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abd754f0c5b4e0e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K:\upan\新建文件夹 (5)\"/>
    </mc:Choice>
  </mc:AlternateContent>
  <bookViews>
    <workbookView xWindow="-15" yWindow="585" windowWidth="16020" windowHeight="11430"/>
  </bookViews>
  <sheets>
    <sheet name="monster" sheetId="3" r:id="rId1"/>
    <sheet name="skill" sheetId="8" r:id="rId2"/>
    <sheet name="item" sheetId="4" r:id="rId3"/>
    <sheet name="zone" sheetId="5" r:id="rId4"/>
    <sheet name="Sheet1" sheetId="9" r:id="rId5"/>
    <sheet name="植物" sheetId="10" r:id="rId6"/>
    <sheet name="矿物" sheetId="11" r:id="rId7"/>
    <sheet name="掉落" sheetId="17" r:id="rId8"/>
    <sheet name="怪物" sheetId="12" r:id="rId9"/>
    <sheet name="Sheet3" sheetId="14" r:id="rId10"/>
    <sheet name="Sheet4" sheetId="15" r:id="rId11"/>
    <sheet name="Sheet2" sheetId="18" r:id="rId12"/>
    <sheet name="Sheet5" sheetId="19" r:id="rId13"/>
    <sheet name="Sheet6" sheetId="20" r:id="rId14"/>
    <sheet name="Sheet7" sheetId="21" r:id="rId15"/>
  </sheets>
  <functionGroups builtInGroupCount="18"/>
  <externalReferences>
    <externalReference r:id="rId16"/>
    <externalReference r:id="rId17"/>
    <externalReference r:id="rId18"/>
    <externalReference r:id="rId19"/>
    <externalReference r:id="rId20"/>
  </externalReferences>
  <definedNames>
    <definedName name="_xlnm._FilterDatabase" localSheetId="4" hidden="1">Sheet1!$F$6:$Q$203</definedName>
    <definedName name="_xlnm._FilterDatabase" localSheetId="11" hidden="1">Sheet2!$F$3:$J$92</definedName>
    <definedName name="_xlnm._FilterDatabase" localSheetId="7" hidden="1">掉落!$AG$7:$AR$7</definedName>
    <definedName name="boss_item">#REF!</definedName>
    <definedName name="boss_item1">Sheet3!$W$7:$Z$146</definedName>
    <definedName name="gfgfgf">INDEX(GET.WORKBOOK(1),monster!$B1)&amp;T(NOW())</definedName>
    <definedName name="gold1">Sheet5!$C$2:$D$102</definedName>
    <definedName name="gold2">Sheet5!$F$2:$G$78</definedName>
    <definedName name="item1">掉落!$AG$7:$AR$83</definedName>
    <definedName name="item3">Sheet3!$AC$7:$AF$31</definedName>
    <definedName name="item4">Sheet3!$AI$7:$AM$31</definedName>
    <definedName name="marking">Sheet1!$F$6:$Q$196</definedName>
    <definedName name="monster">Sheet4!$B$2:$X$1091</definedName>
    <definedName name="monster_lvl">[1]标准怪!$B$2:$R$101</definedName>
    <definedName name="monster_per">[1]怪物设计!$B$2:$S$13</definedName>
    <definedName name="monsterBaseDate">[2]monsterNature!$C$2:$AP$101</definedName>
    <definedName name="monsterHpRevise">[2]monsterBase!$B$17:$N$116</definedName>
    <definedName name="monsterImg">monster!$B$2:$C$631</definedName>
    <definedName name="monstername1">Sheet3!$I$5:$M$52</definedName>
    <definedName name="monsterType">[2]monsterBase!$B$3:$AG$14</definedName>
    <definedName name="moster1">掉落!$B$3:$M$842</definedName>
    <definedName name="new_natrue">Sheet6!$AV$2:$AW$8</definedName>
    <definedName name="newMonster">Sheet7!$C$3:$AJ$1092</definedName>
    <definedName name="per">Sheet1!$U$4:$V$12</definedName>
    <definedName name="plan1">植物!$G$4:$V$144</definedName>
    <definedName name="plan2">矿物!$G$4:$V$144</definedName>
    <definedName name="professionNatrue">[3]Sheet5!$D$6:$E$26</definedName>
    <definedName name="professionNatureNum">[3]Sheet5!$D$7:$F$26</definedName>
    <definedName name="progress">Sheet5!$J$2:$K$141</definedName>
    <definedName name="progress_weapon_award">Sheet5!$N$2:$O$141</definedName>
    <definedName name="reference1">植物!$B$6:$C$13</definedName>
    <definedName name="skill_reference">skill!$K$5:$T$16</definedName>
    <definedName name="test1">植物!$E$5:$H$48</definedName>
    <definedName name="test10">Sheet3!$J$5:$N$52</definedName>
    <definedName name="test11">Sheet3!$S$6:$T$25</definedName>
    <definedName name="test2">矿物!$B$5:$C$12</definedName>
    <definedName name="test3">矿物!$E$4:$H$51</definedName>
    <definedName name="weaponID">Sheet6!$C$2:$D$642</definedName>
  </definedNames>
  <calcPr calcId="152511"/>
  <webPublishing codePage="1252"/>
</workbook>
</file>

<file path=xl/calcChain.xml><?xml version="1.0" encoding="utf-8"?>
<calcChain xmlns="http://schemas.openxmlformats.org/spreadsheetml/2006/main">
  <c r="C4" i="21" l="1"/>
  <c r="D4" i="21"/>
  <c r="E4" i="21"/>
  <c r="F4" i="21"/>
  <c r="G4" i="21"/>
  <c r="H4" i="21"/>
  <c r="C5" i="21"/>
  <c r="D5" i="21"/>
  <c r="E5" i="21"/>
  <c r="F5" i="21"/>
  <c r="G5" i="21"/>
  <c r="H5" i="21"/>
  <c r="C6" i="21"/>
  <c r="D6" i="21"/>
  <c r="E6" i="21"/>
  <c r="F6" i="21"/>
  <c r="G6" i="21"/>
  <c r="H6" i="21"/>
  <c r="C7" i="21"/>
  <c r="D7" i="21"/>
  <c r="E7" i="21"/>
  <c r="F7" i="21"/>
  <c r="G7" i="21"/>
  <c r="H7" i="21"/>
  <c r="C8" i="21"/>
  <c r="D8" i="21"/>
  <c r="E8" i="21"/>
  <c r="F8" i="21"/>
  <c r="G8" i="21"/>
  <c r="H8" i="21"/>
  <c r="C9" i="21"/>
  <c r="D9" i="21"/>
  <c r="E9" i="21"/>
  <c r="F9" i="21"/>
  <c r="G9" i="21"/>
  <c r="H9" i="21"/>
  <c r="C10" i="21"/>
  <c r="D10" i="21"/>
  <c r="E10" i="21"/>
  <c r="F10" i="21"/>
  <c r="G10" i="21"/>
  <c r="H10" i="21"/>
  <c r="C11" i="21"/>
  <c r="D11" i="21"/>
  <c r="E11" i="21"/>
  <c r="F11" i="21"/>
  <c r="G11" i="21"/>
  <c r="H11" i="21"/>
  <c r="C12" i="21"/>
  <c r="D12" i="21"/>
  <c r="E12" i="21"/>
  <c r="F12" i="21"/>
  <c r="G12" i="21"/>
  <c r="H12" i="21"/>
  <c r="C13" i="21"/>
  <c r="D13" i="21"/>
  <c r="E13" i="21"/>
  <c r="F13" i="21"/>
  <c r="G13" i="21"/>
  <c r="H13" i="21"/>
  <c r="C14" i="21"/>
  <c r="D14" i="21"/>
  <c r="E14" i="21"/>
  <c r="F14" i="21"/>
  <c r="G14" i="21"/>
  <c r="H14" i="21"/>
  <c r="C15" i="21"/>
  <c r="D15" i="21"/>
  <c r="E15" i="21"/>
  <c r="F15" i="21"/>
  <c r="G15" i="21"/>
  <c r="H15" i="21"/>
  <c r="C16" i="21"/>
  <c r="D16" i="21"/>
  <c r="E16" i="21"/>
  <c r="F16" i="21"/>
  <c r="G16" i="21"/>
  <c r="H16" i="21"/>
  <c r="C17" i="21"/>
  <c r="D17" i="21"/>
  <c r="E17" i="21"/>
  <c r="F17" i="21"/>
  <c r="G17" i="21"/>
  <c r="H17" i="21"/>
  <c r="C18" i="21"/>
  <c r="D18" i="21"/>
  <c r="E18" i="21"/>
  <c r="F18" i="21"/>
  <c r="G18" i="21"/>
  <c r="H18" i="21"/>
  <c r="C19" i="21"/>
  <c r="D19" i="21"/>
  <c r="E19" i="21"/>
  <c r="F19" i="21"/>
  <c r="G19" i="21"/>
  <c r="H19" i="21"/>
  <c r="C20" i="21"/>
  <c r="D20" i="21"/>
  <c r="E20" i="21"/>
  <c r="F20" i="21"/>
  <c r="G20" i="21"/>
  <c r="H20" i="21"/>
  <c r="C21" i="21"/>
  <c r="D21" i="21"/>
  <c r="E21" i="21"/>
  <c r="F21" i="21"/>
  <c r="G21" i="21"/>
  <c r="H21" i="21"/>
  <c r="C22" i="21"/>
  <c r="D22" i="21"/>
  <c r="E22" i="21"/>
  <c r="F22" i="21"/>
  <c r="G22" i="21"/>
  <c r="H22" i="21"/>
  <c r="C23" i="21"/>
  <c r="D23" i="21"/>
  <c r="E23" i="21"/>
  <c r="F23" i="21"/>
  <c r="G23" i="21"/>
  <c r="H23" i="21"/>
  <c r="C24" i="21"/>
  <c r="D24" i="21"/>
  <c r="E24" i="21"/>
  <c r="F24" i="21"/>
  <c r="G24" i="21"/>
  <c r="H24" i="21"/>
  <c r="C25" i="21"/>
  <c r="D25" i="21"/>
  <c r="E25" i="21"/>
  <c r="F25" i="21"/>
  <c r="G25" i="21"/>
  <c r="H25" i="21"/>
  <c r="C26" i="21"/>
  <c r="D26" i="21"/>
  <c r="E26" i="21"/>
  <c r="F26" i="21"/>
  <c r="G26" i="21"/>
  <c r="H26" i="21"/>
  <c r="C27" i="21"/>
  <c r="D27" i="21"/>
  <c r="E27" i="21"/>
  <c r="F27" i="21"/>
  <c r="G27" i="21"/>
  <c r="H27" i="21"/>
  <c r="C28" i="21"/>
  <c r="D28" i="21"/>
  <c r="E28" i="21"/>
  <c r="F28" i="21"/>
  <c r="G28" i="21"/>
  <c r="H28" i="21"/>
  <c r="C29" i="21"/>
  <c r="D29" i="21"/>
  <c r="E29" i="21"/>
  <c r="F29" i="21"/>
  <c r="G29" i="21"/>
  <c r="H29" i="21"/>
  <c r="C30" i="21"/>
  <c r="D30" i="21"/>
  <c r="E30" i="21"/>
  <c r="F30" i="21"/>
  <c r="G30" i="21"/>
  <c r="H30" i="21"/>
  <c r="C31" i="21"/>
  <c r="D31" i="21"/>
  <c r="E31" i="21"/>
  <c r="F31" i="21"/>
  <c r="G31" i="21"/>
  <c r="H31" i="21"/>
  <c r="C32" i="21"/>
  <c r="D32" i="21"/>
  <c r="E32" i="21"/>
  <c r="F32" i="21"/>
  <c r="G32" i="21"/>
  <c r="H32" i="21"/>
  <c r="C33" i="21"/>
  <c r="D33" i="21"/>
  <c r="E33" i="21"/>
  <c r="F33" i="21"/>
  <c r="G33" i="21"/>
  <c r="H33" i="21"/>
  <c r="C34" i="21"/>
  <c r="D34" i="21"/>
  <c r="E34" i="21"/>
  <c r="F34" i="21"/>
  <c r="G34" i="21"/>
  <c r="H34" i="21"/>
  <c r="C35" i="21"/>
  <c r="D35" i="21"/>
  <c r="E35" i="21"/>
  <c r="F35" i="21"/>
  <c r="G35" i="21"/>
  <c r="H35" i="21"/>
  <c r="C36" i="21"/>
  <c r="D36" i="21"/>
  <c r="E36" i="21"/>
  <c r="F36" i="21"/>
  <c r="G36" i="21"/>
  <c r="H36" i="21"/>
  <c r="C37" i="21"/>
  <c r="D37" i="21"/>
  <c r="E37" i="21"/>
  <c r="F37" i="21"/>
  <c r="G37" i="21"/>
  <c r="H37" i="21"/>
  <c r="C38" i="21"/>
  <c r="D38" i="21"/>
  <c r="E38" i="21"/>
  <c r="F38" i="21"/>
  <c r="G38" i="21"/>
  <c r="H38" i="21"/>
  <c r="C39" i="21"/>
  <c r="D39" i="21"/>
  <c r="E39" i="21"/>
  <c r="F39" i="21"/>
  <c r="G39" i="21"/>
  <c r="H39" i="21"/>
  <c r="C40" i="21"/>
  <c r="D40" i="21"/>
  <c r="E40" i="21"/>
  <c r="F40" i="21"/>
  <c r="G40" i="21"/>
  <c r="H40" i="21"/>
  <c r="C41" i="21"/>
  <c r="D41" i="21"/>
  <c r="E41" i="21"/>
  <c r="F41" i="21"/>
  <c r="G41" i="21"/>
  <c r="H41" i="21"/>
  <c r="C42" i="21"/>
  <c r="D42" i="21"/>
  <c r="E42" i="21"/>
  <c r="F42" i="21"/>
  <c r="G42" i="21"/>
  <c r="H42" i="21"/>
  <c r="C43" i="21"/>
  <c r="D43" i="21"/>
  <c r="E43" i="21"/>
  <c r="F43" i="21"/>
  <c r="G43" i="21"/>
  <c r="H43" i="21"/>
  <c r="C44" i="21"/>
  <c r="D44" i="21"/>
  <c r="E44" i="21"/>
  <c r="F44" i="21"/>
  <c r="G44" i="21"/>
  <c r="H44" i="21"/>
  <c r="C45" i="21"/>
  <c r="D45" i="21"/>
  <c r="E45" i="21"/>
  <c r="F45" i="21"/>
  <c r="G45" i="21"/>
  <c r="H45" i="21"/>
  <c r="C46" i="21"/>
  <c r="D46" i="21"/>
  <c r="E46" i="21"/>
  <c r="F46" i="21"/>
  <c r="G46" i="21"/>
  <c r="H46" i="21"/>
  <c r="C47" i="21"/>
  <c r="D47" i="21"/>
  <c r="E47" i="21"/>
  <c r="F47" i="21"/>
  <c r="G47" i="21"/>
  <c r="H47" i="21"/>
  <c r="C48" i="21"/>
  <c r="D48" i="21"/>
  <c r="E48" i="21"/>
  <c r="F48" i="21"/>
  <c r="G48" i="21"/>
  <c r="H48" i="21"/>
  <c r="C49" i="21"/>
  <c r="D49" i="21"/>
  <c r="E49" i="21"/>
  <c r="F49" i="21"/>
  <c r="G49" i="21"/>
  <c r="H49" i="21"/>
  <c r="C50" i="21"/>
  <c r="D50" i="21"/>
  <c r="E50" i="21"/>
  <c r="F50" i="21"/>
  <c r="G50" i="21"/>
  <c r="H50" i="21"/>
  <c r="C51" i="21"/>
  <c r="D51" i="21"/>
  <c r="E51" i="21"/>
  <c r="F51" i="21"/>
  <c r="G51" i="21"/>
  <c r="H51" i="21"/>
  <c r="C52" i="21"/>
  <c r="D52" i="21"/>
  <c r="E52" i="21"/>
  <c r="F52" i="21"/>
  <c r="G52" i="21"/>
  <c r="H52" i="21"/>
  <c r="C53" i="21"/>
  <c r="D53" i="21"/>
  <c r="E53" i="21"/>
  <c r="F53" i="21"/>
  <c r="G53" i="21"/>
  <c r="H53" i="21"/>
  <c r="C54" i="21"/>
  <c r="D54" i="21"/>
  <c r="E54" i="21"/>
  <c r="F54" i="21"/>
  <c r="G54" i="21"/>
  <c r="H54" i="21"/>
  <c r="C55" i="21"/>
  <c r="D55" i="21"/>
  <c r="E55" i="21"/>
  <c r="F55" i="21"/>
  <c r="G55" i="21"/>
  <c r="H55" i="21"/>
  <c r="C56" i="21"/>
  <c r="D56" i="21"/>
  <c r="E56" i="21"/>
  <c r="F56" i="21"/>
  <c r="G56" i="21"/>
  <c r="H56" i="21"/>
  <c r="C57" i="21"/>
  <c r="D57" i="21"/>
  <c r="E57" i="21"/>
  <c r="F57" i="21"/>
  <c r="G57" i="21"/>
  <c r="H57" i="21"/>
  <c r="C58" i="21"/>
  <c r="D58" i="21"/>
  <c r="E58" i="21"/>
  <c r="F58" i="21"/>
  <c r="G58" i="21"/>
  <c r="H58" i="21"/>
  <c r="C59" i="21"/>
  <c r="D59" i="21"/>
  <c r="E59" i="21"/>
  <c r="F59" i="21"/>
  <c r="G59" i="21"/>
  <c r="H59" i="21"/>
  <c r="C60" i="21"/>
  <c r="D60" i="21"/>
  <c r="E60" i="21"/>
  <c r="F60" i="21"/>
  <c r="G60" i="21"/>
  <c r="H60" i="21"/>
  <c r="C61" i="21"/>
  <c r="D61" i="21"/>
  <c r="E61" i="21"/>
  <c r="F61" i="21"/>
  <c r="G61" i="21"/>
  <c r="H61" i="21"/>
  <c r="C62" i="21"/>
  <c r="D62" i="21"/>
  <c r="E62" i="21"/>
  <c r="F62" i="21"/>
  <c r="G62" i="21"/>
  <c r="H62" i="21"/>
  <c r="C63" i="21"/>
  <c r="D63" i="21"/>
  <c r="E63" i="21"/>
  <c r="F63" i="21"/>
  <c r="G63" i="21"/>
  <c r="H63" i="21"/>
  <c r="C64" i="21"/>
  <c r="D64" i="21"/>
  <c r="E64" i="21"/>
  <c r="F64" i="21"/>
  <c r="G64" i="21"/>
  <c r="H64" i="21"/>
  <c r="C65" i="21"/>
  <c r="D65" i="21"/>
  <c r="E65" i="21"/>
  <c r="F65" i="21"/>
  <c r="G65" i="21"/>
  <c r="H65" i="21"/>
  <c r="C66" i="21"/>
  <c r="D66" i="21"/>
  <c r="E66" i="21"/>
  <c r="F66" i="21"/>
  <c r="G66" i="21"/>
  <c r="H66" i="21"/>
  <c r="C67" i="21"/>
  <c r="D67" i="21"/>
  <c r="E67" i="21"/>
  <c r="F67" i="21"/>
  <c r="G67" i="21"/>
  <c r="H67" i="21"/>
  <c r="C68" i="21"/>
  <c r="D68" i="21"/>
  <c r="E68" i="21"/>
  <c r="F68" i="21"/>
  <c r="G68" i="21"/>
  <c r="H68" i="21"/>
  <c r="C69" i="21"/>
  <c r="D69" i="21"/>
  <c r="E69" i="21"/>
  <c r="F69" i="21"/>
  <c r="G69" i="21"/>
  <c r="H69" i="21"/>
  <c r="C70" i="21"/>
  <c r="D70" i="21"/>
  <c r="E70" i="21"/>
  <c r="F70" i="21"/>
  <c r="G70" i="21"/>
  <c r="H70" i="21"/>
  <c r="C71" i="21"/>
  <c r="D71" i="21"/>
  <c r="E71" i="21"/>
  <c r="F71" i="21"/>
  <c r="G71" i="21"/>
  <c r="H71" i="21"/>
  <c r="C72" i="21"/>
  <c r="D72" i="21"/>
  <c r="E72" i="21"/>
  <c r="F72" i="21"/>
  <c r="G72" i="21"/>
  <c r="H72" i="21"/>
  <c r="C73" i="21"/>
  <c r="D73" i="21"/>
  <c r="E73" i="21"/>
  <c r="F73" i="21"/>
  <c r="G73" i="21"/>
  <c r="H73" i="21"/>
  <c r="C74" i="21"/>
  <c r="D74" i="21"/>
  <c r="E74" i="21"/>
  <c r="F74" i="21"/>
  <c r="G74" i="21"/>
  <c r="H74" i="21"/>
  <c r="C75" i="21"/>
  <c r="D75" i="21"/>
  <c r="E75" i="21"/>
  <c r="F75" i="21"/>
  <c r="G75" i="21"/>
  <c r="H75" i="21"/>
  <c r="C76" i="21"/>
  <c r="D76" i="21"/>
  <c r="E76" i="21"/>
  <c r="F76" i="21"/>
  <c r="G76" i="21"/>
  <c r="H76" i="21"/>
  <c r="C77" i="21"/>
  <c r="D77" i="21"/>
  <c r="E77" i="21"/>
  <c r="F77" i="21"/>
  <c r="G77" i="21"/>
  <c r="H77" i="21"/>
  <c r="C78" i="21"/>
  <c r="D78" i="21"/>
  <c r="E78" i="21"/>
  <c r="F78" i="21"/>
  <c r="G78" i="21"/>
  <c r="H78" i="21"/>
  <c r="C79" i="21"/>
  <c r="D79" i="21"/>
  <c r="E79" i="21"/>
  <c r="F79" i="21"/>
  <c r="G79" i="21"/>
  <c r="H79" i="21"/>
  <c r="C80" i="21"/>
  <c r="D80" i="21"/>
  <c r="E80" i="21"/>
  <c r="F80" i="21"/>
  <c r="G80" i="21"/>
  <c r="H80" i="21"/>
  <c r="C81" i="21"/>
  <c r="D81" i="21"/>
  <c r="E81" i="21"/>
  <c r="F81" i="21"/>
  <c r="G81" i="21"/>
  <c r="H81" i="21"/>
  <c r="C82" i="21"/>
  <c r="D82" i="21"/>
  <c r="E82" i="21"/>
  <c r="F82" i="21"/>
  <c r="G82" i="21"/>
  <c r="H82" i="21"/>
  <c r="C83" i="21"/>
  <c r="D83" i="21"/>
  <c r="E83" i="21"/>
  <c r="F83" i="21"/>
  <c r="G83" i="21"/>
  <c r="H83" i="21"/>
  <c r="C84" i="21"/>
  <c r="D84" i="21"/>
  <c r="E84" i="21"/>
  <c r="F84" i="21"/>
  <c r="G84" i="21"/>
  <c r="H84" i="21"/>
  <c r="C85" i="21"/>
  <c r="D85" i="21"/>
  <c r="E85" i="21"/>
  <c r="F85" i="21"/>
  <c r="G85" i="21"/>
  <c r="H85" i="21"/>
  <c r="C86" i="21"/>
  <c r="D86" i="21"/>
  <c r="E86" i="21"/>
  <c r="F86" i="21"/>
  <c r="G86" i="21"/>
  <c r="H86" i="21"/>
  <c r="C87" i="21"/>
  <c r="D87" i="21"/>
  <c r="E87" i="21"/>
  <c r="F87" i="21"/>
  <c r="G87" i="21"/>
  <c r="H87" i="21"/>
  <c r="C88" i="21"/>
  <c r="D88" i="21"/>
  <c r="E88" i="21"/>
  <c r="F88" i="21"/>
  <c r="G88" i="21"/>
  <c r="H88" i="21"/>
  <c r="C89" i="21"/>
  <c r="D89" i="21"/>
  <c r="E89" i="21"/>
  <c r="F89" i="21"/>
  <c r="G89" i="21"/>
  <c r="H89" i="21"/>
  <c r="C90" i="21"/>
  <c r="D90" i="21"/>
  <c r="E90" i="21"/>
  <c r="F90" i="21"/>
  <c r="G90" i="21"/>
  <c r="H90" i="21"/>
  <c r="C91" i="21"/>
  <c r="D91" i="21"/>
  <c r="E91" i="21"/>
  <c r="F91" i="21"/>
  <c r="G91" i="21"/>
  <c r="H91" i="21"/>
  <c r="C92" i="21"/>
  <c r="D92" i="21"/>
  <c r="E92" i="21"/>
  <c r="F92" i="21"/>
  <c r="G92" i="21"/>
  <c r="H92" i="21"/>
  <c r="C93" i="21"/>
  <c r="D93" i="21"/>
  <c r="E93" i="21"/>
  <c r="F93" i="21"/>
  <c r="G93" i="21"/>
  <c r="H93" i="21"/>
  <c r="C94" i="21"/>
  <c r="D94" i="21"/>
  <c r="E94" i="21"/>
  <c r="F94" i="21"/>
  <c r="G94" i="21"/>
  <c r="H94" i="21"/>
  <c r="C95" i="21"/>
  <c r="D95" i="21"/>
  <c r="E95" i="21"/>
  <c r="F95" i="21"/>
  <c r="G95" i="21"/>
  <c r="H95" i="21"/>
  <c r="C96" i="21"/>
  <c r="D96" i="21"/>
  <c r="E96" i="21"/>
  <c r="F96" i="21"/>
  <c r="G96" i="21"/>
  <c r="H96" i="21"/>
  <c r="C97" i="21"/>
  <c r="D97" i="21"/>
  <c r="E97" i="21"/>
  <c r="F97" i="21"/>
  <c r="G97" i="21"/>
  <c r="H97" i="21"/>
  <c r="C98" i="21"/>
  <c r="D98" i="21"/>
  <c r="E98" i="21"/>
  <c r="F98" i="21"/>
  <c r="G98" i="21"/>
  <c r="H98" i="21"/>
  <c r="C99" i="21"/>
  <c r="D99" i="21"/>
  <c r="E99" i="21"/>
  <c r="F99" i="21"/>
  <c r="G99" i="21"/>
  <c r="H99" i="21"/>
  <c r="C100" i="21"/>
  <c r="D100" i="21"/>
  <c r="E100" i="21"/>
  <c r="F100" i="21"/>
  <c r="G100" i="21"/>
  <c r="H100" i="21"/>
  <c r="C101" i="21"/>
  <c r="D101" i="21"/>
  <c r="E101" i="21"/>
  <c r="F101" i="21"/>
  <c r="G101" i="21"/>
  <c r="H101" i="21"/>
  <c r="C102" i="21"/>
  <c r="D102" i="21"/>
  <c r="E102" i="21"/>
  <c r="F102" i="21"/>
  <c r="G102" i="21"/>
  <c r="H102" i="21"/>
  <c r="C103" i="21"/>
  <c r="D103" i="21"/>
  <c r="E103" i="21"/>
  <c r="F103" i="21"/>
  <c r="G103" i="21"/>
  <c r="H103" i="21"/>
  <c r="C104" i="21"/>
  <c r="D104" i="21"/>
  <c r="E104" i="21"/>
  <c r="F104" i="21"/>
  <c r="G104" i="21"/>
  <c r="H104" i="21"/>
  <c r="C105" i="21"/>
  <c r="D105" i="21"/>
  <c r="E105" i="21"/>
  <c r="F105" i="21"/>
  <c r="G105" i="21"/>
  <c r="H105" i="21"/>
  <c r="C106" i="21"/>
  <c r="D106" i="21"/>
  <c r="E106" i="21"/>
  <c r="F106" i="21"/>
  <c r="G106" i="21"/>
  <c r="H106" i="21"/>
  <c r="C107" i="21"/>
  <c r="D107" i="21"/>
  <c r="E107" i="21"/>
  <c r="F107" i="21"/>
  <c r="G107" i="21"/>
  <c r="H107" i="21"/>
  <c r="C108" i="21"/>
  <c r="D108" i="21"/>
  <c r="E108" i="21"/>
  <c r="F108" i="21"/>
  <c r="G108" i="21"/>
  <c r="H108" i="21"/>
  <c r="C109" i="21"/>
  <c r="D109" i="21"/>
  <c r="E109" i="21"/>
  <c r="F109" i="21"/>
  <c r="G109" i="21"/>
  <c r="H109" i="21"/>
  <c r="C110" i="21"/>
  <c r="D110" i="21"/>
  <c r="E110" i="21"/>
  <c r="F110" i="21"/>
  <c r="G110" i="21"/>
  <c r="H110" i="21"/>
  <c r="C111" i="21"/>
  <c r="D111" i="21"/>
  <c r="E111" i="21"/>
  <c r="F111" i="21"/>
  <c r="G111" i="21"/>
  <c r="H111" i="21"/>
  <c r="C112" i="21"/>
  <c r="D112" i="21"/>
  <c r="E112" i="21"/>
  <c r="F112" i="21"/>
  <c r="G112" i="21"/>
  <c r="H112" i="21"/>
  <c r="C113" i="21"/>
  <c r="D113" i="21"/>
  <c r="E113" i="21"/>
  <c r="F113" i="21"/>
  <c r="G113" i="21"/>
  <c r="H113" i="21"/>
  <c r="C114" i="21"/>
  <c r="D114" i="21"/>
  <c r="E114" i="21"/>
  <c r="F114" i="21"/>
  <c r="G114" i="21"/>
  <c r="H114" i="21"/>
  <c r="C115" i="21"/>
  <c r="D115" i="21"/>
  <c r="E115" i="21"/>
  <c r="F115" i="21"/>
  <c r="G115" i="21"/>
  <c r="H115" i="21"/>
  <c r="C116" i="21"/>
  <c r="D116" i="21"/>
  <c r="E116" i="21"/>
  <c r="F116" i="21"/>
  <c r="G116" i="21"/>
  <c r="H116" i="21"/>
  <c r="C117" i="21"/>
  <c r="D117" i="21"/>
  <c r="E117" i="21"/>
  <c r="F117" i="21"/>
  <c r="G117" i="21"/>
  <c r="H117" i="21"/>
  <c r="C118" i="21"/>
  <c r="D118" i="21"/>
  <c r="E118" i="21"/>
  <c r="F118" i="21"/>
  <c r="G118" i="21"/>
  <c r="H118" i="21"/>
  <c r="C119" i="21"/>
  <c r="D119" i="21"/>
  <c r="E119" i="21"/>
  <c r="F119" i="21"/>
  <c r="G119" i="21"/>
  <c r="H119" i="21"/>
  <c r="C120" i="21"/>
  <c r="D120" i="21"/>
  <c r="E120" i="21"/>
  <c r="F120" i="21"/>
  <c r="G120" i="21"/>
  <c r="H120" i="21"/>
  <c r="C121" i="21"/>
  <c r="D121" i="21"/>
  <c r="E121" i="21"/>
  <c r="F121" i="21"/>
  <c r="G121" i="21"/>
  <c r="H121" i="21"/>
  <c r="C122" i="21"/>
  <c r="D122" i="21"/>
  <c r="E122" i="21"/>
  <c r="F122" i="21"/>
  <c r="G122" i="21"/>
  <c r="H122" i="21"/>
  <c r="C123" i="21"/>
  <c r="D123" i="21"/>
  <c r="E123" i="21"/>
  <c r="F123" i="21"/>
  <c r="G123" i="21"/>
  <c r="H123" i="21"/>
  <c r="C124" i="21"/>
  <c r="D124" i="21"/>
  <c r="E124" i="21"/>
  <c r="F124" i="21"/>
  <c r="G124" i="21"/>
  <c r="H124" i="21"/>
  <c r="C125" i="21"/>
  <c r="D125" i="21"/>
  <c r="E125" i="21"/>
  <c r="F125" i="21"/>
  <c r="G125" i="21"/>
  <c r="H125" i="21"/>
  <c r="C126" i="21"/>
  <c r="D126" i="21"/>
  <c r="E126" i="21"/>
  <c r="F126" i="21"/>
  <c r="G126" i="21"/>
  <c r="H126" i="21"/>
  <c r="C127" i="21"/>
  <c r="D127" i="21"/>
  <c r="E127" i="21"/>
  <c r="F127" i="21"/>
  <c r="G127" i="21"/>
  <c r="H127" i="21"/>
  <c r="C128" i="21"/>
  <c r="D128" i="21"/>
  <c r="E128" i="21"/>
  <c r="F128" i="21"/>
  <c r="G128" i="21"/>
  <c r="H128" i="21"/>
  <c r="C129" i="21"/>
  <c r="D129" i="21"/>
  <c r="E129" i="21"/>
  <c r="F129" i="21"/>
  <c r="G129" i="21"/>
  <c r="H129" i="21"/>
  <c r="C130" i="21"/>
  <c r="D130" i="21"/>
  <c r="E130" i="21"/>
  <c r="F130" i="21"/>
  <c r="G130" i="21"/>
  <c r="H130" i="21"/>
  <c r="C131" i="21"/>
  <c r="D131" i="21"/>
  <c r="E131" i="21"/>
  <c r="F131" i="21"/>
  <c r="G131" i="21"/>
  <c r="H131" i="21"/>
  <c r="C132" i="21"/>
  <c r="D132" i="21"/>
  <c r="E132" i="21"/>
  <c r="F132" i="21"/>
  <c r="G132" i="21"/>
  <c r="H132" i="21"/>
  <c r="C133" i="21"/>
  <c r="D133" i="21"/>
  <c r="E133" i="21"/>
  <c r="F133" i="21"/>
  <c r="G133" i="21"/>
  <c r="H133" i="21"/>
  <c r="C134" i="21"/>
  <c r="D134" i="21"/>
  <c r="E134" i="21"/>
  <c r="F134" i="21"/>
  <c r="G134" i="21"/>
  <c r="H134" i="21"/>
  <c r="C135" i="21"/>
  <c r="D135" i="21"/>
  <c r="E135" i="21"/>
  <c r="F135" i="21"/>
  <c r="G135" i="21"/>
  <c r="H135" i="21"/>
  <c r="C136" i="21"/>
  <c r="D136" i="21"/>
  <c r="E136" i="21"/>
  <c r="F136" i="21"/>
  <c r="G136" i="21"/>
  <c r="H136" i="21"/>
  <c r="C137" i="21"/>
  <c r="D137" i="21"/>
  <c r="E137" i="21"/>
  <c r="F137" i="21"/>
  <c r="G137" i="21"/>
  <c r="H137" i="21"/>
  <c r="C138" i="21"/>
  <c r="D138" i="21"/>
  <c r="E138" i="21"/>
  <c r="F138" i="21"/>
  <c r="G138" i="21"/>
  <c r="H138" i="21"/>
  <c r="C139" i="21"/>
  <c r="D139" i="21"/>
  <c r="E139" i="21"/>
  <c r="F139" i="21"/>
  <c r="G139" i="21"/>
  <c r="H139" i="21"/>
  <c r="C140" i="21"/>
  <c r="D140" i="21"/>
  <c r="E140" i="21"/>
  <c r="F140" i="21"/>
  <c r="G140" i="21"/>
  <c r="H140" i="21"/>
  <c r="C141" i="21"/>
  <c r="D141" i="21"/>
  <c r="E141" i="21"/>
  <c r="F141" i="21"/>
  <c r="G141" i="21"/>
  <c r="H141" i="21"/>
  <c r="C142" i="21"/>
  <c r="D142" i="21"/>
  <c r="E142" i="21"/>
  <c r="F142" i="21"/>
  <c r="G142" i="21"/>
  <c r="H142" i="21"/>
  <c r="C143" i="21"/>
  <c r="D143" i="21"/>
  <c r="E143" i="21"/>
  <c r="F143" i="21"/>
  <c r="G143" i="21"/>
  <c r="H143" i="21"/>
  <c r="C144" i="21"/>
  <c r="D144" i="21"/>
  <c r="E144" i="21"/>
  <c r="F144" i="21"/>
  <c r="G144" i="21"/>
  <c r="H144" i="21"/>
  <c r="C145" i="21"/>
  <c r="D145" i="21"/>
  <c r="E145" i="21"/>
  <c r="F145" i="21"/>
  <c r="G145" i="21"/>
  <c r="H145" i="21"/>
  <c r="C146" i="21"/>
  <c r="D146" i="21"/>
  <c r="E146" i="21"/>
  <c r="F146" i="21"/>
  <c r="G146" i="21"/>
  <c r="H146" i="21"/>
  <c r="C147" i="21"/>
  <c r="D147" i="21"/>
  <c r="E147" i="21"/>
  <c r="F147" i="21"/>
  <c r="G147" i="21"/>
  <c r="H147" i="21"/>
  <c r="C148" i="21"/>
  <c r="D148" i="21"/>
  <c r="E148" i="21"/>
  <c r="F148" i="21"/>
  <c r="G148" i="21"/>
  <c r="H148" i="21"/>
  <c r="C149" i="21"/>
  <c r="D149" i="21"/>
  <c r="E149" i="21"/>
  <c r="F149" i="21"/>
  <c r="G149" i="21"/>
  <c r="H149" i="21"/>
  <c r="C150" i="21"/>
  <c r="D150" i="21"/>
  <c r="E150" i="21"/>
  <c r="F150" i="21"/>
  <c r="G150" i="21"/>
  <c r="H150" i="21"/>
  <c r="C151" i="21"/>
  <c r="D151" i="21"/>
  <c r="E151" i="21"/>
  <c r="F151" i="21"/>
  <c r="G151" i="21"/>
  <c r="H151" i="21"/>
  <c r="C152" i="21"/>
  <c r="D152" i="21"/>
  <c r="E152" i="21"/>
  <c r="F152" i="21"/>
  <c r="G152" i="21"/>
  <c r="H152" i="21"/>
  <c r="C153" i="21"/>
  <c r="D153" i="21"/>
  <c r="E153" i="21"/>
  <c r="F153" i="21"/>
  <c r="G153" i="21"/>
  <c r="H153" i="21"/>
  <c r="C154" i="21"/>
  <c r="D154" i="21"/>
  <c r="E154" i="21"/>
  <c r="F154" i="21"/>
  <c r="G154" i="21"/>
  <c r="H154" i="21"/>
  <c r="C155" i="21"/>
  <c r="D155" i="21"/>
  <c r="E155" i="21"/>
  <c r="F155" i="21"/>
  <c r="G155" i="21"/>
  <c r="H155" i="21"/>
  <c r="C156" i="21"/>
  <c r="D156" i="21"/>
  <c r="E156" i="21"/>
  <c r="F156" i="21"/>
  <c r="G156" i="21"/>
  <c r="H156" i="21"/>
  <c r="C157" i="21"/>
  <c r="D157" i="21"/>
  <c r="E157" i="21"/>
  <c r="F157" i="21"/>
  <c r="G157" i="21"/>
  <c r="H157" i="21"/>
  <c r="C158" i="21"/>
  <c r="D158" i="21"/>
  <c r="E158" i="21"/>
  <c r="F158" i="21"/>
  <c r="G158" i="21"/>
  <c r="H158" i="21"/>
  <c r="C159" i="21"/>
  <c r="D159" i="21"/>
  <c r="E159" i="21"/>
  <c r="F159" i="21"/>
  <c r="G159" i="21"/>
  <c r="H159" i="21"/>
  <c r="C160" i="21"/>
  <c r="D160" i="21"/>
  <c r="E160" i="21"/>
  <c r="F160" i="21"/>
  <c r="G160" i="21"/>
  <c r="H160" i="21"/>
  <c r="C161" i="21"/>
  <c r="D161" i="21"/>
  <c r="E161" i="21"/>
  <c r="F161" i="21"/>
  <c r="G161" i="21"/>
  <c r="H161" i="21"/>
  <c r="C162" i="21"/>
  <c r="D162" i="21"/>
  <c r="E162" i="21"/>
  <c r="F162" i="21"/>
  <c r="G162" i="21"/>
  <c r="H162" i="21"/>
  <c r="C163" i="21"/>
  <c r="D163" i="21"/>
  <c r="E163" i="21"/>
  <c r="F163" i="21"/>
  <c r="G163" i="21"/>
  <c r="H163" i="21"/>
  <c r="C164" i="21"/>
  <c r="D164" i="21"/>
  <c r="E164" i="21"/>
  <c r="F164" i="21"/>
  <c r="G164" i="21"/>
  <c r="H164" i="21"/>
  <c r="C165" i="21"/>
  <c r="D165" i="21"/>
  <c r="E165" i="21"/>
  <c r="F165" i="21"/>
  <c r="G165" i="21"/>
  <c r="H165" i="21"/>
  <c r="C166" i="21"/>
  <c r="D166" i="21"/>
  <c r="E166" i="21"/>
  <c r="F166" i="21"/>
  <c r="G166" i="21"/>
  <c r="H166" i="21"/>
  <c r="C167" i="21"/>
  <c r="D167" i="21"/>
  <c r="E167" i="21"/>
  <c r="F167" i="21"/>
  <c r="G167" i="21"/>
  <c r="H167" i="21"/>
  <c r="C168" i="21"/>
  <c r="D168" i="21"/>
  <c r="E168" i="21"/>
  <c r="F168" i="21"/>
  <c r="G168" i="21"/>
  <c r="H168" i="21"/>
  <c r="C169" i="21"/>
  <c r="D169" i="21"/>
  <c r="E169" i="21"/>
  <c r="F169" i="21"/>
  <c r="G169" i="21"/>
  <c r="H169" i="21"/>
  <c r="C170" i="21"/>
  <c r="D170" i="21"/>
  <c r="E170" i="21"/>
  <c r="F170" i="21"/>
  <c r="G170" i="21"/>
  <c r="H170" i="21"/>
  <c r="C171" i="21"/>
  <c r="D171" i="21"/>
  <c r="E171" i="21"/>
  <c r="F171" i="21"/>
  <c r="G171" i="21"/>
  <c r="H171" i="21"/>
  <c r="C172" i="21"/>
  <c r="D172" i="21"/>
  <c r="E172" i="21"/>
  <c r="F172" i="21"/>
  <c r="G172" i="21"/>
  <c r="H172" i="21"/>
  <c r="C173" i="21"/>
  <c r="D173" i="21"/>
  <c r="E173" i="21"/>
  <c r="F173" i="21"/>
  <c r="G173" i="21"/>
  <c r="H173" i="21"/>
  <c r="C174" i="21"/>
  <c r="D174" i="21"/>
  <c r="E174" i="21"/>
  <c r="F174" i="21"/>
  <c r="G174" i="21"/>
  <c r="H174" i="21"/>
  <c r="C175" i="21"/>
  <c r="D175" i="21"/>
  <c r="E175" i="21"/>
  <c r="F175" i="21"/>
  <c r="G175" i="21"/>
  <c r="H175" i="21"/>
  <c r="C176" i="21"/>
  <c r="D176" i="21"/>
  <c r="E176" i="21"/>
  <c r="F176" i="21"/>
  <c r="G176" i="21"/>
  <c r="H176" i="21"/>
  <c r="C177" i="21"/>
  <c r="D177" i="21"/>
  <c r="E177" i="21"/>
  <c r="F177" i="21"/>
  <c r="G177" i="21"/>
  <c r="H177" i="21"/>
  <c r="C178" i="21"/>
  <c r="D178" i="21"/>
  <c r="E178" i="21"/>
  <c r="F178" i="21"/>
  <c r="G178" i="21"/>
  <c r="H178" i="21"/>
  <c r="C179" i="21"/>
  <c r="D179" i="21"/>
  <c r="E179" i="21"/>
  <c r="F179" i="21"/>
  <c r="G179" i="21"/>
  <c r="H179" i="21"/>
  <c r="C180" i="21"/>
  <c r="D180" i="21"/>
  <c r="E180" i="21"/>
  <c r="F180" i="21"/>
  <c r="G180" i="21"/>
  <c r="H180" i="21"/>
  <c r="C181" i="21"/>
  <c r="D181" i="21"/>
  <c r="E181" i="21"/>
  <c r="F181" i="21"/>
  <c r="G181" i="21"/>
  <c r="H181" i="21"/>
  <c r="C182" i="21"/>
  <c r="D182" i="21"/>
  <c r="E182" i="21"/>
  <c r="F182" i="21"/>
  <c r="G182" i="21"/>
  <c r="H182" i="21"/>
  <c r="C183" i="21"/>
  <c r="D183" i="21"/>
  <c r="E183" i="21"/>
  <c r="F183" i="21"/>
  <c r="G183" i="21"/>
  <c r="H183" i="21"/>
  <c r="C184" i="21"/>
  <c r="D184" i="21"/>
  <c r="E184" i="21"/>
  <c r="F184" i="21"/>
  <c r="G184" i="21"/>
  <c r="H184" i="21"/>
  <c r="C185" i="21"/>
  <c r="D185" i="21"/>
  <c r="E185" i="21"/>
  <c r="F185" i="21"/>
  <c r="G185" i="21"/>
  <c r="H185" i="21"/>
  <c r="C186" i="21"/>
  <c r="D186" i="21"/>
  <c r="E186" i="21"/>
  <c r="F186" i="21"/>
  <c r="G186" i="21"/>
  <c r="H186" i="21"/>
  <c r="C187" i="21"/>
  <c r="D187" i="21"/>
  <c r="E187" i="21"/>
  <c r="F187" i="21"/>
  <c r="G187" i="21"/>
  <c r="H187" i="21"/>
  <c r="C188" i="21"/>
  <c r="D188" i="21"/>
  <c r="E188" i="21"/>
  <c r="F188" i="21"/>
  <c r="G188" i="21"/>
  <c r="H188" i="21"/>
  <c r="C189" i="21"/>
  <c r="D189" i="21"/>
  <c r="E189" i="21"/>
  <c r="F189" i="21"/>
  <c r="G189" i="21"/>
  <c r="H189" i="21"/>
  <c r="C190" i="21"/>
  <c r="D190" i="21"/>
  <c r="E190" i="21"/>
  <c r="F190" i="21"/>
  <c r="G190" i="21"/>
  <c r="H190" i="21"/>
  <c r="C191" i="21"/>
  <c r="D191" i="21"/>
  <c r="E191" i="21"/>
  <c r="F191" i="21"/>
  <c r="G191" i="21"/>
  <c r="H191" i="21"/>
  <c r="C192" i="21"/>
  <c r="D192" i="21"/>
  <c r="E192" i="21"/>
  <c r="F192" i="21"/>
  <c r="G192" i="21"/>
  <c r="H192" i="21"/>
  <c r="C193" i="21"/>
  <c r="D193" i="21"/>
  <c r="E193" i="21"/>
  <c r="F193" i="21"/>
  <c r="G193" i="21"/>
  <c r="H193" i="21"/>
  <c r="C194" i="21"/>
  <c r="D194" i="21"/>
  <c r="E194" i="21"/>
  <c r="F194" i="21"/>
  <c r="G194" i="21"/>
  <c r="H194" i="21"/>
  <c r="C195" i="21"/>
  <c r="D195" i="21"/>
  <c r="E195" i="21"/>
  <c r="F195" i="21"/>
  <c r="G195" i="21"/>
  <c r="H195" i="21"/>
  <c r="C196" i="21"/>
  <c r="D196" i="21"/>
  <c r="E196" i="21"/>
  <c r="F196" i="21"/>
  <c r="G196" i="21"/>
  <c r="H196" i="21"/>
  <c r="C197" i="21"/>
  <c r="D197" i="21"/>
  <c r="E197" i="21"/>
  <c r="F197" i="21"/>
  <c r="G197" i="21"/>
  <c r="H197" i="21"/>
  <c r="C198" i="21"/>
  <c r="D198" i="21"/>
  <c r="E198" i="21"/>
  <c r="F198" i="21"/>
  <c r="G198" i="21"/>
  <c r="H198" i="21"/>
  <c r="C199" i="21"/>
  <c r="D199" i="21"/>
  <c r="E199" i="21"/>
  <c r="F199" i="21"/>
  <c r="G199" i="21"/>
  <c r="H199" i="21"/>
  <c r="C200" i="21"/>
  <c r="D200" i="21"/>
  <c r="E200" i="21"/>
  <c r="F200" i="21"/>
  <c r="G200" i="21"/>
  <c r="H200" i="21"/>
  <c r="C201" i="21"/>
  <c r="D201" i="21"/>
  <c r="E201" i="21"/>
  <c r="F201" i="21"/>
  <c r="G201" i="21"/>
  <c r="H201" i="21"/>
  <c r="C202" i="21"/>
  <c r="D202" i="21"/>
  <c r="E202" i="21"/>
  <c r="F202" i="21"/>
  <c r="G202" i="21"/>
  <c r="H202" i="21"/>
  <c r="C203" i="21"/>
  <c r="D203" i="21"/>
  <c r="E203" i="21"/>
  <c r="F203" i="21"/>
  <c r="G203" i="21"/>
  <c r="H203" i="21"/>
  <c r="C204" i="21"/>
  <c r="D204" i="21"/>
  <c r="E204" i="21"/>
  <c r="F204" i="21"/>
  <c r="G204" i="21"/>
  <c r="H204" i="21"/>
  <c r="C205" i="21"/>
  <c r="D205" i="21"/>
  <c r="E205" i="21"/>
  <c r="F205" i="21"/>
  <c r="G205" i="21"/>
  <c r="H205" i="21"/>
  <c r="C206" i="21"/>
  <c r="D206" i="21"/>
  <c r="E206" i="21"/>
  <c r="F206" i="21"/>
  <c r="G206" i="21"/>
  <c r="H206" i="21"/>
  <c r="C207" i="21"/>
  <c r="D207" i="21"/>
  <c r="E207" i="21"/>
  <c r="F207" i="21"/>
  <c r="G207" i="21"/>
  <c r="H207" i="21"/>
  <c r="C208" i="21"/>
  <c r="D208" i="21"/>
  <c r="E208" i="21"/>
  <c r="F208" i="21"/>
  <c r="G208" i="21"/>
  <c r="H208" i="21"/>
  <c r="C209" i="21"/>
  <c r="D209" i="21"/>
  <c r="E209" i="21"/>
  <c r="F209" i="21"/>
  <c r="G209" i="21"/>
  <c r="H209" i="21"/>
  <c r="C210" i="21"/>
  <c r="D210" i="21"/>
  <c r="E210" i="21"/>
  <c r="F210" i="21"/>
  <c r="G210" i="21"/>
  <c r="H210" i="21"/>
  <c r="C211" i="21"/>
  <c r="D211" i="21"/>
  <c r="E211" i="21"/>
  <c r="F211" i="21"/>
  <c r="G211" i="21"/>
  <c r="H211" i="21"/>
  <c r="C212" i="21"/>
  <c r="D212" i="21"/>
  <c r="E212" i="21"/>
  <c r="F212" i="21"/>
  <c r="G212" i="21"/>
  <c r="H212" i="21"/>
  <c r="C213" i="21"/>
  <c r="D213" i="21"/>
  <c r="E213" i="21"/>
  <c r="F213" i="21"/>
  <c r="G213" i="21"/>
  <c r="H213" i="21"/>
  <c r="C214" i="21"/>
  <c r="D214" i="21"/>
  <c r="E214" i="21"/>
  <c r="F214" i="21"/>
  <c r="G214" i="21"/>
  <c r="H214" i="21"/>
  <c r="C215" i="21"/>
  <c r="D215" i="21"/>
  <c r="E215" i="21"/>
  <c r="F215" i="21"/>
  <c r="G215" i="21"/>
  <c r="H215" i="21"/>
  <c r="C216" i="21"/>
  <c r="D216" i="21"/>
  <c r="E216" i="21"/>
  <c r="F216" i="21"/>
  <c r="G216" i="21"/>
  <c r="H216" i="21"/>
  <c r="C217" i="21"/>
  <c r="D217" i="21"/>
  <c r="E217" i="21"/>
  <c r="F217" i="21"/>
  <c r="G217" i="21"/>
  <c r="H217" i="21"/>
  <c r="C218" i="21"/>
  <c r="D218" i="21"/>
  <c r="E218" i="21"/>
  <c r="F218" i="21"/>
  <c r="G218" i="21"/>
  <c r="H218" i="21"/>
  <c r="C219" i="21"/>
  <c r="D219" i="21"/>
  <c r="E219" i="21"/>
  <c r="F219" i="21"/>
  <c r="G219" i="21"/>
  <c r="H219" i="21"/>
  <c r="C220" i="21"/>
  <c r="D220" i="21"/>
  <c r="E220" i="21"/>
  <c r="F220" i="21"/>
  <c r="G220" i="21"/>
  <c r="H220" i="21"/>
  <c r="C221" i="21"/>
  <c r="D221" i="21"/>
  <c r="E221" i="21"/>
  <c r="F221" i="21"/>
  <c r="G221" i="21"/>
  <c r="H221" i="21"/>
  <c r="C222" i="21"/>
  <c r="D222" i="21"/>
  <c r="E222" i="21"/>
  <c r="F222" i="21"/>
  <c r="G222" i="21"/>
  <c r="H222" i="21"/>
  <c r="C223" i="21"/>
  <c r="D223" i="21"/>
  <c r="E223" i="21"/>
  <c r="F223" i="21"/>
  <c r="G223" i="21"/>
  <c r="H223" i="21"/>
  <c r="C224" i="21"/>
  <c r="D224" i="21"/>
  <c r="E224" i="21"/>
  <c r="F224" i="21"/>
  <c r="G224" i="21"/>
  <c r="H224" i="21"/>
  <c r="C225" i="21"/>
  <c r="D225" i="21"/>
  <c r="E225" i="21"/>
  <c r="F225" i="21"/>
  <c r="G225" i="21"/>
  <c r="H225" i="21"/>
  <c r="C226" i="21"/>
  <c r="D226" i="21"/>
  <c r="E226" i="21"/>
  <c r="F226" i="21"/>
  <c r="G226" i="21"/>
  <c r="H226" i="21"/>
  <c r="C227" i="21"/>
  <c r="D227" i="21"/>
  <c r="E227" i="21"/>
  <c r="F227" i="21"/>
  <c r="G227" i="21"/>
  <c r="H227" i="21"/>
  <c r="C228" i="21"/>
  <c r="D228" i="21"/>
  <c r="E228" i="21"/>
  <c r="F228" i="21"/>
  <c r="G228" i="21"/>
  <c r="H228" i="21"/>
  <c r="C229" i="21"/>
  <c r="D229" i="21"/>
  <c r="E229" i="21"/>
  <c r="F229" i="21"/>
  <c r="G229" i="21"/>
  <c r="H229" i="21"/>
  <c r="C230" i="21"/>
  <c r="D230" i="21"/>
  <c r="E230" i="21"/>
  <c r="F230" i="21"/>
  <c r="G230" i="21"/>
  <c r="H230" i="21"/>
  <c r="C231" i="21"/>
  <c r="D231" i="21"/>
  <c r="E231" i="21"/>
  <c r="F231" i="21"/>
  <c r="G231" i="21"/>
  <c r="H231" i="21"/>
  <c r="C232" i="21"/>
  <c r="D232" i="21"/>
  <c r="E232" i="21"/>
  <c r="F232" i="21"/>
  <c r="G232" i="21"/>
  <c r="H232" i="21"/>
  <c r="C233" i="21"/>
  <c r="D233" i="21"/>
  <c r="E233" i="21"/>
  <c r="F233" i="21"/>
  <c r="G233" i="21"/>
  <c r="H233" i="21"/>
  <c r="C234" i="21"/>
  <c r="D234" i="21"/>
  <c r="E234" i="21"/>
  <c r="F234" i="21"/>
  <c r="G234" i="21"/>
  <c r="H234" i="21"/>
  <c r="C235" i="21"/>
  <c r="D235" i="21"/>
  <c r="E235" i="21"/>
  <c r="F235" i="21"/>
  <c r="G235" i="21"/>
  <c r="H235" i="21"/>
  <c r="C236" i="21"/>
  <c r="D236" i="21"/>
  <c r="E236" i="21"/>
  <c r="F236" i="21"/>
  <c r="G236" i="21"/>
  <c r="H236" i="21"/>
  <c r="C237" i="21"/>
  <c r="D237" i="21"/>
  <c r="E237" i="21"/>
  <c r="F237" i="21"/>
  <c r="G237" i="21"/>
  <c r="H237" i="21"/>
  <c r="C238" i="21"/>
  <c r="D238" i="21"/>
  <c r="E238" i="21"/>
  <c r="F238" i="21"/>
  <c r="G238" i="21"/>
  <c r="H238" i="21"/>
  <c r="C239" i="21"/>
  <c r="D239" i="21"/>
  <c r="E239" i="21"/>
  <c r="F239" i="21"/>
  <c r="G239" i="21"/>
  <c r="H239" i="21"/>
  <c r="C240" i="21"/>
  <c r="D240" i="21"/>
  <c r="E240" i="21"/>
  <c r="F240" i="21"/>
  <c r="G240" i="21"/>
  <c r="H240" i="21"/>
  <c r="C241" i="21"/>
  <c r="D241" i="21"/>
  <c r="E241" i="21"/>
  <c r="F241" i="21"/>
  <c r="G241" i="21"/>
  <c r="H241" i="21"/>
  <c r="C242" i="21"/>
  <c r="D242" i="21"/>
  <c r="E242" i="21"/>
  <c r="F242" i="21"/>
  <c r="G242" i="21"/>
  <c r="H242" i="21"/>
  <c r="C243" i="21"/>
  <c r="D243" i="21"/>
  <c r="E243" i="21"/>
  <c r="F243" i="21"/>
  <c r="G243" i="21"/>
  <c r="H243" i="21"/>
  <c r="C244" i="21"/>
  <c r="D244" i="21"/>
  <c r="E244" i="21"/>
  <c r="F244" i="21"/>
  <c r="G244" i="21"/>
  <c r="H244" i="21"/>
  <c r="C245" i="21"/>
  <c r="D245" i="21"/>
  <c r="E245" i="21"/>
  <c r="F245" i="21"/>
  <c r="G245" i="21"/>
  <c r="H245" i="21"/>
  <c r="C246" i="21"/>
  <c r="D246" i="21"/>
  <c r="E246" i="21"/>
  <c r="F246" i="21"/>
  <c r="G246" i="21"/>
  <c r="H246" i="21"/>
  <c r="C247" i="21"/>
  <c r="D247" i="21"/>
  <c r="E247" i="21"/>
  <c r="F247" i="21"/>
  <c r="G247" i="21"/>
  <c r="H247" i="21"/>
  <c r="C248" i="21"/>
  <c r="D248" i="21"/>
  <c r="E248" i="21"/>
  <c r="F248" i="21"/>
  <c r="G248" i="21"/>
  <c r="H248" i="21"/>
  <c r="C249" i="21"/>
  <c r="D249" i="21"/>
  <c r="E249" i="21"/>
  <c r="F249" i="21"/>
  <c r="G249" i="21"/>
  <c r="H249" i="21"/>
  <c r="C250" i="21"/>
  <c r="D250" i="21"/>
  <c r="E250" i="21"/>
  <c r="F250" i="21"/>
  <c r="G250" i="21"/>
  <c r="H250" i="21"/>
  <c r="C251" i="21"/>
  <c r="D251" i="21"/>
  <c r="E251" i="21"/>
  <c r="F251" i="21"/>
  <c r="G251" i="21"/>
  <c r="H251" i="21"/>
  <c r="C252" i="21"/>
  <c r="D252" i="21"/>
  <c r="E252" i="21"/>
  <c r="F252" i="21"/>
  <c r="G252" i="21"/>
  <c r="H252" i="21"/>
  <c r="C253" i="21"/>
  <c r="D253" i="21"/>
  <c r="E253" i="21"/>
  <c r="F253" i="21"/>
  <c r="G253" i="21"/>
  <c r="H253" i="21"/>
  <c r="C254" i="21"/>
  <c r="D254" i="21"/>
  <c r="E254" i="21"/>
  <c r="F254" i="21"/>
  <c r="G254" i="21"/>
  <c r="H254" i="21"/>
  <c r="C255" i="21"/>
  <c r="D255" i="21"/>
  <c r="E255" i="21"/>
  <c r="F255" i="21"/>
  <c r="G255" i="21"/>
  <c r="H255" i="21"/>
  <c r="C256" i="21"/>
  <c r="D256" i="21"/>
  <c r="E256" i="21"/>
  <c r="F256" i="21"/>
  <c r="G256" i="21"/>
  <c r="H256" i="21"/>
  <c r="C257" i="21"/>
  <c r="D257" i="21"/>
  <c r="E257" i="21"/>
  <c r="F257" i="21"/>
  <c r="G257" i="21"/>
  <c r="H257" i="21"/>
  <c r="C258" i="21"/>
  <c r="D258" i="21"/>
  <c r="E258" i="21"/>
  <c r="F258" i="21"/>
  <c r="G258" i="21"/>
  <c r="H258" i="21"/>
  <c r="C259" i="21"/>
  <c r="D259" i="21"/>
  <c r="E259" i="21"/>
  <c r="F259" i="21"/>
  <c r="G259" i="21"/>
  <c r="H259" i="21"/>
  <c r="C260" i="21"/>
  <c r="D260" i="21"/>
  <c r="E260" i="21"/>
  <c r="F260" i="21"/>
  <c r="G260" i="21"/>
  <c r="H260" i="21"/>
  <c r="C261" i="21"/>
  <c r="D261" i="21"/>
  <c r="E261" i="21"/>
  <c r="F261" i="21"/>
  <c r="G261" i="21"/>
  <c r="H261" i="21"/>
  <c r="C262" i="21"/>
  <c r="D262" i="21"/>
  <c r="E262" i="21"/>
  <c r="F262" i="21"/>
  <c r="G262" i="21"/>
  <c r="H262" i="21"/>
  <c r="C263" i="21"/>
  <c r="D263" i="21"/>
  <c r="E263" i="21"/>
  <c r="F263" i="21"/>
  <c r="G263" i="21"/>
  <c r="H263" i="21"/>
  <c r="C264" i="21"/>
  <c r="D264" i="21"/>
  <c r="E264" i="21"/>
  <c r="F264" i="21"/>
  <c r="G264" i="21"/>
  <c r="H264" i="21"/>
  <c r="C265" i="21"/>
  <c r="D265" i="21"/>
  <c r="E265" i="21"/>
  <c r="F265" i="21"/>
  <c r="G265" i="21"/>
  <c r="H265" i="21"/>
  <c r="C266" i="21"/>
  <c r="D266" i="21"/>
  <c r="E266" i="21"/>
  <c r="F266" i="21"/>
  <c r="G266" i="21"/>
  <c r="H266" i="21"/>
  <c r="C267" i="21"/>
  <c r="D267" i="21"/>
  <c r="E267" i="21"/>
  <c r="F267" i="21"/>
  <c r="G267" i="21"/>
  <c r="H267" i="21"/>
  <c r="C268" i="21"/>
  <c r="D268" i="21"/>
  <c r="E268" i="21"/>
  <c r="F268" i="21"/>
  <c r="G268" i="21"/>
  <c r="H268" i="21"/>
  <c r="C269" i="21"/>
  <c r="D269" i="21"/>
  <c r="E269" i="21"/>
  <c r="F269" i="21"/>
  <c r="G269" i="21"/>
  <c r="H269" i="21"/>
  <c r="C270" i="21"/>
  <c r="D270" i="21"/>
  <c r="E270" i="21"/>
  <c r="F270" i="21"/>
  <c r="G270" i="21"/>
  <c r="H270" i="21"/>
  <c r="C271" i="21"/>
  <c r="D271" i="21"/>
  <c r="E271" i="21"/>
  <c r="F271" i="21"/>
  <c r="G271" i="21"/>
  <c r="H271" i="21"/>
  <c r="C272" i="21"/>
  <c r="D272" i="21"/>
  <c r="E272" i="21"/>
  <c r="F272" i="21"/>
  <c r="G272" i="21"/>
  <c r="H272" i="21"/>
  <c r="C273" i="21"/>
  <c r="D273" i="21"/>
  <c r="E273" i="21"/>
  <c r="F273" i="21"/>
  <c r="G273" i="21"/>
  <c r="H273" i="21"/>
  <c r="C274" i="21"/>
  <c r="D274" i="21"/>
  <c r="E274" i="21"/>
  <c r="F274" i="21"/>
  <c r="G274" i="21"/>
  <c r="H274" i="21"/>
  <c r="C275" i="21"/>
  <c r="D275" i="21"/>
  <c r="E275" i="21"/>
  <c r="F275" i="21"/>
  <c r="G275" i="21"/>
  <c r="H275" i="21"/>
  <c r="C276" i="21"/>
  <c r="D276" i="21"/>
  <c r="E276" i="21"/>
  <c r="F276" i="21"/>
  <c r="G276" i="21"/>
  <c r="H276" i="21"/>
  <c r="C277" i="21"/>
  <c r="D277" i="21"/>
  <c r="E277" i="21"/>
  <c r="F277" i="21"/>
  <c r="G277" i="21"/>
  <c r="H277" i="21"/>
  <c r="C278" i="21"/>
  <c r="D278" i="21"/>
  <c r="E278" i="21"/>
  <c r="F278" i="21"/>
  <c r="G278" i="21"/>
  <c r="H278" i="21"/>
  <c r="C279" i="21"/>
  <c r="D279" i="21"/>
  <c r="E279" i="21"/>
  <c r="F279" i="21"/>
  <c r="G279" i="21"/>
  <c r="H279" i="21"/>
  <c r="C280" i="21"/>
  <c r="D280" i="21"/>
  <c r="E280" i="21"/>
  <c r="F280" i="21"/>
  <c r="G280" i="21"/>
  <c r="H280" i="21"/>
  <c r="C281" i="21"/>
  <c r="D281" i="21"/>
  <c r="E281" i="21"/>
  <c r="F281" i="21"/>
  <c r="G281" i="21"/>
  <c r="H281" i="21"/>
  <c r="C282" i="21"/>
  <c r="D282" i="21"/>
  <c r="E282" i="21"/>
  <c r="F282" i="21"/>
  <c r="G282" i="21"/>
  <c r="H282" i="21"/>
  <c r="C283" i="21"/>
  <c r="D283" i="21"/>
  <c r="E283" i="21"/>
  <c r="F283" i="21"/>
  <c r="G283" i="21"/>
  <c r="H283" i="21"/>
  <c r="C284" i="21"/>
  <c r="D284" i="21"/>
  <c r="E284" i="21"/>
  <c r="F284" i="21"/>
  <c r="G284" i="21"/>
  <c r="H284" i="21"/>
  <c r="C285" i="21"/>
  <c r="D285" i="21"/>
  <c r="E285" i="21"/>
  <c r="F285" i="21"/>
  <c r="G285" i="21"/>
  <c r="H285" i="21"/>
  <c r="C286" i="21"/>
  <c r="D286" i="21"/>
  <c r="E286" i="21"/>
  <c r="F286" i="21"/>
  <c r="G286" i="21"/>
  <c r="H286" i="21"/>
  <c r="C287" i="21"/>
  <c r="D287" i="21"/>
  <c r="E287" i="21"/>
  <c r="F287" i="21"/>
  <c r="G287" i="21"/>
  <c r="H287" i="21"/>
  <c r="C288" i="21"/>
  <c r="D288" i="21"/>
  <c r="E288" i="21"/>
  <c r="F288" i="21"/>
  <c r="G288" i="21"/>
  <c r="H288" i="21"/>
  <c r="C289" i="21"/>
  <c r="D289" i="21"/>
  <c r="E289" i="21"/>
  <c r="F289" i="21"/>
  <c r="G289" i="21"/>
  <c r="H289" i="21"/>
  <c r="C290" i="21"/>
  <c r="D290" i="21"/>
  <c r="E290" i="21"/>
  <c r="F290" i="21"/>
  <c r="G290" i="21"/>
  <c r="H290" i="21"/>
  <c r="C291" i="21"/>
  <c r="D291" i="21"/>
  <c r="E291" i="21"/>
  <c r="F291" i="21"/>
  <c r="G291" i="21"/>
  <c r="H291" i="21"/>
  <c r="C292" i="21"/>
  <c r="D292" i="21"/>
  <c r="E292" i="21"/>
  <c r="F292" i="21"/>
  <c r="G292" i="21"/>
  <c r="H292" i="21"/>
  <c r="C293" i="21"/>
  <c r="D293" i="21"/>
  <c r="E293" i="21"/>
  <c r="F293" i="21"/>
  <c r="G293" i="21"/>
  <c r="H293" i="21"/>
  <c r="C294" i="21"/>
  <c r="D294" i="21"/>
  <c r="E294" i="21"/>
  <c r="F294" i="21"/>
  <c r="G294" i="21"/>
  <c r="H294" i="21"/>
  <c r="C295" i="21"/>
  <c r="D295" i="21"/>
  <c r="E295" i="21"/>
  <c r="F295" i="21"/>
  <c r="G295" i="21"/>
  <c r="H295" i="21"/>
  <c r="C296" i="21"/>
  <c r="D296" i="21"/>
  <c r="E296" i="21"/>
  <c r="F296" i="21"/>
  <c r="G296" i="21"/>
  <c r="H296" i="21"/>
  <c r="C297" i="21"/>
  <c r="D297" i="21"/>
  <c r="E297" i="21"/>
  <c r="F297" i="21"/>
  <c r="G297" i="21"/>
  <c r="H297" i="21"/>
  <c r="C298" i="21"/>
  <c r="D298" i="21"/>
  <c r="E298" i="21"/>
  <c r="F298" i="21"/>
  <c r="G298" i="21"/>
  <c r="H298" i="21"/>
  <c r="C299" i="21"/>
  <c r="D299" i="21"/>
  <c r="E299" i="21"/>
  <c r="F299" i="21"/>
  <c r="G299" i="21"/>
  <c r="H299" i="21"/>
  <c r="C300" i="21"/>
  <c r="D300" i="21"/>
  <c r="E300" i="21"/>
  <c r="F300" i="21"/>
  <c r="G300" i="21"/>
  <c r="H300" i="21"/>
  <c r="C301" i="21"/>
  <c r="D301" i="21"/>
  <c r="E301" i="21"/>
  <c r="F301" i="21"/>
  <c r="G301" i="21"/>
  <c r="H301" i="21"/>
  <c r="C302" i="21"/>
  <c r="D302" i="21"/>
  <c r="E302" i="21"/>
  <c r="F302" i="21"/>
  <c r="G302" i="21"/>
  <c r="H302" i="21"/>
  <c r="C303" i="21"/>
  <c r="D303" i="21"/>
  <c r="E303" i="21"/>
  <c r="F303" i="21"/>
  <c r="G303" i="21"/>
  <c r="H303" i="21"/>
  <c r="C304" i="21"/>
  <c r="D304" i="21"/>
  <c r="E304" i="21"/>
  <c r="F304" i="21"/>
  <c r="G304" i="21"/>
  <c r="H304" i="21"/>
  <c r="C305" i="21"/>
  <c r="D305" i="21"/>
  <c r="E305" i="21"/>
  <c r="F305" i="21"/>
  <c r="G305" i="21"/>
  <c r="H305" i="21"/>
  <c r="C306" i="21"/>
  <c r="D306" i="21"/>
  <c r="E306" i="21"/>
  <c r="F306" i="21"/>
  <c r="G306" i="21"/>
  <c r="H306" i="21"/>
  <c r="C307" i="21"/>
  <c r="D307" i="21"/>
  <c r="E307" i="21"/>
  <c r="F307" i="21"/>
  <c r="G307" i="21"/>
  <c r="H307" i="21"/>
  <c r="C308" i="21"/>
  <c r="D308" i="21"/>
  <c r="E308" i="21"/>
  <c r="F308" i="21"/>
  <c r="G308" i="21"/>
  <c r="H308" i="21"/>
  <c r="C309" i="21"/>
  <c r="D309" i="21"/>
  <c r="E309" i="21"/>
  <c r="F309" i="21"/>
  <c r="G309" i="21"/>
  <c r="H309" i="21"/>
  <c r="C310" i="21"/>
  <c r="D310" i="21"/>
  <c r="E310" i="21"/>
  <c r="F310" i="21"/>
  <c r="G310" i="21"/>
  <c r="H310" i="21"/>
  <c r="C311" i="21"/>
  <c r="D311" i="21"/>
  <c r="E311" i="21"/>
  <c r="F311" i="21"/>
  <c r="G311" i="21"/>
  <c r="H311" i="21"/>
  <c r="C312" i="21"/>
  <c r="D312" i="21"/>
  <c r="E312" i="21"/>
  <c r="F312" i="21"/>
  <c r="G312" i="21"/>
  <c r="H312" i="21"/>
  <c r="C313" i="21"/>
  <c r="D313" i="21"/>
  <c r="E313" i="21"/>
  <c r="F313" i="21"/>
  <c r="G313" i="21"/>
  <c r="H313" i="21"/>
  <c r="C314" i="21"/>
  <c r="D314" i="21"/>
  <c r="E314" i="21"/>
  <c r="F314" i="21"/>
  <c r="G314" i="21"/>
  <c r="H314" i="21"/>
  <c r="C315" i="21"/>
  <c r="D315" i="21"/>
  <c r="E315" i="21"/>
  <c r="F315" i="21"/>
  <c r="G315" i="21"/>
  <c r="H315" i="21"/>
  <c r="C316" i="21"/>
  <c r="D316" i="21"/>
  <c r="E316" i="21"/>
  <c r="F316" i="21"/>
  <c r="G316" i="21"/>
  <c r="H316" i="21"/>
  <c r="C317" i="21"/>
  <c r="D317" i="21"/>
  <c r="E317" i="21"/>
  <c r="F317" i="21"/>
  <c r="G317" i="21"/>
  <c r="H317" i="21"/>
  <c r="C318" i="21"/>
  <c r="D318" i="21"/>
  <c r="E318" i="21"/>
  <c r="F318" i="21"/>
  <c r="G318" i="21"/>
  <c r="H318" i="21"/>
  <c r="C319" i="21"/>
  <c r="D319" i="21"/>
  <c r="E319" i="21"/>
  <c r="F319" i="21"/>
  <c r="G319" i="21"/>
  <c r="H319" i="21"/>
  <c r="C320" i="21"/>
  <c r="D320" i="21"/>
  <c r="E320" i="21"/>
  <c r="F320" i="21"/>
  <c r="G320" i="21"/>
  <c r="H320" i="21"/>
  <c r="C321" i="21"/>
  <c r="D321" i="21"/>
  <c r="E321" i="21"/>
  <c r="F321" i="21"/>
  <c r="G321" i="21"/>
  <c r="H321" i="21"/>
  <c r="C322" i="21"/>
  <c r="D322" i="21"/>
  <c r="E322" i="21"/>
  <c r="F322" i="21"/>
  <c r="G322" i="21"/>
  <c r="H322" i="21"/>
  <c r="C323" i="21"/>
  <c r="D323" i="21"/>
  <c r="E323" i="21"/>
  <c r="F323" i="21"/>
  <c r="G323" i="21"/>
  <c r="H323" i="21"/>
  <c r="C324" i="21"/>
  <c r="D324" i="21"/>
  <c r="E324" i="21"/>
  <c r="F324" i="21"/>
  <c r="G324" i="21"/>
  <c r="H324" i="21"/>
  <c r="C325" i="21"/>
  <c r="D325" i="21"/>
  <c r="E325" i="21"/>
  <c r="F325" i="21"/>
  <c r="G325" i="21"/>
  <c r="H325" i="21"/>
  <c r="C326" i="21"/>
  <c r="D326" i="21"/>
  <c r="E326" i="21"/>
  <c r="F326" i="21"/>
  <c r="G326" i="21"/>
  <c r="H326" i="21"/>
  <c r="C327" i="21"/>
  <c r="D327" i="21"/>
  <c r="E327" i="21"/>
  <c r="F327" i="21"/>
  <c r="G327" i="21"/>
  <c r="H327" i="21"/>
  <c r="C328" i="21"/>
  <c r="D328" i="21"/>
  <c r="E328" i="21"/>
  <c r="F328" i="21"/>
  <c r="G328" i="21"/>
  <c r="H328" i="21"/>
  <c r="C329" i="21"/>
  <c r="D329" i="21"/>
  <c r="E329" i="21"/>
  <c r="F329" i="21"/>
  <c r="G329" i="21"/>
  <c r="H329" i="21"/>
  <c r="C330" i="21"/>
  <c r="D330" i="21"/>
  <c r="E330" i="21"/>
  <c r="F330" i="21"/>
  <c r="G330" i="21"/>
  <c r="H330" i="21"/>
  <c r="C331" i="21"/>
  <c r="D331" i="21"/>
  <c r="E331" i="21"/>
  <c r="F331" i="21"/>
  <c r="G331" i="21"/>
  <c r="H331" i="21"/>
  <c r="C332" i="21"/>
  <c r="D332" i="21"/>
  <c r="E332" i="21"/>
  <c r="F332" i="21"/>
  <c r="G332" i="21"/>
  <c r="H332" i="21"/>
  <c r="C333" i="21"/>
  <c r="D333" i="21"/>
  <c r="E333" i="21"/>
  <c r="F333" i="21"/>
  <c r="G333" i="21"/>
  <c r="H333" i="21"/>
  <c r="C334" i="21"/>
  <c r="D334" i="21"/>
  <c r="E334" i="21"/>
  <c r="F334" i="21"/>
  <c r="G334" i="21"/>
  <c r="H334" i="21"/>
  <c r="C335" i="21"/>
  <c r="D335" i="21"/>
  <c r="E335" i="21"/>
  <c r="F335" i="21"/>
  <c r="G335" i="21"/>
  <c r="H335" i="21"/>
  <c r="C336" i="21"/>
  <c r="D336" i="21"/>
  <c r="E336" i="21"/>
  <c r="F336" i="21"/>
  <c r="G336" i="21"/>
  <c r="H336" i="21"/>
  <c r="C337" i="21"/>
  <c r="D337" i="21"/>
  <c r="E337" i="21"/>
  <c r="F337" i="21"/>
  <c r="G337" i="21"/>
  <c r="H337" i="21"/>
  <c r="C338" i="21"/>
  <c r="D338" i="21"/>
  <c r="E338" i="21"/>
  <c r="F338" i="21"/>
  <c r="G338" i="21"/>
  <c r="H338" i="21"/>
  <c r="C339" i="21"/>
  <c r="D339" i="21"/>
  <c r="E339" i="21"/>
  <c r="F339" i="21"/>
  <c r="G339" i="21"/>
  <c r="H339" i="21"/>
  <c r="C340" i="21"/>
  <c r="D340" i="21"/>
  <c r="E340" i="21"/>
  <c r="F340" i="21"/>
  <c r="G340" i="21"/>
  <c r="H340" i="21"/>
  <c r="C341" i="21"/>
  <c r="D341" i="21"/>
  <c r="E341" i="21"/>
  <c r="F341" i="21"/>
  <c r="G341" i="21"/>
  <c r="H341" i="21"/>
  <c r="C342" i="21"/>
  <c r="D342" i="21"/>
  <c r="E342" i="21"/>
  <c r="F342" i="21"/>
  <c r="G342" i="21"/>
  <c r="H342" i="21"/>
  <c r="C343" i="21"/>
  <c r="D343" i="21"/>
  <c r="E343" i="21"/>
  <c r="F343" i="21"/>
  <c r="G343" i="21"/>
  <c r="H343" i="21"/>
  <c r="C344" i="21"/>
  <c r="D344" i="21"/>
  <c r="E344" i="21"/>
  <c r="F344" i="21"/>
  <c r="G344" i="21"/>
  <c r="H344" i="21"/>
  <c r="C345" i="21"/>
  <c r="D345" i="21"/>
  <c r="E345" i="21"/>
  <c r="F345" i="21"/>
  <c r="G345" i="21"/>
  <c r="H345" i="21"/>
  <c r="C346" i="21"/>
  <c r="D346" i="21"/>
  <c r="E346" i="21"/>
  <c r="F346" i="21"/>
  <c r="G346" i="21"/>
  <c r="H346" i="21"/>
  <c r="C347" i="21"/>
  <c r="D347" i="21"/>
  <c r="E347" i="21"/>
  <c r="F347" i="21"/>
  <c r="G347" i="21"/>
  <c r="H347" i="21"/>
  <c r="C348" i="21"/>
  <c r="D348" i="21"/>
  <c r="E348" i="21"/>
  <c r="F348" i="21"/>
  <c r="G348" i="21"/>
  <c r="H348" i="21"/>
  <c r="C349" i="21"/>
  <c r="D349" i="21"/>
  <c r="E349" i="21"/>
  <c r="F349" i="21"/>
  <c r="G349" i="21"/>
  <c r="H349" i="21"/>
  <c r="C350" i="21"/>
  <c r="D350" i="21"/>
  <c r="E350" i="21"/>
  <c r="F350" i="21"/>
  <c r="G350" i="21"/>
  <c r="H350" i="21"/>
  <c r="C351" i="21"/>
  <c r="D351" i="21"/>
  <c r="E351" i="21"/>
  <c r="F351" i="21"/>
  <c r="G351" i="21"/>
  <c r="H351" i="21"/>
  <c r="C352" i="21"/>
  <c r="D352" i="21"/>
  <c r="E352" i="21"/>
  <c r="F352" i="21"/>
  <c r="G352" i="21"/>
  <c r="H352" i="21"/>
  <c r="C353" i="21"/>
  <c r="D353" i="21"/>
  <c r="E353" i="21"/>
  <c r="F353" i="21"/>
  <c r="G353" i="21"/>
  <c r="H353" i="21"/>
  <c r="C354" i="21"/>
  <c r="D354" i="21"/>
  <c r="E354" i="21"/>
  <c r="F354" i="21"/>
  <c r="G354" i="21"/>
  <c r="H354" i="21"/>
  <c r="C355" i="21"/>
  <c r="D355" i="21"/>
  <c r="E355" i="21"/>
  <c r="F355" i="21"/>
  <c r="G355" i="21"/>
  <c r="H355" i="21"/>
  <c r="C356" i="21"/>
  <c r="D356" i="21"/>
  <c r="E356" i="21"/>
  <c r="F356" i="21"/>
  <c r="G356" i="21"/>
  <c r="H356" i="21"/>
  <c r="C357" i="21"/>
  <c r="D357" i="21"/>
  <c r="E357" i="21"/>
  <c r="F357" i="21"/>
  <c r="G357" i="21"/>
  <c r="H357" i="21"/>
  <c r="C358" i="21"/>
  <c r="D358" i="21"/>
  <c r="E358" i="21"/>
  <c r="F358" i="21"/>
  <c r="G358" i="21"/>
  <c r="H358" i="21"/>
  <c r="C359" i="21"/>
  <c r="D359" i="21"/>
  <c r="E359" i="21"/>
  <c r="F359" i="21"/>
  <c r="G359" i="21"/>
  <c r="H359" i="21"/>
  <c r="C360" i="21"/>
  <c r="D360" i="21"/>
  <c r="E360" i="21"/>
  <c r="F360" i="21"/>
  <c r="G360" i="21"/>
  <c r="H360" i="21"/>
  <c r="C361" i="21"/>
  <c r="D361" i="21"/>
  <c r="E361" i="21"/>
  <c r="F361" i="21"/>
  <c r="G361" i="21"/>
  <c r="H361" i="21"/>
  <c r="C362" i="21"/>
  <c r="D362" i="21"/>
  <c r="E362" i="21"/>
  <c r="F362" i="21"/>
  <c r="G362" i="21"/>
  <c r="H362" i="21"/>
  <c r="C363" i="21"/>
  <c r="D363" i="21"/>
  <c r="E363" i="21"/>
  <c r="F363" i="21"/>
  <c r="G363" i="21"/>
  <c r="H363" i="21"/>
  <c r="C364" i="21"/>
  <c r="D364" i="21"/>
  <c r="E364" i="21"/>
  <c r="F364" i="21"/>
  <c r="G364" i="21"/>
  <c r="H364" i="21"/>
  <c r="C365" i="21"/>
  <c r="D365" i="21"/>
  <c r="E365" i="21"/>
  <c r="F365" i="21"/>
  <c r="G365" i="21"/>
  <c r="H365" i="21"/>
  <c r="C366" i="21"/>
  <c r="D366" i="21"/>
  <c r="E366" i="21"/>
  <c r="F366" i="21"/>
  <c r="G366" i="21"/>
  <c r="H366" i="21"/>
  <c r="C367" i="21"/>
  <c r="D367" i="21"/>
  <c r="E367" i="21"/>
  <c r="F367" i="21"/>
  <c r="G367" i="21"/>
  <c r="H367" i="21"/>
  <c r="C368" i="21"/>
  <c r="D368" i="21"/>
  <c r="E368" i="21"/>
  <c r="F368" i="21"/>
  <c r="G368" i="21"/>
  <c r="H368" i="21"/>
  <c r="C369" i="21"/>
  <c r="D369" i="21"/>
  <c r="E369" i="21"/>
  <c r="F369" i="21"/>
  <c r="G369" i="21"/>
  <c r="H369" i="21"/>
  <c r="C370" i="21"/>
  <c r="D370" i="21"/>
  <c r="E370" i="21"/>
  <c r="F370" i="21"/>
  <c r="G370" i="21"/>
  <c r="H370" i="21"/>
  <c r="C371" i="21"/>
  <c r="D371" i="21"/>
  <c r="E371" i="21"/>
  <c r="F371" i="21"/>
  <c r="G371" i="21"/>
  <c r="H371" i="21"/>
  <c r="C372" i="21"/>
  <c r="D372" i="21"/>
  <c r="E372" i="21"/>
  <c r="F372" i="21"/>
  <c r="G372" i="21"/>
  <c r="H372" i="21"/>
  <c r="C373" i="21"/>
  <c r="D373" i="21"/>
  <c r="E373" i="21"/>
  <c r="F373" i="21"/>
  <c r="G373" i="21"/>
  <c r="H373" i="21"/>
  <c r="C374" i="21"/>
  <c r="D374" i="21"/>
  <c r="E374" i="21"/>
  <c r="F374" i="21"/>
  <c r="G374" i="21"/>
  <c r="H374" i="21"/>
  <c r="C375" i="21"/>
  <c r="D375" i="21"/>
  <c r="E375" i="21"/>
  <c r="F375" i="21"/>
  <c r="G375" i="21"/>
  <c r="H375" i="21"/>
  <c r="C376" i="21"/>
  <c r="D376" i="21"/>
  <c r="E376" i="21"/>
  <c r="F376" i="21"/>
  <c r="G376" i="21"/>
  <c r="H376" i="21"/>
  <c r="C377" i="21"/>
  <c r="D377" i="21"/>
  <c r="E377" i="21"/>
  <c r="F377" i="21"/>
  <c r="G377" i="21"/>
  <c r="H377" i="21"/>
  <c r="C378" i="21"/>
  <c r="D378" i="21"/>
  <c r="E378" i="21"/>
  <c r="F378" i="21"/>
  <c r="G378" i="21"/>
  <c r="H378" i="21"/>
  <c r="C379" i="21"/>
  <c r="D379" i="21"/>
  <c r="E379" i="21"/>
  <c r="F379" i="21"/>
  <c r="G379" i="21"/>
  <c r="H379" i="21"/>
  <c r="C380" i="21"/>
  <c r="D380" i="21"/>
  <c r="E380" i="21"/>
  <c r="F380" i="21"/>
  <c r="G380" i="21"/>
  <c r="H380" i="21"/>
  <c r="C381" i="21"/>
  <c r="D381" i="21"/>
  <c r="E381" i="21"/>
  <c r="F381" i="21"/>
  <c r="G381" i="21"/>
  <c r="H381" i="21"/>
  <c r="C382" i="21"/>
  <c r="D382" i="21"/>
  <c r="E382" i="21"/>
  <c r="F382" i="21"/>
  <c r="G382" i="21"/>
  <c r="H382" i="21"/>
  <c r="C383" i="21"/>
  <c r="D383" i="21"/>
  <c r="E383" i="21"/>
  <c r="F383" i="21"/>
  <c r="G383" i="21"/>
  <c r="H383" i="21"/>
  <c r="C384" i="21"/>
  <c r="D384" i="21"/>
  <c r="E384" i="21"/>
  <c r="F384" i="21"/>
  <c r="G384" i="21"/>
  <c r="H384" i="21"/>
  <c r="C385" i="21"/>
  <c r="D385" i="21"/>
  <c r="E385" i="21"/>
  <c r="F385" i="21"/>
  <c r="G385" i="21"/>
  <c r="H385" i="21"/>
  <c r="C386" i="21"/>
  <c r="D386" i="21"/>
  <c r="E386" i="21"/>
  <c r="F386" i="21"/>
  <c r="G386" i="21"/>
  <c r="H386" i="21"/>
  <c r="C387" i="21"/>
  <c r="D387" i="21"/>
  <c r="E387" i="21"/>
  <c r="F387" i="21"/>
  <c r="G387" i="21"/>
  <c r="H387" i="21"/>
  <c r="C388" i="21"/>
  <c r="D388" i="21"/>
  <c r="E388" i="21"/>
  <c r="F388" i="21"/>
  <c r="G388" i="21"/>
  <c r="H388" i="21"/>
  <c r="C389" i="21"/>
  <c r="D389" i="21"/>
  <c r="E389" i="21"/>
  <c r="F389" i="21"/>
  <c r="G389" i="21"/>
  <c r="H389" i="21"/>
  <c r="C390" i="21"/>
  <c r="D390" i="21"/>
  <c r="E390" i="21"/>
  <c r="F390" i="21"/>
  <c r="G390" i="21"/>
  <c r="H390" i="21"/>
  <c r="C391" i="21"/>
  <c r="D391" i="21"/>
  <c r="E391" i="21"/>
  <c r="F391" i="21"/>
  <c r="G391" i="21"/>
  <c r="H391" i="21"/>
  <c r="C392" i="21"/>
  <c r="D392" i="21"/>
  <c r="E392" i="21"/>
  <c r="F392" i="21"/>
  <c r="G392" i="21"/>
  <c r="H392" i="21"/>
  <c r="C393" i="21"/>
  <c r="D393" i="21"/>
  <c r="E393" i="21"/>
  <c r="F393" i="21"/>
  <c r="G393" i="21"/>
  <c r="H393" i="21"/>
  <c r="C394" i="21"/>
  <c r="D394" i="21"/>
  <c r="E394" i="21"/>
  <c r="F394" i="21"/>
  <c r="G394" i="21"/>
  <c r="H394" i="21"/>
  <c r="C395" i="21"/>
  <c r="D395" i="21"/>
  <c r="E395" i="21"/>
  <c r="F395" i="21"/>
  <c r="G395" i="21"/>
  <c r="H395" i="21"/>
  <c r="C396" i="21"/>
  <c r="D396" i="21"/>
  <c r="E396" i="21"/>
  <c r="F396" i="21"/>
  <c r="G396" i="21"/>
  <c r="H396" i="21"/>
  <c r="C397" i="21"/>
  <c r="D397" i="21"/>
  <c r="E397" i="21"/>
  <c r="F397" i="21"/>
  <c r="G397" i="21"/>
  <c r="H397" i="21"/>
  <c r="C398" i="21"/>
  <c r="D398" i="21"/>
  <c r="E398" i="21"/>
  <c r="F398" i="21"/>
  <c r="G398" i="21"/>
  <c r="H398" i="21"/>
  <c r="C399" i="21"/>
  <c r="D399" i="21"/>
  <c r="E399" i="21"/>
  <c r="F399" i="21"/>
  <c r="G399" i="21"/>
  <c r="H399" i="21"/>
  <c r="C400" i="21"/>
  <c r="D400" i="21"/>
  <c r="E400" i="21"/>
  <c r="F400" i="21"/>
  <c r="G400" i="21"/>
  <c r="H400" i="21"/>
  <c r="C401" i="21"/>
  <c r="D401" i="21"/>
  <c r="E401" i="21"/>
  <c r="F401" i="21"/>
  <c r="G401" i="21"/>
  <c r="H401" i="21"/>
  <c r="C402" i="21"/>
  <c r="D402" i="21"/>
  <c r="E402" i="21"/>
  <c r="F402" i="21"/>
  <c r="G402" i="21"/>
  <c r="H402" i="21"/>
  <c r="C403" i="21"/>
  <c r="D403" i="21"/>
  <c r="E403" i="21"/>
  <c r="F403" i="21"/>
  <c r="G403" i="21"/>
  <c r="H403" i="21"/>
  <c r="C404" i="21"/>
  <c r="D404" i="21"/>
  <c r="E404" i="21"/>
  <c r="F404" i="21"/>
  <c r="G404" i="21"/>
  <c r="H404" i="21"/>
  <c r="C405" i="21"/>
  <c r="D405" i="21"/>
  <c r="E405" i="21"/>
  <c r="F405" i="21"/>
  <c r="G405" i="21"/>
  <c r="H405" i="21"/>
  <c r="C406" i="21"/>
  <c r="D406" i="21"/>
  <c r="E406" i="21"/>
  <c r="F406" i="21"/>
  <c r="G406" i="21"/>
  <c r="H406" i="21"/>
  <c r="C407" i="21"/>
  <c r="D407" i="21"/>
  <c r="E407" i="21"/>
  <c r="F407" i="21"/>
  <c r="G407" i="21"/>
  <c r="H407" i="21"/>
  <c r="C408" i="21"/>
  <c r="D408" i="21"/>
  <c r="E408" i="21"/>
  <c r="F408" i="21"/>
  <c r="G408" i="21"/>
  <c r="H408" i="21"/>
  <c r="C409" i="21"/>
  <c r="D409" i="21"/>
  <c r="E409" i="21"/>
  <c r="F409" i="21"/>
  <c r="G409" i="21"/>
  <c r="H409" i="21"/>
  <c r="C410" i="21"/>
  <c r="D410" i="21"/>
  <c r="E410" i="21"/>
  <c r="F410" i="21"/>
  <c r="G410" i="21"/>
  <c r="H410" i="21"/>
  <c r="C411" i="21"/>
  <c r="D411" i="21"/>
  <c r="E411" i="21"/>
  <c r="F411" i="21"/>
  <c r="G411" i="21"/>
  <c r="H411" i="21"/>
  <c r="C412" i="21"/>
  <c r="D412" i="21"/>
  <c r="E412" i="21"/>
  <c r="F412" i="21"/>
  <c r="G412" i="21"/>
  <c r="H412" i="21"/>
  <c r="C413" i="21"/>
  <c r="D413" i="21"/>
  <c r="E413" i="21"/>
  <c r="F413" i="21"/>
  <c r="G413" i="21"/>
  <c r="H413" i="21"/>
  <c r="C414" i="21"/>
  <c r="D414" i="21"/>
  <c r="E414" i="21"/>
  <c r="F414" i="21"/>
  <c r="G414" i="21"/>
  <c r="H414" i="21"/>
  <c r="C415" i="21"/>
  <c r="D415" i="21"/>
  <c r="E415" i="21"/>
  <c r="F415" i="21"/>
  <c r="G415" i="21"/>
  <c r="H415" i="21"/>
  <c r="C416" i="21"/>
  <c r="D416" i="21"/>
  <c r="E416" i="21"/>
  <c r="F416" i="21"/>
  <c r="G416" i="21"/>
  <c r="H416" i="21"/>
  <c r="C417" i="21"/>
  <c r="D417" i="21"/>
  <c r="E417" i="21"/>
  <c r="F417" i="21"/>
  <c r="G417" i="21"/>
  <c r="H417" i="21"/>
  <c r="C418" i="21"/>
  <c r="D418" i="21"/>
  <c r="E418" i="21"/>
  <c r="F418" i="21"/>
  <c r="G418" i="21"/>
  <c r="H418" i="21"/>
  <c r="C419" i="21"/>
  <c r="D419" i="21"/>
  <c r="E419" i="21"/>
  <c r="F419" i="21"/>
  <c r="G419" i="21"/>
  <c r="H419" i="21"/>
  <c r="C420" i="21"/>
  <c r="D420" i="21"/>
  <c r="E420" i="21"/>
  <c r="F420" i="21"/>
  <c r="G420" i="21"/>
  <c r="H420" i="21"/>
  <c r="C421" i="21"/>
  <c r="D421" i="21"/>
  <c r="E421" i="21"/>
  <c r="F421" i="21"/>
  <c r="G421" i="21"/>
  <c r="H421" i="21"/>
  <c r="C422" i="21"/>
  <c r="D422" i="21"/>
  <c r="E422" i="21"/>
  <c r="F422" i="21"/>
  <c r="G422" i="21"/>
  <c r="H422" i="21"/>
  <c r="C423" i="21"/>
  <c r="D423" i="21"/>
  <c r="E423" i="21"/>
  <c r="F423" i="21"/>
  <c r="G423" i="21"/>
  <c r="H423" i="21"/>
  <c r="C424" i="21"/>
  <c r="D424" i="21"/>
  <c r="E424" i="21"/>
  <c r="F424" i="21"/>
  <c r="G424" i="21"/>
  <c r="H424" i="21"/>
  <c r="C425" i="21"/>
  <c r="D425" i="21"/>
  <c r="E425" i="21"/>
  <c r="F425" i="21"/>
  <c r="G425" i="21"/>
  <c r="H425" i="21"/>
  <c r="C426" i="21"/>
  <c r="D426" i="21"/>
  <c r="E426" i="21"/>
  <c r="F426" i="21"/>
  <c r="G426" i="21"/>
  <c r="H426" i="21"/>
  <c r="C427" i="21"/>
  <c r="D427" i="21"/>
  <c r="E427" i="21"/>
  <c r="F427" i="21"/>
  <c r="G427" i="21"/>
  <c r="H427" i="21"/>
  <c r="C428" i="21"/>
  <c r="D428" i="21"/>
  <c r="E428" i="21"/>
  <c r="F428" i="21"/>
  <c r="G428" i="21"/>
  <c r="H428" i="21"/>
  <c r="C429" i="21"/>
  <c r="D429" i="21"/>
  <c r="E429" i="21"/>
  <c r="F429" i="21"/>
  <c r="G429" i="21"/>
  <c r="H429" i="21"/>
  <c r="C430" i="21"/>
  <c r="D430" i="21"/>
  <c r="E430" i="21"/>
  <c r="F430" i="21"/>
  <c r="G430" i="21"/>
  <c r="H430" i="21"/>
  <c r="C431" i="21"/>
  <c r="D431" i="21"/>
  <c r="E431" i="21"/>
  <c r="F431" i="21"/>
  <c r="G431" i="21"/>
  <c r="H431" i="21"/>
  <c r="C432" i="21"/>
  <c r="D432" i="21"/>
  <c r="E432" i="21"/>
  <c r="F432" i="21"/>
  <c r="G432" i="21"/>
  <c r="H432" i="21"/>
  <c r="C433" i="21"/>
  <c r="D433" i="21"/>
  <c r="E433" i="21"/>
  <c r="F433" i="21"/>
  <c r="G433" i="21"/>
  <c r="H433" i="21"/>
  <c r="C434" i="21"/>
  <c r="D434" i="21"/>
  <c r="E434" i="21"/>
  <c r="F434" i="21"/>
  <c r="G434" i="21"/>
  <c r="H434" i="21"/>
  <c r="C435" i="21"/>
  <c r="D435" i="21"/>
  <c r="E435" i="21"/>
  <c r="F435" i="21"/>
  <c r="G435" i="21"/>
  <c r="H435" i="21"/>
  <c r="C436" i="21"/>
  <c r="D436" i="21"/>
  <c r="E436" i="21"/>
  <c r="F436" i="21"/>
  <c r="G436" i="21"/>
  <c r="H436" i="21"/>
  <c r="C437" i="21"/>
  <c r="D437" i="21"/>
  <c r="E437" i="21"/>
  <c r="F437" i="21"/>
  <c r="G437" i="21"/>
  <c r="H437" i="21"/>
  <c r="C438" i="21"/>
  <c r="D438" i="21"/>
  <c r="E438" i="21"/>
  <c r="F438" i="21"/>
  <c r="G438" i="21"/>
  <c r="H438" i="21"/>
  <c r="C439" i="21"/>
  <c r="D439" i="21"/>
  <c r="E439" i="21"/>
  <c r="F439" i="21"/>
  <c r="G439" i="21"/>
  <c r="H439" i="21"/>
  <c r="C440" i="21"/>
  <c r="D440" i="21"/>
  <c r="E440" i="21"/>
  <c r="F440" i="21"/>
  <c r="G440" i="21"/>
  <c r="H440" i="21"/>
  <c r="C441" i="21"/>
  <c r="D441" i="21"/>
  <c r="E441" i="21"/>
  <c r="F441" i="21"/>
  <c r="G441" i="21"/>
  <c r="H441" i="21"/>
  <c r="C442" i="21"/>
  <c r="D442" i="21"/>
  <c r="E442" i="21"/>
  <c r="F442" i="21"/>
  <c r="G442" i="21"/>
  <c r="H442" i="21"/>
  <c r="C443" i="21"/>
  <c r="D443" i="21"/>
  <c r="E443" i="21"/>
  <c r="F443" i="21"/>
  <c r="G443" i="21"/>
  <c r="H443" i="21"/>
  <c r="C444" i="21"/>
  <c r="D444" i="21"/>
  <c r="E444" i="21"/>
  <c r="F444" i="21"/>
  <c r="G444" i="21"/>
  <c r="H444" i="21"/>
  <c r="C445" i="21"/>
  <c r="D445" i="21"/>
  <c r="E445" i="21"/>
  <c r="F445" i="21"/>
  <c r="G445" i="21"/>
  <c r="H445" i="21"/>
  <c r="C446" i="21"/>
  <c r="D446" i="21"/>
  <c r="E446" i="21"/>
  <c r="F446" i="21"/>
  <c r="G446" i="21"/>
  <c r="H446" i="21"/>
  <c r="C447" i="21"/>
  <c r="D447" i="21"/>
  <c r="E447" i="21"/>
  <c r="F447" i="21"/>
  <c r="G447" i="21"/>
  <c r="H447" i="21"/>
  <c r="C448" i="21"/>
  <c r="D448" i="21"/>
  <c r="E448" i="21"/>
  <c r="F448" i="21"/>
  <c r="G448" i="21"/>
  <c r="H448" i="21"/>
  <c r="C449" i="21"/>
  <c r="D449" i="21"/>
  <c r="E449" i="21"/>
  <c r="F449" i="21"/>
  <c r="G449" i="21"/>
  <c r="H449" i="21"/>
  <c r="C450" i="21"/>
  <c r="D450" i="21"/>
  <c r="E450" i="21"/>
  <c r="F450" i="21"/>
  <c r="G450" i="21"/>
  <c r="H450" i="21"/>
  <c r="C451" i="21"/>
  <c r="D451" i="21"/>
  <c r="E451" i="21"/>
  <c r="F451" i="21"/>
  <c r="G451" i="21"/>
  <c r="H451" i="21"/>
  <c r="C452" i="21"/>
  <c r="D452" i="21"/>
  <c r="E452" i="21"/>
  <c r="F452" i="21"/>
  <c r="G452" i="21"/>
  <c r="H452" i="21"/>
  <c r="C453" i="21"/>
  <c r="D453" i="21"/>
  <c r="E453" i="21"/>
  <c r="F453" i="21"/>
  <c r="G453" i="21"/>
  <c r="H453" i="21"/>
  <c r="C454" i="21"/>
  <c r="D454" i="21"/>
  <c r="E454" i="21"/>
  <c r="F454" i="21"/>
  <c r="G454" i="21"/>
  <c r="H454" i="21"/>
  <c r="C455" i="21"/>
  <c r="D455" i="21"/>
  <c r="E455" i="21"/>
  <c r="F455" i="21"/>
  <c r="G455" i="21"/>
  <c r="H455" i="21"/>
  <c r="C456" i="21"/>
  <c r="D456" i="21"/>
  <c r="E456" i="21"/>
  <c r="F456" i="21"/>
  <c r="G456" i="21"/>
  <c r="H456" i="21"/>
  <c r="C457" i="21"/>
  <c r="D457" i="21"/>
  <c r="E457" i="21"/>
  <c r="F457" i="21"/>
  <c r="G457" i="21"/>
  <c r="H457" i="21"/>
  <c r="C458" i="21"/>
  <c r="D458" i="21"/>
  <c r="E458" i="21"/>
  <c r="F458" i="21"/>
  <c r="G458" i="21"/>
  <c r="H458" i="21"/>
  <c r="C459" i="21"/>
  <c r="D459" i="21"/>
  <c r="E459" i="21"/>
  <c r="F459" i="21"/>
  <c r="G459" i="21"/>
  <c r="H459" i="21"/>
  <c r="C460" i="21"/>
  <c r="D460" i="21"/>
  <c r="E460" i="21"/>
  <c r="F460" i="21"/>
  <c r="G460" i="21"/>
  <c r="H460" i="21"/>
  <c r="C461" i="21"/>
  <c r="D461" i="21"/>
  <c r="E461" i="21"/>
  <c r="F461" i="21"/>
  <c r="G461" i="21"/>
  <c r="H461" i="21"/>
  <c r="C462" i="21"/>
  <c r="D462" i="21"/>
  <c r="E462" i="21"/>
  <c r="F462" i="21"/>
  <c r="G462" i="21"/>
  <c r="H462" i="21"/>
  <c r="C463" i="21"/>
  <c r="D463" i="21"/>
  <c r="E463" i="21"/>
  <c r="F463" i="21"/>
  <c r="G463" i="21"/>
  <c r="H463" i="21"/>
  <c r="C464" i="21"/>
  <c r="D464" i="21"/>
  <c r="E464" i="21"/>
  <c r="F464" i="21"/>
  <c r="G464" i="21"/>
  <c r="H464" i="21"/>
  <c r="C465" i="21"/>
  <c r="D465" i="21"/>
  <c r="E465" i="21"/>
  <c r="F465" i="21"/>
  <c r="G465" i="21"/>
  <c r="H465" i="21"/>
  <c r="C466" i="21"/>
  <c r="D466" i="21"/>
  <c r="E466" i="21"/>
  <c r="F466" i="21"/>
  <c r="G466" i="21"/>
  <c r="H466" i="21"/>
  <c r="C467" i="21"/>
  <c r="D467" i="21"/>
  <c r="E467" i="21"/>
  <c r="F467" i="21"/>
  <c r="G467" i="21"/>
  <c r="H467" i="21"/>
  <c r="C468" i="21"/>
  <c r="D468" i="21"/>
  <c r="E468" i="21"/>
  <c r="F468" i="21"/>
  <c r="G468" i="21"/>
  <c r="H468" i="21"/>
  <c r="C469" i="21"/>
  <c r="D469" i="21"/>
  <c r="E469" i="21"/>
  <c r="F469" i="21"/>
  <c r="G469" i="21"/>
  <c r="H469" i="21"/>
  <c r="C470" i="21"/>
  <c r="D470" i="21"/>
  <c r="E470" i="21"/>
  <c r="F470" i="21"/>
  <c r="G470" i="21"/>
  <c r="H470" i="21"/>
  <c r="C471" i="21"/>
  <c r="D471" i="21"/>
  <c r="E471" i="21"/>
  <c r="F471" i="21"/>
  <c r="G471" i="21"/>
  <c r="H471" i="21"/>
  <c r="C472" i="21"/>
  <c r="D472" i="21"/>
  <c r="E472" i="21"/>
  <c r="F472" i="21"/>
  <c r="G472" i="21"/>
  <c r="H472" i="21"/>
  <c r="C473" i="21"/>
  <c r="D473" i="21"/>
  <c r="E473" i="21"/>
  <c r="F473" i="21"/>
  <c r="G473" i="21"/>
  <c r="H473" i="21"/>
  <c r="C474" i="21"/>
  <c r="D474" i="21"/>
  <c r="E474" i="21"/>
  <c r="F474" i="21"/>
  <c r="G474" i="21"/>
  <c r="H474" i="21"/>
  <c r="C475" i="21"/>
  <c r="D475" i="21"/>
  <c r="E475" i="21"/>
  <c r="F475" i="21"/>
  <c r="G475" i="21"/>
  <c r="H475" i="21"/>
  <c r="C476" i="21"/>
  <c r="D476" i="21"/>
  <c r="E476" i="21"/>
  <c r="F476" i="21"/>
  <c r="G476" i="21"/>
  <c r="H476" i="21"/>
  <c r="C477" i="21"/>
  <c r="D477" i="21"/>
  <c r="E477" i="21"/>
  <c r="F477" i="21"/>
  <c r="G477" i="21"/>
  <c r="H477" i="21"/>
  <c r="C478" i="21"/>
  <c r="D478" i="21"/>
  <c r="E478" i="21"/>
  <c r="F478" i="21"/>
  <c r="G478" i="21"/>
  <c r="H478" i="21"/>
  <c r="C479" i="21"/>
  <c r="D479" i="21"/>
  <c r="E479" i="21"/>
  <c r="F479" i="21"/>
  <c r="G479" i="21"/>
  <c r="H479" i="21"/>
  <c r="C480" i="21"/>
  <c r="D480" i="21"/>
  <c r="E480" i="21"/>
  <c r="F480" i="21"/>
  <c r="G480" i="21"/>
  <c r="H480" i="21"/>
  <c r="C481" i="21"/>
  <c r="D481" i="21"/>
  <c r="E481" i="21"/>
  <c r="F481" i="21"/>
  <c r="G481" i="21"/>
  <c r="H481" i="21"/>
  <c r="C482" i="21"/>
  <c r="D482" i="21"/>
  <c r="E482" i="21"/>
  <c r="F482" i="21"/>
  <c r="G482" i="21"/>
  <c r="H482" i="21"/>
  <c r="C483" i="21"/>
  <c r="D483" i="21"/>
  <c r="E483" i="21"/>
  <c r="F483" i="21"/>
  <c r="G483" i="21"/>
  <c r="H483" i="21"/>
  <c r="C484" i="21"/>
  <c r="D484" i="21"/>
  <c r="E484" i="21"/>
  <c r="F484" i="21"/>
  <c r="G484" i="21"/>
  <c r="H484" i="21"/>
  <c r="C485" i="21"/>
  <c r="D485" i="21"/>
  <c r="E485" i="21"/>
  <c r="F485" i="21"/>
  <c r="G485" i="21"/>
  <c r="H485" i="21"/>
  <c r="C486" i="21"/>
  <c r="D486" i="21"/>
  <c r="E486" i="21"/>
  <c r="F486" i="21"/>
  <c r="G486" i="21"/>
  <c r="H486" i="21"/>
  <c r="C487" i="21"/>
  <c r="D487" i="21"/>
  <c r="E487" i="21"/>
  <c r="F487" i="21"/>
  <c r="G487" i="21"/>
  <c r="H487" i="21"/>
  <c r="C488" i="21"/>
  <c r="D488" i="21"/>
  <c r="E488" i="21"/>
  <c r="F488" i="21"/>
  <c r="G488" i="21"/>
  <c r="H488" i="21"/>
  <c r="C489" i="21"/>
  <c r="D489" i="21"/>
  <c r="E489" i="21"/>
  <c r="F489" i="21"/>
  <c r="G489" i="21"/>
  <c r="H489" i="21"/>
  <c r="C490" i="21"/>
  <c r="D490" i="21"/>
  <c r="E490" i="21"/>
  <c r="F490" i="21"/>
  <c r="G490" i="21"/>
  <c r="H490" i="21"/>
  <c r="C491" i="21"/>
  <c r="D491" i="21"/>
  <c r="E491" i="21"/>
  <c r="F491" i="21"/>
  <c r="G491" i="21"/>
  <c r="H491" i="21"/>
  <c r="C492" i="21"/>
  <c r="D492" i="21"/>
  <c r="E492" i="21"/>
  <c r="F492" i="21"/>
  <c r="G492" i="21"/>
  <c r="H492" i="21"/>
  <c r="C493" i="21"/>
  <c r="D493" i="21"/>
  <c r="E493" i="21"/>
  <c r="F493" i="21"/>
  <c r="G493" i="21"/>
  <c r="H493" i="21"/>
  <c r="C494" i="21"/>
  <c r="D494" i="21"/>
  <c r="E494" i="21"/>
  <c r="F494" i="21"/>
  <c r="G494" i="21"/>
  <c r="H494" i="21"/>
  <c r="C495" i="21"/>
  <c r="D495" i="21"/>
  <c r="E495" i="21"/>
  <c r="F495" i="21"/>
  <c r="G495" i="21"/>
  <c r="H495" i="21"/>
  <c r="C496" i="21"/>
  <c r="D496" i="21"/>
  <c r="E496" i="21"/>
  <c r="F496" i="21"/>
  <c r="G496" i="21"/>
  <c r="H496" i="21"/>
  <c r="C497" i="21"/>
  <c r="D497" i="21"/>
  <c r="E497" i="21"/>
  <c r="F497" i="21"/>
  <c r="G497" i="21"/>
  <c r="H497" i="21"/>
  <c r="C498" i="21"/>
  <c r="D498" i="21"/>
  <c r="E498" i="21"/>
  <c r="F498" i="21"/>
  <c r="G498" i="21"/>
  <c r="H498" i="21"/>
  <c r="C499" i="21"/>
  <c r="D499" i="21"/>
  <c r="E499" i="21"/>
  <c r="F499" i="21"/>
  <c r="G499" i="21"/>
  <c r="H499" i="21"/>
  <c r="C500" i="21"/>
  <c r="D500" i="21"/>
  <c r="E500" i="21"/>
  <c r="F500" i="21"/>
  <c r="G500" i="21"/>
  <c r="H500" i="21"/>
  <c r="C501" i="21"/>
  <c r="D501" i="21"/>
  <c r="E501" i="21"/>
  <c r="F501" i="21"/>
  <c r="G501" i="21"/>
  <c r="H501" i="21"/>
  <c r="C502" i="21"/>
  <c r="D502" i="21"/>
  <c r="E502" i="21"/>
  <c r="F502" i="21"/>
  <c r="G502" i="21"/>
  <c r="H502" i="21"/>
  <c r="C503" i="21"/>
  <c r="D503" i="21"/>
  <c r="E503" i="21"/>
  <c r="F503" i="21"/>
  <c r="G503" i="21"/>
  <c r="H503" i="21"/>
  <c r="C504" i="21"/>
  <c r="D504" i="21"/>
  <c r="E504" i="21"/>
  <c r="F504" i="21"/>
  <c r="G504" i="21"/>
  <c r="H504" i="21"/>
  <c r="C505" i="21"/>
  <c r="D505" i="21"/>
  <c r="E505" i="21"/>
  <c r="F505" i="21"/>
  <c r="G505" i="21"/>
  <c r="H505" i="21"/>
  <c r="C506" i="21"/>
  <c r="D506" i="21"/>
  <c r="E506" i="21"/>
  <c r="F506" i="21"/>
  <c r="G506" i="21"/>
  <c r="H506" i="21"/>
  <c r="C507" i="21"/>
  <c r="D507" i="21"/>
  <c r="E507" i="21"/>
  <c r="F507" i="21"/>
  <c r="G507" i="21"/>
  <c r="H507" i="21"/>
  <c r="C508" i="21"/>
  <c r="D508" i="21"/>
  <c r="E508" i="21"/>
  <c r="F508" i="21"/>
  <c r="G508" i="21"/>
  <c r="H508" i="21"/>
  <c r="C509" i="21"/>
  <c r="D509" i="21"/>
  <c r="E509" i="21"/>
  <c r="F509" i="21"/>
  <c r="G509" i="21"/>
  <c r="H509" i="21"/>
  <c r="C510" i="21"/>
  <c r="D510" i="21"/>
  <c r="E510" i="21"/>
  <c r="F510" i="21"/>
  <c r="G510" i="21"/>
  <c r="H510" i="21"/>
  <c r="C511" i="21"/>
  <c r="D511" i="21"/>
  <c r="E511" i="21"/>
  <c r="F511" i="21"/>
  <c r="G511" i="21"/>
  <c r="H511" i="21"/>
  <c r="C512" i="21"/>
  <c r="D512" i="21"/>
  <c r="E512" i="21"/>
  <c r="F512" i="21"/>
  <c r="G512" i="21"/>
  <c r="H512" i="21"/>
  <c r="C513" i="21"/>
  <c r="D513" i="21"/>
  <c r="E513" i="21"/>
  <c r="F513" i="21"/>
  <c r="G513" i="21"/>
  <c r="H513" i="21"/>
  <c r="C514" i="21"/>
  <c r="D514" i="21"/>
  <c r="E514" i="21"/>
  <c r="F514" i="21"/>
  <c r="G514" i="21"/>
  <c r="H514" i="21"/>
  <c r="C515" i="21"/>
  <c r="D515" i="21"/>
  <c r="E515" i="21"/>
  <c r="F515" i="21"/>
  <c r="G515" i="21"/>
  <c r="H515" i="21"/>
  <c r="C516" i="21"/>
  <c r="D516" i="21"/>
  <c r="E516" i="21"/>
  <c r="F516" i="21"/>
  <c r="G516" i="21"/>
  <c r="H516" i="21"/>
  <c r="C517" i="21"/>
  <c r="D517" i="21"/>
  <c r="E517" i="21"/>
  <c r="F517" i="21"/>
  <c r="G517" i="21"/>
  <c r="H517" i="21"/>
  <c r="C518" i="21"/>
  <c r="D518" i="21"/>
  <c r="E518" i="21"/>
  <c r="F518" i="21"/>
  <c r="G518" i="21"/>
  <c r="H518" i="21"/>
  <c r="C519" i="21"/>
  <c r="D519" i="21"/>
  <c r="E519" i="21"/>
  <c r="F519" i="21"/>
  <c r="G519" i="21"/>
  <c r="H519" i="21"/>
  <c r="C520" i="21"/>
  <c r="D520" i="21"/>
  <c r="E520" i="21"/>
  <c r="F520" i="21"/>
  <c r="G520" i="21"/>
  <c r="H520" i="21"/>
  <c r="C521" i="21"/>
  <c r="D521" i="21"/>
  <c r="E521" i="21"/>
  <c r="F521" i="21"/>
  <c r="G521" i="21"/>
  <c r="H521" i="21"/>
  <c r="C522" i="21"/>
  <c r="D522" i="21"/>
  <c r="E522" i="21"/>
  <c r="F522" i="21"/>
  <c r="G522" i="21"/>
  <c r="H522" i="21"/>
  <c r="C523" i="21"/>
  <c r="D523" i="21"/>
  <c r="E523" i="21"/>
  <c r="F523" i="21"/>
  <c r="G523" i="21"/>
  <c r="H523" i="21"/>
  <c r="C524" i="21"/>
  <c r="D524" i="21"/>
  <c r="E524" i="21"/>
  <c r="F524" i="21"/>
  <c r="G524" i="21"/>
  <c r="H524" i="21"/>
  <c r="C525" i="21"/>
  <c r="D525" i="21"/>
  <c r="E525" i="21"/>
  <c r="F525" i="21"/>
  <c r="G525" i="21"/>
  <c r="H525" i="21"/>
  <c r="C526" i="21"/>
  <c r="D526" i="21"/>
  <c r="E526" i="21"/>
  <c r="F526" i="21"/>
  <c r="G526" i="21"/>
  <c r="H526" i="21"/>
  <c r="C527" i="21"/>
  <c r="D527" i="21"/>
  <c r="E527" i="21"/>
  <c r="F527" i="21"/>
  <c r="G527" i="21"/>
  <c r="H527" i="21"/>
  <c r="C528" i="21"/>
  <c r="D528" i="21"/>
  <c r="E528" i="21"/>
  <c r="F528" i="21"/>
  <c r="G528" i="21"/>
  <c r="H528" i="21"/>
  <c r="C529" i="21"/>
  <c r="D529" i="21"/>
  <c r="E529" i="21"/>
  <c r="F529" i="21"/>
  <c r="G529" i="21"/>
  <c r="H529" i="21"/>
  <c r="C530" i="21"/>
  <c r="D530" i="21"/>
  <c r="E530" i="21"/>
  <c r="F530" i="21"/>
  <c r="G530" i="21"/>
  <c r="H530" i="21"/>
  <c r="C531" i="21"/>
  <c r="D531" i="21"/>
  <c r="E531" i="21"/>
  <c r="F531" i="21"/>
  <c r="G531" i="21"/>
  <c r="H531" i="21"/>
  <c r="C532" i="21"/>
  <c r="D532" i="21"/>
  <c r="E532" i="21"/>
  <c r="F532" i="21"/>
  <c r="G532" i="21"/>
  <c r="H532" i="21"/>
  <c r="C533" i="21"/>
  <c r="D533" i="21"/>
  <c r="E533" i="21"/>
  <c r="F533" i="21"/>
  <c r="G533" i="21"/>
  <c r="H533" i="21"/>
  <c r="C534" i="21"/>
  <c r="D534" i="21"/>
  <c r="E534" i="21"/>
  <c r="F534" i="21"/>
  <c r="G534" i="21"/>
  <c r="H534" i="21"/>
  <c r="C535" i="21"/>
  <c r="D535" i="21"/>
  <c r="E535" i="21"/>
  <c r="F535" i="21"/>
  <c r="G535" i="21"/>
  <c r="H535" i="21"/>
  <c r="C536" i="21"/>
  <c r="D536" i="21"/>
  <c r="E536" i="21"/>
  <c r="F536" i="21"/>
  <c r="G536" i="21"/>
  <c r="H536" i="21"/>
  <c r="C537" i="21"/>
  <c r="D537" i="21"/>
  <c r="E537" i="21"/>
  <c r="F537" i="21"/>
  <c r="G537" i="21"/>
  <c r="H537" i="21"/>
  <c r="C538" i="21"/>
  <c r="D538" i="21"/>
  <c r="E538" i="21"/>
  <c r="F538" i="21"/>
  <c r="G538" i="21"/>
  <c r="H538" i="21"/>
  <c r="C539" i="21"/>
  <c r="D539" i="21"/>
  <c r="E539" i="21"/>
  <c r="F539" i="21"/>
  <c r="G539" i="21"/>
  <c r="H539" i="21"/>
  <c r="C540" i="21"/>
  <c r="D540" i="21"/>
  <c r="E540" i="21"/>
  <c r="F540" i="21"/>
  <c r="G540" i="21"/>
  <c r="H540" i="21"/>
  <c r="C541" i="21"/>
  <c r="D541" i="21"/>
  <c r="E541" i="21"/>
  <c r="F541" i="21"/>
  <c r="G541" i="21"/>
  <c r="H541" i="21"/>
  <c r="C542" i="21"/>
  <c r="D542" i="21"/>
  <c r="E542" i="21"/>
  <c r="F542" i="21"/>
  <c r="G542" i="21"/>
  <c r="H542" i="21"/>
  <c r="C543" i="21"/>
  <c r="D543" i="21"/>
  <c r="E543" i="21"/>
  <c r="F543" i="21"/>
  <c r="G543" i="21"/>
  <c r="H543" i="21"/>
  <c r="C544" i="21"/>
  <c r="D544" i="21"/>
  <c r="E544" i="21"/>
  <c r="F544" i="21"/>
  <c r="G544" i="21"/>
  <c r="H544" i="21"/>
  <c r="C545" i="21"/>
  <c r="D545" i="21"/>
  <c r="E545" i="21"/>
  <c r="F545" i="21"/>
  <c r="G545" i="21"/>
  <c r="H545" i="21"/>
  <c r="C546" i="21"/>
  <c r="D546" i="21"/>
  <c r="E546" i="21"/>
  <c r="F546" i="21"/>
  <c r="G546" i="21"/>
  <c r="H546" i="21"/>
  <c r="C547" i="21"/>
  <c r="D547" i="21"/>
  <c r="E547" i="21"/>
  <c r="F547" i="21"/>
  <c r="G547" i="21"/>
  <c r="H547" i="21"/>
  <c r="C548" i="21"/>
  <c r="D548" i="21"/>
  <c r="E548" i="21"/>
  <c r="F548" i="21"/>
  <c r="G548" i="21"/>
  <c r="H548" i="21"/>
  <c r="C549" i="21"/>
  <c r="D549" i="21"/>
  <c r="E549" i="21"/>
  <c r="F549" i="21"/>
  <c r="G549" i="21"/>
  <c r="H549" i="21"/>
  <c r="C550" i="21"/>
  <c r="D550" i="21"/>
  <c r="E550" i="21"/>
  <c r="F550" i="21"/>
  <c r="G550" i="21"/>
  <c r="H550" i="21"/>
  <c r="C551" i="21"/>
  <c r="D551" i="21"/>
  <c r="E551" i="21"/>
  <c r="F551" i="21"/>
  <c r="G551" i="21"/>
  <c r="H551" i="21"/>
  <c r="C552" i="21"/>
  <c r="D552" i="21"/>
  <c r="E552" i="21"/>
  <c r="F552" i="21"/>
  <c r="G552" i="21"/>
  <c r="H552" i="21"/>
  <c r="C553" i="21"/>
  <c r="D553" i="21"/>
  <c r="E553" i="21"/>
  <c r="F553" i="21"/>
  <c r="G553" i="21"/>
  <c r="H553" i="21"/>
  <c r="C554" i="21"/>
  <c r="D554" i="21"/>
  <c r="E554" i="21"/>
  <c r="F554" i="21"/>
  <c r="G554" i="21"/>
  <c r="H554" i="21"/>
  <c r="C555" i="21"/>
  <c r="D555" i="21"/>
  <c r="E555" i="21"/>
  <c r="F555" i="21"/>
  <c r="G555" i="21"/>
  <c r="H555" i="21"/>
  <c r="C556" i="21"/>
  <c r="D556" i="21"/>
  <c r="E556" i="21"/>
  <c r="F556" i="21"/>
  <c r="G556" i="21"/>
  <c r="H556" i="21"/>
  <c r="C557" i="21"/>
  <c r="D557" i="21"/>
  <c r="E557" i="21"/>
  <c r="F557" i="21"/>
  <c r="G557" i="21"/>
  <c r="H557" i="21"/>
  <c r="C558" i="21"/>
  <c r="D558" i="21"/>
  <c r="E558" i="21"/>
  <c r="F558" i="21"/>
  <c r="G558" i="21"/>
  <c r="H558" i="21"/>
  <c r="C559" i="21"/>
  <c r="D559" i="21"/>
  <c r="E559" i="21"/>
  <c r="F559" i="21"/>
  <c r="G559" i="21"/>
  <c r="H559" i="21"/>
  <c r="C560" i="21"/>
  <c r="D560" i="21"/>
  <c r="E560" i="21"/>
  <c r="F560" i="21"/>
  <c r="G560" i="21"/>
  <c r="H560" i="21"/>
  <c r="C561" i="21"/>
  <c r="D561" i="21"/>
  <c r="E561" i="21"/>
  <c r="F561" i="21"/>
  <c r="G561" i="21"/>
  <c r="H561" i="21"/>
  <c r="C562" i="21"/>
  <c r="D562" i="21"/>
  <c r="E562" i="21"/>
  <c r="F562" i="21"/>
  <c r="G562" i="21"/>
  <c r="H562" i="21"/>
  <c r="C563" i="21"/>
  <c r="D563" i="21"/>
  <c r="E563" i="21"/>
  <c r="F563" i="21"/>
  <c r="G563" i="21"/>
  <c r="H563" i="21"/>
  <c r="C564" i="21"/>
  <c r="D564" i="21"/>
  <c r="E564" i="21"/>
  <c r="F564" i="21"/>
  <c r="G564" i="21"/>
  <c r="H564" i="21"/>
  <c r="C565" i="21"/>
  <c r="D565" i="21"/>
  <c r="E565" i="21"/>
  <c r="F565" i="21"/>
  <c r="G565" i="21"/>
  <c r="H565" i="21"/>
  <c r="C566" i="21"/>
  <c r="D566" i="21"/>
  <c r="E566" i="21"/>
  <c r="F566" i="21"/>
  <c r="G566" i="21"/>
  <c r="H566" i="21"/>
  <c r="C567" i="21"/>
  <c r="D567" i="21"/>
  <c r="E567" i="21"/>
  <c r="F567" i="21"/>
  <c r="G567" i="21"/>
  <c r="H567" i="21"/>
  <c r="C568" i="21"/>
  <c r="D568" i="21"/>
  <c r="E568" i="21"/>
  <c r="F568" i="21"/>
  <c r="G568" i="21"/>
  <c r="H568" i="21"/>
  <c r="C569" i="21"/>
  <c r="D569" i="21"/>
  <c r="E569" i="21"/>
  <c r="F569" i="21"/>
  <c r="G569" i="21"/>
  <c r="H569" i="21"/>
  <c r="C570" i="21"/>
  <c r="D570" i="21"/>
  <c r="E570" i="21"/>
  <c r="F570" i="21"/>
  <c r="G570" i="21"/>
  <c r="H570" i="21"/>
  <c r="C571" i="21"/>
  <c r="D571" i="21"/>
  <c r="E571" i="21"/>
  <c r="F571" i="21"/>
  <c r="G571" i="21"/>
  <c r="H571" i="21"/>
  <c r="C572" i="21"/>
  <c r="D572" i="21"/>
  <c r="E572" i="21"/>
  <c r="F572" i="21"/>
  <c r="G572" i="21"/>
  <c r="H572" i="21"/>
  <c r="C573" i="21"/>
  <c r="D573" i="21"/>
  <c r="E573" i="21"/>
  <c r="F573" i="21"/>
  <c r="G573" i="21"/>
  <c r="H573" i="21"/>
  <c r="C574" i="21"/>
  <c r="D574" i="21"/>
  <c r="E574" i="21"/>
  <c r="F574" i="21"/>
  <c r="G574" i="21"/>
  <c r="H574" i="21"/>
  <c r="C575" i="21"/>
  <c r="D575" i="21"/>
  <c r="E575" i="21"/>
  <c r="F575" i="21"/>
  <c r="G575" i="21"/>
  <c r="H575" i="21"/>
  <c r="C576" i="21"/>
  <c r="D576" i="21"/>
  <c r="E576" i="21"/>
  <c r="F576" i="21"/>
  <c r="G576" i="21"/>
  <c r="H576" i="21"/>
  <c r="C577" i="21"/>
  <c r="D577" i="21"/>
  <c r="E577" i="21"/>
  <c r="F577" i="21"/>
  <c r="G577" i="21"/>
  <c r="H577" i="21"/>
  <c r="C578" i="21"/>
  <c r="D578" i="21"/>
  <c r="E578" i="21"/>
  <c r="F578" i="21"/>
  <c r="G578" i="21"/>
  <c r="H578" i="21"/>
  <c r="C579" i="21"/>
  <c r="D579" i="21"/>
  <c r="E579" i="21"/>
  <c r="F579" i="21"/>
  <c r="G579" i="21"/>
  <c r="H579" i="21"/>
  <c r="C580" i="21"/>
  <c r="D580" i="21"/>
  <c r="E580" i="21"/>
  <c r="F580" i="21"/>
  <c r="G580" i="21"/>
  <c r="H580" i="21"/>
  <c r="C581" i="21"/>
  <c r="D581" i="21"/>
  <c r="E581" i="21"/>
  <c r="F581" i="21"/>
  <c r="G581" i="21"/>
  <c r="H581" i="21"/>
  <c r="C582" i="21"/>
  <c r="D582" i="21"/>
  <c r="E582" i="21"/>
  <c r="F582" i="21"/>
  <c r="G582" i="21"/>
  <c r="H582" i="21"/>
  <c r="C583" i="21"/>
  <c r="D583" i="21"/>
  <c r="E583" i="21"/>
  <c r="F583" i="21"/>
  <c r="G583" i="21"/>
  <c r="H583" i="21"/>
  <c r="C584" i="21"/>
  <c r="D584" i="21"/>
  <c r="E584" i="21"/>
  <c r="F584" i="21"/>
  <c r="G584" i="21"/>
  <c r="H584" i="21"/>
  <c r="C585" i="21"/>
  <c r="D585" i="21"/>
  <c r="E585" i="21"/>
  <c r="F585" i="21"/>
  <c r="G585" i="21"/>
  <c r="H585" i="21"/>
  <c r="C586" i="21"/>
  <c r="D586" i="21"/>
  <c r="E586" i="21"/>
  <c r="F586" i="21"/>
  <c r="G586" i="21"/>
  <c r="H586" i="21"/>
  <c r="C587" i="21"/>
  <c r="D587" i="21"/>
  <c r="E587" i="21"/>
  <c r="F587" i="21"/>
  <c r="G587" i="21"/>
  <c r="H587" i="21"/>
  <c r="C588" i="21"/>
  <c r="D588" i="21"/>
  <c r="E588" i="21"/>
  <c r="F588" i="21"/>
  <c r="G588" i="21"/>
  <c r="H588" i="21"/>
  <c r="C589" i="21"/>
  <c r="D589" i="21"/>
  <c r="E589" i="21"/>
  <c r="F589" i="21"/>
  <c r="G589" i="21"/>
  <c r="H589" i="21"/>
  <c r="C590" i="21"/>
  <c r="D590" i="21"/>
  <c r="E590" i="21"/>
  <c r="F590" i="21"/>
  <c r="G590" i="21"/>
  <c r="H590" i="21"/>
  <c r="C591" i="21"/>
  <c r="D591" i="21"/>
  <c r="E591" i="21"/>
  <c r="F591" i="21"/>
  <c r="G591" i="21"/>
  <c r="H591" i="21"/>
  <c r="C592" i="21"/>
  <c r="D592" i="21"/>
  <c r="E592" i="21"/>
  <c r="F592" i="21"/>
  <c r="G592" i="21"/>
  <c r="H592" i="21"/>
  <c r="C593" i="21"/>
  <c r="D593" i="21"/>
  <c r="E593" i="21"/>
  <c r="F593" i="21"/>
  <c r="G593" i="21"/>
  <c r="H593" i="21"/>
  <c r="C594" i="21"/>
  <c r="D594" i="21"/>
  <c r="E594" i="21"/>
  <c r="F594" i="21"/>
  <c r="G594" i="21"/>
  <c r="H594" i="21"/>
  <c r="C595" i="21"/>
  <c r="D595" i="21"/>
  <c r="E595" i="21"/>
  <c r="F595" i="21"/>
  <c r="G595" i="21"/>
  <c r="H595" i="21"/>
  <c r="C596" i="21"/>
  <c r="D596" i="21"/>
  <c r="E596" i="21"/>
  <c r="F596" i="21"/>
  <c r="G596" i="21"/>
  <c r="H596" i="21"/>
  <c r="C597" i="21"/>
  <c r="D597" i="21"/>
  <c r="E597" i="21"/>
  <c r="F597" i="21"/>
  <c r="G597" i="21"/>
  <c r="H597" i="21"/>
  <c r="C598" i="21"/>
  <c r="D598" i="21"/>
  <c r="E598" i="21"/>
  <c r="F598" i="21"/>
  <c r="G598" i="21"/>
  <c r="H598" i="21"/>
  <c r="C599" i="21"/>
  <c r="D599" i="21"/>
  <c r="E599" i="21"/>
  <c r="F599" i="21"/>
  <c r="G599" i="21"/>
  <c r="H599" i="21"/>
  <c r="C600" i="21"/>
  <c r="D600" i="21"/>
  <c r="E600" i="21"/>
  <c r="F600" i="21"/>
  <c r="G600" i="21"/>
  <c r="H600" i="21"/>
  <c r="C601" i="21"/>
  <c r="D601" i="21"/>
  <c r="E601" i="21"/>
  <c r="F601" i="21"/>
  <c r="G601" i="21"/>
  <c r="H601" i="21"/>
  <c r="C602" i="21"/>
  <c r="D602" i="21"/>
  <c r="E602" i="21"/>
  <c r="F602" i="21"/>
  <c r="G602" i="21"/>
  <c r="H602" i="21"/>
  <c r="C603" i="21"/>
  <c r="D603" i="21"/>
  <c r="E603" i="21"/>
  <c r="F603" i="21"/>
  <c r="G603" i="21"/>
  <c r="H603" i="21"/>
  <c r="C604" i="21"/>
  <c r="D604" i="21"/>
  <c r="E604" i="21"/>
  <c r="F604" i="21"/>
  <c r="G604" i="21"/>
  <c r="H604" i="21"/>
  <c r="C605" i="21"/>
  <c r="D605" i="21"/>
  <c r="E605" i="21"/>
  <c r="F605" i="21"/>
  <c r="G605" i="21"/>
  <c r="H605" i="21"/>
  <c r="C606" i="21"/>
  <c r="D606" i="21"/>
  <c r="E606" i="21"/>
  <c r="F606" i="21"/>
  <c r="G606" i="21"/>
  <c r="H606" i="21"/>
  <c r="C607" i="21"/>
  <c r="D607" i="21"/>
  <c r="E607" i="21"/>
  <c r="F607" i="21"/>
  <c r="G607" i="21"/>
  <c r="H607" i="21"/>
  <c r="C608" i="21"/>
  <c r="D608" i="21"/>
  <c r="E608" i="21"/>
  <c r="F608" i="21"/>
  <c r="G608" i="21"/>
  <c r="H608" i="21"/>
  <c r="C609" i="21"/>
  <c r="D609" i="21"/>
  <c r="E609" i="21"/>
  <c r="F609" i="21"/>
  <c r="G609" i="21"/>
  <c r="H609" i="21"/>
  <c r="C610" i="21"/>
  <c r="D610" i="21"/>
  <c r="E610" i="21"/>
  <c r="F610" i="21"/>
  <c r="G610" i="21"/>
  <c r="H610" i="21"/>
  <c r="C611" i="21"/>
  <c r="D611" i="21"/>
  <c r="E611" i="21"/>
  <c r="F611" i="21"/>
  <c r="G611" i="21"/>
  <c r="H611" i="21"/>
  <c r="C612" i="21"/>
  <c r="D612" i="21"/>
  <c r="E612" i="21"/>
  <c r="F612" i="21"/>
  <c r="G612" i="21"/>
  <c r="H612" i="21"/>
  <c r="C613" i="21"/>
  <c r="D613" i="21"/>
  <c r="E613" i="21"/>
  <c r="F613" i="21"/>
  <c r="G613" i="21"/>
  <c r="H613" i="21"/>
  <c r="C614" i="21"/>
  <c r="D614" i="21"/>
  <c r="E614" i="21"/>
  <c r="F614" i="21"/>
  <c r="G614" i="21"/>
  <c r="H614" i="21"/>
  <c r="C615" i="21"/>
  <c r="D615" i="21"/>
  <c r="E615" i="21"/>
  <c r="F615" i="21"/>
  <c r="G615" i="21"/>
  <c r="H615" i="21"/>
  <c r="C616" i="21"/>
  <c r="D616" i="21"/>
  <c r="E616" i="21"/>
  <c r="F616" i="21"/>
  <c r="G616" i="21"/>
  <c r="H616" i="21"/>
  <c r="C617" i="21"/>
  <c r="D617" i="21"/>
  <c r="E617" i="21"/>
  <c r="F617" i="21"/>
  <c r="G617" i="21"/>
  <c r="H617" i="21"/>
  <c r="C618" i="21"/>
  <c r="D618" i="21"/>
  <c r="E618" i="21"/>
  <c r="F618" i="21"/>
  <c r="G618" i="21"/>
  <c r="H618" i="21"/>
  <c r="C619" i="21"/>
  <c r="D619" i="21"/>
  <c r="E619" i="21"/>
  <c r="F619" i="21"/>
  <c r="G619" i="21"/>
  <c r="H619" i="21"/>
  <c r="C620" i="21"/>
  <c r="D620" i="21"/>
  <c r="E620" i="21"/>
  <c r="F620" i="21"/>
  <c r="G620" i="21"/>
  <c r="H620" i="21"/>
  <c r="C621" i="21"/>
  <c r="D621" i="21"/>
  <c r="E621" i="21"/>
  <c r="F621" i="21"/>
  <c r="G621" i="21"/>
  <c r="H621" i="21"/>
  <c r="C622" i="21"/>
  <c r="D622" i="21"/>
  <c r="E622" i="21"/>
  <c r="F622" i="21"/>
  <c r="G622" i="21"/>
  <c r="H622" i="21"/>
  <c r="C623" i="21"/>
  <c r="D623" i="21"/>
  <c r="E623" i="21"/>
  <c r="F623" i="21"/>
  <c r="G623" i="21"/>
  <c r="H623" i="21"/>
  <c r="C624" i="21"/>
  <c r="D624" i="21"/>
  <c r="E624" i="21"/>
  <c r="F624" i="21"/>
  <c r="G624" i="21"/>
  <c r="H624" i="21"/>
  <c r="C625" i="21"/>
  <c r="D625" i="21"/>
  <c r="E625" i="21"/>
  <c r="F625" i="21"/>
  <c r="G625" i="21"/>
  <c r="H625" i="21"/>
  <c r="C626" i="21"/>
  <c r="D626" i="21"/>
  <c r="E626" i="21"/>
  <c r="F626" i="21"/>
  <c r="G626" i="21"/>
  <c r="H626" i="21"/>
  <c r="C627" i="21"/>
  <c r="D627" i="21"/>
  <c r="E627" i="21"/>
  <c r="F627" i="21"/>
  <c r="G627" i="21"/>
  <c r="H627" i="21"/>
  <c r="C628" i="21"/>
  <c r="D628" i="21"/>
  <c r="E628" i="21"/>
  <c r="F628" i="21"/>
  <c r="G628" i="21"/>
  <c r="H628" i="21"/>
  <c r="C629" i="21"/>
  <c r="D629" i="21"/>
  <c r="E629" i="21"/>
  <c r="F629" i="21"/>
  <c r="G629" i="21"/>
  <c r="H629" i="21"/>
  <c r="C630" i="21"/>
  <c r="D630" i="21"/>
  <c r="E630" i="21"/>
  <c r="F630" i="21"/>
  <c r="G630" i="21"/>
  <c r="H630" i="21"/>
  <c r="C631" i="21"/>
  <c r="D631" i="21"/>
  <c r="E631" i="21"/>
  <c r="F631" i="21"/>
  <c r="G631" i="21"/>
  <c r="H631" i="21"/>
  <c r="C632" i="21"/>
  <c r="D632" i="21"/>
  <c r="E632" i="21"/>
  <c r="F632" i="21"/>
  <c r="G632" i="21"/>
  <c r="H632" i="21"/>
  <c r="C633" i="21"/>
  <c r="D633" i="21"/>
  <c r="E633" i="21"/>
  <c r="F633" i="21"/>
  <c r="G633" i="21"/>
  <c r="H633" i="21"/>
  <c r="C634" i="21"/>
  <c r="D634" i="21"/>
  <c r="E634" i="21"/>
  <c r="F634" i="21"/>
  <c r="G634" i="21"/>
  <c r="H634" i="21"/>
  <c r="C635" i="21"/>
  <c r="D635" i="21"/>
  <c r="E635" i="21"/>
  <c r="F635" i="21"/>
  <c r="G635" i="21"/>
  <c r="H635" i="21"/>
  <c r="C636" i="21"/>
  <c r="D636" i="21"/>
  <c r="E636" i="21"/>
  <c r="F636" i="21"/>
  <c r="G636" i="21"/>
  <c r="H636" i="21"/>
  <c r="C637" i="21"/>
  <c r="D637" i="21"/>
  <c r="E637" i="21"/>
  <c r="F637" i="21"/>
  <c r="G637" i="21"/>
  <c r="H637" i="21"/>
  <c r="C638" i="21"/>
  <c r="D638" i="21"/>
  <c r="E638" i="21"/>
  <c r="F638" i="21"/>
  <c r="G638" i="21"/>
  <c r="H638" i="21"/>
  <c r="C639" i="21"/>
  <c r="D639" i="21"/>
  <c r="E639" i="21"/>
  <c r="F639" i="21"/>
  <c r="G639" i="21"/>
  <c r="H639" i="21"/>
  <c r="C640" i="21"/>
  <c r="D640" i="21"/>
  <c r="E640" i="21"/>
  <c r="F640" i="21"/>
  <c r="G640" i="21"/>
  <c r="H640" i="21"/>
  <c r="C641" i="21"/>
  <c r="D641" i="21"/>
  <c r="E641" i="21"/>
  <c r="F641" i="21"/>
  <c r="G641" i="21"/>
  <c r="H641" i="21"/>
  <c r="C642" i="21"/>
  <c r="D642" i="21"/>
  <c r="E642" i="21"/>
  <c r="F642" i="21"/>
  <c r="G642" i="21"/>
  <c r="H642" i="21"/>
  <c r="C643" i="21"/>
  <c r="D643" i="21"/>
  <c r="E643" i="21"/>
  <c r="F643" i="21"/>
  <c r="G643" i="21"/>
  <c r="H643" i="21"/>
  <c r="C644" i="21"/>
  <c r="D644" i="21"/>
  <c r="E644" i="21"/>
  <c r="F644" i="21"/>
  <c r="G644" i="21"/>
  <c r="H644" i="21"/>
  <c r="C645" i="21"/>
  <c r="D645" i="21"/>
  <c r="E645" i="21"/>
  <c r="F645" i="21"/>
  <c r="G645" i="21"/>
  <c r="H645" i="21"/>
  <c r="C646" i="21"/>
  <c r="D646" i="21"/>
  <c r="E646" i="21"/>
  <c r="F646" i="21"/>
  <c r="G646" i="21"/>
  <c r="H646" i="21"/>
  <c r="C647" i="21"/>
  <c r="D647" i="21"/>
  <c r="E647" i="21"/>
  <c r="F647" i="21"/>
  <c r="G647" i="21"/>
  <c r="H647" i="21"/>
  <c r="C648" i="21"/>
  <c r="D648" i="21"/>
  <c r="E648" i="21"/>
  <c r="F648" i="21"/>
  <c r="G648" i="21"/>
  <c r="H648" i="21"/>
  <c r="C649" i="21"/>
  <c r="D649" i="21"/>
  <c r="E649" i="21"/>
  <c r="F649" i="21"/>
  <c r="G649" i="21"/>
  <c r="H649" i="21"/>
  <c r="C650" i="21"/>
  <c r="D650" i="21"/>
  <c r="E650" i="21"/>
  <c r="F650" i="21"/>
  <c r="G650" i="21"/>
  <c r="H650" i="21"/>
  <c r="C651" i="21"/>
  <c r="D651" i="21"/>
  <c r="E651" i="21"/>
  <c r="F651" i="21"/>
  <c r="G651" i="21"/>
  <c r="H651" i="21"/>
  <c r="C652" i="21"/>
  <c r="D652" i="21"/>
  <c r="E652" i="21"/>
  <c r="F652" i="21"/>
  <c r="G652" i="21"/>
  <c r="H652" i="21"/>
  <c r="C653" i="21"/>
  <c r="D653" i="21"/>
  <c r="E653" i="21"/>
  <c r="F653" i="21"/>
  <c r="G653" i="21"/>
  <c r="H653" i="21"/>
  <c r="C654" i="21"/>
  <c r="D654" i="21"/>
  <c r="E654" i="21"/>
  <c r="F654" i="21"/>
  <c r="G654" i="21"/>
  <c r="H654" i="21"/>
  <c r="C655" i="21"/>
  <c r="D655" i="21"/>
  <c r="E655" i="21"/>
  <c r="F655" i="21"/>
  <c r="G655" i="21"/>
  <c r="H655" i="21"/>
  <c r="C656" i="21"/>
  <c r="D656" i="21"/>
  <c r="E656" i="21"/>
  <c r="F656" i="21"/>
  <c r="G656" i="21"/>
  <c r="H656" i="21"/>
  <c r="C657" i="21"/>
  <c r="D657" i="21"/>
  <c r="E657" i="21"/>
  <c r="F657" i="21"/>
  <c r="G657" i="21"/>
  <c r="H657" i="21"/>
  <c r="C658" i="21"/>
  <c r="D658" i="21"/>
  <c r="E658" i="21"/>
  <c r="F658" i="21"/>
  <c r="G658" i="21"/>
  <c r="H658" i="21"/>
  <c r="C659" i="21"/>
  <c r="D659" i="21"/>
  <c r="E659" i="21"/>
  <c r="F659" i="21"/>
  <c r="G659" i="21"/>
  <c r="H659" i="21"/>
  <c r="C660" i="21"/>
  <c r="D660" i="21"/>
  <c r="E660" i="21"/>
  <c r="F660" i="21"/>
  <c r="G660" i="21"/>
  <c r="H660" i="21"/>
  <c r="C661" i="21"/>
  <c r="D661" i="21"/>
  <c r="E661" i="21"/>
  <c r="F661" i="21"/>
  <c r="G661" i="21"/>
  <c r="H661" i="21"/>
  <c r="C662" i="21"/>
  <c r="D662" i="21"/>
  <c r="E662" i="21"/>
  <c r="F662" i="21"/>
  <c r="G662" i="21"/>
  <c r="H662" i="21"/>
  <c r="C663" i="21"/>
  <c r="D663" i="21"/>
  <c r="E663" i="21"/>
  <c r="F663" i="21"/>
  <c r="G663" i="21"/>
  <c r="H663" i="21"/>
  <c r="C664" i="21"/>
  <c r="D664" i="21"/>
  <c r="E664" i="21"/>
  <c r="F664" i="21"/>
  <c r="G664" i="21"/>
  <c r="H664" i="21"/>
  <c r="C665" i="21"/>
  <c r="D665" i="21"/>
  <c r="E665" i="21"/>
  <c r="F665" i="21"/>
  <c r="G665" i="21"/>
  <c r="H665" i="21"/>
  <c r="C666" i="21"/>
  <c r="D666" i="21"/>
  <c r="E666" i="21"/>
  <c r="F666" i="21"/>
  <c r="G666" i="21"/>
  <c r="H666" i="21"/>
  <c r="C667" i="21"/>
  <c r="D667" i="21"/>
  <c r="E667" i="21"/>
  <c r="F667" i="21"/>
  <c r="G667" i="21"/>
  <c r="H667" i="21"/>
  <c r="C668" i="21"/>
  <c r="D668" i="21"/>
  <c r="E668" i="21"/>
  <c r="F668" i="21"/>
  <c r="G668" i="21"/>
  <c r="H668" i="21"/>
  <c r="C669" i="21"/>
  <c r="D669" i="21"/>
  <c r="E669" i="21"/>
  <c r="F669" i="21"/>
  <c r="G669" i="21"/>
  <c r="H669" i="21"/>
  <c r="C670" i="21"/>
  <c r="D670" i="21"/>
  <c r="E670" i="21"/>
  <c r="F670" i="21"/>
  <c r="G670" i="21"/>
  <c r="H670" i="21"/>
  <c r="C671" i="21"/>
  <c r="D671" i="21"/>
  <c r="E671" i="21"/>
  <c r="F671" i="21"/>
  <c r="G671" i="21"/>
  <c r="H671" i="21"/>
  <c r="C672" i="21"/>
  <c r="D672" i="21"/>
  <c r="E672" i="21"/>
  <c r="F672" i="21"/>
  <c r="G672" i="21"/>
  <c r="H672" i="21"/>
  <c r="C673" i="21"/>
  <c r="D673" i="21"/>
  <c r="E673" i="21"/>
  <c r="F673" i="21"/>
  <c r="G673" i="21"/>
  <c r="H673" i="21"/>
  <c r="C674" i="21"/>
  <c r="D674" i="21"/>
  <c r="E674" i="21"/>
  <c r="F674" i="21"/>
  <c r="G674" i="21"/>
  <c r="H674" i="21"/>
  <c r="C675" i="21"/>
  <c r="D675" i="21"/>
  <c r="E675" i="21"/>
  <c r="F675" i="21"/>
  <c r="G675" i="21"/>
  <c r="H675" i="21"/>
  <c r="C676" i="21"/>
  <c r="D676" i="21"/>
  <c r="E676" i="21"/>
  <c r="F676" i="21"/>
  <c r="G676" i="21"/>
  <c r="H676" i="21"/>
  <c r="C677" i="21"/>
  <c r="D677" i="21"/>
  <c r="E677" i="21"/>
  <c r="F677" i="21"/>
  <c r="G677" i="21"/>
  <c r="H677" i="21"/>
  <c r="C678" i="21"/>
  <c r="D678" i="21"/>
  <c r="E678" i="21"/>
  <c r="F678" i="21"/>
  <c r="G678" i="21"/>
  <c r="H678" i="21"/>
  <c r="C679" i="21"/>
  <c r="D679" i="21"/>
  <c r="E679" i="21"/>
  <c r="F679" i="21"/>
  <c r="G679" i="21"/>
  <c r="H679" i="21"/>
  <c r="C680" i="21"/>
  <c r="D680" i="21"/>
  <c r="E680" i="21"/>
  <c r="F680" i="21"/>
  <c r="G680" i="21"/>
  <c r="H680" i="21"/>
  <c r="C681" i="21"/>
  <c r="D681" i="21"/>
  <c r="E681" i="21"/>
  <c r="F681" i="21"/>
  <c r="G681" i="21"/>
  <c r="H681" i="21"/>
  <c r="C682" i="21"/>
  <c r="D682" i="21"/>
  <c r="E682" i="21"/>
  <c r="F682" i="21"/>
  <c r="G682" i="21"/>
  <c r="H682" i="21"/>
  <c r="C683" i="21"/>
  <c r="D683" i="21"/>
  <c r="E683" i="21"/>
  <c r="F683" i="21"/>
  <c r="G683" i="21"/>
  <c r="H683" i="21"/>
  <c r="C684" i="21"/>
  <c r="D684" i="21"/>
  <c r="E684" i="21"/>
  <c r="F684" i="21"/>
  <c r="G684" i="21"/>
  <c r="H684" i="21"/>
  <c r="C685" i="21"/>
  <c r="D685" i="21"/>
  <c r="E685" i="21"/>
  <c r="F685" i="21"/>
  <c r="G685" i="21"/>
  <c r="H685" i="21"/>
  <c r="C686" i="21"/>
  <c r="D686" i="21"/>
  <c r="E686" i="21"/>
  <c r="F686" i="21"/>
  <c r="G686" i="21"/>
  <c r="H686" i="21"/>
  <c r="C687" i="21"/>
  <c r="D687" i="21"/>
  <c r="E687" i="21"/>
  <c r="F687" i="21"/>
  <c r="G687" i="21"/>
  <c r="H687" i="21"/>
  <c r="C688" i="21"/>
  <c r="D688" i="21"/>
  <c r="E688" i="21"/>
  <c r="F688" i="21"/>
  <c r="G688" i="21"/>
  <c r="H688" i="21"/>
  <c r="C689" i="21"/>
  <c r="D689" i="21"/>
  <c r="E689" i="21"/>
  <c r="F689" i="21"/>
  <c r="G689" i="21"/>
  <c r="H689" i="21"/>
  <c r="C690" i="21"/>
  <c r="D690" i="21"/>
  <c r="E690" i="21"/>
  <c r="F690" i="21"/>
  <c r="G690" i="21"/>
  <c r="H690" i="21"/>
  <c r="C691" i="21"/>
  <c r="D691" i="21"/>
  <c r="E691" i="21"/>
  <c r="F691" i="21"/>
  <c r="G691" i="21"/>
  <c r="H691" i="21"/>
  <c r="C692" i="21"/>
  <c r="D692" i="21"/>
  <c r="E692" i="21"/>
  <c r="F692" i="21"/>
  <c r="G692" i="21"/>
  <c r="H692" i="21"/>
  <c r="C693" i="21"/>
  <c r="D693" i="21"/>
  <c r="E693" i="21"/>
  <c r="F693" i="21"/>
  <c r="G693" i="21"/>
  <c r="H693" i="21"/>
  <c r="C694" i="21"/>
  <c r="D694" i="21"/>
  <c r="E694" i="21"/>
  <c r="F694" i="21"/>
  <c r="G694" i="21"/>
  <c r="H694" i="21"/>
  <c r="C695" i="21"/>
  <c r="D695" i="21"/>
  <c r="E695" i="21"/>
  <c r="F695" i="21"/>
  <c r="G695" i="21"/>
  <c r="H695" i="21"/>
  <c r="C696" i="21"/>
  <c r="D696" i="21"/>
  <c r="E696" i="21"/>
  <c r="F696" i="21"/>
  <c r="G696" i="21"/>
  <c r="H696" i="21"/>
  <c r="C697" i="21"/>
  <c r="D697" i="21"/>
  <c r="E697" i="21"/>
  <c r="F697" i="21"/>
  <c r="G697" i="21"/>
  <c r="H697" i="21"/>
  <c r="C698" i="21"/>
  <c r="D698" i="21"/>
  <c r="E698" i="21"/>
  <c r="F698" i="21"/>
  <c r="G698" i="21"/>
  <c r="H698" i="21"/>
  <c r="C699" i="21"/>
  <c r="D699" i="21"/>
  <c r="E699" i="21"/>
  <c r="F699" i="21"/>
  <c r="G699" i="21"/>
  <c r="H699" i="21"/>
  <c r="C700" i="21"/>
  <c r="D700" i="21"/>
  <c r="E700" i="21"/>
  <c r="F700" i="21"/>
  <c r="G700" i="21"/>
  <c r="H700" i="21"/>
  <c r="C701" i="21"/>
  <c r="D701" i="21"/>
  <c r="E701" i="21"/>
  <c r="F701" i="21"/>
  <c r="G701" i="21"/>
  <c r="H701" i="21"/>
  <c r="C702" i="21"/>
  <c r="D702" i="21"/>
  <c r="E702" i="21"/>
  <c r="F702" i="21"/>
  <c r="G702" i="21"/>
  <c r="H702" i="21"/>
  <c r="C703" i="21"/>
  <c r="D703" i="21"/>
  <c r="E703" i="21"/>
  <c r="F703" i="21"/>
  <c r="G703" i="21"/>
  <c r="H703" i="21"/>
  <c r="C704" i="21"/>
  <c r="D704" i="21"/>
  <c r="E704" i="21"/>
  <c r="F704" i="21"/>
  <c r="G704" i="21"/>
  <c r="H704" i="21"/>
  <c r="C705" i="21"/>
  <c r="D705" i="21"/>
  <c r="E705" i="21"/>
  <c r="F705" i="21"/>
  <c r="G705" i="21"/>
  <c r="H705" i="21"/>
  <c r="C706" i="21"/>
  <c r="D706" i="21"/>
  <c r="E706" i="21"/>
  <c r="F706" i="21"/>
  <c r="G706" i="21"/>
  <c r="H706" i="21"/>
  <c r="C707" i="21"/>
  <c r="D707" i="21"/>
  <c r="E707" i="21"/>
  <c r="F707" i="21"/>
  <c r="G707" i="21"/>
  <c r="H707" i="21"/>
  <c r="C708" i="21"/>
  <c r="D708" i="21"/>
  <c r="E708" i="21"/>
  <c r="F708" i="21"/>
  <c r="G708" i="21"/>
  <c r="H708" i="21"/>
  <c r="C709" i="21"/>
  <c r="D709" i="21"/>
  <c r="E709" i="21"/>
  <c r="F709" i="21"/>
  <c r="G709" i="21"/>
  <c r="H709" i="21"/>
  <c r="C710" i="21"/>
  <c r="D710" i="21"/>
  <c r="E710" i="21"/>
  <c r="F710" i="21"/>
  <c r="G710" i="21"/>
  <c r="H710" i="21"/>
  <c r="C711" i="21"/>
  <c r="D711" i="21"/>
  <c r="E711" i="21"/>
  <c r="F711" i="21"/>
  <c r="G711" i="21"/>
  <c r="H711" i="21"/>
  <c r="C712" i="21"/>
  <c r="D712" i="21"/>
  <c r="E712" i="21"/>
  <c r="F712" i="21"/>
  <c r="G712" i="21"/>
  <c r="H712" i="21"/>
  <c r="C713" i="21"/>
  <c r="D713" i="21"/>
  <c r="E713" i="21"/>
  <c r="F713" i="21"/>
  <c r="G713" i="21"/>
  <c r="H713" i="21"/>
  <c r="C714" i="21"/>
  <c r="D714" i="21"/>
  <c r="E714" i="21"/>
  <c r="F714" i="21"/>
  <c r="G714" i="21"/>
  <c r="H714" i="21"/>
  <c r="C715" i="21"/>
  <c r="D715" i="21"/>
  <c r="E715" i="21"/>
  <c r="F715" i="21"/>
  <c r="G715" i="21"/>
  <c r="H715" i="21"/>
  <c r="C716" i="21"/>
  <c r="D716" i="21"/>
  <c r="E716" i="21"/>
  <c r="F716" i="21"/>
  <c r="G716" i="21"/>
  <c r="H716" i="21"/>
  <c r="C717" i="21"/>
  <c r="D717" i="21"/>
  <c r="E717" i="21"/>
  <c r="F717" i="21"/>
  <c r="G717" i="21"/>
  <c r="H717" i="21"/>
  <c r="C718" i="21"/>
  <c r="D718" i="21"/>
  <c r="E718" i="21"/>
  <c r="F718" i="21"/>
  <c r="G718" i="21"/>
  <c r="H718" i="21"/>
  <c r="C719" i="21"/>
  <c r="D719" i="21"/>
  <c r="E719" i="21"/>
  <c r="F719" i="21"/>
  <c r="G719" i="21"/>
  <c r="H719" i="21"/>
  <c r="C720" i="21"/>
  <c r="D720" i="21"/>
  <c r="E720" i="21"/>
  <c r="F720" i="21"/>
  <c r="G720" i="21"/>
  <c r="H720" i="21"/>
  <c r="C721" i="21"/>
  <c r="D721" i="21"/>
  <c r="E721" i="21"/>
  <c r="F721" i="21"/>
  <c r="G721" i="21"/>
  <c r="H721" i="21"/>
  <c r="C722" i="21"/>
  <c r="D722" i="21"/>
  <c r="E722" i="21"/>
  <c r="F722" i="21"/>
  <c r="G722" i="21"/>
  <c r="H722" i="21"/>
  <c r="C723" i="21"/>
  <c r="D723" i="21"/>
  <c r="E723" i="21"/>
  <c r="F723" i="21"/>
  <c r="G723" i="21"/>
  <c r="H723" i="21"/>
  <c r="C724" i="21"/>
  <c r="D724" i="21"/>
  <c r="E724" i="21"/>
  <c r="F724" i="21"/>
  <c r="G724" i="21"/>
  <c r="H724" i="21"/>
  <c r="C725" i="21"/>
  <c r="D725" i="21"/>
  <c r="E725" i="21"/>
  <c r="F725" i="21"/>
  <c r="G725" i="21"/>
  <c r="H725" i="21"/>
  <c r="C726" i="21"/>
  <c r="D726" i="21"/>
  <c r="E726" i="21"/>
  <c r="F726" i="21"/>
  <c r="G726" i="21"/>
  <c r="H726" i="21"/>
  <c r="C727" i="21"/>
  <c r="D727" i="21"/>
  <c r="E727" i="21"/>
  <c r="F727" i="21"/>
  <c r="G727" i="21"/>
  <c r="H727" i="21"/>
  <c r="C728" i="21"/>
  <c r="D728" i="21"/>
  <c r="E728" i="21"/>
  <c r="F728" i="21"/>
  <c r="G728" i="21"/>
  <c r="H728" i="21"/>
  <c r="C729" i="21"/>
  <c r="D729" i="21"/>
  <c r="E729" i="21"/>
  <c r="F729" i="21"/>
  <c r="G729" i="21"/>
  <c r="H729" i="21"/>
  <c r="C730" i="21"/>
  <c r="D730" i="21"/>
  <c r="E730" i="21"/>
  <c r="F730" i="21"/>
  <c r="G730" i="21"/>
  <c r="H730" i="21"/>
  <c r="C731" i="21"/>
  <c r="D731" i="21"/>
  <c r="E731" i="21"/>
  <c r="F731" i="21"/>
  <c r="G731" i="21"/>
  <c r="H731" i="21"/>
  <c r="C732" i="21"/>
  <c r="D732" i="21"/>
  <c r="E732" i="21"/>
  <c r="F732" i="21"/>
  <c r="G732" i="21"/>
  <c r="H732" i="21"/>
  <c r="C733" i="21"/>
  <c r="D733" i="21"/>
  <c r="E733" i="21"/>
  <c r="F733" i="21"/>
  <c r="G733" i="21"/>
  <c r="H733" i="21"/>
  <c r="C734" i="21"/>
  <c r="D734" i="21"/>
  <c r="E734" i="21"/>
  <c r="F734" i="21"/>
  <c r="G734" i="21"/>
  <c r="H734" i="21"/>
  <c r="C735" i="21"/>
  <c r="D735" i="21"/>
  <c r="E735" i="21"/>
  <c r="F735" i="21"/>
  <c r="G735" i="21"/>
  <c r="H735" i="21"/>
  <c r="C736" i="21"/>
  <c r="D736" i="21"/>
  <c r="E736" i="21"/>
  <c r="F736" i="21"/>
  <c r="G736" i="21"/>
  <c r="H736" i="21"/>
  <c r="C737" i="21"/>
  <c r="D737" i="21"/>
  <c r="E737" i="21"/>
  <c r="F737" i="21"/>
  <c r="G737" i="21"/>
  <c r="H737" i="21"/>
  <c r="C738" i="21"/>
  <c r="D738" i="21"/>
  <c r="E738" i="21"/>
  <c r="F738" i="21"/>
  <c r="G738" i="21"/>
  <c r="H738" i="21"/>
  <c r="C739" i="21"/>
  <c r="D739" i="21"/>
  <c r="E739" i="21"/>
  <c r="F739" i="21"/>
  <c r="G739" i="21"/>
  <c r="H739" i="21"/>
  <c r="C740" i="21"/>
  <c r="D740" i="21"/>
  <c r="E740" i="21"/>
  <c r="F740" i="21"/>
  <c r="G740" i="21"/>
  <c r="H740" i="21"/>
  <c r="C741" i="21"/>
  <c r="D741" i="21"/>
  <c r="E741" i="21"/>
  <c r="F741" i="21"/>
  <c r="G741" i="21"/>
  <c r="H741" i="21"/>
  <c r="C742" i="21"/>
  <c r="D742" i="21"/>
  <c r="E742" i="21"/>
  <c r="F742" i="21"/>
  <c r="G742" i="21"/>
  <c r="H742" i="21"/>
  <c r="C743" i="21"/>
  <c r="D743" i="21"/>
  <c r="E743" i="21"/>
  <c r="F743" i="21"/>
  <c r="G743" i="21"/>
  <c r="H743" i="21"/>
  <c r="C744" i="21"/>
  <c r="D744" i="21"/>
  <c r="E744" i="21"/>
  <c r="F744" i="21"/>
  <c r="G744" i="21"/>
  <c r="H744" i="21"/>
  <c r="C745" i="21"/>
  <c r="D745" i="21"/>
  <c r="E745" i="21"/>
  <c r="F745" i="21"/>
  <c r="G745" i="21"/>
  <c r="H745" i="21"/>
  <c r="C746" i="21"/>
  <c r="D746" i="21"/>
  <c r="E746" i="21"/>
  <c r="F746" i="21"/>
  <c r="G746" i="21"/>
  <c r="H746" i="21"/>
  <c r="C747" i="21"/>
  <c r="D747" i="21"/>
  <c r="E747" i="21"/>
  <c r="F747" i="21"/>
  <c r="G747" i="21"/>
  <c r="H747" i="21"/>
  <c r="C748" i="21"/>
  <c r="D748" i="21"/>
  <c r="E748" i="21"/>
  <c r="F748" i="21"/>
  <c r="G748" i="21"/>
  <c r="H748" i="21"/>
  <c r="C749" i="21"/>
  <c r="D749" i="21"/>
  <c r="E749" i="21"/>
  <c r="F749" i="21"/>
  <c r="G749" i="21"/>
  <c r="H749" i="21"/>
  <c r="C750" i="21"/>
  <c r="D750" i="21"/>
  <c r="E750" i="21"/>
  <c r="F750" i="21"/>
  <c r="G750" i="21"/>
  <c r="H750" i="21"/>
  <c r="C751" i="21"/>
  <c r="D751" i="21"/>
  <c r="E751" i="21"/>
  <c r="F751" i="21"/>
  <c r="G751" i="21"/>
  <c r="H751" i="21"/>
  <c r="C752" i="21"/>
  <c r="D752" i="21"/>
  <c r="E752" i="21"/>
  <c r="F752" i="21"/>
  <c r="G752" i="21"/>
  <c r="H752" i="21"/>
  <c r="C753" i="21"/>
  <c r="D753" i="21"/>
  <c r="E753" i="21"/>
  <c r="F753" i="21"/>
  <c r="G753" i="21"/>
  <c r="H753" i="21"/>
  <c r="C754" i="21"/>
  <c r="D754" i="21"/>
  <c r="E754" i="21"/>
  <c r="F754" i="21"/>
  <c r="G754" i="21"/>
  <c r="H754" i="21"/>
  <c r="C755" i="21"/>
  <c r="D755" i="21"/>
  <c r="E755" i="21"/>
  <c r="F755" i="21"/>
  <c r="G755" i="21"/>
  <c r="H755" i="21"/>
  <c r="C756" i="21"/>
  <c r="D756" i="21"/>
  <c r="E756" i="21"/>
  <c r="F756" i="21"/>
  <c r="G756" i="21"/>
  <c r="H756" i="21"/>
  <c r="C757" i="21"/>
  <c r="D757" i="21"/>
  <c r="E757" i="21"/>
  <c r="F757" i="21"/>
  <c r="G757" i="21"/>
  <c r="H757" i="21"/>
  <c r="C758" i="21"/>
  <c r="D758" i="21"/>
  <c r="E758" i="21"/>
  <c r="F758" i="21"/>
  <c r="G758" i="21"/>
  <c r="H758" i="21"/>
  <c r="C759" i="21"/>
  <c r="D759" i="21"/>
  <c r="E759" i="21"/>
  <c r="F759" i="21"/>
  <c r="G759" i="21"/>
  <c r="H759" i="21"/>
  <c r="C760" i="21"/>
  <c r="D760" i="21"/>
  <c r="E760" i="21"/>
  <c r="F760" i="21"/>
  <c r="G760" i="21"/>
  <c r="H760" i="21"/>
  <c r="C761" i="21"/>
  <c r="D761" i="21"/>
  <c r="E761" i="21"/>
  <c r="F761" i="21"/>
  <c r="G761" i="21"/>
  <c r="H761" i="21"/>
  <c r="C762" i="21"/>
  <c r="D762" i="21"/>
  <c r="E762" i="21"/>
  <c r="F762" i="21"/>
  <c r="G762" i="21"/>
  <c r="H762" i="21"/>
  <c r="C763" i="21"/>
  <c r="D763" i="21"/>
  <c r="E763" i="21"/>
  <c r="F763" i="21"/>
  <c r="G763" i="21"/>
  <c r="H763" i="21"/>
  <c r="C764" i="21"/>
  <c r="D764" i="21"/>
  <c r="E764" i="21"/>
  <c r="F764" i="21"/>
  <c r="G764" i="21"/>
  <c r="H764" i="21"/>
  <c r="C765" i="21"/>
  <c r="D765" i="21"/>
  <c r="E765" i="21"/>
  <c r="F765" i="21"/>
  <c r="G765" i="21"/>
  <c r="H765" i="21"/>
  <c r="C766" i="21"/>
  <c r="D766" i="21"/>
  <c r="E766" i="21"/>
  <c r="F766" i="21"/>
  <c r="G766" i="21"/>
  <c r="H766" i="21"/>
  <c r="C767" i="21"/>
  <c r="D767" i="21"/>
  <c r="E767" i="21"/>
  <c r="F767" i="21"/>
  <c r="G767" i="21"/>
  <c r="H767" i="21"/>
  <c r="C768" i="21"/>
  <c r="D768" i="21"/>
  <c r="E768" i="21"/>
  <c r="F768" i="21"/>
  <c r="G768" i="21"/>
  <c r="H768" i="21"/>
  <c r="C769" i="21"/>
  <c r="D769" i="21"/>
  <c r="E769" i="21"/>
  <c r="F769" i="21"/>
  <c r="G769" i="21"/>
  <c r="H769" i="21"/>
  <c r="C770" i="21"/>
  <c r="D770" i="21"/>
  <c r="E770" i="21"/>
  <c r="F770" i="21"/>
  <c r="G770" i="21"/>
  <c r="H770" i="21"/>
  <c r="C771" i="21"/>
  <c r="D771" i="21"/>
  <c r="E771" i="21"/>
  <c r="F771" i="21"/>
  <c r="G771" i="21"/>
  <c r="H771" i="21"/>
  <c r="C772" i="21"/>
  <c r="D772" i="21"/>
  <c r="E772" i="21"/>
  <c r="F772" i="21"/>
  <c r="G772" i="21"/>
  <c r="H772" i="21"/>
  <c r="C773" i="21"/>
  <c r="D773" i="21"/>
  <c r="E773" i="21"/>
  <c r="F773" i="21"/>
  <c r="G773" i="21"/>
  <c r="H773" i="21"/>
  <c r="C774" i="21"/>
  <c r="D774" i="21"/>
  <c r="E774" i="21"/>
  <c r="F774" i="21"/>
  <c r="G774" i="21"/>
  <c r="H774" i="21"/>
  <c r="C775" i="21"/>
  <c r="D775" i="21"/>
  <c r="E775" i="21"/>
  <c r="F775" i="21"/>
  <c r="G775" i="21"/>
  <c r="H775" i="21"/>
  <c r="C776" i="21"/>
  <c r="D776" i="21"/>
  <c r="E776" i="21"/>
  <c r="F776" i="21"/>
  <c r="G776" i="21"/>
  <c r="H776" i="21"/>
  <c r="C777" i="21"/>
  <c r="D777" i="21"/>
  <c r="E777" i="21"/>
  <c r="F777" i="21"/>
  <c r="G777" i="21"/>
  <c r="H777" i="21"/>
  <c r="C778" i="21"/>
  <c r="D778" i="21"/>
  <c r="E778" i="21"/>
  <c r="F778" i="21"/>
  <c r="G778" i="21"/>
  <c r="H778" i="21"/>
  <c r="C779" i="21"/>
  <c r="D779" i="21"/>
  <c r="E779" i="21"/>
  <c r="F779" i="21"/>
  <c r="G779" i="21"/>
  <c r="H779" i="21"/>
  <c r="C780" i="21"/>
  <c r="D780" i="21"/>
  <c r="E780" i="21"/>
  <c r="F780" i="21"/>
  <c r="G780" i="21"/>
  <c r="H780" i="21"/>
  <c r="C781" i="21"/>
  <c r="D781" i="21"/>
  <c r="E781" i="21"/>
  <c r="F781" i="21"/>
  <c r="G781" i="21"/>
  <c r="H781" i="21"/>
  <c r="C782" i="21"/>
  <c r="D782" i="21"/>
  <c r="E782" i="21"/>
  <c r="F782" i="21"/>
  <c r="G782" i="21"/>
  <c r="H782" i="21"/>
  <c r="C783" i="21"/>
  <c r="D783" i="21"/>
  <c r="E783" i="21"/>
  <c r="F783" i="21"/>
  <c r="G783" i="21"/>
  <c r="H783" i="21"/>
  <c r="C784" i="21"/>
  <c r="D784" i="21"/>
  <c r="E784" i="21"/>
  <c r="F784" i="21"/>
  <c r="G784" i="21"/>
  <c r="H784" i="21"/>
  <c r="C785" i="21"/>
  <c r="D785" i="21"/>
  <c r="E785" i="21"/>
  <c r="F785" i="21"/>
  <c r="G785" i="21"/>
  <c r="H785" i="21"/>
  <c r="C786" i="21"/>
  <c r="D786" i="21"/>
  <c r="E786" i="21"/>
  <c r="F786" i="21"/>
  <c r="G786" i="21"/>
  <c r="H786" i="21"/>
  <c r="C787" i="21"/>
  <c r="D787" i="21"/>
  <c r="E787" i="21"/>
  <c r="F787" i="21"/>
  <c r="G787" i="21"/>
  <c r="H787" i="21"/>
  <c r="C788" i="21"/>
  <c r="D788" i="21"/>
  <c r="E788" i="21"/>
  <c r="F788" i="21"/>
  <c r="G788" i="21"/>
  <c r="H788" i="21"/>
  <c r="C789" i="21"/>
  <c r="D789" i="21"/>
  <c r="E789" i="21"/>
  <c r="F789" i="21"/>
  <c r="G789" i="21"/>
  <c r="H789" i="21"/>
  <c r="C790" i="21"/>
  <c r="D790" i="21"/>
  <c r="E790" i="21"/>
  <c r="F790" i="21"/>
  <c r="G790" i="21"/>
  <c r="H790" i="21"/>
  <c r="C791" i="21"/>
  <c r="D791" i="21"/>
  <c r="E791" i="21"/>
  <c r="F791" i="21"/>
  <c r="G791" i="21"/>
  <c r="H791" i="21"/>
  <c r="C792" i="21"/>
  <c r="D792" i="21"/>
  <c r="E792" i="21"/>
  <c r="F792" i="21"/>
  <c r="G792" i="21"/>
  <c r="H792" i="21"/>
  <c r="C793" i="21"/>
  <c r="D793" i="21"/>
  <c r="E793" i="21"/>
  <c r="F793" i="21"/>
  <c r="G793" i="21"/>
  <c r="H793" i="21"/>
  <c r="C794" i="21"/>
  <c r="D794" i="21"/>
  <c r="E794" i="21"/>
  <c r="F794" i="21"/>
  <c r="G794" i="21"/>
  <c r="H794" i="21"/>
  <c r="C795" i="21"/>
  <c r="D795" i="21"/>
  <c r="E795" i="21"/>
  <c r="F795" i="21"/>
  <c r="G795" i="21"/>
  <c r="H795" i="21"/>
  <c r="C796" i="21"/>
  <c r="D796" i="21"/>
  <c r="E796" i="21"/>
  <c r="F796" i="21"/>
  <c r="G796" i="21"/>
  <c r="H796" i="21"/>
  <c r="C797" i="21"/>
  <c r="D797" i="21"/>
  <c r="E797" i="21"/>
  <c r="F797" i="21"/>
  <c r="G797" i="21"/>
  <c r="H797" i="21"/>
  <c r="C798" i="21"/>
  <c r="D798" i="21"/>
  <c r="E798" i="21"/>
  <c r="F798" i="21"/>
  <c r="G798" i="21"/>
  <c r="H798" i="21"/>
  <c r="C799" i="21"/>
  <c r="D799" i="21"/>
  <c r="E799" i="21"/>
  <c r="F799" i="21"/>
  <c r="G799" i="21"/>
  <c r="H799" i="21"/>
  <c r="C800" i="21"/>
  <c r="D800" i="21"/>
  <c r="E800" i="21"/>
  <c r="F800" i="21"/>
  <c r="G800" i="21"/>
  <c r="H800" i="21"/>
  <c r="C801" i="21"/>
  <c r="D801" i="21"/>
  <c r="E801" i="21"/>
  <c r="F801" i="21"/>
  <c r="G801" i="21"/>
  <c r="H801" i="21"/>
  <c r="C802" i="21"/>
  <c r="D802" i="21"/>
  <c r="E802" i="21"/>
  <c r="F802" i="21"/>
  <c r="G802" i="21"/>
  <c r="H802" i="21"/>
  <c r="C803" i="21"/>
  <c r="D803" i="21"/>
  <c r="E803" i="21"/>
  <c r="F803" i="21"/>
  <c r="G803" i="21"/>
  <c r="H803" i="21"/>
  <c r="C804" i="21"/>
  <c r="D804" i="21"/>
  <c r="E804" i="21"/>
  <c r="F804" i="21"/>
  <c r="G804" i="21"/>
  <c r="H804" i="21"/>
  <c r="C805" i="21"/>
  <c r="D805" i="21"/>
  <c r="E805" i="21"/>
  <c r="F805" i="21"/>
  <c r="G805" i="21"/>
  <c r="H805" i="21"/>
  <c r="C806" i="21"/>
  <c r="D806" i="21"/>
  <c r="E806" i="21"/>
  <c r="F806" i="21"/>
  <c r="G806" i="21"/>
  <c r="H806" i="21"/>
  <c r="C807" i="21"/>
  <c r="D807" i="21"/>
  <c r="E807" i="21"/>
  <c r="F807" i="21"/>
  <c r="G807" i="21"/>
  <c r="H807" i="21"/>
  <c r="C808" i="21"/>
  <c r="D808" i="21"/>
  <c r="E808" i="21"/>
  <c r="F808" i="21"/>
  <c r="G808" i="21"/>
  <c r="H808" i="21"/>
  <c r="C809" i="21"/>
  <c r="D809" i="21"/>
  <c r="E809" i="21"/>
  <c r="F809" i="21"/>
  <c r="G809" i="21"/>
  <c r="H809" i="21"/>
  <c r="C810" i="21"/>
  <c r="D810" i="21"/>
  <c r="E810" i="21"/>
  <c r="F810" i="21"/>
  <c r="G810" i="21"/>
  <c r="H810" i="21"/>
  <c r="C811" i="21"/>
  <c r="D811" i="21"/>
  <c r="E811" i="21"/>
  <c r="F811" i="21"/>
  <c r="G811" i="21"/>
  <c r="H811" i="21"/>
  <c r="C812" i="21"/>
  <c r="D812" i="21"/>
  <c r="E812" i="21"/>
  <c r="F812" i="21"/>
  <c r="G812" i="21"/>
  <c r="H812" i="21"/>
  <c r="C813" i="21"/>
  <c r="D813" i="21"/>
  <c r="E813" i="21"/>
  <c r="F813" i="21"/>
  <c r="G813" i="21"/>
  <c r="H813" i="21"/>
  <c r="C814" i="21"/>
  <c r="D814" i="21"/>
  <c r="E814" i="21"/>
  <c r="F814" i="21"/>
  <c r="G814" i="21"/>
  <c r="H814" i="21"/>
  <c r="C815" i="21"/>
  <c r="D815" i="21"/>
  <c r="E815" i="21"/>
  <c r="F815" i="21"/>
  <c r="G815" i="21"/>
  <c r="H815" i="21"/>
  <c r="C816" i="21"/>
  <c r="D816" i="21"/>
  <c r="E816" i="21"/>
  <c r="F816" i="21"/>
  <c r="G816" i="21"/>
  <c r="H816" i="21"/>
  <c r="C817" i="21"/>
  <c r="D817" i="21"/>
  <c r="E817" i="21"/>
  <c r="F817" i="21"/>
  <c r="G817" i="21"/>
  <c r="H817" i="21"/>
  <c r="C818" i="21"/>
  <c r="D818" i="21"/>
  <c r="E818" i="21"/>
  <c r="F818" i="21"/>
  <c r="G818" i="21"/>
  <c r="H818" i="21"/>
  <c r="C819" i="21"/>
  <c r="D819" i="21"/>
  <c r="E819" i="21"/>
  <c r="F819" i="21"/>
  <c r="G819" i="21"/>
  <c r="H819" i="21"/>
  <c r="C820" i="21"/>
  <c r="D820" i="21"/>
  <c r="E820" i="21"/>
  <c r="F820" i="21"/>
  <c r="G820" i="21"/>
  <c r="H820" i="21"/>
  <c r="C821" i="21"/>
  <c r="D821" i="21"/>
  <c r="E821" i="21"/>
  <c r="F821" i="21"/>
  <c r="G821" i="21"/>
  <c r="H821" i="21"/>
  <c r="C822" i="21"/>
  <c r="D822" i="21"/>
  <c r="E822" i="21"/>
  <c r="F822" i="21"/>
  <c r="G822" i="21"/>
  <c r="H822" i="21"/>
  <c r="C823" i="21"/>
  <c r="D823" i="21"/>
  <c r="E823" i="21"/>
  <c r="F823" i="21"/>
  <c r="G823" i="21"/>
  <c r="H823" i="21"/>
  <c r="C824" i="21"/>
  <c r="D824" i="21"/>
  <c r="E824" i="21"/>
  <c r="F824" i="21"/>
  <c r="G824" i="21"/>
  <c r="H824" i="21"/>
  <c r="C825" i="21"/>
  <c r="D825" i="21"/>
  <c r="E825" i="21"/>
  <c r="F825" i="21"/>
  <c r="G825" i="21"/>
  <c r="H825" i="21"/>
  <c r="C826" i="21"/>
  <c r="D826" i="21"/>
  <c r="E826" i="21"/>
  <c r="F826" i="21"/>
  <c r="G826" i="21"/>
  <c r="H826" i="21"/>
  <c r="C827" i="21"/>
  <c r="D827" i="21"/>
  <c r="E827" i="21"/>
  <c r="F827" i="21"/>
  <c r="G827" i="21"/>
  <c r="H827" i="21"/>
  <c r="C828" i="21"/>
  <c r="D828" i="21"/>
  <c r="E828" i="21"/>
  <c r="F828" i="21"/>
  <c r="G828" i="21"/>
  <c r="H828" i="21"/>
  <c r="C829" i="21"/>
  <c r="D829" i="21"/>
  <c r="E829" i="21"/>
  <c r="F829" i="21"/>
  <c r="G829" i="21"/>
  <c r="H829" i="21"/>
  <c r="C830" i="21"/>
  <c r="D830" i="21"/>
  <c r="E830" i="21"/>
  <c r="F830" i="21"/>
  <c r="G830" i="21"/>
  <c r="H830" i="21"/>
  <c r="C831" i="21"/>
  <c r="D831" i="21"/>
  <c r="E831" i="21"/>
  <c r="F831" i="21"/>
  <c r="G831" i="21"/>
  <c r="H831" i="21"/>
  <c r="C832" i="21"/>
  <c r="D832" i="21"/>
  <c r="E832" i="21"/>
  <c r="F832" i="21"/>
  <c r="G832" i="21"/>
  <c r="H832" i="21"/>
  <c r="C833" i="21"/>
  <c r="D833" i="21"/>
  <c r="E833" i="21"/>
  <c r="F833" i="21"/>
  <c r="G833" i="21"/>
  <c r="H833" i="21"/>
  <c r="C834" i="21"/>
  <c r="D834" i="21"/>
  <c r="E834" i="21"/>
  <c r="F834" i="21"/>
  <c r="G834" i="21"/>
  <c r="H834" i="21"/>
  <c r="C835" i="21"/>
  <c r="D835" i="21"/>
  <c r="E835" i="21"/>
  <c r="F835" i="21"/>
  <c r="G835" i="21"/>
  <c r="H835" i="21"/>
  <c r="C836" i="21"/>
  <c r="D836" i="21"/>
  <c r="E836" i="21"/>
  <c r="F836" i="21"/>
  <c r="G836" i="21"/>
  <c r="H836" i="21"/>
  <c r="C837" i="21"/>
  <c r="D837" i="21"/>
  <c r="E837" i="21"/>
  <c r="F837" i="21"/>
  <c r="G837" i="21"/>
  <c r="H837" i="21"/>
  <c r="C838" i="21"/>
  <c r="D838" i="21"/>
  <c r="E838" i="21"/>
  <c r="F838" i="21"/>
  <c r="G838" i="21"/>
  <c r="H838" i="21"/>
  <c r="C839" i="21"/>
  <c r="D839" i="21"/>
  <c r="E839" i="21"/>
  <c r="F839" i="21"/>
  <c r="G839" i="21"/>
  <c r="H839" i="21"/>
  <c r="C840" i="21"/>
  <c r="D840" i="21"/>
  <c r="E840" i="21"/>
  <c r="F840" i="21"/>
  <c r="G840" i="21"/>
  <c r="H840" i="21"/>
  <c r="C841" i="21"/>
  <c r="D841" i="21"/>
  <c r="E841" i="21"/>
  <c r="F841" i="21"/>
  <c r="G841" i="21"/>
  <c r="H841" i="21"/>
  <c r="C842" i="21"/>
  <c r="D842" i="21"/>
  <c r="E842" i="21"/>
  <c r="F842" i="21"/>
  <c r="G842" i="21"/>
  <c r="H842" i="21"/>
  <c r="C843" i="21"/>
  <c r="D843" i="21"/>
  <c r="E843" i="21"/>
  <c r="F843" i="21"/>
  <c r="G843" i="21"/>
  <c r="H843" i="21"/>
  <c r="C844" i="21"/>
  <c r="D844" i="21"/>
  <c r="E844" i="21"/>
  <c r="F844" i="21"/>
  <c r="G844" i="21"/>
  <c r="H844" i="21"/>
  <c r="C845" i="21"/>
  <c r="D845" i="21"/>
  <c r="E845" i="21"/>
  <c r="F845" i="21"/>
  <c r="G845" i="21"/>
  <c r="H845" i="21"/>
  <c r="C846" i="21"/>
  <c r="D846" i="21"/>
  <c r="E846" i="21"/>
  <c r="F846" i="21"/>
  <c r="G846" i="21"/>
  <c r="H846" i="21"/>
  <c r="C847" i="21"/>
  <c r="D847" i="21"/>
  <c r="E847" i="21"/>
  <c r="F847" i="21"/>
  <c r="G847" i="21"/>
  <c r="H847" i="21"/>
  <c r="C848" i="21"/>
  <c r="D848" i="21"/>
  <c r="E848" i="21"/>
  <c r="F848" i="21"/>
  <c r="G848" i="21"/>
  <c r="H848" i="21"/>
  <c r="C849" i="21"/>
  <c r="D849" i="21"/>
  <c r="E849" i="21"/>
  <c r="F849" i="21"/>
  <c r="G849" i="21"/>
  <c r="H849" i="21"/>
  <c r="C850" i="21"/>
  <c r="D850" i="21"/>
  <c r="E850" i="21"/>
  <c r="F850" i="21"/>
  <c r="G850" i="21"/>
  <c r="H850" i="21"/>
  <c r="C851" i="21"/>
  <c r="D851" i="21"/>
  <c r="E851" i="21"/>
  <c r="F851" i="21"/>
  <c r="G851" i="21"/>
  <c r="H851" i="21"/>
  <c r="C852" i="21"/>
  <c r="D852" i="21"/>
  <c r="E852" i="21"/>
  <c r="F852" i="21"/>
  <c r="G852" i="21"/>
  <c r="H852" i="21"/>
  <c r="C853" i="21"/>
  <c r="D853" i="21"/>
  <c r="E853" i="21"/>
  <c r="F853" i="21"/>
  <c r="G853" i="21"/>
  <c r="H853" i="21"/>
  <c r="C854" i="21"/>
  <c r="D854" i="21"/>
  <c r="E854" i="21"/>
  <c r="F854" i="21"/>
  <c r="G854" i="21"/>
  <c r="H854" i="21"/>
  <c r="C855" i="21"/>
  <c r="D855" i="21"/>
  <c r="E855" i="21"/>
  <c r="F855" i="21"/>
  <c r="G855" i="21"/>
  <c r="H855" i="21"/>
  <c r="C856" i="21"/>
  <c r="D856" i="21"/>
  <c r="E856" i="21"/>
  <c r="F856" i="21"/>
  <c r="G856" i="21"/>
  <c r="H856" i="21"/>
  <c r="C857" i="21"/>
  <c r="D857" i="21"/>
  <c r="E857" i="21"/>
  <c r="F857" i="21"/>
  <c r="G857" i="21"/>
  <c r="H857" i="21"/>
  <c r="C858" i="21"/>
  <c r="D858" i="21"/>
  <c r="E858" i="21"/>
  <c r="F858" i="21"/>
  <c r="G858" i="21"/>
  <c r="H858" i="21"/>
  <c r="C859" i="21"/>
  <c r="D859" i="21"/>
  <c r="E859" i="21"/>
  <c r="F859" i="21"/>
  <c r="G859" i="21"/>
  <c r="H859" i="21"/>
  <c r="C860" i="21"/>
  <c r="D860" i="21"/>
  <c r="E860" i="21"/>
  <c r="F860" i="21"/>
  <c r="G860" i="21"/>
  <c r="H860" i="21"/>
  <c r="C861" i="21"/>
  <c r="D861" i="21"/>
  <c r="E861" i="21"/>
  <c r="F861" i="21"/>
  <c r="G861" i="21"/>
  <c r="H861" i="21"/>
  <c r="C862" i="21"/>
  <c r="D862" i="21"/>
  <c r="E862" i="21"/>
  <c r="F862" i="21"/>
  <c r="G862" i="21"/>
  <c r="H862" i="21"/>
  <c r="C863" i="21"/>
  <c r="D863" i="21"/>
  <c r="E863" i="21"/>
  <c r="F863" i="21"/>
  <c r="G863" i="21"/>
  <c r="H863" i="21"/>
  <c r="C864" i="21"/>
  <c r="D864" i="21"/>
  <c r="E864" i="21"/>
  <c r="F864" i="21"/>
  <c r="G864" i="21"/>
  <c r="H864" i="21"/>
  <c r="C865" i="21"/>
  <c r="D865" i="21"/>
  <c r="E865" i="21"/>
  <c r="F865" i="21"/>
  <c r="G865" i="21"/>
  <c r="H865" i="21"/>
  <c r="C866" i="21"/>
  <c r="D866" i="21"/>
  <c r="E866" i="21"/>
  <c r="F866" i="21"/>
  <c r="G866" i="21"/>
  <c r="H866" i="21"/>
  <c r="C867" i="21"/>
  <c r="D867" i="21"/>
  <c r="E867" i="21"/>
  <c r="F867" i="21"/>
  <c r="G867" i="21"/>
  <c r="H867" i="21"/>
  <c r="C868" i="21"/>
  <c r="D868" i="21"/>
  <c r="E868" i="21"/>
  <c r="F868" i="21"/>
  <c r="G868" i="21"/>
  <c r="H868" i="21"/>
  <c r="C869" i="21"/>
  <c r="D869" i="21"/>
  <c r="E869" i="21"/>
  <c r="F869" i="21"/>
  <c r="G869" i="21"/>
  <c r="H869" i="21"/>
  <c r="C870" i="21"/>
  <c r="D870" i="21"/>
  <c r="E870" i="21"/>
  <c r="F870" i="21"/>
  <c r="G870" i="21"/>
  <c r="H870" i="21"/>
  <c r="C871" i="21"/>
  <c r="D871" i="21"/>
  <c r="E871" i="21"/>
  <c r="F871" i="21"/>
  <c r="G871" i="21"/>
  <c r="H871" i="21"/>
  <c r="C872" i="21"/>
  <c r="D872" i="21"/>
  <c r="E872" i="21"/>
  <c r="F872" i="21"/>
  <c r="G872" i="21"/>
  <c r="H872" i="21"/>
  <c r="C873" i="21"/>
  <c r="D873" i="21"/>
  <c r="E873" i="21"/>
  <c r="F873" i="21"/>
  <c r="G873" i="21"/>
  <c r="H873" i="21"/>
  <c r="C874" i="21"/>
  <c r="D874" i="21"/>
  <c r="E874" i="21"/>
  <c r="F874" i="21"/>
  <c r="G874" i="21"/>
  <c r="H874" i="21"/>
  <c r="C875" i="21"/>
  <c r="D875" i="21"/>
  <c r="E875" i="21"/>
  <c r="F875" i="21"/>
  <c r="G875" i="21"/>
  <c r="H875" i="21"/>
  <c r="C876" i="21"/>
  <c r="D876" i="21"/>
  <c r="E876" i="21"/>
  <c r="F876" i="21"/>
  <c r="G876" i="21"/>
  <c r="H876" i="21"/>
  <c r="C877" i="21"/>
  <c r="D877" i="21"/>
  <c r="E877" i="21"/>
  <c r="F877" i="21"/>
  <c r="G877" i="21"/>
  <c r="H877" i="21"/>
  <c r="C878" i="21"/>
  <c r="D878" i="21"/>
  <c r="E878" i="21"/>
  <c r="F878" i="21"/>
  <c r="G878" i="21"/>
  <c r="H878" i="21"/>
  <c r="C879" i="21"/>
  <c r="D879" i="21"/>
  <c r="E879" i="21"/>
  <c r="F879" i="21"/>
  <c r="G879" i="21"/>
  <c r="H879" i="21"/>
  <c r="C880" i="21"/>
  <c r="D880" i="21"/>
  <c r="E880" i="21"/>
  <c r="F880" i="21"/>
  <c r="G880" i="21"/>
  <c r="H880" i="21"/>
  <c r="C881" i="21"/>
  <c r="D881" i="21"/>
  <c r="E881" i="21"/>
  <c r="F881" i="21"/>
  <c r="G881" i="21"/>
  <c r="H881" i="21"/>
  <c r="C882" i="21"/>
  <c r="D882" i="21"/>
  <c r="E882" i="21"/>
  <c r="F882" i="21"/>
  <c r="G882" i="21"/>
  <c r="H882" i="21"/>
  <c r="C883" i="21"/>
  <c r="D883" i="21"/>
  <c r="E883" i="21"/>
  <c r="F883" i="21"/>
  <c r="G883" i="21"/>
  <c r="H883" i="21"/>
  <c r="C884" i="21"/>
  <c r="D884" i="21"/>
  <c r="E884" i="21"/>
  <c r="F884" i="21"/>
  <c r="G884" i="21"/>
  <c r="H884" i="21"/>
  <c r="C885" i="21"/>
  <c r="D885" i="21"/>
  <c r="E885" i="21"/>
  <c r="F885" i="21"/>
  <c r="G885" i="21"/>
  <c r="H885" i="21"/>
  <c r="C886" i="21"/>
  <c r="D886" i="21"/>
  <c r="E886" i="21"/>
  <c r="F886" i="21"/>
  <c r="G886" i="21"/>
  <c r="H886" i="21"/>
  <c r="C887" i="21"/>
  <c r="D887" i="21"/>
  <c r="E887" i="21"/>
  <c r="F887" i="21"/>
  <c r="G887" i="21"/>
  <c r="H887" i="21"/>
  <c r="C888" i="21"/>
  <c r="D888" i="21"/>
  <c r="E888" i="21"/>
  <c r="F888" i="21"/>
  <c r="G888" i="21"/>
  <c r="H888" i="21"/>
  <c r="C889" i="21"/>
  <c r="D889" i="21"/>
  <c r="E889" i="21"/>
  <c r="F889" i="21"/>
  <c r="G889" i="21"/>
  <c r="H889" i="21"/>
  <c r="C890" i="21"/>
  <c r="D890" i="21"/>
  <c r="E890" i="21"/>
  <c r="F890" i="21"/>
  <c r="G890" i="21"/>
  <c r="H890" i="21"/>
  <c r="C891" i="21"/>
  <c r="D891" i="21"/>
  <c r="E891" i="21"/>
  <c r="F891" i="21"/>
  <c r="G891" i="21"/>
  <c r="H891" i="21"/>
  <c r="C892" i="21"/>
  <c r="D892" i="21"/>
  <c r="E892" i="21"/>
  <c r="F892" i="21"/>
  <c r="G892" i="21"/>
  <c r="H892" i="21"/>
  <c r="C893" i="21"/>
  <c r="D893" i="21"/>
  <c r="E893" i="21"/>
  <c r="F893" i="21"/>
  <c r="G893" i="21"/>
  <c r="H893" i="21"/>
  <c r="C894" i="21"/>
  <c r="D894" i="21"/>
  <c r="E894" i="21"/>
  <c r="F894" i="21"/>
  <c r="G894" i="21"/>
  <c r="H894" i="21"/>
  <c r="C895" i="21"/>
  <c r="D895" i="21"/>
  <c r="E895" i="21"/>
  <c r="F895" i="21"/>
  <c r="G895" i="21"/>
  <c r="H895" i="21"/>
  <c r="C896" i="21"/>
  <c r="D896" i="21"/>
  <c r="E896" i="21"/>
  <c r="F896" i="21"/>
  <c r="G896" i="21"/>
  <c r="H896" i="21"/>
  <c r="C897" i="21"/>
  <c r="D897" i="21"/>
  <c r="E897" i="21"/>
  <c r="F897" i="21"/>
  <c r="G897" i="21"/>
  <c r="H897" i="21"/>
  <c r="C898" i="21"/>
  <c r="D898" i="21"/>
  <c r="E898" i="21"/>
  <c r="F898" i="21"/>
  <c r="G898" i="21"/>
  <c r="H898" i="21"/>
  <c r="C899" i="21"/>
  <c r="D899" i="21"/>
  <c r="E899" i="21"/>
  <c r="F899" i="21"/>
  <c r="G899" i="21"/>
  <c r="H899" i="21"/>
  <c r="C900" i="21"/>
  <c r="D900" i="21"/>
  <c r="E900" i="21"/>
  <c r="F900" i="21"/>
  <c r="G900" i="21"/>
  <c r="H900" i="21"/>
  <c r="C901" i="21"/>
  <c r="D901" i="21"/>
  <c r="E901" i="21"/>
  <c r="F901" i="21"/>
  <c r="G901" i="21"/>
  <c r="H901" i="21"/>
  <c r="C902" i="21"/>
  <c r="D902" i="21"/>
  <c r="E902" i="21"/>
  <c r="F902" i="21"/>
  <c r="G902" i="21"/>
  <c r="H902" i="21"/>
  <c r="C903" i="21"/>
  <c r="D903" i="21"/>
  <c r="E903" i="21"/>
  <c r="F903" i="21"/>
  <c r="G903" i="21"/>
  <c r="H903" i="21"/>
  <c r="C904" i="21"/>
  <c r="D904" i="21"/>
  <c r="E904" i="21"/>
  <c r="F904" i="21"/>
  <c r="G904" i="21"/>
  <c r="H904" i="21"/>
  <c r="C905" i="21"/>
  <c r="D905" i="21"/>
  <c r="E905" i="21"/>
  <c r="F905" i="21"/>
  <c r="G905" i="21"/>
  <c r="H905" i="21"/>
  <c r="C906" i="21"/>
  <c r="D906" i="21"/>
  <c r="E906" i="21"/>
  <c r="F906" i="21"/>
  <c r="G906" i="21"/>
  <c r="H906" i="21"/>
  <c r="C907" i="21"/>
  <c r="D907" i="21"/>
  <c r="E907" i="21"/>
  <c r="F907" i="21"/>
  <c r="G907" i="21"/>
  <c r="H907" i="21"/>
  <c r="C908" i="21"/>
  <c r="D908" i="21"/>
  <c r="E908" i="21"/>
  <c r="F908" i="21"/>
  <c r="G908" i="21"/>
  <c r="H908" i="21"/>
  <c r="C909" i="21"/>
  <c r="D909" i="21"/>
  <c r="E909" i="21"/>
  <c r="F909" i="21"/>
  <c r="G909" i="21"/>
  <c r="H909" i="21"/>
  <c r="C910" i="21"/>
  <c r="D910" i="21"/>
  <c r="E910" i="21"/>
  <c r="F910" i="21"/>
  <c r="G910" i="21"/>
  <c r="H910" i="21"/>
  <c r="C911" i="21"/>
  <c r="D911" i="21"/>
  <c r="E911" i="21"/>
  <c r="F911" i="21"/>
  <c r="G911" i="21"/>
  <c r="H911" i="21"/>
  <c r="C912" i="21"/>
  <c r="D912" i="21"/>
  <c r="E912" i="21"/>
  <c r="F912" i="21"/>
  <c r="G912" i="21"/>
  <c r="H912" i="21"/>
  <c r="C913" i="21"/>
  <c r="D913" i="21"/>
  <c r="E913" i="21"/>
  <c r="F913" i="21"/>
  <c r="G913" i="21"/>
  <c r="H913" i="21"/>
  <c r="C914" i="21"/>
  <c r="D914" i="21"/>
  <c r="E914" i="21"/>
  <c r="F914" i="21"/>
  <c r="G914" i="21"/>
  <c r="H914" i="21"/>
  <c r="C915" i="21"/>
  <c r="D915" i="21"/>
  <c r="E915" i="21"/>
  <c r="F915" i="21"/>
  <c r="G915" i="21"/>
  <c r="H915" i="21"/>
  <c r="C916" i="21"/>
  <c r="D916" i="21"/>
  <c r="E916" i="21"/>
  <c r="F916" i="21"/>
  <c r="G916" i="21"/>
  <c r="H916" i="21"/>
  <c r="C917" i="21"/>
  <c r="D917" i="21"/>
  <c r="E917" i="21"/>
  <c r="F917" i="21"/>
  <c r="G917" i="21"/>
  <c r="H917" i="21"/>
  <c r="C918" i="21"/>
  <c r="D918" i="21"/>
  <c r="E918" i="21"/>
  <c r="F918" i="21"/>
  <c r="G918" i="21"/>
  <c r="H918" i="21"/>
  <c r="C919" i="21"/>
  <c r="D919" i="21"/>
  <c r="E919" i="21"/>
  <c r="F919" i="21"/>
  <c r="G919" i="21"/>
  <c r="H919" i="21"/>
  <c r="C920" i="21"/>
  <c r="D920" i="21"/>
  <c r="E920" i="21"/>
  <c r="F920" i="21"/>
  <c r="G920" i="21"/>
  <c r="H920" i="21"/>
  <c r="C921" i="21"/>
  <c r="D921" i="21"/>
  <c r="E921" i="21"/>
  <c r="F921" i="21"/>
  <c r="G921" i="21"/>
  <c r="H921" i="21"/>
  <c r="C922" i="21"/>
  <c r="D922" i="21"/>
  <c r="E922" i="21"/>
  <c r="F922" i="21"/>
  <c r="G922" i="21"/>
  <c r="H922" i="21"/>
  <c r="C923" i="21"/>
  <c r="D923" i="21"/>
  <c r="E923" i="21"/>
  <c r="F923" i="21"/>
  <c r="G923" i="21"/>
  <c r="H923" i="21"/>
  <c r="C924" i="21"/>
  <c r="D924" i="21"/>
  <c r="E924" i="21"/>
  <c r="F924" i="21"/>
  <c r="G924" i="21"/>
  <c r="H924" i="21"/>
  <c r="C925" i="21"/>
  <c r="D925" i="21"/>
  <c r="E925" i="21"/>
  <c r="F925" i="21"/>
  <c r="G925" i="21"/>
  <c r="H925" i="21"/>
  <c r="C926" i="21"/>
  <c r="D926" i="21"/>
  <c r="E926" i="21"/>
  <c r="F926" i="21"/>
  <c r="G926" i="21"/>
  <c r="H926" i="21"/>
  <c r="C927" i="21"/>
  <c r="D927" i="21"/>
  <c r="E927" i="21"/>
  <c r="F927" i="21"/>
  <c r="G927" i="21"/>
  <c r="H927" i="21"/>
  <c r="C928" i="21"/>
  <c r="D928" i="21"/>
  <c r="E928" i="21"/>
  <c r="F928" i="21"/>
  <c r="G928" i="21"/>
  <c r="H928" i="21"/>
  <c r="C929" i="21"/>
  <c r="D929" i="21"/>
  <c r="E929" i="21"/>
  <c r="F929" i="21"/>
  <c r="G929" i="21"/>
  <c r="H929" i="21"/>
  <c r="C930" i="21"/>
  <c r="D930" i="21"/>
  <c r="E930" i="21"/>
  <c r="F930" i="21"/>
  <c r="G930" i="21"/>
  <c r="H930" i="21"/>
  <c r="C931" i="21"/>
  <c r="D931" i="21"/>
  <c r="E931" i="21"/>
  <c r="F931" i="21"/>
  <c r="G931" i="21"/>
  <c r="H931" i="21"/>
  <c r="C932" i="21"/>
  <c r="D932" i="21"/>
  <c r="E932" i="21"/>
  <c r="F932" i="21"/>
  <c r="G932" i="21"/>
  <c r="H932" i="21"/>
  <c r="C933" i="21"/>
  <c r="D933" i="21"/>
  <c r="E933" i="21"/>
  <c r="F933" i="21"/>
  <c r="G933" i="21"/>
  <c r="H933" i="21"/>
  <c r="C934" i="21"/>
  <c r="D934" i="21"/>
  <c r="E934" i="21"/>
  <c r="F934" i="21"/>
  <c r="G934" i="21"/>
  <c r="H934" i="21"/>
  <c r="C935" i="21"/>
  <c r="D935" i="21"/>
  <c r="E935" i="21"/>
  <c r="F935" i="21"/>
  <c r="G935" i="21"/>
  <c r="H935" i="21"/>
  <c r="C936" i="21"/>
  <c r="D936" i="21"/>
  <c r="E936" i="21"/>
  <c r="F936" i="21"/>
  <c r="G936" i="21"/>
  <c r="H936" i="21"/>
  <c r="C937" i="21"/>
  <c r="D937" i="21"/>
  <c r="E937" i="21"/>
  <c r="F937" i="21"/>
  <c r="G937" i="21"/>
  <c r="H937" i="21"/>
  <c r="C938" i="21"/>
  <c r="D938" i="21"/>
  <c r="E938" i="21"/>
  <c r="F938" i="21"/>
  <c r="G938" i="21"/>
  <c r="H938" i="21"/>
  <c r="C939" i="21"/>
  <c r="D939" i="21"/>
  <c r="E939" i="21"/>
  <c r="F939" i="21"/>
  <c r="G939" i="21"/>
  <c r="H939" i="21"/>
  <c r="C940" i="21"/>
  <c r="D940" i="21"/>
  <c r="E940" i="21"/>
  <c r="F940" i="21"/>
  <c r="G940" i="21"/>
  <c r="H940" i="21"/>
  <c r="C941" i="21"/>
  <c r="D941" i="21"/>
  <c r="E941" i="21"/>
  <c r="F941" i="21"/>
  <c r="G941" i="21"/>
  <c r="H941" i="21"/>
  <c r="C942" i="21"/>
  <c r="D942" i="21"/>
  <c r="E942" i="21"/>
  <c r="F942" i="21"/>
  <c r="G942" i="21"/>
  <c r="H942" i="21"/>
  <c r="C943" i="21"/>
  <c r="D943" i="21"/>
  <c r="E943" i="21"/>
  <c r="F943" i="21"/>
  <c r="G943" i="21"/>
  <c r="H943" i="21"/>
  <c r="C944" i="21"/>
  <c r="D944" i="21"/>
  <c r="E944" i="21"/>
  <c r="F944" i="21"/>
  <c r="G944" i="21"/>
  <c r="H944" i="21"/>
  <c r="C945" i="21"/>
  <c r="D945" i="21"/>
  <c r="E945" i="21"/>
  <c r="F945" i="21"/>
  <c r="G945" i="21"/>
  <c r="H945" i="21"/>
  <c r="C946" i="21"/>
  <c r="D946" i="21"/>
  <c r="E946" i="21"/>
  <c r="F946" i="21"/>
  <c r="G946" i="21"/>
  <c r="H946" i="21"/>
  <c r="C947" i="21"/>
  <c r="D947" i="21"/>
  <c r="E947" i="21"/>
  <c r="F947" i="21"/>
  <c r="G947" i="21"/>
  <c r="H947" i="21"/>
  <c r="C948" i="21"/>
  <c r="D948" i="21"/>
  <c r="E948" i="21"/>
  <c r="F948" i="21"/>
  <c r="G948" i="21"/>
  <c r="H948" i="21"/>
  <c r="C949" i="21"/>
  <c r="D949" i="21"/>
  <c r="E949" i="21"/>
  <c r="F949" i="21"/>
  <c r="G949" i="21"/>
  <c r="H949" i="21"/>
  <c r="C950" i="21"/>
  <c r="D950" i="21"/>
  <c r="E950" i="21"/>
  <c r="F950" i="21"/>
  <c r="G950" i="21"/>
  <c r="H950" i="21"/>
  <c r="C951" i="21"/>
  <c r="D951" i="21"/>
  <c r="E951" i="21"/>
  <c r="F951" i="21"/>
  <c r="G951" i="21"/>
  <c r="H951" i="21"/>
  <c r="C952" i="21"/>
  <c r="D952" i="21"/>
  <c r="E952" i="21"/>
  <c r="F952" i="21"/>
  <c r="G952" i="21"/>
  <c r="H952" i="21"/>
  <c r="C953" i="21"/>
  <c r="D953" i="21"/>
  <c r="E953" i="21"/>
  <c r="F953" i="21"/>
  <c r="G953" i="21"/>
  <c r="H953" i="21"/>
  <c r="C954" i="21"/>
  <c r="D954" i="21"/>
  <c r="E954" i="21"/>
  <c r="F954" i="21"/>
  <c r="G954" i="21"/>
  <c r="H954" i="21"/>
  <c r="C955" i="21"/>
  <c r="D955" i="21"/>
  <c r="E955" i="21"/>
  <c r="F955" i="21"/>
  <c r="G955" i="21"/>
  <c r="H955" i="21"/>
  <c r="C956" i="21"/>
  <c r="D956" i="21"/>
  <c r="E956" i="21"/>
  <c r="F956" i="21"/>
  <c r="G956" i="21"/>
  <c r="H956" i="21"/>
  <c r="C957" i="21"/>
  <c r="D957" i="21"/>
  <c r="E957" i="21"/>
  <c r="F957" i="21"/>
  <c r="G957" i="21"/>
  <c r="H957" i="21"/>
  <c r="C958" i="21"/>
  <c r="D958" i="21"/>
  <c r="E958" i="21"/>
  <c r="F958" i="21"/>
  <c r="G958" i="21"/>
  <c r="H958" i="21"/>
  <c r="C959" i="21"/>
  <c r="D959" i="21"/>
  <c r="E959" i="21"/>
  <c r="F959" i="21"/>
  <c r="G959" i="21"/>
  <c r="H959" i="21"/>
  <c r="C960" i="21"/>
  <c r="D960" i="21"/>
  <c r="E960" i="21"/>
  <c r="F960" i="21"/>
  <c r="G960" i="21"/>
  <c r="H960" i="21"/>
  <c r="C961" i="21"/>
  <c r="D961" i="21"/>
  <c r="E961" i="21"/>
  <c r="F961" i="21"/>
  <c r="G961" i="21"/>
  <c r="H961" i="21"/>
  <c r="C962" i="21"/>
  <c r="D962" i="21"/>
  <c r="E962" i="21"/>
  <c r="F962" i="21"/>
  <c r="G962" i="21"/>
  <c r="H962" i="21"/>
  <c r="C963" i="21"/>
  <c r="D963" i="21"/>
  <c r="E963" i="21"/>
  <c r="F963" i="21"/>
  <c r="G963" i="21"/>
  <c r="H963" i="21"/>
  <c r="C964" i="21"/>
  <c r="D964" i="21"/>
  <c r="E964" i="21"/>
  <c r="F964" i="21"/>
  <c r="G964" i="21"/>
  <c r="H964" i="21"/>
  <c r="C965" i="21"/>
  <c r="D965" i="21"/>
  <c r="E965" i="21"/>
  <c r="F965" i="21"/>
  <c r="G965" i="21"/>
  <c r="H965" i="21"/>
  <c r="C966" i="21"/>
  <c r="D966" i="21"/>
  <c r="E966" i="21"/>
  <c r="F966" i="21"/>
  <c r="G966" i="21"/>
  <c r="H966" i="21"/>
  <c r="C967" i="21"/>
  <c r="D967" i="21"/>
  <c r="E967" i="21"/>
  <c r="F967" i="21"/>
  <c r="G967" i="21"/>
  <c r="H967" i="21"/>
  <c r="C968" i="21"/>
  <c r="D968" i="21"/>
  <c r="E968" i="21"/>
  <c r="F968" i="21"/>
  <c r="G968" i="21"/>
  <c r="H968" i="21"/>
  <c r="C969" i="21"/>
  <c r="D969" i="21"/>
  <c r="E969" i="21"/>
  <c r="F969" i="21"/>
  <c r="G969" i="21"/>
  <c r="H969" i="21"/>
  <c r="C970" i="21"/>
  <c r="D970" i="21"/>
  <c r="E970" i="21"/>
  <c r="F970" i="21"/>
  <c r="G970" i="21"/>
  <c r="H970" i="21"/>
  <c r="C971" i="21"/>
  <c r="D971" i="21"/>
  <c r="E971" i="21"/>
  <c r="F971" i="21"/>
  <c r="G971" i="21"/>
  <c r="H971" i="21"/>
  <c r="C972" i="21"/>
  <c r="D972" i="21"/>
  <c r="E972" i="21"/>
  <c r="F972" i="21"/>
  <c r="G972" i="21"/>
  <c r="H972" i="21"/>
  <c r="C973" i="21"/>
  <c r="D973" i="21"/>
  <c r="E973" i="21"/>
  <c r="F973" i="21"/>
  <c r="G973" i="21"/>
  <c r="H973" i="21"/>
  <c r="C974" i="21"/>
  <c r="D974" i="21"/>
  <c r="E974" i="21"/>
  <c r="F974" i="21"/>
  <c r="G974" i="21"/>
  <c r="H974" i="21"/>
  <c r="C975" i="21"/>
  <c r="D975" i="21"/>
  <c r="E975" i="21"/>
  <c r="F975" i="21"/>
  <c r="G975" i="21"/>
  <c r="H975" i="21"/>
  <c r="C976" i="21"/>
  <c r="D976" i="21"/>
  <c r="E976" i="21"/>
  <c r="F976" i="21"/>
  <c r="G976" i="21"/>
  <c r="H976" i="21"/>
  <c r="C977" i="21"/>
  <c r="D977" i="21"/>
  <c r="E977" i="21"/>
  <c r="F977" i="21"/>
  <c r="G977" i="21"/>
  <c r="H977" i="21"/>
  <c r="C978" i="21"/>
  <c r="D978" i="21"/>
  <c r="E978" i="21"/>
  <c r="F978" i="21"/>
  <c r="G978" i="21"/>
  <c r="H978" i="21"/>
  <c r="C979" i="21"/>
  <c r="D979" i="21"/>
  <c r="E979" i="21"/>
  <c r="F979" i="21"/>
  <c r="G979" i="21"/>
  <c r="H979" i="21"/>
  <c r="C980" i="21"/>
  <c r="D980" i="21"/>
  <c r="E980" i="21"/>
  <c r="F980" i="21"/>
  <c r="G980" i="21"/>
  <c r="H980" i="21"/>
  <c r="C981" i="21"/>
  <c r="D981" i="21"/>
  <c r="E981" i="21"/>
  <c r="F981" i="21"/>
  <c r="G981" i="21"/>
  <c r="H981" i="21"/>
  <c r="C982" i="21"/>
  <c r="D982" i="21"/>
  <c r="E982" i="21"/>
  <c r="F982" i="21"/>
  <c r="G982" i="21"/>
  <c r="H982" i="21"/>
  <c r="C983" i="21"/>
  <c r="D983" i="21"/>
  <c r="E983" i="21"/>
  <c r="F983" i="21"/>
  <c r="G983" i="21"/>
  <c r="H983" i="21"/>
  <c r="C984" i="21"/>
  <c r="D984" i="21"/>
  <c r="E984" i="21"/>
  <c r="F984" i="21"/>
  <c r="G984" i="21"/>
  <c r="H984" i="21"/>
  <c r="C985" i="21"/>
  <c r="D985" i="21"/>
  <c r="E985" i="21"/>
  <c r="F985" i="21"/>
  <c r="G985" i="21"/>
  <c r="H985" i="21"/>
  <c r="C986" i="21"/>
  <c r="D986" i="21"/>
  <c r="E986" i="21"/>
  <c r="F986" i="21"/>
  <c r="G986" i="21"/>
  <c r="H986" i="21"/>
  <c r="C987" i="21"/>
  <c r="D987" i="21"/>
  <c r="E987" i="21"/>
  <c r="F987" i="21"/>
  <c r="G987" i="21"/>
  <c r="H987" i="21"/>
  <c r="C988" i="21"/>
  <c r="D988" i="21"/>
  <c r="E988" i="21"/>
  <c r="F988" i="21"/>
  <c r="G988" i="21"/>
  <c r="H988" i="21"/>
  <c r="C989" i="21"/>
  <c r="D989" i="21"/>
  <c r="E989" i="21"/>
  <c r="F989" i="21"/>
  <c r="G989" i="21"/>
  <c r="H989" i="21"/>
  <c r="C990" i="21"/>
  <c r="D990" i="21"/>
  <c r="E990" i="21"/>
  <c r="F990" i="21"/>
  <c r="G990" i="21"/>
  <c r="H990" i="21"/>
  <c r="C991" i="21"/>
  <c r="D991" i="21"/>
  <c r="E991" i="21"/>
  <c r="F991" i="21"/>
  <c r="G991" i="21"/>
  <c r="H991" i="21"/>
  <c r="C992" i="21"/>
  <c r="D992" i="21"/>
  <c r="E992" i="21"/>
  <c r="F992" i="21"/>
  <c r="G992" i="21"/>
  <c r="H992" i="21"/>
  <c r="C993" i="21"/>
  <c r="D993" i="21"/>
  <c r="E993" i="21"/>
  <c r="F993" i="21"/>
  <c r="G993" i="21"/>
  <c r="H993" i="21"/>
  <c r="C994" i="21"/>
  <c r="D994" i="21"/>
  <c r="E994" i="21"/>
  <c r="F994" i="21"/>
  <c r="G994" i="21"/>
  <c r="H994" i="21"/>
  <c r="C995" i="21"/>
  <c r="D995" i="21"/>
  <c r="E995" i="21"/>
  <c r="F995" i="21"/>
  <c r="G995" i="21"/>
  <c r="H995" i="21"/>
  <c r="C996" i="21"/>
  <c r="D996" i="21"/>
  <c r="E996" i="21"/>
  <c r="F996" i="21"/>
  <c r="G996" i="21"/>
  <c r="H996" i="21"/>
  <c r="C997" i="21"/>
  <c r="D997" i="21"/>
  <c r="E997" i="21"/>
  <c r="F997" i="21"/>
  <c r="G997" i="21"/>
  <c r="H997" i="21"/>
  <c r="C998" i="21"/>
  <c r="D998" i="21"/>
  <c r="E998" i="21"/>
  <c r="F998" i="21"/>
  <c r="G998" i="21"/>
  <c r="H998" i="21"/>
  <c r="C999" i="21"/>
  <c r="D999" i="21"/>
  <c r="E999" i="21"/>
  <c r="F999" i="21"/>
  <c r="G999" i="21"/>
  <c r="H999" i="21"/>
  <c r="C1000" i="21"/>
  <c r="D1000" i="21"/>
  <c r="E1000" i="21"/>
  <c r="F1000" i="21"/>
  <c r="G1000" i="21"/>
  <c r="H1000" i="21"/>
  <c r="C1001" i="21"/>
  <c r="D1001" i="21"/>
  <c r="E1001" i="21"/>
  <c r="F1001" i="21"/>
  <c r="G1001" i="21"/>
  <c r="H1001" i="21"/>
  <c r="C1002" i="21"/>
  <c r="D1002" i="21"/>
  <c r="E1002" i="21"/>
  <c r="F1002" i="21"/>
  <c r="G1002" i="21"/>
  <c r="H1002" i="21"/>
  <c r="C1003" i="21"/>
  <c r="D1003" i="21"/>
  <c r="E1003" i="21"/>
  <c r="F1003" i="21"/>
  <c r="G1003" i="21"/>
  <c r="H1003" i="21"/>
  <c r="C1004" i="21"/>
  <c r="D1004" i="21"/>
  <c r="E1004" i="21"/>
  <c r="F1004" i="21"/>
  <c r="G1004" i="21"/>
  <c r="H1004" i="21"/>
  <c r="C1005" i="21"/>
  <c r="D1005" i="21"/>
  <c r="E1005" i="21"/>
  <c r="F1005" i="21"/>
  <c r="G1005" i="21"/>
  <c r="H1005" i="21"/>
  <c r="C1006" i="21"/>
  <c r="D1006" i="21"/>
  <c r="E1006" i="21"/>
  <c r="F1006" i="21"/>
  <c r="G1006" i="21"/>
  <c r="H1006" i="21"/>
  <c r="C1007" i="21"/>
  <c r="D1007" i="21"/>
  <c r="E1007" i="21"/>
  <c r="F1007" i="21"/>
  <c r="G1007" i="21"/>
  <c r="H1007" i="21"/>
  <c r="C1008" i="21"/>
  <c r="D1008" i="21"/>
  <c r="E1008" i="21"/>
  <c r="F1008" i="21"/>
  <c r="G1008" i="21"/>
  <c r="H1008" i="21"/>
  <c r="C1009" i="21"/>
  <c r="D1009" i="21"/>
  <c r="E1009" i="21"/>
  <c r="F1009" i="21"/>
  <c r="G1009" i="21"/>
  <c r="H1009" i="21"/>
  <c r="C1010" i="21"/>
  <c r="D1010" i="21"/>
  <c r="E1010" i="21"/>
  <c r="F1010" i="21"/>
  <c r="G1010" i="21"/>
  <c r="H1010" i="21"/>
  <c r="C1011" i="21"/>
  <c r="D1011" i="21"/>
  <c r="E1011" i="21"/>
  <c r="F1011" i="21"/>
  <c r="G1011" i="21"/>
  <c r="H1011" i="21"/>
  <c r="C1012" i="21"/>
  <c r="D1012" i="21"/>
  <c r="E1012" i="21"/>
  <c r="F1012" i="21"/>
  <c r="G1012" i="21"/>
  <c r="H1012" i="21"/>
  <c r="C1013" i="21"/>
  <c r="D1013" i="21"/>
  <c r="E1013" i="21"/>
  <c r="F1013" i="21"/>
  <c r="G1013" i="21"/>
  <c r="H1013" i="21"/>
  <c r="C1014" i="21"/>
  <c r="D1014" i="21"/>
  <c r="E1014" i="21"/>
  <c r="F1014" i="21"/>
  <c r="G1014" i="21"/>
  <c r="H1014" i="21"/>
  <c r="C1015" i="21"/>
  <c r="D1015" i="21"/>
  <c r="E1015" i="21"/>
  <c r="F1015" i="21"/>
  <c r="G1015" i="21"/>
  <c r="H1015" i="21"/>
  <c r="C1016" i="21"/>
  <c r="D1016" i="21"/>
  <c r="E1016" i="21"/>
  <c r="F1016" i="21"/>
  <c r="G1016" i="21"/>
  <c r="H1016" i="21"/>
  <c r="C1017" i="21"/>
  <c r="D1017" i="21"/>
  <c r="E1017" i="21"/>
  <c r="F1017" i="21"/>
  <c r="G1017" i="21"/>
  <c r="H1017" i="21"/>
  <c r="C1018" i="21"/>
  <c r="D1018" i="21"/>
  <c r="E1018" i="21"/>
  <c r="F1018" i="21"/>
  <c r="G1018" i="21"/>
  <c r="H1018" i="21"/>
  <c r="C1019" i="21"/>
  <c r="D1019" i="21"/>
  <c r="E1019" i="21"/>
  <c r="F1019" i="21"/>
  <c r="G1019" i="21"/>
  <c r="H1019" i="21"/>
  <c r="C1020" i="21"/>
  <c r="D1020" i="21"/>
  <c r="E1020" i="21"/>
  <c r="F1020" i="21"/>
  <c r="G1020" i="21"/>
  <c r="H1020" i="21"/>
  <c r="C1021" i="21"/>
  <c r="D1021" i="21"/>
  <c r="E1021" i="21"/>
  <c r="F1021" i="21"/>
  <c r="G1021" i="21"/>
  <c r="H1021" i="21"/>
  <c r="C1022" i="21"/>
  <c r="D1022" i="21"/>
  <c r="E1022" i="21"/>
  <c r="F1022" i="21"/>
  <c r="G1022" i="21"/>
  <c r="H1022" i="21"/>
  <c r="C1023" i="21"/>
  <c r="D1023" i="21"/>
  <c r="E1023" i="21"/>
  <c r="F1023" i="21"/>
  <c r="G1023" i="21"/>
  <c r="H1023" i="21"/>
  <c r="C1024" i="21"/>
  <c r="D1024" i="21"/>
  <c r="E1024" i="21"/>
  <c r="F1024" i="21"/>
  <c r="G1024" i="21"/>
  <c r="H1024" i="21"/>
  <c r="C1025" i="21"/>
  <c r="D1025" i="21"/>
  <c r="E1025" i="21"/>
  <c r="F1025" i="21"/>
  <c r="G1025" i="21"/>
  <c r="H1025" i="21"/>
  <c r="C1026" i="21"/>
  <c r="D1026" i="21"/>
  <c r="E1026" i="21"/>
  <c r="F1026" i="21"/>
  <c r="G1026" i="21"/>
  <c r="H1026" i="21"/>
  <c r="C1027" i="21"/>
  <c r="D1027" i="21"/>
  <c r="E1027" i="21"/>
  <c r="F1027" i="21"/>
  <c r="G1027" i="21"/>
  <c r="H1027" i="21"/>
  <c r="C1028" i="21"/>
  <c r="D1028" i="21"/>
  <c r="E1028" i="21"/>
  <c r="F1028" i="21"/>
  <c r="G1028" i="21"/>
  <c r="H1028" i="21"/>
  <c r="C1029" i="21"/>
  <c r="D1029" i="21"/>
  <c r="E1029" i="21"/>
  <c r="F1029" i="21"/>
  <c r="G1029" i="21"/>
  <c r="H1029" i="21"/>
  <c r="C1030" i="21"/>
  <c r="D1030" i="21"/>
  <c r="E1030" i="21"/>
  <c r="F1030" i="21"/>
  <c r="G1030" i="21"/>
  <c r="H1030" i="21"/>
  <c r="C1031" i="21"/>
  <c r="D1031" i="21"/>
  <c r="E1031" i="21"/>
  <c r="F1031" i="21"/>
  <c r="G1031" i="21"/>
  <c r="H1031" i="21"/>
  <c r="C1032" i="21"/>
  <c r="D1032" i="21"/>
  <c r="E1032" i="21"/>
  <c r="F1032" i="21"/>
  <c r="G1032" i="21"/>
  <c r="H1032" i="21"/>
  <c r="C1033" i="21"/>
  <c r="D1033" i="21"/>
  <c r="E1033" i="21"/>
  <c r="F1033" i="21"/>
  <c r="G1033" i="21"/>
  <c r="H1033" i="21"/>
  <c r="C1034" i="21"/>
  <c r="D1034" i="21"/>
  <c r="E1034" i="21"/>
  <c r="F1034" i="21"/>
  <c r="G1034" i="21"/>
  <c r="H1034" i="21"/>
  <c r="C1035" i="21"/>
  <c r="D1035" i="21"/>
  <c r="E1035" i="21"/>
  <c r="F1035" i="21"/>
  <c r="G1035" i="21"/>
  <c r="H1035" i="21"/>
  <c r="C1036" i="21"/>
  <c r="D1036" i="21"/>
  <c r="E1036" i="21"/>
  <c r="F1036" i="21"/>
  <c r="G1036" i="21"/>
  <c r="H1036" i="21"/>
  <c r="C1037" i="21"/>
  <c r="D1037" i="21"/>
  <c r="E1037" i="21"/>
  <c r="F1037" i="21"/>
  <c r="G1037" i="21"/>
  <c r="H1037" i="21"/>
  <c r="C1038" i="21"/>
  <c r="D1038" i="21"/>
  <c r="E1038" i="21"/>
  <c r="F1038" i="21"/>
  <c r="G1038" i="21"/>
  <c r="H1038" i="21"/>
  <c r="C1039" i="21"/>
  <c r="D1039" i="21"/>
  <c r="E1039" i="21"/>
  <c r="F1039" i="21"/>
  <c r="G1039" i="21"/>
  <c r="H1039" i="21"/>
  <c r="C1040" i="21"/>
  <c r="D1040" i="21"/>
  <c r="E1040" i="21"/>
  <c r="F1040" i="21"/>
  <c r="G1040" i="21"/>
  <c r="H1040" i="21"/>
  <c r="C1041" i="21"/>
  <c r="D1041" i="21"/>
  <c r="E1041" i="21"/>
  <c r="F1041" i="21"/>
  <c r="G1041" i="21"/>
  <c r="H1041" i="21"/>
  <c r="C1042" i="21"/>
  <c r="D1042" i="21"/>
  <c r="E1042" i="21"/>
  <c r="F1042" i="21"/>
  <c r="G1042" i="21"/>
  <c r="H1042" i="21"/>
  <c r="C1043" i="21"/>
  <c r="D1043" i="21"/>
  <c r="E1043" i="21"/>
  <c r="F1043" i="21"/>
  <c r="G1043" i="21"/>
  <c r="H1043" i="21"/>
  <c r="C1044" i="21"/>
  <c r="D1044" i="21"/>
  <c r="E1044" i="21"/>
  <c r="F1044" i="21"/>
  <c r="G1044" i="21"/>
  <c r="H1044" i="21"/>
  <c r="C1045" i="21"/>
  <c r="D1045" i="21"/>
  <c r="E1045" i="21"/>
  <c r="F1045" i="21"/>
  <c r="G1045" i="21"/>
  <c r="H1045" i="21"/>
  <c r="C1046" i="21"/>
  <c r="D1046" i="21"/>
  <c r="E1046" i="21"/>
  <c r="F1046" i="21"/>
  <c r="G1046" i="21"/>
  <c r="H1046" i="21"/>
  <c r="C1047" i="21"/>
  <c r="D1047" i="21"/>
  <c r="E1047" i="21"/>
  <c r="F1047" i="21"/>
  <c r="G1047" i="21"/>
  <c r="H1047" i="21"/>
  <c r="C1048" i="21"/>
  <c r="D1048" i="21"/>
  <c r="E1048" i="21"/>
  <c r="F1048" i="21"/>
  <c r="G1048" i="21"/>
  <c r="H1048" i="21"/>
  <c r="C1049" i="21"/>
  <c r="D1049" i="21"/>
  <c r="E1049" i="21"/>
  <c r="F1049" i="21"/>
  <c r="G1049" i="21"/>
  <c r="H1049" i="21"/>
  <c r="C1050" i="21"/>
  <c r="D1050" i="21"/>
  <c r="E1050" i="21"/>
  <c r="F1050" i="21"/>
  <c r="G1050" i="21"/>
  <c r="H1050" i="21"/>
  <c r="C1051" i="21"/>
  <c r="D1051" i="21"/>
  <c r="E1051" i="21"/>
  <c r="F1051" i="21"/>
  <c r="G1051" i="21"/>
  <c r="H1051" i="21"/>
  <c r="C1052" i="21"/>
  <c r="D1052" i="21"/>
  <c r="E1052" i="21"/>
  <c r="F1052" i="21"/>
  <c r="G1052" i="21"/>
  <c r="H1052" i="21"/>
  <c r="C1053" i="21"/>
  <c r="D1053" i="21"/>
  <c r="E1053" i="21"/>
  <c r="F1053" i="21"/>
  <c r="G1053" i="21"/>
  <c r="H1053" i="21"/>
  <c r="C1054" i="21"/>
  <c r="D1054" i="21"/>
  <c r="E1054" i="21"/>
  <c r="F1054" i="21"/>
  <c r="G1054" i="21"/>
  <c r="H1054" i="21"/>
  <c r="C1055" i="21"/>
  <c r="D1055" i="21"/>
  <c r="E1055" i="21"/>
  <c r="F1055" i="21"/>
  <c r="G1055" i="21"/>
  <c r="H1055" i="21"/>
  <c r="C1056" i="21"/>
  <c r="D1056" i="21"/>
  <c r="E1056" i="21"/>
  <c r="F1056" i="21"/>
  <c r="G1056" i="21"/>
  <c r="H1056" i="21"/>
  <c r="C1057" i="21"/>
  <c r="D1057" i="21"/>
  <c r="E1057" i="21"/>
  <c r="F1057" i="21"/>
  <c r="G1057" i="21"/>
  <c r="H1057" i="21"/>
  <c r="C1058" i="21"/>
  <c r="D1058" i="21"/>
  <c r="E1058" i="21"/>
  <c r="F1058" i="21"/>
  <c r="G1058" i="21"/>
  <c r="H1058" i="21"/>
  <c r="C1059" i="21"/>
  <c r="D1059" i="21"/>
  <c r="E1059" i="21"/>
  <c r="F1059" i="21"/>
  <c r="G1059" i="21"/>
  <c r="H1059" i="21"/>
  <c r="C1060" i="21"/>
  <c r="D1060" i="21"/>
  <c r="E1060" i="21"/>
  <c r="F1060" i="21"/>
  <c r="G1060" i="21"/>
  <c r="H1060" i="21"/>
  <c r="C1061" i="21"/>
  <c r="D1061" i="21"/>
  <c r="E1061" i="21"/>
  <c r="F1061" i="21"/>
  <c r="G1061" i="21"/>
  <c r="H1061" i="21"/>
  <c r="C1062" i="21"/>
  <c r="D1062" i="21"/>
  <c r="E1062" i="21"/>
  <c r="F1062" i="21"/>
  <c r="G1062" i="21"/>
  <c r="H1062" i="21"/>
  <c r="C1063" i="21"/>
  <c r="D1063" i="21"/>
  <c r="E1063" i="21"/>
  <c r="F1063" i="21"/>
  <c r="G1063" i="21"/>
  <c r="H1063" i="21"/>
  <c r="C1064" i="21"/>
  <c r="D1064" i="21"/>
  <c r="E1064" i="21"/>
  <c r="F1064" i="21"/>
  <c r="G1064" i="21"/>
  <c r="H1064" i="21"/>
  <c r="C1065" i="21"/>
  <c r="D1065" i="21"/>
  <c r="E1065" i="21"/>
  <c r="F1065" i="21"/>
  <c r="G1065" i="21"/>
  <c r="H1065" i="21"/>
  <c r="C1066" i="21"/>
  <c r="D1066" i="21"/>
  <c r="E1066" i="21"/>
  <c r="F1066" i="21"/>
  <c r="G1066" i="21"/>
  <c r="H1066" i="21"/>
  <c r="C1067" i="21"/>
  <c r="D1067" i="21"/>
  <c r="E1067" i="21"/>
  <c r="F1067" i="21"/>
  <c r="G1067" i="21"/>
  <c r="H1067" i="21"/>
  <c r="C1068" i="21"/>
  <c r="D1068" i="21"/>
  <c r="E1068" i="21"/>
  <c r="F1068" i="21"/>
  <c r="G1068" i="21"/>
  <c r="H1068" i="21"/>
  <c r="C1069" i="21"/>
  <c r="D1069" i="21"/>
  <c r="E1069" i="21"/>
  <c r="F1069" i="21"/>
  <c r="G1069" i="21"/>
  <c r="H1069" i="21"/>
  <c r="C1070" i="21"/>
  <c r="D1070" i="21"/>
  <c r="E1070" i="21"/>
  <c r="F1070" i="21"/>
  <c r="G1070" i="21"/>
  <c r="H1070" i="21"/>
  <c r="C1071" i="21"/>
  <c r="D1071" i="21"/>
  <c r="E1071" i="21"/>
  <c r="F1071" i="21"/>
  <c r="G1071" i="21"/>
  <c r="H1071" i="21"/>
  <c r="C1072" i="21"/>
  <c r="D1072" i="21"/>
  <c r="E1072" i="21"/>
  <c r="F1072" i="21"/>
  <c r="G1072" i="21"/>
  <c r="H1072" i="21"/>
  <c r="C1073" i="21"/>
  <c r="D1073" i="21"/>
  <c r="E1073" i="21"/>
  <c r="F1073" i="21"/>
  <c r="G1073" i="21"/>
  <c r="H1073" i="21"/>
  <c r="C1074" i="21"/>
  <c r="D1074" i="21"/>
  <c r="E1074" i="21"/>
  <c r="F1074" i="21"/>
  <c r="G1074" i="21"/>
  <c r="H1074" i="21"/>
  <c r="C1075" i="21"/>
  <c r="D1075" i="21"/>
  <c r="E1075" i="21"/>
  <c r="F1075" i="21"/>
  <c r="G1075" i="21"/>
  <c r="H1075" i="21"/>
  <c r="C1076" i="21"/>
  <c r="D1076" i="21"/>
  <c r="E1076" i="21"/>
  <c r="F1076" i="21"/>
  <c r="G1076" i="21"/>
  <c r="H1076" i="21"/>
  <c r="C1077" i="21"/>
  <c r="D1077" i="21"/>
  <c r="E1077" i="21"/>
  <c r="F1077" i="21"/>
  <c r="G1077" i="21"/>
  <c r="H1077" i="21"/>
  <c r="C1078" i="21"/>
  <c r="D1078" i="21"/>
  <c r="E1078" i="21"/>
  <c r="F1078" i="21"/>
  <c r="G1078" i="21"/>
  <c r="H1078" i="21"/>
  <c r="C1079" i="21"/>
  <c r="D1079" i="21"/>
  <c r="E1079" i="21"/>
  <c r="F1079" i="21"/>
  <c r="G1079" i="21"/>
  <c r="H1079" i="21"/>
  <c r="C1080" i="21"/>
  <c r="D1080" i="21"/>
  <c r="E1080" i="21"/>
  <c r="F1080" i="21"/>
  <c r="G1080" i="21"/>
  <c r="H1080" i="21"/>
  <c r="C1081" i="21"/>
  <c r="D1081" i="21"/>
  <c r="E1081" i="21"/>
  <c r="F1081" i="21"/>
  <c r="G1081" i="21"/>
  <c r="H1081" i="21"/>
  <c r="C1082" i="21"/>
  <c r="D1082" i="21"/>
  <c r="E1082" i="21"/>
  <c r="F1082" i="21"/>
  <c r="G1082" i="21"/>
  <c r="H1082" i="21"/>
  <c r="C1083" i="21"/>
  <c r="D1083" i="21"/>
  <c r="E1083" i="21"/>
  <c r="F1083" i="21"/>
  <c r="G1083" i="21"/>
  <c r="H1083" i="21"/>
  <c r="C1084" i="21"/>
  <c r="D1084" i="21"/>
  <c r="E1084" i="21"/>
  <c r="F1084" i="21"/>
  <c r="G1084" i="21"/>
  <c r="H1084" i="21"/>
  <c r="C1085" i="21"/>
  <c r="D1085" i="21"/>
  <c r="E1085" i="21"/>
  <c r="F1085" i="21"/>
  <c r="G1085" i="21"/>
  <c r="H1085" i="21"/>
  <c r="C1086" i="21"/>
  <c r="D1086" i="21"/>
  <c r="E1086" i="21"/>
  <c r="F1086" i="21"/>
  <c r="G1086" i="21"/>
  <c r="H1086" i="21"/>
  <c r="C1087" i="21"/>
  <c r="D1087" i="21"/>
  <c r="E1087" i="21"/>
  <c r="F1087" i="21"/>
  <c r="G1087" i="21"/>
  <c r="H1087" i="21"/>
  <c r="C1088" i="21"/>
  <c r="D1088" i="21"/>
  <c r="E1088" i="21"/>
  <c r="F1088" i="21"/>
  <c r="G1088" i="21"/>
  <c r="H1088" i="21"/>
  <c r="C1089" i="21"/>
  <c r="D1089" i="21"/>
  <c r="E1089" i="21"/>
  <c r="F1089" i="21"/>
  <c r="G1089" i="21"/>
  <c r="H1089" i="21"/>
  <c r="C1090" i="21"/>
  <c r="D1090" i="21"/>
  <c r="E1090" i="21"/>
  <c r="F1090" i="21"/>
  <c r="G1090" i="21"/>
  <c r="H1090" i="21"/>
  <c r="C1091" i="21"/>
  <c r="D1091" i="21"/>
  <c r="E1091" i="21"/>
  <c r="F1091" i="21"/>
  <c r="G1091" i="21"/>
  <c r="H1091" i="21"/>
  <c r="C1092" i="21"/>
  <c r="D1092" i="21"/>
  <c r="E1092" i="21"/>
  <c r="F1092" i="21"/>
  <c r="G1092" i="21"/>
  <c r="H1092" i="21"/>
  <c r="D3" i="21"/>
  <c r="E3" i="21"/>
  <c r="F3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C3" i="21"/>
  <c r="I4" i="20" l="1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3" i="20"/>
  <c r="F4" i="20" l="1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C35" i="20" s="1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C99" i="20" s="1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C163" i="20" s="1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C210" i="20" s="1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C226" i="20" s="1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C242" i="20" s="1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C258" i="20" s="1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C274" i="20" s="1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C290" i="20" s="1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C306" i="20" s="1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C322" i="20" s="1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C338" i="20" s="1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C354" i="20" s="1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C370" i="20" s="1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C386" i="20" s="1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C402" i="20" s="1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C418" i="20" s="1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C434" i="20" s="1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392" i="20"/>
  <c r="H393" i="20"/>
  <c r="H394" i="20"/>
  <c r="H395" i="20"/>
  <c r="H396" i="20"/>
  <c r="H397" i="20"/>
  <c r="H398" i="20"/>
  <c r="H399" i="20"/>
  <c r="H400" i="20"/>
  <c r="H401" i="20"/>
  <c r="H402" i="20"/>
  <c r="H403" i="20"/>
  <c r="H404" i="20"/>
  <c r="H405" i="20"/>
  <c r="H406" i="20"/>
  <c r="H407" i="20"/>
  <c r="H408" i="20"/>
  <c r="H409" i="20"/>
  <c r="H410" i="20"/>
  <c r="H411" i="20"/>
  <c r="H412" i="20"/>
  <c r="H413" i="20"/>
  <c r="H414" i="20"/>
  <c r="H415" i="20"/>
  <c r="H416" i="20"/>
  <c r="H417" i="20"/>
  <c r="H418" i="20"/>
  <c r="H419" i="20"/>
  <c r="H420" i="20"/>
  <c r="H421" i="20"/>
  <c r="H422" i="20"/>
  <c r="H423" i="20"/>
  <c r="H424" i="20"/>
  <c r="H425" i="20"/>
  <c r="H426" i="20"/>
  <c r="H427" i="20"/>
  <c r="H428" i="20"/>
  <c r="H429" i="20"/>
  <c r="H430" i="20"/>
  <c r="H431" i="20"/>
  <c r="H432" i="20"/>
  <c r="H433" i="20"/>
  <c r="H434" i="20"/>
  <c r="H435" i="20"/>
  <c r="H436" i="20"/>
  <c r="H437" i="20"/>
  <c r="H438" i="20"/>
  <c r="H439" i="20"/>
  <c r="H440" i="20"/>
  <c r="H441" i="20"/>
  <c r="H442" i="20"/>
  <c r="H443" i="20"/>
  <c r="H444" i="20"/>
  <c r="H445" i="20"/>
  <c r="H446" i="20"/>
  <c r="H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3" i="20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8" i="19"/>
  <c r="Q49" i="19"/>
  <c r="Q50" i="19"/>
  <c r="Q51" i="19"/>
  <c r="Q52" i="19"/>
  <c r="Q53" i="19"/>
  <c r="Q54" i="19"/>
  <c r="Q55" i="19"/>
  <c r="Q56" i="19"/>
  <c r="Q57" i="19"/>
  <c r="Q58" i="19"/>
  <c r="Q59" i="19"/>
  <c r="Q60" i="19"/>
  <c r="Q61" i="19"/>
  <c r="Q63" i="19"/>
  <c r="Q64" i="19"/>
  <c r="Q65" i="19"/>
  <c r="Q66" i="19"/>
  <c r="Q67" i="19"/>
  <c r="Q68" i="19"/>
  <c r="Q69" i="19"/>
  <c r="Q70" i="19"/>
  <c r="Q71" i="19"/>
  <c r="Q72" i="19"/>
  <c r="Q73" i="19"/>
  <c r="Q74" i="19"/>
  <c r="Q75" i="19"/>
  <c r="Q76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3" i="19"/>
  <c r="Q94" i="19"/>
  <c r="Q95" i="19"/>
  <c r="Q96" i="19"/>
  <c r="Q97" i="19"/>
  <c r="Q98" i="19"/>
  <c r="Q99" i="19"/>
  <c r="Q100" i="19"/>
  <c r="Q101" i="19"/>
  <c r="Q102" i="19"/>
  <c r="Q103" i="19"/>
  <c r="Q104" i="19"/>
  <c r="Q105" i="19"/>
  <c r="Q106" i="19"/>
  <c r="Q108" i="19"/>
  <c r="Q109" i="19"/>
  <c r="Q110" i="19"/>
  <c r="Q111" i="19"/>
  <c r="Q112" i="19"/>
  <c r="Q113" i="19"/>
  <c r="Q114" i="19"/>
  <c r="Q115" i="19"/>
  <c r="Q116" i="19"/>
  <c r="Q117" i="19"/>
  <c r="Q118" i="19"/>
  <c r="Q119" i="19"/>
  <c r="Q120" i="19"/>
  <c r="Q121" i="19"/>
  <c r="Q123" i="19"/>
  <c r="Q124" i="19"/>
  <c r="Q125" i="19"/>
  <c r="Q126" i="19"/>
  <c r="Q127" i="19"/>
  <c r="Q128" i="19"/>
  <c r="Q129" i="19"/>
  <c r="Q130" i="19"/>
  <c r="Q131" i="19"/>
  <c r="Q132" i="19"/>
  <c r="Q133" i="19"/>
  <c r="Q134" i="19"/>
  <c r="Q135" i="19"/>
  <c r="Q136" i="19"/>
  <c r="Q17" i="19"/>
  <c r="Q32" i="19" s="1"/>
  <c r="Q47" i="19" s="1"/>
  <c r="Q62" i="19" s="1"/>
  <c r="Q77" i="19" s="1"/>
  <c r="Q92" i="19" s="1"/>
  <c r="Q107" i="19" s="1"/>
  <c r="Q122" i="19" s="1"/>
  <c r="R18" i="19"/>
  <c r="R19" i="19"/>
  <c r="R20" i="19"/>
  <c r="R21" i="19"/>
  <c r="R22" i="19"/>
  <c r="R23" i="19"/>
  <c r="R24" i="19"/>
  <c r="R25" i="19"/>
  <c r="R26" i="19"/>
  <c r="R27" i="19"/>
  <c r="R28" i="19"/>
  <c r="R29" i="19"/>
  <c r="R30" i="19"/>
  <c r="R31" i="19"/>
  <c r="R33" i="19"/>
  <c r="R34" i="19"/>
  <c r="R35" i="19"/>
  <c r="R36" i="19"/>
  <c r="R37" i="19"/>
  <c r="R38" i="19"/>
  <c r="R39" i="19"/>
  <c r="R40" i="19"/>
  <c r="R41" i="19"/>
  <c r="R42" i="19"/>
  <c r="R43" i="19"/>
  <c r="R44" i="19"/>
  <c r="R45" i="19"/>
  <c r="R46" i="19"/>
  <c r="R48" i="19"/>
  <c r="R49" i="19"/>
  <c r="R50" i="19"/>
  <c r="R51" i="19"/>
  <c r="R52" i="19"/>
  <c r="R53" i="19"/>
  <c r="R54" i="19"/>
  <c r="R55" i="19"/>
  <c r="R56" i="19"/>
  <c r="R57" i="19"/>
  <c r="R58" i="19"/>
  <c r="R59" i="19"/>
  <c r="R60" i="19"/>
  <c r="R61" i="19"/>
  <c r="R63" i="19"/>
  <c r="R64" i="19"/>
  <c r="R65" i="19"/>
  <c r="R66" i="19"/>
  <c r="R67" i="19"/>
  <c r="R68" i="19"/>
  <c r="R69" i="19"/>
  <c r="R70" i="19"/>
  <c r="R71" i="19"/>
  <c r="R72" i="19"/>
  <c r="R73" i="19"/>
  <c r="R74" i="19"/>
  <c r="R75" i="19"/>
  <c r="R76" i="19"/>
  <c r="R78" i="19"/>
  <c r="R79" i="19"/>
  <c r="R80" i="19"/>
  <c r="R81" i="19"/>
  <c r="R82" i="19"/>
  <c r="R83" i="19"/>
  <c r="R84" i="19"/>
  <c r="R85" i="19"/>
  <c r="R86" i="19"/>
  <c r="R87" i="19"/>
  <c r="R88" i="19"/>
  <c r="R89" i="19"/>
  <c r="R90" i="19"/>
  <c r="R91" i="19"/>
  <c r="R93" i="19"/>
  <c r="R94" i="19"/>
  <c r="R95" i="19"/>
  <c r="R96" i="19"/>
  <c r="R97" i="19"/>
  <c r="R98" i="19"/>
  <c r="R99" i="19"/>
  <c r="R100" i="19"/>
  <c r="R101" i="19"/>
  <c r="R102" i="19"/>
  <c r="R103" i="19"/>
  <c r="R104" i="19"/>
  <c r="R105" i="19"/>
  <c r="R106" i="19"/>
  <c r="R108" i="19"/>
  <c r="R109" i="19"/>
  <c r="R110" i="19"/>
  <c r="R111" i="19"/>
  <c r="R112" i="19"/>
  <c r="R113" i="19"/>
  <c r="R114" i="19"/>
  <c r="R115" i="19"/>
  <c r="R116" i="19"/>
  <c r="R117" i="19"/>
  <c r="R118" i="19"/>
  <c r="R119" i="19"/>
  <c r="R120" i="19"/>
  <c r="R121" i="19"/>
  <c r="R123" i="19"/>
  <c r="R124" i="19"/>
  <c r="R125" i="19"/>
  <c r="R126" i="19"/>
  <c r="R127" i="19"/>
  <c r="R128" i="19"/>
  <c r="R129" i="19"/>
  <c r="R130" i="19"/>
  <c r="R131" i="19"/>
  <c r="R132" i="19"/>
  <c r="R133" i="19"/>
  <c r="R134" i="19"/>
  <c r="R135" i="19"/>
  <c r="R136" i="19"/>
  <c r="R17" i="19"/>
  <c r="R32" i="19" s="1"/>
  <c r="R47" i="19" s="1"/>
  <c r="R62" i="19" s="1"/>
  <c r="R77" i="19" s="1"/>
  <c r="R92" i="19" s="1"/>
  <c r="R107" i="19" s="1"/>
  <c r="R122" i="19" s="1"/>
  <c r="C446" i="20" l="1"/>
  <c r="C442" i="20"/>
  <c r="C438" i="20"/>
  <c r="C430" i="20"/>
  <c r="C426" i="20"/>
  <c r="C422" i="20"/>
  <c r="C414" i="20"/>
  <c r="C410" i="20"/>
  <c r="C406" i="20"/>
  <c r="C398" i="20"/>
  <c r="C394" i="20"/>
  <c r="C390" i="20"/>
  <c r="C382" i="20"/>
  <c r="C378" i="20"/>
  <c r="C374" i="20"/>
  <c r="C366" i="20"/>
  <c r="C362" i="20"/>
  <c r="C358" i="20"/>
  <c r="C350" i="20"/>
  <c r="C346" i="20"/>
  <c r="C342" i="20"/>
  <c r="C334" i="20"/>
  <c r="C330" i="20"/>
  <c r="C326" i="20"/>
  <c r="C318" i="20"/>
  <c r="C314" i="20"/>
  <c r="C310" i="20"/>
  <c r="C302" i="20"/>
  <c r="C298" i="20"/>
  <c r="C294" i="20"/>
  <c r="C286" i="20"/>
  <c r="C282" i="20"/>
  <c r="C278" i="20"/>
  <c r="C270" i="20"/>
  <c r="C266" i="20"/>
  <c r="C262" i="20"/>
  <c r="C254" i="20"/>
  <c r="C250" i="20"/>
  <c r="C246" i="20"/>
  <c r="C238" i="20"/>
  <c r="C234" i="20"/>
  <c r="C230" i="20"/>
  <c r="C222" i="20"/>
  <c r="C218" i="20"/>
  <c r="C214" i="20"/>
  <c r="C206" i="20"/>
  <c r="C195" i="20"/>
  <c r="C179" i="20"/>
  <c r="C147" i="20"/>
  <c r="C131" i="20"/>
  <c r="C115" i="20"/>
  <c r="C83" i="20"/>
  <c r="C67" i="20"/>
  <c r="C51" i="20"/>
  <c r="C19" i="20"/>
  <c r="C441" i="20"/>
  <c r="C425" i="20"/>
  <c r="C413" i="20"/>
  <c r="C401" i="20"/>
  <c r="C389" i="20"/>
  <c r="C377" i="20"/>
  <c r="C365" i="20"/>
  <c r="C353" i="20"/>
  <c r="C345" i="20"/>
  <c r="C333" i="20"/>
  <c r="C321" i="20"/>
  <c r="C309" i="20"/>
  <c r="C297" i="20"/>
  <c r="C285" i="20"/>
  <c r="C273" i="20"/>
  <c r="C261" i="20"/>
  <c r="C249" i="20"/>
  <c r="C233" i="20"/>
  <c r="C221" i="20"/>
  <c r="C209" i="20"/>
  <c r="C197" i="20"/>
  <c r="C185" i="20"/>
  <c r="C173" i="20"/>
  <c r="C165" i="20"/>
  <c r="C153" i="20"/>
  <c r="C141" i="20"/>
  <c r="C129" i="20"/>
  <c r="C113" i="20"/>
  <c r="C101" i="20"/>
  <c r="C81" i="20"/>
  <c r="C69" i="20"/>
  <c r="C57" i="20"/>
  <c r="C49" i="20"/>
  <c r="C41" i="20"/>
  <c r="C29" i="20"/>
  <c r="C17" i="20"/>
  <c r="C444" i="20"/>
  <c r="C440" i="20"/>
  <c r="C436" i="20"/>
  <c r="C432" i="20"/>
  <c r="C428" i="20"/>
  <c r="C424" i="20"/>
  <c r="C420" i="20"/>
  <c r="C416" i="20"/>
  <c r="C412" i="20"/>
  <c r="C408" i="20"/>
  <c r="C404" i="20"/>
  <c r="C400" i="20"/>
  <c r="C396" i="20"/>
  <c r="C392" i="20"/>
  <c r="C388" i="20"/>
  <c r="C384" i="20"/>
  <c r="C380" i="20"/>
  <c r="C376" i="20"/>
  <c r="C372" i="20"/>
  <c r="C368" i="20"/>
  <c r="C364" i="20"/>
  <c r="C360" i="20"/>
  <c r="C356" i="20"/>
  <c r="C352" i="20"/>
  <c r="C348" i="20"/>
  <c r="C344" i="20"/>
  <c r="C340" i="20"/>
  <c r="C336" i="20"/>
  <c r="C332" i="20"/>
  <c r="C328" i="20"/>
  <c r="C324" i="20"/>
  <c r="C320" i="20"/>
  <c r="C316" i="20"/>
  <c r="C312" i="20"/>
  <c r="C308" i="20"/>
  <c r="C304" i="20"/>
  <c r="C300" i="20"/>
  <c r="C296" i="20"/>
  <c r="C292" i="20"/>
  <c r="C288" i="20"/>
  <c r="C284" i="20"/>
  <c r="C280" i="20"/>
  <c r="C276" i="20"/>
  <c r="C272" i="20"/>
  <c r="C268" i="20"/>
  <c r="C264" i="20"/>
  <c r="C260" i="20"/>
  <c r="C256" i="20"/>
  <c r="C252" i="20"/>
  <c r="C248" i="20"/>
  <c r="C244" i="20"/>
  <c r="C240" i="20"/>
  <c r="C236" i="20"/>
  <c r="C232" i="20"/>
  <c r="C228" i="20"/>
  <c r="C224" i="20"/>
  <c r="C220" i="20"/>
  <c r="C216" i="20"/>
  <c r="C212" i="20"/>
  <c r="C208" i="20"/>
  <c r="C204" i="20"/>
  <c r="C200" i="20"/>
  <c r="C196" i="20"/>
  <c r="C192" i="20"/>
  <c r="C188" i="20"/>
  <c r="C184" i="20"/>
  <c r="C180" i="20"/>
  <c r="C176" i="20"/>
  <c r="C172" i="20"/>
  <c r="C168" i="20"/>
  <c r="C164" i="20"/>
  <c r="C160" i="20"/>
  <c r="C156" i="20"/>
  <c r="C152" i="20"/>
  <c r="C148" i="20"/>
  <c r="C144" i="20"/>
  <c r="C140" i="20"/>
  <c r="C136" i="20"/>
  <c r="C132" i="20"/>
  <c r="C128" i="20"/>
  <c r="C124" i="20"/>
  <c r="C120" i="20"/>
  <c r="C116" i="20"/>
  <c r="C112" i="20"/>
  <c r="C108" i="20"/>
  <c r="C104" i="20"/>
  <c r="C100" i="20"/>
  <c r="C96" i="20"/>
  <c r="C92" i="20"/>
  <c r="C88" i="20"/>
  <c r="C84" i="20"/>
  <c r="C80" i="20"/>
  <c r="C76" i="20"/>
  <c r="C72" i="20"/>
  <c r="C68" i="20"/>
  <c r="C64" i="20"/>
  <c r="C60" i="20"/>
  <c r="C56" i="20"/>
  <c r="C52" i="20"/>
  <c r="C48" i="20"/>
  <c r="C44" i="20"/>
  <c r="C40" i="20"/>
  <c r="C36" i="20"/>
  <c r="C32" i="20"/>
  <c r="C28" i="20"/>
  <c r="C24" i="20"/>
  <c r="C20" i="20"/>
  <c r="C16" i="20"/>
  <c r="C437" i="20"/>
  <c r="C429" i="20"/>
  <c r="C417" i="20"/>
  <c r="C405" i="20"/>
  <c r="C393" i="20"/>
  <c r="C381" i="20"/>
  <c r="C369" i="20"/>
  <c r="C357" i="20"/>
  <c r="C349" i="20"/>
  <c r="C337" i="20"/>
  <c r="C325" i="20"/>
  <c r="C313" i="20"/>
  <c r="C301" i="20"/>
  <c r="C289" i="20"/>
  <c r="C277" i="20"/>
  <c r="C265" i="20"/>
  <c r="C253" i="20"/>
  <c r="C241" i="20"/>
  <c r="C229" i="20"/>
  <c r="C217" i="20"/>
  <c r="C205" i="20"/>
  <c r="C193" i="20"/>
  <c r="C181" i="20"/>
  <c r="C169" i="20"/>
  <c r="C157" i="20"/>
  <c r="C145" i="20"/>
  <c r="C133" i="20"/>
  <c r="C121" i="20"/>
  <c r="C109" i="20"/>
  <c r="C97" i="20"/>
  <c r="C85" i="20"/>
  <c r="C73" i="20"/>
  <c r="C61" i="20"/>
  <c r="C45" i="20"/>
  <c r="C37" i="20"/>
  <c r="C25" i="20"/>
  <c r="C3" i="20"/>
  <c r="C443" i="20"/>
  <c r="C439" i="20"/>
  <c r="C435" i="20"/>
  <c r="C431" i="20"/>
  <c r="C427" i="20"/>
  <c r="C423" i="20"/>
  <c r="C419" i="20"/>
  <c r="C415" i="20"/>
  <c r="C411" i="20"/>
  <c r="C407" i="20"/>
  <c r="C403" i="20"/>
  <c r="C399" i="20"/>
  <c r="C395" i="20"/>
  <c r="C391" i="20"/>
  <c r="C387" i="20"/>
  <c r="C383" i="20"/>
  <c r="C379" i="20"/>
  <c r="C375" i="20"/>
  <c r="C371" i="20"/>
  <c r="C367" i="20"/>
  <c r="C363" i="20"/>
  <c r="C359" i="20"/>
  <c r="C355" i="20"/>
  <c r="C351" i="20"/>
  <c r="C347" i="20"/>
  <c r="C343" i="20"/>
  <c r="C339" i="20"/>
  <c r="C335" i="20"/>
  <c r="C331" i="20"/>
  <c r="C327" i="20"/>
  <c r="C323" i="20"/>
  <c r="C319" i="20"/>
  <c r="C315" i="20"/>
  <c r="C311" i="20"/>
  <c r="C307" i="20"/>
  <c r="C303" i="20"/>
  <c r="C299" i="20"/>
  <c r="C295" i="20"/>
  <c r="C291" i="20"/>
  <c r="C287" i="20"/>
  <c r="C283" i="20"/>
  <c r="C279" i="20"/>
  <c r="C275" i="20"/>
  <c r="C271" i="20"/>
  <c r="C267" i="20"/>
  <c r="C263" i="20"/>
  <c r="C259" i="20"/>
  <c r="C255" i="20"/>
  <c r="C251" i="20"/>
  <c r="C247" i="20"/>
  <c r="C243" i="20"/>
  <c r="C239" i="20"/>
  <c r="C235" i="20"/>
  <c r="C231" i="20"/>
  <c r="C227" i="20"/>
  <c r="C223" i="20"/>
  <c r="C219" i="20"/>
  <c r="C215" i="20"/>
  <c r="C211" i="20"/>
  <c r="C207" i="20"/>
  <c r="C203" i="20"/>
  <c r="C199" i="20"/>
  <c r="C191" i="20"/>
  <c r="C187" i="20"/>
  <c r="C183" i="20"/>
  <c r="C175" i="20"/>
  <c r="C171" i="20"/>
  <c r="C167" i="20"/>
  <c r="C159" i="20"/>
  <c r="C155" i="20"/>
  <c r="C151" i="20"/>
  <c r="C143" i="20"/>
  <c r="C139" i="20"/>
  <c r="C135" i="20"/>
  <c r="C127" i="20"/>
  <c r="C123" i="20"/>
  <c r="C119" i="20"/>
  <c r="C111" i="20"/>
  <c r="C107" i="20"/>
  <c r="C103" i="20"/>
  <c r="C95" i="20"/>
  <c r="C91" i="20"/>
  <c r="C87" i="20"/>
  <c r="C79" i="20"/>
  <c r="C75" i="20"/>
  <c r="C71" i="20"/>
  <c r="C63" i="20"/>
  <c r="C59" i="20"/>
  <c r="C55" i="20"/>
  <c r="C47" i="20"/>
  <c r="C43" i="20"/>
  <c r="C39" i="20"/>
  <c r="C31" i="20"/>
  <c r="C27" i="20"/>
  <c r="C23" i="20"/>
  <c r="C15" i="20"/>
  <c r="C11" i="20"/>
  <c r="C7" i="20"/>
  <c r="C445" i="20"/>
  <c r="C433" i="20"/>
  <c r="C421" i="20"/>
  <c r="C409" i="20"/>
  <c r="C397" i="20"/>
  <c r="C385" i="20"/>
  <c r="C373" i="20"/>
  <c r="C361" i="20"/>
  <c r="C341" i="20"/>
  <c r="C329" i="20"/>
  <c r="C317" i="20"/>
  <c r="C305" i="20"/>
  <c r="C293" i="20"/>
  <c r="C281" i="20"/>
  <c r="C269" i="20"/>
  <c r="C257" i="20"/>
  <c r="C245" i="20"/>
  <c r="C237" i="20"/>
  <c r="C225" i="20"/>
  <c r="C213" i="20"/>
  <c r="C201" i="20"/>
  <c r="C189" i="20"/>
  <c r="C177" i="20"/>
  <c r="C161" i="20"/>
  <c r="C149" i="20"/>
  <c r="C137" i="20"/>
  <c r="C125" i="20"/>
  <c r="C117" i="20"/>
  <c r="C105" i="20"/>
  <c r="C93" i="20"/>
  <c r="C89" i="20"/>
  <c r="C77" i="20"/>
  <c r="C65" i="20"/>
  <c r="C53" i="20"/>
  <c r="C33" i="20"/>
  <c r="C21" i="20"/>
  <c r="C202" i="20"/>
  <c r="C198" i="20"/>
  <c r="C194" i="20"/>
  <c r="C190" i="20"/>
  <c r="C186" i="20"/>
  <c r="C182" i="20"/>
  <c r="C178" i="20"/>
  <c r="C174" i="20"/>
  <c r="C170" i="20"/>
  <c r="C166" i="20"/>
  <c r="C162" i="20"/>
  <c r="C158" i="20"/>
  <c r="C154" i="20"/>
  <c r="C150" i="20"/>
  <c r="C146" i="20"/>
  <c r="C142" i="20"/>
  <c r="C138" i="20"/>
  <c r="C134" i="20"/>
  <c r="C130" i="20"/>
  <c r="C126" i="20"/>
  <c r="C122" i="20"/>
  <c r="C118" i="20"/>
  <c r="C114" i="20"/>
  <c r="C110" i="20"/>
  <c r="C106" i="20"/>
  <c r="C102" i="20"/>
  <c r="C98" i="20"/>
  <c r="C94" i="20"/>
  <c r="C90" i="20"/>
  <c r="C86" i="20"/>
  <c r="C82" i="20"/>
  <c r="C78" i="20"/>
  <c r="C74" i="20"/>
  <c r="C70" i="20"/>
  <c r="C66" i="20"/>
  <c r="C62" i="20"/>
  <c r="C58" i="20"/>
  <c r="C54" i="20"/>
  <c r="C50" i="20"/>
  <c r="C46" i="20"/>
  <c r="C42" i="20"/>
  <c r="C38" i="20"/>
  <c r="C34" i="20"/>
  <c r="C30" i="20"/>
  <c r="C26" i="20"/>
  <c r="C22" i="20"/>
  <c r="C18" i="20"/>
  <c r="C14" i="20"/>
  <c r="C10" i="20"/>
  <c r="C6" i="20"/>
  <c r="C13" i="20"/>
  <c r="C9" i="20"/>
  <c r="C5" i="20"/>
  <c r="C12" i="20"/>
  <c r="C8" i="20"/>
  <c r="C4" i="20"/>
  <c r="D2" i="20"/>
  <c r="O2" i="19" l="1"/>
  <c r="O6" i="19"/>
  <c r="O10" i="19"/>
  <c r="O14" i="19"/>
  <c r="O18" i="19"/>
  <c r="O22" i="19"/>
  <c r="O26" i="19"/>
  <c r="O30" i="19"/>
  <c r="O34" i="19"/>
  <c r="O38" i="19"/>
  <c r="O42" i="19"/>
  <c r="O46" i="19"/>
  <c r="O50" i="19"/>
  <c r="O54" i="19"/>
  <c r="O58" i="19"/>
  <c r="O62" i="19"/>
  <c r="O66" i="19"/>
  <c r="O70" i="19"/>
  <c r="O74" i="19"/>
  <c r="O78" i="19"/>
  <c r="O82" i="19"/>
  <c r="O86" i="19"/>
  <c r="O90" i="19"/>
  <c r="O94" i="19"/>
  <c r="O98" i="19"/>
  <c r="O102" i="19"/>
  <c r="O106" i="19"/>
  <c r="O110" i="19"/>
  <c r="O114" i="19"/>
  <c r="O118" i="19"/>
  <c r="O122" i="19"/>
  <c r="O126" i="19"/>
  <c r="O130" i="19"/>
  <c r="O134" i="19"/>
  <c r="O3" i="19"/>
  <c r="O7" i="19"/>
  <c r="O11" i="19"/>
  <c r="O15" i="19"/>
  <c r="O19" i="19"/>
  <c r="O23" i="19"/>
  <c r="O27" i="19"/>
  <c r="O31" i="19"/>
  <c r="O35" i="19"/>
  <c r="O39" i="19"/>
  <c r="O43" i="19"/>
  <c r="O47" i="19"/>
  <c r="O51" i="19"/>
  <c r="O55" i="19"/>
  <c r="O59" i="19"/>
  <c r="O63" i="19"/>
  <c r="O67" i="19"/>
  <c r="O71" i="19"/>
  <c r="O75" i="19"/>
  <c r="O79" i="19"/>
  <c r="O83" i="19"/>
  <c r="O87" i="19"/>
  <c r="O91" i="19"/>
  <c r="O95" i="19"/>
  <c r="O99" i="19"/>
  <c r="O103" i="19"/>
  <c r="O107" i="19"/>
  <c r="O111" i="19"/>
  <c r="O115" i="19"/>
  <c r="O119" i="19"/>
  <c r="O123" i="19"/>
  <c r="O127" i="19"/>
  <c r="O131" i="19"/>
  <c r="O135" i="19"/>
  <c r="O4" i="19"/>
  <c r="O8" i="19"/>
  <c r="O12" i="19"/>
  <c r="O16" i="19"/>
  <c r="O20" i="19"/>
  <c r="O24" i="19"/>
  <c r="O28" i="19"/>
  <c r="O32" i="19"/>
  <c r="O36" i="19"/>
  <c r="O40" i="19"/>
  <c r="O44" i="19"/>
  <c r="O48" i="19"/>
  <c r="O52" i="19"/>
  <c r="O56" i="19"/>
  <c r="O60" i="19"/>
  <c r="O64" i="19"/>
  <c r="O68" i="19"/>
  <c r="O72" i="19"/>
  <c r="O76" i="19"/>
  <c r="O80" i="19"/>
  <c r="O84" i="19"/>
  <c r="O88" i="19"/>
  <c r="O92" i="19"/>
  <c r="O96" i="19"/>
  <c r="O100" i="19"/>
  <c r="O104" i="19"/>
  <c r="O108" i="19"/>
  <c r="O112" i="19"/>
  <c r="O116" i="19"/>
  <c r="O120" i="19"/>
  <c r="O124" i="19"/>
  <c r="O128" i="19"/>
  <c r="O132" i="19"/>
  <c r="O136" i="19"/>
  <c r="O17" i="19"/>
  <c r="O33" i="19"/>
  <c r="O49" i="19"/>
  <c r="O65" i="19"/>
  <c r="O81" i="19"/>
  <c r="O97" i="19"/>
  <c r="O113" i="19"/>
  <c r="O129" i="19"/>
  <c r="O5" i="19"/>
  <c r="O21" i="19"/>
  <c r="O37" i="19"/>
  <c r="O53" i="19"/>
  <c r="O69" i="19"/>
  <c r="O85" i="19"/>
  <c r="O101" i="19"/>
  <c r="O117" i="19"/>
  <c r="O133" i="19"/>
  <c r="O9" i="19"/>
  <c r="O25" i="19"/>
  <c r="O41" i="19"/>
  <c r="O57" i="19"/>
  <c r="O73" i="19"/>
  <c r="O89" i="19"/>
  <c r="O105" i="19"/>
  <c r="O121" i="19"/>
  <c r="O61" i="19"/>
  <c r="O125" i="19"/>
  <c r="O109" i="19"/>
  <c r="O13" i="19"/>
  <c r="O77" i="19"/>
  <c r="O29" i="19"/>
  <c r="O93" i="19"/>
  <c r="O45" i="19"/>
  <c r="D3" i="15" l="1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D40" i="15"/>
  <c r="E40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D42" i="15"/>
  <c r="E42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D43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D52" i="15"/>
  <c r="E52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D53" i="15"/>
  <c r="E53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D56" i="15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D57" i="15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D62" i="15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D63" i="15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D64" i="15"/>
  <c r="E64" i="15"/>
  <c r="F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D65" i="15"/>
  <c r="E65" i="15"/>
  <c r="F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D67" i="15"/>
  <c r="E67" i="15"/>
  <c r="F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D68" i="15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D69" i="15"/>
  <c r="E69" i="15"/>
  <c r="F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D70" i="15"/>
  <c r="E70" i="15"/>
  <c r="F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D71" i="15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D72" i="15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D73" i="15"/>
  <c r="E73" i="15"/>
  <c r="F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D74" i="15"/>
  <c r="E74" i="15"/>
  <c r="F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D75" i="15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D76" i="15"/>
  <c r="E76" i="15"/>
  <c r="F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D77" i="15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D80" i="15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D81" i="15"/>
  <c r="E81" i="15"/>
  <c r="F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D82" i="15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D83" i="15"/>
  <c r="E83" i="15"/>
  <c r="F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D84" i="15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D85" i="15"/>
  <c r="E85" i="15"/>
  <c r="F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D87" i="15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D88" i="15"/>
  <c r="E88" i="15"/>
  <c r="F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D89" i="15"/>
  <c r="E89" i="15"/>
  <c r="F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D90" i="15"/>
  <c r="E90" i="15"/>
  <c r="F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D91" i="15"/>
  <c r="E91" i="15"/>
  <c r="F91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D92" i="15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D93" i="15"/>
  <c r="E93" i="15"/>
  <c r="F93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D94" i="15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D95" i="15"/>
  <c r="E95" i="15"/>
  <c r="F95" i="15"/>
  <c r="G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D96" i="15"/>
  <c r="E96" i="15"/>
  <c r="F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D97" i="15"/>
  <c r="E97" i="15"/>
  <c r="F97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D98" i="15"/>
  <c r="E98" i="15"/>
  <c r="F98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D99" i="15"/>
  <c r="E99" i="15"/>
  <c r="F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D100" i="15"/>
  <c r="E100" i="15"/>
  <c r="F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D102" i="15"/>
  <c r="E102" i="15"/>
  <c r="F102" i="15"/>
  <c r="G102" i="15"/>
  <c r="H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D103" i="15"/>
  <c r="E103" i="15"/>
  <c r="F103" i="15"/>
  <c r="G103" i="15"/>
  <c r="H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D104" i="15"/>
  <c r="E104" i="15"/>
  <c r="F104" i="15"/>
  <c r="G104" i="15"/>
  <c r="H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D105" i="15"/>
  <c r="E105" i="15"/>
  <c r="F105" i="15"/>
  <c r="G105" i="15"/>
  <c r="H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D106" i="15"/>
  <c r="E106" i="15"/>
  <c r="F106" i="15"/>
  <c r="G106" i="15"/>
  <c r="H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D107" i="15"/>
  <c r="E107" i="15"/>
  <c r="F107" i="15"/>
  <c r="G107" i="15"/>
  <c r="H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D108" i="15"/>
  <c r="E108" i="15"/>
  <c r="F108" i="15"/>
  <c r="G108" i="15"/>
  <c r="H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D109" i="15"/>
  <c r="E109" i="15"/>
  <c r="F109" i="15"/>
  <c r="G109" i="15"/>
  <c r="H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D110" i="15"/>
  <c r="E110" i="15"/>
  <c r="F110" i="15"/>
  <c r="G110" i="15"/>
  <c r="H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D111" i="15"/>
  <c r="E111" i="15"/>
  <c r="F111" i="15"/>
  <c r="G111" i="15"/>
  <c r="H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D112" i="15"/>
  <c r="E112" i="15"/>
  <c r="F112" i="15"/>
  <c r="G112" i="15"/>
  <c r="H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D113" i="15"/>
  <c r="E113" i="15"/>
  <c r="F113" i="15"/>
  <c r="G113" i="15"/>
  <c r="H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D114" i="15"/>
  <c r="E114" i="15"/>
  <c r="F114" i="15"/>
  <c r="G114" i="15"/>
  <c r="H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D115" i="15"/>
  <c r="E115" i="15"/>
  <c r="F115" i="15"/>
  <c r="G115" i="15"/>
  <c r="H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D116" i="15"/>
  <c r="E116" i="15"/>
  <c r="F116" i="15"/>
  <c r="G116" i="15"/>
  <c r="H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D117" i="15"/>
  <c r="E117" i="15"/>
  <c r="F117" i="15"/>
  <c r="G117" i="15"/>
  <c r="H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D118" i="15"/>
  <c r="E118" i="15"/>
  <c r="F118" i="15"/>
  <c r="G118" i="15"/>
  <c r="H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D119" i="15"/>
  <c r="E119" i="15"/>
  <c r="F119" i="15"/>
  <c r="G119" i="15"/>
  <c r="H119" i="15"/>
  <c r="I119" i="15"/>
  <c r="J119" i="15"/>
  <c r="K119" i="15"/>
  <c r="L119" i="15"/>
  <c r="M119" i="15"/>
  <c r="N119" i="15"/>
  <c r="O119" i="15"/>
  <c r="P119" i="15"/>
  <c r="Q119" i="15"/>
  <c r="R119" i="15"/>
  <c r="S119" i="15"/>
  <c r="T119" i="15"/>
  <c r="U119" i="15"/>
  <c r="V119" i="15"/>
  <c r="W119" i="15"/>
  <c r="X119" i="15"/>
  <c r="D120" i="15"/>
  <c r="E120" i="15"/>
  <c r="F120" i="15"/>
  <c r="G120" i="15"/>
  <c r="H120" i="15"/>
  <c r="I120" i="15"/>
  <c r="J120" i="15"/>
  <c r="K120" i="15"/>
  <c r="L120" i="15"/>
  <c r="M120" i="15"/>
  <c r="N120" i="15"/>
  <c r="O120" i="15"/>
  <c r="P120" i="15"/>
  <c r="Q120" i="15"/>
  <c r="R120" i="15"/>
  <c r="S120" i="15"/>
  <c r="T120" i="15"/>
  <c r="U120" i="15"/>
  <c r="V120" i="15"/>
  <c r="W120" i="15"/>
  <c r="X120" i="15"/>
  <c r="D121" i="15"/>
  <c r="E121" i="15"/>
  <c r="F121" i="15"/>
  <c r="G121" i="15"/>
  <c r="H121" i="15"/>
  <c r="I121" i="15"/>
  <c r="J121" i="15"/>
  <c r="K121" i="15"/>
  <c r="L121" i="15"/>
  <c r="M121" i="15"/>
  <c r="N121" i="15"/>
  <c r="O121" i="15"/>
  <c r="P121" i="15"/>
  <c r="Q121" i="15"/>
  <c r="R121" i="15"/>
  <c r="S121" i="15"/>
  <c r="T121" i="15"/>
  <c r="U121" i="15"/>
  <c r="V121" i="15"/>
  <c r="W121" i="15"/>
  <c r="X121" i="15"/>
  <c r="D122" i="15"/>
  <c r="E122" i="15"/>
  <c r="F122" i="15"/>
  <c r="G122" i="15"/>
  <c r="H122" i="15"/>
  <c r="I122" i="15"/>
  <c r="J122" i="15"/>
  <c r="K122" i="15"/>
  <c r="L122" i="15"/>
  <c r="M122" i="15"/>
  <c r="N122" i="15"/>
  <c r="O122" i="15"/>
  <c r="P122" i="15"/>
  <c r="Q122" i="15"/>
  <c r="R122" i="15"/>
  <c r="S122" i="15"/>
  <c r="T122" i="15"/>
  <c r="U122" i="15"/>
  <c r="V122" i="15"/>
  <c r="W122" i="15"/>
  <c r="X122" i="15"/>
  <c r="D123" i="15"/>
  <c r="E123" i="15"/>
  <c r="F123" i="15"/>
  <c r="G123" i="15"/>
  <c r="H123" i="15"/>
  <c r="I123" i="15"/>
  <c r="J123" i="15"/>
  <c r="K123" i="15"/>
  <c r="L123" i="15"/>
  <c r="M123" i="15"/>
  <c r="N123" i="15"/>
  <c r="O123" i="15"/>
  <c r="P123" i="15"/>
  <c r="Q123" i="15"/>
  <c r="R123" i="15"/>
  <c r="S123" i="15"/>
  <c r="T123" i="15"/>
  <c r="U123" i="15"/>
  <c r="V123" i="15"/>
  <c r="W123" i="15"/>
  <c r="X123" i="15"/>
  <c r="D124" i="15"/>
  <c r="E124" i="15"/>
  <c r="F124" i="15"/>
  <c r="G124" i="15"/>
  <c r="H124" i="15"/>
  <c r="I124" i="15"/>
  <c r="J124" i="15"/>
  <c r="K124" i="15"/>
  <c r="L124" i="15"/>
  <c r="M124" i="15"/>
  <c r="N124" i="15"/>
  <c r="O124" i="15"/>
  <c r="P124" i="15"/>
  <c r="Q124" i="15"/>
  <c r="R124" i="15"/>
  <c r="S124" i="15"/>
  <c r="T124" i="15"/>
  <c r="U124" i="15"/>
  <c r="V124" i="15"/>
  <c r="W124" i="15"/>
  <c r="X124" i="15"/>
  <c r="D125" i="15"/>
  <c r="E125" i="15"/>
  <c r="F125" i="15"/>
  <c r="G125" i="15"/>
  <c r="H125" i="15"/>
  <c r="I125" i="15"/>
  <c r="J125" i="15"/>
  <c r="K125" i="15"/>
  <c r="L125" i="15"/>
  <c r="M125" i="15"/>
  <c r="N125" i="15"/>
  <c r="O125" i="15"/>
  <c r="P125" i="15"/>
  <c r="Q125" i="15"/>
  <c r="R125" i="15"/>
  <c r="S125" i="15"/>
  <c r="T125" i="15"/>
  <c r="U125" i="15"/>
  <c r="V125" i="15"/>
  <c r="W125" i="15"/>
  <c r="X125" i="15"/>
  <c r="D126" i="15"/>
  <c r="E126" i="15"/>
  <c r="F126" i="15"/>
  <c r="G126" i="15"/>
  <c r="H126" i="15"/>
  <c r="I126" i="15"/>
  <c r="J126" i="15"/>
  <c r="K126" i="15"/>
  <c r="L126" i="15"/>
  <c r="M126" i="15"/>
  <c r="N126" i="15"/>
  <c r="O126" i="15"/>
  <c r="P126" i="15"/>
  <c r="Q126" i="15"/>
  <c r="R126" i="15"/>
  <c r="S126" i="15"/>
  <c r="T126" i="15"/>
  <c r="U126" i="15"/>
  <c r="V126" i="15"/>
  <c r="W126" i="15"/>
  <c r="X126" i="15"/>
  <c r="D127" i="15"/>
  <c r="E127" i="15"/>
  <c r="F127" i="15"/>
  <c r="G127" i="15"/>
  <c r="H127" i="15"/>
  <c r="I127" i="15"/>
  <c r="J127" i="15"/>
  <c r="K127" i="15"/>
  <c r="L127" i="15"/>
  <c r="M127" i="15"/>
  <c r="N127" i="15"/>
  <c r="O127" i="15"/>
  <c r="P127" i="15"/>
  <c r="Q127" i="15"/>
  <c r="R127" i="15"/>
  <c r="S127" i="15"/>
  <c r="T127" i="15"/>
  <c r="U127" i="15"/>
  <c r="V127" i="15"/>
  <c r="W127" i="15"/>
  <c r="X127" i="15"/>
  <c r="D128" i="15"/>
  <c r="E128" i="15"/>
  <c r="F128" i="15"/>
  <c r="G128" i="15"/>
  <c r="H128" i="15"/>
  <c r="I128" i="15"/>
  <c r="J128" i="15"/>
  <c r="K128" i="15"/>
  <c r="L128" i="15"/>
  <c r="M128" i="15"/>
  <c r="N128" i="15"/>
  <c r="O128" i="15"/>
  <c r="P128" i="15"/>
  <c r="Q128" i="15"/>
  <c r="R128" i="15"/>
  <c r="S128" i="15"/>
  <c r="T128" i="15"/>
  <c r="U128" i="15"/>
  <c r="V128" i="15"/>
  <c r="W128" i="15"/>
  <c r="X128" i="15"/>
  <c r="D129" i="15"/>
  <c r="E129" i="15"/>
  <c r="F129" i="15"/>
  <c r="G129" i="15"/>
  <c r="H129" i="15"/>
  <c r="I129" i="15"/>
  <c r="J129" i="15"/>
  <c r="K129" i="15"/>
  <c r="L129" i="15"/>
  <c r="M129" i="15"/>
  <c r="N129" i="15"/>
  <c r="O129" i="15"/>
  <c r="P129" i="15"/>
  <c r="Q129" i="15"/>
  <c r="R129" i="15"/>
  <c r="S129" i="15"/>
  <c r="T129" i="15"/>
  <c r="U129" i="15"/>
  <c r="V129" i="15"/>
  <c r="W129" i="15"/>
  <c r="X129" i="15"/>
  <c r="D130" i="15"/>
  <c r="E130" i="15"/>
  <c r="F130" i="15"/>
  <c r="G130" i="15"/>
  <c r="H130" i="15"/>
  <c r="I130" i="15"/>
  <c r="J130" i="15"/>
  <c r="K130" i="15"/>
  <c r="L130" i="15"/>
  <c r="M130" i="15"/>
  <c r="N130" i="15"/>
  <c r="O130" i="15"/>
  <c r="P130" i="15"/>
  <c r="Q130" i="15"/>
  <c r="R130" i="15"/>
  <c r="S130" i="15"/>
  <c r="T130" i="15"/>
  <c r="U130" i="15"/>
  <c r="V130" i="15"/>
  <c r="W130" i="15"/>
  <c r="X130" i="15"/>
  <c r="D131" i="15"/>
  <c r="E131" i="15"/>
  <c r="F131" i="15"/>
  <c r="G131" i="15"/>
  <c r="H131" i="15"/>
  <c r="I131" i="15"/>
  <c r="J131" i="15"/>
  <c r="K131" i="15"/>
  <c r="L131" i="15"/>
  <c r="M131" i="15"/>
  <c r="N131" i="15"/>
  <c r="O131" i="15"/>
  <c r="P131" i="15"/>
  <c r="Q131" i="15"/>
  <c r="R131" i="15"/>
  <c r="S131" i="15"/>
  <c r="T131" i="15"/>
  <c r="U131" i="15"/>
  <c r="V131" i="15"/>
  <c r="W131" i="15"/>
  <c r="X131" i="15"/>
  <c r="D132" i="15"/>
  <c r="E132" i="15"/>
  <c r="F132" i="15"/>
  <c r="G132" i="15"/>
  <c r="H132" i="15"/>
  <c r="I132" i="15"/>
  <c r="J132" i="15"/>
  <c r="K132" i="15"/>
  <c r="L132" i="15"/>
  <c r="M132" i="15"/>
  <c r="N132" i="15"/>
  <c r="O132" i="15"/>
  <c r="P132" i="15"/>
  <c r="Q132" i="15"/>
  <c r="R132" i="15"/>
  <c r="S132" i="15"/>
  <c r="T132" i="15"/>
  <c r="U132" i="15"/>
  <c r="V132" i="15"/>
  <c r="W132" i="15"/>
  <c r="X132" i="15"/>
  <c r="D133" i="15"/>
  <c r="E133" i="15"/>
  <c r="F133" i="15"/>
  <c r="G133" i="15"/>
  <c r="H133" i="15"/>
  <c r="I133" i="15"/>
  <c r="J133" i="15"/>
  <c r="K133" i="15"/>
  <c r="L133" i="15"/>
  <c r="M133" i="15"/>
  <c r="N133" i="15"/>
  <c r="O133" i="15"/>
  <c r="P133" i="15"/>
  <c r="Q133" i="15"/>
  <c r="R133" i="15"/>
  <c r="S133" i="15"/>
  <c r="T133" i="15"/>
  <c r="U133" i="15"/>
  <c r="V133" i="15"/>
  <c r="W133" i="15"/>
  <c r="X133" i="15"/>
  <c r="D134" i="15"/>
  <c r="E134" i="15"/>
  <c r="F134" i="15"/>
  <c r="G134" i="15"/>
  <c r="H134" i="15"/>
  <c r="I134" i="15"/>
  <c r="J134" i="15"/>
  <c r="K134" i="15"/>
  <c r="L134" i="15"/>
  <c r="M134" i="15"/>
  <c r="N134" i="15"/>
  <c r="O134" i="15"/>
  <c r="P134" i="15"/>
  <c r="Q134" i="15"/>
  <c r="R134" i="15"/>
  <c r="S134" i="15"/>
  <c r="T134" i="15"/>
  <c r="U134" i="15"/>
  <c r="V134" i="15"/>
  <c r="W134" i="15"/>
  <c r="X134" i="15"/>
  <c r="D135" i="15"/>
  <c r="E135" i="15"/>
  <c r="F135" i="15"/>
  <c r="G135" i="15"/>
  <c r="H135" i="15"/>
  <c r="I135" i="15"/>
  <c r="J135" i="15"/>
  <c r="K135" i="15"/>
  <c r="L135" i="15"/>
  <c r="M135" i="15"/>
  <c r="N135" i="15"/>
  <c r="O135" i="15"/>
  <c r="P135" i="15"/>
  <c r="Q135" i="15"/>
  <c r="R135" i="15"/>
  <c r="S135" i="15"/>
  <c r="T135" i="15"/>
  <c r="U135" i="15"/>
  <c r="V135" i="15"/>
  <c r="W135" i="15"/>
  <c r="X135" i="15"/>
  <c r="D136" i="15"/>
  <c r="E136" i="15"/>
  <c r="F136" i="15"/>
  <c r="G136" i="15"/>
  <c r="H136" i="15"/>
  <c r="I136" i="15"/>
  <c r="J136" i="15"/>
  <c r="K136" i="15"/>
  <c r="L136" i="15"/>
  <c r="M136" i="15"/>
  <c r="N136" i="15"/>
  <c r="O136" i="15"/>
  <c r="P136" i="15"/>
  <c r="Q136" i="15"/>
  <c r="R136" i="15"/>
  <c r="S136" i="15"/>
  <c r="T136" i="15"/>
  <c r="U136" i="15"/>
  <c r="V136" i="15"/>
  <c r="W136" i="15"/>
  <c r="X136" i="15"/>
  <c r="D137" i="15"/>
  <c r="E137" i="15"/>
  <c r="F137" i="15"/>
  <c r="G137" i="15"/>
  <c r="H137" i="15"/>
  <c r="I137" i="15"/>
  <c r="J137" i="15"/>
  <c r="K137" i="15"/>
  <c r="L137" i="15"/>
  <c r="M137" i="15"/>
  <c r="N137" i="15"/>
  <c r="O137" i="15"/>
  <c r="P137" i="15"/>
  <c r="Q137" i="15"/>
  <c r="R137" i="15"/>
  <c r="S137" i="15"/>
  <c r="T137" i="15"/>
  <c r="U137" i="15"/>
  <c r="V137" i="15"/>
  <c r="W137" i="15"/>
  <c r="X137" i="15"/>
  <c r="D138" i="15"/>
  <c r="E138" i="15"/>
  <c r="F138" i="15"/>
  <c r="G138" i="15"/>
  <c r="H138" i="15"/>
  <c r="I138" i="15"/>
  <c r="J138" i="15"/>
  <c r="K138" i="15"/>
  <c r="L138" i="15"/>
  <c r="M138" i="15"/>
  <c r="N138" i="15"/>
  <c r="O138" i="15"/>
  <c r="P138" i="15"/>
  <c r="Q138" i="15"/>
  <c r="R138" i="15"/>
  <c r="S138" i="15"/>
  <c r="T138" i="15"/>
  <c r="U138" i="15"/>
  <c r="V138" i="15"/>
  <c r="W138" i="15"/>
  <c r="X138" i="15"/>
  <c r="D139" i="15"/>
  <c r="E139" i="15"/>
  <c r="F139" i="15"/>
  <c r="G139" i="15"/>
  <c r="H139" i="15"/>
  <c r="I139" i="15"/>
  <c r="J139" i="15"/>
  <c r="K139" i="15"/>
  <c r="L139" i="15"/>
  <c r="M139" i="15"/>
  <c r="N139" i="15"/>
  <c r="O139" i="15"/>
  <c r="P139" i="15"/>
  <c r="Q139" i="15"/>
  <c r="R139" i="15"/>
  <c r="S139" i="15"/>
  <c r="T139" i="15"/>
  <c r="U139" i="15"/>
  <c r="V139" i="15"/>
  <c r="W139" i="15"/>
  <c r="X139" i="15"/>
  <c r="D140" i="15"/>
  <c r="E140" i="15"/>
  <c r="F140" i="15"/>
  <c r="G140" i="15"/>
  <c r="H140" i="15"/>
  <c r="I140" i="15"/>
  <c r="J140" i="15"/>
  <c r="K140" i="15"/>
  <c r="L140" i="15"/>
  <c r="M140" i="15"/>
  <c r="N140" i="15"/>
  <c r="O140" i="15"/>
  <c r="P140" i="15"/>
  <c r="Q140" i="15"/>
  <c r="R140" i="15"/>
  <c r="S140" i="15"/>
  <c r="T140" i="15"/>
  <c r="U140" i="15"/>
  <c r="V140" i="15"/>
  <c r="W140" i="15"/>
  <c r="X140" i="15"/>
  <c r="D141" i="15"/>
  <c r="E141" i="15"/>
  <c r="F141" i="15"/>
  <c r="G141" i="15"/>
  <c r="H141" i="15"/>
  <c r="I141" i="15"/>
  <c r="J141" i="15"/>
  <c r="K141" i="15"/>
  <c r="L141" i="15"/>
  <c r="M141" i="15"/>
  <c r="N141" i="15"/>
  <c r="O141" i="15"/>
  <c r="P141" i="15"/>
  <c r="Q141" i="15"/>
  <c r="R141" i="15"/>
  <c r="S141" i="15"/>
  <c r="T141" i="15"/>
  <c r="U141" i="15"/>
  <c r="V141" i="15"/>
  <c r="W141" i="15"/>
  <c r="X141" i="15"/>
  <c r="D142" i="15"/>
  <c r="E142" i="15"/>
  <c r="F142" i="15"/>
  <c r="G142" i="15"/>
  <c r="H142" i="15"/>
  <c r="I142" i="15"/>
  <c r="J142" i="15"/>
  <c r="K142" i="15"/>
  <c r="L142" i="15"/>
  <c r="M142" i="15"/>
  <c r="N142" i="15"/>
  <c r="O142" i="15"/>
  <c r="P142" i="15"/>
  <c r="Q142" i="15"/>
  <c r="R142" i="15"/>
  <c r="S142" i="15"/>
  <c r="T142" i="15"/>
  <c r="U142" i="15"/>
  <c r="V142" i="15"/>
  <c r="W142" i="15"/>
  <c r="X142" i="15"/>
  <c r="D143" i="15"/>
  <c r="E143" i="15"/>
  <c r="F143" i="15"/>
  <c r="G143" i="15"/>
  <c r="H143" i="15"/>
  <c r="I143" i="15"/>
  <c r="J143" i="15"/>
  <c r="K143" i="15"/>
  <c r="L143" i="15"/>
  <c r="M143" i="15"/>
  <c r="N143" i="15"/>
  <c r="O143" i="15"/>
  <c r="P143" i="15"/>
  <c r="Q143" i="15"/>
  <c r="R143" i="15"/>
  <c r="S143" i="15"/>
  <c r="T143" i="15"/>
  <c r="U143" i="15"/>
  <c r="V143" i="15"/>
  <c r="W143" i="15"/>
  <c r="X143" i="15"/>
  <c r="D144" i="15"/>
  <c r="E144" i="15"/>
  <c r="F144" i="15"/>
  <c r="G144" i="15"/>
  <c r="H144" i="15"/>
  <c r="I144" i="15"/>
  <c r="J144" i="15"/>
  <c r="K144" i="15"/>
  <c r="L144" i="15"/>
  <c r="M144" i="15"/>
  <c r="N144" i="15"/>
  <c r="O144" i="15"/>
  <c r="P144" i="15"/>
  <c r="Q144" i="15"/>
  <c r="R144" i="15"/>
  <c r="S144" i="15"/>
  <c r="T144" i="15"/>
  <c r="U144" i="15"/>
  <c r="V144" i="15"/>
  <c r="W144" i="15"/>
  <c r="X144" i="15"/>
  <c r="D145" i="15"/>
  <c r="E145" i="15"/>
  <c r="F145" i="15"/>
  <c r="G145" i="15"/>
  <c r="H145" i="15"/>
  <c r="I145" i="15"/>
  <c r="J145" i="15"/>
  <c r="K145" i="15"/>
  <c r="L145" i="15"/>
  <c r="M145" i="15"/>
  <c r="N145" i="15"/>
  <c r="O145" i="15"/>
  <c r="P145" i="15"/>
  <c r="Q145" i="15"/>
  <c r="R145" i="15"/>
  <c r="S145" i="15"/>
  <c r="T145" i="15"/>
  <c r="U145" i="15"/>
  <c r="V145" i="15"/>
  <c r="W145" i="15"/>
  <c r="X145" i="15"/>
  <c r="D146" i="15"/>
  <c r="E146" i="15"/>
  <c r="F146" i="15"/>
  <c r="G146" i="15"/>
  <c r="H146" i="15"/>
  <c r="I146" i="15"/>
  <c r="J146" i="15"/>
  <c r="K146" i="15"/>
  <c r="L146" i="15"/>
  <c r="M146" i="15"/>
  <c r="N146" i="15"/>
  <c r="O146" i="15"/>
  <c r="P146" i="15"/>
  <c r="Q146" i="15"/>
  <c r="R146" i="15"/>
  <c r="S146" i="15"/>
  <c r="T146" i="15"/>
  <c r="U146" i="15"/>
  <c r="V146" i="15"/>
  <c r="W146" i="15"/>
  <c r="X146" i="15"/>
  <c r="D147" i="15"/>
  <c r="E147" i="15"/>
  <c r="F147" i="15"/>
  <c r="G147" i="15"/>
  <c r="H147" i="15"/>
  <c r="I147" i="15"/>
  <c r="J147" i="15"/>
  <c r="K147" i="15"/>
  <c r="L147" i="15"/>
  <c r="M147" i="15"/>
  <c r="N147" i="15"/>
  <c r="O147" i="15"/>
  <c r="P147" i="15"/>
  <c r="Q147" i="15"/>
  <c r="R147" i="15"/>
  <c r="S147" i="15"/>
  <c r="T147" i="15"/>
  <c r="U147" i="15"/>
  <c r="V147" i="15"/>
  <c r="W147" i="15"/>
  <c r="X147" i="15"/>
  <c r="D148" i="15"/>
  <c r="E148" i="15"/>
  <c r="F148" i="15"/>
  <c r="G148" i="15"/>
  <c r="H148" i="15"/>
  <c r="I148" i="15"/>
  <c r="J148" i="15"/>
  <c r="K148" i="15"/>
  <c r="L148" i="15"/>
  <c r="M148" i="15"/>
  <c r="N148" i="15"/>
  <c r="O148" i="15"/>
  <c r="P148" i="15"/>
  <c r="Q148" i="15"/>
  <c r="R148" i="15"/>
  <c r="S148" i="15"/>
  <c r="T148" i="15"/>
  <c r="U148" i="15"/>
  <c r="V148" i="15"/>
  <c r="W148" i="15"/>
  <c r="X148" i="15"/>
  <c r="D149" i="15"/>
  <c r="E149" i="15"/>
  <c r="F149" i="15"/>
  <c r="G149" i="15"/>
  <c r="H149" i="15"/>
  <c r="I149" i="15"/>
  <c r="J149" i="15"/>
  <c r="K149" i="15"/>
  <c r="L149" i="15"/>
  <c r="M149" i="15"/>
  <c r="N149" i="15"/>
  <c r="O149" i="15"/>
  <c r="P149" i="15"/>
  <c r="Q149" i="15"/>
  <c r="R149" i="15"/>
  <c r="S149" i="15"/>
  <c r="T149" i="15"/>
  <c r="U149" i="15"/>
  <c r="V149" i="15"/>
  <c r="W149" i="15"/>
  <c r="X149" i="15"/>
  <c r="D150" i="15"/>
  <c r="E150" i="15"/>
  <c r="F150" i="15"/>
  <c r="G150" i="15"/>
  <c r="H150" i="15"/>
  <c r="I150" i="15"/>
  <c r="J150" i="15"/>
  <c r="K150" i="15"/>
  <c r="L150" i="15"/>
  <c r="M150" i="15"/>
  <c r="N150" i="15"/>
  <c r="O150" i="15"/>
  <c r="P150" i="15"/>
  <c r="Q150" i="15"/>
  <c r="R150" i="15"/>
  <c r="S150" i="15"/>
  <c r="T150" i="15"/>
  <c r="U150" i="15"/>
  <c r="V150" i="15"/>
  <c r="W150" i="15"/>
  <c r="X150" i="15"/>
  <c r="D151" i="15"/>
  <c r="E151" i="15"/>
  <c r="F151" i="15"/>
  <c r="G151" i="15"/>
  <c r="H151" i="15"/>
  <c r="I151" i="15"/>
  <c r="J151" i="15"/>
  <c r="K151" i="15"/>
  <c r="L151" i="15"/>
  <c r="M151" i="15"/>
  <c r="N151" i="15"/>
  <c r="O151" i="15"/>
  <c r="P151" i="15"/>
  <c r="Q151" i="15"/>
  <c r="R151" i="15"/>
  <c r="S151" i="15"/>
  <c r="T151" i="15"/>
  <c r="U151" i="15"/>
  <c r="V151" i="15"/>
  <c r="W151" i="15"/>
  <c r="X151" i="15"/>
  <c r="D152" i="15"/>
  <c r="E152" i="15"/>
  <c r="F152" i="15"/>
  <c r="G152" i="15"/>
  <c r="H152" i="15"/>
  <c r="I152" i="15"/>
  <c r="J152" i="15"/>
  <c r="K152" i="15"/>
  <c r="L152" i="15"/>
  <c r="M152" i="15"/>
  <c r="N152" i="15"/>
  <c r="O152" i="15"/>
  <c r="P152" i="15"/>
  <c r="Q152" i="15"/>
  <c r="R152" i="15"/>
  <c r="S152" i="15"/>
  <c r="T152" i="15"/>
  <c r="U152" i="15"/>
  <c r="V152" i="15"/>
  <c r="W152" i="15"/>
  <c r="X152" i="15"/>
  <c r="D153" i="15"/>
  <c r="E153" i="15"/>
  <c r="F153" i="15"/>
  <c r="G153" i="15"/>
  <c r="H153" i="15"/>
  <c r="I153" i="15"/>
  <c r="J153" i="15"/>
  <c r="K153" i="15"/>
  <c r="L153" i="15"/>
  <c r="M153" i="15"/>
  <c r="N153" i="15"/>
  <c r="O153" i="15"/>
  <c r="P153" i="15"/>
  <c r="Q153" i="15"/>
  <c r="R153" i="15"/>
  <c r="S153" i="15"/>
  <c r="T153" i="15"/>
  <c r="U153" i="15"/>
  <c r="V153" i="15"/>
  <c r="W153" i="15"/>
  <c r="X153" i="15"/>
  <c r="D154" i="15"/>
  <c r="E154" i="15"/>
  <c r="F154" i="15"/>
  <c r="G154" i="15"/>
  <c r="H154" i="15"/>
  <c r="I154" i="15"/>
  <c r="J154" i="15"/>
  <c r="K154" i="15"/>
  <c r="L154" i="15"/>
  <c r="M154" i="15"/>
  <c r="N154" i="15"/>
  <c r="O154" i="15"/>
  <c r="P154" i="15"/>
  <c r="Q154" i="15"/>
  <c r="R154" i="15"/>
  <c r="S154" i="15"/>
  <c r="T154" i="15"/>
  <c r="U154" i="15"/>
  <c r="V154" i="15"/>
  <c r="W154" i="15"/>
  <c r="X154" i="15"/>
  <c r="D155" i="15"/>
  <c r="E155" i="15"/>
  <c r="F155" i="15"/>
  <c r="G155" i="15"/>
  <c r="H155" i="15"/>
  <c r="I155" i="15"/>
  <c r="J155" i="15"/>
  <c r="K155" i="15"/>
  <c r="L155" i="15"/>
  <c r="M155" i="15"/>
  <c r="N155" i="15"/>
  <c r="O155" i="15"/>
  <c r="P155" i="15"/>
  <c r="Q155" i="15"/>
  <c r="R155" i="15"/>
  <c r="S155" i="15"/>
  <c r="T155" i="15"/>
  <c r="U155" i="15"/>
  <c r="V155" i="15"/>
  <c r="W155" i="15"/>
  <c r="X155" i="15"/>
  <c r="D156" i="15"/>
  <c r="E156" i="15"/>
  <c r="F156" i="15"/>
  <c r="G156" i="15"/>
  <c r="H156" i="15"/>
  <c r="I156" i="15"/>
  <c r="J156" i="15"/>
  <c r="K156" i="15"/>
  <c r="L156" i="15"/>
  <c r="M156" i="15"/>
  <c r="N156" i="15"/>
  <c r="O156" i="15"/>
  <c r="P156" i="15"/>
  <c r="Q156" i="15"/>
  <c r="R156" i="15"/>
  <c r="S156" i="15"/>
  <c r="T156" i="15"/>
  <c r="U156" i="15"/>
  <c r="V156" i="15"/>
  <c r="W156" i="15"/>
  <c r="X156" i="15"/>
  <c r="D157" i="15"/>
  <c r="E157" i="15"/>
  <c r="F157" i="15"/>
  <c r="G157" i="15"/>
  <c r="H157" i="15"/>
  <c r="I157" i="15"/>
  <c r="J157" i="15"/>
  <c r="K157" i="15"/>
  <c r="L157" i="15"/>
  <c r="M157" i="15"/>
  <c r="N157" i="15"/>
  <c r="O157" i="15"/>
  <c r="P157" i="15"/>
  <c r="Q157" i="15"/>
  <c r="R157" i="15"/>
  <c r="S157" i="15"/>
  <c r="T157" i="15"/>
  <c r="U157" i="15"/>
  <c r="V157" i="15"/>
  <c r="W157" i="15"/>
  <c r="X157" i="15"/>
  <c r="D158" i="15"/>
  <c r="E158" i="15"/>
  <c r="F158" i="15"/>
  <c r="G158" i="15"/>
  <c r="H158" i="15"/>
  <c r="I158" i="15"/>
  <c r="J158" i="15"/>
  <c r="K158" i="15"/>
  <c r="L158" i="15"/>
  <c r="M158" i="15"/>
  <c r="N158" i="15"/>
  <c r="O158" i="15"/>
  <c r="P158" i="15"/>
  <c r="Q158" i="15"/>
  <c r="R158" i="15"/>
  <c r="S158" i="15"/>
  <c r="T158" i="15"/>
  <c r="U158" i="15"/>
  <c r="V158" i="15"/>
  <c r="W158" i="15"/>
  <c r="X158" i="15"/>
  <c r="D159" i="15"/>
  <c r="E159" i="15"/>
  <c r="F159" i="15"/>
  <c r="G159" i="15"/>
  <c r="H159" i="15"/>
  <c r="I159" i="15"/>
  <c r="J159" i="15"/>
  <c r="K159" i="15"/>
  <c r="L159" i="15"/>
  <c r="M159" i="15"/>
  <c r="N159" i="15"/>
  <c r="O159" i="15"/>
  <c r="P159" i="15"/>
  <c r="Q159" i="15"/>
  <c r="R159" i="15"/>
  <c r="S159" i="15"/>
  <c r="T159" i="15"/>
  <c r="U159" i="15"/>
  <c r="V159" i="15"/>
  <c r="W159" i="15"/>
  <c r="X159" i="15"/>
  <c r="D160" i="15"/>
  <c r="E160" i="15"/>
  <c r="F160" i="15"/>
  <c r="G160" i="15"/>
  <c r="H160" i="15"/>
  <c r="I160" i="15"/>
  <c r="J160" i="15"/>
  <c r="K160" i="15"/>
  <c r="L160" i="15"/>
  <c r="M160" i="15"/>
  <c r="N160" i="15"/>
  <c r="O160" i="15"/>
  <c r="P160" i="15"/>
  <c r="Q160" i="15"/>
  <c r="R160" i="15"/>
  <c r="S160" i="15"/>
  <c r="T160" i="15"/>
  <c r="U160" i="15"/>
  <c r="V160" i="15"/>
  <c r="W160" i="15"/>
  <c r="X160" i="15"/>
  <c r="D161" i="15"/>
  <c r="E161" i="15"/>
  <c r="F161" i="15"/>
  <c r="G161" i="15"/>
  <c r="H161" i="15"/>
  <c r="I161" i="15"/>
  <c r="J161" i="15"/>
  <c r="K161" i="15"/>
  <c r="L161" i="15"/>
  <c r="M161" i="15"/>
  <c r="N161" i="15"/>
  <c r="O161" i="15"/>
  <c r="P161" i="15"/>
  <c r="Q161" i="15"/>
  <c r="R161" i="15"/>
  <c r="S161" i="15"/>
  <c r="T161" i="15"/>
  <c r="U161" i="15"/>
  <c r="V161" i="15"/>
  <c r="W161" i="15"/>
  <c r="X161" i="15"/>
  <c r="D162" i="15"/>
  <c r="E162" i="15"/>
  <c r="F162" i="15"/>
  <c r="G162" i="15"/>
  <c r="H162" i="15"/>
  <c r="I162" i="15"/>
  <c r="J162" i="15"/>
  <c r="K162" i="15"/>
  <c r="L162" i="15"/>
  <c r="M162" i="15"/>
  <c r="N162" i="15"/>
  <c r="O162" i="15"/>
  <c r="P162" i="15"/>
  <c r="Q162" i="15"/>
  <c r="R162" i="15"/>
  <c r="S162" i="15"/>
  <c r="T162" i="15"/>
  <c r="U162" i="15"/>
  <c r="V162" i="15"/>
  <c r="W162" i="15"/>
  <c r="X162" i="15"/>
  <c r="D163" i="15"/>
  <c r="E163" i="15"/>
  <c r="F163" i="15"/>
  <c r="G163" i="15"/>
  <c r="H163" i="15"/>
  <c r="I163" i="15"/>
  <c r="J163" i="15"/>
  <c r="K163" i="15"/>
  <c r="L163" i="15"/>
  <c r="M163" i="15"/>
  <c r="N163" i="15"/>
  <c r="O163" i="15"/>
  <c r="P163" i="15"/>
  <c r="Q163" i="15"/>
  <c r="R163" i="15"/>
  <c r="S163" i="15"/>
  <c r="T163" i="15"/>
  <c r="U163" i="15"/>
  <c r="V163" i="15"/>
  <c r="W163" i="15"/>
  <c r="X163" i="15"/>
  <c r="D164" i="15"/>
  <c r="E164" i="15"/>
  <c r="F164" i="15"/>
  <c r="G164" i="15"/>
  <c r="H164" i="15"/>
  <c r="I164" i="15"/>
  <c r="J164" i="15"/>
  <c r="K164" i="15"/>
  <c r="L164" i="15"/>
  <c r="M164" i="15"/>
  <c r="N164" i="15"/>
  <c r="O164" i="15"/>
  <c r="P164" i="15"/>
  <c r="Q164" i="15"/>
  <c r="R164" i="15"/>
  <c r="S164" i="15"/>
  <c r="T164" i="15"/>
  <c r="U164" i="15"/>
  <c r="V164" i="15"/>
  <c r="W164" i="15"/>
  <c r="X164" i="15"/>
  <c r="D165" i="15"/>
  <c r="E165" i="15"/>
  <c r="F165" i="15"/>
  <c r="G165" i="15"/>
  <c r="H165" i="15"/>
  <c r="I165" i="15"/>
  <c r="J165" i="15"/>
  <c r="K165" i="15"/>
  <c r="L165" i="15"/>
  <c r="M165" i="15"/>
  <c r="N165" i="15"/>
  <c r="O165" i="15"/>
  <c r="P165" i="15"/>
  <c r="Q165" i="15"/>
  <c r="R165" i="15"/>
  <c r="S165" i="15"/>
  <c r="T165" i="15"/>
  <c r="U165" i="15"/>
  <c r="V165" i="15"/>
  <c r="W165" i="15"/>
  <c r="X165" i="15"/>
  <c r="D166" i="15"/>
  <c r="E166" i="15"/>
  <c r="F166" i="15"/>
  <c r="G166" i="15"/>
  <c r="H166" i="15"/>
  <c r="I166" i="15"/>
  <c r="J166" i="15"/>
  <c r="K166" i="15"/>
  <c r="L166" i="15"/>
  <c r="M166" i="15"/>
  <c r="N166" i="15"/>
  <c r="O166" i="15"/>
  <c r="P166" i="15"/>
  <c r="Q166" i="15"/>
  <c r="R166" i="15"/>
  <c r="S166" i="15"/>
  <c r="T166" i="15"/>
  <c r="U166" i="15"/>
  <c r="V166" i="15"/>
  <c r="W166" i="15"/>
  <c r="X166" i="15"/>
  <c r="D167" i="15"/>
  <c r="E167" i="15"/>
  <c r="F167" i="15"/>
  <c r="G167" i="15"/>
  <c r="H167" i="15"/>
  <c r="I167" i="15"/>
  <c r="J167" i="15"/>
  <c r="K167" i="15"/>
  <c r="L167" i="15"/>
  <c r="M167" i="15"/>
  <c r="N167" i="15"/>
  <c r="O167" i="15"/>
  <c r="P167" i="15"/>
  <c r="Q167" i="15"/>
  <c r="R167" i="15"/>
  <c r="S167" i="15"/>
  <c r="T167" i="15"/>
  <c r="U167" i="15"/>
  <c r="V167" i="15"/>
  <c r="W167" i="15"/>
  <c r="X167" i="15"/>
  <c r="D168" i="15"/>
  <c r="E168" i="15"/>
  <c r="F168" i="15"/>
  <c r="G168" i="15"/>
  <c r="H168" i="15"/>
  <c r="I168" i="15"/>
  <c r="J168" i="15"/>
  <c r="K168" i="15"/>
  <c r="L168" i="15"/>
  <c r="M168" i="15"/>
  <c r="N168" i="15"/>
  <c r="O168" i="15"/>
  <c r="P168" i="15"/>
  <c r="Q168" i="15"/>
  <c r="R168" i="15"/>
  <c r="S168" i="15"/>
  <c r="T168" i="15"/>
  <c r="U168" i="15"/>
  <c r="V168" i="15"/>
  <c r="W168" i="15"/>
  <c r="X168" i="15"/>
  <c r="D169" i="15"/>
  <c r="E169" i="15"/>
  <c r="F169" i="15"/>
  <c r="G169" i="15"/>
  <c r="H169" i="15"/>
  <c r="I169" i="15"/>
  <c r="J169" i="15"/>
  <c r="K169" i="15"/>
  <c r="L169" i="15"/>
  <c r="M169" i="15"/>
  <c r="N169" i="15"/>
  <c r="O169" i="15"/>
  <c r="P169" i="15"/>
  <c r="Q169" i="15"/>
  <c r="R169" i="15"/>
  <c r="S169" i="15"/>
  <c r="T169" i="15"/>
  <c r="U169" i="15"/>
  <c r="V169" i="15"/>
  <c r="W169" i="15"/>
  <c r="X169" i="15"/>
  <c r="D170" i="15"/>
  <c r="E170" i="15"/>
  <c r="F170" i="15"/>
  <c r="G170" i="15"/>
  <c r="H170" i="15"/>
  <c r="I170" i="15"/>
  <c r="J170" i="15"/>
  <c r="K170" i="15"/>
  <c r="L170" i="15"/>
  <c r="M170" i="15"/>
  <c r="N170" i="15"/>
  <c r="O170" i="15"/>
  <c r="P170" i="15"/>
  <c r="Q170" i="15"/>
  <c r="R170" i="15"/>
  <c r="S170" i="15"/>
  <c r="T170" i="15"/>
  <c r="U170" i="15"/>
  <c r="V170" i="15"/>
  <c r="W170" i="15"/>
  <c r="X170" i="15"/>
  <c r="D171" i="15"/>
  <c r="E171" i="15"/>
  <c r="F171" i="15"/>
  <c r="G171" i="15"/>
  <c r="H171" i="15"/>
  <c r="I171" i="15"/>
  <c r="J171" i="15"/>
  <c r="K171" i="15"/>
  <c r="L171" i="15"/>
  <c r="M171" i="15"/>
  <c r="N171" i="15"/>
  <c r="O171" i="15"/>
  <c r="P171" i="15"/>
  <c r="Q171" i="15"/>
  <c r="R171" i="15"/>
  <c r="S171" i="15"/>
  <c r="T171" i="15"/>
  <c r="U171" i="15"/>
  <c r="V171" i="15"/>
  <c r="W171" i="15"/>
  <c r="X171" i="15"/>
  <c r="D172" i="15"/>
  <c r="E172" i="15"/>
  <c r="F172" i="15"/>
  <c r="G172" i="15"/>
  <c r="H172" i="15"/>
  <c r="I172" i="15"/>
  <c r="J172" i="15"/>
  <c r="K172" i="15"/>
  <c r="L172" i="15"/>
  <c r="M172" i="15"/>
  <c r="N172" i="15"/>
  <c r="O172" i="15"/>
  <c r="P172" i="15"/>
  <c r="Q172" i="15"/>
  <c r="R172" i="15"/>
  <c r="S172" i="15"/>
  <c r="T172" i="15"/>
  <c r="U172" i="15"/>
  <c r="V172" i="15"/>
  <c r="W172" i="15"/>
  <c r="X172" i="15"/>
  <c r="D173" i="15"/>
  <c r="E173" i="15"/>
  <c r="F173" i="15"/>
  <c r="G173" i="15"/>
  <c r="H173" i="15"/>
  <c r="I173" i="15"/>
  <c r="J173" i="15"/>
  <c r="K173" i="15"/>
  <c r="L173" i="15"/>
  <c r="M173" i="15"/>
  <c r="N173" i="15"/>
  <c r="O173" i="15"/>
  <c r="P173" i="15"/>
  <c r="Q173" i="15"/>
  <c r="R173" i="15"/>
  <c r="S173" i="15"/>
  <c r="T173" i="15"/>
  <c r="U173" i="15"/>
  <c r="V173" i="15"/>
  <c r="W173" i="15"/>
  <c r="X173" i="15"/>
  <c r="D174" i="15"/>
  <c r="E174" i="15"/>
  <c r="F174" i="15"/>
  <c r="G174" i="15"/>
  <c r="H174" i="15"/>
  <c r="I174" i="15"/>
  <c r="J174" i="15"/>
  <c r="K174" i="15"/>
  <c r="L174" i="15"/>
  <c r="M174" i="15"/>
  <c r="N174" i="15"/>
  <c r="O174" i="15"/>
  <c r="P174" i="15"/>
  <c r="Q174" i="15"/>
  <c r="R174" i="15"/>
  <c r="S174" i="15"/>
  <c r="T174" i="15"/>
  <c r="U174" i="15"/>
  <c r="V174" i="15"/>
  <c r="W174" i="15"/>
  <c r="X174" i="15"/>
  <c r="D175" i="15"/>
  <c r="E175" i="15"/>
  <c r="F175" i="15"/>
  <c r="G175" i="15"/>
  <c r="H175" i="15"/>
  <c r="I175" i="15"/>
  <c r="J175" i="15"/>
  <c r="K175" i="15"/>
  <c r="L175" i="15"/>
  <c r="M175" i="15"/>
  <c r="N175" i="15"/>
  <c r="O175" i="15"/>
  <c r="P175" i="15"/>
  <c r="Q175" i="15"/>
  <c r="R175" i="15"/>
  <c r="S175" i="15"/>
  <c r="T175" i="15"/>
  <c r="U175" i="15"/>
  <c r="V175" i="15"/>
  <c r="W175" i="15"/>
  <c r="X175" i="15"/>
  <c r="D176" i="15"/>
  <c r="E176" i="15"/>
  <c r="F176" i="15"/>
  <c r="G176" i="15"/>
  <c r="H176" i="15"/>
  <c r="I176" i="15"/>
  <c r="J176" i="15"/>
  <c r="K176" i="15"/>
  <c r="L176" i="15"/>
  <c r="M176" i="15"/>
  <c r="N176" i="15"/>
  <c r="O176" i="15"/>
  <c r="P176" i="15"/>
  <c r="Q176" i="15"/>
  <c r="R176" i="15"/>
  <c r="S176" i="15"/>
  <c r="T176" i="15"/>
  <c r="U176" i="15"/>
  <c r="V176" i="15"/>
  <c r="W176" i="15"/>
  <c r="X176" i="15"/>
  <c r="D177" i="15"/>
  <c r="E177" i="15"/>
  <c r="F177" i="15"/>
  <c r="G177" i="15"/>
  <c r="H177" i="15"/>
  <c r="I177" i="15"/>
  <c r="J177" i="15"/>
  <c r="K177" i="15"/>
  <c r="L177" i="15"/>
  <c r="M177" i="15"/>
  <c r="N177" i="15"/>
  <c r="O177" i="15"/>
  <c r="P177" i="15"/>
  <c r="Q177" i="15"/>
  <c r="R177" i="15"/>
  <c r="S177" i="15"/>
  <c r="T177" i="15"/>
  <c r="U177" i="15"/>
  <c r="V177" i="15"/>
  <c r="W177" i="15"/>
  <c r="X177" i="15"/>
  <c r="D178" i="15"/>
  <c r="E178" i="15"/>
  <c r="F178" i="15"/>
  <c r="G178" i="15"/>
  <c r="H178" i="15"/>
  <c r="I178" i="15"/>
  <c r="J178" i="15"/>
  <c r="K178" i="15"/>
  <c r="L178" i="15"/>
  <c r="M178" i="15"/>
  <c r="N178" i="15"/>
  <c r="O178" i="15"/>
  <c r="P178" i="15"/>
  <c r="Q178" i="15"/>
  <c r="R178" i="15"/>
  <c r="S178" i="15"/>
  <c r="T178" i="15"/>
  <c r="U178" i="15"/>
  <c r="V178" i="15"/>
  <c r="W178" i="15"/>
  <c r="X178" i="15"/>
  <c r="D179" i="15"/>
  <c r="E179" i="15"/>
  <c r="F179" i="15"/>
  <c r="G179" i="15"/>
  <c r="H179" i="15"/>
  <c r="I179" i="15"/>
  <c r="J179" i="15"/>
  <c r="K179" i="15"/>
  <c r="L179" i="15"/>
  <c r="M179" i="15"/>
  <c r="N179" i="15"/>
  <c r="O179" i="15"/>
  <c r="P179" i="15"/>
  <c r="Q179" i="15"/>
  <c r="R179" i="15"/>
  <c r="S179" i="15"/>
  <c r="T179" i="15"/>
  <c r="U179" i="15"/>
  <c r="V179" i="15"/>
  <c r="W179" i="15"/>
  <c r="X179" i="15"/>
  <c r="D180" i="15"/>
  <c r="E180" i="15"/>
  <c r="F180" i="15"/>
  <c r="G180" i="15"/>
  <c r="H180" i="15"/>
  <c r="I180" i="15"/>
  <c r="J180" i="15"/>
  <c r="K180" i="15"/>
  <c r="L180" i="15"/>
  <c r="M180" i="15"/>
  <c r="N180" i="15"/>
  <c r="O180" i="15"/>
  <c r="P180" i="15"/>
  <c r="Q180" i="15"/>
  <c r="R180" i="15"/>
  <c r="S180" i="15"/>
  <c r="T180" i="15"/>
  <c r="U180" i="15"/>
  <c r="V180" i="15"/>
  <c r="W180" i="15"/>
  <c r="X180" i="15"/>
  <c r="D181" i="15"/>
  <c r="E181" i="15"/>
  <c r="F181" i="15"/>
  <c r="G181" i="15"/>
  <c r="H181" i="15"/>
  <c r="I181" i="15"/>
  <c r="J181" i="15"/>
  <c r="K181" i="15"/>
  <c r="L181" i="15"/>
  <c r="M181" i="15"/>
  <c r="N181" i="15"/>
  <c r="O181" i="15"/>
  <c r="P181" i="15"/>
  <c r="Q181" i="15"/>
  <c r="R181" i="15"/>
  <c r="S181" i="15"/>
  <c r="T181" i="15"/>
  <c r="U181" i="15"/>
  <c r="V181" i="15"/>
  <c r="W181" i="15"/>
  <c r="X181" i="15"/>
  <c r="D182" i="15"/>
  <c r="E182" i="15"/>
  <c r="F182" i="15"/>
  <c r="G182" i="15"/>
  <c r="H182" i="15"/>
  <c r="I182" i="15"/>
  <c r="J182" i="15"/>
  <c r="K182" i="15"/>
  <c r="L182" i="15"/>
  <c r="M182" i="15"/>
  <c r="N182" i="15"/>
  <c r="O182" i="15"/>
  <c r="P182" i="15"/>
  <c r="Q182" i="15"/>
  <c r="R182" i="15"/>
  <c r="S182" i="15"/>
  <c r="T182" i="15"/>
  <c r="U182" i="15"/>
  <c r="V182" i="15"/>
  <c r="W182" i="15"/>
  <c r="X182" i="15"/>
  <c r="D183" i="15"/>
  <c r="E183" i="15"/>
  <c r="F183" i="15"/>
  <c r="G183" i="15"/>
  <c r="H183" i="15"/>
  <c r="I183" i="15"/>
  <c r="J183" i="15"/>
  <c r="K183" i="15"/>
  <c r="L183" i="15"/>
  <c r="M183" i="15"/>
  <c r="N183" i="15"/>
  <c r="O183" i="15"/>
  <c r="P183" i="15"/>
  <c r="Q183" i="15"/>
  <c r="R183" i="15"/>
  <c r="S183" i="15"/>
  <c r="T183" i="15"/>
  <c r="U183" i="15"/>
  <c r="V183" i="15"/>
  <c r="W183" i="15"/>
  <c r="X183" i="15"/>
  <c r="D184" i="15"/>
  <c r="E184" i="15"/>
  <c r="F184" i="15"/>
  <c r="G184" i="15"/>
  <c r="H184" i="15"/>
  <c r="I184" i="15"/>
  <c r="J184" i="15"/>
  <c r="K184" i="15"/>
  <c r="L184" i="15"/>
  <c r="M184" i="15"/>
  <c r="N184" i="15"/>
  <c r="O184" i="15"/>
  <c r="P184" i="15"/>
  <c r="Q184" i="15"/>
  <c r="R184" i="15"/>
  <c r="S184" i="15"/>
  <c r="T184" i="15"/>
  <c r="U184" i="15"/>
  <c r="V184" i="15"/>
  <c r="W184" i="15"/>
  <c r="X184" i="15"/>
  <c r="D185" i="15"/>
  <c r="E185" i="15"/>
  <c r="F185" i="15"/>
  <c r="G185" i="15"/>
  <c r="H185" i="15"/>
  <c r="I185" i="15"/>
  <c r="J185" i="15"/>
  <c r="K185" i="15"/>
  <c r="L185" i="15"/>
  <c r="M185" i="15"/>
  <c r="N185" i="15"/>
  <c r="O185" i="15"/>
  <c r="P185" i="15"/>
  <c r="Q185" i="15"/>
  <c r="R185" i="15"/>
  <c r="S185" i="15"/>
  <c r="T185" i="15"/>
  <c r="U185" i="15"/>
  <c r="V185" i="15"/>
  <c r="W185" i="15"/>
  <c r="X185" i="15"/>
  <c r="D186" i="15"/>
  <c r="E186" i="15"/>
  <c r="F186" i="15"/>
  <c r="G186" i="15"/>
  <c r="H186" i="15"/>
  <c r="I186" i="15"/>
  <c r="J186" i="15"/>
  <c r="K186" i="15"/>
  <c r="L186" i="15"/>
  <c r="M186" i="15"/>
  <c r="N186" i="15"/>
  <c r="O186" i="15"/>
  <c r="P186" i="15"/>
  <c r="Q186" i="15"/>
  <c r="R186" i="15"/>
  <c r="S186" i="15"/>
  <c r="T186" i="15"/>
  <c r="U186" i="15"/>
  <c r="V186" i="15"/>
  <c r="W186" i="15"/>
  <c r="X186" i="15"/>
  <c r="D187" i="15"/>
  <c r="E187" i="15"/>
  <c r="F187" i="15"/>
  <c r="G187" i="15"/>
  <c r="H187" i="15"/>
  <c r="I187" i="15"/>
  <c r="J187" i="15"/>
  <c r="K187" i="15"/>
  <c r="L187" i="15"/>
  <c r="M187" i="15"/>
  <c r="N187" i="15"/>
  <c r="O187" i="15"/>
  <c r="P187" i="15"/>
  <c r="Q187" i="15"/>
  <c r="R187" i="15"/>
  <c r="S187" i="15"/>
  <c r="T187" i="15"/>
  <c r="U187" i="15"/>
  <c r="V187" i="15"/>
  <c r="W187" i="15"/>
  <c r="X187" i="15"/>
  <c r="D188" i="15"/>
  <c r="E188" i="15"/>
  <c r="F188" i="15"/>
  <c r="G188" i="15"/>
  <c r="H188" i="15"/>
  <c r="I188" i="15"/>
  <c r="J188" i="15"/>
  <c r="K188" i="15"/>
  <c r="L188" i="15"/>
  <c r="M188" i="15"/>
  <c r="N188" i="15"/>
  <c r="O188" i="15"/>
  <c r="P188" i="15"/>
  <c r="Q188" i="15"/>
  <c r="R188" i="15"/>
  <c r="S188" i="15"/>
  <c r="T188" i="15"/>
  <c r="U188" i="15"/>
  <c r="V188" i="15"/>
  <c r="W188" i="15"/>
  <c r="X188" i="15"/>
  <c r="D189" i="15"/>
  <c r="E189" i="15"/>
  <c r="F189" i="15"/>
  <c r="G189" i="15"/>
  <c r="H189" i="15"/>
  <c r="I189" i="15"/>
  <c r="J189" i="15"/>
  <c r="K189" i="15"/>
  <c r="L189" i="15"/>
  <c r="M189" i="15"/>
  <c r="N189" i="15"/>
  <c r="O189" i="15"/>
  <c r="P189" i="15"/>
  <c r="Q189" i="15"/>
  <c r="R189" i="15"/>
  <c r="S189" i="15"/>
  <c r="T189" i="15"/>
  <c r="U189" i="15"/>
  <c r="V189" i="15"/>
  <c r="W189" i="15"/>
  <c r="X189" i="15"/>
  <c r="D190" i="15"/>
  <c r="E190" i="15"/>
  <c r="F190" i="15"/>
  <c r="G190" i="15"/>
  <c r="H190" i="15"/>
  <c r="I190" i="15"/>
  <c r="J190" i="15"/>
  <c r="K190" i="15"/>
  <c r="L190" i="15"/>
  <c r="M190" i="15"/>
  <c r="N190" i="15"/>
  <c r="O190" i="15"/>
  <c r="P190" i="15"/>
  <c r="Q190" i="15"/>
  <c r="R190" i="15"/>
  <c r="S190" i="15"/>
  <c r="T190" i="15"/>
  <c r="U190" i="15"/>
  <c r="V190" i="15"/>
  <c r="W190" i="15"/>
  <c r="X190" i="15"/>
  <c r="D191" i="15"/>
  <c r="E191" i="15"/>
  <c r="F191" i="15"/>
  <c r="G191" i="15"/>
  <c r="H191" i="15"/>
  <c r="I191" i="15"/>
  <c r="J191" i="15"/>
  <c r="K191" i="15"/>
  <c r="L191" i="15"/>
  <c r="M191" i="15"/>
  <c r="N191" i="15"/>
  <c r="O191" i="15"/>
  <c r="P191" i="15"/>
  <c r="Q191" i="15"/>
  <c r="R191" i="15"/>
  <c r="S191" i="15"/>
  <c r="T191" i="15"/>
  <c r="U191" i="15"/>
  <c r="V191" i="15"/>
  <c r="W191" i="15"/>
  <c r="X191" i="15"/>
  <c r="D192" i="15"/>
  <c r="E192" i="15"/>
  <c r="F192" i="15"/>
  <c r="G192" i="15"/>
  <c r="H192" i="15"/>
  <c r="I192" i="15"/>
  <c r="J192" i="15"/>
  <c r="K192" i="15"/>
  <c r="L192" i="15"/>
  <c r="M192" i="15"/>
  <c r="N192" i="15"/>
  <c r="O192" i="15"/>
  <c r="P192" i="15"/>
  <c r="Q192" i="15"/>
  <c r="R192" i="15"/>
  <c r="S192" i="15"/>
  <c r="T192" i="15"/>
  <c r="U192" i="15"/>
  <c r="V192" i="15"/>
  <c r="W192" i="15"/>
  <c r="X192" i="15"/>
  <c r="D193" i="15"/>
  <c r="E193" i="15"/>
  <c r="F193" i="15"/>
  <c r="G193" i="15"/>
  <c r="H193" i="15"/>
  <c r="I193" i="15"/>
  <c r="J193" i="15"/>
  <c r="K193" i="15"/>
  <c r="L193" i="15"/>
  <c r="M193" i="15"/>
  <c r="N193" i="15"/>
  <c r="O193" i="15"/>
  <c r="P193" i="15"/>
  <c r="Q193" i="15"/>
  <c r="R193" i="15"/>
  <c r="S193" i="15"/>
  <c r="T193" i="15"/>
  <c r="U193" i="15"/>
  <c r="V193" i="15"/>
  <c r="W193" i="15"/>
  <c r="X193" i="15"/>
  <c r="D194" i="15"/>
  <c r="E194" i="15"/>
  <c r="F194" i="15"/>
  <c r="G194" i="15"/>
  <c r="H194" i="15"/>
  <c r="I194" i="15"/>
  <c r="J194" i="15"/>
  <c r="K194" i="15"/>
  <c r="L194" i="15"/>
  <c r="M194" i="15"/>
  <c r="N194" i="15"/>
  <c r="O194" i="15"/>
  <c r="P194" i="15"/>
  <c r="Q194" i="15"/>
  <c r="R194" i="15"/>
  <c r="S194" i="15"/>
  <c r="T194" i="15"/>
  <c r="U194" i="15"/>
  <c r="V194" i="15"/>
  <c r="W194" i="15"/>
  <c r="X194" i="15"/>
  <c r="D195" i="15"/>
  <c r="E195" i="15"/>
  <c r="F195" i="15"/>
  <c r="G195" i="15"/>
  <c r="H195" i="15"/>
  <c r="I195" i="15"/>
  <c r="J195" i="15"/>
  <c r="K195" i="15"/>
  <c r="L195" i="15"/>
  <c r="M195" i="15"/>
  <c r="N195" i="15"/>
  <c r="O195" i="15"/>
  <c r="P195" i="15"/>
  <c r="Q195" i="15"/>
  <c r="R195" i="15"/>
  <c r="S195" i="15"/>
  <c r="T195" i="15"/>
  <c r="U195" i="15"/>
  <c r="V195" i="15"/>
  <c r="W195" i="15"/>
  <c r="X195" i="15"/>
  <c r="D196" i="15"/>
  <c r="E196" i="15"/>
  <c r="F196" i="15"/>
  <c r="G196" i="15"/>
  <c r="H196" i="15"/>
  <c r="I196" i="15"/>
  <c r="J196" i="15"/>
  <c r="K196" i="15"/>
  <c r="L196" i="15"/>
  <c r="M196" i="15"/>
  <c r="N196" i="15"/>
  <c r="O196" i="15"/>
  <c r="P196" i="15"/>
  <c r="Q196" i="15"/>
  <c r="R196" i="15"/>
  <c r="S196" i="15"/>
  <c r="T196" i="15"/>
  <c r="U196" i="15"/>
  <c r="V196" i="15"/>
  <c r="W196" i="15"/>
  <c r="X196" i="15"/>
  <c r="D197" i="15"/>
  <c r="E197" i="15"/>
  <c r="F197" i="15"/>
  <c r="G197" i="15"/>
  <c r="H197" i="15"/>
  <c r="I197" i="15"/>
  <c r="J197" i="15"/>
  <c r="K197" i="15"/>
  <c r="L197" i="15"/>
  <c r="M197" i="15"/>
  <c r="N197" i="15"/>
  <c r="O197" i="15"/>
  <c r="P197" i="15"/>
  <c r="Q197" i="15"/>
  <c r="R197" i="15"/>
  <c r="S197" i="15"/>
  <c r="T197" i="15"/>
  <c r="U197" i="15"/>
  <c r="V197" i="15"/>
  <c r="W197" i="15"/>
  <c r="X197" i="15"/>
  <c r="D198" i="15"/>
  <c r="E198" i="15"/>
  <c r="F198" i="15"/>
  <c r="G198" i="15"/>
  <c r="H198" i="15"/>
  <c r="I198" i="15"/>
  <c r="J198" i="15"/>
  <c r="K198" i="15"/>
  <c r="L198" i="15"/>
  <c r="M198" i="15"/>
  <c r="N198" i="15"/>
  <c r="O198" i="15"/>
  <c r="P198" i="15"/>
  <c r="Q198" i="15"/>
  <c r="R198" i="15"/>
  <c r="S198" i="15"/>
  <c r="T198" i="15"/>
  <c r="U198" i="15"/>
  <c r="V198" i="15"/>
  <c r="W198" i="15"/>
  <c r="X198" i="15"/>
  <c r="D199" i="15"/>
  <c r="E199" i="15"/>
  <c r="F199" i="15"/>
  <c r="G199" i="15"/>
  <c r="H199" i="15"/>
  <c r="I199" i="15"/>
  <c r="J199" i="15"/>
  <c r="K199" i="15"/>
  <c r="L199" i="15"/>
  <c r="M199" i="15"/>
  <c r="N199" i="15"/>
  <c r="O199" i="15"/>
  <c r="P199" i="15"/>
  <c r="Q199" i="15"/>
  <c r="R199" i="15"/>
  <c r="S199" i="15"/>
  <c r="T199" i="15"/>
  <c r="U199" i="15"/>
  <c r="V199" i="15"/>
  <c r="W199" i="15"/>
  <c r="X199" i="15"/>
  <c r="D200" i="15"/>
  <c r="E200" i="15"/>
  <c r="F200" i="15"/>
  <c r="G200" i="15"/>
  <c r="H200" i="15"/>
  <c r="I200" i="15"/>
  <c r="J200" i="15"/>
  <c r="K200" i="15"/>
  <c r="L200" i="15"/>
  <c r="M200" i="15"/>
  <c r="N200" i="15"/>
  <c r="O200" i="15"/>
  <c r="P200" i="15"/>
  <c r="Q200" i="15"/>
  <c r="R200" i="15"/>
  <c r="S200" i="15"/>
  <c r="T200" i="15"/>
  <c r="U200" i="15"/>
  <c r="V200" i="15"/>
  <c r="W200" i="15"/>
  <c r="X200" i="15"/>
  <c r="D201" i="15"/>
  <c r="E201" i="15"/>
  <c r="F201" i="15"/>
  <c r="G201" i="15"/>
  <c r="H201" i="15"/>
  <c r="I201" i="15"/>
  <c r="J201" i="15"/>
  <c r="K201" i="15"/>
  <c r="L201" i="15"/>
  <c r="M201" i="15"/>
  <c r="N201" i="15"/>
  <c r="O201" i="15"/>
  <c r="P201" i="15"/>
  <c r="Q201" i="15"/>
  <c r="R201" i="15"/>
  <c r="S201" i="15"/>
  <c r="T201" i="15"/>
  <c r="U201" i="15"/>
  <c r="V201" i="15"/>
  <c r="W201" i="15"/>
  <c r="X201" i="15"/>
  <c r="D202" i="15"/>
  <c r="E202" i="15"/>
  <c r="F202" i="15"/>
  <c r="G202" i="15"/>
  <c r="H202" i="15"/>
  <c r="I202" i="15"/>
  <c r="J202" i="15"/>
  <c r="K202" i="15"/>
  <c r="L202" i="15"/>
  <c r="M202" i="15"/>
  <c r="N202" i="15"/>
  <c r="O202" i="15"/>
  <c r="P202" i="15"/>
  <c r="Q202" i="15"/>
  <c r="R202" i="15"/>
  <c r="S202" i="15"/>
  <c r="T202" i="15"/>
  <c r="U202" i="15"/>
  <c r="V202" i="15"/>
  <c r="W202" i="15"/>
  <c r="X202" i="15"/>
  <c r="D203" i="15"/>
  <c r="E203" i="15"/>
  <c r="F203" i="15"/>
  <c r="G203" i="15"/>
  <c r="H203" i="15"/>
  <c r="I203" i="15"/>
  <c r="J203" i="15"/>
  <c r="K203" i="15"/>
  <c r="L203" i="15"/>
  <c r="M203" i="15"/>
  <c r="N203" i="15"/>
  <c r="O203" i="15"/>
  <c r="P203" i="15"/>
  <c r="Q203" i="15"/>
  <c r="R203" i="15"/>
  <c r="S203" i="15"/>
  <c r="T203" i="15"/>
  <c r="U203" i="15"/>
  <c r="V203" i="15"/>
  <c r="W203" i="15"/>
  <c r="X203" i="15"/>
  <c r="D204" i="15"/>
  <c r="E204" i="15"/>
  <c r="F204" i="15"/>
  <c r="G204" i="15"/>
  <c r="H204" i="15"/>
  <c r="I204" i="15"/>
  <c r="J204" i="15"/>
  <c r="K204" i="15"/>
  <c r="L204" i="15"/>
  <c r="M204" i="15"/>
  <c r="N204" i="15"/>
  <c r="O204" i="15"/>
  <c r="P204" i="15"/>
  <c r="Q204" i="15"/>
  <c r="R204" i="15"/>
  <c r="S204" i="15"/>
  <c r="T204" i="15"/>
  <c r="U204" i="15"/>
  <c r="V204" i="15"/>
  <c r="W204" i="15"/>
  <c r="X204" i="15"/>
  <c r="D205" i="15"/>
  <c r="E205" i="15"/>
  <c r="F205" i="15"/>
  <c r="G205" i="15"/>
  <c r="H205" i="15"/>
  <c r="I205" i="15"/>
  <c r="J205" i="15"/>
  <c r="K205" i="15"/>
  <c r="L205" i="15"/>
  <c r="M205" i="15"/>
  <c r="N205" i="15"/>
  <c r="O205" i="15"/>
  <c r="P205" i="15"/>
  <c r="Q205" i="15"/>
  <c r="R205" i="15"/>
  <c r="S205" i="15"/>
  <c r="T205" i="15"/>
  <c r="U205" i="15"/>
  <c r="V205" i="15"/>
  <c r="W205" i="15"/>
  <c r="X205" i="15"/>
  <c r="D206" i="15"/>
  <c r="E206" i="15"/>
  <c r="F206" i="15"/>
  <c r="G206" i="15"/>
  <c r="H206" i="15"/>
  <c r="I206" i="15"/>
  <c r="J206" i="15"/>
  <c r="K206" i="15"/>
  <c r="L206" i="15"/>
  <c r="M206" i="15"/>
  <c r="N206" i="15"/>
  <c r="O206" i="15"/>
  <c r="P206" i="15"/>
  <c r="Q206" i="15"/>
  <c r="R206" i="15"/>
  <c r="S206" i="15"/>
  <c r="T206" i="15"/>
  <c r="U206" i="15"/>
  <c r="V206" i="15"/>
  <c r="W206" i="15"/>
  <c r="X206" i="15"/>
  <c r="D207" i="15"/>
  <c r="E207" i="15"/>
  <c r="F207" i="15"/>
  <c r="G207" i="15"/>
  <c r="H207" i="15"/>
  <c r="I207" i="15"/>
  <c r="J207" i="15"/>
  <c r="K207" i="15"/>
  <c r="L207" i="15"/>
  <c r="M207" i="15"/>
  <c r="N207" i="15"/>
  <c r="O207" i="15"/>
  <c r="P207" i="15"/>
  <c r="Q207" i="15"/>
  <c r="R207" i="15"/>
  <c r="S207" i="15"/>
  <c r="T207" i="15"/>
  <c r="U207" i="15"/>
  <c r="V207" i="15"/>
  <c r="W207" i="15"/>
  <c r="X207" i="15"/>
  <c r="D208" i="15"/>
  <c r="E208" i="15"/>
  <c r="F208" i="15"/>
  <c r="G208" i="15"/>
  <c r="H208" i="15"/>
  <c r="I208" i="15"/>
  <c r="J208" i="15"/>
  <c r="K208" i="15"/>
  <c r="L208" i="15"/>
  <c r="M208" i="15"/>
  <c r="N208" i="15"/>
  <c r="O208" i="15"/>
  <c r="P208" i="15"/>
  <c r="Q208" i="15"/>
  <c r="R208" i="15"/>
  <c r="S208" i="15"/>
  <c r="T208" i="15"/>
  <c r="U208" i="15"/>
  <c r="V208" i="15"/>
  <c r="W208" i="15"/>
  <c r="X208" i="15"/>
  <c r="D209" i="15"/>
  <c r="E209" i="15"/>
  <c r="F209" i="15"/>
  <c r="G209" i="15"/>
  <c r="H209" i="15"/>
  <c r="I209" i="15"/>
  <c r="J209" i="15"/>
  <c r="K209" i="15"/>
  <c r="L209" i="15"/>
  <c r="M209" i="15"/>
  <c r="N209" i="15"/>
  <c r="O209" i="15"/>
  <c r="P209" i="15"/>
  <c r="Q209" i="15"/>
  <c r="R209" i="15"/>
  <c r="S209" i="15"/>
  <c r="T209" i="15"/>
  <c r="U209" i="15"/>
  <c r="V209" i="15"/>
  <c r="W209" i="15"/>
  <c r="X209" i="15"/>
  <c r="D210" i="15"/>
  <c r="E210" i="15"/>
  <c r="F210" i="15"/>
  <c r="G210" i="15"/>
  <c r="H210" i="15"/>
  <c r="I210" i="15"/>
  <c r="J210" i="15"/>
  <c r="K210" i="15"/>
  <c r="L210" i="15"/>
  <c r="M210" i="15"/>
  <c r="N210" i="15"/>
  <c r="O210" i="15"/>
  <c r="P210" i="15"/>
  <c r="Q210" i="15"/>
  <c r="R210" i="15"/>
  <c r="S210" i="15"/>
  <c r="T210" i="15"/>
  <c r="U210" i="15"/>
  <c r="V210" i="15"/>
  <c r="W210" i="15"/>
  <c r="X210" i="15"/>
  <c r="D211" i="15"/>
  <c r="E211" i="15"/>
  <c r="F211" i="15"/>
  <c r="G211" i="15"/>
  <c r="H211" i="15"/>
  <c r="I211" i="15"/>
  <c r="J211" i="15"/>
  <c r="K211" i="15"/>
  <c r="L211" i="15"/>
  <c r="M211" i="15"/>
  <c r="N211" i="15"/>
  <c r="O211" i="15"/>
  <c r="P211" i="15"/>
  <c r="Q211" i="15"/>
  <c r="R211" i="15"/>
  <c r="S211" i="15"/>
  <c r="T211" i="15"/>
  <c r="U211" i="15"/>
  <c r="V211" i="15"/>
  <c r="W211" i="15"/>
  <c r="X211" i="15"/>
  <c r="D212" i="15"/>
  <c r="E212" i="15"/>
  <c r="F212" i="15"/>
  <c r="G212" i="15"/>
  <c r="H212" i="15"/>
  <c r="I212" i="15"/>
  <c r="J212" i="15"/>
  <c r="K212" i="15"/>
  <c r="L212" i="15"/>
  <c r="M212" i="15"/>
  <c r="N212" i="15"/>
  <c r="O212" i="15"/>
  <c r="P212" i="15"/>
  <c r="Q212" i="15"/>
  <c r="R212" i="15"/>
  <c r="S212" i="15"/>
  <c r="T212" i="15"/>
  <c r="U212" i="15"/>
  <c r="V212" i="15"/>
  <c r="W212" i="15"/>
  <c r="X212" i="15"/>
  <c r="D213" i="15"/>
  <c r="E213" i="15"/>
  <c r="F213" i="15"/>
  <c r="G213" i="15"/>
  <c r="H213" i="15"/>
  <c r="I213" i="15"/>
  <c r="J213" i="15"/>
  <c r="K213" i="15"/>
  <c r="L213" i="15"/>
  <c r="M213" i="15"/>
  <c r="N213" i="15"/>
  <c r="O213" i="15"/>
  <c r="P213" i="15"/>
  <c r="Q213" i="15"/>
  <c r="R213" i="15"/>
  <c r="S213" i="15"/>
  <c r="T213" i="15"/>
  <c r="U213" i="15"/>
  <c r="V213" i="15"/>
  <c r="W213" i="15"/>
  <c r="X213" i="15"/>
  <c r="D214" i="15"/>
  <c r="E214" i="15"/>
  <c r="F214" i="15"/>
  <c r="G214" i="15"/>
  <c r="H214" i="15"/>
  <c r="I214" i="15"/>
  <c r="J214" i="15"/>
  <c r="K214" i="15"/>
  <c r="L214" i="15"/>
  <c r="M214" i="15"/>
  <c r="N214" i="15"/>
  <c r="O214" i="15"/>
  <c r="P214" i="15"/>
  <c r="Q214" i="15"/>
  <c r="R214" i="15"/>
  <c r="S214" i="15"/>
  <c r="T214" i="15"/>
  <c r="U214" i="15"/>
  <c r="V214" i="15"/>
  <c r="W214" i="15"/>
  <c r="X214" i="15"/>
  <c r="D215" i="15"/>
  <c r="E215" i="15"/>
  <c r="F215" i="15"/>
  <c r="G215" i="15"/>
  <c r="H215" i="15"/>
  <c r="I215" i="15"/>
  <c r="J215" i="15"/>
  <c r="K215" i="15"/>
  <c r="L215" i="15"/>
  <c r="M215" i="15"/>
  <c r="N215" i="15"/>
  <c r="O215" i="15"/>
  <c r="P215" i="15"/>
  <c r="Q215" i="15"/>
  <c r="R215" i="15"/>
  <c r="S215" i="15"/>
  <c r="T215" i="15"/>
  <c r="U215" i="15"/>
  <c r="V215" i="15"/>
  <c r="W215" i="15"/>
  <c r="X215" i="15"/>
  <c r="D216" i="15"/>
  <c r="E216" i="15"/>
  <c r="F216" i="15"/>
  <c r="G216" i="15"/>
  <c r="H216" i="15"/>
  <c r="I216" i="15"/>
  <c r="J216" i="15"/>
  <c r="K216" i="15"/>
  <c r="L216" i="15"/>
  <c r="M216" i="15"/>
  <c r="N216" i="15"/>
  <c r="O216" i="15"/>
  <c r="P216" i="15"/>
  <c r="Q216" i="15"/>
  <c r="R216" i="15"/>
  <c r="S216" i="15"/>
  <c r="T216" i="15"/>
  <c r="U216" i="15"/>
  <c r="V216" i="15"/>
  <c r="W216" i="15"/>
  <c r="X216" i="15"/>
  <c r="D217" i="15"/>
  <c r="E217" i="15"/>
  <c r="F217" i="15"/>
  <c r="G217" i="15"/>
  <c r="H217" i="15"/>
  <c r="I217" i="15"/>
  <c r="J217" i="15"/>
  <c r="K217" i="15"/>
  <c r="L217" i="15"/>
  <c r="M217" i="15"/>
  <c r="N217" i="15"/>
  <c r="O217" i="15"/>
  <c r="P217" i="15"/>
  <c r="Q217" i="15"/>
  <c r="R217" i="15"/>
  <c r="S217" i="15"/>
  <c r="T217" i="15"/>
  <c r="U217" i="15"/>
  <c r="V217" i="15"/>
  <c r="W217" i="15"/>
  <c r="X217" i="15"/>
  <c r="D218" i="15"/>
  <c r="E218" i="15"/>
  <c r="F218" i="15"/>
  <c r="G218" i="15"/>
  <c r="H218" i="15"/>
  <c r="I218" i="15"/>
  <c r="J218" i="15"/>
  <c r="K218" i="15"/>
  <c r="L218" i="15"/>
  <c r="M218" i="15"/>
  <c r="N218" i="15"/>
  <c r="O218" i="15"/>
  <c r="P218" i="15"/>
  <c r="Q218" i="15"/>
  <c r="R218" i="15"/>
  <c r="S218" i="15"/>
  <c r="T218" i="15"/>
  <c r="U218" i="15"/>
  <c r="V218" i="15"/>
  <c r="W218" i="15"/>
  <c r="X218" i="15"/>
  <c r="D219" i="15"/>
  <c r="E219" i="15"/>
  <c r="F219" i="15"/>
  <c r="G219" i="15"/>
  <c r="H219" i="15"/>
  <c r="I219" i="15"/>
  <c r="J219" i="15"/>
  <c r="K219" i="15"/>
  <c r="L219" i="15"/>
  <c r="M219" i="15"/>
  <c r="N219" i="15"/>
  <c r="O219" i="15"/>
  <c r="P219" i="15"/>
  <c r="Q219" i="15"/>
  <c r="R219" i="15"/>
  <c r="S219" i="15"/>
  <c r="T219" i="15"/>
  <c r="U219" i="15"/>
  <c r="V219" i="15"/>
  <c r="W219" i="15"/>
  <c r="X219" i="15"/>
  <c r="D220" i="15"/>
  <c r="E220" i="15"/>
  <c r="F220" i="15"/>
  <c r="G220" i="15"/>
  <c r="H220" i="15"/>
  <c r="I220" i="15"/>
  <c r="J220" i="15"/>
  <c r="K220" i="15"/>
  <c r="L220" i="15"/>
  <c r="M220" i="15"/>
  <c r="N220" i="15"/>
  <c r="O220" i="15"/>
  <c r="P220" i="15"/>
  <c r="Q220" i="15"/>
  <c r="R220" i="15"/>
  <c r="S220" i="15"/>
  <c r="T220" i="15"/>
  <c r="U220" i="15"/>
  <c r="V220" i="15"/>
  <c r="W220" i="15"/>
  <c r="X220" i="15"/>
  <c r="D221" i="15"/>
  <c r="E221" i="15"/>
  <c r="F221" i="15"/>
  <c r="G221" i="15"/>
  <c r="H221" i="15"/>
  <c r="I221" i="15"/>
  <c r="J221" i="15"/>
  <c r="K221" i="15"/>
  <c r="L221" i="15"/>
  <c r="M221" i="15"/>
  <c r="N221" i="15"/>
  <c r="O221" i="15"/>
  <c r="P221" i="15"/>
  <c r="Q221" i="15"/>
  <c r="R221" i="15"/>
  <c r="S221" i="15"/>
  <c r="T221" i="15"/>
  <c r="U221" i="15"/>
  <c r="V221" i="15"/>
  <c r="W221" i="15"/>
  <c r="X221" i="15"/>
  <c r="D222" i="15"/>
  <c r="E222" i="15"/>
  <c r="F222" i="15"/>
  <c r="G222" i="15"/>
  <c r="H222" i="15"/>
  <c r="I222" i="15"/>
  <c r="J222" i="15"/>
  <c r="K222" i="15"/>
  <c r="L222" i="15"/>
  <c r="M222" i="15"/>
  <c r="N222" i="15"/>
  <c r="O222" i="15"/>
  <c r="P222" i="15"/>
  <c r="Q222" i="15"/>
  <c r="R222" i="15"/>
  <c r="S222" i="15"/>
  <c r="T222" i="15"/>
  <c r="U222" i="15"/>
  <c r="V222" i="15"/>
  <c r="W222" i="15"/>
  <c r="X222" i="15"/>
  <c r="D223" i="15"/>
  <c r="E223" i="15"/>
  <c r="F223" i="15"/>
  <c r="G223" i="15"/>
  <c r="H223" i="15"/>
  <c r="I223" i="15"/>
  <c r="J223" i="15"/>
  <c r="K223" i="15"/>
  <c r="L223" i="15"/>
  <c r="M223" i="15"/>
  <c r="N223" i="15"/>
  <c r="O223" i="15"/>
  <c r="P223" i="15"/>
  <c r="Q223" i="15"/>
  <c r="R223" i="15"/>
  <c r="S223" i="15"/>
  <c r="T223" i="15"/>
  <c r="U223" i="15"/>
  <c r="V223" i="15"/>
  <c r="W223" i="15"/>
  <c r="X223" i="15"/>
  <c r="D224" i="15"/>
  <c r="E224" i="15"/>
  <c r="F224" i="15"/>
  <c r="G224" i="15"/>
  <c r="H224" i="15"/>
  <c r="I224" i="15"/>
  <c r="J224" i="15"/>
  <c r="K224" i="15"/>
  <c r="L224" i="15"/>
  <c r="M224" i="15"/>
  <c r="N224" i="15"/>
  <c r="O224" i="15"/>
  <c r="P224" i="15"/>
  <c r="Q224" i="15"/>
  <c r="R224" i="15"/>
  <c r="S224" i="15"/>
  <c r="T224" i="15"/>
  <c r="U224" i="15"/>
  <c r="V224" i="15"/>
  <c r="W224" i="15"/>
  <c r="X224" i="15"/>
  <c r="D225" i="15"/>
  <c r="E225" i="15"/>
  <c r="F225" i="15"/>
  <c r="G225" i="15"/>
  <c r="H225" i="15"/>
  <c r="I225" i="15"/>
  <c r="J225" i="15"/>
  <c r="K225" i="15"/>
  <c r="L225" i="15"/>
  <c r="M225" i="15"/>
  <c r="N225" i="15"/>
  <c r="O225" i="15"/>
  <c r="P225" i="15"/>
  <c r="Q225" i="15"/>
  <c r="R225" i="15"/>
  <c r="S225" i="15"/>
  <c r="T225" i="15"/>
  <c r="U225" i="15"/>
  <c r="V225" i="15"/>
  <c r="W225" i="15"/>
  <c r="X225" i="15"/>
  <c r="D226" i="15"/>
  <c r="E226" i="15"/>
  <c r="F226" i="15"/>
  <c r="G226" i="15"/>
  <c r="H226" i="15"/>
  <c r="I226" i="15"/>
  <c r="J226" i="15"/>
  <c r="K226" i="15"/>
  <c r="L226" i="15"/>
  <c r="M226" i="15"/>
  <c r="N226" i="15"/>
  <c r="O226" i="15"/>
  <c r="P226" i="15"/>
  <c r="Q226" i="15"/>
  <c r="R226" i="15"/>
  <c r="S226" i="15"/>
  <c r="T226" i="15"/>
  <c r="U226" i="15"/>
  <c r="V226" i="15"/>
  <c r="W226" i="15"/>
  <c r="X226" i="15"/>
  <c r="D227" i="15"/>
  <c r="E227" i="15"/>
  <c r="F227" i="15"/>
  <c r="G227" i="15"/>
  <c r="H227" i="15"/>
  <c r="I227" i="15"/>
  <c r="J227" i="15"/>
  <c r="K227" i="15"/>
  <c r="L227" i="15"/>
  <c r="M227" i="15"/>
  <c r="N227" i="15"/>
  <c r="O227" i="15"/>
  <c r="P227" i="15"/>
  <c r="Q227" i="15"/>
  <c r="R227" i="15"/>
  <c r="S227" i="15"/>
  <c r="T227" i="15"/>
  <c r="U227" i="15"/>
  <c r="V227" i="15"/>
  <c r="W227" i="15"/>
  <c r="X227" i="15"/>
  <c r="D228" i="15"/>
  <c r="E228" i="15"/>
  <c r="F228" i="15"/>
  <c r="G228" i="15"/>
  <c r="H228" i="15"/>
  <c r="I228" i="15"/>
  <c r="J228" i="15"/>
  <c r="K228" i="15"/>
  <c r="L228" i="15"/>
  <c r="M228" i="15"/>
  <c r="N228" i="15"/>
  <c r="O228" i="15"/>
  <c r="P228" i="15"/>
  <c r="Q228" i="15"/>
  <c r="R228" i="15"/>
  <c r="S228" i="15"/>
  <c r="T228" i="15"/>
  <c r="U228" i="15"/>
  <c r="V228" i="15"/>
  <c r="W228" i="15"/>
  <c r="X228" i="15"/>
  <c r="D229" i="15"/>
  <c r="E229" i="15"/>
  <c r="F229" i="15"/>
  <c r="G229" i="15"/>
  <c r="H229" i="15"/>
  <c r="I229" i="15"/>
  <c r="J229" i="15"/>
  <c r="K229" i="15"/>
  <c r="L229" i="15"/>
  <c r="M229" i="15"/>
  <c r="N229" i="15"/>
  <c r="O229" i="15"/>
  <c r="P229" i="15"/>
  <c r="Q229" i="15"/>
  <c r="R229" i="15"/>
  <c r="S229" i="15"/>
  <c r="T229" i="15"/>
  <c r="U229" i="15"/>
  <c r="V229" i="15"/>
  <c r="W229" i="15"/>
  <c r="X229" i="15"/>
  <c r="D230" i="15"/>
  <c r="E230" i="15"/>
  <c r="F230" i="15"/>
  <c r="G230" i="15"/>
  <c r="H230" i="15"/>
  <c r="I230" i="15"/>
  <c r="J230" i="15"/>
  <c r="K230" i="15"/>
  <c r="L230" i="15"/>
  <c r="M230" i="15"/>
  <c r="N230" i="15"/>
  <c r="O230" i="15"/>
  <c r="P230" i="15"/>
  <c r="Q230" i="15"/>
  <c r="R230" i="15"/>
  <c r="S230" i="15"/>
  <c r="T230" i="15"/>
  <c r="U230" i="15"/>
  <c r="V230" i="15"/>
  <c r="W230" i="15"/>
  <c r="X230" i="15"/>
  <c r="D231" i="15"/>
  <c r="E231" i="15"/>
  <c r="F231" i="15"/>
  <c r="G231" i="15"/>
  <c r="H231" i="15"/>
  <c r="I231" i="15"/>
  <c r="J231" i="15"/>
  <c r="K231" i="15"/>
  <c r="L231" i="15"/>
  <c r="M231" i="15"/>
  <c r="N231" i="15"/>
  <c r="O231" i="15"/>
  <c r="P231" i="15"/>
  <c r="Q231" i="15"/>
  <c r="R231" i="15"/>
  <c r="S231" i="15"/>
  <c r="T231" i="15"/>
  <c r="U231" i="15"/>
  <c r="V231" i="15"/>
  <c r="W231" i="15"/>
  <c r="X231" i="15"/>
  <c r="D232" i="15"/>
  <c r="E232" i="15"/>
  <c r="F232" i="15"/>
  <c r="G232" i="15"/>
  <c r="H232" i="15"/>
  <c r="I232" i="15"/>
  <c r="J232" i="15"/>
  <c r="K232" i="15"/>
  <c r="L232" i="15"/>
  <c r="M232" i="15"/>
  <c r="N232" i="15"/>
  <c r="O232" i="15"/>
  <c r="P232" i="15"/>
  <c r="Q232" i="15"/>
  <c r="R232" i="15"/>
  <c r="S232" i="15"/>
  <c r="T232" i="15"/>
  <c r="U232" i="15"/>
  <c r="V232" i="15"/>
  <c r="W232" i="15"/>
  <c r="X232" i="15"/>
  <c r="D233" i="15"/>
  <c r="E233" i="15"/>
  <c r="F233" i="15"/>
  <c r="G233" i="15"/>
  <c r="H233" i="15"/>
  <c r="I233" i="15"/>
  <c r="J233" i="15"/>
  <c r="K233" i="15"/>
  <c r="L233" i="15"/>
  <c r="M233" i="15"/>
  <c r="N233" i="15"/>
  <c r="O233" i="15"/>
  <c r="P233" i="15"/>
  <c r="Q233" i="15"/>
  <c r="R233" i="15"/>
  <c r="S233" i="15"/>
  <c r="T233" i="15"/>
  <c r="U233" i="15"/>
  <c r="V233" i="15"/>
  <c r="W233" i="15"/>
  <c r="X233" i="15"/>
  <c r="D234" i="15"/>
  <c r="E234" i="15"/>
  <c r="F234" i="15"/>
  <c r="G234" i="15"/>
  <c r="H234" i="15"/>
  <c r="I234" i="15"/>
  <c r="J234" i="15"/>
  <c r="K234" i="15"/>
  <c r="L234" i="15"/>
  <c r="M234" i="15"/>
  <c r="N234" i="15"/>
  <c r="O234" i="15"/>
  <c r="P234" i="15"/>
  <c r="Q234" i="15"/>
  <c r="R234" i="15"/>
  <c r="S234" i="15"/>
  <c r="T234" i="15"/>
  <c r="U234" i="15"/>
  <c r="V234" i="15"/>
  <c r="W234" i="15"/>
  <c r="X234" i="15"/>
  <c r="D235" i="15"/>
  <c r="E235" i="15"/>
  <c r="F235" i="15"/>
  <c r="G235" i="15"/>
  <c r="H235" i="15"/>
  <c r="I235" i="15"/>
  <c r="J235" i="15"/>
  <c r="K235" i="15"/>
  <c r="L235" i="15"/>
  <c r="M235" i="15"/>
  <c r="N235" i="15"/>
  <c r="O235" i="15"/>
  <c r="P235" i="15"/>
  <c r="Q235" i="15"/>
  <c r="R235" i="15"/>
  <c r="S235" i="15"/>
  <c r="T235" i="15"/>
  <c r="U235" i="15"/>
  <c r="V235" i="15"/>
  <c r="W235" i="15"/>
  <c r="X235" i="15"/>
  <c r="D236" i="15"/>
  <c r="E236" i="15"/>
  <c r="F236" i="15"/>
  <c r="G236" i="15"/>
  <c r="H236" i="15"/>
  <c r="I236" i="15"/>
  <c r="J236" i="15"/>
  <c r="K236" i="15"/>
  <c r="L236" i="15"/>
  <c r="M236" i="15"/>
  <c r="N236" i="15"/>
  <c r="O236" i="15"/>
  <c r="P236" i="15"/>
  <c r="Q236" i="15"/>
  <c r="R236" i="15"/>
  <c r="S236" i="15"/>
  <c r="T236" i="15"/>
  <c r="U236" i="15"/>
  <c r="V236" i="15"/>
  <c r="W236" i="15"/>
  <c r="X236" i="15"/>
  <c r="D237" i="15"/>
  <c r="E237" i="15"/>
  <c r="F237" i="15"/>
  <c r="G237" i="15"/>
  <c r="H237" i="15"/>
  <c r="I237" i="15"/>
  <c r="J237" i="15"/>
  <c r="K237" i="15"/>
  <c r="L237" i="15"/>
  <c r="M237" i="15"/>
  <c r="N237" i="15"/>
  <c r="O237" i="15"/>
  <c r="P237" i="15"/>
  <c r="Q237" i="15"/>
  <c r="R237" i="15"/>
  <c r="S237" i="15"/>
  <c r="T237" i="15"/>
  <c r="U237" i="15"/>
  <c r="V237" i="15"/>
  <c r="W237" i="15"/>
  <c r="X237" i="15"/>
  <c r="D238" i="15"/>
  <c r="E238" i="15"/>
  <c r="F238" i="15"/>
  <c r="G238" i="15"/>
  <c r="H238" i="15"/>
  <c r="I238" i="15"/>
  <c r="J238" i="15"/>
  <c r="K238" i="15"/>
  <c r="L238" i="15"/>
  <c r="M238" i="15"/>
  <c r="N238" i="15"/>
  <c r="O238" i="15"/>
  <c r="P238" i="15"/>
  <c r="Q238" i="15"/>
  <c r="R238" i="15"/>
  <c r="S238" i="15"/>
  <c r="T238" i="15"/>
  <c r="U238" i="15"/>
  <c r="V238" i="15"/>
  <c r="W238" i="15"/>
  <c r="X238" i="15"/>
  <c r="D239" i="15"/>
  <c r="E239" i="15"/>
  <c r="F239" i="15"/>
  <c r="G239" i="15"/>
  <c r="H239" i="15"/>
  <c r="I239" i="15"/>
  <c r="J239" i="15"/>
  <c r="K239" i="15"/>
  <c r="L239" i="15"/>
  <c r="M239" i="15"/>
  <c r="N239" i="15"/>
  <c r="O239" i="15"/>
  <c r="P239" i="15"/>
  <c r="Q239" i="15"/>
  <c r="R239" i="15"/>
  <c r="S239" i="15"/>
  <c r="T239" i="15"/>
  <c r="U239" i="15"/>
  <c r="V239" i="15"/>
  <c r="W239" i="15"/>
  <c r="X239" i="15"/>
  <c r="D240" i="15"/>
  <c r="E240" i="15"/>
  <c r="F240" i="15"/>
  <c r="G240" i="15"/>
  <c r="H240" i="15"/>
  <c r="I240" i="15"/>
  <c r="J240" i="15"/>
  <c r="K240" i="15"/>
  <c r="L240" i="15"/>
  <c r="M240" i="15"/>
  <c r="N240" i="15"/>
  <c r="O240" i="15"/>
  <c r="P240" i="15"/>
  <c r="Q240" i="15"/>
  <c r="R240" i="15"/>
  <c r="S240" i="15"/>
  <c r="T240" i="15"/>
  <c r="U240" i="15"/>
  <c r="V240" i="15"/>
  <c r="W240" i="15"/>
  <c r="X240" i="15"/>
  <c r="D241" i="15"/>
  <c r="E241" i="15"/>
  <c r="F241" i="15"/>
  <c r="G241" i="15"/>
  <c r="H241" i="15"/>
  <c r="I241" i="15"/>
  <c r="J241" i="15"/>
  <c r="K241" i="15"/>
  <c r="L241" i="15"/>
  <c r="M241" i="15"/>
  <c r="N241" i="15"/>
  <c r="O241" i="15"/>
  <c r="P241" i="15"/>
  <c r="Q241" i="15"/>
  <c r="R241" i="15"/>
  <c r="S241" i="15"/>
  <c r="T241" i="15"/>
  <c r="U241" i="15"/>
  <c r="V241" i="15"/>
  <c r="W241" i="15"/>
  <c r="X241" i="15"/>
  <c r="D242" i="15"/>
  <c r="E242" i="15"/>
  <c r="F242" i="15"/>
  <c r="G242" i="15"/>
  <c r="H242" i="15"/>
  <c r="I242" i="15"/>
  <c r="J242" i="15"/>
  <c r="K242" i="15"/>
  <c r="L242" i="15"/>
  <c r="M242" i="15"/>
  <c r="N242" i="15"/>
  <c r="O242" i="15"/>
  <c r="P242" i="15"/>
  <c r="Q242" i="15"/>
  <c r="R242" i="15"/>
  <c r="S242" i="15"/>
  <c r="T242" i="15"/>
  <c r="U242" i="15"/>
  <c r="V242" i="15"/>
  <c r="W242" i="15"/>
  <c r="X242" i="15"/>
  <c r="D243" i="15"/>
  <c r="E243" i="15"/>
  <c r="F243" i="15"/>
  <c r="G243" i="15"/>
  <c r="H243" i="15"/>
  <c r="I243" i="15"/>
  <c r="J243" i="15"/>
  <c r="K243" i="15"/>
  <c r="L243" i="15"/>
  <c r="M243" i="15"/>
  <c r="N243" i="15"/>
  <c r="O243" i="15"/>
  <c r="P243" i="15"/>
  <c r="Q243" i="15"/>
  <c r="R243" i="15"/>
  <c r="S243" i="15"/>
  <c r="T243" i="15"/>
  <c r="U243" i="15"/>
  <c r="V243" i="15"/>
  <c r="W243" i="15"/>
  <c r="X243" i="15"/>
  <c r="D244" i="15"/>
  <c r="E244" i="15"/>
  <c r="F244" i="15"/>
  <c r="G244" i="15"/>
  <c r="H244" i="15"/>
  <c r="I244" i="15"/>
  <c r="J244" i="15"/>
  <c r="K244" i="15"/>
  <c r="L244" i="15"/>
  <c r="M244" i="15"/>
  <c r="N244" i="15"/>
  <c r="O244" i="15"/>
  <c r="P244" i="15"/>
  <c r="Q244" i="15"/>
  <c r="R244" i="15"/>
  <c r="S244" i="15"/>
  <c r="T244" i="15"/>
  <c r="U244" i="15"/>
  <c r="V244" i="15"/>
  <c r="W244" i="15"/>
  <c r="X244" i="15"/>
  <c r="D245" i="15"/>
  <c r="E245" i="15"/>
  <c r="F245" i="15"/>
  <c r="G245" i="15"/>
  <c r="H245" i="15"/>
  <c r="I245" i="15"/>
  <c r="J245" i="15"/>
  <c r="K245" i="15"/>
  <c r="L245" i="15"/>
  <c r="M245" i="15"/>
  <c r="N245" i="15"/>
  <c r="O245" i="15"/>
  <c r="P245" i="15"/>
  <c r="Q245" i="15"/>
  <c r="R245" i="15"/>
  <c r="S245" i="15"/>
  <c r="T245" i="15"/>
  <c r="U245" i="15"/>
  <c r="V245" i="15"/>
  <c r="W245" i="15"/>
  <c r="X245" i="15"/>
  <c r="D246" i="15"/>
  <c r="E246" i="15"/>
  <c r="F246" i="15"/>
  <c r="G246" i="15"/>
  <c r="H246" i="15"/>
  <c r="I246" i="15"/>
  <c r="J246" i="15"/>
  <c r="K246" i="15"/>
  <c r="L246" i="15"/>
  <c r="M246" i="15"/>
  <c r="N246" i="15"/>
  <c r="O246" i="15"/>
  <c r="P246" i="15"/>
  <c r="Q246" i="15"/>
  <c r="R246" i="15"/>
  <c r="S246" i="15"/>
  <c r="T246" i="15"/>
  <c r="U246" i="15"/>
  <c r="V246" i="15"/>
  <c r="W246" i="15"/>
  <c r="X246" i="15"/>
  <c r="D247" i="15"/>
  <c r="E247" i="15"/>
  <c r="F247" i="15"/>
  <c r="G247" i="15"/>
  <c r="H247" i="15"/>
  <c r="I247" i="15"/>
  <c r="J247" i="15"/>
  <c r="K247" i="15"/>
  <c r="L247" i="15"/>
  <c r="M247" i="15"/>
  <c r="N247" i="15"/>
  <c r="O247" i="15"/>
  <c r="P247" i="15"/>
  <c r="Q247" i="15"/>
  <c r="R247" i="15"/>
  <c r="S247" i="15"/>
  <c r="T247" i="15"/>
  <c r="U247" i="15"/>
  <c r="V247" i="15"/>
  <c r="W247" i="15"/>
  <c r="X247" i="15"/>
  <c r="D248" i="15"/>
  <c r="E248" i="15"/>
  <c r="F248" i="15"/>
  <c r="G248" i="15"/>
  <c r="H248" i="15"/>
  <c r="I248" i="15"/>
  <c r="J248" i="15"/>
  <c r="K248" i="15"/>
  <c r="L248" i="15"/>
  <c r="M248" i="15"/>
  <c r="N248" i="15"/>
  <c r="O248" i="15"/>
  <c r="P248" i="15"/>
  <c r="Q248" i="15"/>
  <c r="R248" i="15"/>
  <c r="S248" i="15"/>
  <c r="T248" i="15"/>
  <c r="U248" i="15"/>
  <c r="V248" i="15"/>
  <c r="W248" i="15"/>
  <c r="X248" i="15"/>
  <c r="D249" i="15"/>
  <c r="E249" i="15"/>
  <c r="F249" i="15"/>
  <c r="G249" i="15"/>
  <c r="H249" i="15"/>
  <c r="I249" i="15"/>
  <c r="J249" i="15"/>
  <c r="K249" i="15"/>
  <c r="L249" i="15"/>
  <c r="M249" i="15"/>
  <c r="N249" i="15"/>
  <c r="O249" i="15"/>
  <c r="P249" i="15"/>
  <c r="Q249" i="15"/>
  <c r="R249" i="15"/>
  <c r="S249" i="15"/>
  <c r="T249" i="15"/>
  <c r="U249" i="15"/>
  <c r="V249" i="15"/>
  <c r="W249" i="15"/>
  <c r="X249" i="15"/>
  <c r="D250" i="15"/>
  <c r="E250" i="15"/>
  <c r="F250" i="15"/>
  <c r="G250" i="15"/>
  <c r="H250" i="15"/>
  <c r="I250" i="15"/>
  <c r="J250" i="15"/>
  <c r="K250" i="15"/>
  <c r="L250" i="15"/>
  <c r="M250" i="15"/>
  <c r="N250" i="15"/>
  <c r="O250" i="15"/>
  <c r="P250" i="15"/>
  <c r="Q250" i="15"/>
  <c r="R250" i="15"/>
  <c r="S250" i="15"/>
  <c r="T250" i="15"/>
  <c r="U250" i="15"/>
  <c r="V250" i="15"/>
  <c r="W250" i="15"/>
  <c r="X250" i="15"/>
  <c r="D251" i="15"/>
  <c r="E251" i="15"/>
  <c r="F251" i="15"/>
  <c r="G251" i="15"/>
  <c r="H251" i="15"/>
  <c r="I251" i="15"/>
  <c r="J251" i="15"/>
  <c r="K251" i="15"/>
  <c r="L251" i="15"/>
  <c r="M251" i="15"/>
  <c r="N251" i="15"/>
  <c r="O251" i="15"/>
  <c r="P251" i="15"/>
  <c r="Q251" i="15"/>
  <c r="R251" i="15"/>
  <c r="S251" i="15"/>
  <c r="T251" i="15"/>
  <c r="U251" i="15"/>
  <c r="V251" i="15"/>
  <c r="W251" i="15"/>
  <c r="X251" i="15"/>
  <c r="D252" i="15"/>
  <c r="E252" i="15"/>
  <c r="F252" i="15"/>
  <c r="G252" i="15"/>
  <c r="H252" i="15"/>
  <c r="I252" i="15"/>
  <c r="J252" i="15"/>
  <c r="K252" i="15"/>
  <c r="L252" i="15"/>
  <c r="M252" i="15"/>
  <c r="N252" i="15"/>
  <c r="O252" i="15"/>
  <c r="P252" i="15"/>
  <c r="Q252" i="15"/>
  <c r="R252" i="15"/>
  <c r="S252" i="15"/>
  <c r="T252" i="15"/>
  <c r="U252" i="15"/>
  <c r="V252" i="15"/>
  <c r="W252" i="15"/>
  <c r="X252" i="15"/>
  <c r="D253" i="15"/>
  <c r="E253" i="15"/>
  <c r="F253" i="15"/>
  <c r="G253" i="15"/>
  <c r="H253" i="15"/>
  <c r="I253" i="15"/>
  <c r="J253" i="15"/>
  <c r="K253" i="15"/>
  <c r="L253" i="15"/>
  <c r="M253" i="15"/>
  <c r="N253" i="15"/>
  <c r="O253" i="15"/>
  <c r="P253" i="15"/>
  <c r="Q253" i="15"/>
  <c r="R253" i="15"/>
  <c r="S253" i="15"/>
  <c r="T253" i="15"/>
  <c r="U253" i="15"/>
  <c r="V253" i="15"/>
  <c r="W253" i="15"/>
  <c r="X253" i="15"/>
  <c r="D254" i="15"/>
  <c r="E254" i="15"/>
  <c r="F254" i="15"/>
  <c r="G254" i="15"/>
  <c r="H254" i="15"/>
  <c r="I254" i="15"/>
  <c r="J254" i="15"/>
  <c r="K254" i="15"/>
  <c r="L254" i="15"/>
  <c r="M254" i="15"/>
  <c r="N254" i="15"/>
  <c r="O254" i="15"/>
  <c r="P254" i="15"/>
  <c r="Q254" i="15"/>
  <c r="R254" i="15"/>
  <c r="S254" i="15"/>
  <c r="T254" i="15"/>
  <c r="U254" i="15"/>
  <c r="V254" i="15"/>
  <c r="W254" i="15"/>
  <c r="X254" i="15"/>
  <c r="D255" i="15"/>
  <c r="E255" i="15"/>
  <c r="F255" i="15"/>
  <c r="G255" i="15"/>
  <c r="H255" i="15"/>
  <c r="I255" i="15"/>
  <c r="J255" i="15"/>
  <c r="K255" i="15"/>
  <c r="L255" i="15"/>
  <c r="M255" i="15"/>
  <c r="N255" i="15"/>
  <c r="O255" i="15"/>
  <c r="P255" i="15"/>
  <c r="Q255" i="15"/>
  <c r="R255" i="15"/>
  <c r="S255" i="15"/>
  <c r="T255" i="15"/>
  <c r="U255" i="15"/>
  <c r="V255" i="15"/>
  <c r="W255" i="15"/>
  <c r="X255" i="15"/>
  <c r="D256" i="15"/>
  <c r="E256" i="15"/>
  <c r="F256" i="15"/>
  <c r="G256" i="15"/>
  <c r="H256" i="15"/>
  <c r="I256" i="15"/>
  <c r="J256" i="15"/>
  <c r="K256" i="15"/>
  <c r="L256" i="15"/>
  <c r="M256" i="15"/>
  <c r="N256" i="15"/>
  <c r="O256" i="15"/>
  <c r="P256" i="15"/>
  <c r="Q256" i="15"/>
  <c r="R256" i="15"/>
  <c r="S256" i="15"/>
  <c r="T256" i="15"/>
  <c r="U256" i="15"/>
  <c r="V256" i="15"/>
  <c r="W256" i="15"/>
  <c r="X256" i="15"/>
  <c r="D257" i="15"/>
  <c r="E257" i="15"/>
  <c r="F257" i="15"/>
  <c r="G257" i="15"/>
  <c r="H257" i="15"/>
  <c r="I257" i="15"/>
  <c r="J257" i="15"/>
  <c r="K257" i="15"/>
  <c r="L257" i="15"/>
  <c r="M257" i="15"/>
  <c r="N257" i="15"/>
  <c r="O257" i="15"/>
  <c r="P257" i="15"/>
  <c r="Q257" i="15"/>
  <c r="R257" i="15"/>
  <c r="S257" i="15"/>
  <c r="T257" i="15"/>
  <c r="U257" i="15"/>
  <c r="V257" i="15"/>
  <c r="W257" i="15"/>
  <c r="X257" i="15"/>
  <c r="D258" i="15"/>
  <c r="E258" i="15"/>
  <c r="F258" i="15"/>
  <c r="G258" i="15"/>
  <c r="H258" i="15"/>
  <c r="I258" i="15"/>
  <c r="J258" i="15"/>
  <c r="K258" i="15"/>
  <c r="L258" i="15"/>
  <c r="M258" i="15"/>
  <c r="N258" i="15"/>
  <c r="O258" i="15"/>
  <c r="P258" i="15"/>
  <c r="Q258" i="15"/>
  <c r="R258" i="15"/>
  <c r="S258" i="15"/>
  <c r="T258" i="15"/>
  <c r="U258" i="15"/>
  <c r="V258" i="15"/>
  <c r="W258" i="15"/>
  <c r="X258" i="15"/>
  <c r="D259" i="15"/>
  <c r="E259" i="15"/>
  <c r="F259" i="15"/>
  <c r="G259" i="15"/>
  <c r="H259" i="15"/>
  <c r="I259" i="15"/>
  <c r="J259" i="15"/>
  <c r="K259" i="15"/>
  <c r="L259" i="15"/>
  <c r="M259" i="15"/>
  <c r="N259" i="15"/>
  <c r="O259" i="15"/>
  <c r="P259" i="15"/>
  <c r="Q259" i="15"/>
  <c r="R259" i="15"/>
  <c r="S259" i="15"/>
  <c r="T259" i="15"/>
  <c r="U259" i="15"/>
  <c r="V259" i="15"/>
  <c r="W259" i="15"/>
  <c r="X259" i="15"/>
  <c r="D260" i="15"/>
  <c r="E260" i="15"/>
  <c r="F260" i="15"/>
  <c r="G260" i="15"/>
  <c r="H260" i="15"/>
  <c r="I260" i="15"/>
  <c r="J260" i="15"/>
  <c r="K260" i="15"/>
  <c r="L260" i="15"/>
  <c r="M260" i="15"/>
  <c r="N260" i="15"/>
  <c r="O260" i="15"/>
  <c r="P260" i="15"/>
  <c r="Q260" i="15"/>
  <c r="R260" i="15"/>
  <c r="S260" i="15"/>
  <c r="T260" i="15"/>
  <c r="U260" i="15"/>
  <c r="V260" i="15"/>
  <c r="W260" i="15"/>
  <c r="X260" i="15"/>
  <c r="D261" i="15"/>
  <c r="E261" i="15"/>
  <c r="F261" i="15"/>
  <c r="G261" i="15"/>
  <c r="H261" i="15"/>
  <c r="I261" i="15"/>
  <c r="J261" i="15"/>
  <c r="K261" i="15"/>
  <c r="L261" i="15"/>
  <c r="M261" i="15"/>
  <c r="N261" i="15"/>
  <c r="O261" i="15"/>
  <c r="P261" i="15"/>
  <c r="Q261" i="15"/>
  <c r="R261" i="15"/>
  <c r="S261" i="15"/>
  <c r="T261" i="15"/>
  <c r="U261" i="15"/>
  <c r="V261" i="15"/>
  <c r="W261" i="15"/>
  <c r="X261" i="15"/>
  <c r="D262" i="15"/>
  <c r="E262" i="15"/>
  <c r="F262" i="15"/>
  <c r="G262" i="15"/>
  <c r="H262" i="15"/>
  <c r="I262" i="15"/>
  <c r="J262" i="15"/>
  <c r="K262" i="15"/>
  <c r="L262" i="15"/>
  <c r="M262" i="15"/>
  <c r="N262" i="15"/>
  <c r="O262" i="15"/>
  <c r="P262" i="15"/>
  <c r="Q262" i="15"/>
  <c r="R262" i="15"/>
  <c r="S262" i="15"/>
  <c r="T262" i="15"/>
  <c r="U262" i="15"/>
  <c r="V262" i="15"/>
  <c r="W262" i="15"/>
  <c r="X262" i="15"/>
  <c r="D263" i="15"/>
  <c r="E263" i="15"/>
  <c r="F263" i="15"/>
  <c r="G263" i="15"/>
  <c r="H263" i="15"/>
  <c r="I263" i="15"/>
  <c r="J263" i="15"/>
  <c r="K263" i="15"/>
  <c r="L263" i="15"/>
  <c r="M263" i="15"/>
  <c r="N263" i="15"/>
  <c r="O263" i="15"/>
  <c r="P263" i="15"/>
  <c r="Q263" i="15"/>
  <c r="R263" i="15"/>
  <c r="S263" i="15"/>
  <c r="T263" i="15"/>
  <c r="U263" i="15"/>
  <c r="V263" i="15"/>
  <c r="W263" i="15"/>
  <c r="X263" i="15"/>
  <c r="D264" i="15"/>
  <c r="E264" i="15"/>
  <c r="F264" i="15"/>
  <c r="G264" i="15"/>
  <c r="H264" i="15"/>
  <c r="I264" i="15"/>
  <c r="J264" i="15"/>
  <c r="K264" i="15"/>
  <c r="L264" i="15"/>
  <c r="M264" i="15"/>
  <c r="N264" i="15"/>
  <c r="O264" i="15"/>
  <c r="P264" i="15"/>
  <c r="Q264" i="15"/>
  <c r="R264" i="15"/>
  <c r="S264" i="15"/>
  <c r="T264" i="15"/>
  <c r="U264" i="15"/>
  <c r="V264" i="15"/>
  <c r="W264" i="15"/>
  <c r="X264" i="15"/>
  <c r="D265" i="15"/>
  <c r="E265" i="15"/>
  <c r="F265" i="15"/>
  <c r="G265" i="15"/>
  <c r="H265" i="15"/>
  <c r="I265" i="15"/>
  <c r="J265" i="15"/>
  <c r="K265" i="15"/>
  <c r="L265" i="15"/>
  <c r="M265" i="15"/>
  <c r="N265" i="15"/>
  <c r="O265" i="15"/>
  <c r="P265" i="15"/>
  <c r="Q265" i="15"/>
  <c r="R265" i="15"/>
  <c r="S265" i="15"/>
  <c r="T265" i="15"/>
  <c r="U265" i="15"/>
  <c r="V265" i="15"/>
  <c r="W265" i="15"/>
  <c r="X265" i="15"/>
  <c r="D266" i="15"/>
  <c r="E266" i="15"/>
  <c r="F266" i="15"/>
  <c r="G266" i="15"/>
  <c r="H266" i="15"/>
  <c r="I266" i="15"/>
  <c r="J266" i="15"/>
  <c r="K266" i="15"/>
  <c r="L266" i="15"/>
  <c r="M266" i="15"/>
  <c r="N266" i="15"/>
  <c r="O266" i="15"/>
  <c r="P266" i="15"/>
  <c r="Q266" i="15"/>
  <c r="R266" i="15"/>
  <c r="S266" i="15"/>
  <c r="T266" i="15"/>
  <c r="U266" i="15"/>
  <c r="V266" i="15"/>
  <c r="W266" i="15"/>
  <c r="X266" i="15"/>
  <c r="D267" i="15"/>
  <c r="E267" i="15"/>
  <c r="F267" i="15"/>
  <c r="G267" i="15"/>
  <c r="H267" i="15"/>
  <c r="I267" i="15"/>
  <c r="J267" i="15"/>
  <c r="K267" i="15"/>
  <c r="L267" i="15"/>
  <c r="M267" i="15"/>
  <c r="N267" i="15"/>
  <c r="O267" i="15"/>
  <c r="P267" i="15"/>
  <c r="Q267" i="15"/>
  <c r="R267" i="15"/>
  <c r="S267" i="15"/>
  <c r="T267" i="15"/>
  <c r="U267" i="15"/>
  <c r="V267" i="15"/>
  <c r="W267" i="15"/>
  <c r="X267" i="15"/>
  <c r="D268" i="15"/>
  <c r="E268" i="15"/>
  <c r="F268" i="15"/>
  <c r="G268" i="15"/>
  <c r="H268" i="15"/>
  <c r="I268" i="15"/>
  <c r="J268" i="15"/>
  <c r="K268" i="15"/>
  <c r="L268" i="15"/>
  <c r="M268" i="15"/>
  <c r="N268" i="15"/>
  <c r="O268" i="15"/>
  <c r="P268" i="15"/>
  <c r="Q268" i="15"/>
  <c r="R268" i="15"/>
  <c r="S268" i="15"/>
  <c r="T268" i="15"/>
  <c r="U268" i="15"/>
  <c r="V268" i="15"/>
  <c r="W268" i="15"/>
  <c r="X268" i="15"/>
  <c r="D269" i="15"/>
  <c r="E269" i="15"/>
  <c r="F269" i="15"/>
  <c r="G269" i="15"/>
  <c r="H269" i="15"/>
  <c r="I269" i="15"/>
  <c r="J269" i="15"/>
  <c r="K269" i="15"/>
  <c r="L269" i="15"/>
  <c r="M269" i="15"/>
  <c r="N269" i="15"/>
  <c r="O269" i="15"/>
  <c r="P269" i="15"/>
  <c r="Q269" i="15"/>
  <c r="R269" i="15"/>
  <c r="S269" i="15"/>
  <c r="T269" i="15"/>
  <c r="U269" i="15"/>
  <c r="V269" i="15"/>
  <c r="W269" i="15"/>
  <c r="X269" i="15"/>
  <c r="D270" i="15"/>
  <c r="E270" i="15"/>
  <c r="F270" i="15"/>
  <c r="G270" i="15"/>
  <c r="H270" i="15"/>
  <c r="I270" i="15"/>
  <c r="J270" i="15"/>
  <c r="K270" i="15"/>
  <c r="L270" i="15"/>
  <c r="M270" i="15"/>
  <c r="N270" i="15"/>
  <c r="O270" i="15"/>
  <c r="P270" i="15"/>
  <c r="Q270" i="15"/>
  <c r="R270" i="15"/>
  <c r="S270" i="15"/>
  <c r="T270" i="15"/>
  <c r="U270" i="15"/>
  <c r="V270" i="15"/>
  <c r="W270" i="15"/>
  <c r="X270" i="15"/>
  <c r="D271" i="15"/>
  <c r="E271" i="15"/>
  <c r="F271" i="15"/>
  <c r="G271" i="15"/>
  <c r="H271" i="15"/>
  <c r="I271" i="15"/>
  <c r="J271" i="15"/>
  <c r="K271" i="15"/>
  <c r="L271" i="15"/>
  <c r="M271" i="15"/>
  <c r="N271" i="15"/>
  <c r="O271" i="15"/>
  <c r="P271" i="15"/>
  <c r="Q271" i="15"/>
  <c r="R271" i="15"/>
  <c r="S271" i="15"/>
  <c r="T271" i="15"/>
  <c r="U271" i="15"/>
  <c r="V271" i="15"/>
  <c r="W271" i="15"/>
  <c r="X271" i="15"/>
  <c r="D272" i="15"/>
  <c r="E272" i="15"/>
  <c r="F272" i="15"/>
  <c r="G272" i="15"/>
  <c r="H272" i="15"/>
  <c r="I272" i="15"/>
  <c r="J272" i="15"/>
  <c r="K272" i="15"/>
  <c r="L272" i="15"/>
  <c r="M272" i="15"/>
  <c r="N272" i="15"/>
  <c r="O272" i="15"/>
  <c r="P272" i="15"/>
  <c r="Q272" i="15"/>
  <c r="R272" i="15"/>
  <c r="S272" i="15"/>
  <c r="T272" i="15"/>
  <c r="U272" i="15"/>
  <c r="V272" i="15"/>
  <c r="W272" i="15"/>
  <c r="X272" i="15"/>
  <c r="D273" i="15"/>
  <c r="E273" i="15"/>
  <c r="F273" i="15"/>
  <c r="G273" i="15"/>
  <c r="H273" i="15"/>
  <c r="I273" i="15"/>
  <c r="J273" i="15"/>
  <c r="K273" i="15"/>
  <c r="L273" i="15"/>
  <c r="M273" i="15"/>
  <c r="N273" i="15"/>
  <c r="O273" i="15"/>
  <c r="P273" i="15"/>
  <c r="Q273" i="15"/>
  <c r="R273" i="15"/>
  <c r="S273" i="15"/>
  <c r="T273" i="15"/>
  <c r="U273" i="15"/>
  <c r="V273" i="15"/>
  <c r="W273" i="15"/>
  <c r="X273" i="15"/>
  <c r="D274" i="15"/>
  <c r="E274" i="15"/>
  <c r="F274" i="15"/>
  <c r="G274" i="15"/>
  <c r="H274" i="15"/>
  <c r="I274" i="15"/>
  <c r="J274" i="15"/>
  <c r="K274" i="15"/>
  <c r="L274" i="15"/>
  <c r="M274" i="15"/>
  <c r="N274" i="15"/>
  <c r="O274" i="15"/>
  <c r="P274" i="15"/>
  <c r="Q274" i="15"/>
  <c r="R274" i="15"/>
  <c r="S274" i="15"/>
  <c r="T274" i="15"/>
  <c r="U274" i="15"/>
  <c r="V274" i="15"/>
  <c r="W274" i="15"/>
  <c r="X274" i="15"/>
  <c r="D275" i="15"/>
  <c r="E275" i="15"/>
  <c r="F275" i="15"/>
  <c r="G275" i="15"/>
  <c r="H275" i="15"/>
  <c r="I275" i="15"/>
  <c r="J275" i="15"/>
  <c r="K275" i="15"/>
  <c r="L275" i="15"/>
  <c r="M275" i="15"/>
  <c r="N275" i="15"/>
  <c r="O275" i="15"/>
  <c r="P275" i="15"/>
  <c r="Q275" i="15"/>
  <c r="R275" i="15"/>
  <c r="S275" i="15"/>
  <c r="T275" i="15"/>
  <c r="U275" i="15"/>
  <c r="V275" i="15"/>
  <c r="W275" i="15"/>
  <c r="X275" i="15"/>
  <c r="D276" i="15"/>
  <c r="E276" i="15"/>
  <c r="F276" i="15"/>
  <c r="G276" i="15"/>
  <c r="H276" i="15"/>
  <c r="I276" i="15"/>
  <c r="J276" i="15"/>
  <c r="K276" i="15"/>
  <c r="L276" i="15"/>
  <c r="M276" i="15"/>
  <c r="N276" i="15"/>
  <c r="O276" i="15"/>
  <c r="P276" i="15"/>
  <c r="Q276" i="15"/>
  <c r="R276" i="15"/>
  <c r="S276" i="15"/>
  <c r="T276" i="15"/>
  <c r="U276" i="15"/>
  <c r="V276" i="15"/>
  <c r="W276" i="15"/>
  <c r="X276" i="15"/>
  <c r="D277" i="15"/>
  <c r="E277" i="15"/>
  <c r="F277" i="15"/>
  <c r="G277" i="15"/>
  <c r="H277" i="15"/>
  <c r="I277" i="15"/>
  <c r="J277" i="15"/>
  <c r="K277" i="15"/>
  <c r="L277" i="15"/>
  <c r="M277" i="15"/>
  <c r="N277" i="15"/>
  <c r="O277" i="15"/>
  <c r="P277" i="15"/>
  <c r="Q277" i="15"/>
  <c r="R277" i="15"/>
  <c r="S277" i="15"/>
  <c r="T277" i="15"/>
  <c r="U277" i="15"/>
  <c r="V277" i="15"/>
  <c r="W277" i="15"/>
  <c r="X277" i="15"/>
  <c r="D278" i="15"/>
  <c r="E278" i="15"/>
  <c r="F278" i="15"/>
  <c r="G278" i="15"/>
  <c r="H278" i="15"/>
  <c r="I278" i="15"/>
  <c r="J278" i="15"/>
  <c r="K278" i="15"/>
  <c r="L278" i="15"/>
  <c r="M278" i="15"/>
  <c r="N278" i="15"/>
  <c r="O278" i="15"/>
  <c r="P278" i="15"/>
  <c r="Q278" i="15"/>
  <c r="R278" i="15"/>
  <c r="S278" i="15"/>
  <c r="T278" i="15"/>
  <c r="U278" i="15"/>
  <c r="V278" i="15"/>
  <c r="W278" i="15"/>
  <c r="X278" i="15"/>
  <c r="D279" i="15"/>
  <c r="E279" i="15"/>
  <c r="F279" i="15"/>
  <c r="G279" i="15"/>
  <c r="H279" i="15"/>
  <c r="I279" i="15"/>
  <c r="J279" i="15"/>
  <c r="K279" i="15"/>
  <c r="L279" i="15"/>
  <c r="M279" i="15"/>
  <c r="N279" i="15"/>
  <c r="O279" i="15"/>
  <c r="P279" i="15"/>
  <c r="Q279" i="15"/>
  <c r="R279" i="15"/>
  <c r="S279" i="15"/>
  <c r="T279" i="15"/>
  <c r="U279" i="15"/>
  <c r="V279" i="15"/>
  <c r="W279" i="15"/>
  <c r="X279" i="15"/>
  <c r="D280" i="15"/>
  <c r="E280" i="15"/>
  <c r="F280" i="15"/>
  <c r="G280" i="15"/>
  <c r="H280" i="15"/>
  <c r="I280" i="15"/>
  <c r="J280" i="15"/>
  <c r="K280" i="15"/>
  <c r="L280" i="15"/>
  <c r="M280" i="15"/>
  <c r="N280" i="15"/>
  <c r="O280" i="15"/>
  <c r="P280" i="15"/>
  <c r="Q280" i="15"/>
  <c r="R280" i="15"/>
  <c r="S280" i="15"/>
  <c r="T280" i="15"/>
  <c r="U280" i="15"/>
  <c r="V280" i="15"/>
  <c r="W280" i="15"/>
  <c r="X280" i="15"/>
  <c r="D281" i="15"/>
  <c r="E281" i="15"/>
  <c r="F281" i="15"/>
  <c r="G281" i="15"/>
  <c r="H281" i="15"/>
  <c r="I281" i="15"/>
  <c r="J281" i="15"/>
  <c r="K281" i="15"/>
  <c r="L281" i="15"/>
  <c r="M281" i="15"/>
  <c r="N281" i="15"/>
  <c r="O281" i="15"/>
  <c r="P281" i="15"/>
  <c r="Q281" i="15"/>
  <c r="R281" i="15"/>
  <c r="S281" i="15"/>
  <c r="T281" i="15"/>
  <c r="U281" i="15"/>
  <c r="V281" i="15"/>
  <c r="W281" i="15"/>
  <c r="X281" i="15"/>
  <c r="D282" i="15"/>
  <c r="E282" i="15"/>
  <c r="F282" i="15"/>
  <c r="G282" i="15"/>
  <c r="H282" i="15"/>
  <c r="I282" i="15"/>
  <c r="J282" i="15"/>
  <c r="K282" i="15"/>
  <c r="L282" i="15"/>
  <c r="M282" i="15"/>
  <c r="N282" i="15"/>
  <c r="O282" i="15"/>
  <c r="P282" i="15"/>
  <c r="Q282" i="15"/>
  <c r="R282" i="15"/>
  <c r="S282" i="15"/>
  <c r="T282" i="15"/>
  <c r="U282" i="15"/>
  <c r="V282" i="15"/>
  <c r="W282" i="15"/>
  <c r="X282" i="15"/>
  <c r="D283" i="15"/>
  <c r="E283" i="15"/>
  <c r="F283" i="15"/>
  <c r="G283" i="15"/>
  <c r="H283" i="15"/>
  <c r="I283" i="15"/>
  <c r="J283" i="15"/>
  <c r="K283" i="15"/>
  <c r="L283" i="15"/>
  <c r="M283" i="15"/>
  <c r="N283" i="15"/>
  <c r="O283" i="15"/>
  <c r="P283" i="15"/>
  <c r="Q283" i="15"/>
  <c r="R283" i="15"/>
  <c r="S283" i="15"/>
  <c r="T283" i="15"/>
  <c r="U283" i="15"/>
  <c r="V283" i="15"/>
  <c r="W283" i="15"/>
  <c r="X283" i="15"/>
  <c r="D284" i="15"/>
  <c r="E284" i="15"/>
  <c r="F284" i="15"/>
  <c r="G284" i="15"/>
  <c r="H284" i="15"/>
  <c r="I284" i="15"/>
  <c r="J284" i="15"/>
  <c r="K284" i="15"/>
  <c r="L284" i="15"/>
  <c r="M284" i="15"/>
  <c r="N284" i="15"/>
  <c r="O284" i="15"/>
  <c r="P284" i="15"/>
  <c r="Q284" i="15"/>
  <c r="R284" i="15"/>
  <c r="S284" i="15"/>
  <c r="T284" i="15"/>
  <c r="U284" i="15"/>
  <c r="V284" i="15"/>
  <c r="W284" i="15"/>
  <c r="X284" i="15"/>
  <c r="D285" i="15"/>
  <c r="E285" i="15"/>
  <c r="F285" i="15"/>
  <c r="G285" i="15"/>
  <c r="H285" i="15"/>
  <c r="I285" i="15"/>
  <c r="J285" i="15"/>
  <c r="K285" i="15"/>
  <c r="L285" i="15"/>
  <c r="M285" i="15"/>
  <c r="N285" i="15"/>
  <c r="O285" i="15"/>
  <c r="P285" i="15"/>
  <c r="Q285" i="15"/>
  <c r="R285" i="15"/>
  <c r="S285" i="15"/>
  <c r="T285" i="15"/>
  <c r="U285" i="15"/>
  <c r="V285" i="15"/>
  <c r="W285" i="15"/>
  <c r="X285" i="15"/>
  <c r="D286" i="15"/>
  <c r="E286" i="15"/>
  <c r="F286" i="15"/>
  <c r="G286" i="15"/>
  <c r="H286" i="15"/>
  <c r="I286" i="15"/>
  <c r="J286" i="15"/>
  <c r="K286" i="15"/>
  <c r="L286" i="15"/>
  <c r="M286" i="15"/>
  <c r="N286" i="15"/>
  <c r="O286" i="15"/>
  <c r="P286" i="15"/>
  <c r="Q286" i="15"/>
  <c r="R286" i="15"/>
  <c r="S286" i="15"/>
  <c r="T286" i="15"/>
  <c r="U286" i="15"/>
  <c r="V286" i="15"/>
  <c r="W286" i="15"/>
  <c r="X286" i="15"/>
  <c r="D287" i="15"/>
  <c r="E287" i="15"/>
  <c r="F287" i="15"/>
  <c r="G287" i="15"/>
  <c r="H287" i="15"/>
  <c r="I287" i="15"/>
  <c r="J287" i="15"/>
  <c r="K287" i="15"/>
  <c r="L287" i="15"/>
  <c r="M287" i="15"/>
  <c r="N287" i="15"/>
  <c r="O287" i="15"/>
  <c r="P287" i="15"/>
  <c r="Q287" i="15"/>
  <c r="R287" i="15"/>
  <c r="S287" i="15"/>
  <c r="T287" i="15"/>
  <c r="U287" i="15"/>
  <c r="V287" i="15"/>
  <c r="W287" i="15"/>
  <c r="X287" i="15"/>
  <c r="D288" i="15"/>
  <c r="E288" i="15"/>
  <c r="F288" i="15"/>
  <c r="G288" i="15"/>
  <c r="H288" i="15"/>
  <c r="I288" i="15"/>
  <c r="J288" i="15"/>
  <c r="K288" i="15"/>
  <c r="L288" i="15"/>
  <c r="M288" i="15"/>
  <c r="N288" i="15"/>
  <c r="O288" i="15"/>
  <c r="P288" i="15"/>
  <c r="Q288" i="15"/>
  <c r="R288" i="15"/>
  <c r="S288" i="15"/>
  <c r="T288" i="15"/>
  <c r="U288" i="15"/>
  <c r="V288" i="15"/>
  <c r="W288" i="15"/>
  <c r="X288" i="15"/>
  <c r="D289" i="15"/>
  <c r="E289" i="15"/>
  <c r="F289" i="15"/>
  <c r="G289" i="15"/>
  <c r="H289" i="15"/>
  <c r="I289" i="15"/>
  <c r="J289" i="15"/>
  <c r="K289" i="15"/>
  <c r="L289" i="15"/>
  <c r="M289" i="15"/>
  <c r="N289" i="15"/>
  <c r="O289" i="15"/>
  <c r="P289" i="15"/>
  <c r="Q289" i="15"/>
  <c r="R289" i="15"/>
  <c r="S289" i="15"/>
  <c r="T289" i="15"/>
  <c r="U289" i="15"/>
  <c r="V289" i="15"/>
  <c r="W289" i="15"/>
  <c r="X289" i="15"/>
  <c r="D290" i="15"/>
  <c r="E290" i="15"/>
  <c r="F290" i="15"/>
  <c r="G290" i="15"/>
  <c r="H290" i="15"/>
  <c r="I290" i="15"/>
  <c r="J290" i="15"/>
  <c r="K290" i="15"/>
  <c r="L290" i="15"/>
  <c r="M290" i="15"/>
  <c r="N290" i="15"/>
  <c r="O290" i="15"/>
  <c r="P290" i="15"/>
  <c r="Q290" i="15"/>
  <c r="R290" i="15"/>
  <c r="S290" i="15"/>
  <c r="T290" i="15"/>
  <c r="U290" i="15"/>
  <c r="V290" i="15"/>
  <c r="W290" i="15"/>
  <c r="X290" i="15"/>
  <c r="D291" i="15"/>
  <c r="E291" i="15"/>
  <c r="F291" i="15"/>
  <c r="G291" i="15"/>
  <c r="H291" i="15"/>
  <c r="I291" i="15"/>
  <c r="J291" i="15"/>
  <c r="K291" i="15"/>
  <c r="L291" i="15"/>
  <c r="M291" i="15"/>
  <c r="N291" i="15"/>
  <c r="O291" i="15"/>
  <c r="P291" i="15"/>
  <c r="Q291" i="15"/>
  <c r="R291" i="15"/>
  <c r="S291" i="15"/>
  <c r="T291" i="15"/>
  <c r="U291" i="15"/>
  <c r="V291" i="15"/>
  <c r="W291" i="15"/>
  <c r="X291" i="15"/>
  <c r="D292" i="15"/>
  <c r="E292" i="15"/>
  <c r="F292" i="15"/>
  <c r="G292" i="15"/>
  <c r="H292" i="15"/>
  <c r="I292" i="15"/>
  <c r="J292" i="15"/>
  <c r="K292" i="15"/>
  <c r="L292" i="15"/>
  <c r="M292" i="15"/>
  <c r="N292" i="15"/>
  <c r="O292" i="15"/>
  <c r="P292" i="15"/>
  <c r="Q292" i="15"/>
  <c r="R292" i="15"/>
  <c r="S292" i="15"/>
  <c r="T292" i="15"/>
  <c r="U292" i="15"/>
  <c r="V292" i="15"/>
  <c r="W292" i="15"/>
  <c r="X292" i="15"/>
  <c r="D293" i="15"/>
  <c r="E293" i="15"/>
  <c r="F293" i="15"/>
  <c r="G293" i="15"/>
  <c r="H293" i="15"/>
  <c r="I293" i="15"/>
  <c r="J293" i="15"/>
  <c r="K293" i="15"/>
  <c r="L293" i="15"/>
  <c r="M293" i="15"/>
  <c r="N293" i="15"/>
  <c r="O293" i="15"/>
  <c r="P293" i="15"/>
  <c r="Q293" i="15"/>
  <c r="R293" i="15"/>
  <c r="S293" i="15"/>
  <c r="T293" i="15"/>
  <c r="U293" i="15"/>
  <c r="V293" i="15"/>
  <c r="W293" i="15"/>
  <c r="X293" i="15"/>
  <c r="D294" i="15"/>
  <c r="E294" i="15"/>
  <c r="F294" i="15"/>
  <c r="G294" i="15"/>
  <c r="H294" i="15"/>
  <c r="I294" i="15"/>
  <c r="J294" i="15"/>
  <c r="K294" i="15"/>
  <c r="L294" i="15"/>
  <c r="M294" i="15"/>
  <c r="N294" i="15"/>
  <c r="O294" i="15"/>
  <c r="P294" i="15"/>
  <c r="Q294" i="15"/>
  <c r="R294" i="15"/>
  <c r="S294" i="15"/>
  <c r="T294" i="15"/>
  <c r="U294" i="15"/>
  <c r="V294" i="15"/>
  <c r="W294" i="15"/>
  <c r="X294" i="15"/>
  <c r="D295" i="15"/>
  <c r="E295" i="15"/>
  <c r="F295" i="15"/>
  <c r="G295" i="15"/>
  <c r="H295" i="15"/>
  <c r="I295" i="15"/>
  <c r="J295" i="15"/>
  <c r="K295" i="15"/>
  <c r="L295" i="15"/>
  <c r="M295" i="15"/>
  <c r="N295" i="15"/>
  <c r="O295" i="15"/>
  <c r="P295" i="15"/>
  <c r="Q295" i="15"/>
  <c r="R295" i="15"/>
  <c r="S295" i="15"/>
  <c r="T295" i="15"/>
  <c r="U295" i="15"/>
  <c r="V295" i="15"/>
  <c r="W295" i="15"/>
  <c r="X295" i="15"/>
  <c r="D296" i="15"/>
  <c r="E296" i="15"/>
  <c r="F296" i="15"/>
  <c r="G296" i="15"/>
  <c r="H296" i="15"/>
  <c r="I296" i="15"/>
  <c r="J296" i="15"/>
  <c r="K296" i="15"/>
  <c r="L296" i="15"/>
  <c r="M296" i="15"/>
  <c r="N296" i="15"/>
  <c r="O296" i="15"/>
  <c r="P296" i="15"/>
  <c r="Q296" i="15"/>
  <c r="R296" i="15"/>
  <c r="S296" i="15"/>
  <c r="T296" i="15"/>
  <c r="U296" i="15"/>
  <c r="V296" i="15"/>
  <c r="W296" i="15"/>
  <c r="X296" i="15"/>
  <c r="D297" i="15"/>
  <c r="E297" i="15"/>
  <c r="F297" i="15"/>
  <c r="G297" i="15"/>
  <c r="H297" i="15"/>
  <c r="I297" i="15"/>
  <c r="J297" i="15"/>
  <c r="K297" i="15"/>
  <c r="L297" i="15"/>
  <c r="M297" i="15"/>
  <c r="N297" i="15"/>
  <c r="O297" i="15"/>
  <c r="P297" i="15"/>
  <c r="Q297" i="15"/>
  <c r="R297" i="15"/>
  <c r="S297" i="15"/>
  <c r="T297" i="15"/>
  <c r="U297" i="15"/>
  <c r="V297" i="15"/>
  <c r="W297" i="15"/>
  <c r="X297" i="15"/>
  <c r="D298" i="15"/>
  <c r="E298" i="15"/>
  <c r="F298" i="15"/>
  <c r="G298" i="15"/>
  <c r="H298" i="15"/>
  <c r="I298" i="15"/>
  <c r="J298" i="15"/>
  <c r="K298" i="15"/>
  <c r="L298" i="15"/>
  <c r="M298" i="15"/>
  <c r="N298" i="15"/>
  <c r="O298" i="15"/>
  <c r="P298" i="15"/>
  <c r="Q298" i="15"/>
  <c r="R298" i="15"/>
  <c r="S298" i="15"/>
  <c r="T298" i="15"/>
  <c r="U298" i="15"/>
  <c r="V298" i="15"/>
  <c r="W298" i="15"/>
  <c r="X298" i="15"/>
  <c r="D299" i="15"/>
  <c r="E299" i="15"/>
  <c r="F299" i="15"/>
  <c r="G299" i="15"/>
  <c r="H299" i="15"/>
  <c r="I299" i="15"/>
  <c r="J299" i="15"/>
  <c r="K299" i="15"/>
  <c r="L299" i="15"/>
  <c r="M299" i="15"/>
  <c r="N299" i="15"/>
  <c r="O299" i="15"/>
  <c r="P299" i="15"/>
  <c r="Q299" i="15"/>
  <c r="R299" i="15"/>
  <c r="S299" i="15"/>
  <c r="T299" i="15"/>
  <c r="U299" i="15"/>
  <c r="V299" i="15"/>
  <c r="W299" i="15"/>
  <c r="X299" i="15"/>
  <c r="D300" i="15"/>
  <c r="E300" i="15"/>
  <c r="F300" i="15"/>
  <c r="G300" i="15"/>
  <c r="H300" i="15"/>
  <c r="I300" i="15"/>
  <c r="J300" i="15"/>
  <c r="K300" i="15"/>
  <c r="L300" i="15"/>
  <c r="M300" i="15"/>
  <c r="N300" i="15"/>
  <c r="O300" i="15"/>
  <c r="P300" i="15"/>
  <c r="Q300" i="15"/>
  <c r="R300" i="15"/>
  <c r="S300" i="15"/>
  <c r="T300" i="15"/>
  <c r="U300" i="15"/>
  <c r="V300" i="15"/>
  <c r="W300" i="15"/>
  <c r="X300" i="15"/>
  <c r="D301" i="15"/>
  <c r="E301" i="15"/>
  <c r="F301" i="15"/>
  <c r="G301" i="15"/>
  <c r="H301" i="15"/>
  <c r="I301" i="15"/>
  <c r="J301" i="15"/>
  <c r="K301" i="15"/>
  <c r="L301" i="15"/>
  <c r="M301" i="15"/>
  <c r="N301" i="15"/>
  <c r="O301" i="15"/>
  <c r="P301" i="15"/>
  <c r="Q301" i="15"/>
  <c r="R301" i="15"/>
  <c r="S301" i="15"/>
  <c r="T301" i="15"/>
  <c r="U301" i="15"/>
  <c r="V301" i="15"/>
  <c r="W301" i="15"/>
  <c r="X301" i="15"/>
  <c r="D302" i="15"/>
  <c r="E302" i="15"/>
  <c r="F302" i="15"/>
  <c r="G302" i="15"/>
  <c r="H302" i="15"/>
  <c r="I302" i="15"/>
  <c r="J302" i="15"/>
  <c r="K302" i="15"/>
  <c r="L302" i="15"/>
  <c r="M302" i="15"/>
  <c r="N302" i="15"/>
  <c r="O302" i="15"/>
  <c r="P302" i="15"/>
  <c r="Q302" i="15"/>
  <c r="R302" i="15"/>
  <c r="S302" i="15"/>
  <c r="T302" i="15"/>
  <c r="U302" i="15"/>
  <c r="V302" i="15"/>
  <c r="W302" i="15"/>
  <c r="X302" i="15"/>
  <c r="D303" i="15"/>
  <c r="E303" i="15"/>
  <c r="F303" i="15"/>
  <c r="G303" i="15"/>
  <c r="H303" i="15"/>
  <c r="I303" i="15"/>
  <c r="J303" i="15"/>
  <c r="K303" i="15"/>
  <c r="L303" i="15"/>
  <c r="M303" i="15"/>
  <c r="N303" i="15"/>
  <c r="O303" i="15"/>
  <c r="P303" i="15"/>
  <c r="Q303" i="15"/>
  <c r="R303" i="15"/>
  <c r="S303" i="15"/>
  <c r="T303" i="15"/>
  <c r="U303" i="15"/>
  <c r="V303" i="15"/>
  <c r="W303" i="15"/>
  <c r="X303" i="15"/>
  <c r="D304" i="15"/>
  <c r="E304" i="15"/>
  <c r="F304" i="15"/>
  <c r="G304" i="15"/>
  <c r="H304" i="15"/>
  <c r="I304" i="15"/>
  <c r="J304" i="15"/>
  <c r="K304" i="15"/>
  <c r="L304" i="15"/>
  <c r="M304" i="15"/>
  <c r="N304" i="15"/>
  <c r="O304" i="15"/>
  <c r="P304" i="15"/>
  <c r="Q304" i="15"/>
  <c r="R304" i="15"/>
  <c r="S304" i="15"/>
  <c r="T304" i="15"/>
  <c r="U304" i="15"/>
  <c r="V304" i="15"/>
  <c r="W304" i="15"/>
  <c r="X304" i="15"/>
  <c r="D305" i="15"/>
  <c r="E305" i="15"/>
  <c r="F305" i="15"/>
  <c r="G305" i="15"/>
  <c r="H305" i="15"/>
  <c r="I305" i="15"/>
  <c r="J305" i="15"/>
  <c r="K305" i="15"/>
  <c r="L305" i="15"/>
  <c r="M305" i="15"/>
  <c r="N305" i="15"/>
  <c r="O305" i="15"/>
  <c r="P305" i="15"/>
  <c r="Q305" i="15"/>
  <c r="R305" i="15"/>
  <c r="S305" i="15"/>
  <c r="T305" i="15"/>
  <c r="U305" i="15"/>
  <c r="V305" i="15"/>
  <c r="W305" i="15"/>
  <c r="X305" i="15"/>
  <c r="D306" i="15"/>
  <c r="E306" i="15"/>
  <c r="F306" i="15"/>
  <c r="G306" i="15"/>
  <c r="H306" i="15"/>
  <c r="I306" i="15"/>
  <c r="J306" i="15"/>
  <c r="K306" i="15"/>
  <c r="L306" i="15"/>
  <c r="M306" i="15"/>
  <c r="N306" i="15"/>
  <c r="O306" i="15"/>
  <c r="P306" i="15"/>
  <c r="Q306" i="15"/>
  <c r="R306" i="15"/>
  <c r="S306" i="15"/>
  <c r="T306" i="15"/>
  <c r="U306" i="15"/>
  <c r="V306" i="15"/>
  <c r="W306" i="15"/>
  <c r="X306" i="15"/>
  <c r="D307" i="15"/>
  <c r="E307" i="15"/>
  <c r="F307" i="15"/>
  <c r="G307" i="15"/>
  <c r="H307" i="15"/>
  <c r="I307" i="15"/>
  <c r="J307" i="15"/>
  <c r="K307" i="15"/>
  <c r="L307" i="15"/>
  <c r="M307" i="15"/>
  <c r="N307" i="15"/>
  <c r="O307" i="15"/>
  <c r="P307" i="15"/>
  <c r="Q307" i="15"/>
  <c r="R307" i="15"/>
  <c r="S307" i="15"/>
  <c r="T307" i="15"/>
  <c r="U307" i="15"/>
  <c r="V307" i="15"/>
  <c r="W307" i="15"/>
  <c r="X307" i="15"/>
  <c r="D308" i="15"/>
  <c r="E308" i="15"/>
  <c r="F308" i="15"/>
  <c r="G308" i="15"/>
  <c r="H308" i="15"/>
  <c r="I308" i="15"/>
  <c r="J308" i="15"/>
  <c r="K308" i="15"/>
  <c r="L308" i="15"/>
  <c r="M308" i="15"/>
  <c r="N308" i="15"/>
  <c r="O308" i="15"/>
  <c r="P308" i="15"/>
  <c r="Q308" i="15"/>
  <c r="R308" i="15"/>
  <c r="S308" i="15"/>
  <c r="T308" i="15"/>
  <c r="U308" i="15"/>
  <c r="V308" i="15"/>
  <c r="W308" i="15"/>
  <c r="X308" i="15"/>
  <c r="D309" i="15"/>
  <c r="E309" i="15"/>
  <c r="F309" i="15"/>
  <c r="G309" i="15"/>
  <c r="H309" i="15"/>
  <c r="I309" i="15"/>
  <c r="J309" i="15"/>
  <c r="K309" i="15"/>
  <c r="L309" i="15"/>
  <c r="M309" i="15"/>
  <c r="N309" i="15"/>
  <c r="O309" i="15"/>
  <c r="P309" i="15"/>
  <c r="Q309" i="15"/>
  <c r="R309" i="15"/>
  <c r="S309" i="15"/>
  <c r="T309" i="15"/>
  <c r="U309" i="15"/>
  <c r="V309" i="15"/>
  <c r="W309" i="15"/>
  <c r="X309" i="15"/>
  <c r="D310" i="15"/>
  <c r="E310" i="15"/>
  <c r="F310" i="15"/>
  <c r="G310" i="15"/>
  <c r="H310" i="15"/>
  <c r="I310" i="15"/>
  <c r="J310" i="15"/>
  <c r="K310" i="15"/>
  <c r="L310" i="15"/>
  <c r="M310" i="15"/>
  <c r="N310" i="15"/>
  <c r="O310" i="15"/>
  <c r="P310" i="15"/>
  <c r="Q310" i="15"/>
  <c r="R310" i="15"/>
  <c r="S310" i="15"/>
  <c r="T310" i="15"/>
  <c r="U310" i="15"/>
  <c r="V310" i="15"/>
  <c r="W310" i="15"/>
  <c r="X310" i="15"/>
  <c r="D311" i="15"/>
  <c r="E311" i="15"/>
  <c r="F311" i="15"/>
  <c r="G311" i="15"/>
  <c r="H311" i="15"/>
  <c r="I311" i="15"/>
  <c r="J311" i="15"/>
  <c r="K311" i="15"/>
  <c r="L311" i="15"/>
  <c r="M311" i="15"/>
  <c r="N311" i="15"/>
  <c r="O311" i="15"/>
  <c r="P311" i="15"/>
  <c r="Q311" i="15"/>
  <c r="R311" i="15"/>
  <c r="S311" i="15"/>
  <c r="T311" i="15"/>
  <c r="U311" i="15"/>
  <c r="V311" i="15"/>
  <c r="W311" i="15"/>
  <c r="X311" i="15"/>
  <c r="D312" i="15"/>
  <c r="E312" i="15"/>
  <c r="F312" i="15"/>
  <c r="G312" i="15"/>
  <c r="H312" i="15"/>
  <c r="I312" i="15"/>
  <c r="J312" i="15"/>
  <c r="K312" i="15"/>
  <c r="L312" i="15"/>
  <c r="M312" i="15"/>
  <c r="N312" i="15"/>
  <c r="O312" i="15"/>
  <c r="P312" i="15"/>
  <c r="Q312" i="15"/>
  <c r="R312" i="15"/>
  <c r="S312" i="15"/>
  <c r="T312" i="15"/>
  <c r="U312" i="15"/>
  <c r="V312" i="15"/>
  <c r="W312" i="15"/>
  <c r="X312" i="15"/>
  <c r="D313" i="15"/>
  <c r="E313" i="15"/>
  <c r="F313" i="15"/>
  <c r="G313" i="15"/>
  <c r="H313" i="15"/>
  <c r="I313" i="15"/>
  <c r="J313" i="15"/>
  <c r="K313" i="15"/>
  <c r="L313" i="15"/>
  <c r="M313" i="15"/>
  <c r="N313" i="15"/>
  <c r="O313" i="15"/>
  <c r="P313" i="15"/>
  <c r="Q313" i="15"/>
  <c r="R313" i="15"/>
  <c r="S313" i="15"/>
  <c r="T313" i="15"/>
  <c r="U313" i="15"/>
  <c r="V313" i="15"/>
  <c r="W313" i="15"/>
  <c r="X313" i="15"/>
  <c r="D314" i="15"/>
  <c r="E314" i="15"/>
  <c r="F314" i="15"/>
  <c r="G314" i="15"/>
  <c r="H314" i="15"/>
  <c r="I314" i="15"/>
  <c r="J314" i="15"/>
  <c r="K314" i="15"/>
  <c r="L314" i="15"/>
  <c r="M314" i="15"/>
  <c r="N314" i="15"/>
  <c r="O314" i="15"/>
  <c r="P314" i="15"/>
  <c r="Q314" i="15"/>
  <c r="R314" i="15"/>
  <c r="S314" i="15"/>
  <c r="T314" i="15"/>
  <c r="U314" i="15"/>
  <c r="V314" i="15"/>
  <c r="W314" i="15"/>
  <c r="X314" i="15"/>
  <c r="D315" i="15"/>
  <c r="E315" i="15"/>
  <c r="F315" i="15"/>
  <c r="G315" i="15"/>
  <c r="H315" i="15"/>
  <c r="I315" i="15"/>
  <c r="J315" i="15"/>
  <c r="K315" i="15"/>
  <c r="L315" i="15"/>
  <c r="M315" i="15"/>
  <c r="N315" i="15"/>
  <c r="O315" i="15"/>
  <c r="P315" i="15"/>
  <c r="Q315" i="15"/>
  <c r="R315" i="15"/>
  <c r="S315" i="15"/>
  <c r="T315" i="15"/>
  <c r="U315" i="15"/>
  <c r="V315" i="15"/>
  <c r="W315" i="15"/>
  <c r="X315" i="15"/>
  <c r="D316" i="15"/>
  <c r="E316" i="15"/>
  <c r="F316" i="15"/>
  <c r="G316" i="15"/>
  <c r="H316" i="15"/>
  <c r="I316" i="15"/>
  <c r="J316" i="15"/>
  <c r="K316" i="15"/>
  <c r="L316" i="15"/>
  <c r="M316" i="15"/>
  <c r="N316" i="15"/>
  <c r="O316" i="15"/>
  <c r="P316" i="15"/>
  <c r="Q316" i="15"/>
  <c r="R316" i="15"/>
  <c r="S316" i="15"/>
  <c r="T316" i="15"/>
  <c r="U316" i="15"/>
  <c r="V316" i="15"/>
  <c r="W316" i="15"/>
  <c r="X316" i="15"/>
  <c r="D317" i="15"/>
  <c r="E317" i="15"/>
  <c r="F317" i="15"/>
  <c r="G317" i="15"/>
  <c r="H317" i="15"/>
  <c r="I317" i="15"/>
  <c r="J317" i="15"/>
  <c r="K317" i="15"/>
  <c r="L317" i="15"/>
  <c r="M317" i="15"/>
  <c r="N317" i="15"/>
  <c r="O317" i="15"/>
  <c r="P317" i="15"/>
  <c r="Q317" i="15"/>
  <c r="R317" i="15"/>
  <c r="S317" i="15"/>
  <c r="T317" i="15"/>
  <c r="U317" i="15"/>
  <c r="V317" i="15"/>
  <c r="W317" i="15"/>
  <c r="X317" i="15"/>
  <c r="D318" i="15"/>
  <c r="E318" i="15"/>
  <c r="F318" i="15"/>
  <c r="G318" i="15"/>
  <c r="H318" i="15"/>
  <c r="I318" i="15"/>
  <c r="J318" i="15"/>
  <c r="K318" i="15"/>
  <c r="L318" i="15"/>
  <c r="M318" i="15"/>
  <c r="N318" i="15"/>
  <c r="O318" i="15"/>
  <c r="P318" i="15"/>
  <c r="Q318" i="15"/>
  <c r="R318" i="15"/>
  <c r="S318" i="15"/>
  <c r="T318" i="15"/>
  <c r="U318" i="15"/>
  <c r="V318" i="15"/>
  <c r="W318" i="15"/>
  <c r="X318" i="15"/>
  <c r="D319" i="15"/>
  <c r="E319" i="15"/>
  <c r="F319" i="15"/>
  <c r="G319" i="15"/>
  <c r="H319" i="15"/>
  <c r="I319" i="15"/>
  <c r="J319" i="15"/>
  <c r="K319" i="15"/>
  <c r="L319" i="15"/>
  <c r="M319" i="15"/>
  <c r="N319" i="15"/>
  <c r="O319" i="15"/>
  <c r="P319" i="15"/>
  <c r="Q319" i="15"/>
  <c r="R319" i="15"/>
  <c r="S319" i="15"/>
  <c r="T319" i="15"/>
  <c r="U319" i="15"/>
  <c r="V319" i="15"/>
  <c r="W319" i="15"/>
  <c r="X319" i="15"/>
  <c r="D320" i="15"/>
  <c r="E320" i="15"/>
  <c r="F320" i="15"/>
  <c r="G320" i="15"/>
  <c r="H320" i="15"/>
  <c r="I320" i="15"/>
  <c r="J320" i="15"/>
  <c r="K320" i="15"/>
  <c r="L320" i="15"/>
  <c r="M320" i="15"/>
  <c r="N320" i="15"/>
  <c r="O320" i="15"/>
  <c r="P320" i="15"/>
  <c r="Q320" i="15"/>
  <c r="R320" i="15"/>
  <c r="S320" i="15"/>
  <c r="T320" i="15"/>
  <c r="U320" i="15"/>
  <c r="V320" i="15"/>
  <c r="W320" i="15"/>
  <c r="X320" i="15"/>
  <c r="D321" i="15"/>
  <c r="E321" i="15"/>
  <c r="F321" i="15"/>
  <c r="G321" i="15"/>
  <c r="H321" i="15"/>
  <c r="I321" i="15"/>
  <c r="J321" i="15"/>
  <c r="K321" i="15"/>
  <c r="L321" i="15"/>
  <c r="M321" i="15"/>
  <c r="N321" i="15"/>
  <c r="O321" i="15"/>
  <c r="P321" i="15"/>
  <c r="Q321" i="15"/>
  <c r="R321" i="15"/>
  <c r="S321" i="15"/>
  <c r="T321" i="15"/>
  <c r="U321" i="15"/>
  <c r="V321" i="15"/>
  <c r="W321" i="15"/>
  <c r="X321" i="15"/>
  <c r="D322" i="15"/>
  <c r="E322" i="15"/>
  <c r="F322" i="15"/>
  <c r="G322" i="15"/>
  <c r="H322" i="15"/>
  <c r="I322" i="15"/>
  <c r="J322" i="15"/>
  <c r="K322" i="15"/>
  <c r="L322" i="15"/>
  <c r="M322" i="15"/>
  <c r="N322" i="15"/>
  <c r="O322" i="15"/>
  <c r="P322" i="15"/>
  <c r="Q322" i="15"/>
  <c r="R322" i="15"/>
  <c r="S322" i="15"/>
  <c r="T322" i="15"/>
  <c r="U322" i="15"/>
  <c r="V322" i="15"/>
  <c r="W322" i="15"/>
  <c r="X322" i="15"/>
  <c r="D323" i="15"/>
  <c r="E323" i="15"/>
  <c r="F323" i="15"/>
  <c r="G323" i="15"/>
  <c r="H323" i="15"/>
  <c r="I323" i="15"/>
  <c r="J323" i="15"/>
  <c r="K323" i="15"/>
  <c r="L323" i="15"/>
  <c r="M323" i="15"/>
  <c r="N323" i="15"/>
  <c r="O323" i="15"/>
  <c r="P323" i="15"/>
  <c r="Q323" i="15"/>
  <c r="R323" i="15"/>
  <c r="S323" i="15"/>
  <c r="T323" i="15"/>
  <c r="U323" i="15"/>
  <c r="V323" i="15"/>
  <c r="W323" i="15"/>
  <c r="X323" i="15"/>
  <c r="D324" i="15"/>
  <c r="E324" i="15"/>
  <c r="F324" i="15"/>
  <c r="G324" i="15"/>
  <c r="H324" i="15"/>
  <c r="I324" i="15"/>
  <c r="J324" i="15"/>
  <c r="K324" i="15"/>
  <c r="L324" i="15"/>
  <c r="M324" i="15"/>
  <c r="N324" i="15"/>
  <c r="O324" i="15"/>
  <c r="P324" i="15"/>
  <c r="Q324" i="15"/>
  <c r="R324" i="15"/>
  <c r="S324" i="15"/>
  <c r="T324" i="15"/>
  <c r="U324" i="15"/>
  <c r="V324" i="15"/>
  <c r="W324" i="15"/>
  <c r="X324" i="15"/>
  <c r="D325" i="15"/>
  <c r="E325" i="15"/>
  <c r="F325" i="15"/>
  <c r="G325" i="15"/>
  <c r="H325" i="15"/>
  <c r="I325" i="15"/>
  <c r="J325" i="15"/>
  <c r="K325" i="15"/>
  <c r="L325" i="15"/>
  <c r="M325" i="15"/>
  <c r="N325" i="15"/>
  <c r="O325" i="15"/>
  <c r="P325" i="15"/>
  <c r="Q325" i="15"/>
  <c r="R325" i="15"/>
  <c r="S325" i="15"/>
  <c r="T325" i="15"/>
  <c r="U325" i="15"/>
  <c r="V325" i="15"/>
  <c r="W325" i="15"/>
  <c r="X325" i="15"/>
  <c r="D326" i="15"/>
  <c r="E326" i="15"/>
  <c r="F326" i="15"/>
  <c r="G326" i="15"/>
  <c r="H326" i="15"/>
  <c r="I326" i="15"/>
  <c r="J326" i="15"/>
  <c r="K326" i="15"/>
  <c r="L326" i="15"/>
  <c r="M326" i="15"/>
  <c r="N326" i="15"/>
  <c r="O326" i="15"/>
  <c r="P326" i="15"/>
  <c r="Q326" i="15"/>
  <c r="R326" i="15"/>
  <c r="S326" i="15"/>
  <c r="T326" i="15"/>
  <c r="U326" i="15"/>
  <c r="V326" i="15"/>
  <c r="W326" i="15"/>
  <c r="X326" i="15"/>
  <c r="D327" i="15"/>
  <c r="E327" i="15"/>
  <c r="F327" i="15"/>
  <c r="G327" i="15"/>
  <c r="H327" i="15"/>
  <c r="I327" i="15"/>
  <c r="J327" i="15"/>
  <c r="K327" i="15"/>
  <c r="L327" i="15"/>
  <c r="M327" i="15"/>
  <c r="N327" i="15"/>
  <c r="O327" i="15"/>
  <c r="P327" i="15"/>
  <c r="Q327" i="15"/>
  <c r="R327" i="15"/>
  <c r="S327" i="15"/>
  <c r="T327" i="15"/>
  <c r="U327" i="15"/>
  <c r="V327" i="15"/>
  <c r="W327" i="15"/>
  <c r="X327" i="15"/>
  <c r="D328" i="15"/>
  <c r="E328" i="15"/>
  <c r="F328" i="15"/>
  <c r="G328" i="15"/>
  <c r="H328" i="15"/>
  <c r="I328" i="15"/>
  <c r="J328" i="15"/>
  <c r="K328" i="15"/>
  <c r="L328" i="15"/>
  <c r="M328" i="15"/>
  <c r="N328" i="15"/>
  <c r="O328" i="15"/>
  <c r="P328" i="15"/>
  <c r="Q328" i="15"/>
  <c r="R328" i="15"/>
  <c r="S328" i="15"/>
  <c r="T328" i="15"/>
  <c r="U328" i="15"/>
  <c r="V328" i="15"/>
  <c r="W328" i="15"/>
  <c r="X328" i="15"/>
  <c r="D329" i="15"/>
  <c r="E329" i="15"/>
  <c r="F329" i="15"/>
  <c r="G329" i="15"/>
  <c r="H329" i="15"/>
  <c r="I329" i="15"/>
  <c r="J329" i="15"/>
  <c r="K329" i="15"/>
  <c r="L329" i="15"/>
  <c r="M329" i="15"/>
  <c r="N329" i="15"/>
  <c r="O329" i="15"/>
  <c r="P329" i="15"/>
  <c r="Q329" i="15"/>
  <c r="R329" i="15"/>
  <c r="S329" i="15"/>
  <c r="T329" i="15"/>
  <c r="U329" i="15"/>
  <c r="V329" i="15"/>
  <c r="W329" i="15"/>
  <c r="X329" i="15"/>
  <c r="D330" i="15"/>
  <c r="E330" i="15"/>
  <c r="F330" i="15"/>
  <c r="G330" i="15"/>
  <c r="H330" i="15"/>
  <c r="I330" i="15"/>
  <c r="J330" i="15"/>
  <c r="K330" i="15"/>
  <c r="L330" i="15"/>
  <c r="M330" i="15"/>
  <c r="N330" i="15"/>
  <c r="O330" i="15"/>
  <c r="P330" i="15"/>
  <c r="Q330" i="15"/>
  <c r="R330" i="15"/>
  <c r="S330" i="15"/>
  <c r="T330" i="15"/>
  <c r="U330" i="15"/>
  <c r="V330" i="15"/>
  <c r="W330" i="15"/>
  <c r="X330" i="15"/>
  <c r="D331" i="15"/>
  <c r="E331" i="15"/>
  <c r="F331" i="15"/>
  <c r="G331" i="15"/>
  <c r="H331" i="15"/>
  <c r="I331" i="15"/>
  <c r="J331" i="15"/>
  <c r="K331" i="15"/>
  <c r="L331" i="15"/>
  <c r="M331" i="15"/>
  <c r="N331" i="15"/>
  <c r="O331" i="15"/>
  <c r="P331" i="15"/>
  <c r="Q331" i="15"/>
  <c r="R331" i="15"/>
  <c r="S331" i="15"/>
  <c r="T331" i="15"/>
  <c r="U331" i="15"/>
  <c r="V331" i="15"/>
  <c r="W331" i="15"/>
  <c r="X331" i="15"/>
  <c r="D332" i="15"/>
  <c r="E332" i="15"/>
  <c r="F332" i="15"/>
  <c r="G332" i="15"/>
  <c r="H332" i="15"/>
  <c r="I332" i="15"/>
  <c r="J332" i="15"/>
  <c r="K332" i="15"/>
  <c r="L332" i="15"/>
  <c r="M332" i="15"/>
  <c r="N332" i="15"/>
  <c r="O332" i="15"/>
  <c r="P332" i="15"/>
  <c r="Q332" i="15"/>
  <c r="R332" i="15"/>
  <c r="S332" i="15"/>
  <c r="T332" i="15"/>
  <c r="U332" i="15"/>
  <c r="V332" i="15"/>
  <c r="W332" i="15"/>
  <c r="X332" i="15"/>
  <c r="D333" i="15"/>
  <c r="E333" i="15"/>
  <c r="F333" i="15"/>
  <c r="G333" i="15"/>
  <c r="H333" i="15"/>
  <c r="I333" i="15"/>
  <c r="J333" i="15"/>
  <c r="K333" i="15"/>
  <c r="L333" i="15"/>
  <c r="M333" i="15"/>
  <c r="N333" i="15"/>
  <c r="O333" i="15"/>
  <c r="P333" i="15"/>
  <c r="Q333" i="15"/>
  <c r="R333" i="15"/>
  <c r="S333" i="15"/>
  <c r="T333" i="15"/>
  <c r="U333" i="15"/>
  <c r="V333" i="15"/>
  <c r="W333" i="15"/>
  <c r="X333" i="15"/>
  <c r="D334" i="15"/>
  <c r="E334" i="15"/>
  <c r="F334" i="15"/>
  <c r="G334" i="15"/>
  <c r="H334" i="15"/>
  <c r="I334" i="15"/>
  <c r="J334" i="15"/>
  <c r="K334" i="15"/>
  <c r="L334" i="15"/>
  <c r="M334" i="15"/>
  <c r="N334" i="15"/>
  <c r="O334" i="15"/>
  <c r="P334" i="15"/>
  <c r="Q334" i="15"/>
  <c r="R334" i="15"/>
  <c r="S334" i="15"/>
  <c r="T334" i="15"/>
  <c r="U334" i="15"/>
  <c r="V334" i="15"/>
  <c r="W334" i="15"/>
  <c r="X334" i="15"/>
  <c r="D335" i="15"/>
  <c r="E335" i="15"/>
  <c r="F335" i="15"/>
  <c r="G335" i="15"/>
  <c r="H335" i="15"/>
  <c r="I335" i="15"/>
  <c r="J335" i="15"/>
  <c r="K335" i="15"/>
  <c r="L335" i="15"/>
  <c r="M335" i="15"/>
  <c r="N335" i="15"/>
  <c r="O335" i="15"/>
  <c r="P335" i="15"/>
  <c r="Q335" i="15"/>
  <c r="R335" i="15"/>
  <c r="S335" i="15"/>
  <c r="T335" i="15"/>
  <c r="U335" i="15"/>
  <c r="V335" i="15"/>
  <c r="W335" i="15"/>
  <c r="X335" i="15"/>
  <c r="D336" i="15"/>
  <c r="E336" i="15"/>
  <c r="F336" i="15"/>
  <c r="G336" i="15"/>
  <c r="H336" i="15"/>
  <c r="I336" i="15"/>
  <c r="J336" i="15"/>
  <c r="K336" i="15"/>
  <c r="L336" i="15"/>
  <c r="M336" i="15"/>
  <c r="N336" i="15"/>
  <c r="O336" i="15"/>
  <c r="P336" i="15"/>
  <c r="Q336" i="15"/>
  <c r="R336" i="15"/>
  <c r="S336" i="15"/>
  <c r="T336" i="15"/>
  <c r="U336" i="15"/>
  <c r="V336" i="15"/>
  <c r="W336" i="15"/>
  <c r="X336" i="15"/>
  <c r="D337" i="15"/>
  <c r="E337" i="15"/>
  <c r="F337" i="15"/>
  <c r="G337" i="15"/>
  <c r="H337" i="15"/>
  <c r="I337" i="15"/>
  <c r="J337" i="15"/>
  <c r="K337" i="15"/>
  <c r="L337" i="15"/>
  <c r="M337" i="15"/>
  <c r="N337" i="15"/>
  <c r="O337" i="15"/>
  <c r="P337" i="15"/>
  <c r="Q337" i="15"/>
  <c r="R337" i="15"/>
  <c r="S337" i="15"/>
  <c r="T337" i="15"/>
  <c r="U337" i="15"/>
  <c r="V337" i="15"/>
  <c r="W337" i="15"/>
  <c r="X337" i="15"/>
  <c r="D338" i="15"/>
  <c r="E338" i="15"/>
  <c r="F338" i="15"/>
  <c r="G338" i="15"/>
  <c r="H338" i="15"/>
  <c r="I338" i="15"/>
  <c r="J338" i="15"/>
  <c r="K338" i="15"/>
  <c r="L338" i="15"/>
  <c r="M338" i="15"/>
  <c r="N338" i="15"/>
  <c r="O338" i="15"/>
  <c r="P338" i="15"/>
  <c r="Q338" i="15"/>
  <c r="R338" i="15"/>
  <c r="S338" i="15"/>
  <c r="T338" i="15"/>
  <c r="U338" i="15"/>
  <c r="V338" i="15"/>
  <c r="W338" i="15"/>
  <c r="X338" i="15"/>
  <c r="D339" i="15"/>
  <c r="E339" i="15"/>
  <c r="F339" i="15"/>
  <c r="G339" i="15"/>
  <c r="H339" i="15"/>
  <c r="I339" i="15"/>
  <c r="J339" i="15"/>
  <c r="K339" i="15"/>
  <c r="L339" i="15"/>
  <c r="M339" i="15"/>
  <c r="N339" i="15"/>
  <c r="O339" i="15"/>
  <c r="P339" i="15"/>
  <c r="Q339" i="15"/>
  <c r="R339" i="15"/>
  <c r="S339" i="15"/>
  <c r="T339" i="15"/>
  <c r="U339" i="15"/>
  <c r="V339" i="15"/>
  <c r="W339" i="15"/>
  <c r="X339" i="15"/>
  <c r="D340" i="15"/>
  <c r="E340" i="15"/>
  <c r="F340" i="15"/>
  <c r="G340" i="15"/>
  <c r="H340" i="15"/>
  <c r="I340" i="15"/>
  <c r="J340" i="15"/>
  <c r="K340" i="15"/>
  <c r="L340" i="15"/>
  <c r="M340" i="15"/>
  <c r="N340" i="15"/>
  <c r="O340" i="15"/>
  <c r="P340" i="15"/>
  <c r="Q340" i="15"/>
  <c r="R340" i="15"/>
  <c r="S340" i="15"/>
  <c r="T340" i="15"/>
  <c r="U340" i="15"/>
  <c r="V340" i="15"/>
  <c r="W340" i="15"/>
  <c r="X340" i="15"/>
  <c r="D341" i="15"/>
  <c r="E341" i="15"/>
  <c r="F341" i="15"/>
  <c r="G341" i="15"/>
  <c r="H341" i="15"/>
  <c r="I341" i="15"/>
  <c r="J341" i="15"/>
  <c r="K341" i="15"/>
  <c r="L341" i="15"/>
  <c r="M341" i="15"/>
  <c r="N341" i="15"/>
  <c r="O341" i="15"/>
  <c r="P341" i="15"/>
  <c r="Q341" i="15"/>
  <c r="R341" i="15"/>
  <c r="S341" i="15"/>
  <c r="T341" i="15"/>
  <c r="U341" i="15"/>
  <c r="V341" i="15"/>
  <c r="W341" i="15"/>
  <c r="X341" i="15"/>
  <c r="D342" i="15"/>
  <c r="E342" i="15"/>
  <c r="F342" i="15"/>
  <c r="G342" i="15"/>
  <c r="H342" i="15"/>
  <c r="I342" i="15"/>
  <c r="J342" i="15"/>
  <c r="K342" i="15"/>
  <c r="L342" i="15"/>
  <c r="M342" i="15"/>
  <c r="N342" i="15"/>
  <c r="O342" i="15"/>
  <c r="P342" i="15"/>
  <c r="Q342" i="15"/>
  <c r="R342" i="15"/>
  <c r="S342" i="15"/>
  <c r="T342" i="15"/>
  <c r="U342" i="15"/>
  <c r="V342" i="15"/>
  <c r="W342" i="15"/>
  <c r="X342" i="15"/>
  <c r="D343" i="15"/>
  <c r="E343" i="15"/>
  <c r="F343" i="15"/>
  <c r="G343" i="15"/>
  <c r="H343" i="15"/>
  <c r="I343" i="15"/>
  <c r="J343" i="15"/>
  <c r="K343" i="15"/>
  <c r="L343" i="15"/>
  <c r="M343" i="15"/>
  <c r="N343" i="15"/>
  <c r="O343" i="15"/>
  <c r="P343" i="15"/>
  <c r="Q343" i="15"/>
  <c r="R343" i="15"/>
  <c r="S343" i="15"/>
  <c r="T343" i="15"/>
  <c r="U343" i="15"/>
  <c r="V343" i="15"/>
  <c r="W343" i="15"/>
  <c r="X343" i="15"/>
  <c r="D344" i="15"/>
  <c r="E344" i="15"/>
  <c r="F344" i="15"/>
  <c r="G344" i="15"/>
  <c r="H344" i="15"/>
  <c r="I344" i="15"/>
  <c r="J344" i="15"/>
  <c r="K344" i="15"/>
  <c r="L344" i="15"/>
  <c r="M344" i="15"/>
  <c r="N344" i="15"/>
  <c r="O344" i="15"/>
  <c r="P344" i="15"/>
  <c r="Q344" i="15"/>
  <c r="R344" i="15"/>
  <c r="S344" i="15"/>
  <c r="T344" i="15"/>
  <c r="U344" i="15"/>
  <c r="V344" i="15"/>
  <c r="W344" i="15"/>
  <c r="X344" i="15"/>
  <c r="D345" i="15"/>
  <c r="E345" i="15"/>
  <c r="F345" i="15"/>
  <c r="G345" i="15"/>
  <c r="H345" i="15"/>
  <c r="I345" i="15"/>
  <c r="J345" i="15"/>
  <c r="K345" i="15"/>
  <c r="L345" i="15"/>
  <c r="M345" i="15"/>
  <c r="N345" i="15"/>
  <c r="O345" i="15"/>
  <c r="P345" i="15"/>
  <c r="Q345" i="15"/>
  <c r="R345" i="15"/>
  <c r="S345" i="15"/>
  <c r="T345" i="15"/>
  <c r="U345" i="15"/>
  <c r="V345" i="15"/>
  <c r="W345" i="15"/>
  <c r="X345" i="15"/>
  <c r="D346" i="15"/>
  <c r="E346" i="15"/>
  <c r="F346" i="15"/>
  <c r="G346" i="15"/>
  <c r="H346" i="15"/>
  <c r="I346" i="15"/>
  <c r="J346" i="15"/>
  <c r="K346" i="15"/>
  <c r="L346" i="15"/>
  <c r="M346" i="15"/>
  <c r="N346" i="15"/>
  <c r="O346" i="15"/>
  <c r="P346" i="15"/>
  <c r="Q346" i="15"/>
  <c r="R346" i="15"/>
  <c r="S346" i="15"/>
  <c r="T346" i="15"/>
  <c r="U346" i="15"/>
  <c r="V346" i="15"/>
  <c r="W346" i="15"/>
  <c r="X346" i="15"/>
  <c r="D347" i="15"/>
  <c r="E347" i="15"/>
  <c r="F347" i="15"/>
  <c r="G347" i="15"/>
  <c r="H347" i="15"/>
  <c r="I347" i="15"/>
  <c r="J347" i="15"/>
  <c r="K347" i="15"/>
  <c r="L347" i="15"/>
  <c r="M347" i="15"/>
  <c r="N347" i="15"/>
  <c r="O347" i="15"/>
  <c r="P347" i="15"/>
  <c r="Q347" i="15"/>
  <c r="R347" i="15"/>
  <c r="S347" i="15"/>
  <c r="T347" i="15"/>
  <c r="U347" i="15"/>
  <c r="V347" i="15"/>
  <c r="W347" i="15"/>
  <c r="X347" i="15"/>
  <c r="D348" i="15"/>
  <c r="E348" i="15"/>
  <c r="F348" i="15"/>
  <c r="G348" i="15"/>
  <c r="H348" i="15"/>
  <c r="I348" i="15"/>
  <c r="J348" i="15"/>
  <c r="K348" i="15"/>
  <c r="L348" i="15"/>
  <c r="M348" i="15"/>
  <c r="N348" i="15"/>
  <c r="O348" i="15"/>
  <c r="P348" i="15"/>
  <c r="Q348" i="15"/>
  <c r="R348" i="15"/>
  <c r="S348" i="15"/>
  <c r="T348" i="15"/>
  <c r="U348" i="15"/>
  <c r="V348" i="15"/>
  <c r="W348" i="15"/>
  <c r="X348" i="15"/>
  <c r="D349" i="15"/>
  <c r="E349" i="15"/>
  <c r="F349" i="15"/>
  <c r="G349" i="15"/>
  <c r="H349" i="15"/>
  <c r="I349" i="15"/>
  <c r="J349" i="15"/>
  <c r="K349" i="15"/>
  <c r="L349" i="15"/>
  <c r="M349" i="15"/>
  <c r="N349" i="15"/>
  <c r="O349" i="15"/>
  <c r="P349" i="15"/>
  <c r="Q349" i="15"/>
  <c r="R349" i="15"/>
  <c r="S349" i="15"/>
  <c r="T349" i="15"/>
  <c r="U349" i="15"/>
  <c r="V349" i="15"/>
  <c r="W349" i="15"/>
  <c r="X349" i="15"/>
  <c r="D350" i="15"/>
  <c r="E350" i="15"/>
  <c r="F350" i="15"/>
  <c r="G350" i="15"/>
  <c r="H350" i="15"/>
  <c r="I350" i="15"/>
  <c r="J350" i="15"/>
  <c r="K350" i="15"/>
  <c r="L350" i="15"/>
  <c r="M350" i="15"/>
  <c r="N350" i="15"/>
  <c r="O350" i="15"/>
  <c r="P350" i="15"/>
  <c r="Q350" i="15"/>
  <c r="R350" i="15"/>
  <c r="S350" i="15"/>
  <c r="T350" i="15"/>
  <c r="U350" i="15"/>
  <c r="V350" i="15"/>
  <c r="W350" i="15"/>
  <c r="X350" i="15"/>
  <c r="D351" i="15"/>
  <c r="E351" i="15"/>
  <c r="F351" i="15"/>
  <c r="G351" i="15"/>
  <c r="H351" i="15"/>
  <c r="I351" i="15"/>
  <c r="J351" i="15"/>
  <c r="K351" i="15"/>
  <c r="L351" i="15"/>
  <c r="M351" i="15"/>
  <c r="N351" i="15"/>
  <c r="O351" i="15"/>
  <c r="P351" i="15"/>
  <c r="Q351" i="15"/>
  <c r="R351" i="15"/>
  <c r="S351" i="15"/>
  <c r="T351" i="15"/>
  <c r="U351" i="15"/>
  <c r="V351" i="15"/>
  <c r="W351" i="15"/>
  <c r="X351" i="15"/>
  <c r="D352" i="15"/>
  <c r="E352" i="15"/>
  <c r="F352" i="15"/>
  <c r="G352" i="15"/>
  <c r="H352" i="15"/>
  <c r="I352" i="15"/>
  <c r="J352" i="15"/>
  <c r="K352" i="15"/>
  <c r="L352" i="15"/>
  <c r="M352" i="15"/>
  <c r="N352" i="15"/>
  <c r="O352" i="15"/>
  <c r="P352" i="15"/>
  <c r="Q352" i="15"/>
  <c r="R352" i="15"/>
  <c r="S352" i="15"/>
  <c r="T352" i="15"/>
  <c r="U352" i="15"/>
  <c r="V352" i="15"/>
  <c r="W352" i="15"/>
  <c r="X352" i="15"/>
  <c r="D353" i="15"/>
  <c r="E353" i="15"/>
  <c r="F353" i="15"/>
  <c r="G353" i="15"/>
  <c r="H353" i="15"/>
  <c r="I353" i="15"/>
  <c r="J353" i="15"/>
  <c r="K353" i="15"/>
  <c r="L353" i="15"/>
  <c r="M353" i="15"/>
  <c r="N353" i="15"/>
  <c r="O353" i="15"/>
  <c r="P353" i="15"/>
  <c r="Q353" i="15"/>
  <c r="R353" i="15"/>
  <c r="S353" i="15"/>
  <c r="T353" i="15"/>
  <c r="U353" i="15"/>
  <c r="V353" i="15"/>
  <c r="W353" i="15"/>
  <c r="X353" i="15"/>
  <c r="D354" i="15"/>
  <c r="E354" i="15"/>
  <c r="F354" i="15"/>
  <c r="G354" i="15"/>
  <c r="H354" i="15"/>
  <c r="I354" i="15"/>
  <c r="J354" i="15"/>
  <c r="K354" i="15"/>
  <c r="L354" i="15"/>
  <c r="M354" i="15"/>
  <c r="N354" i="15"/>
  <c r="O354" i="15"/>
  <c r="P354" i="15"/>
  <c r="Q354" i="15"/>
  <c r="R354" i="15"/>
  <c r="S354" i="15"/>
  <c r="T354" i="15"/>
  <c r="U354" i="15"/>
  <c r="V354" i="15"/>
  <c r="W354" i="15"/>
  <c r="X354" i="15"/>
  <c r="D355" i="15"/>
  <c r="E355" i="15"/>
  <c r="F355" i="15"/>
  <c r="G355" i="15"/>
  <c r="H355" i="15"/>
  <c r="I355" i="15"/>
  <c r="J355" i="15"/>
  <c r="K355" i="15"/>
  <c r="L355" i="15"/>
  <c r="M355" i="15"/>
  <c r="N355" i="15"/>
  <c r="O355" i="15"/>
  <c r="P355" i="15"/>
  <c r="Q355" i="15"/>
  <c r="R355" i="15"/>
  <c r="S355" i="15"/>
  <c r="T355" i="15"/>
  <c r="U355" i="15"/>
  <c r="V355" i="15"/>
  <c r="W355" i="15"/>
  <c r="X355" i="15"/>
  <c r="D356" i="15"/>
  <c r="E356" i="15"/>
  <c r="F356" i="15"/>
  <c r="G356" i="15"/>
  <c r="H356" i="15"/>
  <c r="I356" i="15"/>
  <c r="J356" i="15"/>
  <c r="K356" i="15"/>
  <c r="L356" i="15"/>
  <c r="M356" i="15"/>
  <c r="N356" i="15"/>
  <c r="O356" i="15"/>
  <c r="P356" i="15"/>
  <c r="Q356" i="15"/>
  <c r="R356" i="15"/>
  <c r="S356" i="15"/>
  <c r="T356" i="15"/>
  <c r="U356" i="15"/>
  <c r="V356" i="15"/>
  <c r="W356" i="15"/>
  <c r="X356" i="15"/>
  <c r="D357" i="15"/>
  <c r="E357" i="15"/>
  <c r="F357" i="15"/>
  <c r="G357" i="15"/>
  <c r="H357" i="15"/>
  <c r="I357" i="15"/>
  <c r="J357" i="15"/>
  <c r="K357" i="15"/>
  <c r="L357" i="15"/>
  <c r="M357" i="15"/>
  <c r="N357" i="15"/>
  <c r="O357" i="15"/>
  <c r="P357" i="15"/>
  <c r="Q357" i="15"/>
  <c r="R357" i="15"/>
  <c r="S357" i="15"/>
  <c r="T357" i="15"/>
  <c r="U357" i="15"/>
  <c r="V357" i="15"/>
  <c r="W357" i="15"/>
  <c r="X357" i="15"/>
  <c r="D358" i="15"/>
  <c r="E358" i="15"/>
  <c r="F358" i="15"/>
  <c r="G358" i="15"/>
  <c r="H358" i="15"/>
  <c r="I358" i="15"/>
  <c r="J358" i="15"/>
  <c r="K358" i="15"/>
  <c r="L358" i="15"/>
  <c r="M358" i="15"/>
  <c r="N358" i="15"/>
  <c r="O358" i="15"/>
  <c r="P358" i="15"/>
  <c r="Q358" i="15"/>
  <c r="R358" i="15"/>
  <c r="S358" i="15"/>
  <c r="T358" i="15"/>
  <c r="U358" i="15"/>
  <c r="V358" i="15"/>
  <c r="W358" i="15"/>
  <c r="X358" i="15"/>
  <c r="D359" i="15"/>
  <c r="E359" i="15"/>
  <c r="F359" i="15"/>
  <c r="G359" i="15"/>
  <c r="H359" i="15"/>
  <c r="I359" i="15"/>
  <c r="J359" i="15"/>
  <c r="K359" i="15"/>
  <c r="L359" i="15"/>
  <c r="M359" i="15"/>
  <c r="N359" i="15"/>
  <c r="O359" i="15"/>
  <c r="P359" i="15"/>
  <c r="Q359" i="15"/>
  <c r="R359" i="15"/>
  <c r="S359" i="15"/>
  <c r="T359" i="15"/>
  <c r="U359" i="15"/>
  <c r="V359" i="15"/>
  <c r="W359" i="15"/>
  <c r="X359" i="15"/>
  <c r="D360" i="15"/>
  <c r="E360" i="15"/>
  <c r="F360" i="15"/>
  <c r="G360" i="15"/>
  <c r="H360" i="15"/>
  <c r="I360" i="15"/>
  <c r="J360" i="15"/>
  <c r="K360" i="15"/>
  <c r="L360" i="15"/>
  <c r="M360" i="15"/>
  <c r="N360" i="15"/>
  <c r="O360" i="15"/>
  <c r="P360" i="15"/>
  <c r="Q360" i="15"/>
  <c r="R360" i="15"/>
  <c r="S360" i="15"/>
  <c r="T360" i="15"/>
  <c r="U360" i="15"/>
  <c r="V360" i="15"/>
  <c r="W360" i="15"/>
  <c r="X360" i="15"/>
  <c r="D361" i="15"/>
  <c r="E361" i="15"/>
  <c r="F361" i="15"/>
  <c r="G361" i="15"/>
  <c r="H361" i="15"/>
  <c r="I361" i="15"/>
  <c r="J361" i="15"/>
  <c r="K361" i="15"/>
  <c r="L361" i="15"/>
  <c r="M361" i="15"/>
  <c r="N361" i="15"/>
  <c r="O361" i="15"/>
  <c r="P361" i="15"/>
  <c r="Q361" i="15"/>
  <c r="R361" i="15"/>
  <c r="S361" i="15"/>
  <c r="T361" i="15"/>
  <c r="U361" i="15"/>
  <c r="V361" i="15"/>
  <c r="W361" i="15"/>
  <c r="X361" i="15"/>
  <c r="D362" i="15"/>
  <c r="E362" i="15"/>
  <c r="F362" i="15"/>
  <c r="G362" i="15"/>
  <c r="H362" i="15"/>
  <c r="I362" i="15"/>
  <c r="J362" i="15"/>
  <c r="K362" i="15"/>
  <c r="L362" i="15"/>
  <c r="M362" i="15"/>
  <c r="N362" i="15"/>
  <c r="O362" i="15"/>
  <c r="P362" i="15"/>
  <c r="Q362" i="15"/>
  <c r="R362" i="15"/>
  <c r="S362" i="15"/>
  <c r="T362" i="15"/>
  <c r="U362" i="15"/>
  <c r="V362" i="15"/>
  <c r="W362" i="15"/>
  <c r="X362" i="15"/>
  <c r="D363" i="15"/>
  <c r="E363" i="15"/>
  <c r="F363" i="15"/>
  <c r="G363" i="15"/>
  <c r="H363" i="15"/>
  <c r="I363" i="15"/>
  <c r="J363" i="15"/>
  <c r="K363" i="15"/>
  <c r="L363" i="15"/>
  <c r="M363" i="15"/>
  <c r="N363" i="15"/>
  <c r="O363" i="15"/>
  <c r="P363" i="15"/>
  <c r="Q363" i="15"/>
  <c r="R363" i="15"/>
  <c r="S363" i="15"/>
  <c r="T363" i="15"/>
  <c r="U363" i="15"/>
  <c r="V363" i="15"/>
  <c r="W363" i="15"/>
  <c r="X363" i="15"/>
  <c r="D364" i="15"/>
  <c r="E364" i="15"/>
  <c r="F364" i="15"/>
  <c r="G364" i="15"/>
  <c r="H364" i="15"/>
  <c r="I364" i="15"/>
  <c r="J364" i="15"/>
  <c r="K364" i="15"/>
  <c r="L364" i="15"/>
  <c r="M364" i="15"/>
  <c r="N364" i="15"/>
  <c r="O364" i="15"/>
  <c r="P364" i="15"/>
  <c r="Q364" i="15"/>
  <c r="R364" i="15"/>
  <c r="S364" i="15"/>
  <c r="T364" i="15"/>
  <c r="U364" i="15"/>
  <c r="V364" i="15"/>
  <c r="W364" i="15"/>
  <c r="X364" i="15"/>
  <c r="D365" i="15"/>
  <c r="E365" i="15"/>
  <c r="F365" i="15"/>
  <c r="G365" i="15"/>
  <c r="H365" i="15"/>
  <c r="I365" i="15"/>
  <c r="J365" i="15"/>
  <c r="K365" i="15"/>
  <c r="L365" i="15"/>
  <c r="M365" i="15"/>
  <c r="N365" i="15"/>
  <c r="O365" i="15"/>
  <c r="P365" i="15"/>
  <c r="Q365" i="15"/>
  <c r="R365" i="15"/>
  <c r="S365" i="15"/>
  <c r="T365" i="15"/>
  <c r="U365" i="15"/>
  <c r="V365" i="15"/>
  <c r="W365" i="15"/>
  <c r="X365" i="15"/>
  <c r="D366" i="15"/>
  <c r="E366" i="15"/>
  <c r="F366" i="15"/>
  <c r="G366" i="15"/>
  <c r="H366" i="15"/>
  <c r="I366" i="15"/>
  <c r="J366" i="15"/>
  <c r="K366" i="15"/>
  <c r="L366" i="15"/>
  <c r="M366" i="15"/>
  <c r="N366" i="15"/>
  <c r="O366" i="15"/>
  <c r="P366" i="15"/>
  <c r="Q366" i="15"/>
  <c r="R366" i="15"/>
  <c r="S366" i="15"/>
  <c r="T366" i="15"/>
  <c r="U366" i="15"/>
  <c r="V366" i="15"/>
  <c r="W366" i="15"/>
  <c r="X366" i="15"/>
  <c r="D367" i="15"/>
  <c r="E367" i="15"/>
  <c r="F367" i="15"/>
  <c r="G367" i="15"/>
  <c r="H367" i="15"/>
  <c r="I367" i="15"/>
  <c r="J367" i="15"/>
  <c r="K367" i="15"/>
  <c r="L367" i="15"/>
  <c r="M367" i="15"/>
  <c r="N367" i="15"/>
  <c r="O367" i="15"/>
  <c r="P367" i="15"/>
  <c r="Q367" i="15"/>
  <c r="R367" i="15"/>
  <c r="S367" i="15"/>
  <c r="T367" i="15"/>
  <c r="U367" i="15"/>
  <c r="V367" i="15"/>
  <c r="W367" i="15"/>
  <c r="X367" i="15"/>
  <c r="D368" i="15"/>
  <c r="E368" i="15"/>
  <c r="F368" i="15"/>
  <c r="G368" i="15"/>
  <c r="H368" i="15"/>
  <c r="I368" i="15"/>
  <c r="J368" i="15"/>
  <c r="K368" i="15"/>
  <c r="L368" i="15"/>
  <c r="M368" i="15"/>
  <c r="N368" i="15"/>
  <c r="O368" i="15"/>
  <c r="P368" i="15"/>
  <c r="Q368" i="15"/>
  <c r="R368" i="15"/>
  <c r="S368" i="15"/>
  <c r="T368" i="15"/>
  <c r="U368" i="15"/>
  <c r="V368" i="15"/>
  <c r="W368" i="15"/>
  <c r="X368" i="15"/>
  <c r="D369" i="15"/>
  <c r="E369" i="15"/>
  <c r="F369" i="15"/>
  <c r="G369" i="15"/>
  <c r="H369" i="15"/>
  <c r="I369" i="15"/>
  <c r="J369" i="15"/>
  <c r="K369" i="15"/>
  <c r="L369" i="15"/>
  <c r="M369" i="15"/>
  <c r="N369" i="15"/>
  <c r="O369" i="15"/>
  <c r="P369" i="15"/>
  <c r="Q369" i="15"/>
  <c r="R369" i="15"/>
  <c r="S369" i="15"/>
  <c r="T369" i="15"/>
  <c r="U369" i="15"/>
  <c r="V369" i="15"/>
  <c r="W369" i="15"/>
  <c r="X369" i="15"/>
  <c r="D370" i="15"/>
  <c r="E370" i="15"/>
  <c r="F370" i="15"/>
  <c r="G370" i="15"/>
  <c r="H370" i="15"/>
  <c r="I370" i="15"/>
  <c r="J370" i="15"/>
  <c r="K370" i="15"/>
  <c r="L370" i="15"/>
  <c r="M370" i="15"/>
  <c r="N370" i="15"/>
  <c r="O370" i="15"/>
  <c r="P370" i="15"/>
  <c r="Q370" i="15"/>
  <c r="R370" i="15"/>
  <c r="S370" i="15"/>
  <c r="T370" i="15"/>
  <c r="U370" i="15"/>
  <c r="V370" i="15"/>
  <c r="W370" i="15"/>
  <c r="X370" i="15"/>
  <c r="D371" i="15"/>
  <c r="E371" i="15"/>
  <c r="F371" i="15"/>
  <c r="G371" i="15"/>
  <c r="H371" i="15"/>
  <c r="I371" i="15"/>
  <c r="J371" i="15"/>
  <c r="K371" i="15"/>
  <c r="L371" i="15"/>
  <c r="M371" i="15"/>
  <c r="N371" i="15"/>
  <c r="O371" i="15"/>
  <c r="P371" i="15"/>
  <c r="Q371" i="15"/>
  <c r="R371" i="15"/>
  <c r="S371" i="15"/>
  <c r="T371" i="15"/>
  <c r="U371" i="15"/>
  <c r="V371" i="15"/>
  <c r="W371" i="15"/>
  <c r="X371" i="15"/>
  <c r="D372" i="15"/>
  <c r="E372" i="15"/>
  <c r="F372" i="15"/>
  <c r="G372" i="15"/>
  <c r="H372" i="15"/>
  <c r="I372" i="15"/>
  <c r="J372" i="15"/>
  <c r="K372" i="15"/>
  <c r="L372" i="15"/>
  <c r="M372" i="15"/>
  <c r="N372" i="15"/>
  <c r="O372" i="15"/>
  <c r="P372" i="15"/>
  <c r="Q372" i="15"/>
  <c r="R372" i="15"/>
  <c r="S372" i="15"/>
  <c r="T372" i="15"/>
  <c r="U372" i="15"/>
  <c r="V372" i="15"/>
  <c r="W372" i="15"/>
  <c r="X372" i="15"/>
  <c r="D373" i="15"/>
  <c r="E373" i="15"/>
  <c r="F373" i="15"/>
  <c r="G373" i="15"/>
  <c r="H373" i="15"/>
  <c r="I373" i="15"/>
  <c r="J373" i="15"/>
  <c r="K373" i="15"/>
  <c r="L373" i="15"/>
  <c r="M373" i="15"/>
  <c r="N373" i="15"/>
  <c r="O373" i="15"/>
  <c r="P373" i="15"/>
  <c r="Q373" i="15"/>
  <c r="R373" i="15"/>
  <c r="S373" i="15"/>
  <c r="T373" i="15"/>
  <c r="U373" i="15"/>
  <c r="V373" i="15"/>
  <c r="W373" i="15"/>
  <c r="X373" i="15"/>
  <c r="D374" i="15"/>
  <c r="E374" i="15"/>
  <c r="F374" i="15"/>
  <c r="G374" i="15"/>
  <c r="H374" i="15"/>
  <c r="I374" i="15"/>
  <c r="J374" i="15"/>
  <c r="K374" i="15"/>
  <c r="L374" i="15"/>
  <c r="M374" i="15"/>
  <c r="N374" i="15"/>
  <c r="O374" i="15"/>
  <c r="P374" i="15"/>
  <c r="Q374" i="15"/>
  <c r="R374" i="15"/>
  <c r="S374" i="15"/>
  <c r="T374" i="15"/>
  <c r="U374" i="15"/>
  <c r="V374" i="15"/>
  <c r="W374" i="15"/>
  <c r="X374" i="15"/>
  <c r="D375" i="15"/>
  <c r="E375" i="15"/>
  <c r="F375" i="15"/>
  <c r="G375" i="15"/>
  <c r="H375" i="15"/>
  <c r="I375" i="15"/>
  <c r="J375" i="15"/>
  <c r="K375" i="15"/>
  <c r="L375" i="15"/>
  <c r="M375" i="15"/>
  <c r="N375" i="15"/>
  <c r="O375" i="15"/>
  <c r="P375" i="15"/>
  <c r="Q375" i="15"/>
  <c r="R375" i="15"/>
  <c r="S375" i="15"/>
  <c r="T375" i="15"/>
  <c r="U375" i="15"/>
  <c r="V375" i="15"/>
  <c r="W375" i="15"/>
  <c r="X375" i="15"/>
  <c r="D376" i="15"/>
  <c r="E376" i="15"/>
  <c r="F376" i="15"/>
  <c r="G376" i="15"/>
  <c r="H376" i="15"/>
  <c r="I376" i="15"/>
  <c r="J376" i="15"/>
  <c r="K376" i="15"/>
  <c r="L376" i="15"/>
  <c r="M376" i="15"/>
  <c r="N376" i="15"/>
  <c r="O376" i="15"/>
  <c r="P376" i="15"/>
  <c r="Q376" i="15"/>
  <c r="R376" i="15"/>
  <c r="S376" i="15"/>
  <c r="T376" i="15"/>
  <c r="U376" i="15"/>
  <c r="V376" i="15"/>
  <c r="W376" i="15"/>
  <c r="X376" i="15"/>
  <c r="D377" i="15"/>
  <c r="E377" i="15"/>
  <c r="F377" i="15"/>
  <c r="G377" i="15"/>
  <c r="H377" i="15"/>
  <c r="I377" i="15"/>
  <c r="J377" i="15"/>
  <c r="K377" i="15"/>
  <c r="L377" i="15"/>
  <c r="M377" i="15"/>
  <c r="N377" i="15"/>
  <c r="O377" i="15"/>
  <c r="P377" i="15"/>
  <c r="Q377" i="15"/>
  <c r="R377" i="15"/>
  <c r="S377" i="15"/>
  <c r="T377" i="15"/>
  <c r="U377" i="15"/>
  <c r="V377" i="15"/>
  <c r="W377" i="15"/>
  <c r="X377" i="15"/>
  <c r="D378" i="15"/>
  <c r="E378" i="15"/>
  <c r="F378" i="15"/>
  <c r="G378" i="15"/>
  <c r="H378" i="15"/>
  <c r="I378" i="15"/>
  <c r="J378" i="15"/>
  <c r="K378" i="15"/>
  <c r="L378" i="15"/>
  <c r="M378" i="15"/>
  <c r="N378" i="15"/>
  <c r="O378" i="15"/>
  <c r="P378" i="15"/>
  <c r="Q378" i="15"/>
  <c r="R378" i="15"/>
  <c r="S378" i="15"/>
  <c r="T378" i="15"/>
  <c r="U378" i="15"/>
  <c r="V378" i="15"/>
  <c r="W378" i="15"/>
  <c r="X378" i="15"/>
  <c r="D379" i="15"/>
  <c r="E379" i="15"/>
  <c r="F379" i="15"/>
  <c r="G379" i="15"/>
  <c r="H379" i="15"/>
  <c r="I379" i="15"/>
  <c r="J379" i="15"/>
  <c r="K379" i="15"/>
  <c r="L379" i="15"/>
  <c r="M379" i="15"/>
  <c r="N379" i="15"/>
  <c r="O379" i="15"/>
  <c r="P379" i="15"/>
  <c r="Q379" i="15"/>
  <c r="R379" i="15"/>
  <c r="S379" i="15"/>
  <c r="T379" i="15"/>
  <c r="U379" i="15"/>
  <c r="V379" i="15"/>
  <c r="W379" i="15"/>
  <c r="X379" i="15"/>
  <c r="D380" i="15"/>
  <c r="E380" i="15"/>
  <c r="F380" i="15"/>
  <c r="G380" i="15"/>
  <c r="H380" i="15"/>
  <c r="I380" i="15"/>
  <c r="J380" i="15"/>
  <c r="K380" i="15"/>
  <c r="L380" i="15"/>
  <c r="M380" i="15"/>
  <c r="N380" i="15"/>
  <c r="O380" i="15"/>
  <c r="P380" i="15"/>
  <c r="Q380" i="15"/>
  <c r="R380" i="15"/>
  <c r="S380" i="15"/>
  <c r="T380" i="15"/>
  <c r="U380" i="15"/>
  <c r="V380" i="15"/>
  <c r="W380" i="15"/>
  <c r="X380" i="15"/>
  <c r="D381" i="15"/>
  <c r="E381" i="15"/>
  <c r="F381" i="15"/>
  <c r="G381" i="15"/>
  <c r="H381" i="15"/>
  <c r="I381" i="15"/>
  <c r="J381" i="15"/>
  <c r="K381" i="15"/>
  <c r="L381" i="15"/>
  <c r="M381" i="15"/>
  <c r="N381" i="15"/>
  <c r="O381" i="15"/>
  <c r="P381" i="15"/>
  <c r="Q381" i="15"/>
  <c r="R381" i="15"/>
  <c r="S381" i="15"/>
  <c r="T381" i="15"/>
  <c r="U381" i="15"/>
  <c r="V381" i="15"/>
  <c r="W381" i="15"/>
  <c r="X381" i="15"/>
  <c r="D382" i="15"/>
  <c r="E382" i="15"/>
  <c r="F382" i="15"/>
  <c r="G382" i="15"/>
  <c r="H382" i="15"/>
  <c r="I382" i="15"/>
  <c r="J382" i="15"/>
  <c r="K382" i="15"/>
  <c r="L382" i="15"/>
  <c r="M382" i="15"/>
  <c r="N382" i="15"/>
  <c r="O382" i="15"/>
  <c r="P382" i="15"/>
  <c r="Q382" i="15"/>
  <c r="R382" i="15"/>
  <c r="S382" i="15"/>
  <c r="T382" i="15"/>
  <c r="U382" i="15"/>
  <c r="V382" i="15"/>
  <c r="W382" i="15"/>
  <c r="X382" i="15"/>
  <c r="D383" i="15"/>
  <c r="E383" i="15"/>
  <c r="F383" i="15"/>
  <c r="G383" i="15"/>
  <c r="H383" i="15"/>
  <c r="I383" i="15"/>
  <c r="J383" i="15"/>
  <c r="K383" i="15"/>
  <c r="L383" i="15"/>
  <c r="M383" i="15"/>
  <c r="N383" i="15"/>
  <c r="O383" i="15"/>
  <c r="P383" i="15"/>
  <c r="Q383" i="15"/>
  <c r="R383" i="15"/>
  <c r="S383" i="15"/>
  <c r="T383" i="15"/>
  <c r="U383" i="15"/>
  <c r="V383" i="15"/>
  <c r="W383" i="15"/>
  <c r="X383" i="15"/>
  <c r="D384" i="15"/>
  <c r="E384" i="15"/>
  <c r="F384" i="15"/>
  <c r="G384" i="15"/>
  <c r="H384" i="15"/>
  <c r="I384" i="15"/>
  <c r="J384" i="15"/>
  <c r="K384" i="15"/>
  <c r="L384" i="15"/>
  <c r="M384" i="15"/>
  <c r="N384" i="15"/>
  <c r="O384" i="15"/>
  <c r="P384" i="15"/>
  <c r="Q384" i="15"/>
  <c r="R384" i="15"/>
  <c r="S384" i="15"/>
  <c r="T384" i="15"/>
  <c r="U384" i="15"/>
  <c r="V384" i="15"/>
  <c r="W384" i="15"/>
  <c r="X384" i="15"/>
  <c r="D385" i="15"/>
  <c r="E385" i="15"/>
  <c r="F385" i="15"/>
  <c r="G385" i="15"/>
  <c r="H385" i="15"/>
  <c r="I385" i="15"/>
  <c r="J385" i="15"/>
  <c r="K385" i="15"/>
  <c r="L385" i="15"/>
  <c r="M385" i="15"/>
  <c r="N385" i="15"/>
  <c r="O385" i="15"/>
  <c r="P385" i="15"/>
  <c r="Q385" i="15"/>
  <c r="R385" i="15"/>
  <c r="S385" i="15"/>
  <c r="T385" i="15"/>
  <c r="U385" i="15"/>
  <c r="V385" i="15"/>
  <c r="W385" i="15"/>
  <c r="X385" i="15"/>
  <c r="D386" i="15"/>
  <c r="E386" i="15"/>
  <c r="F386" i="15"/>
  <c r="G386" i="15"/>
  <c r="H386" i="15"/>
  <c r="I386" i="15"/>
  <c r="J386" i="15"/>
  <c r="K386" i="15"/>
  <c r="L386" i="15"/>
  <c r="M386" i="15"/>
  <c r="N386" i="15"/>
  <c r="O386" i="15"/>
  <c r="P386" i="15"/>
  <c r="Q386" i="15"/>
  <c r="R386" i="15"/>
  <c r="S386" i="15"/>
  <c r="T386" i="15"/>
  <c r="U386" i="15"/>
  <c r="V386" i="15"/>
  <c r="W386" i="15"/>
  <c r="X386" i="15"/>
  <c r="D387" i="15"/>
  <c r="E387" i="15"/>
  <c r="F387" i="15"/>
  <c r="G387" i="15"/>
  <c r="H387" i="15"/>
  <c r="I387" i="15"/>
  <c r="J387" i="15"/>
  <c r="K387" i="15"/>
  <c r="L387" i="15"/>
  <c r="M387" i="15"/>
  <c r="N387" i="15"/>
  <c r="O387" i="15"/>
  <c r="P387" i="15"/>
  <c r="Q387" i="15"/>
  <c r="R387" i="15"/>
  <c r="S387" i="15"/>
  <c r="T387" i="15"/>
  <c r="U387" i="15"/>
  <c r="V387" i="15"/>
  <c r="W387" i="15"/>
  <c r="X387" i="15"/>
  <c r="D388" i="15"/>
  <c r="E388" i="15"/>
  <c r="F388" i="15"/>
  <c r="G388" i="15"/>
  <c r="H388" i="15"/>
  <c r="I388" i="15"/>
  <c r="J388" i="15"/>
  <c r="K388" i="15"/>
  <c r="L388" i="15"/>
  <c r="M388" i="15"/>
  <c r="N388" i="15"/>
  <c r="O388" i="15"/>
  <c r="P388" i="15"/>
  <c r="Q388" i="15"/>
  <c r="R388" i="15"/>
  <c r="S388" i="15"/>
  <c r="T388" i="15"/>
  <c r="U388" i="15"/>
  <c r="V388" i="15"/>
  <c r="W388" i="15"/>
  <c r="X388" i="15"/>
  <c r="D389" i="15"/>
  <c r="E389" i="15"/>
  <c r="F389" i="15"/>
  <c r="G389" i="15"/>
  <c r="H389" i="15"/>
  <c r="I389" i="15"/>
  <c r="J389" i="15"/>
  <c r="K389" i="15"/>
  <c r="L389" i="15"/>
  <c r="M389" i="15"/>
  <c r="N389" i="15"/>
  <c r="O389" i="15"/>
  <c r="P389" i="15"/>
  <c r="Q389" i="15"/>
  <c r="R389" i="15"/>
  <c r="S389" i="15"/>
  <c r="T389" i="15"/>
  <c r="U389" i="15"/>
  <c r="V389" i="15"/>
  <c r="W389" i="15"/>
  <c r="X389" i="15"/>
  <c r="D390" i="15"/>
  <c r="E390" i="15"/>
  <c r="F390" i="15"/>
  <c r="G390" i="15"/>
  <c r="H390" i="15"/>
  <c r="I390" i="15"/>
  <c r="J390" i="15"/>
  <c r="K390" i="15"/>
  <c r="L390" i="15"/>
  <c r="M390" i="15"/>
  <c r="N390" i="15"/>
  <c r="O390" i="15"/>
  <c r="P390" i="15"/>
  <c r="Q390" i="15"/>
  <c r="R390" i="15"/>
  <c r="S390" i="15"/>
  <c r="T390" i="15"/>
  <c r="U390" i="15"/>
  <c r="V390" i="15"/>
  <c r="W390" i="15"/>
  <c r="X390" i="15"/>
  <c r="D391" i="15"/>
  <c r="E391" i="15"/>
  <c r="F391" i="15"/>
  <c r="G391" i="15"/>
  <c r="H391" i="15"/>
  <c r="I391" i="15"/>
  <c r="J391" i="15"/>
  <c r="K391" i="15"/>
  <c r="L391" i="15"/>
  <c r="M391" i="15"/>
  <c r="N391" i="15"/>
  <c r="O391" i="15"/>
  <c r="P391" i="15"/>
  <c r="Q391" i="15"/>
  <c r="R391" i="15"/>
  <c r="S391" i="15"/>
  <c r="T391" i="15"/>
  <c r="U391" i="15"/>
  <c r="V391" i="15"/>
  <c r="W391" i="15"/>
  <c r="X391" i="15"/>
  <c r="D392" i="15"/>
  <c r="E392" i="15"/>
  <c r="F392" i="15"/>
  <c r="G392" i="15"/>
  <c r="H392" i="15"/>
  <c r="I392" i="15"/>
  <c r="J392" i="15"/>
  <c r="K392" i="15"/>
  <c r="L392" i="15"/>
  <c r="M392" i="15"/>
  <c r="N392" i="15"/>
  <c r="O392" i="15"/>
  <c r="P392" i="15"/>
  <c r="Q392" i="15"/>
  <c r="R392" i="15"/>
  <c r="S392" i="15"/>
  <c r="T392" i="15"/>
  <c r="U392" i="15"/>
  <c r="V392" i="15"/>
  <c r="W392" i="15"/>
  <c r="X392" i="15"/>
  <c r="D393" i="15"/>
  <c r="E393" i="15"/>
  <c r="F393" i="15"/>
  <c r="G393" i="15"/>
  <c r="H393" i="15"/>
  <c r="I393" i="15"/>
  <c r="J393" i="15"/>
  <c r="K393" i="15"/>
  <c r="L393" i="15"/>
  <c r="M393" i="15"/>
  <c r="N393" i="15"/>
  <c r="O393" i="15"/>
  <c r="P393" i="15"/>
  <c r="Q393" i="15"/>
  <c r="R393" i="15"/>
  <c r="S393" i="15"/>
  <c r="T393" i="15"/>
  <c r="U393" i="15"/>
  <c r="V393" i="15"/>
  <c r="W393" i="15"/>
  <c r="X393" i="15"/>
  <c r="D394" i="15"/>
  <c r="E394" i="15"/>
  <c r="F394" i="15"/>
  <c r="G394" i="15"/>
  <c r="H394" i="15"/>
  <c r="I394" i="15"/>
  <c r="J394" i="15"/>
  <c r="K394" i="15"/>
  <c r="L394" i="15"/>
  <c r="M394" i="15"/>
  <c r="N394" i="15"/>
  <c r="O394" i="15"/>
  <c r="P394" i="15"/>
  <c r="Q394" i="15"/>
  <c r="R394" i="15"/>
  <c r="S394" i="15"/>
  <c r="T394" i="15"/>
  <c r="U394" i="15"/>
  <c r="V394" i="15"/>
  <c r="W394" i="15"/>
  <c r="X394" i="15"/>
  <c r="D395" i="15"/>
  <c r="E395" i="15"/>
  <c r="F395" i="15"/>
  <c r="G395" i="15"/>
  <c r="H395" i="15"/>
  <c r="I395" i="15"/>
  <c r="J395" i="15"/>
  <c r="K395" i="15"/>
  <c r="L395" i="15"/>
  <c r="M395" i="15"/>
  <c r="N395" i="15"/>
  <c r="O395" i="15"/>
  <c r="P395" i="15"/>
  <c r="Q395" i="15"/>
  <c r="R395" i="15"/>
  <c r="S395" i="15"/>
  <c r="T395" i="15"/>
  <c r="U395" i="15"/>
  <c r="V395" i="15"/>
  <c r="W395" i="15"/>
  <c r="X395" i="15"/>
  <c r="D396" i="15"/>
  <c r="E396" i="15"/>
  <c r="F396" i="15"/>
  <c r="G396" i="15"/>
  <c r="H396" i="15"/>
  <c r="I396" i="15"/>
  <c r="J396" i="15"/>
  <c r="K396" i="15"/>
  <c r="L396" i="15"/>
  <c r="M396" i="15"/>
  <c r="N396" i="15"/>
  <c r="O396" i="15"/>
  <c r="P396" i="15"/>
  <c r="Q396" i="15"/>
  <c r="R396" i="15"/>
  <c r="S396" i="15"/>
  <c r="T396" i="15"/>
  <c r="U396" i="15"/>
  <c r="V396" i="15"/>
  <c r="W396" i="15"/>
  <c r="X396" i="15"/>
  <c r="D397" i="15"/>
  <c r="E397" i="15"/>
  <c r="F397" i="15"/>
  <c r="G397" i="15"/>
  <c r="H397" i="15"/>
  <c r="I397" i="15"/>
  <c r="J397" i="15"/>
  <c r="K397" i="15"/>
  <c r="L397" i="15"/>
  <c r="M397" i="15"/>
  <c r="N397" i="15"/>
  <c r="O397" i="15"/>
  <c r="P397" i="15"/>
  <c r="Q397" i="15"/>
  <c r="R397" i="15"/>
  <c r="S397" i="15"/>
  <c r="T397" i="15"/>
  <c r="U397" i="15"/>
  <c r="V397" i="15"/>
  <c r="W397" i="15"/>
  <c r="X397" i="15"/>
  <c r="D398" i="15"/>
  <c r="E398" i="15"/>
  <c r="F398" i="15"/>
  <c r="G398" i="15"/>
  <c r="H398" i="15"/>
  <c r="I398" i="15"/>
  <c r="J398" i="15"/>
  <c r="K398" i="15"/>
  <c r="L398" i="15"/>
  <c r="M398" i="15"/>
  <c r="N398" i="15"/>
  <c r="O398" i="15"/>
  <c r="P398" i="15"/>
  <c r="Q398" i="15"/>
  <c r="R398" i="15"/>
  <c r="S398" i="15"/>
  <c r="T398" i="15"/>
  <c r="U398" i="15"/>
  <c r="V398" i="15"/>
  <c r="W398" i="15"/>
  <c r="X398" i="15"/>
  <c r="D399" i="15"/>
  <c r="E399" i="15"/>
  <c r="F399" i="15"/>
  <c r="G399" i="15"/>
  <c r="H399" i="15"/>
  <c r="I399" i="15"/>
  <c r="J399" i="15"/>
  <c r="K399" i="15"/>
  <c r="L399" i="15"/>
  <c r="M399" i="15"/>
  <c r="N399" i="15"/>
  <c r="O399" i="15"/>
  <c r="P399" i="15"/>
  <c r="Q399" i="15"/>
  <c r="R399" i="15"/>
  <c r="S399" i="15"/>
  <c r="T399" i="15"/>
  <c r="U399" i="15"/>
  <c r="V399" i="15"/>
  <c r="W399" i="15"/>
  <c r="X399" i="15"/>
  <c r="D400" i="15"/>
  <c r="E400" i="15"/>
  <c r="F400" i="15"/>
  <c r="G400" i="15"/>
  <c r="H400" i="15"/>
  <c r="I400" i="15"/>
  <c r="J400" i="15"/>
  <c r="K400" i="15"/>
  <c r="L400" i="15"/>
  <c r="M400" i="15"/>
  <c r="N400" i="15"/>
  <c r="O400" i="15"/>
  <c r="P400" i="15"/>
  <c r="Q400" i="15"/>
  <c r="R400" i="15"/>
  <c r="S400" i="15"/>
  <c r="T400" i="15"/>
  <c r="U400" i="15"/>
  <c r="V400" i="15"/>
  <c r="W400" i="15"/>
  <c r="X400" i="15"/>
  <c r="D401" i="15"/>
  <c r="E401" i="15"/>
  <c r="F401" i="15"/>
  <c r="G401" i="15"/>
  <c r="H401" i="15"/>
  <c r="I401" i="15"/>
  <c r="J401" i="15"/>
  <c r="K401" i="15"/>
  <c r="L401" i="15"/>
  <c r="M401" i="15"/>
  <c r="N401" i="15"/>
  <c r="O401" i="15"/>
  <c r="P401" i="15"/>
  <c r="Q401" i="15"/>
  <c r="R401" i="15"/>
  <c r="S401" i="15"/>
  <c r="T401" i="15"/>
  <c r="U401" i="15"/>
  <c r="V401" i="15"/>
  <c r="W401" i="15"/>
  <c r="X401" i="15"/>
  <c r="D402" i="15"/>
  <c r="E402" i="15"/>
  <c r="F402" i="15"/>
  <c r="G402" i="15"/>
  <c r="H402" i="15"/>
  <c r="I402" i="15"/>
  <c r="J402" i="15"/>
  <c r="K402" i="15"/>
  <c r="L402" i="15"/>
  <c r="M402" i="15"/>
  <c r="N402" i="15"/>
  <c r="O402" i="15"/>
  <c r="P402" i="15"/>
  <c r="Q402" i="15"/>
  <c r="R402" i="15"/>
  <c r="S402" i="15"/>
  <c r="T402" i="15"/>
  <c r="U402" i="15"/>
  <c r="V402" i="15"/>
  <c r="W402" i="15"/>
  <c r="X402" i="15"/>
  <c r="D403" i="15"/>
  <c r="E403" i="15"/>
  <c r="F403" i="15"/>
  <c r="G403" i="15"/>
  <c r="H403" i="15"/>
  <c r="I403" i="15"/>
  <c r="J403" i="15"/>
  <c r="K403" i="15"/>
  <c r="L403" i="15"/>
  <c r="M403" i="15"/>
  <c r="N403" i="15"/>
  <c r="O403" i="15"/>
  <c r="P403" i="15"/>
  <c r="Q403" i="15"/>
  <c r="R403" i="15"/>
  <c r="S403" i="15"/>
  <c r="T403" i="15"/>
  <c r="U403" i="15"/>
  <c r="V403" i="15"/>
  <c r="W403" i="15"/>
  <c r="X403" i="15"/>
  <c r="D404" i="15"/>
  <c r="E404" i="15"/>
  <c r="F404" i="15"/>
  <c r="G404" i="15"/>
  <c r="H404" i="15"/>
  <c r="I404" i="15"/>
  <c r="J404" i="15"/>
  <c r="K404" i="15"/>
  <c r="L404" i="15"/>
  <c r="M404" i="15"/>
  <c r="N404" i="15"/>
  <c r="O404" i="15"/>
  <c r="P404" i="15"/>
  <c r="Q404" i="15"/>
  <c r="R404" i="15"/>
  <c r="S404" i="15"/>
  <c r="T404" i="15"/>
  <c r="U404" i="15"/>
  <c r="V404" i="15"/>
  <c r="W404" i="15"/>
  <c r="X404" i="15"/>
  <c r="D405" i="15"/>
  <c r="E405" i="15"/>
  <c r="F405" i="15"/>
  <c r="G405" i="15"/>
  <c r="H405" i="15"/>
  <c r="I405" i="15"/>
  <c r="J405" i="15"/>
  <c r="K405" i="15"/>
  <c r="L405" i="15"/>
  <c r="M405" i="15"/>
  <c r="N405" i="15"/>
  <c r="O405" i="15"/>
  <c r="P405" i="15"/>
  <c r="Q405" i="15"/>
  <c r="R405" i="15"/>
  <c r="S405" i="15"/>
  <c r="T405" i="15"/>
  <c r="U405" i="15"/>
  <c r="V405" i="15"/>
  <c r="W405" i="15"/>
  <c r="X405" i="15"/>
  <c r="D406" i="15"/>
  <c r="E406" i="15"/>
  <c r="F406" i="15"/>
  <c r="G406" i="15"/>
  <c r="H406" i="15"/>
  <c r="I406" i="15"/>
  <c r="J406" i="15"/>
  <c r="K406" i="15"/>
  <c r="L406" i="15"/>
  <c r="M406" i="15"/>
  <c r="N406" i="15"/>
  <c r="O406" i="15"/>
  <c r="P406" i="15"/>
  <c r="Q406" i="15"/>
  <c r="R406" i="15"/>
  <c r="S406" i="15"/>
  <c r="T406" i="15"/>
  <c r="U406" i="15"/>
  <c r="V406" i="15"/>
  <c r="W406" i="15"/>
  <c r="X406" i="15"/>
  <c r="D407" i="15"/>
  <c r="E407" i="15"/>
  <c r="F407" i="15"/>
  <c r="G407" i="15"/>
  <c r="H407" i="15"/>
  <c r="I407" i="15"/>
  <c r="J407" i="15"/>
  <c r="K407" i="15"/>
  <c r="L407" i="15"/>
  <c r="M407" i="15"/>
  <c r="N407" i="15"/>
  <c r="O407" i="15"/>
  <c r="P407" i="15"/>
  <c r="Q407" i="15"/>
  <c r="R407" i="15"/>
  <c r="S407" i="15"/>
  <c r="T407" i="15"/>
  <c r="U407" i="15"/>
  <c r="V407" i="15"/>
  <c r="W407" i="15"/>
  <c r="X407" i="15"/>
  <c r="D408" i="15"/>
  <c r="E408" i="15"/>
  <c r="F408" i="15"/>
  <c r="G408" i="15"/>
  <c r="H408" i="15"/>
  <c r="I408" i="15"/>
  <c r="J408" i="15"/>
  <c r="K408" i="15"/>
  <c r="L408" i="15"/>
  <c r="M408" i="15"/>
  <c r="N408" i="15"/>
  <c r="O408" i="15"/>
  <c r="P408" i="15"/>
  <c r="Q408" i="15"/>
  <c r="R408" i="15"/>
  <c r="S408" i="15"/>
  <c r="T408" i="15"/>
  <c r="U408" i="15"/>
  <c r="V408" i="15"/>
  <c r="W408" i="15"/>
  <c r="X408" i="15"/>
  <c r="D409" i="15"/>
  <c r="E409" i="15"/>
  <c r="F409" i="15"/>
  <c r="G409" i="15"/>
  <c r="H409" i="15"/>
  <c r="I409" i="15"/>
  <c r="J409" i="15"/>
  <c r="K409" i="15"/>
  <c r="L409" i="15"/>
  <c r="M409" i="15"/>
  <c r="N409" i="15"/>
  <c r="O409" i="15"/>
  <c r="P409" i="15"/>
  <c r="Q409" i="15"/>
  <c r="R409" i="15"/>
  <c r="S409" i="15"/>
  <c r="T409" i="15"/>
  <c r="U409" i="15"/>
  <c r="V409" i="15"/>
  <c r="W409" i="15"/>
  <c r="X409" i="15"/>
  <c r="D410" i="15"/>
  <c r="E410" i="15"/>
  <c r="F410" i="15"/>
  <c r="G410" i="15"/>
  <c r="H410" i="15"/>
  <c r="I410" i="15"/>
  <c r="J410" i="15"/>
  <c r="K410" i="15"/>
  <c r="L410" i="15"/>
  <c r="M410" i="15"/>
  <c r="N410" i="15"/>
  <c r="O410" i="15"/>
  <c r="P410" i="15"/>
  <c r="Q410" i="15"/>
  <c r="R410" i="15"/>
  <c r="S410" i="15"/>
  <c r="T410" i="15"/>
  <c r="U410" i="15"/>
  <c r="V410" i="15"/>
  <c r="W410" i="15"/>
  <c r="X410" i="15"/>
  <c r="D411" i="15"/>
  <c r="E411" i="15"/>
  <c r="F411" i="15"/>
  <c r="G411" i="15"/>
  <c r="H411" i="15"/>
  <c r="I411" i="15"/>
  <c r="J411" i="15"/>
  <c r="K411" i="15"/>
  <c r="L411" i="15"/>
  <c r="M411" i="15"/>
  <c r="N411" i="15"/>
  <c r="O411" i="15"/>
  <c r="P411" i="15"/>
  <c r="Q411" i="15"/>
  <c r="R411" i="15"/>
  <c r="S411" i="15"/>
  <c r="T411" i="15"/>
  <c r="U411" i="15"/>
  <c r="V411" i="15"/>
  <c r="W411" i="15"/>
  <c r="X411" i="15"/>
  <c r="D412" i="15"/>
  <c r="E412" i="15"/>
  <c r="F412" i="15"/>
  <c r="G412" i="15"/>
  <c r="H412" i="15"/>
  <c r="I412" i="15"/>
  <c r="J412" i="15"/>
  <c r="K412" i="15"/>
  <c r="L412" i="15"/>
  <c r="M412" i="15"/>
  <c r="N412" i="15"/>
  <c r="O412" i="15"/>
  <c r="P412" i="15"/>
  <c r="Q412" i="15"/>
  <c r="R412" i="15"/>
  <c r="S412" i="15"/>
  <c r="T412" i="15"/>
  <c r="U412" i="15"/>
  <c r="V412" i="15"/>
  <c r="W412" i="15"/>
  <c r="X412" i="15"/>
  <c r="D413" i="15"/>
  <c r="E413" i="15"/>
  <c r="F413" i="15"/>
  <c r="G413" i="15"/>
  <c r="H413" i="15"/>
  <c r="I413" i="15"/>
  <c r="J413" i="15"/>
  <c r="K413" i="15"/>
  <c r="L413" i="15"/>
  <c r="M413" i="15"/>
  <c r="N413" i="15"/>
  <c r="O413" i="15"/>
  <c r="P413" i="15"/>
  <c r="Q413" i="15"/>
  <c r="R413" i="15"/>
  <c r="S413" i="15"/>
  <c r="T413" i="15"/>
  <c r="U413" i="15"/>
  <c r="V413" i="15"/>
  <c r="W413" i="15"/>
  <c r="X413" i="15"/>
  <c r="D414" i="15"/>
  <c r="E414" i="15"/>
  <c r="F414" i="15"/>
  <c r="G414" i="15"/>
  <c r="H414" i="15"/>
  <c r="I414" i="15"/>
  <c r="J414" i="15"/>
  <c r="K414" i="15"/>
  <c r="L414" i="15"/>
  <c r="M414" i="15"/>
  <c r="N414" i="15"/>
  <c r="O414" i="15"/>
  <c r="P414" i="15"/>
  <c r="Q414" i="15"/>
  <c r="R414" i="15"/>
  <c r="S414" i="15"/>
  <c r="T414" i="15"/>
  <c r="U414" i="15"/>
  <c r="V414" i="15"/>
  <c r="W414" i="15"/>
  <c r="X414" i="15"/>
  <c r="D415" i="15"/>
  <c r="E415" i="15"/>
  <c r="F415" i="15"/>
  <c r="G415" i="15"/>
  <c r="H415" i="15"/>
  <c r="I415" i="15"/>
  <c r="J415" i="15"/>
  <c r="K415" i="15"/>
  <c r="L415" i="15"/>
  <c r="M415" i="15"/>
  <c r="N415" i="15"/>
  <c r="O415" i="15"/>
  <c r="P415" i="15"/>
  <c r="Q415" i="15"/>
  <c r="R415" i="15"/>
  <c r="S415" i="15"/>
  <c r="T415" i="15"/>
  <c r="U415" i="15"/>
  <c r="V415" i="15"/>
  <c r="W415" i="15"/>
  <c r="X415" i="15"/>
  <c r="D416" i="15"/>
  <c r="E416" i="15"/>
  <c r="F416" i="15"/>
  <c r="G416" i="15"/>
  <c r="H416" i="15"/>
  <c r="I416" i="15"/>
  <c r="J416" i="15"/>
  <c r="K416" i="15"/>
  <c r="L416" i="15"/>
  <c r="M416" i="15"/>
  <c r="N416" i="15"/>
  <c r="O416" i="15"/>
  <c r="P416" i="15"/>
  <c r="Q416" i="15"/>
  <c r="R416" i="15"/>
  <c r="S416" i="15"/>
  <c r="T416" i="15"/>
  <c r="U416" i="15"/>
  <c r="V416" i="15"/>
  <c r="W416" i="15"/>
  <c r="X416" i="15"/>
  <c r="D417" i="15"/>
  <c r="E417" i="15"/>
  <c r="F417" i="15"/>
  <c r="G417" i="15"/>
  <c r="H417" i="15"/>
  <c r="I417" i="15"/>
  <c r="J417" i="15"/>
  <c r="K417" i="15"/>
  <c r="L417" i="15"/>
  <c r="M417" i="15"/>
  <c r="N417" i="15"/>
  <c r="O417" i="15"/>
  <c r="P417" i="15"/>
  <c r="Q417" i="15"/>
  <c r="R417" i="15"/>
  <c r="S417" i="15"/>
  <c r="T417" i="15"/>
  <c r="U417" i="15"/>
  <c r="V417" i="15"/>
  <c r="W417" i="15"/>
  <c r="X417" i="15"/>
  <c r="D418" i="15"/>
  <c r="E418" i="15"/>
  <c r="F418" i="15"/>
  <c r="G418" i="15"/>
  <c r="H418" i="15"/>
  <c r="I418" i="15"/>
  <c r="J418" i="15"/>
  <c r="K418" i="15"/>
  <c r="L418" i="15"/>
  <c r="M418" i="15"/>
  <c r="N418" i="15"/>
  <c r="O418" i="15"/>
  <c r="P418" i="15"/>
  <c r="Q418" i="15"/>
  <c r="R418" i="15"/>
  <c r="S418" i="15"/>
  <c r="T418" i="15"/>
  <c r="U418" i="15"/>
  <c r="V418" i="15"/>
  <c r="W418" i="15"/>
  <c r="X418" i="15"/>
  <c r="D419" i="15"/>
  <c r="E419" i="15"/>
  <c r="F419" i="15"/>
  <c r="G419" i="15"/>
  <c r="H419" i="15"/>
  <c r="I419" i="15"/>
  <c r="J419" i="15"/>
  <c r="K419" i="15"/>
  <c r="L419" i="15"/>
  <c r="M419" i="15"/>
  <c r="N419" i="15"/>
  <c r="O419" i="15"/>
  <c r="P419" i="15"/>
  <c r="Q419" i="15"/>
  <c r="R419" i="15"/>
  <c r="S419" i="15"/>
  <c r="T419" i="15"/>
  <c r="U419" i="15"/>
  <c r="V419" i="15"/>
  <c r="W419" i="15"/>
  <c r="X419" i="15"/>
  <c r="D420" i="15"/>
  <c r="E420" i="15"/>
  <c r="F420" i="15"/>
  <c r="G420" i="15"/>
  <c r="H420" i="15"/>
  <c r="I420" i="15"/>
  <c r="J420" i="15"/>
  <c r="K420" i="15"/>
  <c r="L420" i="15"/>
  <c r="M420" i="15"/>
  <c r="N420" i="15"/>
  <c r="O420" i="15"/>
  <c r="P420" i="15"/>
  <c r="Q420" i="15"/>
  <c r="R420" i="15"/>
  <c r="S420" i="15"/>
  <c r="T420" i="15"/>
  <c r="U420" i="15"/>
  <c r="V420" i="15"/>
  <c r="W420" i="15"/>
  <c r="X420" i="15"/>
  <c r="D421" i="15"/>
  <c r="E421" i="15"/>
  <c r="F421" i="15"/>
  <c r="G421" i="15"/>
  <c r="H421" i="15"/>
  <c r="I421" i="15"/>
  <c r="J421" i="15"/>
  <c r="K421" i="15"/>
  <c r="L421" i="15"/>
  <c r="M421" i="15"/>
  <c r="N421" i="15"/>
  <c r="O421" i="15"/>
  <c r="P421" i="15"/>
  <c r="Q421" i="15"/>
  <c r="R421" i="15"/>
  <c r="S421" i="15"/>
  <c r="T421" i="15"/>
  <c r="U421" i="15"/>
  <c r="V421" i="15"/>
  <c r="W421" i="15"/>
  <c r="X421" i="15"/>
  <c r="D422" i="15"/>
  <c r="E422" i="15"/>
  <c r="F422" i="15"/>
  <c r="G422" i="15"/>
  <c r="H422" i="15"/>
  <c r="I422" i="15"/>
  <c r="J422" i="15"/>
  <c r="K422" i="15"/>
  <c r="L422" i="15"/>
  <c r="M422" i="15"/>
  <c r="N422" i="15"/>
  <c r="O422" i="15"/>
  <c r="P422" i="15"/>
  <c r="Q422" i="15"/>
  <c r="R422" i="15"/>
  <c r="S422" i="15"/>
  <c r="T422" i="15"/>
  <c r="U422" i="15"/>
  <c r="V422" i="15"/>
  <c r="W422" i="15"/>
  <c r="X422" i="15"/>
  <c r="D423" i="15"/>
  <c r="E423" i="15"/>
  <c r="F423" i="15"/>
  <c r="G423" i="15"/>
  <c r="H423" i="15"/>
  <c r="I423" i="15"/>
  <c r="J423" i="15"/>
  <c r="K423" i="15"/>
  <c r="L423" i="15"/>
  <c r="M423" i="15"/>
  <c r="N423" i="15"/>
  <c r="O423" i="15"/>
  <c r="P423" i="15"/>
  <c r="Q423" i="15"/>
  <c r="R423" i="15"/>
  <c r="S423" i="15"/>
  <c r="T423" i="15"/>
  <c r="U423" i="15"/>
  <c r="V423" i="15"/>
  <c r="W423" i="15"/>
  <c r="X423" i="15"/>
  <c r="D424" i="15"/>
  <c r="E424" i="15"/>
  <c r="F424" i="15"/>
  <c r="G424" i="15"/>
  <c r="H424" i="15"/>
  <c r="I424" i="15"/>
  <c r="J424" i="15"/>
  <c r="K424" i="15"/>
  <c r="L424" i="15"/>
  <c r="M424" i="15"/>
  <c r="N424" i="15"/>
  <c r="O424" i="15"/>
  <c r="P424" i="15"/>
  <c r="Q424" i="15"/>
  <c r="R424" i="15"/>
  <c r="S424" i="15"/>
  <c r="T424" i="15"/>
  <c r="U424" i="15"/>
  <c r="V424" i="15"/>
  <c r="W424" i="15"/>
  <c r="X424" i="15"/>
  <c r="D425" i="15"/>
  <c r="E425" i="15"/>
  <c r="F425" i="15"/>
  <c r="G425" i="15"/>
  <c r="H425" i="15"/>
  <c r="I425" i="15"/>
  <c r="J425" i="15"/>
  <c r="K425" i="15"/>
  <c r="L425" i="15"/>
  <c r="M425" i="15"/>
  <c r="N425" i="15"/>
  <c r="O425" i="15"/>
  <c r="P425" i="15"/>
  <c r="Q425" i="15"/>
  <c r="R425" i="15"/>
  <c r="S425" i="15"/>
  <c r="T425" i="15"/>
  <c r="U425" i="15"/>
  <c r="V425" i="15"/>
  <c r="W425" i="15"/>
  <c r="X425" i="15"/>
  <c r="D426" i="15"/>
  <c r="E426" i="15"/>
  <c r="F426" i="15"/>
  <c r="G426" i="15"/>
  <c r="H426" i="15"/>
  <c r="I426" i="15"/>
  <c r="J426" i="15"/>
  <c r="K426" i="15"/>
  <c r="L426" i="15"/>
  <c r="M426" i="15"/>
  <c r="N426" i="15"/>
  <c r="O426" i="15"/>
  <c r="P426" i="15"/>
  <c r="Q426" i="15"/>
  <c r="R426" i="15"/>
  <c r="S426" i="15"/>
  <c r="T426" i="15"/>
  <c r="U426" i="15"/>
  <c r="V426" i="15"/>
  <c r="W426" i="15"/>
  <c r="X426" i="15"/>
  <c r="D427" i="15"/>
  <c r="E427" i="15"/>
  <c r="F427" i="15"/>
  <c r="G427" i="15"/>
  <c r="H427" i="15"/>
  <c r="I427" i="15"/>
  <c r="J427" i="15"/>
  <c r="K427" i="15"/>
  <c r="L427" i="15"/>
  <c r="M427" i="15"/>
  <c r="N427" i="15"/>
  <c r="O427" i="15"/>
  <c r="P427" i="15"/>
  <c r="Q427" i="15"/>
  <c r="R427" i="15"/>
  <c r="S427" i="15"/>
  <c r="T427" i="15"/>
  <c r="U427" i="15"/>
  <c r="V427" i="15"/>
  <c r="W427" i="15"/>
  <c r="X427" i="15"/>
  <c r="D428" i="15"/>
  <c r="E428" i="15"/>
  <c r="F428" i="15"/>
  <c r="G428" i="15"/>
  <c r="H428" i="15"/>
  <c r="I428" i="15"/>
  <c r="J428" i="15"/>
  <c r="K428" i="15"/>
  <c r="L428" i="15"/>
  <c r="M428" i="15"/>
  <c r="N428" i="15"/>
  <c r="O428" i="15"/>
  <c r="P428" i="15"/>
  <c r="Q428" i="15"/>
  <c r="R428" i="15"/>
  <c r="S428" i="15"/>
  <c r="T428" i="15"/>
  <c r="U428" i="15"/>
  <c r="V428" i="15"/>
  <c r="W428" i="15"/>
  <c r="X428" i="15"/>
  <c r="D429" i="15"/>
  <c r="E429" i="15"/>
  <c r="F429" i="15"/>
  <c r="G429" i="15"/>
  <c r="H429" i="15"/>
  <c r="I429" i="15"/>
  <c r="J429" i="15"/>
  <c r="K429" i="15"/>
  <c r="L429" i="15"/>
  <c r="M429" i="15"/>
  <c r="N429" i="15"/>
  <c r="O429" i="15"/>
  <c r="P429" i="15"/>
  <c r="Q429" i="15"/>
  <c r="R429" i="15"/>
  <c r="S429" i="15"/>
  <c r="T429" i="15"/>
  <c r="U429" i="15"/>
  <c r="V429" i="15"/>
  <c r="W429" i="15"/>
  <c r="X429" i="15"/>
  <c r="D430" i="15"/>
  <c r="E430" i="15"/>
  <c r="F430" i="15"/>
  <c r="G430" i="15"/>
  <c r="H430" i="15"/>
  <c r="I430" i="15"/>
  <c r="J430" i="15"/>
  <c r="K430" i="15"/>
  <c r="L430" i="15"/>
  <c r="M430" i="15"/>
  <c r="N430" i="15"/>
  <c r="O430" i="15"/>
  <c r="P430" i="15"/>
  <c r="Q430" i="15"/>
  <c r="R430" i="15"/>
  <c r="S430" i="15"/>
  <c r="T430" i="15"/>
  <c r="U430" i="15"/>
  <c r="V430" i="15"/>
  <c r="W430" i="15"/>
  <c r="X430" i="15"/>
  <c r="D431" i="15"/>
  <c r="E431" i="15"/>
  <c r="F431" i="15"/>
  <c r="G431" i="15"/>
  <c r="H431" i="15"/>
  <c r="I431" i="15"/>
  <c r="J431" i="15"/>
  <c r="K431" i="15"/>
  <c r="L431" i="15"/>
  <c r="M431" i="15"/>
  <c r="N431" i="15"/>
  <c r="O431" i="15"/>
  <c r="P431" i="15"/>
  <c r="Q431" i="15"/>
  <c r="R431" i="15"/>
  <c r="S431" i="15"/>
  <c r="T431" i="15"/>
  <c r="U431" i="15"/>
  <c r="V431" i="15"/>
  <c r="W431" i="15"/>
  <c r="X431" i="15"/>
  <c r="D432" i="15"/>
  <c r="E432" i="15"/>
  <c r="F432" i="15"/>
  <c r="G432" i="15"/>
  <c r="H432" i="15"/>
  <c r="I432" i="15"/>
  <c r="J432" i="15"/>
  <c r="K432" i="15"/>
  <c r="L432" i="15"/>
  <c r="M432" i="15"/>
  <c r="N432" i="15"/>
  <c r="O432" i="15"/>
  <c r="P432" i="15"/>
  <c r="Q432" i="15"/>
  <c r="R432" i="15"/>
  <c r="S432" i="15"/>
  <c r="T432" i="15"/>
  <c r="U432" i="15"/>
  <c r="V432" i="15"/>
  <c r="W432" i="15"/>
  <c r="X432" i="15"/>
  <c r="D433" i="15"/>
  <c r="E433" i="15"/>
  <c r="F433" i="15"/>
  <c r="G433" i="15"/>
  <c r="H433" i="15"/>
  <c r="I433" i="15"/>
  <c r="J433" i="15"/>
  <c r="K433" i="15"/>
  <c r="L433" i="15"/>
  <c r="M433" i="15"/>
  <c r="N433" i="15"/>
  <c r="O433" i="15"/>
  <c r="P433" i="15"/>
  <c r="Q433" i="15"/>
  <c r="R433" i="15"/>
  <c r="S433" i="15"/>
  <c r="T433" i="15"/>
  <c r="U433" i="15"/>
  <c r="V433" i="15"/>
  <c r="W433" i="15"/>
  <c r="X433" i="15"/>
  <c r="D434" i="15"/>
  <c r="E434" i="15"/>
  <c r="F434" i="15"/>
  <c r="G434" i="15"/>
  <c r="H434" i="15"/>
  <c r="I434" i="15"/>
  <c r="J434" i="15"/>
  <c r="K434" i="15"/>
  <c r="L434" i="15"/>
  <c r="M434" i="15"/>
  <c r="N434" i="15"/>
  <c r="O434" i="15"/>
  <c r="P434" i="15"/>
  <c r="Q434" i="15"/>
  <c r="R434" i="15"/>
  <c r="S434" i="15"/>
  <c r="T434" i="15"/>
  <c r="U434" i="15"/>
  <c r="V434" i="15"/>
  <c r="W434" i="15"/>
  <c r="X434" i="15"/>
  <c r="D435" i="15"/>
  <c r="E435" i="15"/>
  <c r="F435" i="15"/>
  <c r="G435" i="15"/>
  <c r="H435" i="15"/>
  <c r="I435" i="15"/>
  <c r="J435" i="15"/>
  <c r="K435" i="15"/>
  <c r="L435" i="15"/>
  <c r="M435" i="15"/>
  <c r="N435" i="15"/>
  <c r="O435" i="15"/>
  <c r="P435" i="15"/>
  <c r="Q435" i="15"/>
  <c r="R435" i="15"/>
  <c r="S435" i="15"/>
  <c r="T435" i="15"/>
  <c r="U435" i="15"/>
  <c r="V435" i="15"/>
  <c r="W435" i="15"/>
  <c r="X435" i="15"/>
  <c r="D436" i="15"/>
  <c r="E436" i="15"/>
  <c r="F436" i="15"/>
  <c r="G436" i="15"/>
  <c r="H436" i="15"/>
  <c r="I436" i="15"/>
  <c r="J436" i="15"/>
  <c r="K436" i="15"/>
  <c r="L436" i="15"/>
  <c r="M436" i="15"/>
  <c r="N436" i="15"/>
  <c r="O436" i="15"/>
  <c r="P436" i="15"/>
  <c r="Q436" i="15"/>
  <c r="R436" i="15"/>
  <c r="S436" i="15"/>
  <c r="T436" i="15"/>
  <c r="U436" i="15"/>
  <c r="V436" i="15"/>
  <c r="W436" i="15"/>
  <c r="X436" i="15"/>
  <c r="D437" i="15"/>
  <c r="E437" i="15"/>
  <c r="F437" i="15"/>
  <c r="G437" i="15"/>
  <c r="H437" i="15"/>
  <c r="I437" i="15"/>
  <c r="J437" i="15"/>
  <c r="K437" i="15"/>
  <c r="L437" i="15"/>
  <c r="M437" i="15"/>
  <c r="N437" i="15"/>
  <c r="O437" i="15"/>
  <c r="P437" i="15"/>
  <c r="Q437" i="15"/>
  <c r="R437" i="15"/>
  <c r="S437" i="15"/>
  <c r="T437" i="15"/>
  <c r="U437" i="15"/>
  <c r="V437" i="15"/>
  <c r="W437" i="15"/>
  <c r="X437" i="15"/>
  <c r="D438" i="15"/>
  <c r="E438" i="15"/>
  <c r="F438" i="15"/>
  <c r="G438" i="15"/>
  <c r="H438" i="15"/>
  <c r="I438" i="15"/>
  <c r="J438" i="15"/>
  <c r="K438" i="15"/>
  <c r="L438" i="15"/>
  <c r="M438" i="15"/>
  <c r="N438" i="15"/>
  <c r="O438" i="15"/>
  <c r="P438" i="15"/>
  <c r="Q438" i="15"/>
  <c r="R438" i="15"/>
  <c r="S438" i="15"/>
  <c r="T438" i="15"/>
  <c r="U438" i="15"/>
  <c r="V438" i="15"/>
  <c r="W438" i="15"/>
  <c r="X438" i="15"/>
  <c r="D439" i="15"/>
  <c r="E439" i="15"/>
  <c r="F439" i="15"/>
  <c r="G439" i="15"/>
  <c r="H439" i="15"/>
  <c r="I439" i="15"/>
  <c r="J439" i="15"/>
  <c r="K439" i="15"/>
  <c r="L439" i="15"/>
  <c r="M439" i="15"/>
  <c r="N439" i="15"/>
  <c r="O439" i="15"/>
  <c r="P439" i="15"/>
  <c r="Q439" i="15"/>
  <c r="R439" i="15"/>
  <c r="S439" i="15"/>
  <c r="T439" i="15"/>
  <c r="U439" i="15"/>
  <c r="V439" i="15"/>
  <c r="W439" i="15"/>
  <c r="X439" i="15"/>
  <c r="D440" i="15"/>
  <c r="E440" i="15"/>
  <c r="F440" i="15"/>
  <c r="G440" i="15"/>
  <c r="H440" i="15"/>
  <c r="I440" i="15"/>
  <c r="J440" i="15"/>
  <c r="K440" i="15"/>
  <c r="L440" i="15"/>
  <c r="M440" i="15"/>
  <c r="N440" i="15"/>
  <c r="O440" i="15"/>
  <c r="P440" i="15"/>
  <c r="Q440" i="15"/>
  <c r="R440" i="15"/>
  <c r="S440" i="15"/>
  <c r="T440" i="15"/>
  <c r="U440" i="15"/>
  <c r="V440" i="15"/>
  <c r="W440" i="15"/>
  <c r="X440" i="15"/>
  <c r="D441" i="15"/>
  <c r="E441" i="15"/>
  <c r="F441" i="15"/>
  <c r="G441" i="15"/>
  <c r="H441" i="15"/>
  <c r="I441" i="15"/>
  <c r="J441" i="15"/>
  <c r="K441" i="15"/>
  <c r="L441" i="15"/>
  <c r="M441" i="15"/>
  <c r="N441" i="15"/>
  <c r="O441" i="15"/>
  <c r="P441" i="15"/>
  <c r="Q441" i="15"/>
  <c r="R441" i="15"/>
  <c r="S441" i="15"/>
  <c r="T441" i="15"/>
  <c r="U441" i="15"/>
  <c r="V441" i="15"/>
  <c r="W441" i="15"/>
  <c r="X441" i="15"/>
  <c r="D442" i="15"/>
  <c r="E442" i="15"/>
  <c r="F442" i="15"/>
  <c r="G442" i="15"/>
  <c r="H442" i="15"/>
  <c r="I442" i="15"/>
  <c r="J442" i="15"/>
  <c r="K442" i="15"/>
  <c r="L442" i="15"/>
  <c r="M442" i="15"/>
  <c r="N442" i="15"/>
  <c r="O442" i="15"/>
  <c r="P442" i="15"/>
  <c r="Q442" i="15"/>
  <c r="R442" i="15"/>
  <c r="S442" i="15"/>
  <c r="T442" i="15"/>
  <c r="U442" i="15"/>
  <c r="V442" i="15"/>
  <c r="W442" i="15"/>
  <c r="X442" i="15"/>
  <c r="D443" i="15"/>
  <c r="E443" i="15"/>
  <c r="F443" i="15"/>
  <c r="G443" i="15"/>
  <c r="H443" i="15"/>
  <c r="I443" i="15"/>
  <c r="J443" i="15"/>
  <c r="K443" i="15"/>
  <c r="L443" i="15"/>
  <c r="M443" i="15"/>
  <c r="N443" i="15"/>
  <c r="O443" i="15"/>
  <c r="P443" i="15"/>
  <c r="Q443" i="15"/>
  <c r="R443" i="15"/>
  <c r="S443" i="15"/>
  <c r="T443" i="15"/>
  <c r="U443" i="15"/>
  <c r="V443" i="15"/>
  <c r="W443" i="15"/>
  <c r="X443" i="15"/>
  <c r="D444" i="15"/>
  <c r="E444" i="15"/>
  <c r="F444" i="15"/>
  <c r="G444" i="15"/>
  <c r="H444" i="15"/>
  <c r="I444" i="15"/>
  <c r="J444" i="15"/>
  <c r="K444" i="15"/>
  <c r="L444" i="15"/>
  <c r="M444" i="15"/>
  <c r="N444" i="15"/>
  <c r="O444" i="15"/>
  <c r="P444" i="15"/>
  <c r="Q444" i="15"/>
  <c r="R444" i="15"/>
  <c r="S444" i="15"/>
  <c r="T444" i="15"/>
  <c r="U444" i="15"/>
  <c r="V444" i="15"/>
  <c r="W444" i="15"/>
  <c r="X444" i="15"/>
  <c r="D445" i="15"/>
  <c r="E445" i="15"/>
  <c r="F445" i="15"/>
  <c r="G445" i="15"/>
  <c r="H445" i="15"/>
  <c r="I445" i="15"/>
  <c r="J445" i="15"/>
  <c r="K445" i="15"/>
  <c r="L445" i="15"/>
  <c r="M445" i="15"/>
  <c r="N445" i="15"/>
  <c r="O445" i="15"/>
  <c r="P445" i="15"/>
  <c r="Q445" i="15"/>
  <c r="R445" i="15"/>
  <c r="S445" i="15"/>
  <c r="T445" i="15"/>
  <c r="U445" i="15"/>
  <c r="V445" i="15"/>
  <c r="W445" i="15"/>
  <c r="X445" i="15"/>
  <c r="D446" i="15"/>
  <c r="E446" i="15"/>
  <c r="F446" i="15"/>
  <c r="G446" i="15"/>
  <c r="H446" i="15"/>
  <c r="I446" i="15"/>
  <c r="J446" i="15"/>
  <c r="K446" i="15"/>
  <c r="L446" i="15"/>
  <c r="M446" i="15"/>
  <c r="N446" i="15"/>
  <c r="O446" i="15"/>
  <c r="P446" i="15"/>
  <c r="Q446" i="15"/>
  <c r="R446" i="15"/>
  <c r="S446" i="15"/>
  <c r="T446" i="15"/>
  <c r="U446" i="15"/>
  <c r="V446" i="15"/>
  <c r="W446" i="15"/>
  <c r="X446" i="15"/>
  <c r="D447" i="15"/>
  <c r="E447" i="15"/>
  <c r="F447" i="15"/>
  <c r="G447" i="15"/>
  <c r="H447" i="15"/>
  <c r="I447" i="15"/>
  <c r="J447" i="15"/>
  <c r="K447" i="15"/>
  <c r="L447" i="15"/>
  <c r="M447" i="15"/>
  <c r="N447" i="15"/>
  <c r="O447" i="15"/>
  <c r="P447" i="15"/>
  <c r="Q447" i="15"/>
  <c r="R447" i="15"/>
  <c r="S447" i="15"/>
  <c r="T447" i="15"/>
  <c r="U447" i="15"/>
  <c r="V447" i="15"/>
  <c r="W447" i="15"/>
  <c r="X447" i="15"/>
  <c r="D448" i="15"/>
  <c r="E448" i="15"/>
  <c r="F448" i="15"/>
  <c r="G448" i="15"/>
  <c r="H448" i="15"/>
  <c r="I448" i="15"/>
  <c r="J448" i="15"/>
  <c r="K448" i="15"/>
  <c r="L448" i="15"/>
  <c r="M448" i="15"/>
  <c r="N448" i="15"/>
  <c r="O448" i="15"/>
  <c r="P448" i="15"/>
  <c r="Q448" i="15"/>
  <c r="R448" i="15"/>
  <c r="S448" i="15"/>
  <c r="T448" i="15"/>
  <c r="U448" i="15"/>
  <c r="V448" i="15"/>
  <c r="W448" i="15"/>
  <c r="X448" i="15"/>
  <c r="D449" i="15"/>
  <c r="E449" i="15"/>
  <c r="F449" i="15"/>
  <c r="G449" i="15"/>
  <c r="H449" i="15"/>
  <c r="I449" i="15"/>
  <c r="J449" i="15"/>
  <c r="K449" i="15"/>
  <c r="L449" i="15"/>
  <c r="M449" i="15"/>
  <c r="N449" i="15"/>
  <c r="O449" i="15"/>
  <c r="P449" i="15"/>
  <c r="Q449" i="15"/>
  <c r="R449" i="15"/>
  <c r="S449" i="15"/>
  <c r="T449" i="15"/>
  <c r="U449" i="15"/>
  <c r="V449" i="15"/>
  <c r="W449" i="15"/>
  <c r="X449" i="15"/>
  <c r="D450" i="15"/>
  <c r="E450" i="15"/>
  <c r="F450" i="15"/>
  <c r="G450" i="15"/>
  <c r="H450" i="15"/>
  <c r="I450" i="15"/>
  <c r="J450" i="15"/>
  <c r="K450" i="15"/>
  <c r="L450" i="15"/>
  <c r="M450" i="15"/>
  <c r="N450" i="15"/>
  <c r="O450" i="15"/>
  <c r="P450" i="15"/>
  <c r="Q450" i="15"/>
  <c r="R450" i="15"/>
  <c r="S450" i="15"/>
  <c r="T450" i="15"/>
  <c r="U450" i="15"/>
  <c r="V450" i="15"/>
  <c r="W450" i="15"/>
  <c r="X450" i="15"/>
  <c r="D451" i="15"/>
  <c r="E451" i="15"/>
  <c r="F451" i="15"/>
  <c r="G451" i="15"/>
  <c r="H451" i="15"/>
  <c r="I451" i="15"/>
  <c r="J451" i="15"/>
  <c r="K451" i="15"/>
  <c r="L451" i="15"/>
  <c r="M451" i="15"/>
  <c r="N451" i="15"/>
  <c r="O451" i="15"/>
  <c r="P451" i="15"/>
  <c r="Q451" i="15"/>
  <c r="R451" i="15"/>
  <c r="S451" i="15"/>
  <c r="T451" i="15"/>
  <c r="U451" i="15"/>
  <c r="V451" i="15"/>
  <c r="W451" i="15"/>
  <c r="X451" i="15"/>
  <c r="D452" i="15"/>
  <c r="E452" i="15"/>
  <c r="F452" i="15"/>
  <c r="G452" i="15"/>
  <c r="H452" i="15"/>
  <c r="I452" i="15"/>
  <c r="J452" i="15"/>
  <c r="K452" i="15"/>
  <c r="L452" i="15"/>
  <c r="M452" i="15"/>
  <c r="N452" i="15"/>
  <c r="O452" i="15"/>
  <c r="P452" i="15"/>
  <c r="Q452" i="15"/>
  <c r="R452" i="15"/>
  <c r="S452" i="15"/>
  <c r="T452" i="15"/>
  <c r="U452" i="15"/>
  <c r="V452" i="15"/>
  <c r="W452" i="15"/>
  <c r="X452" i="15"/>
  <c r="D453" i="15"/>
  <c r="E453" i="15"/>
  <c r="F453" i="15"/>
  <c r="G453" i="15"/>
  <c r="H453" i="15"/>
  <c r="I453" i="15"/>
  <c r="J453" i="15"/>
  <c r="K453" i="15"/>
  <c r="L453" i="15"/>
  <c r="M453" i="15"/>
  <c r="N453" i="15"/>
  <c r="O453" i="15"/>
  <c r="P453" i="15"/>
  <c r="Q453" i="15"/>
  <c r="R453" i="15"/>
  <c r="S453" i="15"/>
  <c r="T453" i="15"/>
  <c r="U453" i="15"/>
  <c r="V453" i="15"/>
  <c r="W453" i="15"/>
  <c r="X453" i="15"/>
  <c r="D454" i="15"/>
  <c r="E454" i="15"/>
  <c r="F454" i="15"/>
  <c r="G454" i="15"/>
  <c r="H454" i="15"/>
  <c r="I454" i="15"/>
  <c r="J454" i="15"/>
  <c r="K454" i="15"/>
  <c r="L454" i="15"/>
  <c r="M454" i="15"/>
  <c r="N454" i="15"/>
  <c r="O454" i="15"/>
  <c r="P454" i="15"/>
  <c r="Q454" i="15"/>
  <c r="R454" i="15"/>
  <c r="S454" i="15"/>
  <c r="T454" i="15"/>
  <c r="U454" i="15"/>
  <c r="V454" i="15"/>
  <c r="W454" i="15"/>
  <c r="X454" i="15"/>
  <c r="D455" i="15"/>
  <c r="E455" i="15"/>
  <c r="F455" i="15"/>
  <c r="G455" i="15"/>
  <c r="H455" i="15"/>
  <c r="I455" i="15"/>
  <c r="J455" i="15"/>
  <c r="K455" i="15"/>
  <c r="L455" i="15"/>
  <c r="M455" i="15"/>
  <c r="N455" i="15"/>
  <c r="O455" i="15"/>
  <c r="P455" i="15"/>
  <c r="Q455" i="15"/>
  <c r="R455" i="15"/>
  <c r="S455" i="15"/>
  <c r="T455" i="15"/>
  <c r="U455" i="15"/>
  <c r="V455" i="15"/>
  <c r="W455" i="15"/>
  <c r="X455" i="15"/>
  <c r="D456" i="15"/>
  <c r="E456" i="15"/>
  <c r="F456" i="15"/>
  <c r="G456" i="15"/>
  <c r="H456" i="15"/>
  <c r="I456" i="15"/>
  <c r="J456" i="15"/>
  <c r="K456" i="15"/>
  <c r="L456" i="15"/>
  <c r="M456" i="15"/>
  <c r="N456" i="15"/>
  <c r="O456" i="15"/>
  <c r="P456" i="15"/>
  <c r="Q456" i="15"/>
  <c r="R456" i="15"/>
  <c r="S456" i="15"/>
  <c r="T456" i="15"/>
  <c r="U456" i="15"/>
  <c r="V456" i="15"/>
  <c r="W456" i="15"/>
  <c r="X456" i="15"/>
  <c r="D457" i="15"/>
  <c r="E457" i="15"/>
  <c r="F457" i="15"/>
  <c r="G457" i="15"/>
  <c r="H457" i="15"/>
  <c r="I457" i="15"/>
  <c r="J457" i="15"/>
  <c r="K457" i="15"/>
  <c r="L457" i="15"/>
  <c r="M457" i="15"/>
  <c r="N457" i="15"/>
  <c r="O457" i="15"/>
  <c r="P457" i="15"/>
  <c r="Q457" i="15"/>
  <c r="R457" i="15"/>
  <c r="S457" i="15"/>
  <c r="T457" i="15"/>
  <c r="U457" i="15"/>
  <c r="V457" i="15"/>
  <c r="W457" i="15"/>
  <c r="X457" i="15"/>
  <c r="D458" i="15"/>
  <c r="E458" i="15"/>
  <c r="F458" i="15"/>
  <c r="G458" i="15"/>
  <c r="H458" i="15"/>
  <c r="I458" i="15"/>
  <c r="J458" i="15"/>
  <c r="K458" i="15"/>
  <c r="L458" i="15"/>
  <c r="M458" i="15"/>
  <c r="N458" i="15"/>
  <c r="O458" i="15"/>
  <c r="P458" i="15"/>
  <c r="Q458" i="15"/>
  <c r="R458" i="15"/>
  <c r="S458" i="15"/>
  <c r="T458" i="15"/>
  <c r="U458" i="15"/>
  <c r="V458" i="15"/>
  <c r="W458" i="15"/>
  <c r="X458" i="15"/>
  <c r="D459" i="15"/>
  <c r="E459" i="15"/>
  <c r="F459" i="15"/>
  <c r="G459" i="15"/>
  <c r="H459" i="15"/>
  <c r="I459" i="15"/>
  <c r="J459" i="15"/>
  <c r="K459" i="15"/>
  <c r="L459" i="15"/>
  <c r="M459" i="15"/>
  <c r="N459" i="15"/>
  <c r="O459" i="15"/>
  <c r="P459" i="15"/>
  <c r="Q459" i="15"/>
  <c r="R459" i="15"/>
  <c r="S459" i="15"/>
  <c r="T459" i="15"/>
  <c r="U459" i="15"/>
  <c r="V459" i="15"/>
  <c r="W459" i="15"/>
  <c r="X459" i="15"/>
  <c r="D460" i="15"/>
  <c r="E460" i="15"/>
  <c r="F460" i="15"/>
  <c r="G460" i="15"/>
  <c r="H460" i="15"/>
  <c r="I460" i="15"/>
  <c r="J460" i="15"/>
  <c r="K460" i="15"/>
  <c r="L460" i="15"/>
  <c r="M460" i="15"/>
  <c r="N460" i="15"/>
  <c r="O460" i="15"/>
  <c r="P460" i="15"/>
  <c r="Q460" i="15"/>
  <c r="R460" i="15"/>
  <c r="S460" i="15"/>
  <c r="T460" i="15"/>
  <c r="U460" i="15"/>
  <c r="V460" i="15"/>
  <c r="W460" i="15"/>
  <c r="X460" i="15"/>
  <c r="D461" i="15"/>
  <c r="E461" i="15"/>
  <c r="F461" i="15"/>
  <c r="G461" i="15"/>
  <c r="H461" i="15"/>
  <c r="I461" i="15"/>
  <c r="J461" i="15"/>
  <c r="K461" i="15"/>
  <c r="L461" i="15"/>
  <c r="M461" i="15"/>
  <c r="N461" i="15"/>
  <c r="O461" i="15"/>
  <c r="P461" i="15"/>
  <c r="Q461" i="15"/>
  <c r="R461" i="15"/>
  <c r="S461" i="15"/>
  <c r="T461" i="15"/>
  <c r="U461" i="15"/>
  <c r="V461" i="15"/>
  <c r="W461" i="15"/>
  <c r="X461" i="15"/>
  <c r="D462" i="15"/>
  <c r="E462" i="15"/>
  <c r="F462" i="15"/>
  <c r="G462" i="15"/>
  <c r="H462" i="15"/>
  <c r="I462" i="15"/>
  <c r="J462" i="15"/>
  <c r="K462" i="15"/>
  <c r="L462" i="15"/>
  <c r="M462" i="15"/>
  <c r="N462" i="15"/>
  <c r="O462" i="15"/>
  <c r="P462" i="15"/>
  <c r="Q462" i="15"/>
  <c r="R462" i="15"/>
  <c r="S462" i="15"/>
  <c r="T462" i="15"/>
  <c r="U462" i="15"/>
  <c r="V462" i="15"/>
  <c r="W462" i="15"/>
  <c r="X462" i="15"/>
  <c r="D463" i="15"/>
  <c r="E463" i="15"/>
  <c r="F463" i="15"/>
  <c r="G463" i="15"/>
  <c r="H463" i="15"/>
  <c r="I463" i="15"/>
  <c r="J463" i="15"/>
  <c r="K463" i="15"/>
  <c r="L463" i="15"/>
  <c r="M463" i="15"/>
  <c r="N463" i="15"/>
  <c r="O463" i="15"/>
  <c r="P463" i="15"/>
  <c r="Q463" i="15"/>
  <c r="R463" i="15"/>
  <c r="S463" i="15"/>
  <c r="T463" i="15"/>
  <c r="U463" i="15"/>
  <c r="V463" i="15"/>
  <c r="W463" i="15"/>
  <c r="X463" i="15"/>
  <c r="D464" i="15"/>
  <c r="E464" i="15"/>
  <c r="F464" i="15"/>
  <c r="G464" i="15"/>
  <c r="H464" i="15"/>
  <c r="I464" i="15"/>
  <c r="J464" i="15"/>
  <c r="K464" i="15"/>
  <c r="L464" i="15"/>
  <c r="M464" i="15"/>
  <c r="N464" i="15"/>
  <c r="O464" i="15"/>
  <c r="P464" i="15"/>
  <c r="Q464" i="15"/>
  <c r="R464" i="15"/>
  <c r="S464" i="15"/>
  <c r="T464" i="15"/>
  <c r="U464" i="15"/>
  <c r="V464" i="15"/>
  <c r="W464" i="15"/>
  <c r="X464" i="15"/>
  <c r="D465" i="15"/>
  <c r="E465" i="15"/>
  <c r="F465" i="15"/>
  <c r="G465" i="15"/>
  <c r="H465" i="15"/>
  <c r="I465" i="15"/>
  <c r="J465" i="15"/>
  <c r="K465" i="15"/>
  <c r="L465" i="15"/>
  <c r="M465" i="15"/>
  <c r="N465" i="15"/>
  <c r="O465" i="15"/>
  <c r="P465" i="15"/>
  <c r="Q465" i="15"/>
  <c r="R465" i="15"/>
  <c r="S465" i="15"/>
  <c r="T465" i="15"/>
  <c r="U465" i="15"/>
  <c r="V465" i="15"/>
  <c r="W465" i="15"/>
  <c r="X465" i="15"/>
  <c r="D466" i="15"/>
  <c r="E466" i="15"/>
  <c r="F466" i="15"/>
  <c r="G466" i="15"/>
  <c r="H466" i="15"/>
  <c r="I466" i="15"/>
  <c r="J466" i="15"/>
  <c r="K466" i="15"/>
  <c r="L466" i="15"/>
  <c r="M466" i="15"/>
  <c r="N466" i="15"/>
  <c r="O466" i="15"/>
  <c r="P466" i="15"/>
  <c r="Q466" i="15"/>
  <c r="R466" i="15"/>
  <c r="S466" i="15"/>
  <c r="T466" i="15"/>
  <c r="U466" i="15"/>
  <c r="V466" i="15"/>
  <c r="W466" i="15"/>
  <c r="X466" i="15"/>
  <c r="D467" i="15"/>
  <c r="E467" i="15"/>
  <c r="F467" i="15"/>
  <c r="G467" i="15"/>
  <c r="H467" i="15"/>
  <c r="I467" i="15"/>
  <c r="J467" i="15"/>
  <c r="K467" i="15"/>
  <c r="L467" i="15"/>
  <c r="M467" i="15"/>
  <c r="N467" i="15"/>
  <c r="O467" i="15"/>
  <c r="P467" i="15"/>
  <c r="Q467" i="15"/>
  <c r="R467" i="15"/>
  <c r="S467" i="15"/>
  <c r="T467" i="15"/>
  <c r="U467" i="15"/>
  <c r="V467" i="15"/>
  <c r="W467" i="15"/>
  <c r="X467" i="15"/>
  <c r="D468" i="15"/>
  <c r="E468" i="15"/>
  <c r="F468" i="15"/>
  <c r="G468" i="15"/>
  <c r="H468" i="15"/>
  <c r="I468" i="15"/>
  <c r="J468" i="15"/>
  <c r="K468" i="15"/>
  <c r="L468" i="15"/>
  <c r="M468" i="15"/>
  <c r="N468" i="15"/>
  <c r="O468" i="15"/>
  <c r="P468" i="15"/>
  <c r="Q468" i="15"/>
  <c r="R468" i="15"/>
  <c r="S468" i="15"/>
  <c r="T468" i="15"/>
  <c r="U468" i="15"/>
  <c r="V468" i="15"/>
  <c r="W468" i="15"/>
  <c r="X468" i="15"/>
  <c r="D469" i="15"/>
  <c r="E469" i="15"/>
  <c r="F469" i="15"/>
  <c r="G469" i="15"/>
  <c r="H469" i="15"/>
  <c r="I469" i="15"/>
  <c r="J469" i="15"/>
  <c r="K469" i="15"/>
  <c r="L469" i="15"/>
  <c r="M469" i="15"/>
  <c r="N469" i="15"/>
  <c r="O469" i="15"/>
  <c r="P469" i="15"/>
  <c r="Q469" i="15"/>
  <c r="R469" i="15"/>
  <c r="S469" i="15"/>
  <c r="T469" i="15"/>
  <c r="U469" i="15"/>
  <c r="V469" i="15"/>
  <c r="W469" i="15"/>
  <c r="X469" i="15"/>
  <c r="D470" i="15"/>
  <c r="E470" i="15"/>
  <c r="F470" i="15"/>
  <c r="G470" i="15"/>
  <c r="H470" i="15"/>
  <c r="I470" i="15"/>
  <c r="J470" i="15"/>
  <c r="K470" i="15"/>
  <c r="L470" i="15"/>
  <c r="M470" i="15"/>
  <c r="N470" i="15"/>
  <c r="O470" i="15"/>
  <c r="P470" i="15"/>
  <c r="Q470" i="15"/>
  <c r="R470" i="15"/>
  <c r="S470" i="15"/>
  <c r="T470" i="15"/>
  <c r="U470" i="15"/>
  <c r="V470" i="15"/>
  <c r="W470" i="15"/>
  <c r="X470" i="15"/>
  <c r="D471" i="15"/>
  <c r="E471" i="15"/>
  <c r="F471" i="15"/>
  <c r="G471" i="15"/>
  <c r="H471" i="15"/>
  <c r="I471" i="15"/>
  <c r="J471" i="15"/>
  <c r="K471" i="15"/>
  <c r="L471" i="15"/>
  <c r="M471" i="15"/>
  <c r="N471" i="15"/>
  <c r="O471" i="15"/>
  <c r="P471" i="15"/>
  <c r="Q471" i="15"/>
  <c r="R471" i="15"/>
  <c r="S471" i="15"/>
  <c r="T471" i="15"/>
  <c r="U471" i="15"/>
  <c r="V471" i="15"/>
  <c r="W471" i="15"/>
  <c r="X471" i="15"/>
  <c r="D472" i="15"/>
  <c r="E472" i="15"/>
  <c r="F472" i="15"/>
  <c r="G472" i="15"/>
  <c r="H472" i="15"/>
  <c r="I472" i="15"/>
  <c r="J472" i="15"/>
  <c r="K472" i="15"/>
  <c r="L472" i="15"/>
  <c r="M472" i="15"/>
  <c r="N472" i="15"/>
  <c r="O472" i="15"/>
  <c r="P472" i="15"/>
  <c r="Q472" i="15"/>
  <c r="R472" i="15"/>
  <c r="S472" i="15"/>
  <c r="T472" i="15"/>
  <c r="U472" i="15"/>
  <c r="V472" i="15"/>
  <c r="W472" i="15"/>
  <c r="X472" i="15"/>
  <c r="D473" i="15"/>
  <c r="E473" i="15"/>
  <c r="F473" i="15"/>
  <c r="G473" i="15"/>
  <c r="H473" i="15"/>
  <c r="I473" i="15"/>
  <c r="J473" i="15"/>
  <c r="K473" i="15"/>
  <c r="L473" i="15"/>
  <c r="M473" i="15"/>
  <c r="N473" i="15"/>
  <c r="O473" i="15"/>
  <c r="P473" i="15"/>
  <c r="Q473" i="15"/>
  <c r="R473" i="15"/>
  <c r="S473" i="15"/>
  <c r="T473" i="15"/>
  <c r="U473" i="15"/>
  <c r="V473" i="15"/>
  <c r="W473" i="15"/>
  <c r="X473" i="15"/>
  <c r="D474" i="15"/>
  <c r="E474" i="15"/>
  <c r="F474" i="15"/>
  <c r="G474" i="15"/>
  <c r="H474" i="15"/>
  <c r="I474" i="15"/>
  <c r="J474" i="15"/>
  <c r="K474" i="15"/>
  <c r="L474" i="15"/>
  <c r="M474" i="15"/>
  <c r="N474" i="15"/>
  <c r="O474" i="15"/>
  <c r="P474" i="15"/>
  <c r="Q474" i="15"/>
  <c r="R474" i="15"/>
  <c r="S474" i="15"/>
  <c r="T474" i="15"/>
  <c r="U474" i="15"/>
  <c r="V474" i="15"/>
  <c r="W474" i="15"/>
  <c r="X474" i="15"/>
  <c r="D475" i="15"/>
  <c r="E475" i="15"/>
  <c r="F475" i="15"/>
  <c r="G475" i="15"/>
  <c r="H475" i="15"/>
  <c r="I475" i="15"/>
  <c r="J475" i="15"/>
  <c r="K475" i="15"/>
  <c r="L475" i="15"/>
  <c r="M475" i="15"/>
  <c r="N475" i="15"/>
  <c r="O475" i="15"/>
  <c r="P475" i="15"/>
  <c r="Q475" i="15"/>
  <c r="R475" i="15"/>
  <c r="S475" i="15"/>
  <c r="T475" i="15"/>
  <c r="U475" i="15"/>
  <c r="V475" i="15"/>
  <c r="W475" i="15"/>
  <c r="X475" i="15"/>
  <c r="D476" i="15"/>
  <c r="E476" i="15"/>
  <c r="F476" i="15"/>
  <c r="G476" i="15"/>
  <c r="H476" i="15"/>
  <c r="I476" i="15"/>
  <c r="J476" i="15"/>
  <c r="K476" i="15"/>
  <c r="L476" i="15"/>
  <c r="M476" i="15"/>
  <c r="N476" i="15"/>
  <c r="O476" i="15"/>
  <c r="P476" i="15"/>
  <c r="Q476" i="15"/>
  <c r="R476" i="15"/>
  <c r="S476" i="15"/>
  <c r="T476" i="15"/>
  <c r="U476" i="15"/>
  <c r="V476" i="15"/>
  <c r="W476" i="15"/>
  <c r="X476" i="15"/>
  <c r="D477" i="15"/>
  <c r="E477" i="15"/>
  <c r="F477" i="15"/>
  <c r="G477" i="15"/>
  <c r="H477" i="15"/>
  <c r="I477" i="15"/>
  <c r="J477" i="15"/>
  <c r="K477" i="15"/>
  <c r="L477" i="15"/>
  <c r="M477" i="15"/>
  <c r="N477" i="15"/>
  <c r="O477" i="15"/>
  <c r="P477" i="15"/>
  <c r="Q477" i="15"/>
  <c r="R477" i="15"/>
  <c r="S477" i="15"/>
  <c r="T477" i="15"/>
  <c r="U477" i="15"/>
  <c r="V477" i="15"/>
  <c r="W477" i="15"/>
  <c r="X477" i="15"/>
  <c r="D478" i="15"/>
  <c r="E478" i="15"/>
  <c r="F478" i="15"/>
  <c r="G478" i="15"/>
  <c r="H478" i="15"/>
  <c r="I478" i="15"/>
  <c r="J478" i="15"/>
  <c r="K478" i="15"/>
  <c r="L478" i="15"/>
  <c r="M478" i="15"/>
  <c r="N478" i="15"/>
  <c r="O478" i="15"/>
  <c r="P478" i="15"/>
  <c r="Q478" i="15"/>
  <c r="R478" i="15"/>
  <c r="S478" i="15"/>
  <c r="T478" i="15"/>
  <c r="U478" i="15"/>
  <c r="V478" i="15"/>
  <c r="W478" i="15"/>
  <c r="X478" i="15"/>
  <c r="D479" i="15"/>
  <c r="E479" i="15"/>
  <c r="F479" i="15"/>
  <c r="G479" i="15"/>
  <c r="H479" i="15"/>
  <c r="I479" i="15"/>
  <c r="J479" i="15"/>
  <c r="K479" i="15"/>
  <c r="L479" i="15"/>
  <c r="M479" i="15"/>
  <c r="N479" i="15"/>
  <c r="O479" i="15"/>
  <c r="P479" i="15"/>
  <c r="Q479" i="15"/>
  <c r="R479" i="15"/>
  <c r="S479" i="15"/>
  <c r="T479" i="15"/>
  <c r="U479" i="15"/>
  <c r="V479" i="15"/>
  <c r="W479" i="15"/>
  <c r="X479" i="15"/>
  <c r="D480" i="15"/>
  <c r="E480" i="15"/>
  <c r="F480" i="15"/>
  <c r="G480" i="15"/>
  <c r="H480" i="15"/>
  <c r="I480" i="15"/>
  <c r="J480" i="15"/>
  <c r="K480" i="15"/>
  <c r="L480" i="15"/>
  <c r="M480" i="15"/>
  <c r="N480" i="15"/>
  <c r="O480" i="15"/>
  <c r="P480" i="15"/>
  <c r="Q480" i="15"/>
  <c r="R480" i="15"/>
  <c r="S480" i="15"/>
  <c r="T480" i="15"/>
  <c r="U480" i="15"/>
  <c r="V480" i="15"/>
  <c r="W480" i="15"/>
  <c r="X480" i="15"/>
  <c r="D481" i="15"/>
  <c r="E481" i="15"/>
  <c r="F481" i="15"/>
  <c r="G481" i="15"/>
  <c r="H481" i="15"/>
  <c r="I481" i="15"/>
  <c r="J481" i="15"/>
  <c r="K481" i="15"/>
  <c r="L481" i="15"/>
  <c r="M481" i="15"/>
  <c r="N481" i="15"/>
  <c r="O481" i="15"/>
  <c r="P481" i="15"/>
  <c r="Q481" i="15"/>
  <c r="R481" i="15"/>
  <c r="S481" i="15"/>
  <c r="T481" i="15"/>
  <c r="U481" i="15"/>
  <c r="V481" i="15"/>
  <c r="W481" i="15"/>
  <c r="X481" i="15"/>
  <c r="D482" i="15"/>
  <c r="E482" i="15"/>
  <c r="F482" i="15"/>
  <c r="G482" i="15"/>
  <c r="H482" i="15"/>
  <c r="I482" i="15"/>
  <c r="J482" i="15"/>
  <c r="K482" i="15"/>
  <c r="L482" i="15"/>
  <c r="M482" i="15"/>
  <c r="N482" i="15"/>
  <c r="O482" i="15"/>
  <c r="P482" i="15"/>
  <c r="Q482" i="15"/>
  <c r="R482" i="15"/>
  <c r="S482" i="15"/>
  <c r="T482" i="15"/>
  <c r="U482" i="15"/>
  <c r="V482" i="15"/>
  <c r="W482" i="15"/>
  <c r="X482" i="15"/>
  <c r="D483" i="15"/>
  <c r="E483" i="15"/>
  <c r="F483" i="15"/>
  <c r="G483" i="15"/>
  <c r="H483" i="15"/>
  <c r="I483" i="15"/>
  <c r="J483" i="15"/>
  <c r="K483" i="15"/>
  <c r="L483" i="15"/>
  <c r="M483" i="15"/>
  <c r="N483" i="15"/>
  <c r="O483" i="15"/>
  <c r="P483" i="15"/>
  <c r="Q483" i="15"/>
  <c r="R483" i="15"/>
  <c r="S483" i="15"/>
  <c r="T483" i="15"/>
  <c r="U483" i="15"/>
  <c r="V483" i="15"/>
  <c r="W483" i="15"/>
  <c r="X483" i="15"/>
  <c r="D484" i="15"/>
  <c r="E484" i="15"/>
  <c r="F484" i="15"/>
  <c r="G484" i="15"/>
  <c r="H484" i="15"/>
  <c r="I484" i="15"/>
  <c r="J484" i="15"/>
  <c r="K484" i="15"/>
  <c r="L484" i="15"/>
  <c r="M484" i="15"/>
  <c r="N484" i="15"/>
  <c r="O484" i="15"/>
  <c r="P484" i="15"/>
  <c r="Q484" i="15"/>
  <c r="R484" i="15"/>
  <c r="S484" i="15"/>
  <c r="T484" i="15"/>
  <c r="U484" i="15"/>
  <c r="V484" i="15"/>
  <c r="W484" i="15"/>
  <c r="X484" i="15"/>
  <c r="D485" i="15"/>
  <c r="E485" i="15"/>
  <c r="F485" i="15"/>
  <c r="G485" i="15"/>
  <c r="H485" i="15"/>
  <c r="I485" i="15"/>
  <c r="J485" i="15"/>
  <c r="K485" i="15"/>
  <c r="L485" i="15"/>
  <c r="M485" i="15"/>
  <c r="N485" i="15"/>
  <c r="O485" i="15"/>
  <c r="P485" i="15"/>
  <c r="Q485" i="15"/>
  <c r="R485" i="15"/>
  <c r="S485" i="15"/>
  <c r="T485" i="15"/>
  <c r="U485" i="15"/>
  <c r="V485" i="15"/>
  <c r="W485" i="15"/>
  <c r="X485" i="15"/>
  <c r="D486" i="15"/>
  <c r="E486" i="15"/>
  <c r="F486" i="15"/>
  <c r="G486" i="15"/>
  <c r="H486" i="15"/>
  <c r="I486" i="15"/>
  <c r="J486" i="15"/>
  <c r="K486" i="15"/>
  <c r="L486" i="15"/>
  <c r="M486" i="15"/>
  <c r="N486" i="15"/>
  <c r="O486" i="15"/>
  <c r="P486" i="15"/>
  <c r="Q486" i="15"/>
  <c r="R486" i="15"/>
  <c r="S486" i="15"/>
  <c r="T486" i="15"/>
  <c r="U486" i="15"/>
  <c r="V486" i="15"/>
  <c r="W486" i="15"/>
  <c r="X486" i="15"/>
  <c r="D487" i="15"/>
  <c r="E487" i="15"/>
  <c r="F487" i="15"/>
  <c r="G487" i="15"/>
  <c r="H487" i="15"/>
  <c r="I487" i="15"/>
  <c r="J487" i="15"/>
  <c r="K487" i="15"/>
  <c r="L487" i="15"/>
  <c r="M487" i="15"/>
  <c r="N487" i="15"/>
  <c r="O487" i="15"/>
  <c r="P487" i="15"/>
  <c r="Q487" i="15"/>
  <c r="R487" i="15"/>
  <c r="S487" i="15"/>
  <c r="T487" i="15"/>
  <c r="U487" i="15"/>
  <c r="V487" i="15"/>
  <c r="W487" i="15"/>
  <c r="X487" i="15"/>
  <c r="D488" i="15"/>
  <c r="E488" i="15"/>
  <c r="F488" i="15"/>
  <c r="G488" i="15"/>
  <c r="H488" i="15"/>
  <c r="I488" i="15"/>
  <c r="J488" i="15"/>
  <c r="K488" i="15"/>
  <c r="L488" i="15"/>
  <c r="M488" i="15"/>
  <c r="N488" i="15"/>
  <c r="O488" i="15"/>
  <c r="P488" i="15"/>
  <c r="Q488" i="15"/>
  <c r="R488" i="15"/>
  <c r="S488" i="15"/>
  <c r="T488" i="15"/>
  <c r="U488" i="15"/>
  <c r="V488" i="15"/>
  <c r="W488" i="15"/>
  <c r="X488" i="15"/>
  <c r="D489" i="15"/>
  <c r="E489" i="15"/>
  <c r="F489" i="15"/>
  <c r="G489" i="15"/>
  <c r="H489" i="15"/>
  <c r="I489" i="15"/>
  <c r="J489" i="15"/>
  <c r="K489" i="15"/>
  <c r="L489" i="15"/>
  <c r="M489" i="15"/>
  <c r="N489" i="15"/>
  <c r="O489" i="15"/>
  <c r="P489" i="15"/>
  <c r="Q489" i="15"/>
  <c r="R489" i="15"/>
  <c r="S489" i="15"/>
  <c r="T489" i="15"/>
  <c r="U489" i="15"/>
  <c r="V489" i="15"/>
  <c r="W489" i="15"/>
  <c r="X489" i="15"/>
  <c r="D490" i="15"/>
  <c r="E490" i="15"/>
  <c r="F490" i="15"/>
  <c r="G490" i="15"/>
  <c r="H490" i="15"/>
  <c r="I490" i="15"/>
  <c r="J490" i="15"/>
  <c r="K490" i="15"/>
  <c r="L490" i="15"/>
  <c r="M490" i="15"/>
  <c r="N490" i="15"/>
  <c r="O490" i="15"/>
  <c r="P490" i="15"/>
  <c r="Q490" i="15"/>
  <c r="R490" i="15"/>
  <c r="S490" i="15"/>
  <c r="T490" i="15"/>
  <c r="U490" i="15"/>
  <c r="V490" i="15"/>
  <c r="W490" i="15"/>
  <c r="X490" i="15"/>
  <c r="D491" i="15"/>
  <c r="E491" i="15"/>
  <c r="F491" i="15"/>
  <c r="G491" i="15"/>
  <c r="H491" i="15"/>
  <c r="I491" i="15"/>
  <c r="J491" i="15"/>
  <c r="K491" i="15"/>
  <c r="L491" i="15"/>
  <c r="M491" i="15"/>
  <c r="N491" i="15"/>
  <c r="O491" i="15"/>
  <c r="P491" i="15"/>
  <c r="Q491" i="15"/>
  <c r="R491" i="15"/>
  <c r="S491" i="15"/>
  <c r="T491" i="15"/>
  <c r="U491" i="15"/>
  <c r="V491" i="15"/>
  <c r="W491" i="15"/>
  <c r="X491" i="15"/>
  <c r="D492" i="15"/>
  <c r="E492" i="15"/>
  <c r="F492" i="15"/>
  <c r="G492" i="15"/>
  <c r="H492" i="15"/>
  <c r="I492" i="15"/>
  <c r="J492" i="15"/>
  <c r="K492" i="15"/>
  <c r="L492" i="15"/>
  <c r="M492" i="15"/>
  <c r="N492" i="15"/>
  <c r="O492" i="15"/>
  <c r="P492" i="15"/>
  <c r="Q492" i="15"/>
  <c r="R492" i="15"/>
  <c r="S492" i="15"/>
  <c r="T492" i="15"/>
  <c r="U492" i="15"/>
  <c r="V492" i="15"/>
  <c r="W492" i="15"/>
  <c r="X492" i="15"/>
  <c r="D493" i="15"/>
  <c r="E493" i="15"/>
  <c r="F493" i="15"/>
  <c r="G493" i="15"/>
  <c r="H493" i="15"/>
  <c r="I493" i="15"/>
  <c r="J493" i="15"/>
  <c r="K493" i="15"/>
  <c r="L493" i="15"/>
  <c r="M493" i="15"/>
  <c r="N493" i="15"/>
  <c r="O493" i="15"/>
  <c r="P493" i="15"/>
  <c r="Q493" i="15"/>
  <c r="R493" i="15"/>
  <c r="S493" i="15"/>
  <c r="T493" i="15"/>
  <c r="U493" i="15"/>
  <c r="V493" i="15"/>
  <c r="W493" i="15"/>
  <c r="X493" i="15"/>
  <c r="D494" i="15"/>
  <c r="E494" i="15"/>
  <c r="F494" i="15"/>
  <c r="G494" i="15"/>
  <c r="H494" i="15"/>
  <c r="I494" i="15"/>
  <c r="J494" i="15"/>
  <c r="K494" i="15"/>
  <c r="L494" i="15"/>
  <c r="M494" i="15"/>
  <c r="N494" i="15"/>
  <c r="O494" i="15"/>
  <c r="P494" i="15"/>
  <c r="Q494" i="15"/>
  <c r="R494" i="15"/>
  <c r="S494" i="15"/>
  <c r="T494" i="15"/>
  <c r="U494" i="15"/>
  <c r="V494" i="15"/>
  <c r="W494" i="15"/>
  <c r="X494" i="15"/>
  <c r="D495" i="15"/>
  <c r="E495" i="15"/>
  <c r="F495" i="15"/>
  <c r="G495" i="15"/>
  <c r="H495" i="15"/>
  <c r="I495" i="15"/>
  <c r="J495" i="15"/>
  <c r="K495" i="15"/>
  <c r="L495" i="15"/>
  <c r="M495" i="15"/>
  <c r="N495" i="15"/>
  <c r="O495" i="15"/>
  <c r="P495" i="15"/>
  <c r="Q495" i="15"/>
  <c r="R495" i="15"/>
  <c r="S495" i="15"/>
  <c r="T495" i="15"/>
  <c r="U495" i="15"/>
  <c r="V495" i="15"/>
  <c r="W495" i="15"/>
  <c r="X495" i="15"/>
  <c r="D496" i="15"/>
  <c r="E496" i="15"/>
  <c r="F496" i="15"/>
  <c r="G496" i="15"/>
  <c r="H496" i="15"/>
  <c r="I496" i="15"/>
  <c r="J496" i="15"/>
  <c r="K496" i="15"/>
  <c r="L496" i="15"/>
  <c r="M496" i="15"/>
  <c r="N496" i="15"/>
  <c r="O496" i="15"/>
  <c r="P496" i="15"/>
  <c r="Q496" i="15"/>
  <c r="R496" i="15"/>
  <c r="S496" i="15"/>
  <c r="T496" i="15"/>
  <c r="U496" i="15"/>
  <c r="V496" i="15"/>
  <c r="W496" i="15"/>
  <c r="X496" i="15"/>
  <c r="D497" i="15"/>
  <c r="E497" i="15"/>
  <c r="F497" i="15"/>
  <c r="G497" i="15"/>
  <c r="H497" i="15"/>
  <c r="I497" i="15"/>
  <c r="J497" i="15"/>
  <c r="K497" i="15"/>
  <c r="L497" i="15"/>
  <c r="M497" i="15"/>
  <c r="N497" i="15"/>
  <c r="O497" i="15"/>
  <c r="P497" i="15"/>
  <c r="Q497" i="15"/>
  <c r="R497" i="15"/>
  <c r="S497" i="15"/>
  <c r="T497" i="15"/>
  <c r="U497" i="15"/>
  <c r="V497" i="15"/>
  <c r="W497" i="15"/>
  <c r="X497" i="15"/>
  <c r="D498" i="15"/>
  <c r="E498" i="15"/>
  <c r="F498" i="15"/>
  <c r="G498" i="15"/>
  <c r="H498" i="15"/>
  <c r="I498" i="15"/>
  <c r="J498" i="15"/>
  <c r="K498" i="15"/>
  <c r="L498" i="15"/>
  <c r="M498" i="15"/>
  <c r="N498" i="15"/>
  <c r="O498" i="15"/>
  <c r="P498" i="15"/>
  <c r="Q498" i="15"/>
  <c r="R498" i="15"/>
  <c r="S498" i="15"/>
  <c r="T498" i="15"/>
  <c r="U498" i="15"/>
  <c r="V498" i="15"/>
  <c r="W498" i="15"/>
  <c r="X498" i="15"/>
  <c r="D499" i="15"/>
  <c r="E499" i="15"/>
  <c r="F499" i="15"/>
  <c r="G499" i="15"/>
  <c r="H499" i="15"/>
  <c r="I499" i="15"/>
  <c r="J499" i="15"/>
  <c r="K499" i="15"/>
  <c r="L499" i="15"/>
  <c r="M499" i="15"/>
  <c r="N499" i="15"/>
  <c r="O499" i="15"/>
  <c r="P499" i="15"/>
  <c r="Q499" i="15"/>
  <c r="R499" i="15"/>
  <c r="S499" i="15"/>
  <c r="T499" i="15"/>
  <c r="U499" i="15"/>
  <c r="V499" i="15"/>
  <c r="W499" i="15"/>
  <c r="X499" i="15"/>
  <c r="D500" i="15"/>
  <c r="E500" i="15"/>
  <c r="F500" i="15"/>
  <c r="G500" i="15"/>
  <c r="H500" i="15"/>
  <c r="I500" i="15"/>
  <c r="J500" i="15"/>
  <c r="K500" i="15"/>
  <c r="L500" i="15"/>
  <c r="M500" i="15"/>
  <c r="N500" i="15"/>
  <c r="O500" i="15"/>
  <c r="P500" i="15"/>
  <c r="Q500" i="15"/>
  <c r="R500" i="15"/>
  <c r="S500" i="15"/>
  <c r="T500" i="15"/>
  <c r="U500" i="15"/>
  <c r="V500" i="15"/>
  <c r="W500" i="15"/>
  <c r="X500" i="15"/>
  <c r="D501" i="15"/>
  <c r="E501" i="15"/>
  <c r="F501" i="15"/>
  <c r="G501" i="15"/>
  <c r="H501" i="15"/>
  <c r="I501" i="15"/>
  <c r="J501" i="15"/>
  <c r="K501" i="15"/>
  <c r="L501" i="15"/>
  <c r="M501" i="15"/>
  <c r="N501" i="15"/>
  <c r="O501" i="15"/>
  <c r="P501" i="15"/>
  <c r="Q501" i="15"/>
  <c r="R501" i="15"/>
  <c r="S501" i="15"/>
  <c r="T501" i="15"/>
  <c r="U501" i="15"/>
  <c r="V501" i="15"/>
  <c r="W501" i="15"/>
  <c r="X501" i="15"/>
  <c r="D502" i="15"/>
  <c r="E502" i="15"/>
  <c r="F502" i="15"/>
  <c r="G502" i="15"/>
  <c r="H502" i="15"/>
  <c r="I502" i="15"/>
  <c r="J502" i="15"/>
  <c r="K502" i="15"/>
  <c r="L502" i="15"/>
  <c r="M502" i="15"/>
  <c r="N502" i="15"/>
  <c r="O502" i="15"/>
  <c r="P502" i="15"/>
  <c r="Q502" i="15"/>
  <c r="R502" i="15"/>
  <c r="S502" i="15"/>
  <c r="T502" i="15"/>
  <c r="U502" i="15"/>
  <c r="V502" i="15"/>
  <c r="W502" i="15"/>
  <c r="X502" i="15"/>
  <c r="D503" i="15"/>
  <c r="E503" i="15"/>
  <c r="F503" i="15"/>
  <c r="G503" i="15"/>
  <c r="H503" i="15"/>
  <c r="I503" i="15"/>
  <c r="J503" i="15"/>
  <c r="K503" i="15"/>
  <c r="L503" i="15"/>
  <c r="M503" i="15"/>
  <c r="N503" i="15"/>
  <c r="O503" i="15"/>
  <c r="P503" i="15"/>
  <c r="Q503" i="15"/>
  <c r="R503" i="15"/>
  <c r="S503" i="15"/>
  <c r="T503" i="15"/>
  <c r="U503" i="15"/>
  <c r="V503" i="15"/>
  <c r="W503" i="15"/>
  <c r="X503" i="15"/>
  <c r="D504" i="15"/>
  <c r="E504" i="15"/>
  <c r="F504" i="15"/>
  <c r="G504" i="15"/>
  <c r="H504" i="15"/>
  <c r="I504" i="15"/>
  <c r="J504" i="15"/>
  <c r="K504" i="15"/>
  <c r="L504" i="15"/>
  <c r="M504" i="15"/>
  <c r="N504" i="15"/>
  <c r="O504" i="15"/>
  <c r="P504" i="15"/>
  <c r="Q504" i="15"/>
  <c r="R504" i="15"/>
  <c r="S504" i="15"/>
  <c r="T504" i="15"/>
  <c r="U504" i="15"/>
  <c r="V504" i="15"/>
  <c r="W504" i="15"/>
  <c r="X504" i="15"/>
  <c r="D505" i="15"/>
  <c r="E505" i="15"/>
  <c r="F505" i="15"/>
  <c r="G505" i="15"/>
  <c r="H505" i="15"/>
  <c r="I505" i="15"/>
  <c r="J505" i="15"/>
  <c r="K505" i="15"/>
  <c r="L505" i="15"/>
  <c r="M505" i="15"/>
  <c r="N505" i="15"/>
  <c r="O505" i="15"/>
  <c r="P505" i="15"/>
  <c r="Q505" i="15"/>
  <c r="R505" i="15"/>
  <c r="S505" i="15"/>
  <c r="T505" i="15"/>
  <c r="U505" i="15"/>
  <c r="V505" i="15"/>
  <c r="W505" i="15"/>
  <c r="X505" i="15"/>
  <c r="D506" i="15"/>
  <c r="E506" i="15"/>
  <c r="F506" i="15"/>
  <c r="G506" i="15"/>
  <c r="H506" i="15"/>
  <c r="I506" i="15"/>
  <c r="J506" i="15"/>
  <c r="K506" i="15"/>
  <c r="L506" i="15"/>
  <c r="M506" i="15"/>
  <c r="N506" i="15"/>
  <c r="O506" i="15"/>
  <c r="P506" i="15"/>
  <c r="Q506" i="15"/>
  <c r="R506" i="15"/>
  <c r="S506" i="15"/>
  <c r="T506" i="15"/>
  <c r="U506" i="15"/>
  <c r="V506" i="15"/>
  <c r="W506" i="15"/>
  <c r="X506" i="15"/>
  <c r="D507" i="15"/>
  <c r="E507" i="15"/>
  <c r="F507" i="15"/>
  <c r="G507" i="15"/>
  <c r="H507" i="15"/>
  <c r="I507" i="15"/>
  <c r="J507" i="15"/>
  <c r="K507" i="15"/>
  <c r="L507" i="15"/>
  <c r="M507" i="15"/>
  <c r="N507" i="15"/>
  <c r="O507" i="15"/>
  <c r="P507" i="15"/>
  <c r="Q507" i="15"/>
  <c r="R507" i="15"/>
  <c r="S507" i="15"/>
  <c r="T507" i="15"/>
  <c r="U507" i="15"/>
  <c r="V507" i="15"/>
  <c r="W507" i="15"/>
  <c r="X507" i="15"/>
  <c r="D508" i="15"/>
  <c r="E508" i="15"/>
  <c r="F508" i="15"/>
  <c r="G508" i="15"/>
  <c r="H508" i="15"/>
  <c r="I508" i="15"/>
  <c r="J508" i="15"/>
  <c r="K508" i="15"/>
  <c r="L508" i="15"/>
  <c r="M508" i="15"/>
  <c r="N508" i="15"/>
  <c r="O508" i="15"/>
  <c r="P508" i="15"/>
  <c r="Q508" i="15"/>
  <c r="R508" i="15"/>
  <c r="S508" i="15"/>
  <c r="T508" i="15"/>
  <c r="U508" i="15"/>
  <c r="V508" i="15"/>
  <c r="W508" i="15"/>
  <c r="X508" i="15"/>
  <c r="D509" i="15"/>
  <c r="E509" i="15"/>
  <c r="F509" i="15"/>
  <c r="G509" i="15"/>
  <c r="H509" i="15"/>
  <c r="I509" i="15"/>
  <c r="J509" i="15"/>
  <c r="K509" i="15"/>
  <c r="L509" i="15"/>
  <c r="M509" i="15"/>
  <c r="N509" i="15"/>
  <c r="O509" i="15"/>
  <c r="P509" i="15"/>
  <c r="Q509" i="15"/>
  <c r="R509" i="15"/>
  <c r="S509" i="15"/>
  <c r="T509" i="15"/>
  <c r="U509" i="15"/>
  <c r="V509" i="15"/>
  <c r="W509" i="15"/>
  <c r="X509" i="15"/>
  <c r="D510" i="15"/>
  <c r="E510" i="15"/>
  <c r="F510" i="15"/>
  <c r="G510" i="15"/>
  <c r="H510" i="15"/>
  <c r="I510" i="15"/>
  <c r="J510" i="15"/>
  <c r="K510" i="15"/>
  <c r="L510" i="15"/>
  <c r="M510" i="15"/>
  <c r="N510" i="15"/>
  <c r="O510" i="15"/>
  <c r="P510" i="15"/>
  <c r="Q510" i="15"/>
  <c r="R510" i="15"/>
  <c r="S510" i="15"/>
  <c r="T510" i="15"/>
  <c r="U510" i="15"/>
  <c r="V510" i="15"/>
  <c r="W510" i="15"/>
  <c r="X510" i="15"/>
  <c r="D511" i="15"/>
  <c r="E511" i="15"/>
  <c r="F511" i="15"/>
  <c r="G511" i="15"/>
  <c r="H511" i="15"/>
  <c r="I511" i="15"/>
  <c r="J511" i="15"/>
  <c r="K511" i="15"/>
  <c r="L511" i="15"/>
  <c r="M511" i="15"/>
  <c r="N511" i="15"/>
  <c r="O511" i="15"/>
  <c r="P511" i="15"/>
  <c r="Q511" i="15"/>
  <c r="R511" i="15"/>
  <c r="S511" i="15"/>
  <c r="T511" i="15"/>
  <c r="U511" i="15"/>
  <c r="V511" i="15"/>
  <c r="W511" i="15"/>
  <c r="X511" i="15"/>
  <c r="D512" i="15"/>
  <c r="E512" i="15"/>
  <c r="F512" i="15"/>
  <c r="G512" i="15"/>
  <c r="H512" i="15"/>
  <c r="I512" i="15"/>
  <c r="J512" i="15"/>
  <c r="K512" i="15"/>
  <c r="L512" i="15"/>
  <c r="M512" i="15"/>
  <c r="N512" i="15"/>
  <c r="O512" i="15"/>
  <c r="P512" i="15"/>
  <c r="Q512" i="15"/>
  <c r="R512" i="15"/>
  <c r="S512" i="15"/>
  <c r="T512" i="15"/>
  <c r="U512" i="15"/>
  <c r="V512" i="15"/>
  <c r="W512" i="15"/>
  <c r="X512" i="15"/>
  <c r="D513" i="15"/>
  <c r="E513" i="15"/>
  <c r="F513" i="15"/>
  <c r="G513" i="15"/>
  <c r="H513" i="15"/>
  <c r="I513" i="15"/>
  <c r="J513" i="15"/>
  <c r="K513" i="15"/>
  <c r="L513" i="15"/>
  <c r="M513" i="15"/>
  <c r="N513" i="15"/>
  <c r="O513" i="15"/>
  <c r="P513" i="15"/>
  <c r="Q513" i="15"/>
  <c r="R513" i="15"/>
  <c r="S513" i="15"/>
  <c r="T513" i="15"/>
  <c r="U513" i="15"/>
  <c r="V513" i="15"/>
  <c r="W513" i="15"/>
  <c r="X513" i="15"/>
  <c r="D514" i="15"/>
  <c r="E514" i="15"/>
  <c r="F514" i="15"/>
  <c r="G514" i="15"/>
  <c r="H514" i="15"/>
  <c r="I514" i="15"/>
  <c r="J514" i="15"/>
  <c r="K514" i="15"/>
  <c r="L514" i="15"/>
  <c r="M514" i="15"/>
  <c r="N514" i="15"/>
  <c r="O514" i="15"/>
  <c r="P514" i="15"/>
  <c r="Q514" i="15"/>
  <c r="R514" i="15"/>
  <c r="S514" i="15"/>
  <c r="T514" i="15"/>
  <c r="U514" i="15"/>
  <c r="V514" i="15"/>
  <c r="W514" i="15"/>
  <c r="X514" i="15"/>
  <c r="D515" i="15"/>
  <c r="E515" i="15"/>
  <c r="F515" i="15"/>
  <c r="G515" i="15"/>
  <c r="H515" i="15"/>
  <c r="I515" i="15"/>
  <c r="J515" i="15"/>
  <c r="K515" i="15"/>
  <c r="L515" i="15"/>
  <c r="M515" i="15"/>
  <c r="N515" i="15"/>
  <c r="O515" i="15"/>
  <c r="P515" i="15"/>
  <c r="Q515" i="15"/>
  <c r="R515" i="15"/>
  <c r="S515" i="15"/>
  <c r="T515" i="15"/>
  <c r="U515" i="15"/>
  <c r="V515" i="15"/>
  <c r="W515" i="15"/>
  <c r="X515" i="15"/>
  <c r="D516" i="15"/>
  <c r="E516" i="15"/>
  <c r="F516" i="15"/>
  <c r="G516" i="15"/>
  <c r="H516" i="15"/>
  <c r="I516" i="15"/>
  <c r="J516" i="15"/>
  <c r="K516" i="15"/>
  <c r="L516" i="15"/>
  <c r="M516" i="15"/>
  <c r="N516" i="15"/>
  <c r="O516" i="15"/>
  <c r="P516" i="15"/>
  <c r="Q516" i="15"/>
  <c r="R516" i="15"/>
  <c r="S516" i="15"/>
  <c r="T516" i="15"/>
  <c r="U516" i="15"/>
  <c r="V516" i="15"/>
  <c r="W516" i="15"/>
  <c r="X516" i="15"/>
  <c r="D517" i="15"/>
  <c r="E517" i="15"/>
  <c r="F517" i="15"/>
  <c r="G517" i="15"/>
  <c r="H517" i="15"/>
  <c r="I517" i="15"/>
  <c r="J517" i="15"/>
  <c r="K517" i="15"/>
  <c r="L517" i="15"/>
  <c r="M517" i="15"/>
  <c r="N517" i="15"/>
  <c r="O517" i="15"/>
  <c r="P517" i="15"/>
  <c r="Q517" i="15"/>
  <c r="R517" i="15"/>
  <c r="S517" i="15"/>
  <c r="T517" i="15"/>
  <c r="U517" i="15"/>
  <c r="V517" i="15"/>
  <c r="W517" i="15"/>
  <c r="X517" i="15"/>
  <c r="D518" i="15"/>
  <c r="E518" i="15"/>
  <c r="F518" i="15"/>
  <c r="G518" i="15"/>
  <c r="H518" i="15"/>
  <c r="I518" i="15"/>
  <c r="J518" i="15"/>
  <c r="K518" i="15"/>
  <c r="L518" i="15"/>
  <c r="M518" i="15"/>
  <c r="N518" i="15"/>
  <c r="O518" i="15"/>
  <c r="P518" i="15"/>
  <c r="Q518" i="15"/>
  <c r="R518" i="15"/>
  <c r="S518" i="15"/>
  <c r="T518" i="15"/>
  <c r="U518" i="15"/>
  <c r="V518" i="15"/>
  <c r="W518" i="15"/>
  <c r="X518" i="15"/>
  <c r="D519" i="15"/>
  <c r="E519" i="15"/>
  <c r="F519" i="15"/>
  <c r="G519" i="15"/>
  <c r="H519" i="15"/>
  <c r="I519" i="15"/>
  <c r="J519" i="15"/>
  <c r="K519" i="15"/>
  <c r="L519" i="15"/>
  <c r="M519" i="15"/>
  <c r="N519" i="15"/>
  <c r="O519" i="15"/>
  <c r="P519" i="15"/>
  <c r="Q519" i="15"/>
  <c r="R519" i="15"/>
  <c r="S519" i="15"/>
  <c r="T519" i="15"/>
  <c r="U519" i="15"/>
  <c r="V519" i="15"/>
  <c r="W519" i="15"/>
  <c r="X519" i="15"/>
  <c r="D520" i="15"/>
  <c r="E520" i="15"/>
  <c r="F520" i="15"/>
  <c r="G520" i="15"/>
  <c r="H520" i="15"/>
  <c r="I520" i="15"/>
  <c r="J520" i="15"/>
  <c r="K520" i="15"/>
  <c r="L520" i="15"/>
  <c r="M520" i="15"/>
  <c r="N520" i="15"/>
  <c r="O520" i="15"/>
  <c r="P520" i="15"/>
  <c r="Q520" i="15"/>
  <c r="R520" i="15"/>
  <c r="S520" i="15"/>
  <c r="T520" i="15"/>
  <c r="U520" i="15"/>
  <c r="V520" i="15"/>
  <c r="W520" i="15"/>
  <c r="X520" i="15"/>
  <c r="D521" i="15"/>
  <c r="E521" i="15"/>
  <c r="F521" i="15"/>
  <c r="G521" i="15"/>
  <c r="H521" i="15"/>
  <c r="I521" i="15"/>
  <c r="J521" i="15"/>
  <c r="K521" i="15"/>
  <c r="L521" i="15"/>
  <c r="M521" i="15"/>
  <c r="N521" i="15"/>
  <c r="O521" i="15"/>
  <c r="P521" i="15"/>
  <c r="Q521" i="15"/>
  <c r="R521" i="15"/>
  <c r="S521" i="15"/>
  <c r="T521" i="15"/>
  <c r="U521" i="15"/>
  <c r="V521" i="15"/>
  <c r="W521" i="15"/>
  <c r="X521" i="15"/>
  <c r="D522" i="15"/>
  <c r="E522" i="15"/>
  <c r="F522" i="15"/>
  <c r="G522" i="15"/>
  <c r="H522" i="15"/>
  <c r="I522" i="15"/>
  <c r="J522" i="15"/>
  <c r="K522" i="15"/>
  <c r="L522" i="15"/>
  <c r="M522" i="15"/>
  <c r="N522" i="15"/>
  <c r="O522" i="15"/>
  <c r="P522" i="15"/>
  <c r="Q522" i="15"/>
  <c r="R522" i="15"/>
  <c r="S522" i="15"/>
  <c r="T522" i="15"/>
  <c r="U522" i="15"/>
  <c r="V522" i="15"/>
  <c r="W522" i="15"/>
  <c r="X522" i="15"/>
  <c r="D523" i="15"/>
  <c r="E523" i="15"/>
  <c r="F523" i="15"/>
  <c r="G523" i="15"/>
  <c r="H523" i="15"/>
  <c r="I523" i="15"/>
  <c r="J523" i="15"/>
  <c r="K523" i="15"/>
  <c r="L523" i="15"/>
  <c r="M523" i="15"/>
  <c r="N523" i="15"/>
  <c r="O523" i="15"/>
  <c r="P523" i="15"/>
  <c r="Q523" i="15"/>
  <c r="R523" i="15"/>
  <c r="S523" i="15"/>
  <c r="T523" i="15"/>
  <c r="U523" i="15"/>
  <c r="V523" i="15"/>
  <c r="W523" i="15"/>
  <c r="X523" i="15"/>
  <c r="D524" i="15"/>
  <c r="E524" i="15"/>
  <c r="F524" i="15"/>
  <c r="G524" i="15"/>
  <c r="H524" i="15"/>
  <c r="I524" i="15"/>
  <c r="J524" i="15"/>
  <c r="K524" i="15"/>
  <c r="L524" i="15"/>
  <c r="M524" i="15"/>
  <c r="N524" i="15"/>
  <c r="O524" i="15"/>
  <c r="P524" i="15"/>
  <c r="Q524" i="15"/>
  <c r="R524" i="15"/>
  <c r="S524" i="15"/>
  <c r="T524" i="15"/>
  <c r="U524" i="15"/>
  <c r="V524" i="15"/>
  <c r="W524" i="15"/>
  <c r="X524" i="15"/>
  <c r="D525" i="15"/>
  <c r="E525" i="15"/>
  <c r="F525" i="15"/>
  <c r="G525" i="15"/>
  <c r="H525" i="15"/>
  <c r="I525" i="15"/>
  <c r="J525" i="15"/>
  <c r="K525" i="15"/>
  <c r="L525" i="15"/>
  <c r="M525" i="15"/>
  <c r="N525" i="15"/>
  <c r="O525" i="15"/>
  <c r="P525" i="15"/>
  <c r="Q525" i="15"/>
  <c r="R525" i="15"/>
  <c r="S525" i="15"/>
  <c r="T525" i="15"/>
  <c r="U525" i="15"/>
  <c r="V525" i="15"/>
  <c r="W525" i="15"/>
  <c r="X525" i="15"/>
  <c r="D526" i="15"/>
  <c r="E526" i="15"/>
  <c r="F526" i="15"/>
  <c r="G526" i="15"/>
  <c r="H526" i="15"/>
  <c r="I526" i="15"/>
  <c r="J526" i="15"/>
  <c r="K526" i="15"/>
  <c r="L526" i="15"/>
  <c r="M526" i="15"/>
  <c r="N526" i="15"/>
  <c r="O526" i="15"/>
  <c r="P526" i="15"/>
  <c r="Q526" i="15"/>
  <c r="R526" i="15"/>
  <c r="S526" i="15"/>
  <c r="T526" i="15"/>
  <c r="U526" i="15"/>
  <c r="V526" i="15"/>
  <c r="W526" i="15"/>
  <c r="X526" i="15"/>
  <c r="D527" i="15"/>
  <c r="E527" i="15"/>
  <c r="F527" i="15"/>
  <c r="G527" i="15"/>
  <c r="H527" i="15"/>
  <c r="I527" i="15"/>
  <c r="J527" i="15"/>
  <c r="K527" i="15"/>
  <c r="L527" i="15"/>
  <c r="M527" i="15"/>
  <c r="N527" i="15"/>
  <c r="O527" i="15"/>
  <c r="P527" i="15"/>
  <c r="Q527" i="15"/>
  <c r="R527" i="15"/>
  <c r="S527" i="15"/>
  <c r="T527" i="15"/>
  <c r="U527" i="15"/>
  <c r="V527" i="15"/>
  <c r="W527" i="15"/>
  <c r="X527" i="15"/>
  <c r="D528" i="15"/>
  <c r="E528" i="15"/>
  <c r="F528" i="15"/>
  <c r="G528" i="15"/>
  <c r="H528" i="15"/>
  <c r="I528" i="15"/>
  <c r="J528" i="15"/>
  <c r="K528" i="15"/>
  <c r="L528" i="15"/>
  <c r="M528" i="15"/>
  <c r="N528" i="15"/>
  <c r="O528" i="15"/>
  <c r="P528" i="15"/>
  <c r="Q528" i="15"/>
  <c r="R528" i="15"/>
  <c r="S528" i="15"/>
  <c r="T528" i="15"/>
  <c r="U528" i="15"/>
  <c r="V528" i="15"/>
  <c r="W528" i="15"/>
  <c r="X528" i="15"/>
  <c r="D529" i="15"/>
  <c r="E529" i="15"/>
  <c r="F529" i="15"/>
  <c r="G529" i="15"/>
  <c r="H529" i="15"/>
  <c r="I529" i="15"/>
  <c r="J529" i="15"/>
  <c r="K529" i="15"/>
  <c r="L529" i="15"/>
  <c r="M529" i="15"/>
  <c r="N529" i="15"/>
  <c r="O529" i="15"/>
  <c r="P529" i="15"/>
  <c r="Q529" i="15"/>
  <c r="R529" i="15"/>
  <c r="S529" i="15"/>
  <c r="T529" i="15"/>
  <c r="U529" i="15"/>
  <c r="V529" i="15"/>
  <c r="W529" i="15"/>
  <c r="X529" i="15"/>
  <c r="D530" i="15"/>
  <c r="E530" i="15"/>
  <c r="F530" i="15"/>
  <c r="G530" i="15"/>
  <c r="H530" i="15"/>
  <c r="I530" i="15"/>
  <c r="J530" i="15"/>
  <c r="K530" i="15"/>
  <c r="L530" i="15"/>
  <c r="M530" i="15"/>
  <c r="N530" i="15"/>
  <c r="O530" i="15"/>
  <c r="P530" i="15"/>
  <c r="Q530" i="15"/>
  <c r="R530" i="15"/>
  <c r="S530" i="15"/>
  <c r="T530" i="15"/>
  <c r="U530" i="15"/>
  <c r="V530" i="15"/>
  <c r="W530" i="15"/>
  <c r="X530" i="15"/>
  <c r="D531" i="15"/>
  <c r="E531" i="15"/>
  <c r="F531" i="15"/>
  <c r="G531" i="15"/>
  <c r="H531" i="15"/>
  <c r="I531" i="15"/>
  <c r="J531" i="15"/>
  <c r="K531" i="15"/>
  <c r="L531" i="15"/>
  <c r="M531" i="15"/>
  <c r="N531" i="15"/>
  <c r="O531" i="15"/>
  <c r="P531" i="15"/>
  <c r="Q531" i="15"/>
  <c r="R531" i="15"/>
  <c r="S531" i="15"/>
  <c r="T531" i="15"/>
  <c r="U531" i="15"/>
  <c r="V531" i="15"/>
  <c r="W531" i="15"/>
  <c r="X531" i="15"/>
  <c r="D532" i="15"/>
  <c r="E532" i="15"/>
  <c r="F532" i="15"/>
  <c r="G532" i="15"/>
  <c r="H532" i="15"/>
  <c r="I532" i="15"/>
  <c r="J532" i="15"/>
  <c r="K532" i="15"/>
  <c r="L532" i="15"/>
  <c r="M532" i="15"/>
  <c r="N532" i="15"/>
  <c r="O532" i="15"/>
  <c r="P532" i="15"/>
  <c r="Q532" i="15"/>
  <c r="R532" i="15"/>
  <c r="S532" i="15"/>
  <c r="T532" i="15"/>
  <c r="U532" i="15"/>
  <c r="V532" i="15"/>
  <c r="W532" i="15"/>
  <c r="X532" i="15"/>
  <c r="D533" i="15"/>
  <c r="E533" i="15"/>
  <c r="F533" i="15"/>
  <c r="G533" i="15"/>
  <c r="H533" i="15"/>
  <c r="I533" i="15"/>
  <c r="J533" i="15"/>
  <c r="K533" i="15"/>
  <c r="L533" i="15"/>
  <c r="M533" i="15"/>
  <c r="N533" i="15"/>
  <c r="O533" i="15"/>
  <c r="P533" i="15"/>
  <c r="Q533" i="15"/>
  <c r="R533" i="15"/>
  <c r="S533" i="15"/>
  <c r="T533" i="15"/>
  <c r="U533" i="15"/>
  <c r="V533" i="15"/>
  <c r="W533" i="15"/>
  <c r="X533" i="15"/>
  <c r="D534" i="15"/>
  <c r="E534" i="15"/>
  <c r="F534" i="15"/>
  <c r="G534" i="15"/>
  <c r="H534" i="15"/>
  <c r="I534" i="15"/>
  <c r="J534" i="15"/>
  <c r="K534" i="15"/>
  <c r="L534" i="15"/>
  <c r="M534" i="15"/>
  <c r="N534" i="15"/>
  <c r="O534" i="15"/>
  <c r="P534" i="15"/>
  <c r="Q534" i="15"/>
  <c r="R534" i="15"/>
  <c r="S534" i="15"/>
  <c r="T534" i="15"/>
  <c r="U534" i="15"/>
  <c r="V534" i="15"/>
  <c r="W534" i="15"/>
  <c r="X534" i="15"/>
  <c r="D535" i="15"/>
  <c r="E535" i="15"/>
  <c r="F535" i="15"/>
  <c r="G535" i="15"/>
  <c r="H535" i="15"/>
  <c r="I535" i="15"/>
  <c r="J535" i="15"/>
  <c r="K535" i="15"/>
  <c r="L535" i="15"/>
  <c r="M535" i="15"/>
  <c r="N535" i="15"/>
  <c r="O535" i="15"/>
  <c r="P535" i="15"/>
  <c r="Q535" i="15"/>
  <c r="R535" i="15"/>
  <c r="S535" i="15"/>
  <c r="T535" i="15"/>
  <c r="U535" i="15"/>
  <c r="V535" i="15"/>
  <c r="W535" i="15"/>
  <c r="X535" i="15"/>
  <c r="D536" i="15"/>
  <c r="E536" i="15"/>
  <c r="F536" i="15"/>
  <c r="G536" i="15"/>
  <c r="H536" i="15"/>
  <c r="I536" i="15"/>
  <c r="J536" i="15"/>
  <c r="K536" i="15"/>
  <c r="L536" i="15"/>
  <c r="M536" i="15"/>
  <c r="N536" i="15"/>
  <c r="O536" i="15"/>
  <c r="P536" i="15"/>
  <c r="Q536" i="15"/>
  <c r="R536" i="15"/>
  <c r="S536" i="15"/>
  <c r="T536" i="15"/>
  <c r="U536" i="15"/>
  <c r="V536" i="15"/>
  <c r="W536" i="15"/>
  <c r="X536" i="15"/>
  <c r="D537" i="15"/>
  <c r="E537" i="15"/>
  <c r="F537" i="15"/>
  <c r="G537" i="15"/>
  <c r="H537" i="15"/>
  <c r="I537" i="15"/>
  <c r="J537" i="15"/>
  <c r="K537" i="15"/>
  <c r="L537" i="15"/>
  <c r="M537" i="15"/>
  <c r="N537" i="15"/>
  <c r="O537" i="15"/>
  <c r="P537" i="15"/>
  <c r="Q537" i="15"/>
  <c r="R537" i="15"/>
  <c r="S537" i="15"/>
  <c r="T537" i="15"/>
  <c r="U537" i="15"/>
  <c r="V537" i="15"/>
  <c r="W537" i="15"/>
  <c r="X537" i="15"/>
  <c r="D538" i="15"/>
  <c r="E538" i="15"/>
  <c r="F538" i="15"/>
  <c r="G538" i="15"/>
  <c r="H538" i="15"/>
  <c r="I538" i="15"/>
  <c r="J538" i="15"/>
  <c r="K538" i="15"/>
  <c r="L538" i="15"/>
  <c r="M538" i="15"/>
  <c r="N538" i="15"/>
  <c r="O538" i="15"/>
  <c r="P538" i="15"/>
  <c r="Q538" i="15"/>
  <c r="R538" i="15"/>
  <c r="S538" i="15"/>
  <c r="T538" i="15"/>
  <c r="U538" i="15"/>
  <c r="V538" i="15"/>
  <c r="W538" i="15"/>
  <c r="X538" i="15"/>
  <c r="D539" i="15"/>
  <c r="E539" i="15"/>
  <c r="F539" i="15"/>
  <c r="G539" i="15"/>
  <c r="H539" i="15"/>
  <c r="I539" i="15"/>
  <c r="J539" i="15"/>
  <c r="K539" i="15"/>
  <c r="L539" i="15"/>
  <c r="M539" i="15"/>
  <c r="N539" i="15"/>
  <c r="O539" i="15"/>
  <c r="P539" i="15"/>
  <c r="Q539" i="15"/>
  <c r="R539" i="15"/>
  <c r="S539" i="15"/>
  <c r="T539" i="15"/>
  <c r="U539" i="15"/>
  <c r="V539" i="15"/>
  <c r="W539" i="15"/>
  <c r="X539" i="15"/>
  <c r="D540" i="15"/>
  <c r="E540" i="15"/>
  <c r="F540" i="15"/>
  <c r="G540" i="15"/>
  <c r="H540" i="15"/>
  <c r="I540" i="15"/>
  <c r="J540" i="15"/>
  <c r="K540" i="15"/>
  <c r="L540" i="15"/>
  <c r="M540" i="15"/>
  <c r="N540" i="15"/>
  <c r="O540" i="15"/>
  <c r="P540" i="15"/>
  <c r="Q540" i="15"/>
  <c r="R540" i="15"/>
  <c r="S540" i="15"/>
  <c r="T540" i="15"/>
  <c r="U540" i="15"/>
  <c r="V540" i="15"/>
  <c r="W540" i="15"/>
  <c r="X540" i="15"/>
  <c r="D541" i="15"/>
  <c r="E541" i="15"/>
  <c r="F541" i="15"/>
  <c r="G541" i="15"/>
  <c r="H541" i="15"/>
  <c r="I541" i="15"/>
  <c r="J541" i="15"/>
  <c r="K541" i="15"/>
  <c r="L541" i="15"/>
  <c r="M541" i="15"/>
  <c r="N541" i="15"/>
  <c r="O541" i="15"/>
  <c r="P541" i="15"/>
  <c r="Q541" i="15"/>
  <c r="R541" i="15"/>
  <c r="S541" i="15"/>
  <c r="T541" i="15"/>
  <c r="U541" i="15"/>
  <c r="V541" i="15"/>
  <c r="W541" i="15"/>
  <c r="X541" i="15"/>
  <c r="D542" i="15"/>
  <c r="E542" i="15"/>
  <c r="F542" i="15"/>
  <c r="G542" i="15"/>
  <c r="H542" i="15"/>
  <c r="I542" i="15"/>
  <c r="J542" i="15"/>
  <c r="K542" i="15"/>
  <c r="L542" i="15"/>
  <c r="M542" i="15"/>
  <c r="N542" i="15"/>
  <c r="O542" i="15"/>
  <c r="P542" i="15"/>
  <c r="Q542" i="15"/>
  <c r="R542" i="15"/>
  <c r="S542" i="15"/>
  <c r="T542" i="15"/>
  <c r="U542" i="15"/>
  <c r="V542" i="15"/>
  <c r="W542" i="15"/>
  <c r="X542" i="15"/>
  <c r="D543" i="15"/>
  <c r="E543" i="15"/>
  <c r="F543" i="15"/>
  <c r="G543" i="15"/>
  <c r="H543" i="15"/>
  <c r="I543" i="15"/>
  <c r="J543" i="15"/>
  <c r="K543" i="15"/>
  <c r="L543" i="15"/>
  <c r="M543" i="15"/>
  <c r="N543" i="15"/>
  <c r="O543" i="15"/>
  <c r="P543" i="15"/>
  <c r="Q543" i="15"/>
  <c r="R543" i="15"/>
  <c r="S543" i="15"/>
  <c r="T543" i="15"/>
  <c r="U543" i="15"/>
  <c r="V543" i="15"/>
  <c r="W543" i="15"/>
  <c r="X543" i="15"/>
  <c r="D544" i="15"/>
  <c r="E544" i="15"/>
  <c r="F544" i="15"/>
  <c r="G544" i="15"/>
  <c r="H544" i="15"/>
  <c r="I544" i="15"/>
  <c r="J544" i="15"/>
  <c r="K544" i="15"/>
  <c r="L544" i="15"/>
  <c r="M544" i="15"/>
  <c r="N544" i="15"/>
  <c r="O544" i="15"/>
  <c r="P544" i="15"/>
  <c r="Q544" i="15"/>
  <c r="R544" i="15"/>
  <c r="S544" i="15"/>
  <c r="T544" i="15"/>
  <c r="U544" i="15"/>
  <c r="V544" i="15"/>
  <c r="W544" i="15"/>
  <c r="X544" i="15"/>
  <c r="D545" i="15"/>
  <c r="E545" i="15"/>
  <c r="F545" i="15"/>
  <c r="G545" i="15"/>
  <c r="H545" i="15"/>
  <c r="I545" i="15"/>
  <c r="J545" i="15"/>
  <c r="K545" i="15"/>
  <c r="L545" i="15"/>
  <c r="M545" i="15"/>
  <c r="N545" i="15"/>
  <c r="O545" i="15"/>
  <c r="P545" i="15"/>
  <c r="Q545" i="15"/>
  <c r="R545" i="15"/>
  <c r="S545" i="15"/>
  <c r="T545" i="15"/>
  <c r="U545" i="15"/>
  <c r="V545" i="15"/>
  <c r="W545" i="15"/>
  <c r="X545" i="15"/>
  <c r="D546" i="15"/>
  <c r="E546" i="15"/>
  <c r="F546" i="15"/>
  <c r="G546" i="15"/>
  <c r="H546" i="15"/>
  <c r="I546" i="15"/>
  <c r="J546" i="15"/>
  <c r="K546" i="15"/>
  <c r="L546" i="15"/>
  <c r="M546" i="15"/>
  <c r="N546" i="15"/>
  <c r="O546" i="15"/>
  <c r="P546" i="15"/>
  <c r="Q546" i="15"/>
  <c r="R546" i="15"/>
  <c r="S546" i="15"/>
  <c r="T546" i="15"/>
  <c r="U546" i="15"/>
  <c r="V546" i="15"/>
  <c r="W546" i="15"/>
  <c r="X546" i="15"/>
  <c r="D547" i="15"/>
  <c r="E547" i="15"/>
  <c r="F547" i="15"/>
  <c r="G547" i="15"/>
  <c r="H547" i="15"/>
  <c r="I547" i="15"/>
  <c r="J547" i="15"/>
  <c r="K547" i="15"/>
  <c r="L547" i="15"/>
  <c r="M547" i="15"/>
  <c r="N547" i="15"/>
  <c r="O547" i="15"/>
  <c r="P547" i="15"/>
  <c r="Q547" i="15"/>
  <c r="R547" i="15"/>
  <c r="S547" i="15"/>
  <c r="T547" i="15"/>
  <c r="U547" i="15"/>
  <c r="V547" i="15"/>
  <c r="W547" i="15"/>
  <c r="X547" i="15"/>
  <c r="D548" i="15"/>
  <c r="E548" i="15"/>
  <c r="F548" i="15"/>
  <c r="G548" i="15"/>
  <c r="H548" i="15"/>
  <c r="I548" i="15"/>
  <c r="J548" i="15"/>
  <c r="K548" i="15"/>
  <c r="L548" i="15"/>
  <c r="M548" i="15"/>
  <c r="N548" i="15"/>
  <c r="O548" i="15"/>
  <c r="P548" i="15"/>
  <c r="Q548" i="15"/>
  <c r="R548" i="15"/>
  <c r="S548" i="15"/>
  <c r="T548" i="15"/>
  <c r="U548" i="15"/>
  <c r="V548" i="15"/>
  <c r="W548" i="15"/>
  <c r="X548" i="15"/>
  <c r="D549" i="15"/>
  <c r="E549" i="15"/>
  <c r="F549" i="15"/>
  <c r="G549" i="15"/>
  <c r="H549" i="15"/>
  <c r="I549" i="15"/>
  <c r="J549" i="15"/>
  <c r="K549" i="15"/>
  <c r="L549" i="15"/>
  <c r="M549" i="15"/>
  <c r="N549" i="15"/>
  <c r="O549" i="15"/>
  <c r="P549" i="15"/>
  <c r="Q549" i="15"/>
  <c r="R549" i="15"/>
  <c r="S549" i="15"/>
  <c r="T549" i="15"/>
  <c r="U549" i="15"/>
  <c r="V549" i="15"/>
  <c r="W549" i="15"/>
  <c r="X549" i="15"/>
  <c r="D550" i="15"/>
  <c r="E550" i="15"/>
  <c r="F550" i="15"/>
  <c r="G550" i="15"/>
  <c r="H550" i="15"/>
  <c r="I550" i="15"/>
  <c r="J550" i="15"/>
  <c r="K550" i="15"/>
  <c r="L550" i="15"/>
  <c r="M550" i="15"/>
  <c r="N550" i="15"/>
  <c r="O550" i="15"/>
  <c r="P550" i="15"/>
  <c r="Q550" i="15"/>
  <c r="R550" i="15"/>
  <c r="S550" i="15"/>
  <c r="T550" i="15"/>
  <c r="U550" i="15"/>
  <c r="V550" i="15"/>
  <c r="W550" i="15"/>
  <c r="X550" i="15"/>
  <c r="D551" i="15"/>
  <c r="E551" i="15"/>
  <c r="F551" i="15"/>
  <c r="G551" i="15"/>
  <c r="H551" i="15"/>
  <c r="I551" i="15"/>
  <c r="J551" i="15"/>
  <c r="K551" i="15"/>
  <c r="L551" i="15"/>
  <c r="M551" i="15"/>
  <c r="N551" i="15"/>
  <c r="O551" i="15"/>
  <c r="P551" i="15"/>
  <c r="Q551" i="15"/>
  <c r="R551" i="15"/>
  <c r="S551" i="15"/>
  <c r="T551" i="15"/>
  <c r="U551" i="15"/>
  <c r="V551" i="15"/>
  <c r="W551" i="15"/>
  <c r="X551" i="15"/>
  <c r="D552" i="15"/>
  <c r="E552" i="15"/>
  <c r="F552" i="15"/>
  <c r="G552" i="15"/>
  <c r="H552" i="15"/>
  <c r="I552" i="15"/>
  <c r="J552" i="15"/>
  <c r="K552" i="15"/>
  <c r="L552" i="15"/>
  <c r="M552" i="15"/>
  <c r="N552" i="15"/>
  <c r="O552" i="15"/>
  <c r="P552" i="15"/>
  <c r="Q552" i="15"/>
  <c r="R552" i="15"/>
  <c r="S552" i="15"/>
  <c r="T552" i="15"/>
  <c r="U552" i="15"/>
  <c r="V552" i="15"/>
  <c r="W552" i="15"/>
  <c r="X552" i="15"/>
  <c r="D553" i="15"/>
  <c r="E553" i="15"/>
  <c r="F553" i="15"/>
  <c r="G553" i="15"/>
  <c r="H553" i="15"/>
  <c r="I553" i="15"/>
  <c r="J553" i="15"/>
  <c r="K553" i="15"/>
  <c r="L553" i="15"/>
  <c r="M553" i="15"/>
  <c r="N553" i="15"/>
  <c r="O553" i="15"/>
  <c r="P553" i="15"/>
  <c r="Q553" i="15"/>
  <c r="R553" i="15"/>
  <c r="S553" i="15"/>
  <c r="T553" i="15"/>
  <c r="U553" i="15"/>
  <c r="V553" i="15"/>
  <c r="W553" i="15"/>
  <c r="X553" i="15"/>
  <c r="D554" i="15"/>
  <c r="E554" i="15"/>
  <c r="F554" i="15"/>
  <c r="G554" i="15"/>
  <c r="H554" i="15"/>
  <c r="I554" i="15"/>
  <c r="J554" i="15"/>
  <c r="K554" i="15"/>
  <c r="L554" i="15"/>
  <c r="M554" i="15"/>
  <c r="N554" i="15"/>
  <c r="O554" i="15"/>
  <c r="P554" i="15"/>
  <c r="Q554" i="15"/>
  <c r="R554" i="15"/>
  <c r="S554" i="15"/>
  <c r="T554" i="15"/>
  <c r="U554" i="15"/>
  <c r="V554" i="15"/>
  <c r="W554" i="15"/>
  <c r="X554" i="15"/>
  <c r="D555" i="15"/>
  <c r="E555" i="15"/>
  <c r="F555" i="15"/>
  <c r="G555" i="15"/>
  <c r="H555" i="15"/>
  <c r="I555" i="15"/>
  <c r="J555" i="15"/>
  <c r="K555" i="15"/>
  <c r="L555" i="15"/>
  <c r="M555" i="15"/>
  <c r="N555" i="15"/>
  <c r="O555" i="15"/>
  <c r="P555" i="15"/>
  <c r="Q555" i="15"/>
  <c r="R555" i="15"/>
  <c r="S555" i="15"/>
  <c r="T555" i="15"/>
  <c r="U555" i="15"/>
  <c r="V555" i="15"/>
  <c r="W555" i="15"/>
  <c r="X555" i="15"/>
  <c r="D556" i="15"/>
  <c r="E556" i="15"/>
  <c r="F556" i="15"/>
  <c r="G556" i="15"/>
  <c r="H556" i="15"/>
  <c r="I556" i="15"/>
  <c r="J556" i="15"/>
  <c r="K556" i="15"/>
  <c r="L556" i="15"/>
  <c r="M556" i="15"/>
  <c r="N556" i="15"/>
  <c r="O556" i="15"/>
  <c r="P556" i="15"/>
  <c r="Q556" i="15"/>
  <c r="R556" i="15"/>
  <c r="S556" i="15"/>
  <c r="T556" i="15"/>
  <c r="U556" i="15"/>
  <c r="V556" i="15"/>
  <c r="W556" i="15"/>
  <c r="X556" i="15"/>
  <c r="D557" i="15"/>
  <c r="E557" i="15"/>
  <c r="F557" i="15"/>
  <c r="G557" i="15"/>
  <c r="H557" i="15"/>
  <c r="I557" i="15"/>
  <c r="J557" i="15"/>
  <c r="K557" i="15"/>
  <c r="L557" i="15"/>
  <c r="M557" i="15"/>
  <c r="N557" i="15"/>
  <c r="O557" i="15"/>
  <c r="P557" i="15"/>
  <c r="Q557" i="15"/>
  <c r="R557" i="15"/>
  <c r="S557" i="15"/>
  <c r="T557" i="15"/>
  <c r="U557" i="15"/>
  <c r="V557" i="15"/>
  <c r="W557" i="15"/>
  <c r="X557" i="15"/>
  <c r="D558" i="15"/>
  <c r="E558" i="15"/>
  <c r="F558" i="15"/>
  <c r="G558" i="15"/>
  <c r="H558" i="15"/>
  <c r="I558" i="15"/>
  <c r="J558" i="15"/>
  <c r="K558" i="15"/>
  <c r="L558" i="15"/>
  <c r="M558" i="15"/>
  <c r="N558" i="15"/>
  <c r="O558" i="15"/>
  <c r="P558" i="15"/>
  <c r="Q558" i="15"/>
  <c r="R558" i="15"/>
  <c r="S558" i="15"/>
  <c r="T558" i="15"/>
  <c r="U558" i="15"/>
  <c r="V558" i="15"/>
  <c r="W558" i="15"/>
  <c r="X558" i="15"/>
  <c r="D559" i="15"/>
  <c r="E559" i="15"/>
  <c r="F559" i="15"/>
  <c r="G559" i="15"/>
  <c r="H559" i="15"/>
  <c r="I559" i="15"/>
  <c r="J559" i="15"/>
  <c r="K559" i="15"/>
  <c r="L559" i="15"/>
  <c r="M559" i="15"/>
  <c r="N559" i="15"/>
  <c r="O559" i="15"/>
  <c r="P559" i="15"/>
  <c r="Q559" i="15"/>
  <c r="R559" i="15"/>
  <c r="S559" i="15"/>
  <c r="T559" i="15"/>
  <c r="U559" i="15"/>
  <c r="V559" i="15"/>
  <c r="W559" i="15"/>
  <c r="X559" i="15"/>
  <c r="D560" i="15"/>
  <c r="E560" i="15"/>
  <c r="F560" i="15"/>
  <c r="G560" i="15"/>
  <c r="H560" i="15"/>
  <c r="I560" i="15"/>
  <c r="J560" i="15"/>
  <c r="K560" i="15"/>
  <c r="L560" i="15"/>
  <c r="M560" i="15"/>
  <c r="N560" i="15"/>
  <c r="O560" i="15"/>
  <c r="P560" i="15"/>
  <c r="Q560" i="15"/>
  <c r="R560" i="15"/>
  <c r="S560" i="15"/>
  <c r="T560" i="15"/>
  <c r="U560" i="15"/>
  <c r="V560" i="15"/>
  <c r="W560" i="15"/>
  <c r="X560" i="15"/>
  <c r="D561" i="15"/>
  <c r="E561" i="15"/>
  <c r="F561" i="15"/>
  <c r="G561" i="15"/>
  <c r="H561" i="15"/>
  <c r="I561" i="15"/>
  <c r="J561" i="15"/>
  <c r="K561" i="15"/>
  <c r="L561" i="15"/>
  <c r="M561" i="15"/>
  <c r="N561" i="15"/>
  <c r="O561" i="15"/>
  <c r="P561" i="15"/>
  <c r="Q561" i="15"/>
  <c r="R561" i="15"/>
  <c r="S561" i="15"/>
  <c r="T561" i="15"/>
  <c r="U561" i="15"/>
  <c r="V561" i="15"/>
  <c r="W561" i="15"/>
  <c r="X561" i="15"/>
  <c r="D562" i="15"/>
  <c r="E562" i="15"/>
  <c r="F562" i="15"/>
  <c r="G562" i="15"/>
  <c r="H562" i="15"/>
  <c r="I562" i="15"/>
  <c r="J562" i="15"/>
  <c r="K562" i="15"/>
  <c r="L562" i="15"/>
  <c r="M562" i="15"/>
  <c r="N562" i="15"/>
  <c r="O562" i="15"/>
  <c r="P562" i="15"/>
  <c r="Q562" i="15"/>
  <c r="R562" i="15"/>
  <c r="S562" i="15"/>
  <c r="T562" i="15"/>
  <c r="U562" i="15"/>
  <c r="V562" i="15"/>
  <c r="W562" i="15"/>
  <c r="X562" i="15"/>
  <c r="D563" i="15"/>
  <c r="E563" i="15"/>
  <c r="F563" i="15"/>
  <c r="G563" i="15"/>
  <c r="H563" i="15"/>
  <c r="I563" i="15"/>
  <c r="J563" i="15"/>
  <c r="K563" i="15"/>
  <c r="L563" i="15"/>
  <c r="M563" i="15"/>
  <c r="N563" i="15"/>
  <c r="O563" i="15"/>
  <c r="P563" i="15"/>
  <c r="Q563" i="15"/>
  <c r="R563" i="15"/>
  <c r="S563" i="15"/>
  <c r="T563" i="15"/>
  <c r="U563" i="15"/>
  <c r="V563" i="15"/>
  <c r="W563" i="15"/>
  <c r="X563" i="15"/>
  <c r="D564" i="15"/>
  <c r="E564" i="15"/>
  <c r="F564" i="15"/>
  <c r="G564" i="15"/>
  <c r="H564" i="15"/>
  <c r="I564" i="15"/>
  <c r="J564" i="15"/>
  <c r="K564" i="15"/>
  <c r="L564" i="15"/>
  <c r="M564" i="15"/>
  <c r="N564" i="15"/>
  <c r="O564" i="15"/>
  <c r="P564" i="15"/>
  <c r="Q564" i="15"/>
  <c r="R564" i="15"/>
  <c r="S564" i="15"/>
  <c r="T564" i="15"/>
  <c r="U564" i="15"/>
  <c r="V564" i="15"/>
  <c r="W564" i="15"/>
  <c r="X564" i="15"/>
  <c r="D565" i="15"/>
  <c r="E565" i="15"/>
  <c r="F565" i="15"/>
  <c r="G565" i="15"/>
  <c r="H565" i="15"/>
  <c r="I565" i="15"/>
  <c r="J565" i="15"/>
  <c r="K565" i="15"/>
  <c r="L565" i="15"/>
  <c r="M565" i="15"/>
  <c r="N565" i="15"/>
  <c r="O565" i="15"/>
  <c r="P565" i="15"/>
  <c r="Q565" i="15"/>
  <c r="R565" i="15"/>
  <c r="S565" i="15"/>
  <c r="T565" i="15"/>
  <c r="U565" i="15"/>
  <c r="V565" i="15"/>
  <c r="W565" i="15"/>
  <c r="X565" i="15"/>
  <c r="D566" i="15"/>
  <c r="E566" i="15"/>
  <c r="F566" i="15"/>
  <c r="G566" i="15"/>
  <c r="H566" i="15"/>
  <c r="I566" i="15"/>
  <c r="J566" i="15"/>
  <c r="K566" i="15"/>
  <c r="L566" i="15"/>
  <c r="M566" i="15"/>
  <c r="N566" i="15"/>
  <c r="O566" i="15"/>
  <c r="P566" i="15"/>
  <c r="Q566" i="15"/>
  <c r="R566" i="15"/>
  <c r="S566" i="15"/>
  <c r="T566" i="15"/>
  <c r="U566" i="15"/>
  <c r="V566" i="15"/>
  <c r="W566" i="15"/>
  <c r="X566" i="15"/>
  <c r="D567" i="15"/>
  <c r="E567" i="15"/>
  <c r="F567" i="15"/>
  <c r="G567" i="15"/>
  <c r="H567" i="15"/>
  <c r="I567" i="15"/>
  <c r="J567" i="15"/>
  <c r="K567" i="15"/>
  <c r="L567" i="15"/>
  <c r="M567" i="15"/>
  <c r="N567" i="15"/>
  <c r="O567" i="15"/>
  <c r="P567" i="15"/>
  <c r="Q567" i="15"/>
  <c r="R567" i="15"/>
  <c r="S567" i="15"/>
  <c r="T567" i="15"/>
  <c r="U567" i="15"/>
  <c r="V567" i="15"/>
  <c r="W567" i="15"/>
  <c r="X567" i="15"/>
  <c r="D568" i="15"/>
  <c r="E568" i="15"/>
  <c r="F568" i="15"/>
  <c r="G568" i="15"/>
  <c r="H568" i="15"/>
  <c r="I568" i="15"/>
  <c r="J568" i="15"/>
  <c r="K568" i="15"/>
  <c r="L568" i="15"/>
  <c r="M568" i="15"/>
  <c r="N568" i="15"/>
  <c r="O568" i="15"/>
  <c r="P568" i="15"/>
  <c r="Q568" i="15"/>
  <c r="R568" i="15"/>
  <c r="S568" i="15"/>
  <c r="T568" i="15"/>
  <c r="U568" i="15"/>
  <c r="V568" i="15"/>
  <c r="W568" i="15"/>
  <c r="X568" i="15"/>
  <c r="D569" i="15"/>
  <c r="E569" i="15"/>
  <c r="F569" i="15"/>
  <c r="G569" i="15"/>
  <c r="H569" i="15"/>
  <c r="I569" i="15"/>
  <c r="J569" i="15"/>
  <c r="K569" i="15"/>
  <c r="L569" i="15"/>
  <c r="M569" i="15"/>
  <c r="N569" i="15"/>
  <c r="O569" i="15"/>
  <c r="P569" i="15"/>
  <c r="Q569" i="15"/>
  <c r="R569" i="15"/>
  <c r="S569" i="15"/>
  <c r="T569" i="15"/>
  <c r="U569" i="15"/>
  <c r="V569" i="15"/>
  <c r="W569" i="15"/>
  <c r="X569" i="15"/>
  <c r="D570" i="15"/>
  <c r="E570" i="15"/>
  <c r="F570" i="15"/>
  <c r="G570" i="15"/>
  <c r="H570" i="15"/>
  <c r="I570" i="15"/>
  <c r="J570" i="15"/>
  <c r="K570" i="15"/>
  <c r="L570" i="15"/>
  <c r="M570" i="15"/>
  <c r="N570" i="15"/>
  <c r="O570" i="15"/>
  <c r="P570" i="15"/>
  <c r="Q570" i="15"/>
  <c r="R570" i="15"/>
  <c r="S570" i="15"/>
  <c r="T570" i="15"/>
  <c r="U570" i="15"/>
  <c r="V570" i="15"/>
  <c r="W570" i="15"/>
  <c r="X570" i="15"/>
  <c r="D571" i="15"/>
  <c r="E571" i="15"/>
  <c r="F571" i="15"/>
  <c r="G571" i="15"/>
  <c r="H571" i="15"/>
  <c r="I571" i="15"/>
  <c r="J571" i="15"/>
  <c r="K571" i="15"/>
  <c r="L571" i="15"/>
  <c r="M571" i="15"/>
  <c r="N571" i="15"/>
  <c r="O571" i="15"/>
  <c r="P571" i="15"/>
  <c r="Q571" i="15"/>
  <c r="R571" i="15"/>
  <c r="S571" i="15"/>
  <c r="T571" i="15"/>
  <c r="U571" i="15"/>
  <c r="V571" i="15"/>
  <c r="W571" i="15"/>
  <c r="X571" i="15"/>
  <c r="D572" i="15"/>
  <c r="E572" i="15"/>
  <c r="F572" i="15"/>
  <c r="G572" i="15"/>
  <c r="H572" i="15"/>
  <c r="I572" i="15"/>
  <c r="J572" i="15"/>
  <c r="K572" i="15"/>
  <c r="L572" i="15"/>
  <c r="M572" i="15"/>
  <c r="N572" i="15"/>
  <c r="O572" i="15"/>
  <c r="P572" i="15"/>
  <c r="Q572" i="15"/>
  <c r="R572" i="15"/>
  <c r="S572" i="15"/>
  <c r="T572" i="15"/>
  <c r="U572" i="15"/>
  <c r="V572" i="15"/>
  <c r="W572" i="15"/>
  <c r="X572" i="15"/>
  <c r="D573" i="15"/>
  <c r="E573" i="15"/>
  <c r="F573" i="15"/>
  <c r="G573" i="15"/>
  <c r="H573" i="15"/>
  <c r="I573" i="15"/>
  <c r="J573" i="15"/>
  <c r="K573" i="15"/>
  <c r="L573" i="15"/>
  <c r="M573" i="15"/>
  <c r="N573" i="15"/>
  <c r="O573" i="15"/>
  <c r="P573" i="15"/>
  <c r="Q573" i="15"/>
  <c r="R573" i="15"/>
  <c r="S573" i="15"/>
  <c r="T573" i="15"/>
  <c r="U573" i="15"/>
  <c r="V573" i="15"/>
  <c r="W573" i="15"/>
  <c r="X573" i="15"/>
  <c r="D574" i="15"/>
  <c r="E574" i="15"/>
  <c r="F574" i="15"/>
  <c r="G574" i="15"/>
  <c r="H574" i="15"/>
  <c r="I574" i="15"/>
  <c r="J574" i="15"/>
  <c r="K574" i="15"/>
  <c r="L574" i="15"/>
  <c r="M574" i="15"/>
  <c r="N574" i="15"/>
  <c r="O574" i="15"/>
  <c r="P574" i="15"/>
  <c r="Q574" i="15"/>
  <c r="R574" i="15"/>
  <c r="S574" i="15"/>
  <c r="T574" i="15"/>
  <c r="U574" i="15"/>
  <c r="V574" i="15"/>
  <c r="W574" i="15"/>
  <c r="X574" i="15"/>
  <c r="D575" i="15"/>
  <c r="E575" i="15"/>
  <c r="F575" i="15"/>
  <c r="G575" i="15"/>
  <c r="H575" i="15"/>
  <c r="I575" i="15"/>
  <c r="J575" i="15"/>
  <c r="K575" i="15"/>
  <c r="L575" i="15"/>
  <c r="M575" i="15"/>
  <c r="N575" i="15"/>
  <c r="O575" i="15"/>
  <c r="P575" i="15"/>
  <c r="Q575" i="15"/>
  <c r="R575" i="15"/>
  <c r="S575" i="15"/>
  <c r="T575" i="15"/>
  <c r="U575" i="15"/>
  <c r="V575" i="15"/>
  <c r="W575" i="15"/>
  <c r="X575" i="15"/>
  <c r="D576" i="15"/>
  <c r="E576" i="15"/>
  <c r="F576" i="15"/>
  <c r="G576" i="15"/>
  <c r="H576" i="15"/>
  <c r="I576" i="15"/>
  <c r="J576" i="15"/>
  <c r="K576" i="15"/>
  <c r="L576" i="15"/>
  <c r="M576" i="15"/>
  <c r="N576" i="15"/>
  <c r="O576" i="15"/>
  <c r="P576" i="15"/>
  <c r="Q576" i="15"/>
  <c r="R576" i="15"/>
  <c r="S576" i="15"/>
  <c r="T576" i="15"/>
  <c r="U576" i="15"/>
  <c r="V576" i="15"/>
  <c r="W576" i="15"/>
  <c r="X576" i="15"/>
  <c r="D577" i="15"/>
  <c r="E577" i="15"/>
  <c r="F577" i="15"/>
  <c r="G577" i="15"/>
  <c r="H577" i="15"/>
  <c r="I577" i="15"/>
  <c r="J577" i="15"/>
  <c r="K577" i="15"/>
  <c r="L577" i="15"/>
  <c r="M577" i="15"/>
  <c r="N577" i="15"/>
  <c r="O577" i="15"/>
  <c r="P577" i="15"/>
  <c r="Q577" i="15"/>
  <c r="R577" i="15"/>
  <c r="S577" i="15"/>
  <c r="T577" i="15"/>
  <c r="U577" i="15"/>
  <c r="V577" i="15"/>
  <c r="W577" i="15"/>
  <c r="X577" i="15"/>
  <c r="D578" i="15"/>
  <c r="E578" i="15"/>
  <c r="F578" i="15"/>
  <c r="G578" i="15"/>
  <c r="H578" i="15"/>
  <c r="I578" i="15"/>
  <c r="J578" i="15"/>
  <c r="K578" i="15"/>
  <c r="L578" i="15"/>
  <c r="M578" i="15"/>
  <c r="N578" i="15"/>
  <c r="O578" i="15"/>
  <c r="P578" i="15"/>
  <c r="Q578" i="15"/>
  <c r="R578" i="15"/>
  <c r="S578" i="15"/>
  <c r="T578" i="15"/>
  <c r="U578" i="15"/>
  <c r="V578" i="15"/>
  <c r="W578" i="15"/>
  <c r="X578" i="15"/>
  <c r="D579" i="15"/>
  <c r="E579" i="15"/>
  <c r="F579" i="15"/>
  <c r="G579" i="15"/>
  <c r="H579" i="15"/>
  <c r="I579" i="15"/>
  <c r="J579" i="15"/>
  <c r="K579" i="15"/>
  <c r="L579" i="15"/>
  <c r="M579" i="15"/>
  <c r="N579" i="15"/>
  <c r="O579" i="15"/>
  <c r="P579" i="15"/>
  <c r="Q579" i="15"/>
  <c r="R579" i="15"/>
  <c r="S579" i="15"/>
  <c r="T579" i="15"/>
  <c r="U579" i="15"/>
  <c r="V579" i="15"/>
  <c r="W579" i="15"/>
  <c r="X579" i="15"/>
  <c r="D580" i="15"/>
  <c r="E580" i="15"/>
  <c r="F580" i="15"/>
  <c r="G580" i="15"/>
  <c r="H580" i="15"/>
  <c r="I580" i="15"/>
  <c r="J580" i="15"/>
  <c r="K580" i="15"/>
  <c r="L580" i="15"/>
  <c r="M580" i="15"/>
  <c r="N580" i="15"/>
  <c r="O580" i="15"/>
  <c r="P580" i="15"/>
  <c r="Q580" i="15"/>
  <c r="R580" i="15"/>
  <c r="S580" i="15"/>
  <c r="T580" i="15"/>
  <c r="U580" i="15"/>
  <c r="V580" i="15"/>
  <c r="W580" i="15"/>
  <c r="X580" i="15"/>
  <c r="D581" i="15"/>
  <c r="E581" i="15"/>
  <c r="F581" i="15"/>
  <c r="G581" i="15"/>
  <c r="H581" i="15"/>
  <c r="I581" i="15"/>
  <c r="J581" i="15"/>
  <c r="K581" i="15"/>
  <c r="L581" i="15"/>
  <c r="M581" i="15"/>
  <c r="N581" i="15"/>
  <c r="O581" i="15"/>
  <c r="P581" i="15"/>
  <c r="Q581" i="15"/>
  <c r="R581" i="15"/>
  <c r="S581" i="15"/>
  <c r="T581" i="15"/>
  <c r="U581" i="15"/>
  <c r="V581" i="15"/>
  <c r="W581" i="15"/>
  <c r="X581" i="15"/>
  <c r="D582" i="15"/>
  <c r="E582" i="15"/>
  <c r="F582" i="15"/>
  <c r="G582" i="15"/>
  <c r="H582" i="15"/>
  <c r="I582" i="15"/>
  <c r="J582" i="15"/>
  <c r="K582" i="15"/>
  <c r="L582" i="15"/>
  <c r="M582" i="15"/>
  <c r="N582" i="15"/>
  <c r="O582" i="15"/>
  <c r="P582" i="15"/>
  <c r="Q582" i="15"/>
  <c r="R582" i="15"/>
  <c r="S582" i="15"/>
  <c r="T582" i="15"/>
  <c r="U582" i="15"/>
  <c r="V582" i="15"/>
  <c r="W582" i="15"/>
  <c r="X582" i="15"/>
  <c r="D583" i="15"/>
  <c r="E583" i="15"/>
  <c r="F583" i="15"/>
  <c r="G583" i="15"/>
  <c r="H583" i="15"/>
  <c r="I583" i="15"/>
  <c r="J583" i="15"/>
  <c r="K583" i="15"/>
  <c r="L583" i="15"/>
  <c r="M583" i="15"/>
  <c r="N583" i="15"/>
  <c r="O583" i="15"/>
  <c r="P583" i="15"/>
  <c r="Q583" i="15"/>
  <c r="R583" i="15"/>
  <c r="S583" i="15"/>
  <c r="T583" i="15"/>
  <c r="U583" i="15"/>
  <c r="V583" i="15"/>
  <c r="W583" i="15"/>
  <c r="X583" i="15"/>
  <c r="D584" i="15"/>
  <c r="E584" i="15"/>
  <c r="F584" i="15"/>
  <c r="G584" i="15"/>
  <c r="H584" i="15"/>
  <c r="I584" i="15"/>
  <c r="J584" i="15"/>
  <c r="K584" i="15"/>
  <c r="L584" i="15"/>
  <c r="M584" i="15"/>
  <c r="N584" i="15"/>
  <c r="O584" i="15"/>
  <c r="P584" i="15"/>
  <c r="Q584" i="15"/>
  <c r="R584" i="15"/>
  <c r="S584" i="15"/>
  <c r="T584" i="15"/>
  <c r="U584" i="15"/>
  <c r="V584" i="15"/>
  <c r="W584" i="15"/>
  <c r="X584" i="15"/>
  <c r="D585" i="15"/>
  <c r="E585" i="15"/>
  <c r="F585" i="15"/>
  <c r="G585" i="15"/>
  <c r="H585" i="15"/>
  <c r="I585" i="15"/>
  <c r="J585" i="15"/>
  <c r="K585" i="15"/>
  <c r="L585" i="15"/>
  <c r="M585" i="15"/>
  <c r="N585" i="15"/>
  <c r="O585" i="15"/>
  <c r="P585" i="15"/>
  <c r="Q585" i="15"/>
  <c r="R585" i="15"/>
  <c r="S585" i="15"/>
  <c r="T585" i="15"/>
  <c r="U585" i="15"/>
  <c r="V585" i="15"/>
  <c r="W585" i="15"/>
  <c r="X585" i="15"/>
  <c r="D586" i="15"/>
  <c r="E586" i="15"/>
  <c r="F586" i="15"/>
  <c r="G586" i="15"/>
  <c r="H586" i="15"/>
  <c r="I586" i="15"/>
  <c r="J586" i="15"/>
  <c r="K586" i="15"/>
  <c r="L586" i="15"/>
  <c r="M586" i="15"/>
  <c r="N586" i="15"/>
  <c r="O586" i="15"/>
  <c r="P586" i="15"/>
  <c r="Q586" i="15"/>
  <c r="R586" i="15"/>
  <c r="S586" i="15"/>
  <c r="T586" i="15"/>
  <c r="U586" i="15"/>
  <c r="V586" i="15"/>
  <c r="W586" i="15"/>
  <c r="X586" i="15"/>
  <c r="D587" i="15"/>
  <c r="E587" i="15"/>
  <c r="F587" i="15"/>
  <c r="G587" i="15"/>
  <c r="H587" i="15"/>
  <c r="I587" i="15"/>
  <c r="J587" i="15"/>
  <c r="K587" i="15"/>
  <c r="L587" i="15"/>
  <c r="M587" i="15"/>
  <c r="N587" i="15"/>
  <c r="O587" i="15"/>
  <c r="P587" i="15"/>
  <c r="Q587" i="15"/>
  <c r="R587" i="15"/>
  <c r="S587" i="15"/>
  <c r="T587" i="15"/>
  <c r="U587" i="15"/>
  <c r="V587" i="15"/>
  <c r="W587" i="15"/>
  <c r="X587" i="15"/>
  <c r="D588" i="15"/>
  <c r="E588" i="15"/>
  <c r="F588" i="15"/>
  <c r="G588" i="15"/>
  <c r="H588" i="15"/>
  <c r="I588" i="15"/>
  <c r="J588" i="15"/>
  <c r="K588" i="15"/>
  <c r="L588" i="15"/>
  <c r="M588" i="15"/>
  <c r="N588" i="15"/>
  <c r="O588" i="15"/>
  <c r="P588" i="15"/>
  <c r="Q588" i="15"/>
  <c r="R588" i="15"/>
  <c r="S588" i="15"/>
  <c r="T588" i="15"/>
  <c r="U588" i="15"/>
  <c r="V588" i="15"/>
  <c r="W588" i="15"/>
  <c r="X588" i="15"/>
  <c r="D589" i="15"/>
  <c r="E589" i="15"/>
  <c r="F589" i="15"/>
  <c r="G589" i="15"/>
  <c r="H589" i="15"/>
  <c r="I589" i="15"/>
  <c r="J589" i="15"/>
  <c r="K589" i="15"/>
  <c r="L589" i="15"/>
  <c r="M589" i="15"/>
  <c r="N589" i="15"/>
  <c r="O589" i="15"/>
  <c r="P589" i="15"/>
  <c r="Q589" i="15"/>
  <c r="R589" i="15"/>
  <c r="S589" i="15"/>
  <c r="T589" i="15"/>
  <c r="U589" i="15"/>
  <c r="V589" i="15"/>
  <c r="W589" i="15"/>
  <c r="X589" i="15"/>
  <c r="D590" i="15"/>
  <c r="E590" i="15"/>
  <c r="F590" i="15"/>
  <c r="G590" i="15"/>
  <c r="H590" i="15"/>
  <c r="I590" i="15"/>
  <c r="J590" i="15"/>
  <c r="K590" i="15"/>
  <c r="L590" i="15"/>
  <c r="M590" i="15"/>
  <c r="N590" i="15"/>
  <c r="O590" i="15"/>
  <c r="P590" i="15"/>
  <c r="Q590" i="15"/>
  <c r="R590" i="15"/>
  <c r="S590" i="15"/>
  <c r="T590" i="15"/>
  <c r="U590" i="15"/>
  <c r="V590" i="15"/>
  <c r="W590" i="15"/>
  <c r="X590" i="15"/>
  <c r="D591" i="15"/>
  <c r="E591" i="15"/>
  <c r="F591" i="15"/>
  <c r="G591" i="15"/>
  <c r="H591" i="15"/>
  <c r="I591" i="15"/>
  <c r="J591" i="15"/>
  <c r="K591" i="15"/>
  <c r="L591" i="15"/>
  <c r="M591" i="15"/>
  <c r="N591" i="15"/>
  <c r="O591" i="15"/>
  <c r="P591" i="15"/>
  <c r="Q591" i="15"/>
  <c r="R591" i="15"/>
  <c r="S591" i="15"/>
  <c r="T591" i="15"/>
  <c r="U591" i="15"/>
  <c r="V591" i="15"/>
  <c r="W591" i="15"/>
  <c r="X591" i="15"/>
  <c r="D592" i="15"/>
  <c r="E592" i="15"/>
  <c r="F592" i="15"/>
  <c r="G592" i="15"/>
  <c r="H592" i="15"/>
  <c r="I592" i="15"/>
  <c r="J592" i="15"/>
  <c r="K592" i="15"/>
  <c r="L592" i="15"/>
  <c r="M592" i="15"/>
  <c r="N592" i="15"/>
  <c r="O592" i="15"/>
  <c r="P592" i="15"/>
  <c r="Q592" i="15"/>
  <c r="R592" i="15"/>
  <c r="S592" i="15"/>
  <c r="T592" i="15"/>
  <c r="U592" i="15"/>
  <c r="V592" i="15"/>
  <c r="W592" i="15"/>
  <c r="X592" i="15"/>
  <c r="D593" i="15"/>
  <c r="E593" i="15"/>
  <c r="F593" i="15"/>
  <c r="G593" i="15"/>
  <c r="H593" i="15"/>
  <c r="I593" i="15"/>
  <c r="J593" i="15"/>
  <c r="K593" i="15"/>
  <c r="L593" i="15"/>
  <c r="M593" i="15"/>
  <c r="N593" i="15"/>
  <c r="O593" i="15"/>
  <c r="P593" i="15"/>
  <c r="Q593" i="15"/>
  <c r="R593" i="15"/>
  <c r="S593" i="15"/>
  <c r="T593" i="15"/>
  <c r="U593" i="15"/>
  <c r="V593" i="15"/>
  <c r="W593" i="15"/>
  <c r="X593" i="15"/>
  <c r="D594" i="15"/>
  <c r="E594" i="15"/>
  <c r="F594" i="15"/>
  <c r="G594" i="15"/>
  <c r="H594" i="15"/>
  <c r="I594" i="15"/>
  <c r="J594" i="15"/>
  <c r="K594" i="15"/>
  <c r="L594" i="15"/>
  <c r="M594" i="15"/>
  <c r="N594" i="15"/>
  <c r="O594" i="15"/>
  <c r="P594" i="15"/>
  <c r="Q594" i="15"/>
  <c r="R594" i="15"/>
  <c r="S594" i="15"/>
  <c r="T594" i="15"/>
  <c r="U594" i="15"/>
  <c r="V594" i="15"/>
  <c r="W594" i="15"/>
  <c r="X594" i="15"/>
  <c r="D595" i="15"/>
  <c r="E595" i="15"/>
  <c r="F595" i="15"/>
  <c r="G595" i="15"/>
  <c r="H595" i="15"/>
  <c r="I595" i="15"/>
  <c r="J595" i="15"/>
  <c r="K595" i="15"/>
  <c r="L595" i="15"/>
  <c r="M595" i="15"/>
  <c r="N595" i="15"/>
  <c r="O595" i="15"/>
  <c r="P595" i="15"/>
  <c r="Q595" i="15"/>
  <c r="R595" i="15"/>
  <c r="S595" i="15"/>
  <c r="T595" i="15"/>
  <c r="U595" i="15"/>
  <c r="V595" i="15"/>
  <c r="W595" i="15"/>
  <c r="X595" i="15"/>
  <c r="D596" i="15"/>
  <c r="E596" i="15"/>
  <c r="F596" i="15"/>
  <c r="G596" i="15"/>
  <c r="H596" i="15"/>
  <c r="I596" i="15"/>
  <c r="J596" i="15"/>
  <c r="K596" i="15"/>
  <c r="L596" i="15"/>
  <c r="M596" i="15"/>
  <c r="N596" i="15"/>
  <c r="O596" i="15"/>
  <c r="P596" i="15"/>
  <c r="Q596" i="15"/>
  <c r="R596" i="15"/>
  <c r="S596" i="15"/>
  <c r="T596" i="15"/>
  <c r="U596" i="15"/>
  <c r="V596" i="15"/>
  <c r="W596" i="15"/>
  <c r="X596" i="15"/>
  <c r="D597" i="15"/>
  <c r="E597" i="15"/>
  <c r="F597" i="15"/>
  <c r="G597" i="15"/>
  <c r="H597" i="15"/>
  <c r="I597" i="15"/>
  <c r="J597" i="15"/>
  <c r="K597" i="15"/>
  <c r="L597" i="15"/>
  <c r="M597" i="15"/>
  <c r="N597" i="15"/>
  <c r="O597" i="15"/>
  <c r="P597" i="15"/>
  <c r="Q597" i="15"/>
  <c r="R597" i="15"/>
  <c r="S597" i="15"/>
  <c r="T597" i="15"/>
  <c r="U597" i="15"/>
  <c r="V597" i="15"/>
  <c r="W597" i="15"/>
  <c r="X597" i="15"/>
  <c r="D598" i="15"/>
  <c r="E598" i="15"/>
  <c r="F598" i="15"/>
  <c r="G598" i="15"/>
  <c r="H598" i="15"/>
  <c r="I598" i="15"/>
  <c r="J598" i="15"/>
  <c r="K598" i="15"/>
  <c r="L598" i="15"/>
  <c r="M598" i="15"/>
  <c r="N598" i="15"/>
  <c r="O598" i="15"/>
  <c r="P598" i="15"/>
  <c r="Q598" i="15"/>
  <c r="R598" i="15"/>
  <c r="S598" i="15"/>
  <c r="T598" i="15"/>
  <c r="U598" i="15"/>
  <c r="V598" i="15"/>
  <c r="W598" i="15"/>
  <c r="X598" i="15"/>
  <c r="D599" i="15"/>
  <c r="E599" i="15"/>
  <c r="F599" i="15"/>
  <c r="G599" i="15"/>
  <c r="H599" i="15"/>
  <c r="I599" i="15"/>
  <c r="J599" i="15"/>
  <c r="K599" i="15"/>
  <c r="L599" i="15"/>
  <c r="M599" i="15"/>
  <c r="N599" i="15"/>
  <c r="O599" i="15"/>
  <c r="P599" i="15"/>
  <c r="Q599" i="15"/>
  <c r="R599" i="15"/>
  <c r="S599" i="15"/>
  <c r="T599" i="15"/>
  <c r="U599" i="15"/>
  <c r="V599" i="15"/>
  <c r="W599" i="15"/>
  <c r="X599" i="15"/>
  <c r="D600" i="15"/>
  <c r="E600" i="15"/>
  <c r="F600" i="15"/>
  <c r="G600" i="15"/>
  <c r="H600" i="15"/>
  <c r="I600" i="15"/>
  <c r="J600" i="15"/>
  <c r="K600" i="15"/>
  <c r="L600" i="15"/>
  <c r="M600" i="15"/>
  <c r="N600" i="15"/>
  <c r="O600" i="15"/>
  <c r="P600" i="15"/>
  <c r="Q600" i="15"/>
  <c r="R600" i="15"/>
  <c r="S600" i="15"/>
  <c r="T600" i="15"/>
  <c r="U600" i="15"/>
  <c r="V600" i="15"/>
  <c r="W600" i="15"/>
  <c r="X600" i="15"/>
  <c r="D601" i="15"/>
  <c r="E601" i="15"/>
  <c r="F601" i="15"/>
  <c r="G601" i="15"/>
  <c r="H601" i="15"/>
  <c r="I601" i="15"/>
  <c r="J601" i="15"/>
  <c r="K601" i="15"/>
  <c r="L601" i="15"/>
  <c r="M601" i="15"/>
  <c r="N601" i="15"/>
  <c r="O601" i="15"/>
  <c r="P601" i="15"/>
  <c r="Q601" i="15"/>
  <c r="R601" i="15"/>
  <c r="S601" i="15"/>
  <c r="T601" i="15"/>
  <c r="U601" i="15"/>
  <c r="V601" i="15"/>
  <c r="W601" i="15"/>
  <c r="X601" i="15"/>
  <c r="D602" i="15"/>
  <c r="E602" i="15"/>
  <c r="F602" i="15"/>
  <c r="G602" i="15"/>
  <c r="H602" i="15"/>
  <c r="I602" i="15"/>
  <c r="J602" i="15"/>
  <c r="K602" i="15"/>
  <c r="L602" i="15"/>
  <c r="M602" i="15"/>
  <c r="N602" i="15"/>
  <c r="O602" i="15"/>
  <c r="P602" i="15"/>
  <c r="Q602" i="15"/>
  <c r="R602" i="15"/>
  <c r="S602" i="15"/>
  <c r="T602" i="15"/>
  <c r="U602" i="15"/>
  <c r="V602" i="15"/>
  <c r="W602" i="15"/>
  <c r="X602" i="15"/>
  <c r="D603" i="15"/>
  <c r="E603" i="15"/>
  <c r="F603" i="15"/>
  <c r="G603" i="15"/>
  <c r="H603" i="15"/>
  <c r="I603" i="15"/>
  <c r="J603" i="15"/>
  <c r="K603" i="15"/>
  <c r="L603" i="15"/>
  <c r="M603" i="15"/>
  <c r="N603" i="15"/>
  <c r="O603" i="15"/>
  <c r="P603" i="15"/>
  <c r="Q603" i="15"/>
  <c r="R603" i="15"/>
  <c r="S603" i="15"/>
  <c r="T603" i="15"/>
  <c r="U603" i="15"/>
  <c r="V603" i="15"/>
  <c r="W603" i="15"/>
  <c r="X603" i="15"/>
  <c r="D604" i="15"/>
  <c r="E604" i="15"/>
  <c r="F604" i="15"/>
  <c r="G604" i="15"/>
  <c r="H604" i="15"/>
  <c r="I604" i="15"/>
  <c r="J604" i="15"/>
  <c r="K604" i="15"/>
  <c r="L604" i="15"/>
  <c r="M604" i="15"/>
  <c r="N604" i="15"/>
  <c r="O604" i="15"/>
  <c r="P604" i="15"/>
  <c r="Q604" i="15"/>
  <c r="R604" i="15"/>
  <c r="S604" i="15"/>
  <c r="T604" i="15"/>
  <c r="U604" i="15"/>
  <c r="V604" i="15"/>
  <c r="W604" i="15"/>
  <c r="X604" i="15"/>
  <c r="D605" i="15"/>
  <c r="E605" i="15"/>
  <c r="F605" i="15"/>
  <c r="G605" i="15"/>
  <c r="H605" i="15"/>
  <c r="I605" i="15"/>
  <c r="J605" i="15"/>
  <c r="K605" i="15"/>
  <c r="L605" i="15"/>
  <c r="M605" i="15"/>
  <c r="N605" i="15"/>
  <c r="O605" i="15"/>
  <c r="P605" i="15"/>
  <c r="Q605" i="15"/>
  <c r="R605" i="15"/>
  <c r="S605" i="15"/>
  <c r="T605" i="15"/>
  <c r="U605" i="15"/>
  <c r="V605" i="15"/>
  <c r="W605" i="15"/>
  <c r="X605" i="15"/>
  <c r="D606" i="15"/>
  <c r="E606" i="15"/>
  <c r="F606" i="15"/>
  <c r="G606" i="15"/>
  <c r="H606" i="15"/>
  <c r="I606" i="15"/>
  <c r="J606" i="15"/>
  <c r="K606" i="15"/>
  <c r="L606" i="15"/>
  <c r="M606" i="15"/>
  <c r="N606" i="15"/>
  <c r="O606" i="15"/>
  <c r="P606" i="15"/>
  <c r="Q606" i="15"/>
  <c r="R606" i="15"/>
  <c r="S606" i="15"/>
  <c r="T606" i="15"/>
  <c r="U606" i="15"/>
  <c r="V606" i="15"/>
  <c r="W606" i="15"/>
  <c r="X606" i="15"/>
  <c r="D607" i="15"/>
  <c r="E607" i="15"/>
  <c r="F607" i="15"/>
  <c r="G607" i="15"/>
  <c r="H607" i="15"/>
  <c r="I607" i="15"/>
  <c r="J607" i="15"/>
  <c r="K607" i="15"/>
  <c r="L607" i="15"/>
  <c r="M607" i="15"/>
  <c r="N607" i="15"/>
  <c r="O607" i="15"/>
  <c r="P607" i="15"/>
  <c r="Q607" i="15"/>
  <c r="R607" i="15"/>
  <c r="S607" i="15"/>
  <c r="T607" i="15"/>
  <c r="U607" i="15"/>
  <c r="V607" i="15"/>
  <c r="W607" i="15"/>
  <c r="X607" i="15"/>
  <c r="D608" i="15"/>
  <c r="E608" i="15"/>
  <c r="F608" i="15"/>
  <c r="G608" i="15"/>
  <c r="H608" i="15"/>
  <c r="I608" i="15"/>
  <c r="J608" i="15"/>
  <c r="K608" i="15"/>
  <c r="L608" i="15"/>
  <c r="M608" i="15"/>
  <c r="N608" i="15"/>
  <c r="O608" i="15"/>
  <c r="P608" i="15"/>
  <c r="Q608" i="15"/>
  <c r="R608" i="15"/>
  <c r="S608" i="15"/>
  <c r="T608" i="15"/>
  <c r="U608" i="15"/>
  <c r="V608" i="15"/>
  <c r="W608" i="15"/>
  <c r="X608" i="15"/>
  <c r="D609" i="15"/>
  <c r="E609" i="15"/>
  <c r="F609" i="15"/>
  <c r="G609" i="15"/>
  <c r="H609" i="15"/>
  <c r="I609" i="15"/>
  <c r="J609" i="15"/>
  <c r="K609" i="15"/>
  <c r="L609" i="15"/>
  <c r="M609" i="15"/>
  <c r="N609" i="15"/>
  <c r="O609" i="15"/>
  <c r="P609" i="15"/>
  <c r="Q609" i="15"/>
  <c r="R609" i="15"/>
  <c r="S609" i="15"/>
  <c r="T609" i="15"/>
  <c r="U609" i="15"/>
  <c r="V609" i="15"/>
  <c r="W609" i="15"/>
  <c r="X609" i="15"/>
  <c r="D610" i="15"/>
  <c r="E610" i="15"/>
  <c r="F610" i="15"/>
  <c r="G610" i="15"/>
  <c r="H610" i="15"/>
  <c r="I610" i="15"/>
  <c r="J610" i="15"/>
  <c r="K610" i="15"/>
  <c r="L610" i="15"/>
  <c r="M610" i="15"/>
  <c r="N610" i="15"/>
  <c r="O610" i="15"/>
  <c r="P610" i="15"/>
  <c r="Q610" i="15"/>
  <c r="R610" i="15"/>
  <c r="S610" i="15"/>
  <c r="T610" i="15"/>
  <c r="U610" i="15"/>
  <c r="V610" i="15"/>
  <c r="W610" i="15"/>
  <c r="X610" i="15"/>
  <c r="D611" i="15"/>
  <c r="E611" i="15"/>
  <c r="F611" i="15"/>
  <c r="G611" i="15"/>
  <c r="H611" i="15"/>
  <c r="I611" i="15"/>
  <c r="J611" i="15"/>
  <c r="K611" i="15"/>
  <c r="L611" i="15"/>
  <c r="M611" i="15"/>
  <c r="N611" i="15"/>
  <c r="O611" i="15"/>
  <c r="P611" i="15"/>
  <c r="Q611" i="15"/>
  <c r="R611" i="15"/>
  <c r="S611" i="15"/>
  <c r="T611" i="15"/>
  <c r="U611" i="15"/>
  <c r="V611" i="15"/>
  <c r="W611" i="15"/>
  <c r="X611" i="15"/>
  <c r="D612" i="15"/>
  <c r="E612" i="15"/>
  <c r="F612" i="15"/>
  <c r="G612" i="15"/>
  <c r="H612" i="15"/>
  <c r="I612" i="15"/>
  <c r="J612" i="15"/>
  <c r="K612" i="15"/>
  <c r="L612" i="15"/>
  <c r="M612" i="15"/>
  <c r="N612" i="15"/>
  <c r="O612" i="15"/>
  <c r="P612" i="15"/>
  <c r="Q612" i="15"/>
  <c r="R612" i="15"/>
  <c r="S612" i="15"/>
  <c r="T612" i="15"/>
  <c r="U612" i="15"/>
  <c r="V612" i="15"/>
  <c r="W612" i="15"/>
  <c r="X612" i="15"/>
  <c r="D613" i="15"/>
  <c r="E613" i="15"/>
  <c r="F613" i="15"/>
  <c r="G613" i="15"/>
  <c r="H613" i="15"/>
  <c r="I613" i="15"/>
  <c r="J613" i="15"/>
  <c r="K613" i="15"/>
  <c r="L613" i="15"/>
  <c r="M613" i="15"/>
  <c r="N613" i="15"/>
  <c r="O613" i="15"/>
  <c r="P613" i="15"/>
  <c r="Q613" i="15"/>
  <c r="R613" i="15"/>
  <c r="S613" i="15"/>
  <c r="T613" i="15"/>
  <c r="U613" i="15"/>
  <c r="V613" i="15"/>
  <c r="W613" i="15"/>
  <c r="X613" i="15"/>
  <c r="D614" i="15"/>
  <c r="E614" i="15"/>
  <c r="F614" i="15"/>
  <c r="G614" i="15"/>
  <c r="H614" i="15"/>
  <c r="I614" i="15"/>
  <c r="J614" i="15"/>
  <c r="K614" i="15"/>
  <c r="L614" i="15"/>
  <c r="M614" i="15"/>
  <c r="N614" i="15"/>
  <c r="O614" i="15"/>
  <c r="P614" i="15"/>
  <c r="Q614" i="15"/>
  <c r="R614" i="15"/>
  <c r="S614" i="15"/>
  <c r="T614" i="15"/>
  <c r="U614" i="15"/>
  <c r="V614" i="15"/>
  <c r="W614" i="15"/>
  <c r="X614" i="15"/>
  <c r="D615" i="15"/>
  <c r="E615" i="15"/>
  <c r="F615" i="15"/>
  <c r="G615" i="15"/>
  <c r="H615" i="15"/>
  <c r="I615" i="15"/>
  <c r="J615" i="15"/>
  <c r="K615" i="15"/>
  <c r="L615" i="15"/>
  <c r="M615" i="15"/>
  <c r="N615" i="15"/>
  <c r="O615" i="15"/>
  <c r="P615" i="15"/>
  <c r="Q615" i="15"/>
  <c r="R615" i="15"/>
  <c r="S615" i="15"/>
  <c r="T615" i="15"/>
  <c r="U615" i="15"/>
  <c r="V615" i="15"/>
  <c r="W615" i="15"/>
  <c r="X615" i="15"/>
  <c r="D616" i="15"/>
  <c r="E616" i="15"/>
  <c r="F616" i="15"/>
  <c r="G616" i="15"/>
  <c r="H616" i="15"/>
  <c r="I616" i="15"/>
  <c r="J616" i="15"/>
  <c r="K616" i="15"/>
  <c r="L616" i="15"/>
  <c r="M616" i="15"/>
  <c r="N616" i="15"/>
  <c r="O616" i="15"/>
  <c r="P616" i="15"/>
  <c r="Q616" i="15"/>
  <c r="R616" i="15"/>
  <c r="S616" i="15"/>
  <c r="T616" i="15"/>
  <c r="U616" i="15"/>
  <c r="V616" i="15"/>
  <c r="W616" i="15"/>
  <c r="X616" i="15"/>
  <c r="D617" i="15"/>
  <c r="E617" i="15"/>
  <c r="F617" i="15"/>
  <c r="G617" i="15"/>
  <c r="H617" i="15"/>
  <c r="I617" i="15"/>
  <c r="J617" i="15"/>
  <c r="K617" i="15"/>
  <c r="L617" i="15"/>
  <c r="M617" i="15"/>
  <c r="N617" i="15"/>
  <c r="O617" i="15"/>
  <c r="P617" i="15"/>
  <c r="Q617" i="15"/>
  <c r="R617" i="15"/>
  <c r="S617" i="15"/>
  <c r="T617" i="15"/>
  <c r="U617" i="15"/>
  <c r="V617" i="15"/>
  <c r="W617" i="15"/>
  <c r="X617" i="15"/>
  <c r="D618" i="15"/>
  <c r="E618" i="15"/>
  <c r="F618" i="15"/>
  <c r="G618" i="15"/>
  <c r="H618" i="15"/>
  <c r="I618" i="15"/>
  <c r="J618" i="15"/>
  <c r="K618" i="15"/>
  <c r="L618" i="15"/>
  <c r="M618" i="15"/>
  <c r="N618" i="15"/>
  <c r="O618" i="15"/>
  <c r="P618" i="15"/>
  <c r="Q618" i="15"/>
  <c r="R618" i="15"/>
  <c r="S618" i="15"/>
  <c r="T618" i="15"/>
  <c r="U618" i="15"/>
  <c r="V618" i="15"/>
  <c r="W618" i="15"/>
  <c r="X618" i="15"/>
  <c r="D619" i="15"/>
  <c r="E619" i="15"/>
  <c r="F619" i="15"/>
  <c r="G619" i="15"/>
  <c r="H619" i="15"/>
  <c r="I619" i="15"/>
  <c r="J619" i="15"/>
  <c r="K619" i="15"/>
  <c r="L619" i="15"/>
  <c r="M619" i="15"/>
  <c r="N619" i="15"/>
  <c r="O619" i="15"/>
  <c r="P619" i="15"/>
  <c r="Q619" i="15"/>
  <c r="R619" i="15"/>
  <c r="S619" i="15"/>
  <c r="T619" i="15"/>
  <c r="U619" i="15"/>
  <c r="V619" i="15"/>
  <c r="W619" i="15"/>
  <c r="X619" i="15"/>
  <c r="D620" i="15"/>
  <c r="E620" i="15"/>
  <c r="F620" i="15"/>
  <c r="G620" i="15"/>
  <c r="H620" i="15"/>
  <c r="I620" i="15"/>
  <c r="J620" i="15"/>
  <c r="K620" i="15"/>
  <c r="L620" i="15"/>
  <c r="M620" i="15"/>
  <c r="N620" i="15"/>
  <c r="O620" i="15"/>
  <c r="P620" i="15"/>
  <c r="Q620" i="15"/>
  <c r="R620" i="15"/>
  <c r="S620" i="15"/>
  <c r="T620" i="15"/>
  <c r="U620" i="15"/>
  <c r="V620" i="15"/>
  <c r="W620" i="15"/>
  <c r="X620" i="15"/>
  <c r="D621" i="15"/>
  <c r="E621" i="15"/>
  <c r="F621" i="15"/>
  <c r="G621" i="15"/>
  <c r="H621" i="15"/>
  <c r="I621" i="15"/>
  <c r="J621" i="15"/>
  <c r="K621" i="15"/>
  <c r="L621" i="15"/>
  <c r="M621" i="15"/>
  <c r="N621" i="15"/>
  <c r="O621" i="15"/>
  <c r="P621" i="15"/>
  <c r="Q621" i="15"/>
  <c r="R621" i="15"/>
  <c r="S621" i="15"/>
  <c r="T621" i="15"/>
  <c r="U621" i="15"/>
  <c r="V621" i="15"/>
  <c r="W621" i="15"/>
  <c r="X621" i="15"/>
  <c r="D622" i="15"/>
  <c r="E622" i="15"/>
  <c r="F622" i="15"/>
  <c r="G622" i="15"/>
  <c r="H622" i="15"/>
  <c r="I622" i="15"/>
  <c r="J622" i="15"/>
  <c r="K622" i="15"/>
  <c r="L622" i="15"/>
  <c r="M622" i="15"/>
  <c r="N622" i="15"/>
  <c r="O622" i="15"/>
  <c r="P622" i="15"/>
  <c r="Q622" i="15"/>
  <c r="R622" i="15"/>
  <c r="S622" i="15"/>
  <c r="T622" i="15"/>
  <c r="U622" i="15"/>
  <c r="V622" i="15"/>
  <c r="W622" i="15"/>
  <c r="X622" i="15"/>
  <c r="D623" i="15"/>
  <c r="E623" i="15"/>
  <c r="F623" i="15"/>
  <c r="G623" i="15"/>
  <c r="H623" i="15"/>
  <c r="I623" i="15"/>
  <c r="J623" i="15"/>
  <c r="K623" i="15"/>
  <c r="L623" i="15"/>
  <c r="M623" i="15"/>
  <c r="N623" i="15"/>
  <c r="O623" i="15"/>
  <c r="P623" i="15"/>
  <c r="Q623" i="15"/>
  <c r="R623" i="15"/>
  <c r="S623" i="15"/>
  <c r="T623" i="15"/>
  <c r="U623" i="15"/>
  <c r="V623" i="15"/>
  <c r="W623" i="15"/>
  <c r="X623" i="15"/>
  <c r="D624" i="15"/>
  <c r="E624" i="15"/>
  <c r="F624" i="15"/>
  <c r="G624" i="15"/>
  <c r="H624" i="15"/>
  <c r="I624" i="15"/>
  <c r="J624" i="15"/>
  <c r="K624" i="15"/>
  <c r="L624" i="15"/>
  <c r="M624" i="15"/>
  <c r="N624" i="15"/>
  <c r="O624" i="15"/>
  <c r="P624" i="15"/>
  <c r="Q624" i="15"/>
  <c r="R624" i="15"/>
  <c r="S624" i="15"/>
  <c r="T624" i="15"/>
  <c r="U624" i="15"/>
  <c r="V624" i="15"/>
  <c r="W624" i="15"/>
  <c r="X624" i="15"/>
  <c r="D625" i="15"/>
  <c r="E625" i="15"/>
  <c r="F625" i="15"/>
  <c r="G625" i="15"/>
  <c r="H625" i="15"/>
  <c r="I625" i="15"/>
  <c r="J625" i="15"/>
  <c r="K625" i="15"/>
  <c r="L625" i="15"/>
  <c r="M625" i="15"/>
  <c r="N625" i="15"/>
  <c r="O625" i="15"/>
  <c r="P625" i="15"/>
  <c r="Q625" i="15"/>
  <c r="R625" i="15"/>
  <c r="S625" i="15"/>
  <c r="T625" i="15"/>
  <c r="U625" i="15"/>
  <c r="V625" i="15"/>
  <c r="W625" i="15"/>
  <c r="X625" i="15"/>
  <c r="D626" i="15"/>
  <c r="E626" i="15"/>
  <c r="F626" i="15"/>
  <c r="G626" i="15"/>
  <c r="H626" i="15"/>
  <c r="I626" i="15"/>
  <c r="J626" i="15"/>
  <c r="K626" i="15"/>
  <c r="L626" i="15"/>
  <c r="M626" i="15"/>
  <c r="N626" i="15"/>
  <c r="O626" i="15"/>
  <c r="P626" i="15"/>
  <c r="Q626" i="15"/>
  <c r="R626" i="15"/>
  <c r="S626" i="15"/>
  <c r="T626" i="15"/>
  <c r="U626" i="15"/>
  <c r="V626" i="15"/>
  <c r="W626" i="15"/>
  <c r="X626" i="15"/>
  <c r="D627" i="15"/>
  <c r="E627" i="15"/>
  <c r="F627" i="15"/>
  <c r="G627" i="15"/>
  <c r="H627" i="15"/>
  <c r="I627" i="15"/>
  <c r="J627" i="15"/>
  <c r="K627" i="15"/>
  <c r="L627" i="15"/>
  <c r="M627" i="15"/>
  <c r="N627" i="15"/>
  <c r="O627" i="15"/>
  <c r="P627" i="15"/>
  <c r="Q627" i="15"/>
  <c r="R627" i="15"/>
  <c r="S627" i="15"/>
  <c r="T627" i="15"/>
  <c r="U627" i="15"/>
  <c r="V627" i="15"/>
  <c r="W627" i="15"/>
  <c r="X627" i="15"/>
  <c r="D628" i="15"/>
  <c r="E628" i="15"/>
  <c r="F628" i="15"/>
  <c r="G628" i="15"/>
  <c r="H628" i="15"/>
  <c r="I628" i="15"/>
  <c r="J628" i="15"/>
  <c r="K628" i="15"/>
  <c r="L628" i="15"/>
  <c r="M628" i="15"/>
  <c r="N628" i="15"/>
  <c r="O628" i="15"/>
  <c r="P628" i="15"/>
  <c r="Q628" i="15"/>
  <c r="R628" i="15"/>
  <c r="S628" i="15"/>
  <c r="T628" i="15"/>
  <c r="U628" i="15"/>
  <c r="V628" i="15"/>
  <c r="W628" i="15"/>
  <c r="X628" i="15"/>
  <c r="D629" i="15"/>
  <c r="E629" i="15"/>
  <c r="F629" i="15"/>
  <c r="G629" i="15"/>
  <c r="H629" i="15"/>
  <c r="I629" i="15"/>
  <c r="J629" i="15"/>
  <c r="K629" i="15"/>
  <c r="L629" i="15"/>
  <c r="M629" i="15"/>
  <c r="N629" i="15"/>
  <c r="O629" i="15"/>
  <c r="P629" i="15"/>
  <c r="Q629" i="15"/>
  <c r="R629" i="15"/>
  <c r="S629" i="15"/>
  <c r="T629" i="15"/>
  <c r="U629" i="15"/>
  <c r="V629" i="15"/>
  <c r="W629" i="15"/>
  <c r="X629" i="15"/>
  <c r="D630" i="15"/>
  <c r="E630" i="15"/>
  <c r="F630" i="15"/>
  <c r="G630" i="15"/>
  <c r="H630" i="15"/>
  <c r="I630" i="15"/>
  <c r="J630" i="15"/>
  <c r="K630" i="15"/>
  <c r="L630" i="15"/>
  <c r="M630" i="15"/>
  <c r="N630" i="15"/>
  <c r="O630" i="15"/>
  <c r="P630" i="15"/>
  <c r="Q630" i="15"/>
  <c r="R630" i="15"/>
  <c r="S630" i="15"/>
  <c r="T630" i="15"/>
  <c r="U630" i="15"/>
  <c r="V630" i="15"/>
  <c r="W630" i="15"/>
  <c r="X630" i="15"/>
  <c r="D631" i="15"/>
  <c r="E631" i="15"/>
  <c r="F631" i="15"/>
  <c r="G631" i="15"/>
  <c r="H631" i="15"/>
  <c r="I631" i="15"/>
  <c r="J631" i="15"/>
  <c r="K631" i="15"/>
  <c r="L631" i="15"/>
  <c r="M631" i="15"/>
  <c r="N631" i="15"/>
  <c r="O631" i="15"/>
  <c r="P631" i="15"/>
  <c r="Q631" i="15"/>
  <c r="R631" i="15"/>
  <c r="S631" i="15"/>
  <c r="T631" i="15"/>
  <c r="U631" i="15"/>
  <c r="V631" i="15"/>
  <c r="W631" i="15"/>
  <c r="X631" i="15"/>
  <c r="D632" i="15"/>
  <c r="E632" i="15"/>
  <c r="F632" i="15"/>
  <c r="G632" i="15"/>
  <c r="H632" i="15"/>
  <c r="I632" i="15"/>
  <c r="J632" i="15"/>
  <c r="K632" i="15"/>
  <c r="L632" i="15"/>
  <c r="M632" i="15"/>
  <c r="N632" i="15"/>
  <c r="O632" i="15"/>
  <c r="P632" i="15"/>
  <c r="Q632" i="15"/>
  <c r="R632" i="15"/>
  <c r="S632" i="15"/>
  <c r="T632" i="15"/>
  <c r="U632" i="15"/>
  <c r="V632" i="15"/>
  <c r="W632" i="15"/>
  <c r="X632" i="15"/>
  <c r="D633" i="15"/>
  <c r="E633" i="15"/>
  <c r="F633" i="15"/>
  <c r="G633" i="15"/>
  <c r="H633" i="15"/>
  <c r="I633" i="15"/>
  <c r="J633" i="15"/>
  <c r="K633" i="15"/>
  <c r="L633" i="15"/>
  <c r="M633" i="15"/>
  <c r="N633" i="15"/>
  <c r="O633" i="15"/>
  <c r="P633" i="15"/>
  <c r="Q633" i="15"/>
  <c r="R633" i="15"/>
  <c r="S633" i="15"/>
  <c r="T633" i="15"/>
  <c r="U633" i="15"/>
  <c r="V633" i="15"/>
  <c r="W633" i="15"/>
  <c r="X633" i="15"/>
  <c r="D634" i="15"/>
  <c r="E634" i="15"/>
  <c r="F634" i="15"/>
  <c r="G634" i="15"/>
  <c r="H634" i="15"/>
  <c r="I634" i="15"/>
  <c r="J634" i="15"/>
  <c r="K634" i="15"/>
  <c r="L634" i="15"/>
  <c r="M634" i="15"/>
  <c r="N634" i="15"/>
  <c r="O634" i="15"/>
  <c r="P634" i="15"/>
  <c r="Q634" i="15"/>
  <c r="R634" i="15"/>
  <c r="S634" i="15"/>
  <c r="T634" i="15"/>
  <c r="U634" i="15"/>
  <c r="V634" i="15"/>
  <c r="W634" i="15"/>
  <c r="X634" i="15"/>
  <c r="D635" i="15"/>
  <c r="E635" i="15"/>
  <c r="F635" i="15"/>
  <c r="G635" i="15"/>
  <c r="H635" i="15"/>
  <c r="I635" i="15"/>
  <c r="J635" i="15"/>
  <c r="K635" i="15"/>
  <c r="L635" i="15"/>
  <c r="M635" i="15"/>
  <c r="N635" i="15"/>
  <c r="O635" i="15"/>
  <c r="P635" i="15"/>
  <c r="Q635" i="15"/>
  <c r="R635" i="15"/>
  <c r="S635" i="15"/>
  <c r="T635" i="15"/>
  <c r="U635" i="15"/>
  <c r="V635" i="15"/>
  <c r="W635" i="15"/>
  <c r="X635" i="15"/>
  <c r="D636" i="15"/>
  <c r="E636" i="15"/>
  <c r="F636" i="15"/>
  <c r="G636" i="15"/>
  <c r="H636" i="15"/>
  <c r="I636" i="15"/>
  <c r="J636" i="15"/>
  <c r="K636" i="15"/>
  <c r="L636" i="15"/>
  <c r="M636" i="15"/>
  <c r="N636" i="15"/>
  <c r="O636" i="15"/>
  <c r="P636" i="15"/>
  <c r="Q636" i="15"/>
  <c r="R636" i="15"/>
  <c r="S636" i="15"/>
  <c r="T636" i="15"/>
  <c r="U636" i="15"/>
  <c r="V636" i="15"/>
  <c r="W636" i="15"/>
  <c r="X636" i="15"/>
  <c r="D637" i="15"/>
  <c r="E637" i="15"/>
  <c r="F637" i="15"/>
  <c r="G637" i="15"/>
  <c r="H637" i="15"/>
  <c r="I637" i="15"/>
  <c r="J637" i="15"/>
  <c r="K637" i="15"/>
  <c r="L637" i="15"/>
  <c r="M637" i="15"/>
  <c r="N637" i="15"/>
  <c r="O637" i="15"/>
  <c r="P637" i="15"/>
  <c r="Q637" i="15"/>
  <c r="R637" i="15"/>
  <c r="S637" i="15"/>
  <c r="T637" i="15"/>
  <c r="U637" i="15"/>
  <c r="V637" i="15"/>
  <c r="W637" i="15"/>
  <c r="X637" i="15"/>
  <c r="D638" i="15"/>
  <c r="E638" i="15"/>
  <c r="F638" i="15"/>
  <c r="G638" i="15"/>
  <c r="H638" i="15"/>
  <c r="I638" i="15"/>
  <c r="J638" i="15"/>
  <c r="K638" i="15"/>
  <c r="L638" i="15"/>
  <c r="M638" i="15"/>
  <c r="N638" i="15"/>
  <c r="O638" i="15"/>
  <c r="P638" i="15"/>
  <c r="Q638" i="15"/>
  <c r="R638" i="15"/>
  <c r="S638" i="15"/>
  <c r="T638" i="15"/>
  <c r="U638" i="15"/>
  <c r="V638" i="15"/>
  <c r="W638" i="15"/>
  <c r="X638" i="15"/>
  <c r="D639" i="15"/>
  <c r="E639" i="15"/>
  <c r="F639" i="15"/>
  <c r="G639" i="15"/>
  <c r="H639" i="15"/>
  <c r="I639" i="15"/>
  <c r="J639" i="15"/>
  <c r="K639" i="15"/>
  <c r="L639" i="15"/>
  <c r="M639" i="15"/>
  <c r="N639" i="15"/>
  <c r="O639" i="15"/>
  <c r="P639" i="15"/>
  <c r="Q639" i="15"/>
  <c r="R639" i="15"/>
  <c r="S639" i="15"/>
  <c r="T639" i="15"/>
  <c r="U639" i="15"/>
  <c r="V639" i="15"/>
  <c r="W639" i="15"/>
  <c r="X639" i="15"/>
  <c r="D640" i="15"/>
  <c r="E640" i="15"/>
  <c r="F640" i="15"/>
  <c r="G640" i="15"/>
  <c r="H640" i="15"/>
  <c r="I640" i="15"/>
  <c r="J640" i="15"/>
  <c r="K640" i="15"/>
  <c r="L640" i="15"/>
  <c r="M640" i="15"/>
  <c r="N640" i="15"/>
  <c r="O640" i="15"/>
  <c r="P640" i="15"/>
  <c r="Q640" i="15"/>
  <c r="R640" i="15"/>
  <c r="S640" i="15"/>
  <c r="T640" i="15"/>
  <c r="U640" i="15"/>
  <c r="V640" i="15"/>
  <c r="W640" i="15"/>
  <c r="X640" i="15"/>
  <c r="D641" i="15"/>
  <c r="E641" i="15"/>
  <c r="F641" i="15"/>
  <c r="G641" i="15"/>
  <c r="H641" i="15"/>
  <c r="I641" i="15"/>
  <c r="J641" i="15"/>
  <c r="K641" i="15"/>
  <c r="L641" i="15"/>
  <c r="M641" i="15"/>
  <c r="N641" i="15"/>
  <c r="O641" i="15"/>
  <c r="P641" i="15"/>
  <c r="Q641" i="15"/>
  <c r="R641" i="15"/>
  <c r="S641" i="15"/>
  <c r="T641" i="15"/>
  <c r="U641" i="15"/>
  <c r="V641" i="15"/>
  <c r="W641" i="15"/>
  <c r="X641" i="15"/>
  <c r="D642" i="15"/>
  <c r="E642" i="15"/>
  <c r="F642" i="15"/>
  <c r="G642" i="15"/>
  <c r="H642" i="15"/>
  <c r="I642" i="15"/>
  <c r="J642" i="15"/>
  <c r="K642" i="15"/>
  <c r="L642" i="15"/>
  <c r="M642" i="15"/>
  <c r="N642" i="15"/>
  <c r="O642" i="15"/>
  <c r="P642" i="15"/>
  <c r="Q642" i="15"/>
  <c r="R642" i="15"/>
  <c r="S642" i="15"/>
  <c r="T642" i="15"/>
  <c r="U642" i="15"/>
  <c r="V642" i="15"/>
  <c r="W642" i="15"/>
  <c r="X642" i="15"/>
  <c r="D643" i="15"/>
  <c r="E643" i="15"/>
  <c r="F643" i="15"/>
  <c r="G643" i="15"/>
  <c r="H643" i="15"/>
  <c r="I643" i="15"/>
  <c r="J643" i="15"/>
  <c r="K643" i="15"/>
  <c r="L643" i="15"/>
  <c r="M643" i="15"/>
  <c r="N643" i="15"/>
  <c r="O643" i="15"/>
  <c r="P643" i="15"/>
  <c r="Q643" i="15"/>
  <c r="R643" i="15"/>
  <c r="S643" i="15"/>
  <c r="T643" i="15"/>
  <c r="U643" i="15"/>
  <c r="V643" i="15"/>
  <c r="W643" i="15"/>
  <c r="X643" i="15"/>
  <c r="D644" i="15"/>
  <c r="E644" i="15"/>
  <c r="F644" i="15"/>
  <c r="G644" i="15"/>
  <c r="H644" i="15"/>
  <c r="I644" i="15"/>
  <c r="J644" i="15"/>
  <c r="K644" i="15"/>
  <c r="L644" i="15"/>
  <c r="M644" i="15"/>
  <c r="N644" i="15"/>
  <c r="O644" i="15"/>
  <c r="P644" i="15"/>
  <c r="Q644" i="15"/>
  <c r="R644" i="15"/>
  <c r="S644" i="15"/>
  <c r="T644" i="15"/>
  <c r="U644" i="15"/>
  <c r="V644" i="15"/>
  <c r="W644" i="15"/>
  <c r="X644" i="15"/>
  <c r="D645" i="15"/>
  <c r="E645" i="15"/>
  <c r="F645" i="15"/>
  <c r="G645" i="15"/>
  <c r="H645" i="15"/>
  <c r="I645" i="15"/>
  <c r="J645" i="15"/>
  <c r="K645" i="15"/>
  <c r="L645" i="15"/>
  <c r="M645" i="15"/>
  <c r="N645" i="15"/>
  <c r="O645" i="15"/>
  <c r="P645" i="15"/>
  <c r="Q645" i="15"/>
  <c r="R645" i="15"/>
  <c r="S645" i="15"/>
  <c r="T645" i="15"/>
  <c r="U645" i="15"/>
  <c r="V645" i="15"/>
  <c r="W645" i="15"/>
  <c r="X645" i="15"/>
  <c r="D646" i="15"/>
  <c r="E646" i="15"/>
  <c r="F646" i="15"/>
  <c r="G646" i="15"/>
  <c r="H646" i="15"/>
  <c r="I646" i="15"/>
  <c r="J646" i="15"/>
  <c r="K646" i="15"/>
  <c r="L646" i="15"/>
  <c r="M646" i="15"/>
  <c r="N646" i="15"/>
  <c r="O646" i="15"/>
  <c r="P646" i="15"/>
  <c r="Q646" i="15"/>
  <c r="R646" i="15"/>
  <c r="S646" i="15"/>
  <c r="T646" i="15"/>
  <c r="U646" i="15"/>
  <c r="V646" i="15"/>
  <c r="W646" i="15"/>
  <c r="X646" i="15"/>
  <c r="D647" i="15"/>
  <c r="E647" i="15"/>
  <c r="F647" i="15"/>
  <c r="G647" i="15"/>
  <c r="H647" i="15"/>
  <c r="I647" i="15"/>
  <c r="J647" i="15"/>
  <c r="K647" i="15"/>
  <c r="L647" i="15"/>
  <c r="M647" i="15"/>
  <c r="N647" i="15"/>
  <c r="O647" i="15"/>
  <c r="P647" i="15"/>
  <c r="Q647" i="15"/>
  <c r="R647" i="15"/>
  <c r="S647" i="15"/>
  <c r="T647" i="15"/>
  <c r="U647" i="15"/>
  <c r="V647" i="15"/>
  <c r="W647" i="15"/>
  <c r="X647" i="15"/>
  <c r="D648" i="15"/>
  <c r="E648" i="15"/>
  <c r="F648" i="15"/>
  <c r="G648" i="15"/>
  <c r="H648" i="15"/>
  <c r="I648" i="15"/>
  <c r="J648" i="15"/>
  <c r="K648" i="15"/>
  <c r="L648" i="15"/>
  <c r="M648" i="15"/>
  <c r="N648" i="15"/>
  <c r="O648" i="15"/>
  <c r="P648" i="15"/>
  <c r="Q648" i="15"/>
  <c r="R648" i="15"/>
  <c r="S648" i="15"/>
  <c r="T648" i="15"/>
  <c r="U648" i="15"/>
  <c r="V648" i="15"/>
  <c r="W648" i="15"/>
  <c r="X648" i="15"/>
  <c r="D649" i="15"/>
  <c r="E649" i="15"/>
  <c r="F649" i="15"/>
  <c r="G649" i="15"/>
  <c r="H649" i="15"/>
  <c r="I649" i="15"/>
  <c r="J649" i="15"/>
  <c r="K649" i="15"/>
  <c r="L649" i="15"/>
  <c r="M649" i="15"/>
  <c r="N649" i="15"/>
  <c r="O649" i="15"/>
  <c r="P649" i="15"/>
  <c r="Q649" i="15"/>
  <c r="R649" i="15"/>
  <c r="S649" i="15"/>
  <c r="T649" i="15"/>
  <c r="U649" i="15"/>
  <c r="V649" i="15"/>
  <c r="W649" i="15"/>
  <c r="X649" i="15"/>
  <c r="D650" i="15"/>
  <c r="E650" i="15"/>
  <c r="F650" i="15"/>
  <c r="G650" i="15"/>
  <c r="H650" i="15"/>
  <c r="I650" i="15"/>
  <c r="J650" i="15"/>
  <c r="K650" i="15"/>
  <c r="L650" i="15"/>
  <c r="M650" i="15"/>
  <c r="N650" i="15"/>
  <c r="O650" i="15"/>
  <c r="P650" i="15"/>
  <c r="Q650" i="15"/>
  <c r="R650" i="15"/>
  <c r="S650" i="15"/>
  <c r="T650" i="15"/>
  <c r="U650" i="15"/>
  <c r="V650" i="15"/>
  <c r="W650" i="15"/>
  <c r="X650" i="15"/>
  <c r="D651" i="15"/>
  <c r="E651" i="15"/>
  <c r="F651" i="15"/>
  <c r="G651" i="15"/>
  <c r="H651" i="15"/>
  <c r="I651" i="15"/>
  <c r="J651" i="15"/>
  <c r="K651" i="15"/>
  <c r="L651" i="15"/>
  <c r="M651" i="15"/>
  <c r="N651" i="15"/>
  <c r="O651" i="15"/>
  <c r="P651" i="15"/>
  <c r="Q651" i="15"/>
  <c r="R651" i="15"/>
  <c r="S651" i="15"/>
  <c r="T651" i="15"/>
  <c r="U651" i="15"/>
  <c r="V651" i="15"/>
  <c r="W651" i="15"/>
  <c r="X651" i="15"/>
  <c r="D652" i="15"/>
  <c r="E652" i="15"/>
  <c r="F652" i="15"/>
  <c r="G652" i="15"/>
  <c r="H652" i="15"/>
  <c r="I652" i="15"/>
  <c r="J652" i="15"/>
  <c r="K652" i="15"/>
  <c r="L652" i="15"/>
  <c r="M652" i="15"/>
  <c r="N652" i="15"/>
  <c r="O652" i="15"/>
  <c r="P652" i="15"/>
  <c r="Q652" i="15"/>
  <c r="R652" i="15"/>
  <c r="S652" i="15"/>
  <c r="T652" i="15"/>
  <c r="U652" i="15"/>
  <c r="V652" i="15"/>
  <c r="W652" i="15"/>
  <c r="X652" i="15"/>
  <c r="D653" i="15"/>
  <c r="E653" i="15"/>
  <c r="F653" i="15"/>
  <c r="G653" i="15"/>
  <c r="H653" i="15"/>
  <c r="I653" i="15"/>
  <c r="J653" i="15"/>
  <c r="K653" i="15"/>
  <c r="L653" i="15"/>
  <c r="M653" i="15"/>
  <c r="N653" i="15"/>
  <c r="O653" i="15"/>
  <c r="P653" i="15"/>
  <c r="Q653" i="15"/>
  <c r="R653" i="15"/>
  <c r="S653" i="15"/>
  <c r="T653" i="15"/>
  <c r="U653" i="15"/>
  <c r="V653" i="15"/>
  <c r="W653" i="15"/>
  <c r="X653" i="15"/>
  <c r="D654" i="15"/>
  <c r="E654" i="15"/>
  <c r="F654" i="15"/>
  <c r="G654" i="15"/>
  <c r="H654" i="15"/>
  <c r="I654" i="15"/>
  <c r="J654" i="15"/>
  <c r="K654" i="15"/>
  <c r="L654" i="15"/>
  <c r="M654" i="15"/>
  <c r="N654" i="15"/>
  <c r="O654" i="15"/>
  <c r="P654" i="15"/>
  <c r="Q654" i="15"/>
  <c r="R654" i="15"/>
  <c r="S654" i="15"/>
  <c r="T654" i="15"/>
  <c r="U654" i="15"/>
  <c r="V654" i="15"/>
  <c r="W654" i="15"/>
  <c r="X654" i="15"/>
  <c r="D655" i="15"/>
  <c r="E655" i="15"/>
  <c r="F655" i="15"/>
  <c r="G655" i="15"/>
  <c r="H655" i="15"/>
  <c r="I655" i="15"/>
  <c r="J655" i="15"/>
  <c r="K655" i="15"/>
  <c r="L655" i="15"/>
  <c r="M655" i="15"/>
  <c r="N655" i="15"/>
  <c r="O655" i="15"/>
  <c r="P655" i="15"/>
  <c r="Q655" i="15"/>
  <c r="R655" i="15"/>
  <c r="S655" i="15"/>
  <c r="T655" i="15"/>
  <c r="U655" i="15"/>
  <c r="V655" i="15"/>
  <c r="W655" i="15"/>
  <c r="X655" i="15"/>
  <c r="D656" i="15"/>
  <c r="E656" i="15"/>
  <c r="F656" i="15"/>
  <c r="G656" i="15"/>
  <c r="H656" i="15"/>
  <c r="I656" i="15"/>
  <c r="J656" i="15"/>
  <c r="K656" i="15"/>
  <c r="L656" i="15"/>
  <c r="M656" i="15"/>
  <c r="N656" i="15"/>
  <c r="O656" i="15"/>
  <c r="P656" i="15"/>
  <c r="Q656" i="15"/>
  <c r="R656" i="15"/>
  <c r="S656" i="15"/>
  <c r="T656" i="15"/>
  <c r="U656" i="15"/>
  <c r="V656" i="15"/>
  <c r="W656" i="15"/>
  <c r="X656" i="15"/>
  <c r="D657" i="15"/>
  <c r="E657" i="15"/>
  <c r="F657" i="15"/>
  <c r="G657" i="15"/>
  <c r="H657" i="15"/>
  <c r="I657" i="15"/>
  <c r="J657" i="15"/>
  <c r="K657" i="15"/>
  <c r="L657" i="15"/>
  <c r="M657" i="15"/>
  <c r="N657" i="15"/>
  <c r="O657" i="15"/>
  <c r="P657" i="15"/>
  <c r="Q657" i="15"/>
  <c r="R657" i="15"/>
  <c r="S657" i="15"/>
  <c r="T657" i="15"/>
  <c r="U657" i="15"/>
  <c r="V657" i="15"/>
  <c r="W657" i="15"/>
  <c r="X657" i="15"/>
  <c r="D658" i="15"/>
  <c r="E658" i="15"/>
  <c r="F658" i="15"/>
  <c r="G658" i="15"/>
  <c r="H658" i="15"/>
  <c r="I658" i="15"/>
  <c r="J658" i="15"/>
  <c r="K658" i="15"/>
  <c r="L658" i="15"/>
  <c r="M658" i="15"/>
  <c r="N658" i="15"/>
  <c r="O658" i="15"/>
  <c r="P658" i="15"/>
  <c r="Q658" i="15"/>
  <c r="R658" i="15"/>
  <c r="S658" i="15"/>
  <c r="T658" i="15"/>
  <c r="U658" i="15"/>
  <c r="V658" i="15"/>
  <c r="W658" i="15"/>
  <c r="X658" i="15"/>
  <c r="D659" i="15"/>
  <c r="E659" i="15"/>
  <c r="F659" i="15"/>
  <c r="G659" i="15"/>
  <c r="H659" i="15"/>
  <c r="I659" i="15"/>
  <c r="J659" i="15"/>
  <c r="K659" i="15"/>
  <c r="L659" i="15"/>
  <c r="M659" i="15"/>
  <c r="N659" i="15"/>
  <c r="O659" i="15"/>
  <c r="P659" i="15"/>
  <c r="Q659" i="15"/>
  <c r="R659" i="15"/>
  <c r="S659" i="15"/>
  <c r="T659" i="15"/>
  <c r="U659" i="15"/>
  <c r="V659" i="15"/>
  <c r="W659" i="15"/>
  <c r="X659" i="15"/>
  <c r="D660" i="15"/>
  <c r="E660" i="15"/>
  <c r="F660" i="15"/>
  <c r="G660" i="15"/>
  <c r="H660" i="15"/>
  <c r="I660" i="15"/>
  <c r="J660" i="15"/>
  <c r="K660" i="15"/>
  <c r="L660" i="15"/>
  <c r="M660" i="15"/>
  <c r="N660" i="15"/>
  <c r="O660" i="15"/>
  <c r="P660" i="15"/>
  <c r="Q660" i="15"/>
  <c r="R660" i="15"/>
  <c r="S660" i="15"/>
  <c r="T660" i="15"/>
  <c r="U660" i="15"/>
  <c r="V660" i="15"/>
  <c r="W660" i="15"/>
  <c r="X660" i="15"/>
  <c r="D661" i="15"/>
  <c r="E661" i="15"/>
  <c r="F661" i="15"/>
  <c r="G661" i="15"/>
  <c r="H661" i="15"/>
  <c r="I661" i="15"/>
  <c r="J661" i="15"/>
  <c r="K661" i="15"/>
  <c r="L661" i="15"/>
  <c r="M661" i="15"/>
  <c r="N661" i="15"/>
  <c r="O661" i="15"/>
  <c r="P661" i="15"/>
  <c r="Q661" i="15"/>
  <c r="R661" i="15"/>
  <c r="S661" i="15"/>
  <c r="T661" i="15"/>
  <c r="U661" i="15"/>
  <c r="V661" i="15"/>
  <c r="W661" i="15"/>
  <c r="X661" i="15"/>
  <c r="D662" i="15"/>
  <c r="E662" i="15"/>
  <c r="F662" i="15"/>
  <c r="G662" i="15"/>
  <c r="H662" i="15"/>
  <c r="I662" i="15"/>
  <c r="J662" i="15"/>
  <c r="K662" i="15"/>
  <c r="L662" i="15"/>
  <c r="M662" i="15"/>
  <c r="N662" i="15"/>
  <c r="O662" i="15"/>
  <c r="P662" i="15"/>
  <c r="Q662" i="15"/>
  <c r="R662" i="15"/>
  <c r="S662" i="15"/>
  <c r="T662" i="15"/>
  <c r="U662" i="15"/>
  <c r="V662" i="15"/>
  <c r="W662" i="15"/>
  <c r="X662" i="15"/>
  <c r="D663" i="15"/>
  <c r="E663" i="15"/>
  <c r="F663" i="15"/>
  <c r="G663" i="15"/>
  <c r="H663" i="15"/>
  <c r="I663" i="15"/>
  <c r="J663" i="15"/>
  <c r="K663" i="15"/>
  <c r="L663" i="15"/>
  <c r="M663" i="15"/>
  <c r="N663" i="15"/>
  <c r="O663" i="15"/>
  <c r="P663" i="15"/>
  <c r="Q663" i="15"/>
  <c r="R663" i="15"/>
  <c r="S663" i="15"/>
  <c r="T663" i="15"/>
  <c r="U663" i="15"/>
  <c r="V663" i="15"/>
  <c r="W663" i="15"/>
  <c r="X663" i="15"/>
  <c r="D664" i="15"/>
  <c r="E664" i="15"/>
  <c r="F664" i="15"/>
  <c r="G664" i="15"/>
  <c r="H664" i="15"/>
  <c r="I664" i="15"/>
  <c r="J664" i="15"/>
  <c r="K664" i="15"/>
  <c r="L664" i="15"/>
  <c r="M664" i="15"/>
  <c r="N664" i="15"/>
  <c r="O664" i="15"/>
  <c r="P664" i="15"/>
  <c r="Q664" i="15"/>
  <c r="R664" i="15"/>
  <c r="S664" i="15"/>
  <c r="T664" i="15"/>
  <c r="U664" i="15"/>
  <c r="V664" i="15"/>
  <c r="W664" i="15"/>
  <c r="X664" i="15"/>
  <c r="D665" i="15"/>
  <c r="E665" i="15"/>
  <c r="F665" i="15"/>
  <c r="G665" i="15"/>
  <c r="H665" i="15"/>
  <c r="I665" i="15"/>
  <c r="J665" i="15"/>
  <c r="K665" i="15"/>
  <c r="L665" i="15"/>
  <c r="M665" i="15"/>
  <c r="N665" i="15"/>
  <c r="O665" i="15"/>
  <c r="P665" i="15"/>
  <c r="Q665" i="15"/>
  <c r="R665" i="15"/>
  <c r="S665" i="15"/>
  <c r="T665" i="15"/>
  <c r="U665" i="15"/>
  <c r="V665" i="15"/>
  <c r="W665" i="15"/>
  <c r="X665" i="15"/>
  <c r="D666" i="15"/>
  <c r="E666" i="15"/>
  <c r="F666" i="15"/>
  <c r="G666" i="15"/>
  <c r="H666" i="15"/>
  <c r="I666" i="15"/>
  <c r="J666" i="15"/>
  <c r="K666" i="15"/>
  <c r="L666" i="15"/>
  <c r="M666" i="15"/>
  <c r="N666" i="15"/>
  <c r="O666" i="15"/>
  <c r="P666" i="15"/>
  <c r="Q666" i="15"/>
  <c r="R666" i="15"/>
  <c r="S666" i="15"/>
  <c r="T666" i="15"/>
  <c r="U666" i="15"/>
  <c r="V666" i="15"/>
  <c r="W666" i="15"/>
  <c r="X666" i="15"/>
  <c r="D667" i="15"/>
  <c r="E667" i="15"/>
  <c r="F667" i="15"/>
  <c r="G667" i="15"/>
  <c r="H667" i="15"/>
  <c r="I667" i="15"/>
  <c r="J667" i="15"/>
  <c r="K667" i="15"/>
  <c r="L667" i="15"/>
  <c r="M667" i="15"/>
  <c r="N667" i="15"/>
  <c r="O667" i="15"/>
  <c r="P667" i="15"/>
  <c r="Q667" i="15"/>
  <c r="R667" i="15"/>
  <c r="S667" i="15"/>
  <c r="T667" i="15"/>
  <c r="U667" i="15"/>
  <c r="V667" i="15"/>
  <c r="W667" i="15"/>
  <c r="X667" i="15"/>
  <c r="D668" i="15"/>
  <c r="E668" i="15"/>
  <c r="F668" i="15"/>
  <c r="G668" i="15"/>
  <c r="H668" i="15"/>
  <c r="I668" i="15"/>
  <c r="J668" i="15"/>
  <c r="K668" i="15"/>
  <c r="L668" i="15"/>
  <c r="M668" i="15"/>
  <c r="N668" i="15"/>
  <c r="O668" i="15"/>
  <c r="P668" i="15"/>
  <c r="Q668" i="15"/>
  <c r="R668" i="15"/>
  <c r="S668" i="15"/>
  <c r="T668" i="15"/>
  <c r="U668" i="15"/>
  <c r="V668" i="15"/>
  <c r="W668" i="15"/>
  <c r="X668" i="15"/>
  <c r="D669" i="15"/>
  <c r="E669" i="15"/>
  <c r="F669" i="15"/>
  <c r="G669" i="15"/>
  <c r="H669" i="15"/>
  <c r="I669" i="15"/>
  <c r="J669" i="15"/>
  <c r="K669" i="15"/>
  <c r="L669" i="15"/>
  <c r="M669" i="15"/>
  <c r="N669" i="15"/>
  <c r="O669" i="15"/>
  <c r="P669" i="15"/>
  <c r="Q669" i="15"/>
  <c r="R669" i="15"/>
  <c r="S669" i="15"/>
  <c r="T669" i="15"/>
  <c r="U669" i="15"/>
  <c r="V669" i="15"/>
  <c r="W669" i="15"/>
  <c r="X669" i="15"/>
  <c r="D670" i="15"/>
  <c r="E670" i="15"/>
  <c r="F670" i="15"/>
  <c r="G670" i="15"/>
  <c r="H670" i="15"/>
  <c r="I670" i="15"/>
  <c r="J670" i="15"/>
  <c r="K670" i="15"/>
  <c r="L670" i="15"/>
  <c r="M670" i="15"/>
  <c r="N670" i="15"/>
  <c r="O670" i="15"/>
  <c r="P670" i="15"/>
  <c r="Q670" i="15"/>
  <c r="R670" i="15"/>
  <c r="S670" i="15"/>
  <c r="T670" i="15"/>
  <c r="U670" i="15"/>
  <c r="V670" i="15"/>
  <c r="W670" i="15"/>
  <c r="X670" i="15"/>
  <c r="D671" i="15"/>
  <c r="E671" i="15"/>
  <c r="F671" i="15"/>
  <c r="G671" i="15"/>
  <c r="H671" i="15"/>
  <c r="I671" i="15"/>
  <c r="J671" i="15"/>
  <c r="K671" i="15"/>
  <c r="L671" i="15"/>
  <c r="M671" i="15"/>
  <c r="N671" i="15"/>
  <c r="O671" i="15"/>
  <c r="P671" i="15"/>
  <c r="Q671" i="15"/>
  <c r="R671" i="15"/>
  <c r="S671" i="15"/>
  <c r="T671" i="15"/>
  <c r="U671" i="15"/>
  <c r="V671" i="15"/>
  <c r="W671" i="15"/>
  <c r="X671" i="15"/>
  <c r="D672" i="15"/>
  <c r="E672" i="15"/>
  <c r="F672" i="15"/>
  <c r="G672" i="15"/>
  <c r="H672" i="15"/>
  <c r="I672" i="15"/>
  <c r="J672" i="15"/>
  <c r="K672" i="15"/>
  <c r="L672" i="15"/>
  <c r="M672" i="15"/>
  <c r="N672" i="15"/>
  <c r="O672" i="15"/>
  <c r="P672" i="15"/>
  <c r="Q672" i="15"/>
  <c r="R672" i="15"/>
  <c r="S672" i="15"/>
  <c r="T672" i="15"/>
  <c r="U672" i="15"/>
  <c r="V672" i="15"/>
  <c r="W672" i="15"/>
  <c r="X672" i="15"/>
  <c r="D673" i="15"/>
  <c r="E673" i="15"/>
  <c r="F673" i="15"/>
  <c r="G673" i="15"/>
  <c r="H673" i="15"/>
  <c r="I673" i="15"/>
  <c r="J673" i="15"/>
  <c r="K673" i="15"/>
  <c r="L673" i="15"/>
  <c r="M673" i="15"/>
  <c r="N673" i="15"/>
  <c r="O673" i="15"/>
  <c r="P673" i="15"/>
  <c r="Q673" i="15"/>
  <c r="R673" i="15"/>
  <c r="S673" i="15"/>
  <c r="T673" i="15"/>
  <c r="U673" i="15"/>
  <c r="V673" i="15"/>
  <c r="W673" i="15"/>
  <c r="X673" i="15"/>
  <c r="D674" i="15"/>
  <c r="E674" i="15"/>
  <c r="F674" i="15"/>
  <c r="G674" i="15"/>
  <c r="H674" i="15"/>
  <c r="I674" i="15"/>
  <c r="J674" i="15"/>
  <c r="K674" i="15"/>
  <c r="L674" i="15"/>
  <c r="M674" i="15"/>
  <c r="N674" i="15"/>
  <c r="O674" i="15"/>
  <c r="P674" i="15"/>
  <c r="Q674" i="15"/>
  <c r="R674" i="15"/>
  <c r="S674" i="15"/>
  <c r="T674" i="15"/>
  <c r="U674" i="15"/>
  <c r="V674" i="15"/>
  <c r="W674" i="15"/>
  <c r="X674" i="15"/>
  <c r="D675" i="15"/>
  <c r="E675" i="15"/>
  <c r="F675" i="15"/>
  <c r="G675" i="15"/>
  <c r="H675" i="15"/>
  <c r="I675" i="15"/>
  <c r="J675" i="15"/>
  <c r="K675" i="15"/>
  <c r="L675" i="15"/>
  <c r="M675" i="15"/>
  <c r="N675" i="15"/>
  <c r="O675" i="15"/>
  <c r="P675" i="15"/>
  <c r="Q675" i="15"/>
  <c r="R675" i="15"/>
  <c r="S675" i="15"/>
  <c r="T675" i="15"/>
  <c r="U675" i="15"/>
  <c r="V675" i="15"/>
  <c r="W675" i="15"/>
  <c r="X675" i="15"/>
  <c r="D676" i="15"/>
  <c r="E676" i="15"/>
  <c r="F676" i="15"/>
  <c r="G676" i="15"/>
  <c r="H676" i="15"/>
  <c r="I676" i="15"/>
  <c r="J676" i="15"/>
  <c r="K676" i="15"/>
  <c r="L676" i="15"/>
  <c r="M676" i="15"/>
  <c r="N676" i="15"/>
  <c r="O676" i="15"/>
  <c r="P676" i="15"/>
  <c r="Q676" i="15"/>
  <c r="R676" i="15"/>
  <c r="S676" i="15"/>
  <c r="T676" i="15"/>
  <c r="U676" i="15"/>
  <c r="V676" i="15"/>
  <c r="W676" i="15"/>
  <c r="X676" i="15"/>
  <c r="D677" i="15"/>
  <c r="E677" i="15"/>
  <c r="F677" i="15"/>
  <c r="G677" i="15"/>
  <c r="H677" i="15"/>
  <c r="I677" i="15"/>
  <c r="J677" i="15"/>
  <c r="K677" i="15"/>
  <c r="L677" i="15"/>
  <c r="M677" i="15"/>
  <c r="N677" i="15"/>
  <c r="O677" i="15"/>
  <c r="P677" i="15"/>
  <c r="Q677" i="15"/>
  <c r="R677" i="15"/>
  <c r="S677" i="15"/>
  <c r="T677" i="15"/>
  <c r="U677" i="15"/>
  <c r="V677" i="15"/>
  <c r="W677" i="15"/>
  <c r="X677" i="15"/>
  <c r="D678" i="15"/>
  <c r="E678" i="15"/>
  <c r="F678" i="15"/>
  <c r="G678" i="15"/>
  <c r="H678" i="15"/>
  <c r="I678" i="15"/>
  <c r="J678" i="15"/>
  <c r="K678" i="15"/>
  <c r="L678" i="15"/>
  <c r="M678" i="15"/>
  <c r="N678" i="15"/>
  <c r="O678" i="15"/>
  <c r="P678" i="15"/>
  <c r="Q678" i="15"/>
  <c r="R678" i="15"/>
  <c r="S678" i="15"/>
  <c r="T678" i="15"/>
  <c r="U678" i="15"/>
  <c r="V678" i="15"/>
  <c r="W678" i="15"/>
  <c r="X678" i="15"/>
  <c r="D679" i="15"/>
  <c r="E679" i="15"/>
  <c r="F679" i="15"/>
  <c r="G679" i="15"/>
  <c r="H679" i="15"/>
  <c r="I679" i="15"/>
  <c r="J679" i="15"/>
  <c r="K679" i="15"/>
  <c r="L679" i="15"/>
  <c r="M679" i="15"/>
  <c r="N679" i="15"/>
  <c r="O679" i="15"/>
  <c r="P679" i="15"/>
  <c r="Q679" i="15"/>
  <c r="R679" i="15"/>
  <c r="S679" i="15"/>
  <c r="T679" i="15"/>
  <c r="U679" i="15"/>
  <c r="V679" i="15"/>
  <c r="W679" i="15"/>
  <c r="X679" i="15"/>
  <c r="D680" i="15"/>
  <c r="E680" i="15"/>
  <c r="F680" i="15"/>
  <c r="G680" i="15"/>
  <c r="H680" i="15"/>
  <c r="I680" i="15"/>
  <c r="J680" i="15"/>
  <c r="K680" i="15"/>
  <c r="L680" i="15"/>
  <c r="M680" i="15"/>
  <c r="N680" i="15"/>
  <c r="O680" i="15"/>
  <c r="P680" i="15"/>
  <c r="Q680" i="15"/>
  <c r="R680" i="15"/>
  <c r="S680" i="15"/>
  <c r="T680" i="15"/>
  <c r="U680" i="15"/>
  <c r="V680" i="15"/>
  <c r="W680" i="15"/>
  <c r="X680" i="15"/>
  <c r="D681" i="15"/>
  <c r="E681" i="15"/>
  <c r="F681" i="15"/>
  <c r="G681" i="15"/>
  <c r="H681" i="15"/>
  <c r="I681" i="15"/>
  <c r="J681" i="15"/>
  <c r="K681" i="15"/>
  <c r="L681" i="15"/>
  <c r="M681" i="15"/>
  <c r="N681" i="15"/>
  <c r="O681" i="15"/>
  <c r="P681" i="15"/>
  <c r="Q681" i="15"/>
  <c r="R681" i="15"/>
  <c r="S681" i="15"/>
  <c r="T681" i="15"/>
  <c r="U681" i="15"/>
  <c r="V681" i="15"/>
  <c r="W681" i="15"/>
  <c r="X681" i="15"/>
  <c r="D682" i="15"/>
  <c r="E682" i="15"/>
  <c r="F682" i="15"/>
  <c r="G682" i="15"/>
  <c r="H682" i="15"/>
  <c r="I682" i="15"/>
  <c r="J682" i="15"/>
  <c r="K682" i="15"/>
  <c r="L682" i="15"/>
  <c r="M682" i="15"/>
  <c r="N682" i="15"/>
  <c r="O682" i="15"/>
  <c r="P682" i="15"/>
  <c r="Q682" i="15"/>
  <c r="R682" i="15"/>
  <c r="S682" i="15"/>
  <c r="T682" i="15"/>
  <c r="U682" i="15"/>
  <c r="V682" i="15"/>
  <c r="W682" i="15"/>
  <c r="X682" i="15"/>
  <c r="D683" i="15"/>
  <c r="E683" i="15"/>
  <c r="F683" i="15"/>
  <c r="G683" i="15"/>
  <c r="H683" i="15"/>
  <c r="I683" i="15"/>
  <c r="J683" i="15"/>
  <c r="K683" i="15"/>
  <c r="L683" i="15"/>
  <c r="M683" i="15"/>
  <c r="N683" i="15"/>
  <c r="O683" i="15"/>
  <c r="P683" i="15"/>
  <c r="Q683" i="15"/>
  <c r="R683" i="15"/>
  <c r="S683" i="15"/>
  <c r="T683" i="15"/>
  <c r="U683" i="15"/>
  <c r="V683" i="15"/>
  <c r="W683" i="15"/>
  <c r="X683" i="15"/>
  <c r="D684" i="15"/>
  <c r="E684" i="15"/>
  <c r="F684" i="15"/>
  <c r="G684" i="15"/>
  <c r="H684" i="15"/>
  <c r="I684" i="15"/>
  <c r="J684" i="15"/>
  <c r="K684" i="15"/>
  <c r="L684" i="15"/>
  <c r="M684" i="15"/>
  <c r="N684" i="15"/>
  <c r="O684" i="15"/>
  <c r="P684" i="15"/>
  <c r="Q684" i="15"/>
  <c r="R684" i="15"/>
  <c r="S684" i="15"/>
  <c r="T684" i="15"/>
  <c r="U684" i="15"/>
  <c r="V684" i="15"/>
  <c r="W684" i="15"/>
  <c r="X684" i="15"/>
  <c r="D685" i="15"/>
  <c r="E685" i="15"/>
  <c r="F685" i="15"/>
  <c r="G685" i="15"/>
  <c r="H685" i="15"/>
  <c r="I685" i="15"/>
  <c r="J685" i="15"/>
  <c r="K685" i="15"/>
  <c r="L685" i="15"/>
  <c r="M685" i="15"/>
  <c r="N685" i="15"/>
  <c r="O685" i="15"/>
  <c r="P685" i="15"/>
  <c r="Q685" i="15"/>
  <c r="R685" i="15"/>
  <c r="S685" i="15"/>
  <c r="T685" i="15"/>
  <c r="U685" i="15"/>
  <c r="V685" i="15"/>
  <c r="W685" i="15"/>
  <c r="X685" i="15"/>
  <c r="D686" i="15"/>
  <c r="E686" i="15"/>
  <c r="F686" i="15"/>
  <c r="G686" i="15"/>
  <c r="H686" i="15"/>
  <c r="I686" i="15"/>
  <c r="J686" i="15"/>
  <c r="K686" i="15"/>
  <c r="L686" i="15"/>
  <c r="M686" i="15"/>
  <c r="N686" i="15"/>
  <c r="O686" i="15"/>
  <c r="P686" i="15"/>
  <c r="Q686" i="15"/>
  <c r="R686" i="15"/>
  <c r="S686" i="15"/>
  <c r="T686" i="15"/>
  <c r="U686" i="15"/>
  <c r="V686" i="15"/>
  <c r="W686" i="15"/>
  <c r="X686" i="15"/>
  <c r="D687" i="15"/>
  <c r="E687" i="15"/>
  <c r="F687" i="15"/>
  <c r="G687" i="15"/>
  <c r="H687" i="15"/>
  <c r="I687" i="15"/>
  <c r="J687" i="15"/>
  <c r="K687" i="15"/>
  <c r="L687" i="15"/>
  <c r="M687" i="15"/>
  <c r="N687" i="15"/>
  <c r="O687" i="15"/>
  <c r="P687" i="15"/>
  <c r="Q687" i="15"/>
  <c r="R687" i="15"/>
  <c r="S687" i="15"/>
  <c r="T687" i="15"/>
  <c r="U687" i="15"/>
  <c r="V687" i="15"/>
  <c r="W687" i="15"/>
  <c r="X687" i="15"/>
  <c r="D688" i="15"/>
  <c r="E688" i="15"/>
  <c r="F688" i="15"/>
  <c r="G688" i="15"/>
  <c r="H688" i="15"/>
  <c r="I688" i="15"/>
  <c r="J688" i="15"/>
  <c r="K688" i="15"/>
  <c r="L688" i="15"/>
  <c r="M688" i="15"/>
  <c r="N688" i="15"/>
  <c r="O688" i="15"/>
  <c r="P688" i="15"/>
  <c r="Q688" i="15"/>
  <c r="R688" i="15"/>
  <c r="S688" i="15"/>
  <c r="T688" i="15"/>
  <c r="U688" i="15"/>
  <c r="V688" i="15"/>
  <c r="W688" i="15"/>
  <c r="X688" i="15"/>
  <c r="D689" i="15"/>
  <c r="E689" i="15"/>
  <c r="F689" i="15"/>
  <c r="G689" i="15"/>
  <c r="H689" i="15"/>
  <c r="I689" i="15"/>
  <c r="J689" i="15"/>
  <c r="K689" i="15"/>
  <c r="L689" i="15"/>
  <c r="M689" i="15"/>
  <c r="N689" i="15"/>
  <c r="O689" i="15"/>
  <c r="P689" i="15"/>
  <c r="Q689" i="15"/>
  <c r="R689" i="15"/>
  <c r="S689" i="15"/>
  <c r="T689" i="15"/>
  <c r="U689" i="15"/>
  <c r="V689" i="15"/>
  <c r="W689" i="15"/>
  <c r="X689" i="15"/>
  <c r="D690" i="15"/>
  <c r="E690" i="15"/>
  <c r="F690" i="15"/>
  <c r="G690" i="15"/>
  <c r="H690" i="15"/>
  <c r="I690" i="15"/>
  <c r="J690" i="15"/>
  <c r="K690" i="15"/>
  <c r="L690" i="15"/>
  <c r="M690" i="15"/>
  <c r="N690" i="15"/>
  <c r="O690" i="15"/>
  <c r="P690" i="15"/>
  <c r="Q690" i="15"/>
  <c r="R690" i="15"/>
  <c r="S690" i="15"/>
  <c r="T690" i="15"/>
  <c r="U690" i="15"/>
  <c r="V690" i="15"/>
  <c r="W690" i="15"/>
  <c r="X690" i="15"/>
  <c r="D691" i="15"/>
  <c r="E691" i="15"/>
  <c r="F691" i="15"/>
  <c r="G691" i="15"/>
  <c r="H691" i="15"/>
  <c r="I691" i="15"/>
  <c r="J691" i="15"/>
  <c r="K691" i="15"/>
  <c r="L691" i="15"/>
  <c r="M691" i="15"/>
  <c r="N691" i="15"/>
  <c r="O691" i="15"/>
  <c r="P691" i="15"/>
  <c r="Q691" i="15"/>
  <c r="R691" i="15"/>
  <c r="S691" i="15"/>
  <c r="T691" i="15"/>
  <c r="U691" i="15"/>
  <c r="V691" i="15"/>
  <c r="W691" i="15"/>
  <c r="X691" i="15"/>
  <c r="D692" i="15"/>
  <c r="E692" i="15"/>
  <c r="F692" i="15"/>
  <c r="G692" i="15"/>
  <c r="H692" i="15"/>
  <c r="I692" i="15"/>
  <c r="J692" i="15"/>
  <c r="K692" i="15"/>
  <c r="L692" i="15"/>
  <c r="M692" i="15"/>
  <c r="N692" i="15"/>
  <c r="O692" i="15"/>
  <c r="P692" i="15"/>
  <c r="Q692" i="15"/>
  <c r="R692" i="15"/>
  <c r="S692" i="15"/>
  <c r="T692" i="15"/>
  <c r="U692" i="15"/>
  <c r="V692" i="15"/>
  <c r="W692" i="15"/>
  <c r="X692" i="15"/>
  <c r="D693" i="15"/>
  <c r="E693" i="15"/>
  <c r="F693" i="15"/>
  <c r="G693" i="15"/>
  <c r="H693" i="15"/>
  <c r="I693" i="15"/>
  <c r="J693" i="15"/>
  <c r="K693" i="15"/>
  <c r="L693" i="15"/>
  <c r="M693" i="15"/>
  <c r="N693" i="15"/>
  <c r="O693" i="15"/>
  <c r="P693" i="15"/>
  <c r="Q693" i="15"/>
  <c r="R693" i="15"/>
  <c r="S693" i="15"/>
  <c r="T693" i="15"/>
  <c r="U693" i="15"/>
  <c r="V693" i="15"/>
  <c r="W693" i="15"/>
  <c r="X693" i="15"/>
  <c r="D694" i="15"/>
  <c r="E694" i="15"/>
  <c r="F694" i="15"/>
  <c r="G694" i="15"/>
  <c r="H694" i="15"/>
  <c r="I694" i="15"/>
  <c r="J694" i="15"/>
  <c r="K694" i="15"/>
  <c r="L694" i="15"/>
  <c r="M694" i="15"/>
  <c r="N694" i="15"/>
  <c r="O694" i="15"/>
  <c r="P694" i="15"/>
  <c r="Q694" i="15"/>
  <c r="R694" i="15"/>
  <c r="S694" i="15"/>
  <c r="T694" i="15"/>
  <c r="U694" i="15"/>
  <c r="V694" i="15"/>
  <c r="W694" i="15"/>
  <c r="X694" i="15"/>
  <c r="D695" i="15"/>
  <c r="E695" i="15"/>
  <c r="F695" i="15"/>
  <c r="G695" i="15"/>
  <c r="H695" i="15"/>
  <c r="I695" i="15"/>
  <c r="J695" i="15"/>
  <c r="K695" i="15"/>
  <c r="L695" i="15"/>
  <c r="M695" i="15"/>
  <c r="N695" i="15"/>
  <c r="O695" i="15"/>
  <c r="P695" i="15"/>
  <c r="Q695" i="15"/>
  <c r="R695" i="15"/>
  <c r="S695" i="15"/>
  <c r="T695" i="15"/>
  <c r="U695" i="15"/>
  <c r="V695" i="15"/>
  <c r="W695" i="15"/>
  <c r="X695" i="15"/>
  <c r="D696" i="15"/>
  <c r="E696" i="15"/>
  <c r="F696" i="15"/>
  <c r="G696" i="15"/>
  <c r="H696" i="15"/>
  <c r="I696" i="15"/>
  <c r="J696" i="15"/>
  <c r="K696" i="15"/>
  <c r="L696" i="15"/>
  <c r="M696" i="15"/>
  <c r="N696" i="15"/>
  <c r="O696" i="15"/>
  <c r="P696" i="15"/>
  <c r="Q696" i="15"/>
  <c r="R696" i="15"/>
  <c r="S696" i="15"/>
  <c r="T696" i="15"/>
  <c r="U696" i="15"/>
  <c r="V696" i="15"/>
  <c r="W696" i="15"/>
  <c r="X696" i="15"/>
  <c r="D697" i="15"/>
  <c r="E697" i="15"/>
  <c r="F697" i="15"/>
  <c r="G697" i="15"/>
  <c r="H697" i="15"/>
  <c r="I697" i="15"/>
  <c r="J697" i="15"/>
  <c r="K697" i="15"/>
  <c r="L697" i="15"/>
  <c r="M697" i="15"/>
  <c r="N697" i="15"/>
  <c r="O697" i="15"/>
  <c r="P697" i="15"/>
  <c r="Q697" i="15"/>
  <c r="R697" i="15"/>
  <c r="S697" i="15"/>
  <c r="T697" i="15"/>
  <c r="U697" i="15"/>
  <c r="V697" i="15"/>
  <c r="W697" i="15"/>
  <c r="X697" i="15"/>
  <c r="D698" i="15"/>
  <c r="E698" i="15"/>
  <c r="F698" i="15"/>
  <c r="G698" i="15"/>
  <c r="H698" i="15"/>
  <c r="I698" i="15"/>
  <c r="J698" i="15"/>
  <c r="K698" i="15"/>
  <c r="L698" i="15"/>
  <c r="M698" i="15"/>
  <c r="N698" i="15"/>
  <c r="O698" i="15"/>
  <c r="P698" i="15"/>
  <c r="Q698" i="15"/>
  <c r="R698" i="15"/>
  <c r="S698" i="15"/>
  <c r="T698" i="15"/>
  <c r="U698" i="15"/>
  <c r="V698" i="15"/>
  <c r="W698" i="15"/>
  <c r="X698" i="15"/>
  <c r="D699" i="15"/>
  <c r="E699" i="15"/>
  <c r="F699" i="15"/>
  <c r="G699" i="15"/>
  <c r="H699" i="15"/>
  <c r="I699" i="15"/>
  <c r="J699" i="15"/>
  <c r="K699" i="15"/>
  <c r="L699" i="15"/>
  <c r="M699" i="15"/>
  <c r="N699" i="15"/>
  <c r="O699" i="15"/>
  <c r="P699" i="15"/>
  <c r="Q699" i="15"/>
  <c r="R699" i="15"/>
  <c r="S699" i="15"/>
  <c r="T699" i="15"/>
  <c r="U699" i="15"/>
  <c r="V699" i="15"/>
  <c r="W699" i="15"/>
  <c r="X699" i="15"/>
  <c r="D700" i="15"/>
  <c r="E700" i="15"/>
  <c r="F700" i="15"/>
  <c r="G700" i="15"/>
  <c r="H700" i="15"/>
  <c r="I700" i="15"/>
  <c r="J700" i="15"/>
  <c r="K700" i="15"/>
  <c r="L700" i="15"/>
  <c r="M700" i="15"/>
  <c r="N700" i="15"/>
  <c r="O700" i="15"/>
  <c r="P700" i="15"/>
  <c r="Q700" i="15"/>
  <c r="R700" i="15"/>
  <c r="S700" i="15"/>
  <c r="T700" i="15"/>
  <c r="U700" i="15"/>
  <c r="V700" i="15"/>
  <c r="W700" i="15"/>
  <c r="X700" i="15"/>
  <c r="D701" i="15"/>
  <c r="E701" i="15"/>
  <c r="F701" i="15"/>
  <c r="G701" i="15"/>
  <c r="H701" i="15"/>
  <c r="I701" i="15"/>
  <c r="J701" i="15"/>
  <c r="K701" i="15"/>
  <c r="L701" i="15"/>
  <c r="M701" i="15"/>
  <c r="N701" i="15"/>
  <c r="O701" i="15"/>
  <c r="P701" i="15"/>
  <c r="Q701" i="15"/>
  <c r="R701" i="15"/>
  <c r="S701" i="15"/>
  <c r="T701" i="15"/>
  <c r="U701" i="15"/>
  <c r="V701" i="15"/>
  <c r="W701" i="15"/>
  <c r="X701" i="15"/>
  <c r="D702" i="15"/>
  <c r="E702" i="15"/>
  <c r="F702" i="15"/>
  <c r="G702" i="15"/>
  <c r="H702" i="15"/>
  <c r="I702" i="15"/>
  <c r="J702" i="15"/>
  <c r="K702" i="15"/>
  <c r="L702" i="15"/>
  <c r="M702" i="15"/>
  <c r="N702" i="15"/>
  <c r="O702" i="15"/>
  <c r="P702" i="15"/>
  <c r="Q702" i="15"/>
  <c r="R702" i="15"/>
  <c r="S702" i="15"/>
  <c r="T702" i="15"/>
  <c r="U702" i="15"/>
  <c r="V702" i="15"/>
  <c r="W702" i="15"/>
  <c r="X702" i="15"/>
  <c r="D703" i="15"/>
  <c r="E703" i="15"/>
  <c r="F703" i="15"/>
  <c r="G703" i="15"/>
  <c r="H703" i="15"/>
  <c r="I703" i="15"/>
  <c r="J703" i="15"/>
  <c r="K703" i="15"/>
  <c r="L703" i="15"/>
  <c r="M703" i="15"/>
  <c r="N703" i="15"/>
  <c r="O703" i="15"/>
  <c r="P703" i="15"/>
  <c r="Q703" i="15"/>
  <c r="R703" i="15"/>
  <c r="S703" i="15"/>
  <c r="T703" i="15"/>
  <c r="U703" i="15"/>
  <c r="V703" i="15"/>
  <c r="W703" i="15"/>
  <c r="X703" i="15"/>
  <c r="D704" i="15"/>
  <c r="E704" i="15"/>
  <c r="F704" i="15"/>
  <c r="G704" i="15"/>
  <c r="H704" i="15"/>
  <c r="I704" i="15"/>
  <c r="J704" i="15"/>
  <c r="K704" i="15"/>
  <c r="L704" i="15"/>
  <c r="M704" i="15"/>
  <c r="N704" i="15"/>
  <c r="O704" i="15"/>
  <c r="P704" i="15"/>
  <c r="Q704" i="15"/>
  <c r="R704" i="15"/>
  <c r="S704" i="15"/>
  <c r="T704" i="15"/>
  <c r="U704" i="15"/>
  <c r="V704" i="15"/>
  <c r="W704" i="15"/>
  <c r="X704" i="15"/>
  <c r="D705" i="15"/>
  <c r="E705" i="15"/>
  <c r="F705" i="15"/>
  <c r="G705" i="15"/>
  <c r="H705" i="15"/>
  <c r="I705" i="15"/>
  <c r="J705" i="15"/>
  <c r="K705" i="15"/>
  <c r="L705" i="15"/>
  <c r="M705" i="15"/>
  <c r="N705" i="15"/>
  <c r="O705" i="15"/>
  <c r="P705" i="15"/>
  <c r="Q705" i="15"/>
  <c r="R705" i="15"/>
  <c r="S705" i="15"/>
  <c r="T705" i="15"/>
  <c r="U705" i="15"/>
  <c r="V705" i="15"/>
  <c r="W705" i="15"/>
  <c r="X705" i="15"/>
  <c r="D706" i="15"/>
  <c r="E706" i="15"/>
  <c r="F706" i="15"/>
  <c r="G706" i="15"/>
  <c r="H706" i="15"/>
  <c r="I706" i="15"/>
  <c r="J706" i="15"/>
  <c r="K706" i="15"/>
  <c r="L706" i="15"/>
  <c r="M706" i="15"/>
  <c r="N706" i="15"/>
  <c r="O706" i="15"/>
  <c r="P706" i="15"/>
  <c r="Q706" i="15"/>
  <c r="R706" i="15"/>
  <c r="S706" i="15"/>
  <c r="T706" i="15"/>
  <c r="U706" i="15"/>
  <c r="V706" i="15"/>
  <c r="W706" i="15"/>
  <c r="X706" i="15"/>
  <c r="D707" i="15"/>
  <c r="E707" i="15"/>
  <c r="F707" i="15"/>
  <c r="G707" i="15"/>
  <c r="H707" i="15"/>
  <c r="I707" i="15"/>
  <c r="J707" i="15"/>
  <c r="K707" i="15"/>
  <c r="L707" i="15"/>
  <c r="M707" i="15"/>
  <c r="N707" i="15"/>
  <c r="O707" i="15"/>
  <c r="P707" i="15"/>
  <c r="Q707" i="15"/>
  <c r="R707" i="15"/>
  <c r="S707" i="15"/>
  <c r="T707" i="15"/>
  <c r="U707" i="15"/>
  <c r="V707" i="15"/>
  <c r="W707" i="15"/>
  <c r="X707" i="15"/>
  <c r="D708" i="15"/>
  <c r="E708" i="15"/>
  <c r="F708" i="15"/>
  <c r="G708" i="15"/>
  <c r="H708" i="15"/>
  <c r="I708" i="15"/>
  <c r="J708" i="15"/>
  <c r="K708" i="15"/>
  <c r="L708" i="15"/>
  <c r="M708" i="15"/>
  <c r="N708" i="15"/>
  <c r="O708" i="15"/>
  <c r="P708" i="15"/>
  <c r="Q708" i="15"/>
  <c r="R708" i="15"/>
  <c r="S708" i="15"/>
  <c r="T708" i="15"/>
  <c r="U708" i="15"/>
  <c r="V708" i="15"/>
  <c r="W708" i="15"/>
  <c r="X708" i="15"/>
  <c r="D709" i="15"/>
  <c r="E709" i="15"/>
  <c r="F709" i="15"/>
  <c r="G709" i="15"/>
  <c r="H709" i="15"/>
  <c r="I709" i="15"/>
  <c r="J709" i="15"/>
  <c r="K709" i="15"/>
  <c r="L709" i="15"/>
  <c r="M709" i="15"/>
  <c r="N709" i="15"/>
  <c r="O709" i="15"/>
  <c r="P709" i="15"/>
  <c r="Q709" i="15"/>
  <c r="R709" i="15"/>
  <c r="S709" i="15"/>
  <c r="T709" i="15"/>
  <c r="U709" i="15"/>
  <c r="V709" i="15"/>
  <c r="W709" i="15"/>
  <c r="X709" i="15"/>
  <c r="D710" i="15"/>
  <c r="E710" i="15"/>
  <c r="F710" i="15"/>
  <c r="G710" i="15"/>
  <c r="H710" i="15"/>
  <c r="I710" i="15"/>
  <c r="J710" i="15"/>
  <c r="K710" i="15"/>
  <c r="L710" i="15"/>
  <c r="M710" i="15"/>
  <c r="N710" i="15"/>
  <c r="O710" i="15"/>
  <c r="P710" i="15"/>
  <c r="Q710" i="15"/>
  <c r="R710" i="15"/>
  <c r="S710" i="15"/>
  <c r="T710" i="15"/>
  <c r="U710" i="15"/>
  <c r="V710" i="15"/>
  <c r="W710" i="15"/>
  <c r="X710" i="15"/>
  <c r="D711" i="15"/>
  <c r="E711" i="15"/>
  <c r="F711" i="15"/>
  <c r="G711" i="15"/>
  <c r="H711" i="15"/>
  <c r="I711" i="15"/>
  <c r="J711" i="15"/>
  <c r="K711" i="15"/>
  <c r="L711" i="15"/>
  <c r="M711" i="15"/>
  <c r="N711" i="15"/>
  <c r="O711" i="15"/>
  <c r="P711" i="15"/>
  <c r="Q711" i="15"/>
  <c r="R711" i="15"/>
  <c r="S711" i="15"/>
  <c r="T711" i="15"/>
  <c r="U711" i="15"/>
  <c r="V711" i="15"/>
  <c r="W711" i="15"/>
  <c r="X711" i="15"/>
  <c r="D712" i="15"/>
  <c r="E712" i="15"/>
  <c r="F712" i="15"/>
  <c r="G712" i="15"/>
  <c r="H712" i="15"/>
  <c r="I712" i="15"/>
  <c r="J712" i="15"/>
  <c r="K712" i="15"/>
  <c r="L712" i="15"/>
  <c r="M712" i="15"/>
  <c r="N712" i="15"/>
  <c r="O712" i="15"/>
  <c r="P712" i="15"/>
  <c r="Q712" i="15"/>
  <c r="R712" i="15"/>
  <c r="S712" i="15"/>
  <c r="T712" i="15"/>
  <c r="U712" i="15"/>
  <c r="V712" i="15"/>
  <c r="W712" i="15"/>
  <c r="X712" i="15"/>
  <c r="D713" i="15"/>
  <c r="E713" i="15"/>
  <c r="F713" i="15"/>
  <c r="G713" i="15"/>
  <c r="H713" i="15"/>
  <c r="I713" i="15"/>
  <c r="J713" i="15"/>
  <c r="K713" i="15"/>
  <c r="L713" i="15"/>
  <c r="M713" i="15"/>
  <c r="N713" i="15"/>
  <c r="O713" i="15"/>
  <c r="P713" i="15"/>
  <c r="Q713" i="15"/>
  <c r="R713" i="15"/>
  <c r="S713" i="15"/>
  <c r="T713" i="15"/>
  <c r="U713" i="15"/>
  <c r="V713" i="15"/>
  <c r="W713" i="15"/>
  <c r="X713" i="15"/>
  <c r="D714" i="15"/>
  <c r="E714" i="15"/>
  <c r="F714" i="15"/>
  <c r="G714" i="15"/>
  <c r="H714" i="15"/>
  <c r="I714" i="15"/>
  <c r="J714" i="15"/>
  <c r="K714" i="15"/>
  <c r="L714" i="15"/>
  <c r="M714" i="15"/>
  <c r="N714" i="15"/>
  <c r="O714" i="15"/>
  <c r="P714" i="15"/>
  <c r="Q714" i="15"/>
  <c r="R714" i="15"/>
  <c r="S714" i="15"/>
  <c r="T714" i="15"/>
  <c r="U714" i="15"/>
  <c r="V714" i="15"/>
  <c r="W714" i="15"/>
  <c r="X714" i="15"/>
  <c r="D715" i="15"/>
  <c r="E715" i="15"/>
  <c r="F715" i="15"/>
  <c r="G715" i="15"/>
  <c r="H715" i="15"/>
  <c r="I715" i="15"/>
  <c r="J715" i="15"/>
  <c r="K715" i="15"/>
  <c r="L715" i="15"/>
  <c r="M715" i="15"/>
  <c r="N715" i="15"/>
  <c r="O715" i="15"/>
  <c r="P715" i="15"/>
  <c r="Q715" i="15"/>
  <c r="R715" i="15"/>
  <c r="S715" i="15"/>
  <c r="T715" i="15"/>
  <c r="U715" i="15"/>
  <c r="V715" i="15"/>
  <c r="W715" i="15"/>
  <c r="X715" i="15"/>
  <c r="D716" i="15"/>
  <c r="E716" i="15"/>
  <c r="F716" i="15"/>
  <c r="G716" i="15"/>
  <c r="H716" i="15"/>
  <c r="I716" i="15"/>
  <c r="J716" i="15"/>
  <c r="K716" i="15"/>
  <c r="L716" i="15"/>
  <c r="M716" i="15"/>
  <c r="N716" i="15"/>
  <c r="O716" i="15"/>
  <c r="P716" i="15"/>
  <c r="Q716" i="15"/>
  <c r="R716" i="15"/>
  <c r="S716" i="15"/>
  <c r="T716" i="15"/>
  <c r="U716" i="15"/>
  <c r="V716" i="15"/>
  <c r="W716" i="15"/>
  <c r="X716" i="15"/>
  <c r="D717" i="15"/>
  <c r="E717" i="15"/>
  <c r="F717" i="15"/>
  <c r="G717" i="15"/>
  <c r="H717" i="15"/>
  <c r="I717" i="15"/>
  <c r="J717" i="15"/>
  <c r="K717" i="15"/>
  <c r="L717" i="15"/>
  <c r="M717" i="15"/>
  <c r="N717" i="15"/>
  <c r="O717" i="15"/>
  <c r="P717" i="15"/>
  <c r="Q717" i="15"/>
  <c r="R717" i="15"/>
  <c r="S717" i="15"/>
  <c r="T717" i="15"/>
  <c r="U717" i="15"/>
  <c r="V717" i="15"/>
  <c r="W717" i="15"/>
  <c r="X717" i="15"/>
  <c r="D718" i="15"/>
  <c r="E718" i="15"/>
  <c r="F718" i="15"/>
  <c r="G718" i="15"/>
  <c r="H718" i="15"/>
  <c r="I718" i="15"/>
  <c r="J718" i="15"/>
  <c r="K718" i="15"/>
  <c r="L718" i="15"/>
  <c r="M718" i="15"/>
  <c r="N718" i="15"/>
  <c r="O718" i="15"/>
  <c r="P718" i="15"/>
  <c r="Q718" i="15"/>
  <c r="R718" i="15"/>
  <c r="S718" i="15"/>
  <c r="T718" i="15"/>
  <c r="U718" i="15"/>
  <c r="V718" i="15"/>
  <c r="W718" i="15"/>
  <c r="X718" i="15"/>
  <c r="D719" i="15"/>
  <c r="E719" i="15"/>
  <c r="F719" i="15"/>
  <c r="G719" i="15"/>
  <c r="H719" i="15"/>
  <c r="I719" i="15"/>
  <c r="J719" i="15"/>
  <c r="K719" i="15"/>
  <c r="L719" i="15"/>
  <c r="M719" i="15"/>
  <c r="N719" i="15"/>
  <c r="O719" i="15"/>
  <c r="P719" i="15"/>
  <c r="Q719" i="15"/>
  <c r="R719" i="15"/>
  <c r="S719" i="15"/>
  <c r="T719" i="15"/>
  <c r="U719" i="15"/>
  <c r="V719" i="15"/>
  <c r="W719" i="15"/>
  <c r="X719" i="15"/>
  <c r="D720" i="15"/>
  <c r="E720" i="15"/>
  <c r="F720" i="15"/>
  <c r="G720" i="15"/>
  <c r="H720" i="15"/>
  <c r="I720" i="15"/>
  <c r="J720" i="15"/>
  <c r="K720" i="15"/>
  <c r="L720" i="15"/>
  <c r="M720" i="15"/>
  <c r="N720" i="15"/>
  <c r="O720" i="15"/>
  <c r="P720" i="15"/>
  <c r="Q720" i="15"/>
  <c r="R720" i="15"/>
  <c r="S720" i="15"/>
  <c r="T720" i="15"/>
  <c r="U720" i="15"/>
  <c r="V720" i="15"/>
  <c r="W720" i="15"/>
  <c r="X720" i="15"/>
  <c r="D721" i="15"/>
  <c r="E721" i="15"/>
  <c r="F721" i="15"/>
  <c r="G721" i="15"/>
  <c r="H721" i="15"/>
  <c r="I721" i="15"/>
  <c r="J721" i="15"/>
  <c r="K721" i="15"/>
  <c r="L721" i="15"/>
  <c r="M721" i="15"/>
  <c r="N721" i="15"/>
  <c r="O721" i="15"/>
  <c r="P721" i="15"/>
  <c r="Q721" i="15"/>
  <c r="R721" i="15"/>
  <c r="S721" i="15"/>
  <c r="T721" i="15"/>
  <c r="U721" i="15"/>
  <c r="V721" i="15"/>
  <c r="W721" i="15"/>
  <c r="X721" i="15"/>
  <c r="D722" i="15"/>
  <c r="E722" i="15"/>
  <c r="F722" i="15"/>
  <c r="G722" i="15"/>
  <c r="H722" i="15"/>
  <c r="I722" i="15"/>
  <c r="J722" i="15"/>
  <c r="K722" i="15"/>
  <c r="L722" i="15"/>
  <c r="M722" i="15"/>
  <c r="N722" i="15"/>
  <c r="O722" i="15"/>
  <c r="P722" i="15"/>
  <c r="Q722" i="15"/>
  <c r="R722" i="15"/>
  <c r="S722" i="15"/>
  <c r="T722" i="15"/>
  <c r="U722" i="15"/>
  <c r="V722" i="15"/>
  <c r="W722" i="15"/>
  <c r="X722" i="15"/>
  <c r="D723" i="15"/>
  <c r="E723" i="15"/>
  <c r="F723" i="15"/>
  <c r="G723" i="15"/>
  <c r="H723" i="15"/>
  <c r="I723" i="15"/>
  <c r="J723" i="15"/>
  <c r="K723" i="15"/>
  <c r="L723" i="15"/>
  <c r="M723" i="15"/>
  <c r="N723" i="15"/>
  <c r="O723" i="15"/>
  <c r="P723" i="15"/>
  <c r="Q723" i="15"/>
  <c r="R723" i="15"/>
  <c r="S723" i="15"/>
  <c r="T723" i="15"/>
  <c r="U723" i="15"/>
  <c r="V723" i="15"/>
  <c r="W723" i="15"/>
  <c r="X723" i="15"/>
  <c r="D724" i="15"/>
  <c r="E724" i="15"/>
  <c r="F724" i="15"/>
  <c r="G724" i="15"/>
  <c r="H724" i="15"/>
  <c r="I724" i="15"/>
  <c r="J724" i="15"/>
  <c r="K724" i="15"/>
  <c r="L724" i="15"/>
  <c r="M724" i="15"/>
  <c r="N724" i="15"/>
  <c r="O724" i="15"/>
  <c r="P724" i="15"/>
  <c r="Q724" i="15"/>
  <c r="R724" i="15"/>
  <c r="S724" i="15"/>
  <c r="T724" i="15"/>
  <c r="U724" i="15"/>
  <c r="V724" i="15"/>
  <c r="W724" i="15"/>
  <c r="X724" i="15"/>
  <c r="D725" i="15"/>
  <c r="E725" i="15"/>
  <c r="F725" i="15"/>
  <c r="G725" i="15"/>
  <c r="H725" i="15"/>
  <c r="I725" i="15"/>
  <c r="J725" i="15"/>
  <c r="K725" i="15"/>
  <c r="L725" i="15"/>
  <c r="M725" i="15"/>
  <c r="N725" i="15"/>
  <c r="O725" i="15"/>
  <c r="P725" i="15"/>
  <c r="Q725" i="15"/>
  <c r="R725" i="15"/>
  <c r="S725" i="15"/>
  <c r="T725" i="15"/>
  <c r="U725" i="15"/>
  <c r="V725" i="15"/>
  <c r="W725" i="15"/>
  <c r="X725" i="15"/>
  <c r="D726" i="15"/>
  <c r="E726" i="15"/>
  <c r="F726" i="15"/>
  <c r="G726" i="15"/>
  <c r="H726" i="15"/>
  <c r="I726" i="15"/>
  <c r="J726" i="15"/>
  <c r="K726" i="15"/>
  <c r="L726" i="15"/>
  <c r="M726" i="15"/>
  <c r="N726" i="15"/>
  <c r="O726" i="15"/>
  <c r="P726" i="15"/>
  <c r="Q726" i="15"/>
  <c r="R726" i="15"/>
  <c r="S726" i="15"/>
  <c r="T726" i="15"/>
  <c r="U726" i="15"/>
  <c r="V726" i="15"/>
  <c r="W726" i="15"/>
  <c r="X726" i="15"/>
  <c r="D727" i="15"/>
  <c r="E727" i="15"/>
  <c r="F727" i="15"/>
  <c r="G727" i="15"/>
  <c r="H727" i="15"/>
  <c r="I727" i="15"/>
  <c r="J727" i="15"/>
  <c r="K727" i="15"/>
  <c r="L727" i="15"/>
  <c r="M727" i="15"/>
  <c r="N727" i="15"/>
  <c r="O727" i="15"/>
  <c r="P727" i="15"/>
  <c r="Q727" i="15"/>
  <c r="R727" i="15"/>
  <c r="S727" i="15"/>
  <c r="T727" i="15"/>
  <c r="U727" i="15"/>
  <c r="V727" i="15"/>
  <c r="W727" i="15"/>
  <c r="X727" i="15"/>
  <c r="D728" i="15"/>
  <c r="E728" i="15"/>
  <c r="F728" i="15"/>
  <c r="G728" i="15"/>
  <c r="H728" i="15"/>
  <c r="I728" i="15"/>
  <c r="J728" i="15"/>
  <c r="K728" i="15"/>
  <c r="L728" i="15"/>
  <c r="M728" i="15"/>
  <c r="N728" i="15"/>
  <c r="O728" i="15"/>
  <c r="P728" i="15"/>
  <c r="Q728" i="15"/>
  <c r="R728" i="15"/>
  <c r="S728" i="15"/>
  <c r="T728" i="15"/>
  <c r="U728" i="15"/>
  <c r="V728" i="15"/>
  <c r="W728" i="15"/>
  <c r="X728" i="15"/>
  <c r="D729" i="15"/>
  <c r="E729" i="15"/>
  <c r="F729" i="15"/>
  <c r="G729" i="15"/>
  <c r="H729" i="15"/>
  <c r="I729" i="15"/>
  <c r="J729" i="15"/>
  <c r="K729" i="15"/>
  <c r="L729" i="15"/>
  <c r="M729" i="15"/>
  <c r="N729" i="15"/>
  <c r="O729" i="15"/>
  <c r="P729" i="15"/>
  <c r="Q729" i="15"/>
  <c r="R729" i="15"/>
  <c r="S729" i="15"/>
  <c r="T729" i="15"/>
  <c r="U729" i="15"/>
  <c r="V729" i="15"/>
  <c r="W729" i="15"/>
  <c r="X729" i="15"/>
  <c r="D730" i="15"/>
  <c r="E730" i="15"/>
  <c r="F730" i="15"/>
  <c r="G730" i="15"/>
  <c r="H730" i="15"/>
  <c r="I730" i="15"/>
  <c r="J730" i="15"/>
  <c r="K730" i="15"/>
  <c r="L730" i="15"/>
  <c r="M730" i="15"/>
  <c r="N730" i="15"/>
  <c r="O730" i="15"/>
  <c r="P730" i="15"/>
  <c r="Q730" i="15"/>
  <c r="R730" i="15"/>
  <c r="S730" i="15"/>
  <c r="T730" i="15"/>
  <c r="U730" i="15"/>
  <c r="V730" i="15"/>
  <c r="W730" i="15"/>
  <c r="X730" i="15"/>
  <c r="D731" i="15"/>
  <c r="E731" i="15"/>
  <c r="F731" i="15"/>
  <c r="G731" i="15"/>
  <c r="H731" i="15"/>
  <c r="I731" i="15"/>
  <c r="J731" i="15"/>
  <c r="K731" i="15"/>
  <c r="L731" i="15"/>
  <c r="M731" i="15"/>
  <c r="N731" i="15"/>
  <c r="O731" i="15"/>
  <c r="P731" i="15"/>
  <c r="Q731" i="15"/>
  <c r="R731" i="15"/>
  <c r="S731" i="15"/>
  <c r="T731" i="15"/>
  <c r="U731" i="15"/>
  <c r="V731" i="15"/>
  <c r="W731" i="15"/>
  <c r="X731" i="15"/>
  <c r="D732" i="15"/>
  <c r="E732" i="15"/>
  <c r="F732" i="15"/>
  <c r="G732" i="15"/>
  <c r="H732" i="15"/>
  <c r="I732" i="15"/>
  <c r="J732" i="15"/>
  <c r="K732" i="15"/>
  <c r="L732" i="15"/>
  <c r="M732" i="15"/>
  <c r="N732" i="15"/>
  <c r="O732" i="15"/>
  <c r="P732" i="15"/>
  <c r="Q732" i="15"/>
  <c r="R732" i="15"/>
  <c r="S732" i="15"/>
  <c r="T732" i="15"/>
  <c r="U732" i="15"/>
  <c r="V732" i="15"/>
  <c r="W732" i="15"/>
  <c r="X732" i="15"/>
  <c r="D733" i="15"/>
  <c r="E733" i="15"/>
  <c r="F733" i="15"/>
  <c r="G733" i="15"/>
  <c r="H733" i="15"/>
  <c r="I733" i="15"/>
  <c r="J733" i="15"/>
  <c r="K733" i="15"/>
  <c r="L733" i="15"/>
  <c r="M733" i="15"/>
  <c r="N733" i="15"/>
  <c r="O733" i="15"/>
  <c r="P733" i="15"/>
  <c r="Q733" i="15"/>
  <c r="R733" i="15"/>
  <c r="S733" i="15"/>
  <c r="T733" i="15"/>
  <c r="U733" i="15"/>
  <c r="V733" i="15"/>
  <c r="W733" i="15"/>
  <c r="X733" i="15"/>
  <c r="D734" i="15"/>
  <c r="E734" i="15"/>
  <c r="F734" i="15"/>
  <c r="G734" i="15"/>
  <c r="H734" i="15"/>
  <c r="I734" i="15"/>
  <c r="J734" i="15"/>
  <c r="K734" i="15"/>
  <c r="L734" i="15"/>
  <c r="M734" i="15"/>
  <c r="N734" i="15"/>
  <c r="O734" i="15"/>
  <c r="P734" i="15"/>
  <c r="Q734" i="15"/>
  <c r="R734" i="15"/>
  <c r="S734" i="15"/>
  <c r="T734" i="15"/>
  <c r="U734" i="15"/>
  <c r="V734" i="15"/>
  <c r="W734" i="15"/>
  <c r="X734" i="15"/>
  <c r="D735" i="15"/>
  <c r="E735" i="15"/>
  <c r="F735" i="15"/>
  <c r="G735" i="15"/>
  <c r="H735" i="15"/>
  <c r="I735" i="15"/>
  <c r="J735" i="15"/>
  <c r="K735" i="15"/>
  <c r="L735" i="15"/>
  <c r="M735" i="15"/>
  <c r="N735" i="15"/>
  <c r="O735" i="15"/>
  <c r="P735" i="15"/>
  <c r="Q735" i="15"/>
  <c r="R735" i="15"/>
  <c r="S735" i="15"/>
  <c r="T735" i="15"/>
  <c r="U735" i="15"/>
  <c r="V735" i="15"/>
  <c r="W735" i="15"/>
  <c r="X735" i="15"/>
  <c r="D736" i="15"/>
  <c r="E736" i="15"/>
  <c r="F736" i="15"/>
  <c r="G736" i="15"/>
  <c r="H736" i="15"/>
  <c r="I736" i="15"/>
  <c r="J736" i="15"/>
  <c r="K736" i="15"/>
  <c r="L736" i="15"/>
  <c r="M736" i="15"/>
  <c r="N736" i="15"/>
  <c r="O736" i="15"/>
  <c r="P736" i="15"/>
  <c r="Q736" i="15"/>
  <c r="R736" i="15"/>
  <c r="S736" i="15"/>
  <c r="T736" i="15"/>
  <c r="U736" i="15"/>
  <c r="V736" i="15"/>
  <c r="W736" i="15"/>
  <c r="X736" i="15"/>
  <c r="D737" i="15"/>
  <c r="E737" i="15"/>
  <c r="F737" i="15"/>
  <c r="G737" i="15"/>
  <c r="H737" i="15"/>
  <c r="I737" i="15"/>
  <c r="J737" i="15"/>
  <c r="K737" i="15"/>
  <c r="L737" i="15"/>
  <c r="M737" i="15"/>
  <c r="N737" i="15"/>
  <c r="O737" i="15"/>
  <c r="P737" i="15"/>
  <c r="Q737" i="15"/>
  <c r="R737" i="15"/>
  <c r="S737" i="15"/>
  <c r="T737" i="15"/>
  <c r="U737" i="15"/>
  <c r="V737" i="15"/>
  <c r="W737" i="15"/>
  <c r="X737" i="15"/>
  <c r="D738" i="15"/>
  <c r="E738" i="15"/>
  <c r="F738" i="15"/>
  <c r="G738" i="15"/>
  <c r="H738" i="15"/>
  <c r="I738" i="15"/>
  <c r="J738" i="15"/>
  <c r="K738" i="15"/>
  <c r="L738" i="15"/>
  <c r="M738" i="15"/>
  <c r="N738" i="15"/>
  <c r="O738" i="15"/>
  <c r="P738" i="15"/>
  <c r="Q738" i="15"/>
  <c r="R738" i="15"/>
  <c r="S738" i="15"/>
  <c r="T738" i="15"/>
  <c r="U738" i="15"/>
  <c r="V738" i="15"/>
  <c r="W738" i="15"/>
  <c r="X738" i="15"/>
  <c r="D739" i="15"/>
  <c r="E739" i="15"/>
  <c r="F739" i="15"/>
  <c r="G739" i="15"/>
  <c r="H739" i="15"/>
  <c r="I739" i="15"/>
  <c r="J739" i="15"/>
  <c r="K739" i="15"/>
  <c r="L739" i="15"/>
  <c r="M739" i="15"/>
  <c r="N739" i="15"/>
  <c r="O739" i="15"/>
  <c r="P739" i="15"/>
  <c r="Q739" i="15"/>
  <c r="R739" i="15"/>
  <c r="S739" i="15"/>
  <c r="T739" i="15"/>
  <c r="U739" i="15"/>
  <c r="V739" i="15"/>
  <c r="W739" i="15"/>
  <c r="X739" i="15"/>
  <c r="D740" i="15"/>
  <c r="E740" i="15"/>
  <c r="F740" i="15"/>
  <c r="G740" i="15"/>
  <c r="H740" i="15"/>
  <c r="I740" i="15"/>
  <c r="J740" i="15"/>
  <c r="K740" i="15"/>
  <c r="L740" i="15"/>
  <c r="M740" i="15"/>
  <c r="N740" i="15"/>
  <c r="O740" i="15"/>
  <c r="P740" i="15"/>
  <c r="Q740" i="15"/>
  <c r="R740" i="15"/>
  <c r="S740" i="15"/>
  <c r="T740" i="15"/>
  <c r="U740" i="15"/>
  <c r="V740" i="15"/>
  <c r="W740" i="15"/>
  <c r="X740" i="15"/>
  <c r="D741" i="15"/>
  <c r="E741" i="15"/>
  <c r="F741" i="15"/>
  <c r="G741" i="15"/>
  <c r="H741" i="15"/>
  <c r="I741" i="15"/>
  <c r="J741" i="15"/>
  <c r="K741" i="15"/>
  <c r="L741" i="15"/>
  <c r="M741" i="15"/>
  <c r="N741" i="15"/>
  <c r="O741" i="15"/>
  <c r="P741" i="15"/>
  <c r="Q741" i="15"/>
  <c r="R741" i="15"/>
  <c r="S741" i="15"/>
  <c r="T741" i="15"/>
  <c r="U741" i="15"/>
  <c r="V741" i="15"/>
  <c r="W741" i="15"/>
  <c r="X741" i="15"/>
  <c r="D742" i="15"/>
  <c r="E742" i="15"/>
  <c r="F742" i="15"/>
  <c r="G742" i="15"/>
  <c r="H742" i="15"/>
  <c r="I742" i="15"/>
  <c r="J742" i="15"/>
  <c r="K742" i="15"/>
  <c r="L742" i="15"/>
  <c r="M742" i="15"/>
  <c r="N742" i="15"/>
  <c r="O742" i="15"/>
  <c r="P742" i="15"/>
  <c r="Q742" i="15"/>
  <c r="R742" i="15"/>
  <c r="S742" i="15"/>
  <c r="T742" i="15"/>
  <c r="U742" i="15"/>
  <c r="V742" i="15"/>
  <c r="W742" i="15"/>
  <c r="X742" i="15"/>
  <c r="D743" i="15"/>
  <c r="E743" i="15"/>
  <c r="F743" i="15"/>
  <c r="G743" i="15"/>
  <c r="H743" i="15"/>
  <c r="I743" i="15"/>
  <c r="J743" i="15"/>
  <c r="K743" i="15"/>
  <c r="L743" i="15"/>
  <c r="M743" i="15"/>
  <c r="N743" i="15"/>
  <c r="O743" i="15"/>
  <c r="P743" i="15"/>
  <c r="Q743" i="15"/>
  <c r="R743" i="15"/>
  <c r="S743" i="15"/>
  <c r="T743" i="15"/>
  <c r="U743" i="15"/>
  <c r="V743" i="15"/>
  <c r="W743" i="15"/>
  <c r="X743" i="15"/>
  <c r="D744" i="15"/>
  <c r="E744" i="15"/>
  <c r="F744" i="15"/>
  <c r="G744" i="15"/>
  <c r="H744" i="15"/>
  <c r="I744" i="15"/>
  <c r="J744" i="15"/>
  <c r="K744" i="15"/>
  <c r="L744" i="15"/>
  <c r="M744" i="15"/>
  <c r="N744" i="15"/>
  <c r="O744" i="15"/>
  <c r="P744" i="15"/>
  <c r="Q744" i="15"/>
  <c r="R744" i="15"/>
  <c r="S744" i="15"/>
  <c r="T744" i="15"/>
  <c r="U744" i="15"/>
  <c r="V744" i="15"/>
  <c r="W744" i="15"/>
  <c r="X744" i="15"/>
  <c r="D745" i="15"/>
  <c r="E745" i="15"/>
  <c r="F745" i="15"/>
  <c r="G745" i="15"/>
  <c r="H745" i="15"/>
  <c r="I745" i="15"/>
  <c r="J745" i="15"/>
  <c r="K745" i="15"/>
  <c r="L745" i="15"/>
  <c r="M745" i="15"/>
  <c r="N745" i="15"/>
  <c r="O745" i="15"/>
  <c r="P745" i="15"/>
  <c r="Q745" i="15"/>
  <c r="R745" i="15"/>
  <c r="S745" i="15"/>
  <c r="T745" i="15"/>
  <c r="U745" i="15"/>
  <c r="V745" i="15"/>
  <c r="W745" i="15"/>
  <c r="X745" i="15"/>
  <c r="D746" i="15"/>
  <c r="E746" i="15"/>
  <c r="F746" i="15"/>
  <c r="G746" i="15"/>
  <c r="H746" i="15"/>
  <c r="I746" i="15"/>
  <c r="J746" i="15"/>
  <c r="K746" i="15"/>
  <c r="L746" i="15"/>
  <c r="M746" i="15"/>
  <c r="N746" i="15"/>
  <c r="O746" i="15"/>
  <c r="P746" i="15"/>
  <c r="Q746" i="15"/>
  <c r="R746" i="15"/>
  <c r="S746" i="15"/>
  <c r="T746" i="15"/>
  <c r="U746" i="15"/>
  <c r="V746" i="15"/>
  <c r="W746" i="15"/>
  <c r="X746" i="15"/>
  <c r="D747" i="15"/>
  <c r="E747" i="15"/>
  <c r="F747" i="15"/>
  <c r="G747" i="15"/>
  <c r="H747" i="15"/>
  <c r="I747" i="15"/>
  <c r="J747" i="15"/>
  <c r="K747" i="15"/>
  <c r="L747" i="15"/>
  <c r="M747" i="15"/>
  <c r="N747" i="15"/>
  <c r="O747" i="15"/>
  <c r="P747" i="15"/>
  <c r="Q747" i="15"/>
  <c r="R747" i="15"/>
  <c r="S747" i="15"/>
  <c r="T747" i="15"/>
  <c r="U747" i="15"/>
  <c r="V747" i="15"/>
  <c r="W747" i="15"/>
  <c r="X747" i="15"/>
  <c r="D748" i="15"/>
  <c r="E748" i="15"/>
  <c r="F748" i="15"/>
  <c r="G748" i="15"/>
  <c r="H748" i="15"/>
  <c r="I748" i="15"/>
  <c r="J748" i="15"/>
  <c r="K748" i="15"/>
  <c r="L748" i="15"/>
  <c r="M748" i="15"/>
  <c r="N748" i="15"/>
  <c r="O748" i="15"/>
  <c r="P748" i="15"/>
  <c r="Q748" i="15"/>
  <c r="R748" i="15"/>
  <c r="S748" i="15"/>
  <c r="T748" i="15"/>
  <c r="U748" i="15"/>
  <c r="V748" i="15"/>
  <c r="W748" i="15"/>
  <c r="X748" i="15"/>
  <c r="D749" i="15"/>
  <c r="E749" i="15"/>
  <c r="F749" i="15"/>
  <c r="G749" i="15"/>
  <c r="H749" i="15"/>
  <c r="I749" i="15"/>
  <c r="J749" i="15"/>
  <c r="K749" i="15"/>
  <c r="L749" i="15"/>
  <c r="M749" i="15"/>
  <c r="N749" i="15"/>
  <c r="O749" i="15"/>
  <c r="P749" i="15"/>
  <c r="Q749" i="15"/>
  <c r="R749" i="15"/>
  <c r="S749" i="15"/>
  <c r="T749" i="15"/>
  <c r="U749" i="15"/>
  <c r="V749" i="15"/>
  <c r="W749" i="15"/>
  <c r="X749" i="15"/>
  <c r="D750" i="15"/>
  <c r="E750" i="15"/>
  <c r="F750" i="15"/>
  <c r="G750" i="15"/>
  <c r="H750" i="15"/>
  <c r="I750" i="15"/>
  <c r="J750" i="15"/>
  <c r="K750" i="15"/>
  <c r="L750" i="15"/>
  <c r="M750" i="15"/>
  <c r="N750" i="15"/>
  <c r="O750" i="15"/>
  <c r="P750" i="15"/>
  <c r="Q750" i="15"/>
  <c r="R750" i="15"/>
  <c r="S750" i="15"/>
  <c r="T750" i="15"/>
  <c r="U750" i="15"/>
  <c r="V750" i="15"/>
  <c r="W750" i="15"/>
  <c r="X750" i="15"/>
  <c r="D751" i="15"/>
  <c r="E751" i="15"/>
  <c r="F751" i="15"/>
  <c r="G751" i="15"/>
  <c r="H751" i="15"/>
  <c r="I751" i="15"/>
  <c r="J751" i="15"/>
  <c r="K751" i="15"/>
  <c r="L751" i="15"/>
  <c r="M751" i="15"/>
  <c r="N751" i="15"/>
  <c r="O751" i="15"/>
  <c r="P751" i="15"/>
  <c r="Q751" i="15"/>
  <c r="R751" i="15"/>
  <c r="S751" i="15"/>
  <c r="T751" i="15"/>
  <c r="U751" i="15"/>
  <c r="V751" i="15"/>
  <c r="W751" i="15"/>
  <c r="X751" i="15"/>
  <c r="D752" i="15"/>
  <c r="E752" i="15"/>
  <c r="F752" i="15"/>
  <c r="G752" i="15"/>
  <c r="H752" i="15"/>
  <c r="I752" i="15"/>
  <c r="J752" i="15"/>
  <c r="K752" i="15"/>
  <c r="L752" i="15"/>
  <c r="M752" i="15"/>
  <c r="N752" i="15"/>
  <c r="O752" i="15"/>
  <c r="P752" i="15"/>
  <c r="Q752" i="15"/>
  <c r="R752" i="15"/>
  <c r="S752" i="15"/>
  <c r="T752" i="15"/>
  <c r="U752" i="15"/>
  <c r="V752" i="15"/>
  <c r="W752" i="15"/>
  <c r="X752" i="15"/>
  <c r="D753" i="15"/>
  <c r="E753" i="15"/>
  <c r="F753" i="15"/>
  <c r="G753" i="15"/>
  <c r="H753" i="15"/>
  <c r="I753" i="15"/>
  <c r="J753" i="15"/>
  <c r="K753" i="15"/>
  <c r="L753" i="15"/>
  <c r="M753" i="15"/>
  <c r="N753" i="15"/>
  <c r="O753" i="15"/>
  <c r="P753" i="15"/>
  <c r="Q753" i="15"/>
  <c r="R753" i="15"/>
  <c r="S753" i="15"/>
  <c r="T753" i="15"/>
  <c r="U753" i="15"/>
  <c r="V753" i="15"/>
  <c r="W753" i="15"/>
  <c r="X753" i="15"/>
  <c r="D754" i="15"/>
  <c r="E754" i="15"/>
  <c r="F754" i="15"/>
  <c r="G754" i="15"/>
  <c r="H754" i="15"/>
  <c r="I754" i="15"/>
  <c r="J754" i="15"/>
  <c r="K754" i="15"/>
  <c r="L754" i="15"/>
  <c r="M754" i="15"/>
  <c r="N754" i="15"/>
  <c r="O754" i="15"/>
  <c r="P754" i="15"/>
  <c r="Q754" i="15"/>
  <c r="R754" i="15"/>
  <c r="S754" i="15"/>
  <c r="T754" i="15"/>
  <c r="U754" i="15"/>
  <c r="V754" i="15"/>
  <c r="W754" i="15"/>
  <c r="X754" i="15"/>
  <c r="D755" i="15"/>
  <c r="E755" i="15"/>
  <c r="F755" i="15"/>
  <c r="G755" i="15"/>
  <c r="H755" i="15"/>
  <c r="I755" i="15"/>
  <c r="J755" i="15"/>
  <c r="K755" i="15"/>
  <c r="L755" i="15"/>
  <c r="M755" i="15"/>
  <c r="N755" i="15"/>
  <c r="O755" i="15"/>
  <c r="P755" i="15"/>
  <c r="Q755" i="15"/>
  <c r="R755" i="15"/>
  <c r="S755" i="15"/>
  <c r="T755" i="15"/>
  <c r="U755" i="15"/>
  <c r="V755" i="15"/>
  <c r="W755" i="15"/>
  <c r="X755" i="15"/>
  <c r="D756" i="15"/>
  <c r="E756" i="15"/>
  <c r="F756" i="15"/>
  <c r="G756" i="15"/>
  <c r="H756" i="15"/>
  <c r="I756" i="15"/>
  <c r="J756" i="15"/>
  <c r="K756" i="15"/>
  <c r="L756" i="15"/>
  <c r="M756" i="15"/>
  <c r="N756" i="15"/>
  <c r="O756" i="15"/>
  <c r="P756" i="15"/>
  <c r="Q756" i="15"/>
  <c r="R756" i="15"/>
  <c r="S756" i="15"/>
  <c r="T756" i="15"/>
  <c r="U756" i="15"/>
  <c r="V756" i="15"/>
  <c r="W756" i="15"/>
  <c r="X756" i="15"/>
  <c r="D757" i="15"/>
  <c r="E757" i="15"/>
  <c r="F757" i="15"/>
  <c r="G757" i="15"/>
  <c r="H757" i="15"/>
  <c r="I757" i="15"/>
  <c r="J757" i="15"/>
  <c r="K757" i="15"/>
  <c r="L757" i="15"/>
  <c r="M757" i="15"/>
  <c r="N757" i="15"/>
  <c r="O757" i="15"/>
  <c r="P757" i="15"/>
  <c r="Q757" i="15"/>
  <c r="R757" i="15"/>
  <c r="S757" i="15"/>
  <c r="T757" i="15"/>
  <c r="U757" i="15"/>
  <c r="V757" i="15"/>
  <c r="W757" i="15"/>
  <c r="X757" i="15"/>
  <c r="D758" i="15"/>
  <c r="E758" i="15"/>
  <c r="F758" i="15"/>
  <c r="G758" i="15"/>
  <c r="H758" i="15"/>
  <c r="I758" i="15"/>
  <c r="J758" i="15"/>
  <c r="K758" i="15"/>
  <c r="L758" i="15"/>
  <c r="M758" i="15"/>
  <c r="N758" i="15"/>
  <c r="O758" i="15"/>
  <c r="P758" i="15"/>
  <c r="Q758" i="15"/>
  <c r="R758" i="15"/>
  <c r="S758" i="15"/>
  <c r="T758" i="15"/>
  <c r="U758" i="15"/>
  <c r="V758" i="15"/>
  <c r="W758" i="15"/>
  <c r="X758" i="15"/>
  <c r="D759" i="15"/>
  <c r="E759" i="15"/>
  <c r="F759" i="15"/>
  <c r="G759" i="15"/>
  <c r="H759" i="15"/>
  <c r="I759" i="15"/>
  <c r="J759" i="15"/>
  <c r="K759" i="15"/>
  <c r="L759" i="15"/>
  <c r="M759" i="15"/>
  <c r="N759" i="15"/>
  <c r="O759" i="15"/>
  <c r="P759" i="15"/>
  <c r="Q759" i="15"/>
  <c r="R759" i="15"/>
  <c r="S759" i="15"/>
  <c r="T759" i="15"/>
  <c r="U759" i="15"/>
  <c r="V759" i="15"/>
  <c r="W759" i="15"/>
  <c r="X759" i="15"/>
  <c r="D760" i="15"/>
  <c r="E760" i="15"/>
  <c r="F760" i="15"/>
  <c r="G760" i="15"/>
  <c r="H760" i="15"/>
  <c r="I760" i="15"/>
  <c r="J760" i="15"/>
  <c r="K760" i="15"/>
  <c r="L760" i="15"/>
  <c r="M760" i="15"/>
  <c r="N760" i="15"/>
  <c r="O760" i="15"/>
  <c r="P760" i="15"/>
  <c r="Q760" i="15"/>
  <c r="R760" i="15"/>
  <c r="S760" i="15"/>
  <c r="T760" i="15"/>
  <c r="U760" i="15"/>
  <c r="V760" i="15"/>
  <c r="W760" i="15"/>
  <c r="X760" i="15"/>
  <c r="D761" i="15"/>
  <c r="E761" i="15"/>
  <c r="F761" i="15"/>
  <c r="G761" i="15"/>
  <c r="H761" i="15"/>
  <c r="I761" i="15"/>
  <c r="J761" i="15"/>
  <c r="K761" i="15"/>
  <c r="L761" i="15"/>
  <c r="M761" i="15"/>
  <c r="N761" i="15"/>
  <c r="O761" i="15"/>
  <c r="P761" i="15"/>
  <c r="Q761" i="15"/>
  <c r="R761" i="15"/>
  <c r="S761" i="15"/>
  <c r="T761" i="15"/>
  <c r="U761" i="15"/>
  <c r="V761" i="15"/>
  <c r="W761" i="15"/>
  <c r="X761" i="15"/>
  <c r="D762" i="15"/>
  <c r="E762" i="15"/>
  <c r="F762" i="15"/>
  <c r="G762" i="15"/>
  <c r="H762" i="15"/>
  <c r="I762" i="15"/>
  <c r="J762" i="15"/>
  <c r="K762" i="15"/>
  <c r="L762" i="15"/>
  <c r="M762" i="15"/>
  <c r="N762" i="15"/>
  <c r="O762" i="15"/>
  <c r="P762" i="15"/>
  <c r="Q762" i="15"/>
  <c r="R762" i="15"/>
  <c r="S762" i="15"/>
  <c r="T762" i="15"/>
  <c r="U762" i="15"/>
  <c r="V762" i="15"/>
  <c r="W762" i="15"/>
  <c r="X762" i="15"/>
  <c r="D763" i="15"/>
  <c r="E763" i="15"/>
  <c r="F763" i="15"/>
  <c r="G763" i="15"/>
  <c r="H763" i="15"/>
  <c r="I763" i="15"/>
  <c r="J763" i="15"/>
  <c r="K763" i="15"/>
  <c r="L763" i="15"/>
  <c r="M763" i="15"/>
  <c r="N763" i="15"/>
  <c r="O763" i="15"/>
  <c r="P763" i="15"/>
  <c r="Q763" i="15"/>
  <c r="R763" i="15"/>
  <c r="S763" i="15"/>
  <c r="T763" i="15"/>
  <c r="U763" i="15"/>
  <c r="V763" i="15"/>
  <c r="W763" i="15"/>
  <c r="X763" i="15"/>
  <c r="D764" i="15"/>
  <c r="E764" i="15"/>
  <c r="F764" i="15"/>
  <c r="G764" i="15"/>
  <c r="H764" i="15"/>
  <c r="I764" i="15"/>
  <c r="J764" i="15"/>
  <c r="K764" i="15"/>
  <c r="L764" i="15"/>
  <c r="M764" i="15"/>
  <c r="N764" i="15"/>
  <c r="O764" i="15"/>
  <c r="P764" i="15"/>
  <c r="Q764" i="15"/>
  <c r="R764" i="15"/>
  <c r="S764" i="15"/>
  <c r="T764" i="15"/>
  <c r="U764" i="15"/>
  <c r="V764" i="15"/>
  <c r="W764" i="15"/>
  <c r="X764" i="15"/>
  <c r="D765" i="15"/>
  <c r="E765" i="15"/>
  <c r="F765" i="15"/>
  <c r="G765" i="15"/>
  <c r="H765" i="15"/>
  <c r="I765" i="15"/>
  <c r="J765" i="15"/>
  <c r="K765" i="15"/>
  <c r="L765" i="15"/>
  <c r="M765" i="15"/>
  <c r="N765" i="15"/>
  <c r="O765" i="15"/>
  <c r="P765" i="15"/>
  <c r="Q765" i="15"/>
  <c r="R765" i="15"/>
  <c r="S765" i="15"/>
  <c r="T765" i="15"/>
  <c r="U765" i="15"/>
  <c r="V765" i="15"/>
  <c r="W765" i="15"/>
  <c r="X765" i="15"/>
  <c r="D766" i="15"/>
  <c r="E766" i="15"/>
  <c r="F766" i="15"/>
  <c r="G766" i="15"/>
  <c r="H766" i="15"/>
  <c r="I766" i="15"/>
  <c r="J766" i="15"/>
  <c r="K766" i="15"/>
  <c r="L766" i="15"/>
  <c r="M766" i="15"/>
  <c r="N766" i="15"/>
  <c r="O766" i="15"/>
  <c r="P766" i="15"/>
  <c r="Q766" i="15"/>
  <c r="R766" i="15"/>
  <c r="S766" i="15"/>
  <c r="T766" i="15"/>
  <c r="U766" i="15"/>
  <c r="V766" i="15"/>
  <c r="W766" i="15"/>
  <c r="X766" i="15"/>
  <c r="D767" i="15"/>
  <c r="E767" i="15"/>
  <c r="F767" i="15"/>
  <c r="G767" i="15"/>
  <c r="H767" i="15"/>
  <c r="I767" i="15"/>
  <c r="J767" i="15"/>
  <c r="K767" i="15"/>
  <c r="L767" i="15"/>
  <c r="M767" i="15"/>
  <c r="N767" i="15"/>
  <c r="O767" i="15"/>
  <c r="P767" i="15"/>
  <c r="Q767" i="15"/>
  <c r="R767" i="15"/>
  <c r="S767" i="15"/>
  <c r="T767" i="15"/>
  <c r="U767" i="15"/>
  <c r="V767" i="15"/>
  <c r="W767" i="15"/>
  <c r="X767" i="15"/>
  <c r="D768" i="15"/>
  <c r="E768" i="15"/>
  <c r="F768" i="15"/>
  <c r="G768" i="15"/>
  <c r="H768" i="15"/>
  <c r="I768" i="15"/>
  <c r="J768" i="15"/>
  <c r="K768" i="15"/>
  <c r="L768" i="15"/>
  <c r="M768" i="15"/>
  <c r="N768" i="15"/>
  <c r="O768" i="15"/>
  <c r="P768" i="15"/>
  <c r="Q768" i="15"/>
  <c r="R768" i="15"/>
  <c r="S768" i="15"/>
  <c r="T768" i="15"/>
  <c r="U768" i="15"/>
  <c r="V768" i="15"/>
  <c r="W768" i="15"/>
  <c r="X768" i="15"/>
  <c r="D769" i="15"/>
  <c r="E769" i="15"/>
  <c r="F769" i="15"/>
  <c r="G769" i="15"/>
  <c r="H769" i="15"/>
  <c r="I769" i="15"/>
  <c r="J769" i="15"/>
  <c r="K769" i="15"/>
  <c r="L769" i="15"/>
  <c r="M769" i="15"/>
  <c r="N769" i="15"/>
  <c r="O769" i="15"/>
  <c r="P769" i="15"/>
  <c r="Q769" i="15"/>
  <c r="R769" i="15"/>
  <c r="S769" i="15"/>
  <c r="T769" i="15"/>
  <c r="U769" i="15"/>
  <c r="V769" i="15"/>
  <c r="W769" i="15"/>
  <c r="X769" i="15"/>
  <c r="D770" i="15"/>
  <c r="E770" i="15"/>
  <c r="F770" i="15"/>
  <c r="G770" i="15"/>
  <c r="H770" i="15"/>
  <c r="I770" i="15"/>
  <c r="J770" i="15"/>
  <c r="K770" i="15"/>
  <c r="L770" i="15"/>
  <c r="M770" i="15"/>
  <c r="N770" i="15"/>
  <c r="O770" i="15"/>
  <c r="P770" i="15"/>
  <c r="Q770" i="15"/>
  <c r="R770" i="15"/>
  <c r="S770" i="15"/>
  <c r="T770" i="15"/>
  <c r="U770" i="15"/>
  <c r="V770" i="15"/>
  <c r="W770" i="15"/>
  <c r="X770" i="15"/>
  <c r="D771" i="15"/>
  <c r="E771" i="15"/>
  <c r="F771" i="15"/>
  <c r="G771" i="15"/>
  <c r="H771" i="15"/>
  <c r="I771" i="15"/>
  <c r="J771" i="15"/>
  <c r="K771" i="15"/>
  <c r="L771" i="15"/>
  <c r="M771" i="15"/>
  <c r="N771" i="15"/>
  <c r="O771" i="15"/>
  <c r="P771" i="15"/>
  <c r="Q771" i="15"/>
  <c r="R771" i="15"/>
  <c r="S771" i="15"/>
  <c r="T771" i="15"/>
  <c r="U771" i="15"/>
  <c r="V771" i="15"/>
  <c r="W771" i="15"/>
  <c r="X771" i="15"/>
  <c r="D772" i="15"/>
  <c r="E772" i="15"/>
  <c r="F772" i="15"/>
  <c r="G772" i="15"/>
  <c r="H772" i="15"/>
  <c r="I772" i="15"/>
  <c r="J772" i="15"/>
  <c r="K772" i="15"/>
  <c r="L772" i="15"/>
  <c r="M772" i="15"/>
  <c r="N772" i="15"/>
  <c r="O772" i="15"/>
  <c r="P772" i="15"/>
  <c r="Q772" i="15"/>
  <c r="R772" i="15"/>
  <c r="S772" i="15"/>
  <c r="T772" i="15"/>
  <c r="U772" i="15"/>
  <c r="V772" i="15"/>
  <c r="W772" i="15"/>
  <c r="X772" i="15"/>
  <c r="D773" i="15"/>
  <c r="E773" i="15"/>
  <c r="F773" i="15"/>
  <c r="G773" i="15"/>
  <c r="H773" i="15"/>
  <c r="I773" i="15"/>
  <c r="J773" i="15"/>
  <c r="K773" i="15"/>
  <c r="L773" i="15"/>
  <c r="M773" i="15"/>
  <c r="N773" i="15"/>
  <c r="O773" i="15"/>
  <c r="P773" i="15"/>
  <c r="Q773" i="15"/>
  <c r="R773" i="15"/>
  <c r="S773" i="15"/>
  <c r="T773" i="15"/>
  <c r="U773" i="15"/>
  <c r="V773" i="15"/>
  <c r="W773" i="15"/>
  <c r="X773" i="15"/>
  <c r="D774" i="15"/>
  <c r="E774" i="15"/>
  <c r="F774" i="15"/>
  <c r="G774" i="15"/>
  <c r="H774" i="15"/>
  <c r="I774" i="15"/>
  <c r="J774" i="15"/>
  <c r="K774" i="15"/>
  <c r="L774" i="15"/>
  <c r="M774" i="15"/>
  <c r="N774" i="15"/>
  <c r="O774" i="15"/>
  <c r="P774" i="15"/>
  <c r="Q774" i="15"/>
  <c r="R774" i="15"/>
  <c r="S774" i="15"/>
  <c r="T774" i="15"/>
  <c r="U774" i="15"/>
  <c r="V774" i="15"/>
  <c r="W774" i="15"/>
  <c r="X774" i="15"/>
  <c r="D775" i="15"/>
  <c r="E775" i="15"/>
  <c r="F775" i="15"/>
  <c r="G775" i="15"/>
  <c r="H775" i="15"/>
  <c r="I775" i="15"/>
  <c r="J775" i="15"/>
  <c r="K775" i="15"/>
  <c r="L775" i="15"/>
  <c r="M775" i="15"/>
  <c r="N775" i="15"/>
  <c r="O775" i="15"/>
  <c r="P775" i="15"/>
  <c r="Q775" i="15"/>
  <c r="R775" i="15"/>
  <c r="S775" i="15"/>
  <c r="T775" i="15"/>
  <c r="U775" i="15"/>
  <c r="V775" i="15"/>
  <c r="W775" i="15"/>
  <c r="X775" i="15"/>
  <c r="D776" i="15"/>
  <c r="E776" i="15"/>
  <c r="F776" i="15"/>
  <c r="G776" i="15"/>
  <c r="H776" i="15"/>
  <c r="I776" i="15"/>
  <c r="J776" i="15"/>
  <c r="K776" i="15"/>
  <c r="L776" i="15"/>
  <c r="M776" i="15"/>
  <c r="N776" i="15"/>
  <c r="O776" i="15"/>
  <c r="P776" i="15"/>
  <c r="Q776" i="15"/>
  <c r="R776" i="15"/>
  <c r="S776" i="15"/>
  <c r="T776" i="15"/>
  <c r="U776" i="15"/>
  <c r="V776" i="15"/>
  <c r="W776" i="15"/>
  <c r="X776" i="15"/>
  <c r="D777" i="15"/>
  <c r="E777" i="15"/>
  <c r="F777" i="15"/>
  <c r="G777" i="15"/>
  <c r="H777" i="15"/>
  <c r="I777" i="15"/>
  <c r="J777" i="15"/>
  <c r="K777" i="15"/>
  <c r="L777" i="15"/>
  <c r="M777" i="15"/>
  <c r="N777" i="15"/>
  <c r="O777" i="15"/>
  <c r="P777" i="15"/>
  <c r="Q777" i="15"/>
  <c r="R777" i="15"/>
  <c r="S777" i="15"/>
  <c r="T777" i="15"/>
  <c r="U777" i="15"/>
  <c r="V777" i="15"/>
  <c r="W777" i="15"/>
  <c r="X777" i="15"/>
  <c r="D778" i="15"/>
  <c r="E778" i="15"/>
  <c r="F778" i="15"/>
  <c r="G778" i="15"/>
  <c r="H778" i="15"/>
  <c r="I778" i="15"/>
  <c r="J778" i="15"/>
  <c r="K778" i="15"/>
  <c r="L778" i="15"/>
  <c r="M778" i="15"/>
  <c r="N778" i="15"/>
  <c r="O778" i="15"/>
  <c r="P778" i="15"/>
  <c r="Q778" i="15"/>
  <c r="R778" i="15"/>
  <c r="S778" i="15"/>
  <c r="T778" i="15"/>
  <c r="U778" i="15"/>
  <c r="V778" i="15"/>
  <c r="W778" i="15"/>
  <c r="X778" i="15"/>
  <c r="D779" i="15"/>
  <c r="E779" i="15"/>
  <c r="F779" i="15"/>
  <c r="G779" i="15"/>
  <c r="H779" i="15"/>
  <c r="I779" i="15"/>
  <c r="J779" i="15"/>
  <c r="K779" i="15"/>
  <c r="L779" i="15"/>
  <c r="M779" i="15"/>
  <c r="N779" i="15"/>
  <c r="O779" i="15"/>
  <c r="P779" i="15"/>
  <c r="Q779" i="15"/>
  <c r="R779" i="15"/>
  <c r="S779" i="15"/>
  <c r="T779" i="15"/>
  <c r="U779" i="15"/>
  <c r="V779" i="15"/>
  <c r="W779" i="15"/>
  <c r="X779" i="15"/>
  <c r="D780" i="15"/>
  <c r="E780" i="15"/>
  <c r="F780" i="15"/>
  <c r="G780" i="15"/>
  <c r="H780" i="15"/>
  <c r="I780" i="15"/>
  <c r="J780" i="15"/>
  <c r="K780" i="15"/>
  <c r="L780" i="15"/>
  <c r="M780" i="15"/>
  <c r="N780" i="15"/>
  <c r="O780" i="15"/>
  <c r="P780" i="15"/>
  <c r="Q780" i="15"/>
  <c r="R780" i="15"/>
  <c r="S780" i="15"/>
  <c r="T780" i="15"/>
  <c r="U780" i="15"/>
  <c r="V780" i="15"/>
  <c r="W780" i="15"/>
  <c r="X780" i="15"/>
  <c r="D781" i="15"/>
  <c r="E781" i="15"/>
  <c r="F781" i="15"/>
  <c r="G781" i="15"/>
  <c r="H781" i="15"/>
  <c r="I781" i="15"/>
  <c r="J781" i="15"/>
  <c r="K781" i="15"/>
  <c r="L781" i="15"/>
  <c r="M781" i="15"/>
  <c r="N781" i="15"/>
  <c r="O781" i="15"/>
  <c r="P781" i="15"/>
  <c r="Q781" i="15"/>
  <c r="R781" i="15"/>
  <c r="S781" i="15"/>
  <c r="T781" i="15"/>
  <c r="U781" i="15"/>
  <c r="V781" i="15"/>
  <c r="W781" i="15"/>
  <c r="X781" i="15"/>
  <c r="D782" i="15"/>
  <c r="E782" i="15"/>
  <c r="F782" i="15"/>
  <c r="G782" i="15"/>
  <c r="H782" i="15"/>
  <c r="I782" i="15"/>
  <c r="J782" i="15"/>
  <c r="K782" i="15"/>
  <c r="L782" i="15"/>
  <c r="M782" i="15"/>
  <c r="N782" i="15"/>
  <c r="O782" i="15"/>
  <c r="P782" i="15"/>
  <c r="Q782" i="15"/>
  <c r="R782" i="15"/>
  <c r="S782" i="15"/>
  <c r="T782" i="15"/>
  <c r="U782" i="15"/>
  <c r="V782" i="15"/>
  <c r="W782" i="15"/>
  <c r="X782" i="15"/>
  <c r="D783" i="15"/>
  <c r="E783" i="15"/>
  <c r="F783" i="15"/>
  <c r="G783" i="15"/>
  <c r="H783" i="15"/>
  <c r="I783" i="15"/>
  <c r="J783" i="15"/>
  <c r="K783" i="15"/>
  <c r="L783" i="15"/>
  <c r="M783" i="15"/>
  <c r="N783" i="15"/>
  <c r="O783" i="15"/>
  <c r="P783" i="15"/>
  <c r="Q783" i="15"/>
  <c r="R783" i="15"/>
  <c r="S783" i="15"/>
  <c r="T783" i="15"/>
  <c r="U783" i="15"/>
  <c r="V783" i="15"/>
  <c r="W783" i="15"/>
  <c r="X783" i="15"/>
  <c r="D784" i="15"/>
  <c r="E784" i="15"/>
  <c r="F784" i="15"/>
  <c r="G784" i="15"/>
  <c r="H784" i="15"/>
  <c r="I784" i="15"/>
  <c r="J784" i="15"/>
  <c r="K784" i="15"/>
  <c r="L784" i="15"/>
  <c r="M784" i="15"/>
  <c r="N784" i="15"/>
  <c r="O784" i="15"/>
  <c r="P784" i="15"/>
  <c r="Q784" i="15"/>
  <c r="R784" i="15"/>
  <c r="S784" i="15"/>
  <c r="T784" i="15"/>
  <c r="U784" i="15"/>
  <c r="V784" i="15"/>
  <c r="W784" i="15"/>
  <c r="X784" i="15"/>
  <c r="D785" i="15"/>
  <c r="E785" i="15"/>
  <c r="F785" i="15"/>
  <c r="G785" i="15"/>
  <c r="H785" i="15"/>
  <c r="I785" i="15"/>
  <c r="J785" i="15"/>
  <c r="K785" i="15"/>
  <c r="L785" i="15"/>
  <c r="M785" i="15"/>
  <c r="N785" i="15"/>
  <c r="O785" i="15"/>
  <c r="P785" i="15"/>
  <c r="Q785" i="15"/>
  <c r="R785" i="15"/>
  <c r="S785" i="15"/>
  <c r="T785" i="15"/>
  <c r="U785" i="15"/>
  <c r="V785" i="15"/>
  <c r="W785" i="15"/>
  <c r="X785" i="15"/>
  <c r="D786" i="15"/>
  <c r="E786" i="15"/>
  <c r="F786" i="15"/>
  <c r="G786" i="15"/>
  <c r="H786" i="15"/>
  <c r="I786" i="15"/>
  <c r="J786" i="15"/>
  <c r="K786" i="15"/>
  <c r="L786" i="15"/>
  <c r="M786" i="15"/>
  <c r="N786" i="15"/>
  <c r="O786" i="15"/>
  <c r="P786" i="15"/>
  <c r="Q786" i="15"/>
  <c r="R786" i="15"/>
  <c r="S786" i="15"/>
  <c r="T786" i="15"/>
  <c r="U786" i="15"/>
  <c r="V786" i="15"/>
  <c r="W786" i="15"/>
  <c r="X786" i="15"/>
  <c r="D787" i="15"/>
  <c r="E787" i="15"/>
  <c r="F787" i="15"/>
  <c r="G787" i="15"/>
  <c r="H787" i="15"/>
  <c r="I787" i="15"/>
  <c r="J787" i="15"/>
  <c r="K787" i="15"/>
  <c r="L787" i="15"/>
  <c r="M787" i="15"/>
  <c r="N787" i="15"/>
  <c r="O787" i="15"/>
  <c r="P787" i="15"/>
  <c r="Q787" i="15"/>
  <c r="R787" i="15"/>
  <c r="S787" i="15"/>
  <c r="T787" i="15"/>
  <c r="U787" i="15"/>
  <c r="V787" i="15"/>
  <c r="W787" i="15"/>
  <c r="X787" i="15"/>
  <c r="D788" i="15"/>
  <c r="E788" i="15"/>
  <c r="F788" i="15"/>
  <c r="G788" i="15"/>
  <c r="H788" i="15"/>
  <c r="I788" i="15"/>
  <c r="J788" i="15"/>
  <c r="K788" i="15"/>
  <c r="L788" i="15"/>
  <c r="M788" i="15"/>
  <c r="N788" i="15"/>
  <c r="O788" i="15"/>
  <c r="P788" i="15"/>
  <c r="Q788" i="15"/>
  <c r="R788" i="15"/>
  <c r="S788" i="15"/>
  <c r="T788" i="15"/>
  <c r="U788" i="15"/>
  <c r="V788" i="15"/>
  <c r="W788" i="15"/>
  <c r="X788" i="15"/>
  <c r="D789" i="15"/>
  <c r="E789" i="15"/>
  <c r="F789" i="15"/>
  <c r="G789" i="15"/>
  <c r="H789" i="15"/>
  <c r="I789" i="15"/>
  <c r="J789" i="15"/>
  <c r="K789" i="15"/>
  <c r="L789" i="15"/>
  <c r="M789" i="15"/>
  <c r="N789" i="15"/>
  <c r="O789" i="15"/>
  <c r="P789" i="15"/>
  <c r="Q789" i="15"/>
  <c r="R789" i="15"/>
  <c r="S789" i="15"/>
  <c r="T789" i="15"/>
  <c r="U789" i="15"/>
  <c r="V789" i="15"/>
  <c r="W789" i="15"/>
  <c r="X789" i="15"/>
  <c r="D790" i="15"/>
  <c r="E790" i="15"/>
  <c r="F790" i="15"/>
  <c r="G790" i="15"/>
  <c r="H790" i="15"/>
  <c r="I790" i="15"/>
  <c r="J790" i="15"/>
  <c r="K790" i="15"/>
  <c r="L790" i="15"/>
  <c r="M790" i="15"/>
  <c r="N790" i="15"/>
  <c r="O790" i="15"/>
  <c r="P790" i="15"/>
  <c r="Q790" i="15"/>
  <c r="R790" i="15"/>
  <c r="S790" i="15"/>
  <c r="T790" i="15"/>
  <c r="U790" i="15"/>
  <c r="V790" i="15"/>
  <c r="W790" i="15"/>
  <c r="X790" i="15"/>
  <c r="D791" i="15"/>
  <c r="E791" i="15"/>
  <c r="F791" i="15"/>
  <c r="G791" i="15"/>
  <c r="H791" i="15"/>
  <c r="I791" i="15"/>
  <c r="J791" i="15"/>
  <c r="K791" i="15"/>
  <c r="L791" i="15"/>
  <c r="M791" i="15"/>
  <c r="N791" i="15"/>
  <c r="O791" i="15"/>
  <c r="P791" i="15"/>
  <c r="Q791" i="15"/>
  <c r="R791" i="15"/>
  <c r="S791" i="15"/>
  <c r="T791" i="15"/>
  <c r="U791" i="15"/>
  <c r="V791" i="15"/>
  <c r="W791" i="15"/>
  <c r="X791" i="15"/>
  <c r="D792" i="15"/>
  <c r="E792" i="15"/>
  <c r="F792" i="15"/>
  <c r="G792" i="15"/>
  <c r="H792" i="15"/>
  <c r="I792" i="15"/>
  <c r="J792" i="15"/>
  <c r="K792" i="15"/>
  <c r="L792" i="15"/>
  <c r="M792" i="15"/>
  <c r="N792" i="15"/>
  <c r="O792" i="15"/>
  <c r="P792" i="15"/>
  <c r="Q792" i="15"/>
  <c r="R792" i="15"/>
  <c r="S792" i="15"/>
  <c r="T792" i="15"/>
  <c r="U792" i="15"/>
  <c r="V792" i="15"/>
  <c r="W792" i="15"/>
  <c r="X792" i="15"/>
  <c r="D793" i="15"/>
  <c r="E793" i="15"/>
  <c r="F793" i="15"/>
  <c r="G793" i="15"/>
  <c r="H793" i="15"/>
  <c r="I793" i="15"/>
  <c r="J793" i="15"/>
  <c r="K793" i="15"/>
  <c r="L793" i="15"/>
  <c r="M793" i="15"/>
  <c r="N793" i="15"/>
  <c r="O793" i="15"/>
  <c r="P793" i="15"/>
  <c r="Q793" i="15"/>
  <c r="R793" i="15"/>
  <c r="S793" i="15"/>
  <c r="T793" i="15"/>
  <c r="U793" i="15"/>
  <c r="V793" i="15"/>
  <c r="W793" i="15"/>
  <c r="X793" i="15"/>
  <c r="D794" i="15"/>
  <c r="E794" i="15"/>
  <c r="F794" i="15"/>
  <c r="G794" i="15"/>
  <c r="H794" i="15"/>
  <c r="I794" i="15"/>
  <c r="J794" i="15"/>
  <c r="K794" i="15"/>
  <c r="L794" i="15"/>
  <c r="M794" i="15"/>
  <c r="N794" i="15"/>
  <c r="O794" i="15"/>
  <c r="P794" i="15"/>
  <c r="Q794" i="15"/>
  <c r="R794" i="15"/>
  <c r="S794" i="15"/>
  <c r="T794" i="15"/>
  <c r="U794" i="15"/>
  <c r="V794" i="15"/>
  <c r="W794" i="15"/>
  <c r="X794" i="15"/>
  <c r="D795" i="15"/>
  <c r="E795" i="15"/>
  <c r="F795" i="15"/>
  <c r="G795" i="15"/>
  <c r="H795" i="15"/>
  <c r="I795" i="15"/>
  <c r="J795" i="15"/>
  <c r="K795" i="15"/>
  <c r="L795" i="15"/>
  <c r="M795" i="15"/>
  <c r="N795" i="15"/>
  <c r="O795" i="15"/>
  <c r="P795" i="15"/>
  <c r="Q795" i="15"/>
  <c r="R795" i="15"/>
  <c r="S795" i="15"/>
  <c r="T795" i="15"/>
  <c r="U795" i="15"/>
  <c r="V795" i="15"/>
  <c r="W795" i="15"/>
  <c r="X795" i="15"/>
  <c r="D796" i="15"/>
  <c r="E796" i="15"/>
  <c r="F796" i="15"/>
  <c r="G796" i="15"/>
  <c r="H796" i="15"/>
  <c r="I796" i="15"/>
  <c r="J796" i="15"/>
  <c r="K796" i="15"/>
  <c r="L796" i="15"/>
  <c r="M796" i="15"/>
  <c r="N796" i="15"/>
  <c r="O796" i="15"/>
  <c r="P796" i="15"/>
  <c r="Q796" i="15"/>
  <c r="R796" i="15"/>
  <c r="S796" i="15"/>
  <c r="T796" i="15"/>
  <c r="U796" i="15"/>
  <c r="V796" i="15"/>
  <c r="W796" i="15"/>
  <c r="X796" i="15"/>
  <c r="D797" i="15"/>
  <c r="E797" i="15"/>
  <c r="F797" i="15"/>
  <c r="G797" i="15"/>
  <c r="H797" i="15"/>
  <c r="I797" i="15"/>
  <c r="J797" i="15"/>
  <c r="K797" i="15"/>
  <c r="L797" i="15"/>
  <c r="M797" i="15"/>
  <c r="N797" i="15"/>
  <c r="O797" i="15"/>
  <c r="P797" i="15"/>
  <c r="Q797" i="15"/>
  <c r="R797" i="15"/>
  <c r="S797" i="15"/>
  <c r="T797" i="15"/>
  <c r="U797" i="15"/>
  <c r="V797" i="15"/>
  <c r="W797" i="15"/>
  <c r="X797" i="15"/>
  <c r="D798" i="15"/>
  <c r="E798" i="15"/>
  <c r="F798" i="15"/>
  <c r="G798" i="15"/>
  <c r="H798" i="15"/>
  <c r="I798" i="15"/>
  <c r="J798" i="15"/>
  <c r="K798" i="15"/>
  <c r="L798" i="15"/>
  <c r="M798" i="15"/>
  <c r="N798" i="15"/>
  <c r="O798" i="15"/>
  <c r="P798" i="15"/>
  <c r="Q798" i="15"/>
  <c r="R798" i="15"/>
  <c r="S798" i="15"/>
  <c r="T798" i="15"/>
  <c r="U798" i="15"/>
  <c r="V798" i="15"/>
  <c r="W798" i="15"/>
  <c r="X798" i="15"/>
  <c r="D799" i="15"/>
  <c r="E799" i="15"/>
  <c r="F799" i="15"/>
  <c r="G799" i="15"/>
  <c r="H799" i="15"/>
  <c r="I799" i="15"/>
  <c r="J799" i="15"/>
  <c r="K799" i="15"/>
  <c r="L799" i="15"/>
  <c r="M799" i="15"/>
  <c r="N799" i="15"/>
  <c r="O799" i="15"/>
  <c r="P799" i="15"/>
  <c r="Q799" i="15"/>
  <c r="R799" i="15"/>
  <c r="S799" i="15"/>
  <c r="T799" i="15"/>
  <c r="U799" i="15"/>
  <c r="V799" i="15"/>
  <c r="W799" i="15"/>
  <c r="X799" i="15"/>
  <c r="D800" i="15"/>
  <c r="E800" i="15"/>
  <c r="F800" i="15"/>
  <c r="G800" i="15"/>
  <c r="H800" i="15"/>
  <c r="I800" i="15"/>
  <c r="J800" i="15"/>
  <c r="K800" i="15"/>
  <c r="L800" i="15"/>
  <c r="M800" i="15"/>
  <c r="N800" i="15"/>
  <c r="O800" i="15"/>
  <c r="P800" i="15"/>
  <c r="Q800" i="15"/>
  <c r="R800" i="15"/>
  <c r="S800" i="15"/>
  <c r="T800" i="15"/>
  <c r="U800" i="15"/>
  <c r="V800" i="15"/>
  <c r="W800" i="15"/>
  <c r="X800" i="15"/>
  <c r="D801" i="15"/>
  <c r="E801" i="15"/>
  <c r="F801" i="15"/>
  <c r="G801" i="15"/>
  <c r="H801" i="15"/>
  <c r="I801" i="15"/>
  <c r="J801" i="15"/>
  <c r="K801" i="15"/>
  <c r="L801" i="15"/>
  <c r="M801" i="15"/>
  <c r="N801" i="15"/>
  <c r="O801" i="15"/>
  <c r="P801" i="15"/>
  <c r="Q801" i="15"/>
  <c r="R801" i="15"/>
  <c r="S801" i="15"/>
  <c r="T801" i="15"/>
  <c r="U801" i="15"/>
  <c r="V801" i="15"/>
  <c r="W801" i="15"/>
  <c r="X801" i="15"/>
  <c r="D802" i="15"/>
  <c r="E802" i="15"/>
  <c r="F802" i="15"/>
  <c r="G802" i="15"/>
  <c r="H802" i="15"/>
  <c r="I802" i="15"/>
  <c r="J802" i="15"/>
  <c r="K802" i="15"/>
  <c r="L802" i="15"/>
  <c r="M802" i="15"/>
  <c r="N802" i="15"/>
  <c r="O802" i="15"/>
  <c r="P802" i="15"/>
  <c r="Q802" i="15"/>
  <c r="R802" i="15"/>
  <c r="S802" i="15"/>
  <c r="T802" i="15"/>
  <c r="U802" i="15"/>
  <c r="V802" i="15"/>
  <c r="W802" i="15"/>
  <c r="X802" i="15"/>
  <c r="D803" i="15"/>
  <c r="E803" i="15"/>
  <c r="F803" i="15"/>
  <c r="G803" i="15"/>
  <c r="H803" i="15"/>
  <c r="I803" i="15"/>
  <c r="J803" i="15"/>
  <c r="K803" i="15"/>
  <c r="L803" i="15"/>
  <c r="M803" i="15"/>
  <c r="N803" i="15"/>
  <c r="O803" i="15"/>
  <c r="P803" i="15"/>
  <c r="Q803" i="15"/>
  <c r="R803" i="15"/>
  <c r="S803" i="15"/>
  <c r="T803" i="15"/>
  <c r="U803" i="15"/>
  <c r="V803" i="15"/>
  <c r="W803" i="15"/>
  <c r="X803" i="15"/>
  <c r="D804" i="15"/>
  <c r="E804" i="15"/>
  <c r="F804" i="15"/>
  <c r="G804" i="15"/>
  <c r="H804" i="15"/>
  <c r="I804" i="15"/>
  <c r="J804" i="15"/>
  <c r="K804" i="15"/>
  <c r="L804" i="15"/>
  <c r="M804" i="15"/>
  <c r="N804" i="15"/>
  <c r="O804" i="15"/>
  <c r="P804" i="15"/>
  <c r="Q804" i="15"/>
  <c r="R804" i="15"/>
  <c r="S804" i="15"/>
  <c r="T804" i="15"/>
  <c r="U804" i="15"/>
  <c r="V804" i="15"/>
  <c r="W804" i="15"/>
  <c r="X804" i="15"/>
  <c r="D805" i="15"/>
  <c r="E805" i="15"/>
  <c r="F805" i="15"/>
  <c r="G805" i="15"/>
  <c r="H805" i="15"/>
  <c r="I805" i="15"/>
  <c r="J805" i="15"/>
  <c r="K805" i="15"/>
  <c r="L805" i="15"/>
  <c r="M805" i="15"/>
  <c r="N805" i="15"/>
  <c r="O805" i="15"/>
  <c r="P805" i="15"/>
  <c r="Q805" i="15"/>
  <c r="R805" i="15"/>
  <c r="S805" i="15"/>
  <c r="T805" i="15"/>
  <c r="U805" i="15"/>
  <c r="V805" i="15"/>
  <c r="W805" i="15"/>
  <c r="X805" i="15"/>
  <c r="D806" i="15"/>
  <c r="E806" i="15"/>
  <c r="F806" i="15"/>
  <c r="G806" i="15"/>
  <c r="H806" i="15"/>
  <c r="I806" i="15"/>
  <c r="J806" i="15"/>
  <c r="K806" i="15"/>
  <c r="L806" i="15"/>
  <c r="M806" i="15"/>
  <c r="N806" i="15"/>
  <c r="O806" i="15"/>
  <c r="P806" i="15"/>
  <c r="Q806" i="15"/>
  <c r="R806" i="15"/>
  <c r="S806" i="15"/>
  <c r="T806" i="15"/>
  <c r="U806" i="15"/>
  <c r="V806" i="15"/>
  <c r="W806" i="15"/>
  <c r="X806" i="15"/>
  <c r="D807" i="15"/>
  <c r="E807" i="15"/>
  <c r="F807" i="15"/>
  <c r="G807" i="15"/>
  <c r="H807" i="15"/>
  <c r="I807" i="15"/>
  <c r="J807" i="15"/>
  <c r="K807" i="15"/>
  <c r="L807" i="15"/>
  <c r="M807" i="15"/>
  <c r="N807" i="15"/>
  <c r="O807" i="15"/>
  <c r="P807" i="15"/>
  <c r="Q807" i="15"/>
  <c r="R807" i="15"/>
  <c r="S807" i="15"/>
  <c r="T807" i="15"/>
  <c r="U807" i="15"/>
  <c r="V807" i="15"/>
  <c r="W807" i="15"/>
  <c r="X807" i="15"/>
  <c r="D808" i="15"/>
  <c r="E808" i="15"/>
  <c r="F808" i="15"/>
  <c r="G808" i="15"/>
  <c r="H808" i="15"/>
  <c r="I808" i="15"/>
  <c r="J808" i="15"/>
  <c r="K808" i="15"/>
  <c r="L808" i="15"/>
  <c r="M808" i="15"/>
  <c r="N808" i="15"/>
  <c r="O808" i="15"/>
  <c r="P808" i="15"/>
  <c r="Q808" i="15"/>
  <c r="R808" i="15"/>
  <c r="S808" i="15"/>
  <c r="T808" i="15"/>
  <c r="U808" i="15"/>
  <c r="V808" i="15"/>
  <c r="W808" i="15"/>
  <c r="X808" i="15"/>
  <c r="D809" i="15"/>
  <c r="E809" i="15"/>
  <c r="F809" i="15"/>
  <c r="G809" i="15"/>
  <c r="H809" i="15"/>
  <c r="I809" i="15"/>
  <c r="J809" i="15"/>
  <c r="K809" i="15"/>
  <c r="L809" i="15"/>
  <c r="M809" i="15"/>
  <c r="N809" i="15"/>
  <c r="O809" i="15"/>
  <c r="P809" i="15"/>
  <c r="Q809" i="15"/>
  <c r="R809" i="15"/>
  <c r="S809" i="15"/>
  <c r="T809" i="15"/>
  <c r="U809" i="15"/>
  <c r="V809" i="15"/>
  <c r="W809" i="15"/>
  <c r="X809" i="15"/>
  <c r="D810" i="15"/>
  <c r="E810" i="15"/>
  <c r="F810" i="15"/>
  <c r="G810" i="15"/>
  <c r="H810" i="15"/>
  <c r="I810" i="15"/>
  <c r="J810" i="15"/>
  <c r="K810" i="15"/>
  <c r="L810" i="15"/>
  <c r="M810" i="15"/>
  <c r="N810" i="15"/>
  <c r="O810" i="15"/>
  <c r="P810" i="15"/>
  <c r="Q810" i="15"/>
  <c r="R810" i="15"/>
  <c r="S810" i="15"/>
  <c r="T810" i="15"/>
  <c r="U810" i="15"/>
  <c r="V810" i="15"/>
  <c r="W810" i="15"/>
  <c r="X810" i="15"/>
  <c r="D811" i="15"/>
  <c r="E811" i="15"/>
  <c r="F811" i="15"/>
  <c r="G811" i="15"/>
  <c r="H811" i="15"/>
  <c r="I811" i="15"/>
  <c r="J811" i="15"/>
  <c r="K811" i="15"/>
  <c r="L811" i="15"/>
  <c r="M811" i="15"/>
  <c r="N811" i="15"/>
  <c r="O811" i="15"/>
  <c r="P811" i="15"/>
  <c r="Q811" i="15"/>
  <c r="R811" i="15"/>
  <c r="S811" i="15"/>
  <c r="T811" i="15"/>
  <c r="U811" i="15"/>
  <c r="V811" i="15"/>
  <c r="W811" i="15"/>
  <c r="X811" i="15"/>
  <c r="D812" i="15"/>
  <c r="E812" i="15"/>
  <c r="F812" i="15"/>
  <c r="G812" i="15"/>
  <c r="H812" i="15"/>
  <c r="I812" i="15"/>
  <c r="J812" i="15"/>
  <c r="K812" i="15"/>
  <c r="L812" i="15"/>
  <c r="M812" i="15"/>
  <c r="N812" i="15"/>
  <c r="O812" i="15"/>
  <c r="P812" i="15"/>
  <c r="Q812" i="15"/>
  <c r="R812" i="15"/>
  <c r="S812" i="15"/>
  <c r="T812" i="15"/>
  <c r="U812" i="15"/>
  <c r="V812" i="15"/>
  <c r="W812" i="15"/>
  <c r="X812" i="15"/>
  <c r="D813" i="15"/>
  <c r="E813" i="15"/>
  <c r="F813" i="15"/>
  <c r="G813" i="15"/>
  <c r="H813" i="15"/>
  <c r="I813" i="15"/>
  <c r="J813" i="15"/>
  <c r="K813" i="15"/>
  <c r="L813" i="15"/>
  <c r="M813" i="15"/>
  <c r="N813" i="15"/>
  <c r="O813" i="15"/>
  <c r="P813" i="15"/>
  <c r="Q813" i="15"/>
  <c r="R813" i="15"/>
  <c r="S813" i="15"/>
  <c r="T813" i="15"/>
  <c r="U813" i="15"/>
  <c r="V813" i="15"/>
  <c r="W813" i="15"/>
  <c r="X813" i="15"/>
  <c r="D814" i="15"/>
  <c r="E814" i="15"/>
  <c r="F814" i="15"/>
  <c r="G814" i="15"/>
  <c r="H814" i="15"/>
  <c r="I814" i="15"/>
  <c r="J814" i="15"/>
  <c r="K814" i="15"/>
  <c r="L814" i="15"/>
  <c r="M814" i="15"/>
  <c r="N814" i="15"/>
  <c r="O814" i="15"/>
  <c r="P814" i="15"/>
  <c r="Q814" i="15"/>
  <c r="R814" i="15"/>
  <c r="S814" i="15"/>
  <c r="T814" i="15"/>
  <c r="U814" i="15"/>
  <c r="V814" i="15"/>
  <c r="W814" i="15"/>
  <c r="X814" i="15"/>
  <c r="D815" i="15"/>
  <c r="E815" i="15"/>
  <c r="F815" i="15"/>
  <c r="G815" i="15"/>
  <c r="H815" i="15"/>
  <c r="I815" i="15"/>
  <c r="J815" i="15"/>
  <c r="K815" i="15"/>
  <c r="L815" i="15"/>
  <c r="M815" i="15"/>
  <c r="N815" i="15"/>
  <c r="O815" i="15"/>
  <c r="P815" i="15"/>
  <c r="Q815" i="15"/>
  <c r="R815" i="15"/>
  <c r="S815" i="15"/>
  <c r="T815" i="15"/>
  <c r="U815" i="15"/>
  <c r="V815" i="15"/>
  <c r="W815" i="15"/>
  <c r="X815" i="15"/>
  <c r="D816" i="15"/>
  <c r="E816" i="15"/>
  <c r="F816" i="15"/>
  <c r="G816" i="15"/>
  <c r="H816" i="15"/>
  <c r="I816" i="15"/>
  <c r="J816" i="15"/>
  <c r="K816" i="15"/>
  <c r="L816" i="15"/>
  <c r="M816" i="15"/>
  <c r="N816" i="15"/>
  <c r="O816" i="15"/>
  <c r="P816" i="15"/>
  <c r="Q816" i="15"/>
  <c r="R816" i="15"/>
  <c r="S816" i="15"/>
  <c r="T816" i="15"/>
  <c r="U816" i="15"/>
  <c r="V816" i="15"/>
  <c r="W816" i="15"/>
  <c r="X816" i="15"/>
  <c r="D817" i="15"/>
  <c r="E817" i="15"/>
  <c r="F817" i="15"/>
  <c r="G817" i="15"/>
  <c r="H817" i="15"/>
  <c r="I817" i="15"/>
  <c r="J817" i="15"/>
  <c r="K817" i="15"/>
  <c r="L817" i="15"/>
  <c r="M817" i="15"/>
  <c r="N817" i="15"/>
  <c r="O817" i="15"/>
  <c r="P817" i="15"/>
  <c r="Q817" i="15"/>
  <c r="R817" i="15"/>
  <c r="S817" i="15"/>
  <c r="T817" i="15"/>
  <c r="U817" i="15"/>
  <c r="V817" i="15"/>
  <c r="W817" i="15"/>
  <c r="X817" i="15"/>
  <c r="D818" i="15"/>
  <c r="E818" i="15"/>
  <c r="F818" i="15"/>
  <c r="G818" i="15"/>
  <c r="H818" i="15"/>
  <c r="I818" i="15"/>
  <c r="J818" i="15"/>
  <c r="K818" i="15"/>
  <c r="L818" i="15"/>
  <c r="M818" i="15"/>
  <c r="N818" i="15"/>
  <c r="O818" i="15"/>
  <c r="P818" i="15"/>
  <c r="Q818" i="15"/>
  <c r="R818" i="15"/>
  <c r="S818" i="15"/>
  <c r="T818" i="15"/>
  <c r="U818" i="15"/>
  <c r="V818" i="15"/>
  <c r="W818" i="15"/>
  <c r="X818" i="15"/>
  <c r="D819" i="15"/>
  <c r="E819" i="15"/>
  <c r="F819" i="15"/>
  <c r="G819" i="15"/>
  <c r="H819" i="15"/>
  <c r="I819" i="15"/>
  <c r="J819" i="15"/>
  <c r="K819" i="15"/>
  <c r="L819" i="15"/>
  <c r="M819" i="15"/>
  <c r="N819" i="15"/>
  <c r="O819" i="15"/>
  <c r="P819" i="15"/>
  <c r="Q819" i="15"/>
  <c r="R819" i="15"/>
  <c r="S819" i="15"/>
  <c r="T819" i="15"/>
  <c r="U819" i="15"/>
  <c r="V819" i="15"/>
  <c r="W819" i="15"/>
  <c r="X819" i="15"/>
  <c r="D820" i="15"/>
  <c r="E820" i="15"/>
  <c r="F820" i="15"/>
  <c r="G820" i="15"/>
  <c r="H820" i="15"/>
  <c r="I820" i="15"/>
  <c r="J820" i="15"/>
  <c r="K820" i="15"/>
  <c r="L820" i="15"/>
  <c r="M820" i="15"/>
  <c r="N820" i="15"/>
  <c r="O820" i="15"/>
  <c r="P820" i="15"/>
  <c r="Q820" i="15"/>
  <c r="R820" i="15"/>
  <c r="S820" i="15"/>
  <c r="T820" i="15"/>
  <c r="U820" i="15"/>
  <c r="V820" i="15"/>
  <c r="W820" i="15"/>
  <c r="X820" i="15"/>
  <c r="D821" i="15"/>
  <c r="E821" i="15"/>
  <c r="F821" i="15"/>
  <c r="G821" i="15"/>
  <c r="H821" i="15"/>
  <c r="I821" i="15"/>
  <c r="J821" i="15"/>
  <c r="K821" i="15"/>
  <c r="L821" i="15"/>
  <c r="M821" i="15"/>
  <c r="N821" i="15"/>
  <c r="O821" i="15"/>
  <c r="P821" i="15"/>
  <c r="Q821" i="15"/>
  <c r="R821" i="15"/>
  <c r="S821" i="15"/>
  <c r="T821" i="15"/>
  <c r="U821" i="15"/>
  <c r="V821" i="15"/>
  <c r="W821" i="15"/>
  <c r="X821" i="15"/>
  <c r="D822" i="15"/>
  <c r="E822" i="15"/>
  <c r="F822" i="15"/>
  <c r="G822" i="15"/>
  <c r="H822" i="15"/>
  <c r="I822" i="15"/>
  <c r="J822" i="15"/>
  <c r="K822" i="15"/>
  <c r="L822" i="15"/>
  <c r="M822" i="15"/>
  <c r="N822" i="15"/>
  <c r="O822" i="15"/>
  <c r="P822" i="15"/>
  <c r="Q822" i="15"/>
  <c r="R822" i="15"/>
  <c r="S822" i="15"/>
  <c r="T822" i="15"/>
  <c r="U822" i="15"/>
  <c r="V822" i="15"/>
  <c r="W822" i="15"/>
  <c r="X822" i="15"/>
  <c r="D823" i="15"/>
  <c r="E823" i="15"/>
  <c r="F823" i="15"/>
  <c r="G823" i="15"/>
  <c r="H823" i="15"/>
  <c r="I823" i="15"/>
  <c r="J823" i="15"/>
  <c r="K823" i="15"/>
  <c r="L823" i="15"/>
  <c r="M823" i="15"/>
  <c r="N823" i="15"/>
  <c r="O823" i="15"/>
  <c r="P823" i="15"/>
  <c r="Q823" i="15"/>
  <c r="R823" i="15"/>
  <c r="S823" i="15"/>
  <c r="T823" i="15"/>
  <c r="U823" i="15"/>
  <c r="V823" i="15"/>
  <c r="W823" i="15"/>
  <c r="X823" i="15"/>
  <c r="D824" i="15"/>
  <c r="E824" i="15"/>
  <c r="F824" i="15"/>
  <c r="G824" i="15"/>
  <c r="H824" i="15"/>
  <c r="I824" i="15"/>
  <c r="J824" i="15"/>
  <c r="K824" i="15"/>
  <c r="L824" i="15"/>
  <c r="M824" i="15"/>
  <c r="N824" i="15"/>
  <c r="O824" i="15"/>
  <c r="P824" i="15"/>
  <c r="Q824" i="15"/>
  <c r="R824" i="15"/>
  <c r="S824" i="15"/>
  <c r="T824" i="15"/>
  <c r="U824" i="15"/>
  <c r="V824" i="15"/>
  <c r="W824" i="15"/>
  <c r="X824" i="15"/>
  <c r="D825" i="15"/>
  <c r="E825" i="15"/>
  <c r="F825" i="15"/>
  <c r="G825" i="15"/>
  <c r="H825" i="15"/>
  <c r="I825" i="15"/>
  <c r="J825" i="15"/>
  <c r="K825" i="15"/>
  <c r="L825" i="15"/>
  <c r="M825" i="15"/>
  <c r="N825" i="15"/>
  <c r="O825" i="15"/>
  <c r="P825" i="15"/>
  <c r="Q825" i="15"/>
  <c r="R825" i="15"/>
  <c r="S825" i="15"/>
  <c r="T825" i="15"/>
  <c r="U825" i="15"/>
  <c r="V825" i="15"/>
  <c r="W825" i="15"/>
  <c r="X825" i="15"/>
  <c r="D826" i="15"/>
  <c r="E826" i="15"/>
  <c r="F826" i="15"/>
  <c r="G826" i="15"/>
  <c r="H826" i="15"/>
  <c r="I826" i="15"/>
  <c r="J826" i="15"/>
  <c r="K826" i="15"/>
  <c r="L826" i="15"/>
  <c r="M826" i="15"/>
  <c r="N826" i="15"/>
  <c r="O826" i="15"/>
  <c r="P826" i="15"/>
  <c r="Q826" i="15"/>
  <c r="R826" i="15"/>
  <c r="S826" i="15"/>
  <c r="T826" i="15"/>
  <c r="U826" i="15"/>
  <c r="V826" i="15"/>
  <c r="W826" i="15"/>
  <c r="X826" i="15"/>
  <c r="D827" i="15"/>
  <c r="E827" i="15"/>
  <c r="F827" i="15"/>
  <c r="G827" i="15"/>
  <c r="H827" i="15"/>
  <c r="I827" i="15"/>
  <c r="J827" i="15"/>
  <c r="K827" i="15"/>
  <c r="L827" i="15"/>
  <c r="M827" i="15"/>
  <c r="N827" i="15"/>
  <c r="O827" i="15"/>
  <c r="P827" i="15"/>
  <c r="Q827" i="15"/>
  <c r="R827" i="15"/>
  <c r="S827" i="15"/>
  <c r="T827" i="15"/>
  <c r="U827" i="15"/>
  <c r="V827" i="15"/>
  <c r="W827" i="15"/>
  <c r="X827" i="15"/>
  <c r="D828" i="15"/>
  <c r="E828" i="15"/>
  <c r="F828" i="15"/>
  <c r="G828" i="15"/>
  <c r="H828" i="15"/>
  <c r="I828" i="15"/>
  <c r="J828" i="15"/>
  <c r="K828" i="15"/>
  <c r="L828" i="15"/>
  <c r="M828" i="15"/>
  <c r="N828" i="15"/>
  <c r="O828" i="15"/>
  <c r="P828" i="15"/>
  <c r="Q828" i="15"/>
  <c r="R828" i="15"/>
  <c r="S828" i="15"/>
  <c r="T828" i="15"/>
  <c r="U828" i="15"/>
  <c r="V828" i="15"/>
  <c r="W828" i="15"/>
  <c r="X828" i="15"/>
  <c r="D829" i="15"/>
  <c r="E829" i="15"/>
  <c r="F829" i="15"/>
  <c r="G829" i="15"/>
  <c r="H829" i="15"/>
  <c r="I829" i="15"/>
  <c r="J829" i="15"/>
  <c r="K829" i="15"/>
  <c r="L829" i="15"/>
  <c r="M829" i="15"/>
  <c r="N829" i="15"/>
  <c r="O829" i="15"/>
  <c r="P829" i="15"/>
  <c r="Q829" i="15"/>
  <c r="R829" i="15"/>
  <c r="S829" i="15"/>
  <c r="T829" i="15"/>
  <c r="U829" i="15"/>
  <c r="V829" i="15"/>
  <c r="W829" i="15"/>
  <c r="X829" i="15"/>
  <c r="D830" i="15"/>
  <c r="E830" i="15"/>
  <c r="F830" i="15"/>
  <c r="G830" i="15"/>
  <c r="H830" i="15"/>
  <c r="I830" i="15"/>
  <c r="J830" i="15"/>
  <c r="K830" i="15"/>
  <c r="L830" i="15"/>
  <c r="M830" i="15"/>
  <c r="N830" i="15"/>
  <c r="O830" i="15"/>
  <c r="P830" i="15"/>
  <c r="Q830" i="15"/>
  <c r="R830" i="15"/>
  <c r="S830" i="15"/>
  <c r="T830" i="15"/>
  <c r="U830" i="15"/>
  <c r="V830" i="15"/>
  <c r="W830" i="15"/>
  <c r="X830" i="15"/>
  <c r="D831" i="15"/>
  <c r="E831" i="15"/>
  <c r="F831" i="15"/>
  <c r="G831" i="15"/>
  <c r="H831" i="15"/>
  <c r="I831" i="15"/>
  <c r="J831" i="15"/>
  <c r="K831" i="15"/>
  <c r="L831" i="15"/>
  <c r="M831" i="15"/>
  <c r="N831" i="15"/>
  <c r="O831" i="15"/>
  <c r="P831" i="15"/>
  <c r="Q831" i="15"/>
  <c r="R831" i="15"/>
  <c r="S831" i="15"/>
  <c r="T831" i="15"/>
  <c r="U831" i="15"/>
  <c r="V831" i="15"/>
  <c r="W831" i="15"/>
  <c r="X831" i="15"/>
  <c r="D832" i="15"/>
  <c r="E832" i="15"/>
  <c r="F832" i="15"/>
  <c r="G832" i="15"/>
  <c r="H832" i="15"/>
  <c r="I832" i="15"/>
  <c r="J832" i="15"/>
  <c r="K832" i="15"/>
  <c r="L832" i="15"/>
  <c r="M832" i="15"/>
  <c r="N832" i="15"/>
  <c r="O832" i="15"/>
  <c r="P832" i="15"/>
  <c r="Q832" i="15"/>
  <c r="R832" i="15"/>
  <c r="S832" i="15"/>
  <c r="T832" i="15"/>
  <c r="U832" i="15"/>
  <c r="V832" i="15"/>
  <c r="W832" i="15"/>
  <c r="X832" i="15"/>
  <c r="D833" i="15"/>
  <c r="E833" i="15"/>
  <c r="F833" i="15"/>
  <c r="G833" i="15"/>
  <c r="H833" i="15"/>
  <c r="I833" i="15"/>
  <c r="J833" i="15"/>
  <c r="K833" i="15"/>
  <c r="L833" i="15"/>
  <c r="M833" i="15"/>
  <c r="N833" i="15"/>
  <c r="O833" i="15"/>
  <c r="P833" i="15"/>
  <c r="Q833" i="15"/>
  <c r="R833" i="15"/>
  <c r="S833" i="15"/>
  <c r="T833" i="15"/>
  <c r="U833" i="15"/>
  <c r="V833" i="15"/>
  <c r="W833" i="15"/>
  <c r="X833" i="15"/>
  <c r="D834" i="15"/>
  <c r="E834" i="15"/>
  <c r="F834" i="15"/>
  <c r="G834" i="15"/>
  <c r="H834" i="15"/>
  <c r="I834" i="15"/>
  <c r="J834" i="15"/>
  <c r="K834" i="15"/>
  <c r="L834" i="15"/>
  <c r="M834" i="15"/>
  <c r="N834" i="15"/>
  <c r="O834" i="15"/>
  <c r="P834" i="15"/>
  <c r="Q834" i="15"/>
  <c r="R834" i="15"/>
  <c r="S834" i="15"/>
  <c r="T834" i="15"/>
  <c r="U834" i="15"/>
  <c r="V834" i="15"/>
  <c r="W834" i="15"/>
  <c r="X834" i="15"/>
  <c r="D835" i="15"/>
  <c r="E835" i="15"/>
  <c r="F835" i="15"/>
  <c r="G835" i="15"/>
  <c r="H835" i="15"/>
  <c r="I835" i="15"/>
  <c r="J835" i="15"/>
  <c r="K835" i="15"/>
  <c r="L835" i="15"/>
  <c r="M835" i="15"/>
  <c r="N835" i="15"/>
  <c r="O835" i="15"/>
  <c r="P835" i="15"/>
  <c r="Q835" i="15"/>
  <c r="R835" i="15"/>
  <c r="S835" i="15"/>
  <c r="T835" i="15"/>
  <c r="U835" i="15"/>
  <c r="V835" i="15"/>
  <c r="W835" i="15"/>
  <c r="X835" i="15"/>
  <c r="D836" i="15"/>
  <c r="E836" i="15"/>
  <c r="F836" i="15"/>
  <c r="G836" i="15"/>
  <c r="H836" i="15"/>
  <c r="I836" i="15"/>
  <c r="J836" i="15"/>
  <c r="K836" i="15"/>
  <c r="L836" i="15"/>
  <c r="M836" i="15"/>
  <c r="N836" i="15"/>
  <c r="O836" i="15"/>
  <c r="P836" i="15"/>
  <c r="Q836" i="15"/>
  <c r="R836" i="15"/>
  <c r="S836" i="15"/>
  <c r="T836" i="15"/>
  <c r="U836" i="15"/>
  <c r="V836" i="15"/>
  <c r="W836" i="15"/>
  <c r="X836" i="15"/>
  <c r="D837" i="15"/>
  <c r="E837" i="15"/>
  <c r="F837" i="15"/>
  <c r="G837" i="15"/>
  <c r="H837" i="15"/>
  <c r="I837" i="15"/>
  <c r="J837" i="15"/>
  <c r="K837" i="15"/>
  <c r="L837" i="15"/>
  <c r="M837" i="15"/>
  <c r="N837" i="15"/>
  <c r="O837" i="15"/>
  <c r="P837" i="15"/>
  <c r="Q837" i="15"/>
  <c r="R837" i="15"/>
  <c r="S837" i="15"/>
  <c r="T837" i="15"/>
  <c r="U837" i="15"/>
  <c r="V837" i="15"/>
  <c r="W837" i="15"/>
  <c r="X837" i="15"/>
  <c r="D838" i="15"/>
  <c r="E838" i="15"/>
  <c r="F838" i="15"/>
  <c r="G838" i="15"/>
  <c r="H838" i="15"/>
  <c r="I838" i="15"/>
  <c r="J838" i="15"/>
  <c r="K838" i="15"/>
  <c r="L838" i="15"/>
  <c r="M838" i="15"/>
  <c r="N838" i="15"/>
  <c r="O838" i="15"/>
  <c r="P838" i="15"/>
  <c r="Q838" i="15"/>
  <c r="R838" i="15"/>
  <c r="S838" i="15"/>
  <c r="T838" i="15"/>
  <c r="U838" i="15"/>
  <c r="V838" i="15"/>
  <c r="W838" i="15"/>
  <c r="X838" i="15"/>
  <c r="D839" i="15"/>
  <c r="E839" i="15"/>
  <c r="F839" i="15"/>
  <c r="G839" i="15"/>
  <c r="H839" i="15"/>
  <c r="I839" i="15"/>
  <c r="J839" i="15"/>
  <c r="K839" i="15"/>
  <c r="L839" i="15"/>
  <c r="M839" i="15"/>
  <c r="N839" i="15"/>
  <c r="O839" i="15"/>
  <c r="P839" i="15"/>
  <c r="Q839" i="15"/>
  <c r="R839" i="15"/>
  <c r="S839" i="15"/>
  <c r="T839" i="15"/>
  <c r="U839" i="15"/>
  <c r="V839" i="15"/>
  <c r="W839" i="15"/>
  <c r="X839" i="15"/>
  <c r="D840" i="15"/>
  <c r="E840" i="15"/>
  <c r="F840" i="15"/>
  <c r="G840" i="15"/>
  <c r="H840" i="15"/>
  <c r="I840" i="15"/>
  <c r="J840" i="15"/>
  <c r="K840" i="15"/>
  <c r="L840" i="15"/>
  <c r="M840" i="15"/>
  <c r="N840" i="15"/>
  <c r="O840" i="15"/>
  <c r="P840" i="15"/>
  <c r="Q840" i="15"/>
  <c r="R840" i="15"/>
  <c r="S840" i="15"/>
  <c r="T840" i="15"/>
  <c r="U840" i="15"/>
  <c r="V840" i="15"/>
  <c r="W840" i="15"/>
  <c r="X840" i="15"/>
  <c r="D841" i="15"/>
  <c r="E841" i="15"/>
  <c r="F841" i="15"/>
  <c r="G841" i="15"/>
  <c r="H841" i="15"/>
  <c r="I841" i="15"/>
  <c r="J841" i="15"/>
  <c r="K841" i="15"/>
  <c r="L841" i="15"/>
  <c r="M841" i="15"/>
  <c r="N841" i="15"/>
  <c r="O841" i="15"/>
  <c r="P841" i="15"/>
  <c r="Q841" i="15"/>
  <c r="R841" i="15"/>
  <c r="S841" i="15"/>
  <c r="T841" i="15"/>
  <c r="U841" i="15"/>
  <c r="V841" i="15"/>
  <c r="W841" i="15"/>
  <c r="X841" i="15"/>
  <c r="D842" i="15"/>
  <c r="E842" i="15"/>
  <c r="F842" i="15"/>
  <c r="G842" i="15"/>
  <c r="H842" i="15"/>
  <c r="I842" i="15"/>
  <c r="J842" i="15"/>
  <c r="K842" i="15"/>
  <c r="L842" i="15"/>
  <c r="M842" i="15"/>
  <c r="N842" i="15"/>
  <c r="O842" i="15"/>
  <c r="P842" i="15"/>
  <c r="Q842" i="15"/>
  <c r="R842" i="15"/>
  <c r="S842" i="15"/>
  <c r="T842" i="15"/>
  <c r="U842" i="15"/>
  <c r="V842" i="15"/>
  <c r="W842" i="15"/>
  <c r="X842" i="15"/>
  <c r="D843" i="15"/>
  <c r="E843" i="15"/>
  <c r="F843" i="15"/>
  <c r="G843" i="15"/>
  <c r="H843" i="15"/>
  <c r="I843" i="15"/>
  <c r="J843" i="15"/>
  <c r="K843" i="15"/>
  <c r="L843" i="15"/>
  <c r="M843" i="15"/>
  <c r="N843" i="15"/>
  <c r="O843" i="15"/>
  <c r="P843" i="15"/>
  <c r="Q843" i="15"/>
  <c r="R843" i="15"/>
  <c r="S843" i="15"/>
  <c r="T843" i="15"/>
  <c r="U843" i="15"/>
  <c r="V843" i="15"/>
  <c r="W843" i="15"/>
  <c r="X843" i="15"/>
  <c r="D844" i="15"/>
  <c r="E844" i="15"/>
  <c r="F844" i="15"/>
  <c r="G844" i="15"/>
  <c r="H844" i="15"/>
  <c r="I844" i="15"/>
  <c r="J844" i="15"/>
  <c r="K844" i="15"/>
  <c r="L844" i="15"/>
  <c r="M844" i="15"/>
  <c r="N844" i="15"/>
  <c r="O844" i="15"/>
  <c r="P844" i="15"/>
  <c r="Q844" i="15"/>
  <c r="R844" i="15"/>
  <c r="S844" i="15"/>
  <c r="T844" i="15"/>
  <c r="U844" i="15"/>
  <c r="V844" i="15"/>
  <c r="W844" i="15"/>
  <c r="X844" i="15"/>
  <c r="D845" i="15"/>
  <c r="E845" i="15"/>
  <c r="F845" i="15"/>
  <c r="G845" i="15"/>
  <c r="H845" i="15"/>
  <c r="I845" i="15"/>
  <c r="J845" i="15"/>
  <c r="K845" i="15"/>
  <c r="L845" i="15"/>
  <c r="M845" i="15"/>
  <c r="N845" i="15"/>
  <c r="O845" i="15"/>
  <c r="P845" i="15"/>
  <c r="Q845" i="15"/>
  <c r="R845" i="15"/>
  <c r="S845" i="15"/>
  <c r="T845" i="15"/>
  <c r="U845" i="15"/>
  <c r="V845" i="15"/>
  <c r="W845" i="15"/>
  <c r="X845" i="15"/>
  <c r="D846" i="15"/>
  <c r="E846" i="15"/>
  <c r="F846" i="15"/>
  <c r="G846" i="15"/>
  <c r="H846" i="15"/>
  <c r="I846" i="15"/>
  <c r="J846" i="15"/>
  <c r="K846" i="15"/>
  <c r="L846" i="15"/>
  <c r="M846" i="15"/>
  <c r="N846" i="15"/>
  <c r="O846" i="15"/>
  <c r="P846" i="15"/>
  <c r="Q846" i="15"/>
  <c r="R846" i="15"/>
  <c r="S846" i="15"/>
  <c r="T846" i="15"/>
  <c r="U846" i="15"/>
  <c r="V846" i="15"/>
  <c r="W846" i="15"/>
  <c r="X846" i="15"/>
  <c r="D847" i="15"/>
  <c r="E847" i="15"/>
  <c r="F847" i="15"/>
  <c r="G847" i="15"/>
  <c r="H847" i="15"/>
  <c r="I847" i="15"/>
  <c r="J847" i="15"/>
  <c r="K847" i="15"/>
  <c r="L847" i="15"/>
  <c r="M847" i="15"/>
  <c r="N847" i="15"/>
  <c r="O847" i="15"/>
  <c r="P847" i="15"/>
  <c r="Q847" i="15"/>
  <c r="R847" i="15"/>
  <c r="S847" i="15"/>
  <c r="T847" i="15"/>
  <c r="U847" i="15"/>
  <c r="V847" i="15"/>
  <c r="W847" i="15"/>
  <c r="X847" i="15"/>
  <c r="D848" i="15"/>
  <c r="E848" i="15"/>
  <c r="F848" i="15"/>
  <c r="G848" i="15"/>
  <c r="H848" i="15"/>
  <c r="I848" i="15"/>
  <c r="J848" i="15"/>
  <c r="K848" i="15"/>
  <c r="L848" i="15"/>
  <c r="M848" i="15"/>
  <c r="N848" i="15"/>
  <c r="O848" i="15"/>
  <c r="P848" i="15"/>
  <c r="Q848" i="15"/>
  <c r="R848" i="15"/>
  <c r="S848" i="15"/>
  <c r="T848" i="15"/>
  <c r="U848" i="15"/>
  <c r="V848" i="15"/>
  <c r="W848" i="15"/>
  <c r="X848" i="15"/>
  <c r="D849" i="15"/>
  <c r="E849" i="15"/>
  <c r="F849" i="15"/>
  <c r="G849" i="15"/>
  <c r="H849" i="15"/>
  <c r="I849" i="15"/>
  <c r="J849" i="15"/>
  <c r="K849" i="15"/>
  <c r="L849" i="15"/>
  <c r="M849" i="15"/>
  <c r="N849" i="15"/>
  <c r="O849" i="15"/>
  <c r="P849" i="15"/>
  <c r="Q849" i="15"/>
  <c r="R849" i="15"/>
  <c r="S849" i="15"/>
  <c r="T849" i="15"/>
  <c r="U849" i="15"/>
  <c r="V849" i="15"/>
  <c r="W849" i="15"/>
  <c r="X849" i="15"/>
  <c r="D850" i="15"/>
  <c r="E850" i="15"/>
  <c r="F850" i="15"/>
  <c r="G850" i="15"/>
  <c r="H850" i="15"/>
  <c r="I850" i="15"/>
  <c r="J850" i="15"/>
  <c r="K850" i="15"/>
  <c r="L850" i="15"/>
  <c r="M850" i="15"/>
  <c r="N850" i="15"/>
  <c r="O850" i="15"/>
  <c r="P850" i="15"/>
  <c r="Q850" i="15"/>
  <c r="R850" i="15"/>
  <c r="S850" i="15"/>
  <c r="T850" i="15"/>
  <c r="U850" i="15"/>
  <c r="V850" i="15"/>
  <c r="W850" i="15"/>
  <c r="X850" i="15"/>
  <c r="D851" i="15"/>
  <c r="E851" i="15"/>
  <c r="F851" i="15"/>
  <c r="G851" i="15"/>
  <c r="H851" i="15"/>
  <c r="I851" i="15"/>
  <c r="J851" i="15"/>
  <c r="K851" i="15"/>
  <c r="L851" i="15"/>
  <c r="M851" i="15"/>
  <c r="N851" i="15"/>
  <c r="O851" i="15"/>
  <c r="P851" i="15"/>
  <c r="Q851" i="15"/>
  <c r="R851" i="15"/>
  <c r="S851" i="15"/>
  <c r="T851" i="15"/>
  <c r="U851" i="15"/>
  <c r="V851" i="15"/>
  <c r="W851" i="15"/>
  <c r="X851" i="15"/>
  <c r="D852" i="15"/>
  <c r="E852" i="15"/>
  <c r="F852" i="15"/>
  <c r="G852" i="15"/>
  <c r="H852" i="15"/>
  <c r="I852" i="15"/>
  <c r="J852" i="15"/>
  <c r="K852" i="15"/>
  <c r="L852" i="15"/>
  <c r="M852" i="15"/>
  <c r="N852" i="15"/>
  <c r="O852" i="15"/>
  <c r="P852" i="15"/>
  <c r="Q852" i="15"/>
  <c r="R852" i="15"/>
  <c r="S852" i="15"/>
  <c r="T852" i="15"/>
  <c r="U852" i="15"/>
  <c r="V852" i="15"/>
  <c r="W852" i="15"/>
  <c r="X852" i="15"/>
  <c r="D853" i="15"/>
  <c r="E853" i="15"/>
  <c r="F853" i="15"/>
  <c r="G853" i="15"/>
  <c r="H853" i="15"/>
  <c r="I853" i="15"/>
  <c r="J853" i="15"/>
  <c r="K853" i="15"/>
  <c r="L853" i="15"/>
  <c r="M853" i="15"/>
  <c r="N853" i="15"/>
  <c r="O853" i="15"/>
  <c r="P853" i="15"/>
  <c r="Q853" i="15"/>
  <c r="R853" i="15"/>
  <c r="S853" i="15"/>
  <c r="T853" i="15"/>
  <c r="U853" i="15"/>
  <c r="V853" i="15"/>
  <c r="W853" i="15"/>
  <c r="X853" i="15"/>
  <c r="D854" i="15"/>
  <c r="E854" i="15"/>
  <c r="F854" i="15"/>
  <c r="G854" i="15"/>
  <c r="H854" i="15"/>
  <c r="I854" i="15"/>
  <c r="J854" i="15"/>
  <c r="K854" i="15"/>
  <c r="L854" i="15"/>
  <c r="M854" i="15"/>
  <c r="N854" i="15"/>
  <c r="O854" i="15"/>
  <c r="P854" i="15"/>
  <c r="Q854" i="15"/>
  <c r="R854" i="15"/>
  <c r="S854" i="15"/>
  <c r="T854" i="15"/>
  <c r="U854" i="15"/>
  <c r="V854" i="15"/>
  <c r="W854" i="15"/>
  <c r="X854" i="15"/>
  <c r="D855" i="15"/>
  <c r="E855" i="15"/>
  <c r="F855" i="15"/>
  <c r="G855" i="15"/>
  <c r="H855" i="15"/>
  <c r="I855" i="15"/>
  <c r="J855" i="15"/>
  <c r="K855" i="15"/>
  <c r="L855" i="15"/>
  <c r="M855" i="15"/>
  <c r="N855" i="15"/>
  <c r="O855" i="15"/>
  <c r="P855" i="15"/>
  <c r="Q855" i="15"/>
  <c r="R855" i="15"/>
  <c r="S855" i="15"/>
  <c r="T855" i="15"/>
  <c r="U855" i="15"/>
  <c r="V855" i="15"/>
  <c r="W855" i="15"/>
  <c r="X855" i="15"/>
  <c r="D856" i="15"/>
  <c r="E856" i="15"/>
  <c r="F856" i="15"/>
  <c r="G856" i="15"/>
  <c r="H856" i="15"/>
  <c r="I856" i="15"/>
  <c r="J856" i="15"/>
  <c r="K856" i="15"/>
  <c r="L856" i="15"/>
  <c r="M856" i="15"/>
  <c r="N856" i="15"/>
  <c r="O856" i="15"/>
  <c r="P856" i="15"/>
  <c r="Q856" i="15"/>
  <c r="R856" i="15"/>
  <c r="S856" i="15"/>
  <c r="T856" i="15"/>
  <c r="U856" i="15"/>
  <c r="V856" i="15"/>
  <c r="W856" i="15"/>
  <c r="X856" i="15"/>
  <c r="D857" i="15"/>
  <c r="E857" i="15"/>
  <c r="F857" i="15"/>
  <c r="G857" i="15"/>
  <c r="H857" i="15"/>
  <c r="I857" i="15"/>
  <c r="J857" i="15"/>
  <c r="K857" i="15"/>
  <c r="L857" i="15"/>
  <c r="M857" i="15"/>
  <c r="N857" i="15"/>
  <c r="O857" i="15"/>
  <c r="P857" i="15"/>
  <c r="Q857" i="15"/>
  <c r="R857" i="15"/>
  <c r="S857" i="15"/>
  <c r="T857" i="15"/>
  <c r="U857" i="15"/>
  <c r="V857" i="15"/>
  <c r="W857" i="15"/>
  <c r="X857" i="15"/>
  <c r="D858" i="15"/>
  <c r="E858" i="15"/>
  <c r="F858" i="15"/>
  <c r="G858" i="15"/>
  <c r="H858" i="15"/>
  <c r="I858" i="15"/>
  <c r="J858" i="15"/>
  <c r="K858" i="15"/>
  <c r="L858" i="15"/>
  <c r="M858" i="15"/>
  <c r="N858" i="15"/>
  <c r="O858" i="15"/>
  <c r="P858" i="15"/>
  <c r="Q858" i="15"/>
  <c r="R858" i="15"/>
  <c r="S858" i="15"/>
  <c r="T858" i="15"/>
  <c r="U858" i="15"/>
  <c r="V858" i="15"/>
  <c r="W858" i="15"/>
  <c r="X858" i="15"/>
  <c r="D859" i="15"/>
  <c r="E859" i="15"/>
  <c r="F859" i="15"/>
  <c r="G859" i="15"/>
  <c r="H859" i="15"/>
  <c r="I859" i="15"/>
  <c r="J859" i="15"/>
  <c r="K859" i="15"/>
  <c r="L859" i="15"/>
  <c r="M859" i="15"/>
  <c r="N859" i="15"/>
  <c r="O859" i="15"/>
  <c r="P859" i="15"/>
  <c r="Q859" i="15"/>
  <c r="R859" i="15"/>
  <c r="S859" i="15"/>
  <c r="T859" i="15"/>
  <c r="U859" i="15"/>
  <c r="V859" i="15"/>
  <c r="W859" i="15"/>
  <c r="X859" i="15"/>
  <c r="D860" i="15"/>
  <c r="E860" i="15"/>
  <c r="F860" i="15"/>
  <c r="G860" i="15"/>
  <c r="H860" i="15"/>
  <c r="I860" i="15"/>
  <c r="J860" i="15"/>
  <c r="K860" i="15"/>
  <c r="L860" i="15"/>
  <c r="M860" i="15"/>
  <c r="N860" i="15"/>
  <c r="O860" i="15"/>
  <c r="P860" i="15"/>
  <c r="Q860" i="15"/>
  <c r="R860" i="15"/>
  <c r="S860" i="15"/>
  <c r="T860" i="15"/>
  <c r="U860" i="15"/>
  <c r="V860" i="15"/>
  <c r="W860" i="15"/>
  <c r="X860" i="15"/>
  <c r="D861" i="15"/>
  <c r="E861" i="15"/>
  <c r="F861" i="15"/>
  <c r="G861" i="15"/>
  <c r="H861" i="15"/>
  <c r="I861" i="15"/>
  <c r="J861" i="15"/>
  <c r="K861" i="15"/>
  <c r="L861" i="15"/>
  <c r="M861" i="15"/>
  <c r="N861" i="15"/>
  <c r="O861" i="15"/>
  <c r="P861" i="15"/>
  <c r="Q861" i="15"/>
  <c r="R861" i="15"/>
  <c r="S861" i="15"/>
  <c r="T861" i="15"/>
  <c r="U861" i="15"/>
  <c r="V861" i="15"/>
  <c r="W861" i="15"/>
  <c r="X861" i="15"/>
  <c r="D862" i="15"/>
  <c r="E862" i="15"/>
  <c r="F862" i="15"/>
  <c r="G862" i="15"/>
  <c r="H862" i="15"/>
  <c r="I862" i="15"/>
  <c r="J862" i="15"/>
  <c r="K862" i="15"/>
  <c r="L862" i="15"/>
  <c r="M862" i="15"/>
  <c r="N862" i="15"/>
  <c r="O862" i="15"/>
  <c r="P862" i="15"/>
  <c r="Q862" i="15"/>
  <c r="R862" i="15"/>
  <c r="S862" i="15"/>
  <c r="T862" i="15"/>
  <c r="U862" i="15"/>
  <c r="V862" i="15"/>
  <c r="W862" i="15"/>
  <c r="X862" i="15"/>
  <c r="D863" i="15"/>
  <c r="E863" i="15"/>
  <c r="F863" i="15"/>
  <c r="G863" i="15"/>
  <c r="H863" i="15"/>
  <c r="I863" i="15"/>
  <c r="J863" i="15"/>
  <c r="K863" i="15"/>
  <c r="L863" i="15"/>
  <c r="M863" i="15"/>
  <c r="N863" i="15"/>
  <c r="O863" i="15"/>
  <c r="P863" i="15"/>
  <c r="Q863" i="15"/>
  <c r="R863" i="15"/>
  <c r="S863" i="15"/>
  <c r="T863" i="15"/>
  <c r="U863" i="15"/>
  <c r="V863" i="15"/>
  <c r="W863" i="15"/>
  <c r="X863" i="15"/>
  <c r="D864" i="15"/>
  <c r="E864" i="15"/>
  <c r="F864" i="15"/>
  <c r="G864" i="15"/>
  <c r="H864" i="15"/>
  <c r="I864" i="15"/>
  <c r="J864" i="15"/>
  <c r="K864" i="15"/>
  <c r="L864" i="15"/>
  <c r="M864" i="15"/>
  <c r="N864" i="15"/>
  <c r="O864" i="15"/>
  <c r="P864" i="15"/>
  <c r="Q864" i="15"/>
  <c r="R864" i="15"/>
  <c r="S864" i="15"/>
  <c r="T864" i="15"/>
  <c r="U864" i="15"/>
  <c r="V864" i="15"/>
  <c r="W864" i="15"/>
  <c r="X864" i="15"/>
  <c r="D865" i="15"/>
  <c r="E865" i="15"/>
  <c r="F865" i="15"/>
  <c r="G865" i="15"/>
  <c r="H865" i="15"/>
  <c r="I865" i="15"/>
  <c r="J865" i="15"/>
  <c r="K865" i="15"/>
  <c r="L865" i="15"/>
  <c r="M865" i="15"/>
  <c r="N865" i="15"/>
  <c r="O865" i="15"/>
  <c r="P865" i="15"/>
  <c r="Q865" i="15"/>
  <c r="R865" i="15"/>
  <c r="S865" i="15"/>
  <c r="T865" i="15"/>
  <c r="U865" i="15"/>
  <c r="V865" i="15"/>
  <c r="W865" i="15"/>
  <c r="X865" i="15"/>
  <c r="D866" i="15"/>
  <c r="E866" i="15"/>
  <c r="F866" i="15"/>
  <c r="G866" i="15"/>
  <c r="H866" i="15"/>
  <c r="I866" i="15"/>
  <c r="J866" i="15"/>
  <c r="K866" i="15"/>
  <c r="L866" i="15"/>
  <c r="M866" i="15"/>
  <c r="N866" i="15"/>
  <c r="O866" i="15"/>
  <c r="P866" i="15"/>
  <c r="Q866" i="15"/>
  <c r="R866" i="15"/>
  <c r="S866" i="15"/>
  <c r="T866" i="15"/>
  <c r="U866" i="15"/>
  <c r="V866" i="15"/>
  <c r="W866" i="15"/>
  <c r="X866" i="15"/>
  <c r="D867" i="15"/>
  <c r="E867" i="15"/>
  <c r="F867" i="15"/>
  <c r="G867" i="15"/>
  <c r="H867" i="15"/>
  <c r="I867" i="15"/>
  <c r="J867" i="15"/>
  <c r="K867" i="15"/>
  <c r="L867" i="15"/>
  <c r="M867" i="15"/>
  <c r="N867" i="15"/>
  <c r="O867" i="15"/>
  <c r="P867" i="15"/>
  <c r="Q867" i="15"/>
  <c r="R867" i="15"/>
  <c r="S867" i="15"/>
  <c r="T867" i="15"/>
  <c r="U867" i="15"/>
  <c r="V867" i="15"/>
  <c r="W867" i="15"/>
  <c r="X867" i="15"/>
  <c r="D868" i="15"/>
  <c r="E868" i="15"/>
  <c r="F868" i="15"/>
  <c r="G868" i="15"/>
  <c r="H868" i="15"/>
  <c r="I868" i="15"/>
  <c r="J868" i="15"/>
  <c r="K868" i="15"/>
  <c r="L868" i="15"/>
  <c r="M868" i="15"/>
  <c r="N868" i="15"/>
  <c r="O868" i="15"/>
  <c r="P868" i="15"/>
  <c r="Q868" i="15"/>
  <c r="R868" i="15"/>
  <c r="S868" i="15"/>
  <c r="T868" i="15"/>
  <c r="U868" i="15"/>
  <c r="V868" i="15"/>
  <c r="W868" i="15"/>
  <c r="X868" i="15"/>
  <c r="D869" i="15"/>
  <c r="E869" i="15"/>
  <c r="F869" i="15"/>
  <c r="G869" i="15"/>
  <c r="H869" i="15"/>
  <c r="I869" i="15"/>
  <c r="J869" i="15"/>
  <c r="K869" i="15"/>
  <c r="L869" i="15"/>
  <c r="M869" i="15"/>
  <c r="N869" i="15"/>
  <c r="O869" i="15"/>
  <c r="P869" i="15"/>
  <c r="Q869" i="15"/>
  <c r="R869" i="15"/>
  <c r="S869" i="15"/>
  <c r="T869" i="15"/>
  <c r="U869" i="15"/>
  <c r="V869" i="15"/>
  <c r="W869" i="15"/>
  <c r="X869" i="15"/>
  <c r="D870" i="15"/>
  <c r="E870" i="15"/>
  <c r="F870" i="15"/>
  <c r="G870" i="15"/>
  <c r="H870" i="15"/>
  <c r="I870" i="15"/>
  <c r="J870" i="15"/>
  <c r="K870" i="15"/>
  <c r="L870" i="15"/>
  <c r="M870" i="15"/>
  <c r="N870" i="15"/>
  <c r="O870" i="15"/>
  <c r="P870" i="15"/>
  <c r="Q870" i="15"/>
  <c r="R870" i="15"/>
  <c r="S870" i="15"/>
  <c r="T870" i="15"/>
  <c r="U870" i="15"/>
  <c r="V870" i="15"/>
  <c r="W870" i="15"/>
  <c r="X870" i="15"/>
  <c r="D871" i="15"/>
  <c r="E871" i="15"/>
  <c r="F871" i="15"/>
  <c r="G871" i="15"/>
  <c r="H871" i="15"/>
  <c r="I871" i="15"/>
  <c r="J871" i="15"/>
  <c r="K871" i="15"/>
  <c r="L871" i="15"/>
  <c r="M871" i="15"/>
  <c r="N871" i="15"/>
  <c r="O871" i="15"/>
  <c r="P871" i="15"/>
  <c r="Q871" i="15"/>
  <c r="R871" i="15"/>
  <c r="S871" i="15"/>
  <c r="T871" i="15"/>
  <c r="U871" i="15"/>
  <c r="V871" i="15"/>
  <c r="W871" i="15"/>
  <c r="X871" i="15"/>
  <c r="D872" i="15"/>
  <c r="E872" i="15"/>
  <c r="F872" i="15"/>
  <c r="G872" i="15"/>
  <c r="H872" i="15"/>
  <c r="I872" i="15"/>
  <c r="J872" i="15"/>
  <c r="K872" i="15"/>
  <c r="L872" i="15"/>
  <c r="M872" i="15"/>
  <c r="N872" i="15"/>
  <c r="O872" i="15"/>
  <c r="P872" i="15"/>
  <c r="Q872" i="15"/>
  <c r="R872" i="15"/>
  <c r="S872" i="15"/>
  <c r="T872" i="15"/>
  <c r="U872" i="15"/>
  <c r="V872" i="15"/>
  <c r="W872" i="15"/>
  <c r="X872" i="15"/>
  <c r="D873" i="15"/>
  <c r="E873" i="15"/>
  <c r="F873" i="15"/>
  <c r="G873" i="15"/>
  <c r="H873" i="15"/>
  <c r="I873" i="15"/>
  <c r="J873" i="15"/>
  <c r="K873" i="15"/>
  <c r="L873" i="15"/>
  <c r="M873" i="15"/>
  <c r="N873" i="15"/>
  <c r="O873" i="15"/>
  <c r="P873" i="15"/>
  <c r="Q873" i="15"/>
  <c r="R873" i="15"/>
  <c r="S873" i="15"/>
  <c r="T873" i="15"/>
  <c r="U873" i="15"/>
  <c r="V873" i="15"/>
  <c r="W873" i="15"/>
  <c r="X873" i="15"/>
  <c r="D874" i="15"/>
  <c r="E874" i="15"/>
  <c r="F874" i="15"/>
  <c r="G874" i="15"/>
  <c r="H874" i="15"/>
  <c r="I874" i="15"/>
  <c r="J874" i="15"/>
  <c r="K874" i="15"/>
  <c r="L874" i="15"/>
  <c r="M874" i="15"/>
  <c r="N874" i="15"/>
  <c r="O874" i="15"/>
  <c r="P874" i="15"/>
  <c r="Q874" i="15"/>
  <c r="R874" i="15"/>
  <c r="S874" i="15"/>
  <c r="T874" i="15"/>
  <c r="U874" i="15"/>
  <c r="V874" i="15"/>
  <c r="W874" i="15"/>
  <c r="X874" i="15"/>
  <c r="D875" i="15"/>
  <c r="E875" i="15"/>
  <c r="F875" i="15"/>
  <c r="G875" i="15"/>
  <c r="H875" i="15"/>
  <c r="I875" i="15"/>
  <c r="J875" i="15"/>
  <c r="K875" i="15"/>
  <c r="L875" i="15"/>
  <c r="M875" i="15"/>
  <c r="N875" i="15"/>
  <c r="O875" i="15"/>
  <c r="P875" i="15"/>
  <c r="Q875" i="15"/>
  <c r="R875" i="15"/>
  <c r="S875" i="15"/>
  <c r="T875" i="15"/>
  <c r="U875" i="15"/>
  <c r="V875" i="15"/>
  <c r="W875" i="15"/>
  <c r="X875" i="15"/>
  <c r="D876" i="15"/>
  <c r="E876" i="15"/>
  <c r="F876" i="15"/>
  <c r="G876" i="15"/>
  <c r="H876" i="15"/>
  <c r="I876" i="15"/>
  <c r="J876" i="15"/>
  <c r="K876" i="15"/>
  <c r="L876" i="15"/>
  <c r="M876" i="15"/>
  <c r="N876" i="15"/>
  <c r="O876" i="15"/>
  <c r="P876" i="15"/>
  <c r="Q876" i="15"/>
  <c r="R876" i="15"/>
  <c r="S876" i="15"/>
  <c r="T876" i="15"/>
  <c r="U876" i="15"/>
  <c r="V876" i="15"/>
  <c r="W876" i="15"/>
  <c r="X876" i="15"/>
  <c r="D877" i="15"/>
  <c r="E877" i="15"/>
  <c r="F877" i="15"/>
  <c r="G877" i="15"/>
  <c r="H877" i="15"/>
  <c r="I877" i="15"/>
  <c r="J877" i="15"/>
  <c r="K877" i="15"/>
  <c r="L877" i="15"/>
  <c r="M877" i="15"/>
  <c r="N877" i="15"/>
  <c r="O877" i="15"/>
  <c r="P877" i="15"/>
  <c r="Q877" i="15"/>
  <c r="R877" i="15"/>
  <c r="S877" i="15"/>
  <c r="T877" i="15"/>
  <c r="U877" i="15"/>
  <c r="V877" i="15"/>
  <c r="W877" i="15"/>
  <c r="X877" i="15"/>
  <c r="D878" i="15"/>
  <c r="E878" i="15"/>
  <c r="F878" i="15"/>
  <c r="G878" i="15"/>
  <c r="H878" i="15"/>
  <c r="I878" i="15"/>
  <c r="J878" i="15"/>
  <c r="K878" i="15"/>
  <c r="L878" i="15"/>
  <c r="M878" i="15"/>
  <c r="N878" i="15"/>
  <c r="O878" i="15"/>
  <c r="P878" i="15"/>
  <c r="Q878" i="15"/>
  <c r="R878" i="15"/>
  <c r="S878" i="15"/>
  <c r="T878" i="15"/>
  <c r="U878" i="15"/>
  <c r="V878" i="15"/>
  <c r="W878" i="15"/>
  <c r="X878" i="15"/>
  <c r="D879" i="15"/>
  <c r="E879" i="15"/>
  <c r="F879" i="15"/>
  <c r="G879" i="15"/>
  <c r="H879" i="15"/>
  <c r="I879" i="15"/>
  <c r="J879" i="15"/>
  <c r="K879" i="15"/>
  <c r="L879" i="15"/>
  <c r="M879" i="15"/>
  <c r="N879" i="15"/>
  <c r="O879" i="15"/>
  <c r="P879" i="15"/>
  <c r="Q879" i="15"/>
  <c r="R879" i="15"/>
  <c r="S879" i="15"/>
  <c r="T879" i="15"/>
  <c r="U879" i="15"/>
  <c r="V879" i="15"/>
  <c r="W879" i="15"/>
  <c r="X879" i="15"/>
  <c r="D880" i="15"/>
  <c r="E880" i="15"/>
  <c r="F880" i="15"/>
  <c r="G880" i="15"/>
  <c r="H880" i="15"/>
  <c r="I880" i="15"/>
  <c r="J880" i="15"/>
  <c r="K880" i="15"/>
  <c r="L880" i="15"/>
  <c r="M880" i="15"/>
  <c r="N880" i="15"/>
  <c r="O880" i="15"/>
  <c r="P880" i="15"/>
  <c r="Q880" i="15"/>
  <c r="R880" i="15"/>
  <c r="S880" i="15"/>
  <c r="T880" i="15"/>
  <c r="U880" i="15"/>
  <c r="V880" i="15"/>
  <c r="W880" i="15"/>
  <c r="X880" i="15"/>
  <c r="D881" i="15"/>
  <c r="E881" i="15"/>
  <c r="F881" i="15"/>
  <c r="G881" i="15"/>
  <c r="H881" i="15"/>
  <c r="I881" i="15"/>
  <c r="J881" i="15"/>
  <c r="K881" i="15"/>
  <c r="L881" i="15"/>
  <c r="M881" i="15"/>
  <c r="N881" i="15"/>
  <c r="O881" i="15"/>
  <c r="P881" i="15"/>
  <c r="Q881" i="15"/>
  <c r="R881" i="15"/>
  <c r="S881" i="15"/>
  <c r="T881" i="15"/>
  <c r="U881" i="15"/>
  <c r="V881" i="15"/>
  <c r="W881" i="15"/>
  <c r="X881" i="15"/>
  <c r="D882" i="15"/>
  <c r="E882" i="15"/>
  <c r="F882" i="15"/>
  <c r="G882" i="15"/>
  <c r="H882" i="15"/>
  <c r="I882" i="15"/>
  <c r="J882" i="15"/>
  <c r="K882" i="15"/>
  <c r="L882" i="15"/>
  <c r="M882" i="15"/>
  <c r="N882" i="15"/>
  <c r="O882" i="15"/>
  <c r="P882" i="15"/>
  <c r="Q882" i="15"/>
  <c r="R882" i="15"/>
  <c r="S882" i="15"/>
  <c r="T882" i="15"/>
  <c r="U882" i="15"/>
  <c r="V882" i="15"/>
  <c r="W882" i="15"/>
  <c r="X882" i="15"/>
  <c r="D883" i="15"/>
  <c r="E883" i="15"/>
  <c r="F883" i="15"/>
  <c r="G883" i="15"/>
  <c r="H883" i="15"/>
  <c r="I883" i="15"/>
  <c r="J883" i="15"/>
  <c r="K883" i="15"/>
  <c r="L883" i="15"/>
  <c r="M883" i="15"/>
  <c r="N883" i="15"/>
  <c r="O883" i="15"/>
  <c r="P883" i="15"/>
  <c r="Q883" i="15"/>
  <c r="R883" i="15"/>
  <c r="S883" i="15"/>
  <c r="T883" i="15"/>
  <c r="U883" i="15"/>
  <c r="V883" i="15"/>
  <c r="W883" i="15"/>
  <c r="X883" i="15"/>
  <c r="D884" i="15"/>
  <c r="E884" i="15"/>
  <c r="F884" i="15"/>
  <c r="G884" i="15"/>
  <c r="H884" i="15"/>
  <c r="I884" i="15"/>
  <c r="J884" i="15"/>
  <c r="K884" i="15"/>
  <c r="L884" i="15"/>
  <c r="M884" i="15"/>
  <c r="N884" i="15"/>
  <c r="O884" i="15"/>
  <c r="P884" i="15"/>
  <c r="Q884" i="15"/>
  <c r="R884" i="15"/>
  <c r="S884" i="15"/>
  <c r="T884" i="15"/>
  <c r="U884" i="15"/>
  <c r="V884" i="15"/>
  <c r="W884" i="15"/>
  <c r="X884" i="15"/>
  <c r="D885" i="15"/>
  <c r="E885" i="15"/>
  <c r="F885" i="15"/>
  <c r="G885" i="15"/>
  <c r="H885" i="15"/>
  <c r="I885" i="15"/>
  <c r="J885" i="15"/>
  <c r="K885" i="15"/>
  <c r="L885" i="15"/>
  <c r="M885" i="15"/>
  <c r="N885" i="15"/>
  <c r="O885" i="15"/>
  <c r="P885" i="15"/>
  <c r="Q885" i="15"/>
  <c r="R885" i="15"/>
  <c r="S885" i="15"/>
  <c r="T885" i="15"/>
  <c r="U885" i="15"/>
  <c r="V885" i="15"/>
  <c r="W885" i="15"/>
  <c r="X885" i="15"/>
  <c r="D886" i="15"/>
  <c r="E886" i="15"/>
  <c r="F886" i="15"/>
  <c r="G886" i="15"/>
  <c r="H886" i="15"/>
  <c r="I886" i="15"/>
  <c r="J886" i="15"/>
  <c r="K886" i="15"/>
  <c r="L886" i="15"/>
  <c r="M886" i="15"/>
  <c r="N886" i="15"/>
  <c r="O886" i="15"/>
  <c r="P886" i="15"/>
  <c r="Q886" i="15"/>
  <c r="R886" i="15"/>
  <c r="S886" i="15"/>
  <c r="T886" i="15"/>
  <c r="U886" i="15"/>
  <c r="V886" i="15"/>
  <c r="W886" i="15"/>
  <c r="X886" i="15"/>
  <c r="D887" i="15"/>
  <c r="E887" i="15"/>
  <c r="F887" i="15"/>
  <c r="G887" i="15"/>
  <c r="H887" i="15"/>
  <c r="I887" i="15"/>
  <c r="J887" i="15"/>
  <c r="K887" i="15"/>
  <c r="L887" i="15"/>
  <c r="M887" i="15"/>
  <c r="N887" i="15"/>
  <c r="O887" i="15"/>
  <c r="P887" i="15"/>
  <c r="Q887" i="15"/>
  <c r="R887" i="15"/>
  <c r="S887" i="15"/>
  <c r="T887" i="15"/>
  <c r="U887" i="15"/>
  <c r="V887" i="15"/>
  <c r="W887" i="15"/>
  <c r="X887" i="15"/>
  <c r="D888" i="15"/>
  <c r="E888" i="15"/>
  <c r="F888" i="15"/>
  <c r="G888" i="15"/>
  <c r="H888" i="15"/>
  <c r="I888" i="15"/>
  <c r="J888" i="15"/>
  <c r="K888" i="15"/>
  <c r="L888" i="15"/>
  <c r="M888" i="15"/>
  <c r="N888" i="15"/>
  <c r="O888" i="15"/>
  <c r="P888" i="15"/>
  <c r="Q888" i="15"/>
  <c r="R888" i="15"/>
  <c r="S888" i="15"/>
  <c r="T888" i="15"/>
  <c r="U888" i="15"/>
  <c r="V888" i="15"/>
  <c r="W888" i="15"/>
  <c r="X888" i="15"/>
  <c r="D889" i="15"/>
  <c r="E889" i="15"/>
  <c r="F889" i="15"/>
  <c r="G889" i="15"/>
  <c r="H889" i="15"/>
  <c r="I889" i="15"/>
  <c r="J889" i="15"/>
  <c r="K889" i="15"/>
  <c r="L889" i="15"/>
  <c r="M889" i="15"/>
  <c r="N889" i="15"/>
  <c r="O889" i="15"/>
  <c r="P889" i="15"/>
  <c r="Q889" i="15"/>
  <c r="R889" i="15"/>
  <c r="S889" i="15"/>
  <c r="T889" i="15"/>
  <c r="U889" i="15"/>
  <c r="V889" i="15"/>
  <c r="W889" i="15"/>
  <c r="X889" i="15"/>
  <c r="D890" i="15"/>
  <c r="E890" i="15"/>
  <c r="F890" i="15"/>
  <c r="G890" i="15"/>
  <c r="H890" i="15"/>
  <c r="I890" i="15"/>
  <c r="J890" i="15"/>
  <c r="K890" i="15"/>
  <c r="L890" i="15"/>
  <c r="M890" i="15"/>
  <c r="N890" i="15"/>
  <c r="O890" i="15"/>
  <c r="P890" i="15"/>
  <c r="Q890" i="15"/>
  <c r="R890" i="15"/>
  <c r="S890" i="15"/>
  <c r="T890" i="15"/>
  <c r="U890" i="15"/>
  <c r="V890" i="15"/>
  <c r="W890" i="15"/>
  <c r="X890" i="15"/>
  <c r="D891" i="15"/>
  <c r="E891" i="15"/>
  <c r="F891" i="15"/>
  <c r="G891" i="15"/>
  <c r="H891" i="15"/>
  <c r="I891" i="15"/>
  <c r="J891" i="15"/>
  <c r="K891" i="15"/>
  <c r="L891" i="15"/>
  <c r="M891" i="15"/>
  <c r="N891" i="15"/>
  <c r="O891" i="15"/>
  <c r="P891" i="15"/>
  <c r="Q891" i="15"/>
  <c r="R891" i="15"/>
  <c r="S891" i="15"/>
  <c r="T891" i="15"/>
  <c r="U891" i="15"/>
  <c r="V891" i="15"/>
  <c r="W891" i="15"/>
  <c r="X891" i="15"/>
  <c r="D892" i="15"/>
  <c r="E892" i="15"/>
  <c r="F892" i="15"/>
  <c r="G892" i="15"/>
  <c r="H892" i="15"/>
  <c r="I892" i="15"/>
  <c r="J892" i="15"/>
  <c r="K892" i="15"/>
  <c r="L892" i="15"/>
  <c r="M892" i="15"/>
  <c r="N892" i="15"/>
  <c r="O892" i="15"/>
  <c r="P892" i="15"/>
  <c r="Q892" i="15"/>
  <c r="R892" i="15"/>
  <c r="S892" i="15"/>
  <c r="T892" i="15"/>
  <c r="U892" i="15"/>
  <c r="V892" i="15"/>
  <c r="W892" i="15"/>
  <c r="X892" i="15"/>
  <c r="D893" i="15"/>
  <c r="E893" i="15"/>
  <c r="F893" i="15"/>
  <c r="G893" i="15"/>
  <c r="H893" i="15"/>
  <c r="I893" i="15"/>
  <c r="J893" i="15"/>
  <c r="K893" i="15"/>
  <c r="L893" i="15"/>
  <c r="M893" i="15"/>
  <c r="N893" i="15"/>
  <c r="O893" i="15"/>
  <c r="P893" i="15"/>
  <c r="Q893" i="15"/>
  <c r="R893" i="15"/>
  <c r="S893" i="15"/>
  <c r="T893" i="15"/>
  <c r="U893" i="15"/>
  <c r="V893" i="15"/>
  <c r="W893" i="15"/>
  <c r="X893" i="15"/>
  <c r="D894" i="15"/>
  <c r="E894" i="15"/>
  <c r="F894" i="15"/>
  <c r="G894" i="15"/>
  <c r="H894" i="15"/>
  <c r="I894" i="15"/>
  <c r="J894" i="15"/>
  <c r="K894" i="15"/>
  <c r="L894" i="15"/>
  <c r="M894" i="15"/>
  <c r="N894" i="15"/>
  <c r="O894" i="15"/>
  <c r="P894" i="15"/>
  <c r="Q894" i="15"/>
  <c r="R894" i="15"/>
  <c r="S894" i="15"/>
  <c r="T894" i="15"/>
  <c r="U894" i="15"/>
  <c r="V894" i="15"/>
  <c r="W894" i="15"/>
  <c r="X894" i="15"/>
  <c r="D895" i="15"/>
  <c r="E895" i="15"/>
  <c r="F895" i="15"/>
  <c r="G895" i="15"/>
  <c r="H895" i="15"/>
  <c r="I895" i="15"/>
  <c r="J895" i="15"/>
  <c r="K895" i="15"/>
  <c r="L895" i="15"/>
  <c r="M895" i="15"/>
  <c r="N895" i="15"/>
  <c r="O895" i="15"/>
  <c r="P895" i="15"/>
  <c r="Q895" i="15"/>
  <c r="R895" i="15"/>
  <c r="S895" i="15"/>
  <c r="T895" i="15"/>
  <c r="U895" i="15"/>
  <c r="V895" i="15"/>
  <c r="W895" i="15"/>
  <c r="X895" i="15"/>
  <c r="D896" i="15"/>
  <c r="E896" i="15"/>
  <c r="F896" i="15"/>
  <c r="G896" i="15"/>
  <c r="H896" i="15"/>
  <c r="I896" i="15"/>
  <c r="J896" i="15"/>
  <c r="K896" i="15"/>
  <c r="L896" i="15"/>
  <c r="M896" i="15"/>
  <c r="N896" i="15"/>
  <c r="O896" i="15"/>
  <c r="P896" i="15"/>
  <c r="Q896" i="15"/>
  <c r="R896" i="15"/>
  <c r="S896" i="15"/>
  <c r="T896" i="15"/>
  <c r="U896" i="15"/>
  <c r="V896" i="15"/>
  <c r="W896" i="15"/>
  <c r="X896" i="15"/>
  <c r="D897" i="15"/>
  <c r="E897" i="15"/>
  <c r="F897" i="15"/>
  <c r="G897" i="15"/>
  <c r="H897" i="15"/>
  <c r="I897" i="15"/>
  <c r="J897" i="15"/>
  <c r="K897" i="15"/>
  <c r="L897" i="15"/>
  <c r="M897" i="15"/>
  <c r="N897" i="15"/>
  <c r="O897" i="15"/>
  <c r="P897" i="15"/>
  <c r="Q897" i="15"/>
  <c r="R897" i="15"/>
  <c r="S897" i="15"/>
  <c r="T897" i="15"/>
  <c r="U897" i="15"/>
  <c r="V897" i="15"/>
  <c r="W897" i="15"/>
  <c r="X897" i="15"/>
  <c r="D898" i="15"/>
  <c r="E898" i="15"/>
  <c r="F898" i="15"/>
  <c r="G898" i="15"/>
  <c r="H898" i="15"/>
  <c r="I898" i="15"/>
  <c r="J898" i="15"/>
  <c r="K898" i="15"/>
  <c r="L898" i="15"/>
  <c r="M898" i="15"/>
  <c r="N898" i="15"/>
  <c r="O898" i="15"/>
  <c r="P898" i="15"/>
  <c r="Q898" i="15"/>
  <c r="R898" i="15"/>
  <c r="S898" i="15"/>
  <c r="T898" i="15"/>
  <c r="U898" i="15"/>
  <c r="V898" i="15"/>
  <c r="W898" i="15"/>
  <c r="X898" i="15"/>
  <c r="D899" i="15"/>
  <c r="E899" i="15"/>
  <c r="F899" i="15"/>
  <c r="G899" i="15"/>
  <c r="H899" i="15"/>
  <c r="I899" i="15"/>
  <c r="J899" i="15"/>
  <c r="K899" i="15"/>
  <c r="L899" i="15"/>
  <c r="M899" i="15"/>
  <c r="N899" i="15"/>
  <c r="O899" i="15"/>
  <c r="P899" i="15"/>
  <c r="Q899" i="15"/>
  <c r="R899" i="15"/>
  <c r="S899" i="15"/>
  <c r="T899" i="15"/>
  <c r="U899" i="15"/>
  <c r="V899" i="15"/>
  <c r="W899" i="15"/>
  <c r="X899" i="15"/>
  <c r="D900" i="15"/>
  <c r="E900" i="15"/>
  <c r="F900" i="15"/>
  <c r="G900" i="15"/>
  <c r="H900" i="15"/>
  <c r="I900" i="15"/>
  <c r="J900" i="15"/>
  <c r="K900" i="15"/>
  <c r="L900" i="15"/>
  <c r="M900" i="15"/>
  <c r="N900" i="15"/>
  <c r="O900" i="15"/>
  <c r="P900" i="15"/>
  <c r="Q900" i="15"/>
  <c r="R900" i="15"/>
  <c r="S900" i="15"/>
  <c r="T900" i="15"/>
  <c r="U900" i="15"/>
  <c r="V900" i="15"/>
  <c r="W900" i="15"/>
  <c r="X900" i="15"/>
  <c r="D901" i="15"/>
  <c r="E901" i="15"/>
  <c r="F901" i="15"/>
  <c r="G901" i="15"/>
  <c r="H901" i="15"/>
  <c r="I901" i="15"/>
  <c r="J901" i="15"/>
  <c r="K901" i="15"/>
  <c r="L901" i="15"/>
  <c r="M901" i="15"/>
  <c r="N901" i="15"/>
  <c r="O901" i="15"/>
  <c r="P901" i="15"/>
  <c r="Q901" i="15"/>
  <c r="R901" i="15"/>
  <c r="S901" i="15"/>
  <c r="T901" i="15"/>
  <c r="U901" i="15"/>
  <c r="V901" i="15"/>
  <c r="W901" i="15"/>
  <c r="X901" i="15"/>
  <c r="D902" i="15"/>
  <c r="E902" i="15"/>
  <c r="F902" i="15"/>
  <c r="G902" i="15"/>
  <c r="H902" i="15"/>
  <c r="I902" i="15"/>
  <c r="J902" i="15"/>
  <c r="K902" i="15"/>
  <c r="L902" i="15"/>
  <c r="M902" i="15"/>
  <c r="N902" i="15"/>
  <c r="O902" i="15"/>
  <c r="P902" i="15"/>
  <c r="Q902" i="15"/>
  <c r="R902" i="15"/>
  <c r="S902" i="15"/>
  <c r="T902" i="15"/>
  <c r="U902" i="15"/>
  <c r="V902" i="15"/>
  <c r="W902" i="15"/>
  <c r="X902" i="15"/>
  <c r="D903" i="15"/>
  <c r="E903" i="15"/>
  <c r="F903" i="15"/>
  <c r="G903" i="15"/>
  <c r="H903" i="15"/>
  <c r="I903" i="15"/>
  <c r="J903" i="15"/>
  <c r="K903" i="15"/>
  <c r="L903" i="15"/>
  <c r="M903" i="15"/>
  <c r="N903" i="15"/>
  <c r="O903" i="15"/>
  <c r="P903" i="15"/>
  <c r="Q903" i="15"/>
  <c r="R903" i="15"/>
  <c r="S903" i="15"/>
  <c r="T903" i="15"/>
  <c r="U903" i="15"/>
  <c r="V903" i="15"/>
  <c r="W903" i="15"/>
  <c r="X903" i="15"/>
  <c r="D904" i="15"/>
  <c r="E904" i="15"/>
  <c r="F904" i="15"/>
  <c r="G904" i="15"/>
  <c r="H904" i="15"/>
  <c r="I904" i="15"/>
  <c r="J904" i="15"/>
  <c r="K904" i="15"/>
  <c r="L904" i="15"/>
  <c r="M904" i="15"/>
  <c r="N904" i="15"/>
  <c r="O904" i="15"/>
  <c r="P904" i="15"/>
  <c r="Q904" i="15"/>
  <c r="R904" i="15"/>
  <c r="S904" i="15"/>
  <c r="T904" i="15"/>
  <c r="U904" i="15"/>
  <c r="V904" i="15"/>
  <c r="W904" i="15"/>
  <c r="X904" i="15"/>
  <c r="D905" i="15"/>
  <c r="E905" i="15"/>
  <c r="F905" i="15"/>
  <c r="G905" i="15"/>
  <c r="H905" i="15"/>
  <c r="I905" i="15"/>
  <c r="J905" i="15"/>
  <c r="K905" i="15"/>
  <c r="L905" i="15"/>
  <c r="M905" i="15"/>
  <c r="N905" i="15"/>
  <c r="O905" i="15"/>
  <c r="P905" i="15"/>
  <c r="Q905" i="15"/>
  <c r="R905" i="15"/>
  <c r="S905" i="15"/>
  <c r="T905" i="15"/>
  <c r="U905" i="15"/>
  <c r="V905" i="15"/>
  <c r="W905" i="15"/>
  <c r="X905" i="15"/>
  <c r="D906" i="15"/>
  <c r="E906" i="15"/>
  <c r="F906" i="15"/>
  <c r="G906" i="15"/>
  <c r="H906" i="15"/>
  <c r="I906" i="15"/>
  <c r="J906" i="15"/>
  <c r="K906" i="15"/>
  <c r="L906" i="15"/>
  <c r="M906" i="15"/>
  <c r="N906" i="15"/>
  <c r="O906" i="15"/>
  <c r="P906" i="15"/>
  <c r="Q906" i="15"/>
  <c r="R906" i="15"/>
  <c r="S906" i="15"/>
  <c r="T906" i="15"/>
  <c r="U906" i="15"/>
  <c r="V906" i="15"/>
  <c r="W906" i="15"/>
  <c r="X906" i="15"/>
  <c r="D907" i="15"/>
  <c r="E907" i="15"/>
  <c r="F907" i="15"/>
  <c r="G907" i="15"/>
  <c r="H907" i="15"/>
  <c r="I907" i="15"/>
  <c r="J907" i="15"/>
  <c r="K907" i="15"/>
  <c r="L907" i="15"/>
  <c r="M907" i="15"/>
  <c r="N907" i="15"/>
  <c r="O907" i="15"/>
  <c r="P907" i="15"/>
  <c r="Q907" i="15"/>
  <c r="R907" i="15"/>
  <c r="S907" i="15"/>
  <c r="T907" i="15"/>
  <c r="U907" i="15"/>
  <c r="V907" i="15"/>
  <c r="W907" i="15"/>
  <c r="X907" i="15"/>
  <c r="D908" i="15"/>
  <c r="E908" i="15"/>
  <c r="F908" i="15"/>
  <c r="G908" i="15"/>
  <c r="H908" i="15"/>
  <c r="I908" i="15"/>
  <c r="J908" i="15"/>
  <c r="K908" i="15"/>
  <c r="L908" i="15"/>
  <c r="M908" i="15"/>
  <c r="N908" i="15"/>
  <c r="O908" i="15"/>
  <c r="P908" i="15"/>
  <c r="Q908" i="15"/>
  <c r="R908" i="15"/>
  <c r="S908" i="15"/>
  <c r="T908" i="15"/>
  <c r="U908" i="15"/>
  <c r="V908" i="15"/>
  <c r="W908" i="15"/>
  <c r="X908" i="15"/>
  <c r="D909" i="15"/>
  <c r="E909" i="15"/>
  <c r="F909" i="15"/>
  <c r="G909" i="15"/>
  <c r="H909" i="15"/>
  <c r="I909" i="15"/>
  <c r="J909" i="15"/>
  <c r="K909" i="15"/>
  <c r="L909" i="15"/>
  <c r="M909" i="15"/>
  <c r="N909" i="15"/>
  <c r="O909" i="15"/>
  <c r="P909" i="15"/>
  <c r="Q909" i="15"/>
  <c r="R909" i="15"/>
  <c r="S909" i="15"/>
  <c r="T909" i="15"/>
  <c r="U909" i="15"/>
  <c r="V909" i="15"/>
  <c r="W909" i="15"/>
  <c r="X909" i="15"/>
  <c r="D910" i="15"/>
  <c r="E910" i="15"/>
  <c r="F910" i="15"/>
  <c r="G910" i="15"/>
  <c r="H910" i="15"/>
  <c r="I910" i="15"/>
  <c r="J910" i="15"/>
  <c r="K910" i="15"/>
  <c r="L910" i="15"/>
  <c r="M910" i="15"/>
  <c r="N910" i="15"/>
  <c r="O910" i="15"/>
  <c r="P910" i="15"/>
  <c r="Q910" i="15"/>
  <c r="R910" i="15"/>
  <c r="S910" i="15"/>
  <c r="T910" i="15"/>
  <c r="U910" i="15"/>
  <c r="V910" i="15"/>
  <c r="W910" i="15"/>
  <c r="X910" i="15"/>
  <c r="D911" i="15"/>
  <c r="E911" i="15"/>
  <c r="F911" i="15"/>
  <c r="G911" i="15"/>
  <c r="H911" i="15"/>
  <c r="I911" i="15"/>
  <c r="J911" i="15"/>
  <c r="K911" i="15"/>
  <c r="L911" i="15"/>
  <c r="M911" i="15"/>
  <c r="N911" i="15"/>
  <c r="O911" i="15"/>
  <c r="P911" i="15"/>
  <c r="Q911" i="15"/>
  <c r="R911" i="15"/>
  <c r="S911" i="15"/>
  <c r="T911" i="15"/>
  <c r="U911" i="15"/>
  <c r="V911" i="15"/>
  <c r="W911" i="15"/>
  <c r="X911" i="15"/>
  <c r="D912" i="15"/>
  <c r="E912" i="15"/>
  <c r="F912" i="15"/>
  <c r="G912" i="15"/>
  <c r="H912" i="15"/>
  <c r="I912" i="15"/>
  <c r="J912" i="15"/>
  <c r="K912" i="15"/>
  <c r="L912" i="15"/>
  <c r="M912" i="15"/>
  <c r="N912" i="15"/>
  <c r="O912" i="15"/>
  <c r="P912" i="15"/>
  <c r="Q912" i="15"/>
  <c r="R912" i="15"/>
  <c r="S912" i="15"/>
  <c r="T912" i="15"/>
  <c r="U912" i="15"/>
  <c r="V912" i="15"/>
  <c r="W912" i="15"/>
  <c r="X912" i="15"/>
  <c r="D913" i="15"/>
  <c r="E913" i="15"/>
  <c r="F913" i="15"/>
  <c r="G913" i="15"/>
  <c r="H913" i="15"/>
  <c r="I913" i="15"/>
  <c r="J913" i="15"/>
  <c r="K913" i="15"/>
  <c r="L913" i="15"/>
  <c r="M913" i="15"/>
  <c r="N913" i="15"/>
  <c r="O913" i="15"/>
  <c r="P913" i="15"/>
  <c r="Q913" i="15"/>
  <c r="R913" i="15"/>
  <c r="S913" i="15"/>
  <c r="T913" i="15"/>
  <c r="U913" i="15"/>
  <c r="V913" i="15"/>
  <c r="W913" i="15"/>
  <c r="X913" i="15"/>
  <c r="D914" i="15"/>
  <c r="E914" i="15"/>
  <c r="F914" i="15"/>
  <c r="G914" i="15"/>
  <c r="H914" i="15"/>
  <c r="I914" i="15"/>
  <c r="J914" i="15"/>
  <c r="K914" i="15"/>
  <c r="L914" i="15"/>
  <c r="M914" i="15"/>
  <c r="N914" i="15"/>
  <c r="O914" i="15"/>
  <c r="P914" i="15"/>
  <c r="Q914" i="15"/>
  <c r="R914" i="15"/>
  <c r="S914" i="15"/>
  <c r="T914" i="15"/>
  <c r="U914" i="15"/>
  <c r="V914" i="15"/>
  <c r="W914" i="15"/>
  <c r="X914" i="15"/>
  <c r="D915" i="15"/>
  <c r="E915" i="15"/>
  <c r="F915" i="15"/>
  <c r="G915" i="15"/>
  <c r="H915" i="15"/>
  <c r="I915" i="15"/>
  <c r="J915" i="15"/>
  <c r="K915" i="15"/>
  <c r="L915" i="15"/>
  <c r="M915" i="15"/>
  <c r="N915" i="15"/>
  <c r="O915" i="15"/>
  <c r="P915" i="15"/>
  <c r="Q915" i="15"/>
  <c r="R915" i="15"/>
  <c r="S915" i="15"/>
  <c r="T915" i="15"/>
  <c r="U915" i="15"/>
  <c r="V915" i="15"/>
  <c r="W915" i="15"/>
  <c r="X915" i="15"/>
  <c r="D916" i="15"/>
  <c r="E916" i="15"/>
  <c r="F916" i="15"/>
  <c r="G916" i="15"/>
  <c r="H916" i="15"/>
  <c r="I916" i="15"/>
  <c r="J916" i="15"/>
  <c r="K916" i="15"/>
  <c r="L916" i="15"/>
  <c r="M916" i="15"/>
  <c r="N916" i="15"/>
  <c r="O916" i="15"/>
  <c r="P916" i="15"/>
  <c r="Q916" i="15"/>
  <c r="R916" i="15"/>
  <c r="S916" i="15"/>
  <c r="T916" i="15"/>
  <c r="U916" i="15"/>
  <c r="V916" i="15"/>
  <c r="W916" i="15"/>
  <c r="X916" i="15"/>
  <c r="D917" i="15"/>
  <c r="E917" i="15"/>
  <c r="F917" i="15"/>
  <c r="G917" i="15"/>
  <c r="H917" i="15"/>
  <c r="I917" i="15"/>
  <c r="J917" i="15"/>
  <c r="K917" i="15"/>
  <c r="L917" i="15"/>
  <c r="M917" i="15"/>
  <c r="N917" i="15"/>
  <c r="O917" i="15"/>
  <c r="P917" i="15"/>
  <c r="Q917" i="15"/>
  <c r="R917" i="15"/>
  <c r="S917" i="15"/>
  <c r="T917" i="15"/>
  <c r="U917" i="15"/>
  <c r="V917" i="15"/>
  <c r="W917" i="15"/>
  <c r="X917" i="15"/>
  <c r="D918" i="15"/>
  <c r="E918" i="15"/>
  <c r="F918" i="15"/>
  <c r="G918" i="15"/>
  <c r="H918" i="15"/>
  <c r="I918" i="15"/>
  <c r="J918" i="15"/>
  <c r="K918" i="15"/>
  <c r="L918" i="15"/>
  <c r="M918" i="15"/>
  <c r="N918" i="15"/>
  <c r="O918" i="15"/>
  <c r="P918" i="15"/>
  <c r="Q918" i="15"/>
  <c r="R918" i="15"/>
  <c r="S918" i="15"/>
  <c r="T918" i="15"/>
  <c r="U918" i="15"/>
  <c r="V918" i="15"/>
  <c r="W918" i="15"/>
  <c r="X918" i="15"/>
  <c r="D919" i="15"/>
  <c r="E919" i="15"/>
  <c r="F919" i="15"/>
  <c r="G919" i="15"/>
  <c r="H919" i="15"/>
  <c r="I919" i="15"/>
  <c r="J919" i="15"/>
  <c r="K919" i="15"/>
  <c r="L919" i="15"/>
  <c r="M919" i="15"/>
  <c r="N919" i="15"/>
  <c r="O919" i="15"/>
  <c r="P919" i="15"/>
  <c r="Q919" i="15"/>
  <c r="R919" i="15"/>
  <c r="S919" i="15"/>
  <c r="T919" i="15"/>
  <c r="U919" i="15"/>
  <c r="V919" i="15"/>
  <c r="W919" i="15"/>
  <c r="X919" i="15"/>
  <c r="D920" i="15"/>
  <c r="E920" i="15"/>
  <c r="F920" i="15"/>
  <c r="G920" i="15"/>
  <c r="H920" i="15"/>
  <c r="I920" i="15"/>
  <c r="J920" i="15"/>
  <c r="K920" i="15"/>
  <c r="L920" i="15"/>
  <c r="M920" i="15"/>
  <c r="N920" i="15"/>
  <c r="O920" i="15"/>
  <c r="P920" i="15"/>
  <c r="Q920" i="15"/>
  <c r="R920" i="15"/>
  <c r="S920" i="15"/>
  <c r="T920" i="15"/>
  <c r="U920" i="15"/>
  <c r="V920" i="15"/>
  <c r="W920" i="15"/>
  <c r="X920" i="15"/>
  <c r="D921" i="15"/>
  <c r="E921" i="15"/>
  <c r="F921" i="15"/>
  <c r="G921" i="15"/>
  <c r="H921" i="15"/>
  <c r="I921" i="15"/>
  <c r="J921" i="15"/>
  <c r="K921" i="15"/>
  <c r="L921" i="15"/>
  <c r="M921" i="15"/>
  <c r="N921" i="15"/>
  <c r="O921" i="15"/>
  <c r="P921" i="15"/>
  <c r="Q921" i="15"/>
  <c r="R921" i="15"/>
  <c r="S921" i="15"/>
  <c r="T921" i="15"/>
  <c r="U921" i="15"/>
  <c r="V921" i="15"/>
  <c r="W921" i="15"/>
  <c r="X921" i="15"/>
  <c r="D922" i="15"/>
  <c r="E922" i="15"/>
  <c r="F922" i="15"/>
  <c r="G922" i="15"/>
  <c r="H922" i="15"/>
  <c r="I922" i="15"/>
  <c r="J922" i="15"/>
  <c r="K922" i="15"/>
  <c r="L922" i="15"/>
  <c r="M922" i="15"/>
  <c r="N922" i="15"/>
  <c r="O922" i="15"/>
  <c r="P922" i="15"/>
  <c r="Q922" i="15"/>
  <c r="R922" i="15"/>
  <c r="S922" i="15"/>
  <c r="T922" i="15"/>
  <c r="U922" i="15"/>
  <c r="V922" i="15"/>
  <c r="W922" i="15"/>
  <c r="X922" i="15"/>
  <c r="D923" i="15"/>
  <c r="E923" i="15"/>
  <c r="F923" i="15"/>
  <c r="G923" i="15"/>
  <c r="H923" i="15"/>
  <c r="I923" i="15"/>
  <c r="J923" i="15"/>
  <c r="K923" i="15"/>
  <c r="L923" i="15"/>
  <c r="M923" i="15"/>
  <c r="N923" i="15"/>
  <c r="O923" i="15"/>
  <c r="P923" i="15"/>
  <c r="Q923" i="15"/>
  <c r="R923" i="15"/>
  <c r="S923" i="15"/>
  <c r="T923" i="15"/>
  <c r="U923" i="15"/>
  <c r="V923" i="15"/>
  <c r="W923" i="15"/>
  <c r="X923" i="15"/>
  <c r="D924" i="15"/>
  <c r="E924" i="15"/>
  <c r="F924" i="15"/>
  <c r="G924" i="15"/>
  <c r="H924" i="15"/>
  <c r="I924" i="15"/>
  <c r="J924" i="15"/>
  <c r="K924" i="15"/>
  <c r="L924" i="15"/>
  <c r="M924" i="15"/>
  <c r="N924" i="15"/>
  <c r="O924" i="15"/>
  <c r="P924" i="15"/>
  <c r="Q924" i="15"/>
  <c r="R924" i="15"/>
  <c r="S924" i="15"/>
  <c r="T924" i="15"/>
  <c r="U924" i="15"/>
  <c r="V924" i="15"/>
  <c r="W924" i="15"/>
  <c r="X924" i="15"/>
  <c r="D925" i="15"/>
  <c r="E925" i="15"/>
  <c r="F925" i="15"/>
  <c r="G925" i="15"/>
  <c r="H925" i="15"/>
  <c r="I925" i="15"/>
  <c r="J925" i="15"/>
  <c r="K925" i="15"/>
  <c r="L925" i="15"/>
  <c r="M925" i="15"/>
  <c r="N925" i="15"/>
  <c r="O925" i="15"/>
  <c r="P925" i="15"/>
  <c r="Q925" i="15"/>
  <c r="R925" i="15"/>
  <c r="S925" i="15"/>
  <c r="T925" i="15"/>
  <c r="U925" i="15"/>
  <c r="V925" i="15"/>
  <c r="W925" i="15"/>
  <c r="X925" i="15"/>
  <c r="D926" i="15"/>
  <c r="E926" i="15"/>
  <c r="F926" i="15"/>
  <c r="G926" i="15"/>
  <c r="H926" i="15"/>
  <c r="I926" i="15"/>
  <c r="J926" i="15"/>
  <c r="K926" i="15"/>
  <c r="L926" i="15"/>
  <c r="M926" i="15"/>
  <c r="N926" i="15"/>
  <c r="O926" i="15"/>
  <c r="P926" i="15"/>
  <c r="Q926" i="15"/>
  <c r="R926" i="15"/>
  <c r="S926" i="15"/>
  <c r="T926" i="15"/>
  <c r="U926" i="15"/>
  <c r="V926" i="15"/>
  <c r="W926" i="15"/>
  <c r="X926" i="15"/>
  <c r="D927" i="15"/>
  <c r="E927" i="15"/>
  <c r="F927" i="15"/>
  <c r="G927" i="15"/>
  <c r="H927" i="15"/>
  <c r="I927" i="15"/>
  <c r="J927" i="15"/>
  <c r="K927" i="15"/>
  <c r="L927" i="15"/>
  <c r="M927" i="15"/>
  <c r="N927" i="15"/>
  <c r="O927" i="15"/>
  <c r="P927" i="15"/>
  <c r="Q927" i="15"/>
  <c r="R927" i="15"/>
  <c r="S927" i="15"/>
  <c r="T927" i="15"/>
  <c r="U927" i="15"/>
  <c r="V927" i="15"/>
  <c r="W927" i="15"/>
  <c r="X927" i="15"/>
  <c r="D928" i="15"/>
  <c r="E928" i="15"/>
  <c r="F928" i="15"/>
  <c r="G928" i="15"/>
  <c r="H928" i="15"/>
  <c r="I928" i="15"/>
  <c r="J928" i="15"/>
  <c r="K928" i="15"/>
  <c r="L928" i="15"/>
  <c r="M928" i="15"/>
  <c r="N928" i="15"/>
  <c r="O928" i="15"/>
  <c r="P928" i="15"/>
  <c r="Q928" i="15"/>
  <c r="R928" i="15"/>
  <c r="S928" i="15"/>
  <c r="T928" i="15"/>
  <c r="U928" i="15"/>
  <c r="V928" i="15"/>
  <c r="W928" i="15"/>
  <c r="X928" i="15"/>
  <c r="D929" i="15"/>
  <c r="E929" i="15"/>
  <c r="F929" i="15"/>
  <c r="G929" i="15"/>
  <c r="H929" i="15"/>
  <c r="I929" i="15"/>
  <c r="J929" i="15"/>
  <c r="K929" i="15"/>
  <c r="L929" i="15"/>
  <c r="M929" i="15"/>
  <c r="N929" i="15"/>
  <c r="O929" i="15"/>
  <c r="P929" i="15"/>
  <c r="Q929" i="15"/>
  <c r="R929" i="15"/>
  <c r="S929" i="15"/>
  <c r="T929" i="15"/>
  <c r="U929" i="15"/>
  <c r="V929" i="15"/>
  <c r="W929" i="15"/>
  <c r="X929" i="15"/>
  <c r="D930" i="15"/>
  <c r="E930" i="15"/>
  <c r="F930" i="15"/>
  <c r="G930" i="15"/>
  <c r="H930" i="15"/>
  <c r="I930" i="15"/>
  <c r="J930" i="15"/>
  <c r="K930" i="15"/>
  <c r="L930" i="15"/>
  <c r="M930" i="15"/>
  <c r="N930" i="15"/>
  <c r="O930" i="15"/>
  <c r="P930" i="15"/>
  <c r="Q930" i="15"/>
  <c r="R930" i="15"/>
  <c r="S930" i="15"/>
  <c r="T930" i="15"/>
  <c r="U930" i="15"/>
  <c r="V930" i="15"/>
  <c r="W930" i="15"/>
  <c r="X930" i="15"/>
  <c r="D931" i="15"/>
  <c r="E931" i="15"/>
  <c r="F931" i="15"/>
  <c r="G931" i="15"/>
  <c r="H931" i="15"/>
  <c r="I931" i="15"/>
  <c r="J931" i="15"/>
  <c r="K931" i="15"/>
  <c r="L931" i="15"/>
  <c r="M931" i="15"/>
  <c r="N931" i="15"/>
  <c r="O931" i="15"/>
  <c r="P931" i="15"/>
  <c r="Q931" i="15"/>
  <c r="R931" i="15"/>
  <c r="S931" i="15"/>
  <c r="T931" i="15"/>
  <c r="U931" i="15"/>
  <c r="V931" i="15"/>
  <c r="W931" i="15"/>
  <c r="X931" i="15"/>
  <c r="D932" i="15"/>
  <c r="E932" i="15"/>
  <c r="F932" i="15"/>
  <c r="G932" i="15"/>
  <c r="H932" i="15"/>
  <c r="I932" i="15"/>
  <c r="J932" i="15"/>
  <c r="K932" i="15"/>
  <c r="L932" i="15"/>
  <c r="M932" i="15"/>
  <c r="N932" i="15"/>
  <c r="O932" i="15"/>
  <c r="P932" i="15"/>
  <c r="Q932" i="15"/>
  <c r="R932" i="15"/>
  <c r="S932" i="15"/>
  <c r="T932" i="15"/>
  <c r="U932" i="15"/>
  <c r="V932" i="15"/>
  <c r="W932" i="15"/>
  <c r="X932" i="15"/>
  <c r="D933" i="15"/>
  <c r="E933" i="15"/>
  <c r="F933" i="15"/>
  <c r="G933" i="15"/>
  <c r="H933" i="15"/>
  <c r="I933" i="15"/>
  <c r="J933" i="15"/>
  <c r="K933" i="15"/>
  <c r="L933" i="15"/>
  <c r="M933" i="15"/>
  <c r="N933" i="15"/>
  <c r="O933" i="15"/>
  <c r="P933" i="15"/>
  <c r="Q933" i="15"/>
  <c r="R933" i="15"/>
  <c r="S933" i="15"/>
  <c r="T933" i="15"/>
  <c r="U933" i="15"/>
  <c r="V933" i="15"/>
  <c r="W933" i="15"/>
  <c r="X933" i="15"/>
  <c r="D934" i="15"/>
  <c r="E934" i="15"/>
  <c r="F934" i="15"/>
  <c r="G934" i="15"/>
  <c r="H934" i="15"/>
  <c r="I934" i="15"/>
  <c r="J934" i="15"/>
  <c r="K934" i="15"/>
  <c r="L934" i="15"/>
  <c r="M934" i="15"/>
  <c r="N934" i="15"/>
  <c r="O934" i="15"/>
  <c r="P934" i="15"/>
  <c r="Q934" i="15"/>
  <c r="R934" i="15"/>
  <c r="S934" i="15"/>
  <c r="T934" i="15"/>
  <c r="U934" i="15"/>
  <c r="V934" i="15"/>
  <c r="W934" i="15"/>
  <c r="X934" i="15"/>
  <c r="D935" i="15"/>
  <c r="E935" i="15"/>
  <c r="F935" i="15"/>
  <c r="G935" i="15"/>
  <c r="H935" i="15"/>
  <c r="I935" i="15"/>
  <c r="J935" i="15"/>
  <c r="K935" i="15"/>
  <c r="L935" i="15"/>
  <c r="M935" i="15"/>
  <c r="N935" i="15"/>
  <c r="O935" i="15"/>
  <c r="P935" i="15"/>
  <c r="Q935" i="15"/>
  <c r="R935" i="15"/>
  <c r="S935" i="15"/>
  <c r="T935" i="15"/>
  <c r="U935" i="15"/>
  <c r="V935" i="15"/>
  <c r="W935" i="15"/>
  <c r="X935" i="15"/>
  <c r="D936" i="15"/>
  <c r="E936" i="15"/>
  <c r="F936" i="15"/>
  <c r="G936" i="15"/>
  <c r="H936" i="15"/>
  <c r="I936" i="15"/>
  <c r="J936" i="15"/>
  <c r="K936" i="15"/>
  <c r="L936" i="15"/>
  <c r="M936" i="15"/>
  <c r="N936" i="15"/>
  <c r="O936" i="15"/>
  <c r="P936" i="15"/>
  <c r="Q936" i="15"/>
  <c r="R936" i="15"/>
  <c r="S936" i="15"/>
  <c r="T936" i="15"/>
  <c r="U936" i="15"/>
  <c r="V936" i="15"/>
  <c r="W936" i="15"/>
  <c r="X936" i="15"/>
  <c r="D937" i="15"/>
  <c r="E937" i="15"/>
  <c r="F937" i="15"/>
  <c r="G937" i="15"/>
  <c r="H937" i="15"/>
  <c r="I937" i="15"/>
  <c r="J937" i="15"/>
  <c r="K937" i="15"/>
  <c r="L937" i="15"/>
  <c r="M937" i="15"/>
  <c r="N937" i="15"/>
  <c r="O937" i="15"/>
  <c r="P937" i="15"/>
  <c r="Q937" i="15"/>
  <c r="R937" i="15"/>
  <c r="S937" i="15"/>
  <c r="T937" i="15"/>
  <c r="U937" i="15"/>
  <c r="V937" i="15"/>
  <c r="W937" i="15"/>
  <c r="X937" i="15"/>
  <c r="D938" i="15"/>
  <c r="E938" i="15"/>
  <c r="F938" i="15"/>
  <c r="G938" i="15"/>
  <c r="H938" i="15"/>
  <c r="I938" i="15"/>
  <c r="J938" i="15"/>
  <c r="K938" i="15"/>
  <c r="L938" i="15"/>
  <c r="M938" i="15"/>
  <c r="N938" i="15"/>
  <c r="O938" i="15"/>
  <c r="P938" i="15"/>
  <c r="Q938" i="15"/>
  <c r="R938" i="15"/>
  <c r="S938" i="15"/>
  <c r="T938" i="15"/>
  <c r="U938" i="15"/>
  <c r="V938" i="15"/>
  <c r="W938" i="15"/>
  <c r="X938" i="15"/>
  <c r="D939" i="15"/>
  <c r="E939" i="15"/>
  <c r="F939" i="15"/>
  <c r="G939" i="15"/>
  <c r="H939" i="15"/>
  <c r="I939" i="15"/>
  <c r="J939" i="15"/>
  <c r="K939" i="15"/>
  <c r="L939" i="15"/>
  <c r="M939" i="15"/>
  <c r="N939" i="15"/>
  <c r="O939" i="15"/>
  <c r="P939" i="15"/>
  <c r="Q939" i="15"/>
  <c r="R939" i="15"/>
  <c r="S939" i="15"/>
  <c r="T939" i="15"/>
  <c r="U939" i="15"/>
  <c r="V939" i="15"/>
  <c r="W939" i="15"/>
  <c r="X939" i="15"/>
  <c r="D940" i="15"/>
  <c r="E940" i="15"/>
  <c r="F940" i="15"/>
  <c r="G940" i="15"/>
  <c r="H940" i="15"/>
  <c r="I940" i="15"/>
  <c r="J940" i="15"/>
  <c r="K940" i="15"/>
  <c r="L940" i="15"/>
  <c r="M940" i="15"/>
  <c r="N940" i="15"/>
  <c r="O940" i="15"/>
  <c r="P940" i="15"/>
  <c r="Q940" i="15"/>
  <c r="R940" i="15"/>
  <c r="S940" i="15"/>
  <c r="T940" i="15"/>
  <c r="U940" i="15"/>
  <c r="V940" i="15"/>
  <c r="W940" i="15"/>
  <c r="X940" i="15"/>
  <c r="D941" i="15"/>
  <c r="E941" i="15"/>
  <c r="F941" i="15"/>
  <c r="G941" i="15"/>
  <c r="H941" i="15"/>
  <c r="I941" i="15"/>
  <c r="J941" i="15"/>
  <c r="K941" i="15"/>
  <c r="L941" i="15"/>
  <c r="M941" i="15"/>
  <c r="N941" i="15"/>
  <c r="O941" i="15"/>
  <c r="P941" i="15"/>
  <c r="Q941" i="15"/>
  <c r="R941" i="15"/>
  <c r="S941" i="15"/>
  <c r="T941" i="15"/>
  <c r="U941" i="15"/>
  <c r="V941" i="15"/>
  <c r="W941" i="15"/>
  <c r="X941" i="15"/>
  <c r="D942" i="15"/>
  <c r="E942" i="15"/>
  <c r="F942" i="15"/>
  <c r="G942" i="15"/>
  <c r="H942" i="15"/>
  <c r="I942" i="15"/>
  <c r="J942" i="15"/>
  <c r="K942" i="15"/>
  <c r="L942" i="15"/>
  <c r="M942" i="15"/>
  <c r="N942" i="15"/>
  <c r="O942" i="15"/>
  <c r="P942" i="15"/>
  <c r="Q942" i="15"/>
  <c r="R942" i="15"/>
  <c r="S942" i="15"/>
  <c r="T942" i="15"/>
  <c r="U942" i="15"/>
  <c r="V942" i="15"/>
  <c r="W942" i="15"/>
  <c r="X942" i="15"/>
  <c r="D943" i="15"/>
  <c r="E943" i="15"/>
  <c r="F943" i="15"/>
  <c r="G943" i="15"/>
  <c r="H943" i="15"/>
  <c r="I943" i="15"/>
  <c r="J943" i="15"/>
  <c r="K943" i="15"/>
  <c r="L943" i="15"/>
  <c r="M943" i="15"/>
  <c r="N943" i="15"/>
  <c r="O943" i="15"/>
  <c r="P943" i="15"/>
  <c r="Q943" i="15"/>
  <c r="R943" i="15"/>
  <c r="S943" i="15"/>
  <c r="T943" i="15"/>
  <c r="U943" i="15"/>
  <c r="V943" i="15"/>
  <c r="W943" i="15"/>
  <c r="X943" i="15"/>
  <c r="D944" i="15"/>
  <c r="E944" i="15"/>
  <c r="F944" i="15"/>
  <c r="G944" i="15"/>
  <c r="H944" i="15"/>
  <c r="I944" i="15"/>
  <c r="J944" i="15"/>
  <c r="K944" i="15"/>
  <c r="L944" i="15"/>
  <c r="M944" i="15"/>
  <c r="N944" i="15"/>
  <c r="O944" i="15"/>
  <c r="P944" i="15"/>
  <c r="Q944" i="15"/>
  <c r="R944" i="15"/>
  <c r="S944" i="15"/>
  <c r="T944" i="15"/>
  <c r="U944" i="15"/>
  <c r="V944" i="15"/>
  <c r="W944" i="15"/>
  <c r="X944" i="15"/>
  <c r="D945" i="15"/>
  <c r="E945" i="15"/>
  <c r="F945" i="15"/>
  <c r="G945" i="15"/>
  <c r="H945" i="15"/>
  <c r="I945" i="15"/>
  <c r="J945" i="15"/>
  <c r="K945" i="15"/>
  <c r="L945" i="15"/>
  <c r="M945" i="15"/>
  <c r="N945" i="15"/>
  <c r="O945" i="15"/>
  <c r="P945" i="15"/>
  <c r="Q945" i="15"/>
  <c r="R945" i="15"/>
  <c r="S945" i="15"/>
  <c r="T945" i="15"/>
  <c r="U945" i="15"/>
  <c r="V945" i="15"/>
  <c r="W945" i="15"/>
  <c r="X945" i="15"/>
  <c r="D946" i="15"/>
  <c r="E946" i="15"/>
  <c r="F946" i="15"/>
  <c r="G946" i="15"/>
  <c r="H946" i="15"/>
  <c r="I946" i="15"/>
  <c r="J946" i="15"/>
  <c r="K946" i="15"/>
  <c r="L946" i="15"/>
  <c r="M946" i="15"/>
  <c r="N946" i="15"/>
  <c r="O946" i="15"/>
  <c r="P946" i="15"/>
  <c r="Q946" i="15"/>
  <c r="R946" i="15"/>
  <c r="S946" i="15"/>
  <c r="T946" i="15"/>
  <c r="U946" i="15"/>
  <c r="V946" i="15"/>
  <c r="W946" i="15"/>
  <c r="X946" i="15"/>
  <c r="D947" i="15"/>
  <c r="E947" i="15"/>
  <c r="F947" i="15"/>
  <c r="G947" i="15"/>
  <c r="H947" i="15"/>
  <c r="I947" i="15"/>
  <c r="J947" i="15"/>
  <c r="K947" i="15"/>
  <c r="L947" i="15"/>
  <c r="M947" i="15"/>
  <c r="N947" i="15"/>
  <c r="O947" i="15"/>
  <c r="P947" i="15"/>
  <c r="Q947" i="15"/>
  <c r="R947" i="15"/>
  <c r="S947" i="15"/>
  <c r="T947" i="15"/>
  <c r="U947" i="15"/>
  <c r="V947" i="15"/>
  <c r="W947" i="15"/>
  <c r="X947" i="15"/>
  <c r="D948" i="15"/>
  <c r="E948" i="15"/>
  <c r="F948" i="15"/>
  <c r="G948" i="15"/>
  <c r="H948" i="15"/>
  <c r="I948" i="15"/>
  <c r="J948" i="15"/>
  <c r="K948" i="15"/>
  <c r="L948" i="15"/>
  <c r="M948" i="15"/>
  <c r="N948" i="15"/>
  <c r="O948" i="15"/>
  <c r="P948" i="15"/>
  <c r="Q948" i="15"/>
  <c r="R948" i="15"/>
  <c r="S948" i="15"/>
  <c r="T948" i="15"/>
  <c r="U948" i="15"/>
  <c r="V948" i="15"/>
  <c r="W948" i="15"/>
  <c r="X948" i="15"/>
  <c r="D949" i="15"/>
  <c r="E949" i="15"/>
  <c r="F949" i="15"/>
  <c r="G949" i="15"/>
  <c r="H949" i="15"/>
  <c r="I949" i="15"/>
  <c r="J949" i="15"/>
  <c r="K949" i="15"/>
  <c r="L949" i="15"/>
  <c r="M949" i="15"/>
  <c r="N949" i="15"/>
  <c r="O949" i="15"/>
  <c r="P949" i="15"/>
  <c r="Q949" i="15"/>
  <c r="R949" i="15"/>
  <c r="S949" i="15"/>
  <c r="T949" i="15"/>
  <c r="U949" i="15"/>
  <c r="V949" i="15"/>
  <c r="W949" i="15"/>
  <c r="X949" i="15"/>
  <c r="D950" i="15"/>
  <c r="E950" i="15"/>
  <c r="F950" i="15"/>
  <c r="G950" i="15"/>
  <c r="H950" i="15"/>
  <c r="I950" i="15"/>
  <c r="J950" i="15"/>
  <c r="K950" i="15"/>
  <c r="L950" i="15"/>
  <c r="M950" i="15"/>
  <c r="N950" i="15"/>
  <c r="O950" i="15"/>
  <c r="P950" i="15"/>
  <c r="Q950" i="15"/>
  <c r="R950" i="15"/>
  <c r="S950" i="15"/>
  <c r="T950" i="15"/>
  <c r="U950" i="15"/>
  <c r="V950" i="15"/>
  <c r="W950" i="15"/>
  <c r="X950" i="15"/>
  <c r="D951" i="15"/>
  <c r="E951" i="15"/>
  <c r="F951" i="15"/>
  <c r="G951" i="15"/>
  <c r="H951" i="15"/>
  <c r="I951" i="15"/>
  <c r="J951" i="15"/>
  <c r="K951" i="15"/>
  <c r="L951" i="15"/>
  <c r="M951" i="15"/>
  <c r="N951" i="15"/>
  <c r="O951" i="15"/>
  <c r="P951" i="15"/>
  <c r="Q951" i="15"/>
  <c r="R951" i="15"/>
  <c r="S951" i="15"/>
  <c r="T951" i="15"/>
  <c r="U951" i="15"/>
  <c r="V951" i="15"/>
  <c r="W951" i="15"/>
  <c r="X951" i="15"/>
  <c r="D952" i="15"/>
  <c r="E952" i="15"/>
  <c r="F952" i="15"/>
  <c r="G952" i="15"/>
  <c r="H952" i="15"/>
  <c r="I952" i="15"/>
  <c r="J952" i="15"/>
  <c r="K952" i="15"/>
  <c r="L952" i="15"/>
  <c r="M952" i="15"/>
  <c r="N952" i="15"/>
  <c r="O952" i="15"/>
  <c r="P952" i="15"/>
  <c r="Q952" i="15"/>
  <c r="R952" i="15"/>
  <c r="S952" i="15"/>
  <c r="T952" i="15"/>
  <c r="U952" i="15"/>
  <c r="V952" i="15"/>
  <c r="W952" i="15"/>
  <c r="X952" i="15"/>
  <c r="D953" i="15"/>
  <c r="E953" i="15"/>
  <c r="F953" i="15"/>
  <c r="G953" i="15"/>
  <c r="H953" i="15"/>
  <c r="I953" i="15"/>
  <c r="J953" i="15"/>
  <c r="K953" i="15"/>
  <c r="L953" i="15"/>
  <c r="M953" i="15"/>
  <c r="N953" i="15"/>
  <c r="O953" i="15"/>
  <c r="P953" i="15"/>
  <c r="Q953" i="15"/>
  <c r="R953" i="15"/>
  <c r="S953" i="15"/>
  <c r="T953" i="15"/>
  <c r="U953" i="15"/>
  <c r="V953" i="15"/>
  <c r="W953" i="15"/>
  <c r="X953" i="15"/>
  <c r="D954" i="15"/>
  <c r="E954" i="15"/>
  <c r="F954" i="15"/>
  <c r="G954" i="15"/>
  <c r="H954" i="15"/>
  <c r="I954" i="15"/>
  <c r="J954" i="15"/>
  <c r="K954" i="15"/>
  <c r="L954" i="15"/>
  <c r="M954" i="15"/>
  <c r="N954" i="15"/>
  <c r="O954" i="15"/>
  <c r="P954" i="15"/>
  <c r="Q954" i="15"/>
  <c r="R954" i="15"/>
  <c r="S954" i="15"/>
  <c r="T954" i="15"/>
  <c r="U954" i="15"/>
  <c r="V954" i="15"/>
  <c r="W954" i="15"/>
  <c r="X954" i="15"/>
  <c r="D955" i="15"/>
  <c r="E955" i="15"/>
  <c r="F955" i="15"/>
  <c r="G955" i="15"/>
  <c r="H955" i="15"/>
  <c r="I955" i="15"/>
  <c r="J955" i="15"/>
  <c r="K955" i="15"/>
  <c r="L955" i="15"/>
  <c r="M955" i="15"/>
  <c r="N955" i="15"/>
  <c r="O955" i="15"/>
  <c r="P955" i="15"/>
  <c r="Q955" i="15"/>
  <c r="R955" i="15"/>
  <c r="S955" i="15"/>
  <c r="T955" i="15"/>
  <c r="U955" i="15"/>
  <c r="V955" i="15"/>
  <c r="W955" i="15"/>
  <c r="X955" i="15"/>
  <c r="D956" i="15"/>
  <c r="E956" i="15"/>
  <c r="F956" i="15"/>
  <c r="G956" i="15"/>
  <c r="H956" i="15"/>
  <c r="I956" i="15"/>
  <c r="J956" i="15"/>
  <c r="K956" i="15"/>
  <c r="L956" i="15"/>
  <c r="M956" i="15"/>
  <c r="N956" i="15"/>
  <c r="O956" i="15"/>
  <c r="P956" i="15"/>
  <c r="Q956" i="15"/>
  <c r="R956" i="15"/>
  <c r="S956" i="15"/>
  <c r="T956" i="15"/>
  <c r="U956" i="15"/>
  <c r="V956" i="15"/>
  <c r="W956" i="15"/>
  <c r="X956" i="15"/>
  <c r="D957" i="15"/>
  <c r="E957" i="15"/>
  <c r="F957" i="15"/>
  <c r="G957" i="15"/>
  <c r="H957" i="15"/>
  <c r="I957" i="15"/>
  <c r="J957" i="15"/>
  <c r="K957" i="15"/>
  <c r="L957" i="15"/>
  <c r="M957" i="15"/>
  <c r="N957" i="15"/>
  <c r="O957" i="15"/>
  <c r="P957" i="15"/>
  <c r="Q957" i="15"/>
  <c r="R957" i="15"/>
  <c r="S957" i="15"/>
  <c r="T957" i="15"/>
  <c r="U957" i="15"/>
  <c r="V957" i="15"/>
  <c r="W957" i="15"/>
  <c r="X957" i="15"/>
  <c r="D958" i="15"/>
  <c r="E958" i="15"/>
  <c r="F958" i="15"/>
  <c r="G958" i="15"/>
  <c r="H958" i="15"/>
  <c r="I958" i="15"/>
  <c r="J958" i="15"/>
  <c r="K958" i="15"/>
  <c r="L958" i="15"/>
  <c r="M958" i="15"/>
  <c r="N958" i="15"/>
  <c r="O958" i="15"/>
  <c r="P958" i="15"/>
  <c r="Q958" i="15"/>
  <c r="R958" i="15"/>
  <c r="S958" i="15"/>
  <c r="T958" i="15"/>
  <c r="U958" i="15"/>
  <c r="V958" i="15"/>
  <c r="W958" i="15"/>
  <c r="X958" i="15"/>
  <c r="D959" i="15"/>
  <c r="E959" i="15"/>
  <c r="F959" i="15"/>
  <c r="G959" i="15"/>
  <c r="H959" i="15"/>
  <c r="I959" i="15"/>
  <c r="J959" i="15"/>
  <c r="K959" i="15"/>
  <c r="L959" i="15"/>
  <c r="M959" i="15"/>
  <c r="N959" i="15"/>
  <c r="O959" i="15"/>
  <c r="P959" i="15"/>
  <c r="Q959" i="15"/>
  <c r="R959" i="15"/>
  <c r="S959" i="15"/>
  <c r="T959" i="15"/>
  <c r="U959" i="15"/>
  <c r="V959" i="15"/>
  <c r="W959" i="15"/>
  <c r="X959" i="15"/>
  <c r="D960" i="15"/>
  <c r="E960" i="15"/>
  <c r="F960" i="15"/>
  <c r="G960" i="15"/>
  <c r="H960" i="15"/>
  <c r="I960" i="15"/>
  <c r="J960" i="15"/>
  <c r="K960" i="15"/>
  <c r="L960" i="15"/>
  <c r="M960" i="15"/>
  <c r="N960" i="15"/>
  <c r="O960" i="15"/>
  <c r="P960" i="15"/>
  <c r="Q960" i="15"/>
  <c r="R960" i="15"/>
  <c r="S960" i="15"/>
  <c r="T960" i="15"/>
  <c r="U960" i="15"/>
  <c r="V960" i="15"/>
  <c r="W960" i="15"/>
  <c r="X960" i="15"/>
  <c r="D961" i="15"/>
  <c r="E961" i="15"/>
  <c r="F961" i="15"/>
  <c r="G961" i="15"/>
  <c r="H961" i="15"/>
  <c r="I961" i="15"/>
  <c r="J961" i="15"/>
  <c r="K961" i="15"/>
  <c r="L961" i="15"/>
  <c r="M961" i="15"/>
  <c r="N961" i="15"/>
  <c r="O961" i="15"/>
  <c r="P961" i="15"/>
  <c r="Q961" i="15"/>
  <c r="R961" i="15"/>
  <c r="S961" i="15"/>
  <c r="T961" i="15"/>
  <c r="U961" i="15"/>
  <c r="V961" i="15"/>
  <c r="W961" i="15"/>
  <c r="X961" i="15"/>
  <c r="D962" i="15"/>
  <c r="E962" i="15"/>
  <c r="F962" i="15"/>
  <c r="G962" i="15"/>
  <c r="H962" i="15"/>
  <c r="I962" i="15"/>
  <c r="J962" i="15"/>
  <c r="K962" i="15"/>
  <c r="L962" i="15"/>
  <c r="M962" i="15"/>
  <c r="N962" i="15"/>
  <c r="O962" i="15"/>
  <c r="P962" i="15"/>
  <c r="Q962" i="15"/>
  <c r="R962" i="15"/>
  <c r="S962" i="15"/>
  <c r="T962" i="15"/>
  <c r="U962" i="15"/>
  <c r="V962" i="15"/>
  <c r="W962" i="15"/>
  <c r="X962" i="15"/>
  <c r="D963" i="15"/>
  <c r="E963" i="15"/>
  <c r="F963" i="15"/>
  <c r="G963" i="15"/>
  <c r="H963" i="15"/>
  <c r="I963" i="15"/>
  <c r="J963" i="15"/>
  <c r="K963" i="15"/>
  <c r="L963" i="15"/>
  <c r="M963" i="15"/>
  <c r="N963" i="15"/>
  <c r="O963" i="15"/>
  <c r="P963" i="15"/>
  <c r="Q963" i="15"/>
  <c r="R963" i="15"/>
  <c r="S963" i="15"/>
  <c r="T963" i="15"/>
  <c r="U963" i="15"/>
  <c r="V963" i="15"/>
  <c r="W963" i="15"/>
  <c r="X963" i="15"/>
  <c r="D964" i="15"/>
  <c r="E964" i="15"/>
  <c r="F964" i="15"/>
  <c r="G964" i="15"/>
  <c r="H964" i="15"/>
  <c r="I964" i="15"/>
  <c r="J964" i="15"/>
  <c r="K964" i="15"/>
  <c r="L964" i="15"/>
  <c r="M964" i="15"/>
  <c r="N964" i="15"/>
  <c r="O964" i="15"/>
  <c r="P964" i="15"/>
  <c r="Q964" i="15"/>
  <c r="R964" i="15"/>
  <c r="S964" i="15"/>
  <c r="T964" i="15"/>
  <c r="U964" i="15"/>
  <c r="V964" i="15"/>
  <c r="W964" i="15"/>
  <c r="X964" i="15"/>
  <c r="D965" i="15"/>
  <c r="E965" i="15"/>
  <c r="F965" i="15"/>
  <c r="G965" i="15"/>
  <c r="H965" i="15"/>
  <c r="I965" i="15"/>
  <c r="J965" i="15"/>
  <c r="K965" i="15"/>
  <c r="L965" i="15"/>
  <c r="M965" i="15"/>
  <c r="N965" i="15"/>
  <c r="O965" i="15"/>
  <c r="P965" i="15"/>
  <c r="Q965" i="15"/>
  <c r="R965" i="15"/>
  <c r="S965" i="15"/>
  <c r="T965" i="15"/>
  <c r="U965" i="15"/>
  <c r="V965" i="15"/>
  <c r="W965" i="15"/>
  <c r="X965" i="15"/>
  <c r="D966" i="15"/>
  <c r="E966" i="15"/>
  <c r="F966" i="15"/>
  <c r="G966" i="15"/>
  <c r="H966" i="15"/>
  <c r="I966" i="15"/>
  <c r="J966" i="15"/>
  <c r="K966" i="15"/>
  <c r="L966" i="15"/>
  <c r="M966" i="15"/>
  <c r="N966" i="15"/>
  <c r="O966" i="15"/>
  <c r="P966" i="15"/>
  <c r="Q966" i="15"/>
  <c r="R966" i="15"/>
  <c r="S966" i="15"/>
  <c r="T966" i="15"/>
  <c r="U966" i="15"/>
  <c r="V966" i="15"/>
  <c r="W966" i="15"/>
  <c r="X966" i="15"/>
  <c r="D967" i="15"/>
  <c r="E967" i="15"/>
  <c r="F967" i="15"/>
  <c r="G967" i="15"/>
  <c r="H967" i="15"/>
  <c r="I967" i="15"/>
  <c r="J967" i="15"/>
  <c r="K967" i="15"/>
  <c r="L967" i="15"/>
  <c r="M967" i="15"/>
  <c r="N967" i="15"/>
  <c r="O967" i="15"/>
  <c r="P967" i="15"/>
  <c r="Q967" i="15"/>
  <c r="R967" i="15"/>
  <c r="S967" i="15"/>
  <c r="T967" i="15"/>
  <c r="U967" i="15"/>
  <c r="V967" i="15"/>
  <c r="W967" i="15"/>
  <c r="X967" i="15"/>
  <c r="D968" i="15"/>
  <c r="E968" i="15"/>
  <c r="F968" i="15"/>
  <c r="G968" i="15"/>
  <c r="H968" i="15"/>
  <c r="I968" i="15"/>
  <c r="J968" i="15"/>
  <c r="K968" i="15"/>
  <c r="L968" i="15"/>
  <c r="M968" i="15"/>
  <c r="N968" i="15"/>
  <c r="O968" i="15"/>
  <c r="P968" i="15"/>
  <c r="Q968" i="15"/>
  <c r="R968" i="15"/>
  <c r="S968" i="15"/>
  <c r="T968" i="15"/>
  <c r="U968" i="15"/>
  <c r="V968" i="15"/>
  <c r="W968" i="15"/>
  <c r="X968" i="15"/>
  <c r="D969" i="15"/>
  <c r="E969" i="15"/>
  <c r="F969" i="15"/>
  <c r="G969" i="15"/>
  <c r="H969" i="15"/>
  <c r="I969" i="15"/>
  <c r="J969" i="15"/>
  <c r="K969" i="15"/>
  <c r="L969" i="15"/>
  <c r="M969" i="15"/>
  <c r="N969" i="15"/>
  <c r="O969" i="15"/>
  <c r="P969" i="15"/>
  <c r="Q969" i="15"/>
  <c r="R969" i="15"/>
  <c r="S969" i="15"/>
  <c r="T969" i="15"/>
  <c r="U969" i="15"/>
  <c r="V969" i="15"/>
  <c r="W969" i="15"/>
  <c r="X969" i="15"/>
  <c r="D970" i="15"/>
  <c r="E970" i="15"/>
  <c r="F970" i="15"/>
  <c r="G970" i="15"/>
  <c r="H970" i="15"/>
  <c r="I970" i="15"/>
  <c r="J970" i="15"/>
  <c r="K970" i="15"/>
  <c r="L970" i="15"/>
  <c r="M970" i="15"/>
  <c r="N970" i="15"/>
  <c r="O970" i="15"/>
  <c r="P970" i="15"/>
  <c r="Q970" i="15"/>
  <c r="R970" i="15"/>
  <c r="S970" i="15"/>
  <c r="T970" i="15"/>
  <c r="U970" i="15"/>
  <c r="V970" i="15"/>
  <c r="W970" i="15"/>
  <c r="X970" i="15"/>
  <c r="D971" i="15"/>
  <c r="E971" i="15"/>
  <c r="F971" i="15"/>
  <c r="G971" i="15"/>
  <c r="H971" i="15"/>
  <c r="I971" i="15"/>
  <c r="J971" i="15"/>
  <c r="K971" i="15"/>
  <c r="L971" i="15"/>
  <c r="M971" i="15"/>
  <c r="N971" i="15"/>
  <c r="O971" i="15"/>
  <c r="P971" i="15"/>
  <c r="Q971" i="15"/>
  <c r="R971" i="15"/>
  <c r="S971" i="15"/>
  <c r="T971" i="15"/>
  <c r="U971" i="15"/>
  <c r="V971" i="15"/>
  <c r="W971" i="15"/>
  <c r="X971" i="15"/>
  <c r="D972" i="15"/>
  <c r="E972" i="15"/>
  <c r="F972" i="15"/>
  <c r="G972" i="15"/>
  <c r="H972" i="15"/>
  <c r="I972" i="15"/>
  <c r="J972" i="15"/>
  <c r="K972" i="15"/>
  <c r="L972" i="15"/>
  <c r="M972" i="15"/>
  <c r="N972" i="15"/>
  <c r="O972" i="15"/>
  <c r="P972" i="15"/>
  <c r="Q972" i="15"/>
  <c r="R972" i="15"/>
  <c r="S972" i="15"/>
  <c r="T972" i="15"/>
  <c r="U972" i="15"/>
  <c r="V972" i="15"/>
  <c r="W972" i="15"/>
  <c r="X972" i="15"/>
  <c r="D973" i="15"/>
  <c r="E973" i="15"/>
  <c r="F973" i="15"/>
  <c r="G973" i="15"/>
  <c r="H973" i="15"/>
  <c r="I973" i="15"/>
  <c r="J973" i="15"/>
  <c r="K973" i="15"/>
  <c r="L973" i="15"/>
  <c r="M973" i="15"/>
  <c r="N973" i="15"/>
  <c r="O973" i="15"/>
  <c r="P973" i="15"/>
  <c r="Q973" i="15"/>
  <c r="R973" i="15"/>
  <c r="S973" i="15"/>
  <c r="T973" i="15"/>
  <c r="U973" i="15"/>
  <c r="V973" i="15"/>
  <c r="W973" i="15"/>
  <c r="X973" i="15"/>
  <c r="D974" i="15"/>
  <c r="E974" i="15"/>
  <c r="F974" i="15"/>
  <c r="G974" i="15"/>
  <c r="H974" i="15"/>
  <c r="I974" i="15"/>
  <c r="J974" i="15"/>
  <c r="K974" i="15"/>
  <c r="L974" i="15"/>
  <c r="M974" i="15"/>
  <c r="N974" i="15"/>
  <c r="O974" i="15"/>
  <c r="P974" i="15"/>
  <c r="Q974" i="15"/>
  <c r="R974" i="15"/>
  <c r="S974" i="15"/>
  <c r="T974" i="15"/>
  <c r="U974" i="15"/>
  <c r="V974" i="15"/>
  <c r="W974" i="15"/>
  <c r="X974" i="15"/>
  <c r="D975" i="15"/>
  <c r="E975" i="15"/>
  <c r="F975" i="15"/>
  <c r="G975" i="15"/>
  <c r="H975" i="15"/>
  <c r="I975" i="15"/>
  <c r="J975" i="15"/>
  <c r="K975" i="15"/>
  <c r="L975" i="15"/>
  <c r="M975" i="15"/>
  <c r="N975" i="15"/>
  <c r="O975" i="15"/>
  <c r="P975" i="15"/>
  <c r="Q975" i="15"/>
  <c r="R975" i="15"/>
  <c r="S975" i="15"/>
  <c r="T975" i="15"/>
  <c r="U975" i="15"/>
  <c r="V975" i="15"/>
  <c r="W975" i="15"/>
  <c r="X975" i="15"/>
  <c r="D976" i="15"/>
  <c r="E976" i="15"/>
  <c r="F976" i="15"/>
  <c r="G976" i="15"/>
  <c r="H976" i="15"/>
  <c r="I976" i="15"/>
  <c r="J976" i="15"/>
  <c r="K976" i="15"/>
  <c r="L976" i="15"/>
  <c r="M976" i="15"/>
  <c r="N976" i="15"/>
  <c r="O976" i="15"/>
  <c r="P976" i="15"/>
  <c r="Q976" i="15"/>
  <c r="R976" i="15"/>
  <c r="S976" i="15"/>
  <c r="T976" i="15"/>
  <c r="U976" i="15"/>
  <c r="V976" i="15"/>
  <c r="W976" i="15"/>
  <c r="X976" i="15"/>
  <c r="D977" i="15"/>
  <c r="E977" i="15"/>
  <c r="F977" i="15"/>
  <c r="G977" i="15"/>
  <c r="H977" i="15"/>
  <c r="I977" i="15"/>
  <c r="J977" i="15"/>
  <c r="K977" i="15"/>
  <c r="L977" i="15"/>
  <c r="M977" i="15"/>
  <c r="N977" i="15"/>
  <c r="O977" i="15"/>
  <c r="P977" i="15"/>
  <c r="Q977" i="15"/>
  <c r="R977" i="15"/>
  <c r="S977" i="15"/>
  <c r="T977" i="15"/>
  <c r="U977" i="15"/>
  <c r="V977" i="15"/>
  <c r="W977" i="15"/>
  <c r="X977" i="15"/>
  <c r="D978" i="15"/>
  <c r="E978" i="15"/>
  <c r="F978" i="15"/>
  <c r="G978" i="15"/>
  <c r="H978" i="15"/>
  <c r="I978" i="15"/>
  <c r="J978" i="15"/>
  <c r="K978" i="15"/>
  <c r="L978" i="15"/>
  <c r="M978" i="15"/>
  <c r="N978" i="15"/>
  <c r="O978" i="15"/>
  <c r="P978" i="15"/>
  <c r="Q978" i="15"/>
  <c r="R978" i="15"/>
  <c r="S978" i="15"/>
  <c r="T978" i="15"/>
  <c r="U978" i="15"/>
  <c r="V978" i="15"/>
  <c r="W978" i="15"/>
  <c r="X978" i="15"/>
  <c r="D979" i="15"/>
  <c r="E979" i="15"/>
  <c r="F979" i="15"/>
  <c r="G979" i="15"/>
  <c r="H979" i="15"/>
  <c r="I979" i="15"/>
  <c r="J979" i="15"/>
  <c r="K979" i="15"/>
  <c r="L979" i="15"/>
  <c r="M979" i="15"/>
  <c r="N979" i="15"/>
  <c r="O979" i="15"/>
  <c r="P979" i="15"/>
  <c r="Q979" i="15"/>
  <c r="R979" i="15"/>
  <c r="S979" i="15"/>
  <c r="T979" i="15"/>
  <c r="U979" i="15"/>
  <c r="V979" i="15"/>
  <c r="W979" i="15"/>
  <c r="X979" i="15"/>
  <c r="D980" i="15"/>
  <c r="E980" i="15"/>
  <c r="F980" i="15"/>
  <c r="G980" i="15"/>
  <c r="H980" i="15"/>
  <c r="I980" i="15"/>
  <c r="J980" i="15"/>
  <c r="K980" i="15"/>
  <c r="L980" i="15"/>
  <c r="M980" i="15"/>
  <c r="N980" i="15"/>
  <c r="O980" i="15"/>
  <c r="P980" i="15"/>
  <c r="Q980" i="15"/>
  <c r="R980" i="15"/>
  <c r="S980" i="15"/>
  <c r="T980" i="15"/>
  <c r="U980" i="15"/>
  <c r="V980" i="15"/>
  <c r="W980" i="15"/>
  <c r="X980" i="15"/>
  <c r="D981" i="15"/>
  <c r="E981" i="15"/>
  <c r="F981" i="15"/>
  <c r="G981" i="15"/>
  <c r="H981" i="15"/>
  <c r="I981" i="15"/>
  <c r="J981" i="15"/>
  <c r="K981" i="15"/>
  <c r="L981" i="15"/>
  <c r="M981" i="15"/>
  <c r="N981" i="15"/>
  <c r="O981" i="15"/>
  <c r="P981" i="15"/>
  <c r="Q981" i="15"/>
  <c r="R981" i="15"/>
  <c r="S981" i="15"/>
  <c r="T981" i="15"/>
  <c r="U981" i="15"/>
  <c r="V981" i="15"/>
  <c r="W981" i="15"/>
  <c r="X981" i="15"/>
  <c r="D982" i="15"/>
  <c r="E982" i="15"/>
  <c r="F982" i="15"/>
  <c r="G982" i="15"/>
  <c r="H982" i="15"/>
  <c r="I982" i="15"/>
  <c r="J982" i="15"/>
  <c r="K982" i="15"/>
  <c r="L982" i="15"/>
  <c r="M982" i="15"/>
  <c r="N982" i="15"/>
  <c r="O982" i="15"/>
  <c r="P982" i="15"/>
  <c r="Q982" i="15"/>
  <c r="R982" i="15"/>
  <c r="S982" i="15"/>
  <c r="T982" i="15"/>
  <c r="U982" i="15"/>
  <c r="V982" i="15"/>
  <c r="W982" i="15"/>
  <c r="X982" i="15"/>
  <c r="D983" i="15"/>
  <c r="E983" i="15"/>
  <c r="F983" i="15"/>
  <c r="G983" i="15"/>
  <c r="H983" i="15"/>
  <c r="I983" i="15"/>
  <c r="J983" i="15"/>
  <c r="K983" i="15"/>
  <c r="L983" i="15"/>
  <c r="M983" i="15"/>
  <c r="N983" i="15"/>
  <c r="O983" i="15"/>
  <c r="P983" i="15"/>
  <c r="Q983" i="15"/>
  <c r="R983" i="15"/>
  <c r="S983" i="15"/>
  <c r="T983" i="15"/>
  <c r="U983" i="15"/>
  <c r="V983" i="15"/>
  <c r="W983" i="15"/>
  <c r="X983" i="15"/>
  <c r="D984" i="15"/>
  <c r="E984" i="15"/>
  <c r="F984" i="15"/>
  <c r="G984" i="15"/>
  <c r="H984" i="15"/>
  <c r="I984" i="15"/>
  <c r="J984" i="15"/>
  <c r="K984" i="15"/>
  <c r="L984" i="15"/>
  <c r="M984" i="15"/>
  <c r="N984" i="15"/>
  <c r="O984" i="15"/>
  <c r="P984" i="15"/>
  <c r="Q984" i="15"/>
  <c r="R984" i="15"/>
  <c r="S984" i="15"/>
  <c r="T984" i="15"/>
  <c r="U984" i="15"/>
  <c r="V984" i="15"/>
  <c r="W984" i="15"/>
  <c r="X984" i="15"/>
  <c r="D985" i="15"/>
  <c r="E985" i="15"/>
  <c r="F985" i="15"/>
  <c r="G985" i="15"/>
  <c r="H985" i="15"/>
  <c r="I985" i="15"/>
  <c r="J985" i="15"/>
  <c r="K985" i="15"/>
  <c r="L985" i="15"/>
  <c r="M985" i="15"/>
  <c r="N985" i="15"/>
  <c r="O985" i="15"/>
  <c r="P985" i="15"/>
  <c r="Q985" i="15"/>
  <c r="R985" i="15"/>
  <c r="S985" i="15"/>
  <c r="T985" i="15"/>
  <c r="U985" i="15"/>
  <c r="V985" i="15"/>
  <c r="W985" i="15"/>
  <c r="X985" i="15"/>
  <c r="D986" i="15"/>
  <c r="E986" i="15"/>
  <c r="F986" i="15"/>
  <c r="G986" i="15"/>
  <c r="H986" i="15"/>
  <c r="I986" i="15"/>
  <c r="J986" i="15"/>
  <c r="K986" i="15"/>
  <c r="L986" i="15"/>
  <c r="M986" i="15"/>
  <c r="N986" i="15"/>
  <c r="O986" i="15"/>
  <c r="P986" i="15"/>
  <c r="Q986" i="15"/>
  <c r="R986" i="15"/>
  <c r="S986" i="15"/>
  <c r="T986" i="15"/>
  <c r="U986" i="15"/>
  <c r="V986" i="15"/>
  <c r="W986" i="15"/>
  <c r="X986" i="15"/>
  <c r="D987" i="15"/>
  <c r="E987" i="15"/>
  <c r="F987" i="15"/>
  <c r="G987" i="15"/>
  <c r="H987" i="15"/>
  <c r="I987" i="15"/>
  <c r="J987" i="15"/>
  <c r="K987" i="15"/>
  <c r="L987" i="15"/>
  <c r="M987" i="15"/>
  <c r="N987" i="15"/>
  <c r="O987" i="15"/>
  <c r="P987" i="15"/>
  <c r="Q987" i="15"/>
  <c r="R987" i="15"/>
  <c r="S987" i="15"/>
  <c r="T987" i="15"/>
  <c r="U987" i="15"/>
  <c r="V987" i="15"/>
  <c r="W987" i="15"/>
  <c r="X987" i="15"/>
  <c r="D988" i="15"/>
  <c r="E988" i="15"/>
  <c r="F988" i="15"/>
  <c r="G988" i="15"/>
  <c r="H988" i="15"/>
  <c r="I988" i="15"/>
  <c r="J988" i="15"/>
  <c r="K988" i="15"/>
  <c r="L988" i="15"/>
  <c r="M988" i="15"/>
  <c r="N988" i="15"/>
  <c r="O988" i="15"/>
  <c r="P988" i="15"/>
  <c r="Q988" i="15"/>
  <c r="R988" i="15"/>
  <c r="S988" i="15"/>
  <c r="T988" i="15"/>
  <c r="U988" i="15"/>
  <c r="V988" i="15"/>
  <c r="W988" i="15"/>
  <c r="X988" i="15"/>
  <c r="D989" i="15"/>
  <c r="E989" i="15"/>
  <c r="F989" i="15"/>
  <c r="G989" i="15"/>
  <c r="H989" i="15"/>
  <c r="I989" i="15"/>
  <c r="J989" i="15"/>
  <c r="K989" i="15"/>
  <c r="L989" i="15"/>
  <c r="M989" i="15"/>
  <c r="N989" i="15"/>
  <c r="O989" i="15"/>
  <c r="P989" i="15"/>
  <c r="Q989" i="15"/>
  <c r="R989" i="15"/>
  <c r="S989" i="15"/>
  <c r="T989" i="15"/>
  <c r="U989" i="15"/>
  <c r="V989" i="15"/>
  <c r="W989" i="15"/>
  <c r="X989" i="15"/>
  <c r="D990" i="15"/>
  <c r="E990" i="15"/>
  <c r="F990" i="15"/>
  <c r="G990" i="15"/>
  <c r="H990" i="15"/>
  <c r="I990" i="15"/>
  <c r="J990" i="15"/>
  <c r="K990" i="15"/>
  <c r="L990" i="15"/>
  <c r="M990" i="15"/>
  <c r="N990" i="15"/>
  <c r="O990" i="15"/>
  <c r="P990" i="15"/>
  <c r="Q990" i="15"/>
  <c r="R990" i="15"/>
  <c r="S990" i="15"/>
  <c r="T990" i="15"/>
  <c r="U990" i="15"/>
  <c r="V990" i="15"/>
  <c r="W990" i="15"/>
  <c r="X990" i="15"/>
  <c r="D991" i="15"/>
  <c r="E991" i="15"/>
  <c r="F991" i="15"/>
  <c r="G991" i="15"/>
  <c r="H991" i="15"/>
  <c r="I991" i="15"/>
  <c r="J991" i="15"/>
  <c r="K991" i="15"/>
  <c r="L991" i="15"/>
  <c r="M991" i="15"/>
  <c r="N991" i="15"/>
  <c r="O991" i="15"/>
  <c r="P991" i="15"/>
  <c r="Q991" i="15"/>
  <c r="R991" i="15"/>
  <c r="S991" i="15"/>
  <c r="T991" i="15"/>
  <c r="U991" i="15"/>
  <c r="V991" i="15"/>
  <c r="W991" i="15"/>
  <c r="X991" i="15"/>
  <c r="D992" i="15"/>
  <c r="E992" i="15"/>
  <c r="F992" i="15"/>
  <c r="G992" i="15"/>
  <c r="H992" i="15"/>
  <c r="I992" i="15"/>
  <c r="J992" i="15"/>
  <c r="K992" i="15"/>
  <c r="L992" i="15"/>
  <c r="M992" i="15"/>
  <c r="N992" i="15"/>
  <c r="O992" i="15"/>
  <c r="P992" i="15"/>
  <c r="Q992" i="15"/>
  <c r="R992" i="15"/>
  <c r="S992" i="15"/>
  <c r="T992" i="15"/>
  <c r="U992" i="15"/>
  <c r="V992" i="15"/>
  <c r="W992" i="15"/>
  <c r="X992" i="15"/>
  <c r="D993" i="15"/>
  <c r="E993" i="15"/>
  <c r="F993" i="15"/>
  <c r="G993" i="15"/>
  <c r="H993" i="15"/>
  <c r="I993" i="15"/>
  <c r="J993" i="15"/>
  <c r="K993" i="15"/>
  <c r="L993" i="15"/>
  <c r="M993" i="15"/>
  <c r="N993" i="15"/>
  <c r="O993" i="15"/>
  <c r="P993" i="15"/>
  <c r="Q993" i="15"/>
  <c r="R993" i="15"/>
  <c r="S993" i="15"/>
  <c r="T993" i="15"/>
  <c r="U993" i="15"/>
  <c r="V993" i="15"/>
  <c r="W993" i="15"/>
  <c r="X993" i="15"/>
  <c r="D994" i="15"/>
  <c r="E994" i="15"/>
  <c r="F994" i="15"/>
  <c r="G994" i="15"/>
  <c r="H994" i="15"/>
  <c r="I994" i="15"/>
  <c r="J994" i="15"/>
  <c r="K994" i="15"/>
  <c r="L994" i="15"/>
  <c r="M994" i="15"/>
  <c r="N994" i="15"/>
  <c r="O994" i="15"/>
  <c r="P994" i="15"/>
  <c r="Q994" i="15"/>
  <c r="R994" i="15"/>
  <c r="S994" i="15"/>
  <c r="T994" i="15"/>
  <c r="U994" i="15"/>
  <c r="V994" i="15"/>
  <c r="W994" i="15"/>
  <c r="X994" i="15"/>
  <c r="D995" i="15"/>
  <c r="E995" i="15"/>
  <c r="F995" i="15"/>
  <c r="G995" i="15"/>
  <c r="H995" i="15"/>
  <c r="I995" i="15"/>
  <c r="J995" i="15"/>
  <c r="K995" i="15"/>
  <c r="L995" i="15"/>
  <c r="M995" i="15"/>
  <c r="N995" i="15"/>
  <c r="O995" i="15"/>
  <c r="P995" i="15"/>
  <c r="Q995" i="15"/>
  <c r="R995" i="15"/>
  <c r="S995" i="15"/>
  <c r="T995" i="15"/>
  <c r="U995" i="15"/>
  <c r="V995" i="15"/>
  <c r="W995" i="15"/>
  <c r="X995" i="15"/>
  <c r="D996" i="15"/>
  <c r="E996" i="15"/>
  <c r="F996" i="15"/>
  <c r="G996" i="15"/>
  <c r="H996" i="15"/>
  <c r="I996" i="15"/>
  <c r="J996" i="15"/>
  <c r="K996" i="15"/>
  <c r="L996" i="15"/>
  <c r="M996" i="15"/>
  <c r="N996" i="15"/>
  <c r="O996" i="15"/>
  <c r="P996" i="15"/>
  <c r="Q996" i="15"/>
  <c r="R996" i="15"/>
  <c r="S996" i="15"/>
  <c r="T996" i="15"/>
  <c r="U996" i="15"/>
  <c r="V996" i="15"/>
  <c r="W996" i="15"/>
  <c r="X996" i="15"/>
  <c r="D997" i="15"/>
  <c r="E997" i="15"/>
  <c r="F997" i="15"/>
  <c r="G997" i="15"/>
  <c r="H997" i="15"/>
  <c r="I997" i="15"/>
  <c r="J997" i="15"/>
  <c r="K997" i="15"/>
  <c r="L997" i="15"/>
  <c r="M997" i="15"/>
  <c r="N997" i="15"/>
  <c r="O997" i="15"/>
  <c r="P997" i="15"/>
  <c r="Q997" i="15"/>
  <c r="R997" i="15"/>
  <c r="S997" i="15"/>
  <c r="T997" i="15"/>
  <c r="U997" i="15"/>
  <c r="V997" i="15"/>
  <c r="W997" i="15"/>
  <c r="X997" i="15"/>
  <c r="D998" i="15"/>
  <c r="E998" i="15"/>
  <c r="F998" i="15"/>
  <c r="G998" i="15"/>
  <c r="H998" i="15"/>
  <c r="I998" i="15"/>
  <c r="J998" i="15"/>
  <c r="K998" i="15"/>
  <c r="L998" i="15"/>
  <c r="M998" i="15"/>
  <c r="N998" i="15"/>
  <c r="O998" i="15"/>
  <c r="P998" i="15"/>
  <c r="Q998" i="15"/>
  <c r="R998" i="15"/>
  <c r="S998" i="15"/>
  <c r="T998" i="15"/>
  <c r="U998" i="15"/>
  <c r="V998" i="15"/>
  <c r="W998" i="15"/>
  <c r="X998" i="15"/>
  <c r="D999" i="15"/>
  <c r="E999" i="15"/>
  <c r="F999" i="15"/>
  <c r="G999" i="15"/>
  <c r="H999" i="15"/>
  <c r="I999" i="15"/>
  <c r="J999" i="15"/>
  <c r="K999" i="15"/>
  <c r="L999" i="15"/>
  <c r="M999" i="15"/>
  <c r="N999" i="15"/>
  <c r="O999" i="15"/>
  <c r="P999" i="15"/>
  <c r="Q999" i="15"/>
  <c r="R999" i="15"/>
  <c r="S999" i="15"/>
  <c r="T999" i="15"/>
  <c r="U999" i="15"/>
  <c r="V999" i="15"/>
  <c r="W999" i="15"/>
  <c r="X999" i="15"/>
  <c r="D1000" i="15"/>
  <c r="E1000" i="15"/>
  <c r="F1000" i="15"/>
  <c r="G1000" i="15"/>
  <c r="H1000" i="15"/>
  <c r="I1000" i="15"/>
  <c r="J1000" i="15"/>
  <c r="K1000" i="15"/>
  <c r="L1000" i="15"/>
  <c r="M1000" i="15"/>
  <c r="N1000" i="15"/>
  <c r="O1000" i="15"/>
  <c r="P1000" i="15"/>
  <c r="Q1000" i="15"/>
  <c r="R1000" i="15"/>
  <c r="S1000" i="15"/>
  <c r="T1000" i="15"/>
  <c r="U1000" i="15"/>
  <c r="V1000" i="15"/>
  <c r="W1000" i="15"/>
  <c r="X1000" i="15"/>
  <c r="D1001" i="15"/>
  <c r="E1001" i="15"/>
  <c r="F1001" i="15"/>
  <c r="G1001" i="15"/>
  <c r="H1001" i="15"/>
  <c r="I1001" i="15"/>
  <c r="J1001" i="15"/>
  <c r="K1001" i="15"/>
  <c r="L1001" i="15"/>
  <c r="M1001" i="15"/>
  <c r="N1001" i="15"/>
  <c r="O1001" i="15"/>
  <c r="P1001" i="15"/>
  <c r="Q1001" i="15"/>
  <c r="R1001" i="15"/>
  <c r="S1001" i="15"/>
  <c r="T1001" i="15"/>
  <c r="U1001" i="15"/>
  <c r="V1001" i="15"/>
  <c r="W1001" i="15"/>
  <c r="X1001" i="15"/>
  <c r="D1002" i="15"/>
  <c r="E1002" i="15"/>
  <c r="F1002" i="15"/>
  <c r="G1002" i="15"/>
  <c r="H1002" i="15"/>
  <c r="I1002" i="15"/>
  <c r="J1002" i="15"/>
  <c r="K1002" i="15"/>
  <c r="L1002" i="15"/>
  <c r="M1002" i="15"/>
  <c r="N1002" i="15"/>
  <c r="O1002" i="15"/>
  <c r="P1002" i="15"/>
  <c r="Q1002" i="15"/>
  <c r="R1002" i="15"/>
  <c r="S1002" i="15"/>
  <c r="T1002" i="15"/>
  <c r="U1002" i="15"/>
  <c r="V1002" i="15"/>
  <c r="W1002" i="15"/>
  <c r="X1002" i="15"/>
  <c r="D1003" i="15"/>
  <c r="E1003" i="15"/>
  <c r="F1003" i="15"/>
  <c r="G1003" i="15"/>
  <c r="H1003" i="15"/>
  <c r="I1003" i="15"/>
  <c r="J1003" i="15"/>
  <c r="K1003" i="15"/>
  <c r="L1003" i="15"/>
  <c r="M1003" i="15"/>
  <c r="N1003" i="15"/>
  <c r="O1003" i="15"/>
  <c r="P1003" i="15"/>
  <c r="Q1003" i="15"/>
  <c r="R1003" i="15"/>
  <c r="S1003" i="15"/>
  <c r="T1003" i="15"/>
  <c r="U1003" i="15"/>
  <c r="V1003" i="15"/>
  <c r="W1003" i="15"/>
  <c r="X1003" i="15"/>
  <c r="D1004" i="15"/>
  <c r="E1004" i="15"/>
  <c r="F1004" i="15"/>
  <c r="G1004" i="15"/>
  <c r="H1004" i="15"/>
  <c r="I1004" i="15"/>
  <c r="J1004" i="15"/>
  <c r="K1004" i="15"/>
  <c r="L1004" i="15"/>
  <c r="M1004" i="15"/>
  <c r="N1004" i="15"/>
  <c r="O1004" i="15"/>
  <c r="P1004" i="15"/>
  <c r="Q1004" i="15"/>
  <c r="R1004" i="15"/>
  <c r="S1004" i="15"/>
  <c r="T1004" i="15"/>
  <c r="U1004" i="15"/>
  <c r="V1004" i="15"/>
  <c r="W1004" i="15"/>
  <c r="X1004" i="15"/>
  <c r="D1005" i="15"/>
  <c r="E1005" i="15"/>
  <c r="F1005" i="15"/>
  <c r="G1005" i="15"/>
  <c r="H1005" i="15"/>
  <c r="I1005" i="15"/>
  <c r="J1005" i="15"/>
  <c r="K1005" i="15"/>
  <c r="L1005" i="15"/>
  <c r="M1005" i="15"/>
  <c r="N1005" i="15"/>
  <c r="O1005" i="15"/>
  <c r="P1005" i="15"/>
  <c r="Q1005" i="15"/>
  <c r="R1005" i="15"/>
  <c r="S1005" i="15"/>
  <c r="T1005" i="15"/>
  <c r="U1005" i="15"/>
  <c r="V1005" i="15"/>
  <c r="W1005" i="15"/>
  <c r="X1005" i="15"/>
  <c r="D1006" i="15"/>
  <c r="E1006" i="15"/>
  <c r="F1006" i="15"/>
  <c r="G1006" i="15"/>
  <c r="H1006" i="15"/>
  <c r="I1006" i="15"/>
  <c r="J1006" i="15"/>
  <c r="K1006" i="15"/>
  <c r="L1006" i="15"/>
  <c r="M1006" i="15"/>
  <c r="N1006" i="15"/>
  <c r="O1006" i="15"/>
  <c r="P1006" i="15"/>
  <c r="Q1006" i="15"/>
  <c r="R1006" i="15"/>
  <c r="S1006" i="15"/>
  <c r="T1006" i="15"/>
  <c r="U1006" i="15"/>
  <c r="V1006" i="15"/>
  <c r="W1006" i="15"/>
  <c r="X1006" i="15"/>
  <c r="D1007" i="15"/>
  <c r="E1007" i="15"/>
  <c r="F1007" i="15"/>
  <c r="G1007" i="15"/>
  <c r="H1007" i="15"/>
  <c r="I1007" i="15"/>
  <c r="J1007" i="15"/>
  <c r="K1007" i="15"/>
  <c r="L1007" i="15"/>
  <c r="M1007" i="15"/>
  <c r="N1007" i="15"/>
  <c r="O1007" i="15"/>
  <c r="P1007" i="15"/>
  <c r="Q1007" i="15"/>
  <c r="R1007" i="15"/>
  <c r="S1007" i="15"/>
  <c r="T1007" i="15"/>
  <c r="U1007" i="15"/>
  <c r="V1007" i="15"/>
  <c r="W1007" i="15"/>
  <c r="X1007" i="15"/>
  <c r="D1008" i="15"/>
  <c r="E1008" i="15"/>
  <c r="F1008" i="15"/>
  <c r="G1008" i="15"/>
  <c r="H1008" i="15"/>
  <c r="I1008" i="15"/>
  <c r="J1008" i="15"/>
  <c r="K1008" i="15"/>
  <c r="L1008" i="15"/>
  <c r="M1008" i="15"/>
  <c r="N1008" i="15"/>
  <c r="O1008" i="15"/>
  <c r="P1008" i="15"/>
  <c r="Q1008" i="15"/>
  <c r="R1008" i="15"/>
  <c r="S1008" i="15"/>
  <c r="T1008" i="15"/>
  <c r="U1008" i="15"/>
  <c r="V1008" i="15"/>
  <c r="W1008" i="15"/>
  <c r="X1008" i="15"/>
  <c r="D1009" i="15"/>
  <c r="E1009" i="15"/>
  <c r="F1009" i="15"/>
  <c r="G1009" i="15"/>
  <c r="H1009" i="15"/>
  <c r="I1009" i="15"/>
  <c r="J1009" i="15"/>
  <c r="K1009" i="15"/>
  <c r="L1009" i="15"/>
  <c r="M1009" i="15"/>
  <c r="N1009" i="15"/>
  <c r="O1009" i="15"/>
  <c r="P1009" i="15"/>
  <c r="Q1009" i="15"/>
  <c r="R1009" i="15"/>
  <c r="S1009" i="15"/>
  <c r="T1009" i="15"/>
  <c r="U1009" i="15"/>
  <c r="V1009" i="15"/>
  <c r="W1009" i="15"/>
  <c r="X1009" i="15"/>
  <c r="D1010" i="15"/>
  <c r="E1010" i="15"/>
  <c r="F1010" i="15"/>
  <c r="G1010" i="15"/>
  <c r="H1010" i="15"/>
  <c r="I1010" i="15"/>
  <c r="J1010" i="15"/>
  <c r="K1010" i="15"/>
  <c r="L1010" i="15"/>
  <c r="M1010" i="15"/>
  <c r="N1010" i="15"/>
  <c r="O1010" i="15"/>
  <c r="P1010" i="15"/>
  <c r="Q1010" i="15"/>
  <c r="R1010" i="15"/>
  <c r="S1010" i="15"/>
  <c r="T1010" i="15"/>
  <c r="U1010" i="15"/>
  <c r="V1010" i="15"/>
  <c r="W1010" i="15"/>
  <c r="X1010" i="15"/>
  <c r="D1011" i="15"/>
  <c r="E1011" i="15"/>
  <c r="F1011" i="15"/>
  <c r="G1011" i="15"/>
  <c r="H1011" i="15"/>
  <c r="I1011" i="15"/>
  <c r="J1011" i="15"/>
  <c r="K1011" i="15"/>
  <c r="L1011" i="15"/>
  <c r="M1011" i="15"/>
  <c r="N1011" i="15"/>
  <c r="O1011" i="15"/>
  <c r="P1011" i="15"/>
  <c r="Q1011" i="15"/>
  <c r="R1011" i="15"/>
  <c r="S1011" i="15"/>
  <c r="T1011" i="15"/>
  <c r="U1011" i="15"/>
  <c r="V1011" i="15"/>
  <c r="W1011" i="15"/>
  <c r="X1011" i="15"/>
  <c r="D1012" i="15"/>
  <c r="E1012" i="15"/>
  <c r="F1012" i="15"/>
  <c r="G1012" i="15"/>
  <c r="H1012" i="15"/>
  <c r="I1012" i="15"/>
  <c r="J1012" i="15"/>
  <c r="K1012" i="15"/>
  <c r="L1012" i="15"/>
  <c r="M1012" i="15"/>
  <c r="N1012" i="15"/>
  <c r="O1012" i="15"/>
  <c r="P1012" i="15"/>
  <c r="Q1012" i="15"/>
  <c r="R1012" i="15"/>
  <c r="S1012" i="15"/>
  <c r="T1012" i="15"/>
  <c r="U1012" i="15"/>
  <c r="V1012" i="15"/>
  <c r="W1012" i="15"/>
  <c r="X1012" i="15"/>
  <c r="D1013" i="15"/>
  <c r="E1013" i="15"/>
  <c r="F1013" i="15"/>
  <c r="G1013" i="15"/>
  <c r="H1013" i="15"/>
  <c r="I1013" i="15"/>
  <c r="J1013" i="15"/>
  <c r="K1013" i="15"/>
  <c r="L1013" i="15"/>
  <c r="M1013" i="15"/>
  <c r="N1013" i="15"/>
  <c r="O1013" i="15"/>
  <c r="P1013" i="15"/>
  <c r="Q1013" i="15"/>
  <c r="R1013" i="15"/>
  <c r="S1013" i="15"/>
  <c r="T1013" i="15"/>
  <c r="U1013" i="15"/>
  <c r="V1013" i="15"/>
  <c r="W1013" i="15"/>
  <c r="X1013" i="15"/>
  <c r="D1014" i="15"/>
  <c r="E1014" i="15"/>
  <c r="F1014" i="15"/>
  <c r="G1014" i="15"/>
  <c r="H1014" i="15"/>
  <c r="I1014" i="15"/>
  <c r="J1014" i="15"/>
  <c r="K1014" i="15"/>
  <c r="L1014" i="15"/>
  <c r="M1014" i="15"/>
  <c r="N1014" i="15"/>
  <c r="O1014" i="15"/>
  <c r="P1014" i="15"/>
  <c r="Q1014" i="15"/>
  <c r="R1014" i="15"/>
  <c r="S1014" i="15"/>
  <c r="T1014" i="15"/>
  <c r="U1014" i="15"/>
  <c r="V1014" i="15"/>
  <c r="W1014" i="15"/>
  <c r="X1014" i="15"/>
  <c r="D1015" i="15"/>
  <c r="E1015" i="15"/>
  <c r="F1015" i="15"/>
  <c r="G1015" i="15"/>
  <c r="H1015" i="15"/>
  <c r="I1015" i="15"/>
  <c r="J1015" i="15"/>
  <c r="K1015" i="15"/>
  <c r="L1015" i="15"/>
  <c r="M1015" i="15"/>
  <c r="N1015" i="15"/>
  <c r="O1015" i="15"/>
  <c r="P1015" i="15"/>
  <c r="Q1015" i="15"/>
  <c r="R1015" i="15"/>
  <c r="S1015" i="15"/>
  <c r="T1015" i="15"/>
  <c r="U1015" i="15"/>
  <c r="V1015" i="15"/>
  <c r="W1015" i="15"/>
  <c r="X1015" i="15"/>
  <c r="D1016" i="15"/>
  <c r="E1016" i="15"/>
  <c r="F1016" i="15"/>
  <c r="G1016" i="15"/>
  <c r="H1016" i="15"/>
  <c r="I1016" i="15"/>
  <c r="J1016" i="15"/>
  <c r="K1016" i="15"/>
  <c r="L1016" i="15"/>
  <c r="M1016" i="15"/>
  <c r="N1016" i="15"/>
  <c r="O1016" i="15"/>
  <c r="P1016" i="15"/>
  <c r="Q1016" i="15"/>
  <c r="R1016" i="15"/>
  <c r="S1016" i="15"/>
  <c r="T1016" i="15"/>
  <c r="U1016" i="15"/>
  <c r="V1016" i="15"/>
  <c r="W1016" i="15"/>
  <c r="X1016" i="15"/>
  <c r="D1017" i="15"/>
  <c r="E1017" i="15"/>
  <c r="F1017" i="15"/>
  <c r="G1017" i="15"/>
  <c r="H1017" i="15"/>
  <c r="I1017" i="15"/>
  <c r="J1017" i="15"/>
  <c r="K1017" i="15"/>
  <c r="L1017" i="15"/>
  <c r="M1017" i="15"/>
  <c r="N1017" i="15"/>
  <c r="O1017" i="15"/>
  <c r="P1017" i="15"/>
  <c r="Q1017" i="15"/>
  <c r="R1017" i="15"/>
  <c r="S1017" i="15"/>
  <c r="T1017" i="15"/>
  <c r="U1017" i="15"/>
  <c r="V1017" i="15"/>
  <c r="W1017" i="15"/>
  <c r="X1017" i="15"/>
  <c r="D1018" i="15"/>
  <c r="E1018" i="15"/>
  <c r="F1018" i="15"/>
  <c r="G1018" i="15"/>
  <c r="H1018" i="15"/>
  <c r="I1018" i="15"/>
  <c r="J1018" i="15"/>
  <c r="K1018" i="15"/>
  <c r="L1018" i="15"/>
  <c r="M1018" i="15"/>
  <c r="N1018" i="15"/>
  <c r="O1018" i="15"/>
  <c r="P1018" i="15"/>
  <c r="Q1018" i="15"/>
  <c r="R1018" i="15"/>
  <c r="S1018" i="15"/>
  <c r="T1018" i="15"/>
  <c r="U1018" i="15"/>
  <c r="V1018" i="15"/>
  <c r="W1018" i="15"/>
  <c r="X1018" i="15"/>
  <c r="D1019" i="15"/>
  <c r="E1019" i="15"/>
  <c r="F1019" i="15"/>
  <c r="G1019" i="15"/>
  <c r="H1019" i="15"/>
  <c r="I1019" i="15"/>
  <c r="J1019" i="15"/>
  <c r="K1019" i="15"/>
  <c r="L1019" i="15"/>
  <c r="M1019" i="15"/>
  <c r="N1019" i="15"/>
  <c r="O1019" i="15"/>
  <c r="P1019" i="15"/>
  <c r="Q1019" i="15"/>
  <c r="R1019" i="15"/>
  <c r="S1019" i="15"/>
  <c r="T1019" i="15"/>
  <c r="U1019" i="15"/>
  <c r="V1019" i="15"/>
  <c r="W1019" i="15"/>
  <c r="X1019" i="15"/>
  <c r="D1020" i="15"/>
  <c r="E1020" i="15"/>
  <c r="F1020" i="15"/>
  <c r="G1020" i="15"/>
  <c r="H1020" i="15"/>
  <c r="I1020" i="15"/>
  <c r="J1020" i="15"/>
  <c r="K1020" i="15"/>
  <c r="L1020" i="15"/>
  <c r="M1020" i="15"/>
  <c r="N1020" i="15"/>
  <c r="O1020" i="15"/>
  <c r="P1020" i="15"/>
  <c r="Q1020" i="15"/>
  <c r="R1020" i="15"/>
  <c r="S1020" i="15"/>
  <c r="T1020" i="15"/>
  <c r="U1020" i="15"/>
  <c r="V1020" i="15"/>
  <c r="W1020" i="15"/>
  <c r="X1020" i="15"/>
  <c r="D1021" i="15"/>
  <c r="E1021" i="15"/>
  <c r="F1021" i="15"/>
  <c r="G1021" i="15"/>
  <c r="H1021" i="15"/>
  <c r="I1021" i="15"/>
  <c r="J1021" i="15"/>
  <c r="K1021" i="15"/>
  <c r="L1021" i="15"/>
  <c r="M1021" i="15"/>
  <c r="N1021" i="15"/>
  <c r="O1021" i="15"/>
  <c r="P1021" i="15"/>
  <c r="Q1021" i="15"/>
  <c r="R1021" i="15"/>
  <c r="S1021" i="15"/>
  <c r="T1021" i="15"/>
  <c r="U1021" i="15"/>
  <c r="V1021" i="15"/>
  <c r="W1021" i="15"/>
  <c r="X1021" i="15"/>
  <c r="D1022" i="15"/>
  <c r="E1022" i="15"/>
  <c r="F1022" i="15"/>
  <c r="G1022" i="15"/>
  <c r="H1022" i="15"/>
  <c r="I1022" i="15"/>
  <c r="J1022" i="15"/>
  <c r="K1022" i="15"/>
  <c r="L1022" i="15"/>
  <c r="M1022" i="15"/>
  <c r="N1022" i="15"/>
  <c r="O1022" i="15"/>
  <c r="P1022" i="15"/>
  <c r="Q1022" i="15"/>
  <c r="R1022" i="15"/>
  <c r="S1022" i="15"/>
  <c r="T1022" i="15"/>
  <c r="U1022" i="15"/>
  <c r="V1022" i="15"/>
  <c r="W1022" i="15"/>
  <c r="X1022" i="15"/>
  <c r="D1023" i="15"/>
  <c r="E1023" i="15"/>
  <c r="F1023" i="15"/>
  <c r="G1023" i="15"/>
  <c r="H1023" i="15"/>
  <c r="I1023" i="15"/>
  <c r="J1023" i="15"/>
  <c r="K1023" i="15"/>
  <c r="L1023" i="15"/>
  <c r="M1023" i="15"/>
  <c r="N1023" i="15"/>
  <c r="O1023" i="15"/>
  <c r="P1023" i="15"/>
  <c r="Q1023" i="15"/>
  <c r="R1023" i="15"/>
  <c r="S1023" i="15"/>
  <c r="T1023" i="15"/>
  <c r="U1023" i="15"/>
  <c r="V1023" i="15"/>
  <c r="W1023" i="15"/>
  <c r="X1023" i="15"/>
  <c r="D1024" i="15"/>
  <c r="E1024" i="15"/>
  <c r="F1024" i="15"/>
  <c r="G1024" i="15"/>
  <c r="H1024" i="15"/>
  <c r="I1024" i="15"/>
  <c r="J1024" i="15"/>
  <c r="K1024" i="15"/>
  <c r="L1024" i="15"/>
  <c r="M1024" i="15"/>
  <c r="N1024" i="15"/>
  <c r="O1024" i="15"/>
  <c r="P1024" i="15"/>
  <c r="Q1024" i="15"/>
  <c r="R1024" i="15"/>
  <c r="S1024" i="15"/>
  <c r="T1024" i="15"/>
  <c r="U1024" i="15"/>
  <c r="V1024" i="15"/>
  <c r="W1024" i="15"/>
  <c r="X1024" i="15"/>
  <c r="D1025" i="15"/>
  <c r="E1025" i="15"/>
  <c r="F1025" i="15"/>
  <c r="G1025" i="15"/>
  <c r="H1025" i="15"/>
  <c r="I1025" i="15"/>
  <c r="J1025" i="15"/>
  <c r="K1025" i="15"/>
  <c r="L1025" i="15"/>
  <c r="M1025" i="15"/>
  <c r="N1025" i="15"/>
  <c r="O1025" i="15"/>
  <c r="P1025" i="15"/>
  <c r="Q1025" i="15"/>
  <c r="R1025" i="15"/>
  <c r="S1025" i="15"/>
  <c r="T1025" i="15"/>
  <c r="U1025" i="15"/>
  <c r="V1025" i="15"/>
  <c r="W1025" i="15"/>
  <c r="X1025" i="15"/>
  <c r="D1026" i="15"/>
  <c r="E1026" i="15"/>
  <c r="F1026" i="15"/>
  <c r="G1026" i="15"/>
  <c r="H1026" i="15"/>
  <c r="I1026" i="15"/>
  <c r="J1026" i="15"/>
  <c r="K1026" i="15"/>
  <c r="L1026" i="15"/>
  <c r="M1026" i="15"/>
  <c r="N1026" i="15"/>
  <c r="O1026" i="15"/>
  <c r="P1026" i="15"/>
  <c r="Q1026" i="15"/>
  <c r="R1026" i="15"/>
  <c r="S1026" i="15"/>
  <c r="T1026" i="15"/>
  <c r="U1026" i="15"/>
  <c r="V1026" i="15"/>
  <c r="W1026" i="15"/>
  <c r="X1026" i="15"/>
  <c r="D1027" i="15"/>
  <c r="E1027" i="15"/>
  <c r="F1027" i="15"/>
  <c r="G1027" i="15"/>
  <c r="H1027" i="15"/>
  <c r="I1027" i="15"/>
  <c r="J1027" i="15"/>
  <c r="K1027" i="15"/>
  <c r="L1027" i="15"/>
  <c r="M1027" i="15"/>
  <c r="N1027" i="15"/>
  <c r="O1027" i="15"/>
  <c r="P1027" i="15"/>
  <c r="Q1027" i="15"/>
  <c r="R1027" i="15"/>
  <c r="S1027" i="15"/>
  <c r="T1027" i="15"/>
  <c r="U1027" i="15"/>
  <c r="V1027" i="15"/>
  <c r="W1027" i="15"/>
  <c r="X1027" i="15"/>
  <c r="D1028" i="15"/>
  <c r="E1028" i="15"/>
  <c r="F1028" i="15"/>
  <c r="G1028" i="15"/>
  <c r="H1028" i="15"/>
  <c r="I1028" i="15"/>
  <c r="J1028" i="15"/>
  <c r="K1028" i="15"/>
  <c r="L1028" i="15"/>
  <c r="M1028" i="15"/>
  <c r="N1028" i="15"/>
  <c r="O1028" i="15"/>
  <c r="P1028" i="15"/>
  <c r="Q1028" i="15"/>
  <c r="R1028" i="15"/>
  <c r="S1028" i="15"/>
  <c r="T1028" i="15"/>
  <c r="U1028" i="15"/>
  <c r="V1028" i="15"/>
  <c r="W1028" i="15"/>
  <c r="X1028" i="15"/>
  <c r="D1029" i="15"/>
  <c r="E1029" i="15"/>
  <c r="F1029" i="15"/>
  <c r="G1029" i="15"/>
  <c r="H1029" i="15"/>
  <c r="I1029" i="15"/>
  <c r="J1029" i="15"/>
  <c r="K1029" i="15"/>
  <c r="L1029" i="15"/>
  <c r="M1029" i="15"/>
  <c r="N1029" i="15"/>
  <c r="O1029" i="15"/>
  <c r="P1029" i="15"/>
  <c r="Q1029" i="15"/>
  <c r="R1029" i="15"/>
  <c r="S1029" i="15"/>
  <c r="T1029" i="15"/>
  <c r="U1029" i="15"/>
  <c r="V1029" i="15"/>
  <c r="W1029" i="15"/>
  <c r="X1029" i="15"/>
  <c r="D1030" i="15"/>
  <c r="E1030" i="15"/>
  <c r="F1030" i="15"/>
  <c r="G1030" i="15"/>
  <c r="H1030" i="15"/>
  <c r="I1030" i="15"/>
  <c r="J1030" i="15"/>
  <c r="K1030" i="15"/>
  <c r="L1030" i="15"/>
  <c r="M1030" i="15"/>
  <c r="N1030" i="15"/>
  <c r="O1030" i="15"/>
  <c r="P1030" i="15"/>
  <c r="Q1030" i="15"/>
  <c r="R1030" i="15"/>
  <c r="S1030" i="15"/>
  <c r="T1030" i="15"/>
  <c r="U1030" i="15"/>
  <c r="V1030" i="15"/>
  <c r="W1030" i="15"/>
  <c r="X1030" i="15"/>
  <c r="D1031" i="15"/>
  <c r="E1031" i="15"/>
  <c r="F1031" i="15"/>
  <c r="G1031" i="15"/>
  <c r="H1031" i="15"/>
  <c r="I1031" i="15"/>
  <c r="J1031" i="15"/>
  <c r="K1031" i="15"/>
  <c r="L1031" i="15"/>
  <c r="M1031" i="15"/>
  <c r="N1031" i="15"/>
  <c r="O1031" i="15"/>
  <c r="P1031" i="15"/>
  <c r="Q1031" i="15"/>
  <c r="R1031" i="15"/>
  <c r="S1031" i="15"/>
  <c r="T1031" i="15"/>
  <c r="U1031" i="15"/>
  <c r="V1031" i="15"/>
  <c r="W1031" i="15"/>
  <c r="X1031" i="15"/>
  <c r="D1032" i="15"/>
  <c r="E1032" i="15"/>
  <c r="F1032" i="15"/>
  <c r="G1032" i="15"/>
  <c r="H1032" i="15"/>
  <c r="I1032" i="15"/>
  <c r="J1032" i="15"/>
  <c r="K1032" i="15"/>
  <c r="L1032" i="15"/>
  <c r="M1032" i="15"/>
  <c r="N1032" i="15"/>
  <c r="O1032" i="15"/>
  <c r="P1032" i="15"/>
  <c r="Q1032" i="15"/>
  <c r="R1032" i="15"/>
  <c r="S1032" i="15"/>
  <c r="T1032" i="15"/>
  <c r="U1032" i="15"/>
  <c r="V1032" i="15"/>
  <c r="W1032" i="15"/>
  <c r="X1032" i="15"/>
  <c r="D1033" i="15"/>
  <c r="E1033" i="15"/>
  <c r="F1033" i="15"/>
  <c r="G1033" i="15"/>
  <c r="H1033" i="15"/>
  <c r="I1033" i="15"/>
  <c r="J1033" i="15"/>
  <c r="K1033" i="15"/>
  <c r="L1033" i="15"/>
  <c r="M1033" i="15"/>
  <c r="N1033" i="15"/>
  <c r="O1033" i="15"/>
  <c r="P1033" i="15"/>
  <c r="Q1033" i="15"/>
  <c r="R1033" i="15"/>
  <c r="S1033" i="15"/>
  <c r="T1033" i="15"/>
  <c r="U1033" i="15"/>
  <c r="V1033" i="15"/>
  <c r="W1033" i="15"/>
  <c r="X1033" i="15"/>
  <c r="D1034" i="15"/>
  <c r="E1034" i="15"/>
  <c r="F1034" i="15"/>
  <c r="G1034" i="15"/>
  <c r="H1034" i="15"/>
  <c r="I1034" i="15"/>
  <c r="J1034" i="15"/>
  <c r="K1034" i="15"/>
  <c r="L1034" i="15"/>
  <c r="M1034" i="15"/>
  <c r="N1034" i="15"/>
  <c r="O1034" i="15"/>
  <c r="P1034" i="15"/>
  <c r="Q1034" i="15"/>
  <c r="R1034" i="15"/>
  <c r="S1034" i="15"/>
  <c r="T1034" i="15"/>
  <c r="U1034" i="15"/>
  <c r="V1034" i="15"/>
  <c r="W1034" i="15"/>
  <c r="X1034" i="15"/>
  <c r="D1035" i="15"/>
  <c r="E1035" i="15"/>
  <c r="F1035" i="15"/>
  <c r="G1035" i="15"/>
  <c r="H1035" i="15"/>
  <c r="I1035" i="15"/>
  <c r="J1035" i="15"/>
  <c r="K1035" i="15"/>
  <c r="L1035" i="15"/>
  <c r="M1035" i="15"/>
  <c r="N1035" i="15"/>
  <c r="O1035" i="15"/>
  <c r="P1035" i="15"/>
  <c r="Q1035" i="15"/>
  <c r="R1035" i="15"/>
  <c r="S1035" i="15"/>
  <c r="T1035" i="15"/>
  <c r="U1035" i="15"/>
  <c r="V1035" i="15"/>
  <c r="W1035" i="15"/>
  <c r="X1035" i="15"/>
  <c r="D1036" i="15"/>
  <c r="E1036" i="15"/>
  <c r="F1036" i="15"/>
  <c r="G1036" i="15"/>
  <c r="H1036" i="15"/>
  <c r="I1036" i="15"/>
  <c r="J1036" i="15"/>
  <c r="K1036" i="15"/>
  <c r="L1036" i="15"/>
  <c r="M1036" i="15"/>
  <c r="N1036" i="15"/>
  <c r="O1036" i="15"/>
  <c r="P1036" i="15"/>
  <c r="Q1036" i="15"/>
  <c r="R1036" i="15"/>
  <c r="S1036" i="15"/>
  <c r="T1036" i="15"/>
  <c r="U1036" i="15"/>
  <c r="V1036" i="15"/>
  <c r="W1036" i="15"/>
  <c r="X1036" i="15"/>
  <c r="D1037" i="15"/>
  <c r="E1037" i="15"/>
  <c r="F1037" i="15"/>
  <c r="G1037" i="15"/>
  <c r="H1037" i="15"/>
  <c r="I1037" i="15"/>
  <c r="J1037" i="15"/>
  <c r="K1037" i="15"/>
  <c r="L1037" i="15"/>
  <c r="M1037" i="15"/>
  <c r="N1037" i="15"/>
  <c r="O1037" i="15"/>
  <c r="P1037" i="15"/>
  <c r="Q1037" i="15"/>
  <c r="R1037" i="15"/>
  <c r="S1037" i="15"/>
  <c r="T1037" i="15"/>
  <c r="U1037" i="15"/>
  <c r="V1037" i="15"/>
  <c r="W1037" i="15"/>
  <c r="X1037" i="15"/>
  <c r="D1038" i="15"/>
  <c r="E1038" i="15"/>
  <c r="F1038" i="15"/>
  <c r="G1038" i="15"/>
  <c r="H1038" i="15"/>
  <c r="I1038" i="15"/>
  <c r="J1038" i="15"/>
  <c r="K1038" i="15"/>
  <c r="L1038" i="15"/>
  <c r="M1038" i="15"/>
  <c r="N1038" i="15"/>
  <c r="O1038" i="15"/>
  <c r="P1038" i="15"/>
  <c r="Q1038" i="15"/>
  <c r="R1038" i="15"/>
  <c r="S1038" i="15"/>
  <c r="T1038" i="15"/>
  <c r="U1038" i="15"/>
  <c r="V1038" i="15"/>
  <c r="W1038" i="15"/>
  <c r="X1038" i="15"/>
  <c r="D1039" i="15"/>
  <c r="E1039" i="15"/>
  <c r="F1039" i="15"/>
  <c r="G1039" i="15"/>
  <c r="H1039" i="15"/>
  <c r="I1039" i="15"/>
  <c r="J1039" i="15"/>
  <c r="K1039" i="15"/>
  <c r="L1039" i="15"/>
  <c r="M1039" i="15"/>
  <c r="N1039" i="15"/>
  <c r="O1039" i="15"/>
  <c r="P1039" i="15"/>
  <c r="Q1039" i="15"/>
  <c r="R1039" i="15"/>
  <c r="S1039" i="15"/>
  <c r="T1039" i="15"/>
  <c r="U1039" i="15"/>
  <c r="V1039" i="15"/>
  <c r="W1039" i="15"/>
  <c r="X1039" i="15"/>
  <c r="D1040" i="15"/>
  <c r="E1040" i="15"/>
  <c r="F1040" i="15"/>
  <c r="G1040" i="15"/>
  <c r="H1040" i="15"/>
  <c r="I1040" i="15"/>
  <c r="J1040" i="15"/>
  <c r="K1040" i="15"/>
  <c r="L1040" i="15"/>
  <c r="M1040" i="15"/>
  <c r="N1040" i="15"/>
  <c r="O1040" i="15"/>
  <c r="P1040" i="15"/>
  <c r="Q1040" i="15"/>
  <c r="R1040" i="15"/>
  <c r="S1040" i="15"/>
  <c r="T1040" i="15"/>
  <c r="U1040" i="15"/>
  <c r="V1040" i="15"/>
  <c r="W1040" i="15"/>
  <c r="X1040" i="15"/>
  <c r="D1041" i="15"/>
  <c r="E1041" i="15"/>
  <c r="F1041" i="15"/>
  <c r="G1041" i="15"/>
  <c r="H1041" i="15"/>
  <c r="I1041" i="15"/>
  <c r="J1041" i="15"/>
  <c r="K1041" i="15"/>
  <c r="L1041" i="15"/>
  <c r="M1041" i="15"/>
  <c r="N1041" i="15"/>
  <c r="O1041" i="15"/>
  <c r="P1041" i="15"/>
  <c r="Q1041" i="15"/>
  <c r="R1041" i="15"/>
  <c r="S1041" i="15"/>
  <c r="T1041" i="15"/>
  <c r="U1041" i="15"/>
  <c r="V1041" i="15"/>
  <c r="W1041" i="15"/>
  <c r="X1041" i="15"/>
  <c r="D1042" i="15"/>
  <c r="E1042" i="15"/>
  <c r="F1042" i="15"/>
  <c r="G1042" i="15"/>
  <c r="H1042" i="15"/>
  <c r="I1042" i="15"/>
  <c r="J1042" i="15"/>
  <c r="K1042" i="15"/>
  <c r="L1042" i="15"/>
  <c r="M1042" i="15"/>
  <c r="N1042" i="15"/>
  <c r="O1042" i="15"/>
  <c r="P1042" i="15"/>
  <c r="Q1042" i="15"/>
  <c r="R1042" i="15"/>
  <c r="S1042" i="15"/>
  <c r="T1042" i="15"/>
  <c r="U1042" i="15"/>
  <c r="V1042" i="15"/>
  <c r="W1042" i="15"/>
  <c r="X1042" i="15"/>
  <c r="D1043" i="15"/>
  <c r="E1043" i="15"/>
  <c r="F1043" i="15"/>
  <c r="G1043" i="15"/>
  <c r="H1043" i="15"/>
  <c r="I1043" i="15"/>
  <c r="J1043" i="15"/>
  <c r="K1043" i="15"/>
  <c r="L1043" i="15"/>
  <c r="M1043" i="15"/>
  <c r="N1043" i="15"/>
  <c r="O1043" i="15"/>
  <c r="P1043" i="15"/>
  <c r="Q1043" i="15"/>
  <c r="R1043" i="15"/>
  <c r="S1043" i="15"/>
  <c r="T1043" i="15"/>
  <c r="U1043" i="15"/>
  <c r="V1043" i="15"/>
  <c r="W1043" i="15"/>
  <c r="X1043" i="15"/>
  <c r="D1044" i="15"/>
  <c r="E1044" i="15"/>
  <c r="F1044" i="15"/>
  <c r="G1044" i="15"/>
  <c r="H1044" i="15"/>
  <c r="I1044" i="15"/>
  <c r="J1044" i="15"/>
  <c r="K1044" i="15"/>
  <c r="L1044" i="15"/>
  <c r="M1044" i="15"/>
  <c r="N1044" i="15"/>
  <c r="O1044" i="15"/>
  <c r="P1044" i="15"/>
  <c r="Q1044" i="15"/>
  <c r="R1044" i="15"/>
  <c r="S1044" i="15"/>
  <c r="T1044" i="15"/>
  <c r="U1044" i="15"/>
  <c r="V1044" i="15"/>
  <c r="W1044" i="15"/>
  <c r="X1044" i="15"/>
  <c r="D1045" i="15"/>
  <c r="E1045" i="15"/>
  <c r="F1045" i="15"/>
  <c r="G1045" i="15"/>
  <c r="H1045" i="15"/>
  <c r="I1045" i="15"/>
  <c r="J1045" i="15"/>
  <c r="K1045" i="15"/>
  <c r="L1045" i="15"/>
  <c r="M1045" i="15"/>
  <c r="N1045" i="15"/>
  <c r="O1045" i="15"/>
  <c r="P1045" i="15"/>
  <c r="Q1045" i="15"/>
  <c r="R1045" i="15"/>
  <c r="S1045" i="15"/>
  <c r="T1045" i="15"/>
  <c r="U1045" i="15"/>
  <c r="V1045" i="15"/>
  <c r="W1045" i="15"/>
  <c r="X1045" i="15"/>
  <c r="D1046" i="15"/>
  <c r="E1046" i="15"/>
  <c r="F1046" i="15"/>
  <c r="G1046" i="15"/>
  <c r="H1046" i="15"/>
  <c r="I1046" i="15"/>
  <c r="J1046" i="15"/>
  <c r="K1046" i="15"/>
  <c r="L1046" i="15"/>
  <c r="M1046" i="15"/>
  <c r="N1046" i="15"/>
  <c r="O1046" i="15"/>
  <c r="P1046" i="15"/>
  <c r="Q1046" i="15"/>
  <c r="R1046" i="15"/>
  <c r="S1046" i="15"/>
  <c r="T1046" i="15"/>
  <c r="U1046" i="15"/>
  <c r="V1046" i="15"/>
  <c r="W1046" i="15"/>
  <c r="X1046" i="15"/>
  <c r="D1047" i="15"/>
  <c r="E1047" i="15"/>
  <c r="F1047" i="15"/>
  <c r="G1047" i="15"/>
  <c r="H1047" i="15"/>
  <c r="I1047" i="15"/>
  <c r="J1047" i="15"/>
  <c r="K1047" i="15"/>
  <c r="L1047" i="15"/>
  <c r="M1047" i="15"/>
  <c r="N1047" i="15"/>
  <c r="O1047" i="15"/>
  <c r="P1047" i="15"/>
  <c r="Q1047" i="15"/>
  <c r="R1047" i="15"/>
  <c r="S1047" i="15"/>
  <c r="T1047" i="15"/>
  <c r="U1047" i="15"/>
  <c r="V1047" i="15"/>
  <c r="W1047" i="15"/>
  <c r="X1047" i="15"/>
  <c r="D1048" i="15"/>
  <c r="E1048" i="15"/>
  <c r="F1048" i="15"/>
  <c r="G1048" i="15"/>
  <c r="H1048" i="15"/>
  <c r="I1048" i="15"/>
  <c r="J1048" i="15"/>
  <c r="K1048" i="15"/>
  <c r="L1048" i="15"/>
  <c r="M1048" i="15"/>
  <c r="N1048" i="15"/>
  <c r="O1048" i="15"/>
  <c r="P1048" i="15"/>
  <c r="Q1048" i="15"/>
  <c r="R1048" i="15"/>
  <c r="S1048" i="15"/>
  <c r="T1048" i="15"/>
  <c r="U1048" i="15"/>
  <c r="V1048" i="15"/>
  <c r="W1048" i="15"/>
  <c r="X1048" i="15"/>
  <c r="D1049" i="15"/>
  <c r="E1049" i="15"/>
  <c r="F1049" i="15"/>
  <c r="G1049" i="15"/>
  <c r="H1049" i="15"/>
  <c r="I1049" i="15"/>
  <c r="J1049" i="15"/>
  <c r="K1049" i="15"/>
  <c r="L1049" i="15"/>
  <c r="M1049" i="15"/>
  <c r="N1049" i="15"/>
  <c r="O1049" i="15"/>
  <c r="P1049" i="15"/>
  <c r="Q1049" i="15"/>
  <c r="R1049" i="15"/>
  <c r="S1049" i="15"/>
  <c r="T1049" i="15"/>
  <c r="U1049" i="15"/>
  <c r="V1049" i="15"/>
  <c r="W1049" i="15"/>
  <c r="X1049" i="15"/>
  <c r="D1050" i="15"/>
  <c r="E1050" i="15"/>
  <c r="F1050" i="15"/>
  <c r="G1050" i="15"/>
  <c r="H1050" i="15"/>
  <c r="I1050" i="15"/>
  <c r="J1050" i="15"/>
  <c r="K1050" i="15"/>
  <c r="L1050" i="15"/>
  <c r="M1050" i="15"/>
  <c r="N1050" i="15"/>
  <c r="O1050" i="15"/>
  <c r="P1050" i="15"/>
  <c r="Q1050" i="15"/>
  <c r="R1050" i="15"/>
  <c r="S1050" i="15"/>
  <c r="T1050" i="15"/>
  <c r="U1050" i="15"/>
  <c r="V1050" i="15"/>
  <c r="W1050" i="15"/>
  <c r="X1050" i="15"/>
  <c r="D1051" i="15"/>
  <c r="E1051" i="15"/>
  <c r="F1051" i="15"/>
  <c r="G1051" i="15"/>
  <c r="H1051" i="15"/>
  <c r="I1051" i="15"/>
  <c r="J1051" i="15"/>
  <c r="K1051" i="15"/>
  <c r="L1051" i="15"/>
  <c r="M1051" i="15"/>
  <c r="N1051" i="15"/>
  <c r="O1051" i="15"/>
  <c r="P1051" i="15"/>
  <c r="Q1051" i="15"/>
  <c r="R1051" i="15"/>
  <c r="S1051" i="15"/>
  <c r="T1051" i="15"/>
  <c r="U1051" i="15"/>
  <c r="V1051" i="15"/>
  <c r="W1051" i="15"/>
  <c r="X1051" i="15"/>
  <c r="D1052" i="15"/>
  <c r="E1052" i="15"/>
  <c r="F1052" i="15"/>
  <c r="G1052" i="15"/>
  <c r="H1052" i="15"/>
  <c r="I1052" i="15"/>
  <c r="J1052" i="15"/>
  <c r="K1052" i="15"/>
  <c r="L1052" i="15"/>
  <c r="M1052" i="15"/>
  <c r="N1052" i="15"/>
  <c r="O1052" i="15"/>
  <c r="P1052" i="15"/>
  <c r="Q1052" i="15"/>
  <c r="R1052" i="15"/>
  <c r="S1052" i="15"/>
  <c r="T1052" i="15"/>
  <c r="U1052" i="15"/>
  <c r="V1052" i="15"/>
  <c r="W1052" i="15"/>
  <c r="X1052" i="15"/>
  <c r="D1053" i="15"/>
  <c r="E1053" i="15"/>
  <c r="F1053" i="15"/>
  <c r="G1053" i="15"/>
  <c r="H1053" i="15"/>
  <c r="I1053" i="15"/>
  <c r="J1053" i="15"/>
  <c r="K1053" i="15"/>
  <c r="L1053" i="15"/>
  <c r="M1053" i="15"/>
  <c r="N1053" i="15"/>
  <c r="O1053" i="15"/>
  <c r="P1053" i="15"/>
  <c r="Q1053" i="15"/>
  <c r="R1053" i="15"/>
  <c r="S1053" i="15"/>
  <c r="T1053" i="15"/>
  <c r="U1053" i="15"/>
  <c r="V1053" i="15"/>
  <c r="W1053" i="15"/>
  <c r="X1053" i="15"/>
  <c r="D1054" i="15"/>
  <c r="E1054" i="15"/>
  <c r="F1054" i="15"/>
  <c r="G1054" i="15"/>
  <c r="H1054" i="15"/>
  <c r="I1054" i="15"/>
  <c r="J1054" i="15"/>
  <c r="K1054" i="15"/>
  <c r="L1054" i="15"/>
  <c r="M1054" i="15"/>
  <c r="N1054" i="15"/>
  <c r="O1054" i="15"/>
  <c r="P1054" i="15"/>
  <c r="Q1054" i="15"/>
  <c r="R1054" i="15"/>
  <c r="S1054" i="15"/>
  <c r="T1054" i="15"/>
  <c r="U1054" i="15"/>
  <c r="V1054" i="15"/>
  <c r="W1054" i="15"/>
  <c r="X1054" i="15"/>
  <c r="D1055" i="15"/>
  <c r="E1055" i="15"/>
  <c r="F1055" i="15"/>
  <c r="G1055" i="15"/>
  <c r="H1055" i="15"/>
  <c r="I1055" i="15"/>
  <c r="J1055" i="15"/>
  <c r="K1055" i="15"/>
  <c r="L1055" i="15"/>
  <c r="M1055" i="15"/>
  <c r="N1055" i="15"/>
  <c r="O1055" i="15"/>
  <c r="P1055" i="15"/>
  <c r="Q1055" i="15"/>
  <c r="R1055" i="15"/>
  <c r="S1055" i="15"/>
  <c r="T1055" i="15"/>
  <c r="U1055" i="15"/>
  <c r="V1055" i="15"/>
  <c r="W1055" i="15"/>
  <c r="X1055" i="15"/>
  <c r="D1056" i="15"/>
  <c r="E1056" i="15"/>
  <c r="F1056" i="15"/>
  <c r="G1056" i="15"/>
  <c r="H1056" i="15"/>
  <c r="I1056" i="15"/>
  <c r="J1056" i="15"/>
  <c r="K1056" i="15"/>
  <c r="L1056" i="15"/>
  <c r="M1056" i="15"/>
  <c r="N1056" i="15"/>
  <c r="O1056" i="15"/>
  <c r="P1056" i="15"/>
  <c r="Q1056" i="15"/>
  <c r="R1056" i="15"/>
  <c r="S1056" i="15"/>
  <c r="T1056" i="15"/>
  <c r="U1056" i="15"/>
  <c r="V1056" i="15"/>
  <c r="W1056" i="15"/>
  <c r="X1056" i="15"/>
  <c r="D1057" i="15"/>
  <c r="E1057" i="15"/>
  <c r="F1057" i="15"/>
  <c r="G1057" i="15"/>
  <c r="H1057" i="15"/>
  <c r="I1057" i="15"/>
  <c r="J1057" i="15"/>
  <c r="K1057" i="15"/>
  <c r="L1057" i="15"/>
  <c r="M1057" i="15"/>
  <c r="N1057" i="15"/>
  <c r="O1057" i="15"/>
  <c r="P1057" i="15"/>
  <c r="Q1057" i="15"/>
  <c r="R1057" i="15"/>
  <c r="S1057" i="15"/>
  <c r="T1057" i="15"/>
  <c r="U1057" i="15"/>
  <c r="V1057" i="15"/>
  <c r="W1057" i="15"/>
  <c r="X1057" i="15"/>
  <c r="D1058" i="15"/>
  <c r="E1058" i="15"/>
  <c r="F1058" i="15"/>
  <c r="G1058" i="15"/>
  <c r="H1058" i="15"/>
  <c r="I1058" i="15"/>
  <c r="J1058" i="15"/>
  <c r="K1058" i="15"/>
  <c r="L1058" i="15"/>
  <c r="M1058" i="15"/>
  <c r="N1058" i="15"/>
  <c r="O1058" i="15"/>
  <c r="P1058" i="15"/>
  <c r="Q1058" i="15"/>
  <c r="R1058" i="15"/>
  <c r="S1058" i="15"/>
  <c r="T1058" i="15"/>
  <c r="U1058" i="15"/>
  <c r="V1058" i="15"/>
  <c r="W1058" i="15"/>
  <c r="X1058" i="15"/>
  <c r="D1059" i="15"/>
  <c r="E1059" i="15"/>
  <c r="F1059" i="15"/>
  <c r="G1059" i="15"/>
  <c r="H1059" i="15"/>
  <c r="I1059" i="15"/>
  <c r="J1059" i="15"/>
  <c r="K1059" i="15"/>
  <c r="L1059" i="15"/>
  <c r="M1059" i="15"/>
  <c r="N1059" i="15"/>
  <c r="O1059" i="15"/>
  <c r="P1059" i="15"/>
  <c r="Q1059" i="15"/>
  <c r="R1059" i="15"/>
  <c r="S1059" i="15"/>
  <c r="T1059" i="15"/>
  <c r="U1059" i="15"/>
  <c r="V1059" i="15"/>
  <c r="W1059" i="15"/>
  <c r="X1059" i="15"/>
  <c r="D1060" i="15"/>
  <c r="E1060" i="15"/>
  <c r="F1060" i="15"/>
  <c r="G1060" i="15"/>
  <c r="H1060" i="15"/>
  <c r="I1060" i="15"/>
  <c r="J1060" i="15"/>
  <c r="K1060" i="15"/>
  <c r="L1060" i="15"/>
  <c r="M1060" i="15"/>
  <c r="N1060" i="15"/>
  <c r="O1060" i="15"/>
  <c r="P1060" i="15"/>
  <c r="Q1060" i="15"/>
  <c r="R1060" i="15"/>
  <c r="S1060" i="15"/>
  <c r="T1060" i="15"/>
  <c r="U1060" i="15"/>
  <c r="V1060" i="15"/>
  <c r="W1060" i="15"/>
  <c r="X1060" i="15"/>
  <c r="D1061" i="15"/>
  <c r="E1061" i="15"/>
  <c r="F1061" i="15"/>
  <c r="G1061" i="15"/>
  <c r="H1061" i="15"/>
  <c r="I1061" i="15"/>
  <c r="J1061" i="15"/>
  <c r="K1061" i="15"/>
  <c r="L1061" i="15"/>
  <c r="M1061" i="15"/>
  <c r="N1061" i="15"/>
  <c r="O1061" i="15"/>
  <c r="P1061" i="15"/>
  <c r="Q1061" i="15"/>
  <c r="R1061" i="15"/>
  <c r="S1061" i="15"/>
  <c r="T1061" i="15"/>
  <c r="U1061" i="15"/>
  <c r="V1061" i="15"/>
  <c r="W1061" i="15"/>
  <c r="X1061" i="15"/>
  <c r="D1062" i="15"/>
  <c r="E1062" i="15"/>
  <c r="F1062" i="15"/>
  <c r="G1062" i="15"/>
  <c r="H1062" i="15"/>
  <c r="I1062" i="15"/>
  <c r="J1062" i="15"/>
  <c r="K1062" i="15"/>
  <c r="L1062" i="15"/>
  <c r="M1062" i="15"/>
  <c r="N1062" i="15"/>
  <c r="O1062" i="15"/>
  <c r="P1062" i="15"/>
  <c r="Q1062" i="15"/>
  <c r="R1062" i="15"/>
  <c r="S1062" i="15"/>
  <c r="T1062" i="15"/>
  <c r="U1062" i="15"/>
  <c r="V1062" i="15"/>
  <c r="W1062" i="15"/>
  <c r="X1062" i="15"/>
  <c r="D1063" i="15"/>
  <c r="E1063" i="15"/>
  <c r="F1063" i="15"/>
  <c r="G1063" i="15"/>
  <c r="H1063" i="15"/>
  <c r="I1063" i="15"/>
  <c r="J1063" i="15"/>
  <c r="K1063" i="15"/>
  <c r="L1063" i="15"/>
  <c r="M1063" i="15"/>
  <c r="N1063" i="15"/>
  <c r="O1063" i="15"/>
  <c r="P1063" i="15"/>
  <c r="Q1063" i="15"/>
  <c r="R1063" i="15"/>
  <c r="S1063" i="15"/>
  <c r="T1063" i="15"/>
  <c r="U1063" i="15"/>
  <c r="V1063" i="15"/>
  <c r="W1063" i="15"/>
  <c r="X1063" i="15"/>
  <c r="D1064" i="15"/>
  <c r="E1064" i="15"/>
  <c r="F1064" i="15"/>
  <c r="G1064" i="15"/>
  <c r="H1064" i="15"/>
  <c r="I1064" i="15"/>
  <c r="J1064" i="15"/>
  <c r="K1064" i="15"/>
  <c r="L1064" i="15"/>
  <c r="M1064" i="15"/>
  <c r="N1064" i="15"/>
  <c r="O1064" i="15"/>
  <c r="P1064" i="15"/>
  <c r="Q1064" i="15"/>
  <c r="R1064" i="15"/>
  <c r="S1064" i="15"/>
  <c r="T1064" i="15"/>
  <c r="U1064" i="15"/>
  <c r="V1064" i="15"/>
  <c r="W1064" i="15"/>
  <c r="X1064" i="15"/>
  <c r="D1065" i="15"/>
  <c r="E1065" i="15"/>
  <c r="F1065" i="15"/>
  <c r="G1065" i="15"/>
  <c r="H1065" i="15"/>
  <c r="I1065" i="15"/>
  <c r="J1065" i="15"/>
  <c r="K1065" i="15"/>
  <c r="L1065" i="15"/>
  <c r="M1065" i="15"/>
  <c r="N1065" i="15"/>
  <c r="O1065" i="15"/>
  <c r="P1065" i="15"/>
  <c r="Q1065" i="15"/>
  <c r="R1065" i="15"/>
  <c r="S1065" i="15"/>
  <c r="T1065" i="15"/>
  <c r="U1065" i="15"/>
  <c r="V1065" i="15"/>
  <c r="W1065" i="15"/>
  <c r="X1065" i="15"/>
  <c r="D1066" i="15"/>
  <c r="E1066" i="15"/>
  <c r="F1066" i="15"/>
  <c r="G1066" i="15"/>
  <c r="H1066" i="15"/>
  <c r="I1066" i="15"/>
  <c r="J1066" i="15"/>
  <c r="K1066" i="15"/>
  <c r="L1066" i="15"/>
  <c r="M1066" i="15"/>
  <c r="N1066" i="15"/>
  <c r="O1066" i="15"/>
  <c r="P1066" i="15"/>
  <c r="Q1066" i="15"/>
  <c r="R1066" i="15"/>
  <c r="S1066" i="15"/>
  <c r="T1066" i="15"/>
  <c r="U1066" i="15"/>
  <c r="V1066" i="15"/>
  <c r="W1066" i="15"/>
  <c r="X1066" i="15"/>
  <c r="D1067" i="15"/>
  <c r="E1067" i="15"/>
  <c r="F1067" i="15"/>
  <c r="G1067" i="15"/>
  <c r="H1067" i="15"/>
  <c r="I1067" i="15"/>
  <c r="J1067" i="15"/>
  <c r="K1067" i="15"/>
  <c r="L1067" i="15"/>
  <c r="M1067" i="15"/>
  <c r="N1067" i="15"/>
  <c r="O1067" i="15"/>
  <c r="P1067" i="15"/>
  <c r="Q1067" i="15"/>
  <c r="R1067" i="15"/>
  <c r="S1067" i="15"/>
  <c r="T1067" i="15"/>
  <c r="U1067" i="15"/>
  <c r="V1067" i="15"/>
  <c r="W1067" i="15"/>
  <c r="X1067" i="15"/>
  <c r="D1068" i="15"/>
  <c r="E1068" i="15"/>
  <c r="F1068" i="15"/>
  <c r="G1068" i="15"/>
  <c r="H1068" i="15"/>
  <c r="I1068" i="15"/>
  <c r="J1068" i="15"/>
  <c r="K1068" i="15"/>
  <c r="L1068" i="15"/>
  <c r="M1068" i="15"/>
  <c r="N1068" i="15"/>
  <c r="O1068" i="15"/>
  <c r="P1068" i="15"/>
  <c r="Q1068" i="15"/>
  <c r="R1068" i="15"/>
  <c r="S1068" i="15"/>
  <c r="T1068" i="15"/>
  <c r="U1068" i="15"/>
  <c r="V1068" i="15"/>
  <c r="W1068" i="15"/>
  <c r="X1068" i="15"/>
  <c r="D1069" i="15"/>
  <c r="E1069" i="15"/>
  <c r="F1069" i="15"/>
  <c r="G1069" i="15"/>
  <c r="H1069" i="15"/>
  <c r="I1069" i="15"/>
  <c r="J1069" i="15"/>
  <c r="K1069" i="15"/>
  <c r="L1069" i="15"/>
  <c r="M1069" i="15"/>
  <c r="N1069" i="15"/>
  <c r="O1069" i="15"/>
  <c r="P1069" i="15"/>
  <c r="Q1069" i="15"/>
  <c r="R1069" i="15"/>
  <c r="S1069" i="15"/>
  <c r="T1069" i="15"/>
  <c r="U1069" i="15"/>
  <c r="V1069" i="15"/>
  <c r="W1069" i="15"/>
  <c r="X1069" i="15"/>
  <c r="D1070" i="15"/>
  <c r="E1070" i="15"/>
  <c r="F1070" i="15"/>
  <c r="G1070" i="15"/>
  <c r="H1070" i="15"/>
  <c r="I1070" i="15"/>
  <c r="J1070" i="15"/>
  <c r="K1070" i="15"/>
  <c r="L1070" i="15"/>
  <c r="M1070" i="15"/>
  <c r="N1070" i="15"/>
  <c r="O1070" i="15"/>
  <c r="P1070" i="15"/>
  <c r="Q1070" i="15"/>
  <c r="R1070" i="15"/>
  <c r="S1070" i="15"/>
  <c r="T1070" i="15"/>
  <c r="U1070" i="15"/>
  <c r="V1070" i="15"/>
  <c r="W1070" i="15"/>
  <c r="X1070" i="15"/>
  <c r="D1071" i="15"/>
  <c r="E1071" i="15"/>
  <c r="F1071" i="15"/>
  <c r="G1071" i="15"/>
  <c r="H1071" i="15"/>
  <c r="I1071" i="15"/>
  <c r="J1071" i="15"/>
  <c r="K1071" i="15"/>
  <c r="L1071" i="15"/>
  <c r="M1071" i="15"/>
  <c r="N1071" i="15"/>
  <c r="O1071" i="15"/>
  <c r="P1071" i="15"/>
  <c r="Q1071" i="15"/>
  <c r="R1071" i="15"/>
  <c r="S1071" i="15"/>
  <c r="T1071" i="15"/>
  <c r="U1071" i="15"/>
  <c r="V1071" i="15"/>
  <c r="W1071" i="15"/>
  <c r="X1071" i="15"/>
  <c r="D1072" i="15"/>
  <c r="E1072" i="15"/>
  <c r="F1072" i="15"/>
  <c r="G1072" i="15"/>
  <c r="H1072" i="15"/>
  <c r="I1072" i="15"/>
  <c r="J1072" i="15"/>
  <c r="K1072" i="15"/>
  <c r="L1072" i="15"/>
  <c r="M1072" i="15"/>
  <c r="N1072" i="15"/>
  <c r="O1072" i="15"/>
  <c r="P1072" i="15"/>
  <c r="Q1072" i="15"/>
  <c r="R1072" i="15"/>
  <c r="S1072" i="15"/>
  <c r="T1072" i="15"/>
  <c r="U1072" i="15"/>
  <c r="V1072" i="15"/>
  <c r="W1072" i="15"/>
  <c r="X1072" i="15"/>
  <c r="D1073" i="15"/>
  <c r="E1073" i="15"/>
  <c r="F1073" i="15"/>
  <c r="G1073" i="15"/>
  <c r="H1073" i="15"/>
  <c r="I1073" i="15"/>
  <c r="J1073" i="15"/>
  <c r="K1073" i="15"/>
  <c r="L1073" i="15"/>
  <c r="M1073" i="15"/>
  <c r="N1073" i="15"/>
  <c r="O1073" i="15"/>
  <c r="P1073" i="15"/>
  <c r="Q1073" i="15"/>
  <c r="R1073" i="15"/>
  <c r="S1073" i="15"/>
  <c r="T1073" i="15"/>
  <c r="U1073" i="15"/>
  <c r="V1073" i="15"/>
  <c r="W1073" i="15"/>
  <c r="X1073" i="15"/>
  <c r="D1074" i="15"/>
  <c r="E1074" i="15"/>
  <c r="F1074" i="15"/>
  <c r="G1074" i="15"/>
  <c r="H1074" i="15"/>
  <c r="I1074" i="15"/>
  <c r="J1074" i="15"/>
  <c r="K1074" i="15"/>
  <c r="L1074" i="15"/>
  <c r="M1074" i="15"/>
  <c r="N1074" i="15"/>
  <c r="O1074" i="15"/>
  <c r="P1074" i="15"/>
  <c r="Q1074" i="15"/>
  <c r="R1074" i="15"/>
  <c r="S1074" i="15"/>
  <c r="T1074" i="15"/>
  <c r="U1074" i="15"/>
  <c r="V1074" i="15"/>
  <c r="W1074" i="15"/>
  <c r="X1074" i="15"/>
  <c r="D1075" i="15"/>
  <c r="E1075" i="15"/>
  <c r="F1075" i="15"/>
  <c r="G1075" i="15"/>
  <c r="H1075" i="15"/>
  <c r="I1075" i="15"/>
  <c r="J1075" i="15"/>
  <c r="K1075" i="15"/>
  <c r="L1075" i="15"/>
  <c r="M1075" i="15"/>
  <c r="N1075" i="15"/>
  <c r="O1075" i="15"/>
  <c r="P1075" i="15"/>
  <c r="Q1075" i="15"/>
  <c r="R1075" i="15"/>
  <c r="S1075" i="15"/>
  <c r="T1075" i="15"/>
  <c r="U1075" i="15"/>
  <c r="V1075" i="15"/>
  <c r="W1075" i="15"/>
  <c r="X1075" i="15"/>
  <c r="D1076" i="15"/>
  <c r="E1076" i="15"/>
  <c r="F1076" i="15"/>
  <c r="G1076" i="15"/>
  <c r="H1076" i="15"/>
  <c r="I1076" i="15"/>
  <c r="J1076" i="15"/>
  <c r="K1076" i="15"/>
  <c r="L1076" i="15"/>
  <c r="M1076" i="15"/>
  <c r="N1076" i="15"/>
  <c r="O1076" i="15"/>
  <c r="P1076" i="15"/>
  <c r="Q1076" i="15"/>
  <c r="R1076" i="15"/>
  <c r="S1076" i="15"/>
  <c r="T1076" i="15"/>
  <c r="U1076" i="15"/>
  <c r="V1076" i="15"/>
  <c r="W1076" i="15"/>
  <c r="X1076" i="15"/>
  <c r="D1077" i="15"/>
  <c r="E1077" i="15"/>
  <c r="F1077" i="15"/>
  <c r="G1077" i="15"/>
  <c r="H1077" i="15"/>
  <c r="I1077" i="15"/>
  <c r="J1077" i="15"/>
  <c r="K1077" i="15"/>
  <c r="L1077" i="15"/>
  <c r="M1077" i="15"/>
  <c r="N1077" i="15"/>
  <c r="O1077" i="15"/>
  <c r="P1077" i="15"/>
  <c r="Q1077" i="15"/>
  <c r="R1077" i="15"/>
  <c r="S1077" i="15"/>
  <c r="T1077" i="15"/>
  <c r="U1077" i="15"/>
  <c r="V1077" i="15"/>
  <c r="W1077" i="15"/>
  <c r="X1077" i="15"/>
  <c r="D1078" i="15"/>
  <c r="E1078" i="15"/>
  <c r="F1078" i="15"/>
  <c r="G1078" i="15"/>
  <c r="H1078" i="15"/>
  <c r="I1078" i="15"/>
  <c r="J1078" i="15"/>
  <c r="K1078" i="15"/>
  <c r="L1078" i="15"/>
  <c r="M1078" i="15"/>
  <c r="N1078" i="15"/>
  <c r="O1078" i="15"/>
  <c r="P1078" i="15"/>
  <c r="Q1078" i="15"/>
  <c r="R1078" i="15"/>
  <c r="S1078" i="15"/>
  <c r="T1078" i="15"/>
  <c r="U1078" i="15"/>
  <c r="V1078" i="15"/>
  <c r="W1078" i="15"/>
  <c r="X1078" i="15"/>
  <c r="D1079" i="15"/>
  <c r="E1079" i="15"/>
  <c r="F1079" i="15"/>
  <c r="G1079" i="15"/>
  <c r="H1079" i="15"/>
  <c r="I1079" i="15"/>
  <c r="J1079" i="15"/>
  <c r="K1079" i="15"/>
  <c r="L1079" i="15"/>
  <c r="M1079" i="15"/>
  <c r="N1079" i="15"/>
  <c r="O1079" i="15"/>
  <c r="P1079" i="15"/>
  <c r="Q1079" i="15"/>
  <c r="R1079" i="15"/>
  <c r="S1079" i="15"/>
  <c r="T1079" i="15"/>
  <c r="U1079" i="15"/>
  <c r="V1079" i="15"/>
  <c r="W1079" i="15"/>
  <c r="X1079" i="15"/>
  <c r="D1080" i="15"/>
  <c r="E1080" i="15"/>
  <c r="F1080" i="15"/>
  <c r="G1080" i="15"/>
  <c r="H1080" i="15"/>
  <c r="I1080" i="15"/>
  <c r="J1080" i="15"/>
  <c r="K1080" i="15"/>
  <c r="L1080" i="15"/>
  <c r="M1080" i="15"/>
  <c r="N1080" i="15"/>
  <c r="O1080" i="15"/>
  <c r="P1080" i="15"/>
  <c r="Q1080" i="15"/>
  <c r="R1080" i="15"/>
  <c r="S1080" i="15"/>
  <c r="T1080" i="15"/>
  <c r="U1080" i="15"/>
  <c r="V1080" i="15"/>
  <c r="W1080" i="15"/>
  <c r="X1080" i="15"/>
  <c r="D1081" i="15"/>
  <c r="E1081" i="15"/>
  <c r="F1081" i="15"/>
  <c r="G1081" i="15"/>
  <c r="H1081" i="15"/>
  <c r="I1081" i="15"/>
  <c r="J1081" i="15"/>
  <c r="K1081" i="15"/>
  <c r="L1081" i="15"/>
  <c r="M1081" i="15"/>
  <c r="N1081" i="15"/>
  <c r="O1081" i="15"/>
  <c r="P1081" i="15"/>
  <c r="Q1081" i="15"/>
  <c r="R1081" i="15"/>
  <c r="S1081" i="15"/>
  <c r="T1081" i="15"/>
  <c r="U1081" i="15"/>
  <c r="V1081" i="15"/>
  <c r="W1081" i="15"/>
  <c r="X1081" i="15"/>
  <c r="D1082" i="15"/>
  <c r="E1082" i="15"/>
  <c r="F1082" i="15"/>
  <c r="G1082" i="15"/>
  <c r="H1082" i="15"/>
  <c r="I1082" i="15"/>
  <c r="J1082" i="15"/>
  <c r="K1082" i="15"/>
  <c r="L1082" i="15"/>
  <c r="M1082" i="15"/>
  <c r="N1082" i="15"/>
  <c r="O1082" i="15"/>
  <c r="P1082" i="15"/>
  <c r="Q1082" i="15"/>
  <c r="R1082" i="15"/>
  <c r="S1082" i="15"/>
  <c r="T1082" i="15"/>
  <c r="U1082" i="15"/>
  <c r="V1082" i="15"/>
  <c r="W1082" i="15"/>
  <c r="X1082" i="15"/>
  <c r="D1083" i="15"/>
  <c r="E1083" i="15"/>
  <c r="F1083" i="15"/>
  <c r="G1083" i="15"/>
  <c r="H1083" i="15"/>
  <c r="I1083" i="15"/>
  <c r="J1083" i="15"/>
  <c r="K1083" i="15"/>
  <c r="L1083" i="15"/>
  <c r="M1083" i="15"/>
  <c r="N1083" i="15"/>
  <c r="O1083" i="15"/>
  <c r="P1083" i="15"/>
  <c r="Q1083" i="15"/>
  <c r="R1083" i="15"/>
  <c r="S1083" i="15"/>
  <c r="T1083" i="15"/>
  <c r="U1083" i="15"/>
  <c r="V1083" i="15"/>
  <c r="W1083" i="15"/>
  <c r="X1083" i="15"/>
  <c r="D1084" i="15"/>
  <c r="E1084" i="15"/>
  <c r="F1084" i="15"/>
  <c r="G1084" i="15"/>
  <c r="H1084" i="15"/>
  <c r="I1084" i="15"/>
  <c r="J1084" i="15"/>
  <c r="K1084" i="15"/>
  <c r="L1084" i="15"/>
  <c r="M1084" i="15"/>
  <c r="N1084" i="15"/>
  <c r="O1084" i="15"/>
  <c r="P1084" i="15"/>
  <c r="Q1084" i="15"/>
  <c r="R1084" i="15"/>
  <c r="S1084" i="15"/>
  <c r="T1084" i="15"/>
  <c r="U1084" i="15"/>
  <c r="V1084" i="15"/>
  <c r="W1084" i="15"/>
  <c r="X1084" i="15"/>
  <c r="D1085" i="15"/>
  <c r="E1085" i="15"/>
  <c r="F1085" i="15"/>
  <c r="G1085" i="15"/>
  <c r="H1085" i="15"/>
  <c r="I1085" i="15"/>
  <c r="J1085" i="15"/>
  <c r="K1085" i="15"/>
  <c r="L1085" i="15"/>
  <c r="M1085" i="15"/>
  <c r="N1085" i="15"/>
  <c r="O1085" i="15"/>
  <c r="P1085" i="15"/>
  <c r="Q1085" i="15"/>
  <c r="R1085" i="15"/>
  <c r="S1085" i="15"/>
  <c r="T1085" i="15"/>
  <c r="U1085" i="15"/>
  <c r="V1085" i="15"/>
  <c r="W1085" i="15"/>
  <c r="X1085" i="15"/>
  <c r="D1086" i="15"/>
  <c r="E1086" i="15"/>
  <c r="F1086" i="15"/>
  <c r="G1086" i="15"/>
  <c r="H1086" i="15"/>
  <c r="I1086" i="15"/>
  <c r="J1086" i="15"/>
  <c r="K1086" i="15"/>
  <c r="L1086" i="15"/>
  <c r="M1086" i="15"/>
  <c r="N1086" i="15"/>
  <c r="O1086" i="15"/>
  <c r="P1086" i="15"/>
  <c r="Q1086" i="15"/>
  <c r="R1086" i="15"/>
  <c r="S1086" i="15"/>
  <c r="T1086" i="15"/>
  <c r="U1086" i="15"/>
  <c r="V1086" i="15"/>
  <c r="W1086" i="15"/>
  <c r="X1086" i="15"/>
  <c r="D1087" i="15"/>
  <c r="E1087" i="15"/>
  <c r="F1087" i="15"/>
  <c r="G1087" i="15"/>
  <c r="H1087" i="15"/>
  <c r="I1087" i="15"/>
  <c r="J1087" i="15"/>
  <c r="K1087" i="15"/>
  <c r="L1087" i="15"/>
  <c r="M1087" i="15"/>
  <c r="N1087" i="15"/>
  <c r="O1087" i="15"/>
  <c r="P1087" i="15"/>
  <c r="Q1087" i="15"/>
  <c r="R1087" i="15"/>
  <c r="S1087" i="15"/>
  <c r="T1087" i="15"/>
  <c r="U1087" i="15"/>
  <c r="V1087" i="15"/>
  <c r="W1087" i="15"/>
  <c r="X1087" i="15"/>
  <c r="D1088" i="15"/>
  <c r="E1088" i="15"/>
  <c r="F1088" i="15"/>
  <c r="G1088" i="15"/>
  <c r="H1088" i="15"/>
  <c r="I1088" i="15"/>
  <c r="J1088" i="15"/>
  <c r="K1088" i="15"/>
  <c r="L1088" i="15"/>
  <c r="M1088" i="15"/>
  <c r="N1088" i="15"/>
  <c r="O1088" i="15"/>
  <c r="P1088" i="15"/>
  <c r="Q1088" i="15"/>
  <c r="R1088" i="15"/>
  <c r="S1088" i="15"/>
  <c r="T1088" i="15"/>
  <c r="U1088" i="15"/>
  <c r="V1088" i="15"/>
  <c r="W1088" i="15"/>
  <c r="X1088" i="15"/>
  <c r="D1089" i="15"/>
  <c r="E1089" i="15"/>
  <c r="F1089" i="15"/>
  <c r="G1089" i="15"/>
  <c r="H1089" i="15"/>
  <c r="I1089" i="15"/>
  <c r="J1089" i="15"/>
  <c r="K1089" i="15"/>
  <c r="L1089" i="15"/>
  <c r="M1089" i="15"/>
  <c r="N1089" i="15"/>
  <c r="O1089" i="15"/>
  <c r="P1089" i="15"/>
  <c r="Q1089" i="15"/>
  <c r="R1089" i="15"/>
  <c r="S1089" i="15"/>
  <c r="T1089" i="15"/>
  <c r="U1089" i="15"/>
  <c r="V1089" i="15"/>
  <c r="W1089" i="15"/>
  <c r="X1089" i="15"/>
  <c r="D1090" i="15"/>
  <c r="E1090" i="15"/>
  <c r="F1090" i="15"/>
  <c r="G1090" i="15"/>
  <c r="H1090" i="15"/>
  <c r="I1090" i="15"/>
  <c r="J1090" i="15"/>
  <c r="K1090" i="15"/>
  <c r="L1090" i="15"/>
  <c r="M1090" i="15"/>
  <c r="N1090" i="15"/>
  <c r="O1090" i="15"/>
  <c r="P1090" i="15"/>
  <c r="Q1090" i="15"/>
  <c r="R1090" i="15"/>
  <c r="S1090" i="15"/>
  <c r="T1090" i="15"/>
  <c r="U1090" i="15"/>
  <c r="V1090" i="15"/>
  <c r="W1090" i="15"/>
  <c r="X1090" i="15"/>
  <c r="D1091" i="15"/>
  <c r="E1091" i="15"/>
  <c r="F1091" i="15"/>
  <c r="G1091" i="15"/>
  <c r="H1091" i="15"/>
  <c r="I1091" i="15"/>
  <c r="J1091" i="15"/>
  <c r="K1091" i="15"/>
  <c r="L1091" i="15"/>
  <c r="M1091" i="15"/>
  <c r="N1091" i="15"/>
  <c r="O1091" i="15"/>
  <c r="P1091" i="15"/>
  <c r="Q1091" i="15"/>
  <c r="R1091" i="15"/>
  <c r="S1091" i="15"/>
  <c r="T1091" i="15"/>
  <c r="U1091" i="15"/>
  <c r="V1091" i="15"/>
  <c r="W1091" i="15"/>
  <c r="X1091" i="15"/>
  <c r="N4" i="17" l="1"/>
  <c r="N5" i="17"/>
  <c r="N6" i="17"/>
  <c r="N7" i="17"/>
  <c r="N9" i="17"/>
  <c r="N10" i="17"/>
  <c r="N11" i="17"/>
  <c r="N12" i="17"/>
  <c r="N13" i="17"/>
  <c r="N15" i="17"/>
  <c r="N16" i="17"/>
  <c r="N17" i="17"/>
  <c r="N18" i="17"/>
  <c r="N19" i="17"/>
  <c r="N21" i="17"/>
  <c r="N22" i="17"/>
  <c r="N23" i="17"/>
  <c r="N24" i="17"/>
  <c r="N25" i="17"/>
  <c r="N27" i="17"/>
  <c r="N28" i="17"/>
  <c r="N29" i="17"/>
  <c r="N30" i="17"/>
  <c r="N31" i="17"/>
  <c r="N33" i="17"/>
  <c r="N34" i="17"/>
  <c r="N35" i="17"/>
  <c r="N36" i="17"/>
  <c r="N37" i="17"/>
  <c r="N39" i="17"/>
  <c r="N40" i="17"/>
  <c r="N41" i="17"/>
  <c r="N42" i="17"/>
  <c r="N43" i="17"/>
  <c r="N45" i="17"/>
  <c r="N46" i="17"/>
  <c r="N47" i="17"/>
  <c r="N48" i="17"/>
  <c r="N49" i="17"/>
  <c r="N51" i="17"/>
  <c r="N52" i="17"/>
  <c r="N53" i="17"/>
  <c r="N54" i="17"/>
  <c r="N55" i="17"/>
  <c r="N57" i="17"/>
  <c r="N58" i="17"/>
  <c r="N59" i="17"/>
  <c r="N60" i="17"/>
  <c r="N61" i="17"/>
  <c r="N63" i="17"/>
  <c r="N64" i="17"/>
  <c r="N65" i="17"/>
  <c r="N66" i="17"/>
  <c r="N67" i="17"/>
  <c r="N69" i="17"/>
  <c r="N70" i="17"/>
  <c r="N71" i="17"/>
  <c r="N72" i="17"/>
  <c r="N73" i="17"/>
  <c r="N75" i="17"/>
  <c r="N76" i="17"/>
  <c r="N77" i="17"/>
  <c r="N78" i="17"/>
  <c r="N79" i="17"/>
  <c r="N81" i="17"/>
  <c r="N82" i="17"/>
  <c r="N83" i="17"/>
  <c r="N84" i="17"/>
  <c r="N85" i="17"/>
  <c r="N87" i="17"/>
  <c r="N88" i="17"/>
  <c r="N89" i="17"/>
  <c r="N90" i="17"/>
  <c r="N91" i="17"/>
  <c r="N93" i="17"/>
  <c r="N94" i="17"/>
  <c r="N95" i="17"/>
  <c r="N96" i="17"/>
  <c r="N97" i="17"/>
  <c r="N99" i="17"/>
  <c r="N100" i="17"/>
  <c r="N101" i="17"/>
  <c r="N102" i="17"/>
  <c r="N103" i="17"/>
  <c r="N105" i="17"/>
  <c r="N106" i="17"/>
  <c r="N107" i="17"/>
  <c r="N108" i="17"/>
  <c r="N109" i="17"/>
  <c r="N111" i="17"/>
  <c r="N112" i="17"/>
  <c r="N113" i="17"/>
  <c r="N114" i="17"/>
  <c r="N115" i="17"/>
  <c r="N117" i="17"/>
  <c r="N118" i="17"/>
  <c r="N119" i="17"/>
  <c r="N120" i="17"/>
  <c r="N121" i="17"/>
  <c r="N123" i="17"/>
  <c r="N124" i="17"/>
  <c r="N125" i="17"/>
  <c r="N126" i="17"/>
  <c r="N127" i="17"/>
  <c r="N129" i="17"/>
  <c r="N130" i="17"/>
  <c r="N131" i="17"/>
  <c r="N132" i="17"/>
  <c r="N133" i="17"/>
  <c r="N135" i="17"/>
  <c r="N136" i="17"/>
  <c r="N137" i="17"/>
  <c r="N138" i="17"/>
  <c r="N139" i="17"/>
  <c r="N141" i="17"/>
  <c r="N142" i="17"/>
  <c r="N143" i="17"/>
  <c r="N144" i="17"/>
  <c r="N145" i="17"/>
  <c r="N147" i="17"/>
  <c r="N148" i="17"/>
  <c r="N149" i="17"/>
  <c r="N150" i="17"/>
  <c r="N151" i="17"/>
  <c r="N153" i="17"/>
  <c r="N154" i="17"/>
  <c r="N155" i="17"/>
  <c r="N156" i="17"/>
  <c r="N157" i="17"/>
  <c r="N159" i="17"/>
  <c r="N160" i="17"/>
  <c r="N161" i="17"/>
  <c r="N162" i="17"/>
  <c r="N163" i="17"/>
  <c r="N165" i="17"/>
  <c r="N166" i="17"/>
  <c r="N167" i="17"/>
  <c r="N168" i="17"/>
  <c r="N169" i="17"/>
  <c r="N171" i="17"/>
  <c r="N172" i="17"/>
  <c r="N173" i="17"/>
  <c r="N174" i="17"/>
  <c r="N175" i="17"/>
  <c r="N177" i="17"/>
  <c r="N178" i="17"/>
  <c r="N179" i="17"/>
  <c r="N180" i="17"/>
  <c r="N181" i="17"/>
  <c r="N183" i="17"/>
  <c r="N184" i="17"/>
  <c r="N185" i="17"/>
  <c r="N186" i="17"/>
  <c r="N187" i="17"/>
  <c r="N189" i="17"/>
  <c r="N190" i="17"/>
  <c r="N191" i="17"/>
  <c r="N192" i="17"/>
  <c r="N193" i="17"/>
  <c r="N195" i="17"/>
  <c r="N196" i="17"/>
  <c r="N197" i="17"/>
  <c r="N198" i="17"/>
  <c r="N199" i="17"/>
  <c r="N201" i="17"/>
  <c r="N202" i="17"/>
  <c r="N203" i="17"/>
  <c r="N204" i="17"/>
  <c r="N205" i="17"/>
  <c r="N207" i="17"/>
  <c r="N208" i="17"/>
  <c r="N209" i="17"/>
  <c r="N210" i="17"/>
  <c r="N211" i="17"/>
  <c r="N213" i="17"/>
  <c r="N214" i="17"/>
  <c r="N215" i="17"/>
  <c r="N216" i="17"/>
  <c r="N217" i="17"/>
  <c r="N219" i="17"/>
  <c r="N220" i="17"/>
  <c r="N221" i="17"/>
  <c r="N222" i="17"/>
  <c r="N223" i="17"/>
  <c r="N225" i="17"/>
  <c r="N226" i="17"/>
  <c r="N227" i="17"/>
  <c r="N228" i="17"/>
  <c r="N229" i="17"/>
  <c r="N231" i="17"/>
  <c r="N232" i="17"/>
  <c r="N233" i="17"/>
  <c r="N234" i="17"/>
  <c r="N235" i="17"/>
  <c r="N237" i="17"/>
  <c r="N238" i="17"/>
  <c r="N239" i="17"/>
  <c r="N240" i="17"/>
  <c r="N241" i="17"/>
  <c r="N243" i="17"/>
  <c r="N244" i="17"/>
  <c r="N245" i="17"/>
  <c r="N246" i="17"/>
  <c r="N247" i="17"/>
  <c r="N249" i="17"/>
  <c r="N250" i="17"/>
  <c r="N251" i="17"/>
  <c r="N252" i="17"/>
  <c r="N253" i="17"/>
  <c r="N255" i="17"/>
  <c r="N256" i="17"/>
  <c r="N257" i="17"/>
  <c r="N258" i="17"/>
  <c r="N259" i="17"/>
  <c r="N261" i="17"/>
  <c r="N262" i="17"/>
  <c r="N263" i="17"/>
  <c r="N264" i="17"/>
  <c r="N265" i="17"/>
  <c r="N267" i="17"/>
  <c r="N268" i="17"/>
  <c r="N269" i="17"/>
  <c r="N270" i="17"/>
  <c r="N271" i="17"/>
  <c r="N273" i="17"/>
  <c r="N274" i="17"/>
  <c r="N275" i="17"/>
  <c r="N276" i="17"/>
  <c r="N277" i="17"/>
  <c r="N279" i="17"/>
  <c r="N280" i="17"/>
  <c r="N281" i="17"/>
  <c r="N282" i="17"/>
  <c r="N283" i="17"/>
  <c r="N285" i="17"/>
  <c r="N286" i="17"/>
  <c r="N287" i="17"/>
  <c r="N288" i="17"/>
  <c r="N289" i="17"/>
  <c r="N291" i="17"/>
  <c r="N292" i="17"/>
  <c r="N293" i="17"/>
  <c r="N294" i="17"/>
  <c r="N295" i="17"/>
  <c r="N297" i="17"/>
  <c r="N298" i="17"/>
  <c r="N299" i="17"/>
  <c r="N300" i="17"/>
  <c r="N301" i="17"/>
  <c r="N303" i="17"/>
  <c r="N304" i="17"/>
  <c r="N305" i="17"/>
  <c r="N306" i="17"/>
  <c r="N307" i="17"/>
  <c r="N309" i="17"/>
  <c r="N310" i="17"/>
  <c r="N311" i="17"/>
  <c r="N312" i="17"/>
  <c r="N313" i="17"/>
  <c r="N315" i="17"/>
  <c r="N316" i="17"/>
  <c r="N317" i="17"/>
  <c r="N318" i="17"/>
  <c r="N319" i="17"/>
  <c r="N321" i="17"/>
  <c r="N322" i="17"/>
  <c r="N323" i="17"/>
  <c r="N324" i="17"/>
  <c r="N325" i="17"/>
  <c r="N327" i="17"/>
  <c r="N328" i="17"/>
  <c r="N329" i="17"/>
  <c r="N330" i="17"/>
  <c r="N331" i="17"/>
  <c r="N333" i="17"/>
  <c r="N334" i="17"/>
  <c r="N335" i="17"/>
  <c r="N336" i="17"/>
  <c r="N337" i="17"/>
  <c r="N339" i="17"/>
  <c r="N340" i="17"/>
  <c r="N341" i="17"/>
  <c r="N342" i="17"/>
  <c r="N343" i="17"/>
  <c r="N345" i="17"/>
  <c r="N346" i="17"/>
  <c r="N347" i="17"/>
  <c r="N348" i="17"/>
  <c r="N349" i="17"/>
  <c r="N351" i="17"/>
  <c r="N352" i="17"/>
  <c r="N353" i="17"/>
  <c r="N354" i="17"/>
  <c r="N355" i="17"/>
  <c r="N357" i="17"/>
  <c r="N358" i="17"/>
  <c r="N359" i="17"/>
  <c r="N360" i="17"/>
  <c r="N361" i="17"/>
  <c r="N363" i="17"/>
  <c r="N364" i="17"/>
  <c r="N365" i="17"/>
  <c r="N366" i="17"/>
  <c r="N367" i="17"/>
  <c r="N369" i="17"/>
  <c r="N370" i="17"/>
  <c r="N371" i="17"/>
  <c r="N372" i="17"/>
  <c r="N373" i="17"/>
  <c r="N375" i="17"/>
  <c r="N376" i="17"/>
  <c r="N377" i="17"/>
  <c r="N378" i="17"/>
  <c r="N379" i="17"/>
  <c r="N381" i="17"/>
  <c r="N382" i="17"/>
  <c r="N383" i="17"/>
  <c r="N384" i="17"/>
  <c r="N385" i="17"/>
  <c r="N387" i="17"/>
  <c r="N388" i="17"/>
  <c r="N389" i="17"/>
  <c r="N390" i="17"/>
  <c r="N391" i="17"/>
  <c r="N393" i="17"/>
  <c r="N394" i="17"/>
  <c r="N395" i="17"/>
  <c r="N396" i="17"/>
  <c r="N397" i="17"/>
  <c r="N399" i="17"/>
  <c r="N400" i="17"/>
  <c r="N401" i="17"/>
  <c r="N402" i="17"/>
  <c r="N403" i="17"/>
  <c r="N405" i="17"/>
  <c r="N406" i="17"/>
  <c r="N407" i="17"/>
  <c r="N408" i="17"/>
  <c r="N409" i="17"/>
  <c r="N411" i="17"/>
  <c r="N412" i="17"/>
  <c r="N413" i="17"/>
  <c r="N414" i="17"/>
  <c r="N415" i="17"/>
  <c r="N417" i="17"/>
  <c r="N418" i="17"/>
  <c r="N419" i="17"/>
  <c r="N420" i="17"/>
  <c r="N421" i="17"/>
  <c r="N423" i="17"/>
  <c r="N424" i="17"/>
  <c r="N425" i="17"/>
  <c r="N426" i="17"/>
  <c r="N427" i="17"/>
  <c r="N429" i="17"/>
  <c r="N430" i="17"/>
  <c r="N431" i="17"/>
  <c r="N432" i="17"/>
  <c r="N433" i="17"/>
  <c r="N435" i="17"/>
  <c r="N436" i="17"/>
  <c r="N437" i="17"/>
  <c r="N438" i="17"/>
  <c r="N439" i="17"/>
  <c r="N441" i="17"/>
  <c r="N442" i="17"/>
  <c r="N443" i="17"/>
  <c r="N444" i="17"/>
  <c r="N445" i="17"/>
  <c r="N447" i="17"/>
  <c r="N448" i="17"/>
  <c r="N449" i="17"/>
  <c r="N450" i="17"/>
  <c r="N451" i="17"/>
  <c r="N453" i="17"/>
  <c r="N454" i="17"/>
  <c r="N455" i="17"/>
  <c r="N456" i="17"/>
  <c r="N457" i="17"/>
  <c r="N459" i="17"/>
  <c r="N460" i="17"/>
  <c r="N461" i="17"/>
  <c r="N462" i="17"/>
  <c r="N463" i="17"/>
  <c r="N465" i="17"/>
  <c r="N466" i="17"/>
  <c r="N467" i="17"/>
  <c r="N468" i="17"/>
  <c r="N469" i="17"/>
  <c r="N471" i="17"/>
  <c r="N472" i="17"/>
  <c r="N473" i="17"/>
  <c r="N474" i="17"/>
  <c r="N475" i="17"/>
  <c r="N477" i="17"/>
  <c r="N478" i="17"/>
  <c r="N479" i="17"/>
  <c r="N480" i="17"/>
  <c r="N481" i="17"/>
  <c r="N483" i="17"/>
  <c r="N484" i="17"/>
  <c r="N485" i="17"/>
  <c r="N486" i="17"/>
  <c r="N487" i="17"/>
  <c r="N489" i="17"/>
  <c r="N490" i="17"/>
  <c r="N491" i="17"/>
  <c r="N492" i="17"/>
  <c r="N493" i="17"/>
  <c r="N495" i="17"/>
  <c r="N496" i="17"/>
  <c r="N497" i="17"/>
  <c r="N498" i="17"/>
  <c r="N499" i="17"/>
  <c r="N501" i="17"/>
  <c r="N502" i="17"/>
  <c r="N503" i="17"/>
  <c r="N504" i="17"/>
  <c r="N505" i="17"/>
  <c r="N507" i="17"/>
  <c r="N508" i="17"/>
  <c r="N509" i="17"/>
  <c r="N510" i="17"/>
  <c r="N511" i="17"/>
  <c r="N513" i="17"/>
  <c r="N514" i="17"/>
  <c r="N515" i="17"/>
  <c r="N516" i="17"/>
  <c r="N517" i="17"/>
  <c r="N519" i="17"/>
  <c r="N520" i="17"/>
  <c r="N521" i="17"/>
  <c r="N522" i="17"/>
  <c r="N523" i="17"/>
  <c r="N525" i="17"/>
  <c r="N526" i="17"/>
  <c r="N527" i="17"/>
  <c r="N528" i="17"/>
  <c r="N529" i="17"/>
  <c r="N531" i="17"/>
  <c r="N532" i="17"/>
  <c r="N533" i="17"/>
  <c r="N534" i="17"/>
  <c r="N535" i="17"/>
  <c r="N537" i="17"/>
  <c r="N538" i="17"/>
  <c r="N539" i="17"/>
  <c r="N540" i="17"/>
  <c r="N541" i="17"/>
  <c r="N543" i="17"/>
  <c r="N544" i="17"/>
  <c r="N545" i="17"/>
  <c r="N546" i="17"/>
  <c r="N547" i="17"/>
  <c r="N549" i="17"/>
  <c r="N550" i="17"/>
  <c r="N551" i="17"/>
  <c r="N552" i="17"/>
  <c r="N553" i="17"/>
  <c r="N555" i="17"/>
  <c r="N556" i="17"/>
  <c r="N557" i="17"/>
  <c r="N558" i="17"/>
  <c r="N559" i="17"/>
  <c r="N561" i="17"/>
  <c r="N562" i="17"/>
  <c r="N563" i="17"/>
  <c r="N564" i="17"/>
  <c r="N565" i="17"/>
  <c r="N567" i="17"/>
  <c r="N568" i="17"/>
  <c r="N569" i="17"/>
  <c r="N570" i="17"/>
  <c r="N571" i="17"/>
  <c r="N573" i="17"/>
  <c r="N574" i="17"/>
  <c r="N575" i="17"/>
  <c r="N576" i="17"/>
  <c r="N577" i="17"/>
  <c r="N579" i="17"/>
  <c r="N580" i="17"/>
  <c r="N581" i="17"/>
  <c r="N582" i="17"/>
  <c r="N583" i="17"/>
  <c r="N585" i="17"/>
  <c r="N586" i="17"/>
  <c r="N587" i="17"/>
  <c r="N588" i="17"/>
  <c r="N589" i="17"/>
  <c r="N591" i="17"/>
  <c r="N592" i="17"/>
  <c r="N593" i="17"/>
  <c r="N594" i="17"/>
  <c r="N595" i="17"/>
  <c r="N597" i="17"/>
  <c r="N598" i="17"/>
  <c r="N599" i="17"/>
  <c r="N600" i="17"/>
  <c r="N601" i="17"/>
  <c r="N603" i="17"/>
  <c r="N604" i="17"/>
  <c r="N605" i="17"/>
  <c r="N606" i="17"/>
  <c r="N607" i="17"/>
  <c r="N609" i="17"/>
  <c r="N610" i="17"/>
  <c r="N611" i="17"/>
  <c r="N612" i="17"/>
  <c r="N613" i="17"/>
  <c r="N615" i="17"/>
  <c r="N616" i="17"/>
  <c r="N617" i="17"/>
  <c r="N618" i="17"/>
  <c r="N619" i="17"/>
  <c r="N621" i="17"/>
  <c r="N622" i="17"/>
  <c r="N623" i="17"/>
  <c r="N624" i="17"/>
  <c r="N625" i="17"/>
  <c r="N627" i="17"/>
  <c r="N628" i="17"/>
  <c r="N629" i="17"/>
  <c r="N630" i="17"/>
  <c r="N631" i="17"/>
  <c r="N633" i="17"/>
  <c r="N634" i="17"/>
  <c r="N635" i="17"/>
  <c r="N636" i="17"/>
  <c r="N637" i="17"/>
  <c r="N639" i="17"/>
  <c r="N640" i="17"/>
  <c r="N641" i="17"/>
  <c r="N642" i="17"/>
  <c r="N643" i="17"/>
  <c r="N645" i="17"/>
  <c r="N646" i="17"/>
  <c r="N647" i="17"/>
  <c r="N648" i="17"/>
  <c r="N649" i="17"/>
  <c r="N651" i="17"/>
  <c r="N652" i="17"/>
  <c r="N653" i="17"/>
  <c r="N654" i="17"/>
  <c r="N655" i="17"/>
  <c r="N657" i="17"/>
  <c r="N658" i="17"/>
  <c r="N659" i="17"/>
  <c r="N660" i="17"/>
  <c r="N661" i="17"/>
  <c r="N663" i="17"/>
  <c r="N664" i="17"/>
  <c r="N665" i="17"/>
  <c r="N666" i="17"/>
  <c r="N667" i="17"/>
  <c r="N669" i="17"/>
  <c r="N670" i="17"/>
  <c r="N671" i="17"/>
  <c r="N672" i="17"/>
  <c r="N673" i="17"/>
  <c r="N675" i="17"/>
  <c r="N676" i="17"/>
  <c r="N677" i="17"/>
  <c r="N678" i="17"/>
  <c r="N679" i="17"/>
  <c r="N681" i="17"/>
  <c r="N682" i="17"/>
  <c r="N683" i="17"/>
  <c r="N684" i="17"/>
  <c r="N685" i="17"/>
  <c r="N687" i="17"/>
  <c r="N688" i="17"/>
  <c r="N689" i="17"/>
  <c r="N690" i="17"/>
  <c r="N691" i="17"/>
  <c r="N693" i="17"/>
  <c r="N694" i="17"/>
  <c r="N695" i="17"/>
  <c r="N696" i="17"/>
  <c r="N697" i="17"/>
  <c r="N699" i="17"/>
  <c r="N700" i="17"/>
  <c r="N701" i="17"/>
  <c r="N702" i="17"/>
  <c r="N703" i="17"/>
  <c r="N705" i="17"/>
  <c r="N706" i="17"/>
  <c r="N707" i="17"/>
  <c r="N708" i="17"/>
  <c r="N709" i="17"/>
  <c r="N711" i="17"/>
  <c r="N712" i="17"/>
  <c r="N713" i="17"/>
  <c r="N714" i="17"/>
  <c r="N715" i="17"/>
  <c r="N717" i="17"/>
  <c r="N718" i="17"/>
  <c r="N719" i="17"/>
  <c r="N720" i="17"/>
  <c r="N721" i="17"/>
  <c r="N723" i="17"/>
  <c r="N724" i="17"/>
  <c r="N725" i="17"/>
  <c r="N726" i="17"/>
  <c r="N727" i="17"/>
  <c r="N729" i="17"/>
  <c r="N730" i="17"/>
  <c r="N731" i="17"/>
  <c r="N732" i="17"/>
  <c r="N733" i="17"/>
  <c r="N735" i="17"/>
  <c r="N736" i="17"/>
  <c r="N737" i="17"/>
  <c r="N738" i="17"/>
  <c r="N739" i="17"/>
  <c r="N741" i="17"/>
  <c r="N742" i="17"/>
  <c r="N743" i="17"/>
  <c r="N744" i="17"/>
  <c r="N745" i="17"/>
  <c r="N747" i="17"/>
  <c r="N748" i="17"/>
  <c r="N749" i="17"/>
  <c r="N750" i="17"/>
  <c r="N751" i="17"/>
  <c r="N753" i="17"/>
  <c r="N754" i="17"/>
  <c r="N755" i="17"/>
  <c r="N756" i="17"/>
  <c r="N757" i="17"/>
  <c r="N759" i="17"/>
  <c r="N760" i="17"/>
  <c r="N761" i="17"/>
  <c r="N762" i="17"/>
  <c r="N763" i="17"/>
  <c r="N765" i="17"/>
  <c r="N766" i="17"/>
  <c r="N767" i="17"/>
  <c r="N768" i="17"/>
  <c r="N769" i="17"/>
  <c r="N771" i="17"/>
  <c r="N772" i="17"/>
  <c r="N773" i="17"/>
  <c r="N774" i="17"/>
  <c r="N775" i="17"/>
  <c r="N777" i="17"/>
  <c r="N778" i="17"/>
  <c r="N779" i="17"/>
  <c r="N780" i="17"/>
  <c r="N781" i="17"/>
  <c r="N783" i="17"/>
  <c r="N784" i="17"/>
  <c r="N785" i="17"/>
  <c r="N786" i="17"/>
  <c r="N787" i="17"/>
  <c r="N789" i="17"/>
  <c r="N790" i="17"/>
  <c r="N791" i="17"/>
  <c r="N792" i="17"/>
  <c r="N793" i="17"/>
  <c r="N795" i="17"/>
  <c r="N796" i="17"/>
  <c r="N797" i="17"/>
  <c r="N798" i="17"/>
  <c r="N799" i="17"/>
  <c r="N801" i="17"/>
  <c r="N802" i="17"/>
  <c r="N803" i="17"/>
  <c r="N804" i="17"/>
  <c r="N805" i="17"/>
  <c r="N807" i="17"/>
  <c r="N808" i="17"/>
  <c r="N809" i="17"/>
  <c r="N810" i="17"/>
  <c r="N811" i="17"/>
  <c r="N813" i="17"/>
  <c r="N814" i="17"/>
  <c r="N815" i="17"/>
  <c r="N816" i="17"/>
  <c r="N817" i="17"/>
  <c r="N819" i="17"/>
  <c r="N820" i="17"/>
  <c r="N821" i="17"/>
  <c r="N822" i="17"/>
  <c r="N823" i="17"/>
  <c r="N825" i="17"/>
  <c r="N826" i="17"/>
  <c r="N827" i="17"/>
  <c r="N828" i="17"/>
  <c r="N829" i="17"/>
  <c r="N831" i="17"/>
  <c r="N832" i="17"/>
  <c r="N833" i="17"/>
  <c r="N834" i="17"/>
  <c r="N835" i="17"/>
  <c r="N837" i="17"/>
  <c r="N838" i="17"/>
  <c r="N839" i="17"/>
  <c r="N840" i="17"/>
  <c r="N841" i="17"/>
  <c r="N3" i="17"/>
  <c r="P7" i="8" l="1"/>
  <c r="P8" i="8"/>
  <c r="P9" i="8"/>
  <c r="P10" i="8"/>
  <c r="P11" i="8"/>
  <c r="P12" i="8"/>
  <c r="P13" i="8"/>
  <c r="P14" i="8"/>
  <c r="P15" i="8"/>
  <c r="P16" i="8"/>
  <c r="P6" i="8"/>
  <c r="S7" i="8"/>
  <c r="T7" i="8"/>
  <c r="S8" i="8"/>
  <c r="T8" i="8"/>
  <c r="S9" i="8"/>
  <c r="T9" i="8"/>
  <c r="S10" i="8"/>
  <c r="T10" i="8"/>
  <c r="S11" i="8"/>
  <c r="T11" i="8"/>
  <c r="S12" i="8"/>
  <c r="T12" i="8"/>
  <c r="S13" i="8"/>
  <c r="T13" i="8"/>
  <c r="S14" i="8"/>
  <c r="T14" i="8"/>
  <c r="S15" i="8"/>
  <c r="T15" i="8"/>
  <c r="S16" i="8"/>
  <c r="T16" i="8"/>
  <c r="T6" i="8"/>
  <c r="M42" i="8"/>
  <c r="N42" i="8"/>
  <c r="O42" i="8"/>
  <c r="P42" i="8"/>
  <c r="Q42" i="8"/>
  <c r="M43" i="8"/>
  <c r="N43" i="8"/>
  <c r="O43" i="8"/>
  <c r="P43" i="8"/>
  <c r="Q43" i="8"/>
  <c r="M34" i="8"/>
  <c r="N34" i="8"/>
  <c r="O34" i="8"/>
  <c r="P34" i="8"/>
  <c r="Q34" i="8"/>
  <c r="M35" i="8"/>
  <c r="N35" i="8"/>
  <c r="O35" i="8"/>
  <c r="P35" i="8"/>
  <c r="Q35" i="8"/>
  <c r="M36" i="8"/>
  <c r="N36" i="8"/>
  <c r="O36" i="8"/>
  <c r="P36" i="8"/>
  <c r="Q36" i="8"/>
  <c r="M37" i="8"/>
  <c r="N37" i="8"/>
  <c r="O37" i="8"/>
  <c r="P37" i="8"/>
  <c r="Q37" i="8"/>
  <c r="M38" i="8"/>
  <c r="N38" i="8"/>
  <c r="O38" i="8"/>
  <c r="P38" i="8"/>
  <c r="Q38" i="8"/>
  <c r="M39" i="8"/>
  <c r="N39" i="8"/>
  <c r="O39" i="8"/>
  <c r="P39" i="8"/>
  <c r="Q39" i="8"/>
  <c r="M40" i="8"/>
  <c r="N40" i="8"/>
  <c r="O40" i="8"/>
  <c r="P40" i="8"/>
  <c r="Q40" i="8"/>
  <c r="M41" i="8"/>
  <c r="N41" i="8"/>
  <c r="O41" i="8"/>
  <c r="P41" i="8"/>
  <c r="Q41" i="8"/>
  <c r="N33" i="8"/>
  <c r="O33" i="8"/>
  <c r="P33" i="8"/>
  <c r="Q33" i="8"/>
  <c r="M33" i="8"/>
  <c r="R7" i="8" l="1"/>
  <c r="R8" i="8"/>
  <c r="R9" i="8"/>
  <c r="R10" i="8"/>
  <c r="R11" i="8"/>
  <c r="R12" i="8"/>
  <c r="R13" i="8"/>
  <c r="R14" i="8"/>
  <c r="R15" i="8"/>
  <c r="R16" i="8"/>
  <c r="R6" i="8"/>
  <c r="S6" i="8"/>
  <c r="B1827" i="8" l="1"/>
  <c r="C1827" i="8" s="1"/>
  <c r="B1828" i="8"/>
  <c r="C1828" i="8" s="1"/>
  <c r="B1829" i="8"/>
  <c r="C1829" i="8" s="1"/>
  <c r="B1830" i="8"/>
  <c r="C1830" i="8" s="1"/>
  <c r="B1831" i="8"/>
  <c r="C1831" i="8" s="1"/>
  <c r="B1832" i="8"/>
  <c r="C1832" i="8" s="1"/>
  <c r="B1833" i="8"/>
  <c r="C1833" i="8" s="1"/>
  <c r="B1834" i="8"/>
  <c r="C1834" i="8" s="1"/>
  <c r="B1835" i="8"/>
  <c r="C1835" i="8" s="1"/>
  <c r="B1836" i="8"/>
  <c r="C1836" i="8" s="1"/>
  <c r="B1837" i="8"/>
  <c r="C1837" i="8" s="1"/>
  <c r="B1838" i="8"/>
  <c r="C1838" i="8" s="1"/>
  <c r="B1839" i="8"/>
  <c r="C1839" i="8" s="1"/>
  <c r="B1840" i="8"/>
  <c r="C1840" i="8" s="1"/>
  <c r="B1841" i="8"/>
  <c r="C1841" i="8" s="1"/>
  <c r="B1842" i="8"/>
  <c r="C1842" i="8" s="1"/>
  <c r="B1843" i="8"/>
  <c r="C1843" i="8" s="1"/>
  <c r="B1844" i="8"/>
  <c r="C1844" i="8" s="1"/>
  <c r="B1845" i="8"/>
  <c r="C1845" i="8" s="1"/>
  <c r="B1846" i="8"/>
  <c r="C1846" i="8" s="1"/>
  <c r="B1847" i="8"/>
  <c r="C1847" i="8" s="1"/>
  <c r="B1848" i="8"/>
  <c r="C1848" i="8" s="1"/>
  <c r="B1849" i="8"/>
  <c r="C1849" i="8" s="1"/>
  <c r="B1850" i="8"/>
  <c r="C1850" i="8" s="1"/>
  <c r="B1851" i="8"/>
  <c r="C1851" i="8" s="1"/>
  <c r="B1852" i="8"/>
  <c r="C1852" i="8" s="1"/>
  <c r="B1853" i="8"/>
  <c r="C1853" i="8" s="1"/>
  <c r="B1854" i="8"/>
  <c r="C1854" i="8" s="1"/>
  <c r="B1855" i="8"/>
  <c r="C1855" i="8" s="1"/>
  <c r="B1856" i="8"/>
  <c r="C1856" i="8" s="1"/>
  <c r="B1857" i="8"/>
  <c r="C1857" i="8" s="1"/>
  <c r="B1858" i="8"/>
  <c r="C1858" i="8" s="1"/>
  <c r="B1859" i="8"/>
  <c r="C1859" i="8" s="1"/>
  <c r="B1860" i="8"/>
  <c r="C1860" i="8" s="1"/>
  <c r="B1861" i="8"/>
  <c r="C1861" i="8" s="1"/>
  <c r="B1862" i="8"/>
  <c r="C1862" i="8" s="1"/>
  <c r="B1863" i="8"/>
  <c r="C1863" i="8" s="1"/>
  <c r="B1864" i="8"/>
  <c r="C1864" i="8" s="1"/>
  <c r="B1865" i="8"/>
  <c r="C1865" i="8" s="1"/>
  <c r="B1866" i="8"/>
  <c r="C1866" i="8" s="1"/>
  <c r="B1867" i="8"/>
  <c r="C1867" i="8" s="1"/>
  <c r="B1868" i="8"/>
  <c r="C1868" i="8" s="1"/>
  <c r="B1869" i="8"/>
  <c r="C1869" i="8" s="1"/>
  <c r="B1870" i="8"/>
  <c r="C1870" i="8" s="1"/>
  <c r="B1871" i="8"/>
  <c r="C1871" i="8" s="1"/>
  <c r="B1872" i="8"/>
  <c r="C1872" i="8" s="1"/>
  <c r="B1873" i="8"/>
  <c r="C1873" i="8" s="1"/>
  <c r="B1874" i="8"/>
  <c r="C1874" i="8" s="1"/>
  <c r="B1875" i="8"/>
  <c r="C1875" i="8" s="1"/>
  <c r="B1876" i="8"/>
  <c r="C1876" i="8" s="1"/>
  <c r="B1877" i="8"/>
  <c r="C1877" i="8" s="1"/>
  <c r="B1878" i="8"/>
  <c r="C1878" i="8" s="1"/>
  <c r="B1879" i="8"/>
  <c r="C1879" i="8" s="1"/>
  <c r="B1880" i="8"/>
  <c r="C1880" i="8" s="1"/>
  <c r="B1881" i="8"/>
  <c r="C1881" i="8" s="1"/>
  <c r="B1882" i="8"/>
  <c r="C1882" i="8" s="1"/>
  <c r="B1883" i="8"/>
  <c r="C1883" i="8" s="1"/>
  <c r="B1884" i="8"/>
  <c r="C1884" i="8" s="1"/>
  <c r="B1885" i="8"/>
  <c r="C1885" i="8" s="1"/>
  <c r="B1886" i="8"/>
  <c r="C1886" i="8" s="1"/>
  <c r="B1887" i="8"/>
  <c r="C1887" i="8" s="1"/>
  <c r="B1888" i="8"/>
  <c r="C1888" i="8" s="1"/>
  <c r="B1889" i="8"/>
  <c r="C1889" i="8" s="1"/>
  <c r="B1890" i="8"/>
  <c r="C1890" i="8" s="1"/>
  <c r="B1891" i="8"/>
  <c r="C1891" i="8" s="1"/>
  <c r="F1827" i="8"/>
  <c r="F1828" i="8"/>
  <c r="F1831" i="8" s="1"/>
  <c r="F1834" i="8" s="1"/>
  <c r="F1837" i="8" s="1"/>
  <c r="F1840" i="8" s="1"/>
  <c r="F1843" i="8" s="1"/>
  <c r="F1846" i="8" s="1"/>
  <c r="F1849" i="8" s="1"/>
  <c r="F1852" i="8" s="1"/>
  <c r="F1855" i="8" s="1"/>
  <c r="F1858" i="8" s="1"/>
  <c r="F1861" i="8" s="1"/>
  <c r="F1864" i="8" s="1"/>
  <c r="F1867" i="8" s="1"/>
  <c r="F1870" i="8" s="1"/>
  <c r="F1873" i="8" s="1"/>
  <c r="F1876" i="8" s="1"/>
  <c r="F1879" i="8" s="1"/>
  <c r="F1882" i="8" s="1"/>
  <c r="F1885" i="8" s="1"/>
  <c r="F1888" i="8" s="1"/>
  <c r="F1891" i="8" s="1"/>
  <c r="F1829" i="8"/>
  <c r="F1832" i="8" s="1"/>
  <c r="F1835" i="8" s="1"/>
  <c r="F1838" i="8" s="1"/>
  <c r="F1841" i="8" s="1"/>
  <c r="F1844" i="8" s="1"/>
  <c r="F1847" i="8" s="1"/>
  <c r="F1850" i="8" s="1"/>
  <c r="F1853" i="8" s="1"/>
  <c r="F1856" i="8" s="1"/>
  <c r="F1859" i="8" s="1"/>
  <c r="F1862" i="8" s="1"/>
  <c r="F1865" i="8" s="1"/>
  <c r="F1868" i="8" s="1"/>
  <c r="F1871" i="8" s="1"/>
  <c r="F1874" i="8" s="1"/>
  <c r="F1877" i="8" s="1"/>
  <c r="F1880" i="8" s="1"/>
  <c r="F1883" i="8" s="1"/>
  <c r="F1886" i="8" s="1"/>
  <c r="F1889" i="8" s="1"/>
  <c r="F1830" i="8"/>
  <c r="F1833" i="8" s="1"/>
  <c r="F1836" i="8" s="1"/>
  <c r="F1839" i="8" s="1"/>
  <c r="F1842" i="8" s="1"/>
  <c r="F1845" i="8" s="1"/>
  <c r="F1848" i="8" s="1"/>
  <c r="F1851" i="8" s="1"/>
  <c r="F1854" i="8" s="1"/>
  <c r="F1857" i="8" s="1"/>
  <c r="F1860" i="8" s="1"/>
  <c r="F1863" i="8" s="1"/>
  <c r="F1866" i="8" s="1"/>
  <c r="F1869" i="8" s="1"/>
  <c r="F1872" i="8" s="1"/>
  <c r="F1875" i="8" s="1"/>
  <c r="F1878" i="8" s="1"/>
  <c r="F1881" i="8" s="1"/>
  <c r="F1884" i="8" s="1"/>
  <c r="F1887" i="8" s="1"/>
  <c r="F1890" i="8" s="1"/>
  <c r="B1826" i="8"/>
  <c r="C1826" i="8" s="1"/>
  <c r="B1689" i="8"/>
  <c r="C1689" i="8" s="1"/>
  <c r="B1690" i="8"/>
  <c r="C1690" i="8" s="1"/>
  <c r="B1691" i="8"/>
  <c r="C1691" i="8" s="1"/>
  <c r="B1692" i="8"/>
  <c r="C1692" i="8" s="1"/>
  <c r="B1693" i="8"/>
  <c r="C1693" i="8" s="1"/>
  <c r="B1694" i="8"/>
  <c r="C1694" i="8" s="1"/>
  <c r="B1695" i="8"/>
  <c r="C1695" i="8" s="1"/>
  <c r="B1696" i="8"/>
  <c r="C1696" i="8" s="1"/>
  <c r="B1697" i="8"/>
  <c r="C1697" i="8" s="1"/>
  <c r="B1698" i="8"/>
  <c r="C1698" i="8" s="1"/>
  <c r="B1699" i="8"/>
  <c r="C1699" i="8" s="1"/>
  <c r="B1700" i="8"/>
  <c r="C1700" i="8" s="1"/>
  <c r="B1701" i="8"/>
  <c r="C1701" i="8" s="1"/>
  <c r="B1702" i="8"/>
  <c r="C1702" i="8" s="1"/>
  <c r="B1703" i="8"/>
  <c r="C1703" i="8" s="1"/>
  <c r="B1704" i="8"/>
  <c r="C1704" i="8" s="1"/>
  <c r="B1705" i="8"/>
  <c r="C1705" i="8" s="1"/>
  <c r="B1706" i="8"/>
  <c r="C1706" i="8" s="1"/>
  <c r="B1707" i="8"/>
  <c r="C1707" i="8" s="1"/>
  <c r="B1708" i="8"/>
  <c r="C1708" i="8" s="1"/>
  <c r="B1709" i="8"/>
  <c r="C1709" i="8" s="1"/>
  <c r="B1710" i="8"/>
  <c r="C1710" i="8" s="1"/>
  <c r="B1711" i="8"/>
  <c r="C1711" i="8" s="1"/>
  <c r="B1712" i="8"/>
  <c r="C1712" i="8" s="1"/>
  <c r="B1713" i="8"/>
  <c r="C1713" i="8" s="1"/>
  <c r="B1714" i="8"/>
  <c r="C1714" i="8" s="1"/>
  <c r="B1715" i="8"/>
  <c r="C1715" i="8" s="1"/>
  <c r="B1716" i="8"/>
  <c r="C1716" i="8" s="1"/>
  <c r="B1717" i="8"/>
  <c r="C1717" i="8" s="1"/>
  <c r="B1718" i="8"/>
  <c r="C1718" i="8" s="1"/>
  <c r="B1719" i="8"/>
  <c r="C1719" i="8" s="1"/>
  <c r="B1720" i="8"/>
  <c r="C1720" i="8" s="1"/>
  <c r="B1721" i="8"/>
  <c r="C1721" i="8" s="1"/>
  <c r="B1722" i="8"/>
  <c r="C1722" i="8" s="1"/>
  <c r="B1723" i="8"/>
  <c r="C1723" i="8" s="1"/>
  <c r="B1724" i="8"/>
  <c r="C1724" i="8" s="1"/>
  <c r="B1725" i="8"/>
  <c r="C1725" i="8" s="1"/>
  <c r="B1726" i="8"/>
  <c r="C1726" i="8" s="1"/>
  <c r="B1727" i="8"/>
  <c r="C1727" i="8" s="1"/>
  <c r="B1728" i="8"/>
  <c r="C1728" i="8" s="1"/>
  <c r="B1729" i="8"/>
  <c r="C1729" i="8" s="1"/>
  <c r="B1730" i="8"/>
  <c r="C1730" i="8" s="1"/>
  <c r="B1731" i="8"/>
  <c r="C1731" i="8" s="1"/>
  <c r="B1732" i="8"/>
  <c r="C1732" i="8" s="1"/>
  <c r="B1733" i="8"/>
  <c r="C1733" i="8" s="1"/>
  <c r="B1734" i="8"/>
  <c r="C1734" i="8" s="1"/>
  <c r="B1735" i="8"/>
  <c r="C1735" i="8" s="1"/>
  <c r="B1736" i="8"/>
  <c r="C1736" i="8" s="1"/>
  <c r="B1737" i="8"/>
  <c r="C1737" i="8" s="1"/>
  <c r="B1738" i="8"/>
  <c r="C1738" i="8" s="1"/>
  <c r="B1739" i="8"/>
  <c r="C1739" i="8" s="1"/>
  <c r="B1740" i="8"/>
  <c r="C1740" i="8" s="1"/>
  <c r="B1741" i="8"/>
  <c r="C1741" i="8" s="1"/>
  <c r="B1742" i="8"/>
  <c r="C1742" i="8" s="1"/>
  <c r="B1743" i="8"/>
  <c r="C1743" i="8" s="1"/>
  <c r="B1744" i="8"/>
  <c r="C1744" i="8" s="1"/>
  <c r="B1745" i="8"/>
  <c r="C1745" i="8" s="1"/>
  <c r="B1746" i="8"/>
  <c r="C1746" i="8" s="1"/>
  <c r="B1747" i="8"/>
  <c r="C1747" i="8" s="1"/>
  <c r="B1748" i="8"/>
  <c r="C1748" i="8" s="1"/>
  <c r="B1749" i="8"/>
  <c r="C1749" i="8" s="1"/>
  <c r="B1750" i="8"/>
  <c r="C1750" i="8" s="1"/>
  <c r="B1751" i="8"/>
  <c r="C1751" i="8" s="1"/>
  <c r="B1752" i="8"/>
  <c r="C1752" i="8" s="1"/>
  <c r="B1753" i="8"/>
  <c r="C1753" i="8" s="1"/>
  <c r="B1754" i="8"/>
  <c r="C1754" i="8" s="1"/>
  <c r="B1755" i="8"/>
  <c r="C1755" i="8" s="1"/>
  <c r="B1756" i="8"/>
  <c r="C1756" i="8" s="1"/>
  <c r="B1757" i="8"/>
  <c r="C1757" i="8" s="1"/>
  <c r="B1758" i="8"/>
  <c r="C1758" i="8" s="1"/>
  <c r="B1759" i="8"/>
  <c r="C1759" i="8" s="1"/>
  <c r="B1760" i="8"/>
  <c r="C1760" i="8" s="1"/>
  <c r="B1761" i="8"/>
  <c r="C1761" i="8" s="1"/>
  <c r="B1762" i="8"/>
  <c r="C1762" i="8" s="1"/>
  <c r="B1763" i="8"/>
  <c r="C1763" i="8" s="1"/>
  <c r="B1764" i="8"/>
  <c r="C1764" i="8" s="1"/>
  <c r="B1765" i="8"/>
  <c r="C1765" i="8" s="1"/>
  <c r="B1766" i="8"/>
  <c r="C1766" i="8" s="1"/>
  <c r="B1767" i="8"/>
  <c r="C1767" i="8" s="1"/>
  <c r="B1768" i="8"/>
  <c r="C1768" i="8" s="1"/>
  <c r="B1769" i="8"/>
  <c r="C1769" i="8" s="1"/>
  <c r="B1770" i="8"/>
  <c r="C1770" i="8" s="1"/>
  <c r="B1771" i="8"/>
  <c r="C1771" i="8" s="1"/>
  <c r="B1772" i="8"/>
  <c r="C1772" i="8" s="1"/>
  <c r="B1773" i="8"/>
  <c r="C1773" i="8" s="1"/>
  <c r="B1774" i="8"/>
  <c r="C1774" i="8" s="1"/>
  <c r="B1775" i="8"/>
  <c r="C1775" i="8" s="1"/>
  <c r="B1776" i="8"/>
  <c r="C1776" i="8" s="1"/>
  <c r="B1777" i="8"/>
  <c r="C1777" i="8" s="1"/>
  <c r="B1778" i="8"/>
  <c r="C1778" i="8" s="1"/>
  <c r="B1779" i="8"/>
  <c r="C1779" i="8" s="1"/>
  <c r="B1780" i="8"/>
  <c r="C1780" i="8" s="1"/>
  <c r="B1781" i="8"/>
  <c r="C1781" i="8" s="1"/>
  <c r="B1782" i="8"/>
  <c r="C1782" i="8" s="1"/>
  <c r="B1783" i="8"/>
  <c r="C1783" i="8" s="1"/>
  <c r="B1784" i="8"/>
  <c r="C1784" i="8" s="1"/>
  <c r="B1785" i="8"/>
  <c r="C1785" i="8" s="1"/>
  <c r="B1786" i="8"/>
  <c r="C1786" i="8" s="1"/>
  <c r="B1787" i="8"/>
  <c r="C1787" i="8" s="1"/>
  <c r="B1788" i="8"/>
  <c r="C1788" i="8" s="1"/>
  <c r="B1789" i="8"/>
  <c r="C1789" i="8" s="1"/>
  <c r="B1790" i="8"/>
  <c r="C1790" i="8" s="1"/>
  <c r="B1791" i="8"/>
  <c r="C1791" i="8" s="1"/>
  <c r="B1792" i="8"/>
  <c r="C1792" i="8" s="1"/>
  <c r="B1793" i="8"/>
  <c r="C1793" i="8" s="1"/>
  <c r="B1794" i="8"/>
  <c r="C1794" i="8" s="1"/>
  <c r="B1795" i="8"/>
  <c r="C1795" i="8" s="1"/>
  <c r="B1796" i="8"/>
  <c r="C1796" i="8" s="1"/>
  <c r="B1797" i="8"/>
  <c r="C1797" i="8" s="1"/>
  <c r="B1798" i="8"/>
  <c r="C1798" i="8" s="1"/>
  <c r="B1799" i="8"/>
  <c r="C1799" i="8" s="1"/>
  <c r="B1800" i="8"/>
  <c r="C1800" i="8" s="1"/>
  <c r="B1801" i="8"/>
  <c r="C1801" i="8" s="1"/>
  <c r="B1802" i="8"/>
  <c r="C1802" i="8" s="1"/>
  <c r="B1803" i="8"/>
  <c r="C1803" i="8" s="1"/>
  <c r="B1804" i="8"/>
  <c r="C1804" i="8" s="1"/>
  <c r="B1805" i="8"/>
  <c r="C1805" i="8" s="1"/>
  <c r="B1806" i="8"/>
  <c r="C1806" i="8" s="1"/>
  <c r="B1807" i="8"/>
  <c r="C1807" i="8" s="1"/>
  <c r="B1808" i="8"/>
  <c r="C1808" i="8" s="1"/>
  <c r="B1809" i="8"/>
  <c r="C1809" i="8" s="1"/>
  <c r="B1810" i="8"/>
  <c r="C1810" i="8" s="1"/>
  <c r="B1811" i="8"/>
  <c r="C1811" i="8" s="1"/>
  <c r="B1812" i="8"/>
  <c r="C1812" i="8" s="1"/>
  <c r="B1813" i="8"/>
  <c r="C1813" i="8" s="1"/>
  <c r="B1814" i="8"/>
  <c r="C1814" i="8" s="1"/>
  <c r="B1815" i="8"/>
  <c r="C1815" i="8" s="1"/>
  <c r="B1816" i="8"/>
  <c r="C1816" i="8" s="1"/>
  <c r="B1817" i="8"/>
  <c r="C1817" i="8" s="1"/>
  <c r="B1818" i="8"/>
  <c r="C1818" i="8" s="1"/>
  <c r="B1819" i="8"/>
  <c r="C1819" i="8" s="1"/>
  <c r="B1820" i="8"/>
  <c r="C1820" i="8" s="1"/>
  <c r="B1821" i="8"/>
  <c r="C1821" i="8" s="1"/>
  <c r="B1822" i="8"/>
  <c r="C1822" i="8" s="1"/>
  <c r="B1823" i="8"/>
  <c r="C1823" i="8" s="1"/>
  <c r="B1824" i="8"/>
  <c r="C1824" i="8" s="1"/>
  <c r="B1825" i="8"/>
  <c r="C1825" i="8" s="1"/>
  <c r="F1688" i="8"/>
  <c r="F1689" i="8"/>
  <c r="F1690" i="8"/>
  <c r="F1691" i="8"/>
  <c r="F1694" i="8" s="1"/>
  <c r="F1697" i="8" s="1"/>
  <c r="F1700" i="8" s="1"/>
  <c r="F1703" i="8" s="1"/>
  <c r="F1706" i="8" s="1"/>
  <c r="F1709" i="8" s="1"/>
  <c r="F1712" i="8" s="1"/>
  <c r="F1715" i="8" s="1"/>
  <c r="F1718" i="8" s="1"/>
  <c r="F1721" i="8" s="1"/>
  <c r="F1724" i="8" s="1"/>
  <c r="F1727" i="8" s="1"/>
  <c r="F1730" i="8" s="1"/>
  <c r="F1733" i="8" s="1"/>
  <c r="F1736" i="8" s="1"/>
  <c r="F1739" i="8" s="1"/>
  <c r="F1742" i="8" s="1"/>
  <c r="F1745" i="8" s="1"/>
  <c r="F1748" i="8" s="1"/>
  <c r="F1751" i="8" s="1"/>
  <c r="F1754" i="8" s="1"/>
  <c r="F1757" i="8" s="1"/>
  <c r="F1760" i="8" s="1"/>
  <c r="F1763" i="8" s="1"/>
  <c r="F1766" i="8" s="1"/>
  <c r="F1769" i="8" s="1"/>
  <c r="F1772" i="8" s="1"/>
  <c r="F1775" i="8" s="1"/>
  <c r="F1778" i="8" s="1"/>
  <c r="F1781" i="8" s="1"/>
  <c r="F1784" i="8" s="1"/>
  <c r="F1787" i="8" s="1"/>
  <c r="F1790" i="8" s="1"/>
  <c r="F1793" i="8" s="1"/>
  <c r="F1796" i="8" s="1"/>
  <c r="F1799" i="8" s="1"/>
  <c r="F1802" i="8" s="1"/>
  <c r="F1805" i="8" s="1"/>
  <c r="F1808" i="8" s="1"/>
  <c r="F1811" i="8" s="1"/>
  <c r="F1814" i="8" s="1"/>
  <c r="F1817" i="8" s="1"/>
  <c r="F1820" i="8" s="1"/>
  <c r="F1823" i="8" s="1"/>
  <c r="F1826" i="8" s="1"/>
  <c r="F1692" i="8"/>
  <c r="F1693" i="8"/>
  <c r="F1695" i="8"/>
  <c r="F1698" i="8" s="1"/>
  <c r="F1701" i="8" s="1"/>
  <c r="F1704" i="8" s="1"/>
  <c r="F1707" i="8" s="1"/>
  <c r="F1710" i="8" s="1"/>
  <c r="F1713" i="8" s="1"/>
  <c r="F1716" i="8" s="1"/>
  <c r="F1719" i="8" s="1"/>
  <c r="F1722" i="8" s="1"/>
  <c r="F1725" i="8" s="1"/>
  <c r="F1728" i="8" s="1"/>
  <c r="F1731" i="8" s="1"/>
  <c r="F1734" i="8" s="1"/>
  <c r="F1737" i="8" s="1"/>
  <c r="F1740" i="8" s="1"/>
  <c r="F1743" i="8" s="1"/>
  <c r="F1746" i="8" s="1"/>
  <c r="F1749" i="8" s="1"/>
  <c r="F1752" i="8" s="1"/>
  <c r="F1755" i="8" s="1"/>
  <c r="F1758" i="8" s="1"/>
  <c r="F1761" i="8" s="1"/>
  <c r="F1764" i="8" s="1"/>
  <c r="F1767" i="8" s="1"/>
  <c r="F1770" i="8" s="1"/>
  <c r="F1773" i="8" s="1"/>
  <c r="F1776" i="8" s="1"/>
  <c r="F1779" i="8" s="1"/>
  <c r="F1782" i="8" s="1"/>
  <c r="F1785" i="8" s="1"/>
  <c r="F1788" i="8" s="1"/>
  <c r="F1791" i="8" s="1"/>
  <c r="F1794" i="8" s="1"/>
  <c r="F1797" i="8" s="1"/>
  <c r="F1800" i="8" s="1"/>
  <c r="F1803" i="8" s="1"/>
  <c r="F1806" i="8" s="1"/>
  <c r="F1809" i="8" s="1"/>
  <c r="F1812" i="8" s="1"/>
  <c r="F1815" i="8" s="1"/>
  <c r="F1818" i="8" s="1"/>
  <c r="F1821" i="8" s="1"/>
  <c r="F1824" i="8" s="1"/>
  <c r="F1696" i="8"/>
  <c r="F1699" i="8"/>
  <c r="F1702" i="8" s="1"/>
  <c r="F1705" i="8" s="1"/>
  <c r="F1708" i="8" s="1"/>
  <c r="F1711" i="8" s="1"/>
  <c r="F1714" i="8" s="1"/>
  <c r="F1717" i="8" s="1"/>
  <c r="F1720" i="8" s="1"/>
  <c r="F1723" i="8" s="1"/>
  <c r="F1726" i="8" s="1"/>
  <c r="F1729" i="8" s="1"/>
  <c r="F1732" i="8" s="1"/>
  <c r="F1735" i="8" s="1"/>
  <c r="F1738" i="8" s="1"/>
  <c r="F1741" i="8" s="1"/>
  <c r="F1744" i="8" s="1"/>
  <c r="F1747" i="8" s="1"/>
  <c r="F1750" i="8" s="1"/>
  <c r="F1753" i="8" s="1"/>
  <c r="F1756" i="8" s="1"/>
  <c r="F1759" i="8" s="1"/>
  <c r="F1762" i="8" s="1"/>
  <c r="F1765" i="8" s="1"/>
  <c r="F1768" i="8" s="1"/>
  <c r="F1771" i="8" s="1"/>
  <c r="F1774" i="8" s="1"/>
  <c r="F1777" i="8" s="1"/>
  <c r="F1780" i="8" s="1"/>
  <c r="F1783" i="8" s="1"/>
  <c r="F1786" i="8" s="1"/>
  <c r="F1789" i="8" s="1"/>
  <c r="F1792" i="8" s="1"/>
  <c r="F1795" i="8" s="1"/>
  <c r="F1798" i="8" s="1"/>
  <c r="F1801" i="8" s="1"/>
  <c r="F1804" i="8" s="1"/>
  <c r="F1807" i="8" s="1"/>
  <c r="F1810" i="8" s="1"/>
  <c r="F1813" i="8" s="1"/>
  <c r="F1816" i="8" s="1"/>
  <c r="F1819" i="8" s="1"/>
  <c r="F1822" i="8" s="1"/>
  <c r="F1825" i="8" s="1"/>
  <c r="B1595" i="8"/>
  <c r="C1595" i="8" s="1"/>
  <c r="B1596" i="8"/>
  <c r="C1596" i="8" s="1"/>
  <c r="B1597" i="8"/>
  <c r="C1597" i="8" s="1"/>
  <c r="B1598" i="8"/>
  <c r="C1598" i="8" s="1"/>
  <c r="B1599" i="8"/>
  <c r="C1599" i="8" s="1"/>
  <c r="B1600" i="8"/>
  <c r="C1600" i="8" s="1"/>
  <c r="B1601" i="8"/>
  <c r="C1601" i="8" s="1"/>
  <c r="B1602" i="8"/>
  <c r="C1602" i="8" s="1"/>
  <c r="B1603" i="8"/>
  <c r="C1603" i="8" s="1"/>
  <c r="B1604" i="8"/>
  <c r="C1604" i="8" s="1"/>
  <c r="B1605" i="8"/>
  <c r="C1605" i="8" s="1"/>
  <c r="B1606" i="8"/>
  <c r="C1606" i="8" s="1"/>
  <c r="B1607" i="8"/>
  <c r="C1607" i="8" s="1"/>
  <c r="B1608" i="8"/>
  <c r="C1608" i="8" s="1"/>
  <c r="B1609" i="8"/>
  <c r="C1609" i="8" s="1"/>
  <c r="B1610" i="8"/>
  <c r="C1610" i="8" s="1"/>
  <c r="B1611" i="8"/>
  <c r="C1611" i="8" s="1"/>
  <c r="B1612" i="8"/>
  <c r="C1612" i="8" s="1"/>
  <c r="B1613" i="8"/>
  <c r="C1613" i="8" s="1"/>
  <c r="B1614" i="8"/>
  <c r="C1614" i="8" s="1"/>
  <c r="B1615" i="8"/>
  <c r="C1615" i="8" s="1"/>
  <c r="B1616" i="8"/>
  <c r="C1616" i="8" s="1"/>
  <c r="B1617" i="8"/>
  <c r="C1617" i="8" s="1"/>
  <c r="B1618" i="8"/>
  <c r="C1618" i="8" s="1"/>
  <c r="B1619" i="8"/>
  <c r="C1619" i="8" s="1"/>
  <c r="B1620" i="8"/>
  <c r="C1620" i="8" s="1"/>
  <c r="B1621" i="8"/>
  <c r="C1621" i="8" s="1"/>
  <c r="B1622" i="8"/>
  <c r="C1622" i="8" s="1"/>
  <c r="B1623" i="8"/>
  <c r="C1623" i="8" s="1"/>
  <c r="B1624" i="8"/>
  <c r="C1624" i="8" s="1"/>
  <c r="B1625" i="8"/>
  <c r="C1625" i="8" s="1"/>
  <c r="B1626" i="8"/>
  <c r="C1626" i="8" s="1"/>
  <c r="B1627" i="8"/>
  <c r="C1627" i="8" s="1"/>
  <c r="B1628" i="8"/>
  <c r="C1628" i="8" s="1"/>
  <c r="B1629" i="8"/>
  <c r="C1629" i="8" s="1"/>
  <c r="B1630" i="8"/>
  <c r="C1630" i="8" s="1"/>
  <c r="B1631" i="8"/>
  <c r="C1631" i="8" s="1"/>
  <c r="B1632" i="8"/>
  <c r="C1632" i="8" s="1"/>
  <c r="B1633" i="8"/>
  <c r="C1633" i="8" s="1"/>
  <c r="B1634" i="8"/>
  <c r="C1634" i="8" s="1"/>
  <c r="B1635" i="8"/>
  <c r="C1635" i="8" s="1"/>
  <c r="B1636" i="8"/>
  <c r="C1636" i="8" s="1"/>
  <c r="B1637" i="8"/>
  <c r="C1637" i="8" s="1"/>
  <c r="B1638" i="8"/>
  <c r="C1638" i="8" s="1"/>
  <c r="B1639" i="8"/>
  <c r="C1639" i="8" s="1"/>
  <c r="B1640" i="8"/>
  <c r="C1640" i="8" s="1"/>
  <c r="B1641" i="8"/>
  <c r="C1641" i="8" s="1"/>
  <c r="B1642" i="8"/>
  <c r="C1642" i="8" s="1"/>
  <c r="B1643" i="8"/>
  <c r="C1643" i="8" s="1"/>
  <c r="B1644" i="8"/>
  <c r="C1644" i="8" s="1"/>
  <c r="B1645" i="8"/>
  <c r="C1645" i="8" s="1"/>
  <c r="B1646" i="8"/>
  <c r="C1646" i="8" s="1"/>
  <c r="B1647" i="8"/>
  <c r="C1647" i="8" s="1"/>
  <c r="B1648" i="8"/>
  <c r="C1648" i="8" s="1"/>
  <c r="B1649" i="8"/>
  <c r="C1649" i="8" s="1"/>
  <c r="B1650" i="8"/>
  <c r="C1650" i="8" s="1"/>
  <c r="B1651" i="8"/>
  <c r="C1651" i="8" s="1"/>
  <c r="B1652" i="8"/>
  <c r="C1652" i="8" s="1"/>
  <c r="B1653" i="8"/>
  <c r="C1653" i="8" s="1"/>
  <c r="B1654" i="8"/>
  <c r="C1654" i="8" s="1"/>
  <c r="B1655" i="8"/>
  <c r="C1655" i="8" s="1"/>
  <c r="B1656" i="8"/>
  <c r="C1656" i="8" s="1"/>
  <c r="B1657" i="8"/>
  <c r="C1657" i="8" s="1"/>
  <c r="B1658" i="8"/>
  <c r="C1658" i="8" s="1"/>
  <c r="B1659" i="8"/>
  <c r="C1659" i="8" s="1"/>
  <c r="B1660" i="8"/>
  <c r="C1660" i="8" s="1"/>
  <c r="B1661" i="8"/>
  <c r="C1661" i="8" s="1"/>
  <c r="B1662" i="8"/>
  <c r="C1662" i="8" s="1"/>
  <c r="B1663" i="8"/>
  <c r="C1663" i="8" s="1"/>
  <c r="B1664" i="8"/>
  <c r="C1664" i="8" s="1"/>
  <c r="B1665" i="8"/>
  <c r="C1665" i="8" s="1"/>
  <c r="B1666" i="8"/>
  <c r="C1666" i="8" s="1"/>
  <c r="B1667" i="8"/>
  <c r="C1667" i="8" s="1"/>
  <c r="B1668" i="8"/>
  <c r="C1668" i="8" s="1"/>
  <c r="B1669" i="8"/>
  <c r="C1669" i="8" s="1"/>
  <c r="B1670" i="8"/>
  <c r="C1670" i="8" s="1"/>
  <c r="B1671" i="8"/>
  <c r="C1671" i="8" s="1"/>
  <c r="B1672" i="8"/>
  <c r="C1672" i="8" s="1"/>
  <c r="B1673" i="8"/>
  <c r="C1673" i="8" s="1"/>
  <c r="B1674" i="8"/>
  <c r="C1674" i="8" s="1"/>
  <c r="B1675" i="8"/>
  <c r="C1675" i="8" s="1"/>
  <c r="B1676" i="8"/>
  <c r="C1676" i="8" s="1"/>
  <c r="B1677" i="8"/>
  <c r="C1677" i="8" s="1"/>
  <c r="B1678" i="8"/>
  <c r="C1678" i="8" s="1"/>
  <c r="B1679" i="8"/>
  <c r="C1679" i="8" s="1"/>
  <c r="B1680" i="8"/>
  <c r="C1680" i="8" s="1"/>
  <c r="B1681" i="8"/>
  <c r="C1681" i="8" s="1"/>
  <c r="B1682" i="8"/>
  <c r="C1682" i="8" s="1"/>
  <c r="B1683" i="8"/>
  <c r="C1683" i="8" s="1"/>
  <c r="B1684" i="8"/>
  <c r="C1684" i="8" s="1"/>
  <c r="B1685" i="8"/>
  <c r="C1685" i="8" s="1"/>
  <c r="B1686" i="8"/>
  <c r="C1686" i="8" s="1"/>
  <c r="B1687" i="8"/>
  <c r="C1687" i="8" s="1"/>
  <c r="B1688" i="8"/>
  <c r="C1688" i="8" s="1"/>
  <c r="F1597" i="8"/>
  <c r="F1598" i="8"/>
  <c r="F1599" i="8"/>
  <c r="F1600" i="8"/>
  <c r="F1603" i="8" s="1"/>
  <c r="F1606" i="8" s="1"/>
  <c r="F1609" i="8" s="1"/>
  <c r="F1612" i="8" s="1"/>
  <c r="F1615" i="8" s="1"/>
  <c r="F1618" i="8" s="1"/>
  <c r="F1621" i="8" s="1"/>
  <c r="F1624" i="8" s="1"/>
  <c r="F1627" i="8" s="1"/>
  <c r="F1630" i="8" s="1"/>
  <c r="F1633" i="8" s="1"/>
  <c r="F1636" i="8" s="1"/>
  <c r="F1639" i="8" s="1"/>
  <c r="F1642" i="8" s="1"/>
  <c r="F1645" i="8" s="1"/>
  <c r="F1648" i="8" s="1"/>
  <c r="F1651" i="8" s="1"/>
  <c r="F1654" i="8" s="1"/>
  <c r="F1657" i="8" s="1"/>
  <c r="F1660" i="8" s="1"/>
  <c r="F1663" i="8" s="1"/>
  <c r="F1666" i="8" s="1"/>
  <c r="F1669" i="8" s="1"/>
  <c r="F1672" i="8" s="1"/>
  <c r="F1675" i="8" s="1"/>
  <c r="F1678" i="8" s="1"/>
  <c r="F1681" i="8" s="1"/>
  <c r="F1684" i="8" s="1"/>
  <c r="F1687" i="8" s="1"/>
  <c r="F1601" i="8"/>
  <c r="F1602" i="8"/>
  <c r="F1604" i="8"/>
  <c r="F1607" i="8" s="1"/>
  <c r="F1610" i="8" s="1"/>
  <c r="F1613" i="8" s="1"/>
  <c r="F1616" i="8" s="1"/>
  <c r="F1619" i="8" s="1"/>
  <c r="F1622" i="8" s="1"/>
  <c r="F1625" i="8" s="1"/>
  <c r="F1628" i="8" s="1"/>
  <c r="F1631" i="8" s="1"/>
  <c r="F1634" i="8" s="1"/>
  <c r="F1637" i="8" s="1"/>
  <c r="F1640" i="8" s="1"/>
  <c r="F1643" i="8" s="1"/>
  <c r="F1646" i="8" s="1"/>
  <c r="F1649" i="8" s="1"/>
  <c r="F1652" i="8" s="1"/>
  <c r="F1655" i="8" s="1"/>
  <c r="F1658" i="8" s="1"/>
  <c r="F1661" i="8" s="1"/>
  <c r="F1664" i="8" s="1"/>
  <c r="F1667" i="8" s="1"/>
  <c r="F1670" i="8" s="1"/>
  <c r="F1673" i="8" s="1"/>
  <c r="F1676" i="8" s="1"/>
  <c r="F1679" i="8" s="1"/>
  <c r="F1682" i="8" s="1"/>
  <c r="F1685" i="8" s="1"/>
  <c r="F1605" i="8"/>
  <c r="F1608" i="8"/>
  <c r="F1611" i="8" s="1"/>
  <c r="F1614" i="8" s="1"/>
  <c r="F1617" i="8" s="1"/>
  <c r="F1620" i="8" s="1"/>
  <c r="F1623" i="8" s="1"/>
  <c r="F1626" i="8" s="1"/>
  <c r="F1629" i="8" s="1"/>
  <c r="F1632" i="8" s="1"/>
  <c r="F1635" i="8" s="1"/>
  <c r="F1638" i="8" s="1"/>
  <c r="F1641" i="8" s="1"/>
  <c r="F1644" i="8" s="1"/>
  <c r="F1647" i="8" s="1"/>
  <c r="F1650" i="8" s="1"/>
  <c r="F1653" i="8" s="1"/>
  <c r="F1656" i="8" s="1"/>
  <c r="F1659" i="8" s="1"/>
  <c r="F1662" i="8" s="1"/>
  <c r="F1665" i="8" s="1"/>
  <c r="F1668" i="8" s="1"/>
  <c r="F1671" i="8" s="1"/>
  <c r="F1674" i="8" s="1"/>
  <c r="F1677" i="8" s="1"/>
  <c r="F1680" i="8" s="1"/>
  <c r="F1683" i="8" s="1"/>
  <c r="F1686" i="8" s="1"/>
  <c r="F1550" i="8"/>
  <c r="F1551" i="8"/>
  <c r="F1552" i="8"/>
  <c r="F1555" i="8" s="1"/>
  <c r="F1553" i="8"/>
  <c r="F1556" i="8" s="1"/>
  <c r="F1554" i="8"/>
  <c r="F1557" i="8"/>
  <c r="F1560" i="8" s="1"/>
  <c r="B1550" i="8"/>
  <c r="C1550" i="8" s="1"/>
  <c r="B1551" i="8"/>
  <c r="C1551" i="8" s="1"/>
  <c r="B1554" i="8"/>
  <c r="C1554" i="8" s="1"/>
  <c r="AR6" i="12"/>
  <c r="AR7" i="12"/>
  <c r="AR8" i="12"/>
  <c r="AR9" i="12"/>
  <c r="AR10" i="12"/>
  <c r="AR11" i="12"/>
  <c r="AR12" i="12"/>
  <c r="AR13" i="12"/>
  <c r="AR14" i="12"/>
  <c r="AR15" i="12"/>
  <c r="AR16" i="12"/>
  <c r="AR17" i="12"/>
  <c r="AR18" i="12"/>
  <c r="AR19" i="12"/>
  <c r="AR20" i="12"/>
  <c r="AR21" i="12"/>
  <c r="AR22" i="12"/>
  <c r="AR23" i="12"/>
  <c r="AR24" i="12"/>
  <c r="AR25" i="12"/>
  <c r="AR26" i="12"/>
  <c r="AR27" i="12"/>
  <c r="AR28" i="12"/>
  <c r="AR29" i="12"/>
  <c r="AR30" i="12"/>
  <c r="AR31" i="12"/>
  <c r="AR32" i="12"/>
  <c r="AR33" i="12"/>
  <c r="AR34" i="12"/>
  <c r="AR35" i="12"/>
  <c r="AR36" i="12"/>
  <c r="AR37" i="12"/>
  <c r="AR38" i="12"/>
  <c r="AR39" i="12"/>
  <c r="AR40" i="12"/>
  <c r="AR41" i="12"/>
  <c r="AR42" i="12"/>
  <c r="AR43" i="12"/>
  <c r="AR44" i="12"/>
  <c r="AR45" i="12"/>
  <c r="AR46" i="12"/>
  <c r="AR47" i="12"/>
  <c r="AR48" i="12"/>
  <c r="AR49" i="12"/>
  <c r="AR50" i="12"/>
  <c r="AR51" i="12"/>
  <c r="AR52" i="12"/>
  <c r="AR53" i="12"/>
  <c r="AR54" i="12"/>
  <c r="AR55" i="12"/>
  <c r="AR56" i="12"/>
  <c r="AR57" i="12"/>
  <c r="AR58" i="12"/>
  <c r="AR59" i="12"/>
  <c r="AR60" i="12"/>
  <c r="AR61" i="12"/>
  <c r="AR62" i="12"/>
  <c r="AR63" i="12"/>
  <c r="AR64" i="12"/>
  <c r="AR65" i="12"/>
  <c r="AR66" i="12"/>
  <c r="AR67" i="12"/>
  <c r="AR68" i="12"/>
  <c r="AR69" i="12"/>
  <c r="AR70" i="12"/>
  <c r="AR71" i="12"/>
  <c r="AR72" i="12"/>
  <c r="AR73" i="12"/>
  <c r="AR74" i="12"/>
  <c r="AR75" i="12"/>
  <c r="AR76" i="12"/>
  <c r="AR77" i="12"/>
  <c r="AR78" i="12"/>
  <c r="AR79" i="12"/>
  <c r="AR80" i="12"/>
  <c r="AR81" i="12"/>
  <c r="AR82" i="12"/>
  <c r="AR83" i="12"/>
  <c r="AR84" i="12"/>
  <c r="AR85" i="12"/>
  <c r="AR86" i="12"/>
  <c r="AR87" i="12"/>
  <c r="AR88" i="12"/>
  <c r="AR89" i="12"/>
  <c r="AR90" i="12"/>
  <c r="AR91" i="12"/>
  <c r="AR92" i="12"/>
  <c r="AR93" i="12"/>
  <c r="AR94" i="12"/>
  <c r="AR95" i="12"/>
  <c r="AR96" i="12"/>
  <c r="AR97" i="12"/>
  <c r="AR98" i="12"/>
  <c r="AR99" i="12"/>
  <c r="AR100" i="12"/>
  <c r="AR101" i="12"/>
  <c r="AR102" i="12"/>
  <c r="AR103" i="12"/>
  <c r="AR104" i="12"/>
  <c r="AR105" i="12"/>
  <c r="AR106" i="12"/>
  <c r="AR107" i="12"/>
  <c r="AR108" i="12"/>
  <c r="AR109" i="12"/>
  <c r="AR110" i="12"/>
  <c r="AR111" i="12"/>
  <c r="AR112" i="12"/>
  <c r="AR113" i="12"/>
  <c r="AR114" i="12"/>
  <c r="AR115" i="12"/>
  <c r="AR116" i="12"/>
  <c r="AR117" i="12"/>
  <c r="AR118" i="12"/>
  <c r="AR119" i="12"/>
  <c r="AR120" i="12"/>
  <c r="AR121" i="12"/>
  <c r="AR122" i="12"/>
  <c r="AR123" i="12"/>
  <c r="AR124" i="12"/>
  <c r="AR125" i="12"/>
  <c r="AR126" i="12"/>
  <c r="AR127" i="12"/>
  <c r="AR128" i="12"/>
  <c r="AR129" i="12"/>
  <c r="AR130" i="12"/>
  <c r="AR131" i="12"/>
  <c r="AR132" i="12"/>
  <c r="AR133" i="12"/>
  <c r="AR134" i="12"/>
  <c r="AR135" i="12"/>
  <c r="AR136" i="12"/>
  <c r="AR137" i="12"/>
  <c r="AR138" i="12"/>
  <c r="AR139" i="12"/>
  <c r="AR140" i="12"/>
  <c r="AR141" i="12"/>
  <c r="AR142" i="12"/>
  <c r="AR143" i="12"/>
  <c r="AR144" i="12"/>
  <c r="AR5" i="12"/>
  <c r="AK518" i="3"/>
  <c r="AK519" i="3"/>
  <c r="AK520" i="3"/>
  <c r="AK521" i="3"/>
  <c r="AK522" i="3"/>
  <c r="AK523" i="3"/>
  <c r="AK524" i="3"/>
  <c r="AK525" i="3"/>
  <c r="AK526" i="3"/>
  <c r="AK527" i="3"/>
  <c r="AK528" i="3"/>
  <c r="AK529" i="3"/>
  <c r="AK530" i="3"/>
  <c r="AK531" i="3"/>
  <c r="AK532" i="3"/>
  <c r="AK533" i="3"/>
  <c r="AK534" i="3"/>
  <c r="AK535" i="3"/>
  <c r="AK536" i="3"/>
  <c r="AK537" i="3"/>
  <c r="AK538" i="3"/>
  <c r="AK539" i="3"/>
  <c r="AK540" i="3"/>
  <c r="AK541" i="3"/>
  <c r="AK542" i="3"/>
  <c r="AK543" i="3"/>
  <c r="AK544" i="3"/>
  <c r="AK545" i="3"/>
  <c r="AK546" i="3"/>
  <c r="AK547" i="3"/>
  <c r="AK548" i="3"/>
  <c r="AK549" i="3"/>
  <c r="AK550" i="3"/>
  <c r="AK551" i="3"/>
  <c r="AK552" i="3"/>
  <c r="AK553" i="3"/>
  <c r="AK554" i="3"/>
  <c r="AK555" i="3"/>
  <c r="AK556" i="3"/>
  <c r="AK557" i="3"/>
  <c r="AK558" i="3"/>
  <c r="AK559" i="3"/>
  <c r="AK560" i="3"/>
  <c r="AK561" i="3"/>
  <c r="AK562" i="3"/>
  <c r="AK563" i="3"/>
  <c r="AK564" i="3"/>
  <c r="AK565" i="3"/>
  <c r="AK566" i="3"/>
  <c r="AK567" i="3"/>
  <c r="AK568" i="3"/>
  <c r="AK569" i="3"/>
  <c r="AK570" i="3"/>
  <c r="AK571" i="3"/>
  <c r="AK572" i="3"/>
  <c r="AK573" i="3"/>
  <c r="AK574" i="3"/>
  <c r="AK575" i="3"/>
  <c r="AK576" i="3"/>
  <c r="AK577" i="3"/>
  <c r="AK578" i="3"/>
  <c r="AK579" i="3"/>
  <c r="AK580" i="3"/>
  <c r="AK581" i="3"/>
  <c r="AK582" i="3"/>
  <c r="AK583" i="3"/>
  <c r="AK584" i="3"/>
  <c r="AK585" i="3"/>
  <c r="AK586" i="3"/>
  <c r="AK587" i="3"/>
  <c r="AK588" i="3"/>
  <c r="AK589" i="3"/>
  <c r="AK590" i="3"/>
  <c r="AK591" i="3"/>
  <c r="AK592" i="3"/>
  <c r="AK593" i="3"/>
  <c r="AK594" i="3"/>
  <c r="AK595" i="3"/>
  <c r="AK596" i="3"/>
  <c r="AK597" i="3"/>
  <c r="AK598" i="3"/>
  <c r="AK599" i="3"/>
  <c r="AK600" i="3"/>
  <c r="AK601" i="3"/>
  <c r="AK602" i="3"/>
  <c r="AK603" i="3"/>
  <c r="AK604" i="3"/>
  <c r="AK605" i="3"/>
  <c r="AK606" i="3"/>
  <c r="AK607" i="3"/>
  <c r="AK608" i="3"/>
  <c r="AK609" i="3"/>
  <c r="AK610" i="3"/>
  <c r="AK611" i="3"/>
  <c r="AK612" i="3"/>
  <c r="AK613" i="3"/>
  <c r="AK614" i="3"/>
  <c r="AK615" i="3"/>
  <c r="AK616" i="3"/>
  <c r="AK617" i="3"/>
  <c r="AK618" i="3"/>
  <c r="AK619" i="3"/>
  <c r="AK620" i="3"/>
  <c r="AK621" i="3"/>
  <c r="AK622" i="3"/>
  <c r="AK623" i="3"/>
  <c r="AK624" i="3"/>
  <c r="AK625" i="3"/>
  <c r="AK626" i="3"/>
  <c r="AK627" i="3"/>
  <c r="AK628" i="3"/>
  <c r="AK629" i="3"/>
  <c r="AK630" i="3"/>
  <c r="AK631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B529" i="3"/>
  <c r="B530" i="3"/>
  <c r="B535" i="3" s="1"/>
  <c r="B540" i="3" s="1"/>
  <c r="B531" i="3"/>
  <c r="B532" i="3"/>
  <c r="B533" i="3"/>
  <c r="B534" i="3"/>
  <c r="B539" i="3" s="1"/>
  <c r="B536" i="3"/>
  <c r="B537" i="3"/>
  <c r="B538" i="3"/>
  <c r="B541" i="3"/>
  <c r="B523" i="3"/>
  <c r="B524" i="3"/>
  <c r="B525" i="3"/>
  <c r="B526" i="3"/>
  <c r="B527" i="3"/>
  <c r="B528" i="3"/>
  <c r="B522" i="3"/>
  <c r="B519" i="3"/>
  <c r="B520" i="3"/>
  <c r="B521" i="3"/>
  <c r="B518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2" i="3"/>
  <c r="H119" i="14"/>
  <c r="H120" i="14"/>
  <c r="H125" i="14" s="1"/>
  <c r="H130" i="14" s="1"/>
  <c r="H135" i="14" s="1"/>
  <c r="H140" i="14" s="1"/>
  <c r="H121" i="14"/>
  <c r="H122" i="14"/>
  <c r="H123" i="14"/>
  <c r="H124" i="14"/>
  <c r="H129" i="14" s="1"/>
  <c r="H134" i="14" s="1"/>
  <c r="H139" i="14" s="1"/>
  <c r="H126" i="14"/>
  <c r="H127" i="14"/>
  <c r="H128" i="14"/>
  <c r="H133" i="14" s="1"/>
  <c r="H138" i="14" s="1"/>
  <c r="H131" i="14"/>
  <c r="H132" i="14"/>
  <c r="H137" i="14" s="1"/>
  <c r="H142" i="14" s="1"/>
  <c r="H136" i="14"/>
  <c r="H141" i="14" s="1"/>
  <c r="F1559" i="8" l="1"/>
  <c r="B1556" i="8"/>
  <c r="C1556" i="8" s="1"/>
  <c r="F1558" i="8"/>
  <c r="B1555" i="8"/>
  <c r="C1555" i="8" s="1"/>
  <c r="F1563" i="8"/>
  <c r="B1560" i="8"/>
  <c r="C1560" i="8" s="1"/>
  <c r="B1557" i="8"/>
  <c r="C1557" i="8" s="1"/>
  <c r="B1553" i="8"/>
  <c r="C1553" i="8" s="1"/>
  <c r="B1552" i="8"/>
  <c r="C1552" i="8" s="1"/>
  <c r="B1558" i="8" l="1"/>
  <c r="C1558" i="8" s="1"/>
  <c r="F1561" i="8"/>
  <c r="F1566" i="8"/>
  <c r="B1563" i="8"/>
  <c r="C1563" i="8" s="1"/>
  <c r="F1562" i="8"/>
  <c r="B1559" i="8"/>
  <c r="C1559" i="8" s="1"/>
  <c r="B1566" i="8" l="1"/>
  <c r="C1566" i="8" s="1"/>
  <c r="F1569" i="8"/>
  <c r="F1564" i="8"/>
  <c r="B1561" i="8"/>
  <c r="C1561" i="8" s="1"/>
  <c r="B1562" i="8"/>
  <c r="C1562" i="8" s="1"/>
  <c r="F1565" i="8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S108" i="12"/>
  <c r="AS109" i="12"/>
  <c r="AS75" i="12"/>
  <c r="F1567" i="8" l="1"/>
  <c r="B1564" i="8"/>
  <c r="C1564" i="8" s="1"/>
  <c r="F1568" i="8"/>
  <c r="B1565" i="8"/>
  <c r="C1565" i="8" s="1"/>
  <c r="B1569" i="8"/>
  <c r="C1569" i="8" s="1"/>
  <c r="F1572" i="8"/>
  <c r="I2" i="20"/>
  <c r="H2" i="20"/>
  <c r="F2" i="20"/>
  <c r="E2" i="20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D94" i="19"/>
  <c r="C94" i="19"/>
  <c r="D93" i="19"/>
  <c r="C93" i="19"/>
  <c r="D92" i="19"/>
  <c r="C92" i="19"/>
  <c r="D91" i="19"/>
  <c r="C91" i="19"/>
  <c r="D90" i="19"/>
  <c r="C90" i="19"/>
  <c r="D89" i="19"/>
  <c r="C89" i="19"/>
  <c r="D88" i="19"/>
  <c r="C88" i="19"/>
  <c r="D87" i="19"/>
  <c r="C87" i="19"/>
  <c r="D86" i="19"/>
  <c r="C86" i="19"/>
  <c r="D85" i="19"/>
  <c r="C85" i="19"/>
  <c r="D84" i="19"/>
  <c r="C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D77" i="19"/>
  <c r="C77" i="19"/>
  <c r="D76" i="19"/>
  <c r="C76" i="19"/>
  <c r="D75" i="19"/>
  <c r="C75" i="19"/>
  <c r="D74" i="19"/>
  <c r="C74" i="19"/>
  <c r="D73" i="19"/>
  <c r="C73" i="19"/>
  <c r="D72" i="19"/>
  <c r="C72" i="19"/>
  <c r="D71" i="19"/>
  <c r="C71" i="19"/>
  <c r="D70" i="19"/>
  <c r="C70" i="19"/>
  <c r="D69" i="19"/>
  <c r="C69" i="19"/>
  <c r="D68" i="19"/>
  <c r="C68" i="19"/>
  <c r="D67" i="19"/>
  <c r="C67" i="19"/>
  <c r="D66" i="19"/>
  <c r="C66" i="19"/>
  <c r="D65" i="19"/>
  <c r="C65" i="19"/>
  <c r="D64" i="19"/>
  <c r="C64" i="19"/>
  <c r="D63" i="19"/>
  <c r="C63" i="19"/>
  <c r="D62" i="19"/>
  <c r="C62" i="19"/>
  <c r="D61" i="19"/>
  <c r="C61" i="19"/>
  <c r="D60" i="19"/>
  <c r="C60" i="19"/>
  <c r="D59" i="19"/>
  <c r="C59" i="19"/>
  <c r="D58" i="19"/>
  <c r="C58" i="19"/>
  <c r="D57" i="19"/>
  <c r="C57" i="19"/>
  <c r="D56" i="19"/>
  <c r="C56" i="19"/>
  <c r="D55" i="19"/>
  <c r="C55" i="19"/>
  <c r="D54" i="19"/>
  <c r="C54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D45" i="19"/>
  <c r="C45" i="19"/>
  <c r="D44" i="19"/>
  <c r="C44" i="19"/>
  <c r="D43" i="19"/>
  <c r="C43" i="19"/>
  <c r="D42" i="19"/>
  <c r="C42" i="19"/>
  <c r="D41" i="19"/>
  <c r="C41" i="19"/>
  <c r="D40" i="19"/>
  <c r="C40" i="19"/>
  <c r="D39" i="19"/>
  <c r="C39" i="19"/>
  <c r="D38" i="19"/>
  <c r="C38" i="19"/>
  <c r="D37" i="19"/>
  <c r="C37" i="19"/>
  <c r="D36" i="19"/>
  <c r="C36" i="19"/>
  <c r="D35" i="19"/>
  <c r="C35" i="19"/>
  <c r="D34" i="19"/>
  <c r="C34" i="19"/>
  <c r="D33" i="19"/>
  <c r="C33" i="19"/>
  <c r="D32" i="19"/>
  <c r="C32" i="19"/>
  <c r="D31" i="19"/>
  <c r="C31" i="19"/>
  <c r="D30" i="19"/>
  <c r="C30" i="19"/>
  <c r="D29" i="19"/>
  <c r="C29" i="19"/>
  <c r="D28" i="19"/>
  <c r="C28" i="19"/>
  <c r="D27" i="19"/>
  <c r="C27" i="19"/>
  <c r="D26" i="19"/>
  <c r="C26" i="19"/>
  <c r="D25" i="19"/>
  <c r="C25" i="19"/>
  <c r="D24" i="19"/>
  <c r="C24" i="19"/>
  <c r="D23" i="19"/>
  <c r="C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4" i="19"/>
  <c r="C4" i="19"/>
  <c r="D3" i="19"/>
  <c r="C3" i="19"/>
  <c r="J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Y146" i="14"/>
  <c r="V146" i="14"/>
  <c r="Y145" i="14"/>
  <c r="V145" i="14"/>
  <c r="Y144" i="14"/>
  <c r="V144" i="14"/>
  <c r="Y143" i="14"/>
  <c r="V143" i="14"/>
  <c r="Y142" i="14"/>
  <c r="V142" i="14"/>
  <c r="Y141" i="14"/>
  <c r="V141" i="14"/>
  <c r="Y140" i="14"/>
  <c r="V140" i="14"/>
  <c r="Y139" i="14"/>
  <c r="V139" i="14"/>
  <c r="Y138" i="14"/>
  <c r="V138" i="14"/>
  <c r="Y137" i="14"/>
  <c r="V137" i="14"/>
  <c r="Y136" i="14"/>
  <c r="V136" i="14"/>
  <c r="Y135" i="14"/>
  <c r="V135" i="14"/>
  <c r="Y134" i="14"/>
  <c r="V134" i="14"/>
  <c r="Y133" i="14"/>
  <c r="V133" i="14"/>
  <c r="Y132" i="14"/>
  <c r="V132" i="14"/>
  <c r="Y131" i="14"/>
  <c r="V131" i="14"/>
  <c r="Y130" i="14"/>
  <c r="V130" i="14"/>
  <c r="Y129" i="14"/>
  <c r="V129" i="14"/>
  <c r="Y128" i="14"/>
  <c r="V128" i="14"/>
  <c r="Y127" i="14"/>
  <c r="V127" i="14"/>
  <c r="Y126" i="14"/>
  <c r="V126" i="14"/>
  <c r="Y125" i="14"/>
  <c r="V125" i="14"/>
  <c r="Y124" i="14"/>
  <c r="V124" i="14"/>
  <c r="Y123" i="14"/>
  <c r="V123" i="14"/>
  <c r="Y122" i="14"/>
  <c r="V122" i="14"/>
  <c r="Y121" i="14"/>
  <c r="V121" i="14"/>
  <c r="Y120" i="14"/>
  <c r="V120" i="14"/>
  <c r="Y119" i="14"/>
  <c r="V119" i="14"/>
  <c r="Y118" i="14"/>
  <c r="V118" i="14"/>
  <c r="H118" i="14"/>
  <c r="Y117" i="14"/>
  <c r="V117" i="14"/>
  <c r="H117" i="14"/>
  <c r="Y116" i="14"/>
  <c r="V116" i="14"/>
  <c r="H116" i="14"/>
  <c r="Y115" i="14"/>
  <c r="V115" i="14"/>
  <c r="H115" i="14"/>
  <c r="Y114" i="14"/>
  <c r="V114" i="14"/>
  <c r="H114" i="14"/>
  <c r="Y113" i="14"/>
  <c r="V113" i="14"/>
  <c r="H113" i="14"/>
  <c r="Y112" i="14"/>
  <c r="V112" i="14"/>
  <c r="H112" i="14"/>
  <c r="Y111" i="14"/>
  <c r="V111" i="14"/>
  <c r="H111" i="14"/>
  <c r="Y110" i="14"/>
  <c r="V110" i="14"/>
  <c r="H110" i="14"/>
  <c r="Y109" i="14"/>
  <c r="V109" i="14"/>
  <c r="H109" i="14"/>
  <c r="Y108" i="14"/>
  <c r="V108" i="14"/>
  <c r="H108" i="14"/>
  <c r="Y107" i="14"/>
  <c r="V107" i="14"/>
  <c r="H107" i="14"/>
  <c r="Y106" i="14"/>
  <c r="V106" i="14"/>
  <c r="H106" i="14"/>
  <c r="Y105" i="14"/>
  <c r="V105" i="14"/>
  <c r="H105" i="14"/>
  <c r="Y104" i="14"/>
  <c r="V104" i="14"/>
  <c r="H104" i="14"/>
  <c r="Y103" i="14"/>
  <c r="V103" i="14"/>
  <c r="H103" i="14"/>
  <c r="Y102" i="14"/>
  <c r="V102" i="14"/>
  <c r="H102" i="14"/>
  <c r="Y101" i="14"/>
  <c r="V101" i="14"/>
  <c r="H101" i="14"/>
  <c r="Y100" i="14"/>
  <c r="V100" i="14"/>
  <c r="H100" i="14"/>
  <c r="Y99" i="14"/>
  <c r="V99" i="14"/>
  <c r="H99" i="14"/>
  <c r="Y98" i="14"/>
  <c r="V98" i="14"/>
  <c r="H98" i="14"/>
  <c r="Y97" i="14"/>
  <c r="V97" i="14"/>
  <c r="H97" i="14"/>
  <c r="Y96" i="14"/>
  <c r="V96" i="14"/>
  <c r="H96" i="14"/>
  <c r="Y95" i="14"/>
  <c r="V95" i="14"/>
  <c r="H95" i="14"/>
  <c r="Y94" i="14"/>
  <c r="V94" i="14"/>
  <c r="H94" i="14"/>
  <c r="Y93" i="14"/>
  <c r="V93" i="14"/>
  <c r="H93" i="14"/>
  <c r="Y92" i="14"/>
  <c r="V92" i="14"/>
  <c r="H92" i="14"/>
  <c r="Y91" i="14"/>
  <c r="V91" i="14"/>
  <c r="H91" i="14"/>
  <c r="Y90" i="14"/>
  <c r="V90" i="14"/>
  <c r="H90" i="14"/>
  <c r="Y89" i="14"/>
  <c r="V89" i="14"/>
  <c r="H89" i="14"/>
  <c r="Y88" i="14"/>
  <c r="V88" i="14"/>
  <c r="H88" i="14"/>
  <c r="Y87" i="14"/>
  <c r="V87" i="14"/>
  <c r="H87" i="14"/>
  <c r="Y86" i="14"/>
  <c r="V86" i="14"/>
  <c r="H86" i="14"/>
  <c r="Y85" i="14"/>
  <c r="V85" i="14"/>
  <c r="H85" i="14"/>
  <c r="Y84" i="14"/>
  <c r="V84" i="14"/>
  <c r="H84" i="14"/>
  <c r="AB83" i="14"/>
  <c r="Y83" i="14"/>
  <c r="V83" i="14"/>
  <c r="H83" i="14"/>
  <c r="AB82" i="14"/>
  <c r="Y82" i="14"/>
  <c r="V82" i="14"/>
  <c r="H82" i="14"/>
  <c r="AB81" i="14"/>
  <c r="Y81" i="14"/>
  <c r="V81" i="14"/>
  <c r="H81" i="14"/>
  <c r="AB80" i="14"/>
  <c r="Y80" i="14"/>
  <c r="V80" i="14"/>
  <c r="H80" i="14"/>
  <c r="AB79" i="14"/>
  <c r="Y79" i="14"/>
  <c r="V79" i="14"/>
  <c r="H79" i="14"/>
  <c r="AB78" i="14"/>
  <c r="Y78" i="14"/>
  <c r="V78" i="14"/>
  <c r="H78" i="14"/>
  <c r="AB77" i="14"/>
  <c r="Y77" i="14"/>
  <c r="V77" i="14"/>
  <c r="H77" i="14"/>
  <c r="AB76" i="14"/>
  <c r="Y76" i="14"/>
  <c r="V76" i="14"/>
  <c r="H76" i="14"/>
  <c r="AB75" i="14"/>
  <c r="Y75" i="14"/>
  <c r="V75" i="14"/>
  <c r="H75" i="14"/>
  <c r="AB74" i="14"/>
  <c r="Y74" i="14"/>
  <c r="V74" i="14"/>
  <c r="H74" i="14"/>
  <c r="AB73" i="14"/>
  <c r="Y73" i="14"/>
  <c r="V73" i="14"/>
  <c r="H73" i="14"/>
  <c r="AB72" i="14"/>
  <c r="Y72" i="14"/>
  <c r="V72" i="14"/>
  <c r="H72" i="14"/>
  <c r="AB71" i="14"/>
  <c r="Y71" i="14"/>
  <c r="V71" i="14"/>
  <c r="H71" i="14"/>
  <c r="AB70" i="14"/>
  <c r="Y70" i="14"/>
  <c r="V70" i="14"/>
  <c r="H70" i="14"/>
  <c r="AB69" i="14"/>
  <c r="Y69" i="14"/>
  <c r="V69" i="14"/>
  <c r="H69" i="14"/>
  <c r="AB68" i="14"/>
  <c r="Y68" i="14"/>
  <c r="V68" i="14"/>
  <c r="H68" i="14"/>
  <c r="AB67" i="14"/>
  <c r="Y67" i="14"/>
  <c r="V67" i="14"/>
  <c r="H67" i="14"/>
  <c r="AB66" i="14"/>
  <c r="Y66" i="14"/>
  <c r="V66" i="14"/>
  <c r="H66" i="14"/>
  <c r="AB65" i="14"/>
  <c r="Y65" i="14"/>
  <c r="V65" i="14"/>
  <c r="H65" i="14"/>
  <c r="AB64" i="14"/>
  <c r="Y64" i="14"/>
  <c r="V64" i="14"/>
  <c r="H64" i="14"/>
  <c r="AB63" i="14"/>
  <c r="Y63" i="14"/>
  <c r="V63" i="14"/>
  <c r="H63" i="14"/>
  <c r="AB62" i="14"/>
  <c r="Y62" i="14"/>
  <c r="V62" i="14"/>
  <c r="H62" i="14"/>
  <c r="AB61" i="14"/>
  <c r="Y61" i="14"/>
  <c r="V61" i="14"/>
  <c r="H61" i="14"/>
  <c r="AB60" i="14"/>
  <c r="Y60" i="14"/>
  <c r="V60" i="14"/>
  <c r="H60" i="14"/>
  <c r="AB59" i="14"/>
  <c r="Y59" i="14"/>
  <c r="V59" i="14"/>
  <c r="H59" i="14"/>
  <c r="AB58" i="14"/>
  <c r="Y58" i="14"/>
  <c r="V58" i="14"/>
  <c r="H58" i="14"/>
  <c r="AB57" i="14"/>
  <c r="Y57" i="14"/>
  <c r="V57" i="14"/>
  <c r="AB56" i="14"/>
  <c r="Y56" i="14"/>
  <c r="V56" i="14"/>
  <c r="AB55" i="14"/>
  <c r="Y55" i="14"/>
  <c r="V55" i="14"/>
  <c r="AB54" i="14"/>
  <c r="Y54" i="14"/>
  <c r="V54" i="14"/>
  <c r="AB53" i="14"/>
  <c r="Y53" i="14"/>
  <c r="V53" i="14"/>
  <c r="AB52" i="14"/>
  <c r="Y52" i="14"/>
  <c r="V52" i="14"/>
  <c r="AB51" i="14"/>
  <c r="Y51" i="14"/>
  <c r="V51" i="14"/>
  <c r="AB50" i="14"/>
  <c r="Y50" i="14"/>
  <c r="V50" i="14"/>
  <c r="AB49" i="14"/>
  <c r="Y49" i="14"/>
  <c r="V49" i="14"/>
  <c r="AB48" i="14"/>
  <c r="Y48" i="14"/>
  <c r="V48" i="14"/>
  <c r="AB47" i="14"/>
  <c r="Y47" i="14"/>
  <c r="V47" i="14"/>
  <c r="AB46" i="14"/>
  <c r="Y46" i="14"/>
  <c r="V46" i="14"/>
  <c r="AB45" i="14"/>
  <c r="Y45" i="14"/>
  <c r="V45" i="14"/>
  <c r="AB44" i="14"/>
  <c r="Y44" i="14"/>
  <c r="V44" i="14"/>
  <c r="AB43" i="14"/>
  <c r="Y43" i="14"/>
  <c r="V43" i="14"/>
  <c r="AB42" i="14"/>
  <c r="Y42" i="14"/>
  <c r="V42" i="14"/>
  <c r="AB41" i="14"/>
  <c r="Y41" i="14"/>
  <c r="V41" i="14"/>
  <c r="AB40" i="14"/>
  <c r="Y40" i="14"/>
  <c r="V40" i="14"/>
  <c r="AB39" i="14"/>
  <c r="Y39" i="14"/>
  <c r="V39" i="14"/>
  <c r="AB38" i="14"/>
  <c r="Y38" i="14"/>
  <c r="V38" i="14"/>
  <c r="AB37" i="14"/>
  <c r="Y37" i="14"/>
  <c r="V37" i="14"/>
  <c r="AB36" i="14"/>
  <c r="Y36" i="14"/>
  <c r="V36" i="14"/>
  <c r="AB35" i="14"/>
  <c r="Y35" i="14"/>
  <c r="V35" i="14"/>
  <c r="AB34" i="14"/>
  <c r="Y34" i="14"/>
  <c r="V34" i="14"/>
  <c r="AB33" i="14"/>
  <c r="Y33" i="14"/>
  <c r="V33" i="14"/>
  <c r="AB32" i="14"/>
  <c r="Y32" i="14"/>
  <c r="V32" i="14"/>
  <c r="AB31" i="14"/>
  <c r="Y31" i="14"/>
  <c r="V31" i="14"/>
  <c r="AB30" i="14"/>
  <c r="Y30" i="14"/>
  <c r="V30" i="14"/>
  <c r="AB29" i="14"/>
  <c r="Y29" i="14"/>
  <c r="V29" i="14"/>
  <c r="AB28" i="14"/>
  <c r="Y28" i="14"/>
  <c r="V28" i="14"/>
  <c r="AB27" i="14"/>
  <c r="Y27" i="14"/>
  <c r="V27" i="14"/>
  <c r="AB26" i="14"/>
  <c r="Y26" i="14"/>
  <c r="V26" i="14"/>
  <c r="AB25" i="14"/>
  <c r="Y25" i="14"/>
  <c r="V25" i="14"/>
  <c r="AB24" i="14"/>
  <c r="Y24" i="14"/>
  <c r="V24" i="14"/>
  <c r="AB23" i="14"/>
  <c r="Y23" i="14"/>
  <c r="V23" i="14"/>
  <c r="AB22" i="14"/>
  <c r="Y22" i="14"/>
  <c r="V22" i="14"/>
  <c r="AB21" i="14"/>
  <c r="Y21" i="14"/>
  <c r="V21" i="14"/>
  <c r="AB20" i="14"/>
  <c r="Y20" i="14"/>
  <c r="V20" i="14"/>
  <c r="AB19" i="14"/>
  <c r="Y19" i="14"/>
  <c r="V19" i="14"/>
  <c r="AB18" i="14"/>
  <c r="Y18" i="14"/>
  <c r="V18" i="14"/>
  <c r="AB17" i="14"/>
  <c r="Y17" i="14"/>
  <c r="V17" i="14"/>
  <c r="AB16" i="14"/>
  <c r="Y16" i="14"/>
  <c r="V16" i="14"/>
  <c r="AB15" i="14"/>
  <c r="Y15" i="14"/>
  <c r="V15" i="14"/>
  <c r="AB14" i="14"/>
  <c r="Y14" i="14"/>
  <c r="V14" i="14"/>
  <c r="AB13" i="14"/>
  <c r="Y13" i="14"/>
  <c r="V13" i="14"/>
  <c r="AB12" i="14"/>
  <c r="Y12" i="14"/>
  <c r="V12" i="14"/>
  <c r="AB11" i="14"/>
  <c r="Y11" i="14"/>
  <c r="V11" i="14"/>
  <c r="AB10" i="14"/>
  <c r="Y10" i="14"/>
  <c r="V10" i="14"/>
  <c r="AB9" i="14"/>
  <c r="Y9" i="14"/>
  <c r="V9" i="14"/>
  <c r="AB8" i="14"/>
  <c r="Y8" i="14"/>
  <c r="V8" i="14"/>
  <c r="AB7" i="14"/>
  <c r="Y7" i="14"/>
  <c r="V7" i="14"/>
  <c r="AY144" i="12"/>
  <c r="AX144" i="12"/>
  <c r="AW144" i="12"/>
  <c r="AV144" i="12"/>
  <c r="AU144" i="12"/>
  <c r="AT144" i="12"/>
  <c r="AO144" i="12"/>
  <c r="AL144" i="12"/>
  <c r="AH144" i="12"/>
  <c r="AE144" i="12"/>
  <c r="AA144" i="12"/>
  <c r="X144" i="12"/>
  <c r="T144" i="12"/>
  <c r="Q144" i="12"/>
  <c r="M144" i="12"/>
  <c r="J144" i="12"/>
  <c r="F144" i="12"/>
  <c r="AY143" i="12"/>
  <c r="AX143" i="12"/>
  <c r="AW143" i="12"/>
  <c r="AV143" i="12"/>
  <c r="AU143" i="12"/>
  <c r="AT143" i="12"/>
  <c r="AO143" i="12"/>
  <c r="AL143" i="12"/>
  <c r="AH143" i="12"/>
  <c r="AE143" i="12"/>
  <c r="AA143" i="12"/>
  <c r="X143" i="12"/>
  <c r="T143" i="12"/>
  <c r="Q143" i="12"/>
  <c r="M143" i="12"/>
  <c r="J143" i="12"/>
  <c r="F143" i="12"/>
  <c r="AY142" i="12"/>
  <c r="AX142" i="12"/>
  <c r="AW142" i="12"/>
  <c r="AV142" i="12"/>
  <c r="AU142" i="12"/>
  <c r="AT142" i="12"/>
  <c r="AO142" i="12"/>
  <c r="AL142" i="12"/>
  <c r="AH142" i="12"/>
  <c r="AE142" i="12"/>
  <c r="AA142" i="12"/>
  <c r="X142" i="12"/>
  <c r="T142" i="12"/>
  <c r="Q142" i="12"/>
  <c r="M142" i="12"/>
  <c r="J142" i="12"/>
  <c r="F142" i="12"/>
  <c r="AY141" i="12"/>
  <c r="AX141" i="12"/>
  <c r="AW141" i="12"/>
  <c r="AV141" i="12"/>
  <c r="AU141" i="12"/>
  <c r="AT141" i="12"/>
  <c r="AO141" i="12"/>
  <c r="AL141" i="12"/>
  <c r="AH141" i="12"/>
  <c r="AE141" i="12"/>
  <c r="AA141" i="12"/>
  <c r="X141" i="12"/>
  <c r="T141" i="12"/>
  <c r="Q141" i="12"/>
  <c r="M141" i="12"/>
  <c r="J141" i="12"/>
  <c r="F141" i="12"/>
  <c r="AY140" i="12"/>
  <c r="AX140" i="12"/>
  <c r="AW140" i="12"/>
  <c r="AV140" i="12"/>
  <c r="AU140" i="12"/>
  <c r="AT140" i="12"/>
  <c r="AO140" i="12"/>
  <c r="AL140" i="12"/>
  <c r="AH140" i="12"/>
  <c r="AE140" i="12"/>
  <c r="AA140" i="12"/>
  <c r="X140" i="12"/>
  <c r="T140" i="12"/>
  <c r="Q140" i="12"/>
  <c r="M140" i="12"/>
  <c r="J140" i="12"/>
  <c r="F140" i="12"/>
  <c r="AY139" i="12"/>
  <c r="AX139" i="12"/>
  <c r="AW139" i="12"/>
  <c r="AV139" i="12"/>
  <c r="AU139" i="12"/>
  <c r="AT139" i="12"/>
  <c r="AO139" i="12"/>
  <c r="AL139" i="12"/>
  <c r="AH139" i="12"/>
  <c r="AE139" i="12"/>
  <c r="AA139" i="12"/>
  <c r="X139" i="12"/>
  <c r="T139" i="12"/>
  <c r="Q139" i="12"/>
  <c r="M139" i="12"/>
  <c r="J139" i="12"/>
  <c r="F139" i="12"/>
  <c r="AY138" i="12"/>
  <c r="AX138" i="12"/>
  <c r="AW138" i="12"/>
  <c r="AV138" i="12"/>
  <c r="AU138" i="12"/>
  <c r="AT138" i="12"/>
  <c r="AO138" i="12"/>
  <c r="AL138" i="12"/>
  <c r="AH138" i="12"/>
  <c r="AE138" i="12"/>
  <c r="AA138" i="12"/>
  <c r="X138" i="12"/>
  <c r="T138" i="12"/>
  <c r="Q138" i="12"/>
  <c r="M138" i="12"/>
  <c r="J138" i="12"/>
  <c r="F138" i="12"/>
  <c r="AY137" i="12"/>
  <c r="AX137" i="12"/>
  <c r="AW137" i="12"/>
  <c r="AV137" i="12"/>
  <c r="AU137" i="12"/>
  <c r="AT137" i="12"/>
  <c r="AO137" i="12"/>
  <c r="AL137" i="12"/>
  <c r="AH137" i="12"/>
  <c r="AE137" i="12"/>
  <c r="AA137" i="12"/>
  <c r="X137" i="12"/>
  <c r="T137" i="12"/>
  <c r="Q137" i="12"/>
  <c r="M137" i="12"/>
  <c r="J137" i="12"/>
  <c r="F137" i="12"/>
  <c r="AY136" i="12"/>
  <c r="AX136" i="12"/>
  <c r="AW136" i="12"/>
  <c r="AV136" i="12"/>
  <c r="AU136" i="12"/>
  <c r="AT136" i="12"/>
  <c r="AO136" i="12"/>
  <c r="AL136" i="12"/>
  <c r="AH136" i="12"/>
  <c r="AE136" i="12"/>
  <c r="AA136" i="12"/>
  <c r="X136" i="12"/>
  <c r="T136" i="12"/>
  <c r="Q136" i="12"/>
  <c r="M136" i="12"/>
  <c r="J136" i="12"/>
  <c r="F136" i="12"/>
  <c r="AY135" i="12"/>
  <c r="AX135" i="12"/>
  <c r="AW135" i="12"/>
  <c r="AV135" i="12"/>
  <c r="AU135" i="12"/>
  <c r="AT135" i="12"/>
  <c r="AO135" i="12"/>
  <c r="AL135" i="12"/>
  <c r="AH135" i="12"/>
  <c r="AE135" i="12"/>
  <c r="AA135" i="12"/>
  <c r="X135" i="12"/>
  <c r="T135" i="12"/>
  <c r="Q135" i="12"/>
  <c r="M135" i="12"/>
  <c r="J135" i="12"/>
  <c r="F135" i="12"/>
  <c r="AY134" i="12"/>
  <c r="AX134" i="12"/>
  <c r="AW134" i="12"/>
  <c r="AV134" i="12"/>
  <c r="AU134" i="12"/>
  <c r="AT134" i="12"/>
  <c r="AO134" i="12"/>
  <c r="AL134" i="12"/>
  <c r="AH134" i="12"/>
  <c r="AE134" i="12"/>
  <c r="AA134" i="12"/>
  <c r="X134" i="12"/>
  <c r="T134" i="12"/>
  <c r="Q134" i="12"/>
  <c r="M134" i="12"/>
  <c r="J134" i="12"/>
  <c r="F134" i="12"/>
  <c r="AY133" i="12"/>
  <c r="AX133" i="12"/>
  <c r="AW133" i="12"/>
  <c r="AV133" i="12"/>
  <c r="AU133" i="12"/>
  <c r="AT133" i="12"/>
  <c r="AO133" i="12"/>
  <c r="AL133" i="12"/>
  <c r="AH133" i="12"/>
  <c r="AE133" i="12"/>
  <c r="AA133" i="12"/>
  <c r="X133" i="12"/>
  <c r="T133" i="12"/>
  <c r="Q133" i="12"/>
  <c r="M133" i="12"/>
  <c r="J133" i="12"/>
  <c r="F133" i="12"/>
  <c r="AY132" i="12"/>
  <c r="AX132" i="12"/>
  <c r="AW132" i="12"/>
  <c r="AV132" i="12"/>
  <c r="AU132" i="12"/>
  <c r="AT132" i="12"/>
  <c r="AO132" i="12"/>
  <c r="AL132" i="12"/>
  <c r="AH132" i="12"/>
  <c r="AE132" i="12"/>
  <c r="AA132" i="12"/>
  <c r="X132" i="12"/>
  <c r="T132" i="12"/>
  <c r="Q132" i="12"/>
  <c r="M132" i="12"/>
  <c r="J132" i="12"/>
  <c r="F132" i="12"/>
  <c r="AY131" i="12"/>
  <c r="AX131" i="12"/>
  <c r="AW131" i="12"/>
  <c r="AV131" i="12"/>
  <c r="AU131" i="12"/>
  <c r="AT131" i="12"/>
  <c r="AO131" i="12"/>
  <c r="AL131" i="12"/>
  <c r="AH131" i="12"/>
  <c r="AE131" i="12"/>
  <c r="AA131" i="12"/>
  <c r="X131" i="12"/>
  <c r="T131" i="12"/>
  <c r="Q131" i="12"/>
  <c r="M131" i="12"/>
  <c r="J131" i="12"/>
  <c r="F131" i="12"/>
  <c r="AY130" i="12"/>
  <c r="AX130" i="12"/>
  <c r="AW130" i="12"/>
  <c r="AV130" i="12"/>
  <c r="AU130" i="12"/>
  <c r="AT130" i="12"/>
  <c r="AO130" i="12"/>
  <c r="AL130" i="12"/>
  <c r="AH130" i="12"/>
  <c r="AE130" i="12"/>
  <c r="AA130" i="12"/>
  <c r="X130" i="12"/>
  <c r="T130" i="12"/>
  <c r="Q130" i="12"/>
  <c r="M130" i="12"/>
  <c r="J130" i="12"/>
  <c r="F130" i="12"/>
  <c r="AY129" i="12"/>
  <c r="AX129" i="12"/>
  <c r="AW129" i="12"/>
  <c r="AV129" i="12"/>
  <c r="AU129" i="12"/>
  <c r="AT129" i="12"/>
  <c r="AO129" i="12"/>
  <c r="AL129" i="12"/>
  <c r="AH129" i="12"/>
  <c r="AE129" i="12"/>
  <c r="AA129" i="12"/>
  <c r="X129" i="12"/>
  <c r="T129" i="12"/>
  <c r="Q129" i="12"/>
  <c r="M129" i="12"/>
  <c r="J129" i="12"/>
  <c r="F129" i="12"/>
  <c r="AY128" i="12"/>
  <c r="AX128" i="12"/>
  <c r="AW128" i="12"/>
  <c r="AV128" i="12"/>
  <c r="AU128" i="12"/>
  <c r="AT128" i="12"/>
  <c r="AO128" i="12"/>
  <c r="AL128" i="12"/>
  <c r="AH128" i="12"/>
  <c r="AE128" i="12"/>
  <c r="AA128" i="12"/>
  <c r="X128" i="12"/>
  <c r="T128" i="12"/>
  <c r="Q128" i="12"/>
  <c r="M128" i="12"/>
  <c r="J128" i="12"/>
  <c r="F128" i="12"/>
  <c r="AY127" i="12"/>
  <c r="AX127" i="12"/>
  <c r="AW127" i="12"/>
  <c r="AV127" i="12"/>
  <c r="AU127" i="12"/>
  <c r="AT127" i="12"/>
  <c r="AO127" i="12"/>
  <c r="AL127" i="12"/>
  <c r="AH127" i="12"/>
  <c r="AE127" i="12"/>
  <c r="AA127" i="12"/>
  <c r="X127" i="12"/>
  <c r="T127" i="12"/>
  <c r="Q127" i="12"/>
  <c r="M127" i="12"/>
  <c r="J127" i="12"/>
  <c r="F127" i="12"/>
  <c r="AY126" i="12"/>
  <c r="AX126" i="12"/>
  <c r="AW126" i="12"/>
  <c r="AV126" i="12"/>
  <c r="AU126" i="12"/>
  <c r="AT126" i="12"/>
  <c r="AO126" i="12"/>
  <c r="AL126" i="12"/>
  <c r="AH126" i="12"/>
  <c r="AE126" i="12"/>
  <c r="AA126" i="12"/>
  <c r="X126" i="12"/>
  <c r="T126" i="12"/>
  <c r="Q126" i="12"/>
  <c r="M126" i="12"/>
  <c r="J126" i="12"/>
  <c r="F126" i="12"/>
  <c r="AY125" i="12"/>
  <c r="AX125" i="12"/>
  <c r="AW125" i="12"/>
  <c r="AV125" i="12"/>
  <c r="AU125" i="12"/>
  <c r="AT125" i="12"/>
  <c r="AO125" i="12"/>
  <c r="AL125" i="12"/>
  <c r="AH125" i="12"/>
  <c r="AE125" i="12"/>
  <c r="AA125" i="12"/>
  <c r="X125" i="12"/>
  <c r="T125" i="12"/>
  <c r="Q125" i="12"/>
  <c r="M125" i="12"/>
  <c r="J125" i="12"/>
  <c r="F125" i="12"/>
  <c r="AY124" i="12"/>
  <c r="AX124" i="12"/>
  <c r="AW124" i="12"/>
  <c r="AV124" i="12"/>
  <c r="AU124" i="12"/>
  <c r="AT124" i="12"/>
  <c r="AO124" i="12"/>
  <c r="AL124" i="12"/>
  <c r="AH124" i="12"/>
  <c r="AE124" i="12"/>
  <c r="AA124" i="12"/>
  <c r="X124" i="12"/>
  <c r="T124" i="12"/>
  <c r="Q124" i="12"/>
  <c r="M124" i="12"/>
  <c r="J124" i="12"/>
  <c r="F124" i="12"/>
  <c r="AY123" i="12"/>
  <c r="AX123" i="12"/>
  <c r="AW123" i="12"/>
  <c r="AV123" i="12"/>
  <c r="AU123" i="12"/>
  <c r="AT123" i="12"/>
  <c r="AO123" i="12"/>
  <c r="AL123" i="12"/>
  <c r="AH123" i="12"/>
  <c r="AE123" i="12"/>
  <c r="AA123" i="12"/>
  <c r="X123" i="12"/>
  <c r="T123" i="12"/>
  <c r="Q123" i="12"/>
  <c r="M123" i="12"/>
  <c r="J123" i="12"/>
  <c r="F123" i="12"/>
  <c r="AY122" i="12"/>
  <c r="AX122" i="12"/>
  <c r="AW122" i="12"/>
  <c r="AV122" i="12"/>
  <c r="AU122" i="12"/>
  <c r="AT122" i="12"/>
  <c r="AO122" i="12"/>
  <c r="AL122" i="12"/>
  <c r="AH122" i="12"/>
  <c r="AE122" i="12"/>
  <c r="AA122" i="12"/>
  <c r="X122" i="12"/>
  <c r="T122" i="12"/>
  <c r="Q122" i="12"/>
  <c r="M122" i="12"/>
  <c r="J122" i="12"/>
  <c r="F122" i="12"/>
  <c r="AY121" i="12"/>
  <c r="AX121" i="12"/>
  <c r="AW121" i="12"/>
  <c r="AV121" i="12"/>
  <c r="AU121" i="12"/>
  <c r="AT121" i="12"/>
  <c r="AO121" i="12"/>
  <c r="AL121" i="12"/>
  <c r="AH121" i="12"/>
  <c r="AE121" i="12"/>
  <c r="AA121" i="12"/>
  <c r="X121" i="12"/>
  <c r="T121" i="12"/>
  <c r="Q121" i="12"/>
  <c r="M121" i="12"/>
  <c r="J121" i="12"/>
  <c r="F121" i="12"/>
  <c r="AY120" i="12"/>
  <c r="AX120" i="12"/>
  <c r="AW120" i="12"/>
  <c r="AV120" i="12"/>
  <c r="AU120" i="12"/>
  <c r="AT120" i="12"/>
  <c r="AO120" i="12"/>
  <c r="AL120" i="12"/>
  <c r="AH120" i="12"/>
  <c r="AE120" i="12"/>
  <c r="AA120" i="12"/>
  <c r="X120" i="12"/>
  <c r="T120" i="12"/>
  <c r="Q120" i="12"/>
  <c r="M120" i="12"/>
  <c r="J120" i="12"/>
  <c r="F120" i="12"/>
  <c r="AY119" i="12"/>
  <c r="AX119" i="12"/>
  <c r="AW119" i="12"/>
  <c r="AV119" i="12"/>
  <c r="AU119" i="12"/>
  <c r="AT119" i="12"/>
  <c r="AO119" i="12"/>
  <c r="AL119" i="12"/>
  <c r="AH119" i="12"/>
  <c r="AE119" i="12"/>
  <c r="AA119" i="12"/>
  <c r="X119" i="12"/>
  <c r="T119" i="12"/>
  <c r="Q119" i="12"/>
  <c r="M119" i="12"/>
  <c r="J119" i="12"/>
  <c r="F119" i="12"/>
  <c r="AY118" i="12"/>
  <c r="AX118" i="12"/>
  <c r="AW118" i="12"/>
  <c r="AV118" i="12"/>
  <c r="AU118" i="12"/>
  <c r="AT118" i="12"/>
  <c r="AO118" i="12"/>
  <c r="AL118" i="12"/>
  <c r="AH118" i="12"/>
  <c r="AE118" i="12"/>
  <c r="AA118" i="12"/>
  <c r="X118" i="12"/>
  <c r="T118" i="12"/>
  <c r="Q118" i="12"/>
  <c r="M118" i="12"/>
  <c r="J118" i="12"/>
  <c r="F118" i="12"/>
  <c r="AY117" i="12"/>
  <c r="AX117" i="12"/>
  <c r="AW117" i="12"/>
  <c r="AV117" i="12"/>
  <c r="AU117" i="12"/>
  <c r="AT117" i="12"/>
  <c r="AO117" i="12"/>
  <c r="AL117" i="12"/>
  <c r="AH117" i="12"/>
  <c r="AE117" i="12"/>
  <c r="AA117" i="12"/>
  <c r="X117" i="12"/>
  <c r="T117" i="12"/>
  <c r="Q117" i="12"/>
  <c r="M117" i="12"/>
  <c r="J117" i="12"/>
  <c r="F117" i="12"/>
  <c r="AY116" i="12"/>
  <c r="AX116" i="12"/>
  <c r="AW116" i="12"/>
  <c r="AV116" i="12"/>
  <c r="AU116" i="12"/>
  <c r="AT116" i="12"/>
  <c r="AO116" i="12"/>
  <c r="AL116" i="12"/>
  <c r="AH116" i="12"/>
  <c r="AE116" i="12"/>
  <c r="AA116" i="12"/>
  <c r="X116" i="12"/>
  <c r="T116" i="12"/>
  <c r="Q116" i="12"/>
  <c r="M116" i="12"/>
  <c r="J116" i="12"/>
  <c r="F116" i="12"/>
  <c r="AY115" i="12"/>
  <c r="AX115" i="12"/>
  <c r="AW115" i="12"/>
  <c r="AV115" i="12"/>
  <c r="AU115" i="12"/>
  <c r="AT115" i="12"/>
  <c r="AO115" i="12"/>
  <c r="AL115" i="12"/>
  <c r="AH115" i="12"/>
  <c r="AE115" i="12"/>
  <c r="AA115" i="12"/>
  <c r="X115" i="12"/>
  <c r="T115" i="12"/>
  <c r="Q115" i="12"/>
  <c r="M115" i="12"/>
  <c r="J115" i="12"/>
  <c r="F115" i="12"/>
  <c r="AY114" i="12"/>
  <c r="AX114" i="12"/>
  <c r="AW114" i="12"/>
  <c r="AV114" i="12"/>
  <c r="AU114" i="12"/>
  <c r="AT114" i="12"/>
  <c r="AO114" i="12"/>
  <c r="AL114" i="12"/>
  <c r="AH114" i="12"/>
  <c r="AE114" i="12"/>
  <c r="AA114" i="12"/>
  <c r="X114" i="12"/>
  <c r="T114" i="12"/>
  <c r="Q114" i="12"/>
  <c r="M114" i="12"/>
  <c r="J114" i="12"/>
  <c r="F114" i="12"/>
  <c r="AY113" i="12"/>
  <c r="AX113" i="12"/>
  <c r="AW113" i="12"/>
  <c r="AV113" i="12"/>
  <c r="AU113" i="12"/>
  <c r="AT113" i="12"/>
  <c r="AO113" i="12"/>
  <c r="AL113" i="12"/>
  <c r="AH113" i="12"/>
  <c r="AE113" i="12"/>
  <c r="AA113" i="12"/>
  <c r="X113" i="12"/>
  <c r="T113" i="12"/>
  <c r="Q113" i="12"/>
  <c r="M113" i="12"/>
  <c r="J113" i="12"/>
  <c r="F113" i="12"/>
  <c r="AY112" i="12"/>
  <c r="AX112" i="12"/>
  <c r="AW112" i="12"/>
  <c r="AV112" i="12"/>
  <c r="AU112" i="12"/>
  <c r="AT112" i="12"/>
  <c r="AO112" i="12"/>
  <c r="AL112" i="12"/>
  <c r="AH112" i="12"/>
  <c r="AE112" i="12"/>
  <c r="AA112" i="12"/>
  <c r="X112" i="12"/>
  <c r="T112" i="12"/>
  <c r="Q112" i="12"/>
  <c r="M112" i="12"/>
  <c r="J112" i="12"/>
  <c r="F112" i="12"/>
  <c r="AY111" i="12"/>
  <c r="AX111" i="12"/>
  <c r="AW111" i="12"/>
  <c r="AV111" i="12"/>
  <c r="AU111" i="12"/>
  <c r="AT111" i="12"/>
  <c r="AO111" i="12"/>
  <c r="AL111" i="12"/>
  <c r="AH111" i="12"/>
  <c r="AE111" i="12"/>
  <c r="AA111" i="12"/>
  <c r="X111" i="12"/>
  <c r="T111" i="12"/>
  <c r="Q111" i="12"/>
  <c r="M111" i="12"/>
  <c r="J111" i="12"/>
  <c r="F111" i="12"/>
  <c r="AY110" i="12"/>
  <c r="AX110" i="12"/>
  <c r="AW110" i="12"/>
  <c r="AV110" i="12"/>
  <c r="AU110" i="12"/>
  <c r="AT110" i="12"/>
  <c r="AO110" i="12"/>
  <c r="AL110" i="12"/>
  <c r="AH110" i="12"/>
  <c r="AE110" i="12"/>
  <c r="AA110" i="12"/>
  <c r="X110" i="12"/>
  <c r="T110" i="12"/>
  <c r="Q110" i="12"/>
  <c r="M110" i="12"/>
  <c r="J110" i="12"/>
  <c r="F110" i="12"/>
  <c r="AY109" i="12"/>
  <c r="AX109" i="12"/>
  <c r="AW109" i="12"/>
  <c r="AV109" i="12"/>
  <c r="AU109" i="12"/>
  <c r="AT109" i="12"/>
  <c r="AO109" i="12"/>
  <c r="AL109" i="12"/>
  <c r="AH109" i="12"/>
  <c r="AE109" i="12"/>
  <c r="AA109" i="12"/>
  <c r="X109" i="12"/>
  <c r="T109" i="12"/>
  <c r="Q109" i="12"/>
  <c r="M109" i="12"/>
  <c r="J109" i="12"/>
  <c r="F109" i="12"/>
  <c r="AY108" i="12"/>
  <c r="AX108" i="12"/>
  <c r="AW108" i="12"/>
  <c r="AV108" i="12"/>
  <c r="AU108" i="12"/>
  <c r="AT108" i="12"/>
  <c r="AO108" i="12"/>
  <c r="AL108" i="12"/>
  <c r="AH108" i="12"/>
  <c r="AE108" i="12"/>
  <c r="AA108" i="12"/>
  <c r="X108" i="12"/>
  <c r="T108" i="12"/>
  <c r="Q108" i="12"/>
  <c r="M108" i="12"/>
  <c r="J108" i="12"/>
  <c r="F108" i="12"/>
  <c r="AY107" i="12"/>
  <c r="AX107" i="12"/>
  <c r="AW107" i="12"/>
  <c r="AV107" i="12"/>
  <c r="AU107" i="12"/>
  <c r="AT107" i="12"/>
  <c r="AO107" i="12"/>
  <c r="AL107" i="12"/>
  <c r="AH107" i="12"/>
  <c r="AE107" i="12"/>
  <c r="AA107" i="12"/>
  <c r="X107" i="12"/>
  <c r="T107" i="12"/>
  <c r="Q107" i="12"/>
  <c r="M107" i="12"/>
  <c r="J107" i="12"/>
  <c r="F107" i="12"/>
  <c r="AY106" i="12"/>
  <c r="AX106" i="12"/>
  <c r="AW106" i="12"/>
  <c r="AV106" i="12"/>
  <c r="AU106" i="12"/>
  <c r="AT106" i="12"/>
  <c r="AO106" i="12"/>
  <c r="AL106" i="12"/>
  <c r="AH106" i="12"/>
  <c r="AE106" i="12"/>
  <c r="AA106" i="12"/>
  <c r="X106" i="12"/>
  <c r="T106" i="12"/>
  <c r="Q106" i="12"/>
  <c r="M106" i="12"/>
  <c r="J106" i="12"/>
  <c r="F106" i="12"/>
  <c r="AY105" i="12"/>
  <c r="AX105" i="12"/>
  <c r="AW105" i="12"/>
  <c r="AV105" i="12"/>
  <c r="AU105" i="12"/>
  <c r="AT105" i="12"/>
  <c r="AO105" i="12"/>
  <c r="AL105" i="12"/>
  <c r="AH105" i="12"/>
  <c r="AE105" i="12"/>
  <c r="AA105" i="12"/>
  <c r="X105" i="12"/>
  <c r="T105" i="12"/>
  <c r="Q105" i="12"/>
  <c r="M105" i="12"/>
  <c r="J105" i="12"/>
  <c r="F105" i="12"/>
  <c r="AY104" i="12"/>
  <c r="AX104" i="12"/>
  <c r="AW104" i="12"/>
  <c r="AV104" i="12"/>
  <c r="AU104" i="12"/>
  <c r="AT104" i="12"/>
  <c r="AO104" i="12"/>
  <c r="AL104" i="12"/>
  <c r="AH104" i="12"/>
  <c r="AE104" i="12"/>
  <c r="AA104" i="12"/>
  <c r="X104" i="12"/>
  <c r="T104" i="12"/>
  <c r="Q104" i="12"/>
  <c r="M104" i="12"/>
  <c r="J104" i="12"/>
  <c r="F104" i="12"/>
  <c r="AY103" i="12"/>
  <c r="AX103" i="12"/>
  <c r="AW103" i="12"/>
  <c r="AV103" i="12"/>
  <c r="AU103" i="12"/>
  <c r="AT103" i="12"/>
  <c r="AO103" i="12"/>
  <c r="AL103" i="12"/>
  <c r="AH103" i="12"/>
  <c r="AE103" i="12"/>
  <c r="AA103" i="12"/>
  <c r="X103" i="12"/>
  <c r="T103" i="12"/>
  <c r="Q103" i="12"/>
  <c r="M103" i="12"/>
  <c r="J103" i="12"/>
  <c r="F103" i="12"/>
  <c r="AY102" i="12"/>
  <c r="AX102" i="12"/>
  <c r="AW102" i="12"/>
  <c r="AV102" i="12"/>
  <c r="AU102" i="12"/>
  <c r="AT102" i="12"/>
  <c r="AO102" i="12"/>
  <c r="AL102" i="12"/>
  <c r="AH102" i="12"/>
  <c r="AE102" i="12"/>
  <c r="AA102" i="12"/>
  <c r="X102" i="12"/>
  <c r="T102" i="12"/>
  <c r="Q102" i="12"/>
  <c r="M102" i="12"/>
  <c r="J102" i="12"/>
  <c r="F102" i="12"/>
  <c r="AY101" i="12"/>
  <c r="AX101" i="12"/>
  <c r="AW101" i="12"/>
  <c r="AV101" i="12"/>
  <c r="AU101" i="12"/>
  <c r="AT101" i="12"/>
  <c r="AO101" i="12"/>
  <c r="AL101" i="12"/>
  <c r="AH101" i="12"/>
  <c r="AE101" i="12"/>
  <c r="AA101" i="12"/>
  <c r="X101" i="12"/>
  <c r="T101" i="12"/>
  <c r="Q101" i="12"/>
  <c r="M101" i="12"/>
  <c r="J101" i="12"/>
  <c r="F101" i="12"/>
  <c r="AY100" i="12"/>
  <c r="AX100" i="12"/>
  <c r="AW100" i="12"/>
  <c r="AV100" i="12"/>
  <c r="AU100" i="12"/>
  <c r="AT100" i="12"/>
  <c r="AO100" i="12"/>
  <c r="AL100" i="12"/>
  <c r="AH100" i="12"/>
  <c r="AE100" i="12"/>
  <c r="AA100" i="12"/>
  <c r="X100" i="12"/>
  <c r="T100" i="12"/>
  <c r="Q100" i="12"/>
  <c r="M100" i="12"/>
  <c r="J100" i="12"/>
  <c r="F100" i="12"/>
  <c r="AY99" i="12"/>
  <c r="AX99" i="12"/>
  <c r="AW99" i="12"/>
  <c r="AV99" i="12"/>
  <c r="AU99" i="12"/>
  <c r="AT99" i="12"/>
  <c r="AO99" i="12"/>
  <c r="AL99" i="12"/>
  <c r="AH99" i="12"/>
  <c r="AE99" i="12"/>
  <c r="AA99" i="12"/>
  <c r="X99" i="12"/>
  <c r="T99" i="12"/>
  <c r="Q99" i="12"/>
  <c r="M99" i="12"/>
  <c r="J99" i="12"/>
  <c r="F99" i="12"/>
  <c r="AY98" i="12"/>
  <c r="AX98" i="12"/>
  <c r="AW98" i="12"/>
  <c r="AV98" i="12"/>
  <c r="AU98" i="12"/>
  <c r="AT98" i="12"/>
  <c r="AO98" i="12"/>
  <c r="AL98" i="12"/>
  <c r="AH98" i="12"/>
  <c r="AE98" i="12"/>
  <c r="AA98" i="12"/>
  <c r="X98" i="12"/>
  <c r="T98" i="12"/>
  <c r="Q98" i="12"/>
  <c r="M98" i="12"/>
  <c r="J98" i="12"/>
  <c r="F98" i="12"/>
  <c r="AY97" i="12"/>
  <c r="AX97" i="12"/>
  <c r="AW97" i="12"/>
  <c r="AV97" i="12"/>
  <c r="AU97" i="12"/>
  <c r="AT97" i="12"/>
  <c r="AO97" i="12"/>
  <c r="AL97" i="12"/>
  <c r="AH97" i="12"/>
  <c r="AE97" i="12"/>
  <c r="AA97" i="12"/>
  <c r="X97" i="12"/>
  <c r="T97" i="12"/>
  <c r="Q97" i="12"/>
  <c r="M97" i="12"/>
  <c r="J97" i="12"/>
  <c r="F97" i="12"/>
  <c r="AY96" i="12"/>
  <c r="AX96" i="12"/>
  <c r="AW96" i="12"/>
  <c r="AV96" i="12"/>
  <c r="AU96" i="12"/>
  <c r="AT96" i="12"/>
  <c r="AO96" i="12"/>
  <c r="AL96" i="12"/>
  <c r="AH96" i="12"/>
  <c r="AE96" i="12"/>
  <c r="AA96" i="12"/>
  <c r="X96" i="12"/>
  <c r="T96" i="12"/>
  <c r="Q96" i="12"/>
  <c r="M96" i="12"/>
  <c r="J96" i="12"/>
  <c r="F96" i="12"/>
  <c r="AY95" i="12"/>
  <c r="AX95" i="12"/>
  <c r="AW95" i="12"/>
  <c r="AV95" i="12"/>
  <c r="AU95" i="12"/>
  <c r="AT95" i="12"/>
  <c r="AO95" i="12"/>
  <c r="AL95" i="12"/>
  <c r="AH95" i="12"/>
  <c r="AE95" i="12"/>
  <c r="AA95" i="12"/>
  <c r="X95" i="12"/>
  <c r="T95" i="12"/>
  <c r="Q95" i="12"/>
  <c r="M95" i="12"/>
  <c r="J95" i="12"/>
  <c r="F95" i="12"/>
  <c r="AY94" i="12"/>
  <c r="AX94" i="12"/>
  <c r="AW94" i="12"/>
  <c r="AV94" i="12"/>
  <c r="AU94" i="12"/>
  <c r="AT94" i="12"/>
  <c r="AO94" i="12"/>
  <c r="AL94" i="12"/>
  <c r="AH94" i="12"/>
  <c r="AE94" i="12"/>
  <c r="AA94" i="12"/>
  <c r="X94" i="12"/>
  <c r="T94" i="12"/>
  <c r="Q94" i="12"/>
  <c r="M94" i="12"/>
  <c r="J94" i="12"/>
  <c r="F94" i="12"/>
  <c r="AY93" i="12"/>
  <c r="AX93" i="12"/>
  <c r="AW93" i="12"/>
  <c r="AV93" i="12"/>
  <c r="AU93" i="12"/>
  <c r="AT93" i="12"/>
  <c r="AO93" i="12"/>
  <c r="AL93" i="12"/>
  <c r="AH93" i="12"/>
  <c r="AE93" i="12"/>
  <c r="AA93" i="12"/>
  <c r="X93" i="12"/>
  <c r="T93" i="12"/>
  <c r="Q93" i="12"/>
  <c r="M93" i="12"/>
  <c r="J93" i="12"/>
  <c r="F93" i="12"/>
  <c r="AY92" i="12"/>
  <c r="AX92" i="12"/>
  <c r="AW92" i="12"/>
  <c r="AV92" i="12"/>
  <c r="AU92" i="12"/>
  <c r="AT92" i="12"/>
  <c r="AO92" i="12"/>
  <c r="AL92" i="12"/>
  <c r="AH92" i="12"/>
  <c r="AE92" i="12"/>
  <c r="AA92" i="12"/>
  <c r="X92" i="12"/>
  <c r="T92" i="12"/>
  <c r="Q92" i="12"/>
  <c r="M92" i="12"/>
  <c r="J92" i="12"/>
  <c r="F92" i="12"/>
  <c r="AY91" i="12"/>
  <c r="AX91" i="12"/>
  <c r="AW91" i="12"/>
  <c r="AV91" i="12"/>
  <c r="AU91" i="12"/>
  <c r="AT91" i="12"/>
  <c r="AO91" i="12"/>
  <c r="AL91" i="12"/>
  <c r="AH91" i="12"/>
  <c r="AE91" i="12"/>
  <c r="AA91" i="12"/>
  <c r="X91" i="12"/>
  <c r="T91" i="12"/>
  <c r="Q91" i="12"/>
  <c r="M91" i="12"/>
  <c r="J91" i="12"/>
  <c r="F91" i="12"/>
  <c r="AY90" i="12"/>
  <c r="AX90" i="12"/>
  <c r="AW90" i="12"/>
  <c r="AV90" i="12"/>
  <c r="AU90" i="12"/>
  <c r="AT90" i="12"/>
  <c r="AO90" i="12"/>
  <c r="AL90" i="12"/>
  <c r="AH90" i="12"/>
  <c r="AE90" i="12"/>
  <c r="AA90" i="12"/>
  <c r="X90" i="12"/>
  <c r="T90" i="12"/>
  <c r="Q90" i="12"/>
  <c r="M90" i="12"/>
  <c r="J90" i="12"/>
  <c r="F90" i="12"/>
  <c r="AY89" i="12"/>
  <c r="AX89" i="12"/>
  <c r="AW89" i="12"/>
  <c r="AV89" i="12"/>
  <c r="AU89" i="12"/>
  <c r="AT89" i="12"/>
  <c r="AO89" i="12"/>
  <c r="AL89" i="12"/>
  <c r="AH89" i="12"/>
  <c r="AE89" i="12"/>
  <c r="AA89" i="12"/>
  <c r="X89" i="12"/>
  <c r="T89" i="12"/>
  <c r="Q89" i="12"/>
  <c r="M89" i="12"/>
  <c r="J89" i="12"/>
  <c r="F89" i="12"/>
  <c r="AY88" i="12"/>
  <c r="AX88" i="12"/>
  <c r="AW88" i="12"/>
  <c r="AV88" i="12"/>
  <c r="AU88" i="12"/>
  <c r="AT88" i="12"/>
  <c r="AO88" i="12"/>
  <c r="AL88" i="12"/>
  <c r="AH88" i="12"/>
  <c r="AE88" i="12"/>
  <c r="AA88" i="12"/>
  <c r="X88" i="12"/>
  <c r="T88" i="12"/>
  <c r="Q88" i="12"/>
  <c r="M88" i="12"/>
  <c r="J88" i="12"/>
  <c r="F88" i="12"/>
  <c r="AY87" i="12"/>
  <c r="AX87" i="12"/>
  <c r="AW87" i="12"/>
  <c r="AV87" i="12"/>
  <c r="AU87" i="12"/>
  <c r="AT87" i="12"/>
  <c r="AO87" i="12"/>
  <c r="AL87" i="12"/>
  <c r="AH87" i="12"/>
  <c r="AE87" i="12"/>
  <c r="AA87" i="12"/>
  <c r="X87" i="12"/>
  <c r="T87" i="12"/>
  <c r="Q87" i="12"/>
  <c r="M87" i="12"/>
  <c r="J87" i="12"/>
  <c r="F87" i="12"/>
  <c r="AY86" i="12"/>
  <c r="AX86" i="12"/>
  <c r="AW86" i="12"/>
  <c r="AV86" i="12"/>
  <c r="AU86" i="12"/>
  <c r="AT86" i="12"/>
  <c r="AO86" i="12"/>
  <c r="AL86" i="12"/>
  <c r="AH86" i="12"/>
  <c r="AE86" i="12"/>
  <c r="AA86" i="12"/>
  <c r="X86" i="12"/>
  <c r="T86" i="12"/>
  <c r="Q86" i="12"/>
  <c r="M86" i="12"/>
  <c r="J86" i="12"/>
  <c r="F86" i="12"/>
  <c r="AY85" i="12"/>
  <c r="AX85" i="12"/>
  <c r="AW85" i="12"/>
  <c r="AV85" i="12"/>
  <c r="AU85" i="12"/>
  <c r="AT85" i="12"/>
  <c r="AO85" i="12"/>
  <c r="AL85" i="12"/>
  <c r="AH85" i="12"/>
  <c r="AE85" i="12"/>
  <c r="AA85" i="12"/>
  <c r="X85" i="12"/>
  <c r="T85" i="12"/>
  <c r="Q85" i="12"/>
  <c r="M85" i="12"/>
  <c r="J85" i="12"/>
  <c r="F85" i="12"/>
  <c r="AY84" i="12"/>
  <c r="AX84" i="12"/>
  <c r="AW84" i="12"/>
  <c r="AV84" i="12"/>
  <c r="AU84" i="12"/>
  <c r="AT84" i="12"/>
  <c r="AO84" i="12"/>
  <c r="AL84" i="12"/>
  <c r="AH84" i="12"/>
  <c r="AE84" i="12"/>
  <c r="AA84" i="12"/>
  <c r="X84" i="12"/>
  <c r="T84" i="12"/>
  <c r="Q84" i="12"/>
  <c r="M84" i="12"/>
  <c r="J84" i="12"/>
  <c r="F84" i="12"/>
  <c r="AY83" i="12"/>
  <c r="AX83" i="12"/>
  <c r="AW83" i="12"/>
  <c r="AV83" i="12"/>
  <c r="AU83" i="12"/>
  <c r="AT83" i="12"/>
  <c r="AO83" i="12"/>
  <c r="AL83" i="12"/>
  <c r="AH83" i="12"/>
  <c r="AE83" i="12"/>
  <c r="AA83" i="12"/>
  <c r="X83" i="12"/>
  <c r="T83" i="12"/>
  <c r="Q83" i="12"/>
  <c r="M83" i="12"/>
  <c r="J83" i="12"/>
  <c r="F83" i="12"/>
  <c r="AY82" i="12"/>
  <c r="AX82" i="12"/>
  <c r="AW82" i="12"/>
  <c r="AV82" i="12"/>
  <c r="AU82" i="12"/>
  <c r="AT82" i="12"/>
  <c r="AO82" i="12"/>
  <c r="AL82" i="12"/>
  <c r="AH82" i="12"/>
  <c r="AE82" i="12"/>
  <c r="AA82" i="12"/>
  <c r="X82" i="12"/>
  <c r="T82" i="12"/>
  <c r="Q82" i="12"/>
  <c r="M82" i="12"/>
  <c r="J82" i="12"/>
  <c r="F82" i="12"/>
  <c r="AY81" i="12"/>
  <c r="AX81" i="12"/>
  <c r="AW81" i="12"/>
  <c r="AV81" i="12"/>
  <c r="AU81" i="12"/>
  <c r="AT81" i="12"/>
  <c r="AO81" i="12"/>
  <c r="AL81" i="12"/>
  <c r="AH81" i="12"/>
  <c r="AE81" i="12"/>
  <c r="AA81" i="12"/>
  <c r="X81" i="12"/>
  <c r="T81" i="12"/>
  <c r="Q81" i="12"/>
  <c r="M81" i="12"/>
  <c r="J81" i="12"/>
  <c r="F81" i="12"/>
  <c r="AY80" i="12"/>
  <c r="AX80" i="12"/>
  <c r="AW80" i="12"/>
  <c r="AV80" i="12"/>
  <c r="AU80" i="12"/>
  <c r="AT80" i="12"/>
  <c r="AO80" i="12"/>
  <c r="AL80" i="12"/>
  <c r="AH80" i="12"/>
  <c r="AE80" i="12"/>
  <c r="AA80" i="12"/>
  <c r="X80" i="12"/>
  <c r="T80" i="12"/>
  <c r="Q80" i="12"/>
  <c r="M80" i="12"/>
  <c r="J80" i="12"/>
  <c r="F80" i="12"/>
  <c r="AY79" i="12"/>
  <c r="AX79" i="12"/>
  <c r="AW79" i="12"/>
  <c r="AV79" i="12"/>
  <c r="AU79" i="12"/>
  <c r="AT79" i="12"/>
  <c r="AO79" i="12"/>
  <c r="AL79" i="12"/>
  <c r="AH79" i="12"/>
  <c r="AE79" i="12"/>
  <c r="AA79" i="12"/>
  <c r="X79" i="12"/>
  <c r="T79" i="12"/>
  <c r="Q79" i="12"/>
  <c r="M79" i="12"/>
  <c r="J79" i="12"/>
  <c r="F79" i="12"/>
  <c r="AY78" i="12"/>
  <c r="AX78" i="12"/>
  <c r="AW78" i="12"/>
  <c r="AV78" i="12"/>
  <c r="AU78" i="12"/>
  <c r="AT78" i="12"/>
  <c r="AO78" i="12"/>
  <c r="AL78" i="12"/>
  <c r="AH78" i="12"/>
  <c r="AE78" i="12"/>
  <c r="AA78" i="12"/>
  <c r="X78" i="12"/>
  <c r="T78" i="12"/>
  <c r="Q78" i="12"/>
  <c r="M78" i="12"/>
  <c r="J78" i="12"/>
  <c r="F78" i="12"/>
  <c r="AY77" i="12"/>
  <c r="AX77" i="12"/>
  <c r="AW77" i="12"/>
  <c r="AV77" i="12"/>
  <c r="AU77" i="12"/>
  <c r="AT77" i="12"/>
  <c r="AO77" i="12"/>
  <c r="AL77" i="12"/>
  <c r="AH77" i="12"/>
  <c r="AE77" i="12"/>
  <c r="AA77" i="12"/>
  <c r="X77" i="12"/>
  <c r="T77" i="12"/>
  <c r="Q77" i="12"/>
  <c r="M77" i="12"/>
  <c r="J77" i="12"/>
  <c r="F77" i="12"/>
  <c r="AY76" i="12"/>
  <c r="AX76" i="12"/>
  <c r="AW76" i="12"/>
  <c r="AV76" i="12"/>
  <c r="AU76" i="12"/>
  <c r="AT76" i="12"/>
  <c r="AO76" i="12"/>
  <c r="AL76" i="12"/>
  <c r="AH76" i="12"/>
  <c r="AE76" i="12"/>
  <c r="AA76" i="12"/>
  <c r="X76" i="12"/>
  <c r="T76" i="12"/>
  <c r="Q76" i="12"/>
  <c r="M76" i="12"/>
  <c r="J76" i="12"/>
  <c r="F76" i="12"/>
  <c r="AY75" i="12"/>
  <c r="AX75" i="12"/>
  <c r="AW75" i="12"/>
  <c r="AV75" i="12"/>
  <c r="AU75" i="12"/>
  <c r="AT75" i="12"/>
  <c r="AO75" i="12"/>
  <c r="AL75" i="12"/>
  <c r="AH75" i="12"/>
  <c r="AE75" i="12"/>
  <c r="AA75" i="12"/>
  <c r="X75" i="12"/>
  <c r="T75" i="12"/>
  <c r="Q75" i="12"/>
  <c r="M75" i="12"/>
  <c r="J75" i="12"/>
  <c r="F75" i="12"/>
  <c r="AY74" i="12"/>
  <c r="AX74" i="12"/>
  <c r="AW74" i="12"/>
  <c r="AV74" i="12"/>
  <c r="AU74" i="12"/>
  <c r="AT74" i="12"/>
  <c r="AO74" i="12"/>
  <c r="AL74" i="12"/>
  <c r="AH74" i="12"/>
  <c r="AE74" i="12"/>
  <c r="AA74" i="12"/>
  <c r="X74" i="12"/>
  <c r="T74" i="12"/>
  <c r="Q74" i="12"/>
  <c r="M74" i="12"/>
  <c r="J74" i="12"/>
  <c r="F74" i="12"/>
  <c r="AY73" i="12"/>
  <c r="AX73" i="12"/>
  <c r="AW73" i="12"/>
  <c r="AV73" i="12"/>
  <c r="AU73" i="12"/>
  <c r="AT73" i="12"/>
  <c r="AO73" i="12"/>
  <c r="AL73" i="12"/>
  <c r="AH73" i="12"/>
  <c r="AE73" i="12"/>
  <c r="AA73" i="12"/>
  <c r="X73" i="12"/>
  <c r="T73" i="12"/>
  <c r="Q73" i="12"/>
  <c r="M73" i="12"/>
  <c r="J73" i="12"/>
  <c r="F73" i="12"/>
  <c r="AY72" i="12"/>
  <c r="AX72" i="12"/>
  <c r="AW72" i="12"/>
  <c r="AV72" i="12"/>
  <c r="AU72" i="12"/>
  <c r="AT72" i="12"/>
  <c r="AO72" i="12"/>
  <c r="AL72" i="12"/>
  <c r="AH72" i="12"/>
  <c r="AE72" i="12"/>
  <c r="AA72" i="12"/>
  <c r="X72" i="12"/>
  <c r="T72" i="12"/>
  <c r="Q72" i="12"/>
  <c r="M72" i="12"/>
  <c r="J72" i="12"/>
  <c r="F72" i="12"/>
  <c r="AY71" i="12"/>
  <c r="AX71" i="12"/>
  <c r="AW71" i="12"/>
  <c r="AV71" i="12"/>
  <c r="AU71" i="12"/>
  <c r="AT71" i="12"/>
  <c r="AO71" i="12"/>
  <c r="AL71" i="12"/>
  <c r="AH71" i="12"/>
  <c r="AE71" i="12"/>
  <c r="AA71" i="12"/>
  <c r="X71" i="12"/>
  <c r="T71" i="12"/>
  <c r="Q71" i="12"/>
  <c r="M71" i="12"/>
  <c r="J71" i="12"/>
  <c r="F71" i="12"/>
  <c r="AY70" i="12"/>
  <c r="AX70" i="12"/>
  <c r="AW70" i="12"/>
  <c r="AV70" i="12"/>
  <c r="AU70" i="12"/>
  <c r="AT70" i="12"/>
  <c r="AO70" i="12"/>
  <c r="AL70" i="12"/>
  <c r="AH70" i="12"/>
  <c r="AE70" i="12"/>
  <c r="AA70" i="12"/>
  <c r="X70" i="12"/>
  <c r="T70" i="12"/>
  <c r="Q70" i="12"/>
  <c r="M70" i="12"/>
  <c r="J70" i="12"/>
  <c r="F70" i="12"/>
  <c r="AY69" i="12"/>
  <c r="AX69" i="12"/>
  <c r="AW69" i="12"/>
  <c r="AV69" i="12"/>
  <c r="AU69" i="12"/>
  <c r="AT69" i="12"/>
  <c r="AO69" i="12"/>
  <c r="AL69" i="12"/>
  <c r="AH69" i="12"/>
  <c r="AE69" i="12"/>
  <c r="AA69" i="12"/>
  <c r="X69" i="12"/>
  <c r="T69" i="12"/>
  <c r="Q69" i="12"/>
  <c r="M69" i="12"/>
  <c r="J69" i="12"/>
  <c r="F69" i="12"/>
  <c r="AY68" i="12"/>
  <c r="AX68" i="12"/>
  <c r="AW68" i="12"/>
  <c r="AV68" i="12"/>
  <c r="AU68" i="12"/>
  <c r="AT68" i="12"/>
  <c r="AO68" i="12"/>
  <c r="AL68" i="12"/>
  <c r="AH68" i="12"/>
  <c r="AE68" i="12"/>
  <c r="AA68" i="12"/>
  <c r="X68" i="12"/>
  <c r="T68" i="12"/>
  <c r="Q68" i="12"/>
  <c r="M68" i="12"/>
  <c r="J68" i="12"/>
  <c r="F68" i="12"/>
  <c r="AY67" i="12"/>
  <c r="AX67" i="12"/>
  <c r="AW67" i="12"/>
  <c r="AV67" i="12"/>
  <c r="AU67" i="12"/>
  <c r="AT67" i="12"/>
  <c r="AO67" i="12"/>
  <c r="AL67" i="12"/>
  <c r="AH67" i="12"/>
  <c r="AE67" i="12"/>
  <c r="AA67" i="12"/>
  <c r="X67" i="12"/>
  <c r="T67" i="12"/>
  <c r="Q67" i="12"/>
  <c r="M67" i="12"/>
  <c r="J67" i="12"/>
  <c r="F67" i="12"/>
  <c r="AY66" i="12"/>
  <c r="AX66" i="12"/>
  <c r="AW66" i="12"/>
  <c r="AV66" i="12"/>
  <c r="AU66" i="12"/>
  <c r="AT66" i="12"/>
  <c r="AO66" i="12"/>
  <c r="AL66" i="12"/>
  <c r="AH66" i="12"/>
  <c r="AE66" i="12"/>
  <c r="AA66" i="12"/>
  <c r="X66" i="12"/>
  <c r="T66" i="12"/>
  <c r="Q66" i="12"/>
  <c r="M66" i="12"/>
  <c r="J66" i="12"/>
  <c r="F66" i="12"/>
  <c r="AY65" i="12"/>
  <c r="AX65" i="12"/>
  <c r="AW65" i="12"/>
  <c r="AV65" i="12"/>
  <c r="AU65" i="12"/>
  <c r="AT65" i="12"/>
  <c r="AO65" i="12"/>
  <c r="AL65" i="12"/>
  <c r="AH65" i="12"/>
  <c r="AE65" i="12"/>
  <c r="AA65" i="12"/>
  <c r="X65" i="12"/>
  <c r="T65" i="12"/>
  <c r="Q65" i="12"/>
  <c r="M65" i="12"/>
  <c r="J65" i="12"/>
  <c r="F65" i="12"/>
  <c r="AY64" i="12"/>
  <c r="AX64" i="12"/>
  <c r="AW64" i="12"/>
  <c r="AV64" i="12"/>
  <c r="AU64" i="12"/>
  <c r="AT64" i="12"/>
  <c r="AO64" i="12"/>
  <c r="AL64" i="12"/>
  <c r="AH64" i="12"/>
  <c r="AE64" i="12"/>
  <c r="AA64" i="12"/>
  <c r="X64" i="12"/>
  <c r="T64" i="12"/>
  <c r="Q64" i="12"/>
  <c r="M64" i="12"/>
  <c r="J64" i="12"/>
  <c r="F64" i="12"/>
  <c r="AY63" i="12"/>
  <c r="AX63" i="12"/>
  <c r="AW63" i="12"/>
  <c r="AV63" i="12"/>
  <c r="AU63" i="12"/>
  <c r="AT63" i="12"/>
  <c r="AO63" i="12"/>
  <c r="AL63" i="12"/>
  <c r="AH63" i="12"/>
  <c r="AE63" i="12"/>
  <c r="AA63" i="12"/>
  <c r="X63" i="12"/>
  <c r="T63" i="12"/>
  <c r="Q63" i="12"/>
  <c r="M63" i="12"/>
  <c r="J63" i="12"/>
  <c r="F63" i="12"/>
  <c r="AY62" i="12"/>
  <c r="AX62" i="12"/>
  <c r="AW62" i="12"/>
  <c r="AV62" i="12"/>
  <c r="AU62" i="12"/>
  <c r="AT62" i="12"/>
  <c r="AO62" i="12"/>
  <c r="AL62" i="12"/>
  <c r="AH62" i="12"/>
  <c r="AE62" i="12"/>
  <c r="AA62" i="12"/>
  <c r="X62" i="12"/>
  <c r="T62" i="12"/>
  <c r="Q62" i="12"/>
  <c r="M62" i="12"/>
  <c r="J62" i="12"/>
  <c r="F62" i="12"/>
  <c r="AY61" i="12"/>
  <c r="AX61" i="12"/>
  <c r="AW61" i="12"/>
  <c r="AV61" i="12"/>
  <c r="AU61" i="12"/>
  <c r="AT61" i="12"/>
  <c r="AO61" i="12"/>
  <c r="AL61" i="12"/>
  <c r="AH61" i="12"/>
  <c r="AE61" i="12"/>
  <c r="AA61" i="12"/>
  <c r="X61" i="12"/>
  <c r="T61" i="12"/>
  <c r="Q61" i="12"/>
  <c r="M61" i="12"/>
  <c r="J61" i="12"/>
  <c r="F61" i="12"/>
  <c r="AY60" i="12"/>
  <c r="AX60" i="12"/>
  <c r="AW60" i="12"/>
  <c r="AV60" i="12"/>
  <c r="AU60" i="12"/>
  <c r="AT60" i="12"/>
  <c r="AO60" i="12"/>
  <c r="AL60" i="12"/>
  <c r="AH60" i="12"/>
  <c r="AE60" i="12"/>
  <c r="AA60" i="12"/>
  <c r="X60" i="12"/>
  <c r="T60" i="12"/>
  <c r="Q60" i="12"/>
  <c r="M60" i="12"/>
  <c r="J60" i="12"/>
  <c r="F60" i="12"/>
  <c r="AY59" i="12"/>
  <c r="AX59" i="12"/>
  <c r="AW59" i="12"/>
  <c r="AV59" i="12"/>
  <c r="AU59" i="12"/>
  <c r="AT59" i="12"/>
  <c r="AO59" i="12"/>
  <c r="AL59" i="12"/>
  <c r="AH59" i="12"/>
  <c r="AE59" i="12"/>
  <c r="AA59" i="12"/>
  <c r="X59" i="12"/>
  <c r="T59" i="12"/>
  <c r="Q59" i="12"/>
  <c r="M59" i="12"/>
  <c r="J59" i="12"/>
  <c r="F59" i="12"/>
  <c r="AY58" i="12"/>
  <c r="AX58" i="12"/>
  <c r="AW58" i="12"/>
  <c r="AV58" i="12"/>
  <c r="AU58" i="12"/>
  <c r="AT58" i="12"/>
  <c r="AO58" i="12"/>
  <c r="AL58" i="12"/>
  <c r="AH58" i="12"/>
  <c r="AE58" i="12"/>
  <c r="AA58" i="12"/>
  <c r="X58" i="12"/>
  <c r="T58" i="12"/>
  <c r="Q58" i="12"/>
  <c r="M58" i="12"/>
  <c r="J58" i="12"/>
  <c r="F58" i="12"/>
  <c r="AY57" i="12"/>
  <c r="AX57" i="12"/>
  <c r="AW57" i="12"/>
  <c r="AV57" i="12"/>
  <c r="AU57" i="12"/>
  <c r="AT57" i="12"/>
  <c r="AO57" i="12"/>
  <c r="AL57" i="12"/>
  <c r="AH57" i="12"/>
  <c r="AE57" i="12"/>
  <c r="AA57" i="12"/>
  <c r="X57" i="12"/>
  <c r="T57" i="12"/>
  <c r="Q57" i="12"/>
  <c r="M57" i="12"/>
  <c r="J57" i="12"/>
  <c r="F57" i="12"/>
  <c r="AY56" i="12"/>
  <c r="AX56" i="12"/>
  <c r="AW56" i="12"/>
  <c r="AV56" i="12"/>
  <c r="AU56" i="12"/>
  <c r="AT56" i="12"/>
  <c r="AO56" i="12"/>
  <c r="AL56" i="12"/>
  <c r="AH56" i="12"/>
  <c r="AE56" i="12"/>
  <c r="AA56" i="12"/>
  <c r="X56" i="12"/>
  <c r="T56" i="12"/>
  <c r="Q56" i="12"/>
  <c r="M56" i="12"/>
  <c r="J56" i="12"/>
  <c r="F56" i="12"/>
  <c r="AY55" i="12"/>
  <c r="AX55" i="12"/>
  <c r="AW55" i="12"/>
  <c r="AV55" i="12"/>
  <c r="AU55" i="12"/>
  <c r="AT55" i="12"/>
  <c r="AO55" i="12"/>
  <c r="AL55" i="12"/>
  <c r="AH55" i="12"/>
  <c r="AE55" i="12"/>
  <c r="AA55" i="12"/>
  <c r="X55" i="12"/>
  <c r="T55" i="12"/>
  <c r="Q55" i="12"/>
  <c r="M55" i="12"/>
  <c r="J55" i="12"/>
  <c r="F55" i="12"/>
  <c r="AY54" i="12"/>
  <c r="AX54" i="12"/>
  <c r="AW54" i="12"/>
  <c r="AV54" i="12"/>
  <c r="AU54" i="12"/>
  <c r="AT54" i="12"/>
  <c r="AO54" i="12"/>
  <c r="AL54" i="12"/>
  <c r="AH54" i="12"/>
  <c r="AE54" i="12"/>
  <c r="AA54" i="12"/>
  <c r="X54" i="12"/>
  <c r="T54" i="12"/>
  <c r="Q54" i="12"/>
  <c r="M54" i="12"/>
  <c r="J54" i="12"/>
  <c r="F54" i="12"/>
  <c r="AY53" i="12"/>
  <c r="AX53" i="12"/>
  <c r="AW53" i="12"/>
  <c r="AV53" i="12"/>
  <c r="AU53" i="12"/>
  <c r="AT53" i="12"/>
  <c r="AO53" i="12"/>
  <c r="AL53" i="12"/>
  <c r="AH53" i="12"/>
  <c r="AE53" i="12"/>
  <c r="AA53" i="12"/>
  <c r="X53" i="12"/>
  <c r="T53" i="12"/>
  <c r="Q53" i="12"/>
  <c r="M53" i="12"/>
  <c r="J53" i="12"/>
  <c r="F53" i="12"/>
  <c r="AY52" i="12"/>
  <c r="AX52" i="12"/>
  <c r="AW52" i="12"/>
  <c r="AV52" i="12"/>
  <c r="AU52" i="12"/>
  <c r="AT52" i="12"/>
  <c r="AO52" i="12"/>
  <c r="AL52" i="12"/>
  <c r="AH52" i="12"/>
  <c r="AE52" i="12"/>
  <c r="AA52" i="12"/>
  <c r="X52" i="12"/>
  <c r="T52" i="12"/>
  <c r="Q52" i="12"/>
  <c r="M52" i="12"/>
  <c r="J52" i="12"/>
  <c r="F52" i="12"/>
  <c r="AY51" i="12"/>
  <c r="AX51" i="12"/>
  <c r="AW51" i="12"/>
  <c r="AV51" i="12"/>
  <c r="AU51" i="12"/>
  <c r="AT51" i="12"/>
  <c r="AO51" i="12"/>
  <c r="AL51" i="12"/>
  <c r="AH51" i="12"/>
  <c r="AE51" i="12"/>
  <c r="AA51" i="12"/>
  <c r="X51" i="12"/>
  <c r="T51" i="12"/>
  <c r="Q51" i="12"/>
  <c r="M51" i="12"/>
  <c r="J51" i="12"/>
  <c r="F51" i="12"/>
  <c r="AY50" i="12"/>
  <c r="AX50" i="12"/>
  <c r="AW50" i="12"/>
  <c r="AV50" i="12"/>
  <c r="AU50" i="12"/>
  <c r="AT50" i="12"/>
  <c r="AO50" i="12"/>
  <c r="AL50" i="12"/>
  <c r="AH50" i="12"/>
  <c r="AE50" i="12"/>
  <c r="AA50" i="12"/>
  <c r="X50" i="12"/>
  <c r="T50" i="12"/>
  <c r="Q50" i="12"/>
  <c r="M50" i="12"/>
  <c r="J50" i="12"/>
  <c r="F50" i="12"/>
  <c r="AY49" i="12"/>
  <c r="AX49" i="12"/>
  <c r="AW49" i="12"/>
  <c r="AV49" i="12"/>
  <c r="AU49" i="12"/>
  <c r="AT49" i="12"/>
  <c r="AO49" i="12"/>
  <c r="AL49" i="12"/>
  <c r="AH49" i="12"/>
  <c r="AE49" i="12"/>
  <c r="AA49" i="12"/>
  <c r="X49" i="12"/>
  <c r="T49" i="12"/>
  <c r="Q49" i="12"/>
  <c r="M49" i="12"/>
  <c r="J49" i="12"/>
  <c r="F49" i="12"/>
  <c r="AY48" i="12"/>
  <c r="AX48" i="12"/>
  <c r="AW48" i="12"/>
  <c r="AV48" i="12"/>
  <c r="AU48" i="12"/>
  <c r="AT48" i="12"/>
  <c r="AO48" i="12"/>
  <c r="AL48" i="12"/>
  <c r="AH48" i="12"/>
  <c r="AE48" i="12"/>
  <c r="AA48" i="12"/>
  <c r="X48" i="12"/>
  <c r="T48" i="12"/>
  <c r="Q48" i="12"/>
  <c r="M48" i="12"/>
  <c r="J48" i="12"/>
  <c r="F48" i="12"/>
  <c r="AY47" i="12"/>
  <c r="AX47" i="12"/>
  <c r="AW47" i="12"/>
  <c r="AV47" i="12"/>
  <c r="AU47" i="12"/>
  <c r="AT47" i="12"/>
  <c r="AO47" i="12"/>
  <c r="AL47" i="12"/>
  <c r="AH47" i="12"/>
  <c r="AE47" i="12"/>
  <c r="AA47" i="12"/>
  <c r="X47" i="12"/>
  <c r="T47" i="12"/>
  <c r="Q47" i="12"/>
  <c r="M47" i="12"/>
  <c r="J47" i="12"/>
  <c r="F47" i="12"/>
  <c r="AY46" i="12"/>
  <c r="AX46" i="12"/>
  <c r="AW46" i="12"/>
  <c r="AV46" i="12"/>
  <c r="AU46" i="12"/>
  <c r="AT46" i="12"/>
  <c r="AO46" i="12"/>
  <c r="AL46" i="12"/>
  <c r="AH46" i="12"/>
  <c r="AE46" i="12"/>
  <c r="AA46" i="12"/>
  <c r="X46" i="12"/>
  <c r="T46" i="12"/>
  <c r="Q46" i="12"/>
  <c r="M46" i="12"/>
  <c r="J46" i="12"/>
  <c r="F46" i="12"/>
  <c r="AY45" i="12"/>
  <c r="AX45" i="12"/>
  <c r="AW45" i="12"/>
  <c r="AV45" i="12"/>
  <c r="AU45" i="12"/>
  <c r="AT45" i="12"/>
  <c r="AO45" i="12"/>
  <c r="AL45" i="12"/>
  <c r="AH45" i="12"/>
  <c r="AE45" i="12"/>
  <c r="AA45" i="12"/>
  <c r="X45" i="12"/>
  <c r="T45" i="12"/>
  <c r="Q45" i="12"/>
  <c r="M45" i="12"/>
  <c r="J45" i="12"/>
  <c r="F45" i="12"/>
  <c r="AY44" i="12"/>
  <c r="AX44" i="12"/>
  <c r="AW44" i="12"/>
  <c r="AV44" i="12"/>
  <c r="AU44" i="12"/>
  <c r="AT44" i="12"/>
  <c r="AO44" i="12"/>
  <c r="AL44" i="12"/>
  <c r="AH44" i="12"/>
  <c r="AE44" i="12"/>
  <c r="AA44" i="12"/>
  <c r="X44" i="12"/>
  <c r="T44" i="12"/>
  <c r="Q44" i="12"/>
  <c r="M44" i="12"/>
  <c r="J44" i="12"/>
  <c r="F44" i="12"/>
  <c r="AY43" i="12"/>
  <c r="AX43" i="12"/>
  <c r="AW43" i="12"/>
  <c r="AV43" i="12"/>
  <c r="AU43" i="12"/>
  <c r="AT43" i="12"/>
  <c r="AO43" i="12"/>
  <c r="AL43" i="12"/>
  <c r="AH43" i="12"/>
  <c r="AE43" i="12"/>
  <c r="AA43" i="12"/>
  <c r="X43" i="12"/>
  <c r="T43" i="12"/>
  <c r="Q43" i="12"/>
  <c r="M43" i="12"/>
  <c r="J43" i="12"/>
  <c r="F43" i="12"/>
  <c r="AY42" i="12"/>
  <c r="AX42" i="12"/>
  <c r="AW42" i="12"/>
  <c r="AV42" i="12"/>
  <c r="AU42" i="12"/>
  <c r="AT42" i="12"/>
  <c r="AO42" i="12"/>
  <c r="AL42" i="12"/>
  <c r="AH42" i="12"/>
  <c r="AE42" i="12"/>
  <c r="AA42" i="12"/>
  <c r="X42" i="12"/>
  <c r="T42" i="12"/>
  <c r="Q42" i="12"/>
  <c r="M42" i="12"/>
  <c r="J42" i="12"/>
  <c r="F42" i="12"/>
  <c r="AY41" i="12"/>
  <c r="AX41" i="12"/>
  <c r="AW41" i="12"/>
  <c r="AV41" i="12"/>
  <c r="AU41" i="12"/>
  <c r="AT41" i="12"/>
  <c r="AO41" i="12"/>
  <c r="AL41" i="12"/>
  <c r="AH41" i="12"/>
  <c r="AE41" i="12"/>
  <c r="AA41" i="12"/>
  <c r="X41" i="12"/>
  <c r="T41" i="12"/>
  <c r="Q41" i="12"/>
  <c r="M41" i="12"/>
  <c r="J41" i="12"/>
  <c r="F41" i="12"/>
  <c r="AY40" i="12"/>
  <c r="AX40" i="12"/>
  <c r="AW40" i="12"/>
  <c r="AV40" i="12"/>
  <c r="AU40" i="12"/>
  <c r="AT40" i="12"/>
  <c r="AO40" i="12"/>
  <c r="AL40" i="12"/>
  <c r="AH40" i="12"/>
  <c r="AE40" i="12"/>
  <c r="AA40" i="12"/>
  <c r="X40" i="12"/>
  <c r="T40" i="12"/>
  <c r="Q40" i="12"/>
  <c r="M40" i="12"/>
  <c r="J40" i="12"/>
  <c r="F40" i="12"/>
  <c r="AY39" i="12"/>
  <c r="AX39" i="12"/>
  <c r="AW39" i="12"/>
  <c r="AV39" i="12"/>
  <c r="AU39" i="12"/>
  <c r="AT39" i="12"/>
  <c r="AO39" i="12"/>
  <c r="AL39" i="12"/>
  <c r="AH39" i="12"/>
  <c r="AE39" i="12"/>
  <c r="AA39" i="12"/>
  <c r="X39" i="12"/>
  <c r="T39" i="12"/>
  <c r="Q39" i="12"/>
  <c r="M39" i="12"/>
  <c r="J39" i="12"/>
  <c r="F39" i="12"/>
  <c r="AY38" i="12"/>
  <c r="AX38" i="12"/>
  <c r="AW38" i="12"/>
  <c r="AV38" i="12"/>
  <c r="AU38" i="12"/>
  <c r="AT38" i="12"/>
  <c r="AO38" i="12"/>
  <c r="AL38" i="12"/>
  <c r="AH38" i="12"/>
  <c r="AE38" i="12"/>
  <c r="AA38" i="12"/>
  <c r="X38" i="12"/>
  <c r="T38" i="12"/>
  <c r="Q38" i="12"/>
  <c r="M38" i="12"/>
  <c r="J38" i="12"/>
  <c r="F38" i="12"/>
  <c r="AY37" i="12"/>
  <c r="AX37" i="12"/>
  <c r="AW37" i="12"/>
  <c r="AV37" i="12"/>
  <c r="AU37" i="12"/>
  <c r="AT37" i="12"/>
  <c r="AO37" i="12"/>
  <c r="AL37" i="12"/>
  <c r="AH37" i="12"/>
  <c r="AE37" i="12"/>
  <c r="AA37" i="12"/>
  <c r="X37" i="12"/>
  <c r="T37" i="12"/>
  <c r="Q37" i="12"/>
  <c r="M37" i="12"/>
  <c r="J37" i="12"/>
  <c r="F37" i="12"/>
  <c r="AY36" i="12"/>
  <c r="AX36" i="12"/>
  <c r="AW36" i="12"/>
  <c r="AV36" i="12"/>
  <c r="AU36" i="12"/>
  <c r="AT36" i="12"/>
  <c r="AO36" i="12"/>
  <c r="AL36" i="12"/>
  <c r="AH36" i="12"/>
  <c r="AE36" i="12"/>
  <c r="AA36" i="12"/>
  <c r="X36" i="12"/>
  <c r="T36" i="12"/>
  <c r="Q36" i="12"/>
  <c r="M36" i="12"/>
  <c r="J36" i="12"/>
  <c r="F36" i="12"/>
  <c r="AY35" i="12"/>
  <c r="AX35" i="12"/>
  <c r="AW35" i="12"/>
  <c r="AV35" i="12"/>
  <c r="AU35" i="12"/>
  <c r="AT35" i="12"/>
  <c r="AO35" i="12"/>
  <c r="AL35" i="12"/>
  <c r="AH35" i="12"/>
  <c r="AE35" i="12"/>
  <c r="AA35" i="12"/>
  <c r="X35" i="12"/>
  <c r="T35" i="12"/>
  <c r="Q35" i="12"/>
  <c r="M35" i="12"/>
  <c r="J35" i="12"/>
  <c r="F35" i="12"/>
  <c r="AY34" i="12"/>
  <c r="AX34" i="12"/>
  <c r="AW34" i="12"/>
  <c r="AV34" i="12"/>
  <c r="AU34" i="12"/>
  <c r="AT34" i="12"/>
  <c r="AO34" i="12"/>
  <c r="AL34" i="12"/>
  <c r="AH34" i="12"/>
  <c r="AE34" i="12"/>
  <c r="AA34" i="12"/>
  <c r="X34" i="12"/>
  <c r="T34" i="12"/>
  <c r="Q34" i="12"/>
  <c r="M34" i="12"/>
  <c r="J34" i="12"/>
  <c r="F34" i="12"/>
  <c r="AY33" i="12"/>
  <c r="AX33" i="12"/>
  <c r="AW33" i="12"/>
  <c r="AV33" i="12"/>
  <c r="AU33" i="12"/>
  <c r="AT33" i="12"/>
  <c r="AO33" i="12"/>
  <c r="AL33" i="12"/>
  <c r="AH33" i="12"/>
  <c r="AE33" i="12"/>
  <c r="AA33" i="12"/>
  <c r="X33" i="12"/>
  <c r="T33" i="12"/>
  <c r="Q33" i="12"/>
  <c r="M33" i="12"/>
  <c r="J33" i="12"/>
  <c r="F33" i="12"/>
  <c r="AY32" i="12"/>
  <c r="AX32" i="12"/>
  <c r="AW32" i="12"/>
  <c r="AV32" i="12"/>
  <c r="AU32" i="12"/>
  <c r="AT32" i="12"/>
  <c r="AO32" i="12"/>
  <c r="AL32" i="12"/>
  <c r="AH32" i="12"/>
  <c r="AE32" i="12"/>
  <c r="AA32" i="12"/>
  <c r="X32" i="12"/>
  <c r="T32" i="12"/>
  <c r="Q32" i="12"/>
  <c r="M32" i="12"/>
  <c r="J32" i="12"/>
  <c r="F32" i="12"/>
  <c r="AY31" i="12"/>
  <c r="AX31" i="12"/>
  <c r="AW31" i="12"/>
  <c r="AV31" i="12"/>
  <c r="AU31" i="12"/>
  <c r="AT31" i="12"/>
  <c r="AO31" i="12"/>
  <c r="AL31" i="12"/>
  <c r="AH31" i="12"/>
  <c r="AE31" i="12"/>
  <c r="AA31" i="12"/>
  <c r="X31" i="12"/>
  <c r="T31" i="12"/>
  <c r="Q31" i="12"/>
  <c r="M31" i="12"/>
  <c r="J31" i="12"/>
  <c r="F31" i="12"/>
  <c r="AY30" i="12"/>
  <c r="AX30" i="12"/>
  <c r="AW30" i="12"/>
  <c r="AV30" i="12"/>
  <c r="AU30" i="12"/>
  <c r="AT30" i="12"/>
  <c r="AO30" i="12"/>
  <c r="AL30" i="12"/>
  <c r="AH30" i="12"/>
  <c r="AE30" i="12"/>
  <c r="AA30" i="12"/>
  <c r="X30" i="12"/>
  <c r="T30" i="12"/>
  <c r="Q30" i="12"/>
  <c r="M30" i="12"/>
  <c r="J30" i="12"/>
  <c r="F30" i="12"/>
  <c r="AY29" i="12"/>
  <c r="AX29" i="12"/>
  <c r="AW29" i="12"/>
  <c r="AV29" i="12"/>
  <c r="AU29" i="12"/>
  <c r="AT29" i="12"/>
  <c r="AO29" i="12"/>
  <c r="AL29" i="12"/>
  <c r="AH29" i="12"/>
  <c r="AE29" i="12"/>
  <c r="AA29" i="12"/>
  <c r="X29" i="12"/>
  <c r="T29" i="12"/>
  <c r="Q29" i="12"/>
  <c r="M29" i="12"/>
  <c r="J29" i="12"/>
  <c r="F29" i="12"/>
  <c r="AY28" i="12"/>
  <c r="AX28" i="12"/>
  <c r="AW28" i="12"/>
  <c r="AV28" i="12"/>
  <c r="AU28" i="12"/>
  <c r="AT28" i="12"/>
  <c r="AO28" i="12"/>
  <c r="AL28" i="12"/>
  <c r="AH28" i="12"/>
  <c r="AE28" i="12"/>
  <c r="AA28" i="12"/>
  <c r="X28" i="12"/>
  <c r="T28" i="12"/>
  <c r="Q28" i="12"/>
  <c r="M28" i="12"/>
  <c r="J28" i="12"/>
  <c r="F28" i="12"/>
  <c r="AY27" i="12"/>
  <c r="AX27" i="12"/>
  <c r="AW27" i="12"/>
  <c r="AV27" i="12"/>
  <c r="AU27" i="12"/>
  <c r="AT27" i="12"/>
  <c r="AO27" i="12"/>
  <c r="AL27" i="12"/>
  <c r="AH27" i="12"/>
  <c r="AE27" i="12"/>
  <c r="AA27" i="12"/>
  <c r="X27" i="12"/>
  <c r="T27" i="12"/>
  <c r="Q27" i="12"/>
  <c r="M27" i="12"/>
  <c r="J27" i="12"/>
  <c r="F27" i="12"/>
  <c r="AY26" i="12"/>
  <c r="AX26" i="12"/>
  <c r="AW26" i="12"/>
  <c r="AV26" i="12"/>
  <c r="AU26" i="12"/>
  <c r="AT26" i="12"/>
  <c r="AO26" i="12"/>
  <c r="AL26" i="12"/>
  <c r="AH26" i="12"/>
  <c r="AE26" i="12"/>
  <c r="AA26" i="12"/>
  <c r="X26" i="12"/>
  <c r="T26" i="12"/>
  <c r="Q26" i="12"/>
  <c r="M26" i="12"/>
  <c r="J26" i="12"/>
  <c r="F26" i="12"/>
  <c r="AY25" i="12"/>
  <c r="AX25" i="12"/>
  <c r="AW25" i="12"/>
  <c r="AV25" i="12"/>
  <c r="AU25" i="12"/>
  <c r="AT25" i="12"/>
  <c r="AO25" i="12"/>
  <c r="AL25" i="12"/>
  <c r="AH25" i="12"/>
  <c r="AE25" i="12"/>
  <c r="AA25" i="12"/>
  <c r="X25" i="12"/>
  <c r="T25" i="12"/>
  <c r="Q25" i="12"/>
  <c r="M25" i="12"/>
  <c r="J25" i="12"/>
  <c r="F25" i="12"/>
  <c r="AY24" i="12"/>
  <c r="AX24" i="12"/>
  <c r="AW24" i="12"/>
  <c r="AV24" i="12"/>
  <c r="AU24" i="12"/>
  <c r="AT24" i="12"/>
  <c r="AO24" i="12"/>
  <c r="AL24" i="12"/>
  <c r="AH24" i="12"/>
  <c r="AE24" i="12"/>
  <c r="AA24" i="12"/>
  <c r="X24" i="12"/>
  <c r="T24" i="12"/>
  <c r="Q24" i="12"/>
  <c r="M24" i="12"/>
  <c r="J24" i="12"/>
  <c r="F24" i="12"/>
  <c r="AY23" i="12"/>
  <c r="AX23" i="12"/>
  <c r="AW23" i="12"/>
  <c r="AV23" i="12"/>
  <c r="AU23" i="12"/>
  <c r="AT23" i="12"/>
  <c r="AO23" i="12"/>
  <c r="AL23" i="12"/>
  <c r="AH23" i="12"/>
  <c r="AE23" i="12"/>
  <c r="AA23" i="12"/>
  <c r="X23" i="12"/>
  <c r="T23" i="12"/>
  <c r="Q23" i="12"/>
  <c r="M23" i="12"/>
  <c r="J23" i="12"/>
  <c r="F23" i="12"/>
  <c r="AY22" i="12"/>
  <c r="AX22" i="12"/>
  <c r="AW22" i="12"/>
  <c r="AV22" i="12"/>
  <c r="AU22" i="12"/>
  <c r="AT22" i="12"/>
  <c r="AO22" i="12"/>
  <c r="AL22" i="12"/>
  <c r="AH22" i="12"/>
  <c r="AE22" i="12"/>
  <c r="AA22" i="12"/>
  <c r="X22" i="12"/>
  <c r="T22" i="12"/>
  <c r="Q22" i="12"/>
  <c r="M22" i="12"/>
  <c r="J22" i="12"/>
  <c r="F22" i="12"/>
  <c r="AY21" i="12"/>
  <c r="AX21" i="12"/>
  <c r="AW21" i="12"/>
  <c r="AV21" i="12"/>
  <c r="AU21" i="12"/>
  <c r="AT21" i="12"/>
  <c r="AO21" i="12"/>
  <c r="AL21" i="12"/>
  <c r="AH21" i="12"/>
  <c r="AE21" i="12"/>
  <c r="AA21" i="12"/>
  <c r="X21" i="12"/>
  <c r="T21" i="12"/>
  <c r="Q21" i="12"/>
  <c r="M21" i="12"/>
  <c r="J21" i="12"/>
  <c r="F21" i="12"/>
  <c r="AY20" i="12"/>
  <c r="AX20" i="12"/>
  <c r="AW20" i="12"/>
  <c r="AV20" i="12"/>
  <c r="AU20" i="12"/>
  <c r="AT20" i="12"/>
  <c r="AO20" i="12"/>
  <c r="AL20" i="12"/>
  <c r="AH20" i="12"/>
  <c r="AE20" i="12"/>
  <c r="AA20" i="12"/>
  <c r="X20" i="12"/>
  <c r="T20" i="12"/>
  <c r="Q20" i="12"/>
  <c r="M20" i="12"/>
  <c r="J20" i="12"/>
  <c r="F20" i="12"/>
  <c r="AY19" i="12"/>
  <c r="AX19" i="12"/>
  <c r="AW19" i="12"/>
  <c r="AV19" i="12"/>
  <c r="AU19" i="12"/>
  <c r="AT19" i="12"/>
  <c r="AO19" i="12"/>
  <c r="AL19" i="12"/>
  <c r="AH19" i="12"/>
  <c r="AE19" i="12"/>
  <c r="AA19" i="12"/>
  <c r="X19" i="12"/>
  <c r="T19" i="12"/>
  <c r="Q19" i="12"/>
  <c r="M19" i="12"/>
  <c r="J19" i="12"/>
  <c r="F19" i="12"/>
  <c r="AY18" i="12"/>
  <c r="AX18" i="12"/>
  <c r="AW18" i="12"/>
  <c r="AV18" i="12"/>
  <c r="AU18" i="12"/>
  <c r="AT18" i="12"/>
  <c r="AO18" i="12"/>
  <c r="AL18" i="12"/>
  <c r="AH18" i="12"/>
  <c r="AE18" i="12"/>
  <c r="AA18" i="12"/>
  <c r="X18" i="12"/>
  <c r="T18" i="12"/>
  <c r="Q18" i="12"/>
  <c r="M18" i="12"/>
  <c r="J18" i="12"/>
  <c r="F18" i="12"/>
  <c r="AY17" i="12"/>
  <c r="AX17" i="12"/>
  <c r="AW17" i="12"/>
  <c r="AV17" i="12"/>
  <c r="AU17" i="12"/>
  <c r="AT17" i="12"/>
  <c r="AO17" i="12"/>
  <c r="AL17" i="12"/>
  <c r="AH17" i="12"/>
  <c r="AE17" i="12"/>
  <c r="AA17" i="12"/>
  <c r="X17" i="12"/>
  <c r="T17" i="12"/>
  <c r="Q17" i="12"/>
  <c r="M17" i="12"/>
  <c r="J17" i="12"/>
  <c r="F17" i="12"/>
  <c r="AY16" i="12"/>
  <c r="AX16" i="12"/>
  <c r="AW16" i="12"/>
  <c r="AV16" i="12"/>
  <c r="AU16" i="12"/>
  <c r="AT16" i="12"/>
  <c r="AO16" i="12"/>
  <c r="AL16" i="12"/>
  <c r="AH16" i="12"/>
  <c r="AE16" i="12"/>
  <c r="AA16" i="12"/>
  <c r="X16" i="12"/>
  <c r="T16" i="12"/>
  <c r="Q16" i="12"/>
  <c r="M16" i="12"/>
  <c r="J16" i="12"/>
  <c r="F16" i="12"/>
  <c r="AY15" i="12"/>
  <c r="AX15" i="12"/>
  <c r="AW15" i="12"/>
  <c r="AV15" i="12"/>
  <c r="AU15" i="12"/>
  <c r="AT15" i="12"/>
  <c r="AO15" i="12"/>
  <c r="AL15" i="12"/>
  <c r="AH15" i="12"/>
  <c r="AE15" i="12"/>
  <c r="AA15" i="12"/>
  <c r="X15" i="12"/>
  <c r="T15" i="12"/>
  <c r="Q15" i="12"/>
  <c r="M15" i="12"/>
  <c r="J15" i="12"/>
  <c r="F15" i="12"/>
  <c r="AY14" i="12"/>
  <c r="AX14" i="12"/>
  <c r="AW14" i="12"/>
  <c r="AV14" i="12"/>
  <c r="AU14" i="12"/>
  <c r="AT14" i="12"/>
  <c r="AO14" i="12"/>
  <c r="AL14" i="12"/>
  <c r="AH14" i="12"/>
  <c r="AE14" i="12"/>
  <c r="AA14" i="12"/>
  <c r="X14" i="12"/>
  <c r="T14" i="12"/>
  <c r="Q14" i="12"/>
  <c r="M14" i="12"/>
  <c r="J14" i="12"/>
  <c r="F14" i="12"/>
  <c r="AY13" i="12"/>
  <c r="AX13" i="12"/>
  <c r="AW13" i="12"/>
  <c r="AV13" i="12"/>
  <c r="AU13" i="12"/>
  <c r="AT13" i="12"/>
  <c r="AO13" i="12"/>
  <c r="AL13" i="12"/>
  <c r="AH13" i="12"/>
  <c r="AE13" i="12"/>
  <c r="AA13" i="12"/>
  <c r="X13" i="12"/>
  <c r="T13" i="12"/>
  <c r="Q13" i="12"/>
  <c r="M13" i="12"/>
  <c r="J13" i="12"/>
  <c r="F13" i="12"/>
  <c r="AY12" i="12"/>
  <c r="AX12" i="12"/>
  <c r="AW12" i="12"/>
  <c r="AV12" i="12"/>
  <c r="AU12" i="12"/>
  <c r="AT12" i="12"/>
  <c r="AO12" i="12"/>
  <c r="AL12" i="12"/>
  <c r="AH12" i="12"/>
  <c r="AE12" i="12"/>
  <c r="AA12" i="12"/>
  <c r="X12" i="12"/>
  <c r="T12" i="12"/>
  <c r="Q12" i="12"/>
  <c r="M12" i="12"/>
  <c r="J12" i="12"/>
  <c r="F12" i="12"/>
  <c r="AY11" i="12"/>
  <c r="AX11" i="12"/>
  <c r="AW11" i="12"/>
  <c r="AV11" i="12"/>
  <c r="AU11" i="12"/>
  <c r="AT11" i="12"/>
  <c r="AO11" i="12"/>
  <c r="AL11" i="12"/>
  <c r="AH11" i="12"/>
  <c r="AE11" i="12"/>
  <c r="AA11" i="12"/>
  <c r="X11" i="12"/>
  <c r="T11" i="12"/>
  <c r="Q11" i="12"/>
  <c r="M11" i="12"/>
  <c r="J11" i="12"/>
  <c r="F11" i="12"/>
  <c r="AY10" i="12"/>
  <c r="AX10" i="12"/>
  <c r="AW10" i="12"/>
  <c r="AV10" i="12"/>
  <c r="AU10" i="12"/>
  <c r="AT10" i="12"/>
  <c r="AO10" i="12"/>
  <c r="AL10" i="12"/>
  <c r="AH10" i="12"/>
  <c r="AE10" i="12"/>
  <c r="AA10" i="12"/>
  <c r="X10" i="12"/>
  <c r="T10" i="12"/>
  <c r="Q10" i="12"/>
  <c r="M10" i="12"/>
  <c r="J10" i="12"/>
  <c r="F10" i="12"/>
  <c r="AY9" i="12"/>
  <c r="AX9" i="12"/>
  <c r="AW9" i="12"/>
  <c r="AV9" i="12"/>
  <c r="AU9" i="12"/>
  <c r="AT9" i="12"/>
  <c r="AO9" i="12"/>
  <c r="AL9" i="12"/>
  <c r="AH9" i="12"/>
  <c r="AE9" i="12"/>
  <c r="AA9" i="12"/>
  <c r="X9" i="12"/>
  <c r="T9" i="12"/>
  <c r="Q9" i="12"/>
  <c r="M9" i="12"/>
  <c r="J9" i="12"/>
  <c r="F9" i="12"/>
  <c r="AY8" i="12"/>
  <c r="AX8" i="12"/>
  <c r="AW8" i="12"/>
  <c r="AV8" i="12"/>
  <c r="AU8" i="12"/>
  <c r="AT8" i="12"/>
  <c r="AO8" i="12"/>
  <c r="AL8" i="12"/>
  <c r="AH8" i="12"/>
  <c r="AE8" i="12"/>
  <c r="AA8" i="12"/>
  <c r="X8" i="12"/>
  <c r="T8" i="12"/>
  <c r="Q8" i="12"/>
  <c r="M8" i="12"/>
  <c r="J8" i="12"/>
  <c r="F8" i="12"/>
  <c r="AY7" i="12"/>
  <c r="AX7" i="12"/>
  <c r="AW7" i="12"/>
  <c r="AV7" i="12"/>
  <c r="AU7" i="12"/>
  <c r="AT7" i="12"/>
  <c r="AO7" i="12"/>
  <c r="AL7" i="12"/>
  <c r="AH7" i="12"/>
  <c r="AE7" i="12"/>
  <c r="AA7" i="12"/>
  <c r="X7" i="12"/>
  <c r="T7" i="12"/>
  <c r="Q7" i="12"/>
  <c r="M7" i="12"/>
  <c r="J7" i="12"/>
  <c r="F7" i="12"/>
  <c r="AY6" i="12"/>
  <c r="AX6" i="12"/>
  <c r="AW6" i="12"/>
  <c r="AV6" i="12"/>
  <c r="AU6" i="12"/>
  <c r="AT6" i="12"/>
  <c r="AO6" i="12"/>
  <c r="AL6" i="12"/>
  <c r="AH6" i="12"/>
  <c r="AE6" i="12"/>
  <c r="AA6" i="12"/>
  <c r="X6" i="12"/>
  <c r="T6" i="12"/>
  <c r="Q6" i="12"/>
  <c r="M6" i="12"/>
  <c r="J6" i="12"/>
  <c r="F6" i="12"/>
  <c r="AY5" i="12"/>
  <c r="AX5" i="12"/>
  <c r="AW5" i="12"/>
  <c r="AV5" i="12"/>
  <c r="AU5" i="12"/>
  <c r="AT5" i="12"/>
  <c r="AO5" i="12"/>
  <c r="AL5" i="12"/>
  <c r="AH5" i="12"/>
  <c r="AE5" i="12"/>
  <c r="AA5" i="12"/>
  <c r="X5" i="12"/>
  <c r="T5" i="12"/>
  <c r="Q5" i="12"/>
  <c r="M5" i="12"/>
  <c r="J5" i="12"/>
  <c r="F5" i="12"/>
  <c r="J842" i="17"/>
  <c r="I842" i="17"/>
  <c r="G842" i="17"/>
  <c r="H842" i="17" s="1"/>
  <c r="F842" i="17" s="1"/>
  <c r="N842" i="17" s="1"/>
  <c r="E842" i="17"/>
  <c r="D842" i="17"/>
  <c r="C842" i="17"/>
  <c r="B842" i="17"/>
  <c r="K841" i="17"/>
  <c r="J841" i="17"/>
  <c r="I841" i="17"/>
  <c r="H841" i="17"/>
  <c r="F841" i="17"/>
  <c r="E841" i="17"/>
  <c r="D841" i="17"/>
  <c r="C841" i="17"/>
  <c r="G841" i="17" s="1"/>
  <c r="B841" i="17"/>
  <c r="K840" i="17"/>
  <c r="J840" i="17"/>
  <c r="I840" i="17"/>
  <c r="H840" i="17"/>
  <c r="F840" i="17"/>
  <c r="E840" i="17"/>
  <c r="D840" i="17"/>
  <c r="C840" i="17"/>
  <c r="G840" i="17" s="1"/>
  <c r="B840" i="17"/>
  <c r="K839" i="17"/>
  <c r="J839" i="17"/>
  <c r="I839" i="17"/>
  <c r="H839" i="17"/>
  <c r="F839" i="17"/>
  <c r="E839" i="17"/>
  <c r="D839" i="17"/>
  <c r="C839" i="17"/>
  <c r="G839" i="17" s="1"/>
  <c r="B839" i="17"/>
  <c r="K838" i="17"/>
  <c r="J838" i="17"/>
  <c r="I838" i="17"/>
  <c r="H838" i="17"/>
  <c r="F838" i="17"/>
  <c r="E838" i="17"/>
  <c r="D838" i="17"/>
  <c r="C838" i="17"/>
  <c r="G838" i="17" s="1"/>
  <c r="B838" i="17"/>
  <c r="K837" i="17"/>
  <c r="J837" i="17"/>
  <c r="I837" i="17"/>
  <c r="H837" i="17"/>
  <c r="F837" i="17"/>
  <c r="E837" i="17"/>
  <c r="D837" i="17"/>
  <c r="C837" i="17"/>
  <c r="G837" i="17" s="1"/>
  <c r="B837" i="17"/>
  <c r="J836" i="17"/>
  <c r="I836" i="17"/>
  <c r="G836" i="17"/>
  <c r="H836" i="17" s="1"/>
  <c r="F836" i="17" s="1"/>
  <c r="N836" i="17" s="1"/>
  <c r="E836" i="17"/>
  <c r="D836" i="17"/>
  <c r="C836" i="17"/>
  <c r="B836" i="17"/>
  <c r="K835" i="17"/>
  <c r="J835" i="17"/>
  <c r="I835" i="17"/>
  <c r="H835" i="17"/>
  <c r="F835" i="17"/>
  <c r="E835" i="17"/>
  <c r="D835" i="17"/>
  <c r="C835" i="17"/>
  <c r="G835" i="17" s="1"/>
  <c r="B835" i="17"/>
  <c r="K834" i="17"/>
  <c r="J834" i="17"/>
  <c r="I834" i="17"/>
  <c r="H834" i="17"/>
  <c r="F834" i="17"/>
  <c r="E834" i="17"/>
  <c r="D834" i="17"/>
  <c r="C834" i="17"/>
  <c r="G834" i="17" s="1"/>
  <c r="B834" i="17"/>
  <c r="K833" i="17"/>
  <c r="J833" i="17"/>
  <c r="I833" i="17"/>
  <c r="H833" i="17"/>
  <c r="F833" i="17"/>
  <c r="E833" i="17"/>
  <c r="D833" i="17"/>
  <c r="C833" i="17"/>
  <c r="G833" i="17" s="1"/>
  <c r="B833" i="17"/>
  <c r="K832" i="17"/>
  <c r="J832" i="17"/>
  <c r="I832" i="17"/>
  <c r="H832" i="17"/>
  <c r="F832" i="17"/>
  <c r="E832" i="17"/>
  <c r="D832" i="17"/>
  <c r="C832" i="17"/>
  <c r="G832" i="17" s="1"/>
  <c r="B832" i="17"/>
  <c r="K831" i="17"/>
  <c r="J831" i="17"/>
  <c r="I831" i="17"/>
  <c r="H831" i="17"/>
  <c r="F831" i="17"/>
  <c r="E831" i="17"/>
  <c r="D831" i="17"/>
  <c r="C831" i="17"/>
  <c r="G831" i="17" s="1"/>
  <c r="B831" i="17"/>
  <c r="J830" i="17"/>
  <c r="I830" i="17"/>
  <c r="G830" i="17"/>
  <c r="H830" i="17" s="1"/>
  <c r="F830" i="17" s="1"/>
  <c r="N830" i="17" s="1"/>
  <c r="E830" i="17"/>
  <c r="D830" i="17"/>
  <c r="C830" i="17"/>
  <c r="B830" i="17"/>
  <c r="K829" i="17"/>
  <c r="J829" i="17"/>
  <c r="I829" i="17"/>
  <c r="H829" i="17"/>
  <c r="F829" i="17"/>
  <c r="E829" i="17"/>
  <c r="D829" i="17"/>
  <c r="C829" i="17"/>
  <c r="G829" i="17" s="1"/>
  <c r="B829" i="17"/>
  <c r="K828" i="17"/>
  <c r="J828" i="17"/>
  <c r="I828" i="17"/>
  <c r="H828" i="17"/>
  <c r="F828" i="17"/>
  <c r="E828" i="17"/>
  <c r="D828" i="17"/>
  <c r="C828" i="17"/>
  <c r="G828" i="17" s="1"/>
  <c r="B828" i="17"/>
  <c r="K827" i="17"/>
  <c r="J827" i="17"/>
  <c r="I827" i="17"/>
  <c r="H827" i="17"/>
  <c r="F827" i="17"/>
  <c r="E827" i="17"/>
  <c r="D827" i="17"/>
  <c r="C827" i="17"/>
  <c r="G827" i="17" s="1"/>
  <c r="B827" i="17"/>
  <c r="K826" i="17"/>
  <c r="J826" i="17"/>
  <c r="I826" i="17"/>
  <c r="H826" i="17"/>
  <c r="F826" i="17"/>
  <c r="E826" i="17"/>
  <c r="D826" i="17"/>
  <c r="C826" i="17"/>
  <c r="G826" i="17" s="1"/>
  <c r="B826" i="17"/>
  <c r="K825" i="17"/>
  <c r="J825" i="17"/>
  <c r="I825" i="17"/>
  <c r="H825" i="17"/>
  <c r="F825" i="17"/>
  <c r="E825" i="17"/>
  <c r="D825" i="17"/>
  <c r="C825" i="17"/>
  <c r="G825" i="17" s="1"/>
  <c r="B825" i="17"/>
  <c r="J824" i="17"/>
  <c r="I824" i="17"/>
  <c r="G824" i="17"/>
  <c r="H824" i="17" s="1"/>
  <c r="F824" i="17" s="1"/>
  <c r="N824" i="17" s="1"/>
  <c r="E824" i="17"/>
  <c r="D824" i="17"/>
  <c r="C824" i="17"/>
  <c r="B824" i="17"/>
  <c r="K823" i="17"/>
  <c r="J823" i="17"/>
  <c r="I823" i="17"/>
  <c r="H823" i="17"/>
  <c r="F823" i="17"/>
  <c r="E823" i="17"/>
  <c r="D823" i="17"/>
  <c r="C823" i="17"/>
  <c r="G823" i="17" s="1"/>
  <c r="B823" i="17"/>
  <c r="K822" i="17"/>
  <c r="J822" i="17"/>
  <c r="I822" i="17"/>
  <c r="H822" i="17"/>
  <c r="F822" i="17"/>
  <c r="E822" i="17"/>
  <c r="D822" i="17"/>
  <c r="C822" i="17"/>
  <c r="G822" i="17" s="1"/>
  <c r="B822" i="17"/>
  <c r="K821" i="17"/>
  <c r="J821" i="17"/>
  <c r="I821" i="17"/>
  <c r="H821" i="17"/>
  <c r="F821" i="17"/>
  <c r="E821" i="17"/>
  <c r="D821" i="17"/>
  <c r="C821" i="17"/>
  <c r="G821" i="17" s="1"/>
  <c r="B821" i="17"/>
  <c r="K820" i="17"/>
  <c r="J820" i="17"/>
  <c r="I820" i="17"/>
  <c r="H820" i="17"/>
  <c r="F820" i="17"/>
  <c r="E820" i="17"/>
  <c r="D820" i="17"/>
  <c r="C820" i="17"/>
  <c r="G820" i="17" s="1"/>
  <c r="B820" i="17"/>
  <c r="K819" i="17"/>
  <c r="J819" i="17"/>
  <c r="I819" i="17"/>
  <c r="H819" i="17"/>
  <c r="F819" i="17"/>
  <c r="E819" i="17"/>
  <c r="D819" i="17"/>
  <c r="C819" i="17"/>
  <c r="G819" i="17" s="1"/>
  <c r="B819" i="17"/>
  <c r="J818" i="17"/>
  <c r="I818" i="17"/>
  <c r="G818" i="17"/>
  <c r="H818" i="17" s="1"/>
  <c r="F818" i="17" s="1"/>
  <c r="N818" i="17" s="1"/>
  <c r="E818" i="17"/>
  <c r="D818" i="17"/>
  <c r="C818" i="17"/>
  <c r="B818" i="17"/>
  <c r="K817" i="17"/>
  <c r="J817" i="17"/>
  <c r="I817" i="17"/>
  <c r="H817" i="17"/>
  <c r="F817" i="17"/>
  <c r="E817" i="17"/>
  <c r="D817" i="17"/>
  <c r="C817" i="17"/>
  <c r="G817" i="17" s="1"/>
  <c r="B817" i="17"/>
  <c r="K816" i="17"/>
  <c r="J816" i="17"/>
  <c r="I816" i="17"/>
  <c r="H816" i="17"/>
  <c r="F816" i="17"/>
  <c r="E816" i="17"/>
  <c r="D816" i="17"/>
  <c r="C816" i="17"/>
  <c r="G816" i="17" s="1"/>
  <c r="B816" i="17"/>
  <c r="K815" i="17"/>
  <c r="J815" i="17"/>
  <c r="I815" i="17"/>
  <c r="H815" i="17"/>
  <c r="F815" i="17"/>
  <c r="E815" i="17"/>
  <c r="D815" i="17"/>
  <c r="C815" i="17"/>
  <c r="G815" i="17" s="1"/>
  <c r="B815" i="17"/>
  <c r="K814" i="17"/>
  <c r="J814" i="17"/>
  <c r="I814" i="17"/>
  <c r="H814" i="17"/>
  <c r="F814" i="17"/>
  <c r="E814" i="17"/>
  <c r="D814" i="17"/>
  <c r="C814" i="17"/>
  <c r="G814" i="17" s="1"/>
  <c r="B814" i="17"/>
  <c r="K813" i="17"/>
  <c r="J813" i="17"/>
  <c r="I813" i="17"/>
  <c r="H813" i="17"/>
  <c r="F813" i="17"/>
  <c r="E813" i="17"/>
  <c r="D813" i="17"/>
  <c r="C813" i="17"/>
  <c r="G813" i="17" s="1"/>
  <c r="B813" i="17"/>
  <c r="J812" i="17"/>
  <c r="I812" i="17"/>
  <c r="G812" i="17"/>
  <c r="H812" i="17" s="1"/>
  <c r="F812" i="17" s="1"/>
  <c r="N812" i="17" s="1"/>
  <c r="E812" i="17"/>
  <c r="D812" i="17"/>
  <c r="C812" i="17"/>
  <c r="B812" i="17"/>
  <c r="K811" i="17"/>
  <c r="J811" i="17"/>
  <c r="I811" i="17"/>
  <c r="H811" i="17"/>
  <c r="F811" i="17"/>
  <c r="E811" i="17"/>
  <c r="D811" i="17"/>
  <c r="C811" i="17"/>
  <c r="G811" i="17" s="1"/>
  <c r="B811" i="17"/>
  <c r="K810" i="17"/>
  <c r="J810" i="17"/>
  <c r="I810" i="17"/>
  <c r="H810" i="17"/>
  <c r="F810" i="17"/>
  <c r="E810" i="17"/>
  <c r="D810" i="17"/>
  <c r="C810" i="17"/>
  <c r="G810" i="17" s="1"/>
  <c r="B810" i="17"/>
  <c r="K809" i="17"/>
  <c r="J809" i="17"/>
  <c r="I809" i="17"/>
  <c r="H809" i="17"/>
  <c r="F809" i="17"/>
  <c r="E809" i="17"/>
  <c r="D809" i="17"/>
  <c r="C809" i="17"/>
  <c r="G809" i="17" s="1"/>
  <c r="B809" i="17"/>
  <c r="K808" i="17"/>
  <c r="J808" i="17"/>
  <c r="I808" i="17"/>
  <c r="H808" i="17"/>
  <c r="F808" i="17"/>
  <c r="E808" i="17"/>
  <c r="D808" i="17"/>
  <c r="C808" i="17"/>
  <c r="G808" i="17" s="1"/>
  <c r="B808" i="17"/>
  <c r="K807" i="17"/>
  <c r="J807" i="17"/>
  <c r="I807" i="17"/>
  <c r="H807" i="17"/>
  <c r="F807" i="17"/>
  <c r="E807" i="17"/>
  <c r="D807" i="17"/>
  <c r="C807" i="17"/>
  <c r="G807" i="17" s="1"/>
  <c r="B807" i="17"/>
  <c r="J806" i="17"/>
  <c r="I806" i="17"/>
  <c r="G806" i="17"/>
  <c r="H806" i="17" s="1"/>
  <c r="F806" i="17" s="1"/>
  <c r="N806" i="17" s="1"/>
  <c r="E806" i="17"/>
  <c r="D806" i="17"/>
  <c r="C806" i="17"/>
  <c r="B806" i="17"/>
  <c r="K805" i="17"/>
  <c r="J805" i="17"/>
  <c r="I805" i="17"/>
  <c r="H805" i="17"/>
  <c r="F805" i="17"/>
  <c r="E805" i="17"/>
  <c r="D805" i="17"/>
  <c r="C805" i="17"/>
  <c r="G805" i="17" s="1"/>
  <c r="B805" i="17"/>
  <c r="K804" i="17"/>
  <c r="J804" i="17"/>
  <c r="I804" i="17"/>
  <c r="H804" i="17"/>
  <c r="F804" i="17"/>
  <c r="E804" i="17"/>
  <c r="D804" i="17"/>
  <c r="C804" i="17"/>
  <c r="G804" i="17" s="1"/>
  <c r="B804" i="17"/>
  <c r="K803" i="17"/>
  <c r="J803" i="17"/>
  <c r="I803" i="17"/>
  <c r="H803" i="17"/>
  <c r="F803" i="17"/>
  <c r="E803" i="17"/>
  <c r="D803" i="17"/>
  <c r="C803" i="17"/>
  <c r="G803" i="17" s="1"/>
  <c r="B803" i="17"/>
  <c r="K802" i="17"/>
  <c r="J802" i="17"/>
  <c r="I802" i="17"/>
  <c r="H802" i="17"/>
  <c r="F802" i="17"/>
  <c r="E802" i="17"/>
  <c r="D802" i="17"/>
  <c r="C802" i="17"/>
  <c r="G802" i="17" s="1"/>
  <c r="B802" i="17"/>
  <c r="K801" i="17"/>
  <c r="J801" i="17"/>
  <c r="I801" i="17"/>
  <c r="H801" i="17"/>
  <c r="F801" i="17"/>
  <c r="E801" i="17"/>
  <c r="D801" i="17"/>
  <c r="C801" i="17"/>
  <c r="G801" i="17" s="1"/>
  <c r="B801" i="17"/>
  <c r="J800" i="17"/>
  <c r="I800" i="17"/>
  <c r="G800" i="17"/>
  <c r="H800" i="17" s="1"/>
  <c r="F800" i="17" s="1"/>
  <c r="N800" i="17" s="1"/>
  <c r="E800" i="17"/>
  <c r="D800" i="17"/>
  <c r="C800" i="17"/>
  <c r="B800" i="17"/>
  <c r="K799" i="17"/>
  <c r="J799" i="17"/>
  <c r="I799" i="17"/>
  <c r="H799" i="17"/>
  <c r="F799" i="17"/>
  <c r="E799" i="17"/>
  <c r="D799" i="17"/>
  <c r="C799" i="17"/>
  <c r="G799" i="17" s="1"/>
  <c r="B799" i="17"/>
  <c r="K798" i="17"/>
  <c r="J798" i="17"/>
  <c r="I798" i="17"/>
  <c r="H798" i="17"/>
  <c r="F798" i="17"/>
  <c r="E798" i="17"/>
  <c r="D798" i="17"/>
  <c r="C798" i="17"/>
  <c r="G798" i="17" s="1"/>
  <c r="B798" i="17"/>
  <c r="K797" i="17"/>
  <c r="J797" i="17"/>
  <c r="I797" i="17"/>
  <c r="H797" i="17"/>
  <c r="F797" i="17"/>
  <c r="E797" i="17"/>
  <c r="D797" i="17"/>
  <c r="C797" i="17"/>
  <c r="G797" i="17" s="1"/>
  <c r="B797" i="17"/>
  <c r="K796" i="17"/>
  <c r="J796" i="17"/>
  <c r="I796" i="17"/>
  <c r="H796" i="17"/>
  <c r="F796" i="17"/>
  <c r="E796" i="17"/>
  <c r="D796" i="17"/>
  <c r="C796" i="17"/>
  <c r="G796" i="17" s="1"/>
  <c r="B796" i="17"/>
  <c r="K795" i="17"/>
  <c r="J795" i="17"/>
  <c r="I795" i="17"/>
  <c r="H795" i="17"/>
  <c r="F795" i="17"/>
  <c r="E795" i="17"/>
  <c r="D795" i="17"/>
  <c r="C795" i="17"/>
  <c r="G795" i="17" s="1"/>
  <c r="B795" i="17"/>
  <c r="J794" i="17"/>
  <c r="I794" i="17"/>
  <c r="G794" i="17"/>
  <c r="H794" i="17" s="1"/>
  <c r="F794" i="17" s="1"/>
  <c r="N794" i="17" s="1"/>
  <c r="E794" i="17"/>
  <c r="D794" i="17"/>
  <c r="C794" i="17"/>
  <c r="B794" i="17"/>
  <c r="K793" i="17"/>
  <c r="J793" i="17"/>
  <c r="I793" i="17"/>
  <c r="H793" i="17"/>
  <c r="F793" i="17"/>
  <c r="E793" i="17"/>
  <c r="D793" i="17"/>
  <c r="C793" i="17"/>
  <c r="G793" i="17" s="1"/>
  <c r="B793" i="17"/>
  <c r="K792" i="17"/>
  <c r="J792" i="17"/>
  <c r="I792" i="17"/>
  <c r="H792" i="17"/>
  <c r="F792" i="17"/>
  <c r="E792" i="17"/>
  <c r="D792" i="17"/>
  <c r="C792" i="17"/>
  <c r="G792" i="17" s="1"/>
  <c r="B792" i="17"/>
  <c r="K791" i="17"/>
  <c r="J791" i="17"/>
  <c r="I791" i="17"/>
  <c r="H791" i="17"/>
  <c r="F791" i="17"/>
  <c r="E791" i="17"/>
  <c r="D791" i="17"/>
  <c r="C791" i="17"/>
  <c r="G791" i="17" s="1"/>
  <c r="B791" i="17"/>
  <c r="K790" i="17"/>
  <c r="J790" i="17"/>
  <c r="I790" i="17"/>
  <c r="H790" i="17"/>
  <c r="F790" i="17"/>
  <c r="E790" i="17"/>
  <c r="D790" i="17"/>
  <c r="C790" i="17"/>
  <c r="G790" i="17" s="1"/>
  <c r="B790" i="17"/>
  <c r="K789" i="17"/>
  <c r="J789" i="17"/>
  <c r="I789" i="17"/>
  <c r="H789" i="17"/>
  <c r="F789" i="17"/>
  <c r="E789" i="17"/>
  <c r="D789" i="17"/>
  <c r="C789" i="17"/>
  <c r="G789" i="17" s="1"/>
  <c r="B789" i="17"/>
  <c r="J788" i="17"/>
  <c r="I788" i="17"/>
  <c r="G788" i="17"/>
  <c r="H788" i="17" s="1"/>
  <c r="F788" i="17" s="1"/>
  <c r="N788" i="17" s="1"/>
  <c r="E788" i="17"/>
  <c r="D788" i="17"/>
  <c r="C788" i="17"/>
  <c r="B788" i="17"/>
  <c r="K787" i="17"/>
  <c r="J787" i="17"/>
  <c r="I787" i="17"/>
  <c r="H787" i="17"/>
  <c r="F787" i="17"/>
  <c r="E787" i="17"/>
  <c r="D787" i="17"/>
  <c r="C787" i="17"/>
  <c r="G787" i="17" s="1"/>
  <c r="B787" i="17"/>
  <c r="K786" i="17"/>
  <c r="J786" i="17"/>
  <c r="I786" i="17"/>
  <c r="H786" i="17"/>
  <c r="F786" i="17"/>
  <c r="E786" i="17"/>
  <c r="D786" i="17"/>
  <c r="C786" i="17"/>
  <c r="G786" i="17" s="1"/>
  <c r="B786" i="17"/>
  <c r="K785" i="17"/>
  <c r="J785" i="17"/>
  <c r="I785" i="17"/>
  <c r="H785" i="17"/>
  <c r="F785" i="17"/>
  <c r="E785" i="17"/>
  <c r="D785" i="17"/>
  <c r="C785" i="17"/>
  <c r="G785" i="17" s="1"/>
  <c r="B785" i="17"/>
  <c r="K784" i="17"/>
  <c r="J784" i="17"/>
  <c r="I784" i="17"/>
  <c r="H784" i="17"/>
  <c r="F784" i="17"/>
  <c r="E784" i="17"/>
  <c r="D784" i="17"/>
  <c r="C784" i="17"/>
  <c r="G784" i="17" s="1"/>
  <c r="B784" i="17"/>
  <c r="K783" i="17"/>
  <c r="J783" i="17"/>
  <c r="I783" i="17"/>
  <c r="H783" i="17"/>
  <c r="F783" i="17"/>
  <c r="E783" i="17"/>
  <c r="D783" i="17"/>
  <c r="C783" i="17"/>
  <c r="G783" i="17" s="1"/>
  <c r="B783" i="17"/>
  <c r="J782" i="17"/>
  <c r="I782" i="17"/>
  <c r="G782" i="17"/>
  <c r="H782" i="17" s="1"/>
  <c r="F782" i="17" s="1"/>
  <c r="N782" i="17" s="1"/>
  <c r="E782" i="17"/>
  <c r="D782" i="17"/>
  <c r="C782" i="17"/>
  <c r="B782" i="17"/>
  <c r="K781" i="17"/>
  <c r="J781" i="17"/>
  <c r="I781" i="17"/>
  <c r="H781" i="17"/>
  <c r="F781" i="17"/>
  <c r="E781" i="17"/>
  <c r="D781" i="17"/>
  <c r="C781" i="17"/>
  <c r="G781" i="17" s="1"/>
  <c r="B781" i="17"/>
  <c r="K780" i="17"/>
  <c r="J780" i="17"/>
  <c r="I780" i="17"/>
  <c r="H780" i="17"/>
  <c r="F780" i="17"/>
  <c r="E780" i="17"/>
  <c r="D780" i="17"/>
  <c r="C780" i="17"/>
  <c r="G780" i="17" s="1"/>
  <c r="B780" i="17"/>
  <c r="K779" i="17"/>
  <c r="J779" i="17"/>
  <c r="I779" i="17"/>
  <c r="H779" i="17"/>
  <c r="F779" i="17"/>
  <c r="E779" i="17"/>
  <c r="D779" i="17"/>
  <c r="C779" i="17"/>
  <c r="G779" i="17" s="1"/>
  <c r="B779" i="17"/>
  <c r="K778" i="17"/>
  <c r="J778" i="17"/>
  <c r="I778" i="17"/>
  <c r="H778" i="17"/>
  <c r="F778" i="17"/>
  <c r="E778" i="17"/>
  <c r="D778" i="17"/>
  <c r="C778" i="17"/>
  <c r="G778" i="17" s="1"/>
  <c r="B778" i="17"/>
  <c r="K777" i="17"/>
  <c r="J777" i="17"/>
  <c r="I777" i="17"/>
  <c r="H777" i="17"/>
  <c r="F777" i="17"/>
  <c r="E777" i="17"/>
  <c r="D777" i="17"/>
  <c r="C777" i="17"/>
  <c r="G777" i="17" s="1"/>
  <c r="B777" i="17"/>
  <c r="J776" i="17"/>
  <c r="I776" i="17"/>
  <c r="G776" i="17"/>
  <c r="H776" i="17" s="1"/>
  <c r="F776" i="17" s="1"/>
  <c r="N776" i="17" s="1"/>
  <c r="E776" i="17"/>
  <c r="D776" i="17"/>
  <c r="C776" i="17"/>
  <c r="B776" i="17"/>
  <c r="K775" i="17"/>
  <c r="J775" i="17"/>
  <c r="I775" i="17"/>
  <c r="H775" i="17"/>
  <c r="F775" i="17"/>
  <c r="E775" i="17"/>
  <c r="D775" i="17"/>
  <c r="C775" i="17"/>
  <c r="G775" i="17" s="1"/>
  <c r="B775" i="17"/>
  <c r="K774" i="17"/>
  <c r="J774" i="17"/>
  <c r="I774" i="17"/>
  <c r="H774" i="17"/>
  <c r="F774" i="17"/>
  <c r="E774" i="17"/>
  <c r="D774" i="17"/>
  <c r="C774" i="17"/>
  <c r="G774" i="17" s="1"/>
  <c r="B774" i="17"/>
  <c r="K773" i="17"/>
  <c r="J773" i="17"/>
  <c r="I773" i="17"/>
  <c r="H773" i="17"/>
  <c r="F773" i="17"/>
  <c r="E773" i="17"/>
  <c r="D773" i="17"/>
  <c r="C773" i="17"/>
  <c r="G773" i="17" s="1"/>
  <c r="B773" i="17"/>
  <c r="K772" i="17"/>
  <c r="J772" i="17"/>
  <c r="I772" i="17"/>
  <c r="H772" i="17"/>
  <c r="F772" i="17"/>
  <c r="E772" i="17"/>
  <c r="D772" i="17"/>
  <c r="C772" i="17"/>
  <c r="G772" i="17" s="1"/>
  <c r="B772" i="17"/>
  <c r="K771" i="17"/>
  <c r="J771" i="17"/>
  <c r="I771" i="17"/>
  <c r="H771" i="17"/>
  <c r="F771" i="17"/>
  <c r="E771" i="17"/>
  <c r="D771" i="17"/>
  <c r="C771" i="17"/>
  <c r="G771" i="17" s="1"/>
  <c r="B771" i="17"/>
  <c r="J770" i="17"/>
  <c r="I770" i="17"/>
  <c r="G770" i="17"/>
  <c r="H770" i="17" s="1"/>
  <c r="F770" i="17" s="1"/>
  <c r="N770" i="17" s="1"/>
  <c r="E770" i="17"/>
  <c r="D770" i="17"/>
  <c r="C770" i="17"/>
  <c r="B770" i="17"/>
  <c r="K769" i="17"/>
  <c r="J769" i="17"/>
  <c r="I769" i="17"/>
  <c r="H769" i="17"/>
  <c r="F769" i="17"/>
  <c r="E769" i="17"/>
  <c r="D769" i="17"/>
  <c r="C769" i="17"/>
  <c r="G769" i="17" s="1"/>
  <c r="B769" i="17"/>
  <c r="K768" i="17"/>
  <c r="J768" i="17"/>
  <c r="I768" i="17"/>
  <c r="H768" i="17"/>
  <c r="F768" i="17"/>
  <c r="E768" i="17"/>
  <c r="D768" i="17"/>
  <c r="C768" i="17"/>
  <c r="G768" i="17" s="1"/>
  <c r="B768" i="17"/>
  <c r="K767" i="17"/>
  <c r="J767" i="17"/>
  <c r="I767" i="17"/>
  <c r="H767" i="17"/>
  <c r="F767" i="17"/>
  <c r="E767" i="17"/>
  <c r="D767" i="17"/>
  <c r="C767" i="17"/>
  <c r="G767" i="17" s="1"/>
  <c r="B767" i="17"/>
  <c r="K766" i="17"/>
  <c r="J766" i="17"/>
  <c r="I766" i="17"/>
  <c r="H766" i="17"/>
  <c r="F766" i="17"/>
  <c r="E766" i="17"/>
  <c r="D766" i="17"/>
  <c r="C766" i="17"/>
  <c r="G766" i="17" s="1"/>
  <c r="B766" i="17"/>
  <c r="K765" i="17"/>
  <c r="J765" i="17"/>
  <c r="I765" i="17"/>
  <c r="H765" i="17"/>
  <c r="F765" i="17"/>
  <c r="E765" i="17"/>
  <c r="D765" i="17"/>
  <c r="C765" i="17"/>
  <c r="G765" i="17" s="1"/>
  <c r="B765" i="17"/>
  <c r="J764" i="17"/>
  <c r="I764" i="17"/>
  <c r="G764" i="17"/>
  <c r="H764" i="17" s="1"/>
  <c r="F764" i="17" s="1"/>
  <c r="N764" i="17" s="1"/>
  <c r="E764" i="17"/>
  <c r="D764" i="17"/>
  <c r="C764" i="17"/>
  <c r="B764" i="17"/>
  <c r="K763" i="17"/>
  <c r="J763" i="17"/>
  <c r="I763" i="17"/>
  <c r="H763" i="17"/>
  <c r="F763" i="17"/>
  <c r="E763" i="17"/>
  <c r="D763" i="17"/>
  <c r="C763" i="17"/>
  <c r="G763" i="17" s="1"/>
  <c r="B763" i="17"/>
  <c r="K762" i="17"/>
  <c r="J762" i="17"/>
  <c r="I762" i="17"/>
  <c r="H762" i="17"/>
  <c r="F762" i="17"/>
  <c r="E762" i="17"/>
  <c r="D762" i="17"/>
  <c r="C762" i="17"/>
  <c r="G762" i="17" s="1"/>
  <c r="B762" i="17"/>
  <c r="K761" i="17"/>
  <c r="J761" i="17"/>
  <c r="I761" i="17"/>
  <c r="H761" i="17"/>
  <c r="F761" i="17"/>
  <c r="E761" i="17"/>
  <c r="D761" i="17"/>
  <c r="C761" i="17"/>
  <c r="G761" i="17" s="1"/>
  <c r="B761" i="17"/>
  <c r="K760" i="17"/>
  <c r="J760" i="17"/>
  <c r="I760" i="17"/>
  <c r="H760" i="17"/>
  <c r="F760" i="17"/>
  <c r="E760" i="17"/>
  <c r="D760" i="17"/>
  <c r="C760" i="17"/>
  <c r="G760" i="17" s="1"/>
  <c r="B760" i="17"/>
  <c r="K759" i="17"/>
  <c r="J759" i="17"/>
  <c r="I759" i="17"/>
  <c r="H759" i="17"/>
  <c r="F759" i="17"/>
  <c r="E759" i="17"/>
  <c r="D759" i="17"/>
  <c r="C759" i="17"/>
  <c r="G759" i="17" s="1"/>
  <c r="B759" i="17"/>
  <c r="J758" i="17"/>
  <c r="I758" i="17"/>
  <c r="G758" i="17"/>
  <c r="H758" i="17" s="1"/>
  <c r="F758" i="17" s="1"/>
  <c r="N758" i="17" s="1"/>
  <c r="E758" i="17"/>
  <c r="D758" i="17"/>
  <c r="C758" i="17"/>
  <c r="B758" i="17"/>
  <c r="K757" i="17"/>
  <c r="J757" i="17"/>
  <c r="I757" i="17"/>
  <c r="H757" i="17"/>
  <c r="F757" i="17"/>
  <c r="E757" i="17"/>
  <c r="D757" i="17"/>
  <c r="C757" i="17"/>
  <c r="G757" i="17" s="1"/>
  <c r="B757" i="17"/>
  <c r="K756" i="17"/>
  <c r="J756" i="17"/>
  <c r="I756" i="17"/>
  <c r="H756" i="17"/>
  <c r="F756" i="17"/>
  <c r="E756" i="17"/>
  <c r="D756" i="17"/>
  <c r="C756" i="17"/>
  <c r="G756" i="17" s="1"/>
  <c r="B756" i="17"/>
  <c r="K755" i="17"/>
  <c r="J755" i="17"/>
  <c r="I755" i="17"/>
  <c r="H755" i="17"/>
  <c r="F755" i="17"/>
  <c r="E755" i="17"/>
  <c r="D755" i="17"/>
  <c r="C755" i="17"/>
  <c r="G755" i="17" s="1"/>
  <c r="B755" i="17"/>
  <c r="K754" i="17"/>
  <c r="J754" i="17"/>
  <c r="I754" i="17"/>
  <c r="H754" i="17"/>
  <c r="F754" i="17"/>
  <c r="E754" i="17"/>
  <c r="D754" i="17"/>
  <c r="C754" i="17"/>
  <c r="G754" i="17" s="1"/>
  <c r="B754" i="17"/>
  <c r="K753" i="17"/>
  <c r="J753" i="17"/>
  <c r="I753" i="17"/>
  <c r="H753" i="17"/>
  <c r="F753" i="17"/>
  <c r="E753" i="17"/>
  <c r="D753" i="17"/>
  <c r="C753" i="17"/>
  <c r="G753" i="17" s="1"/>
  <c r="B753" i="17"/>
  <c r="J752" i="17"/>
  <c r="I752" i="17"/>
  <c r="G752" i="17"/>
  <c r="H752" i="17" s="1"/>
  <c r="F752" i="17" s="1"/>
  <c r="N752" i="17" s="1"/>
  <c r="E752" i="17"/>
  <c r="D752" i="17"/>
  <c r="C752" i="17"/>
  <c r="B752" i="17"/>
  <c r="K751" i="17"/>
  <c r="J751" i="17"/>
  <c r="I751" i="17"/>
  <c r="H751" i="17"/>
  <c r="F751" i="17"/>
  <c r="E751" i="17"/>
  <c r="D751" i="17"/>
  <c r="C751" i="17"/>
  <c r="G751" i="17" s="1"/>
  <c r="B751" i="17"/>
  <c r="K750" i="17"/>
  <c r="J750" i="17"/>
  <c r="I750" i="17"/>
  <c r="H750" i="17"/>
  <c r="F750" i="17"/>
  <c r="E750" i="17"/>
  <c r="D750" i="17"/>
  <c r="C750" i="17"/>
  <c r="G750" i="17" s="1"/>
  <c r="B750" i="17"/>
  <c r="K749" i="17"/>
  <c r="J749" i="17"/>
  <c r="I749" i="17"/>
  <c r="H749" i="17"/>
  <c r="F749" i="17"/>
  <c r="E749" i="17"/>
  <c r="D749" i="17"/>
  <c r="C749" i="17"/>
  <c r="G749" i="17" s="1"/>
  <c r="B749" i="17"/>
  <c r="K748" i="17"/>
  <c r="J748" i="17"/>
  <c r="I748" i="17"/>
  <c r="H748" i="17"/>
  <c r="F748" i="17"/>
  <c r="E748" i="17"/>
  <c r="D748" i="17"/>
  <c r="C748" i="17"/>
  <c r="G748" i="17" s="1"/>
  <c r="B748" i="17"/>
  <c r="K747" i="17"/>
  <c r="J747" i="17"/>
  <c r="I747" i="17"/>
  <c r="H747" i="17"/>
  <c r="F747" i="17"/>
  <c r="E747" i="17"/>
  <c r="D747" i="17"/>
  <c r="C747" i="17"/>
  <c r="G747" i="17" s="1"/>
  <c r="B747" i="17"/>
  <c r="J746" i="17"/>
  <c r="I746" i="17"/>
  <c r="G746" i="17"/>
  <c r="H746" i="17" s="1"/>
  <c r="F746" i="17" s="1"/>
  <c r="N746" i="17" s="1"/>
  <c r="E746" i="17"/>
  <c r="D746" i="17"/>
  <c r="C746" i="17"/>
  <c r="B746" i="17"/>
  <c r="K745" i="17"/>
  <c r="J745" i="17"/>
  <c r="I745" i="17"/>
  <c r="H745" i="17"/>
  <c r="F745" i="17"/>
  <c r="E745" i="17"/>
  <c r="D745" i="17"/>
  <c r="C745" i="17"/>
  <c r="G745" i="17" s="1"/>
  <c r="B745" i="17"/>
  <c r="K744" i="17"/>
  <c r="J744" i="17"/>
  <c r="I744" i="17"/>
  <c r="H744" i="17"/>
  <c r="F744" i="17"/>
  <c r="E744" i="17"/>
  <c r="D744" i="17"/>
  <c r="C744" i="17"/>
  <c r="G744" i="17" s="1"/>
  <c r="B744" i="17"/>
  <c r="K743" i="17"/>
  <c r="J743" i="17"/>
  <c r="I743" i="17"/>
  <c r="H743" i="17"/>
  <c r="F743" i="17"/>
  <c r="E743" i="17"/>
  <c r="D743" i="17"/>
  <c r="C743" i="17"/>
  <c r="G743" i="17" s="1"/>
  <c r="B743" i="17"/>
  <c r="K742" i="17"/>
  <c r="J742" i="17"/>
  <c r="I742" i="17"/>
  <c r="H742" i="17"/>
  <c r="F742" i="17"/>
  <c r="E742" i="17"/>
  <c r="D742" i="17"/>
  <c r="C742" i="17"/>
  <c r="G742" i="17" s="1"/>
  <c r="B742" i="17"/>
  <c r="K741" i="17"/>
  <c r="J741" i="17"/>
  <c r="I741" i="17"/>
  <c r="H741" i="17"/>
  <c r="F741" i="17"/>
  <c r="E741" i="17"/>
  <c r="D741" i="17"/>
  <c r="C741" i="17"/>
  <c r="G741" i="17" s="1"/>
  <c r="B741" i="17"/>
  <c r="J740" i="17"/>
  <c r="I740" i="17"/>
  <c r="G740" i="17"/>
  <c r="H740" i="17" s="1"/>
  <c r="F740" i="17" s="1"/>
  <c r="N740" i="17" s="1"/>
  <c r="E740" i="17"/>
  <c r="D740" i="17"/>
  <c r="C740" i="17"/>
  <c r="B740" i="17"/>
  <c r="K739" i="17"/>
  <c r="J739" i="17"/>
  <c r="I739" i="17"/>
  <c r="H739" i="17"/>
  <c r="F739" i="17"/>
  <c r="E739" i="17"/>
  <c r="D739" i="17"/>
  <c r="C739" i="17"/>
  <c r="G739" i="17" s="1"/>
  <c r="B739" i="17"/>
  <c r="K738" i="17"/>
  <c r="J738" i="17"/>
  <c r="I738" i="17"/>
  <c r="H738" i="17"/>
  <c r="F738" i="17"/>
  <c r="E738" i="17"/>
  <c r="D738" i="17"/>
  <c r="C738" i="17"/>
  <c r="G738" i="17" s="1"/>
  <c r="B738" i="17"/>
  <c r="K737" i="17"/>
  <c r="J737" i="17"/>
  <c r="I737" i="17"/>
  <c r="H737" i="17"/>
  <c r="F737" i="17"/>
  <c r="E737" i="17"/>
  <c r="D737" i="17"/>
  <c r="C737" i="17"/>
  <c r="G737" i="17" s="1"/>
  <c r="B737" i="17"/>
  <c r="K736" i="17"/>
  <c r="J736" i="17"/>
  <c r="I736" i="17"/>
  <c r="H736" i="17"/>
  <c r="F736" i="17"/>
  <c r="E736" i="17"/>
  <c r="D736" i="17"/>
  <c r="C736" i="17"/>
  <c r="G736" i="17" s="1"/>
  <c r="B736" i="17"/>
  <c r="K735" i="17"/>
  <c r="J735" i="17"/>
  <c r="I735" i="17"/>
  <c r="H735" i="17"/>
  <c r="F735" i="17"/>
  <c r="E735" i="17"/>
  <c r="D735" i="17"/>
  <c r="C735" i="17"/>
  <c r="G735" i="17" s="1"/>
  <c r="B735" i="17"/>
  <c r="J734" i="17"/>
  <c r="I734" i="17"/>
  <c r="G734" i="17"/>
  <c r="H734" i="17" s="1"/>
  <c r="F734" i="17" s="1"/>
  <c r="N734" i="17" s="1"/>
  <c r="E734" i="17"/>
  <c r="D734" i="17"/>
  <c r="C734" i="17"/>
  <c r="B734" i="17"/>
  <c r="K733" i="17"/>
  <c r="J733" i="17"/>
  <c r="I733" i="17"/>
  <c r="H733" i="17"/>
  <c r="F733" i="17"/>
  <c r="E733" i="17"/>
  <c r="D733" i="17"/>
  <c r="C733" i="17"/>
  <c r="G733" i="17" s="1"/>
  <c r="B733" i="17"/>
  <c r="K732" i="17"/>
  <c r="J732" i="17"/>
  <c r="I732" i="17"/>
  <c r="H732" i="17"/>
  <c r="F732" i="17"/>
  <c r="E732" i="17"/>
  <c r="D732" i="17"/>
  <c r="C732" i="17"/>
  <c r="G732" i="17" s="1"/>
  <c r="B732" i="17"/>
  <c r="K731" i="17"/>
  <c r="J731" i="17"/>
  <c r="I731" i="17"/>
  <c r="H731" i="17"/>
  <c r="F731" i="17"/>
  <c r="E731" i="17"/>
  <c r="D731" i="17"/>
  <c r="C731" i="17"/>
  <c r="G731" i="17" s="1"/>
  <c r="B731" i="17"/>
  <c r="K730" i="17"/>
  <c r="J730" i="17"/>
  <c r="I730" i="17"/>
  <c r="H730" i="17"/>
  <c r="F730" i="17"/>
  <c r="E730" i="17"/>
  <c r="D730" i="17"/>
  <c r="C730" i="17"/>
  <c r="G730" i="17" s="1"/>
  <c r="B730" i="17"/>
  <c r="K729" i="17"/>
  <c r="J729" i="17"/>
  <c r="I729" i="17"/>
  <c r="H729" i="17"/>
  <c r="F729" i="17"/>
  <c r="E729" i="17"/>
  <c r="D729" i="17"/>
  <c r="C729" i="17"/>
  <c r="G729" i="17" s="1"/>
  <c r="B729" i="17"/>
  <c r="J728" i="17"/>
  <c r="I728" i="17"/>
  <c r="G728" i="17"/>
  <c r="H728" i="17" s="1"/>
  <c r="F728" i="17" s="1"/>
  <c r="N728" i="17" s="1"/>
  <c r="E728" i="17"/>
  <c r="D728" i="17"/>
  <c r="C728" i="17"/>
  <c r="B728" i="17"/>
  <c r="K727" i="17"/>
  <c r="J727" i="17"/>
  <c r="I727" i="17"/>
  <c r="H727" i="17"/>
  <c r="F727" i="17"/>
  <c r="E727" i="17"/>
  <c r="D727" i="17"/>
  <c r="C727" i="17"/>
  <c r="G727" i="17" s="1"/>
  <c r="B727" i="17"/>
  <c r="K726" i="17"/>
  <c r="J726" i="17"/>
  <c r="I726" i="17"/>
  <c r="H726" i="17"/>
  <c r="F726" i="17"/>
  <c r="E726" i="17"/>
  <c r="D726" i="17"/>
  <c r="C726" i="17"/>
  <c r="G726" i="17" s="1"/>
  <c r="B726" i="17"/>
  <c r="K725" i="17"/>
  <c r="J725" i="17"/>
  <c r="I725" i="17"/>
  <c r="H725" i="17"/>
  <c r="F725" i="17"/>
  <c r="E725" i="17"/>
  <c r="D725" i="17"/>
  <c r="C725" i="17"/>
  <c r="G725" i="17" s="1"/>
  <c r="B725" i="17"/>
  <c r="K724" i="17"/>
  <c r="J724" i="17"/>
  <c r="I724" i="17"/>
  <c r="H724" i="17"/>
  <c r="F724" i="17"/>
  <c r="E724" i="17"/>
  <c r="D724" i="17"/>
  <c r="C724" i="17"/>
  <c r="G724" i="17" s="1"/>
  <c r="B724" i="17"/>
  <c r="K723" i="17"/>
  <c r="J723" i="17"/>
  <c r="I723" i="17"/>
  <c r="H723" i="17"/>
  <c r="F723" i="17"/>
  <c r="E723" i="17"/>
  <c r="D723" i="17"/>
  <c r="C723" i="17"/>
  <c r="G723" i="17" s="1"/>
  <c r="B723" i="17"/>
  <c r="J722" i="17"/>
  <c r="I722" i="17"/>
  <c r="G722" i="17"/>
  <c r="H722" i="17" s="1"/>
  <c r="F722" i="17" s="1"/>
  <c r="N722" i="17" s="1"/>
  <c r="E722" i="17"/>
  <c r="D722" i="17"/>
  <c r="C722" i="17"/>
  <c r="B722" i="17"/>
  <c r="K721" i="17"/>
  <c r="J721" i="17"/>
  <c r="I721" i="17"/>
  <c r="H721" i="17"/>
  <c r="F721" i="17"/>
  <c r="E721" i="17"/>
  <c r="D721" i="17"/>
  <c r="C721" i="17"/>
  <c r="G721" i="17" s="1"/>
  <c r="B721" i="17"/>
  <c r="K720" i="17"/>
  <c r="J720" i="17"/>
  <c r="I720" i="17"/>
  <c r="H720" i="17"/>
  <c r="F720" i="17"/>
  <c r="E720" i="17"/>
  <c r="D720" i="17"/>
  <c r="C720" i="17"/>
  <c r="G720" i="17" s="1"/>
  <c r="B720" i="17"/>
  <c r="K719" i="17"/>
  <c r="J719" i="17"/>
  <c r="I719" i="17"/>
  <c r="H719" i="17"/>
  <c r="F719" i="17"/>
  <c r="E719" i="17"/>
  <c r="D719" i="17"/>
  <c r="C719" i="17"/>
  <c r="G719" i="17" s="1"/>
  <c r="B719" i="17"/>
  <c r="K718" i="17"/>
  <c r="J718" i="17"/>
  <c r="I718" i="17"/>
  <c r="H718" i="17"/>
  <c r="F718" i="17"/>
  <c r="E718" i="17"/>
  <c r="D718" i="17"/>
  <c r="C718" i="17"/>
  <c r="G718" i="17" s="1"/>
  <c r="B718" i="17"/>
  <c r="K717" i="17"/>
  <c r="J717" i="17"/>
  <c r="I717" i="17"/>
  <c r="H717" i="17"/>
  <c r="F717" i="17"/>
  <c r="E717" i="17"/>
  <c r="D717" i="17"/>
  <c r="C717" i="17"/>
  <c r="G717" i="17" s="1"/>
  <c r="B717" i="17"/>
  <c r="J716" i="17"/>
  <c r="I716" i="17"/>
  <c r="G716" i="17"/>
  <c r="H716" i="17" s="1"/>
  <c r="F716" i="17" s="1"/>
  <c r="N716" i="17" s="1"/>
  <c r="E716" i="17"/>
  <c r="D716" i="17"/>
  <c r="C716" i="17"/>
  <c r="B716" i="17"/>
  <c r="K715" i="17"/>
  <c r="J715" i="17"/>
  <c r="I715" i="17"/>
  <c r="H715" i="17"/>
  <c r="F715" i="17"/>
  <c r="E715" i="17"/>
  <c r="D715" i="17"/>
  <c r="C715" i="17"/>
  <c r="G715" i="17" s="1"/>
  <c r="B715" i="17"/>
  <c r="K714" i="17"/>
  <c r="J714" i="17"/>
  <c r="I714" i="17"/>
  <c r="H714" i="17"/>
  <c r="F714" i="17"/>
  <c r="E714" i="17"/>
  <c r="D714" i="17"/>
  <c r="C714" i="17"/>
  <c r="G714" i="17" s="1"/>
  <c r="B714" i="17"/>
  <c r="K713" i="17"/>
  <c r="J713" i="17"/>
  <c r="I713" i="17"/>
  <c r="H713" i="17"/>
  <c r="F713" i="17"/>
  <c r="E713" i="17"/>
  <c r="D713" i="17"/>
  <c r="C713" i="17"/>
  <c r="G713" i="17" s="1"/>
  <c r="B713" i="17"/>
  <c r="K712" i="17"/>
  <c r="J712" i="17"/>
  <c r="I712" i="17"/>
  <c r="H712" i="17"/>
  <c r="F712" i="17"/>
  <c r="E712" i="17"/>
  <c r="D712" i="17"/>
  <c r="C712" i="17"/>
  <c r="G712" i="17" s="1"/>
  <c r="B712" i="17"/>
  <c r="K711" i="17"/>
  <c r="J711" i="17"/>
  <c r="I711" i="17"/>
  <c r="H711" i="17"/>
  <c r="F711" i="17"/>
  <c r="E711" i="17"/>
  <c r="D711" i="17"/>
  <c r="C711" i="17"/>
  <c r="G711" i="17" s="1"/>
  <c r="B711" i="17"/>
  <c r="J710" i="17"/>
  <c r="I710" i="17"/>
  <c r="G710" i="17"/>
  <c r="H710" i="17" s="1"/>
  <c r="F710" i="17" s="1"/>
  <c r="N710" i="17" s="1"/>
  <c r="E710" i="17"/>
  <c r="D710" i="17"/>
  <c r="C710" i="17"/>
  <c r="B710" i="17"/>
  <c r="K709" i="17"/>
  <c r="J709" i="17"/>
  <c r="I709" i="17"/>
  <c r="H709" i="17"/>
  <c r="F709" i="17"/>
  <c r="E709" i="17"/>
  <c r="D709" i="17"/>
  <c r="C709" i="17"/>
  <c r="G709" i="17" s="1"/>
  <c r="B709" i="17"/>
  <c r="K708" i="17"/>
  <c r="J708" i="17"/>
  <c r="I708" i="17"/>
  <c r="H708" i="17"/>
  <c r="F708" i="17"/>
  <c r="E708" i="17"/>
  <c r="D708" i="17"/>
  <c r="C708" i="17"/>
  <c r="G708" i="17" s="1"/>
  <c r="B708" i="17"/>
  <c r="K707" i="17"/>
  <c r="J707" i="17"/>
  <c r="I707" i="17"/>
  <c r="H707" i="17"/>
  <c r="F707" i="17"/>
  <c r="E707" i="17"/>
  <c r="D707" i="17"/>
  <c r="C707" i="17"/>
  <c r="G707" i="17" s="1"/>
  <c r="B707" i="17"/>
  <c r="K706" i="17"/>
  <c r="J706" i="17"/>
  <c r="I706" i="17"/>
  <c r="H706" i="17"/>
  <c r="F706" i="17"/>
  <c r="E706" i="17"/>
  <c r="D706" i="17"/>
  <c r="C706" i="17"/>
  <c r="G706" i="17" s="1"/>
  <c r="B706" i="17"/>
  <c r="K705" i="17"/>
  <c r="J705" i="17"/>
  <c r="I705" i="17"/>
  <c r="H705" i="17"/>
  <c r="F705" i="17"/>
  <c r="E705" i="17"/>
  <c r="D705" i="17"/>
  <c r="C705" i="17"/>
  <c r="G705" i="17" s="1"/>
  <c r="B705" i="17"/>
  <c r="J704" i="17"/>
  <c r="I704" i="17"/>
  <c r="G704" i="17"/>
  <c r="H704" i="17" s="1"/>
  <c r="F704" i="17" s="1"/>
  <c r="N704" i="17" s="1"/>
  <c r="E704" i="17"/>
  <c r="D704" i="17"/>
  <c r="C704" i="17"/>
  <c r="B704" i="17"/>
  <c r="K703" i="17"/>
  <c r="J703" i="17"/>
  <c r="I703" i="17"/>
  <c r="H703" i="17"/>
  <c r="F703" i="17"/>
  <c r="E703" i="17"/>
  <c r="D703" i="17"/>
  <c r="C703" i="17"/>
  <c r="G703" i="17" s="1"/>
  <c r="B703" i="17"/>
  <c r="K702" i="17"/>
  <c r="J702" i="17"/>
  <c r="I702" i="17"/>
  <c r="H702" i="17"/>
  <c r="F702" i="17"/>
  <c r="E702" i="17"/>
  <c r="D702" i="17"/>
  <c r="C702" i="17"/>
  <c r="G702" i="17" s="1"/>
  <c r="B702" i="17"/>
  <c r="K701" i="17"/>
  <c r="J701" i="17"/>
  <c r="I701" i="17"/>
  <c r="H701" i="17"/>
  <c r="F701" i="17"/>
  <c r="E701" i="17"/>
  <c r="D701" i="17"/>
  <c r="C701" i="17"/>
  <c r="G701" i="17" s="1"/>
  <c r="B701" i="17"/>
  <c r="K700" i="17"/>
  <c r="J700" i="17"/>
  <c r="I700" i="17"/>
  <c r="H700" i="17"/>
  <c r="F700" i="17"/>
  <c r="E700" i="17"/>
  <c r="D700" i="17"/>
  <c r="C700" i="17"/>
  <c r="G700" i="17" s="1"/>
  <c r="B700" i="17"/>
  <c r="K699" i="17"/>
  <c r="J699" i="17"/>
  <c r="I699" i="17"/>
  <c r="H699" i="17"/>
  <c r="F699" i="17"/>
  <c r="E699" i="17"/>
  <c r="D699" i="17"/>
  <c r="C699" i="17"/>
  <c r="G699" i="17" s="1"/>
  <c r="B699" i="17"/>
  <c r="J698" i="17"/>
  <c r="I698" i="17"/>
  <c r="G698" i="17"/>
  <c r="H698" i="17" s="1"/>
  <c r="F698" i="17" s="1"/>
  <c r="N698" i="17" s="1"/>
  <c r="E698" i="17"/>
  <c r="D698" i="17"/>
  <c r="C698" i="17"/>
  <c r="B698" i="17"/>
  <c r="K697" i="17"/>
  <c r="J697" i="17"/>
  <c r="I697" i="17"/>
  <c r="H697" i="17"/>
  <c r="F697" i="17"/>
  <c r="E697" i="17"/>
  <c r="D697" i="17"/>
  <c r="C697" i="17"/>
  <c r="G697" i="17" s="1"/>
  <c r="B697" i="17"/>
  <c r="K696" i="17"/>
  <c r="J696" i="17"/>
  <c r="I696" i="17"/>
  <c r="H696" i="17"/>
  <c r="F696" i="17"/>
  <c r="E696" i="17"/>
  <c r="D696" i="17"/>
  <c r="C696" i="17"/>
  <c r="G696" i="17" s="1"/>
  <c r="B696" i="17"/>
  <c r="K695" i="17"/>
  <c r="J695" i="17"/>
  <c r="I695" i="17"/>
  <c r="H695" i="17"/>
  <c r="F695" i="17"/>
  <c r="E695" i="17"/>
  <c r="D695" i="17"/>
  <c r="C695" i="17"/>
  <c r="G695" i="17" s="1"/>
  <c r="B695" i="17"/>
  <c r="K694" i="17"/>
  <c r="J694" i="17"/>
  <c r="I694" i="17"/>
  <c r="H694" i="17"/>
  <c r="F694" i="17"/>
  <c r="E694" i="17"/>
  <c r="D694" i="17"/>
  <c r="C694" i="17"/>
  <c r="G694" i="17" s="1"/>
  <c r="B694" i="17"/>
  <c r="K693" i="17"/>
  <c r="J693" i="17"/>
  <c r="I693" i="17"/>
  <c r="H693" i="17"/>
  <c r="F693" i="17"/>
  <c r="E693" i="17"/>
  <c r="D693" i="17"/>
  <c r="C693" i="17"/>
  <c r="G693" i="17" s="1"/>
  <c r="B693" i="17"/>
  <c r="J692" i="17"/>
  <c r="I692" i="17"/>
  <c r="G692" i="17"/>
  <c r="H692" i="17" s="1"/>
  <c r="F692" i="17" s="1"/>
  <c r="N692" i="17" s="1"/>
  <c r="E692" i="17"/>
  <c r="D692" i="17"/>
  <c r="C692" i="17"/>
  <c r="B692" i="17"/>
  <c r="K691" i="17"/>
  <c r="J691" i="17"/>
  <c r="I691" i="17"/>
  <c r="H691" i="17"/>
  <c r="F691" i="17"/>
  <c r="E691" i="17"/>
  <c r="D691" i="17"/>
  <c r="C691" i="17"/>
  <c r="G691" i="17" s="1"/>
  <c r="B691" i="17"/>
  <c r="K690" i="17"/>
  <c r="J690" i="17"/>
  <c r="I690" i="17"/>
  <c r="H690" i="17"/>
  <c r="F690" i="17"/>
  <c r="E690" i="17"/>
  <c r="D690" i="17"/>
  <c r="C690" i="17"/>
  <c r="G690" i="17" s="1"/>
  <c r="B690" i="17"/>
  <c r="K689" i="17"/>
  <c r="J689" i="17"/>
  <c r="I689" i="17"/>
  <c r="H689" i="17"/>
  <c r="F689" i="17"/>
  <c r="E689" i="17"/>
  <c r="D689" i="17"/>
  <c r="C689" i="17"/>
  <c r="G689" i="17" s="1"/>
  <c r="B689" i="17"/>
  <c r="K688" i="17"/>
  <c r="J688" i="17"/>
  <c r="I688" i="17"/>
  <c r="H688" i="17"/>
  <c r="F688" i="17"/>
  <c r="E688" i="17"/>
  <c r="D688" i="17"/>
  <c r="C688" i="17"/>
  <c r="G688" i="17" s="1"/>
  <c r="B688" i="17"/>
  <c r="K687" i="17"/>
  <c r="J687" i="17"/>
  <c r="I687" i="17"/>
  <c r="H687" i="17"/>
  <c r="F687" i="17"/>
  <c r="E687" i="17"/>
  <c r="D687" i="17"/>
  <c r="C687" i="17"/>
  <c r="G687" i="17" s="1"/>
  <c r="B687" i="17"/>
  <c r="J686" i="17"/>
  <c r="I686" i="17"/>
  <c r="G686" i="17"/>
  <c r="H686" i="17" s="1"/>
  <c r="F686" i="17" s="1"/>
  <c r="N686" i="17" s="1"/>
  <c r="E686" i="17"/>
  <c r="D686" i="17"/>
  <c r="C686" i="17"/>
  <c r="B686" i="17"/>
  <c r="K685" i="17"/>
  <c r="J685" i="17"/>
  <c r="I685" i="17"/>
  <c r="H685" i="17"/>
  <c r="F685" i="17"/>
  <c r="E685" i="17"/>
  <c r="D685" i="17"/>
  <c r="C685" i="17"/>
  <c r="G685" i="17" s="1"/>
  <c r="B685" i="17"/>
  <c r="K684" i="17"/>
  <c r="J684" i="17"/>
  <c r="I684" i="17"/>
  <c r="H684" i="17"/>
  <c r="F684" i="17"/>
  <c r="E684" i="17"/>
  <c r="D684" i="17"/>
  <c r="C684" i="17"/>
  <c r="G684" i="17" s="1"/>
  <c r="B684" i="17"/>
  <c r="K683" i="17"/>
  <c r="J683" i="17"/>
  <c r="I683" i="17"/>
  <c r="H683" i="17"/>
  <c r="F683" i="17"/>
  <c r="E683" i="17"/>
  <c r="D683" i="17"/>
  <c r="C683" i="17"/>
  <c r="G683" i="17" s="1"/>
  <c r="B683" i="17"/>
  <c r="K682" i="17"/>
  <c r="J682" i="17"/>
  <c r="I682" i="17"/>
  <c r="H682" i="17"/>
  <c r="F682" i="17"/>
  <c r="E682" i="17"/>
  <c r="D682" i="17"/>
  <c r="C682" i="17"/>
  <c r="G682" i="17" s="1"/>
  <c r="B682" i="17"/>
  <c r="K681" i="17"/>
  <c r="J681" i="17"/>
  <c r="I681" i="17"/>
  <c r="H681" i="17"/>
  <c r="F681" i="17"/>
  <c r="E681" i="17"/>
  <c r="D681" i="17"/>
  <c r="C681" i="17"/>
  <c r="G681" i="17" s="1"/>
  <c r="B681" i="17"/>
  <c r="J680" i="17"/>
  <c r="I680" i="17"/>
  <c r="G680" i="17"/>
  <c r="H680" i="17" s="1"/>
  <c r="F680" i="17" s="1"/>
  <c r="N680" i="17" s="1"/>
  <c r="E680" i="17"/>
  <c r="D680" i="17"/>
  <c r="C680" i="17"/>
  <c r="B680" i="17"/>
  <c r="K679" i="17"/>
  <c r="J679" i="17"/>
  <c r="I679" i="17"/>
  <c r="H679" i="17"/>
  <c r="F679" i="17"/>
  <c r="E679" i="17"/>
  <c r="D679" i="17"/>
  <c r="C679" i="17"/>
  <c r="G679" i="17" s="1"/>
  <c r="B679" i="17"/>
  <c r="K678" i="17"/>
  <c r="J678" i="17"/>
  <c r="I678" i="17"/>
  <c r="H678" i="17"/>
  <c r="F678" i="17"/>
  <c r="E678" i="17"/>
  <c r="D678" i="17"/>
  <c r="C678" i="17"/>
  <c r="G678" i="17" s="1"/>
  <c r="B678" i="17"/>
  <c r="K677" i="17"/>
  <c r="J677" i="17"/>
  <c r="I677" i="17"/>
  <c r="H677" i="17"/>
  <c r="F677" i="17"/>
  <c r="E677" i="17"/>
  <c r="D677" i="17"/>
  <c r="C677" i="17"/>
  <c r="G677" i="17" s="1"/>
  <c r="B677" i="17"/>
  <c r="K676" i="17"/>
  <c r="J676" i="17"/>
  <c r="I676" i="17"/>
  <c r="H676" i="17"/>
  <c r="F676" i="17"/>
  <c r="E676" i="17"/>
  <c r="D676" i="17"/>
  <c r="C676" i="17"/>
  <c r="G676" i="17" s="1"/>
  <c r="B676" i="17"/>
  <c r="K675" i="17"/>
  <c r="J675" i="17"/>
  <c r="I675" i="17"/>
  <c r="H675" i="17"/>
  <c r="F675" i="17"/>
  <c r="E675" i="17"/>
  <c r="D675" i="17"/>
  <c r="C675" i="17"/>
  <c r="G675" i="17" s="1"/>
  <c r="B675" i="17"/>
  <c r="J674" i="17"/>
  <c r="I674" i="17"/>
  <c r="G674" i="17"/>
  <c r="H674" i="17" s="1"/>
  <c r="F674" i="17" s="1"/>
  <c r="N674" i="17" s="1"/>
  <c r="E674" i="17"/>
  <c r="D674" i="17"/>
  <c r="C674" i="17"/>
  <c r="B674" i="17"/>
  <c r="K673" i="17"/>
  <c r="J673" i="17"/>
  <c r="I673" i="17"/>
  <c r="H673" i="17"/>
  <c r="F673" i="17"/>
  <c r="E673" i="17"/>
  <c r="D673" i="17"/>
  <c r="C673" i="17"/>
  <c r="G673" i="17" s="1"/>
  <c r="B673" i="17"/>
  <c r="K672" i="17"/>
  <c r="J672" i="17"/>
  <c r="I672" i="17"/>
  <c r="H672" i="17"/>
  <c r="F672" i="17"/>
  <c r="E672" i="17"/>
  <c r="D672" i="17"/>
  <c r="C672" i="17"/>
  <c r="G672" i="17" s="1"/>
  <c r="B672" i="17"/>
  <c r="K671" i="17"/>
  <c r="J671" i="17"/>
  <c r="I671" i="17"/>
  <c r="H671" i="17"/>
  <c r="F671" i="17"/>
  <c r="E671" i="17"/>
  <c r="D671" i="17"/>
  <c r="C671" i="17"/>
  <c r="G671" i="17" s="1"/>
  <c r="B671" i="17"/>
  <c r="K670" i="17"/>
  <c r="J670" i="17"/>
  <c r="I670" i="17"/>
  <c r="H670" i="17"/>
  <c r="F670" i="17"/>
  <c r="E670" i="17"/>
  <c r="D670" i="17"/>
  <c r="C670" i="17"/>
  <c r="G670" i="17" s="1"/>
  <c r="B670" i="17"/>
  <c r="K669" i="17"/>
  <c r="J669" i="17"/>
  <c r="I669" i="17"/>
  <c r="H669" i="17"/>
  <c r="F669" i="17"/>
  <c r="E669" i="17"/>
  <c r="D669" i="17"/>
  <c r="C669" i="17"/>
  <c r="G669" i="17" s="1"/>
  <c r="B669" i="17"/>
  <c r="J668" i="17"/>
  <c r="I668" i="17"/>
  <c r="G668" i="17"/>
  <c r="H668" i="17" s="1"/>
  <c r="F668" i="17" s="1"/>
  <c r="N668" i="17" s="1"/>
  <c r="E668" i="17"/>
  <c r="D668" i="17"/>
  <c r="C668" i="17"/>
  <c r="B668" i="17"/>
  <c r="K667" i="17"/>
  <c r="J667" i="17"/>
  <c r="I667" i="17"/>
  <c r="H667" i="17"/>
  <c r="F667" i="17"/>
  <c r="E667" i="17"/>
  <c r="D667" i="17"/>
  <c r="C667" i="17"/>
  <c r="G667" i="17" s="1"/>
  <c r="B667" i="17"/>
  <c r="K666" i="17"/>
  <c r="J666" i="17"/>
  <c r="I666" i="17"/>
  <c r="H666" i="17"/>
  <c r="F666" i="17"/>
  <c r="E666" i="17"/>
  <c r="D666" i="17"/>
  <c r="C666" i="17"/>
  <c r="G666" i="17" s="1"/>
  <c r="B666" i="17"/>
  <c r="K665" i="17"/>
  <c r="J665" i="17"/>
  <c r="I665" i="17"/>
  <c r="H665" i="17"/>
  <c r="F665" i="17"/>
  <c r="E665" i="17"/>
  <c r="D665" i="17"/>
  <c r="C665" i="17"/>
  <c r="G665" i="17" s="1"/>
  <c r="B665" i="17"/>
  <c r="K664" i="17"/>
  <c r="J664" i="17"/>
  <c r="I664" i="17"/>
  <c r="H664" i="17"/>
  <c r="F664" i="17"/>
  <c r="E664" i="17"/>
  <c r="D664" i="17"/>
  <c r="C664" i="17"/>
  <c r="G664" i="17" s="1"/>
  <c r="B664" i="17"/>
  <c r="K663" i="17"/>
  <c r="J663" i="17"/>
  <c r="I663" i="17"/>
  <c r="H663" i="17"/>
  <c r="F663" i="17"/>
  <c r="E663" i="17"/>
  <c r="D663" i="17"/>
  <c r="C663" i="17"/>
  <c r="G663" i="17" s="1"/>
  <c r="B663" i="17"/>
  <c r="J662" i="17"/>
  <c r="I662" i="17"/>
  <c r="G662" i="17"/>
  <c r="H662" i="17" s="1"/>
  <c r="F662" i="17" s="1"/>
  <c r="N662" i="17" s="1"/>
  <c r="E662" i="17"/>
  <c r="D662" i="17"/>
  <c r="C662" i="17"/>
  <c r="B662" i="17"/>
  <c r="K661" i="17"/>
  <c r="J661" i="17"/>
  <c r="I661" i="17"/>
  <c r="H661" i="17"/>
  <c r="F661" i="17"/>
  <c r="E661" i="17"/>
  <c r="D661" i="17"/>
  <c r="C661" i="17"/>
  <c r="G661" i="17" s="1"/>
  <c r="B661" i="17"/>
  <c r="K660" i="17"/>
  <c r="J660" i="17"/>
  <c r="I660" i="17"/>
  <c r="H660" i="17"/>
  <c r="F660" i="17"/>
  <c r="E660" i="17"/>
  <c r="D660" i="17"/>
  <c r="C660" i="17"/>
  <c r="G660" i="17" s="1"/>
  <c r="B660" i="17"/>
  <c r="K659" i="17"/>
  <c r="J659" i="17"/>
  <c r="I659" i="17"/>
  <c r="H659" i="17"/>
  <c r="F659" i="17"/>
  <c r="E659" i="17"/>
  <c r="D659" i="17"/>
  <c r="C659" i="17"/>
  <c r="G659" i="17" s="1"/>
  <c r="B659" i="17"/>
  <c r="K658" i="17"/>
  <c r="J658" i="17"/>
  <c r="I658" i="17"/>
  <c r="H658" i="17"/>
  <c r="F658" i="17"/>
  <c r="E658" i="17"/>
  <c r="D658" i="17"/>
  <c r="C658" i="17"/>
  <c r="G658" i="17" s="1"/>
  <c r="B658" i="17"/>
  <c r="K657" i="17"/>
  <c r="J657" i="17"/>
  <c r="I657" i="17"/>
  <c r="H657" i="17"/>
  <c r="F657" i="17"/>
  <c r="E657" i="17"/>
  <c r="D657" i="17"/>
  <c r="C657" i="17"/>
  <c r="G657" i="17" s="1"/>
  <c r="B657" i="17"/>
  <c r="J656" i="17"/>
  <c r="I656" i="17"/>
  <c r="G656" i="17"/>
  <c r="H656" i="17" s="1"/>
  <c r="F656" i="17" s="1"/>
  <c r="N656" i="17" s="1"/>
  <c r="E656" i="17"/>
  <c r="D656" i="17"/>
  <c r="C656" i="17"/>
  <c r="B656" i="17"/>
  <c r="K655" i="17"/>
  <c r="J655" i="17"/>
  <c r="I655" i="17"/>
  <c r="H655" i="17"/>
  <c r="F655" i="17"/>
  <c r="E655" i="17"/>
  <c r="D655" i="17"/>
  <c r="C655" i="17"/>
  <c r="G655" i="17" s="1"/>
  <c r="B655" i="17"/>
  <c r="K654" i="17"/>
  <c r="J654" i="17"/>
  <c r="I654" i="17"/>
  <c r="H654" i="17"/>
  <c r="F654" i="17"/>
  <c r="E654" i="17"/>
  <c r="D654" i="17"/>
  <c r="C654" i="17"/>
  <c r="G654" i="17" s="1"/>
  <c r="B654" i="17"/>
  <c r="K653" i="17"/>
  <c r="J653" i="17"/>
  <c r="I653" i="17"/>
  <c r="H653" i="17"/>
  <c r="F653" i="17"/>
  <c r="E653" i="17"/>
  <c r="D653" i="17"/>
  <c r="C653" i="17"/>
  <c r="G653" i="17" s="1"/>
  <c r="B653" i="17"/>
  <c r="K652" i="17"/>
  <c r="J652" i="17"/>
  <c r="I652" i="17"/>
  <c r="H652" i="17"/>
  <c r="F652" i="17"/>
  <c r="E652" i="17"/>
  <c r="D652" i="17"/>
  <c r="C652" i="17"/>
  <c r="G652" i="17" s="1"/>
  <c r="B652" i="17"/>
  <c r="K651" i="17"/>
  <c r="J651" i="17"/>
  <c r="I651" i="17"/>
  <c r="H651" i="17"/>
  <c r="F651" i="17"/>
  <c r="E651" i="17"/>
  <c r="D651" i="17"/>
  <c r="C651" i="17"/>
  <c r="G651" i="17" s="1"/>
  <c r="B651" i="17"/>
  <c r="J650" i="17"/>
  <c r="I650" i="17"/>
  <c r="G650" i="17"/>
  <c r="H650" i="17" s="1"/>
  <c r="F650" i="17" s="1"/>
  <c r="N650" i="17" s="1"/>
  <c r="E650" i="17"/>
  <c r="D650" i="17"/>
  <c r="C650" i="17"/>
  <c r="B650" i="17"/>
  <c r="K649" i="17"/>
  <c r="J649" i="17"/>
  <c r="I649" i="17"/>
  <c r="H649" i="17"/>
  <c r="F649" i="17"/>
  <c r="E649" i="17"/>
  <c r="D649" i="17"/>
  <c r="C649" i="17"/>
  <c r="G649" i="17" s="1"/>
  <c r="B649" i="17"/>
  <c r="K648" i="17"/>
  <c r="J648" i="17"/>
  <c r="I648" i="17"/>
  <c r="H648" i="17"/>
  <c r="F648" i="17"/>
  <c r="E648" i="17"/>
  <c r="D648" i="17"/>
  <c r="C648" i="17"/>
  <c r="G648" i="17" s="1"/>
  <c r="B648" i="17"/>
  <c r="K647" i="17"/>
  <c r="J647" i="17"/>
  <c r="I647" i="17"/>
  <c r="H647" i="17"/>
  <c r="F647" i="17"/>
  <c r="E647" i="17"/>
  <c r="D647" i="17"/>
  <c r="C647" i="17"/>
  <c r="G647" i="17" s="1"/>
  <c r="B647" i="17"/>
  <c r="K646" i="17"/>
  <c r="J646" i="17"/>
  <c r="I646" i="17"/>
  <c r="H646" i="17"/>
  <c r="F646" i="17"/>
  <c r="E646" i="17"/>
  <c r="D646" i="17"/>
  <c r="C646" i="17"/>
  <c r="G646" i="17" s="1"/>
  <c r="B646" i="17"/>
  <c r="K645" i="17"/>
  <c r="J645" i="17"/>
  <c r="I645" i="17"/>
  <c r="H645" i="17"/>
  <c r="F645" i="17"/>
  <c r="E645" i="17"/>
  <c r="D645" i="17"/>
  <c r="C645" i="17"/>
  <c r="G645" i="17" s="1"/>
  <c r="B645" i="17"/>
  <c r="J644" i="17"/>
  <c r="I644" i="17"/>
  <c r="G644" i="17"/>
  <c r="H644" i="17" s="1"/>
  <c r="F644" i="17" s="1"/>
  <c r="N644" i="17" s="1"/>
  <c r="E644" i="17"/>
  <c r="D644" i="17"/>
  <c r="C644" i="17"/>
  <c r="B644" i="17"/>
  <c r="K643" i="17"/>
  <c r="J643" i="17"/>
  <c r="I643" i="17"/>
  <c r="H643" i="17"/>
  <c r="F643" i="17"/>
  <c r="E643" i="17"/>
  <c r="D643" i="17"/>
  <c r="C643" i="17"/>
  <c r="G643" i="17" s="1"/>
  <c r="B643" i="17"/>
  <c r="K642" i="17"/>
  <c r="J642" i="17"/>
  <c r="I642" i="17"/>
  <c r="H642" i="17"/>
  <c r="F642" i="17"/>
  <c r="E642" i="17"/>
  <c r="D642" i="17"/>
  <c r="C642" i="17"/>
  <c r="G642" i="17" s="1"/>
  <c r="B642" i="17"/>
  <c r="K641" i="17"/>
  <c r="J641" i="17"/>
  <c r="I641" i="17"/>
  <c r="H641" i="17"/>
  <c r="F641" i="17"/>
  <c r="E641" i="17"/>
  <c r="D641" i="17"/>
  <c r="C641" i="17"/>
  <c r="G641" i="17" s="1"/>
  <c r="B641" i="17"/>
  <c r="K640" i="17"/>
  <c r="J640" i="17"/>
  <c r="I640" i="17"/>
  <c r="H640" i="17"/>
  <c r="F640" i="17"/>
  <c r="E640" i="17"/>
  <c r="D640" i="17"/>
  <c r="C640" i="17"/>
  <c r="G640" i="17" s="1"/>
  <c r="B640" i="17"/>
  <c r="K639" i="17"/>
  <c r="J639" i="17"/>
  <c r="I639" i="17"/>
  <c r="H639" i="17"/>
  <c r="F639" i="17"/>
  <c r="E639" i="17"/>
  <c r="D639" i="17"/>
  <c r="C639" i="17"/>
  <c r="G639" i="17" s="1"/>
  <c r="B639" i="17"/>
  <c r="J638" i="17"/>
  <c r="I638" i="17"/>
  <c r="G638" i="17"/>
  <c r="H638" i="17" s="1"/>
  <c r="F638" i="17" s="1"/>
  <c r="N638" i="17" s="1"/>
  <c r="E638" i="17"/>
  <c r="D638" i="17"/>
  <c r="C638" i="17"/>
  <c r="B638" i="17"/>
  <c r="K637" i="17"/>
  <c r="J637" i="17"/>
  <c r="I637" i="17"/>
  <c r="H637" i="17"/>
  <c r="F637" i="17"/>
  <c r="E637" i="17"/>
  <c r="D637" i="17"/>
  <c r="C637" i="17"/>
  <c r="G637" i="17" s="1"/>
  <c r="B637" i="17"/>
  <c r="K636" i="17"/>
  <c r="J636" i="17"/>
  <c r="I636" i="17"/>
  <c r="H636" i="17"/>
  <c r="F636" i="17"/>
  <c r="E636" i="17"/>
  <c r="D636" i="17"/>
  <c r="C636" i="17"/>
  <c r="G636" i="17" s="1"/>
  <c r="B636" i="17"/>
  <c r="K635" i="17"/>
  <c r="J635" i="17"/>
  <c r="I635" i="17"/>
  <c r="H635" i="17"/>
  <c r="F635" i="17"/>
  <c r="E635" i="17"/>
  <c r="D635" i="17"/>
  <c r="C635" i="17"/>
  <c r="G635" i="17" s="1"/>
  <c r="B635" i="17"/>
  <c r="K634" i="17"/>
  <c r="J634" i="17"/>
  <c r="I634" i="17"/>
  <c r="H634" i="17"/>
  <c r="F634" i="17"/>
  <c r="E634" i="17"/>
  <c r="D634" i="17"/>
  <c r="C634" i="17"/>
  <c r="G634" i="17" s="1"/>
  <c r="B634" i="17"/>
  <c r="K633" i="17"/>
  <c r="J633" i="17"/>
  <c r="I633" i="17"/>
  <c r="H633" i="17"/>
  <c r="F633" i="17"/>
  <c r="E633" i="17"/>
  <c r="D633" i="17"/>
  <c r="C633" i="17"/>
  <c r="G633" i="17" s="1"/>
  <c r="B633" i="17"/>
  <c r="J632" i="17"/>
  <c r="I632" i="17"/>
  <c r="G632" i="17"/>
  <c r="H632" i="17" s="1"/>
  <c r="F632" i="17" s="1"/>
  <c r="N632" i="17" s="1"/>
  <c r="E632" i="17"/>
  <c r="D632" i="17"/>
  <c r="C632" i="17"/>
  <c r="B632" i="17"/>
  <c r="K631" i="17"/>
  <c r="J631" i="17"/>
  <c r="I631" i="17"/>
  <c r="H631" i="17"/>
  <c r="F631" i="17"/>
  <c r="E631" i="17"/>
  <c r="D631" i="17"/>
  <c r="C631" i="17"/>
  <c r="G631" i="17" s="1"/>
  <c r="B631" i="17"/>
  <c r="K630" i="17"/>
  <c r="J630" i="17"/>
  <c r="I630" i="17"/>
  <c r="H630" i="17"/>
  <c r="F630" i="17"/>
  <c r="E630" i="17"/>
  <c r="D630" i="17"/>
  <c r="C630" i="17"/>
  <c r="G630" i="17" s="1"/>
  <c r="B630" i="17"/>
  <c r="K629" i="17"/>
  <c r="J629" i="17"/>
  <c r="I629" i="17"/>
  <c r="H629" i="17"/>
  <c r="F629" i="17"/>
  <c r="E629" i="17"/>
  <c r="D629" i="17"/>
  <c r="C629" i="17"/>
  <c r="G629" i="17" s="1"/>
  <c r="B629" i="17"/>
  <c r="K628" i="17"/>
  <c r="J628" i="17"/>
  <c r="I628" i="17"/>
  <c r="H628" i="17"/>
  <c r="F628" i="17"/>
  <c r="E628" i="17"/>
  <c r="D628" i="17"/>
  <c r="C628" i="17"/>
  <c r="G628" i="17" s="1"/>
  <c r="B628" i="17"/>
  <c r="K627" i="17"/>
  <c r="J627" i="17"/>
  <c r="I627" i="17"/>
  <c r="H627" i="17"/>
  <c r="F627" i="17"/>
  <c r="E627" i="17"/>
  <c r="D627" i="17"/>
  <c r="C627" i="17"/>
  <c r="G627" i="17" s="1"/>
  <c r="B627" i="17"/>
  <c r="J626" i="17"/>
  <c r="I626" i="17"/>
  <c r="G626" i="17"/>
  <c r="H626" i="17" s="1"/>
  <c r="F626" i="17" s="1"/>
  <c r="N626" i="17" s="1"/>
  <c r="E626" i="17"/>
  <c r="D626" i="17"/>
  <c r="C626" i="17"/>
  <c r="B626" i="17"/>
  <c r="K625" i="17"/>
  <c r="J625" i="17"/>
  <c r="I625" i="17"/>
  <c r="H625" i="17"/>
  <c r="F625" i="17"/>
  <c r="E625" i="17"/>
  <c r="D625" i="17"/>
  <c r="C625" i="17"/>
  <c r="G625" i="17" s="1"/>
  <c r="B625" i="17"/>
  <c r="K624" i="17"/>
  <c r="J624" i="17"/>
  <c r="I624" i="17"/>
  <c r="H624" i="17"/>
  <c r="F624" i="17"/>
  <c r="E624" i="17"/>
  <c r="D624" i="17"/>
  <c r="C624" i="17"/>
  <c r="G624" i="17" s="1"/>
  <c r="B624" i="17"/>
  <c r="K623" i="17"/>
  <c r="J623" i="17"/>
  <c r="I623" i="17"/>
  <c r="H623" i="17"/>
  <c r="F623" i="17"/>
  <c r="E623" i="17"/>
  <c r="D623" i="17"/>
  <c r="C623" i="17"/>
  <c r="G623" i="17" s="1"/>
  <c r="B623" i="17"/>
  <c r="K622" i="17"/>
  <c r="J622" i="17"/>
  <c r="I622" i="17"/>
  <c r="H622" i="17"/>
  <c r="F622" i="17"/>
  <c r="E622" i="17"/>
  <c r="D622" i="17"/>
  <c r="C622" i="17"/>
  <c r="G622" i="17" s="1"/>
  <c r="B622" i="17"/>
  <c r="K621" i="17"/>
  <c r="J621" i="17"/>
  <c r="I621" i="17"/>
  <c r="H621" i="17"/>
  <c r="F621" i="17"/>
  <c r="E621" i="17"/>
  <c r="D621" i="17"/>
  <c r="C621" i="17"/>
  <c r="G621" i="17" s="1"/>
  <c r="B621" i="17"/>
  <c r="J620" i="17"/>
  <c r="I620" i="17"/>
  <c r="G620" i="17"/>
  <c r="H620" i="17" s="1"/>
  <c r="F620" i="17" s="1"/>
  <c r="N620" i="17" s="1"/>
  <c r="E620" i="17"/>
  <c r="D620" i="17"/>
  <c r="C620" i="17"/>
  <c r="B620" i="17"/>
  <c r="K619" i="17"/>
  <c r="J619" i="17"/>
  <c r="I619" i="17"/>
  <c r="H619" i="17"/>
  <c r="F619" i="17"/>
  <c r="E619" i="17"/>
  <c r="D619" i="17"/>
  <c r="C619" i="17"/>
  <c r="G619" i="17" s="1"/>
  <c r="B619" i="17"/>
  <c r="K618" i="17"/>
  <c r="J618" i="17"/>
  <c r="I618" i="17"/>
  <c r="H618" i="17"/>
  <c r="F618" i="17"/>
  <c r="E618" i="17"/>
  <c r="D618" i="17"/>
  <c r="C618" i="17"/>
  <c r="G618" i="17" s="1"/>
  <c r="B618" i="17"/>
  <c r="K617" i="17"/>
  <c r="J617" i="17"/>
  <c r="I617" i="17"/>
  <c r="H617" i="17"/>
  <c r="F617" i="17"/>
  <c r="E617" i="17"/>
  <c r="D617" i="17"/>
  <c r="C617" i="17"/>
  <c r="G617" i="17" s="1"/>
  <c r="B617" i="17"/>
  <c r="K616" i="17"/>
  <c r="J616" i="17"/>
  <c r="I616" i="17"/>
  <c r="H616" i="17"/>
  <c r="F616" i="17"/>
  <c r="E616" i="17"/>
  <c r="D616" i="17"/>
  <c r="C616" i="17"/>
  <c r="G616" i="17" s="1"/>
  <c r="B616" i="17"/>
  <c r="K615" i="17"/>
  <c r="J615" i="17"/>
  <c r="I615" i="17"/>
  <c r="H615" i="17"/>
  <c r="F615" i="17"/>
  <c r="E615" i="17"/>
  <c r="D615" i="17"/>
  <c r="C615" i="17"/>
  <c r="G615" i="17" s="1"/>
  <c r="B615" i="17"/>
  <c r="J614" i="17"/>
  <c r="I614" i="17"/>
  <c r="G614" i="17"/>
  <c r="H614" i="17" s="1"/>
  <c r="F614" i="17" s="1"/>
  <c r="N614" i="17" s="1"/>
  <c r="E614" i="17"/>
  <c r="D614" i="17"/>
  <c r="C614" i="17"/>
  <c r="B614" i="17"/>
  <c r="K613" i="17"/>
  <c r="J613" i="17"/>
  <c r="I613" i="17"/>
  <c r="H613" i="17"/>
  <c r="F613" i="17"/>
  <c r="E613" i="17"/>
  <c r="D613" i="17"/>
  <c r="C613" i="17"/>
  <c r="G613" i="17" s="1"/>
  <c r="B613" i="17"/>
  <c r="K612" i="17"/>
  <c r="J612" i="17"/>
  <c r="I612" i="17"/>
  <c r="H612" i="17"/>
  <c r="F612" i="17"/>
  <c r="E612" i="17"/>
  <c r="D612" i="17"/>
  <c r="C612" i="17"/>
  <c r="G612" i="17" s="1"/>
  <c r="B612" i="17"/>
  <c r="K611" i="17"/>
  <c r="J611" i="17"/>
  <c r="I611" i="17"/>
  <c r="H611" i="17"/>
  <c r="F611" i="17"/>
  <c r="E611" i="17"/>
  <c r="D611" i="17"/>
  <c r="C611" i="17"/>
  <c r="G611" i="17" s="1"/>
  <c r="B611" i="17"/>
  <c r="K610" i="17"/>
  <c r="J610" i="17"/>
  <c r="I610" i="17"/>
  <c r="H610" i="17"/>
  <c r="F610" i="17"/>
  <c r="E610" i="17"/>
  <c r="D610" i="17"/>
  <c r="C610" i="17"/>
  <c r="G610" i="17" s="1"/>
  <c r="B610" i="17"/>
  <c r="K609" i="17"/>
  <c r="J609" i="17"/>
  <c r="I609" i="17"/>
  <c r="H609" i="17"/>
  <c r="F609" i="17"/>
  <c r="E609" i="17"/>
  <c r="D609" i="17"/>
  <c r="C609" i="17"/>
  <c r="G609" i="17" s="1"/>
  <c r="B609" i="17"/>
  <c r="J608" i="17"/>
  <c r="I608" i="17"/>
  <c r="G608" i="17"/>
  <c r="H608" i="17" s="1"/>
  <c r="F608" i="17" s="1"/>
  <c r="N608" i="17" s="1"/>
  <c r="E608" i="17"/>
  <c r="D608" i="17"/>
  <c r="C608" i="17"/>
  <c r="B608" i="17"/>
  <c r="K607" i="17"/>
  <c r="J607" i="17"/>
  <c r="I607" i="17"/>
  <c r="H607" i="17"/>
  <c r="F607" i="17"/>
  <c r="E607" i="17"/>
  <c r="D607" i="17"/>
  <c r="C607" i="17"/>
  <c r="G607" i="17" s="1"/>
  <c r="B607" i="17"/>
  <c r="K606" i="17"/>
  <c r="J606" i="17"/>
  <c r="I606" i="17"/>
  <c r="H606" i="17"/>
  <c r="F606" i="17"/>
  <c r="E606" i="17"/>
  <c r="D606" i="17"/>
  <c r="C606" i="17"/>
  <c r="G606" i="17" s="1"/>
  <c r="B606" i="17"/>
  <c r="K605" i="17"/>
  <c r="J605" i="17"/>
  <c r="I605" i="17"/>
  <c r="H605" i="17"/>
  <c r="F605" i="17"/>
  <c r="E605" i="17"/>
  <c r="D605" i="17"/>
  <c r="C605" i="17"/>
  <c r="G605" i="17" s="1"/>
  <c r="B605" i="17"/>
  <c r="K604" i="17"/>
  <c r="J604" i="17"/>
  <c r="I604" i="17"/>
  <c r="H604" i="17"/>
  <c r="F604" i="17"/>
  <c r="E604" i="17"/>
  <c r="D604" i="17"/>
  <c r="C604" i="17"/>
  <c r="G604" i="17" s="1"/>
  <c r="B604" i="17"/>
  <c r="K603" i="17"/>
  <c r="J603" i="17"/>
  <c r="I603" i="17"/>
  <c r="H603" i="17"/>
  <c r="F603" i="17"/>
  <c r="E603" i="17"/>
  <c r="D603" i="17"/>
  <c r="C603" i="17"/>
  <c r="G603" i="17" s="1"/>
  <c r="B603" i="17"/>
  <c r="J602" i="17"/>
  <c r="I602" i="17"/>
  <c r="G602" i="17"/>
  <c r="H602" i="17" s="1"/>
  <c r="F602" i="17" s="1"/>
  <c r="N602" i="17" s="1"/>
  <c r="E602" i="17"/>
  <c r="D602" i="17"/>
  <c r="C602" i="17"/>
  <c r="B602" i="17"/>
  <c r="K601" i="17"/>
  <c r="J601" i="17"/>
  <c r="I601" i="17"/>
  <c r="H601" i="17"/>
  <c r="F601" i="17"/>
  <c r="E601" i="17"/>
  <c r="D601" i="17"/>
  <c r="C601" i="17"/>
  <c r="G601" i="17" s="1"/>
  <c r="B601" i="17"/>
  <c r="K600" i="17"/>
  <c r="J600" i="17"/>
  <c r="I600" i="17"/>
  <c r="H600" i="17"/>
  <c r="F600" i="17"/>
  <c r="E600" i="17"/>
  <c r="D600" i="17"/>
  <c r="C600" i="17"/>
  <c r="G600" i="17" s="1"/>
  <c r="B600" i="17"/>
  <c r="K599" i="17"/>
  <c r="J599" i="17"/>
  <c r="I599" i="17"/>
  <c r="H599" i="17"/>
  <c r="F599" i="17"/>
  <c r="E599" i="17"/>
  <c r="D599" i="17"/>
  <c r="C599" i="17"/>
  <c r="G599" i="17" s="1"/>
  <c r="B599" i="17"/>
  <c r="K598" i="17"/>
  <c r="J598" i="17"/>
  <c r="I598" i="17"/>
  <c r="H598" i="17"/>
  <c r="F598" i="17"/>
  <c r="E598" i="17"/>
  <c r="D598" i="17"/>
  <c r="C598" i="17"/>
  <c r="G598" i="17" s="1"/>
  <c r="B598" i="17"/>
  <c r="K597" i="17"/>
  <c r="J597" i="17"/>
  <c r="I597" i="17"/>
  <c r="H597" i="17"/>
  <c r="F597" i="17"/>
  <c r="E597" i="17"/>
  <c r="D597" i="17"/>
  <c r="C597" i="17"/>
  <c r="G597" i="17" s="1"/>
  <c r="B597" i="17"/>
  <c r="J596" i="17"/>
  <c r="I596" i="17"/>
  <c r="G596" i="17"/>
  <c r="H596" i="17" s="1"/>
  <c r="F596" i="17" s="1"/>
  <c r="N596" i="17" s="1"/>
  <c r="E596" i="17"/>
  <c r="D596" i="17"/>
  <c r="C596" i="17"/>
  <c r="B596" i="17"/>
  <c r="K595" i="17"/>
  <c r="J595" i="17"/>
  <c r="I595" i="17"/>
  <c r="H595" i="17"/>
  <c r="F595" i="17"/>
  <c r="E595" i="17"/>
  <c r="D595" i="17"/>
  <c r="C595" i="17"/>
  <c r="G595" i="17" s="1"/>
  <c r="B595" i="17"/>
  <c r="K594" i="17"/>
  <c r="J594" i="17"/>
  <c r="I594" i="17"/>
  <c r="H594" i="17"/>
  <c r="F594" i="17"/>
  <c r="E594" i="17"/>
  <c r="D594" i="17"/>
  <c r="C594" i="17"/>
  <c r="G594" i="17" s="1"/>
  <c r="B594" i="17"/>
  <c r="K593" i="17"/>
  <c r="J593" i="17"/>
  <c r="I593" i="17"/>
  <c r="H593" i="17"/>
  <c r="F593" i="17"/>
  <c r="E593" i="17"/>
  <c r="D593" i="17"/>
  <c r="C593" i="17"/>
  <c r="G593" i="17" s="1"/>
  <c r="B593" i="17"/>
  <c r="K592" i="17"/>
  <c r="J592" i="17"/>
  <c r="I592" i="17"/>
  <c r="H592" i="17"/>
  <c r="F592" i="17"/>
  <c r="E592" i="17"/>
  <c r="D592" i="17"/>
  <c r="C592" i="17"/>
  <c r="G592" i="17" s="1"/>
  <c r="B592" i="17"/>
  <c r="K591" i="17"/>
  <c r="J591" i="17"/>
  <c r="I591" i="17"/>
  <c r="H591" i="17"/>
  <c r="F591" i="17"/>
  <c r="E591" i="17"/>
  <c r="D591" i="17"/>
  <c r="C591" i="17"/>
  <c r="G591" i="17" s="1"/>
  <c r="B591" i="17"/>
  <c r="J590" i="17"/>
  <c r="I590" i="17"/>
  <c r="G590" i="17"/>
  <c r="H590" i="17" s="1"/>
  <c r="F590" i="17" s="1"/>
  <c r="N590" i="17" s="1"/>
  <c r="E590" i="17"/>
  <c r="D590" i="17"/>
  <c r="C590" i="17"/>
  <c r="B590" i="17"/>
  <c r="K589" i="17"/>
  <c r="J589" i="17"/>
  <c r="I589" i="17"/>
  <c r="H589" i="17"/>
  <c r="F589" i="17"/>
  <c r="E589" i="17"/>
  <c r="D589" i="17"/>
  <c r="C589" i="17"/>
  <c r="G589" i="17" s="1"/>
  <c r="B589" i="17"/>
  <c r="K588" i="17"/>
  <c r="J588" i="17"/>
  <c r="I588" i="17"/>
  <c r="H588" i="17"/>
  <c r="F588" i="17"/>
  <c r="E588" i="17"/>
  <c r="D588" i="17"/>
  <c r="C588" i="17"/>
  <c r="G588" i="17" s="1"/>
  <c r="B588" i="17"/>
  <c r="K587" i="17"/>
  <c r="J587" i="17"/>
  <c r="I587" i="17"/>
  <c r="H587" i="17"/>
  <c r="F587" i="17"/>
  <c r="E587" i="17"/>
  <c r="D587" i="17"/>
  <c r="C587" i="17"/>
  <c r="G587" i="17" s="1"/>
  <c r="B587" i="17"/>
  <c r="K586" i="17"/>
  <c r="J586" i="17"/>
  <c r="I586" i="17"/>
  <c r="H586" i="17"/>
  <c r="F586" i="17"/>
  <c r="E586" i="17"/>
  <c r="D586" i="17"/>
  <c r="C586" i="17"/>
  <c r="G586" i="17" s="1"/>
  <c r="B586" i="17"/>
  <c r="K585" i="17"/>
  <c r="J585" i="17"/>
  <c r="I585" i="17"/>
  <c r="H585" i="17"/>
  <c r="F585" i="17"/>
  <c r="E585" i="17"/>
  <c r="D585" i="17"/>
  <c r="C585" i="17"/>
  <c r="G585" i="17" s="1"/>
  <c r="B585" i="17"/>
  <c r="J584" i="17"/>
  <c r="I584" i="17"/>
  <c r="G584" i="17"/>
  <c r="H584" i="17" s="1"/>
  <c r="F584" i="17" s="1"/>
  <c r="N584" i="17" s="1"/>
  <c r="E584" i="17"/>
  <c r="D584" i="17"/>
  <c r="C584" i="17"/>
  <c r="B584" i="17"/>
  <c r="K583" i="17"/>
  <c r="J583" i="17"/>
  <c r="I583" i="17"/>
  <c r="H583" i="17"/>
  <c r="F583" i="17"/>
  <c r="E583" i="17"/>
  <c r="D583" i="17"/>
  <c r="C583" i="17"/>
  <c r="G583" i="17" s="1"/>
  <c r="B583" i="17"/>
  <c r="K582" i="17"/>
  <c r="J582" i="17"/>
  <c r="I582" i="17"/>
  <c r="H582" i="17"/>
  <c r="F582" i="17"/>
  <c r="E582" i="17"/>
  <c r="D582" i="17"/>
  <c r="C582" i="17"/>
  <c r="G582" i="17" s="1"/>
  <c r="B582" i="17"/>
  <c r="K581" i="17"/>
  <c r="J581" i="17"/>
  <c r="I581" i="17"/>
  <c r="H581" i="17"/>
  <c r="F581" i="17"/>
  <c r="E581" i="17"/>
  <c r="D581" i="17"/>
  <c r="C581" i="17"/>
  <c r="G581" i="17" s="1"/>
  <c r="B581" i="17"/>
  <c r="K580" i="17"/>
  <c r="J580" i="17"/>
  <c r="I580" i="17"/>
  <c r="H580" i="17"/>
  <c r="F580" i="17"/>
  <c r="E580" i="17"/>
  <c r="D580" i="17"/>
  <c r="C580" i="17"/>
  <c r="G580" i="17" s="1"/>
  <c r="B580" i="17"/>
  <c r="K579" i="17"/>
  <c r="J579" i="17"/>
  <c r="I579" i="17"/>
  <c r="H579" i="17"/>
  <c r="F579" i="17"/>
  <c r="E579" i="17"/>
  <c r="D579" i="17"/>
  <c r="C579" i="17"/>
  <c r="G579" i="17" s="1"/>
  <c r="B579" i="17"/>
  <c r="J578" i="17"/>
  <c r="I578" i="17"/>
  <c r="G578" i="17"/>
  <c r="H578" i="17" s="1"/>
  <c r="F578" i="17" s="1"/>
  <c r="N578" i="17" s="1"/>
  <c r="E578" i="17"/>
  <c r="D578" i="17"/>
  <c r="C578" i="17"/>
  <c r="B578" i="17"/>
  <c r="K577" i="17"/>
  <c r="J577" i="17"/>
  <c r="I577" i="17"/>
  <c r="H577" i="17"/>
  <c r="F577" i="17"/>
  <c r="E577" i="17"/>
  <c r="D577" i="17"/>
  <c r="C577" i="17"/>
  <c r="G577" i="17" s="1"/>
  <c r="B577" i="17"/>
  <c r="K576" i="17"/>
  <c r="J576" i="17"/>
  <c r="I576" i="17"/>
  <c r="H576" i="17"/>
  <c r="F576" i="17"/>
  <c r="E576" i="17"/>
  <c r="D576" i="17"/>
  <c r="C576" i="17"/>
  <c r="G576" i="17" s="1"/>
  <c r="B576" i="17"/>
  <c r="K575" i="17"/>
  <c r="J575" i="17"/>
  <c r="I575" i="17"/>
  <c r="H575" i="17"/>
  <c r="F575" i="17"/>
  <c r="E575" i="17"/>
  <c r="D575" i="17"/>
  <c r="C575" i="17"/>
  <c r="G575" i="17" s="1"/>
  <c r="B575" i="17"/>
  <c r="K574" i="17"/>
  <c r="J574" i="17"/>
  <c r="I574" i="17"/>
  <c r="H574" i="17"/>
  <c r="F574" i="17"/>
  <c r="E574" i="17"/>
  <c r="D574" i="17"/>
  <c r="C574" i="17"/>
  <c r="G574" i="17" s="1"/>
  <c r="B574" i="17"/>
  <c r="K573" i="17"/>
  <c r="J573" i="17"/>
  <c r="I573" i="17"/>
  <c r="H573" i="17"/>
  <c r="F573" i="17"/>
  <c r="E573" i="17"/>
  <c r="D573" i="17"/>
  <c r="C573" i="17"/>
  <c r="G573" i="17" s="1"/>
  <c r="B573" i="17"/>
  <c r="J572" i="17"/>
  <c r="I572" i="17"/>
  <c r="G572" i="17"/>
  <c r="H572" i="17" s="1"/>
  <c r="F572" i="17" s="1"/>
  <c r="N572" i="17" s="1"/>
  <c r="E572" i="17"/>
  <c r="D572" i="17"/>
  <c r="C572" i="17"/>
  <c r="B572" i="17"/>
  <c r="K571" i="17"/>
  <c r="J571" i="17"/>
  <c r="I571" i="17"/>
  <c r="H571" i="17"/>
  <c r="F571" i="17"/>
  <c r="E571" i="17"/>
  <c r="D571" i="17"/>
  <c r="C571" i="17"/>
  <c r="G571" i="17" s="1"/>
  <c r="B571" i="17"/>
  <c r="K570" i="17"/>
  <c r="J570" i="17"/>
  <c r="I570" i="17"/>
  <c r="H570" i="17"/>
  <c r="F570" i="17"/>
  <c r="E570" i="17"/>
  <c r="D570" i="17"/>
  <c r="C570" i="17"/>
  <c r="G570" i="17" s="1"/>
  <c r="B570" i="17"/>
  <c r="K569" i="17"/>
  <c r="J569" i="17"/>
  <c r="I569" i="17"/>
  <c r="H569" i="17"/>
  <c r="F569" i="17"/>
  <c r="E569" i="17"/>
  <c r="D569" i="17"/>
  <c r="C569" i="17"/>
  <c r="G569" i="17" s="1"/>
  <c r="B569" i="17"/>
  <c r="K568" i="17"/>
  <c r="J568" i="17"/>
  <c r="I568" i="17"/>
  <c r="H568" i="17"/>
  <c r="F568" i="17"/>
  <c r="E568" i="17"/>
  <c r="D568" i="17"/>
  <c r="C568" i="17"/>
  <c r="G568" i="17" s="1"/>
  <c r="B568" i="17"/>
  <c r="K567" i="17"/>
  <c r="J567" i="17"/>
  <c r="I567" i="17"/>
  <c r="H567" i="17"/>
  <c r="F567" i="17"/>
  <c r="E567" i="17"/>
  <c r="D567" i="17"/>
  <c r="C567" i="17"/>
  <c r="G567" i="17" s="1"/>
  <c r="B567" i="17"/>
  <c r="J566" i="17"/>
  <c r="I566" i="17"/>
  <c r="G566" i="17"/>
  <c r="H566" i="17" s="1"/>
  <c r="F566" i="17" s="1"/>
  <c r="N566" i="17" s="1"/>
  <c r="E566" i="17"/>
  <c r="D566" i="17"/>
  <c r="C566" i="17"/>
  <c r="B566" i="17"/>
  <c r="K565" i="17"/>
  <c r="J565" i="17"/>
  <c r="I565" i="17"/>
  <c r="H565" i="17"/>
  <c r="F565" i="17"/>
  <c r="E565" i="17"/>
  <c r="D565" i="17"/>
  <c r="C565" i="17"/>
  <c r="G565" i="17" s="1"/>
  <c r="B565" i="17"/>
  <c r="K564" i="17"/>
  <c r="J564" i="17"/>
  <c r="I564" i="17"/>
  <c r="H564" i="17"/>
  <c r="F564" i="17"/>
  <c r="E564" i="17"/>
  <c r="D564" i="17"/>
  <c r="C564" i="17"/>
  <c r="G564" i="17" s="1"/>
  <c r="B564" i="17"/>
  <c r="K563" i="17"/>
  <c r="J563" i="17"/>
  <c r="I563" i="17"/>
  <c r="H563" i="17"/>
  <c r="F563" i="17"/>
  <c r="E563" i="17"/>
  <c r="D563" i="17"/>
  <c r="C563" i="17"/>
  <c r="G563" i="17" s="1"/>
  <c r="B563" i="17"/>
  <c r="K562" i="17"/>
  <c r="J562" i="17"/>
  <c r="I562" i="17"/>
  <c r="H562" i="17"/>
  <c r="F562" i="17"/>
  <c r="E562" i="17"/>
  <c r="D562" i="17"/>
  <c r="C562" i="17"/>
  <c r="G562" i="17" s="1"/>
  <c r="B562" i="17"/>
  <c r="K561" i="17"/>
  <c r="J561" i="17"/>
  <c r="I561" i="17"/>
  <c r="H561" i="17"/>
  <c r="F561" i="17"/>
  <c r="E561" i="17"/>
  <c r="D561" i="17"/>
  <c r="C561" i="17"/>
  <c r="G561" i="17" s="1"/>
  <c r="B561" i="17"/>
  <c r="J560" i="17"/>
  <c r="I560" i="17"/>
  <c r="G560" i="17"/>
  <c r="H560" i="17" s="1"/>
  <c r="F560" i="17" s="1"/>
  <c r="N560" i="17" s="1"/>
  <c r="E560" i="17"/>
  <c r="D560" i="17"/>
  <c r="C560" i="17"/>
  <c r="B560" i="17"/>
  <c r="K559" i="17"/>
  <c r="J559" i="17"/>
  <c r="I559" i="17"/>
  <c r="H559" i="17"/>
  <c r="F559" i="17"/>
  <c r="E559" i="17"/>
  <c r="D559" i="17"/>
  <c r="C559" i="17"/>
  <c r="G559" i="17" s="1"/>
  <c r="B559" i="17"/>
  <c r="K558" i="17"/>
  <c r="J558" i="17"/>
  <c r="I558" i="17"/>
  <c r="H558" i="17"/>
  <c r="F558" i="17"/>
  <c r="E558" i="17"/>
  <c r="D558" i="17"/>
  <c r="C558" i="17"/>
  <c r="G558" i="17" s="1"/>
  <c r="B558" i="17"/>
  <c r="K557" i="17"/>
  <c r="J557" i="17"/>
  <c r="I557" i="17"/>
  <c r="H557" i="17"/>
  <c r="F557" i="17"/>
  <c r="E557" i="17"/>
  <c r="D557" i="17"/>
  <c r="C557" i="17"/>
  <c r="G557" i="17" s="1"/>
  <c r="B557" i="17"/>
  <c r="K556" i="17"/>
  <c r="J556" i="17"/>
  <c r="I556" i="17"/>
  <c r="H556" i="17"/>
  <c r="F556" i="17"/>
  <c r="E556" i="17"/>
  <c r="D556" i="17"/>
  <c r="C556" i="17"/>
  <c r="G556" i="17" s="1"/>
  <c r="B556" i="17"/>
  <c r="K555" i="17"/>
  <c r="J555" i="17"/>
  <c r="I555" i="17"/>
  <c r="H555" i="17"/>
  <c r="F555" i="17"/>
  <c r="E555" i="17"/>
  <c r="D555" i="17"/>
  <c r="C555" i="17"/>
  <c r="G555" i="17" s="1"/>
  <c r="B555" i="17"/>
  <c r="J554" i="17"/>
  <c r="I554" i="17"/>
  <c r="G554" i="17"/>
  <c r="H554" i="17" s="1"/>
  <c r="F554" i="17" s="1"/>
  <c r="N554" i="17" s="1"/>
  <c r="E554" i="17"/>
  <c r="D554" i="17"/>
  <c r="C554" i="17"/>
  <c r="B554" i="17"/>
  <c r="K553" i="17"/>
  <c r="J553" i="17"/>
  <c r="I553" i="17"/>
  <c r="H553" i="17"/>
  <c r="F553" i="17"/>
  <c r="E553" i="17"/>
  <c r="D553" i="17"/>
  <c r="C553" i="17"/>
  <c r="G553" i="17" s="1"/>
  <c r="B553" i="17"/>
  <c r="K552" i="17"/>
  <c r="J552" i="17"/>
  <c r="I552" i="17"/>
  <c r="H552" i="17"/>
  <c r="F552" i="17"/>
  <c r="E552" i="17"/>
  <c r="D552" i="17"/>
  <c r="C552" i="17"/>
  <c r="G552" i="17" s="1"/>
  <c r="B552" i="17"/>
  <c r="K551" i="17"/>
  <c r="J551" i="17"/>
  <c r="I551" i="17"/>
  <c r="H551" i="17"/>
  <c r="F551" i="17"/>
  <c r="E551" i="17"/>
  <c r="D551" i="17"/>
  <c r="C551" i="17"/>
  <c r="G551" i="17" s="1"/>
  <c r="B551" i="17"/>
  <c r="K550" i="17"/>
  <c r="J550" i="17"/>
  <c r="I550" i="17"/>
  <c r="H550" i="17"/>
  <c r="F550" i="17"/>
  <c r="E550" i="17"/>
  <c r="D550" i="17"/>
  <c r="C550" i="17"/>
  <c r="G550" i="17" s="1"/>
  <c r="B550" i="17"/>
  <c r="K549" i="17"/>
  <c r="J549" i="17"/>
  <c r="I549" i="17"/>
  <c r="H549" i="17"/>
  <c r="F549" i="17"/>
  <c r="E549" i="17"/>
  <c r="D549" i="17"/>
  <c r="C549" i="17"/>
  <c r="G549" i="17" s="1"/>
  <c r="B549" i="17"/>
  <c r="J548" i="17"/>
  <c r="I548" i="17"/>
  <c r="G548" i="17"/>
  <c r="H548" i="17" s="1"/>
  <c r="F548" i="17" s="1"/>
  <c r="N548" i="17" s="1"/>
  <c r="E548" i="17"/>
  <c r="D548" i="17"/>
  <c r="C548" i="17"/>
  <c r="B548" i="17"/>
  <c r="K547" i="17"/>
  <c r="J547" i="17"/>
  <c r="I547" i="17"/>
  <c r="H547" i="17"/>
  <c r="F547" i="17"/>
  <c r="E547" i="17"/>
  <c r="D547" i="17"/>
  <c r="C547" i="17"/>
  <c r="G547" i="17" s="1"/>
  <c r="B547" i="17"/>
  <c r="K546" i="17"/>
  <c r="J546" i="17"/>
  <c r="I546" i="17"/>
  <c r="H546" i="17"/>
  <c r="F546" i="17"/>
  <c r="E546" i="17"/>
  <c r="D546" i="17"/>
  <c r="C546" i="17"/>
  <c r="G546" i="17" s="1"/>
  <c r="B546" i="17"/>
  <c r="K545" i="17"/>
  <c r="J545" i="17"/>
  <c r="I545" i="17"/>
  <c r="H545" i="17"/>
  <c r="F545" i="17"/>
  <c r="E545" i="17"/>
  <c r="D545" i="17"/>
  <c r="C545" i="17"/>
  <c r="G545" i="17" s="1"/>
  <c r="B545" i="17"/>
  <c r="K544" i="17"/>
  <c r="J544" i="17"/>
  <c r="I544" i="17"/>
  <c r="H544" i="17"/>
  <c r="F544" i="17"/>
  <c r="E544" i="17"/>
  <c r="D544" i="17"/>
  <c r="C544" i="17"/>
  <c r="G544" i="17" s="1"/>
  <c r="B544" i="17"/>
  <c r="K543" i="17"/>
  <c r="J543" i="17"/>
  <c r="I543" i="17"/>
  <c r="H543" i="17"/>
  <c r="F543" i="17"/>
  <c r="E543" i="17"/>
  <c r="D543" i="17"/>
  <c r="C543" i="17"/>
  <c r="G543" i="17" s="1"/>
  <c r="B543" i="17"/>
  <c r="J542" i="17"/>
  <c r="I542" i="17"/>
  <c r="G542" i="17"/>
  <c r="E542" i="17"/>
  <c r="D542" i="17"/>
  <c r="C542" i="17"/>
  <c r="B542" i="17"/>
  <c r="K541" i="17"/>
  <c r="J541" i="17"/>
  <c r="I541" i="17"/>
  <c r="H541" i="17"/>
  <c r="F541" i="17"/>
  <c r="E541" i="17"/>
  <c r="D541" i="17"/>
  <c r="C541" i="17"/>
  <c r="G541" i="17" s="1"/>
  <c r="B541" i="17"/>
  <c r="K540" i="17"/>
  <c r="J540" i="17"/>
  <c r="I540" i="17"/>
  <c r="H540" i="17"/>
  <c r="F540" i="17"/>
  <c r="E540" i="17"/>
  <c r="D540" i="17"/>
  <c r="C540" i="17"/>
  <c r="G540" i="17" s="1"/>
  <c r="B540" i="17"/>
  <c r="K539" i="17"/>
  <c r="J539" i="17"/>
  <c r="I539" i="17"/>
  <c r="H539" i="17"/>
  <c r="F539" i="17"/>
  <c r="E539" i="17"/>
  <c r="D539" i="17"/>
  <c r="C539" i="17"/>
  <c r="G539" i="17" s="1"/>
  <c r="B539" i="17"/>
  <c r="K538" i="17"/>
  <c r="J538" i="17"/>
  <c r="I538" i="17"/>
  <c r="H538" i="17"/>
  <c r="F538" i="17"/>
  <c r="E538" i="17"/>
  <c r="D538" i="17"/>
  <c r="C538" i="17"/>
  <c r="G538" i="17" s="1"/>
  <c r="B538" i="17"/>
  <c r="K537" i="17"/>
  <c r="J537" i="17"/>
  <c r="I537" i="17"/>
  <c r="H537" i="17"/>
  <c r="F537" i="17"/>
  <c r="E537" i="17"/>
  <c r="D537" i="17"/>
  <c r="C537" i="17"/>
  <c r="G537" i="17" s="1"/>
  <c r="B537" i="17"/>
  <c r="J536" i="17"/>
  <c r="I536" i="17"/>
  <c r="G536" i="17"/>
  <c r="E536" i="17"/>
  <c r="D536" i="17"/>
  <c r="C536" i="17"/>
  <c r="B536" i="17"/>
  <c r="K535" i="17"/>
  <c r="J535" i="17"/>
  <c r="I535" i="17"/>
  <c r="H535" i="17"/>
  <c r="F535" i="17"/>
  <c r="E535" i="17"/>
  <c r="D535" i="17"/>
  <c r="C535" i="17"/>
  <c r="G535" i="17" s="1"/>
  <c r="B535" i="17"/>
  <c r="K534" i="17"/>
  <c r="J534" i="17"/>
  <c r="I534" i="17"/>
  <c r="H534" i="17"/>
  <c r="F534" i="17"/>
  <c r="E534" i="17"/>
  <c r="D534" i="17"/>
  <c r="C534" i="17"/>
  <c r="G534" i="17" s="1"/>
  <c r="B534" i="17"/>
  <c r="K533" i="17"/>
  <c r="J533" i="17"/>
  <c r="I533" i="17"/>
  <c r="H533" i="17"/>
  <c r="F533" i="17"/>
  <c r="E533" i="17"/>
  <c r="D533" i="17"/>
  <c r="C533" i="17"/>
  <c r="G533" i="17" s="1"/>
  <c r="B533" i="17"/>
  <c r="K532" i="17"/>
  <c r="J532" i="17"/>
  <c r="I532" i="17"/>
  <c r="H532" i="17"/>
  <c r="F532" i="17"/>
  <c r="E532" i="17"/>
  <c r="D532" i="17"/>
  <c r="C532" i="17"/>
  <c r="G532" i="17" s="1"/>
  <c r="B532" i="17"/>
  <c r="K531" i="17"/>
  <c r="J531" i="17"/>
  <c r="I531" i="17"/>
  <c r="H531" i="17"/>
  <c r="F531" i="17"/>
  <c r="E531" i="17"/>
  <c r="D531" i="17"/>
  <c r="C531" i="17"/>
  <c r="G531" i="17" s="1"/>
  <c r="B531" i="17"/>
  <c r="J530" i="17"/>
  <c r="I530" i="17"/>
  <c r="G530" i="17"/>
  <c r="E530" i="17"/>
  <c r="D530" i="17"/>
  <c r="C530" i="17"/>
  <c r="B530" i="17"/>
  <c r="K529" i="17"/>
  <c r="J529" i="17"/>
  <c r="I529" i="17"/>
  <c r="H529" i="17"/>
  <c r="F529" i="17"/>
  <c r="E529" i="17"/>
  <c r="D529" i="17"/>
  <c r="C529" i="17"/>
  <c r="G529" i="17" s="1"/>
  <c r="B529" i="17"/>
  <c r="K528" i="17"/>
  <c r="J528" i="17"/>
  <c r="I528" i="17"/>
  <c r="H528" i="17"/>
  <c r="F528" i="17"/>
  <c r="E528" i="17"/>
  <c r="D528" i="17"/>
  <c r="C528" i="17"/>
  <c r="G528" i="17" s="1"/>
  <c r="B528" i="17"/>
  <c r="K527" i="17"/>
  <c r="J527" i="17"/>
  <c r="I527" i="17"/>
  <c r="H527" i="17"/>
  <c r="F527" i="17"/>
  <c r="E527" i="17"/>
  <c r="D527" i="17"/>
  <c r="C527" i="17"/>
  <c r="G527" i="17" s="1"/>
  <c r="B527" i="17"/>
  <c r="K526" i="17"/>
  <c r="J526" i="17"/>
  <c r="I526" i="17"/>
  <c r="H526" i="17"/>
  <c r="F526" i="17"/>
  <c r="E526" i="17"/>
  <c r="D526" i="17"/>
  <c r="C526" i="17"/>
  <c r="G526" i="17" s="1"/>
  <c r="B526" i="17"/>
  <c r="K525" i="17"/>
  <c r="J525" i="17"/>
  <c r="I525" i="17"/>
  <c r="H525" i="17"/>
  <c r="F525" i="17"/>
  <c r="E525" i="17"/>
  <c r="D525" i="17"/>
  <c r="C525" i="17"/>
  <c r="G525" i="17" s="1"/>
  <c r="B525" i="17"/>
  <c r="J524" i="17"/>
  <c r="I524" i="17"/>
  <c r="G524" i="17"/>
  <c r="E524" i="17"/>
  <c r="D524" i="17"/>
  <c r="C524" i="17"/>
  <c r="B524" i="17"/>
  <c r="K523" i="17"/>
  <c r="J523" i="17"/>
  <c r="I523" i="17"/>
  <c r="H523" i="17"/>
  <c r="F523" i="17"/>
  <c r="E523" i="17"/>
  <c r="D523" i="17"/>
  <c r="C523" i="17"/>
  <c r="G523" i="17" s="1"/>
  <c r="B523" i="17"/>
  <c r="K522" i="17"/>
  <c r="J522" i="17"/>
  <c r="I522" i="17"/>
  <c r="H522" i="17"/>
  <c r="F522" i="17"/>
  <c r="E522" i="17"/>
  <c r="D522" i="17"/>
  <c r="C522" i="17"/>
  <c r="G522" i="17" s="1"/>
  <c r="B522" i="17"/>
  <c r="K521" i="17"/>
  <c r="J521" i="17"/>
  <c r="I521" i="17"/>
  <c r="H521" i="17"/>
  <c r="F521" i="17"/>
  <c r="E521" i="17"/>
  <c r="D521" i="17"/>
  <c r="C521" i="17"/>
  <c r="G521" i="17" s="1"/>
  <c r="B521" i="17"/>
  <c r="K520" i="17"/>
  <c r="J520" i="17"/>
  <c r="I520" i="17"/>
  <c r="H520" i="17"/>
  <c r="F520" i="17"/>
  <c r="E520" i="17"/>
  <c r="D520" i="17"/>
  <c r="C520" i="17"/>
  <c r="G520" i="17" s="1"/>
  <c r="B520" i="17"/>
  <c r="K519" i="17"/>
  <c r="J519" i="17"/>
  <c r="I519" i="17"/>
  <c r="H519" i="17"/>
  <c r="F519" i="17"/>
  <c r="E519" i="17"/>
  <c r="D519" i="17"/>
  <c r="C519" i="17"/>
  <c r="G519" i="17" s="1"/>
  <c r="B519" i="17"/>
  <c r="J518" i="17"/>
  <c r="I518" i="17"/>
  <c r="G518" i="17"/>
  <c r="E518" i="17"/>
  <c r="D518" i="17"/>
  <c r="C518" i="17"/>
  <c r="B518" i="17"/>
  <c r="K517" i="17"/>
  <c r="J517" i="17"/>
  <c r="I517" i="17"/>
  <c r="H517" i="17"/>
  <c r="F517" i="17"/>
  <c r="E517" i="17"/>
  <c r="D517" i="17"/>
  <c r="C517" i="17"/>
  <c r="G517" i="17" s="1"/>
  <c r="B517" i="17"/>
  <c r="K516" i="17"/>
  <c r="J516" i="17"/>
  <c r="I516" i="17"/>
  <c r="H516" i="17"/>
  <c r="F516" i="17"/>
  <c r="E516" i="17"/>
  <c r="D516" i="17"/>
  <c r="C516" i="17"/>
  <c r="G516" i="17" s="1"/>
  <c r="B516" i="17"/>
  <c r="K515" i="17"/>
  <c r="J515" i="17"/>
  <c r="I515" i="17"/>
  <c r="H515" i="17"/>
  <c r="F515" i="17"/>
  <c r="E515" i="17"/>
  <c r="D515" i="17"/>
  <c r="C515" i="17"/>
  <c r="G515" i="17" s="1"/>
  <c r="B515" i="17"/>
  <c r="K514" i="17"/>
  <c r="J514" i="17"/>
  <c r="I514" i="17"/>
  <c r="H514" i="17"/>
  <c r="F514" i="17"/>
  <c r="E514" i="17"/>
  <c r="D514" i="17"/>
  <c r="C514" i="17"/>
  <c r="G514" i="17" s="1"/>
  <c r="B514" i="17"/>
  <c r="K513" i="17"/>
  <c r="J513" i="17"/>
  <c r="I513" i="17"/>
  <c r="H513" i="17"/>
  <c r="F513" i="17"/>
  <c r="E513" i="17"/>
  <c r="D513" i="17"/>
  <c r="C513" i="17"/>
  <c r="G513" i="17" s="1"/>
  <c r="B513" i="17"/>
  <c r="J512" i="17"/>
  <c r="I512" i="17"/>
  <c r="G512" i="17"/>
  <c r="E512" i="17"/>
  <c r="D512" i="17"/>
  <c r="C512" i="17"/>
  <c r="B512" i="17"/>
  <c r="K511" i="17"/>
  <c r="J511" i="17"/>
  <c r="I511" i="17"/>
  <c r="H511" i="17"/>
  <c r="F511" i="17"/>
  <c r="E511" i="17"/>
  <c r="D511" i="17"/>
  <c r="C511" i="17"/>
  <c r="G511" i="17" s="1"/>
  <c r="B511" i="17"/>
  <c r="K510" i="17"/>
  <c r="J510" i="17"/>
  <c r="I510" i="17"/>
  <c r="H510" i="17"/>
  <c r="F510" i="17"/>
  <c r="E510" i="17"/>
  <c r="D510" i="17"/>
  <c r="C510" i="17"/>
  <c r="G510" i="17" s="1"/>
  <c r="B510" i="17"/>
  <c r="K509" i="17"/>
  <c r="J509" i="17"/>
  <c r="I509" i="17"/>
  <c r="H509" i="17"/>
  <c r="F509" i="17"/>
  <c r="E509" i="17"/>
  <c r="D509" i="17"/>
  <c r="C509" i="17"/>
  <c r="G509" i="17" s="1"/>
  <c r="B509" i="17"/>
  <c r="K508" i="17"/>
  <c r="J508" i="17"/>
  <c r="I508" i="17"/>
  <c r="H508" i="17"/>
  <c r="F508" i="17"/>
  <c r="E508" i="17"/>
  <c r="D508" i="17"/>
  <c r="C508" i="17"/>
  <c r="G508" i="17" s="1"/>
  <c r="B508" i="17"/>
  <c r="K507" i="17"/>
  <c r="J507" i="17"/>
  <c r="I507" i="17"/>
  <c r="H507" i="17"/>
  <c r="F507" i="17"/>
  <c r="E507" i="17"/>
  <c r="D507" i="17"/>
  <c r="C507" i="17"/>
  <c r="G507" i="17" s="1"/>
  <c r="B507" i="17"/>
  <c r="J506" i="17"/>
  <c r="I506" i="17"/>
  <c r="G506" i="17"/>
  <c r="E506" i="17"/>
  <c r="D506" i="17"/>
  <c r="C506" i="17"/>
  <c r="B506" i="17"/>
  <c r="K505" i="17"/>
  <c r="J505" i="17"/>
  <c r="I505" i="17"/>
  <c r="H505" i="17"/>
  <c r="F505" i="17"/>
  <c r="E505" i="17"/>
  <c r="D505" i="17"/>
  <c r="C505" i="17"/>
  <c r="G505" i="17" s="1"/>
  <c r="B505" i="17"/>
  <c r="K504" i="17"/>
  <c r="J504" i="17"/>
  <c r="I504" i="17"/>
  <c r="H504" i="17"/>
  <c r="F504" i="17"/>
  <c r="E504" i="17"/>
  <c r="D504" i="17"/>
  <c r="C504" i="17"/>
  <c r="G504" i="17" s="1"/>
  <c r="B504" i="17"/>
  <c r="K503" i="17"/>
  <c r="J503" i="17"/>
  <c r="I503" i="17"/>
  <c r="H503" i="17"/>
  <c r="F503" i="17"/>
  <c r="E503" i="17"/>
  <c r="D503" i="17"/>
  <c r="C503" i="17"/>
  <c r="G503" i="17" s="1"/>
  <c r="B503" i="17"/>
  <c r="K502" i="17"/>
  <c r="J502" i="17"/>
  <c r="I502" i="17"/>
  <c r="H502" i="17"/>
  <c r="F502" i="17"/>
  <c r="E502" i="17"/>
  <c r="D502" i="17"/>
  <c r="C502" i="17"/>
  <c r="G502" i="17" s="1"/>
  <c r="B502" i="17"/>
  <c r="K501" i="17"/>
  <c r="J501" i="17"/>
  <c r="I501" i="17"/>
  <c r="H501" i="17"/>
  <c r="F501" i="17"/>
  <c r="E501" i="17"/>
  <c r="D501" i="17"/>
  <c r="C501" i="17"/>
  <c r="G501" i="17" s="1"/>
  <c r="B501" i="17"/>
  <c r="J500" i="17"/>
  <c r="I500" i="17"/>
  <c r="G500" i="17"/>
  <c r="E500" i="17"/>
  <c r="D500" i="17"/>
  <c r="C500" i="17"/>
  <c r="B500" i="17"/>
  <c r="K499" i="17"/>
  <c r="J499" i="17"/>
  <c r="I499" i="17"/>
  <c r="H499" i="17"/>
  <c r="F499" i="17"/>
  <c r="E499" i="17"/>
  <c r="D499" i="17"/>
  <c r="C499" i="17"/>
  <c r="G499" i="17" s="1"/>
  <c r="B499" i="17"/>
  <c r="K498" i="17"/>
  <c r="J498" i="17"/>
  <c r="I498" i="17"/>
  <c r="H498" i="17"/>
  <c r="F498" i="17"/>
  <c r="E498" i="17"/>
  <c r="D498" i="17"/>
  <c r="C498" i="17"/>
  <c r="G498" i="17" s="1"/>
  <c r="B498" i="17"/>
  <c r="K497" i="17"/>
  <c r="J497" i="17"/>
  <c r="I497" i="17"/>
  <c r="H497" i="17"/>
  <c r="F497" i="17"/>
  <c r="E497" i="17"/>
  <c r="D497" i="17"/>
  <c r="C497" i="17"/>
  <c r="G497" i="17" s="1"/>
  <c r="B497" i="17"/>
  <c r="K496" i="17"/>
  <c r="J496" i="17"/>
  <c r="I496" i="17"/>
  <c r="H496" i="17"/>
  <c r="F496" i="17"/>
  <c r="E496" i="17"/>
  <c r="D496" i="17"/>
  <c r="C496" i="17"/>
  <c r="G496" i="17" s="1"/>
  <c r="B496" i="17"/>
  <c r="K495" i="17"/>
  <c r="J495" i="17"/>
  <c r="I495" i="17"/>
  <c r="H495" i="17"/>
  <c r="F495" i="17"/>
  <c r="E495" i="17"/>
  <c r="D495" i="17"/>
  <c r="C495" i="17"/>
  <c r="G495" i="17" s="1"/>
  <c r="B495" i="17"/>
  <c r="J494" i="17"/>
  <c r="I494" i="17"/>
  <c r="G494" i="17"/>
  <c r="E494" i="17"/>
  <c r="D494" i="17"/>
  <c r="C494" i="17"/>
  <c r="B494" i="17"/>
  <c r="K493" i="17"/>
  <c r="J493" i="17"/>
  <c r="I493" i="17"/>
  <c r="H493" i="17"/>
  <c r="F493" i="17"/>
  <c r="E493" i="17"/>
  <c r="D493" i="17"/>
  <c r="C493" i="17"/>
  <c r="G493" i="17" s="1"/>
  <c r="B493" i="17"/>
  <c r="K492" i="17"/>
  <c r="J492" i="17"/>
  <c r="I492" i="17"/>
  <c r="H492" i="17"/>
  <c r="F492" i="17"/>
  <c r="E492" i="17"/>
  <c r="D492" i="17"/>
  <c r="C492" i="17"/>
  <c r="G492" i="17" s="1"/>
  <c r="B492" i="17"/>
  <c r="K491" i="17"/>
  <c r="J491" i="17"/>
  <c r="I491" i="17"/>
  <c r="H491" i="17"/>
  <c r="F491" i="17"/>
  <c r="E491" i="17"/>
  <c r="D491" i="17"/>
  <c r="C491" i="17"/>
  <c r="G491" i="17" s="1"/>
  <c r="B491" i="17"/>
  <c r="K490" i="17"/>
  <c r="J490" i="17"/>
  <c r="I490" i="17"/>
  <c r="H490" i="17"/>
  <c r="F490" i="17"/>
  <c r="E490" i="17"/>
  <c r="D490" i="17"/>
  <c r="C490" i="17"/>
  <c r="G490" i="17" s="1"/>
  <c r="B490" i="17"/>
  <c r="K489" i="17"/>
  <c r="J489" i="17"/>
  <c r="I489" i="17"/>
  <c r="H489" i="17"/>
  <c r="F489" i="17"/>
  <c r="E489" i="17"/>
  <c r="D489" i="17"/>
  <c r="C489" i="17"/>
  <c r="G489" i="17" s="1"/>
  <c r="B489" i="17"/>
  <c r="J488" i="17"/>
  <c r="I488" i="17"/>
  <c r="G488" i="17"/>
  <c r="E488" i="17"/>
  <c r="D488" i="17"/>
  <c r="C488" i="17"/>
  <c r="B488" i="17"/>
  <c r="K487" i="17"/>
  <c r="J487" i="17"/>
  <c r="I487" i="17"/>
  <c r="H487" i="17"/>
  <c r="F487" i="17"/>
  <c r="E487" i="17"/>
  <c r="D487" i="17"/>
  <c r="C487" i="17"/>
  <c r="G487" i="17" s="1"/>
  <c r="B487" i="17"/>
  <c r="K486" i="17"/>
  <c r="J486" i="17"/>
  <c r="I486" i="17"/>
  <c r="H486" i="17"/>
  <c r="F486" i="17"/>
  <c r="E486" i="17"/>
  <c r="D486" i="17"/>
  <c r="C486" i="17"/>
  <c r="G486" i="17" s="1"/>
  <c r="B486" i="17"/>
  <c r="K485" i="17"/>
  <c r="J485" i="17"/>
  <c r="I485" i="17"/>
  <c r="H485" i="17"/>
  <c r="F485" i="17"/>
  <c r="E485" i="17"/>
  <c r="D485" i="17"/>
  <c r="C485" i="17"/>
  <c r="G485" i="17" s="1"/>
  <c r="B485" i="17"/>
  <c r="K484" i="17"/>
  <c r="J484" i="17"/>
  <c r="I484" i="17"/>
  <c r="H484" i="17"/>
  <c r="F484" i="17"/>
  <c r="E484" i="17"/>
  <c r="D484" i="17"/>
  <c r="C484" i="17"/>
  <c r="G484" i="17" s="1"/>
  <c r="B484" i="17"/>
  <c r="K483" i="17"/>
  <c r="J483" i="17"/>
  <c r="I483" i="17"/>
  <c r="H483" i="17"/>
  <c r="F483" i="17"/>
  <c r="E483" i="17"/>
  <c r="D483" i="17"/>
  <c r="C483" i="17"/>
  <c r="G483" i="17" s="1"/>
  <c r="B483" i="17"/>
  <c r="J482" i="17"/>
  <c r="I482" i="17"/>
  <c r="G482" i="17"/>
  <c r="E482" i="17"/>
  <c r="D482" i="17"/>
  <c r="C482" i="17"/>
  <c r="B482" i="17"/>
  <c r="K481" i="17"/>
  <c r="J481" i="17"/>
  <c r="I481" i="17"/>
  <c r="H481" i="17"/>
  <c r="F481" i="17"/>
  <c r="E481" i="17"/>
  <c r="D481" i="17"/>
  <c r="C481" i="17"/>
  <c r="G481" i="17" s="1"/>
  <c r="B481" i="17"/>
  <c r="K480" i="17"/>
  <c r="J480" i="17"/>
  <c r="I480" i="17"/>
  <c r="H480" i="17"/>
  <c r="F480" i="17"/>
  <c r="E480" i="17"/>
  <c r="D480" i="17"/>
  <c r="C480" i="17"/>
  <c r="G480" i="17" s="1"/>
  <c r="B480" i="17"/>
  <c r="K479" i="17"/>
  <c r="J479" i="17"/>
  <c r="I479" i="17"/>
  <c r="H479" i="17"/>
  <c r="F479" i="17"/>
  <c r="E479" i="17"/>
  <c r="D479" i="17"/>
  <c r="C479" i="17"/>
  <c r="G479" i="17" s="1"/>
  <c r="B479" i="17"/>
  <c r="K478" i="17"/>
  <c r="J478" i="17"/>
  <c r="I478" i="17"/>
  <c r="H478" i="17"/>
  <c r="F478" i="17"/>
  <c r="E478" i="17"/>
  <c r="D478" i="17"/>
  <c r="C478" i="17"/>
  <c r="G478" i="17" s="1"/>
  <c r="B478" i="17"/>
  <c r="K477" i="17"/>
  <c r="J477" i="17"/>
  <c r="I477" i="17"/>
  <c r="H477" i="17"/>
  <c r="F477" i="17"/>
  <c r="E477" i="17"/>
  <c r="D477" i="17"/>
  <c r="C477" i="17"/>
  <c r="G477" i="17" s="1"/>
  <c r="B477" i="17"/>
  <c r="J476" i="17"/>
  <c r="I476" i="17"/>
  <c r="G476" i="17"/>
  <c r="E476" i="17"/>
  <c r="D476" i="17"/>
  <c r="C476" i="17"/>
  <c r="B476" i="17"/>
  <c r="K475" i="17"/>
  <c r="J475" i="17"/>
  <c r="I475" i="17"/>
  <c r="H475" i="17"/>
  <c r="F475" i="17"/>
  <c r="E475" i="17"/>
  <c r="D475" i="17"/>
  <c r="C475" i="17"/>
  <c r="G475" i="17" s="1"/>
  <c r="B475" i="17"/>
  <c r="K474" i="17"/>
  <c r="J474" i="17"/>
  <c r="I474" i="17"/>
  <c r="H474" i="17"/>
  <c r="F474" i="17"/>
  <c r="E474" i="17"/>
  <c r="D474" i="17"/>
  <c r="C474" i="17"/>
  <c r="G474" i="17" s="1"/>
  <c r="B474" i="17"/>
  <c r="K473" i="17"/>
  <c r="J473" i="17"/>
  <c r="I473" i="17"/>
  <c r="H473" i="17"/>
  <c r="F473" i="17"/>
  <c r="E473" i="17"/>
  <c r="D473" i="17"/>
  <c r="C473" i="17"/>
  <c r="G473" i="17" s="1"/>
  <c r="B473" i="17"/>
  <c r="K472" i="17"/>
  <c r="J472" i="17"/>
  <c r="I472" i="17"/>
  <c r="H472" i="17"/>
  <c r="F472" i="17"/>
  <c r="E472" i="17"/>
  <c r="D472" i="17"/>
  <c r="C472" i="17"/>
  <c r="G472" i="17" s="1"/>
  <c r="B472" i="17"/>
  <c r="K471" i="17"/>
  <c r="J471" i="17"/>
  <c r="I471" i="17"/>
  <c r="H471" i="17"/>
  <c r="F471" i="17"/>
  <c r="E471" i="17"/>
  <c r="D471" i="17"/>
  <c r="C471" i="17"/>
  <c r="G471" i="17" s="1"/>
  <c r="B471" i="17"/>
  <c r="J470" i="17"/>
  <c r="I470" i="17"/>
  <c r="G470" i="17"/>
  <c r="E470" i="17"/>
  <c r="D470" i="17"/>
  <c r="C470" i="17"/>
  <c r="B470" i="17"/>
  <c r="K469" i="17"/>
  <c r="J469" i="17"/>
  <c r="I469" i="17"/>
  <c r="H469" i="17"/>
  <c r="F469" i="17"/>
  <c r="E469" i="17"/>
  <c r="D469" i="17"/>
  <c r="C469" i="17"/>
  <c r="G469" i="17" s="1"/>
  <c r="B469" i="17"/>
  <c r="K468" i="17"/>
  <c r="J468" i="17"/>
  <c r="I468" i="17"/>
  <c r="H468" i="17"/>
  <c r="F468" i="17"/>
  <c r="E468" i="17"/>
  <c r="D468" i="17"/>
  <c r="C468" i="17"/>
  <c r="G468" i="17" s="1"/>
  <c r="B468" i="17"/>
  <c r="K467" i="17"/>
  <c r="J467" i="17"/>
  <c r="I467" i="17"/>
  <c r="H467" i="17"/>
  <c r="F467" i="17"/>
  <c r="E467" i="17"/>
  <c r="D467" i="17"/>
  <c r="C467" i="17"/>
  <c r="G467" i="17" s="1"/>
  <c r="B467" i="17"/>
  <c r="K466" i="17"/>
  <c r="J466" i="17"/>
  <c r="I466" i="17"/>
  <c r="H466" i="17"/>
  <c r="F466" i="17"/>
  <c r="E466" i="17"/>
  <c r="D466" i="17"/>
  <c r="C466" i="17"/>
  <c r="G466" i="17" s="1"/>
  <c r="B466" i="17"/>
  <c r="K465" i="17"/>
  <c r="J465" i="17"/>
  <c r="I465" i="17"/>
  <c r="H465" i="17"/>
  <c r="F465" i="17"/>
  <c r="E465" i="17"/>
  <c r="D465" i="17"/>
  <c r="C465" i="17"/>
  <c r="G465" i="17" s="1"/>
  <c r="B465" i="17"/>
  <c r="J464" i="17"/>
  <c r="I464" i="17"/>
  <c r="G464" i="17"/>
  <c r="E464" i="17"/>
  <c r="D464" i="17"/>
  <c r="C464" i="17"/>
  <c r="B464" i="17"/>
  <c r="K463" i="17"/>
  <c r="J463" i="17"/>
  <c r="I463" i="17"/>
  <c r="H463" i="17"/>
  <c r="F463" i="17"/>
  <c r="E463" i="17"/>
  <c r="D463" i="17"/>
  <c r="C463" i="17"/>
  <c r="G463" i="17" s="1"/>
  <c r="B463" i="17"/>
  <c r="K462" i="17"/>
  <c r="J462" i="17"/>
  <c r="I462" i="17"/>
  <c r="H462" i="17"/>
  <c r="F462" i="17"/>
  <c r="E462" i="17"/>
  <c r="D462" i="17"/>
  <c r="C462" i="17"/>
  <c r="G462" i="17" s="1"/>
  <c r="B462" i="17"/>
  <c r="K461" i="17"/>
  <c r="J461" i="17"/>
  <c r="I461" i="17"/>
  <c r="H461" i="17"/>
  <c r="F461" i="17"/>
  <c r="E461" i="17"/>
  <c r="D461" i="17"/>
  <c r="C461" i="17"/>
  <c r="G461" i="17" s="1"/>
  <c r="B461" i="17"/>
  <c r="K460" i="17"/>
  <c r="J460" i="17"/>
  <c r="I460" i="17"/>
  <c r="H460" i="17"/>
  <c r="F460" i="17"/>
  <c r="E460" i="17"/>
  <c r="D460" i="17"/>
  <c r="C460" i="17"/>
  <c r="G460" i="17" s="1"/>
  <c r="B460" i="17"/>
  <c r="K459" i="17"/>
  <c r="J459" i="17"/>
  <c r="I459" i="17"/>
  <c r="H459" i="17"/>
  <c r="F459" i="17"/>
  <c r="E459" i="17"/>
  <c r="D459" i="17"/>
  <c r="C459" i="17"/>
  <c r="G459" i="17" s="1"/>
  <c r="B459" i="17"/>
  <c r="J458" i="17"/>
  <c r="I458" i="17"/>
  <c r="G458" i="17"/>
  <c r="E458" i="17"/>
  <c r="D458" i="17"/>
  <c r="C458" i="17"/>
  <c r="B458" i="17"/>
  <c r="K457" i="17"/>
  <c r="J457" i="17"/>
  <c r="I457" i="17"/>
  <c r="H457" i="17"/>
  <c r="F457" i="17"/>
  <c r="E457" i="17"/>
  <c r="D457" i="17"/>
  <c r="C457" i="17"/>
  <c r="G457" i="17" s="1"/>
  <c r="B457" i="17"/>
  <c r="K456" i="17"/>
  <c r="J456" i="17"/>
  <c r="I456" i="17"/>
  <c r="H456" i="17"/>
  <c r="F456" i="17"/>
  <c r="E456" i="17"/>
  <c r="D456" i="17"/>
  <c r="C456" i="17"/>
  <c r="G456" i="17" s="1"/>
  <c r="B456" i="17"/>
  <c r="K455" i="17"/>
  <c r="J455" i="17"/>
  <c r="I455" i="17"/>
  <c r="H455" i="17"/>
  <c r="F455" i="17"/>
  <c r="E455" i="17"/>
  <c r="D455" i="17"/>
  <c r="C455" i="17"/>
  <c r="G455" i="17" s="1"/>
  <c r="B455" i="17"/>
  <c r="K454" i="17"/>
  <c r="J454" i="17"/>
  <c r="I454" i="17"/>
  <c r="H454" i="17"/>
  <c r="F454" i="17"/>
  <c r="E454" i="17"/>
  <c r="D454" i="17"/>
  <c r="C454" i="17"/>
  <c r="G454" i="17" s="1"/>
  <c r="B454" i="17"/>
  <c r="K453" i="17"/>
  <c r="J453" i="17"/>
  <c r="I453" i="17"/>
  <c r="H453" i="17"/>
  <c r="F453" i="17"/>
  <c r="E453" i="17"/>
  <c r="D453" i="17"/>
  <c r="C453" i="17"/>
  <c r="G453" i="17" s="1"/>
  <c r="B453" i="17"/>
  <c r="J452" i="17"/>
  <c r="I452" i="17"/>
  <c r="G452" i="17"/>
  <c r="E452" i="17"/>
  <c r="D452" i="17"/>
  <c r="C452" i="17"/>
  <c r="B452" i="17"/>
  <c r="K451" i="17"/>
  <c r="J451" i="17"/>
  <c r="I451" i="17"/>
  <c r="H451" i="17"/>
  <c r="F451" i="17"/>
  <c r="E451" i="17"/>
  <c r="D451" i="17"/>
  <c r="C451" i="17"/>
  <c r="G451" i="17" s="1"/>
  <c r="B451" i="17"/>
  <c r="K450" i="17"/>
  <c r="J450" i="17"/>
  <c r="I450" i="17"/>
  <c r="H450" i="17"/>
  <c r="F450" i="17"/>
  <c r="E450" i="17"/>
  <c r="D450" i="17"/>
  <c r="C450" i="17"/>
  <c r="G450" i="17" s="1"/>
  <c r="B450" i="17"/>
  <c r="K449" i="17"/>
  <c r="J449" i="17"/>
  <c r="I449" i="17"/>
  <c r="H449" i="17"/>
  <c r="F449" i="17"/>
  <c r="E449" i="17"/>
  <c r="D449" i="17"/>
  <c r="C449" i="17"/>
  <c r="G449" i="17" s="1"/>
  <c r="B449" i="17"/>
  <c r="K448" i="17"/>
  <c r="J448" i="17"/>
  <c r="I448" i="17"/>
  <c r="H448" i="17"/>
  <c r="F448" i="17"/>
  <c r="E448" i="17"/>
  <c r="D448" i="17"/>
  <c r="C448" i="17"/>
  <c r="G448" i="17" s="1"/>
  <c r="B448" i="17"/>
  <c r="K447" i="17"/>
  <c r="J447" i="17"/>
  <c r="I447" i="17"/>
  <c r="H447" i="17"/>
  <c r="F447" i="17"/>
  <c r="E447" i="17"/>
  <c r="D447" i="17"/>
  <c r="C447" i="17"/>
  <c r="G447" i="17" s="1"/>
  <c r="B447" i="17"/>
  <c r="J446" i="17"/>
  <c r="I446" i="17"/>
  <c r="G446" i="17"/>
  <c r="E446" i="17"/>
  <c r="D446" i="17"/>
  <c r="C446" i="17"/>
  <c r="B446" i="17"/>
  <c r="K445" i="17"/>
  <c r="J445" i="17"/>
  <c r="I445" i="17"/>
  <c r="H445" i="17"/>
  <c r="F445" i="17"/>
  <c r="E445" i="17"/>
  <c r="D445" i="17"/>
  <c r="C445" i="17"/>
  <c r="G445" i="17" s="1"/>
  <c r="B445" i="17"/>
  <c r="K444" i="17"/>
  <c r="J444" i="17"/>
  <c r="I444" i="17"/>
  <c r="H444" i="17"/>
  <c r="F444" i="17"/>
  <c r="E444" i="17"/>
  <c r="D444" i="17"/>
  <c r="C444" i="17"/>
  <c r="G444" i="17" s="1"/>
  <c r="B444" i="17"/>
  <c r="K443" i="17"/>
  <c r="J443" i="17"/>
  <c r="I443" i="17"/>
  <c r="H443" i="17"/>
  <c r="F443" i="17"/>
  <c r="E443" i="17"/>
  <c r="D443" i="17"/>
  <c r="C443" i="17"/>
  <c r="G443" i="17" s="1"/>
  <c r="B443" i="17"/>
  <c r="K442" i="17"/>
  <c r="J442" i="17"/>
  <c r="I442" i="17"/>
  <c r="H442" i="17"/>
  <c r="F442" i="17"/>
  <c r="E442" i="17"/>
  <c r="D442" i="17"/>
  <c r="C442" i="17"/>
  <c r="G442" i="17" s="1"/>
  <c r="B442" i="17"/>
  <c r="K441" i="17"/>
  <c r="J441" i="17"/>
  <c r="I441" i="17"/>
  <c r="H441" i="17"/>
  <c r="F441" i="17"/>
  <c r="E441" i="17"/>
  <c r="D441" i="17"/>
  <c r="C441" i="17"/>
  <c r="G441" i="17" s="1"/>
  <c r="B441" i="17"/>
  <c r="J440" i="17"/>
  <c r="I440" i="17"/>
  <c r="G440" i="17"/>
  <c r="E440" i="17"/>
  <c r="D440" i="17"/>
  <c r="C440" i="17"/>
  <c r="B440" i="17"/>
  <c r="K439" i="17"/>
  <c r="J439" i="17"/>
  <c r="I439" i="17"/>
  <c r="H439" i="17"/>
  <c r="F439" i="17"/>
  <c r="E439" i="17"/>
  <c r="D439" i="17"/>
  <c r="C439" i="17"/>
  <c r="G439" i="17" s="1"/>
  <c r="B439" i="17"/>
  <c r="K438" i="17"/>
  <c r="J438" i="17"/>
  <c r="I438" i="17"/>
  <c r="H438" i="17"/>
  <c r="F438" i="17"/>
  <c r="E438" i="17"/>
  <c r="D438" i="17"/>
  <c r="C438" i="17"/>
  <c r="G438" i="17" s="1"/>
  <c r="B438" i="17"/>
  <c r="K437" i="17"/>
  <c r="J437" i="17"/>
  <c r="I437" i="17"/>
  <c r="H437" i="17"/>
  <c r="F437" i="17"/>
  <c r="E437" i="17"/>
  <c r="D437" i="17"/>
  <c r="C437" i="17"/>
  <c r="G437" i="17" s="1"/>
  <c r="B437" i="17"/>
  <c r="K436" i="17"/>
  <c r="J436" i="17"/>
  <c r="I436" i="17"/>
  <c r="H436" i="17"/>
  <c r="F436" i="17"/>
  <c r="E436" i="17"/>
  <c r="D436" i="17"/>
  <c r="C436" i="17"/>
  <c r="G436" i="17" s="1"/>
  <c r="B436" i="17"/>
  <c r="K435" i="17"/>
  <c r="J435" i="17"/>
  <c r="I435" i="17"/>
  <c r="H435" i="17"/>
  <c r="F435" i="17"/>
  <c r="E435" i="17"/>
  <c r="D435" i="17"/>
  <c r="C435" i="17"/>
  <c r="G435" i="17" s="1"/>
  <c r="B435" i="17"/>
  <c r="J434" i="17"/>
  <c r="I434" i="17"/>
  <c r="G434" i="17"/>
  <c r="E434" i="17"/>
  <c r="D434" i="17"/>
  <c r="C434" i="17"/>
  <c r="B434" i="17"/>
  <c r="K433" i="17"/>
  <c r="J433" i="17"/>
  <c r="I433" i="17"/>
  <c r="H433" i="17"/>
  <c r="F433" i="17"/>
  <c r="E433" i="17"/>
  <c r="D433" i="17"/>
  <c r="C433" i="17"/>
  <c r="G433" i="17" s="1"/>
  <c r="B433" i="17"/>
  <c r="K432" i="17"/>
  <c r="J432" i="17"/>
  <c r="I432" i="17"/>
  <c r="H432" i="17"/>
  <c r="F432" i="17"/>
  <c r="E432" i="17"/>
  <c r="D432" i="17"/>
  <c r="C432" i="17"/>
  <c r="G432" i="17" s="1"/>
  <c r="B432" i="17"/>
  <c r="K431" i="17"/>
  <c r="J431" i="17"/>
  <c r="I431" i="17"/>
  <c r="H431" i="17"/>
  <c r="F431" i="17"/>
  <c r="E431" i="17"/>
  <c r="D431" i="17"/>
  <c r="C431" i="17"/>
  <c r="G431" i="17" s="1"/>
  <c r="B431" i="17"/>
  <c r="K430" i="17"/>
  <c r="J430" i="17"/>
  <c r="I430" i="17"/>
  <c r="H430" i="17"/>
  <c r="F430" i="17"/>
  <c r="E430" i="17"/>
  <c r="D430" i="17"/>
  <c r="C430" i="17"/>
  <c r="G430" i="17" s="1"/>
  <c r="B430" i="17"/>
  <c r="K429" i="17"/>
  <c r="J429" i="17"/>
  <c r="I429" i="17"/>
  <c r="H429" i="17"/>
  <c r="F429" i="17"/>
  <c r="E429" i="17"/>
  <c r="D429" i="17"/>
  <c r="C429" i="17"/>
  <c r="G429" i="17" s="1"/>
  <c r="B429" i="17"/>
  <c r="J428" i="17"/>
  <c r="I428" i="17"/>
  <c r="G428" i="17"/>
  <c r="E428" i="17"/>
  <c r="D428" i="17"/>
  <c r="C428" i="17"/>
  <c r="B428" i="17"/>
  <c r="K427" i="17"/>
  <c r="J427" i="17"/>
  <c r="I427" i="17"/>
  <c r="H427" i="17"/>
  <c r="F427" i="17"/>
  <c r="E427" i="17"/>
  <c r="D427" i="17"/>
  <c r="C427" i="17"/>
  <c r="G427" i="17" s="1"/>
  <c r="B427" i="17"/>
  <c r="K426" i="17"/>
  <c r="J426" i="17"/>
  <c r="I426" i="17"/>
  <c r="H426" i="17"/>
  <c r="F426" i="17"/>
  <c r="E426" i="17"/>
  <c r="D426" i="17"/>
  <c r="C426" i="17"/>
  <c r="G426" i="17" s="1"/>
  <c r="B426" i="17"/>
  <c r="K425" i="17"/>
  <c r="J425" i="17"/>
  <c r="I425" i="17"/>
  <c r="H425" i="17"/>
  <c r="F425" i="17"/>
  <c r="E425" i="17"/>
  <c r="D425" i="17"/>
  <c r="C425" i="17"/>
  <c r="G425" i="17" s="1"/>
  <c r="B425" i="17"/>
  <c r="K424" i="17"/>
  <c r="J424" i="17"/>
  <c r="I424" i="17"/>
  <c r="H424" i="17"/>
  <c r="F424" i="17"/>
  <c r="E424" i="17"/>
  <c r="D424" i="17"/>
  <c r="C424" i="17"/>
  <c r="G424" i="17" s="1"/>
  <c r="B424" i="17"/>
  <c r="K423" i="17"/>
  <c r="J423" i="17"/>
  <c r="I423" i="17"/>
  <c r="H423" i="17"/>
  <c r="F423" i="17"/>
  <c r="E423" i="17"/>
  <c r="D423" i="17"/>
  <c r="C423" i="17"/>
  <c r="G423" i="17" s="1"/>
  <c r="B423" i="17"/>
  <c r="J422" i="17"/>
  <c r="I422" i="17"/>
  <c r="G422" i="17"/>
  <c r="E422" i="17"/>
  <c r="D422" i="17"/>
  <c r="C422" i="17"/>
  <c r="B422" i="17"/>
  <c r="K421" i="17"/>
  <c r="J421" i="17"/>
  <c r="I421" i="17"/>
  <c r="H421" i="17"/>
  <c r="F421" i="17"/>
  <c r="E421" i="17"/>
  <c r="D421" i="17"/>
  <c r="C421" i="17"/>
  <c r="G421" i="17" s="1"/>
  <c r="B421" i="17"/>
  <c r="K420" i="17"/>
  <c r="J420" i="17"/>
  <c r="I420" i="17"/>
  <c r="H420" i="17"/>
  <c r="F420" i="17"/>
  <c r="E420" i="17"/>
  <c r="D420" i="17"/>
  <c r="C420" i="17"/>
  <c r="G420" i="17" s="1"/>
  <c r="B420" i="17"/>
  <c r="K419" i="17"/>
  <c r="J419" i="17"/>
  <c r="I419" i="17"/>
  <c r="H419" i="17"/>
  <c r="F419" i="17"/>
  <c r="E419" i="17"/>
  <c r="D419" i="17"/>
  <c r="C419" i="17"/>
  <c r="G419" i="17" s="1"/>
  <c r="B419" i="17"/>
  <c r="K418" i="17"/>
  <c r="J418" i="17"/>
  <c r="I418" i="17"/>
  <c r="H418" i="17"/>
  <c r="F418" i="17"/>
  <c r="E418" i="17"/>
  <c r="D418" i="17"/>
  <c r="C418" i="17"/>
  <c r="G418" i="17" s="1"/>
  <c r="B418" i="17"/>
  <c r="K417" i="17"/>
  <c r="J417" i="17"/>
  <c r="I417" i="17"/>
  <c r="H417" i="17"/>
  <c r="F417" i="17"/>
  <c r="E417" i="17"/>
  <c r="D417" i="17"/>
  <c r="C417" i="17"/>
  <c r="G417" i="17" s="1"/>
  <c r="B417" i="17"/>
  <c r="J416" i="17"/>
  <c r="I416" i="17"/>
  <c r="G416" i="17"/>
  <c r="E416" i="17"/>
  <c r="D416" i="17"/>
  <c r="C416" i="17"/>
  <c r="B416" i="17"/>
  <c r="K415" i="17"/>
  <c r="J415" i="17"/>
  <c r="I415" i="17"/>
  <c r="H415" i="17"/>
  <c r="F415" i="17"/>
  <c r="E415" i="17"/>
  <c r="D415" i="17"/>
  <c r="C415" i="17"/>
  <c r="G415" i="17" s="1"/>
  <c r="B415" i="17"/>
  <c r="K414" i="17"/>
  <c r="J414" i="17"/>
  <c r="I414" i="17"/>
  <c r="H414" i="17"/>
  <c r="F414" i="17"/>
  <c r="E414" i="17"/>
  <c r="D414" i="17"/>
  <c r="C414" i="17"/>
  <c r="G414" i="17" s="1"/>
  <c r="B414" i="17"/>
  <c r="K413" i="17"/>
  <c r="J413" i="17"/>
  <c r="I413" i="17"/>
  <c r="H413" i="17"/>
  <c r="F413" i="17"/>
  <c r="E413" i="17"/>
  <c r="D413" i="17"/>
  <c r="C413" i="17"/>
  <c r="G413" i="17" s="1"/>
  <c r="B413" i="17"/>
  <c r="K412" i="17"/>
  <c r="J412" i="17"/>
  <c r="I412" i="17"/>
  <c r="H412" i="17"/>
  <c r="F412" i="17"/>
  <c r="E412" i="17"/>
  <c r="D412" i="17"/>
  <c r="C412" i="17"/>
  <c r="G412" i="17" s="1"/>
  <c r="B412" i="17"/>
  <c r="K411" i="17"/>
  <c r="J411" i="17"/>
  <c r="I411" i="17"/>
  <c r="H411" i="17"/>
  <c r="F411" i="17"/>
  <c r="E411" i="17"/>
  <c r="D411" i="17"/>
  <c r="C411" i="17"/>
  <c r="G411" i="17" s="1"/>
  <c r="B411" i="17"/>
  <c r="J410" i="17"/>
  <c r="I410" i="17"/>
  <c r="G410" i="17"/>
  <c r="E410" i="17"/>
  <c r="D410" i="17"/>
  <c r="C410" i="17"/>
  <c r="B410" i="17"/>
  <c r="K409" i="17"/>
  <c r="J409" i="17"/>
  <c r="I409" i="17"/>
  <c r="H409" i="17"/>
  <c r="F409" i="17"/>
  <c r="E409" i="17"/>
  <c r="D409" i="17"/>
  <c r="C409" i="17"/>
  <c r="G409" i="17" s="1"/>
  <c r="B409" i="17"/>
  <c r="K408" i="17"/>
  <c r="J408" i="17"/>
  <c r="I408" i="17"/>
  <c r="H408" i="17"/>
  <c r="F408" i="17"/>
  <c r="E408" i="17"/>
  <c r="D408" i="17"/>
  <c r="C408" i="17"/>
  <c r="G408" i="17" s="1"/>
  <c r="B408" i="17"/>
  <c r="K407" i="17"/>
  <c r="J407" i="17"/>
  <c r="I407" i="17"/>
  <c r="H407" i="17"/>
  <c r="F407" i="17"/>
  <c r="E407" i="17"/>
  <c r="D407" i="17"/>
  <c r="C407" i="17"/>
  <c r="G407" i="17" s="1"/>
  <c r="B407" i="17"/>
  <c r="K406" i="17"/>
  <c r="J406" i="17"/>
  <c r="I406" i="17"/>
  <c r="H406" i="17"/>
  <c r="F406" i="17"/>
  <c r="E406" i="17"/>
  <c r="D406" i="17"/>
  <c r="C406" i="17"/>
  <c r="G406" i="17" s="1"/>
  <c r="B406" i="17"/>
  <c r="K405" i="17"/>
  <c r="J405" i="17"/>
  <c r="I405" i="17"/>
  <c r="H405" i="17"/>
  <c r="F405" i="17"/>
  <c r="E405" i="17"/>
  <c r="D405" i="17"/>
  <c r="C405" i="17"/>
  <c r="G405" i="17" s="1"/>
  <c r="B405" i="17"/>
  <c r="J404" i="17"/>
  <c r="I404" i="17"/>
  <c r="G404" i="17"/>
  <c r="E404" i="17"/>
  <c r="D404" i="17"/>
  <c r="C404" i="17"/>
  <c r="B404" i="17"/>
  <c r="K403" i="17"/>
  <c r="J403" i="17"/>
  <c r="I403" i="17"/>
  <c r="H403" i="17"/>
  <c r="F403" i="17"/>
  <c r="E403" i="17"/>
  <c r="D403" i="17"/>
  <c r="C403" i="17"/>
  <c r="G403" i="17" s="1"/>
  <c r="B403" i="17"/>
  <c r="K402" i="17"/>
  <c r="J402" i="17"/>
  <c r="I402" i="17"/>
  <c r="H402" i="17"/>
  <c r="F402" i="17"/>
  <c r="E402" i="17"/>
  <c r="D402" i="17"/>
  <c r="C402" i="17"/>
  <c r="G402" i="17" s="1"/>
  <c r="B402" i="17"/>
  <c r="K401" i="17"/>
  <c r="J401" i="17"/>
  <c r="I401" i="17"/>
  <c r="H401" i="17"/>
  <c r="F401" i="17"/>
  <c r="E401" i="17"/>
  <c r="D401" i="17"/>
  <c r="C401" i="17"/>
  <c r="G401" i="17" s="1"/>
  <c r="B401" i="17"/>
  <c r="K400" i="17"/>
  <c r="J400" i="17"/>
  <c r="I400" i="17"/>
  <c r="H400" i="17"/>
  <c r="F400" i="17"/>
  <c r="E400" i="17"/>
  <c r="D400" i="17"/>
  <c r="C400" i="17"/>
  <c r="G400" i="17" s="1"/>
  <c r="B400" i="17"/>
  <c r="K399" i="17"/>
  <c r="J399" i="17"/>
  <c r="I399" i="17"/>
  <c r="H399" i="17"/>
  <c r="F399" i="17"/>
  <c r="E399" i="17"/>
  <c r="D399" i="17"/>
  <c r="C399" i="17"/>
  <c r="G399" i="17" s="1"/>
  <c r="B399" i="17"/>
  <c r="J398" i="17"/>
  <c r="I398" i="17"/>
  <c r="G398" i="17"/>
  <c r="E398" i="17"/>
  <c r="D398" i="17"/>
  <c r="C398" i="17"/>
  <c r="B398" i="17"/>
  <c r="K397" i="17"/>
  <c r="J397" i="17"/>
  <c r="I397" i="17"/>
  <c r="H397" i="17"/>
  <c r="F397" i="17"/>
  <c r="E397" i="17"/>
  <c r="D397" i="17"/>
  <c r="C397" i="17"/>
  <c r="G397" i="17" s="1"/>
  <c r="B397" i="17"/>
  <c r="K396" i="17"/>
  <c r="J396" i="17"/>
  <c r="I396" i="17"/>
  <c r="H396" i="17"/>
  <c r="F396" i="17"/>
  <c r="E396" i="17"/>
  <c r="D396" i="17"/>
  <c r="C396" i="17"/>
  <c r="G396" i="17" s="1"/>
  <c r="B396" i="17"/>
  <c r="K395" i="17"/>
  <c r="J395" i="17"/>
  <c r="I395" i="17"/>
  <c r="H395" i="17"/>
  <c r="F395" i="17"/>
  <c r="E395" i="17"/>
  <c r="D395" i="17"/>
  <c r="C395" i="17"/>
  <c r="G395" i="17" s="1"/>
  <c r="B395" i="17"/>
  <c r="K394" i="17"/>
  <c r="J394" i="17"/>
  <c r="I394" i="17"/>
  <c r="H394" i="17"/>
  <c r="F394" i="17"/>
  <c r="E394" i="17"/>
  <c r="D394" i="17"/>
  <c r="C394" i="17"/>
  <c r="G394" i="17" s="1"/>
  <c r="B394" i="17"/>
  <c r="K393" i="17"/>
  <c r="J393" i="17"/>
  <c r="I393" i="17"/>
  <c r="H393" i="17"/>
  <c r="F393" i="17"/>
  <c r="E393" i="17"/>
  <c r="D393" i="17"/>
  <c r="C393" i="17"/>
  <c r="G393" i="17" s="1"/>
  <c r="B393" i="17"/>
  <c r="J392" i="17"/>
  <c r="I392" i="17"/>
  <c r="G392" i="17"/>
  <c r="E392" i="17"/>
  <c r="D392" i="17"/>
  <c r="C392" i="17"/>
  <c r="B392" i="17"/>
  <c r="K391" i="17"/>
  <c r="J391" i="17"/>
  <c r="I391" i="17"/>
  <c r="H391" i="17"/>
  <c r="F391" i="17"/>
  <c r="E391" i="17"/>
  <c r="D391" i="17"/>
  <c r="C391" i="17"/>
  <c r="G391" i="17" s="1"/>
  <c r="B391" i="17"/>
  <c r="K390" i="17"/>
  <c r="J390" i="17"/>
  <c r="I390" i="17"/>
  <c r="H390" i="17"/>
  <c r="F390" i="17"/>
  <c r="E390" i="17"/>
  <c r="D390" i="17"/>
  <c r="C390" i="17"/>
  <c r="G390" i="17" s="1"/>
  <c r="B390" i="17"/>
  <c r="K389" i="17"/>
  <c r="J389" i="17"/>
  <c r="I389" i="17"/>
  <c r="H389" i="17"/>
  <c r="F389" i="17"/>
  <c r="E389" i="17"/>
  <c r="D389" i="17"/>
  <c r="C389" i="17"/>
  <c r="G389" i="17" s="1"/>
  <c r="B389" i="17"/>
  <c r="K388" i="17"/>
  <c r="J388" i="17"/>
  <c r="I388" i="17"/>
  <c r="H388" i="17"/>
  <c r="F388" i="17"/>
  <c r="E388" i="17"/>
  <c r="D388" i="17"/>
  <c r="C388" i="17"/>
  <c r="G388" i="17" s="1"/>
  <c r="B388" i="17"/>
  <c r="K387" i="17"/>
  <c r="J387" i="17"/>
  <c r="I387" i="17"/>
  <c r="H387" i="17"/>
  <c r="F387" i="17"/>
  <c r="E387" i="17"/>
  <c r="D387" i="17"/>
  <c r="C387" i="17"/>
  <c r="G387" i="17" s="1"/>
  <c r="B387" i="17"/>
  <c r="J386" i="17"/>
  <c r="I386" i="17"/>
  <c r="G386" i="17"/>
  <c r="E386" i="17"/>
  <c r="D386" i="17"/>
  <c r="C386" i="17"/>
  <c r="B386" i="17"/>
  <c r="K385" i="17"/>
  <c r="J385" i="17"/>
  <c r="I385" i="17"/>
  <c r="H385" i="17"/>
  <c r="F385" i="17"/>
  <c r="E385" i="17"/>
  <c r="D385" i="17"/>
  <c r="C385" i="17"/>
  <c r="G385" i="17" s="1"/>
  <c r="B385" i="17"/>
  <c r="K384" i="17"/>
  <c r="J384" i="17"/>
  <c r="I384" i="17"/>
  <c r="H384" i="17"/>
  <c r="F384" i="17"/>
  <c r="E384" i="17"/>
  <c r="D384" i="17"/>
  <c r="C384" i="17"/>
  <c r="G384" i="17" s="1"/>
  <c r="B384" i="17"/>
  <c r="K383" i="17"/>
  <c r="J383" i="17"/>
  <c r="I383" i="17"/>
  <c r="H383" i="17"/>
  <c r="F383" i="17"/>
  <c r="E383" i="17"/>
  <c r="D383" i="17"/>
  <c r="C383" i="17"/>
  <c r="G383" i="17" s="1"/>
  <c r="B383" i="17"/>
  <c r="K382" i="17"/>
  <c r="J382" i="17"/>
  <c r="I382" i="17"/>
  <c r="H382" i="17"/>
  <c r="F382" i="17"/>
  <c r="E382" i="17"/>
  <c r="D382" i="17"/>
  <c r="C382" i="17"/>
  <c r="G382" i="17" s="1"/>
  <c r="B382" i="17"/>
  <c r="K381" i="17"/>
  <c r="J381" i="17"/>
  <c r="I381" i="17"/>
  <c r="H381" i="17"/>
  <c r="F381" i="17"/>
  <c r="E381" i="17"/>
  <c r="D381" i="17"/>
  <c r="C381" i="17"/>
  <c r="G381" i="17" s="1"/>
  <c r="B381" i="17"/>
  <c r="J380" i="17"/>
  <c r="I380" i="17"/>
  <c r="G380" i="17"/>
  <c r="E380" i="17"/>
  <c r="D380" i="17"/>
  <c r="C380" i="17"/>
  <c r="B380" i="17"/>
  <c r="K379" i="17"/>
  <c r="J379" i="17"/>
  <c r="I379" i="17"/>
  <c r="H379" i="17"/>
  <c r="F379" i="17"/>
  <c r="E379" i="17"/>
  <c r="D379" i="17"/>
  <c r="C379" i="17"/>
  <c r="G379" i="17" s="1"/>
  <c r="B379" i="17"/>
  <c r="K378" i="17"/>
  <c r="J378" i="17"/>
  <c r="I378" i="17"/>
  <c r="H378" i="17"/>
  <c r="F378" i="17"/>
  <c r="E378" i="17"/>
  <c r="D378" i="17"/>
  <c r="C378" i="17"/>
  <c r="G378" i="17" s="1"/>
  <c r="B378" i="17"/>
  <c r="K377" i="17"/>
  <c r="J377" i="17"/>
  <c r="I377" i="17"/>
  <c r="H377" i="17"/>
  <c r="F377" i="17"/>
  <c r="E377" i="17"/>
  <c r="D377" i="17"/>
  <c r="C377" i="17"/>
  <c r="G377" i="17" s="1"/>
  <c r="B377" i="17"/>
  <c r="K376" i="17"/>
  <c r="J376" i="17"/>
  <c r="I376" i="17"/>
  <c r="H376" i="17"/>
  <c r="F376" i="17"/>
  <c r="E376" i="17"/>
  <c r="D376" i="17"/>
  <c r="C376" i="17"/>
  <c r="G376" i="17" s="1"/>
  <c r="B376" i="17"/>
  <c r="K375" i="17"/>
  <c r="J375" i="17"/>
  <c r="I375" i="17"/>
  <c r="H375" i="17"/>
  <c r="F375" i="17"/>
  <c r="E375" i="17"/>
  <c r="D375" i="17"/>
  <c r="C375" i="17"/>
  <c r="G375" i="17" s="1"/>
  <c r="B375" i="17"/>
  <c r="J374" i="17"/>
  <c r="I374" i="17"/>
  <c r="G374" i="17"/>
  <c r="E374" i="17"/>
  <c r="D374" i="17"/>
  <c r="C374" i="17"/>
  <c r="B374" i="17"/>
  <c r="K373" i="17"/>
  <c r="J373" i="17"/>
  <c r="I373" i="17"/>
  <c r="H373" i="17"/>
  <c r="F373" i="17"/>
  <c r="E373" i="17"/>
  <c r="D373" i="17"/>
  <c r="C373" i="17"/>
  <c r="G373" i="17" s="1"/>
  <c r="B373" i="17"/>
  <c r="K372" i="17"/>
  <c r="J372" i="17"/>
  <c r="I372" i="17"/>
  <c r="H372" i="17"/>
  <c r="F372" i="17"/>
  <c r="E372" i="17"/>
  <c r="D372" i="17"/>
  <c r="C372" i="17"/>
  <c r="G372" i="17" s="1"/>
  <c r="B372" i="17"/>
  <c r="K371" i="17"/>
  <c r="J371" i="17"/>
  <c r="I371" i="17"/>
  <c r="H371" i="17"/>
  <c r="F371" i="17"/>
  <c r="E371" i="17"/>
  <c r="D371" i="17"/>
  <c r="C371" i="17"/>
  <c r="G371" i="17" s="1"/>
  <c r="B371" i="17"/>
  <c r="K370" i="17"/>
  <c r="J370" i="17"/>
  <c r="I370" i="17"/>
  <c r="H370" i="17"/>
  <c r="F370" i="17"/>
  <c r="E370" i="17"/>
  <c r="D370" i="17"/>
  <c r="C370" i="17"/>
  <c r="G370" i="17" s="1"/>
  <c r="B370" i="17"/>
  <c r="K369" i="17"/>
  <c r="J369" i="17"/>
  <c r="I369" i="17"/>
  <c r="H369" i="17"/>
  <c r="F369" i="17"/>
  <c r="E369" i="17"/>
  <c r="D369" i="17"/>
  <c r="C369" i="17"/>
  <c r="G369" i="17" s="1"/>
  <c r="B369" i="17"/>
  <c r="J368" i="17"/>
  <c r="I368" i="17"/>
  <c r="G368" i="17"/>
  <c r="E368" i="17"/>
  <c r="D368" i="17"/>
  <c r="C368" i="17"/>
  <c r="B368" i="17"/>
  <c r="K367" i="17"/>
  <c r="J367" i="17"/>
  <c r="I367" i="17"/>
  <c r="H367" i="17"/>
  <c r="F367" i="17"/>
  <c r="E367" i="17"/>
  <c r="D367" i="17"/>
  <c r="C367" i="17"/>
  <c r="G367" i="17" s="1"/>
  <c r="B367" i="17"/>
  <c r="K366" i="17"/>
  <c r="J366" i="17"/>
  <c r="I366" i="17"/>
  <c r="H366" i="17"/>
  <c r="F366" i="17"/>
  <c r="E366" i="17"/>
  <c r="D366" i="17"/>
  <c r="C366" i="17"/>
  <c r="G366" i="17" s="1"/>
  <c r="B366" i="17"/>
  <c r="K365" i="17"/>
  <c r="J365" i="17"/>
  <c r="I365" i="17"/>
  <c r="H365" i="17"/>
  <c r="F365" i="17"/>
  <c r="E365" i="17"/>
  <c r="D365" i="17"/>
  <c r="C365" i="17"/>
  <c r="G365" i="17" s="1"/>
  <c r="B365" i="17"/>
  <c r="K364" i="17"/>
  <c r="J364" i="17"/>
  <c r="I364" i="17"/>
  <c r="H364" i="17"/>
  <c r="F364" i="17"/>
  <c r="E364" i="17"/>
  <c r="D364" i="17"/>
  <c r="C364" i="17"/>
  <c r="G364" i="17" s="1"/>
  <c r="B364" i="17"/>
  <c r="K363" i="17"/>
  <c r="J363" i="17"/>
  <c r="I363" i="17"/>
  <c r="H363" i="17"/>
  <c r="F363" i="17"/>
  <c r="E363" i="17"/>
  <c r="D363" i="17"/>
  <c r="C363" i="17"/>
  <c r="G363" i="17" s="1"/>
  <c r="B363" i="17"/>
  <c r="J362" i="17"/>
  <c r="I362" i="17"/>
  <c r="G362" i="17"/>
  <c r="E362" i="17"/>
  <c r="D362" i="17"/>
  <c r="C362" i="17"/>
  <c r="B362" i="17"/>
  <c r="K361" i="17"/>
  <c r="J361" i="17"/>
  <c r="I361" i="17"/>
  <c r="H361" i="17"/>
  <c r="F361" i="17"/>
  <c r="E361" i="17"/>
  <c r="D361" i="17"/>
  <c r="C361" i="17"/>
  <c r="G361" i="17" s="1"/>
  <c r="B361" i="17"/>
  <c r="K360" i="17"/>
  <c r="J360" i="17"/>
  <c r="I360" i="17"/>
  <c r="H360" i="17"/>
  <c r="F360" i="17"/>
  <c r="E360" i="17"/>
  <c r="D360" i="17"/>
  <c r="C360" i="17"/>
  <c r="G360" i="17" s="1"/>
  <c r="B360" i="17"/>
  <c r="K359" i="17"/>
  <c r="J359" i="17"/>
  <c r="I359" i="17"/>
  <c r="H359" i="17"/>
  <c r="F359" i="17"/>
  <c r="E359" i="17"/>
  <c r="D359" i="17"/>
  <c r="C359" i="17"/>
  <c r="G359" i="17" s="1"/>
  <c r="B359" i="17"/>
  <c r="K358" i="17"/>
  <c r="J358" i="17"/>
  <c r="I358" i="17"/>
  <c r="H358" i="17"/>
  <c r="F358" i="17"/>
  <c r="E358" i="17"/>
  <c r="D358" i="17"/>
  <c r="C358" i="17"/>
  <c r="G358" i="17" s="1"/>
  <c r="B358" i="17"/>
  <c r="K357" i="17"/>
  <c r="J357" i="17"/>
  <c r="I357" i="17"/>
  <c r="H357" i="17"/>
  <c r="F357" i="17"/>
  <c r="E357" i="17"/>
  <c r="D357" i="17"/>
  <c r="C357" i="17"/>
  <c r="G357" i="17" s="1"/>
  <c r="B357" i="17"/>
  <c r="J356" i="17"/>
  <c r="I356" i="17"/>
  <c r="G356" i="17"/>
  <c r="E356" i="17"/>
  <c r="D356" i="17"/>
  <c r="C356" i="17"/>
  <c r="B356" i="17"/>
  <c r="K355" i="17"/>
  <c r="J355" i="17"/>
  <c r="I355" i="17"/>
  <c r="H355" i="17"/>
  <c r="F355" i="17"/>
  <c r="E355" i="17"/>
  <c r="D355" i="17"/>
  <c r="C355" i="17"/>
  <c r="G355" i="17" s="1"/>
  <c r="B355" i="17"/>
  <c r="K354" i="17"/>
  <c r="J354" i="17"/>
  <c r="I354" i="17"/>
  <c r="H354" i="17"/>
  <c r="F354" i="17"/>
  <c r="E354" i="17"/>
  <c r="D354" i="17"/>
  <c r="C354" i="17"/>
  <c r="G354" i="17" s="1"/>
  <c r="B354" i="17"/>
  <c r="K353" i="17"/>
  <c r="J353" i="17"/>
  <c r="I353" i="17"/>
  <c r="H353" i="17"/>
  <c r="F353" i="17"/>
  <c r="E353" i="17"/>
  <c r="D353" i="17"/>
  <c r="C353" i="17"/>
  <c r="G353" i="17" s="1"/>
  <c r="B353" i="17"/>
  <c r="K352" i="17"/>
  <c r="J352" i="17"/>
  <c r="I352" i="17"/>
  <c r="H352" i="17"/>
  <c r="F352" i="17"/>
  <c r="E352" i="17"/>
  <c r="D352" i="17"/>
  <c r="C352" i="17"/>
  <c r="G352" i="17" s="1"/>
  <c r="B352" i="17"/>
  <c r="K351" i="17"/>
  <c r="J351" i="17"/>
  <c r="I351" i="17"/>
  <c r="H351" i="17"/>
  <c r="F351" i="17"/>
  <c r="E351" i="17"/>
  <c r="D351" i="17"/>
  <c r="C351" i="17"/>
  <c r="G351" i="17" s="1"/>
  <c r="B351" i="17"/>
  <c r="J350" i="17"/>
  <c r="I350" i="17"/>
  <c r="G350" i="17"/>
  <c r="E350" i="17"/>
  <c r="D350" i="17"/>
  <c r="C350" i="17"/>
  <c r="B350" i="17"/>
  <c r="K349" i="17"/>
  <c r="J349" i="17"/>
  <c r="I349" i="17"/>
  <c r="H349" i="17"/>
  <c r="F349" i="17"/>
  <c r="E349" i="17"/>
  <c r="D349" i="17"/>
  <c r="C349" i="17"/>
  <c r="G349" i="17" s="1"/>
  <c r="B349" i="17"/>
  <c r="K348" i="17"/>
  <c r="J348" i="17"/>
  <c r="I348" i="17"/>
  <c r="H348" i="17"/>
  <c r="F348" i="17"/>
  <c r="E348" i="17"/>
  <c r="D348" i="17"/>
  <c r="C348" i="17"/>
  <c r="G348" i="17" s="1"/>
  <c r="B348" i="17"/>
  <c r="K347" i="17"/>
  <c r="J347" i="17"/>
  <c r="I347" i="17"/>
  <c r="H347" i="17"/>
  <c r="F347" i="17"/>
  <c r="E347" i="17"/>
  <c r="D347" i="17"/>
  <c r="C347" i="17"/>
  <c r="G347" i="17" s="1"/>
  <c r="B347" i="17"/>
  <c r="K346" i="17"/>
  <c r="J346" i="17"/>
  <c r="I346" i="17"/>
  <c r="H346" i="17"/>
  <c r="F346" i="17"/>
  <c r="E346" i="17"/>
  <c r="D346" i="17"/>
  <c r="C346" i="17"/>
  <c r="G346" i="17" s="1"/>
  <c r="B346" i="17"/>
  <c r="K345" i="17"/>
  <c r="J345" i="17"/>
  <c r="I345" i="17"/>
  <c r="H345" i="17"/>
  <c r="F345" i="17"/>
  <c r="E345" i="17"/>
  <c r="D345" i="17"/>
  <c r="C345" i="17"/>
  <c r="G345" i="17" s="1"/>
  <c r="B345" i="17"/>
  <c r="J344" i="17"/>
  <c r="I344" i="17"/>
  <c r="G344" i="17"/>
  <c r="E344" i="17"/>
  <c r="D344" i="17"/>
  <c r="C344" i="17"/>
  <c r="B344" i="17"/>
  <c r="K343" i="17"/>
  <c r="J343" i="17"/>
  <c r="I343" i="17"/>
  <c r="H343" i="17"/>
  <c r="F343" i="17"/>
  <c r="E343" i="17"/>
  <c r="D343" i="17"/>
  <c r="C343" i="17"/>
  <c r="G343" i="17" s="1"/>
  <c r="B343" i="17"/>
  <c r="K342" i="17"/>
  <c r="J342" i="17"/>
  <c r="I342" i="17"/>
  <c r="H342" i="17"/>
  <c r="F342" i="17"/>
  <c r="E342" i="17"/>
  <c r="D342" i="17"/>
  <c r="C342" i="17"/>
  <c r="G342" i="17" s="1"/>
  <c r="B342" i="17"/>
  <c r="K341" i="17"/>
  <c r="J341" i="17"/>
  <c r="I341" i="17"/>
  <c r="H341" i="17"/>
  <c r="F341" i="17"/>
  <c r="E341" i="17"/>
  <c r="D341" i="17"/>
  <c r="C341" i="17"/>
  <c r="G341" i="17" s="1"/>
  <c r="B341" i="17"/>
  <c r="K340" i="17"/>
  <c r="J340" i="17"/>
  <c r="I340" i="17"/>
  <c r="H340" i="17"/>
  <c r="F340" i="17"/>
  <c r="E340" i="17"/>
  <c r="D340" i="17"/>
  <c r="C340" i="17"/>
  <c r="G340" i="17" s="1"/>
  <c r="B340" i="17"/>
  <c r="K339" i="17"/>
  <c r="J339" i="17"/>
  <c r="I339" i="17"/>
  <c r="H339" i="17"/>
  <c r="F339" i="17"/>
  <c r="E339" i="17"/>
  <c r="D339" i="17"/>
  <c r="C339" i="17"/>
  <c r="G339" i="17" s="1"/>
  <c r="B339" i="17"/>
  <c r="J338" i="17"/>
  <c r="I338" i="17"/>
  <c r="G338" i="17"/>
  <c r="E338" i="17"/>
  <c r="D338" i="17"/>
  <c r="C338" i="17"/>
  <c r="B338" i="17"/>
  <c r="K337" i="17"/>
  <c r="J337" i="17"/>
  <c r="I337" i="17"/>
  <c r="H337" i="17"/>
  <c r="F337" i="17"/>
  <c r="E337" i="17"/>
  <c r="D337" i="17"/>
  <c r="C337" i="17"/>
  <c r="G337" i="17" s="1"/>
  <c r="B337" i="17"/>
  <c r="K336" i="17"/>
  <c r="J336" i="17"/>
  <c r="I336" i="17"/>
  <c r="H336" i="17"/>
  <c r="F336" i="17"/>
  <c r="E336" i="17"/>
  <c r="D336" i="17"/>
  <c r="C336" i="17"/>
  <c r="G336" i="17" s="1"/>
  <c r="B336" i="17"/>
  <c r="K335" i="17"/>
  <c r="J335" i="17"/>
  <c r="I335" i="17"/>
  <c r="H335" i="17"/>
  <c r="F335" i="17"/>
  <c r="E335" i="17"/>
  <c r="D335" i="17"/>
  <c r="C335" i="17"/>
  <c r="G335" i="17" s="1"/>
  <c r="B335" i="17"/>
  <c r="K334" i="17"/>
  <c r="J334" i="17"/>
  <c r="I334" i="17"/>
  <c r="H334" i="17"/>
  <c r="F334" i="17"/>
  <c r="E334" i="17"/>
  <c r="D334" i="17"/>
  <c r="C334" i="17"/>
  <c r="G334" i="17" s="1"/>
  <c r="B334" i="17"/>
  <c r="K333" i="17"/>
  <c r="J333" i="17"/>
  <c r="I333" i="17"/>
  <c r="H333" i="17"/>
  <c r="F333" i="17"/>
  <c r="E333" i="17"/>
  <c r="D333" i="17"/>
  <c r="C333" i="17"/>
  <c r="G333" i="17" s="1"/>
  <c r="B333" i="17"/>
  <c r="J332" i="17"/>
  <c r="I332" i="17"/>
  <c r="G332" i="17"/>
  <c r="E332" i="17"/>
  <c r="D332" i="17"/>
  <c r="C332" i="17"/>
  <c r="B332" i="17"/>
  <c r="K331" i="17"/>
  <c r="J331" i="17"/>
  <c r="I331" i="17"/>
  <c r="H331" i="17"/>
  <c r="F331" i="17"/>
  <c r="E331" i="17"/>
  <c r="D331" i="17"/>
  <c r="C331" i="17"/>
  <c r="G331" i="17" s="1"/>
  <c r="B331" i="17"/>
  <c r="K330" i="17"/>
  <c r="J330" i="17"/>
  <c r="I330" i="17"/>
  <c r="H330" i="17"/>
  <c r="F330" i="17"/>
  <c r="E330" i="17"/>
  <c r="D330" i="17"/>
  <c r="C330" i="17"/>
  <c r="G330" i="17" s="1"/>
  <c r="B330" i="17"/>
  <c r="K329" i="17"/>
  <c r="J329" i="17"/>
  <c r="I329" i="17"/>
  <c r="H329" i="17"/>
  <c r="F329" i="17"/>
  <c r="E329" i="17"/>
  <c r="D329" i="17"/>
  <c r="C329" i="17"/>
  <c r="G329" i="17" s="1"/>
  <c r="B329" i="17"/>
  <c r="K328" i="17"/>
  <c r="J328" i="17"/>
  <c r="I328" i="17"/>
  <c r="H328" i="17"/>
  <c r="F328" i="17"/>
  <c r="E328" i="17"/>
  <c r="D328" i="17"/>
  <c r="C328" i="17"/>
  <c r="G328" i="17" s="1"/>
  <c r="B328" i="17"/>
  <c r="K327" i="17"/>
  <c r="J327" i="17"/>
  <c r="I327" i="17"/>
  <c r="H327" i="17"/>
  <c r="F327" i="17"/>
  <c r="E327" i="17"/>
  <c r="D327" i="17"/>
  <c r="C327" i="17"/>
  <c r="G327" i="17" s="1"/>
  <c r="B327" i="17"/>
  <c r="J326" i="17"/>
  <c r="I326" i="17"/>
  <c r="G326" i="17"/>
  <c r="E326" i="17"/>
  <c r="D326" i="17"/>
  <c r="C326" i="17"/>
  <c r="B326" i="17"/>
  <c r="K325" i="17"/>
  <c r="J325" i="17"/>
  <c r="I325" i="17"/>
  <c r="H325" i="17"/>
  <c r="F325" i="17"/>
  <c r="E325" i="17"/>
  <c r="D325" i="17"/>
  <c r="C325" i="17"/>
  <c r="G325" i="17" s="1"/>
  <c r="B325" i="17"/>
  <c r="K324" i="17"/>
  <c r="J324" i="17"/>
  <c r="I324" i="17"/>
  <c r="H324" i="17"/>
  <c r="F324" i="17"/>
  <c r="E324" i="17"/>
  <c r="D324" i="17"/>
  <c r="C324" i="17"/>
  <c r="G324" i="17" s="1"/>
  <c r="B324" i="17"/>
  <c r="K323" i="17"/>
  <c r="J323" i="17"/>
  <c r="I323" i="17"/>
  <c r="H323" i="17"/>
  <c r="F323" i="17"/>
  <c r="E323" i="17"/>
  <c r="D323" i="17"/>
  <c r="C323" i="17"/>
  <c r="G323" i="17" s="1"/>
  <c r="B323" i="17"/>
  <c r="K322" i="17"/>
  <c r="J322" i="17"/>
  <c r="I322" i="17"/>
  <c r="H322" i="17"/>
  <c r="F322" i="17"/>
  <c r="E322" i="17"/>
  <c r="D322" i="17"/>
  <c r="C322" i="17"/>
  <c r="G322" i="17" s="1"/>
  <c r="B322" i="17"/>
  <c r="K321" i="17"/>
  <c r="J321" i="17"/>
  <c r="I321" i="17"/>
  <c r="H321" i="17"/>
  <c r="F321" i="17"/>
  <c r="E321" i="17"/>
  <c r="D321" i="17"/>
  <c r="C321" i="17"/>
  <c r="G321" i="17" s="1"/>
  <c r="B321" i="17"/>
  <c r="J320" i="17"/>
  <c r="I320" i="17"/>
  <c r="G320" i="17"/>
  <c r="E320" i="17"/>
  <c r="D320" i="17"/>
  <c r="C320" i="17"/>
  <c r="B320" i="17"/>
  <c r="K319" i="17"/>
  <c r="J319" i="17"/>
  <c r="I319" i="17"/>
  <c r="H319" i="17"/>
  <c r="F319" i="17"/>
  <c r="E319" i="17"/>
  <c r="D319" i="17"/>
  <c r="C319" i="17"/>
  <c r="G319" i="17" s="1"/>
  <c r="B319" i="17"/>
  <c r="K318" i="17"/>
  <c r="J318" i="17"/>
  <c r="I318" i="17"/>
  <c r="H318" i="17"/>
  <c r="F318" i="17"/>
  <c r="E318" i="17"/>
  <c r="D318" i="17"/>
  <c r="C318" i="17"/>
  <c r="G318" i="17" s="1"/>
  <c r="B318" i="17"/>
  <c r="K317" i="17"/>
  <c r="J317" i="17"/>
  <c r="I317" i="17"/>
  <c r="H317" i="17"/>
  <c r="F317" i="17"/>
  <c r="E317" i="17"/>
  <c r="D317" i="17"/>
  <c r="C317" i="17"/>
  <c r="G317" i="17" s="1"/>
  <c r="B317" i="17"/>
  <c r="K316" i="17"/>
  <c r="J316" i="17"/>
  <c r="I316" i="17"/>
  <c r="H316" i="17"/>
  <c r="F316" i="17"/>
  <c r="E316" i="17"/>
  <c r="D316" i="17"/>
  <c r="C316" i="17"/>
  <c r="G316" i="17" s="1"/>
  <c r="B316" i="17"/>
  <c r="K315" i="17"/>
  <c r="J315" i="17"/>
  <c r="I315" i="17"/>
  <c r="H315" i="17"/>
  <c r="F315" i="17"/>
  <c r="E315" i="17"/>
  <c r="D315" i="17"/>
  <c r="C315" i="17"/>
  <c r="G315" i="17" s="1"/>
  <c r="B315" i="17"/>
  <c r="J314" i="17"/>
  <c r="I314" i="17"/>
  <c r="G314" i="17"/>
  <c r="E314" i="17"/>
  <c r="D314" i="17"/>
  <c r="C314" i="17"/>
  <c r="B314" i="17"/>
  <c r="K313" i="17"/>
  <c r="J313" i="17"/>
  <c r="I313" i="17"/>
  <c r="H313" i="17"/>
  <c r="F313" i="17"/>
  <c r="E313" i="17"/>
  <c r="D313" i="17"/>
  <c r="C313" i="17"/>
  <c r="G313" i="17" s="1"/>
  <c r="B313" i="17"/>
  <c r="K312" i="17"/>
  <c r="J312" i="17"/>
  <c r="I312" i="17"/>
  <c r="H312" i="17"/>
  <c r="F312" i="17"/>
  <c r="E312" i="17"/>
  <c r="D312" i="17"/>
  <c r="C312" i="17"/>
  <c r="G312" i="17" s="1"/>
  <c r="B312" i="17"/>
  <c r="K311" i="17"/>
  <c r="J311" i="17"/>
  <c r="I311" i="17"/>
  <c r="H311" i="17"/>
  <c r="F311" i="17"/>
  <c r="E311" i="17"/>
  <c r="D311" i="17"/>
  <c r="C311" i="17"/>
  <c r="G311" i="17" s="1"/>
  <c r="B311" i="17"/>
  <c r="K310" i="17"/>
  <c r="J310" i="17"/>
  <c r="I310" i="17"/>
  <c r="H310" i="17"/>
  <c r="F310" i="17"/>
  <c r="E310" i="17"/>
  <c r="D310" i="17"/>
  <c r="C310" i="17"/>
  <c r="G310" i="17" s="1"/>
  <c r="B310" i="17"/>
  <c r="K309" i="17"/>
  <c r="J309" i="17"/>
  <c r="I309" i="17"/>
  <c r="H309" i="17"/>
  <c r="F309" i="17"/>
  <c r="E309" i="17"/>
  <c r="D309" i="17"/>
  <c r="C309" i="17"/>
  <c r="G309" i="17" s="1"/>
  <c r="B309" i="17"/>
  <c r="J308" i="17"/>
  <c r="I308" i="17"/>
  <c r="G308" i="17"/>
  <c r="E308" i="17"/>
  <c r="D308" i="17"/>
  <c r="C308" i="17"/>
  <c r="B308" i="17"/>
  <c r="K307" i="17"/>
  <c r="J307" i="17"/>
  <c r="I307" i="17"/>
  <c r="H307" i="17"/>
  <c r="F307" i="17"/>
  <c r="E307" i="17"/>
  <c r="D307" i="17"/>
  <c r="C307" i="17"/>
  <c r="G307" i="17" s="1"/>
  <c r="B307" i="17"/>
  <c r="K306" i="17"/>
  <c r="J306" i="17"/>
  <c r="I306" i="17"/>
  <c r="H306" i="17"/>
  <c r="F306" i="17"/>
  <c r="E306" i="17"/>
  <c r="D306" i="17"/>
  <c r="C306" i="17"/>
  <c r="G306" i="17" s="1"/>
  <c r="B306" i="17"/>
  <c r="K305" i="17"/>
  <c r="J305" i="17"/>
  <c r="I305" i="17"/>
  <c r="H305" i="17"/>
  <c r="F305" i="17"/>
  <c r="E305" i="17"/>
  <c r="D305" i="17"/>
  <c r="C305" i="17"/>
  <c r="G305" i="17" s="1"/>
  <c r="B305" i="17"/>
  <c r="K304" i="17"/>
  <c r="J304" i="17"/>
  <c r="I304" i="17"/>
  <c r="H304" i="17"/>
  <c r="F304" i="17"/>
  <c r="E304" i="17"/>
  <c r="D304" i="17"/>
  <c r="C304" i="17"/>
  <c r="G304" i="17" s="1"/>
  <c r="B304" i="17"/>
  <c r="K303" i="17"/>
  <c r="J303" i="17"/>
  <c r="I303" i="17"/>
  <c r="H303" i="17"/>
  <c r="F303" i="17"/>
  <c r="E303" i="17"/>
  <c r="D303" i="17"/>
  <c r="C303" i="17"/>
  <c r="G303" i="17" s="1"/>
  <c r="B303" i="17"/>
  <c r="J302" i="17"/>
  <c r="I302" i="17"/>
  <c r="G302" i="17"/>
  <c r="E302" i="17"/>
  <c r="D302" i="17"/>
  <c r="C302" i="17"/>
  <c r="B302" i="17"/>
  <c r="K301" i="17"/>
  <c r="J301" i="17"/>
  <c r="I301" i="17"/>
  <c r="H301" i="17"/>
  <c r="F301" i="17"/>
  <c r="E301" i="17"/>
  <c r="D301" i="17"/>
  <c r="C301" i="17"/>
  <c r="G301" i="17" s="1"/>
  <c r="B301" i="17"/>
  <c r="K300" i="17"/>
  <c r="J300" i="17"/>
  <c r="I300" i="17"/>
  <c r="H300" i="17"/>
  <c r="F300" i="17"/>
  <c r="E300" i="17"/>
  <c r="D300" i="17"/>
  <c r="C300" i="17"/>
  <c r="G300" i="17" s="1"/>
  <c r="B300" i="17"/>
  <c r="K299" i="17"/>
  <c r="J299" i="17"/>
  <c r="I299" i="17"/>
  <c r="H299" i="17"/>
  <c r="F299" i="17"/>
  <c r="E299" i="17"/>
  <c r="D299" i="17"/>
  <c r="C299" i="17"/>
  <c r="G299" i="17" s="1"/>
  <c r="B299" i="17"/>
  <c r="K298" i="17"/>
  <c r="J298" i="17"/>
  <c r="I298" i="17"/>
  <c r="H298" i="17"/>
  <c r="F298" i="17"/>
  <c r="E298" i="17"/>
  <c r="D298" i="17"/>
  <c r="C298" i="17"/>
  <c r="G298" i="17" s="1"/>
  <c r="B298" i="17"/>
  <c r="K297" i="17"/>
  <c r="J297" i="17"/>
  <c r="I297" i="17"/>
  <c r="H297" i="17"/>
  <c r="F297" i="17"/>
  <c r="E297" i="17"/>
  <c r="D297" i="17"/>
  <c r="C297" i="17"/>
  <c r="G297" i="17" s="1"/>
  <c r="B297" i="17"/>
  <c r="J296" i="17"/>
  <c r="I296" i="17"/>
  <c r="G296" i="17"/>
  <c r="E296" i="17"/>
  <c r="D296" i="17"/>
  <c r="C296" i="17"/>
  <c r="B296" i="17"/>
  <c r="K295" i="17"/>
  <c r="J295" i="17"/>
  <c r="I295" i="17"/>
  <c r="H295" i="17"/>
  <c r="F295" i="17"/>
  <c r="E295" i="17"/>
  <c r="D295" i="17"/>
  <c r="C295" i="17"/>
  <c r="G295" i="17" s="1"/>
  <c r="B295" i="17"/>
  <c r="K294" i="17"/>
  <c r="J294" i="17"/>
  <c r="I294" i="17"/>
  <c r="H294" i="17"/>
  <c r="F294" i="17"/>
  <c r="E294" i="17"/>
  <c r="D294" i="17"/>
  <c r="C294" i="17"/>
  <c r="G294" i="17" s="1"/>
  <c r="B294" i="17"/>
  <c r="K293" i="17"/>
  <c r="J293" i="17"/>
  <c r="I293" i="17"/>
  <c r="H293" i="17"/>
  <c r="F293" i="17"/>
  <c r="E293" i="17"/>
  <c r="D293" i="17"/>
  <c r="C293" i="17"/>
  <c r="G293" i="17" s="1"/>
  <c r="B293" i="17"/>
  <c r="K292" i="17"/>
  <c r="J292" i="17"/>
  <c r="I292" i="17"/>
  <c r="H292" i="17"/>
  <c r="F292" i="17"/>
  <c r="E292" i="17"/>
  <c r="D292" i="17"/>
  <c r="C292" i="17"/>
  <c r="G292" i="17" s="1"/>
  <c r="B292" i="17"/>
  <c r="K291" i="17"/>
  <c r="J291" i="17"/>
  <c r="I291" i="17"/>
  <c r="H291" i="17"/>
  <c r="F291" i="17"/>
  <c r="E291" i="17"/>
  <c r="D291" i="17"/>
  <c r="C291" i="17"/>
  <c r="G291" i="17" s="1"/>
  <c r="B291" i="17"/>
  <c r="J290" i="17"/>
  <c r="I290" i="17"/>
  <c r="G290" i="17"/>
  <c r="E290" i="17"/>
  <c r="D290" i="17"/>
  <c r="C290" i="17"/>
  <c r="B290" i="17"/>
  <c r="K289" i="17"/>
  <c r="J289" i="17"/>
  <c r="I289" i="17"/>
  <c r="H289" i="17"/>
  <c r="F289" i="17"/>
  <c r="E289" i="17"/>
  <c r="D289" i="17"/>
  <c r="C289" i="17"/>
  <c r="G289" i="17" s="1"/>
  <c r="B289" i="17"/>
  <c r="K288" i="17"/>
  <c r="J288" i="17"/>
  <c r="I288" i="17"/>
  <c r="H288" i="17"/>
  <c r="F288" i="17"/>
  <c r="E288" i="17"/>
  <c r="D288" i="17"/>
  <c r="C288" i="17"/>
  <c r="G288" i="17" s="1"/>
  <c r="B288" i="17"/>
  <c r="K287" i="17"/>
  <c r="J287" i="17"/>
  <c r="I287" i="17"/>
  <c r="H287" i="17"/>
  <c r="F287" i="17"/>
  <c r="E287" i="17"/>
  <c r="D287" i="17"/>
  <c r="C287" i="17"/>
  <c r="G287" i="17" s="1"/>
  <c r="B287" i="17"/>
  <c r="K286" i="17"/>
  <c r="J286" i="17"/>
  <c r="I286" i="17"/>
  <c r="H286" i="17"/>
  <c r="F286" i="17"/>
  <c r="E286" i="17"/>
  <c r="D286" i="17"/>
  <c r="C286" i="17"/>
  <c r="G286" i="17" s="1"/>
  <c r="B286" i="17"/>
  <c r="K285" i="17"/>
  <c r="J285" i="17"/>
  <c r="I285" i="17"/>
  <c r="H285" i="17"/>
  <c r="F285" i="17"/>
  <c r="E285" i="17"/>
  <c r="D285" i="17"/>
  <c r="C285" i="17"/>
  <c r="G285" i="17" s="1"/>
  <c r="B285" i="17"/>
  <c r="J284" i="17"/>
  <c r="I284" i="17"/>
  <c r="G284" i="17"/>
  <c r="E284" i="17"/>
  <c r="D284" i="17"/>
  <c r="C284" i="17"/>
  <c r="B284" i="17"/>
  <c r="K283" i="17"/>
  <c r="J283" i="17"/>
  <c r="I283" i="17"/>
  <c r="H283" i="17"/>
  <c r="F283" i="17"/>
  <c r="E283" i="17"/>
  <c r="D283" i="17"/>
  <c r="C283" i="17"/>
  <c r="G283" i="17" s="1"/>
  <c r="B283" i="17"/>
  <c r="K282" i="17"/>
  <c r="J282" i="17"/>
  <c r="I282" i="17"/>
  <c r="H282" i="17"/>
  <c r="F282" i="17"/>
  <c r="E282" i="17"/>
  <c r="D282" i="17"/>
  <c r="C282" i="17"/>
  <c r="G282" i="17" s="1"/>
  <c r="B282" i="17"/>
  <c r="K281" i="17"/>
  <c r="J281" i="17"/>
  <c r="I281" i="17"/>
  <c r="H281" i="17"/>
  <c r="F281" i="17"/>
  <c r="E281" i="17"/>
  <c r="D281" i="17"/>
  <c r="C281" i="17"/>
  <c r="G281" i="17" s="1"/>
  <c r="B281" i="17"/>
  <c r="K280" i="17"/>
  <c r="J280" i="17"/>
  <c r="I280" i="17"/>
  <c r="H280" i="17"/>
  <c r="F280" i="17"/>
  <c r="E280" i="17"/>
  <c r="D280" i="17"/>
  <c r="C280" i="17"/>
  <c r="G280" i="17" s="1"/>
  <c r="B280" i="17"/>
  <c r="K279" i="17"/>
  <c r="J279" i="17"/>
  <c r="I279" i="17"/>
  <c r="H279" i="17"/>
  <c r="F279" i="17"/>
  <c r="E279" i="17"/>
  <c r="D279" i="17"/>
  <c r="C279" i="17"/>
  <c r="G279" i="17" s="1"/>
  <c r="B279" i="17"/>
  <c r="J278" i="17"/>
  <c r="I278" i="17"/>
  <c r="G278" i="17"/>
  <c r="E278" i="17"/>
  <c r="D278" i="17"/>
  <c r="C278" i="17"/>
  <c r="B278" i="17"/>
  <c r="K277" i="17"/>
  <c r="J277" i="17"/>
  <c r="I277" i="17"/>
  <c r="H277" i="17"/>
  <c r="F277" i="17"/>
  <c r="E277" i="17"/>
  <c r="D277" i="17"/>
  <c r="C277" i="17"/>
  <c r="G277" i="17" s="1"/>
  <c r="B277" i="17"/>
  <c r="K276" i="17"/>
  <c r="J276" i="17"/>
  <c r="I276" i="17"/>
  <c r="H276" i="17"/>
  <c r="F276" i="17"/>
  <c r="E276" i="17"/>
  <c r="D276" i="17"/>
  <c r="C276" i="17"/>
  <c r="G276" i="17" s="1"/>
  <c r="B276" i="17"/>
  <c r="K275" i="17"/>
  <c r="J275" i="17"/>
  <c r="I275" i="17"/>
  <c r="H275" i="17"/>
  <c r="F275" i="17"/>
  <c r="E275" i="17"/>
  <c r="D275" i="17"/>
  <c r="C275" i="17"/>
  <c r="G275" i="17" s="1"/>
  <c r="B275" i="17"/>
  <c r="K274" i="17"/>
  <c r="J274" i="17"/>
  <c r="I274" i="17"/>
  <c r="H274" i="17"/>
  <c r="F274" i="17"/>
  <c r="E274" i="17"/>
  <c r="D274" i="17"/>
  <c r="C274" i="17"/>
  <c r="G274" i="17" s="1"/>
  <c r="B274" i="17"/>
  <c r="K273" i="17"/>
  <c r="J273" i="17"/>
  <c r="I273" i="17"/>
  <c r="H273" i="17"/>
  <c r="F273" i="17"/>
  <c r="E273" i="17"/>
  <c r="D273" i="17"/>
  <c r="C273" i="17"/>
  <c r="G273" i="17" s="1"/>
  <c r="B273" i="17"/>
  <c r="J272" i="17"/>
  <c r="I272" i="17"/>
  <c r="G272" i="17"/>
  <c r="E272" i="17"/>
  <c r="D272" i="17"/>
  <c r="C272" i="17"/>
  <c r="B272" i="17"/>
  <c r="K271" i="17"/>
  <c r="J271" i="17"/>
  <c r="I271" i="17"/>
  <c r="H271" i="17"/>
  <c r="F271" i="17"/>
  <c r="E271" i="17"/>
  <c r="D271" i="17"/>
  <c r="C271" i="17"/>
  <c r="G271" i="17" s="1"/>
  <c r="B271" i="17"/>
  <c r="K270" i="17"/>
  <c r="J270" i="17"/>
  <c r="I270" i="17"/>
  <c r="H270" i="17"/>
  <c r="F270" i="17"/>
  <c r="E270" i="17"/>
  <c r="D270" i="17"/>
  <c r="C270" i="17"/>
  <c r="G270" i="17" s="1"/>
  <c r="B270" i="17"/>
  <c r="K269" i="17"/>
  <c r="J269" i="17"/>
  <c r="I269" i="17"/>
  <c r="H269" i="17"/>
  <c r="F269" i="17"/>
  <c r="E269" i="17"/>
  <c r="D269" i="17"/>
  <c r="C269" i="17"/>
  <c r="G269" i="17" s="1"/>
  <c r="B269" i="17"/>
  <c r="K268" i="17"/>
  <c r="J268" i="17"/>
  <c r="I268" i="17"/>
  <c r="H268" i="17"/>
  <c r="F268" i="17"/>
  <c r="E268" i="17"/>
  <c r="D268" i="17"/>
  <c r="C268" i="17"/>
  <c r="G268" i="17" s="1"/>
  <c r="B268" i="17"/>
  <c r="K267" i="17"/>
  <c r="J267" i="17"/>
  <c r="I267" i="17"/>
  <c r="H267" i="17"/>
  <c r="F267" i="17"/>
  <c r="E267" i="17"/>
  <c r="D267" i="17"/>
  <c r="C267" i="17"/>
  <c r="G267" i="17" s="1"/>
  <c r="B267" i="17"/>
  <c r="J266" i="17"/>
  <c r="I266" i="17"/>
  <c r="G266" i="17"/>
  <c r="E266" i="17"/>
  <c r="D266" i="17"/>
  <c r="C266" i="17"/>
  <c r="B266" i="17"/>
  <c r="K265" i="17"/>
  <c r="J265" i="17"/>
  <c r="I265" i="17"/>
  <c r="H265" i="17"/>
  <c r="F265" i="17"/>
  <c r="E265" i="17"/>
  <c r="D265" i="17"/>
  <c r="C265" i="17"/>
  <c r="G265" i="17" s="1"/>
  <c r="B265" i="17"/>
  <c r="K264" i="17"/>
  <c r="J264" i="17"/>
  <c r="I264" i="17"/>
  <c r="H264" i="17"/>
  <c r="F264" i="17"/>
  <c r="E264" i="17"/>
  <c r="D264" i="17"/>
  <c r="C264" i="17"/>
  <c r="G264" i="17" s="1"/>
  <c r="B264" i="17"/>
  <c r="K263" i="17"/>
  <c r="J263" i="17"/>
  <c r="I263" i="17"/>
  <c r="H263" i="17"/>
  <c r="F263" i="17"/>
  <c r="E263" i="17"/>
  <c r="D263" i="17"/>
  <c r="C263" i="17"/>
  <c r="G263" i="17" s="1"/>
  <c r="B263" i="17"/>
  <c r="K262" i="17"/>
  <c r="J262" i="17"/>
  <c r="I262" i="17"/>
  <c r="H262" i="17"/>
  <c r="F262" i="17"/>
  <c r="E262" i="17"/>
  <c r="D262" i="17"/>
  <c r="C262" i="17"/>
  <c r="G262" i="17" s="1"/>
  <c r="B262" i="17"/>
  <c r="K261" i="17"/>
  <c r="J261" i="17"/>
  <c r="I261" i="17"/>
  <c r="H261" i="17"/>
  <c r="F261" i="17"/>
  <c r="E261" i="17"/>
  <c r="D261" i="17"/>
  <c r="C261" i="17"/>
  <c r="G261" i="17" s="1"/>
  <c r="B261" i="17"/>
  <c r="J260" i="17"/>
  <c r="I260" i="17"/>
  <c r="G260" i="17"/>
  <c r="E260" i="17"/>
  <c r="D260" i="17"/>
  <c r="C260" i="17"/>
  <c r="B260" i="17"/>
  <c r="K259" i="17"/>
  <c r="J259" i="17"/>
  <c r="I259" i="17"/>
  <c r="H259" i="17"/>
  <c r="F259" i="17"/>
  <c r="E259" i="17"/>
  <c r="D259" i="17"/>
  <c r="C259" i="17"/>
  <c r="G259" i="17" s="1"/>
  <c r="B259" i="17"/>
  <c r="K258" i="17"/>
  <c r="J258" i="17"/>
  <c r="I258" i="17"/>
  <c r="H258" i="17"/>
  <c r="F258" i="17"/>
  <c r="E258" i="17"/>
  <c r="D258" i="17"/>
  <c r="C258" i="17"/>
  <c r="G258" i="17" s="1"/>
  <c r="B258" i="17"/>
  <c r="K257" i="17"/>
  <c r="J257" i="17"/>
  <c r="I257" i="17"/>
  <c r="H257" i="17"/>
  <c r="F257" i="17"/>
  <c r="E257" i="17"/>
  <c r="D257" i="17"/>
  <c r="C257" i="17"/>
  <c r="G257" i="17" s="1"/>
  <c r="B257" i="17"/>
  <c r="K256" i="17"/>
  <c r="J256" i="17"/>
  <c r="I256" i="17"/>
  <c r="H256" i="17"/>
  <c r="F256" i="17"/>
  <c r="E256" i="17"/>
  <c r="D256" i="17"/>
  <c r="C256" i="17"/>
  <c r="G256" i="17" s="1"/>
  <c r="B256" i="17"/>
  <c r="K255" i="17"/>
  <c r="J255" i="17"/>
  <c r="I255" i="17"/>
  <c r="H255" i="17"/>
  <c r="F255" i="17"/>
  <c r="E255" i="17"/>
  <c r="D255" i="17"/>
  <c r="C255" i="17"/>
  <c r="G255" i="17" s="1"/>
  <c r="B255" i="17"/>
  <c r="J254" i="17"/>
  <c r="I254" i="17"/>
  <c r="G254" i="17"/>
  <c r="E254" i="17"/>
  <c r="D254" i="17"/>
  <c r="C254" i="17"/>
  <c r="B254" i="17"/>
  <c r="K253" i="17"/>
  <c r="J253" i="17"/>
  <c r="I253" i="17"/>
  <c r="H253" i="17"/>
  <c r="F253" i="17"/>
  <c r="E253" i="17"/>
  <c r="D253" i="17"/>
  <c r="C253" i="17"/>
  <c r="G253" i="17" s="1"/>
  <c r="B253" i="17"/>
  <c r="K252" i="17"/>
  <c r="J252" i="17"/>
  <c r="I252" i="17"/>
  <c r="H252" i="17"/>
  <c r="F252" i="17"/>
  <c r="E252" i="17"/>
  <c r="D252" i="17"/>
  <c r="C252" i="17"/>
  <c r="G252" i="17" s="1"/>
  <c r="B252" i="17"/>
  <c r="K251" i="17"/>
  <c r="J251" i="17"/>
  <c r="I251" i="17"/>
  <c r="H251" i="17"/>
  <c r="F251" i="17"/>
  <c r="E251" i="17"/>
  <c r="D251" i="17"/>
  <c r="C251" i="17"/>
  <c r="G251" i="17" s="1"/>
  <c r="B251" i="17"/>
  <c r="K250" i="17"/>
  <c r="J250" i="17"/>
  <c r="I250" i="17"/>
  <c r="H250" i="17"/>
  <c r="F250" i="17"/>
  <c r="E250" i="17"/>
  <c r="D250" i="17"/>
  <c r="C250" i="17"/>
  <c r="G250" i="17" s="1"/>
  <c r="B250" i="17"/>
  <c r="K249" i="17"/>
  <c r="J249" i="17"/>
  <c r="I249" i="17"/>
  <c r="H249" i="17"/>
  <c r="F249" i="17"/>
  <c r="E249" i="17"/>
  <c r="D249" i="17"/>
  <c r="C249" i="17"/>
  <c r="G249" i="17" s="1"/>
  <c r="B249" i="17"/>
  <c r="J248" i="17"/>
  <c r="I248" i="17"/>
  <c r="G248" i="17"/>
  <c r="E248" i="17"/>
  <c r="D248" i="17"/>
  <c r="C248" i="17"/>
  <c r="B248" i="17"/>
  <c r="K247" i="17"/>
  <c r="J247" i="17"/>
  <c r="I247" i="17"/>
  <c r="H247" i="17"/>
  <c r="F247" i="17"/>
  <c r="E247" i="17"/>
  <c r="D247" i="17"/>
  <c r="C247" i="17"/>
  <c r="G247" i="17" s="1"/>
  <c r="B247" i="17"/>
  <c r="K246" i="17"/>
  <c r="J246" i="17"/>
  <c r="I246" i="17"/>
  <c r="H246" i="17"/>
  <c r="F246" i="17"/>
  <c r="E246" i="17"/>
  <c r="D246" i="17"/>
  <c r="C246" i="17"/>
  <c r="G246" i="17" s="1"/>
  <c r="B246" i="17"/>
  <c r="K245" i="17"/>
  <c r="J245" i="17"/>
  <c r="I245" i="17"/>
  <c r="H245" i="17"/>
  <c r="F245" i="17"/>
  <c r="E245" i="17"/>
  <c r="D245" i="17"/>
  <c r="C245" i="17"/>
  <c r="G245" i="17" s="1"/>
  <c r="B245" i="17"/>
  <c r="K244" i="17"/>
  <c r="J244" i="17"/>
  <c r="I244" i="17"/>
  <c r="H244" i="17"/>
  <c r="F244" i="17"/>
  <c r="E244" i="17"/>
  <c r="D244" i="17"/>
  <c r="C244" i="17"/>
  <c r="G244" i="17" s="1"/>
  <c r="B244" i="17"/>
  <c r="K243" i="17"/>
  <c r="J243" i="17"/>
  <c r="I243" i="17"/>
  <c r="H243" i="17"/>
  <c r="F243" i="17"/>
  <c r="E243" i="17"/>
  <c r="D243" i="17"/>
  <c r="C243" i="17"/>
  <c r="G243" i="17" s="1"/>
  <c r="B243" i="17"/>
  <c r="J242" i="17"/>
  <c r="I242" i="17"/>
  <c r="G242" i="17"/>
  <c r="E242" i="17"/>
  <c r="D242" i="17"/>
  <c r="C242" i="17"/>
  <c r="B242" i="17"/>
  <c r="K241" i="17"/>
  <c r="J241" i="17"/>
  <c r="I241" i="17"/>
  <c r="H241" i="17"/>
  <c r="F241" i="17"/>
  <c r="E241" i="17"/>
  <c r="D241" i="17"/>
  <c r="C241" i="17"/>
  <c r="G241" i="17" s="1"/>
  <c r="B241" i="17"/>
  <c r="K240" i="17"/>
  <c r="J240" i="17"/>
  <c r="I240" i="17"/>
  <c r="H240" i="17"/>
  <c r="F240" i="17"/>
  <c r="E240" i="17"/>
  <c r="D240" i="17"/>
  <c r="C240" i="17"/>
  <c r="G240" i="17" s="1"/>
  <c r="B240" i="17"/>
  <c r="K239" i="17"/>
  <c r="J239" i="17"/>
  <c r="I239" i="17"/>
  <c r="H239" i="17"/>
  <c r="F239" i="17"/>
  <c r="E239" i="17"/>
  <c r="D239" i="17"/>
  <c r="C239" i="17"/>
  <c r="G239" i="17" s="1"/>
  <c r="B239" i="17"/>
  <c r="K238" i="17"/>
  <c r="J238" i="17"/>
  <c r="I238" i="17"/>
  <c r="H238" i="17"/>
  <c r="F238" i="17"/>
  <c r="E238" i="17"/>
  <c r="D238" i="17"/>
  <c r="C238" i="17"/>
  <c r="G238" i="17" s="1"/>
  <c r="B238" i="17"/>
  <c r="K237" i="17"/>
  <c r="J237" i="17"/>
  <c r="I237" i="17"/>
  <c r="H237" i="17"/>
  <c r="F237" i="17"/>
  <c r="E237" i="17"/>
  <c r="D237" i="17"/>
  <c r="C237" i="17"/>
  <c r="G237" i="17" s="1"/>
  <c r="B237" i="17"/>
  <c r="J236" i="17"/>
  <c r="I236" i="17"/>
  <c r="G236" i="17"/>
  <c r="E236" i="17"/>
  <c r="D236" i="17"/>
  <c r="C236" i="17"/>
  <c r="B236" i="17"/>
  <c r="K235" i="17"/>
  <c r="J235" i="17"/>
  <c r="I235" i="17"/>
  <c r="H235" i="17"/>
  <c r="F235" i="17"/>
  <c r="E235" i="17"/>
  <c r="D235" i="17"/>
  <c r="C235" i="17"/>
  <c r="G235" i="17" s="1"/>
  <c r="B235" i="17"/>
  <c r="K234" i="17"/>
  <c r="J234" i="17"/>
  <c r="I234" i="17"/>
  <c r="H234" i="17"/>
  <c r="F234" i="17"/>
  <c r="E234" i="17"/>
  <c r="D234" i="17"/>
  <c r="C234" i="17"/>
  <c r="G234" i="17" s="1"/>
  <c r="B234" i="17"/>
  <c r="K233" i="17"/>
  <c r="J233" i="17"/>
  <c r="I233" i="17"/>
  <c r="H233" i="17"/>
  <c r="F233" i="17"/>
  <c r="E233" i="17"/>
  <c r="D233" i="17"/>
  <c r="C233" i="17"/>
  <c r="G233" i="17" s="1"/>
  <c r="B233" i="17"/>
  <c r="K232" i="17"/>
  <c r="J232" i="17"/>
  <c r="I232" i="17"/>
  <c r="H232" i="17"/>
  <c r="F232" i="17"/>
  <c r="E232" i="17"/>
  <c r="D232" i="17"/>
  <c r="C232" i="17"/>
  <c r="G232" i="17" s="1"/>
  <c r="B232" i="17"/>
  <c r="K231" i="17"/>
  <c r="J231" i="17"/>
  <c r="I231" i="17"/>
  <c r="H231" i="17"/>
  <c r="F231" i="17"/>
  <c r="E231" i="17"/>
  <c r="D231" i="17"/>
  <c r="C231" i="17"/>
  <c r="G231" i="17" s="1"/>
  <c r="B231" i="17"/>
  <c r="J230" i="17"/>
  <c r="I230" i="17"/>
  <c r="G230" i="17"/>
  <c r="E230" i="17"/>
  <c r="D230" i="17"/>
  <c r="C230" i="17"/>
  <c r="B230" i="17"/>
  <c r="K229" i="17"/>
  <c r="J229" i="17"/>
  <c r="I229" i="17"/>
  <c r="H229" i="17"/>
  <c r="F229" i="17"/>
  <c r="E229" i="17"/>
  <c r="D229" i="17"/>
  <c r="C229" i="17"/>
  <c r="G229" i="17" s="1"/>
  <c r="B229" i="17"/>
  <c r="K228" i="17"/>
  <c r="J228" i="17"/>
  <c r="I228" i="17"/>
  <c r="H228" i="17"/>
  <c r="F228" i="17"/>
  <c r="E228" i="17"/>
  <c r="D228" i="17"/>
  <c r="C228" i="17"/>
  <c r="G228" i="17" s="1"/>
  <c r="B228" i="17"/>
  <c r="K227" i="17"/>
  <c r="J227" i="17"/>
  <c r="I227" i="17"/>
  <c r="H227" i="17"/>
  <c r="F227" i="17"/>
  <c r="E227" i="17"/>
  <c r="D227" i="17"/>
  <c r="C227" i="17"/>
  <c r="G227" i="17" s="1"/>
  <c r="B227" i="17"/>
  <c r="K226" i="17"/>
  <c r="J226" i="17"/>
  <c r="I226" i="17"/>
  <c r="H226" i="17"/>
  <c r="F226" i="17"/>
  <c r="E226" i="17"/>
  <c r="D226" i="17"/>
  <c r="C226" i="17"/>
  <c r="G226" i="17" s="1"/>
  <c r="B226" i="17"/>
  <c r="K225" i="17"/>
  <c r="J225" i="17"/>
  <c r="I225" i="17"/>
  <c r="H225" i="17"/>
  <c r="F225" i="17"/>
  <c r="E225" i="17"/>
  <c r="D225" i="17"/>
  <c r="C225" i="17"/>
  <c r="G225" i="17" s="1"/>
  <c r="B225" i="17"/>
  <c r="J224" i="17"/>
  <c r="I224" i="17"/>
  <c r="G224" i="17"/>
  <c r="E224" i="17"/>
  <c r="D224" i="17"/>
  <c r="C224" i="17"/>
  <c r="B224" i="17"/>
  <c r="K223" i="17"/>
  <c r="J223" i="17"/>
  <c r="I223" i="17"/>
  <c r="H223" i="17"/>
  <c r="F223" i="17"/>
  <c r="E223" i="17"/>
  <c r="D223" i="17"/>
  <c r="C223" i="17"/>
  <c r="G223" i="17" s="1"/>
  <c r="B223" i="17"/>
  <c r="K222" i="17"/>
  <c r="J222" i="17"/>
  <c r="I222" i="17"/>
  <c r="H222" i="17"/>
  <c r="F222" i="17"/>
  <c r="E222" i="17"/>
  <c r="D222" i="17"/>
  <c r="C222" i="17"/>
  <c r="G222" i="17" s="1"/>
  <c r="B222" i="17"/>
  <c r="K221" i="17"/>
  <c r="J221" i="17"/>
  <c r="I221" i="17"/>
  <c r="H221" i="17"/>
  <c r="F221" i="17"/>
  <c r="E221" i="17"/>
  <c r="D221" i="17"/>
  <c r="C221" i="17"/>
  <c r="G221" i="17" s="1"/>
  <c r="B221" i="17"/>
  <c r="K220" i="17"/>
  <c r="J220" i="17"/>
  <c r="I220" i="17"/>
  <c r="H220" i="17"/>
  <c r="F220" i="17"/>
  <c r="E220" i="17"/>
  <c r="D220" i="17"/>
  <c r="C220" i="17"/>
  <c r="G220" i="17" s="1"/>
  <c r="B220" i="17"/>
  <c r="K219" i="17"/>
  <c r="J219" i="17"/>
  <c r="I219" i="17"/>
  <c r="H219" i="17"/>
  <c r="F219" i="17"/>
  <c r="E219" i="17"/>
  <c r="D219" i="17"/>
  <c r="C219" i="17"/>
  <c r="G219" i="17" s="1"/>
  <c r="B219" i="17"/>
  <c r="J218" i="17"/>
  <c r="I218" i="17"/>
  <c r="G218" i="17"/>
  <c r="E218" i="17"/>
  <c r="D218" i="17"/>
  <c r="C218" i="17"/>
  <c r="B218" i="17"/>
  <c r="K217" i="17"/>
  <c r="J217" i="17"/>
  <c r="I217" i="17"/>
  <c r="H217" i="17"/>
  <c r="F217" i="17"/>
  <c r="E217" i="17"/>
  <c r="D217" i="17"/>
  <c r="C217" i="17"/>
  <c r="G217" i="17" s="1"/>
  <c r="B217" i="17"/>
  <c r="K216" i="17"/>
  <c r="J216" i="17"/>
  <c r="I216" i="17"/>
  <c r="H216" i="17"/>
  <c r="F216" i="17"/>
  <c r="E216" i="17"/>
  <c r="D216" i="17"/>
  <c r="C216" i="17"/>
  <c r="G216" i="17" s="1"/>
  <c r="B216" i="17"/>
  <c r="K215" i="17"/>
  <c r="J215" i="17"/>
  <c r="I215" i="17"/>
  <c r="H215" i="17"/>
  <c r="F215" i="17"/>
  <c r="E215" i="17"/>
  <c r="D215" i="17"/>
  <c r="C215" i="17"/>
  <c r="G215" i="17" s="1"/>
  <c r="B215" i="17"/>
  <c r="K214" i="17"/>
  <c r="J214" i="17"/>
  <c r="I214" i="17"/>
  <c r="H214" i="17"/>
  <c r="F214" i="17"/>
  <c r="E214" i="17"/>
  <c r="D214" i="17"/>
  <c r="C214" i="17"/>
  <c r="G214" i="17" s="1"/>
  <c r="B214" i="17"/>
  <c r="K213" i="17"/>
  <c r="J213" i="17"/>
  <c r="I213" i="17"/>
  <c r="H213" i="17"/>
  <c r="F213" i="17"/>
  <c r="E213" i="17"/>
  <c r="D213" i="17"/>
  <c r="C213" i="17"/>
  <c r="G213" i="17" s="1"/>
  <c r="B213" i="17"/>
  <c r="J212" i="17"/>
  <c r="I212" i="17"/>
  <c r="G212" i="17"/>
  <c r="E212" i="17"/>
  <c r="D212" i="17"/>
  <c r="C212" i="17"/>
  <c r="B212" i="17"/>
  <c r="K211" i="17"/>
  <c r="J211" i="17"/>
  <c r="I211" i="17"/>
  <c r="H211" i="17"/>
  <c r="F211" i="17"/>
  <c r="E211" i="17"/>
  <c r="D211" i="17"/>
  <c r="C211" i="17"/>
  <c r="G211" i="17" s="1"/>
  <c r="B211" i="17"/>
  <c r="K210" i="17"/>
  <c r="J210" i="17"/>
  <c r="I210" i="17"/>
  <c r="H210" i="17"/>
  <c r="F210" i="17"/>
  <c r="E210" i="17"/>
  <c r="D210" i="17"/>
  <c r="C210" i="17"/>
  <c r="G210" i="17" s="1"/>
  <c r="B210" i="17"/>
  <c r="K209" i="17"/>
  <c r="J209" i="17"/>
  <c r="I209" i="17"/>
  <c r="H209" i="17"/>
  <c r="F209" i="17"/>
  <c r="E209" i="17"/>
  <c r="D209" i="17"/>
  <c r="C209" i="17"/>
  <c r="G209" i="17" s="1"/>
  <c r="B209" i="17"/>
  <c r="K208" i="17"/>
  <c r="J208" i="17"/>
  <c r="I208" i="17"/>
  <c r="H208" i="17"/>
  <c r="F208" i="17"/>
  <c r="E208" i="17"/>
  <c r="D208" i="17"/>
  <c r="C208" i="17"/>
  <c r="G208" i="17" s="1"/>
  <c r="B208" i="17"/>
  <c r="K207" i="17"/>
  <c r="J207" i="17"/>
  <c r="I207" i="17"/>
  <c r="H207" i="17"/>
  <c r="F207" i="17"/>
  <c r="E207" i="17"/>
  <c r="D207" i="17"/>
  <c r="C207" i="17"/>
  <c r="G207" i="17" s="1"/>
  <c r="B207" i="17"/>
  <c r="J206" i="17"/>
  <c r="I206" i="17"/>
  <c r="G206" i="17"/>
  <c r="E206" i="17"/>
  <c r="D206" i="17"/>
  <c r="C206" i="17"/>
  <c r="B206" i="17"/>
  <c r="K205" i="17"/>
  <c r="J205" i="17"/>
  <c r="I205" i="17"/>
  <c r="H205" i="17"/>
  <c r="F205" i="17"/>
  <c r="E205" i="17"/>
  <c r="D205" i="17"/>
  <c r="C205" i="17"/>
  <c r="G205" i="17" s="1"/>
  <c r="B205" i="17"/>
  <c r="K204" i="17"/>
  <c r="J204" i="17"/>
  <c r="I204" i="17"/>
  <c r="H204" i="17"/>
  <c r="F204" i="17"/>
  <c r="E204" i="17"/>
  <c r="D204" i="17"/>
  <c r="C204" i="17"/>
  <c r="G204" i="17" s="1"/>
  <c r="B204" i="17"/>
  <c r="K203" i="17"/>
  <c r="J203" i="17"/>
  <c r="I203" i="17"/>
  <c r="H203" i="17"/>
  <c r="F203" i="17"/>
  <c r="E203" i="17"/>
  <c r="D203" i="17"/>
  <c r="C203" i="17"/>
  <c r="G203" i="17" s="1"/>
  <c r="B203" i="17"/>
  <c r="K202" i="17"/>
  <c r="J202" i="17"/>
  <c r="I202" i="17"/>
  <c r="H202" i="17"/>
  <c r="F202" i="17"/>
  <c r="E202" i="17"/>
  <c r="D202" i="17"/>
  <c r="C202" i="17"/>
  <c r="G202" i="17" s="1"/>
  <c r="B202" i="17"/>
  <c r="K201" i="17"/>
  <c r="J201" i="17"/>
  <c r="I201" i="17"/>
  <c r="H201" i="17"/>
  <c r="F201" i="17"/>
  <c r="E201" i="17"/>
  <c r="D201" i="17"/>
  <c r="C201" i="17"/>
  <c r="G201" i="17" s="1"/>
  <c r="B201" i="17"/>
  <c r="J200" i="17"/>
  <c r="I200" i="17"/>
  <c r="G200" i="17"/>
  <c r="E200" i="17"/>
  <c r="D200" i="17"/>
  <c r="C200" i="17"/>
  <c r="B200" i="17"/>
  <c r="K199" i="17"/>
  <c r="J199" i="17"/>
  <c r="I199" i="17"/>
  <c r="H199" i="17"/>
  <c r="F199" i="17"/>
  <c r="E199" i="17"/>
  <c r="D199" i="17"/>
  <c r="C199" i="17"/>
  <c r="G199" i="17" s="1"/>
  <c r="B199" i="17"/>
  <c r="K198" i="17"/>
  <c r="J198" i="17"/>
  <c r="I198" i="17"/>
  <c r="H198" i="17"/>
  <c r="F198" i="17"/>
  <c r="E198" i="17"/>
  <c r="D198" i="17"/>
  <c r="C198" i="17"/>
  <c r="G198" i="17" s="1"/>
  <c r="B198" i="17"/>
  <c r="K197" i="17"/>
  <c r="J197" i="17"/>
  <c r="I197" i="17"/>
  <c r="H197" i="17"/>
  <c r="F197" i="17"/>
  <c r="E197" i="17"/>
  <c r="D197" i="17"/>
  <c r="C197" i="17"/>
  <c r="G197" i="17" s="1"/>
  <c r="B197" i="17"/>
  <c r="K196" i="17"/>
  <c r="J196" i="17"/>
  <c r="I196" i="17"/>
  <c r="H196" i="17"/>
  <c r="F196" i="17"/>
  <c r="E196" i="17"/>
  <c r="D196" i="17"/>
  <c r="C196" i="17"/>
  <c r="G196" i="17" s="1"/>
  <c r="B196" i="17"/>
  <c r="K195" i="17"/>
  <c r="J195" i="17"/>
  <c r="I195" i="17"/>
  <c r="H195" i="17"/>
  <c r="F195" i="17"/>
  <c r="E195" i="17"/>
  <c r="D195" i="17"/>
  <c r="C195" i="17"/>
  <c r="G195" i="17" s="1"/>
  <c r="B195" i="17"/>
  <c r="J194" i="17"/>
  <c r="I194" i="17"/>
  <c r="G194" i="17"/>
  <c r="E194" i="17"/>
  <c r="D194" i="17"/>
  <c r="C194" i="17"/>
  <c r="B194" i="17"/>
  <c r="K193" i="17"/>
  <c r="J193" i="17"/>
  <c r="I193" i="17"/>
  <c r="H193" i="17"/>
  <c r="F193" i="17"/>
  <c r="E193" i="17"/>
  <c r="D193" i="17"/>
  <c r="C193" i="17"/>
  <c r="G193" i="17" s="1"/>
  <c r="B193" i="17"/>
  <c r="K192" i="17"/>
  <c r="J192" i="17"/>
  <c r="I192" i="17"/>
  <c r="H192" i="17"/>
  <c r="F192" i="17"/>
  <c r="E192" i="17"/>
  <c r="D192" i="17"/>
  <c r="C192" i="17"/>
  <c r="G192" i="17" s="1"/>
  <c r="B192" i="17"/>
  <c r="K191" i="17"/>
  <c r="J191" i="17"/>
  <c r="I191" i="17"/>
  <c r="H191" i="17"/>
  <c r="F191" i="17"/>
  <c r="E191" i="17"/>
  <c r="D191" i="17"/>
  <c r="C191" i="17"/>
  <c r="G191" i="17" s="1"/>
  <c r="B191" i="17"/>
  <c r="K190" i="17"/>
  <c r="J190" i="17"/>
  <c r="I190" i="17"/>
  <c r="H190" i="17"/>
  <c r="F190" i="17"/>
  <c r="E190" i="17"/>
  <c r="D190" i="17"/>
  <c r="C190" i="17"/>
  <c r="G190" i="17" s="1"/>
  <c r="B190" i="17"/>
  <c r="K189" i="17"/>
  <c r="J189" i="17"/>
  <c r="I189" i="17"/>
  <c r="H189" i="17"/>
  <c r="F189" i="17"/>
  <c r="E189" i="17"/>
  <c r="D189" i="17"/>
  <c r="C189" i="17"/>
  <c r="G189" i="17" s="1"/>
  <c r="B189" i="17"/>
  <c r="J188" i="17"/>
  <c r="I188" i="17"/>
  <c r="G188" i="17"/>
  <c r="E188" i="17"/>
  <c r="D188" i="17"/>
  <c r="C188" i="17"/>
  <c r="B188" i="17"/>
  <c r="K187" i="17"/>
  <c r="J187" i="17"/>
  <c r="I187" i="17"/>
  <c r="H187" i="17"/>
  <c r="F187" i="17"/>
  <c r="E187" i="17"/>
  <c r="D187" i="17"/>
  <c r="C187" i="17"/>
  <c r="G187" i="17" s="1"/>
  <c r="B187" i="17"/>
  <c r="K186" i="17"/>
  <c r="J186" i="17"/>
  <c r="I186" i="17"/>
  <c r="H186" i="17"/>
  <c r="F186" i="17"/>
  <c r="E186" i="17"/>
  <c r="D186" i="17"/>
  <c r="C186" i="17"/>
  <c r="G186" i="17" s="1"/>
  <c r="B186" i="17"/>
  <c r="K185" i="17"/>
  <c r="J185" i="17"/>
  <c r="I185" i="17"/>
  <c r="H185" i="17"/>
  <c r="F185" i="17"/>
  <c r="E185" i="17"/>
  <c r="D185" i="17"/>
  <c r="C185" i="17"/>
  <c r="G185" i="17" s="1"/>
  <c r="B185" i="17"/>
  <c r="K184" i="17"/>
  <c r="J184" i="17"/>
  <c r="I184" i="17"/>
  <c r="H184" i="17"/>
  <c r="F184" i="17"/>
  <c r="E184" i="17"/>
  <c r="D184" i="17"/>
  <c r="C184" i="17"/>
  <c r="G184" i="17" s="1"/>
  <c r="B184" i="17"/>
  <c r="K183" i="17"/>
  <c r="J183" i="17"/>
  <c r="I183" i="17"/>
  <c r="H183" i="17"/>
  <c r="F183" i="17"/>
  <c r="E183" i="17"/>
  <c r="D183" i="17"/>
  <c r="C183" i="17"/>
  <c r="G183" i="17" s="1"/>
  <c r="B183" i="17"/>
  <c r="J182" i="17"/>
  <c r="I182" i="17"/>
  <c r="G182" i="17"/>
  <c r="E182" i="17"/>
  <c r="D182" i="17"/>
  <c r="C182" i="17"/>
  <c r="B182" i="17"/>
  <c r="K181" i="17"/>
  <c r="J181" i="17"/>
  <c r="I181" i="17"/>
  <c r="H181" i="17"/>
  <c r="F181" i="17"/>
  <c r="E181" i="17"/>
  <c r="D181" i="17"/>
  <c r="C181" i="17"/>
  <c r="G181" i="17" s="1"/>
  <c r="B181" i="17"/>
  <c r="K180" i="17"/>
  <c r="J180" i="17"/>
  <c r="I180" i="17"/>
  <c r="H180" i="17"/>
  <c r="F180" i="17"/>
  <c r="E180" i="17"/>
  <c r="D180" i="17"/>
  <c r="C180" i="17"/>
  <c r="G180" i="17" s="1"/>
  <c r="B180" i="17"/>
  <c r="K179" i="17"/>
  <c r="J179" i="17"/>
  <c r="I179" i="17"/>
  <c r="H179" i="17"/>
  <c r="F179" i="17"/>
  <c r="E179" i="17"/>
  <c r="D179" i="17"/>
  <c r="C179" i="17"/>
  <c r="G179" i="17" s="1"/>
  <c r="B179" i="17"/>
  <c r="K178" i="17"/>
  <c r="J178" i="17"/>
  <c r="I178" i="17"/>
  <c r="H178" i="17"/>
  <c r="F178" i="17"/>
  <c r="E178" i="17"/>
  <c r="D178" i="17"/>
  <c r="C178" i="17"/>
  <c r="G178" i="17" s="1"/>
  <c r="B178" i="17"/>
  <c r="K177" i="17"/>
  <c r="J177" i="17"/>
  <c r="I177" i="17"/>
  <c r="H177" i="17"/>
  <c r="F177" i="17"/>
  <c r="E177" i="17"/>
  <c r="D177" i="17"/>
  <c r="C177" i="17"/>
  <c r="G177" i="17" s="1"/>
  <c r="B177" i="17"/>
  <c r="J176" i="17"/>
  <c r="I176" i="17"/>
  <c r="G176" i="17"/>
  <c r="E176" i="17"/>
  <c r="D176" i="17"/>
  <c r="C176" i="17"/>
  <c r="B176" i="17"/>
  <c r="K175" i="17"/>
  <c r="J175" i="17"/>
  <c r="I175" i="17"/>
  <c r="H175" i="17"/>
  <c r="F175" i="17"/>
  <c r="E175" i="17"/>
  <c r="D175" i="17"/>
  <c r="C175" i="17"/>
  <c r="G175" i="17" s="1"/>
  <c r="B175" i="17"/>
  <c r="K174" i="17"/>
  <c r="J174" i="17"/>
  <c r="I174" i="17"/>
  <c r="H174" i="17"/>
  <c r="F174" i="17"/>
  <c r="E174" i="17"/>
  <c r="D174" i="17"/>
  <c r="C174" i="17"/>
  <c r="G174" i="17" s="1"/>
  <c r="B174" i="17"/>
  <c r="K173" i="17"/>
  <c r="J173" i="17"/>
  <c r="I173" i="17"/>
  <c r="H173" i="17"/>
  <c r="F173" i="17"/>
  <c r="E173" i="17"/>
  <c r="D173" i="17"/>
  <c r="C173" i="17"/>
  <c r="G173" i="17" s="1"/>
  <c r="B173" i="17"/>
  <c r="K172" i="17"/>
  <c r="J172" i="17"/>
  <c r="I172" i="17"/>
  <c r="H172" i="17"/>
  <c r="F172" i="17"/>
  <c r="E172" i="17"/>
  <c r="D172" i="17"/>
  <c r="C172" i="17"/>
  <c r="G172" i="17" s="1"/>
  <c r="B172" i="17"/>
  <c r="K171" i="17"/>
  <c r="J171" i="17"/>
  <c r="I171" i="17"/>
  <c r="H171" i="17"/>
  <c r="F171" i="17"/>
  <c r="E171" i="17"/>
  <c r="D171" i="17"/>
  <c r="C171" i="17"/>
  <c r="G171" i="17" s="1"/>
  <c r="B171" i="17"/>
  <c r="J170" i="17"/>
  <c r="I170" i="17"/>
  <c r="G170" i="17"/>
  <c r="E170" i="17"/>
  <c r="D170" i="17"/>
  <c r="C170" i="17"/>
  <c r="B170" i="17"/>
  <c r="K169" i="17"/>
  <c r="J169" i="17"/>
  <c r="I169" i="17"/>
  <c r="H169" i="17"/>
  <c r="F169" i="17"/>
  <c r="E169" i="17"/>
  <c r="D169" i="17"/>
  <c r="C169" i="17"/>
  <c r="G169" i="17" s="1"/>
  <c r="B169" i="17"/>
  <c r="K168" i="17"/>
  <c r="J168" i="17"/>
  <c r="I168" i="17"/>
  <c r="H168" i="17"/>
  <c r="F168" i="17"/>
  <c r="E168" i="17"/>
  <c r="D168" i="17"/>
  <c r="C168" i="17"/>
  <c r="G168" i="17" s="1"/>
  <c r="B168" i="17"/>
  <c r="K167" i="17"/>
  <c r="J167" i="17"/>
  <c r="I167" i="17"/>
  <c r="H167" i="17"/>
  <c r="F167" i="17"/>
  <c r="E167" i="17"/>
  <c r="D167" i="17"/>
  <c r="C167" i="17"/>
  <c r="G167" i="17" s="1"/>
  <c r="B167" i="17"/>
  <c r="K166" i="17"/>
  <c r="J166" i="17"/>
  <c r="I166" i="17"/>
  <c r="H166" i="17"/>
  <c r="F166" i="17"/>
  <c r="E166" i="17"/>
  <c r="D166" i="17"/>
  <c r="C166" i="17"/>
  <c r="G166" i="17" s="1"/>
  <c r="B166" i="17"/>
  <c r="K165" i="17"/>
  <c r="J165" i="17"/>
  <c r="I165" i="17"/>
  <c r="H165" i="17"/>
  <c r="F165" i="17"/>
  <c r="E165" i="17"/>
  <c r="D165" i="17"/>
  <c r="C165" i="17"/>
  <c r="G165" i="17" s="1"/>
  <c r="B165" i="17"/>
  <c r="J164" i="17"/>
  <c r="I164" i="17"/>
  <c r="G164" i="17"/>
  <c r="E164" i="17"/>
  <c r="D164" i="17"/>
  <c r="C164" i="17"/>
  <c r="B164" i="17"/>
  <c r="K163" i="17"/>
  <c r="J163" i="17"/>
  <c r="I163" i="17"/>
  <c r="H163" i="17"/>
  <c r="F163" i="17"/>
  <c r="E163" i="17"/>
  <c r="D163" i="17"/>
  <c r="C163" i="17"/>
  <c r="G163" i="17" s="1"/>
  <c r="B163" i="17"/>
  <c r="K162" i="17"/>
  <c r="J162" i="17"/>
  <c r="I162" i="17"/>
  <c r="H162" i="17"/>
  <c r="F162" i="17"/>
  <c r="E162" i="17"/>
  <c r="D162" i="17"/>
  <c r="C162" i="17"/>
  <c r="G162" i="17" s="1"/>
  <c r="B162" i="17"/>
  <c r="K161" i="17"/>
  <c r="J161" i="17"/>
  <c r="I161" i="17"/>
  <c r="H161" i="17"/>
  <c r="F161" i="17"/>
  <c r="E161" i="17"/>
  <c r="D161" i="17"/>
  <c r="C161" i="17"/>
  <c r="G161" i="17" s="1"/>
  <c r="B161" i="17"/>
  <c r="K160" i="17"/>
  <c r="J160" i="17"/>
  <c r="I160" i="17"/>
  <c r="H160" i="17"/>
  <c r="F160" i="17"/>
  <c r="E160" i="17"/>
  <c r="D160" i="17"/>
  <c r="C160" i="17"/>
  <c r="G160" i="17" s="1"/>
  <c r="B160" i="17"/>
  <c r="K159" i="17"/>
  <c r="J159" i="17"/>
  <c r="I159" i="17"/>
  <c r="H159" i="17"/>
  <c r="F159" i="17"/>
  <c r="E159" i="17"/>
  <c r="D159" i="17"/>
  <c r="C159" i="17"/>
  <c r="G159" i="17" s="1"/>
  <c r="B159" i="17"/>
  <c r="J158" i="17"/>
  <c r="I158" i="17"/>
  <c r="G158" i="17"/>
  <c r="E158" i="17"/>
  <c r="D158" i="17"/>
  <c r="C158" i="17"/>
  <c r="B158" i="17"/>
  <c r="K157" i="17"/>
  <c r="J157" i="17"/>
  <c r="I157" i="17"/>
  <c r="H157" i="17"/>
  <c r="F157" i="17"/>
  <c r="E157" i="17"/>
  <c r="D157" i="17"/>
  <c r="C157" i="17"/>
  <c r="G157" i="17" s="1"/>
  <c r="B157" i="17"/>
  <c r="K156" i="17"/>
  <c r="J156" i="17"/>
  <c r="I156" i="17"/>
  <c r="H156" i="17"/>
  <c r="F156" i="17"/>
  <c r="E156" i="17"/>
  <c r="D156" i="17"/>
  <c r="C156" i="17"/>
  <c r="G156" i="17" s="1"/>
  <c r="B156" i="17"/>
  <c r="K155" i="17"/>
  <c r="J155" i="17"/>
  <c r="I155" i="17"/>
  <c r="H155" i="17"/>
  <c r="F155" i="17"/>
  <c r="E155" i="17"/>
  <c r="D155" i="17"/>
  <c r="C155" i="17"/>
  <c r="G155" i="17" s="1"/>
  <c r="B155" i="17"/>
  <c r="K154" i="17"/>
  <c r="J154" i="17"/>
  <c r="I154" i="17"/>
  <c r="H154" i="17"/>
  <c r="F154" i="17"/>
  <c r="E154" i="17"/>
  <c r="D154" i="17"/>
  <c r="C154" i="17"/>
  <c r="G154" i="17" s="1"/>
  <c r="B154" i="17"/>
  <c r="K153" i="17"/>
  <c r="J153" i="17"/>
  <c r="I153" i="17"/>
  <c r="H153" i="17"/>
  <c r="F153" i="17"/>
  <c r="E153" i="17"/>
  <c r="D153" i="17"/>
  <c r="C153" i="17"/>
  <c r="G153" i="17" s="1"/>
  <c r="B153" i="17"/>
  <c r="J152" i="17"/>
  <c r="I152" i="17"/>
  <c r="G152" i="17"/>
  <c r="E152" i="17"/>
  <c r="D152" i="17"/>
  <c r="C152" i="17"/>
  <c r="B152" i="17"/>
  <c r="K151" i="17"/>
  <c r="J151" i="17"/>
  <c r="I151" i="17"/>
  <c r="H151" i="17"/>
  <c r="F151" i="17"/>
  <c r="E151" i="17"/>
  <c r="D151" i="17"/>
  <c r="C151" i="17"/>
  <c r="G151" i="17" s="1"/>
  <c r="B151" i="17"/>
  <c r="K150" i="17"/>
  <c r="J150" i="17"/>
  <c r="I150" i="17"/>
  <c r="H150" i="17"/>
  <c r="F150" i="17"/>
  <c r="E150" i="17"/>
  <c r="D150" i="17"/>
  <c r="C150" i="17"/>
  <c r="G150" i="17" s="1"/>
  <c r="B150" i="17"/>
  <c r="K149" i="17"/>
  <c r="J149" i="17"/>
  <c r="I149" i="17"/>
  <c r="H149" i="17"/>
  <c r="F149" i="17"/>
  <c r="E149" i="17"/>
  <c r="D149" i="17"/>
  <c r="C149" i="17"/>
  <c r="G149" i="17" s="1"/>
  <c r="B149" i="17"/>
  <c r="K148" i="17"/>
  <c r="J148" i="17"/>
  <c r="I148" i="17"/>
  <c r="H148" i="17"/>
  <c r="F148" i="17"/>
  <c r="E148" i="17"/>
  <c r="D148" i="17"/>
  <c r="C148" i="17"/>
  <c r="G148" i="17" s="1"/>
  <c r="B148" i="17"/>
  <c r="K147" i="17"/>
  <c r="J147" i="17"/>
  <c r="I147" i="17"/>
  <c r="H147" i="17"/>
  <c r="F147" i="17"/>
  <c r="E147" i="17"/>
  <c r="D147" i="17"/>
  <c r="C147" i="17"/>
  <c r="G147" i="17" s="1"/>
  <c r="B147" i="17"/>
  <c r="J146" i="17"/>
  <c r="I146" i="17"/>
  <c r="G146" i="17"/>
  <c r="E146" i="17"/>
  <c r="D146" i="17"/>
  <c r="C146" i="17"/>
  <c r="B146" i="17"/>
  <c r="K145" i="17"/>
  <c r="J145" i="17"/>
  <c r="I145" i="17"/>
  <c r="H145" i="17"/>
  <c r="F145" i="17"/>
  <c r="E145" i="17"/>
  <c r="D145" i="17"/>
  <c r="C145" i="17"/>
  <c r="G145" i="17" s="1"/>
  <c r="B145" i="17"/>
  <c r="K144" i="17"/>
  <c r="J144" i="17"/>
  <c r="I144" i="17"/>
  <c r="H144" i="17"/>
  <c r="F144" i="17"/>
  <c r="E144" i="17"/>
  <c r="D144" i="17"/>
  <c r="C144" i="17"/>
  <c r="G144" i="17" s="1"/>
  <c r="B144" i="17"/>
  <c r="K143" i="17"/>
  <c r="J143" i="17"/>
  <c r="I143" i="17"/>
  <c r="H143" i="17"/>
  <c r="F143" i="17"/>
  <c r="E143" i="17"/>
  <c r="D143" i="17"/>
  <c r="C143" i="17"/>
  <c r="G143" i="17" s="1"/>
  <c r="B143" i="17"/>
  <c r="AC142" i="17"/>
  <c r="O142" i="17"/>
  <c r="K142" i="17"/>
  <c r="J142" i="17"/>
  <c r="I142" i="17"/>
  <c r="H142" i="17"/>
  <c r="F142" i="17"/>
  <c r="E142" i="17"/>
  <c r="D142" i="17"/>
  <c r="C142" i="17"/>
  <c r="G142" i="17" s="1"/>
  <c r="B142" i="17"/>
  <c r="AC141" i="17"/>
  <c r="O141" i="17"/>
  <c r="K141" i="17"/>
  <c r="J141" i="17"/>
  <c r="I141" i="17"/>
  <c r="H141" i="17"/>
  <c r="F141" i="17"/>
  <c r="E141" i="17"/>
  <c r="D141" i="17"/>
  <c r="C141" i="17"/>
  <c r="G141" i="17" s="1"/>
  <c r="B141" i="17"/>
  <c r="AC140" i="17"/>
  <c r="O140" i="17"/>
  <c r="J140" i="17"/>
  <c r="I140" i="17"/>
  <c r="G140" i="17"/>
  <c r="E140" i="17"/>
  <c r="D140" i="17"/>
  <c r="C140" i="17"/>
  <c r="B140" i="17"/>
  <c r="AC139" i="17"/>
  <c r="O139" i="17"/>
  <c r="K139" i="17"/>
  <c r="J139" i="17"/>
  <c r="I139" i="17"/>
  <c r="H139" i="17"/>
  <c r="F139" i="17"/>
  <c r="E139" i="17"/>
  <c r="D139" i="17"/>
  <c r="C139" i="17"/>
  <c r="G139" i="17" s="1"/>
  <c r="B139" i="17"/>
  <c r="AC138" i="17"/>
  <c r="O138" i="17"/>
  <c r="K138" i="17"/>
  <c r="J138" i="17"/>
  <c r="I138" i="17"/>
  <c r="H138" i="17"/>
  <c r="F138" i="17"/>
  <c r="E138" i="17"/>
  <c r="D138" i="17"/>
  <c r="C138" i="17"/>
  <c r="G138" i="17" s="1"/>
  <c r="B138" i="17"/>
  <c r="AC137" i="17"/>
  <c r="O137" i="17"/>
  <c r="K137" i="17"/>
  <c r="J137" i="17"/>
  <c r="I137" i="17"/>
  <c r="H137" i="17"/>
  <c r="F137" i="17"/>
  <c r="E137" i="17"/>
  <c r="D137" i="17"/>
  <c r="C137" i="17"/>
  <c r="G137" i="17" s="1"/>
  <c r="B137" i="17"/>
  <c r="AC136" i="17"/>
  <c r="O136" i="17"/>
  <c r="K136" i="17"/>
  <c r="J136" i="17"/>
  <c r="I136" i="17"/>
  <c r="H136" i="17"/>
  <c r="F136" i="17"/>
  <c r="E136" i="17"/>
  <c r="D136" i="17"/>
  <c r="C136" i="17"/>
  <c r="G136" i="17" s="1"/>
  <c r="B136" i="17"/>
  <c r="AC135" i="17"/>
  <c r="O135" i="17"/>
  <c r="K135" i="17"/>
  <c r="J135" i="17"/>
  <c r="I135" i="17"/>
  <c r="H135" i="17"/>
  <c r="F135" i="17"/>
  <c r="E135" i="17"/>
  <c r="D135" i="17"/>
  <c r="C135" i="17"/>
  <c r="G135" i="17" s="1"/>
  <c r="B135" i="17"/>
  <c r="AC134" i="17"/>
  <c r="O134" i="17"/>
  <c r="J134" i="17"/>
  <c r="I134" i="17"/>
  <c r="G134" i="17"/>
  <c r="E134" i="17"/>
  <c r="D134" i="17"/>
  <c r="C134" i="17"/>
  <c r="B134" i="17"/>
  <c r="AC133" i="17"/>
  <c r="O133" i="17"/>
  <c r="K133" i="17"/>
  <c r="J133" i="17"/>
  <c r="I133" i="17"/>
  <c r="H133" i="17"/>
  <c r="F133" i="17"/>
  <c r="E133" i="17"/>
  <c r="D133" i="17"/>
  <c r="C133" i="17"/>
  <c r="G133" i="17" s="1"/>
  <c r="B133" i="17"/>
  <c r="AC132" i="17"/>
  <c r="O132" i="17"/>
  <c r="K132" i="17"/>
  <c r="J132" i="17"/>
  <c r="I132" i="17"/>
  <c r="H132" i="17"/>
  <c r="F132" i="17"/>
  <c r="E132" i="17"/>
  <c r="D132" i="17"/>
  <c r="C132" i="17"/>
  <c r="G132" i="17" s="1"/>
  <c r="B132" i="17"/>
  <c r="AC131" i="17"/>
  <c r="O131" i="17"/>
  <c r="K131" i="17"/>
  <c r="J131" i="17"/>
  <c r="I131" i="17"/>
  <c r="H131" i="17"/>
  <c r="F131" i="17"/>
  <c r="E131" i="17"/>
  <c r="D131" i="17"/>
  <c r="C131" i="17"/>
  <c r="G131" i="17" s="1"/>
  <c r="B131" i="17"/>
  <c r="AC130" i="17"/>
  <c r="O130" i="17"/>
  <c r="K130" i="17"/>
  <c r="J130" i="17"/>
  <c r="I130" i="17"/>
  <c r="H130" i="17"/>
  <c r="F130" i="17"/>
  <c r="E130" i="17"/>
  <c r="D130" i="17"/>
  <c r="C130" i="17"/>
  <c r="G130" i="17" s="1"/>
  <c r="B130" i="17"/>
  <c r="AC129" i="17"/>
  <c r="O129" i="17"/>
  <c r="K129" i="17"/>
  <c r="J129" i="17"/>
  <c r="I129" i="17"/>
  <c r="H129" i="17"/>
  <c r="F129" i="17"/>
  <c r="E129" i="17"/>
  <c r="D129" i="17"/>
  <c r="C129" i="17"/>
  <c r="G129" i="17" s="1"/>
  <c r="B129" i="17"/>
  <c r="AC128" i="17"/>
  <c r="O128" i="17"/>
  <c r="J128" i="17"/>
  <c r="I128" i="17"/>
  <c r="G128" i="17"/>
  <c r="E128" i="17"/>
  <c r="D128" i="17"/>
  <c r="C128" i="17"/>
  <c r="B128" i="17"/>
  <c r="AC127" i="17"/>
  <c r="O127" i="17"/>
  <c r="K127" i="17"/>
  <c r="J127" i="17"/>
  <c r="I127" i="17"/>
  <c r="H127" i="17"/>
  <c r="F127" i="17"/>
  <c r="E127" i="17"/>
  <c r="D127" i="17"/>
  <c r="C127" i="17"/>
  <c r="G127" i="17" s="1"/>
  <c r="B127" i="17"/>
  <c r="AC126" i="17"/>
  <c r="O126" i="17"/>
  <c r="K126" i="17"/>
  <c r="J126" i="17"/>
  <c r="I126" i="17"/>
  <c r="H126" i="17"/>
  <c r="F126" i="17"/>
  <c r="E126" i="17"/>
  <c r="D126" i="17"/>
  <c r="C126" i="17"/>
  <c r="G126" i="17" s="1"/>
  <c r="B126" i="17"/>
  <c r="AC125" i="17"/>
  <c r="O125" i="17"/>
  <c r="K125" i="17"/>
  <c r="J125" i="17"/>
  <c r="I125" i="17"/>
  <c r="H125" i="17"/>
  <c r="F125" i="17"/>
  <c r="E125" i="17"/>
  <c r="D125" i="17"/>
  <c r="C125" i="17"/>
  <c r="G125" i="17" s="1"/>
  <c r="B125" i="17"/>
  <c r="AC124" i="17"/>
  <c r="O124" i="17"/>
  <c r="K124" i="17"/>
  <c r="J124" i="17"/>
  <c r="I124" i="17"/>
  <c r="H124" i="17"/>
  <c r="F124" i="17"/>
  <c r="E124" i="17"/>
  <c r="D124" i="17"/>
  <c r="C124" i="17"/>
  <c r="G124" i="17" s="1"/>
  <c r="B124" i="17"/>
  <c r="AC123" i="17"/>
  <c r="O123" i="17"/>
  <c r="K123" i="17"/>
  <c r="J123" i="17"/>
  <c r="I123" i="17"/>
  <c r="H123" i="17"/>
  <c r="F123" i="17"/>
  <c r="E123" i="17"/>
  <c r="D123" i="17"/>
  <c r="C123" i="17"/>
  <c r="G123" i="17" s="1"/>
  <c r="B123" i="17"/>
  <c r="AC122" i="17"/>
  <c r="O122" i="17"/>
  <c r="J122" i="17"/>
  <c r="I122" i="17"/>
  <c r="G122" i="17"/>
  <c r="E122" i="17"/>
  <c r="D122" i="17"/>
  <c r="C122" i="17"/>
  <c r="B122" i="17"/>
  <c r="AC121" i="17"/>
  <c r="O121" i="17"/>
  <c r="K121" i="17"/>
  <c r="J121" i="17"/>
  <c r="I121" i="17"/>
  <c r="H121" i="17"/>
  <c r="F121" i="17"/>
  <c r="E121" i="17"/>
  <c r="D121" i="17"/>
  <c r="C121" i="17"/>
  <c r="G121" i="17" s="1"/>
  <c r="B121" i="17"/>
  <c r="AC120" i="17"/>
  <c r="O120" i="17"/>
  <c r="K120" i="17"/>
  <c r="J120" i="17"/>
  <c r="I120" i="17"/>
  <c r="H120" i="17"/>
  <c r="F120" i="17"/>
  <c r="E120" i="17"/>
  <c r="D120" i="17"/>
  <c r="C120" i="17"/>
  <c r="G120" i="17" s="1"/>
  <c r="B120" i="17"/>
  <c r="AC119" i="17"/>
  <c r="O119" i="17"/>
  <c r="K119" i="17"/>
  <c r="J119" i="17"/>
  <c r="I119" i="17"/>
  <c r="H119" i="17"/>
  <c r="F119" i="17"/>
  <c r="E119" i="17"/>
  <c r="D119" i="17"/>
  <c r="C119" i="17"/>
  <c r="G119" i="17" s="1"/>
  <c r="B119" i="17"/>
  <c r="AC118" i="17"/>
  <c r="O118" i="17"/>
  <c r="K118" i="17"/>
  <c r="J118" i="17"/>
  <c r="I118" i="17"/>
  <c r="H118" i="17"/>
  <c r="F118" i="17"/>
  <c r="E118" i="17"/>
  <c r="D118" i="17"/>
  <c r="C118" i="17"/>
  <c r="G118" i="17" s="1"/>
  <c r="B118" i="17"/>
  <c r="AC117" i="17"/>
  <c r="O117" i="17"/>
  <c r="K117" i="17"/>
  <c r="J117" i="17"/>
  <c r="I117" i="17"/>
  <c r="H117" i="17"/>
  <c r="F117" i="17"/>
  <c r="E117" i="17"/>
  <c r="D117" i="17"/>
  <c r="C117" i="17"/>
  <c r="G117" i="17" s="1"/>
  <c r="B117" i="17"/>
  <c r="AC116" i="17"/>
  <c r="O116" i="17"/>
  <c r="J116" i="17"/>
  <c r="I116" i="17"/>
  <c r="G116" i="17"/>
  <c r="E116" i="17"/>
  <c r="D116" i="17"/>
  <c r="C116" i="17"/>
  <c r="B116" i="17"/>
  <c r="AC115" i="17"/>
  <c r="O115" i="17"/>
  <c r="K115" i="17"/>
  <c r="J115" i="17"/>
  <c r="I115" i="17"/>
  <c r="H115" i="17"/>
  <c r="F115" i="17"/>
  <c r="E115" i="17"/>
  <c r="D115" i="17"/>
  <c r="C115" i="17"/>
  <c r="G115" i="17" s="1"/>
  <c r="B115" i="17"/>
  <c r="AC114" i="17"/>
  <c r="O114" i="17"/>
  <c r="K114" i="17"/>
  <c r="J114" i="17"/>
  <c r="I114" i="17"/>
  <c r="H114" i="17"/>
  <c r="F114" i="17"/>
  <c r="E114" i="17"/>
  <c r="D114" i="17"/>
  <c r="C114" i="17"/>
  <c r="G114" i="17" s="1"/>
  <c r="B114" i="17"/>
  <c r="AC113" i="17"/>
  <c r="O113" i="17"/>
  <c r="K113" i="17"/>
  <c r="J113" i="17"/>
  <c r="I113" i="17"/>
  <c r="H113" i="17"/>
  <c r="F113" i="17"/>
  <c r="E113" i="17"/>
  <c r="D113" i="17"/>
  <c r="C113" i="17"/>
  <c r="G113" i="17" s="1"/>
  <c r="B113" i="17"/>
  <c r="AC112" i="17"/>
  <c r="O112" i="17"/>
  <c r="K112" i="17"/>
  <c r="J112" i="17"/>
  <c r="I112" i="17"/>
  <c r="H112" i="17"/>
  <c r="F112" i="17"/>
  <c r="E112" i="17"/>
  <c r="D112" i="17"/>
  <c r="C112" i="17"/>
  <c r="G112" i="17" s="1"/>
  <c r="B112" i="17"/>
  <c r="AC111" i="17"/>
  <c r="O111" i="17"/>
  <c r="K111" i="17"/>
  <c r="J111" i="17"/>
  <c r="I111" i="17"/>
  <c r="H111" i="17"/>
  <c r="F111" i="17"/>
  <c r="E111" i="17"/>
  <c r="D111" i="17"/>
  <c r="C111" i="17"/>
  <c r="G111" i="17" s="1"/>
  <c r="B111" i="17"/>
  <c r="AC110" i="17"/>
  <c r="O110" i="17"/>
  <c r="J110" i="17"/>
  <c r="I110" i="17"/>
  <c r="G110" i="17"/>
  <c r="E110" i="17"/>
  <c r="D110" i="17"/>
  <c r="C110" i="17"/>
  <c r="B110" i="17"/>
  <c r="AC109" i="17"/>
  <c r="O109" i="17"/>
  <c r="K109" i="17"/>
  <c r="J109" i="17"/>
  <c r="I109" i="17"/>
  <c r="H109" i="17"/>
  <c r="F109" i="17"/>
  <c r="E109" i="17"/>
  <c r="D109" i="17"/>
  <c r="C109" i="17"/>
  <c r="G109" i="17" s="1"/>
  <c r="B109" i="17"/>
  <c r="AC108" i="17"/>
  <c r="O108" i="17"/>
  <c r="K108" i="17"/>
  <c r="J108" i="17"/>
  <c r="I108" i="17"/>
  <c r="H108" i="17"/>
  <c r="F108" i="17"/>
  <c r="E108" i="17"/>
  <c r="D108" i="17"/>
  <c r="C108" i="17"/>
  <c r="G108" i="17" s="1"/>
  <c r="B108" i="17"/>
  <c r="AC107" i="17"/>
  <c r="O107" i="17"/>
  <c r="K107" i="17"/>
  <c r="J107" i="17"/>
  <c r="I107" i="17"/>
  <c r="H107" i="17"/>
  <c r="F107" i="17"/>
  <c r="E107" i="17"/>
  <c r="D107" i="17"/>
  <c r="C107" i="17"/>
  <c r="G107" i="17" s="1"/>
  <c r="B107" i="17"/>
  <c r="AC106" i="17"/>
  <c r="O106" i="17"/>
  <c r="K106" i="17"/>
  <c r="J106" i="17"/>
  <c r="I106" i="17"/>
  <c r="H106" i="17"/>
  <c r="F106" i="17"/>
  <c r="E106" i="17"/>
  <c r="D106" i="17"/>
  <c r="C106" i="17"/>
  <c r="G106" i="17" s="1"/>
  <c r="B106" i="17"/>
  <c r="AC105" i="17"/>
  <c r="O105" i="17"/>
  <c r="K105" i="17"/>
  <c r="J105" i="17"/>
  <c r="I105" i="17"/>
  <c r="H105" i="17"/>
  <c r="F105" i="17"/>
  <c r="E105" i="17"/>
  <c r="D105" i="17"/>
  <c r="C105" i="17"/>
  <c r="G105" i="17" s="1"/>
  <c r="B105" i="17"/>
  <c r="AC104" i="17"/>
  <c r="O104" i="17"/>
  <c r="J104" i="17"/>
  <c r="I104" i="17"/>
  <c r="G104" i="17"/>
  <c r="E104" i="17"/>
  <c r="D104" i="17"/>
  <c r="C104" i="17"/>
  <c r="B104" i="17"/>
  <c r="AC103" i="17"/>
  <c r="O103" i="17"/>
  <c r="K103" i="17"/>
  <c r="J103" i="17"/>
  <c r="I103" i="17"/>
  <c r="H103" i="17"/>
  <c r="F103" i="17"/>
  <c r="E103" i="17"/>
  <c r="D103" i="17"/>
  <c r="C103" i="17"/>
  <c r="G103" i="17" s="1"/>
  <c r="B103" i="17"/>
  <c r="AC102" i="17"/>
  <c r="O102" i="17"/>
  <c r="K102" i="17"/>
  <c r="J102" i="17"/>
  <c r="I102" i="17"/>
  <c r="H102" i="17"/>
  <c r="F102" i="17"/>
  <c r="E102" i="17"/>
  <c r="D102" i="17"/>
  <c r="C102" i="17"/>
  <c r="G102" i="17" s="1"/>
  <c r="B102" i="17"/>
  <c r="AC101" i="17"/>
  <c r="O101" i="17"/>
  <c r="K101" i="17"/>
  <c r="J101" i="17"/>
  <c r="I101" i="17"/>
  <c r="H101" i="17"/>
  <c r="F101" i="17"/>
  <c r="E101" i="17"/>
  <c r="D101" i="17"/>
  <c r="C101" i="17"/>
  <c r="G101" i="17" s="1"/>
  <c r="B101" i="17"/>
  <c r="AC100" i="17"/>
  <c r="O100" i="17"/>
  <c r="K100" i="17"/>
  <c r="J100" i="17"/>
  <c r="I100" i="17"/>
  <c r="H100" i="17"/>
  <c r="F100" i="17"/>
  <c r="E100" i="17"/>
  <c r="D100" i="17"/>
  <c r="C100" i="17"/>
  <c r="G100" i="17" s="1"/>
  <c r="B100" i="17"/>
  <c r="AC99" i="17"/>
  <c r="O99" i="17"/>
  <c r="K99" i="17"/>
  <c r="J99" i="17"/>
  <c r="I99" i="17"/>
  <c r="H99" i="17"/>
  <c r="F99" i="17"/>
  <c r="E99" i="17"/>
  <c r="D99" i="17"/>
  <c r="C99" i="17"/>
  <c r="G99" i="17" s="1"/>
  <c r="B99" i="17"/>
  <c r="AC98" i="17"/>
  <c r="O98" i="17"/>
  <c r="J98" i="17"/>
  <c r="I98" i="17"/>
  <c r="G98" i="17"/>
  <c r="E98" i="17"/>
  <c r="D98" i="17"/>
  <c r="C98" i="17"/>
  <c r="B98" i="17"/>
  <c r="AC97" i="17"/>
  <c r="O97" i="17"/>
  <c r="K97" i="17"/>
  <c r="J97" i="17"/>
  <c r="I97" i="17"/>
  <c r="H97" i="17"/>
  <c r="F97" i="17"/>
  <c r="E97" i="17"/>
  <c r="D97" i="17"/>
  <c r="C97" i="17"/>
  <c r="G97" i="17" s="1"/>
  <c r="B97" i="17"/>
  <c r="AC96" i="17"/>
  <c r="O96" i="17"/>
  <c r="K96" i="17"/>
  <c r="J96" i="17"/>
  <c r="I96" i="17"/>
  <c r="H96" i="17"/>
  <c r="F96" i="17"/>
  <c r="E96" i="17"/>
  <c r="D96" i="17"/>
  <c r="C96" i="17"/>
  <c r="G96" i="17" s="1"/>
  <c r="B96" i="17"/>
  <c r="AC95" i="17"/>
  <c r="O95" i="17"/>
  <c r="K95" i="17"/>
  <c r="J95" i="17"/>
  <c r="I95" i="17"/>
  <c r="H95" i="17"/>
  <c r="F95" i="17"/>
  <c r="E95" i="17"/>
  <c r="D95" i="17"/>
  <c r="C95" i="17"/>
  <c r="G95" i="17" s="1"/>
  <c r="B95" i="17"/>
  <c r="AC94" i="17"/>
  <c r="O94" i="17"/>
  <c r="K94" i="17"/>
  <c r="J94" i="17"/>
  <c r="I94" i="17"/>
  <c r="H94" i="17"/>
  <c r="F94" i="17"/>
  <c r="E94" i="17"/>
  <c r="D94" i="17"/>
  <c r="C94" i="17"/>
  <c r="G94" i="17" s="1"/>
  <c r="B94" i="17"/>
  <c r="AC93" i="17"/>
  <c r="O93" i="17"/>
  <c r="K93" i="17"/>
  <c r="J93" i="17"/>
  <c r="I93" i="17"/>
  <c r="H93" i="17"/>
  <c r="F93" i="17"/>
  <c r="E93" i="17"/>
  <c r="D93" i="17"/>
  <c r="C93" i="17"/>
  <c r="G93" i="17" s="1"/>
  <c r="B93" i="17"/>
  <c r="AC92" i="17"/>
  <c r="O92" i="17"/>
  <c r="J92" i="17"/>
  <c r="I92" i="17"/>
  <c r="G92" i="17"/>
  <c r="E92" i="17"/>
  <c r="D92" i="17"/>
  <c r="C92" i="17"/>
  <c r="B92" i="17"/>
  <c r="AC91" i="17"/>
  <c r="O91" i="17"/>
  <c r="K91" i="17"/>
  <c r="J91" i="17"/>
  <c r="I91" i="17"/>
  <c r="H91" i="17"/>
  <c r="F91" i="17"/>
  <c r="E91" i="17"/>
  <c r="D91" i="17"/>
  <c r="C91" i="17"/>
  <c r="G91" i="17" s="1"/>
  <c r="B91" i="17"/>
  <c r="AC90" i="17"/>
  <c r="O90" i="17"/>
  <c r="K90" i="17"/>
  <c r="J90" i="17"/>
  <c r="I90" i="17"/>
  <c r="H90" i="17"/>
  <c r="F90" i="17"/>
  <c r="E90" i="17"/>
  <c r="D90" i="17"/>
  <c r="C90" i="17"/>
  <c r="G90" i="17" s="1"/>
  <c r="B90" i="17"/>
  <c r="AC89" i="17"/>
  <c r="O89" i="17"/>
  <c r="K89" i="17"/>
  <c r="J89" i="17"/>
  <c r="I89" i="17"/>
  <c r="H89" i="17"/>
  <c r="F89" i="17"/>
  <c r="E89" i="17"/>
  <c r="D89" i="17"/>
  <c r="C89" i="17"/>
  <c r="G89" i="17" s="1"/>
  <c r="B89" i="17"/>
  <c r="AC88" i="17"/>
  <c r="O88" i="17"/>
  <c r="K88" i="17"/>
  <c r="J88" i="17"/>
  <c r="I88" i="17"/>
  <c r="H88" i="17"/>
  <c r="F88" i="17"/>
  <c r="E88" i="17"/>
  <c r="D88" i="17"/>
  <c r="C88" i="17"/>
  <c r="G88" i="17" s="1"/>
  <c r="B88" i="17"/>
  <c r="AC87" i="17"/>
  <c r="O87" i="17"/>
  <c r="K87" i="17"/>
  <c r="J87" i="17"/>
  <c r="I87" i="17"/>
  <c r="H87" i="17"/>
  <c r="F87" i="17"/>
  <c r="E87" i="17"/>
  <c r="D87" i="17"/>
  <c r="C87" i="17"/>
  <c r="G87" i="17" s="1"/>
  <c r="B87" i="17"/>
  <c r="AC86" i="17"/>
  <c r="O86" i="17"/>
  <c r="J86" i="17"/>
  <c r="I86" i="17"/>
  <c r="G86" i="17"/>
  <c r="E86" i="17"/>
  <c r="D86" i="17"/>
  <c r="C86" i="17"/>
  <c r="B86" i="17"/>
  <c r="AC85" i="17"/>
  <c r="O85" i="17"/>
  <c r="K85" i="17"/>
  <c r="J85" i="17"/>
  <c r="I85" i="17"/>
  <c r="H85" i="17"/>
  <c r="F85" i="17"/>
  <c r="E85" i="17"/>
  <c r="D85" i="17"/>
  <c r="C85" i="17"/>
  <c r="G85" i="17" s="1"/>
  <c r="B85" i="17"/>
  <c r="AC84" i="17"/>
  <c r="O84" i="17"/>
  <c r="K84" i="17"/>
  <c r="J84" i="17"/>
  <c r="I84" i="17"/>
  <c r="H84" i="17"/>
  <c r="F84" i="17"/>
  <c r="E84" i="17"/>
  <c r="D84" i="17"/>
  <c r="C84" i="17"/>
  <c r="G84" i="17" s="1"/>
  <c r="B84" i="17"/>
  <c r="AC83" i="17"/>
  <c r="O83" i="17"/>
  <c r="K83" i="17"/>
  <c r="J83" i="17"/>
  <c r="I83" i="17"/>
  <c r="H83" i="17"/>
  <c r="F83" i="17"/>
  <c r="E83" i="17"/>
  <c r="D83" i="17"/>
  <c r="C83" i="17"/>
  <c r="G83" i="17" s="1"/>
  <c r="B83" i="17"/>
  <c r="AC82" i="17"/>
  <c r="O82" i="17"/>
  <c r="K82" i="17"/>
  <c r="J82" i="17"/>
  <c r="I82" i="17"/>
  <c r="H82" i="17"/>
  <c r="F82" i="17"/>
  <c r="E82" i="17"/>
  <c r="D82" i="17"/>
  <c r="C82" i="17"/>
  <c r="G82" i="17" s="1"/>
  <c r="B82" i="17"/>
  <c r="AC81" i="17"/>
  <c r="O81" i="17"/>
  <c r="K81" i="17"/>
  <c r="J81" i="17"/>
  <c r="I81" i="17"/>
  <c r="H81" i="17"/>
  <c r="F81" i="17"/>
  <c r="E81" i="17"/>
  <c r="D81" i="17"/>
  <c r="C81" i="17"/>
  <c r="G81" i="17" s="1"/>
  <c r="B81" i="17"/>
  <c r="AC80" i="17"/>
  <c r="O80" i="17"/>
  <c r="J80" i="17"/>
  <c r="I80" i="17"/>
  <c r="G80" i="17"/>
  <c r="E80" i="17"/>
  <c r="D80" i="17"/>
  <c r="C80" i="17"/>
  <c r="B80" i="17"/>
  <c r="AC79" i="17"/>
  <c r="O79" i="17"/>
  <c r="K79" i="17"/>
  <c r="J79" i="17"/>
  <c r="I79" i="17"/>
  <c r="H79" i="17"/>
  <c r="F79" i="17"/>
  <c r="E79" i="17"/>
  <c r="D79" i="17"/>
  <c r="C79" i="17"/>
  <c r="G79" i="17" s="1"/>
  <c r="B79" i="17"/>
  <c r="AC78" i="17"/>
  <c r="O78" i="17"/>
  <c r="K78" i="17"/>
  <c r="J78" i="17"/>
  <c r="I78" i="17"/>
  <c r="H78" i="17"/>
  <c r="F78" i="17"/>
  <c r="E78" i="17"/>
  <c r="D78" i="17"/>
  <c r="C78" i="17"/>
  <c r="G78" i="17" s="1"/>
  <c r="B78" i="17"/>
  <c r="AC77" i="17"/>
  <c r="O77" i="17"/>
  <c r="K77" i="17"/>
  <c r="J77" i="17"/>
  <c r="I77" i="17"/>
  <c r="H77" i="17"/>
  <c r="F77" i="17"/>
  <c r="E77" i="17"/>
  <c r="D77" i="17"/>
  <c r="C77" i="17"/>
  <c r="G77" i="17" s="1"/>
  <c r="B77" i="17"/>
  <c r="AC76" i="17"/>
  <c r="O76" i="17"/>
  <c r="K76" i="17"/>
  <c r="J76" i="17"/>
  <c r="I76" i="17"/>
  <c r="H76" i="17"/>
  <c r="F76" i="17"/>
  <c r="E76" i="17"/>
  <c r="D76" i="17"/>
  <c r="C76" i="17"/>
  <c r="G76" i="17" s="1"/>
  <c r="B76" i="17"/>
  <c r="AC75" i="17"/>
  <c r="O75" i="17"/>
  <c r="K75" i="17"/>
  <c r="J75" i="17"/>
  <c r="I75" i="17"/>
  <c r="H75" i="17"/>
  <c r="F75" i="17"/>
  <c r="E75" i="17"/>
  <c r="D75" i="17"/>
  <c r="C75" i="17"/>
  <c r="G75" i="17" s="1"/>
  <c r="B75" i="17"/>
  <c r="AC74" i="17"/>
  <c r="O74" i="17"/>
  <c r="J74" i="17"/>
  <c r="I74" i="17"/>
  <c r="G74" i="17"/>
  <c r="E74" i="17"/>
  <c r="D74" i="17"/>
  <c r="C74" i="17"/>
  <c r="B74" i="17"/>
  <c r="AC73" i="17"/>
  <c r="O73" i="17"/>
  <c r="K73" i="17"/>
  <c r="J73" i="17"/>
  <c r="I73" i="17"/>
  <c r="H73" i="17"/>
  <c r="F73" i="17"/>
  <c r="E73" i="17"/>
  <c r="D73" i="17"/>
  <c r="C73" i="17"/>
  <c r="G73" i="17" s="1"/>
  <c r="B73" i="17"/>
  <c r="AC72" i="17"/>
  <c r="O72" i="17"/>
  <c r="K72" i="17"/>
  <c r="J72" i="17"/>
  <c r="I72" i="17"/>
  <c r="H72" i="17"/>
  <c r="F72" i="17"/>
  <c r="E72" i="17"/>
  <c r="D72" i="17"/>
  <c r="C72" i="17"/>
  <c r="G72" i="17" s="1"/>
  <c r="B72" i="17"/>
  <c r="AC71" i="17"/>
  <c r="O71" i="17"/>
  <c r="K71" i="17"/>
  <c r="J71" i="17"/>
  <c r="I71" i="17"/>
  <c r="H71" i="17"/>
  <c r="F71" i="17"/>
  <c r="E71" i="17"/>
  <c r="D71" i="17"/>
  <c r="C71" i="17"/>
  <c r="G71" i="17" s="1"/>
  <c r="B71" i="17"/>
  <c r="AC70" i="17"/>
  <c r="O70" i="17"/>
  <c r="K70" i="17"/>
  <c r="J70" i="17"/>
  <c r="I70" i="17"/>
  <c r="H70" i="17"/>
  <c r="F70" i="17"/>
  <c r="E70" i="17"/>
  <c r="D70" i="17"/>
  <c r="C70" i="17"/>
  <c r="G70" i="17" s="1"/>
  <c r="B70" i="17"/>
  <c r="AC69" i="17"/>
  <c r="O69" i="17"/>
  <c r="K69" i="17"/>
  <c r="J69" i="17"/>
  <c r="I69" i="17"/>
  <c r="H69" i="17"/>
  <c r="F69" i="17"/>
  <c r="E69" i="17"/>
  <c r="D69" i="17"/>
  <c r="C69" i="17"/>
  <c r="G69" i="17" s="1"/>
  <c r="B69" i="17"/>
  <c r="AC68" i="17"/>
  <c r="O68" i="17"/>
  <c r="J68" i="17"/>
  <c r="I68" i="17"/>
  <c r="G68" i="17"/>
  <c r="E68" i="17"/>
  <c r="D68" i="17"/>
  <c r="C68" i="17"/>
  <c r="B68" i="17"/>
  <c r="AC67" i="17"/>
  <c r="O67" i="17"/>
  <c r="K67" i="17"/>
  <c r="J67" i="17"/>
  <c r="I67" i="17"/>
  <c r="H67" i="17"/>
  <c r="F67" i="17"/>
  <c r="E67" i="17"/>
  <c r="D67" i="17"/>
  <c r="C67" i="17"/>
  <c r="G67" i="17" s="1"/>
  <c r="B67" i="17"/>
  <c r="AC66" i="17"/>
  <c r="O66" i="17"/>
  <c r="K66" i="17"/>
  <c r="J66" i="17"/>
  <c r="I66" i="17"/>
  <c r="H66" i="17"/>
  <c r="F66" i="17"/>
  <c r="E66" i="17"/>
  <c r="D66" i="17"/>
  <c r="C66" i="17"/>
  <c r="G66" i="17" s="1"/>
  <c r="B66" i="17"/>
  <c r="AC65" i="17"/>
  <c r="O65" i="17"/>
  <c r="K65" i="17"/>
  <c r="J65" i="17"/>
  <c r="I65" i="17"/>
  <c r="H65" i="17"/>
  <c r="F65" i="17"/>
  <c r="E65" i="17"/>
  <c r="D65" i="17"/>
  <c r="C65" i="17"/>
  <c r="G65" i="17" s="1"/>
  <c r="B65" i="17"/>
  <c r="AC64" i="17"/>
  <c r="O64" i="17"/>
  <c r="K64" i="17"/>
  <c r="J64" i="17"/>
  <c r="I64" i="17"/>
  <c r="H64" i="17"/>
  <c r="F64" i="17"/>
  <c r="E64" i="17"/>
  <c r="D64" i="17"/>
  <c r="C64" i="17"/>
  <c r="G64" i="17" s="1"/>
  <c r="B64" i="17"/>
  <c r="AC63" i="17"/>
  <c r="O63" i="17"/>
  <c r="K63" i="17"/>
  <c r="J63" i="17"/>
  <c r="I63" i="17"/>
  <c r="H63" i="17"/>
  <c r="F63" i="17"/>
  <c r="E63" i="17"/>
  <c r="D63" i="17"/>
  <c r="C63" i="17"/>
  <c r="G63" i="17" s="1"/>
  <c r="B63" i="17"/>
  <c r="AC62" i="17"/>
  <c r="O62" i="17"/>
  <c r="J62" i="17"/>
  <c r="I62" i="17"/>
  <c r="G62" i="17"/>
  <c r="E62" i="17"/>
  <c r="D62" i="17"/>
  <c r="C62" i="17"/>
  <c r="B62" i="17"/>
  <c r="AC61" i="17"/>
  <c r="O61" i="17"/>
  <c r="K61" i="17"/>
  <c r="J61" i="17"/>
  <c r="I61" i="17"/>
  <c r="H61" i="17"/>
  <c r="F61" i="17"/>
  <c r="E61" i="17"/>
  <c r="D61" i="17"/>
  <c r="C61" i="17"/>
  <c r="G61" i="17" s="1"/>
  <c r="B61" i="17"/>
  <c r="AC60" i="17"/>
  <c r="O60" i="17"/>
  <c r="K60" i="17"/>
  <c r="J60" i="17"/>
  <c r="I60" i="17"/>
  <c r="H60" i="17"/>
  <c r="F60" i="17"/>
  <c r="E60" i="17"/>
  <c r="D60" i="17"/>
  <c r="C60" i="17"/>
  <c r="G60" i="17" s="1"/>
  <c r="B60" i="17"/>
  <c r="AC59" i="17"/>
  <c r="O59" i="17"/>
  <c r="K59" i="17"/>
  <c r="J59" i="17"/>
  <c r="I59" i="17"/>
  <c r="H59" i="17"/>
  <c r="F59" i="17"/>
  <c r="E59" i="17"/>
  <c r="D59" i="17"/>
  <c r="C59" i="17"/>
  <c r="G59" i="17" s="1"/>
  <c r="B59" i="17"/>
  <c r="AC58" i="17"/>
  <c r="O58" i="17"/>
  <c r="K58" i="17"/>
  <c r="J58" i="17"/>
  <c r="I58" i="17"/>
  <c r="H58" i="17"/>
  <c r="F58" i="17"/>
  <c r="E58" i="17"/>
  <c r="D58" i="17"/>
  <c r="C58" i="17"/>
  <c r="G58" i="17" s="1"/>
  <c r="B58" i="17"/>
  <c r="AC57" i="17"/>
  <c r="O57" i="17"/>
  <c r="K57" i="17"/>
  <c r="J57" i="17"/>
  <c r="I57" i="17"/>
  <c r="H57" i="17"/>
  <c r="F57" i="17"/>
  <c r="E57" i="17"/>
  <c r="D57" i="17"/>
  <c r="C57" i="17"/>
  <c r="G57" i="17" s="1"/>
  <c r="B57" i="17"/>
  <c r="AC56" i="17"/>
  <c r="O56" i="17"/>
  <c r="J56" i="17"/>
  <c r="I56" i="17"/>
  <c r="G56" i="17"/>
  <c r="E56" i="17"/>
  <c r="D56" i="17"/>
  <c r="C56" i="17"/>
  <c r="B56" i="17"/>
  <c r="AC55" i="17"/>
  <c r="O55" i="17"/>
  <c r="K55" i="17"/>
  <c r="J55" i="17"/>
  <c r="I55" i="17"/>
  <c r="H55" i="17"/>
  <c r="F55" i="17"/>
  <c r="E55" i="17"/>
  <c r="D55" i="17"/>
  <c r="C55" i="17"/>
  <c r="G55" i="17" s="1"/>
  <c r="B55" i="17"/>
  <c r="AC54" i="17"/>
  <c r="O54" i="17"/>
  <c r="K54" i="17"/>
  <c r="J54" i="17"/>
  <c r="I54" i="17"/>
  <c r="H54" i="17"/>
  <c r="F54" i="17"/>
  <c r="E54" i="17"/>
  <c r="D54" i="17"/>
  <c r="C54" i="17"/>
  <c r="G54" i="17" s="1"/>
  <c r="B54" i="17"/>
  <c r="AC53" i="17"/>
  <c r="O53" i="17"/>
  <c r="K53" i="17"/>
  <c r="J53" i="17"/>
  <c r="I53" i="17"/>
  <c r="H53" i="17"/>
  <c r="F53" i="17"/>
  <c r="E53" i="17"/>
  <c r="D53" i="17"/>
  <c r="C53" i="17"/>
  <c r="G53" i="17" s="1"/>
  <c r="B53" i="17"/>
  <c r="AC52" i="17"/>
  <c r="O52" i="17"/>
  <c r="K52" i="17"/>
  <c r="J52" i="17"/>
  <c r="I52" i="17"/>
  <c r="H52" i="17"/>
  <c r="F52" i="17"/>
  <c r="E52" i="17"/>
  <c r="D52" i="17"/>
  <c r="C52" i="17"/>
  <c r="G52" i="17" s="1"/>
  <c r="B52" i="17"/>
  <c r="AC51" i="17"/>
  <c r="O51" i="17"/>
  <c r="K51" i="17"/>
  <c r="J51" i="17"/>
  <c r="I51" i="17"/>
  <c r="H51" i="17"/>
  <c r="F51" i="17"/>
  <c r="E51" i="17"/>
  <c r="D51" i="17"/>
  <c r="C51" i="17"/>
  <c r="G51" i="17" s="1"/>
  <c r="B51" i="17"/>
  <c r="AC50" i="17"/>
  <c r="O50" i="17"/>
  <c r="J50" i="17"/>
  <c r="I50" i="17"/>
  <c r="G50" i="17"/>
  <c r="E50" i="17"/>
  <c r="D50" i="17"/>
  <c r="C50" i="17"/>
  <c r="B50" i="17"/>
  <c r="AC49" i="17"/>
  <c r="O49" i="17"/>
  <c r="K49" i="17"/>
  <c r="J49" i="17"/>
  <c r="I49" i="17"/>
  <c r="H49" i="17"/>
  <c r="F49" i="17"/>
  <c r="E49" i="17"/>
  <c r="D49" i="17"/>
  <c r="C49" i="17"/>
  <c r="G49" i="17" s="1"/>
  <c r="B49" i="17"/>
  <c r="AC48" i="17"/>
  <c r="O48" i="17"/>
  <c r="K48" i="17"/>
  <c r="J48" i="17"/>
  <c r="I48" i="17"/>
  <c r="H48" i="17"/>
  <c r="F48" i="17"/>
  <c r="E48" i="17"/>
  <c r="D48" i="17"/>
  <c r="C48" i="17"/>
  <c r="G48" i="17" s="1"/>
  <c r="B48" i="17"/>
  <c r="AC47" i="17"/>
  <c r="O47" i="17"/>
  <c r="K47" i="17"/>
  <c r="J47" i="17"/>
  <c r="I47" i="17"/>
  <c r="H47" i="17"/>
  <c r="F47" i="17"/>
  <c r="E47" i="17"/>
  <c r="D47" i="17"/>
  <c r="C47" i="17"/>
  <c r="G47" i="17" s="1"/>
  <c r="B47" i="17"/>
  <c r="AC46" i="17"/>
  <c r="O46" i="17"/>
  <c r="K46" i="17"/>
  <c r="J46" i="17"/>
  <c r="I46" i="17"/>
  <c r="H46" i="17"/>
  <c r="F46" i="17"/>
  <c r="E46" i="17"/>
  <c r="D46" i="17"/>
  <c r="C46" i="17"/>
  <c r="G46" i="17" s="1"/>
  <c r="B46" i="17"/>
  <c r="AC45" i="17"/>
  <c r="O45" i="17"/>
  <c r="K45" i="17"/>
  <c r="J45" i="17"/>
  <c r="I45" i="17"/>
  <c r="H45" i="17"/>
  <c r="F45" i="17"/>
  <c r="E45" i="17"/>
  <c r="D45" i="17"/>
  <c r="C45" i="17"/>
  <c r="G45" i="17" s="1"/>
  <c r="B45" i="17"/>
  <c r="AC44" i="17"/>
  <c r="O44" i="17"/>
  <c r="J44" i="17"/>
  <c r="I44" i="17"/>
  <c r="G44" i="17"/>
  <c r="E44" i="17"/>
  <c r="D44" i="17"/>
  <c r="C44" i="17"/>
  <c r="B44" i="17"/>
  <c r="AC43" i="17"/>
  <c r="O43" i="17"/>
  <c r="K43" i="17"/>
  <c r="J43" i="17"/>
  <c r="I43" i="17"/>
  <c r="H43" i="17"/>
  <c r="F43" i="17"/>
  <c r="E43" i="17"/>
  <c r="D43" i="17"/>
  <c r="C43" i="17"/>
  <c r="G43" i="17" s="1"/>
  <c r="B43" i="17"/>
  <c r="AC42" i="17"/>
  <c r="O42" i="17"/>
  <c r="K42" i="17"/>
  <c r="J42" i="17"/>
  <c r="I42" i="17"/>
  <c r="H42" i="17"/>
  <c r="F42" i="17"/>
  <c r="E42" i="17"/>
  <c r="D42" i="17"/>
  <c r="C42" i="17"/>
  <c r="G42" i="17" s="1"/>
  <c r="B42" i="17"/>
  <c r="AC41" i="17"/>
  <c r="O41" i="17"/>
  <c r="K41" i="17"/>
  <c r="J41" i="17"/>
  <c r="I41" i="17"/>
  <c r="H41" i="17"/>
  <c r="F41" i="17"/>
  <c r="E41" i="17"/>
  <c r="D41" i="17"/>
  <c r="C41" i="17"/>
  <c r="G41" i="17" s="1"/>
  <c r="B41" i="17"/>
  <c r="AC40" i="17"/>
  <c r="O40" i="17"/>
  <c r="K40" i="17"/>
  <c r="J40" i="17"/>
  <c r="I40" i="17"/>
  <c r="H40" i="17"/>
  <c r="F40" i="17"/>
  <c r="E40" i="17"/>
  <c r="D40" i="17"/>
  <c r="C40" i="17"/>
  <c r="G40" i="17" s="1"/>
  <c r="B40" i="17"/>
  <c r="AC39" i="17"/>
  <c r="O39" i="17"/>
  <c r="K39" i="17"/>
  <c r="J39" i="17"/>
  <c r="I39" i="17"/>
  <c r="H39" i="17"/>
  <c r="F39" i="17"/>
  <c r="E39" i="17"/>
  <c r="D39" i="17"/>
  <c r="C39" i="17"/>
  <c r="G39" i="17" s="1"/>
  <c r="B39" i="17"/>
  <c r="AC38" i="17"/>
  <c r="O38" i="17"/>
  <c r="J38" i="17"/>
  <c r="I38" i="17"/>
  <c r="G38" i="17"/>
  <c r="E38" i="17"/>
  <c r="D38" i="17"/>
  <c r="C38" i="17"/>
  <c r="B38" i="17"/>
  <c r="AC37" i="17"/>
  <c r="O37" i="17"/>
  <c r="K37" i="17"/>
  <c r="J37" i="17"/>
  <c r="I37" i="17"/>
  <c r="H37" i="17"/>
  <c r="F37" i="17"/>
  <c r="E37" i="17"/>
  <c r="D37" i="17"/>
  <c r="C37" i="17"/>
  <c r="G37" i="17" s="1"/>
  <c r="B37" i="17"/>
  <c r="AC36" i="17"/>
  <c r="O36" i="17"/>
  <c r="K36" i="17"/>
  <c r="J36" i="17"/>
  <c r="I36" i="17"/>
  <c r="H36" i="17"/>
  <c r="F36" i="17"/>
  <c r="E36" i="17"/>
  <c r="D36" i="17"/>
  <c r="C36" i="17"/>
  <c r="G36" i="17" s="1"/>
  <c r="B36" i="17"/>
  <c r="AC35" i="17"/>
  <c r="O35" i="17"/>
  <c r="K35" i="17"/>
  <c r="J35" i="17"/>
  <c r="I35" i="17"/>
  <c r="H35" i="17"/>
  <c r="F35" i="17"/>
  <c r="E35" i="17"/>
  <c r="D35" i="17"/>
  <c r="C35" i="17"/>
  <c r="G35" i="17" s="1"/>
  <c r="B35" i="17"/>
  <c r="AC34" i="17"/>
  <c r="O34" i="17"/>
  <c r="K34" i="17"/>
  <c r="J34" i="17"/>
  <c r="I34" i="17"/>
  <c r="H34" i="17"/>
  <c r="F34" i="17"/>
  <c r="E34" i="17"/>
  <c r="D34" i="17"/>
  <c r="C34" i="17"/>
  <c r="G34" i="17" s="1"/>
  <c r="B34" i="17"/>
  <c r="AC33" i="17"/>
  <c r="O33" i="17"/>
  <c r="K33" i="17"/>
  <c r="J33" i="17"/>
  <c r="I33" i="17"/>
  <c r="H33" i="17"/>
  <c r="F33" i="17"/>
  <c r="E33" i="17"/>
  <c r="D33" i="17"/>
  <c r="C33" i="17"/>
  <c r="G33" i="17" s="1"/>
  <c r="B33" i="17"/>
  <c r="AC32" i="17"/>
  <c r="O32" i="17"/>
  <c r="J32" i="17"/>
  <c r="I32" i="17"/>
  <c r="G32" i="17"/>
  <c r="E32" i="17"/>
  <c r="D32" i="17"/>
  <c r="C32" i="17"/>
  <c r="B32" i="17"/>
  <c r="AC31" i="17"/>
  <c r="O31" i="17"/>
  <c r="K31" i="17"/>
  <c r="J31" i="17"/>
  <c r="I31" i="17"/>
  <c r="H31" i="17"/>
  <c r="F31" i="17"/>
  <c r="E31" i="17"/>
  <c r="D31" i="17"/>
  <c r="C31" i="17"/>
  <c r="G31" i="17" s="1"/>
  <c r="B31" i="17"/>
  <c r="AC30" i="17"/>
  <c r="O30" i="17"/>
  <c r="K30" i="17"/>
  <c r="J30" i="17"/>
  <c r="I30" i="17"/>
  <c r="H30" i="17"/>
  <c r="F30" i="17"/>
  <c r="E30" i="17"/>
  <c r="D30" i="17"/>
  <c r="C30" i="17"/>
  <c r="G30" i="17" s="1"/>
  <c r="B30" i="17"/>
  <c r="AC29" i="17"/>
  <c r="O29" i="17"/>
  <c r="K29" i="17"/>
  <c r="J29" i="17"/>
  <c r="I29" i="17"/>
  <c r="H29" i="17"/>
  <c r="F29" i="17"/>
  <c r="E29" i="17"/>
  <c r="D29" i="17"/>
  <c r="C29" i="17"/>
  <c r="G29" i="17" s="1"/>
  <c r="B29" i="17"/>
  <c r="AC28" i="17"/>
  <c r="O28" i="17"/>
  <c r="K28" i="17"/>
  <c r="J28" i="17"/>
  <c r="I28" i="17"/>
  <c r="H28" i="17"/>
  <c r="F28" i="17"/>
  <c r="E28" i="17"/>
  <c r="D28" i="17"/>
  <c r="C28" i="17"/>
  <c r="G28" i="17" s="1"/>
  <c r="B28" i="17"/>
  <c r="AC27" i="17"/>
  <c r="O27" i="17"/>
  <c r="K27" i="17"/>
  <c r="J27" i="17"/>
  <c r="I27" i="17"/>
  <c r="H27" i="17"/>
  <c r="F27" i="17"/>
  <c r="E27" i="17"/>
  <c r="D27" i="17"/>
  <c r="C27" i="17"/>
  <c r="G27" i="17" s="1"/>
  <c r="B27" i="17"/>
  <c r="AC26" i="17"/>
  <c r="O26" i="17"/>
  <c r="J26" i="17"/>
  <c r="I26" i="17"/>
  <c r="G26" i="17"/>
  <c r="E26" i="17"/>
  <c r="D26" i="17"/>
  <c r="C26" i="17"/>
  <c r="B26" i="17"/>
  <c r="AC25" i="17"/>
  <c r="O25" i="17"/>
  <c r="K25" i="17"/>
  <c r="J25" i="17"/>
  <c r="I25" i="17"/>
  <c r="H25" i="17"/>
  <c r="F25" i="17"/>
  <c r="E25" i="17"/>
  <c r="D25" i="17"/>
  <c r="C25" i="17"/>
  <c r="G25" i="17" s="1"/>
  <c r="B25" i="17"/>
  <c r="AC24" i="17"/>
  <c r="O24" i="17"/>
  <c r="K24" i="17"/>
  <c r="J24" i="17"/>
  <c r="I24" i="17"/>
  <c r="H24" i="17"/>
  <c r="F24" i="17"/>
  <c r="E24" i="17"/>
  <c r="D24" i="17"/>
  <c r="C24" i="17"/>
  <c r="G24" i="17" s="1"/>
  <c r="B24" i="17"/>
  <c r="AC23" i="17"/>
  <c r="O23" i="17"/>
  <c r="K23" i="17"/>
  <c r="J23" i="17"/>
  <c r="I23" i="17"/>
  <c r="H23" i="17"/>
  <c r="F23" i="17"/>
  <c r="E23" i="17"/>
  <c r="D23" i="17"/>
  <c r="C23" i="17"/>
  <c r="G23" i="17" s="1"/>
  <c r="B23" i="17"/>
  <c r="AC22" i="17"/>
  <c r="O22" i="17"/>
  <c r="K22" i="17"/>
  <c r="J22" i="17"/>
  <c r="I22" i="17"/>
  <c r="H22" i="17"/>
  <c r="F22" i="17"/>
  <c r="E22" i="17"/>
  <c r="D22" i="17"/>
  <c r="C22" i="17"/>
  <c r="G22" i="17" s="1"/>
  <c r="B22" i="17"/>
  <c r="AC21" i="17"/>
  <c r="O21" i="17"/>
  <c r="K21" i="17"/>
  <c r="J21" i="17"/>
  <c r="I21" i="17"/>
  <c r="H21" i="17"/>
  <c r="F21" i="17"/>
  <c r="E21" i="17"/>
  <c r="D21" i="17"/>
  <c r="C21" i="17"/>
  <c r="G21" i="17" s="1"/>
  <c r="B21" i="17"/>
  <c r="AC20" i="17"/>
  <c r="O20" i="17"/>
  <c r="J20" i="17"/>
  <c r="I20" i="17"/>
  <c r="G20" i="17"/>
  <c r="E20" i="17"/>
  <c r="D20" i="17"/>
  <c r="C20" i="17"/>
  <c r="B20" i="17"/>
  <c r="AC19" i="17"/>
  <c r="O19" i="17"/>
  <c r="K19" i="17"/>
  <c r="J19" i="17"/>
  <c r="I19" i="17"/>
  <c r="H19" i="17"/>
  <c r="F19" i="17"/>
  <c r="E19" i="17"/>
  <c r="D19" i="17"/>
  <c r="C19" i="17"/>
  <c r="G19" i="17" s="1"/>
  <c r="B19" i="17"/>
  <c r="AC18" i="17"/>
  <c r="O18" i="17"/>
  <c r="K18" i="17"/>
  <c r="J18" i="17"/>
  <c r="I18" i="17"/>
  <c r="H18" i="17"/>
  <c r="F18" i="17"/>
  <c r="E18" i="17"/>
  <c r="D18" i="17"/>
  <c r="C18" i="17"/>
  <c r="G18" i="17" s="1"/>
  <c r="B18" i="17"/>
  <c r="AC17" i="17"/>
  <c r="O17" i="17"/>
  <c r="K17" i="17"/>
  <c r="J17" i="17"/>
  <c r="I17" i="17"/>
  <c r="H17" i="17"/>
  <c r="F17" i="17"/>
  <c r="E17" i="17"/>
  <c r="D17" i="17"/>
  <c r="C17" i="17"/>
  <c r="G17" i="17" s="1"/>
  <c r="B17" i="17"/>
  <c r="AC16" i="17"/>
  <c r="O16" i="17"/>
  <c r="K16" i="17"/>
  <c r="J16" i="17"/>
  <c r="I16" i="17"/>
  <c r="H16" i="17"/>
  <c r="F16" i="17"/>
  <c r="E16" i="17"/>
  <c r="D16" i="17"/>
  <c r="C16" i="17"/>
  <c r="G16" i="17" s="1"/>
  <c r="B16" i="17"/>
  <c r="AC15" i="17"/>
  <c r="O15" i="17"/>
  <c r="K15" i="17"/>
  <c r="J15" i="17"/>
  <c r="I15" i="17"/>
  <c r="H15" i="17"/>
  <c r="F15" i="17"/>
  <c r="E15" i="17"/>
  <c r="D15" i="17"/>
  <c r="C15" i="17"/>
  <c r="G15" i="17" s="1"/>
  <c r="B15" i="17"/>
  <c r="AC14" i="17"/>
  <c r="O14" i="17"/>
  <c r="J14" i="17"/>
  <c r="I14" i="17"/>
  <c r="G14" i="17"/>
  <c r="E14" i="17"/>
  <c r="D14" i="17"/>
  <c r="C14" i="17"/>
  <c r="B14" i="17"/>
  <c r="AC13" i="17"/>
  <c r="O13" i="17"/>
  <c r="K13" i="17"/>
  <c r="J13" i="17"/>
  <c r="I13" i="17"/>
  <c r="H13" i="17"/>
  <c r="F13" i="17"/>
  <c r="E13" i="17"/>
  <c r="D13" i="17"/>
  <c r="C13" i="17"/>
  <c r="G13" i="17" s="1"/>
  <c r="B13" i="17"/>
  <c r="AC12" i="17"/>
  <c r="O12" i="17"/>
  <c r="K12" i="17"/>
  <c r="J12" i="17"/>
  <c r="I12" i="17"/>
  <c r="H12" i="17"/>
  <c r="F12" i="17"/>
  <c r="E12" i="17"/>
  <c r="D12" i="17"/>
  <c r="C12" i="17"/>
  <c r="G12" i="17" s="1"/>
  <c r="B12" i="17"/>
  <c r="AC11" i="17"/>
  <c r="O11" i="17"/>
  <c r="K11" i="17"/>
  <c r="J11" i="17"/>
  <c r="I11" i="17"/>
  <c r="H11" i="17"/>
  <c r="F11" i="17"/>
  <c r="E11" i="17"/>
  <c r="D11" i="17"/>
  <c r="C11" i="17"/>
  <c r="G11" i="17" s="1"/>
  <c r="B11" i="17"/>
  <c r="AC10" i="17"/>
  <c r="O10" i="17"/>
  <c r="K10" i="17"/>
  <c r="J10" i="17"/>
  <c r="I10" i="17"/>
  <c r="H10" i="17"/>
  <c r="F10" i="17"/>
  <c r="E10" i="17"/>
  <c r="D10" i="17"/>
  <c r="C10" i="17"/>
  <c r="G10" i="17" s="1"/>
  <c r="B10" i="17"/>
  <c r="AC9" i="17"/>
  <c r="O9" i="17"/>
  <c r="K9" i="17"/>
  <c r="J9" i="17"/>
  <c r="I9" i="17"/>
  <c r="H9" i="17"/>
  <c r="F9" i="17"/>
  <c r="E9" i="17"/>
  <c r="D9" i="17"/>
  <c r="C9" i="17"/>
  <c r="G9" i="17" s="1"/>
  <c r="B9" i="17"/>
  <c r="AC8" i="17"/>
  <c r="O8" i="17"/>
  <c r="J8" i="17"/>
  <c r="I8" i="17"/>
  <c r="G8" i="17"/>
  <c r="E8" i="17"/>
  <c r="D8" i="17"/>
  <c r="C8" i="17"/>
  <c r="AC7" i="17"/>
  <c r="K7" i="17"/>
  <c r="J7" i="17"/>
  <c r="I7" i="17"/>
  <c r="H7" i="17"/>
  <c r="F7" i="17"/>
  <c r="E7" i="17"/>
  <c r="D7" i="17"/>
  <c r="C7" i="17"/>
  <c r="G7" i="17" s="1"/>
  <c r="AC6" i="17"/>
  <c r="K6" i="17"/>
  <c r="J6" i="17"/>
  <c r="I6" i="17"/>
  <c r="H6" i="17"/>
  <c r="F6" i="17"/>
  <c r="E6" i="17"/>
  <c r="D6" i="17"/>
  <c r="C6" i="17"/>
  <c r="G6" i="17" s="1"/>
  <c r="AC5" i="17"/>
  <c r="K5" i="17"/>
  <c r="J5" i="17"/>
  <c r="I5" i="17"/>
  <c r="H5" i="17"/>
  <c r="F5" i="17"/>
  <c r="E5" i="17"/>
  <c r="D5" i="17"/>
  <c r="C5" i="17"/>
  <c r="G5" i="17" s="1"/>
  <c r="AC4" i="17"/>
  <c r="K4" i="17"/>
  <c r="J4" i="17"/>
  <c r="I4" i="17"/>
  <c r="H4" i="17"/>
  <c r="F4" i="17"/>
  <c r="E4" i="17"/>
  <c r="D4" i="17"/>
  <c r="C4" i="17"/>
  <c r="G4" i="17" s="1"/>
  <c r="AC3" i="17"/>
  <c r="K3" i="17"/>
  <c r="J3" i="17"/>
  <c r="I3" i="17"/>
  <c r="H3" i="17"/>
  <c r="F3" i="17"/>
  <c r="E3" i="17"/>
  <c r="D3" i="17"/>
  <c r="C3" i="17"/>
  <c r="G3" i="17" s="1"/>
  <c r="T144" i="11"/>
  <c r="V144" i="11" s="1"/>
  <c r="Q144" i="11"/>
  <c r="S144" i="11" s="1"/>
  <c r="N144" i="11"/>
  <c r="P144" i="11" s="1"/>
  <c r="K144" i="11"/>
  <c r="M144" i="11" s="1"/>
  <c r="J144" i="11"/>
  <c r="H144" i="11"/>
  <c r="T143" i="11"/>
  <c r="V143" i="11" s="1"/>
  <c r="Q143" i="11"/>
  <c r="S143" i="11" s="1"/>
  <c r="N143" i="11"/>
  <c r="P143" i="11" s="1"/>
  <c r="K143" i="11"/>
  <c r="M143" i="11" s="1"/>
  <c r="J143" i="11"/>
  <c r="H143" i="11"/>
  <c r="T142" i="11"/>
  <c r="V142" i="11" s="1"/>
  <c r="Q142" i="11"/>
  <c r="S142" i="11" s="1"/>
  <c r="N142" i="11"/>
  <c r="P142" i="11" s="1"/>
  <c r="K142" i="11"/>
  <c r="M142" i="11" s="1"/>
  <c r="J142" i="11"/>
  <c r="H142" i="11"/>
  <c r="T141" i="11"/>
  <c r="V141" i="11" s="1"/>
  <c r="Q141" i="11"/>
  <c r="S141" i="11" s="1"/>
  <c r="N141" i="11"/>
  <c r="P141" i="11" s="1"/>
  <c r="K141" i="11"/>
  <c r="M141" i="11" s="1"/>
  <c r="J141" i="11"/>
  <c r="H141" i="11"/>
  <c r="T140" i="11"/>
  <c r="V140" i="11" s="1"/>
  <c r="Q140" i="11"/>
  <c r="S140" i="11" s="1"/>
  <c r="N140" i="11"/>
  <c r="P140" i="11" s="1"/>
  <c r="K140" i="11"/>
  <c r="M140" i="11" s="1"/>
  <c r="J140" i="11"/>
  <c r="H140" i="11"/>
  <c r="T139" i="11"/>
  <c r="V139" i="11" s="1"/>
  <c r="Q139" i="11"/>
  <c r="S139" i="11" s="1"/>
  <c r="N139" i="11"/>
  <c r="P139" i="11" s="1"/>
  <c r="K139" i="11"/>
  <c r="M139" i="11" s="1"/>
  <c r="J139" i="11"/>
  <c r="H139" i="11"/>
  <c r="T138" i="11"/>
  <c r="V138" i="11" s="1"/>
  <c r="Q138" i="11"/>
  <c r="S138" i="11" s="1"/>
  <c r="N138" i="11"/>
  <c r="P138" i="11" s="1"/>
  <c r="K138" i="11"/>
  <c r="M138" i="11" s="1"/>
  <c r="J138" i="11"/>
  <c r="H138" i="11"/>
  <c r="T137" i="11"/>
  <c r="V137" i="11" s="1"/>
  <c r="Q137" i="11"/>
  <c r="S137" i="11" s="1"/>
  <c r="N137" i="11"/>
  <c r="P137" i="11" s="1"/>
  <c r="K137" i="11"/>
  <c r="J137" i="11"/>
  <c r="H137" i="11"/>
  <c r="T136" i="11"/>
  <c r="V136" i="11" s="1"/>
  <c r="Q136" i="11"/>
  <c r="S136" i="11" s="1"/>
  <c r="N136" i="11"/>
  <c r="P136" i="11" s="1"/>
  <c r="K136" i="11"/>
  <c r="M136" i="11" s="1"/>
  <c r="J136" i="11"/>
  <c r="H136" i="11"/>
  <c r="T135" i="11"/>
  <c r="V135" i="11" s="1"/>
  <c r="Q135" i="11"/>
  <c r="S135" i="11" s="1"/>
  <c r="N135" i="11"/>
  <c r="P135" i="11" s="1"/>
  <c r="K135" i="11"/>
  <c r="J135" i="11"/>
  <c r="H135" i="11"/>
  <c r="T134" i="11"/>
  <c r="V134" i="11" s="1"/>
  <c r="Q134" i="11"/>
  <c r="S134" i="11" s="1"/>
  <c r="N134" i="11"/>
  <c r="P134" i="11" s="1"/>
  <c r="K134" i="11"/>
  <c r="M134" i="11" s="1"/>
  <c r="J134" i="11"/>
  <c r="H134" i="11"/>
  <c r="T133" i="11"/>
  <c r="V133" i="11" s="1"/>
  <c r="Q133" i="11"/>
  <c r="S133" i="11" s="1"/>
  <c r="N133" i="11"/>
  <c r="P133" i="11" s="1"/>
  <c r="K133" i="11"/>
  <c r="M133" i="11" s="1"/>
  <c r="J133" i="11"/>
  <c r="H133" i="11"/>
  <c r="T132" i="11"/>
  <c r="V132" i="11" s="1"/>
  <c r="Q132" i="11"/>
  <c r="S132" i="11" s="1"/>
  <c r="N132" i="11"/>
  <c r="P132" i="11" s="1"/>
  <c r="K132" i="11"/>
  <c r="M132" i="11" s="1"/>
  <c r="J132" i="11"/>
  <c r="H132" i="11"/>
  <c r="T131" i="11"/>
  <c r="V131" i="11" s="1"/>
  <c r="Q131" i="11"/>
  <c r="S131" i="11" s="1"/>
  <c r="N131" i="11"/>
  <c r="P131" i="11" s="1"/>
  <c r="K131" i="11"/>
  <c r="M131" i="11" s="1"/>
  <c r="J131" i="11"/>
  <c r="H131" i="11"/>
  <c r="T130" i="11"/>
  <c r="V130" i="11" s="1"/>
  <c r="Q130" i="11"/>
  <c r="S130" i="11" s="1"/>
  <c r="N130" i="11"/>
  <c r="P130" i="11" s="1"/>
  <c r="K130" i="11"/>
  <c r="M130" i="11" s="1"/>
  <c r="J130" i="11"/>
  <c r="H130" i="11"/>
  <c r="T129" i="11"/>
  <c r="V129" i="11" s="1"/>
  <c r="Q129" i="11"/>
  <c r="S129" i="11" s="1"/>
  <c r="N129" i="11"/>
  <c r="P129" i="11" s="1"/>
  <c r="K129" i="11"/>
  <c r="J129" i="11"/>
  <c r="H129" i="11"/>
  <c r="T128" i="11"/>
  <c r="V128" i="11" s="1"/>
  <c r="Q128" i="11"/>
  <c r="S128" i="11" s="1"/>
  <c r="N128" i="11"/>
  <c r="P128" i="11" s="1"/>
  <c r="K128" i="11"/>
  <c r="M128" i="11" s="1"/>
  <c r="J128" i="11"/>
  <c r="H128" i="11"/>
  <c r="T127" i="11"/>
  <c r="V127" i="11" s="1"/>
  <c r="Q127" i="11"/>
  <c r="S127" i="11" s="1"/>
  <c r="N127" i="11"/>
  <c r="P127" i="11" s="1"/>
  <c r="K127" i="11"/>
  <c r="M127" i="11" s="1"/>
  <c r="J127" i="11"/>
  <c r="H127" i="11"/>
  <c r="T126" i="11"/>
  <c r="V126" i="11" s="1"/>
  <c r="Q126" i="11"/>
  <c r="S126" i="11" s="1"/>
  <c r="N126" i="11"/>
  <c r="P126" i="11" s="1"/>
  <c r="K126" i="11"/>
  <c r="M126" i="11" s="1"/>
  <c r="J126" i="11"/>
  <c r="H126" i="11"/>
  <c r="T125" i="11"/>
  <c r="V125" i="11" s="1"/>
  <c r="Q125" i="11"/>
  <c r="S125" i="11" s="1"/>
  <c r="N125" i="11"/>
  <c r="P125" i="11" s="1"/>
  <c r="K125" i="11"/>
  <c r="M125" i="11" s="1"/>
  <c r="J125" i="11"/>
  <c r="H125" i="11"/>
  <c r="T124" i="11"/>
  <c r="V124" i="11" s="1"/>
  <c r="Q124" i="11"/>
  <c r="S124" i="11" s="1"/>
  <c r="N124" i="11"/>
  <c r="P124" i="11" s="1"/>
  <c r="K124" i="11"/>
  <c r="M124" i="11" s="1"/>
  <c r="J124" i="11"/>
  <c r="H124" i="11"/>
  <c r="T123" i="11"/>
  <c r="V123" i="11" s="1"/>
  <c r="Q123" i="11"/>
  <c r="S123" i="11" s="1"/>
  <c r="N123" i="11"/>
  <c r="P123" i="11" s="1"/>
  <c r="K123" i="11"/>
  <c r="M123" i="11" s="1"/>
  <c r="J123" i="11"/>
  <c r="H123" i="11"/>
  <c r="T122" i="11"/>
  <c r="V122" i="11" s="1"/>
  <c r="Q122" i="11"/>
  <c r="S122" i="11" s="1"/>
  <c r="N122" i="11"/>
  <c r="P122" i="11" s="1"/>
  <c r="K122" i="11"/>
  <c r="M122" i="11" s="1"/>
  <c r="J122" i="11"/>
  <c r="H122" i="11"/>
  <c r="T121" i="11"/>
  <c r="V121" i="11" s="1"/>
  <c r="Q121" i="11"/>
  <c r="S121" i="11" s="1"/>
  <c r="N121" i="11"/>
  <c r="P121" i="11" s="1"/>
  <c r="K121" i="11"/>
  <c r="J121" i="11"/>
  <c r="H121" i="11"/>
  <c r="T120" i="11"/>
  <c r="V120" i="11" s="1"/>
  <c r="Q120" i="11"/>
  <c r="S120" i="11" s="1"/>
  <c r="N120" i="11"/>
  <c r="P120" i="11" s="1"/>
  <c r="K120" i="11"/>
  <c r="M120" i="11" s="1"/>
  <c r="J120" i="11"/>
  <c r="H120" i="11"/>
  <c r="T119" i="11"/>
  <c r="V119" i="11" s="1"/>
  <c r="Q119" i="11"/>
  <c r="S119" i="11" s="1"/>
  <c r="N119" i="11"/>
  <c r="P119" i="11" s="1"/>
  <c r="K119" i="11"/>
  <c r="J119" i="11"/>
  <c r="H119" i="11"/>
  <c r="T118" i="11"/>
  <c r="V118" i="11" s="1"/>
  <c r="Q118" i="11"/>
  <c r="S118" i="11" s="1"/>
  <c r="N118" i="11"/>
  <c r="P118" i="11" s="1"/>
  <c r="K118" i="11"/>
  <c r="J118" i="11"/>
  <c r="H118" i="11"/>
  <c r="T117" i="11"/>
  <c r="V117" i="11" s="1"/>
  <c r="Q117" i="11"/>
  <c r="S117" i="11" s="1"/>
  <c r="N117" i="11"/>
  <c r="P117" i="11" s="1"/>
  <c r="K117" i="11"/>
  <c r="M117" i="11" s="1"/>
  <c r="J117" i="11"/>
  <c r="H117" i="11"/>
  <c r="T116" i="11"/>
  <c r="V116" i="11" s="1"/>
  <c r="Q116" i="11"/>
  <c r="S116" i="11" s="1"/>
  <c r="N116" i="11"/>
  <c r="P116" i="11" s="1"/>
  <c r="K116" i="11"/>
  <c r="M116" i="11" s="1"/>
  <c r="J116" i="11"/>
  <c r="H116" i="11"/>
  <c r="T115" i="11"/>
  <c r="V115" i="11" s="1"/>
  <c r="Q115" i="11"/>
  <c r="S115" i="11" s="1"/>
  <c r="N115" i="11"/>
  <c r="P115" i="11" s="1"/>
  <c r="K115" i="11"/>
  <c r="M115" i="11" s="1"/>
  <c r="J115" i="11"/>
  <c r="H115" i="11"/>
  <c r="T114" i="11"/>
  <c r="V114" i="11" s="1"/>
  <c r="Q114" i="11"/>
  <c r="S114" i="11" s="1"/>
  <c r="N114" i="11"/>
  <c r="P114" i="11" s="1"/>
  <c r="K114" i="11"/>
  <c r="M114" i="11" s="1"/>
  <c r="J114" i="11"/>
  <c r="H114" i="11"/>
  <c r="T113" i="11"/>
  <c r="V113" i="11" s="1"/>
  <c r="Q113" i="11"/>
  <c r="S113" i="11" s="1"/>
  <c r="N113" i="11"/>
  <c r="P113" i="11" s="1"/>
  <c r="K113" i="11"/>
  <c r="J113" i="11"/>
  <c r="H113" i="11"/>
  <c r="T112" i="11"/>
  <c r="V112" i="11" s="1"/>
  <c r="Q112" i="11"/>
  <c r="S112" i="11" s="1"/>
  <c r="N112" i="11"/>
  <c r="P112" i="11" s="1"/>
  <c r="K112" i="11"/>
  <c r="M112" i="11" s="1"/>
  <c r="J112" i="11"/>
  <c r="H112" i="11"/>
  <c r="T111" i="11"/>
  <c r="V111" i="11" s="1"/>
  <c r="Q111" i="11"/>
  <c r="S111" i="11" s="1"/>
  <c r="N111" i="11"/>
  <c r="P111" i="11" s="1"/>
  <c r="K111" i="11"/>
  <c r="J111" i="11"/>
  <c r="H111" i="11"/>
  <c r="T110" i="11"/>
  <c r="V110" i="11" s="1"/>
  <c r="Q110" i="11"/>
  <c r="S110" i="11" s="1"/>
  <c r="N110" i="11"/>
  <c r="P110" i="11" s="1"/>
  <c r="K110" i="11"/>
  <c r="J110" i="11"/>
  <c r="H110" i="11"/>
  <c r="T109" i="11"/>
  <c r="V109" i="11" s="1"/>
  <c r="Q109" i="11"/>
  <c r="S109" i="11" s="1"/>
  <c r="N109" i="11"/>
  <c r="P109" i="11" s="1"/>
  <c r="K109" i="11"/>
  <c r="M109" i="11" s="1"/>
  <c r="J109" i="11"/>
  <c r="H109" i="11"/>
  <c r="T108" i="11"/>
  <c r="V108" i="11" s="1"/>
  <c r="Q108" i="11"/>
  <c r="S108" i="11" s="1"/>
  <c r="N108" i="11"/>
  <c r="P108" i="11" s="1"/>
  <c r="K108" i="11"/>
  <c r="M108" i="11" s="1"/>
  <c r="J108" i="11"/>
  <c r="H108" i="11"/>
  <c r="T107" i="11"/>
  <c r="V107" i="11" s="1"/>
  <c r="Q107" i="11"/>
  <c r="S107" i="11" s="1"/>
  <c r="N107" i="11"/>
  <c r="P107" i="11" s="1"/>
  <c r="K107" i="11"/>
  <c r="M107" i="11" s="1"/>
  <c r="J107" i="11"/>
  <c r="H107" i="11"/>
  <c r="T106" i="11"/>
  <c r="V106" i="11" s="1"/>
  <c r="Q106" i="11"/>
  <c r="S106" i="11" s="1"/>
  <c r="N106" i="11"/>
  <c r="P106" i="11" s="1"/>
  <c r="K106" i="11"/>
  <c r="M106" i="11" s="1"/>
  <c r="J106" i="11"/>
  <c r="H106" i="11"/>
  <c r="T105" i="11"/>
  <c r="V105" i="11" s="1"/>
  <c r="Q105" i="11"/>
  <c r="S105" i="11" s="1"/>
  <c r="N105" i="11"/>
  <c r="P105" i="11" s="1"/>
  <c r="K105" i="11"/>
  <c r="J105" i="11"/>
  <c r="H105" i="11"/>
  <c r="T104" i="11"/>
  <c r="V104" i="11" s="1"/>
  <c r="Q104" i="11"/>
  <c r="S104" i="11" s="1"/>
  <c r="N104" i="11"/>
  <c r="P104" i="11" s="1"/>
  <c r="K104" i="11"/>
  <c r="M104" i="11" s="1"/>
  <c r="J104" i="11"/>
  <c r="H104" i="11"/>
  <c r="T103" i="11"/>
  <c r="V103" i="11" s="1"/>
  <c r="Q103" i="11"/>
  <c r="S103" i="11" s="1"/>
  <c r="N103" i="11"/>
  <c r="P103" i="11" s="1"/>
  <c r="K103" i="11"/>
  <c r="M103" i="11" s="1"/>
  <c r="J103" i="11"/>
  <c r="H103" i="11"/>
  <c r="T102" i="11"/>
  <c r="V102" i="11" s="1"/>
  <c r="Q102" i="11"/>
  <c r="S102" i="11" s="1"/>
  <c r="N102" i="11"/>
  <c r="P102" i="11" s="1"/>
  <c r="K102" i="11"/>
  <c r="M102" i="11" s="1"/>
  <c r="J102" i="11"/>
  <c r="H102" i="11"/>
  <c r="T101" i="11"/>
  <c r="V101" i="11" s="1"/>
  <c r="Q101" i="11"/>
  <c r="S101" i="11" s="1"/>
  <c r="N101" i="11"/>
  <c r="P101" i="11" s="1"/>
  <c r="K101" i="11"/>
  <c r="M101" i="11" s="1"/>
  <c r="J101" i="11"/>
  <c r="H101" i="11"/>
  <c r="T100" i="11"/>
  <c r="V100" i="11" s="1"/>
  <c r="Q100" i="11"/>
  <c r="S100" i="11" s="1"/>
  <c r="N100" i="11"/>
  <c r="P100" i="11" s="1"/>
  <c r="K100" i="11"/>
  <c r="M100" i="11" s="1"/>
  <c r="J100" i="11"/>
  <c r="H100" i="11"/>
  <c r="T99" i="11"/>
  <c r="V99" i="11" s="1"/>
  <c r="Q99" i="11"/>
  <c r="S99" i="11" s="1"/>
  <c r="N99" i="11"/>
  <c r="P99" i="11" s="1"/>
  <c r="K99" i="11"/>
  <c r="M99" i="11" s="1"/>
  <c r="J99" i="11"/>
  <c r="H99" i="11"/>
  <c r="T98" i="11"/>
  <c r="V98" i="11" s="1"/>
  <c r="Q98" i="11"/>
  <c r="S98" i="11" s="1"/>
  <c r="N98" i="11"/>
  <c r="P98" i="11" s="1"/>
  <c r="K98" i="11"/>
  <c r="M98" i="11" s="1"/>
  <c r="J98" i="11"/>
  <c r="H98" i="11"/>
  <c r="T97" i="11"/>
  <c r="V97" i="11" s="1"/>
  <c r="Q97" i="11"/>
  <c r="S97" i="11" s="1"/>
  <c r="N97" i="11"/>
  <c r="P97" i="11" s="1"/>
  <c r="K97" i="11"/>
  <c r="J97" i="11"/>
  <c r="H97" i="11"/>
  <c r="T96" i="11"/>
  <c r="V96" i="11" s="1"/>
  <c r="Q96" i="11"/>
  <c r="S96" i="11" s="1"/>
  <c r="N96" i="11"/>
  <c r="P96" i="11" s="1"/>
  <c r="K96" i="11"/>
  <c r="M96" i="11" s="1"/>
  <c r="J96" i="11"/>
  <c r="H96" i="11"/>
  <c r="T95" i="11"/>
  <c r="V95" i="11" s="1"/>
  <c r="Q95" i="11"/>
  <c r="S95" i="11" s="1"/>
  <c r="N95" i="11"/>
  <c r="P95" i="11" s="1"/>
  <c r="K95" i="11"/>
  <c r="J95" i="11"/>
  <c r="H95" i="11"/>
  <c r="T94" i="11"/>
  <c r="V94" i="11" s="1"/>
  <c r="Q94" i="11"/>
  <c r="S94" i="11" s="1"/>
  <c r="N94" i="11"/>
  <c r="P94" i="11" s="1"/>
  <c r="K94" i="11"/>
  <c r="M94" i="11" s="1"/>
  <c r="J94" i="11"/>
  <c r="H94" i="11"/>
  <c r="T93" i="11"/>
  <c r="V93" i="11" s="1"/>
  <c r="Q93" i="11"/>
  <c r="S93" i="11" s="1"/>
  <c r="N93" i="11"/>
  <c r="P93" i="11" s="1"/>
  <c r="K93" i="11"/>
  <c r="M93" i="11" s="1"/>
  <c r="J93" i="11"/>
  <c r="H93" i="11"/>
  <c r="T92" i="11"/>
  <c r="V92" i="11" s="1"/>
  <c r="Q92" i="11"/>
  <c r="S92" i="11" s="1"/>
  <c r="N92" i="11"/>
  <c r="P92" i="11" s="1"/>
  <c r="K92" i="11"/>
  <c r="J92" i="11"/>
  <c r="H92" i="11"/>
  <c r="T91" i="11"/>
  <c r="V91" i="11" s="1"/>
  <c r="Q91" i="11"/>
  <c r="S91" i="11" s="1"/>
  <c r="N91" i="11"/>
  <c r="P91" i="11" s="1"/>
  <c r="K91" i="11"/>
  <c r="M91" i="11" s="1"/>
  <c r="J91" i="11"/>
  <c r="H91" i="11"/>
  <c r="T90" i="11"/>
  <c r="V90" i="11" s="1"/>
  <c r="Q90" i="11"/>
  <c r="S90" i="11" s="1"/>
  <c r="N90" i="11"/>
  <c r="P90" i="11" s="1"/>
  <c r="K90" i="11"/>
  <c r="M90" i="11" s="1"/>
  <c r="J90" i="11"/>
  <c r="H90" i="11"/>
  <c r="T89" i="11"/>
  <c r="V89" i="11" s="1"/>
  <c r="Q89" i="11"/>
  <c r="S89" i="11" s="1"/>
  <c r="N89" i="11"/>
  <c r="P89" i="11" s="1"/>
  <c r="K89" i="11"/>
  <c r="M89" i="11" s="1"/>
  <c r="J89" i="11"/>
  <c r="H89" i="11"/>
  <c r="T88" i="11"/>
  <c r="V88" i="11" s="1"/>
  <c r="Q88" i="11"/>
  <c r="S88" i="11" s="1"/>
  <c r="N88" i="11"/>
  <c r="P88" i="11" s="1"/>
  <c r="K88" i="11"/>
  <c r="M88" i="11" s="1"/>
  <c r="J88" i="11"/>
  <c r="H88" i="11"/>
  <c r="T87" i="11"/>
  <c r="V87" i="11" s="1"/>
  <c r="Q87" i="11"/>
  <c r="S87" i="11" s="1"/>
  <c r="N87" i="11"/>
  <c r="P87" i="11" s="1"/>
  <c r="K87" i="11"/>
  <c r="J87" i="11"/>
  <c r="H87" i="11"/>
  <c r="T86" i="11"/>
  <c r="V86" i="11" s="1"/>
  <c r="Q86" i="11"/>
  <c r="S86" i="11" s="1"/>
  <c r="N86" i="11"/>
  <c r="P86" i="11" s="1"/>
  <c r="K86" i="11"/>
  <c r="M86" i="11" s="1"/>
  <c r="J86" i="11"/>
  <c r="H86" i="11"/>
  <c r="T85" i="11"/>
  <c r="V85" i="11" s="1"/>
  <c r="Q85" i="11"/>
  <c r="S85" i="11" s="1"/>
  <c r="N85" i="11"/>
  <c r="P85" i="11" s="1"/>
  <c r="K85" i="11"/>
  <c r="M85" i="11" s="1"/>
  <c r="J85" i="11"/>
  <c r="H85" i="11"/>
  <c r="T84" i="11"/>
  <c r="V84" i="11" s="1"/>
  <c r="Q84" i="11"/>
  <c r="S84" i="11" s="1"/>
  <c r="N84" i="11"/>
  <c r="P84" i="11" s="1"/>
  <c r="K84" i="11"/>
  <c r="M84" i="11" s="1"/>
  <c r="J84" i="11"/>
  <c r="H84" i="11"/>
  <c r="T83" i="11"/>
  <c r="V83" i="11" s="1"/>
  <c r="Q83" i="11"/>
  <c r="S83" i="11" s="1"/>
  <c r="N83" i="11"/>
  <c r="P83" i="11" s="1"/>
  <c r="K83" i="11"/>
  <c r="J83" i="11"/>
  <c r="H83" i="11"/>
  <c r="T82" i="11"/>
  <c r="V82" i="11" s="1"/>
  <c r="Q82" i="11"/>
  <c r="S82" i="11" s="1"/>
  <c r="N82" i="11"/>
  <c r="P82" i="11" s="1"/>
  <c r="K82" i="11"/>
  <c r="M82" i="11" s="1"/>
  <c r="J82" i="11"/>
  <c r="H82" i="11"/>
  <c r="T81" i="11"/>
  <c r="V81" i="11" s="1"/>
  <c r="Q81" i="11"/>
  <c r="S81" i="11" s="1"/>
  <c r="N81" i="11"/>
  <c r="P81" i="11" s="1"/>
  <c r="K81" i="11"/>
  <c r="M81" i="11" s="1"/>
  <c r="J81" i="11"/>
  <c r="H81" i="11"/>
  <c r="T80" i="11"/>
  <c r="V80" i="11" s="1"/>
  <c r="Q80" i="11"/>
  <c r="S80" i="11" s="1"/>
  <c r="N80" i="11"/>
  <c r="P80" i="11" s="1"/>
  <c r="K80" i="11"/>
  <c r="M80" i="11" s="1"/>
  <c r="J80" i="11"/>
  <c r="H80" i="11"/>
  <c r="T79" i="11"/>
  <c r="V79" i="11" s="1"/>
  <c r="Q79" i="11"/>
  <c r="S79" i="11" s="1"/>
  <c r="N79" i="11"/>
  <c r="P79" i="11" s="1"/>
  <c r="K79" i="11"/>
  <c r="J79" i="11"/>
  <c r="H79" i="11"/>
  <c r="T78" i="11"/>
  <c r="V78" i="11" s="1"/>
  <c r="Q78" i="11"/>
  <c r="S78" i="11" s="1"/>
  <c r="N78" i="11"/>
  <c r="P78" i="11" s="1"/>
  <c r="K78" i="11"/>
  <c r="J78" i="11"/>
  <c r="H78" i="11"/>
  <c r="T77" i="11"/>
  <c r="V77" i="11" s="1"/>
  <c r="Q77" i="11"/>
  <c r="S77" i="11" s="1"/>
  <c r="N77" i="11"/>
  <c r="P77" i="11" s="1"/>
  <c r="K77" i="11"/>
  <c r="M77" i="11" s="1"/>
  <c r="J77" i="11"/>
  <c r="H77" i="11"/>
  <c r="T76" i="11"/>
  <c r="V76" i="11" s="1"/>
  <c r="Q76" i="11"/>
  <c r="S76" i="11" s="1"/>
  <c r="N76" i="11"/>
  <c r="P76" i="11" s="1"/>
  <c r="K76" i="11"/>
  <c r="M76" i="11" s="1"/>
  <c r="J76" i="11"/>
  <c r="H76" i="11"/>
  <c r="T75" i="11"/>
  <c r="V75" i="11" s="1"/>
  <c r="Q75" i="11"/>
  <c r="S75" i="11" s="1"/>
  <c r="N75" i="11"/>
  <c r="P75" i="11" s="1"/>
  <c r="K75" i="11"/>
  <c r="M75" i="11" s="1"/>
  <c r="J75" i="11"/>
  <c r="H75" i="11"/>
  <c r="T74" i="11"/>
  <c r="V74" i="11" s="1"/>
  <c r="Q74" i="11"/>
  <c r="S74" i="11" s="1"/>
  <c r="N74" i="11"/>
  <c r="P74" i="11" s="1"/>
  <c r="K74" i="11"/>
  <c r="J74" i="11"/>
  <c r="H74" i="11"/>
  <c r="T73" i="11"/>
  <c r="V73" i="11" s="1"/>
  <c r="Q73" i="11"/>
  <c r="S73" i="11" s="1"/>
  <c r="N73" i="11"/>
  <c r="P73" i="11" s="1"/>
  <c r="K73" i="11"/>
  <c r="J73" i="11"/>
  <c r="H73" i="11"/>
  <c r="T72" i="11"/>
  <c r="V72" i="11" s="1"/>
  <c r="Q72" i="11"/>
  <c r="S72" i="11" s="1"/>
  <c r="N72" i="11"/>
  <c r="P72" i="11" s="1"/>
  <c r="K72" i="11"/>
  <c r="J72" i="11"/>
  <c r="H72" i="11"/>
  <c r="T71" i="11"/>
  <c r="V71" i="11" s="1"/>
  <c r="Q71" i="11"/>
  <c r="S71" i="11" s="1"/>
  <c r="N71" i="11"/>
  <c r="P71" i="11" s="1"/>
  <c r="K71" i="11"/>
  <c r="M71" i="11" s="1"/>
  <c r="J71" i="11"/>
  <c r="H71" i="11"/>
  <c r="T70" i="11"/>
  <c r="V70" i="11" s="1"/>
  <c r="Q70" i="11"/>
  <c r="S70" i="11" s="1"/>
  <c r="N70" i="11"/>
  <c r="P70" i="11" s="1"/>
  <c r="K70" i="11"/>
  <c r="M70" i="11" s="1"/>
  <c r="J70" i="11"/>
  <c r="H70" i="11"/>
  <c r="T69" i="11"/>
  <c r="V69" i="11" s="1"/>
  <c r="Q69" i="11"/>
  <c r="S69" i="11" s="1"/>
  <c r="N69" i="11"/>
  <c r="P69" i="11" s="1"/>
  <c r="K69" i="11"/>
  <c r="M69" i="11" s="1"/>
  <c r="J69" i="11"/>
  <c r="H69" i="11"/>
  <c r="T68" i="11"/>
  <c r="V68" i="11" s="1"/>
  <c r="Q68" i="11"/>
  <c r="S68" i="11" s="1"/>
  <c r="N68" i="11"/>
  <c r="P68" i="11" s="1"/>
  <c r="K68" i="11"/>
  <c r="M68" i="11" s="1"/>
  <c r="J68" i="11"/>
  <c r="H68" i="11"/>
  <c r="T67" i="11"/>
  <c r="V67" i="11" s="1"/>
  <c r="Q67" i="11"/>
  <c r="S67" i="11" s="1"/>
  <c r="N67" i="11"/>
  <c r="P67" i="11" s="1"/>
  <c r="K67" i="11"/>
  <c r="J67" i="11"/>
  <c r="H67" i="11"/>
  <c r="T66" i="11"/>
  <c r="V66" i="11" s="1"/>
  <c r="Q66" i="11"/>
  <c r="S66" i="11" s="1"/>
  <c r="N66" i="11"/>
  <c r="P66" i="11" s="1"/>
  <c r="K66" i="11"/>
  <c r="M66" i="11" s="1"/>
  <c r="J66" i="11"/>
  <c r="H66" i="11"/>
  <c r="T65" i="11"/>
  <c r="V65" i="11" s="1"/>
  <c r="Q65" i="11"/>
  <c r="S65" i="11" s="1"/>
  <c r="N65" i="11"/>
  <c r="P65" i="11" s="1"/>
  <c r="K65" i="11"/>
  <c r="M65" i="11" s="1"/>
  <c r="J65" i="11"/>
  <c r="H65" i="11"/>
  <c r="T64" i="11"/>
  <c r="V64" i="11" s="1"/>
  <c r="Q64" i="11"/>
  <c r="S64" i="11" s="1"/>
  <c r="N64" i="11"/>
  <c r="P64" i="11" s="1"/>
  <c r="K64" i="11"/>
  <c r="M64" i="11" s="1"/>
  <c r="J64" i="11"/>
  <c r="H64" i="11"/>
  <c r="T63" i="11"/>
  <c r="V63" i="11" s="1"/>
  <c r="Q63" i="11"/>
  <c r="S63" i="11" s="1"/>
  <c r="N63" i="11"/>
  <c r="P63" i="11" s="1"/>
  <c r="K63" i="11"/>
  <c r="M63" i="11" s="1"/>
  <c r="J63" i="11"/>
  <c r="H63" i="11"/>
  <c r="T62" i="11"/>
  <c r="V62" i="11" s="1"/>
  <c r="Q62" i="11"/>
  <c r="S62" i="11" s="1"/>
  <c r="N62" i="11"/>
  <c r="P62" i="11" s="1"/>
  <c r="K62" i="11"/>
  <c r="M62" i="11" s="1"/>
  <c r="J62" i="11"/>
  <c r="H62" i="11"/>
  <c r="T61" i="11"/>
  <c r="V61" i="11" s="1"/>
  <c r="Q61" i="11"/>
  <c r="S61" i="11" s="1"/>
  <c r="N61" i="11"/>
  <c r="P61" i="11" s="1"/>
  <c r="K61" i="11"/>
  <c r="M61" i="11" s="1"/>
  <c r="J61" i="11"/>
  <c r="H61" i="11"/>
  <c r="T60" i="11"/>
  <c r="V60" i="11" s="1"/>
  <c r="Q60" i="11"/>
  <c r="S60" i="11" s="1"/>
  <c r="N60" i="11"/>
  <c r="P60" i="11" s="1"/>
  <c r="K60" i="11"/>
  <c r="J60" i="11"/>
  <c r="H60" i="11"/>
  <c r="T59" i="11"/>
  <c r="V59" i="11" s="1"/>
  <c r="Q59" i="11"/>
  <c r="S59" i="11" s="1"/>
  <c r="N59" i="11"/>
  <c r="P59" i="11" s="1"/>
  <c r="K59" i="11"/>
  <c r="M59" i="11" s="1"/>
  <c r="J59" i="11"/>
  <c r="H59" i="11"/>
  <c r="T58" i="11"/>
  <c r="V58" i="11" s="1"/>
  <c r="Q58" i="11"/>
  <c r="S58" i="11" s="1"/>
  <c r="N58" i="11"/>
  <c r="P58" i="11" s="1"/>
  <c r="K58" i="11"/>
  <c r="M58" i="11" s="1"/>
  <c r="J58" i="11"/>
  <c r="H58" i="11"/>
  <c r="T57" i="11"/>
  <c r="V57" i="11" s="1"/>
  <c r="Q57" i="11"/>
  <c r="S57" i="11" s="1"/>
  <c r="N57" i="11"/>
  <c r="P57" i="11" s="1"/>
  <c r="K57" i="11"/>
  <c r="M57" i="11" s="1"/>
  <c r="J57" i="11"/>
  <c r="H57" i="11"/>
  <c r="T56" i="11"/>
  <c r="V56" i="11" s="1"/>
  <c r="Q56" i="11"/>
  <c r="S56" i="11" s="1"/>
  <c r="N56" i="11"/>
  <c r="P56" i="11" s="1"/>
  <c r="K56" i="11"/>
  <c r="M56" i="11" s="1"/>
  <c r="J56" i="11"/>
  <c r="H56" i="11"/>
  <c r="T55" i="11"/>
  <c r="V55" i="11" s="1"/>
  <c r="Q55" i="11"/>
  <c r="S55" i="11" s="1"/>
  <c r="N55" i="11"/>
  <c r="P55" i="11" s="1"/>
  <c r="K55" i="11"/>
  <c r="J55" i="11"/>
  <c r="H55" i="11"/>
  <c r="T54" i="11"/>
  <c r="V54" i="11" s="1"/>
  <c r="Q54" i="11"/>
  <c r="S54" i="11" s="1"/>
  <c r="N54" i="11"/>
  <c r="P54" i="11" s="1"/>
  <c r="K54" i="11"/>
  <c r="M54" i="11" s="1"/>
  <c r="J54" i="11"/>
  <c r="H54" i="11"/>
  <c r="T53" i="11"/>
  <c r="V53" i="11" s="1"/>
  <c r="Q53" i="11"/>
  <c r="S53" i="11" s="1"/>
  <c r="N53" i="11"/>
  <c r="P53" i="11" s="1"/>
  <c r="K53" i="11"/>
  <c r="M53" i="11" s="1"/>
  <c r="J53" i="11"/>
  <c r="H53" i="11"/>
  <c r="T52" i="11"/>
  <c r="V52" i="11" s="1"/>
  <c r="Q52" i="11"/>
  <c r="S52" i="11" s="1"/>
  <c r="N52" i="11"/>
  <c r="P52" i="11" s="1"/>
  <c r="K52" i="11"/>
  <c r="M52" i="11" s="1"/>
  <c r="J52" i="11"/>
  <c r="H52" i="11"/>
  <c r="T51" i="11"/>
  <c r="V51" i="11" s="1"/>
  <c r="Q51" i="11"/>
  <c r="S51" i="11" s="1"/>
  <c r="N51" i="11"/>
  <c r="P51" i="11" s="1"/>
  <c r="K51" i="11"/>
  <c r="J51" i="11"/>
  <c r="T50" i="11"/>
  <c r="V50" i="11" s="1"/>
  <c r="Q50" i="11"/>
  <c r="S50" i="11" s="1"/>
  <c r="N50" i="11"/>
  <c r="P50" i="11" s="1"/>
  <c r="K50" i="11"/>
  <c r="M50" i="11" s="1"/>
  <c r="J50" i="11"/>
  <c r="T49" i="11"/>
  <c r="V49" i="11" s="1"/>
  <c r="Q49" i="11"/>
  <c r="S49" i="11" s="1"/>
  <c r="N49" i="11"/>
  <c r="P49" i="11" s="1"/>
  <c r="K49" i="11"/>
  <c r="M49" i="11" s="1"/>
  <c r="J49" i="11"/>
  <c r="T48" i="11"/>
  <c r="V48" i="11" s="1"/>
  <c r="Q48" i="11"/>
  <c r="S48" i="11" s="1"/>
  <c r="N48" i="11"/>
  <c r="P48" i="11" s="1"/>
  <c r="K48" i="11"/>
  <c r="M48" i="11" s="1"/>
  <c r="J48" i="11"/>
  <c r="T47" i="11"/>
  <c r="V47" i="11" s="1"/>
  <c r="Q47" i="11"/>
  <c r="S47" i="11" s="1"/>
  <c r="N47" i="11"/>
  <c r="P47" i="11" s="1"/>
  <c r="K47" i="11"/>
  <c r="M47" i="11" s="1"/>
  <c r="J47" i="11"/>
  <c r="T46" i="11"/>
  <c r="V46" i="11" s="1"/>
  <c r="Q46" i="11"/>
  <c r="S46" i="11" s="1"/>
  <c r="N46" i="11"/>
  <c r="P46" i="11" s="1"/>
  <c r="K46" i="11"/>
  <c r="J46" i="11"/>
  <c r="T45" i="11"/>
  <c r="V45" i="11" s="1"/>
  <c r="Q45" i="11"/>
  <c r="S45" i="11" s="1"/>
  <c r="N45" i="11"/>
  <c r="P45" i="11" s="1"/>
  <c r="K45" i="11"/>
  <c r="M45" i="11" s="1"/>
  <c r="J45" i="11"/>
  <c r="T44" i="11"/>
  <c r="V44" i="11" s="1"/>
  <c r="Q44" i="11"/>
  <c r="S44" i="11" s="1"/>
  <c r="N44" i="11"/>
  <c r="P44" i="11" s="1"/>
  <c r="K44" i="11"/>
  <c r="M44" i="11" s="1"/>
  <c r="J44" i="11"/>
  <c r="T43" i="11"/>
  <c r="V43" i="11" s="1"/>
  <c r="Q43" i="11"/>
  <c r="S43" i="11" s="1"/>
  <c r="N43" i="11"/>
  <c r="P43" i="11" s="1"/>
  <c r="K43" i="11"/>
  <c r="M43" i="11" s="1"/>
  <c r="J43" i="11"/>
  <c r="T42" i="11"/>
  <c r="V42" i="11" s="1"/>
  <c r="Q42" i="11"/>
  <c r="S42" i="11" s="1"/>
  <c r="N42" i="11"/>
  <c r="P42" i="11" s="1"/>
  <c r="K42" i="11"/>
  <c r="J42" i="11"/>
  <c r="T41" i="11"/>
  <c r="V41" i="11" s="1"/>
  <c r="Q41" i="11"/>
  <c r="S41" i="11" s="1"/>
  <c r="N41" i="11"/>
  <c r="P41" i="11" s="1"/>
  <c r="K41" i="11"/>
  <c r="M41" i="11" s="1"/>
  <c r="J41" i="11"/>
  <c r="T40" i="11"/>
  <c r="V40" i="11" s="1"/>
  <c r="Q40" i="11"/>
  <c r="S40" i="11" s="1"/>
  <c r="N40" i="11"/>
  <c r="P40" i="11" s="1"/>
  <c r="K40" i="11"/>
  <c r="M40" i="11" s="1"/>
  <c r="J40" i="11"/>
  <c r="T39" i="11"/>
  <c r="V39" i="11" s="1"/>
  <c r="Q39" i="11"/>
  <c r="S39" i="11" s="1"/>
  <c r="N39" i="11"/>
  <c r="P39" i="11" s="1"/>
  <c r="K39" i="11"/>
  <c r="M39" i="11" s="1"/>
  <c r="J39" i="11"/>
  <c r="T38" i="11"/>
  <c r="V38" i="11" s="1"/>
  <c r="Q38" i="11"/>
  <c r="S38" i="11" s="1"/>
  <c r="N38" i="11"/>
  <c r="P38" i="11" s="1"/>
  <c r="K38" i="11"/>
  <c r="J38" i="11"/>
  <c r="T37" i="11"/>
  <c r="V37" i="11" s="1"/>
  <c r="Q37" i="11"/>
  <c r="S37" i="11" s="1"/>
  <c r="N37" i="11"/>
  <c r="P37" i="11" s="1"/>
  <c r="K37" i="11"/>
  <c r="M37" i="11" s="1"/>
  <c r="J37" i="11"/>
  <c r="T36" i="11"/>
  <c r="V36" i="11" s="1"/>
  <c r="Q36" i="11"/>
  <c r="S36" i="11" s="1"/>
  <c r="N36" i="11"/>
  <c r="P36" i="11" s="1"/>
  <c r="K36" i="11"/>
  <c r="M36" i="11" s="1"/>
  <c r="J36" i="11"/>
  <c r="T35" i="11"/>
  <c r="V35" i="11" s="1"/>
  <c r="Q35" i="11"/>
  <c r="S35" i="11" s="1"/>
  <c r="N35" i="11"/>
  <c r="P35" i="11" s="1"/>
  <c r="K35" i="11"/>
  <c r="M35" i="11" s="1"/>
  <c r="J35" i="11"/>
  <c r="T34" i="11"/>
  <c r="V34" i="11" s="1"/>
  <c r="Q34" i="11"/>
  <c r="S34" i="11" s="1"/>
  <c r="N34" i="11"/>
  <c r="P34" i="11" s="1"/>
  <c r="K34" i="11"/>
  <c r="J34" i="11"/>
  <c r="T33" i="11"/>
  <c r="V33" i="11" s="1"/>
  <c r="Q33" i="11"/>
  <c r="S33" i="11" s="1"/>
  <c r="N33" i="11"/>
  <c r="P33" i="11" s="1"/>
  <c r="K33" i="11"/>
  <c r="M33" i="11" s="1"/>
  <c r="J33" i="11"/>
  <c r="T32" i="11"/>
  <c r="V32" i="11" s="1"/>
  <c r="Q32" i="11"/>
  <c r="S32" i="11" s="1"/>
  <c r="N32" i="11"/>
  <c r="P32" i="11" s="1"/>
  <c r="K32" i="11"/>
  <c r="M32" i="11" s="1"/>
  <c r="J32" i="11"/>
  <c r="T31" i="11"/>
  <c r="V31" i="11" s="1"/>
  <c r="Q31" i="11"/>
  <c r="S31" i="11" s="1"/>
  <c r="N31" i="11"/>
  <c r="P31" i="11" s="1"/>
  <c r="K31" i="11"/>
  <c r="M31" i="11" s="1"/>
  <c r="J31" i="11"/>
  <c r="T30" i="11"/>
  <c r="V30" i="11" s="1"/>
  <c r="Q30" i="11"/>
  <c r="S30" i="11" s="1"/>
  <c r="N30" i="11"/>
  <c r="P30" i="11" s="1"/>
  <c r="K30" i="11"/>
  <c r="J30" i="11"/>
  <c r="T29" i="11"/>
  <c r="V29" i="11" s="1"/>
  <c r="Q29" i="11"/>
  <c r="S29" i="11" s="1"/>
  <c r="N29" i="11"/>
  <c r="P29" i="11" s="1"/>
  <c r="K29" i="11"/>
  <c r="M29" i="11" s="1"/>
  <c r="J29" i="11"/>
  <c r="T28" i="11"/>
  <c r="V28" i="11" s="1"/>
  <c r="Q28" i="11"/>
  <c r="S28" i="11" s="1"/>
  <c r="N28" i="11"/>
  <c r="P28" i="11" s="1"/>
  <c r="K28" i="11"/>
  <c r="M28" i="11" s="1"/>
  <c r="J28" i="11"/>
  <c r="T27" i="11"/>
  <c r="V27" i="11" s="1"/>
  <c r="Q27" i="11"/>
  <c r="S27" i="11" s="1"/>
  <c r="N27" i="11"/>
  <c r="P27" i="11" s="1"/>
  <c r="K27" i="11"/>
  <c r="M27" i="11" s="1"/>
  <c r="J27" i="11"/>
  <c r="T26" i="11"/>
  <c r="V26" i="11" s="1"/>
  <c r="Q26" i="11"/>
  <c r="S26" i="11" s="1"/>
  <c r="N26" i="11"/>
  <c r="P26" i="11" s="1"/>
  <c r="K26" i="11"/>
  <c r="J26" i="11"/>
  <c r="T25" i="11"/>
  <c r="V25" i="11" s="1"/>
  <c r="Q25" i="11"/>
  <c r="S25" i="11" s="1"/>
  <c r="N25" i="11"/>
  <c r="P25" i="11" s="1"/>
  <c r="K25" i="11"/>
  <c r="M25" i="11" s="1"/>
  <c r="J25" i="11"/>
  <c r="T24" i="11"/>
  <c r="V24" i="11" s="1"/>
  <c r="Q24" i="11"/>
  <c r="S24" i="11" s="1"/>
  <c r="N24" i="11"/>
  <c r="P24" i="11" s="1"/>
  <c r="K24" i="11"/>
  <c r="M24" i="11" s="1"/>
  <c r="J24" i="11"/>
  <c r="T23" i="11"/>
  <c r="V23" i="11" s="1"/>
  <c r="Q23" i="11"/>
  <c r="S23" i="11" s="1"/>
  <c r="N23" i="11"/>
  <c r="P23" i="11" s="1"/>
  <c r="K23" i="11"/>
  <c r="M23" i="11" s="1"/>
  <c r="J23" i="11"/>
  <c r="T22" i="11"/>
  <c r="V22" i="11" s="1"/>
  <c r="Q22" i="11"/>
  <c r="S22" i="11" s="1"/>
  <c r="N22" i="11"/>
  <c r="P22" i="11" s="1"/>
  <c r="K22" i="11"/>
  <c r="J22" i="11"/>
  <c r="T21" i="11"/>
  <c r="V21" i="11" s="1"/>
  <c r="Q21" i="11"/>
  <c r="S21" i="11" s="1"/>
  <c r="N21" i="11"/>
  <c r="P21" i="11" s="1"/>
  <c r="K21" i="11"/>
  <c r="M21" i="11" s="1"/>
  <c r="J21" i="11"/>
  <c r="T20" i="11"/>
  <c r="V20" i="11" s="1"/>
  <c r="Q20" i="11"/>
  <c r="S20" i="11" s="1"/>
  <c r="N20" i="11"/>
  <c r="P20" i="11" s="1"/>
  <c r="K20" i="11"/>
  <c r="M20" i="11" s="1"/>
  <c r="J20" i="11"/>
  <c r="T19" i="11"/>
  <c r="V19" i="11" s="1"/>
  <c r="Q19" i="11"/>
  <c r="S19" i="11" s="1"/>
  <c r="N19" i="11"/>
  <c r="P19" i="11" s="1"/>
  <c r="K19" i="11"/>
  <c r="M19" i="11" s="1"/>
  <c r="J19" i="11"/>
  <c r="T18" i="11"/>
  <c r="V18" i="11" s="1"/>
  <c r="Q18" i="11"/>
  <c r="S18" i="11" s="1"/>
  <c r="N18" i="11"/>
  <c r="P18" i="11" s="1"/>
  <c r="K18" i="11"/>
  <c r="J18" i="11"/>
  <c r="T17" i="11"/>
  <c r="V17" i="11" s="1"/>
  <c r="Q17" i="11"/>
  <c r="S17" i="11" s="1"/>
  <c r="N17" i="11"/>
  <c r="P17" i="11" s="1"/>
  <c r="K17" i="11"/>
  <c r="M17" i="11" s="1"/>
  <c r="J17" i="11"/>
  <c r="T16" i="11"/>
  <c r="V16" i="11" s="1"/>
  <c r="Q16" i="11"/>
  <c r="S16" i="11" s="1"/>
  <c r="N16" i="11"/>
  <c r="P16" i="11" s="1"/>
  <c r="K16" i="11"/>
  <c r="M16" i="11" s="1"/>
  <c r="J16" i="11"/>
  <c r="T15" i="11"/>
  <c r="V15" i="11" s="1"/>
  <c r="Q15" i="11"/>
  <c r="S15" i="11" s="1"/>
  <c r="N15" i="11"/>
  <c r="P15" i="11" s="1"/>
  <c r="K15" i="11"/>
  <c r="M15" i="11" s="1"/>
  <c r="J15" i="11"/>
  <c r="T14" i="11"/>
  <c r="V14" i="11" s="1"/>
  <c r="Q14" i="11"/>
  <c r="S14" i="11" s="1"/>
  <c r="N14" i="11"/>
  <c r="P14" i="11" s="1"/>
  <c r="K14" i="11"/>
  <c r="J14" i="11"/>
  <c r="T13" i="11"/>
  <c r="V13" i="11" s="1"/>
  <c r="Q13" i="11"/>
  <c r="S13" i="11" s="1"/>
  <c r="N13" i="11"/>
  <c r="P13" i="11" s="1"/>
  <c r="K13" i="11"/>
  <c r="M13" i="11" s="1"/>
  <c r="J13" i="11"/>
  <c r="T12" i="11"/>
  <c r="V12" i="11" s="1"/>
  <c r="Q12" i="11"/>
  <c r="S12" i="11" s="1"/>
  <c r="N12" i="11"/>
  <c r="P12" i="11" s="1"/>
  <c r="K12" i="11"/>
  <c r="M12" i="11" s="1"/>
  <c r="J12" i="11"/>
  <c r="T11" i="11"/>
  <c r="V11" i="11" s="1"/>
  <c r="Q11" i="11"/>
  <c r="S11" i="11" s="1"/>
  <c r="N11" i="11"/>
  <c r="P11" i="11" s="1"/>
  <c r="K11" i="11"/>
  <c r="M11" i="11" s="1"/>
  <c r="J11" i="11"/>
  <c r="T10" i="11"/>
  <c r="V10" i="11" s="1"/>
  <c r="Q10" i="11"/>
  <c r="S10" i="11" s="1"/>
  <c r="N10" i="11"/>
  <c r="P10" i="11" s="1"/>
  <c r="K10" i="11"/>
  <c r="J10" i="11"/>
  <c r="T9" i="11"/>
  <c r="V9" i="11" s="1"/>
  <c r="Q9" i="11"/>
  <c r="S9" i="11" s="1"/>
  <c r="N9" i="11"/>
  <c r="P9" i="11" s="1"/>
  <c r="K9" i="11"/>
  <c r="M9" i="11" s="1"/>
  <c r="J9" i="11"/>
  <c r="T8" i="11"/>
  <c r="V8" i="11" s="1"/>
  <c r="Q8" i="11"/>
  <c r="S8" i="11" s="1"/>
  <c r="N8" i="11"/>
  <c r="P8" i="11" s="1"/>
  <c r="K8" i="11"/>
  <c r="M8" i="11" s="1"/>
  <c r="J8" i="11"/>
  <c r="T7" i="11"/>
  <c r="V7" i="11" s="1"/>
  <c r="Q7" i="11"/>
  <c r="S7" i="11" s="1"/>
  <c r="N7" i="11"/>
  <c r="P7" i="11" s="1"/>
  <c r="K7" i="11"/>
  <c r="M7" i="11" s="1"/>
  <c r="J7" i="11"/>
  <c r="T6" i="11"/>
  <c r="V6" i="11" s="1"/>
  <c r="Q6" i="11"/>
  <c r="S6" i="11" s="1"/>
  <c r="N6" i="11"/>
  <c r="P6" i="11" s="1"/>
  <c r="K6" i="11"/>
  <c r="J6" i="11"/>
  <c r="T5" i="11"/>
  <c r="V5" i="11" s="1"/>
  <c r="Q5" i="11"/>
  <c r="S5" i="11" s="1"/>
  <c r="N5" i="11"/>
  <c r="P5" i="11" s="1"/>
  <c r="K5" i="11"/>
  <c r="M5" i="11" s="1"/>
  <c r="J5" i="11"/>
  <c r="T144" i="10"/>
  <c r="V144" i="10" s="1"/>
  <c r="Q144" i="10"/>
  <c r="S144" i="10" s="1"/>
  <c r="N144" i="10"/>
  <c r="P144" i="10" s="1"/>
  <c r="K144" i="10"/>
  <c r="M144" i="10" s="1"/>
  <c r="J144" i="10"/>
  <c r="H144" i="10"/>
  <c r="T143" i="10"/>
  <c r="V143" i="10" s="1"/>
  <c r="Q143" i="10"/>
  <c r="S143" i="10" s="1"/>
  <c r="N143" i="10"/>
  <c r="P143" i="10" s="1"/>
  <c r="K143" i="10"/>
  <c r="M143" i="10" s="1"/>
  <c r="J143" i="10"/>
  <c r="H143" i="10"/>
  <c r="T142" i="10"/>
  <c r="V142" i="10" s="1"/>
  <c r="Q142" i="10"/>
  <c r="S142" i="10" s="1"/>
  <c r="N142" i="10"/>
  <c r="P142" i="10" s="1"/>
  <c r="K142" i="10"/>
  <c r="J142" i="10"/>
  <c r="H142" i="10"/>
  <c r="T141" i="10"/>
  <c r="V141" i="10" s="1"/>
  <c r="Q141" i="10"/>
  <c r="S141" i="10" s="1"/>
  <c r="N141" i="10"/>
  <c r="P141" i="10" s="1"/>
  <c r="K141" i="10"/>
  <c r="J141" i="10"/>
  <c r="H141" i="10"/>
  <c r="T140" i="10"/>
  <c r="V140" i="10" s="1"/>
  <c r="Q140" i="10"/>
  <c r="S140" i="10" s="1"/>
  <c r="N140" i="10"/>
  <c r="P140" i="10" s="1"/>
  <c r="K140" i="10"/>
  <c r="M140" i="10" s="1"/>
  <c r="J140" i="10"/>
  <c r="H140" i="10"/>
  <c r="T139" i="10"/>
  <c r="V139" i="10" s="1"/>
  <c r="Q139" i="10"/>
  <c r="S139" i="10" s="1"/>
  <c r="N139" i="10"/>
  <c r="P139" i="10" s="1"/>
  <c r="K139" i="10"/>
  <c r="M139" i="10" s="1"/>
  <c r="J139" i="10"/>
  <c r="H139" i="10"/>
  <c r="T138" i="10"/>
  <c r="V138" i="10" s="1"/>
  <c r="Q138" i="10"/>
  <c r="S138" i="10" s="1"/>
  <c r="N138" i="10"/>
  <c r="P138" i="10" s="1"/>
  <c r="K138" i="10"/>
  <c r="M138" i="10" s="1"/>
  <c r="J138" i="10"/>
  <c r="H138" i="10"/>
  <c r="T137" i="10"/>
  <c r="V137" i="10" s="1"/>
  <c r="Q137" i="10"/>
  <c r="S137" i="10" s="1"/>
  <c r="N137" i="10"/>
  <c r="P137" i="10" s="1"/>
  <c r="K137" i="10"/>
  <c r="M137" i="10" s="1"/>
  <c r="J137" i="10"/>
  <c r="H137" i="10"/>
  <c r="T136" i="10"/>
  <c r="V136" i="10" s="1"/>
  <c r="Q136" i="10"/>
  <c r="S136" i="10" s="1"/>
  <c r="N136" i="10"/>
  <c r="P136" i="10" s="1"/>
  <c r="K136" i="10"/>
  <c r="J136" i="10"/>
  <c r="H136" i="10"/>
  <c r="T135" i="10"/>
  <c r="V135" i="10" s="1"/>
  <c r="Q135" i="10"/>
  <c r="S135" i="10" s="1"/>
  <c r="N135" i="10"/>
  <c r="P135" i="10" s="1"/>
  <c r="K135" i="10"/>
  <c r="J135" i="10"/>
  <c r="H135" i="10"/>
  <c r="T134" i="10"/>
  <c r="V134" i="10" s="1"/>
  <c r="Q134" i="10"/>
  <c r="S134" i="10" s="1"/>
  <c r="N134" i="10"/>
  <c r="P134" i="10" s="1"/>
  <c r="K134" i="10"/>
  <c r="M134" i="10" s="1"/>
  <c r="J134" i="10"/>
  <c r="H134" i="10"/>
  <c r="T133" i="10"/>
  <c r="V133" i="10" s="1"/>
  <c r="Q133" i="10"/>
  <c r="S133" i="10" s="1"/>
  <c r="N133" i="10"/>
  <c r="P133" i="10" s="1"/>
  <c r="K133" i="10"/>
  <c r="M133" i="10" s="1"/>
  <c r="J133" i="10"/>
  <c r="H133" i="10"/>
  <c r="T132" i="10"/>
  <c r="V132" i="10" s="1"/>
  <c r="Q132" i="10"/>
  <c r="S132" i="10" s="1"/>
  <c r="N132" i="10"/>
  <c r="P132" i="10" s="1"/>
  <c r="K132" i="10"/>
  <c r="M132" i="10" s="1"/>
  <c r="J132" i="10"/>
  <c r="H132" i="10"/>
  <c r="T131" i="10"/>
  <c r="V131" i="10" s="1"/>
  <c r="Q131" i="10"/>
  <c r="S131" i="10" s="1"/>
  <c r="N131" i="10"/>
  <c r="P131" i="10" s="1"/>
  <c r="K131" i="10"/>
  <c r="M131" i="10" s="1"/>
  <c r="J131" i="10"/>
  <c r="H131" i="10"/>
  <c r="T130" i="10"/>
  <c r="V130" i="10" s="1"/>
  <c r="Q130" i="10"/>
  <c r="S130" i="10" s="1"/>
  <c r="N130" i="10"/>
  <c r="P130" i="10" s="1"/>
  <c r="K130" i="10"/>
  <c r="M130" i="10" s="1"/>
  <c r="J130" i="10"/>
  <c r="H130" i="10"/>
  <c r="T129" i="10"/>
  <c r="V129" i="10" s="1"/>
  <c r="Q129" i="10"/>
  <c r="S129" i="10" s="1"/>
  <c r="N129" i="10"/>
  <c r="P129" i="10" s="1"/>
  <c r="K129" i="10"/>
  <c r="M129" i="10" s="1"/>
  <c r="J129" i="10"/>
  <c r="H129" i="10"/>
  <c r="T128" i="10"/>
  <c r="V128" i="10" s="1"/>
  <c r="Q128" i="10"/>
  <c r="S128" i="10" s="1"/>
  <c r="N128" i="10"/>
  <c r="P128" i="10" s="1"/>
  <c r="K128" i="10"/>
  <c r="M128" i="10" s="1"/>
  <c r="J128" i="10"/>
  <c r="H128" i="10"/>
  <c r="T127" i="10"/>
  <c r="V127" i="10" s="1"/>
  <c r="Q127" i="10"/>
  <c r="S127" i="10" s="1"/>
  <c r="N127" i="10"/>
  <c r="P127" i="10" s="1"/>
  <c r="K127" i="10"/>
  <c r="M127" i="10" s="1"/>
  <c r="J127" i="10"/>
  <c r="H127" i="10"/>
  <c r="T126" i="10"/>
  <c r="V126" i="10" s="1"/>
  <c r="Q126" i="10"/>
  <c r="S126" i="10" s="1"/>
  <c r="N126" i="10"/>
  <c r="P126" i="10" s="1"/>
  <c r="K126" i="10"/>
  <c r="M126" i="10" s="1"/>
  <c r="J126" i="10"/>
  <c r="H126" i="10"/>
  <c r="T125" i="10"/>
  <c r="V125" i="10" s="1"/>
  <c r="Q125" i="10"/>
  <c r="S125" i="10" s="1"/>
  <c r="N125" i="10"/>
  <c r="P125" i="10" s="1"/>
  <c r="K125" i="10"/>
  <c r="M125" i="10" s="1"/>
  <c r="J125" i="10"/>
  <c r="H125" i="10"/>
  <c r="T124" i="10"/>
  <c r="V124" i="10" s="1"/>
  <c r="Q124" i="10"/>
  <c r="S124" i="10" s="1"/>
  <c r="N124" i="10"/>
  <c r="P124" i="10" s="1"/>
  <c r="K124" i="10"/>
  <c r="M124" i="10" s="1"/>
  <c r="J124" i="10"/>
  <c r="H124" i="10"/>
  <c r="T123" i="10"/>
  <c r="V123" i="10" s="1"/>
  <c r="Q123" i="10"/>
  <c r="S123" i="10" s="1"/>
  <c r="N123" i="10"/>
  <c r="P123" i="10" s="1"/>
  <c r="K123" i="10"/>
  <c r="J123" i="10"/>
  <c r="H123" i="10"/>
  <c r="T122" i="10"/>
  <c r="V122" i="10" s="1"/>
  <c r="Q122" i="10"/>
  <c r="S122" i="10" s="1"/>
  <c r="N122" i="10"/>
  <c r="P122" i="10" s="1"/>
  <c r="K122" i="10"/>
  <c r="M122" i="10" s="1"/>
  <c r="J122" i="10"/>
  <c r="H122" i="10"/>
  <c r="T121" i="10"/>
  <c r="V121" i="10" s="1"/>
  <c r="Q121" i="10"/>
  <c r="S121" i="10" s="1"/>
  <c r="N121" i="10"/>
  <c r="P121" i="10" s="1"/>
  <c r="K121" i="10"/>
  <c r="M121" i="10" s="1"/>
  <c r="J121" i="10"/>
  <c r="H121" i="10"/>
  <c r="T120" i="10"/>
  <c r="V120" i="10" s="1"/>
  <c r="Q120" i="10"/>
  <c r="S120" i="10" s="1"/>
  <c r="N120" i="10"/>
  <c r="P120" i="10" s="1"/>
  <c r="K120" i="10"/>
  <c r="M120" i="10" s="1"/>
  <c r="J120" i="10"/>
  <c r="H120" i="10"/>
  <c r="T119" i="10"/>
  <c r="V119" i="10" s="1"/>
  <c r="Q119" i="10"/>
  <c r="S119" i="10" s="1"/>
  <c r="N119" i="10"/>
  <c r="P119" i="10" s="1"/>
  <c r="K119" i="10"/>
  <c r="M119" i="10" s="1"/>
  <c r="J119" i="10"/>
  <c r="H119" i="10"/>
  <c r="T118" i="10"/>
  <c r="V118" i="10" s="1"/>
  <c r="Q118" i="10"/>
  <c r="S118" i="10" s="1"/>
  <c r="N118" i="10"/>
  <c r="P118" i="10" s="1"/>
  <c r="K118" i="10"/>
  <c r="J118" i="10"/>
  <c r="H118" i="10"/>
  <c r="T117" i="10"/>
  <c r="V117" i="10" s="1"/>
  <c r="Q117" i="10"/>
  <c r="S117" i="10" s="1"/>
  <c r="N117" i="10"/>
  <c r="P117" i="10" s="1"/>
  <c r="K117" i="10"/>
  <c r="M117" i="10" s="1"/>
  <c r="J117" i="10"/>
  <c r="H117" i="10"/>
  <c r="T116" i="10"/>
  <c r="V116" i="10" s="1"/>
  <c r="Q116" i="10"/>
  <c r="S116" i="10" s="1"/>
  <c r="N116" i="10"/>
  <c r="P116" i="10" s="1"/>
  <c r="K116" i="10"/>
  <c r="M116" i="10" s="1"/>
  <c r="J116" i="10"/>
  <c r="H116" i="10"/>
  <c r="T115" i="10"/>
  <c r="V115" i="10" s="1"/>
  <c r="Q115" i="10"/>
  <c r="S115" i="10" s="1"/>
  <c r="N115" i="10"/>
  <c r="P115" i="10" s="1"/>
  <c r="K115" i="10"/>
  <c r="M115" i="10" s="1"/>
  <c r="J115" i="10"/>
  <c r="H115" i="10"/>
  <c r="T114" i="10"/>
  <c r="V114" i="10" s="1"/>
  <c r="Q114" i="10"/>
  <c r="S114" i="10" s="1"/>
  <c r="N114" i="10"/>
  <c r="P114" i="10" s="1"/>
  <c r="K114" i="10"/>
  <c r="J114" i="10"/>
  <c r="H114" i="10"/>
  <c r="T113" i="10"/>
  <c r="V113" i="10" s="1"/>
  <c r="Q113" i="10"/>
  <c r="S113" i="10" s="1"/>
  <c r="N113" i="10"/>
  <c r="P113" i="10" s="1"/>
  <c r="K113" i="10"/>
  <c r="M113" i="10" s="1"/>
  <c r="J113" i="10"/>
  <c r="H113" i="10"/>
  <c r="T112" i="10"/>
  <c r="V112" i="10" s="1"/>
  <c r="Q112" i="10"/>
  <c r="S112" i="10" s="1"/>
  <c r="N112" i="10"/>
  <c r="P112" i="10" s="1"/>
  <c r="K112" i="10"/>
  <c r="M112" i="10" s="1"/>
  <c r="J112" i="10"/>
  <c r="H112" i="10"/>
  <c r="T111" i="10"/>
  <c r="V111" i="10" s="1"/>
  <c r="Q111" i="10"/>
  <c r="S111" i="10" s="1"/>
  <c r="N111" i="10"/>
  <c r="P111" i="10" s="1"/>
  <c r="K111" i="10"/>
  <c r="M111" i="10" s="1"/>
  <c r="J111" i="10"/>
  <c r="H111" i="10"/>
  <c r="T110" i="10"/>
  <c r="V110" i="10" s="1"/>
  <c r="Q110" i="10"/>
  <c r="S110" i="10" s="1"/>
  <c r="N110" i="10"/>
  <c r="P110" i="10" s="1"/>
  <c r="K110" i="10"/>
  <c r="J110" i="10"/>
  <c r="H110" i="10"/>
  <c r="T109" i="10"/>
  <c r="V109" i="10" s="1"/>
  <c r="Q109" i="10"/>
  <c r="S109" i="10" s="1"/>
  <c r="N109" i="10"/>
  <c r="P109" i="10" s="1"/>
  <c r="K109" i="10"/>
  <c r="J109" i="10"/>
  <c r="H109" i="10"/>
  <c r="T108" i="10"/>
  <c r="V108" i="10" s="1"/>
  <c r="Q108" i="10"/>
  <c r="S108" i="10" s="1"/>
  <c r="N108" i="10"/>
  <c r="P108" i="10" s="1"/>
  <c r="K108" i="10"/>
  <c r="M108" i="10" s="1"/>
  <c r="J108" i="10"/>
  <c r="H108" i="10"/>
  <c r="T107" i="10"/>
  <c r="V107" i="10" s="1"/>
  <c r="Q107" i="10"/>
  <c r="S107" i="10" s="1"/>
  <c r="N107" i="10"/>
  <c r="P107" i="10" s="1"/>
  <c r="K107" i="10"/>
  <c r="M107" i="10" s="1"/>
  <c r="J107" i="10"/>
  <c r="H107" i="10"/>
  <c r="T106" i="10"/>
  <c r="V106" i="10" s="1"/>
  <c r="Q106" i="10"/>
  <c r="S106" i="10" s="1"/>
  <c r="N106" i="10"/>
  <c r="P106" i="10" s="1"/>
  <c r="K106" i="10"/>
  <c r="M106" i="10" s="1"/>
  <c r="J106" i="10"/>
  <c r="H106" i="10"/>
  <c r="T105" i="10"/>
  <c r="V105" i="10" s="1"/>
  <c r="Q105" i="10"/>
  <c r="S105" i="10" s="1"/>
  <c r="N105" i="10"/>
  <c r="P105" i="10" s="1"/>
  <c r="K105" i="10"/>
  <c r="M105" i="10" s="1"/>
  <c r="J105" i="10"/>
  <c r="H105" i="10"/>
  <c r="T104" i="10"/>
  <c r="V104" i="10" s="1"/>
  <c r="Q104" i="10"/>
  <c r="S104" i="10" s="1"/>
  <c r="N104" i="10"/>
  <c r="P104" i="10" s="1"/>
  <c r="K104" i="10"/>
  <c r="J104" i="10"/>
  <c r="H104" i="10"/>
  <c r="T103" i="10"/>
  <c r="V103" i="10" s="1"/>
  <c r="Q103" i="10"/>
  <c r="S103" i="10" s="1"/>
  <c r="N103" i="10"/>
  <c r="P103" i="10" s="1"/>
  <c r="K103" i="10"/>
  <c r="J103" i="10"/>
  <c r="H103" i="10"/>
  <c r="T102" i="10"/>
  <c r="V102" i="10" s="1"/>
  <c r="Q102" i="10"/>
  <c r="S102" i="10" s="1"/>
  <c r="N102" i="10"/>
  <c r="P102" i="10" s="1"/>
  <c r="K102" i="10"/>
  <c r="M102" i="10" s="1"/>
  <c r="J102" i="10"/>
  <c r="H102" i="10"/>
  <c r="T101" i="10"/>
  <c r="V101" i="10" s="1"/>
  <c r="Q101" i="10"/>
  <c r="S101" i="10" s="1"/>
  <c r="N101" i="10"/>
  <c r="P101" i="10" s="1"/>
  <c r="K101" i="10"/>
  <c r="M101" i="10" s="1"/>
  <c r="J101" i="10"/>
  <c r="H101" i="10"/>
  <c r="T100" i="10"/>
  <c r="V100" i="10" s="1"/>
  <c r="Q100" i="10"/>
  <c r="S100" i="10" s="1"/>
  <c r="N100" i="10"/>
  <c r="P100" i="10" s="1"/>
  <c r="K100" i="10"/>
  <c r="M100" i="10" s="1"/>
  <c r="J100" i="10"/>
  <c r="H100" i="10"/>
  <c r="T99" i="10"/>
  <c r="V99" i="10" s="1"/>
  <c r="Q99" i="10"/>
  <c r="S99" i="10" s="1"/>
  <c r="N99" i="10"/>
  <c r="P99" i="10" s="1"/>
  <c r="K99" i="10"/>
  <c r="M99" i="10" s="1"/>
  <c r="J99" i="10"/>
  <c r="H99" i="10"/>
  <c r="T98" i="10"/>
  <c r="V98" i="10" s="1"/>
  <c r="Q98" i="10"/>
  <c r="S98" i="10" s="1"/>
  <c r="N98" i="10"/>
  <c r="P98" i="10" s="1"/>
  <c r="K98" i="10"/>
  <c r="J98" i="10"/>
  <c r="H98" i="10"/>
  <c r="T97" i="10"/>
  <c r="V97" i="10" s="1"/>
  <c r="Q97" i="10"/>
  <c r="S97" i="10" s="1"/>
  <c r="N97" i="10"/>
  <c r="P97" i="10" s="1"/>
  <c r="K97" i="10"/>
  <c r="M97" i="10" s="1"/>
  <c r="J97" i="10"/>
  <c r="H97" i="10"/>
  <c r="T96" i="10"/>
  <c r="V96" i="10" s="1"/>
  <c r="Q96" i="10"/>
  <c r="S96" i="10" s="1"/>
  <c r="N96" i="10"/>
  <c r="P96" i="10" s="1"/>
  <c r="K96" i="10"/>
  <c r="M96" i="10" s="1"/>
  <c r="J96" i="10"/>
  <c r="H96" i="10"/>
  <c r="T95" i="10"/>
  <c r="V95" i="10" s="1"/>
  <c r="Q95" i="10"/>
  <c r="S95" i="10" s="1"/>
  <c r="N95" i="10"/>
  <c r="P95" i="10" s="1"/>
  <c r="K95" i="10"/>
  <c r="M95" i="10" s="1"/>
  <c r="J95" i="10"/>
  <c r="H95" i="10"/>
  <c r="T94" i="10"/>
  <c r="V94" i="10" s="1"/>
  <c r="Q94" i="10"/>
  <c r="S94" i="10" s="1"/>
  <c r="N94" i="10"/>
  <c r="P94" i="10" s="1"/>
  <c r="K94" i="10"/>
  <c r="M94" i="10" s="1"/>
  <c r="J94" i="10"/>
  <c r="H94" i="10"/>
  <c r="T93" i="10"/>
  <c r="V93" i="10" s="1"/>
  <c r="Q93" i="10"/>
  <c r="S93" i="10" s="1"/>
  <c r="N93" i="10"/>
  <c r="P93" i="10" s="1"/>
  <c r="K93" i="10"/>
  <c r="M93" i="10" s="1"/>
  <c r="J93" i="10"/>
  <c r="H93" i="10"/>
  <c r="T92" i="10"/>
  <c r="V92" i="10" s="1"/>
  <c r="Q92" i="10"/>
  <c r="S92" i="10" s="1"/>
  <c r="N92" i="10"/>
  <c r="P92" i="10" s="1"/>
  <c r="K92" i="10"/>
  <c r="M92" i="10" s="1"/>
  <c r="J92" i="10"/>
  <c r="H92" i="10"/>
  <c r="T91" i="10"/>
  <c r="V91" i="10" s="1"/>
  <c r="Q91" i="10"/>
  <c r="S91" i="10" s="1"/>
  <c r="N91" i="10"/>
  <c r="P91" i="10" s="1"/>
  <c r="K91" i="10"/>
  <c r="J91" i="10"/>
  <c r="H91" i="10"/>
  <c r="T90" i="10"/>
  <c r="V90" i="10" s="1"/>
  <c r="Q90" i="10"/>
  <c r="S90" i="10" s="1"/>
  <c r="N90" i="10"/>
  <c r="P90" i="10" s="1"/>
  <c r="K90" i="10"/>
  <c r="M90" i="10" s="1"/>
  <c r="J90" i="10"/>
  <c r="H90" i="10"/>
  <c r="T89" i="10"/>
  <c r="V89" i="10" s="1"/>
  <c r="Q89" i="10"/>
  <c r="S89" i="10" s="1"/>
  <c r="N89" i="10"/>
  <c r="P89" i="10" s="1"/>
  <c r="K89" i="10"/>
  <c r="M89" i="10" s="1"/>
  <c r="J89" i="10"/>
  <c r="H89" i="10"/>
  <c r="T88" i="10"/>
  <c r="V88" i="10" s="1"/>
  <c r="Q88" i="10"/>
  <c r="S88" i="10" s="1"/>
  <c r="N88" i="10"/>
  <c r="P88" i="10" s="1"/>
  <c r="K88" i="10"/>
  <c r="M88" i="10" s="1"/>
  <c r="J88" i="10"/>
  <c r="H88" i="10"/>
  <c r="T87" i="10"/>
  <c r="V87" i="10" s="1"/>
  <c r="Q87" i="10"/>
  <c r="S87" i="10" s="1"/>
  <c r="N87" i="10"/>
  <c r="P87" i="10" s="1"/>
  <c r="K87" i="10"/>
  <c r="M87" i="10" s="1"/>
  <c r="J87" i="10"/>
  <c r="H87" i="10"/>
  <c r="T86" i="10"/>
  <c r="V86" i="10" s="1"/>
  <c r="Q86" i="10"/>
  <c r="S86" i="10" s="1"/>
  <c r="N86" i="10"/>
  <c r="P86" i="10" s="1"/>
  <c r="K86" i="10"/>
  <c r="J86" i="10"/>
  <c r="H86" i="10"/>
  <c r="T85" i="10"/>
  <c r="V85" i="10" s="1"/>
  <c r="Q85" i="10"/>
  <c r="S85" i="10" s="1"/>
  <c r="N85" i="10"/>
  <c r="P85" i="10" s="1"/>
  <c r="K85" i="10"/>
  <c r="M85" i="10" s="1"/>
  <c r="J85" i="10"/>
  <c r="H85" i="10"/>
  <c r="T84" i="10"/>
  <c r="V84" i="10" s="1"/>
  <c r="Q84" i="10"/>
  <c r="S84" i="10" s="1"/>
  <c r="N84" i="10"/>
  <c r="P84" i="10" s="1"/>
  <c r="K84" i="10"/>
  <c r="M84" i="10" s="1"/>
  <c r="J84" i="10"/>
  <c r="H84" i="10"/>
  <c r="T83" i="10"/>
  <c r="V83" i="10" s="1"/>
  <c r="Q83" i="10"/>
  <c r="S83" i="10" s="1"/>
  <c r="N83" i="10"/>
  <c r="P83" i="10" s="1"/>
  <c r="K83" i="10"/>
  <c r="M83" i="10" s="1"/>
  <c r="J83" i="10"/>
  <c r="H83" i="10"/>
  <c r="T82" i="10"/>
  <c r="V82" i="10" s="1"/>
  <c r="Q82" i="10"/>
  <c r="S82" i="10" s="1"/>
  <c r="N82" i="10"/>
  <c r="P82" i="10" s="1"/>
  <c r="K82" i="10"/>
  <c r="J82" i="10"/>
  <c r="H82" i="10"/>
  <c r="T81" i="10"/>
  <c r="V81" i="10" s="1"/>
  <c r="Q81" i="10"/>
  <c r="S81" i="10" s="1"/>
  <c r="N81" i="10"/>
  <c r="P81" i="10" s="1"/>
  <c r="K81" i="10"/>
  <c r="M81" i="10" s="1"/>
  <c r="J81" i="10"/>
  <c r="H81" i="10"/>
  <c r="T80" i="10"/>
  <c r="V80" i="10" s="1"/>
  <c r="Q80" i="10"/>
  <c r="S80" i="10" s="1"/>
  <c r="N80" i="10"/>
  <c r="P80" i="10" s="1"/>
  <c r="K80" i="10"/>
  <c r="M80" i="10" s="1"/>
  <c r="J80" i="10"/>
  <c r="H80" i="10"/>
  <c r="T79" i="10"/>
  <c r="V79" i="10" s="1"/>
  <c r="Q79" i="10"/>
  <c r="S79" i="10" s="1"/>
  <c r="N79" i="10"/>
  <c r="P79" i="10" s="1"/>
  <c r="K79" i="10"/>
  <c r="M79" i="10" s="1"/>
  <c r="J79" i="10"/>
  <c r="H79" i="10"/>
  <c r="T78" i="10"/>
  <c r="V78" i="10" s="1"/>
  <c r="Q78" i="10"/>
  <c r="S78" i="10" s="1"/>
  <c r="N78" i="10"/>
  <c r="P78" i="10" s="1"/>
  <c r="K78" i="10"/>
  <c r="J78" i="10"/>
  <c r="H78" i="10"/>
  <c r="T77" i="10"/>
  <c r="V77" i="10" s="1"/>
  <c r="Q77" i="10"/>
  <c r="S77" i="10" s="1"/>
  <c r="N77" i="10"/>
  <c r="P77" i="10" s="1"/>
  <c r="K77" i="10"/>
  <c r="J77" i="10"/>
  <c r="H77" i="10"/>
  <c r="T76" i="10"/>
  <c r="V76" i="10" s="1"/>
  <c r="Q76" i="10"/>
  <c r="S76" i="10" s="1"/>
  <c r="N76" i="10"/>
  <c r="P76" i="10" s="1"/>
  <c r="K76" i="10"/>
  <c r="M76" i="10" s="1"/>
  <c r="J76" i="10"/>
  <c r="H76" i="10"/>
  <c r="T75" i="10"/>
  <c r="V75" i="10" s="1"/>
  <c r="Q75" i="10"/>
  <c r="S75" i="10" s="1"/>
  <c r="N75" i="10"/>
  <c r="P75" i="10" s="1"/>
  <c r="K75" i="10"/>
  <c r="M75" i="10" s="1"/>
  <c r="J75" i="10"/>
  <c r="H75" i="10"/>
  <c r="T74" i="10"/>
  <c r="V74" i="10" s="1"/>
  <c r="Q74" i="10"/>
  <c r="S74" i="10" s="1"/>
  <c r="N74" i="10"/>
  <c r="P74" i="10" s="1"/>
  <c r="K74" i="10"/>
  <c r="M74" i="10" s="1"/>
  <c r="J74" i="10"/>
  <c r="H74" i="10"/>
  <c r="T73" i="10"/>
  <c r="V73" i="10" s="1"/>
  <c r="Q73" i="10"/>
  <c r="S73" i="10" s="1"/>
  <c r="N73" i="10"/>
  <c r="P73" i="10" s="1"/>
  <c r="K73" i="10"/>
  <c r="J73" i="10"/>
  <c r="H73" i="10"/>
  <c r="T72" i="10"/>
  <c r="V72" i="10" s="1"/>
  <c r="Q72" i="10"/>
  <c r="S72" i="10" s="1"/>
  <c r="N72" i="10"/>
  <c r="P72" i="10" s="1"/>
  <c r="K72" i="10"/>
  <c r="J72" i="10"/>
  <c r="H72" i="10"/>
  <c r="T71" i="10"/>
  <c r="V71" i="10" s="1"/>
  <c r="Q71" i="10"/>
  <c r="S71" i="10" s="1"/>
  <c r="N71" i="10"/>
  <c r="P71" i="10" s="1"/>
  <c r="K71" i="10"/>
  <c r="J71" i="10"/>
  <c r="H71" i="10"/>
  <c r="T70" i="10"/>
  <c r="V70" i="10" s="1"/>
  <c r="Q70" i="10"/>
  <c r="S70" i="10" s="1"/>
  <c r="N70" i="10"/>
  <c r="P70" i="10" s="1"/>
  <c r="K70" i="10"/>
  <c r="M70" i="10" s="1"/>
  <c r="J70" i="10"/>
  <c r="H70" i="10"/>
  <c r="T69" i="10"/>
  <c r="V69" i="10" s="1"/>
  <c r="Q69" i="10"/>
  <c r="S69" i="10" s="1"/>
  <c r="N69" i="10"/>
  <c r="P69" i="10" s="1"/>
  <c r="K69" i="10"/>
  <c r="M69" i="10" s="1"/>
  <c r="J69" i="10"/>
  <c r="H69" i="10"/>
  <c r="T68" i="10"/>
  <c r="V68" i="10" s="1"/>
  <c r="Q68" i="10"/>
  <c r="S68" i="10" s="1"/>
  <c r="N68" i="10"/>
  <c r="P68" i="10" s="1"/>
  <c r="K68" i="10"/>
  <c r="M68" i="10" s="1"/>
  <c r="J68" i="10"/>
  <c r="H68" i="10"/>
  <c r="T67" i="10"/>
  <c r="V67" i="10" s="1"/>
  <c r="Q67" i="10"/>
  <c r="S67" i="10" s="1"/>
  <c r="N67" i="10"/>
  <c r="P67" i="10" s="1"/>
  <c r="K67" i="10"/>
  <c r="M67" i="10" s="1"/>
  <c r="J67" i="10"/>
  <c r="H67" i="10"/>
  <c r="T66" i="10"/>
  <c r="V66" i="10" s="1"/>
  <c r="Q66" i="10"/>
  <c r="S66" i="10" s="1"/>
  <c r="N66" i="10"/>
  <c r="P66" i="10" s="1"/>
  <c r="K66" i="10"/>
  <c r="J66" i="10"/>
  <c r="H66" i="10"/>
  <c r="T65" i="10"/>
  <c r="V65" i="10" s="1"/>
  <c r="Q65" i="10"/>
  <c r="S65" i="10" s="1"/>
  <c r="N65" i="10"/>
  <c r="P65" i="10" s="1"/>
  <c r="K65" i="10"/>
  <c r="M65" i="10" s="1"/>
  <c r="J65" i="10"/>
  <c r="H65" i="10"/>
  <c r="T64" i="10"/>
  <c r="V64" i="10" s="1"/>
  <c r="Q64" i="10"/>
  <c r="S64" i="10" s="1"/>
  <c r="N64" i="10"/>
  <c r="P64" i="10" s="1"/>
  <c r="K64" i="10"/>
  <c r="M64" i="10" s="1"/>
  <c r="J64" i="10"/>
  <c r="H64" i="10"/>
  <c r="T63" i="10"/>
  <c r="V63" i="10" s="1"/>
  <c r="Q63" i="10"/>
  <c r="S63" i="10" s="1"/>
  <c r="N63" i="10"/>
  <c r="P63" i="10" s="1"/>
  <c r="K63" i="10"/>
  <c r="M63" i="10" s="1"/>
  <c r="J63" i="10"/>
  <c r="H63" i="10"/>
  <c r="T62" i="10"/>
  <c r="V62" i="10" s="1"/>
  <c r="Q62" i="10"/>
  <c r="S62" i="10" s="1"/>
  <c r="N62" i="10"/>
  <c r="P62" i="10" s="1"/>
  <c r="K62" i="10"/>
  <c r="J62" i="10"/>
  <c r="H62" i="10"/>
  <c r="T61" i="10"/>
  <c r="V61" i="10" s="1"/>
  <c r="Q61" i="10"/>
  <c r="S61" i="10" s="1"/>
  <c r="N61" i="10"/>
  <c r="K61" i="10"/>
  <c r="M61" i="10" s="1"/>
  <c r="J61" i="10"/>
  <c r="H61" i="10"/>
  <c r="T60" i="10"/>
  <c r="V60" i="10" s="1"/>
  <c r="Q60" i="10"/>
  <c r="S60" i="10" s="1"/>
  <c r="N60" i="10"/>
  <c r="P60" i="10" s="1"/>
  <c r="K60" i="10"/>
  <c r="M60" i="10" s="1"/>
  <c r="J60" i="10"/>
  <c r="H60" i="10"/>
  <c r="T59" i="10"/>
  <c r="V59" i="10" s="1"/>
  <c r="Q59" i="10"/>
  <c r="S59" i="10" s="1"/>
  <c r="N59" i="10"/>
  <c r="P59" i="10" s="1"/>
  <c r="K59" i="10"/>
  <c r="J59" i="10"/>
  <c r="H59" i="10"/>
  <c r="T58" i="10"/>
  <c r="V58" i="10" s="1"/>
  <c r="Q58" i="10"/>
  <c r="S58" i="10" s="1"/>
  <c r="N58" i="10"/>
  <c r="P58" i="10" s="1"/>
  <c r="K58" i="10"/>
  <c r="M58" i="10" s="1"/>
  <c r="J58" i="10"/>
  <c r="H58" i="10"/>
  <c r="T57" i="10"/>
  <c r="V57" i="10" s="1"/>
  <c r="Q57" i="10"/>
  <c r="S57" i="10" s="1"/>
  <c r="N57" i="10"/>
  <c r="P57" i="10" s="1"/>
  <c r="K57" i="10"/>
  <c r="M57" i="10" s="1"/>
  <c r="J57" i="10"/>
  <c r="H57" i="10"/>
  <c r="T56" i="10"/>
  <c r="V56" i="10" s="1"/>
  <c r="Q56" i="10"/>
  <c r="S56" i="10" s="1"/>
  <c r="N56" i="10"/>
  <c r="P56" i="10" s="1"/>
  <c r="K56" i="10"/>
  <c r="J56" i="10"/>
  <c r="H56" i="10"/>
  <c r="T55" i="10"/>
  <c r="V55" i="10" s="1"/>
  <c r="Q55" i="10"/>
  <c r="S55" i="10" s="1"/>
  <c r="N55" i="10"/>
  <c r="P55" i="10" s="1"/>
  <c r="K55" i="10"/>
  <c r="J55" i="10"/>
  <c r="H55" i="10"/>
  <c r="T54" i="10"/>
  <c r="V54" i="10" s="1"/>
  <c r="Q54" i="10"/>
  <c r="S54" i="10" s="1"/>
  <c r="N54" i="10"/>
  <c r="P54" i="10" s="1"/>
  <c r="K54" i="10"/>
  <c r="J54" i="10"/>
  <c r="H54" i="10"/>
  <c r="T53" i="10"/>
  <c r="V53" i="10" s="1"/>
  <c r="Q53" i="10"/>
  <c r="S53" i="10" s="1"/>
  <c r="N53" i="10"/>
  <c r="P53" i="10" s="1"/>
  <c r="K53" i="10"/>
  <c r="M53" i="10" s="1"/>
  <c r="J53" i="10"/>
  <c r="H53" i="10"/>
  <c r="T52" i="10"/>
  <c r="V52" i="10" s="1"/>
  <c r="Q52" i="10"/>
  <c r="S52" i="10" s="1"/>
  <c r="N52" i="10"/>
  <c r="P52" i="10" s="1"/>
  <c r="K52" i="10"/>
  <c r="M52" i="10" s="1"/>
  <c r="J52" i="10"/>
  <c r="H52" i="10"/>
  <c r="T51" i="10"/>
  <c r="V51" i="10" s="1"/>
  <c r="Q51" i="10"/>
  <c r="S51" i="10" s="1"/>
  <c r="N51" i="10"/>
  <c r="P51" i="10" s="1"/>
  <c r="K51" i="10"/>
  <c r="M51" i="10" s="1"/>
  <c r="J51" i="10"/>
  <c r="H51" i="10"/>
  <c r="T50" i="10"/>
  <c r="V50" i="10" s="1"/>
  <c r="Q50" i="10"/>
  <c r="S50" i="10" s="1"/>
  <c r="N50" i="10"/>
  <c r="P50" i="10" s="1"/>
  <c r="K50" i="10"/>
  <c r="J50" i="10"/>
  <c r="H50" i="10"/>
  <c r="T49" i="10"/>
  <c r="V49" i="10" s="1"/>
  <c r="Q49" i="10"/>
  <c r="S49" i="10" s="1"/>
  <c r="N49" i="10"/>
  <c r="P49" i="10" s="1"/>
  <c r="K49" i="10"/>
  <c r="M49" i="10" s="1"/>
  <c r="J49" i="10"/>
  <c r="H49" i="10"/>
  <c r="T48" i="10"/>
  <c r="V48" i="10" s="1"/>
  <c r="Q48" i="10"/>
  <c r="S48" i="10" s="1"/>
  <c r="N48" i="10"/>
  <c r="P48" i="10" s="1"/>
  <c r="K48" i="10"/>
  <c r="M48" i="10" s="1"/>
  <c r="J48" i="10"/>
  <c r="T47" i="10"/>
  <c r="V47" i="10" s="1"/>
  <c r="Q47" i="10"/>
  <c r="S47" i="10" s="1"/>
  <c r="N47" i="10"/>
  <c r="P47" i="10" s="1"/>
  <c r="K47" i="10"/>
  <c r="M47" i="10" s="1"/>
  <c r="J47" i="10"/>
  <c r="T46" i="10"/>
  <c r="V46" i="10" s="1"/>
  <c r="Q46" i="10"/>
  <c r="S46" i="10" s="1"/>
  <c r="N46" i="10"/>
  <c r="P46" i="10" s="1"/>
  <c r="K46" i="10"/>
  <c r="J46" i="10"/>
  <c r="T45" i="10"/>
  <c r="V45" i="10" s="1"/>
  <c r="Q45" i="10"/>
  <c r="S45" i="10" s="1"/>
  <c r="N45" i="10"/>
  <c r="P45" i="10" s="1"/>
  <c r="K45" i="10"/>
  <c r="M45" i="10" s="1"/>
  <c r="J45" i="10"/>
  <c r="T44" i="10"/>
  <c r="V44" i="10" s="1"/>
  <c r="Q44" i="10"/>
  <c r="S44" i="10" s="1"/>
  <c r="N44" i="10"/>
  <c r="P44" i="10" s="1"/>
  <c r="K44" i="10"/>
  <c r="M44" i="10" s="1"/>
  <c r="J44" i="10"/>
  <c r="T43" i="10"/>
  <c r="V43" i="10" s="1"/>
  <c r="Q43" i="10"/>
  <c r="S43" i="10" s="1"/>
  <c r="N43" i="10"/>
  <c r="P43" i="10" s="1"/>
  <c r="K43" i="10"/>
  <c r="M43" i="10" s="1"/>
  <c r="J43" i="10"/>
  <c r="T42" i="10"/>
  <c r="V42" i="10" s="1"/>
  <c r="Q42" i="10"/>
  <c r="S42" i="10" s="1"/>
  <c r="N42" i="10"/>
  <c r="P42" i="10" s="1"/>
  <c r="K42" i="10"/>
  <c r="J42" i="10"/>
  <c r="T41" i="10"/>
  <c r="V41" i="10" s="1"/>
  <c r="Q41" i="10"/>
  <c r="S41" i="10" s="1"/>
  <c r="N41" i="10"/>
  <c r="P41" i="10" s="1"/>
  <c r="K41" i="10"/>
  <c r="M41" i="10" s="1"/>
  <c r="J41" i="10"/>
  <c r="T40" i="10"/>
  <c r="V40" i="10" s="1"/>
  <c r="Q40" i="10"/>
  <c r="S40" i="10" s="1"/>
  <c r="N40" i="10"/>
  <c r="P40" i="10" s="1"/>
  <c r="K40" i="10"/>
  <c r="M40" i="10" s="1"/>
  <c r="J40" i="10"/>
  <c r="T39" i="10"/>
  <c r="V39" i="10" s="1"/>
  <c r="Q39" i="10"/>
  <c r="S39" i="10" s="1"/>
  <c r="N39" i="10"/>
  <c r="P39" i="10" s="1"/>
  <c r="K39" i="10"/>
  <c r="M39" i="10" s="1"/>
  <c r="J39" i="10"/>
  <c r="T38" i="10"/>
  <c r="V38" i="10" s="1"/>
  <c r="Q38" i="10"/>
  <c r="S38" i="10" s="1"/>
  <c r="N38" i="10"/>
  <c r="P38" i="10" s="1"/>
  <c r="K38" i="10"/>
  <c r="J38" i="10"/>
  <c r="T37" i="10"/>
  <c r="V37" i="10" s="1"/>
  <c r="Q37" i="10"/>
  <c r="S37" i="10" s="1"/>
  <c r="N37" i="10"/>
  <c r="P37" i="10" s="1"/>
  <c r="K37" i="10"/>
  <c r="M37" i="10" s="1"/>
  <c r="J37" i="10"/>
  <c r="T36" i="10"/>
  <c r="V36" i="10" s="1"/>
  <c r="Q36" i="10"/>
  <c r="S36" i="10" s="1"/>
  <c r="N36" i="10"/>
  <c r="P36" i="10" s="1"/>
  <c r="K36" i="10"/>
  <c r="M36" i="10" s="1"/>
  <c r="J36" i="10"/>
  <c r="T35" i="10"/>
  <c r="V35" i="10" s="1"/>
  <c r="Q35" i="10"/>
  <c r="S35" i="10" s="1"/>
  <c r="N35" i="10"/>
  <c r="P35" i="10" s="1"/>
  <c r="K35" i="10"/>
  <c r="M35" i="10" s="1"/>
  <c r="J35" i="10"/>
  <c r="T34" i="10"/>
  <c r="V34" i="10" s="1"/>
  <c r="Q34" i="10"/>
  <c r="S34" i="10" s="1"/>
  <c r="N34" i="10"/>
  <c r="P34" i="10" s="1"/>
  <c r="K34" i="10"/>
  <c r="J34" i="10"/>
  <c r="T33" i="10"/>
  <c r="V33" i="10" s="1"/>
  <c r="Q33" i="10"/>
  <c r="S33" i="10" s="1"/>
  <c r="N33" i="10"/>
  <c r="P33" i="10" s="1"/>
  <c r="K33" i="10"/>
  <c r="M33" i="10" s="1"/>
  <c r="J33" i="10"/>
  <c r="T32" i="10"/>
  <c r="V32" i="10" s="1"/>
  <c r="Q32" i="10"/>
  <c r="S32" i="10" s="1"/>
  <c r="N32" i="10"/>
  <c r="P32" i="10" s="1"/>
  <c r="K32" i="10"/>
  <c r="M32" i="10" s="1"/>
  <c r="J32" i="10"/>
  <c r="T31" i="10"/>
  <c r="V31" i="10" s="1"/>
  <c r="Q31" i="10"/>
  <c r="S31" i="10" s="1"/>
  <c r="N31" i="10"/>
  <c r="P31" i="10" s="1"/>
  <c r="K31" i="10"/>
  <c r="M31" i="10" s="1"/>
  <c r="J31" i="10"/>
  <c r="T30" i="10"/>
  <c r="V30" i="10" s="1"/>
  <c r="Q30" i="10"/>
  <c r="S30" i="10" s="1"/>
  <c r="N30" i="10"/>
  <c r="P30" i="10" s="1"/>
  <c r="K30" i="10"/>
  <c r="M30" i="10" s="1"/>
  <c r="J30" i="10"/>
  <c r="T29" i="10"/>
  <c r="V29" i="10" s="1"/>
  <c r="Q29" i="10"/>
  <c r="S29" i="10" s="1"/>
  <c r="N29" i="10"/>
  <c r="P29" i="10" s="1"/>
  <c r="K29" i="10"/>
  <c r="M29" i="10" s="1"/>
  <c r="J29" i="10"/>
  <c r="T28" i="10"/>
  <c r="V28" i="10" s="1"/>
  <c r="Q28" i="10"/>
  <c r="S28" i="10" s="1"/>
  <c r="N28" i="10"/>
  <c r="P28" i="10" s="1"/>
  <c r="K28" i="10"/>
  <c r="M28" i="10" s="1"/>
  <c r="J28" i="10"/>
  <c r="T27" i="10"/>
  <c r="V27" i="10" s="1"/>
  <c r="Q27" i="10"/>
  <c r="S27" i="10" s="1"/>
  <c r="N27" i="10"/>
  <c r="P27" i="10" s="1"/>
  <c r="K27" i="10"/>
  <c r="M27" i="10" s="1"/>
  <c r="J27" i="10"/>
  <c r="T26" i="10"/>
  <c r="V26" i="10" s="1"/>
  <c r="Q26" i="10"/>
  <c r="S26" i="10" s="1"/>
  <c r="N26" i="10"/>
  <c r="P26" i="10" s="1"/>
  <c r="K26" i="10"/>
  <c r="M26" i="10" s="1"/>
  <c r="J26" i="10"/>
  <c r="T25" i="10"/>
  <c r="V25" i="10" s="1"/>
  <c r="Q25" i="10"/>
  <c r="S25" i="10" s="1"/>
  <c r="N25" i="10"/>
  <c r="P25" i="10" s="1"/>
  <c r="K25" i="10"/>
  <c r="J25" i="10"/>
  <c r="T24" i="10"/>
  <c r="V24" i="10" s="1"/>
  <c r="Q24" i="10"/>
  <c r="S24" i="10" s="1"/>
  <c r="N24" i="10"/>
  <c r="P24" i="10" s="1"/>
  <c r="K24" i="10"/>
  <c r="M24" i="10" s="1"/>
  <c r="J24" i="10"/>
  <c r="T23" i="10"/>
  <c r="V23" i="10" s="1"/>
  <c r="Q23" i="10"/>
  <c r="S23" i="10" s="1"/>
  <c r="N23" i="10"/>
  <c r="P23" i="10" s="1"/>
  <c r="K23" i="10"/>
  <c r="M23" i="10" s="1"/>
  <c r="J23" i="10"/>
  <c r="T22" i="10"/>
  <c r="V22" i="10" s="1"/>
  <c r="Q22" i="10"/>
  <c r="S22" i="10" s="1"/>
  <c r="N22" i="10"/>
  <c r="P22" i="10" s="1"/>
  <c r="K22" i="10"/>
  <c r="M22" i="10" s="1"/>
  <c r="J22" i="10"/>
  <c r="T21" i="10"/>
  <c r="V21" i="10" s="1"/>
  <c r="Q21" i="10"/>
  <c r="S21" i="10" s="1"/>
  <c r="N21" i="10"/>
  <c r="P21" i="10" s="1"/>
  <c r="K21" i="10"/>
  <c r="M21" i="10" s="1"/>
  <c r="J21" i="10"/>
  <c r="T20" i="10"/>
  <c r="V20" i="10" s="1"/>
  <c r="Q20" i="10"/>
  <c r="S20" i="10" s="1"/>
  <c r="N20" i="10"/>
  <c r="P20" i="10" s="1"/>
  <c r="K20" i="10"/>
  <c r="M20" i="10" s="1"/>
  <c r="J20" i="10"/>
  <c r="T19" i="10"/>
  <c r="V19" i="10" s="1"/>
  <c r="Q19" i="10"/>
  <c r="S19" i="10" s="1"/>
  <c r="N19" i="10"/>
  <c r="P19" i="10" s="1"/>
  <c r="K19" i="10"/>
  <c r="M19" i="10" s="1"/>
  <c r="J19" i="10"/>
  <c r="T18" i="10"/>
  <c r="V18" i="10" s="1"/>
  <c r="Q18" i="10"/>
  <c r="S18" i="10" s="1"/>
  <c r="N18" i="10"/>
  <c r="P18" i="10" s="1"/>
  <c r="K18" i="10"/>
  <c r="M18" i="10" s="1"/>
  <c r="J18" i="10"/>
  <c r="T17" i="10"/>
  <c r="V17" i="10" s="1"/>
  <c r="Q17" i="10"/>
  <c r="S17" i="10" s="1"/>
  <c r="N17" i="10"/>
  <c r="P17" i="10" s="1"/>
  <c r="K17" i="10"/>
  <c r="M17" i="10" s="1"/>
  <c r="J17" i="10"/>
  <c r="T16" i="10"/>
  <c r="V16" i="10" s="1"/>
  <c r="Q16" i="10"/>
  <c r="S16" i="10" s="1"/>
  <c r="N16" i="10"/>
  <c r="P16" i="10" s="1"/>
  <c r="K16" i="10"/>
  <c r="M16" i="10" s="1"/>
  <c r="J16" i="10"/>
  <c r="T15" i="10"/>
  <c r="V15" i="10" s="1"/>
  <c r="Q15" i="10"/>
  <c r="S15" i="10" s="1"/>
  <c r="N15" i="10"/>
  <c r="P15" i="10" s="1"/>
  <c r="K15" i="10"/>
  <c r="M15" i="10" s="1"/>
  <c r="J15" i="10"/>
  <c r="T14" i="10"/>
  <c r="V14" i="10" s="1"/>
  <c r="Q14" i="10"/>
  <c r="S14" i="10" s="1"/>
  <c r="N14" i="10"/>
  <c r="P14" i="10" s="1"/>
  <c r="K14" i="10"/>
  <c r="M14" i="10" s="1"/>
  <c r="J14" i="10"/>
  <c r="T13" i="10"/>
  <c r="V13" i="10" s="1"/>
  <c r="Q13" i="10"/>
  <c r="S13" i="10" s="1"/>
  <c r="N13" i="10"/>
  <c r="P13" i="10" s="1"/>
  <c r="K13" i="10"/>
  <c r="M13" i="10" s="1"/>
  <c r="J13" i="10"/>
  <c r="T12" i="10"/>
  <c r="V12" i="10" s="1"/>
  <c r="Q12" i="10"/>
  <c r="S12" i="10" s="1"/>
  <c r="N12" i="10"/>
  <c r="P12" i="10" s="1"/>
  <c r="K12" i="10"/>
  <c r="M12" i="10" s="1"/>
  <c r="J12" i="10"/>
  <c r="T11" i="10"/>
  <c r="V11" i="10" s="1"/>
  <c r="Q11" i="10"/>
  <c r="S11" i="10" s="1"/>
  <c r="N11" i="10"/>
  <c r="P11" i="10" s="1"/>
  <c r="K11" i="10"/>
  <c r="M11" i="10" s="1"/>
  <c r="J11" i="10"/>
  <c r="T10" i="10"/>
  <c r="V10" i="10" s="1"/>
  <c r="Q10" i="10"/>
  <c r="S10" i="10" s="1"/>
  <c r="N10" i="10"/>
  <c r="P10" i="10" s="1"/>
  <c r="K10" i="10"/>
  <c r="M10" i="10" s="1"/>
  <c r="J10" i="10"/>
  <c r="T9" i="10"/>
  <c r="V9" i="10" s="1"/>
  <c r="Q9" i="10"/>
  <c r="S9" i="10" s="1"/>
  <c r="N9" i="10"/>
  <c r="P9" i="10" s="1"/>
  <c r="K9" i="10"/>
  <c r="M9" i="10" s="1"/>
  <c r="J9" i="10"/>
  <c r="T8" i="10"/>
  <c r="V8" i="10" s="1"/>
  <c r="Q8" i="10"/>
  <c r="S8" i="10" s="1"/>
  <c r="N8" i="10"/>
  <c r="P8" i="10" s="1"/>
  <c r="K8" i="10"/>
  <c r="M8" i="10" s="1"/>
  <c r="J8" i="10"/>
  <c r="T7" i="10"/>
  <c r="V7" i="10" s="1"/>
  <c r="Q7" i="10"/>
  <c r="S7" i="10" s="1"/>
  <c r="N7" i="10"/>
  <c r="P7" i="10" s="1"/>
  <c r="K7" i="10"/>
  <c r="M7" i="10" s="1"/>
  <c r="J7" i="10"/>
  <c r="T6" i="10"/>
  <c r="V6" i="10" s="1"/>
  <c r="Q6" i="10"/>
  <c r="S6" i="10" s="1"/>
  <c r="N6" i="10"/>
  <c r="P6" i="10" s="1"/>
  <c r="K6" i="10"/>
  <c r="M6" i="10" s="1"/>
  <c r="J6" i="10"/>
  <c r="T5" i="10"/>
  <c r="V5" i="10" s="1"/>
  <c r="Q5" i="10"/>
  <c r="S5" i="10" s="1"/>
  <c r="N5" i="10"/>
  <c r="P5" i="10" s="1"/>
  <c r="K5" i="10"/>
  <c r="M5" i="10" s="1"/>
  <c r="J5" i="10"/>
  <c r="N196" i="9"/>
  <c r="N195" i="9"/>
  <c r="N194" i="9"/>
  <c r="N193" i="9"/>
  <c r="N192" i="9"/>
  <c r="N191" i="9"/>
  <c r="N190" i="9"/>
  <c r="N189" i="9"/>
  <c r="N188" i="9"/>
  <c r="N187" i="9"/>
  <c r="N186" i="9"/>
  <c r="N185" i="9"/>
  <c r="N184" i="9"/>
  <c r="N183" i="9"/>
  <c r="N182" i="9"/>
  <c r="N181" i="9"/>
  <c r="N180" i="9"/>
  <c r="N179" i="9"/>
  <c r="N178" i="9"/>
  <c r="N177" i="9"/>
  <c r="N176" i="9"/>
  <c r="N175" i="9"/>
  <c r="N174" i="9"/>
  <c r="N173" i="9"/>
  <c r="N172" i="9"/>
  <c r="N171" i="9"/>
  <c r="N170" i="9"/>
  <c r="N169" i="9"/>
  <c r="N168" i="9"/>
  <c r="N167" i="9"/>
  <c r="N166" i="9"/>
  <c r="N165" i="9"/>
  <c r="N164" i="9"/>
  <c r="N163" i="9"/>
  <c r="N162" i="9"/>
  <c r="N161" i="9"/>
  <c r="N160" i="9"/>
  <c r="N159" i="9"/>
  <c r="N158" i="9"/>
  <c r="N157" i="9"/>
  <c r="N156" i="9"/>
  <c r="N155" i="9"/>
  <c r="N154" i="9"/>
  <c r="N153" i="9"/>
  <c r="N152" i="9"/>
  <c r="N151" i="9"/>
  <c r="N150" i="9"/>
  <c r="N149" i="9"/>
  <c r="N148" i="9"/>
  <c r="N147" i="9"/>
  <c r="N146" i="9"/>
  <c r="N145" i="9"/>
  <c r="N144" i="9"/>
  <c r="N143" i="9"/>
  <c r="N142" i="9"/>
  <c r="N141" i="9"/>
  <c r="N140" i="9"/>
  <c r="N139" i="9"/>
  <c r="N138" i="9"/>
  <c r="N137" i="9"/>
  <c r="N136" i="9"/>
  <c r="N135" i="9"/>
  <c r="N134" i="9"/>
  <c r="N133" i="9"/>
  <c r="N132" i="9"/>
  <c r="N131" i="9"/>
  <c r="N130" i="9"/>
  <c r="N129" i="9"/>
  <c r="N128" i="9"/>
  <c r="N127" i="9"/>
  <c r="N126" i="9"/>
  <c r="N125" i="9"/>
  <c r="N124" i="9"/>
  <c r="N123" i="9"/>
  <c r="N122" i="9"/>
  <c r="N121" i="9"/>
  <c r="N120" i="9"/>
  <c r="N119" i="9"/>
  <c r="N118" i="9"/>
  <c r="N117" i="9"/>
  <c r="N116" i="9"/>
  <c r="N115" i="9"/>
  <c r="N114" i="9"/>
  <c r="N113" i="9"/>
  <c r="N112" i="9"/>
  <c r="N111" i="9"/>
  <c r="N110" i="9"/>
  <c r="N109" i="9"/>
  <c r="N108" i="9"/>
  <c r="N107" i="9"/>
  <c r="N106" i="9"/>
  <c r="N105" i="9"/>
  <c r="N104" i="9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O7" i="9"/>
  <c r="N7" i="9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H1819" i="4"/>
  <c r="B1819" i="4"/>
  <c r="H1818" i="4"/>
  <c r="B1818" i="4"/>
  <c r="H1817" i="4"/>
  <c r="B1817" i="4"/>
  <c r="H1816" i="4"/>
  <c r="B1816" i="4"/>
  <c r="H1815" i="4"/>
  <c r="B1815" i="4"/>
  <c r="H1814" i="4"/>
  <c r="B1814" i="4"/>
  <c r="H1813" i="4"/>
  <c r="B1813" i="4"/>
  <c r="H1812" i="4"/>
  <c r="B1812" i="4"/>
  <c r="H1811" i="4"/>
  <c r="B1811" i="4"/>
  <c r="H1810" i="4"/>
  <c r="B1810" i="4"/>
  <c r="H1809" i="4"/>
  <c r="B1809" i="4"/>
  <c r="H1808" i="4"/>
  <c r="B1808" i="4"/>
  <c r="H1807" i="4"/>
  <c r="B1807" i="4"/>
  <c r="H1806" i="4"/>
  <c r="B1806" i="4"/>
  <c r="H1805" i="4"/>
  <c r="B1805" i="4"/>
  <c r="H1804" i="4"/>
  <c r="B1804" i="4"/>
  <c r="H1803" i="4"/>
  <c r="B1803" i="4"/>
  <c r="H1802" i="4"/>
  <c r="B1802" i="4"/>
  <c r="H1801" i="4"/>
  <c r="B1801" i="4"/>
  <c r="H1800" i="4"/>
  <c r="B1800" i="4"/>
  <c r="H1799" i="4"/>
  <c r="B1799" i="4"/>
  <c r="H1798" i="4"/>
  <c r="B1798" i="4"/>
  <c r="H1797" i="4"/>
  <c r="B1797" i="4"/>
  <c r="H1796" i="4"/>
  <c r="B1796" i="4"/>
  <c r="H1795" i="4"/>
  <c r="B1795" i="4"/>
  <c r="H1794" i="4"/>
  <c r="B1794" i="4"/>
  <c r="H1793" i="4"/>
  <c r="B1793" i="4"/>
  <c r="H1792" i="4"/>
  <c r="B1792" i="4"/>
  <c r="H1791" i="4"/>
  <c r="B1791" i="4"/>
  <c r="H1790" i="4"/>
  <c r="B1790" i="4"/>
  <c r="H1789" i="4"/>
  <c r="B1789" i="4"/>
  <c r="H1788" i="4"/>
  <c r="B1788" i="4"/>
  <c r="H1787" i="4"/>
  <c r="B1787" i="4"/>
  <c r="H1786" i="4"/>
  <c r="B1786" i="4"/>
  <c r="H1785" i="4"/>
  <c r="B1785" i="4"/>
  <c r="H1784" i="4"/>
  <c r="B1784" i="4"/>
  <c r="H1783" i="4"/>
  <c r="B1783" i="4"/>
  <c r="H1782" i="4"/>
  <c r="B1782" i="4"/>
  <c r="H1781" i="4"/>
  <c r="B1781" i="4"/>
  <c r="H1780" i="4"/>
  <c r="B1780" i="4"/>
  <c r="H1779" i="4"/>
  <c r="B1779" i="4"/>
  <c r="H1778" i="4"/>
  <c r="B1778" i="4"/>
  <c r="H1777" i="4"/>
  <c r="B1777" i="4"/>
  <c r="H1776" i="4"/>
  <c r="B1776" i="4"/>
  <c r="H1775" i="4"/>
  <c r="B1775" i="4"/>
  <c r="H1774" i="4"/>
  <c r="B1774" i="4"/>
  <c r="H1773" i="4"/>
  <c r="B1773" i="4"/>
  <c r="H1772" i="4"/>
  <c r="B1772" i="4"/>
  <c r="H1771" i="4"/>
  <c r="B1771" i="4"/>
  <c r="H1770" i="4"/>
  <c r="B1770" i="4"/>
  <c r="H1769" i="4"/>
  <c r="B1769" i="4"/>
  <c r="H1768" i="4"/>
  <c r="B1768" i="4"/>
  <c r="H1767" i="4"/>
  <c r="B1767" i="4"/>
  <c r="H1766" i="4"/>
  <c r="B1766" i="4"/>
  <c r="H1765" i="4"/>
  <c r="B1765" i="4"/>
  <c r="H1764" i="4"/>
  <c r="B1764" i="4"/>
  <c r="H1763" i="4"/>
  <c r="B1763" i="4"/>
  <c r="H1762" i="4"/>
  <c r="B1762" i="4"/>
  <c r="H1761" i="4"/>
  <c r="B1761" i="4"/>
  <c r="H1760" i="4"/>
  <c r="B1760" i="4"/>
  <c r="H1759" i="4"/>
  <c r="B1759" i="4"/>
  <c r="H1758" i="4"/>
  <c r="B1758" i="4"/>
  <c r="H1757" i="4"/>
  <c r="B1757" i="4"/>
  <c r="H1756" i="4"/>
  <c r="B1756" i="4"/>
  <c r="H1755" i="4"/>
  <c r="B1755" i="4"/>
  <c r="H1754" i="4"/>
  <c r="B1754" i="4"/>
  <c r="H1753" i="4"/>
  <c r="B1753" i="4"/>
  <c r="H1752" i="4"/>
  <c r="B1752" i="4"/>
  <c r="H1751" i="4"/>
  <c r="B1751" i="4"/>
  <c r="H1750" i="4"/>
  <c r="B1750" i="4"/>
  <c r="H1749" i="4"/>
  <c r="B1749" i="4"/>
  <c r="H1748" i="4"/>
  <c r="B1748" i="4"/>
  <c r="H1747" i="4"/>
  <c r="B1747" i="4"/>
  <c r="H1746" i="4"/>
  <c r="B1746" i="4"/>
  <c r="H1745" i="4"/>
  <c r="B1745" i="4"/>
  <c r="H1744" i="4"/>
  <c r="B1744" i="4"/>
  <c r="H1743" i="4"/>
  <c r="B1743" i="4"/>
  <c r="H1742" i="4"/>
  <c r="B1742" i="4"/>
  <c r="H1741" i="4"/>
  <c r="B1741" i="4"/>
  <c r="H1740" i="4"/>
  <c r="B1740" i="4"/>
  <c r="H1739" i="4"/>
  <c r="B1739" i="4"/>
  <c r="H1738" i="4"/>
  <c r="B1738" i="4"/>
  <c r="H1737" i="4"/>
  <c r="B1737" i="4"/>
  <c r="H1736" i="4"/>
  <c r="B1736" i="4"/>
  <c r="H1735" i="4"/>
  <c r="B1735" i="4"/>
  <c r="H1734" i="4"/>
  <c r="B1734" i="4"/>
  <c r="H1733" i="4"/>
  <c r="B1733" i="4"/>
  <c r="H1732" i="4"/>
  <c r="B1732" i="4"/>
  <c r="H1731" i="4"/>
  <c r="B1731" i="4"/>
  <c r="H1730" i="4"/>
  <c r="B1730" i="4"/>
  <c r="H1729" i="4"/>
  <c r="B1729" i="4"/>
  <c r="H1728" i="4"/>
  <c r="B1728" i="4"/>
  <c r="H1727" i="4"/>
  <c r="B1727" i="4"/>
  <c r="H1726" i="4"/>
  <c r="B1726" i="4"/>
  <c r="H1725" i="4"/>
  <c r="B1725" i="4"/>
  <c r="H1724" i="4"/>
  <c r="B1724" i="4"/>
  <c r="H1723" i="4"/>
  <c r="B1723" i="4"/>
  <c r="H1722" i="4"/>
  <c r="B1722" i="4"/>
  <c r="H1721" i="4"/>
  <c r="B1721" i="4"/>
  <c r="H1720" i="4"/>
  <c r="B1720" i="4"/>
  <c r="H1719" i="4"/>
  <c r="B1719" i="4"/>
  <c r="H1718" i="4"/>
  <c r="B1718" i="4"/>
  <c r="H1717" i="4"/>
  <c r="B1717" i="4"/>
  <c r="H1716" i="4"/>
  <c r="B1716" i="4"/>
  <c r="H1715" i="4"/>
  <c r="B1715" i="4"/>
  <c r="H1714" i="4"/>
  <c r="B1714" i="4"/>
  <c r="H1713" i="4"/>
  <c r="B1713" i="4"/>
  <c r="H1712" i="4"/>
  <c r="B1712" i="4"/>
  <c r="H1711" i="4"/>
  <c r="B1711" i="4"/>
  <c r="H1710" i="4"/>
  <c r="B1710" i="4"/>
  <c r="H1709" i="4"/>
  <c r="B1709" i="4"/>
  <c r="H1708" i="4"/>
  <c r="B1708" i="4"/>
  <c r="H1707" i="4"/>
  <c r="B1707" i="4"/>
  <c r="H1706" i="4"/>
  <c r="B1706" i="4"/>
  <c r="H1705" i="4"/>
  <c r="B1705" i="4"/>
  <c r="H1704" i="4"/>
  <c r="B1704" i="4"/>
  <c r="H1703" i="4"/>
  <c r="B1703" i="4"/>
  <c r="H1702" i="4"/>
  <c r="B1702" i="4"/>
  <c r="H1701" i="4"/>
  <c r="B1701" i="4"/>
  <c r="H1700" i="4"/>
  <c r="B1700" i="4"/>
  <c r="H1699" i="4"/>
  <c r="B1699" i="4"/>
  <c r="H1698" i="4"/>
  <c r="B1698" i="4"/>
  <c r="H1697" i="4"/>
  <c r="B1697" i="4"/>
  <c r="H1696" i="4"/>
  <c r="B1696" i="4"/>
  <c r="H1695" i="4"/>
  <c r="B1695" i="4"/>
  <c r="H1694" i="4"/>
  <c r="B1694" i="4"/>
  <c r="H1693" i="4"/>
  <c r="B1693" i="4"/>
  <c r="H1692" i="4"/>
  <c r="B1692" i="4"/>
  <c r="H1691" i="4"/>
  <c r="B1691" i="4"/>
  <c r="H1690" i="4"/>
  <c r="B1690" i="4"/>
  <c r="H1689" i="4"/>
  <c r="B1689" i="4"/>
  <c r="H1688" i="4"/>
  <c r="B1688" i="4"/>
  <c r="H1687" i="4"/>
  <c r="B1687" i="4"/>
  <c r="H1686" i="4"/>
  <c r="B1686" i="4"/>
  <c r="H1685" i="4"/>
  <c r="B1685" i="4"/>
  <c r="H1684" i="4"/>
  <c r="B1684" i="4"/>
  <c r="H1683" i="4"/>
  <c r="B1683" i="4"/>
  <c r="H1682" i="4"/>
  <c r="B1682" i="4"/>
  <c r="H1681" i="4"/>
  <c r="B1681" i="4"/>
  <c r="H1680" i="4"/>
  <c r="B1680" i="4"/>
  <c r="H1679" i="4"/>
  <c r="B1679" i="4"/>
  <c r="H1678" i="4"/>
  <c r="B1678" i="4"/>
  <c r="H1677" i="4"/>
  <c r="B1677" i="4"/>
  <c r="H1676" i="4"/>
  <c r="B1676" i="4"/>
  <c r="H1675" i="4"/>
  <c r="B1675" i="4"/>
  <c r="H1674" i="4"/>
  <c r="B1674" i="4"/>
  <c r="H1673" i="4"/>
  <c r="B1673" i="4"/>
  <c r="H1672" i="4"/>
  <c r="B1672" i="4"/>
  <c r="H1671" i="4"/>
  <c r="B1671" i="4"/>
  <c r="H1670" i="4"/>
  <c r="B1670" i="4"/>
  <c r="H1669" i="4"/>
  <c r="B1669" i="4"/>
  <c r="H1668" i="4"/>
  <c r="B1668" i="4"/>
  <c r="H1667" i="4"/>
  <c r="B1667" i="4"/>
  <c r="H1666" i="4"/>
  <c r="B1666" i="4"/>
  <c r="H1665" i="4"/>
  <c r="B1665" i="4"/>
  <c r="H1664" i="4"/>
  <c r="B1664" i="4"/>
  <c r="H1663" i="4"/>
  <c r="B1663" i="4"/>
  <c r="H1662" i="4"/>
  <c r="B1662" i="4"/>
  <c r="H1661" i="4"/>
  <c r="B1661" i="4"/>
  <c r="H1660" i="4"/>
  <c r="B1660" i="4"/>
  <c r="H1659" i="4"/>
  <c r="B1659" i="4"/>
  <c r="H1658" i="4"/>
  <c r="B1658" i="4"/>
  <c r="H1657" i="4"/>
  <c r="B1657" i="4"/>
  <c r="H1656" i="4"/>
  <c r="B1656" i="4"/>
  <c r="H1655" i="4"/>
  <c r="B1655" i="4"/>
  <c r="H1654" i="4"/>
  <c r="B1654" i="4"/>
  <c r="H1653" i="4"/>
  <c r="B1653" i="4"/>
  <c r="H1652" i="4"/>
  <c r="B1652" i="4"/>
  <c r="H1651" i="4"/>
  <c r="B1651" i="4"/>
  <c r="H1650" i="4"/>
  <c r="B1650" i="4"/>
  <c r="H1649" i="4"/>
  <c r="B1649" i="4"/>
  <c r="H1648" i="4"/>
  <c r="B1648" i="4"/>
  <c r="H1647" i="4"/>
  <c r="B1647" i="4"/>
  <c r="H1646" i="4"/>
  <c r="B1646" i="4"/>
  <c r="H1645" i="4"/>
  <c r="B1645" i="4"/>
  <c r="H1644" i="4"/>
  <c r="B1644" i="4"/>
  <c r="H1643" i="4"/>
  <c r="B1643" i="4"/>
  <c r="H1642" i="4"/>
  <c r="B1642" i="4"/>
  <c r="H1641" i="4"/>
  <c r="B1641" i="4"/>
  <c r="H1640" i="4"/>
  <c r="B1640" i="4"/>
  <c r="H1639" i="4"/>
  <c r="B1639" i="4"/>
  <c r="H1638" i="4"/>
  <c r="B1638" i="4"/>
  <c r="H1637" i="4"/>
  <c r="B1637" i="4"/>
  <c r="H1636" i="4"/>
  <c r="B1636" i="4"/>
  <c r="H1635" i="4"/>
  <c r="B1635" i="4"/>
  <c r="H1634" i="4"/>
  <c r="B1634" i="4"/>
  <c r="H1633" i="4"/>
  <c r="B1633" i="4"/>
  <c r="H1632" i="4"/>
  <c r="B1632" i="4"/>
  <c r="H1631" i="4"/>
  <c r="B1631" i="4"/>
  <c r="H1630" i="4"/>
  <c r="B1630" i="4"/>
  <c r="H1629" i="4"/>
  <c r="B1629" i="4"/>
  <c r="H1628" i="4"/>
  <c r="B1628" i="4"/>
  <c r="H1627" i="4"/>
  <c r="B1627" i="4"/>
  <c r="H1626" i="4"/>
  <c r="B1626" i="4"/>
  <c r="H1625" i="4"/>
  <c r="B1625" i="4"/>
  <c r="H1624" i="4"/>
  <c r="B1624" i="4"/>
  <c r="H1623" i="4"/>
  <c r="B1623" i="4"/>
  <c r="H1622" i="4"/>
  <c r="B1622" i="4"/>
  <c r="H1621" i="4"/>
  <c r="B1621" i="4"/>
  <c r="H1620" i="4"/>
  <c r="B1620" i="4"/>
  <c r="H1619" i="4"/>
  <c r="B1619" i="4"/>
  <c r="H1618" i="4"/>
  <c r="B1618" i="4"/>
  <c r="H1617" i="4"/>
  <c r="B1617" i="4"/>
  <c r="H1616" i="4"/>
  <c r="B1616" i="4"/>
  <c r="H1615" i="4"/>
  <c r="B1615" i="4"/>
  <c r="H1614" i="4"/>
  <c r="B1614" i="4"/>
  <c r="H1613" i="4"/>
  <c r="B1613" i="4"/>
  <c r="H1612" i="4"/>
  <c r="B1612" i="4"/>
  <c r="H1611" i="4"/>
  <c r="B1611" i="4"/>
  <c r="H1610" i="4"/>
  <c r="B1610" i="4"/>
  <c r="H1609" i="4"/>
  <c r="B1609" i="4"/>
  <c r="H1608" i="4"/>
  <c r="B1608" i="4"/>
  <c r="H1607" i="4"/>
  <c r="B1607" i="4"/>
  <c r="H1606" i="4"/>
  <c r="B1606" i="4"/>
  <c r="H1605" i="4"/>
  <c r="B1605" i="4"/>
  <c r="H1604" i="4"/>
  <c r="B1604" i="4"/>
  <c r="H1603" i="4"/>
  <c r="B1603" i="4"/>
  <c r="H1602" i="4"/>
  <c r="B1602" i="4"/>
  <c r="H1601" i="4"/>
  <c r="B1601" i="4"/>
  <c r="H1600" i="4"/>
  <c r="B1600" i="4"/>
  <c r="H1599" i="4"/>
  <c r="B1599" i="4"/>
  <c r="H1598" i="4"/>
  <c r="B1598" i="4"/>
  <c r="H1597" i="4"/>
  <c r="B1597" i="4"/>
  <c r="H1596" i="4"/>
  <c r="B1596" i="4"/>
  <c r="H1595" i="4"/>
  <c r="B1595" i="4"/>
  <c r="H1594" i="4"/>
  <c r="B1594" i="4"/>
  <c r="H1593" i="4"/>
  <c r="B1593" i="4"/>
  <c r="H1592" i="4"/>
  <c r="B1592" i="4"/>
  <c r="H1591" i="4"/>
  <c r="B1591" i="4"/>
  <c r="H1590" i="4"/>
  <c r="B1590" i="4"/>
  <c r="H1589" i="4"/>
  <c r="B1589" i="4"/>
  <c r="H1588" i="4"/>
  <c r="B1588" i="4"/>
  <c r="H1587" i="4"/>
  <c r="B1587" i="4"/>
  <c r="H1586" i="4"/>
  <c r="B1586" i="4"/>
  <c r="H1585" i="4"/>
  <c r="B1585" i="4"/>
  <c r="H1584" i="4"/>
  <c r="B1584" i="4"/>
  <c r="H1583" i="4"/>
  <c r="B1583" i="4"/>
  <c r="H1582" i="4"/>
  <c r="B1582" i="4"/>
  <c r="H1581" i="4"/>
  <c r="B1581" i="4"/>
  <c r="H1580" i="4"/>
  <c r="B1580" i="4"/>
  <c r="H1579" i="4"/>
  <c r="B1579" i="4"/>
  <c r="H1578" i="4"/>
  <c r="B1578" i="4"/>
  <c r="H1577" i="4"/>
  <c r="B1577" i="4"/>
  <c r="H1576" i="4"/>
  <c r="B1576" i="4"/>
  <c r="H1575" i="4"/>
  <c r="B1575" i="4"/>
  <c r="H1574" i="4"/>
  <c r="B1574" i="4"/>
  <c r="H1573" i="4"/>
  <c r="B1573" i="4"/>
  <c r="H1572" i="4"/>
  <c r="B1572" i="4"/>
  <c r="H1571" i="4"/>
  <c r="B1571" i="4"/>
  <c r="H1570" i="4"/>
  <c r="B1570" i="4"/>
  <c r="H1569" i="4"/>
  <c r="B1569" i="4"/>
  <c r="H1568" i="4"/>
  <c r="B1568" i="4"/>
  <c r="H1567" i="4"/>
  <c r="B1567" i="4"/>
  <c r="H1566" i="4"/>
  <c r="B1566" i="4"/>
  <c r="H1565" i="4"/>
  <c r="B1565" i="4"/>
  <c r="H1564" i="4"/>
  <c r="B1564" i="4"/>
  <c r="H1563" i="4"/>
  <c r="B1563" i="4"/>
  <c r="H1562" i="4"/>
  <c r="B1562" i="4"/>
  <c r="H1561" i="4"/>
  <c r="B1561" i="4"/>
  <c r="H1560" i="4"/>
  <c r="B1560" i="4"/>
  <c r="H1559" i="4"/>
  <c r="B1559" i="4"/>
  <c r="H1558" i="4"/>
  <c r="B1558" i="4"/>
  <c r="H1557" i="4"/>
  <c r="B1557" i="4"/>
  <c r="H1556" i="4"/>
  <c r="B1556" i="4"/>
  <c r="H1555" i="4"/>
  <c r="B1555" i="4"/>
  <c r="H1554" i="4"/>
  <c r="B1554" i="4"/>
  <c r="H1553" i="4"/>
  <c r="B1553" i="4"/>
  <c r="H1552" i="4"/>
  <c r="B1552" i="4"/>
  <c r="H1551" i="4"/>
  <c r="B1551" i="4"/>
  <c r="H1550" i="4"/>
  <c r="B1550" i="4"/>
  <c r="H1549" i="4"/>
  <c r="B1549" i="4"/>
  <c r="H1548" i="4"/>
  <c r="B1548" i="4"/>
  <c r="H1547" i="4"/>
  <c r="B1547" i="4"/>
  <c r="H1546" i="4"/>
  <c r="B1546" i="4"/>
  <c r="H1545" i="4"/>
  <c r="B1545" i="4"/>
  <c r="H1544" i="4"/>
  <c r="B1544" i="4"/>
  <c r="H1543" i="4"/>
  <c r="B1543" i="4"/>
  <c r="H1542" i="4"/>
  <c r="B1542" i="4"/>
  <c r="H1541" i="4"/>
  <c r="B1541" i="4"/>
  <c r="H1540" i="4"/>
  <c r="B1540" i="4"/>
  <c r="H1539" i="4"/>
  <c r="B1539" i="4"/>
  <c r="H1538" i="4"/>
  <c r="B1538" i="4"/>
  <c r="H1537" i="4"/>
  <c r="B1537" i="4"/>
  <c r="H1536" i="4"/>
  <c r="B1536" i="4"/>
  <c r="H1535" i="4"/>
  <c r="B1535" i="4"/>
  <c r="H1534" i="4"/>
  <c r="B1534" i="4"/>
  <c r="H1533" i="4"/>
  <c r="B1533" i="4"/>
  <c r="H1532" i="4"/>
  <c r="B1532" i="4"/>
  <c r="H1531" i="4"/>
  <c r="B1531" i="4"/>
  <c r="H1530" i="4"/>
  <c r="B1530" i="4"/>
  <c r="H1529" i="4"/>
  <c r="B1529" i="4"/>
  <c r="H1528" i="4"/>
  <c r="B1528" i="4"/>
  <c r="H1527" i="4"/>
  <c r="B1527" i="4"/>
  <c r="H1526" i="4"/>
  <c r="B1526" i="4"/>
  <c r="H1525" i="4"/>
  <c r="B1525" i="4"/>
  <c r="H1524" i="4"/>
  <c r="B1524" i="4"/>
  <c r="H1523" i="4"/>
  <c r="B1523" i="4"/>
  <c r="H1522" i="4"/>
  <c r="B1522" i="4"/>
  <c r="H1521" i="4"/>
  <c r="B1521" i="4"/>
  <c r="H1520" i="4"/>
  <c r="B1520" i="4"/>
  <c r="H1519" i="4"/>
  <c r="B1519" i="4"/>
  <c r="H1518" i="4"/>
  <c r="B1518" i="4"/>
  <c r="H1517" i="4"/>
  <c r="B1517" i="4"/>
  <c r="H1516" i="4"/>
  <c r="B1516" i="4"/>
  <c r="H1515" i="4"/>
  <c r="B1515" i="4"/>
  <c r="H1514" i="4"/>
  <c r="B1514" i="4"/>
  <c r="H1513" i="4"/>
  <c r="B1513" i="4"/>
  <c r="H1512" i="4"/>
  <c r="B1512" i="4"/>
  <c r="H1511" i="4"/>
  <c r="B1511" i="4"/>
  <c r="H1510" i="4"/>
  <c r="B1510" i="4"/>
  <c r="H1509" i="4"/>
  <c r="B1509" i="4"/>
  <c r="H1508" i="4"/>
  <c r="B1508" i="4"/>
  <c r="H1507" i="4"/>
  <c r="B1507" i="4"/>
  <c r="H1506" i="4"/>
  <c r="B1506" i="4"/>
  <c r="H1505" i="4"/>
  <c r="B1505" i="4"/>
  <c r="H1504" i="4"/>
  <c r="B1504" i="4"/>
  <c r="H1503" i="4"/>
  <c r="B1503" i="4"/>
  <c r="H1502" i="4"/>
  <c r="B1502" i="4"/>
  <c r="H1501" i="4"/>
  <c r="B1501" i="4"/>
  <c r="H1500" i="4"/>
  <c r="B1500" i="4"/>
  <c r="H1499" i="4"/>
  <c r="B1499" i="4"/>
  <c r="H1498" i="4"/>
  <c r="B1498" i="4"/>
  <c r="H1497" i="4"/>
  <c r="B1497" i="4"/>
  <c r="H1496" i="4"/>
  <c r="B1496" i="4"/>
  <c r="H1495" i="4"/>
  <c r="B1495" i="4"/>
  <c r="H1494" i="4"/>
  <c r="B1494" i="4"/>
  <c r="H1493" i="4"/>
  <c r="B1493" i="4"/>
  <c r="H1492" i="4"/>
  <c r="B1492" i="4"/>
  <c r="H1491" i="4"/>
  <c r="B1491" i="4"/>
  <c r="H1490" i="4"/>
  <c r="B1490" i="4"/>
  <c r="H1489" i="4"/>
  <c r="B1489" i="4"/>
  <c r="H1488" i="4"/>
  <c r="B1488" i="4"/>
  <c r="H1487" i="4"/>
  <c r="B1487" i="4"/>
  <c r="H1486" i="4"/>
  <c r="B1486" i="4"/>
  <c r="H1485" i="4"/>
  <c r="B1485" i="4"/>
  <c r="H1484" i="4"/>
  <c r="B1484" i="4"/>
  <c r="H1483" i="4"/>
  <c r="B1483" i="4"/>
  <c r="H1482" i="4"/>
  <c r="B1482" i="4"/>
  <c r="H1481" i="4"/>
  <c r="B1481" i="4"/>
  <c r="H1480" i="4"/>
  <c r="B1480" i="4"/>
  <c r="H1479" i="4"/>
  <c r="B1479" i="4"/>
  <c r="H1478" i="4"/>
  <c r="B1478" i="4"/>
  <c r="H1477" i="4"/>
  <c r="B1477" i="4"/>
  <c r="H1476" i="4"/>
  <c r="B1476" i="4"/>
  <c r="H1475" i="4"/>
  <c r="B1475" i="4"/>
  <c r="H1474" i="4"/>
  <c r="B1474" i="4"/>
  <c r="H1473" i="4"/>
  <c r="B1473" i="4"/>
  <c r="H1472" i="4"/>
  <c r="B1472" i="4"/>
  <c r="H1471" i="4"/>
  <c r="B1471" i="4"/>
  <c r="H1470" i="4"/>
  <c r="B1470" i="4"/>
  <c r="H1469" i="4"/>
  <c r="B1469" i="4"/>
  <c r="H1468" i="4"/>
  <c r="B1468" i="4"/>
  <c r="H1467" i="4"/>
  <c r="B1467" i="4"/>
  <c r="H1466" i="4"/>
  <c r="B1466" i="4"/>
  <c r="H1465" i="4"/>
  <c r="B1465" i="4"/>
  <c r="H1464" i="4"/>
  <c r="B1464" i="4"/>
  <c r="H1463" i="4"/>
  <c r="B1463" i="4"/>
  <c r="H1462" i="4"/>
  <c r="B1462" i="4"/>
  <c r="H1461" i="4"/>
  <c r="B1461" i="4"/>
  <c r="H1460" i="4"/>
  <c r="B1460" i="4"/>
  <c r="H1459" i="4"/>
  <c r="B1459" i="4"/>
  <c r="H1458" i="4"/>
  <c r="B1458" i="4"/>
  <c r="H1457" i="4"/>
  <c r="B1457" i="4"/>
  <c r="H1456" i="4"/>
  <c r="B1456" i="4"/>
  <c r="H1455" i="4"/>
  <c r="B1455" i="4"/>
  <c r="H1454" i="4"/>
  <c r="B1454" i="4"/>
  <c r="H1453" i="4"/>
  <c r="B1453" i="4"/>
  <c r="H1452" i="4"/>
  <c r="B1452" i="4"/>
  <c r="H1451" i="4"/>
  <c r="B1451" i="4"/>
  <c r="H1450" i="4"/>
  <c r="B1450" i="4"/>
  <c r="H1449" i="4"/>
  <c r="B1449" i="4"/>
  <c r="H1448" i="4"/>
  <c r="B1448" i="4"/>
  <c r="H1447" i="4"/>
  <c r="B1447" i="4"/>
  <c r="H1446" i="4"/>
  <c r="B1446" i="4"/>
  <c r="H1445" i="4"/>
  <c r="B1445" i="4"/>
  <c r="H1444" i="4"/>
  <c r="B1444" i="4"/>
  <c r="H1443" i="4"/>
  <c r="B1443" i="4"/>
  <c r="H1442" i="4"/>
  <c r="B1442" i="4"/>
  <c r="H1441" i="4"/>
  <c r="B1441" i="4"/>
  <c r="H1440" i="4"/>
  <c r="B1440" i="4"/>
  <c r="H1439" i="4"/>
  <c r="B1439" i="4"/>
  <c r="H1438" i="4"/>
  <c r="B1438" i="4"/>
  <c r="H1437" i="4"/>
  <c r="B1437" i="4"/>
  <c r="H1436" i="4"/>
  <c r="B1436" i="4"/>
  <c r="H1435" i="4"/>
  <c r="B1435" i="4"/>
  <c r="H1434" i="4"/>
  <c r="B1434" i="4"/>
  <c r="H1433" i="4"/>
  <c r="B1433" i="4"/>
  <c r="H1432" i="4"/>
  <c r="B1432" i="4"/>
  <c r="H1431" i="4"/>
  <c r="B1431" i="4"/>
  <c r="H1430" i="4"/>
  <c r="B1430" i="4"/>
  <c r="H1429" i="4"/>
  <c r="B1429" i="4"/>
  <c r="H1428" i="4"/>
  <c r="B1428" i="4"/>
  <c r="H1427" i="4"/>
  <c r="B1427" i="4"/>
  <c r="H1426" i="4"/>
  <c r="B1426" i="4"/>
  <c r="H1425" i="4"/>
  <c r="B1425" i="4"/>
  <c r="H1424" i="4"/>
  <c r="B1424" i="4"/>
  <c r="H1423" i="4"/>
  <c r="B1423" i="4"/>
  <c r="H1422" i="4"/>
  <c r="B1422" i="4"/>
  <c r="H1421" i="4"/>
  <c r="B1421" i="4"/>
  <c r="H1420" i="4"/>
  <c r="B1420" i="4"/>
  <c r="H1419" i="4"/>
  <c r="B1419" i="4"/>
  <c r="H1418" i="4"/>
  <c r="B1418" i="4"/>
  <c r="H1417" i="4"/>
  <c r="B1417" i="4"/>
  <c r="H1416" i="4"/>
  <c r="B1416" i="4"/>
  <c r="H1415" i="4"/>
  <c r="B1415" i="4"/>
  <c r="H1414" i="4"/>
  <c r="B1414" i="4"/>
  <c r="H1413" i="4"/>
  <c r="B1413" i="4"/>
  <c r="H1412" i="4"/>
  <c r="B1412" i="4"/>
  <c r="H1411" i="4"/>
  <c r="B1411" i="4"/>
  <c r="H1410" i="4"/>
  <c r="B1410" i="4"/>
  <c r="H1409" i="4"/>
  <c r="B1409" i="4"/>
  <c r="H1408" i="4"/>
  <c r="B1408" i="4"/>
  <c r="H1407" i="4"/>
  <c r="B1407" i="4"/>
  <c r="H1406" i="4"/>
  <c r="B1406" i="4"/>
  <c r="H1405" i="4"/>
  <c r="B1405" i="4"/>
  <c r="H1404" i="4"/>
  <c r="B1404" i="4"/>
  <c r="H1403" i="4"/>
  <c r="B1403" i="4"/>
  <c r="H1402" i="4"/>
  <c r="B1402" i="4"/>
  <c r="H1401" i="4"/>
  <c r="B1401" i="4"/>
  <c r="H1400" i="4"/>
  <c r="B1400" i="4"/>
  <c r="H1399" i="4"/>
  <c r="B1399" i="4"/>
  <c r="H1398" i="4"/>
  <c r="B1398" i="4"/>
  <c r="H1397" i="4"/>
  <c r="B1397" i="4"/>
  <c r="H1396" i="4"/>
  <c r="B1396" i="4"/>
  <c r="H1395" i="4"/>
  <c r="B1395" i="4"/>
  <c r="H1394" i="4"/>
  <c r="B1394" i="4"/>
  <c r="H1393" i="4"/>
  <c r="B1393" i="4"/>
  <c r="H1392" i="4"/>
  <c r="B1392" i="4"/>
  <c r="H1391" i="4"/>
  <c r="B1391" i="4"/>
  <c r="H1390" i="4"/>
  <c r="B1390" i="4"/>
  <c r="H1389" i="4"/>
  <c r="B1389" i="4"/>
  <c r="H1388" i="4"/>
  <c r="B1388" i="4"/>
  <c r="H1387" i="4"/>
  <c r="B1387" i="4"/>
  <c r="H1386" i="4"/>
  <c r="B1386" i="4"/>
  <c r="H1385" i="4"/>
  <c r="B1385" i="4"/>
  <c r="H1384" i="4"/>
  <c r="B1384" i="4"/>
  <c r="H1383" i="4"/>
  <c r="B1383" i="4"/>
  <c r="H1382" i="4"/>
  <c r="B1382" i="4"/>
  <c r="H1381" i="4"/>
  <c r="B1381" i="4"/>
  <c r="H1380" i="4"/>
  <c r="B1380" i="4"/>
  <c r="H1379" i="4"/>
  <c r="B1379" i="4"/>
  <c r="H1378" i="4"/>
  <c r="B1378" i="4"/>
  <c r="H1377" i="4"/>
  <c r="B1377" i="4"/>
  <c r="H1376" i="4"/>
  <c r="B1376" i="4"/>
  <c r="H1375" i="4"/>
  <c r="B1375" i="4"/>
  <c r="H1374" i="4"/>
  <c r="B1374" i="4"/>
  <c r="H1373" i="4"/>
  <c r="B1373" i="4"/>
  <c r="H1372" i="4"/>
  <c r="B1372" i="4"/>
  <c r="H1371" i="4"/>
  <c r="B1371" i="4"/>
  <c r="H1370" i="4"/>
  <c r="B1370" i="4"/>
  <c r="H1369" i="4"/>
  <c r="B1369" i="4"/>
  <c r="H1368" i="4"/>
  <c r="B1368" i="4"/>
  <c r="H1367" i="4"/>
  <c r="B1367" i="4"/>
  <c r="H1366" i="4"/>
  <c r="B1366" i="4"/>
  <c r="H1365" i="4"/>
  <c r="B1365" i="4"/>
  <c r="H1364" i="4"/>
  <c r="B1364" i="4"/>
  <c r="H1363" i="4"/>
  <c r="B1363" i="4"/>
  <c r="H1362" i="4"/>
  <c r="B1362" i="4"/>
  <c r="H1361" i="4"/>
  <c r="B1361" i="4"/>
  <c r="H1360" i="4"/>
  <c r="B1360" i="4"/>
  <c r="H1359" i="4"/>
  <c r="B1359" i="4"/>
  <c r="H1358" i="4"/>
  <c r="B1358" i="4"/>
  <c r="H1357" i="4"/>
  <c r="B1357" i="4"/>
  <c r="H1356" i="4"/>
  <c r="B1356" i="4"/>
  <c r="H1355" i="4"/>
  <c r="B1355" i="4"/>
  <c r="H1354" i="4"/>
  <c r="B1354" i="4"/>
  <c r="H1353" i="4"/>
  <c r="B1353" i="4"/>
  <c r="H1352" i="4"/>
  <c r="B1352" i="4"/>
  <c r="H1351" i="4"/>
  <c r="B1351" i="4"/>
  <c r="H1350" i="4"/>
  <c r="B1350" i="4"/>
  <c r="H1349" i="4"/>
  <c r="B1349" i="4"/>
  <c r="H1348" i="4"/>
  <c r="B1348" i="4"/>
  <c r="H1347" i="4"/>
  <c r="B1347" i="4"/>
  <c r="H1346" i="4"/>
  <c r="B1346" i="4"/>
  <c r="H1345" i="4"/>
  <c r="B1345" i="4"/>
  <c r="H1344" i="4"/>
  <c r="B1344" i="4"/>
  <c r="H1343" i="4"/>
  <c r="B1343" i="4"/>
  <c r="H1342" i="4"/>
  <c r="B1342" i="4"/>
  <c r="H1341" i="4"/>
  <c r="B1341" i="4"/>
  <c r="H1340" i="4"/>
  <c r="B1340" i="4"/>
  <c r="H1339" i="4"/>
  <c r="B1339" i="4"/>
  <c r="H1338" i="4"/>
  <c r="B1338" i="4"/>
  <c r="H1337" i="4"/>
  <c r="B1337" i="4"/>
  <c r="H1336" i="4"/>
  <c r="B1336" i="4"/>
  <c r="H1335" i="4"/>
  <c r="B1335" i="4"/>
  <c r="H1334" i="4"/>
  <c r="B1334" i="4"/>
  <c r="H1333" i="4"/>
  <c r="B1333" i="4"/>
  <c r="H1332" i="4"/>
  <c r="B1332" i="4"/>
  <c r="H1331" i="4"/>
  <c r="B1331" i="4"/>
  <c r="H1330" i="4"/>
  <c r="B1330" i="4"/>
  <c r="H1329" i="4"/>
  <c r="B1329" i="4"/>
  <c r="H1328" i="4"/>
  <c r="B1328" i="4"/>
  <c r="H1327" i="4"/>
  <c r="B1327" i="4"/>
  <c r="H1326" i="4"/>
  <c r="B1326" i="4"/>
  <c r="H1325" i="4"/>
  <c r="B1325" i="4"/>
  <c r="H1324" i="4"/>
  <c r="B1324" i="4"/>
  <c r="H1323" i="4"/>
  <c r="B1323" i="4"/>
  <c r="H1322" i="4"/>
  <c r="B1322" i="4"/>
  <c r="H1321" i="4"/>
  <c r="B1321" i="4"/>
  <c r="H1320" i="4"/>
  <c r="B1320" i="4"/>
  <c r="H1319" i="4"/>
  <c r="B1319" i="4"/>
  <c r="H1318" i="4"/>
  <c r="B1318" i="4"/>
  <c r="H1317" i="4"/>
  <c r="B1317" i="4"/>
  <c r="H1316" i="4"/>
  <c r="B1316" i="4"/>
  <c r="H1315" i="4"/>
  <c r="B1315" i="4"/>
  <c r="H1314" i="4"/>
  <c r="B1314" i="4"/>
  <c r="H1313" i="4"/>
  <c r="B1313" i="4"/>
  <c r="H1312" i="4"/>
  <c r="B1312" i="4"/>
  <c r="H1311" i="4"/>
  <c r="B1311" i="4"/>
  <c r="H1310" i="4"/>
  <c r="B1310" i="4"/>
  <c r="H1309" i="4"/>
  <c r="B1309" i="4"/>
  <c r="H1308" i="4"/>
  <c r="B1308" i="4"/>
  <c r="H1307" i="4"/>
  <c r="B1307" i="4"/>
  <c r="H1306" i="4"/>
  <c r="B1306" i="4"/>
  <c r="H1305" i="4"/>
  <c r="B1305" i="4"/>
  <c r="H1304" i="4"/>
  <c r="B1304" i="4"/>
  <c r="H1303" i="4"/>
  <c r="B1303" i="4"/>
  <c r="H1302" i="4"/>
  <c r="B1302" i="4"/>
  <c r="H1301" i="4"/>
  <c r="B1301" i="4"/>
  <c r="H1300" i="4"/>
  <c r="B1300" i="4"/>
  <c r="H1299" i="4"/>
  <c r="B1299" i="4"/>
  <c r="H1298" i="4"/>
  <c r="B1298" i="4"/>
  <c r="H1297" i="4"/>
  <c r="B1297" i="4"/>
  <c r="H1296" i="4"/>
  <c r="B1296" i="4"/>
  <c r="H1295" i="4"/>
  <c r="B1295" i="4"/>
  <c r="H1294" i="4"/>
  <c r="B1294" i="4"/>
  <c r="H1293" i="4"/>
  <c r="B1293" i="4"/>
  <c r="H1292" i="4"/>
  <c r="B1292" i="4"/>
  <c r="H1291" i="4"/>
  <c r="B1291" i="4"/>
  <c r="H1290" i="4"/>
  <c r="B1290" i="4"/>
  <c r="H1289" i="4"/>
  <c r="B1289" i="4"/>
  <c r="H1288" i="4"/>
  <c r="B1288" i="4"/>
  <c r="H1287" i="4"/>
  <c r="B1287" i="4"/>
  <c r="H1286" i="4"/>
  <c r="B1286" i="4"/>
  <c r="H1285" i="4"/>
  <c r="B1285" i="4"/>
  <c r="H1284" i="4"/>
  <c r="B1284" i="4"/>
  <c r="H1283" i="4"/>
  <c r="B1283" i="4"/>
  <c r="H1282" i="4"/>
  <c r="B1282" i="4"/>
  <c r="H1281" i="4"/>
  <c r="B1281" i="4"/>
  <c r="H1280" i="4"/>
  <c r="B1280" i="4"/>
  <c r="H1279" i="4"/>
  <c r="B1279" i="4"/>
  <c r="H1278" i="4"/>
  <c r="B1278" i="4"/>
  <c r="H1277" i="4"/>
  <c r="B1277" i="4"/>
  <c r="H1276" i="4"/>
  <c r="B1276" i="4"/>
  <c r="H1275" i="4"/>
  <c r="B1275" i="4"/>
  <c r="H1274" i="4"/>
  <c r="B1274" i="4"/>
  <c r="H1273" i="4"/>
  <c r="B1273" i="4"/>
  <c r="H1272" i="4"/>
  <c r="B1272" i="4"/>
  <c r="H1271" i="4"/>
  <c r="B1271" i="4"/>
  <c r="H1270" i="4"/>
  <c r="B1270" i="4"/>
  <c r="H1269" i="4"/>
  <c r="B1269" i="4"/>
  <c r="H1268" i="4"/>
  <c r="B1268" i="4"/>
  <c r="H1267" i="4"/>
  <c r="B1267" i="4"/>
  <c r="H1266" i="4"/>
  <c r="B1266" i="4"/>
  <c r="H1265" i="4"/>
  <c r="B1265" i="4"/>
  <c r="H1264" i="4"/>
  <c r="B1264" i="4"/>
  <c r="H1263" i="4"/>
  <c r="B1263" i="4"/>
  <c r="H1262" i="4"/>
  <c r="B1262" i="4"/>
  <c r="H1261" i="4"/>
  <c r="B1261" i="4"/>
  <c r="H1260" i="4"/>
  <c r="B1260" i="4"/>
  <c r="H1259" i="4"/>
  <c r="B1259" i="4"/>
  <c r="H1258" i="4"/>
  <c r="B1258" i="4"/>
  <c r="H1257" i="4"/>
  <c r="B1257" i="4"/>
  <c r="H1256" i="4"/>
  <c r="B1256" i="4"/>
  <c r="H1255" i="4"/>
  <c r="B1255" i="4"/>
  <c r="H1254" i="4"/>
  <c r="B1254" i="4"/>
  <c r="H1253" i="4"/>
  <c r="B1253" i="4"/>
  <c r="H1252" i="4"/>
  <c r="B1252" i="4"/>
  <c r="H1251" i="4"/>
  <c r="B1251" i="4"/>
  <c r="H1250" i="4"/>
  <c r="B1250" i="4"/>
  <c r="H1249" i="4"/>
  <c r="B1249" i="4"/>
  <c r="H1248" i="4"/>
  <c r="B1248" i="4"/>
  <c r="H1247" i="4"/>
  <c r="B1247" i="4"/>
  <c r="H1246" i="4"/>
  <c r="B1246" i="4"/>
  <c r="H1245" i="4"/>
  <c r="B1245" i="4"/>
  <c r="H1244" i="4"/>
  <c r="B1244" i="4"/>
  <c r="H1243" i="4"/>
  <c r="B1243" i="4"/>
  <c r="H1242" i="4"/>
  <c r="B1242" i="4"/>
  <c r="H1241" i="4"/>
  <c r="B1241" i="4"/>
  <c r="H1240" i="4"/>
  <c r="B1240" i="4"/>
  <c r="H1239" i="4"/>
  <c r="B1239" i="4"/>
  <c r="H1238" i="4"/>
  <c r="B1238" i="4"/>
  <c r="H1237" i="4"/>
  <c r="B1237" i="4"/>
  <c r="H1236" i="4"/>
  <c r="B1236" i="4"/>
  <c r="H1235" i="4"/>
  <c r="B1235" i="4"/>
  <c r="H1234" i="4"/>
  <c r="B1234" i="4"/>
  <c r="H1233" i="4"/>
  <c r="B1233" i="4"/>
  <c r="H1232" i="4"/>
  <c r="B1232" i="4"/>
  <c r="H1231" i="4"/>
  <c r="B1231" i="4"/>
  <c r="H1230" i="4"/>
  <c r="B1230" i="4"/>
  <c r="H1229" i="4"/>
  <c r="B1229" i="4"/>
  <c r="H1228" i="4"/>
  <c r="B1228" i="4"/>
  <c r="H1227" i="4"/>
  <c r="B1227" i="4"/>
  <c r="H1226" i="4"/>
  <c r="B1226" i="4"/>
  <c r="H1225" i="4"/>
  <c r="B1225" i="4"/>
  <c r="H1224" i="4"/>
  <c r="B1224" i="4"/>
  <c r="H1223" i="4"/>
  <c r="B1223" i="4"/>
  <c r="H1222" i="4"/>
  <c r="B1222" i="4"/>
  <c r="H1221" i="4"/>
  <c r="B1221" i="4"/>
  <c r="H1220" i="4"/>
  <c r="B1220" i="4"/>
  <c r="H1219" i="4"/>
  <c r="B1219" i="4"/>
  <c r="H1218" i="4"/>
  <c r="B1218" i="4"/>
  <c r="H1217" i="4"/>
  <c r="B1217" i="4"/>
  <c r="H1216" i="4"/>
  <c r="B1216" i="4"/>
  <c r="H1215" i="4"/>
  <c r="B1215" i="4"/>
  <c r="H1214" i="4"/>
  <c r="B1214" i="4"/>
  <c r="H1213" i="4"/>
  <c r="B1213" i="4"/>
  <c r="H1212" i="4"/>
  <c r="B1212" i="4"/>
  <c r="H1211" i="4"/>
  <c r="B1211" i="4"/>
  <c r="H1210" i="4"/>
  <c r="B1210" i="4"/>
  <c r="H1209" i="4"/>
  <c r="B1209" i="4"/>
  <c r="H1208" i="4"/>
  <c r="B1208" i="4"/>
  <c r="H1207" i="4"/>
  <c r="B1207" i="4"/>
  <c r="H1206" i="4"/>
  <c r="B1206" i="4"/>
  <c r="H1205" i="4"/>
  <c r="B1205" i="4"/>
  <c r="H1204" i="4"/>
  <c r="B1204" i="4"/>
  <c r="H1203" i="4"/>
  <c r="B1203" i="4"/>
  <c r="H1202" i="4"/>
  <c r="B1202" i="4"/>
  <c r="H1201" i="4"/>
  <c r="B1201" i="4"/>
  <c r="H1200" i="4"/>
  <c r="B1200" i="4"/>
  <c r="H1199" i="4"/>
  <c r="B1199" i="4"/>
  <c r="H1198" i="4"/>
  <c r="B1198" i="4"/>
  <c r="H1197" i="4"/>
  <c r="B1197" i="4"/>
  <c r="H1196" i="4"/>
  <c r="B1196" i="4"/>
  <c r="H1195" i="4"/>
  <c r="B1195" i="4"/>
  <c r="H1194" i="4"/>
  <c r="B1194" i="4"/>
  <c r="H1193" i="4"/>
  <c r="B1193" i="4"/>
  <c r="H1192" i="4"/>
  <c r="B1192" i="4"/>
  <c r="H1191" i="4"/>
  <c r="B1191" i="4"/>
  <c r="H1190" i="4"/>
  <c r="B1190" i="4"/>
  <c r="H1189" i="4"/>
  <c r="B1189" i="4"/>
  <c r="H1188" i="4"/>
  <c r="B1188" i="4"/>
  <c r="H1187" i="4"/>
  <c r="B1187" i="4"/>
  <c r="H1186" i="4"/>
  <c r="B1186" i="4"/>
  <c r="H1185" i="4"/>
  <c r="B1185" i="4"/>
  <c r="H1184" i="4"/>
  <c r="B1184" i="4"/>
  <c r="H1183" i="4"/>
  <c r="B1183" i="4"/>
  <c r="H1182" i="4"/>
  <c r="B1182" i="4"/>
  <c r="H1181" i="4"/>
  <c r="B1181" i="4"/>
  <c r="H1180" i="4"/>
  <c r="B1180" i="4"/>
  <c r="H1179" i="4"/>
  <c r="B1179" i="4"/>
  <c r="H1178" i="4"/>
  <c r="B1178" i="4"/>
  <c r="H1177" i="4"/>
  <c r="B1177" i="4"/>
  <c r="H1176" i="4"/>
  <c r="B1176" i="4"/>
  <c r="H1175" i="4"/>
  <c r="B1175" i="4"/>
  <c r="H1174" i="4"/>
  <c r="B1174" i="4"/>
  <c r="H1173" i="4"/>
  <c r="B1173" i="4"/>
  <c r="H1172" i="4"/>
  <c r="B1172" i="4"/>
  <c r="H1171" i="4"/>
  <c r="B1171" i="4"/>
  <c r="H1170" i="4"/>
  <c r="B1170" i="4"/>
  <c r="H1169" i="4"/>
  <c r="B1169" i="4"/>
  <c r="H1168" i="4"/>
  <c r="B1168" i="4"/>
  <c r="H1167" i="4"/>
  <c r="B1167" i="4"/>
  <c r="H1166" i="4"/>
  <c r="B1166" i="4"/>
  <c r="H1165" i="4"/>
  <c r="B1165" i="4"/>
  <c r="H1164" i="4"/>
  <c r="B1164" i="4"/>
  <c r="H1163" i="4"/>
  <c r="B1163" i="4"/>
  <c r="H1162" i="4"/>
  <c r="B1162" i="4"/>
  <c r="H1161" i="4"/>
  <c r="B1161" i="4"/>
  <c r="H1160" i="4"/>
  <c r="B1160" i="4"/>
  <c r="H1159" i="4"/>
  <c r="B1159" i="4"/>
  <c r="H1158" i="4"/>
  <c r="B1158" i="4"/>
  <c r="H1157" i="4"/>
  <c r="B1157" i="4"/>
  <c r="H1156" i="4"/>
  <c r="B1156" i="4"/>
  <c r="H1155" i="4"/>
  <c r="B1155" i="4"/>
  <c r="H1154" i="4"/>
  <c r="B1154" i="4"/>
  <c r="H1153" i="4"/>
  <c r="B1153" i="4"/>
  <c r="H1152" i="4"/>
  <c r="B1152" i="4"/>
  <c r="H1151" i="4"/>
  <c r="B1151" i="4"/>
  <c r="H1150" i="4"/>
  <c r="B1150" i="4"/>
  <c r="H1149" i="4"/>
  <c r="B1149" i="4"/>
  <c r="H1148" i="4"/>
  <c r="B1148" i="4"/>
  <c r="H1147" i="4"/>
  <c r="B1147" i="4"/>
  <c r="H1146" i="4"/>
  <c r="B1146" i="4"/>
  <c r="H1145" i="4"/>
  <c r="B1145" i="4"/>
  <c r="H1144" i="4"/>
  <c r="B1144" i="4"/>
  <c r="H1143" i="4"/>
  <c r="B1143" i="4"/>
  <c r="H1142" i="4"/>
  <c r="B1142" i="4"/>
  <c r="H1141" i="4"/>
  <c r="B1141" i="4"/>
  <c r="H1140" i="4"/>
  <c r="B1140" i="4"/>
  <c r="H1139" i="4"/>
  <c r="B1139" i="4"/>
  <c r="H1138" i="4"/>
  <c r="B1138" i="4"/>
  <c r="H1137" i="4"/>
  <c r="B1137" i="4"/>
  <c r="H1136" i="4"/>
  <c r="B1136" i="4"/>
  <c r="H1135" i="4"/>
  <c r="B1135" i="4"/>
  <c r="H1134" i="4"/>
  <c r="B1134" i="4"/>
  <c r="H1133" i="4"/>
  <c r="B1133" i="4"/>
  <c r="H1132" i="4"/>
  <c r="B1132" i="4"/>
  <c r="H1131" i="4"/>
  <c r="B1131" i="4"/>
  <c r="H1130" i="4"/>
  <c r="B1130" i="4"/>
  <c r="H1129" i="4"/>
  <c r="B1129" i="4"/>
  <c r="H1128" i="4"/>
  <c r="B1128" i="4"/>
  <c r="H1127" i="4"/>
  <c r="B1127" i="4"/>
  <c r="H1126" i="4"/>
  <c r="B1126" i="4"/>
  <c r="H1125" i="4"/>
  <c r="B1125" i="4"/>
  <c r="H1124" i="4"/>
  <c r="B1124" i="4"/>
  <c r="H1123" i="4"/>
  <c r="B1123" i="4"/>
  <c r="H1122" i="4"/>
  <c r="B1122" i="4"/>
  <c r="H1121" i="4"/>
  <c r="B1121" i="4"/>
  <c r="H1120" i="4"/>
  <c r="B1120" i="4"/>
  <c r="H1119" i="4"/>
  <c r="B1119" i="4"/>
  <c r="H1118" i="4"/>
  <c r="B1118" i="4"/>
  <c r="H1117" i="4"/>
  <c r="B1117" i="4"/>
  <c r="H1116" i="4"/>
  <c r="B1116" i="4"/>
  <c r="H1115" i="4"/>
  <c r="B1115" i="4"/>
  <c r="H1114" i="4"/>
  <c r="B1114" i="4"/>
  <c r="H1113" i="4"/>
  <c r="B1113" i="4"/>
  <c r="H1112" i="4"/>
  <c r="B1112" i="4"/>
  <c r="H1111" i="4"/>
  <c r="B1111" i="4"/>
  <c r="H1110" i="4"/>
  <c r="B1110" i="4"/>
  <c r="H1109" i="4"/>
  <c r="B1109" i="4"/>
  <c r="H1108" i="4"/>
  <c r="B1108" i="4"/>
  <c r="H1107" i="4"/>
  <c r="B1107" i="4"/>
  <c r="H1106" i="4"/>
  <c r="B1106" i="4"/>
  <c r="H1105" i="4"/>
  <c r="B1105" i="4"/>
  <c r="H1104" i="4"/>
  <c r="B1104" i="4"/>
  <c r="H1103" i="4"/>
  <c r="B1103" i="4"/>
  <c r="H1102" i="4"/>
  <c r="B1102" i="4"/>
  <c r="H1101" i="4"/>
  <c r="B1101" i="4"/>
  <c r="H1100" i="4"/>
  <c r="B1100" i="4"/>
  <c r="H1099" i="4"/>
  <c r="B1099" i="4"/>
  <c r="H1098" i="4"/>
  <c r="B1098" i="4"/>
  <c r="H1097" i="4"/>
  <c r="B1097" i="4"/>
  <c r="H1096" i="4"/>
  <c r="B1096" i="4"/>
  <c r="H1095" i="4"/>
  <c r="B1095" i="4"/>
  <c r="H1094" i="4"/>
  <c r="B1094" i="4"/>
  <c r="H1093" i="4"/>
  <c r="B1093" i="4"/>
  <c r="H1092" i="4"/>
  <c r="B1092" i="4"/>
  <c r="H1091" i="4"/>
  <c r="B1091" i="4"/>
  <c r="H1090" i="4"/>
  <c r="B1090" i="4"/>
  <c r="H1089" i="4"/>
  <c r="B1089" i="4"/>
  <c r="H1088" i="4"/>
  <c r="B1088" i="4"/>
  <c r="H1087" i="4"/>
  <c r="B1087" i="4"/>
  <c r="H1086" i="4"/>
  <c r="B1086" i="4"/>
  <c r="H1085" i="4"/>
  <c r="B1085" i="4"/>
  <c r="H1084" i="4"/>
  <c r="B1084" i="4"/>
  <c r="H1083" i="4"/>
  <c r="B1083" i="4"/>
  <c r="H1082" i="4"/>
  <c r="B1082" i="4"/>
  <c r="H1081" i="4"/>
  <c r="B1081" i="4"/>
  <c r="H1080" i="4"/>
  <c r="B1080" i="4"/>
  <c r="H1079" i="4"/>
  <c r="B1079" i="4"/>
  <c r="H1078" i="4"/>
  <c r="B1078" i="4"/>
  <c r="H1077" i="4"/>
  <c r="B1077" i="4"/>
  <c r="H1076" i="4"/>
  <c r="B1076" i="4"/>
  <c r="H1075" i="4"/>
  <c r="B1075" i="4"/>
  <c r="H1074" i="4"/>
  <c r="B1074" i="4"/>
  <c r="H1073" i="4"/>
  <c r="B1073" i="4"/>
  <c r="H1072" i="4"/>
  <c r="B1072" i="4"/>
  <c r="H1071" i="4"/>
  <c r="B1071" i="4"/>
  <c r="H1070" i="4"/>
  <c r="B1070" i="4"/>
  <c r="H1069" i="4"/>
  <c r="B1069" i="4"/>
  <c r="H1068" i="4"/>
  <c r="B1068" i="4"/>
  <c r="H1067" i="4"/>
  <c r="B1067" i="4"/>
  <c r="H1066" i="4"/>
  <c r="B1066" i="4"/>
  <c r="H1065" i="4"/>
  <c r="B1065" i="4"/>
  <c r="H1064" i="4"/>
  <c r="B1064" i="4"/>
  <c r="H1063" i="4"/>
  <c r="B1063" i="4"/>
  <c r="H1062" i="4"/>
  <c r="B1062" i="4"/>
  <c r="H1061" i="4"/>
  <c r="B1061" i="4"/>
  <c r="H1060" i="4"/>
  <c r="B1060" i="4"/>
  <c r="H1059" i="4"/>
  <c r="B1059" i="4"/>
  <c r="H1058" i="4"/>
  <c r="B1058" i="4"/>
  <c r="H1057" i="4"/>
  <c r="B1057" i="4"/>
  <c r="H1056" i="4"/>
  <c r="B1056" i="4"/>
  <c r="H1055" i="4"/>
  <c r="B1055" i="4"/>
  <c r="H1054" i="4"/>
  <c r="B1054" i="4"/>
  <c r="H1053" i="4"/>
  <c r="B1053" i="4"/>
  <c r="H1052" i="4"/>
  <c r="B1052" i="4"/>
  <c r="H1051" i="4"/>
  <c r="B1051" i="4"/>
  <c r="H1050" i="4"/>
  <c r="B1050" i="4"/>
  <c r="H1049" i="4"/>
  <c r="B1049" i="4"/>
  <c r="H1048" i="4"/>
  <c r="B1048" i="4"/>
  <c r="H1047" i="4"/>
  <c r="B1047" i="4"/>
  <c r="H1046" i="4"/>
  <c r="B1046" i="4"/>
  <c r="H1045" i="4"/>
  <c r="B1045" i="4"/>
  <c r="H1044" i="4"/>
  <c r="B1044" i="4"/>
  <c r="H1043" i="4"/>
  <c r="B1043" i="4"/>
  <c r="H1042" i="4"/>
  <c r="B1042" i="4"/>
  <c r="H1041" i="4"/>
  <c r="B1041" i="4"/>
  <c r="H1040" i="4"/>
  <c r="B1040" i="4"/>
  <c r="H1039" i="4"/>
  <c r="B1039" i="4"/>
  <c r="H1038" i="4"/>
  <c r="B1038" i="4"/>
  <c r="H1037" i="4"/>
  <c r="B1037" i="4"/>
  <c r="H1036" i="4"/>
  <c r="B1036" i="4"/>
  <c r="H1035" i="4"/>
  <c r="B1035" i="4"/>
  <c r="H1034" i="4"/>
  <c r="B1034" i="4"/>
  <c r="H1033" i="4"/>
  <c r="B1033" i="4"/>
  <c r="H1032" i="4"/>
  <c r="B1032" i="4"/>
  <c r="H1031" i="4"/>
  <c r="B1031" i="4"/>
  <c r="H1030" i="4"/>
  <c r="B1030" i="4"/>
  <c r="H1029" i="4"/>
  <c r="B1029" i="4"/>
  <c r="H1028" i="4"/>
  <c r="B1028" i="4"/>
  <c r="H1027" i="4"/>
  <c r="B1027" i="4"/>
  <c r="H1026" i="4"/>
  <c r="B1026" i="4"/>
  <c r="H1025" i="4"/>
  <c r="B1025" i="4"/>
  <c r="H1024" i="4"/>
  <c r="B1024" i="4"/>
  <c r="H1023" i="4"/>
  <c r="B1023" i="4"/>
  <c r="H1022" i="4"/>
  <c r="B1022" i="4"/>
  <c r="H1021" i="4"/>
  <c r="B1021" i="4"/>
  <c r="H1020" i="4"/>
  <c r="B1020" i="4"/>
  <c r="H1019" i="4"/>
  <c r="B1019" i="4"/>
  <c r="H1018" i="4"/>
  <c r="B1018" i="4"/>
  <c r="H1017" i="4"/>
  <c r="B1017" i="4"/>
  <c r="H1016" i="4"/>
  <c r="B1016" i="4"/>
  <c r="H1015" i="4"/>
  <c r="B1015" i="4"/>
  <c r="H1014" i="4"/>
  <c r="B1014" i="4"/>
  <c r="H1013" i="4"/>
  <c r="B1013" i="4"/>
  <c r="H1012" i="4"/>
  <c r="B1012" i="4"/>
  <c r="H1011" i="4"/>
  <c r="B1011" i="4"/>
  <c r="H1010" i="4"/>
  <c r="B1010" i="4"/>
  <c r="H1009" i="4"/>
  <c r="B1009" i="4"/>
  <c r="H1008" i="4"/>
  <c r="B1008" i="4"/>
  <c r="H1007" i="4"/>
  <c r="B1007" i="4"/>
  <c r="H1006" i="4"/>
  <c r="B1006" i="4"/>
  <c r="H1005" i="4"/>
  <c r="B1005" i="4"/>
  <c r="H1004" i="4"/>
  <c r="B1004" i="4"/>
  <c r="H1003" i="4"/>
  <c r="B1003" i="4"/>
  <c r="H1002" i="4"/>
  <c r="B1002" i="4"/>
  <c r="H1001" i="4"/>
  <c r="B1001" i="4"/>
  <c r="H1000" i="4"/>
  <c r="B1000" i="4"/>
  <c r="H999" i="4"/>
  <c r="B999" i="4"/>
  <c r="H998" i="4"/>
  <c r="B998" i="4"/>
  <c r="H997" i="4"/>
  <c r="B997" i="4"/>
  <c r="H996" i="4"/>
  <c r="B996" i="4"/>
  <c r="H995" i="4"/>
  <c r="B995" i="4"/>
  <c r="H994" i="4"/>
  <c r="B994" i="4"/>
  <c r="H993" i="4"/>
  <c r="B993" i="4"/>
  <c r="H992" i="4"/>
  <c r="B992" i="4"/>
  <c r="H991" i="4"/>
  <c r="B991" i="4"/>
  <c r="H990" i="4"/>
  <c r="B990" i="4"/>
  <c r="H989" i="4"/>
  <c r="B989" i="4"/>
  <c r="H988" i="4"/>
  <c r="B988" i="4"/>
  <c r="H987" i="4"/>
  <c r="B987" i="4"/>
  <c r="H986" i="4"/>
  <c r="B986" i="4"/>
  <c r="H985" i="4"/>
  <c r="B985" i="4"/>
  <c r="H984" i="4"/>
  <c r="B984" i="4"/>
  <c r="H983" i="4"/>
  <c r="B983" i="4"/>
  <c r="H982" i="4"/>
  <c r="B982" i="4"/>
  <c r="H981" i="4"/>
  <c r="B981" i="4"/>
  <c r="H980" i="4"/>
  <c r="B980" i="4"/>
  <c r="H979" i="4"/>
  <c r="B979" i="4"/>
  <c r="H978" i="4"/>
  <c r="B978" i="4"/>
  <c r="H977" i="4"/>
  <c r="B977" i="4"/>
  <c r="H976" i="4"/>
  <c r="B976" i="4"/>
  <c r="H975" i="4"/>
  <c r="B975" i="4"/>
  <c r="H974" i="4"/>
  <c r="B974" i="4"/>
  <c r="H973" i="4"/>
  <c r="B973" i="4"/>
  <c r="H972" i="4"/>
  <c r="B972" i="4"/>
  <c r="H971" i="4"/>
  <c r="B971" i="4"/>
  <c r="H970" i="4"/>
  <c r="B970" i="4"/>
  <c r="H969" i="4"/>
  <c r="B969" i="4"/>
  <c r="H968" i="4"/>
  <c r="B968" i="4"/>
  <c r="H967" i="4"/>
  <c r="B967" i="4"/>
  <c r="H966" i="4"/>
  <c r="B966" i="4"/>
  <c r="H965" i="4"/>
  <c r="B965" i="4"/>
  <c r="H964" i="4"/>
  <c r="B964" i="4"/>
  <c r="H963" i="4"/>
  <c r="B963" i="4"/>
  <c r="H962" i="4"/>
  <c r="B962" i="4"/>
  <c r="H961" i="4"/>
  <c r="B961" i="4"/>
  <c r="H960" i="4"/>
  <c r="B960" i="4"/>
  <c r="H959" i="4"/>
  <c r="B959" i="4"/>
  <c r="H958" i="4"/>
  <c r="B958" i="4"/>
  <c r="H957" i="4"/>
  <c r="B957" i="4"/>
  <c r="H956" i="4"/>
  <c r="B956" i="4"/>
  <c r="H955" i="4"/>
  <c r="B955" i="4"/>
  <c r="H954" i="4"/>
  <c r="B954" i="4"/>
  <c r="H953" i="4"/>
  <c r="B953" i="4"/>
  <c r="H952" i="4"/>
  <c r="B952" i="4"/>
  <c r="H951" i="4"/>
  <c r="B951" i="4"/>
  <c r="H950" i="4"/>
  <c r="B950" i="4"/>
  <c r="H949" i="4"/>
  <c r="B949" i="4"/>
  <c r="H948" i="4"/>
  <c r="B948" i="4"/>
  <c r="H947" i="4"/>
  <c r="B947" i="4"/>
  <c r="H946" i="4"/>
  <c r="B946" i="4"/>
  <c r="H945" i="4"/>
  <c r="B945" i="4"/>
  <c r="H944" i="4"/>
  <c r="B944" i="4"/>
  <c r="H943" i="4"/>
  <c r="B943" i="4"/>
  <c r="H942" i="4"/>
  <c r="B942" i="4"/>
  <c r="H941" i="4"/>
  <c r="B941" i="4"/>
  <c r="H940" i="4"/>
  <c r="B940" i="4"/>
  <c r="H939" i="4"/>
  <c r="B939" i="4"/>
  <c r="H938" i="4"/>
  <c r="B938" i="4"/>
  <c r="H937" i="4"/>
  <c r="B937" i="4"/>
  <c r="H936" i="4"/>
  <c r="B936" i="4"/>
  <c r="H935" i="4"/>
  <c r="B935" i="4"/>
  <c r="H934" i="4"/>
  <c r="B934" i="4"/>
  <c r="H933" i="4"/>
  <c r="B933" i="4"/>
  <c r="H932" i="4"/>
  <c r="B932" i="4"/>
  <c r="H931" i="4"/>
  <c r="B931" i="4"/>
  <c r="H930" i="4"/>
  <c r="B930" i="4"/>
  <c r="H929" i="4"/>
  <c r="B929" i="4"/>
  <c r="H928" i="4"/>
  <c r="B928" i="4"/>
  <c r="H927" i="4"/>
  <c r="B927" i="4"/>
  <c r="H926" i="4"/>
  <c r="B926" i="4"/>
  <c r="H925" i="4"/>
  <c r="B925" i="4"/>
  <c r="H924" i="4"/>
  <c r="B924" i="4"/>
  <c r="H923" i="4"/>
  <c r="B923" i="4"/>
  <c r="H922" i="4"/>
  <c r="B922" i="4"/>
  <c r="H921" i="4"/>
  <c r="B921" i="4"/>
  <c r="H920" i="4"/>
  <c r="B920" i="4"/>
  <c r="H919" i="4"/>
  <c r="B919" i="4"/>
  <c r="H918" i="4"/>
  <c r="B918" i="4"/>
  <c r="H917" i="4"/>
  <c r="B917" i="4"/>
  <c r="H916" i="4"/>
  <c r="B916" i="4"/>
  <c r="H915" i="4"/>
  <c r="B915" i="4"/>
  <c r="H914" i="4"/>
  <c r="B914" i="4"/>
  <c r="H913" i="4"/>
  <c r="B913" i="4"/>
  <c r="H912" i="4"/>
  <c r="B912" i="4"/>
  <c r="H911" i="4"/>
  <c r="B911" i="4"/>
  <c r="H910" i="4"/>
  <c r="B910" i="4"/>
  <c r="H909" i="4"/>
  <c r="B909" i="4"/>
  <c r="H908" i="4"/>
  <c r="B908" i="4"/>
  <c r="H907" i="4"/>
  <c r="B907" i="4"/>
  <c r="H906" i="4"/>
  <c r="B906" i="4"/>
  <c r="H905" i="4"/>
  <c r="B905" i="4"/>
  <c r="H904" i="4"/>
  <c r="B904" i="4"/>
  <c r="H903" i="4"/>
  <c r="B903" i="4"/>
  <c r="H902" i="4"/>
  <c r="B902" i="4"/>
  <c r="H901" i="4"/>
  <c r="B901" i="4"/>
  <c r="H900" i="4"/>
  <c r="B900" i="4"/>
  <c r="H899" i="4"/>
  <c r="B899" i="4"/>
  <c r="H898" i="4"/>
  <c r="B898" i="4"/>
  <c r="H897" i="4"/>
  <c r="B897" i="4"/>
  <c r="H896" i="4"/>
  <c r="B896" i="4"/>
  <c r="H895" i="4"/>
  <c r="B895" i="4"/>
  <c r="H894" i="4"/>
  <c r="B894" i="4"/>
  <c r="H893" i="4"/>
  <c r="B893" i="4"/>
  <c r="H892" i="4"/>
  <c r="B892" i="4"/>
  <c r="H891" i="4"/>
  <c r="B891" i="4"/>
  <c r="H890" i="4"/>
  <c r="B890" i="4"/>
  <c r="H889" i="4"/>
  <c r="B889" i="4"/>
  <c r="H888" i="4"/>
  <c r="B888" i="4"/>
  <c r="H887" i="4"/>
  <c r="B887" i="4"/>
  <c r="H886" i="4"/>
  <c r="B886" i="4"/>
  <c r="H885" i="4"/>
  <c r="B885" i="4"/>
  <c r="H884" i="4"/>
  <c r="B884" i="4"/>
  <c r="H883" i="4"/>
  <c r="B883" i="4"/>
  <c r="H882" i="4"/>
  <c r="B882" i="4"/>
  <c r="H881" i="4"/>
  <c r="B881" i="4"/>
  <c r="H880" i="4"/>
  <c r="B880" i="4"/>
  <c r="H879" i="4"/>
  <c r="B879" i="4"/>
  <c r="H878" i="4"/>
  <c r="B878" i="4"/>
  <c r="H877" i="4"/>
  <c r="B877" i="4"/>
  <c r="H876" i="4"/>
  <c r="B876" i="4"/>
  <c r="H875" i="4"/>
  <c r="B875" i="4"/>
  <c r="H874" i="4"/>
  <c r="B874" i="4"/>
  <c r="H873" i="4"/>
  <c r="B873" i="4"/>
  <c r="H872" i="4"/>
  <c r="B872" i="4"/>
  <c r="H871" i="4"/>
  <c r="B871" i="4"/>
  <c r="H870" i="4"/>
  <c r="B870" i="4"/>
  <c r="H869" i="4"/>
  <c r="B869" i="4"/>
  <c r="H868" i="4"/>
  <c r="B868" i="4"/>
  <c r="H867" i="4"/>
  <c r="B867" i="4"/>
  <c r="H866" i="4"/>
  <c r="B866" i="4"/>
  <c r="H865" i="4"/>
  <c r="B865" i="4"/>
  <c r="H864" i="4"/>
  <c r="B864" i="4"/>
  <c r="H863" i="4"/>
  <c r="B863" i="4"/>
  <c r="H862" i="4"/>
  <c r="B862" i="4"/>
  <c r="H861" i="4"/>
  <c r="B861" i="4"/>
  <c r="H860" i="4"/>
  <c r="B860" i="4"/>
  <c r="H859" i="4"/>
  <c r="B859" i="4"/>
  <c r="H858" i="4"/>
  <c r="B858" i="4"/>
  <c r="H857" i="4"/>
  <c r="B857" i="4"/>
  <c r="H856" i="4"/>
  <c r="B856" i="4"/>
  <c r="H855" i="4"/>
  <c r="B855" i="4"/>
  <c r="H854" i="4"/>
  <c r="B854" i="4"/>
  <c r="H853" i="4"/>
  <c r="B853" i="4"/>
  <c r="H852" i="4"/>
  <c r="B852" i="4"/>
  <c r="H851" i="4"/>
  <c r="B851" i="4"/>
  <c r="H850" i="4"/>
  <c r="B850" i="4"/>
  <c r="H849" i="4"/>
  <c r="B849" i="4"/>
  <c r="H848" i="4"/>
  <c r="B848" i="4"/>
  <c r="H847" i="4"/>
  <c r="B847" i="4"/>
  <c r="H846" i="4"/>
  <c r="B846" i="4"/>
  <c r="H845" i="4"/>
  <c r="B845" i="4"/>
  <c r="H844" i="4"/>
  <c r="B844" i="4"/>
  <c r="H843" i="4"/>
  <c r="B843" i="4"/>
  <c r="H842" i="4"/>
  <c r="B842" i="4"/>
  <c r="H841" i="4"/>
  <c r="B841" i="4"/>
  <c r="H840" i="4"/>
  <c r="B840" i="4"/>
  <c r="H839" i="4"/>
  <c r="B839" i="4"/>
  <c r="H838" i="4"/>
  <c r="B838" i="4"/>
  <c r="H837" i="4"/>
  <c r="B837" i="4"/>
  <c r="H836" i="4"/>
  <c r="B836" i="4"/>
  <c r="H835" i="4"/>
  <c r="B835" i="4"/>
  <c r="H834" i="4"/>
  <c r="B834" i="4"/>
  <c r="H833" i="4"/>
  <c r="B833" i="4"/>
  <c r="H832" i="4"/>
  <c r="B832" i="4"/>
  <c r="H831" i="4"/>
  <c r="B831" i="4"/>
  <c r="H830" i="4"/>
  <c r="B830" i="4"/>
  <c r="H829" i="4"/>
  <c r="B829" i="4"/>
  <c r="H828" i="4"/>
  <c r="B828" i="4"/>
  <c r="H827" i="4"/>
  <c r="B827" i="4"/>
  <c r="H826" i="4"/>
  <c r="B826" i="4"/>
  <c r="H825" i="4"/>
  <c r="B825" i="4"/>
  <c r="H824" i="4"/>
  <c r="B824" i="4"/>
  <c r="H823" i="4"/>
  <c r="B823" i="4"/>
  <c r="H822" i="4"/>
  <c r="B822" i="4"/>
  <c r="H821" i="4"/>
  <c r="B821" i="4"/>
  <c r="H820" i="4"/>
  <c r="B820" i="4"/>
  <c r="H819" i="4"/>
  <c r="B819" i="4"/>
  <c r="H818" i="4"/>
  <c r="B818" i="4"/>
  <c r="H817" i="4"/>
  <c r="B817" i="4"/>
  <c r="H816" i="4"/>
  <c r="B816" i="4"/>
  <c r="H815" i="4"/>
  <c r="B815" i="4"/>
  <c r="H814" i="4"/>
  <c r="B814" i="4"/>
  <c r="H813" i="4"/>
  <c r="B813" i="4"/>
  <c r="H812" i="4"/>
  <c r="B812" i="4"/>
  <c r="H811" i="4"/>
  <c r="B811" i="4"/>
  <c r="H810" i="4"/>
  <c r="B810" i="4"/>
  <c r="H809" i="4"/>
  <c r="B809" i="4"/>
  <c r="H808" i="4"/>
  <c r="B808" i="4"/>
  <c r="H807" i="4"/>
  <c r="B807" i="4"/>
  <c r="H806" i="4"/>
  <c r="B806" i="4"/>
  <c r="H805" i="4"/>
  <c r="B805" i="4"/>
  <c r="H804" i="4"/>
  <c r="B804" i="4"/>
  <c r="H803" i="4"/>
  <c r="B803" i="4"/>
  <c r="H802" i="4"/>
  <c r="B802" i="4"/>
  <c r="H801" i="4"/>
  <c r="B801" i="4"/>
  <c r="H800" i="4"/>
  <c r="B800" i="4"/>
  <c r="H799" i="4"/>
  <c r="B799" i="4"/>
  <c r="H798" i="4"/>
  <c r="B798" i="4"/>
  <c r="H797" i="4"/>
  <c r="B797" i="4"/>
  <c r="H796" i="4"/>
  <c r="B796" i="4"/>
  <c r="H795" i="4"/>
  <c r="B795" i="4"/>
  <c r="H794" i="4"/>
  <c r="B794" i="4"/>
  <c r="H793" i="4"/>
  <c r="B793" i="4"/>
  <c r="H792" i="4"/>
  <c r="B792" i="4"/>
  <c r="H791" i="4"/>
  <c r="B791" i="4"/>
  <c r="H790" i="4"/>
  <c r="B790" i="4"/>
  <c r="H789" i="4"/>
  <c r="B789" i="4"/>
  <c r="H788" i="4"/>
  <c r="B788" i="4"/>
  <c r="H787" i="4"/>
  <c r="B787" i="4"/>
  <c r="H786" i="4"/>
  <c r="B786" i="4"/>
  <c r="H785" i="4"/>
  <c r="B785" i="4"/>
  <c r="H784" i="4"/>
  <c r="B784" i="4"/>
  <c r="H783" i="4"/>
  <c r="B783" i="4"/>
  <c r="H782" i="4"/>
  <c r="B782" i="4"/>
  <c r="H781" i="4"/>
  <c r="B781" i="4"/>
  <c r="H780" i="4"/>
  <c r="B780" i="4"/>
  <c r="H779" i="4"/>
  <c r="B779" i="4"/>
  <c r="H778" i="4"/>
  <c r="B778" i="4"/>
  <c r="H777" i="4"/>
  <c r="B777" i="4"/>
  <c r="H776" i="4"/>
  <c r="B776" i="4"/>
  <c r="H775" i="4"/>
  <c r="B775" i="4"/>
  <c r="H774" i="4"/>
  <c r="B774" i="4"/>
  <c r="H773" i="4"/>
  <c r="B773" i="4"/>
  <c r="H772" i="4"/>
  <c r="B772" i="4"/>
  <c r="H771" i="4"/>
  <c r="B771" i="4"/>
  <c r="H770" i="4"/>
  <c r="B770" i="4"/>
  <c r="H769" i="4"/>
  <c r="B769" i="4"/>
  <c r="H768" i="4"/>
  <c r="B768" i="4"/>
  <c r="H767" i="4"/>
  <c r="B767" i="4"/>
  <c r="H766" i="4"/>
  <c r="B766" i="4"/>
  <c r="H765" i="4"/>
  <c r="B765" i="4"/>
  <c r="H764" i="4"/>
  <c r="B764" i="4"/>
  <c r="H763" i="4"/>
  <c r="B763" i="4"/>
  <c r="H762" i="4"/>
  <c r="B762" i="4"/>
  <c r="H761" i="4"/>
  <c r="B761" i="4"/>
  <c r="H760" i="4"/>
  <c r="B760" i="4"/>
  <c r="H759" i="4"/>
  <c r="B759" i="4"/>
  <c r="H758" i="4"/>
  <c r="B758" i="4"/>
  <c r="H757" i="4"/>
  <c r="B757" i="4"/>
  <c r="H756" i="4"/>
  <c r="B756" i="4"/>
  <c r="H755" i="4"/>
  <c r="B755" i="4"/>
  <c r="H754" i="4"/>
  <c r="B754" i="4"/>
  <c r="H753" i="4"/>
  <c r="B753" i="4"/>
  <c r="H752" i="4"/>
  <c r="B752" i="4"/>
  <c r="H751" i="4"/>
  <c r="B751" i="4"/>
  <c r="H750" i="4"/>
  <c r="B750" i="4"/>
  <c r="H749" i="4"/>
  <c r="B749" i="4"/>
  <c r="H748" i="4"/>
  <c r="B748" i="4"/>
  <c r="H747" i="4"/>
  <c r="B747" i="4"/>
  <c r="H746" i="4"/>
  <c r="B746" i="4"/>
  <c r="H745" i="4"/>
  <c r="B745" i="4"/>
  <c r="H744" i="4"/>
  <c r="B744" i="4"/>
  <c r="H743" i="4"/>
  <c r="B743" i="4"/>
  <c r="H742" i="4"/>
  <c r="B742" i="4"/>
  <c r="H741" i="4"/>
  <c r="B741" i="4"/>
  <c r="H740" i="4"/>
  <c r="B740" i="4"/>
  <c r="H739" i="4"/>
  <c r="B739" i="4"/>
  <c r="H738" i="4"/>
  <c r="B738" i="4"/>
  <c r="H737" i="4"/>
  <c r="B737" i="4"/>
  <c r="H736" i="4"/>
  <c r="B736" i="4"/>
  <c r="H735" i="4"/>
  <c r="B735" i="4"/>
  <c r="H734" i="4"/>
  <c r="B734" i="4"/>
  <c r="H733" i="4"/>
  <c r="B733" i="4"/>
  <c r="H732" i="4"/>
  <c r="B732" i="4"/>
  <c r="H731" i="4"/>
  <c r="B731" i="4"/>
  <c r="H730" i="4"/>
  <c r="B730" i="4"/>
  <c r="H729" i="4"/>
  <c r="B729" i="4"/>
  <c r="H728" i="4"/>
  <c r="B728" i="4"/>
  <c r="H727" i="4"/>
  <c r="B727" i="4"/>
  <c r="H726" i="4"/>
  <c r="B726" i="4"/>
  <c r="H725" i="4"/>
  <c r="B725" i="4"/>
  <c r="H724" i="4"/>
  <c r="B724" i="4"/>
  <c r="H723" i="4"/>
  <c r="B723" i="4"/>
  <c r="H722" i="4"/>
  <c r="B722" i="4"/>
  <c r="H721" i="4"/>
  <c r="B721" i="4"/>
  <c r="H720" i="4"/>
  <c r="B720" i="4"/>
  <c r="H719" i="4"/>
  <c r="B719" i="4"/>
  <c r="H718" i="4"/>
  <c r="B718" i="4"/>
  <c r="H717" i="4"/>
  <c r="B717" i="4"/>
  <c r="H716" i="4"/>
  <c r="B716" i="4"/>
  <c r="H715" i="4"/>
  <c r="B715" i="4"/>
  <c r="H714" i="4"/>
  <c r="B714" i="4"/>
  <c r="H713" i="4"/>
  <c r="B713" i="4"/>
  <c r="H712" i="4"/>
  <c r="B712" i="4"/>
  <c r="H711" i="4"/>
  <c r="B711" i="4"/>
  <c r="H710" i="4"/>
  <c r="B710" i="4"/>
  <c r="H709" i="4"/>
  <c r="B709" i="4"/>
  <c r="H708" i="4"/>
  <c r="B708" i="4"/>
  <c r="H707" i="4"/>
  <c r="B707" i="4"/>
  <c r="H706" i="4"/>
  <c r="B706" i="4"/>
  <c r="H705" i="4"/>
  <c r="B705" i="4"/>
  <c r="H704" i="4"/>
  <c r="B704" i="4"/>
  <c r="H703" i="4"/>
  <c r="B703" i="4"/>
  <c r="H702" i="4"/>
  <c r="B702" i="4"/>
  <c r="H701" i="4"/>
  <c r="B701" i="4"/>
  <c r="H700" i="4"/>
  <c r="B700" i="4"/>
  <c r="H699" i="4"/>
  <c r="B699" i="4"/>
  <c r="H698" i="4"/>
  <c r="B698" i="4"/>
  <c r="H697" i="4"/>
  <c r="B697" i="4"/>
  <c r="H696" i="4"/>
  <c r="B696" i="4"/>
  <c r="H695" i="4"/>
  <c r="B695" i="4"/>
  <c r="H694" i="4"/>
  <c r="B694" i="4"/>
  <c r="H693" i="4"/>
  <c r="B693" i="4"/>
  <c r="H692" i="4"/>
  <c r="B692" i="4"/>
  <c r="H691" i="4"/>
  <c r="B691" i="4"/>
  <c r="H690" i="4"/>
  <c r="B690" i="4"/>
  <c r="H689" i="4"/>
  <c r="B689" i="4"/>
  <c r="H688" i="4"/>
  <c r="B688" i="4"/>
  <c r="H687" i="4"/>
  <c r="B687" i="4"/>
  <c r="H686" i="4"/>
  <c r="B686" i="4"/>
  <c r="H685" i="4"/>
  <c r="B685" i="4"/>
  <c r="H684" i="4"/>
  <c r="B684" i="4"/>
  <c r="H683" i="4"/>
  <c r="B683" i="4"/>
  <c r="H682" i="4"/>
  <c r="B682" i="4"/>
  <c r="H681" i="4"/>
  <c r="B681" i="4"/>
  <c r="H680" i="4"/>
  <c r="B680" i="4"/>
  <c r="H679" i="4"/>
  <c r="B679" i="4"/>
  <c r="H678" i="4"/>
  <c r="B678" i="4"/>
  <c r="H677" i="4"/>
  <c r="B677" i="4"/>
  <c r="H676" i="4"/>
  <c r="B676" i="4"/>
  <c r="H675" i="4"/>
  <c r="B675" i="4"/>
  <c r="H674" i="4"/>
  <c r="B674" i="4"/>
  <c r="H673" i="4"/>
  <c r="B673" i="4"/>
  <c r="H672" i="4"/>
  <c r="B672" i="4"/>
  <c r="H671" i="4"/>
  <c r="B671" i="4"/>
  <c r="H670" i="4"/>
  <c r="B670" i="4"/>
  <c r="H669" i="4"/>
  <c r="B669" i="4"/>
  <c r="H668" i="4"/>
  <c r="B668" i="4"/>
  <c r="H667" i="4"/>
  <c r="B667" i="4"/>
  <c r="H666" i="4"/>
  <c r="B666" i="4"/>
  <c r="H665" i="4"/>
  <c r="B665" i="4"/>
  <c r="H664" i="4"/>
  <c r="B664" i="4"/>
  <c r="H663" i="4"/>
  <c r="B663" i="4"/>
  <c r="H662" i="4"/>
  <c r="B662" i="4"/>
  <c r="H661" i="4"/>
  <c r="B661" i="4"/>
  <c r="H660" i="4"/>
  <c r="B660" i="4"/>
  <c r="H659" i="4"/>
  <c r="B659" i="4"/>
  <c r="H658" i="4"/>
  <c r="B658" i="4"/>
  <c r="H657" i="4"/>
  <c r="B657" i="4"/>
  <c r="H656" i="4"/>
  <c r="B656" i="4"/>
  <c r="H655" i="4"/>
  <c r="B655" i="4"/>
  <c r="H654" i="4"/>
  <c r="B654" i="4"/>
  <c r="H653" i="4"/>
  <c r="B653" i="4"/>
  <c r="H652" i="4"/>
  <c r="B652" i="4"/>
  <c r="H651" i="4"/>
  <c r="B651" i="4"/>
  <c r="H650" i="4"/>
  <c r="B650" i="4"/>
  <c r="H649" i="4"/>
  <c r="B649" i="4"/>
  <c r="H648" i="4"/>
  <c r="B648" i="4"/>
  <c r="H647" i="4"/>
  <c r="B647" i="4"/>
  <c r="H646" i="4"/>
  <c r="B646" i="4"/>
  <c r="H645" i="4"/>
  <c r="B645" i="4"/>
  <c r="H644" i="4"/>
  <c r="B644" i="4"/>
  <c r="H643" i="4"/>
  <c r="B643" i="4"/>
  <c r="H642" i="4"/>
  <c r="B642" i="4"/>
  <c r="H641" i="4"/>
  <c r="B641" i="4"/>
  <c r="H640" i="4"/>
  <c r="B640" i="4"/>
  <c r="H639" i="4"/>
  <c r="B639" i="4"/>
  <c r="H638" i="4"/>
  <c r="B638" i="4"/>
  <c r="H637" i="4"/>
  <c r="B637" i="4"/>
  <c r="H636" i="4"/>
  <c r="B636" i="4"/>
  <c r="H635" i="4"/>
  <c r="B635" i="4"/>
  <c r="H634" i="4"/>
  <c r="B634" i="4"/>
  <c r="H633" i="4"/>
  <c r="B633" i="4"/>
  <c r="H632" i="4"/>
  <c r="B632" i="4"/>
  <c r="H631" i="4"/>
  <c r="B631" i="4"/>
  <c r="H630" i="4"/>
  <c r="B630" i="4"/>
  <c r="H629" i="4"/>
  <c r="B629" i="4"/>
  <c r="H628" i="4"/>
  <c r="B628" i="4"/>
  <c r="H627" i="4"/>
  <c r="B627" i="4"/>
  <c r="H626" i="4"/>
  <c r="B626" i="4"/>
  <c r="H625" i="4"/>
  <c r="B625" i="4"/>
  <c r="H624" i="4"/>
  <c r="B624" i="4"/>
  <c r="H623" i="4"/>
  <c r="B623" i="4"/>
  <c r="H622" i="4"/>
  <c r="B622" i="4"/>
  <c r="H621" i="4"/>
  <c r="B621" i="4"/>
  <c r="H620" i="4"/>
  <c r="B620" i="4"/>
  <c r="H619" i="4"/>
  <c r="B619" i="4"/>
  <c r="H618" i="4"/>
  <c r="B618" i="4"/>
  <c r="H617" i="4"/>
  <c r="B617" i="4"/>
  <c r="H616" i="4"/>
  <c r="B616" i="4"/>
  <c r="H615" i="4"/>
  <c r="B615" i="4"/>
  <c r="H614" i="4"/>
  <c r="B614" i="4"/>
  <c r="H613" i="4"/>
  <c r="B613" i="4"/>
  <c r="H612" i="4"/>
  <c r="B612" i="4"/>
  <c r="H611" i="4"/>
  <c r="B611" i="4"/>
  <c r="H610" i="4"/>
  <c r="B610" i="4"/>
  <c r="H609" i="4"/>
  <c r="B609" i="4"/>
  <c r="H608" i="4"/>
  <c r="B608" i="4"/>
  <c r="H607" i="4"/>
  <c r="B607" i="4"/>
  <c r="H606" i="4"/>
  <c r="B606" i="4"/>
  <c r="H605" i="4"/>
  <c r="B605" i="4"/>
  <c r="H604" i="4"/>
  <c r="B604" i="4"/>
  <c r="H603" i="4"/>
  <c r="B603" i="4"/>
  <c r="H602" i="4"/>
  <c r="B602" i="4"/>
  <c r="H601" i="4"/>
  <c r="B601" i="4"/>
  <c r="H600" i="4"/>
  <c r="B600" i="4"/>
  <c r="H599" i="4"/>
  <c r="B599" i="4"/>
  <c r="H598" i="4"/>
  <c r="B598" i="4"/>
  <c r="H597" i="4"/>
  <c r="B597" i="4"/>
  <c r="H596" i="4"/>
  <c r="B596" i="4"/>
  <c r="H595" i="4"/>
  <c r="B595" i="4"/>
  <c r="H594" i="4"/>
  <c r="B594" i="4"/>
  <c r="H593" i="4"/>
  <c r="B593" i="4"/>
  <c r="H592" i="4"/>
  <c r="B592" i="4"/>
  <c r="H591" i="4"/>
  <c r="B591" i="4"/>
  <c r="H590" i="4"/>
  <c r="B590" i="4"/>
  <c r="H589" i="4"/>
  <c r="B589" i="4"/>
  <c r="H588" i="4"/>
  <c r="B588" i="4"/>
  <c r="H587" i="4"/>
  <c r="B587" i="4"/>
  <c r="H586" i="4"/>
  <c r="B586" i="4"/>
  <c r="H585" i="4"/>
  <c r="B585" i="4"/>
  <c r="H584" i="4"/>
  <c r="B584" i="4"/>
  <c r="H583" i="4"/>
  <c r="B583" i="4"/>
  <c r="H582" i="4"/>
  <c r="B582" i="4"/>
  <c r="H581" i="4"/>
  <c r="B581" i="4"/>
  <c r="H580" i="4"/>
  <c r="B580" i="4"/>
  <c r="H579" i="4"/>
  <c r="B579" i="4"/>
  <c r="H578" i="4"/>
  <c r="B578" i="4"/>
  <c r="H577" i="4"/>
  <c r="B577" i="4"/>
  <c r="H576" i="4"/>
  <c r="B576" i="4"/>
  <c r="H575" i="4"/>
  <c r="B575" i="4"/>
  <c r="H574" i="4"/>
  <c r="B574" i="4"/>
  <c r="H573" i="4"/>
  <c r="B573" i="4"/>
  <c r="H572" i="4"/>
  <c r="B572" i="4"/>
  <c r="H571" i="4"/>
  <c r="B571" i="4"/>
  <c r="H570" i="4"/>
  <c r="B570" i="4"/>
  <c r="H569" i="4"/>
  <c r="B569" i="4"/>
  <c r="H568" i="4"/>
  <c r="B568" i="4"/>
  <c r="H567" i="4"/>
  <c r="B567" i="4"/>
  <c r="H566" i="4"/>
  <c r="B566" i="4"/>
  <c r="H565" i="4"/>
  <c r="B565" i="4"/>
  <c r="H564" i="4"/>
  <c r="B564" i="4"/>
  <c r="H563" i="4"/>
  <c r="B563" i="4"/>
  <c r="H562" i="4"/>
  <c r="B562" i="4"/>
  <c r="H561" i="4"/>
  <c r="B561" i="4"/>
  <c r="H560" i="4"/>
  <c r="B560" i="4"/>
  <c r="H559" i="4"/>
  <c r="B559" i="4"/>
  <c r="H558" i="4"/>
  <c r="B558" i="4"/>
  <c r="H557" i="4"/>
  <c r="B557" i="4"/>
  <c r="H556" i="4"/>
  <c r="B556" i="4"/>
  <c r="H555" i="4"/>
  <c r="B555" i="4"/>
  <c r="H554" i="4"/>
  <c r="B554" i="4"/>
  <c r="H553" i="4"/>
  <c r="B553" i="4"/>
  <c r="H552" i="4"/>
  <c r="B552" i="4"/>
  <c r="H551" i="4"/>
  <c r="B551" i="4"/>
  <c r="H550" i="4"/>
  <c r="B550" i="4"/>
  <c r="H549" i="4"/>
  <c r="B549" i="4"/>
  <c r="H548" i="4"/>
  <c r="B548" i="4"/>
  <c r="H547" i="4"/>
  <c r="B547" i="4"/>
  <c r="H546" i="4"/>
  <c r="B546" i="4"/>
  <c r="H545" i="4"/>
  <c r="B545" i="4"/>
  <c r="H544" i="4"/>
  <c r="B544" i="4"/>
  <c r="H543" i="4"/>
  <c r="B543" i="4"/>
  <c r="H542" i="4"/>
  <c r="B542" i="4"/>
  <c r="H541" i="4"/>
  <c r="B541" i="4"/>
  <c r="H540" i="4"/>
  <c r="B540" i="4"/>
  <c r="H539" i="4"/>
  <c r="B539" i="4"/>
  <c r="H538" i="4"/>
  <c r="B538" i="4"/>
  <c r="H537" i="4"/>
  <c r="B537" i="4"/>
  <c r="H536" i="4"/>
  <c r="B536" i="4"/>
  <c r="H535" i="4"/>
  <c r="B535" i="4"/>
  <c r="H534" i="4"/>
  <c r="B534" i="4"/>
  <c r="H533" i="4"/>
  <c r="B533" i="4"/>
  <c r="H532" i="4"/>
  <c r="B532" i="4"/>
  <c r="H531" i="4"/>
  <c r="B531" i="4"/>
  <c r="H530" i="4"/>
  <c r="B530" i="4"/>
  <c r="H529" i="4"/>
  <c r="B529" i="4"/>
  <c r="H528" i="4"/>
  <c r="B528" i="4"/>
  <c r="H527" i="4"/>
  <c r="B527" i="4"/>
  <c r="H526" i="4"/>
  <c r="B526" i="4"/>
  <c r="H525" i="4"/>
  <c r="B525" i="4"/>
  <c r="H524" i="4"/>
  <c r="B524" i="4"/>
  <c r="H523" i="4"/>
  <c r="B523" i="4"/>
  <c r="H522" i="4"/>
  <c r="B522" i="4"/>
  <c r="H521" i="4"/>
  <c r="B521" i="4"/>
  <c r="H520" i="4"/>
  <c r="B520" i="4"/>
  <c r="H519" i="4"/>
  <c r="B519" i="4"/>
  <c r="H518" i="4"/>
  <c r="B518" i="4"/>
  <c r="H517" i="4"/>
  <c r="B517" i="4"/>
  <c r="H516" i="4"/>
  <c r="B516" i="4"/>
  <c r="H515" i="4"/>
  <c r="B515" i="4"/>
  <c r="H514" i="4"/>
  <c r="B514" i="4"/>
  <c r="H513" i="4"/>
  <c r="B513" i="4"/>
  <c r="H512" i="4"/>
  <c r="B512" i="4"/>
  <c r="H511" i="4"/>
  <c r="B511" i="4"/>
  <c r="H510" i="4"/>
  <c r="B510" i="4"/>
  <c r="H509" i="4"/>
  <c r="B509" i="4"/>
  <c r="H508" i="4"/>
  <c r="B508" i="4"/>
  <c r="H507" i="4"/>
  <c r="B507" i="4"/>
  <c r="H506" i="4"/>
  <c r="B506" i="4"/>
  <c r="H505" i="4"/>
  <c r="B505" i="4"/>
  <c r="H504" i="4"/>
  <c r="B504" i="4"/>
  <c r="H503" i="4"/>
  <c r="B503" i="4"/>
  <c r="H502" i="4"/>
  <c r="B502" i="4"/>
  <c r="H501" i="4"/>
  <c r="B501" i="4"/>
  <c r="H500" i="4"/>
  <c r="B500" i="4"/>
  <c r="H499" i="4"/>
  <c r="B499" i="4"/>
  <c r="H498" i="4"/>
  <c r="B498" i="4"/>
  <c r="H497" i="4"/>
  <c r="B497" i="4"/>
  <c r="H496" i="4"/>
  <c r="B496" i="4"/>
  <c r="H495" i="4"/>
  <c r="B495" i="4"/>
  <c r="H494" i="4"/>
  <c r="B494" i="4"/>
  <c r="H493" i="4"/>
  <c r="B493" i="4"/>
  <c r="H492" i="4"/>
  <c r="B492" i="4"/>
  <c r="H491" i="4"/>
  <c r="B491" i="4"/>
  <c r="H490" i="4"/>
  <c r="B490" i="4"/>
  <c r="H489" i="4"/>
  <c r="B489" i="4"/>
  <c r="H488" i="4"/>
  <c r="B488" i="4"/>
  <c r="H487" i="4"/>
  <c r="B487" i="4"/>
  <c r="H486" i="4"/>
  <c r="B486" i="4"/>
  <c r="H485" i="4"/>
  <c r="B485" i="4"/>
  <c r="H484" i="4"/>
  <c r="B484" i="4"/>
  <c r="H483" i="4"/>
  <c r="B483" i="4"/>
  <c r="H482" i="4"/>
  <c r="B482" i="4"/>
  <c r="H481" i="4"/>
  <c r="B481" i="4"/>
  <c r="H480" i="4"/>
  <c r="B480" i="4"/>
  <c r="H479" i="4"/>
  <c r="B479" i="4"/>
  <c r="H478" i="4"/>
  <c r="B478" i="4"/>
  <c r="H477" i="4"/>
  <c r="B477" i="4"/>
  <c r="H476" i="4"/>
  <c r="B476" i="4"/>
  <c r="H475" i="4"/>
  <c r="B475" i="4"/>
  <c r="H474" i="4"/>
  <c r="B474" i="4"/>
  <c r="H473" i="4"/>
  <c r="B473" i="4"/>
  <c r="H472" i="4"/>
  <c r="B472" i="4"/>
  <c r="H471" i="4"/>
  <c r="B471" i="4"/>
  <c r="H470" i="4"/>
  <c r="B470" i="4"/>
  <c r="H469" i="4"/>
  <c r="B469" i="4"/>
  <c r="H468" i="4"/>
  <c r="B468" i="4"/>
  <c r="H467" i="4"/>
  <c r="B467" i="4"/>
  <c r="H466" i="4"/>
  <c r="B466" i="4"/>
  <c r="H465" i="4"/>
  <c r="B465" i="4"/>
  <c r="H464" i="4"/>
  <c r="B464" i="4"/>
  <c r="H463" i="4"/>
  <c r="B463" i="4"/>
  <c r="H462" i="4"/>
  <c r="B462" i="4"/>
  <c r="H461" i="4"/>
  <c r="B461" i="4"/>
  <c r="H460" i="4"/>
  <c r="B460" i="4"/>
  <c r="H459" i="4"/>
  <c r="B459" i="4"/>
  <c r="H458" i="4"/>
  <c r="B458" i="4"/>
  <c r="H457" i="4"/>
  <c r="B457" i="4"/>
  <c r="H456" i="4"/>
  <c r="B456" i="4"/>
  <c r="H455" i="4"/>
  <c r="B455" i="4"/>
  <c r="H454" i="4"/>
  <c r="B454" i="4"/>
  <c r="H453" i="4"/>
  <c r="B453" i="4"/>
  <c r="H452" i="4"/>
  <c r="B452" i="4"/>
  <c r="H451" i="4"/>
  <c r="B451" i="4"/>
  <c r="H450" i="4"/>
  <c r="B450" i="4"/>
  <c r="H449" i="4"/>
  <c r="B449" i="4"/>
  <c r="H448" i="4"/>
  <c r="B448" i="4"/>
  <c r="H447" i="4"/>
  <c r="B447" i="4"/>
  <c r="H446" i="4"/>
  <c r="B446" i="4"/>
  <c r="H445" i="4"/>
  <c r="B445" i="4"/>
  <c r="H444" i="4"/>
  <c r="B444" i="4"/>
  <c r="H443" i="4"/>
  <c r="B443" i="4"/>
  <c r="H442" i="4"/>
  <c r="B442" i="4"/>
  <c r="H441" i="4"/>
  <c r="B441" i="4"/>
  <c r="H440" i="4"/>
  <c r="B440" i="4"/>
  <c r="H439" i="4"/>
  <c r="B439" i="4"/>
  <c r="H438" i="4"/>
  <c r="B438" i="4"/>
  <c r="H437" i="4"/>
  <c r="B437" i="4"/>
  <c r="H436" i="4"/>
  <c r="B436" i="4"/>
  <c r="H435" i="4"/>
  <c r="B435" i="4"/>
  <c r="H434" i="4"/>
  <c r="B434" i="4"/>
  <c r="H433" i="4"/>
  <c r="B433" i="4"/>
  <c r="H432" i="4"/>
  <c r="B432" i="4"/>
  <c r="H431" i="4"/>
  <c r="B431" i="4"/>
  <c r="H430" i="4"/>
  <c r="B430" i="4"/>
  <c r="H429" i="4"/>
  <c r="B429" i="4"/>
  <c r="H428" i="4"/>
  <c r="B428" i="4"/>
  <c r="H427" i="4"/>
  <c r="B427" i="4"/>
  <c r="H426" i="4"/>
  <c r="B426" i="4"/>
  <c r="H425" i="4"/>
  <c r="B425" i="4"/>
  <c r="H424" i="4"/>
  <c r="B424" i="4"/>
  <c r="H423" i="4"/>
  <c r="B423" i="4"/>
  <c r="H422" i="4"/>
  <c r="B422" i="4"/>
  <c r="H421" i="4"/>
  <c r="B421" i="4"/>
  <c r="H420" i="4"/>
  <c r="B420" i="4"/>
  <c r="H419" i="4"/>
  <c r="B419" i="4"/>
  <c r="H418" i="4"/>
  <c r="B418" i="4"/>
  <c r="H417" i="4"/>
  <c r="B417" i="4"/>
  <c r="H416" i="4"/>
  <c r="B416" i="4"/>
  <c r="H415" i="4"/>
  <c r="B415" i="4"/>
  <c r="H414" i="4"/>
  <c r="B414" i="4"/>
  <c r="H413" i="4"/>
  <c r="B413" i="4"/>
  <c r="H412" i="4"/>
  <c r="B412" i="4"/>
  <c r="H411" i="4"/>
  <c r="B411" i="4"/>
  <c r="H410" i="4"/>
  <c r="B410" i="4"/>
  <c r="H409" i="4"/>
  <c r="B409" i="4"/>
  <c r="H408" i="4"/>
  <c r="B408" i="4"/>
  <c r="H407" i="4"/>
  <c r="B407" i="4"/>
  <c r="H406" i="4"/>
  <c r="B406" i="4"/>
  <c r="H405" i="4"/>
  <c r="B405" i="4"/>
  <c r="H404" i="4"/>
  <c r="B404" i="4"/>
  <c r="H403" i="4"/>
  <c r="B403" i="4"/>
  <c r="H402" i="4"/>
  <c r="B402" i="4"/>
  <c r="H401" i="4"/>
  <c r="B401" i="4"/>
  <c r="H400" i="4"/>
  <c r="B400" i="4"/>
  <c r="H399" i="4"/>
  <c r="B399" i="4"/>
  <c r="H398" i="4"/>
  <c r="B398" i="4"/>
  <c r="H397" i="4"/>
  <c r="B397" i="4"/>
  <c r="H396" i="4"/>
  <c r="B396" i="4"/>
  <c r="H395" i="4"/>
  <c r="B395" i="4"/>
  <c r="H394" i="4"/>
  <c r="B394" i="4"/>
  <c r="H393" i="4"/>
  <c r="B393" i="4"/>
  <c r="H392" i="4"/>
  <c r="B392" i="4"/>
  <c r="H391" i="4"/>
  <c r="B391" i="4"/>
  <c r="H390" i="4"/>
  <c r="B390" i="4"/>
  <c r="H389" i="4"/>
  <c r="B389" i="4"/>
  <c r="H388" i="4"/>
  <c r="B388" i="4"/>
  <c r="H387" i="4"/>
  <c r="B387" i="4"/>
  <c r="H386" i="4"/>
  <c r="B386" i="4"/>
  <c r="H385" i="4"/>
  <c r="B385" i="4"/>
  <c r="H384" i="4"/>
  <c r="B384" i="4"/>
  <c r="H383" i="4"/>
  <c r="B383" i="4"/>
  <c r="H382" i="4"/>
  <c r="B382" i="4"/>
  <c r="H381" i="4"/>
  <c r="B381" i="4"/>
  <c r="H380" i="4"/>
  <c r="B380" i="4"/>
  <c r="H379" i="4"/>
  <c r="B379" i="4"/>
  <c r="H378" i="4"/>
  <c r="B378" i="4"/>
  <c r="H377" i="4"/>
  <c r="B377" i="4"/>
  <c r="H376" i="4"/>
  <c r="B376" i="4"/>
  <c r="H375" i="4"/>
  <c r="B375" i="4"/>
  <c r="H374" i="4"/>
  <c r="B374" i="4"/>
  <c r="H373" i="4"/>
  <c r="B373" i="4"/>
  <c r="H372" i="4"/>
  <c r="B372" i="4"/>
  <c r="H371" i="4"/>
  <c r="B371" i="4"/>
  <c r="H370" i="4"/>
  <c r="B370" i="4"/>
  <c r="H369" i="4"/>
  <c r="B369" i="4"/>
  <c r="H368" i="4"/>
  <c r="B368" i="4"/>
  <c r="H367" i="4"/>
  <c r="B367" i="4"/>
  <c r="H366" i="4"/>
  <c r="B366" i="4"/>
  <c r="H365" i="4"/>
  <c r="B365" i="4"/>
  <c r="H364" i="4"/>
  <c r="B364" i="4"/>
  <c r="H363" i="4"/>
  <c r="B363" i="4"/>
  <c r="H362" i="4"/>
  <c r="B362" i="4"/>
  <c r="H361" i="4"/>
  <c r="B361" i="4"/>
  <c r="H360" i="4"/>
  <c r="B360" i="4"/>
  <c r="H359" i="4"/>
  <c r="B359" i="4"/>
  <c r="H358" i="4"/>
  <c r="B358" i="4"/>
  <c r="H357" i="4"/>
  <c r="B357" i="4"/>
  <c r="H356" i="4"/>
  <c r="B356" i="4"/>
  <c r="H355" i="4"/>
  <c r="B355" i="4"/>
  <c r="H354" i="4"/>
  <c r="B354" i="4"/>
  <c r="H353" i="4"/>
  <c r="B353" i="4"/>
  <c r="H352" i="4"/>
  <c r="B352" i="4"/>
  <c r="H351" i="4"/>
  <c r="B351" i="4"/>
  <c r="H350" i="4"/>
  <c r="B350" i="4"/>
  <c r="H349" i="4"/>
  <c r="B349" i="4"/>
  <c r="H348" i="4"/>
  <c r="B348" i="4"/>
  <c r="H347" i="4"/>
  <c r="B347" i="4"/>
  <c r="H346" i="4"/>
  <c r="B346" i="4"/>
  <c r="H345" i="4"/>
  <c r="B345" i="4"/>
  <c r="H344" i="4"/>
  <c r="B344" i="4"/>
  <c r="H343" i="4"/>
  <c r="B343" i="4"/>
  <c r="H342" i="4"/>
  <c r="B342" i="4"/>
  <c r="H341" i="4"/>
  <c r="B341" i="4"/>
  <c r="H340" i="4"/>
  <c r="B340" i="4"/>
  <c r="H339" i="4"/>
  <c r="B339" i="4"/>
  <c r="H338" i="4"/>
  <c r="B338" i="4"/>
  <c r="H337" i="4"/>
  <c r="B337" i="4"/>
  <c r="H336" i="4"/>
  <c r="B336" i="4"/>
  <c r="H335" i="4"/>
  <c r="B335" i="4"/>
  <c r="H334" i="4"/>
  <c r="B334" i="4"/>
  <c r="H333" i="4"/>
  <c r="B333" i="4"/>
  <c r="H332" i="4"/>
  <c r="B332" i="4"/>
  <c r="H331" i="4"/>
  <c r="B331" i="4"/>
  <c r="H330" i="4"/>
  <c r="B330" i="4"/>
  <c r="H329" i="4"/>
  <c r="B329" i="4"/>
  <c r="H328" i="4"/>
  <c r="B328" i="4"/>
  <c r="H327" i="4"/>
  <c r="B327" i="4"/>
  <c r="H326" i="4"/>
  <c r="B326" i="4"/>
  <c r="H325" i="4"/>
  <c r="B325" i="4"/>
  <c r="H324" i="4"/>
  <c r="B324" i="4"/>
  <c r="H323" i="4"/>
  <c r="B323" i="4"/>
  <c r="H322" i="4"/>
  <c r="B322" i="4"/>
  <c r="H321" i="4"/>
  <c r="B321" i="4"/>
  <c r="H320" i="4"/>
  <c r="B320" i="4"/>
  <c r="H319" i="4"/>
  <c r="B319" i="4"/>
  <c r="H318" i="4"/>
  <c r="B318" i="4"/>
  <c r="H317" i="4"/>
  <c r="B317" i="4"/>
  <c r="H316" i="4"/>
  <c r="B316" i="4"/>
  <c r="H315" i="4"/>
  <c r="B315" i="4"/>
  <c r="H314" i="4"/>
  <c r="B314" i="4"/>
  <c r="H313" i="4"/>
  <c r="B313" i="4"/>
  <c r="H312" i="4"/>
  <c r="B312" i="4"/>
  <c r="H311" i="4"/>
  <c r="B311" i="4"/>
  <c r="H310" i="4"/>
  <c r="B310" i="4"/>
  <c r="H309" i="4"/>
  <c r="B309" i="4"/>
  <c r="H308" i="4"/>
  <c r="B308" i="4"/>
  <c r="H307" i="4"/>
  <c r="B307" i="4"/>
  <c r="H306" i="4"/>
  <c r="B306" i="4"/>
  <c r="H305" i="4"/>
  <c r="B305" i="4"/>
  <c r="H304" i="4"/>
  <c r="B304" i="4"/>
  <c r="H303" i="4"/>
  <c r="B303" i="4"/>
  <c r="H302" i="4"/>
  <c r="B302" i="4"/>
  <c r="H301" i="4"/>
  <c r="B301" i="4"/>
  <c r="H300" i="4"/>
  <c r="B300" i="4"/>
  <c r="H299" i="4"/>
  <c r="B299" i="4"/>
  <c r="H298" i="4"/>
  <c r="B298" i="4"/>
  <c r="H297" i="4"/>
  <c r="B297" i="4"/>
  <c r="H296" i="4"/>
  <c r="B296" i="4"/>
  <c r="H295" i="4"/>
  <c r="B295" i="4"/>
  <c r="H294" i="4"/>
  <c r="B294" i="4"/>
  <c r="H293" i="4"/>
  <c r="B293" i="4"/>
  <c r="H292" i="4"/>
  <c r="B292" i="4"/>
  <c r="H291" i="4"/>
  <c r="B291" i="4"/>
  <c r="H290" i="4"/>
  <c r="B290" i="4"/>
  <c r="H289" i="4"/>
  <c r="B289" i="4"/>
  <c r="H288" i="4"/>
  <c r="B288" i="4"/>
  <c r="H287" i="4"/>
  <c r="B287" i="4"/>
  <c r="H286" i="4"/>
  <c r="B286" i="4"/>
  <c r="H285" i="4"/>
  <c r="B285" i="4"/>
  <c r="H284" i="4"/>
  <c r="B284" i="4"/>
  <c r="H283" i="4"/>
  <c r="B283" i="4"/>
  <c r="H282" i="4"/>
  <c r="B282" i="4"/>
  <c r="H281" i="4"/>
  <c r="B281" i="4"/>
  <c r="H280" i="4"/>
  <c r="B280" i="4"/>
  <c r="H279" i="4"/>
  <c r="B279" i="4"/>
  <c r="H278" i="4"/>
  <c r="B278" i="4"/>
  <c r="H277" i="4"/>
  <c r="B277" i="4"/>
  <c r="H276" i="4"/>
  <c r="B276" i="4"/>
  <c r="H275" i="4"/>
  <c r="B275" i="4"/>
  <c r="H274" i="4"/>
  <c r="B274" i="4"/>
  <c r="H273" i="4"/>
  <c r="B273" i="4"/>
  <c r="H272" i="4"/>
  <c r="B272" i="4"/>
  <c r="H271" i="4"/>
  <c r="B271" i="4"/>
  <c r="H270" i="4"/>
  <c r="B270" i="4"/>
  <c r="H269" i="4"/>
  <c r="B269" i="4"/>
  <c r="H268" i="4"/>
  <c r="B268" i="4"/>
  <c r="H267" i="4"/>
  <c r="B267" i="4"/>
  <c r="H266" i="4"/>
  <c r="B266" i="4"/>
  <c r="H265" i="4"/>
  <c r="B265" i="4"/>
  <c r="H264" i="4"/>
  <c r="B264" i="4"/>
  <c r="H263" i="4"/>
  <c r="B263" i="4"/>
  <c r="H262" i="4"/>
  <c r="B262" i="4"/>
  <c r="H261" i="4"/>
  <c r="B261" i="4"/>
  <c r="H260" i="4"/>
  <c r="B260" i="4"/>
  <c r="H259" i="4"/>
  <c r="B259" i="4"/>
  <c r="H258" i="4"/>
  <c r="B258" i="4"/>
  <c r="H257" i="4"/>
  <c r="B257" i="4"/>
  <c r="H256" i="4"/>
  <c r="B256" i="4"/>
  <c r="H255" i="4"/>
  <c r="B255" i="4"/>
  <c r="H254" i="4"/>
  <c r="B254" i="4"/>
  <c r="H253" i="4"/>
  <c r="B253" i="4"/>
  <c r="H252" i="4"/>
  <c r="B252" i="4"/>
  <c r="H251" i="4"/>
  <c r="B251" i="4"/>
  <c r="H250" i="4"/>
  <c r="B250" i="4"/>
  <c r="H249" i="4"/>
  <c r="B249" i="4"/>
  <c r="H248" i="4"/>
  <c r="B248" i="4"/>
  <c r="H247" i="4"/>
  <c r="B247" i="4"/>
  <c r="H246" i="4"/>
  <c r="B246" i="4"/>
  <c r="H245" i="4"/>
  <c r="B245" i="4"/>
  <c r="H244" i="4"/>
  <c r="B244" i="4"/>
  <c r="H243" i="4"/>
  <c r="B243" i="4"/>
  <c r="H242" i="4"/>
  <c r="B242" i="4"/>
  <c r="H241" i="4"/>
  <c r="B241" i="4"/>
  <c r="H240" i="4"/>
  <c r="B240" i="4"/>
  <c r="H239" i="4"/>
  <c r="B239" i="4"/>
  <c r="H238" i="4"/>
  <c r="B238" i="4"/>
  <c r="H237" i="4"/>
  <c r="B237" i="4"/>
  <c r="H236" i="4"/>
  <c r="B236" i="4"/>
  <c r="H235" i="4"/>
  <c r="B235" i="4"/>
  <c r="H234" i="4"/>
  <c r="B234" i="4"/>
  <c r="H233" i="4"/>
  <c r="B233" i="4"/>
  <c r="H232" i="4"/>
  <c r="B232" i="4"/>
  <c r="H231" i="4"/>
  <c r="B231" i="4"/>
  <c r="H230" i="4"/>
  <c r="B230" i="4"/>
  <c r="H229" i="4"/>
  <c r="B229" i="4"/>
  <c r="H228" i="4"/>
  <c r="B228" i="4"/>
  <c r="H227" i="4"/>
  <c r="B227" i="4"/>
  <c r="H226" i="4"/>
  <c r="B226" i="4"/>
  <c r="H225" i="4"/>
  <c r="B225" i="4"/>
  <c r="H224" i="4"/>
  <c r="B224" i="4"/>
  <c r="H223" i="4"/>
  <c r="B223" i="4"/>
  <c r="H222" i="4"/>
  <c r="B222" i="4"/>
  <c r="H221" i="4"/>
  <c r="B221" i="4"/>
  <c r="H220" i="4"/>
  <c r="B220" i="4"/>
  <c r="H219" i="4"/>
  <c r="B219" i="4"/>
  <c r="H218" i="4"/>
  <c r="B218" i="4"/>
  <c r="H217" i="4"/>
  <c r="B217" i="4"/>
  <c r="H216" i="4"/>
  <c r="B216" i="4"/>
  <c r="H215" i="4"/>
  <c r="B215" i="4"/>
  <c r="H214" i="4"/>
  <c r="B214" i="4"/>
  <c r="H213" i="4"/>
  <c r="B213" i="4"/>
  <c r="H212" i="4"/>
  <c r="B212" i="4"/>
  <c r="H211" i="4"/>
  <c r="B211" i="4"/>
  <c r="H210" i="4"/>
  <c r="B210" i="4"/>
  <c r="H209" i="4"/>
  <c r="B209" i="4"/>
  <c r="H208" i="4"/>
  <c r="B208" i="4"/>
  <c r="H207" i="4"/>
  <c r="B207" i="4"/>
  <c r="H206" i="4"/>
  <c r="B206" i="4"/>
  <c r="H205" i="4"/>
  <c r="B205" i="4"/>
  <c r="H204" i="4"/>
  <c r="B204" i="4"/>
  <c r="H203" i="4"/>
  <c r="B203" i="4"/>
  <c r="H202" i="4"/>
  <c r="B202" i="4"/>
  <c r="H201" i="4"/>
  <c r="B201" i="4"/>
  <c r="H200" i="4"/>
  <c r="B200" i="4"/>
  <c r="H199" i="4"/>
  <c r="B199" i="4"/>
  <c r="H198" i="4"/>
  <c r="B198" i="4"/>
  <c r="H197" i="4"/>
  <c r="B197" i="4"/>
  <c r="H196" i="4"/>
  <c r="B196" i="4"/>
  <c r="H195" i="4"/>
  <c r="B195" i="4"/>
  <c r="H194" i="4"/>
  <c r="B194" i="4"/>
  <c r="H193" i="4"/>
  <c r="B193" i="4"/>
  <c r="H192" i="4"/>
  <c r="B192" i="4"/>
  <c r="H191" i="4"/>
  <c r="B191" i="4"/>
  <c r="H190" i="4"/>
  <c r="B190" i="4"/>
  <c r="H189" i="4"/>
  <c r="B189" i="4"/>
  <c r="H188" i="4"/>
  <c r="B188" i="4"/>
  <c r="H187" i="4"/>
  <c r="B187" i="4"/>
  <c r="H186" i="4"/>
  <c r="B186" i="4"/>
  <c r="H185" i="4"/>
  <c r="B185" i="4"/>
  <c r="H184" i="4"/>
  <c r="B184" i="4"/>
  <c r="H183" i="4"/>
  <c r="B183" i="4"/>
  <c r="H182" i="4"/>
  <c r="B182" i="4"/>
  <c r="H181" i="4"/>
  <c r="B181" i="4"/>
  <c r="H180" i="4"/>
  <c r="B180" i="4"/>
  <c r="H179" i="4"/>
  <c r="B179" i="4"/>
  <c r="H178" i="4"/>
  <c r="B178" i="4"/>
  <c r="H177" i="4"/>
  <c r="B177" i="4"/>
  <c r="H176" i="4"/>
  <c r="B176" i="4"/>
  <c r="H175" i="4"/>
  <c r="B175" i="4"/>
  <c r="H174" i="4"/>
  <c r="B174" i="4"/>
  <c r="H173" i="4"/>
  <c r="B173" i="4"/>
  <c r="H172" i="4"/>
  <c r="B172" i="4"/>
  <c r="H171" i="4"/>
  <c r="B171" i="4"/>
  <c r="H170" i="4"/>
  <c r="B170" i="4"/>
  <c r="H169" i="4"/>
  <c r="B169" i="4"/>
  <c r="H168" i="4"/>
  <c r="B168" i="4"/>
  <c r="H167" i="4"/>
  <c r="B167" i="4"/>
  <c r="H166" i="4"/>
  <c r="B166" i="4"/>
  <c r="H165" i="4"/>
  <c r="B165" i="4"/>
  <c r="H164" i="4"/>
  <c r="B164" i="4"/>
  <c r="H163" i="4"/>
  <c r="B163" i="4"/>
  <c r="H162" i="4"/>
  <c r="B162" i="4"/>
  <c r="H161" i="4"/>
  <c r="B161" i="4"/>
  <c r="H160" i="4"/>
  <c r="B160" i="4"/>
  <c r="H159" i="4"/>
  <c r="B159" i="4"/>
  <c r="H158" i="4"/>
  <c r="B158" i="4"/>
  <c r="H157" i="4"/>
  <c r="B157" i="4"/>
  <c r="H156" i="4"/>
  <c r="B156" i="4"/>
  <c r="H155" i="4"/>
  <c r="B155" i="4"/>
  <c r="H154" i="4"/>
  <c r="B154" i="4"/>
  <c r="H153" i="4"/>
  <c r="B153" i="4"/>
  <c r="H152" i="4"/>
  <c r="B152" i="4"/>
  <c r="H151" i="4"/>
  <c r="B151" i="4"/>
  <c r="H150" i="4"/>
  <c r="B150" i="4"/>
  <c r="H149" i="4"/>
  <c r="B149" i="4"/>
  <c r="H148" i="4"/>
  <c r="B148" i="4"/>
  <c r="H147" i="4"/>
  <c r="B147" i="4"/>
  <c r="H146" i="4"/>
  <c r="B146" i="4"/>
  <c r="H145" i="4"/>
  <c r="B145" i="4"/>
  <c r="H144" i="4"/>
  <c r="B144" i="4"/>
  <c r="H143" i="4"/>
  <c r="B143" i="4"/>
  <c r="H142" i="4"/>
  <c r="B142" i="4"/>
  <c r="H141" i="4"/>
  <c r="B141" i="4"/>
  <c r="H140" i="4"/>
  <c r="B140" i="4"/>
  <c r="H139" i="4"/>
  <c r="B139" i="4"/>
  <c r="H138" i="4"/>
  <c r="B138" i="4"/>
  <c r="H137" i="4"/>
  <c r="B137" i="4"/>
  <c r="H136" i="4"/>
  <c r="B136" i="4"/>
  <c r="H135" i="4"/>
  <c r="B135" i="4"/>
  <c r="H134" i="4"/>
  <c r="B134" i="4"/>
  <c r="H133" i="4"/>
  <c r="B133" i="4"/>
  <c r="H132" i="4"/>
  <c r="B132" i="4"/>
  <c r="H131" i="4"/>
  <c r="B131" i="4"/>
  <c r="H130" i="4"/>
  <c r="B130" i="4"/>
  <c r="H129" i="4"/>
  <c r="B129" i="4"/>
  <c r="H128" i="4"/>
  <c r="B128" i="4"/>
  <c r="H127" i="4"/>
  <c r="B127" i="4"/>
  <c r="H126" i="4"/>
  <c r="B126" i="4"/>
  <c r="H125" i="4"/>
  <c r="B125" i="4"/>
  <c r="H124" i="4"/>
  <c r="B124" i="4"/>
  <c r="H123" i="4"/>
  <c r="B123" i="4"/>
  <c r="H122" i="4"/>
  <c r="B122" i="4"/>
  <c r="H121" i="4"/>
  <c r="B121" i="4"/>
  <c r="H120" i="4"/>
  <c r="B120" i="4"/>
  <c r="H119" i="4"/>
  <c r="B119" i="4"/>
  <c r="H118" i="4"/>
  <c r="B118" i="4"/>
  <c r="H117" i="4"/>
  <c r="B117" i="4"/>
  <c r="H116" i="4"/>
  <c r="B116" i="4"/>
  <c r="H115" i="4"/>
  <c r="B115" i="4"/>
  <c r="H114" i="4"/>
  <c r="B114" i="4"/>
  <c r="H113" i="4"/>
  <c r="B113" i="4"/>
  <c r="H112" i="4"/>
  <c r="B112" i="4"/>
  <c r="H111" i="4"/>
  <c r="B111" i="4"/>
  <c r="H110" i="4"/>
  <c r="B110" i="4"/>
  <c r="H109" i="4"/>
  <c r="B109" i="4"/>
  <c r="H108" i="4"/>
  <c r="B108" i="4"/>
  <c r="H107" i="4"/>
  <c r="B107" i="4"/>
  <c r="H106" i="4"/>
  <c r="B106" i="4"/>
  <c r="H105" i="4"/>
  <c r="B105" i="4"/>
  <c r="H104" i="4"/>
  <c r="B104" i="4"/>
  <c r="H103" i="4"/>
  <c r="B103" i="4"/>
  <c r="H102" i="4"/>
  <c r="B102" i="4"/>
  <c r="H101" i="4"/>
  <c r="B101" i="4"/>
  <c r="H100" i="4"/>
  <c r="B100" i="4"/>
  <c r="H99" i="4"/>
  <c r="B99" i="4"/>
  <c r="H98" i="4"/>
  <c r="B98" i="4"/>
  <c r="H97" i="4"/>
  <c r="B97" i="4"/>
  <c r="H96" i="4"/>
  <c r="B96" i="4"/>
  <c r="H95" i="4"/>
  <c r="B95" i="4"/>
  <c r="H94" i="4"/>
  <c r="B94" i="4"/>
  <c r="H93" i="4"/>
  <c r="B93" i="4"/>
  <c r="H92" i="4"/>
  <c r="B92" i="4"/>
  <c r="H91" i="4"/>
  <c r="B91" i="4"/>
  <c r="H90" i="4"/>
  <c r="B90" i="4"/>
  <c r="H89" i="4"/>
  <c r="B89" i="4"/>
  <c r="H88" i="4"/>
  <c r="B88" i="4"/>
  <c r="H87" i="4"/>
  <c r="B87" i="4"/>
  <c r="H86" i="4"/>
  <c r="B86" i="4"/>
  <c r="H85" i="4"/>
  <c r="B85" i="4"/>
  <c r="H84" i="4"/>
  <c r="B84" i="4"/>
  <c r="H83" i="4"/>
  <c r="B83" i="4"/>
  <c r="H82" i="4"/>
  <c r="B82" i="4"/>
  <c r="H81" i="4"/>
  <c r="B81" i="4"/>
  <c r="H80" i="4"/>
  <c r="B80" i="4"/>
  <c r="H79" i="4"/>
  <c r="B79" i="4"/>
  <c r="H78" i="4"/>
  <c r="B78" i="4"/>
  <c r="H77" i="4"/>
  <c r="B77" i="4"/>
  <c r="H76" i="4"/>
  <c r="B76" i="4"/>
  <c r="H75" i="4"/>
  <c r="B75" i="4"/>
  <c r="H74" i="4"/>
  <c r="B74" i="4"/>
  <c r="H73" i="4"/>
  <c r="B73" i="4"/>
  <c r="H72" i="4"/>
  <c r="B72" i="4"/>
  <c r="H71" i="4"/>
  <c r="B71" i="4"/>
  <c r="H70" i="4"/>
  <c r="B70" i="4"/>
  <c r="H69" i="4"/>
  <c r="B69" i="4"/>
  <c r="H68" i="4"/>
  <c r="B68" i="4"/>
  <c r="H67" i="4"/>
  <c r="B67" i="4"/>
  <c r="H66" i="4"/>
  <c r="B66" i="4"/>
  <c r="H65" i="4"/>
  <c r="B65" i="4"/>
  <c r="H64" i="4"/>
  <c r="B64" i="4"/>
  <c r="H63" i="4"/>
  <c r="B63" i="4"/>
  <c r="H62" i="4"/>
  <c r="B62" i="4"/>
  <c r="H61" i="4"/>
  <c r="B61" i="4"/>
  <c r="H60" i="4"/>
  <c r="B60" i="4"/>
  <c r="H59" i="4"/>
  <c r="B59" i="4"/>
  <c r="H58" i="4"/>
  <c r="B58" i="4"/>
  <c r="H57" i="4"/>
  <c r="B57" i="4"/>
  <c r="H56" i="4"/>
  <c r="B56" i="4"/>
  <c r="H55" i="4"/>
  <c r="B55" i="4"/>
  <c r="H54" i="4"/>
  <c r="B54" i="4"/>
  <c r="H53" i="4"/>
  <c r="B53" i="4"/>
  <c r="H52" i="4"/>
  <c r="B52" i="4"/>
  <c r="H51" i="4"/>
  <c r="B51" i="4"/>
  <c r="H50" i="4"/>
  <c r="B50" i="4"/>
  <c r="H49" i="4"/>
  <c r="B49" i="4"/>
  <c r="H48" i="4"/>
  <c r="B48" i="4"/>
  <c r="H47" i="4"/>
  <c r="B47" i="4"/>
  <c r="H46" i="4"/>
  <c r="B46" i="4"/>
  <c r="H45" i="4"/>
  <c r="B45" i="4"/>
  <c r="H44" i="4"/>
  <c r="B44" i="4"/>
  <c r="H43" i="4"/>
  <c r="B43" i="4"/>
  <c r="H42" i="4"/>
  <c r="B42" i="4"/>
  <c r="H41" i="4"/>
  <c r="B41" i="4"/>
  <c r="H40" i="4"/>
  <c r="B40" i="4"/>
  <c r="H39" i="4"/>
  <c r="B39" i="4"/>
  <c r="H38" i="4"/>
  <c r="B38" i="4"/>
  <c r="H37" i="4"/>
  <c r="B37" i="4"/>
  <c r="H36" i="4"/>
  <c r="B36" i="4"/>
  <c r="H35" i="4"/>
  <c r="B35" i="4"/>
  <c r="H34" i="4"/>
  <c r="B34" i="4"/>
  <c r="H33" i="4"/>
  <c r="B33" i="4"/>
  <c r="H32" i="4"/>
  <c r="B32" i="4"/>
  <c r="H31" i="4"/>
  <c r="B31" i="4"/>
  <c r="H30" i="4"/>
  <c r="B30" i="4"/>
  <c r="H29" i="4"/>
  <c r="B29" i="4"/>
  <c r="H28" i="4"/>
  <c r="B28" i="4"/>
  <c r="H27" i="4"/>
  <c r="B27" i="4"/>
  <c r="H26" i="4"/>
  <c r="B26" i="4"/>
  <c r="H25" i="4"/>
  <c r="B25" i="4"/>
  <c r="H24" i="4"/>
  <c r="B24" i="4"/>
  <c r="H23" i="4"/>
  <c r="B23" i="4"/>
  <c r="H22" i="4"/>
  <c r="B22" i="4"/>
  <c r="H21" i="4"/>
  <c r="B21" i="4"/>
  <c r="H20" i="4"/>
  <c r="B20" i="4"/>
  <c r="H19" i="4"/>
  <c r="B19" i="4"/>
  <c r="H18" i="4"/>
  <c r="B18" i="4"/>
  <c r="H17" i="4"/>
  <c r="B17" i="4"/>
  <c r="H16" i="4"/>
  <c r="B16" i="4"/>
  <c r="H15" i="4"/>
  <c r="B15" i="4"/>
  <c r="H14" i="4"/>
  <c r="B14" i="4"/>
  <c r="H13" i="4"/>
  <c r="B13" i="4"/>
  <c r="H12" i="4"/>
  <c r="B12" i="4"/>
  <c r="H11" i="4"/>
  <c r="B11" i="4"/>
  <c r="H10" i="4"/>
  <c r="B10" i="4"/>
  <c r="H9" i="4"/>
  <c r="B9" i="4"/>
  <c r="H8" i="4"/>
  <c r="B8" i="4"/>
  <c r="H7" i="4"/>
  <c r="B7" i="4"/>
  <c r="H6" i="4"/>
  <c r="B6" i="4"/>
  <c r="H5" i="4"/>
  <c r="B5" i="4"/>
  <c r="B4" i="4"/>
  <c r="B3" i="4"/>
  <c r="B2" i="4"/>
  <c r="F10" i="8"/>
  <c r="F13" i="8" s="1"/>
  <c r="B13" i="8" s="1"/>
  <c r="B10" i="8"/>
  <c r="F8" i="8"/>
  <c r="F7" i="8"/>
  <c r="B7" i="8"/>
  <c r="F6" i="8"/>
  <c r="F9" i="8" s="1"/>
  <c r="B6" i="8"/>
  <c r="F5" i="8"/>
  <c r="B5" i="8" s="1"/>
  <c r="B4" i="8"/>
  <c r="B3" i="8"/>
  <c r="B2" i="8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AK517" i="3"/>
  <c r="AK516" i="3"/>
  <c r="AK515" i="3"/>
  <c r="AK514" i="3"/>
  <c r="AK513" i="3"/>
  <c r="AK512" i="3"/>
  <c r="AK511" i="3"/>
  <c r="AK510" i="3"/>
  <c r="AK509" i="3"/>
  <c r="AK508" i="3"/>
  <c r="AK507" i="3"/>
  <c r="AK506" i="3"/>
  <c r="AK505" i="3"/>
  <c r="AK504" i="3"/>
  <c r="AK503" i="3"/>
  <c r="AK502" i="3"/>
  <c r="AK501" i="3"/>
  <c r="AK500" i="3"/>
  <c r="AK499" i="3"/>
  <c r="AK498" i="3"/>
  <c r="AK497" i="3"/>
  <c r="AK496" i="3"/>
  <c r="AK495" i="3"/>
  <c r="AK494" i="3"/>
  <c r="AK493" i="3"/>
  <c r="AK492" i="3"/>
  <c r="AK491" i="3"/>
  <c r="AK490" i="3"/>
  <c r="AK489" i="3"/>
  <c r="AK488" i="3"/>
  <c r="AK487" i="3"/>
  <c r="AK486" i="3"/>
  <c r="AK485" i="3"/>
  <c r="AK484" i="3"/>
  <c r="AK483" i="3"/>
  <c r="AK482" i="3"/>
  <c r="AK481" i="3"/>
  <c r="AK480" i="3"/>
  <c r="AK479" i="3"/>
  <c r="AK478" i="3"/>
  <c r="AK477" i="3"/>
  <c r="AK476" i="3"/>
  <c r="AK475" i="3"/>
  <c r="AK474" i="3"/>
  <c r="AK473" i="3"/>
  <c r="AK472" i="3"/>
  <c r="AK471" i="3"/>
  <c r="AK470" i="3"/>
  <c r="AK469" i="3"/>
  <c r="AK468" i="3"/>
  <c r="AK467" i="3"/>
  <c r="AK466" i="3"/>
  <c r="AK465" i="3"/>
  <c r="AK464" i="3"/>
  <c r="AK463" i="3"/>
  <c r="AK462" i="3"/>
  <c r="AK461" i="3"/>
  <c r="AK460" i="3"/>
  <c r="AK459" i="3"/>
  <c r="AK458" i="3"/>
  <c r="AK457" i="3"/>
  <c r="AK456" i="3"/>
  <c r="AK455" i="3"/>
  <c r="AK454" i="3"/>
  <c r="AK453" i="3"/>
  <c r="AK452" i="3"/>
  <c r="AK451" i="3"/>
  <c r="AI451" i="3"/>
  <c r="F451" i="3"/>
  <c r="F541" i="3" s="1"/>
  <c r="F631" i="3" s="1"/>
  <c r="AK450" i="3"/>
  <c r="AI450" i="3"/>
  <c r="F450" i="3"/>
  <c r="F540" i="3" s="1"/>
  <c r="F630" i="3" s="1"/>
  <c r="AK449" i="3"/>
  <c r="AI449" i="3"/>
  <c r="F449" i="3"/>
  <c r="F539" i="3" s="1"/>
  <c r="F629" i="3" s="1"/>
  <c r="AK448" i="3"/>
  <c r="AI448" i="3"/>
  <c r="F448" i="3"/>
  <c r="F538" i="3" s="1"/>
  <c r="F628" i="3" s="1"/>
  <c r="AK447" i="3"/>
  <c r="AI447" i="3"/>
  <c r="F447" i="3"/>
  <c r="F537" i="3" s="1"/>
  <c r="F627" i="3" s="1"/>
  <c r="AK446" i="3"/>
  <c r="AI446" i="3"/>
  <c r="F446" i="3"/>
  <c r="F536" i="3" s="1"/>
  <c r="F626" i="3" s="1"/>
  <c r="AK445" i="3"/>
  <c r="AI445" i="3"/>
  <c r="F445" i="3"/>
  <c r="F535" i="3" s="1"/>
  <c r="F625" i="3" s="1"/>
  <c r="AK444" i="3"/>
  <c r="AI444" i="3"/>
  <c r="F444" i="3"/>
  <c r="F534" i="3" s="1"/>
  <c r="F624" i="3" s="1"/>
  <c r="AK443" i="3"/>
  <c r="AI443" i="3"/>
  <c r="F443" i="3"/>
  <c r="F533" i="3" s="1"/>
  <c r="F623" i="3" s="1"/>
  <c r="AK442" i="3"/>
  <c r="AI442" i="3"/>
  <c r="F442" i="3"/>
  <c r="F532" i="3" s="1"/>
  <c r="F622" i="3" s="1"/>
  <c r="AK441" i="3"/>
  <c r="AI441" i="3"/>
  <c r="F441" i="3"/>
  <c r="F531" i="3" s="1"/>
  <c r="F621" i="3" s="1"/>
  <c r="AK440" i="3"/>
  <c r="AI440" i="3"/>
  <c r="F440" i="3"/>
  <c r="F530" i="3" s="1"/>
  <c r="F620" i="3" s="1"/>
  <c r="AK439" i="3"/>
  <c r="AI439" i="3"/>
  <c r="F439" i="3"/>
  <c r="F529" i="3" s="1"/>
  <c r="F619" i="3" s="1"/>
  <c r="AK438" i="3"/>
  <c r="AI438" i="3"/>
  <c r="F438" i="3"/>
  <c r="F528" i="3" s="1"/>
  <c r="F618" i="3" s="1"/>
  <c r="AK437" i="3"/>
  <c r="AI437" i="3"/>
  <c r="F437" i="3"/>
  <c r="F527" i="3" s="1"/>
  <c r="F617" i="3" s="1"/>
  <c r="AK436" i="3"/>
  <c r="AI436" i="3"/>
  <c r="F436" i="3"/>
  <c r="F526" i="3" s="1"/>
  <c r="F616" i="3" s="1"/>
  <c r="AK435" i="3"/>
  <c r="AI435" i="3"/>
  <c r="F435" i="3"/>
  <c r="F525" i="3" s="1"/>
  <c r="F615" i="3" s="1"/>
  <c r="AK434" i="3"/>
  <c r="AI434" i="3"/>
  <c r="F434" i="3"/>
  <c r="F524" i="3" s="1"/>
  <c r="F614" i="3" s="1"/>
  <c r="AK433" i="3"/>
  <c r="AI433" i="3"/>
  <c r="F433" i="3"/>
  <c r="F523" i="3" s="1"/>
  <c r="F613" i="3" s="1"/>
  <c r="AK432" i="3"/>
  <c r="AI432" i="3"/>
  <c r="F432" i="3"/>
  <c r="F522" i="3" s="1"/>
  <c r="F612" i="3" s="1"/>
  <c r="AK431" i="3"/>
  <c r="AI431" i="3"/>
  <c r="F431" i="3"/>
  <c r="F521" i="3" s="1"/>
  <c r="F611" i="3" s="1"/>
  <c r="AK430" i="3"/>
  <c r="AI430" i="3"/>
  <c r="F430" i="3"/>
  <c r="F520" i="3" s="1"/>
  <c r="F610" i="3" s="1"/>
  <c r="AK429" i="3"/>
  <c r="AI429" i="3"/>
  <c r="F429" i="3"/>
  <c r="F519" i="3" s="1"/>
  <c r="F609" i="3" s="1"/>
  <c r="AK428" i="3"/>
  <c r="AI428" i="3"/>
  <c r="F428" i="3"/>
  <c r="F518" i="3" s="1"/>
  <c r="F608" i="3" s="1"/>
  <c r="AK427" i="3"/>
  <c r="AI427" i="3"/>
  <c r="F427" i="3"/>
  <c r="F517" i="3" s="1"/>
  <c r="F607" i="3" s="1"/>
  <c r="AK426" i="3"/>
  <c r="AI426" i="3"/>
  <c r="F426" i="3"/>
  <c r="F516" i="3" s="1"/>
  <c r="F606" i="3" s="1"/>
  <c r="AK425" i="3"/>
  <c r="AI425" i="3"/>
  <c r="F425" i="3"/>
  <c r="F515" i="3" s="1"/>
  <c r="F605" i="3" s="1"/>
  <c r="AK424" i="3"/>
  <c r="AI424" i="3"/>
  <c r="F424" i="3"/>
  <c r="F514" i="3" s="1"/>
  <c r="F604" i="3" s="1"/>
  <c r="AK423" i="3"/>
  <c r="AI423" i="3"/>
  <c r="F423" i="3"/>
  <c r="F513" i="3" s="1"/>
  <c r="F603" i="3" s="1"/>
  <c r="AK422" i="3"/>
  <c r="AI422" i="3"/>
  <c r="F422" i="3"/>
  <c r="F512" i="3" s="1"/>
  <c r="F602" i="3" s="1"/>
  <c r="AK421" i="3"/>
  <c r="AI421" i="3"/>
  <c r="F421" i="3"/>
  <c r="F511" i="3" s="1"/>
  <c r="F601" i="3" s="1"/>
  <c r="AK420" i="3"/>
  <c r="AI420" i="3"/>
  <c r="F420" i="3"/>
  <c r="F510" i="3" s="1"/>
  <c r="F600" i="3" s="1"/>
  <c r="AK419" i="3"/>
  <c r="AI419" i="3"/>
  <c r="F419" i="3"/>
  <c r="F509" i="3" s="1"/>
  <c r="F599" i="3" s="1"/>
  <c r="AK418" i="3"/>
  <c r="AI418" i="3"/>
  <c r="F418" i="3"/>
  <c r="F508" i="3" s="1"/>
  <c r="F598" i="3" s="1"/>
  <c r="AK417" i="3"/>
  <c r="AI417" i="3"/>
  <c r="F417" i="3"/>
  <c r="F507" i="3" s="1"/>
  <c r="F597" i="3" s="1"/>
  <c r="AK416" i="3"/>
  <c r="AI416" i="3"/>
  <c r="F416" i="3"/>
  <c r="F506" i="3" s="1"/>
  <c r="F596" i="3" s="1"/>
  <c r="AK415" i="3"/>
  <c r="AI415" i="3"/>
  <c r="F415" i="3"/>
  <c r="F505" i="3" s="1"/>
  <c r="F595" i="3" s="1"/>
  <c r="AK414" i="3"/>
  <c r="AI414" i="3"/>
  <c r="F414" i="3"/>
  <c r="F504" i="3" s="1"/>
  <c r="F594" i="3" s="1"/>
  <c r="AK413" i="3"/>
  <c r="AI413" i="3"/>
  <c r="F413" i="3"/>
  <c r="F503" i="3" s="1"/>
  <c r="F593" i="3" s="1"/>
  <c r="AK412" i="3"/>
  <c r="AI412" i="3"/>
  <c r="F412" i="3"/>
  <c r="F502" i="3" s="1"/>
  <c r="F592" i="3" s="1"/>
  <c r="AK411" i="3"/>
  <c r="AI411" i="3"/>
  <c r="F411" i="3"/>
  <c r="F501" i="3" s="1"/>
  <c r="F591" i="3" s="1"/>
  <c r="AK410" i="3"/>
  <c r="AI410" i="3"/>
  <c r="F410" i="3"/>
  <c r="F500" i="3" s="1"/>
  <c r="F590" i="3" s="1"/>
  <c r="AK409" i="3"/>
  <c r="AI409" i="3"/>
  <c r="F409" i="3"/>
  <c r="F499" i="3" s="1"/>
  <c r="F589" i="3" s="1"/>
  <c r="AK408" i="3"/>
  <c r="AI408" i="3"/>
  <c r="F408" i="3"/>
  <c r="F498" i="3" s="1"/>
  <c r="F588" i="3" s="1"/>
  <c r="AK407" i="3"/>
  <c r="AI407" i="3"/>
  <c r="F407" i="3"/>
  <c r="F497" i="3" s="1"/>
  <c r="F587" i="3" s="1"/>
  <c r="AK406" i="3"/>
  <c r="AI406" i="3"/>
  <c r="F406" i="3"/>
  <c r="F496" i="3" s="1"/>
  <c r="F586" i="3" s="1"/>
  <c r="AK405" i="3"/>
  <c r="AI405" i="3"/>
  <c r="F405" i="3"/>
  <c r="F495" i="3" s="1"/>
  <c r="F585" i="3" s="1"/>
  <c r="AK404" i="3"/>
  <c r="AI404" i="3"/>
  <c r="F404" i="3"/>
  <c r="F494" i="3" s="1"/>
  <c r="F584" i="3" s="1"/>
  <c r="AK403" i="3"/>
  <c r="AI403" i="3"/>
  <c r="F403" i="3"/>
  <c r="F493" i="3" s="1"/>
  <c r="F583" i="3" s="1"/>
  <c r="AK402" i="3"/>
  <c r="AI402" i="3"/>
  <c r="F402" i="3"/>
  <c r="F492" i="3" s="1"/>
  <c r="F582" i="3" s="1"/>
  <c r="AK401" i="3"/>
  <c r="AI401" i="3"/>
  <c r="F401" i="3"/>
  <c r="F491" i="3" s="1"/>
  <c r="F581" i="3" s="1"/>
  <c r="AK400" i="3"/>
  <c r="AI400" i="3"/>
  <c r="F400" i="3"/>
  <c r="F490" i="3" s="1"/>
  <c r="F580" i="3" s="1"/>
  <c r="AK399" i="3"/>
  <c r="AI399" i="3"/>
  <c r="F399" i="3"/>
  <c r="F489" i="3" s="1"/>
  <c r="F579" i="3" s="1"/>
  <c r="AK398" i="3"/>
  <c r="AI398" i="3"/>
  <c r="F398" i="3"/>
  <c r="F488" i="3" s="1"/>
  <c r="F578" i="3" s="1"/>
  <c r="AK397" i="3"/>
  <c r="AI397" i="3"/>
  <c r="F397" i="3"/>
  <c r="F487" i="3" s="1"/>
  <c r="F577" i="3" s="1"/>
  <c r="AK396" i="3"/>
  <c r="AI396" i="3"/>
  <c r="F396" i="3"/>
  <c r="F486" i="3" s="1"/>
  <c r="F576" i="3" s="1"/>
  <c r="AK395" i="3"/>
  <c r="AI395" i="3"/>
  <c r="F395" i="3"/>
  <c r="F485" i="3" s="1"/>
  <c r="F575" i="3" s="1"/>
  <c r="AK394" i="3"/>
  <c r="AI394" i="3"/>
  <c r="F394" i="3"/>
  <c r="F484" i="3" s="1"/>
  <c r="F574" i="3" s="1"/>
  <c r="AK393" i="3"/>
  <c r="AI393" i="3"/>
  <c r="F393" i="3"/>
  <c r="F483" i="3" s="1"/>
  <c r="F573" i="3" s="1"/>
  <c r="AK392" i="3"/>
  <c r="AI392" i="3"/>
  <c r="F392" i="3"/>
  <c r="F482" i="3" s="1"/>
  <c r="F572" i="3" s="1"/>
  <c r="AK391" i="3"/>
  <c r="AI391" i="3"/>
  <c r="F391" i="3"/>
  <c r="F481" i="3" s="1"/>
  <c r="F571" i="3" s="1"/>
  <c r="AK390" i="3"/>
  <c r="AI390" i="3"/>
  <c r="F390" i="3"/>
  <c r="F480" i="3" s="1"/>
  <c r="F570" i="3" s="1"/>
  <c r="AK389" i="3"/>
  <c r="AI389" i="3"/>
  <c r="F389" i="3"/>
  <c r="F479" i="3" s="1"/>
  <c r="F569" i="3" s="1"/>
  <c r="AK388" i="3"/>
  <c r="AI388" i="3"/>
  <c r="F388" i="3"/>
  <c r="F478" i="3" s="1"/>
  <c r="F568" i="3" s="1"/>
  <c r="AK387" i="3"/>
  <c r="AI387" i="3"/>
  <c r="F387" i="3"/>
  <c r="F477" i="3" s="1"/>
  <c r="F567" i="3" s="1"/>
  <c r="AK386" i="3"/>
  <c r="AI386" i="3"/>
  <c r="F386" i="3"/>
  <c r="F476" i="3" s="1"/>
  <c r="F566" i="3" s="1"/>
  <c r="AK385" i="3"/>
  <c r="AI385" i="3"/>
  <c r="F385" i="3"/>
  <c r="F475" i="3" s="1"/>
  <c r="F565" i="3" s="1"/>
  <c r="AK384" i="3"/>
  <c r="AI384" i="3"/>
  <c r="F384" i="3"/>
  <c r="F474" i="3" s="1"/>
  <c r="F564" i="3" s="1"/>
  <c r="AK383" i="3"/>
  <c r="AI383" i="3"/>
  <c r="F383" i="3"/>
  <c r="F473" i="3" s="1"/>
  <c r="F563" i="3" s="1"/>
  <c r="AK382" i="3"/>
  <c r="AI382" i="3"/>
  <c r="F382" i="3"/>
  <c r="F472" i="3" s="1"/>
  <c r="F562" i="3" s="1"/>
  <c r="AK381" i="3"/>
  <c r="AI381" i="3"/>
  <c r="F381" i="3"/>
  <c r="F471" i="3" s="1"/>
  <c r="F561" i="3" s="1"/>
  <c r="AK380" i="3"/>
  <c r="AI380" i="3"/>
  <c r="F380" i="3"/>
  <c r="F470" i="3" s="1"/>
  <c r="F560" i="3" s="1"/>
  <c r="AK379" i="3"/>
  <c r="AI379" i="3"/>
  <c r="F379" i="3"/>
  <c r="F469" i="3" s="1"/>
  <c r="F559" i="3" s="1"/>
  <c r="AK378" i="3"/>
  <c r="AI378" i="3"/>
  <c r="F378" i="3"/>
  <c r="F468" i="3" s="1"/>
  <c r="F558" i="3" s="1"/>
  <c r="AK377" i="3"/>
  <c r="AI377" i="3"/>
  <c r="F377" i="3"/>
  <c r="F467" i="3" s="1"/>
  <c r="F557" i="3" s="1"/>
  <c r="AK376" i="3"/>
  <c r="AI376" i="3"/>
  <c r="F376" i="3"/>
  <c r="F466" i="3" s="1"/>
  <c r="F556" i="3" s="1"/>
  <c r="AK375" i="3"/>
  <c r="AI375" i="3"/>
  <c r="F375" i="3"/>
  <c r="F465" i="3" s="1"/>
  <c r="F555" i="3" s="1"/>
  <c r="AK374" i="3"/>
  <c r="AI374" i="3"/>
  <c r="F374" i="3"/>
  <c r="F464" i="3" s="1"/>
  <c r="F554" i="3" s="1"/>
  <c r="AK373" i="3"/>
  <c r="AI373" i="3"/>
  <c r="F373" i="3"/>
  <c r="F463" i="3" s="1"/>
  <c r="F553" i="3" s="1"/>
  <c r="AK372" i="3"/>
  <c r="AI372" i="3"/>
  <c r="F372" i="3"/>
  <c r="F462" i="3" s="1"/>
  <c r="F552" i="3" s="1"/>
  <c r="AK371" i="3"/>
  <c r="AI371" i="3"/>
  <c r="F371" i="3"/>
  <c r="F461" i="3" s="1"/>
  <c r="F551" i="3" s="1"/>
  <c r="AK370" i="3"/>
  <c r="AI370" i="3"/>
  <c r="F370" i="3"/>
  <c r="F460" i="3" s="1"/>
  <c r="F550" i="3" s="1"/>
  <c r="AK369" i="3"/>
  <c r="AI369" i="3"/>
  <c r="F369" i="3"/>
  <c r="F459" i="3" s="1"/>
  <c r="F549" i="3" s="1"/>
  <c r="AK368" i="3"/>
  <c r="AI368" i="3"/>
  <c r="F368" i="3"/>
  <c r="F458" i="3" s="1"/>
  <c r="F548" i="3" s="1"/>
  <c r="AK367" i="3"/>
  <c r="AI367" i="3"/>
  <c r="F367" i="3"/>
  <c r="F457" i="3" s="1"/>
  <c r="F547" i="3" s="1"/>
  <c r="AK366" i="3"/>
  <c r="AI366" i="3"/>
  <c r="F366" i="3"/>
  <c r="F456" i="3" s="1"/>
  <c r="F546" i="3" s="1"/>
  <c r="AK365" i="3"/>
  <c r="AI365" i="3"/>
  <c r="F365" i="3"/>
  <c r="F455" i="3" s="1"/>
  <c r="F545" i="3" s="1"/>
  <c r="AK364" i="3"/>
  <c r="AI364" i="3"/>
  <c r="F364" i="3"/>
  <c r="F454" i="3" s="1"/>
  <c r="F544" i="3" s="1"/>
  <c r="AK363" i="3"/>
  <c r="AI363" i="3"/>
  <c r="F363" i="3"/>
  <c r="F453" i="3" s="1"/>
  <c r="F543" i="3" s="1"/>
  <c r="AK362" i="3"/>
  <c r="AI362" i="3"/>
  <c r="F362" i="3"/>
  <c r="F452" i="3" s="1"/>
  <c r="F542" i="3" s="1"/>
  <c r="AK361" i="3"/>
  <c r="AI361" i="3"/>
  <c r="F361" i="3"/>
  <c r="AK360" i="3"/>
  <c r="AI360" i="3"/>
  <c r="F360" i="3"/>
  <c r="AK359" i="3"/>
  <c r="AI359" i="3"/>
  <c r="F359" i="3"/>
  <c r="AK358" i="3"/>
  <c r="AI358" i="3"/>
  <c r="F358" i="3"/>
  <c r="AK357" i="3"/>
  <c r="AI357" i="3"/>
  <c r="F357" i="3"/>
  <c r="AK356" i="3"/>
  <c r="AI356" i="3"/>
  <c r="F356" i="3"/>
  <c r="AK355" i="3"/>
  <c r="AI355" i="3"/>
  <c r="F355" i="3"/>
  <c r="AK354" i="3"/>
  <c r="AI354" i="3"/>
  <c r="F354" i="3"/>
  <c r="AK353" i="3"/>
  <c r="AI353" i="3"/>
  <c r="F353" i="3"/>
  <c r="AK352" i="3"/>
  <c r="AI352" i="3"/>
  <c r="F352" i="3"/>
  <c r="AK351" i="3"/>
  <c r="AI351" i="3"/>
  <c r="F351" i="3"/>
  <c r="AK350" i="3"/>
  <c r="AI350" i="3"/>
  <c r="F350" i="3"/>
  <c r="AK349" i="3"/>
  <c r="AI349" i="3"/>
  <c r="F349" i="3"/>
  <c r="AK348" i="3"/>
  <c r="AI348" i="3"/>
  <c r="F348" i="3"/>
  <c r="AK347" i="3"/>
  <c r="AI347" i="3"/>
  <c r="F347" i="3"/>
  <c r="AK346" i="3"/>
  <c r="AI346" i="3"/>
  <c r="F346" i="3"/>
  <c r="AK345" i="3"/>
  <c r="AI345" i="3"/>
  <c r="F345" i="3"/>
  <c r="AK344" i="3"/>
  <c r="AI344" i="3"/>
  <c r="F344" i="3"/>
  <c r="AK343" i="3"/>
  <c r="AI343" i="3"/>
  <c r="F343" i="3"/>
  <c r="AK342" i="3"/>
  <c r="AI342" i="3"/>
  <c r="F342" i="3"/>
  <c r="AK341" i="3"/>
  <c r="AI341" i="3"/>
  <c r="F341" i="3"/>
  <c r="AK340" i="3"/>
  <c r="AI340" i="3"/>
  <c r="F340" i="3"/>
  <c r="AK339" i="3"/>
  <c r="AI339" i="3"/>
  <c r="F339" i="3"/>
  <c r="AK338" i="3"/>
  <c r="AI338" i="3"/>
  <c r="F338" i="3"/>
  <c r="AK337" i="3"/>
  <c r="AI337" i="3"/>
  <c r="F337" i="3"/>
  <c r="AK336" i="3"/>
  <c r="AI336" i="3"/>
  <c r="F336" i="3"/>
  <c r="AK335" i="3"/>
  <c r="AI335" i="3"/>
  <c r="F335" i="3"/>
  <c r="AK334" i="3"/>
  <c r="AI334" i="3"/>
  <c r="F334" i="3"/>
  <c r="AK333" i="3"/>
  <c r="AI333" i="3"/>
  <c r="F333" i="3"/>
  <c r="AK332" i="3"/>
  <c r="AI332" i="3"/>
  <c r="F332" i="3"/>
  <c r="AK331" i="3"/>
  <c r="AI331" i="3"/>
  <c r="F331" i="3"/>
  <c r="AK330" i="3"/>
  <c r="AI330" i="3"/>
  <c r="F330" i="3"/>
  <c r="AK329" i="3"/>
  <c r="AI329" i="3"/>
  <c r="F329" i="3"/>
  <c r="AK328" i="3"/>
  <c r="AI328" i="3"/>
  <c r="F328" i="3"/>
  <c r="AK327" i="3"/>
  <c r="AI327" i="3"/>
  <c r="F327" i="3"/>
  <c r="AK326" i="3"/>
  <c r="AI326" i="3"/>
  <c r="F326" i="3"/>
  <c r="AK325" i="3"/>
  <c r="AI325" i="3"/>
  <c r="F325" i="3"/>
  <c r="AK324" i="3"/>
  <c r="AI324" i="3"/>
  <c r="F324" i="3"/>
  <c r="AK323" i="3"/>
  <c r="AI323" i="3"/>
  <c r="F323" i="3"/>
  <c r="AK322" i="3"/>
  <c r="AI322" i="3"/>
  <c r="F322" i="3"/>
  <c r="AK321" i="3"/>
  <c r="AI321" i="3"/>
  <c r="F321" i="3"/>
  <c r="AK320" i="3"/>
  <c r="AI320" i="3"/>
  <c r="F320" i="3"/>
  <c r="AK319" i="3"/>
  <c r="AI319" i="3"/>
  <c r="F319" i="3"/>
  <c r="AK318" i="3"/>
  <c r="AI318" i="3"/>
  <c r="F318" i="3"/>
  <c r="AK317" i="3"/>
  <c r="AI317" i="3"/>
  <c r="F317" i="3"/>
  <c r="AK316" i="3"/>
  <c r="AI316" i="3"/>
  <c r="F316" i="3"/>
  <c r="AK315" i="3"/>
  <c r="AI315" i="3"/>
  <c r="F315" i="3"/>
  <c r="AK314" i="3"/>
  <c r="AI314" i="3"/>
  <c r="F314" i="3"/>
  <c r="AK313" i="3"/>
  <c r="AI313" i="3"/>
  <c r="F313" i="3"/>
  <c r="AK312" i="3"/>
  <c r="AI312" i="3"/>
  <c r="F312" i="3"/>
  <c r="AK311" i="3"/>
  <c r="AI311" i="3"/>
  <c r="F311" i="3"/>
  <c r="AK310" i="3"/>
  <c r="AI310" i="3"/>
  <c r="F310" i="3"/>
  <c r="AK309" i="3"/>
  <c r="AI309" i="3"/>
  <c r="F309" i="3"/>
  <c r="AK308" i="3"/>
  <c r="AI308" i="3"/>
  <c r="F308" i="3"/>
  <c r="AK307" i="3"/>
  <c r="AI307" i="3"/>
  <c r="F307" i="3"/>
  <c r="AK306" i="3"/>
  <c r="AI306" i="3"/>
  <c r="F306" i="3"/>
  <c r="AK305" i="3"/>
  <c r="AI305" i="3"/>
  <c r="F305" i="3"/>
  <c r="AK304" i="3"/>
  <c r="AI304" i="3"/>
  <c r="F304" i="3"/>
  <c r="AK303" i="3"/>
  <c r="AI303" i="3"/>
  <c r="F303" i="3"/>
  <c r="AK302" i="3"/>
  <c r="AI302" i="3"/>
  <c r="F302" i="3"/>
  <c r="AK301" i="3"/>
  <c r="AI301" i="3"/>
  <c r="F301" i="3"/>
  <c r="AK300" i="3"/>
  <c r="AI300" i="3"/>
  <c r="F300" i="3"/>
  <c r="AK299" i="3"/>
  <c r="AI299" i="3"/>
  <c r="F299" i="3"/>
  <c r="AK298" i="3"/>
  <c r="AI298" i="3"/>
  <c r="F298" i="3"/>
  <c r="AK297" i="3"/>
  <c r="AI297" i="3"/>
  <c r="F297" i="3"/>
  <c r="AK296" i="3"/>
  <c r="AI296" i="3"/>
  <c r="F296" i="3"/>
  <c r="AK295" i="3"/>
  <c r="AI295" i="3"/>
  <c r="F295" i="3"/>
  <c r="AK294" i="3"/>
  <c r="AI294" i="3"/>
  <c r="F294" i="3"/>
  <c r="AK293" i="3"/>
  <c r="AI293" i="3"/>
  <c r="F293" i="3"/>
  <c r="AK292" i="3"/>
  <c r="AI292" i="3"/>
  <c r="F292" i="3"/>
  <c r="AK291" i="3"/>
  <c r="AI291" i="3"/>
  <c r="F291" i="3"/>
  <c r="AK290" i="3"/>
  <c r="AI290" i="3"/>
  <c r="F290" i="3"/>
  <c r="AK289" i="3"/>
  <c r="AI289" i="3"/>
  <c r="F289" i="3"/>
  <c r="AK288" i="3"/>
  <c r="AI288" i="3"/>
  <c r="F288" i="3"/>
  <c r="AK287" i="3"/>
  <c r="AI287" i="3"/>
  <c r="F287" i="3"/>
  <c r="AK286" i="3"/>
  <c r="AI286" i="3"/>
  <c r="F286" i="3"/>
  <c r="AK285" i="3"/>
  <c r="AI285" i="3"/>
  <c r="F285" i="3"/>
  <c r="AK284" i="3"/>
  <c r="AI284" i="3"/>
  <c r="F284" i="3"/>
  <c r="AK283" i="3"/>
  <c r="AI283" i="3"/>
  <c r="F283" i="3"/>
  <c r="AK282" i="3"/>
  <c r="AI282" i="3"/>
  <c r="F282" i="3"/>
  <c r="AK281" i="3"/>
  <c r="AI281" i="3"/>
  <c r="F281" i="3"/>
  <c r="AK280" i="3"/>
  <c r="AI280" i="3"/>
  <c r="F280" i="3"/>
  <c r="AK279" i="3"/>
  <c r="AI279" i="3"/>
  <c r="F279" i="3"/>
  <c r="AK278" i="3"/>
  <c r="AI278" i="3"/>
  <c r="F278" i="3"/>
  <c r="AK277" i="3"/>
  <c r="AI277" i="3"/>
  <c r="F277" i="3"/>
  <c r="AK276" i="3"/>
  <c r="AI276" i="3"/>
  <c r="F276" i="3"/>
  <c r="AK275" i="3"/>
  <c r="AI275" i="3"/>
  <c r="F275" i="3"/>
  <c r="AK274" i="3"/>
  <c r="AI274" i="3"/>
  <c r="F274" i="3"/>
  <c r="AK273" i="3"/>
  <c r="AI273" i="3"/>
  <c r="F273" i="3"/>
  <c r="AK272" i="3"/>
  <c r="AI272" i="3"/>
  <c r="F272" i="3"/>
  <c r="AK271" i="3"/>
  <c r="AI271" i="3"/>
  <c r="F271" i="3"/>
  <c r="AK270" i="3"/>
  <c r="AI270" i="3"/>
  <c r="F270" i="3"/>
  <c r="AK269" i="3"/>
  <c r="AI269" i="3"/>
  <c r="F269" i="3"/>
  <c r="AK268" i="3"/>
  <c r="AI268" i="3"/>
  <c r="F268" i="3"/>
  <c r="AK267" i="3"/>
  <c r="AI267" i="3"/>
  <c r="F267" i="3"/>
  <c r="AK266" i="3"/>
  <c r="AI266" i="3"/>
  <c r="F266" i="3"/>
  <c r="AK265" i="3"/>
  <c r="AI265" i="3"/>
  <c r="F265" i="3"/>
  <c r="AK264" i="3"/>
  <c r="AI264" i="3"/>
  <c r="F264" i="3"/>
  <c r="AK263" i="3"/>
  <c r="AI263" i="3"/>
  <c r="F263" i="3"/>
  <c r="AK262" i="3"/>
  <c r="AI262" i="3"/>
  <c r="F262" i="3"/>
  <c r="AK261" i="3"/>
  <c r="AI261" i="3"/>
  <c r="F261" i="3"/>
  <c r="AK260" i="3"/>
  <c r="AI260" i="3"/>
  <c r="F260" i="3"/>
  <c r="AK259" i="3"/>
  <c r="AI259" i="3"/>
  <c r="F259" i="3"/>
  <c r="AK258" i="3"/>
  <c r="AI258" i="3"/>
  <c r="F258" i="3"/>
  <c r="AK257" i="3"/>
  <c r="AI257" i="3"/>
  <c r="F257" i="3"/>
  <c r="AK256" i="3"/>
  <c r="AI256" i="3"/>
  <c r="F256" i="3"/>
  <c r="AK255" i="3"/>
  <c r="AI255" i="3"/>
  <c r="F255" i="3"/>
  <c r="AK254" i="3"/>
  <c r="AI254" i="3"/>
  <c r="F254" i="3"/>
  <c r="AK253" i="3"/>
  <c r="AI253" i="3"/>
  <c r="F253" i="3"/>
  <c r="AK252" i="3"/>
  <c r="AI252" i="3"/>
  <c r="F252" i="3"/>
  <c r="AK251" i="3"/>
  <c r="AI251" i="3"/>
  <c r="F251" i="3"/>
  <c r="AK250" i="3"/>
  <c r="AI250" i="3"/>
  <c r="F250" i="3"/>
  <c r="AK249" i="3"/>
  <c r="AI249" i="3"/>
  <c r="F249" i="3"/>
  <c r="AK248" i="3"/>
  <c r="AI248" i="3"/>
  <c r="F248" i="3"/>
  <c r="AK247" i="3"/>
  <c r="AI247" i="3"/>
  <c r="F247" i="3"/>
  <c r="AK246" i="3"/>
  <c r="AI246" i="3"/>
  <c r="F246" i="3"/>
  <c r="AK245" i="3"/>
  <c r="AI245" i="3"/>
  <c r="F245" i="3"/>
  <c r="AK244" i="3"/>
  <c r="AI244" i="3"/>
  <c r="F244" i="3"/>
  <c r="AK243" i="3"/>
  <c r="AI243" i="3"/>
  <c r="F243" i="3"/>
  <c r="AK242" i="3"/>
  <c r="AI242" i="3"/>
  <c r="F242" i="3"/>
  <c r="AK241" i="3"/>
  <c r="AI241" i="3"/>
  <c r="F241" i="3"/>
  <c r="AK240" i="3"/>
  <c r="AI240" i="3"/>
  <c r="F240" i="3"/>
  <c r="AK239" i="3"/>
  <c r="AI239" i="3"/>
  <c r="F239" i="3"/>
  <c r="AK238" i="3"/>
  <c r="AI238" i="3"/>
  <c r="F238" i="3"/>
  <c r="AK237" i="3"/>
  <c r="AI237" i="3"/>
  <c r="F237" i="3"/>
  <c r="AK236" i="3"/>
  <c r="AI236" i="3"/>
  <c r="F236" i="3"/>
  <c r="AK235" i="3"/>
  <c r="AI235" i="3"/>
  <c r="F235" i="3"/>
  <c r="AK234" i="3"/>
  <c r="AI234" i="3"/>
  <c r="F234" i="3"/>
  <c r="AK233" i="3"/>
  <c r="AI233" i="3"/>
  <c r="F233" i="3"/>
  <c r="AK232" i="3"/>
  <c r="AI232" i="3"/>
  <c r="F232" i="3"/>
  <c r="AK231" i="3"/>
  <c r="AI231" i="3"/>
  <c r="F231" i="3"/>
  <c r="AK230" i="3"/>
  <c r="AI230" i="3"/>
  <c r="F230" i="3"/>
  <c r="AK229" i="3"/>
  <c r="AI229" i="3"/>
  <c r="F229" i="3"/>
  <c r="AK228" i="3"/>
  <c r="AI228" i="3"/>
  <c r="F228" i="3"/>
  <c r="AK227" i="3"/>
  <c r="AI227" i="3"/>
  <c r="F227" i="3"/>
  <c r="AK226" i="3"/>
  <c r="AI226" i="3"/>
  <c r="F226" i="3"/>
  <c r="AK225" i="3"/>
  <c r="AI225" i="3"/>
  <c r="F225" i="3"/>
  <c r="AK224" i="3"/>
  <c r="AI224" i="3"/>
  <c r="F224" i="3"/>
  <c r="AK223" i="3"/>
  <c r="AI223" i="3"/>
  <c r="F223" i="3"/>
  <c r="AK222" i="3"/>
  <c r="AI222" i="3"/>
  <c r="F222" i="3"/>
  <c r="AK221" i="3"/>
  <c r="AI221" i="3"/>
  <c r="F221" i="3"/>
  <c r="AK220" i="3"/>
  <c r="AI220" i="3"/>
  <c r="F220" i="3"/>
  <c r="AK219" i="3"/>
  <c r="AI219" i="3"/>
  <c r="F219" i="3"/>
  <c r="AK218" i="3"/>
  <c r="AI218" i="3"/>
  <c r="F218" i="3"/>
  <c r="AK217" i="3"/>
  <c r="AI217" i="3"/>
  <c r="F217" i="3"/>
  <c r="AK216" i="3"/>
  <c r="AI216" i="3"/>
  <c r="F216" i="3"/>
  <c r="AK215" i="3"/>
  <c r="AI215" i="3"/>
  <c r="F215" i="3"/>
  <c r="AK214" i="3"/>
  <c r="AI214" i="3"/>
  <c r="F214" i="3"/>
  <c r="AK213" i="3"/>
  <c r="AI213" i="3"/>
  <c r="F213" i="3"/>
  <c r="AK212" i="3"/>
  <c r="AI212" i="3"/>
  <c r="F212" i="3"/>
  <c r="AK211" i="3"/>
  <c r="AI211" i="3"/>
  <c r="F211" i="3"/>
  <c r="AK210" i="3"/>
  <c r="AI210" i="3"/>
  <c r="F210" i="3"/>
  <c r="AK209" i="3"/>
  <c r="AI209" i="3"/>
  <c r="F209" i="3"/>
  <c r="AK208" i="3"/>
  <c r="AI208" i="3"/>
  <c r="F208" i="3"/>
  <c r="AK207" i="3"/>
  <c r="AI207" i="3"/>
  <c r="F207" i="3"/>
  <c r="AK206" i="3"/>
  <c r="AI206" i="3"/>
  <c r="F206" i="3"/>
  <c r="AK205" i="3"/>
  <c r="AI205" i="3"/>
  <c r="F205" i="3"/>
  <c r="AK204" i="3"/>
  <c r="AI204" i="3"/>
  <c r="F204" i="3"/>
  <c r="AK203" i="3"/>
  <c r="AI203" i="3"/>
  <c r="F203" i="3"/>
  <c r="AK202" i="3"/>
  <c r="AI202" i="3"/>
  <c r="F202" i="3"/>
  <c r="AK201" i="3"/>
  <c r="AI201" i="3"/>
  <c r="F201" i="3"/>
  <c r="AK200" i="3"/>
  <c r="AI200" i="3"/>
  <c r="F200" i="3"/>
  <c r="AK199" i="3"/>
  <c r="AI199" i="3"/>
  <c r="F199" i="3"/>
  <c r="AK198" i="3"/>
  <c r="AI198" i="3"/>
  <c r="F198" i="3"/>
  <c r="AK197" i="3"/>
  <c r="AI197" i="3"/>
  <c r="F197" i="3"/>
  <c r="AK196" i="3"/>
  <c r="AI196" i="3"/>
  <c r="F196" i="3"/>
  <c r="AK195" i="3"/>
  <c r="AI195" i="3"/>
  <c r="F195" i="3"/>
  <c r="AK194" i="3"/>
  <c r="AI194" i="3"/>
  <c r="F194" i="3"/>
  <c r="AK193" i="3"/>
  <c r="AI193" i="3"/>
  <c r="F193" i="3"/>
  <c r="AK192" i="3"/>
  <c r="AI192" i="3"/>
  <c r="F192" i="3"/>
  <c r="AK191" i="3"/>
  <c r="AI191" i="3"/>
  <c r="F191" i="3"/>
  <c r="AK190" i="3"/>
  <c r="AI190" i="3"/>
  <c r="F190" i="3"/>
  <c r="AK189" i="3"/>
  <c r="AI189" i="3"/>
  <c r="F189" i="3"/>
  <c r="AK188" i="3"/>
  <c r="AI188" i="3"/>
  <c r="F188" i="3"/>
  <c r="AK187" i="3"/>
  <c r="AI187" i="3"/>
  <c r="F187" i="3"/>
  <c r="AK186" i="3"/>
  <c r="AI186" i="3"/>
  <c r="F186" i="3"/>
  <c r="AK185" i="3"/>
  <c r="AI185" i="3"/>
  <c r="F185" i="3"/>
  <c r="AK184" i="3"/>
  <c r="AI184" i="3"/>
  <c r="F184" i="3"/>
  <c r="AK183" i="3"/>
  <c r="AI183" i="3"/>
  <c r="F183" i="3"/>
  <c r="AK182" i="3"/>
  <c r="AI182" i="3"/>
  <c r="F182" i="3"/>
  <c r="AK181" i="3"/>
  <c r="AI181" i="3"/>
  <c r="F181" i="3"/>
  <c r="AK180" i="3"/>
  <c r="AI180" i="3"/>
  <c r="F180" i="3"/>
  <c r="AK179" i="3"/>
  <c r="AI179" i="3"/>
  <c r="F179" i="3"/>
  <c r="AK178" i="3"/>
  <c r="AI178" i="3"/>
  <c r="F178" i="3"/>
  <c r="AK177" i="3"/>
  <c r="AI177" i="3"/>
  <c r="F177" i="3"/>
  <c r="AK176" i="3"/>
  <c r="AI176" i="3"/>
  <c r="F176" i="3"/>
  <c r="AK175" i="3"/>
  <c r="AI175" i="3"/>
  <c r="F175" i="3"/>
  <c r="AK174" i="3"/>
  <c r="AI174" i="3"/>
  <c r="F174" i="3"/>
  <c r="AK173" i="3"/>
  <c r="AI173" i="3"/>
  <c r="F173" i="3"/>
  <c r="AK172" i="3"/>
  <c r="AI172" i="3"/>
  <c r="F172" i="3"/>
  <c r="AK171" i="3"/>
  <c r="AI171" i="3"/>
  <c r="F171" i="3"/>
  <c r="AK170" i="3"/>
  <c r="AI170" i="3"/>
  <c r="F170" i="3"/>
  <c r="AK169" i="3"/>
  <c r="AI169" i="3"/>
  <c r="F169" i="3"/>
  <c r="AK168" i="3"/>
  <c r="AI168" i="3"/>
  <c r="F168" i="3"/>
  <c r="AK167" i="3"/>
  <c r="AI167" i="3"/>
  <c r="F167" i="3"/>
  <c r="AK166" i="3"/>
  <c r="AI166" i="3"/>
  <c r="F166" i="3"/>
  <c r="AK165" i="3"/>
  <c r="AI165" i="3"/>
  <c r="F165" i="3"/>
  <c r="AK164" i="3"/>
  <c r="AI164" i="3"/>
  <c r="F164" i="3"/>
  <c r="AK163" i="3"/>
  <c r="AI163" i="3"/>
  <c r="F163" i="3"/>
  <c r="AK162" i="3"/>
  <c r="AI162" i="3"/>
  <c r="F162" i="3"/>
  <c r="AK161" i="3"/>
  <c r="AI161" i="3"/>
  <c r="F161" i="3"/>
  <c r="AK160" i="3"/>
  <c r="AI160" i="3"/>
  <c r="F160" i="3"/>
  <c r="AK159" i="3"/>
  <c r="AI159" i="3"/>
  <c r="F159" i="3"/>
  <c r="AK158" i="3"/>
  <c r="AI158" i="3"/>
  <c r="F158" i="3"/>
  <c r="AK157" i="3"/>
  <c r="AI157" i="3"/>
  <c r="F157" i="3"/>
  <c r="AK156" i="3"/>
  <c r="AI156" i="3"/>
  <c r="F156" i="3"/>
  <c r="AK155" i="3"/>
  <c r="AI155" i="3"/>
  <c r="F155" i="3"/>
  <c r="AK154" i="3"/>
  <c r="AI154" i="3"/>
  <c r="F154" i="3"/>
  <c r="AK153" i="3"/>
  <c r="AI153" i="3"/>
  <c r="F153" i="3"/>
  <c r="AK152" i="3"/>
  <c r="AI152" i="3"/>
  <c r="F152" i="3"/>
  <c r="AK151" i="3"/>
  <c r="AI151" i="3"/>
  <c r="F151" i="3"/>
  <c r="AK150" i="3"/>
  <c r="AI150" i="3"/>
  <c r="F150" i="3"/>
  <c r="AK149" i="3"/>
  <c r="AI149" i="3"/>
  <c r="F149" i="3"/>
  <c r="AK148" i="3"/>
  <c r="AI148" i="3"/>
  <c r="F148" i="3"/>
  <c r="AK147" i="3"/>
  <c r="AI147" i="3"/>
  <c r="F147" i="3"/>
  <c r="AK146" i="3"/>
  <c r="AI146" i="3"/>
  <c r="F146" i="3"/>
  <c r="AK145" i="3"/>
  <c r="AI145" i="3"/>
  <c r="F145" i="3"/>
  <c r="AK144" i="3"/>
  <c r="AI144" i="3"/>
  <c r="F144" i="3"/>
  <c r="AK143" i="3"/>
  <c r="AI143" i="3"/>
  <c r="F143" i="3"/>
  <c r="AK142" i="3"/>
  <c r="AI142" i="3"/>
  <c r="F142" i="3"/>
  <c r="AK141" i="3"/>
  <c r="AI141" i="3"/>
  <c r="F141" i="3"/>
  <c r="AK140" i="3"/>
  <c r="AI140" i="3"/>
  <c r="F140" i="3"/>
  <c r="AK139" i="3"/>
  <c r="AI139" i="3"/>
  <c r="F139" i="3"/>
  <c r="AK138" i="3"/>
  <c r="AI138" i="3"/>
  <c r="F138" i="3"/>
  <c r="AK137" i="3"/>
  <c r="AI137" i="3"/>
  <c r="F137" i="3"/>
  <c r="AK136" i="3"/>
  <c r="AI136" i="3"/>
  <c r="F136" i="3"/>
  <c r="AK135" i="3"/>
  <c r="AI135" i="3"/>
  <c r="F135" i="3"/>
  <c r="AK134" i="3"/>
  <c r="AI134" i="3"/>
  <c r="F134" i="3"/>
  <c r="AK133" i="3"/>
  <c r="AI133" i="3"/>
  <c r="F133" i="3"/>
  <c r="AK132" i="3"/>
  <c r="AI132" i="3"/>
  <c r="F132" i="3"/>
  <c r="AK131" i="3"/>
  <c r="AI131" i="3"/>
  <c r="F131" i="3"/>
  <c r="AK130" i="3"/>
  <c r="AI130" i="3"/>
  <c r="F130" i="3"/>
  <c r="AK129" i="3"/>
  <c r="AI129" i="3"/>
  <c r="F129" i="3"/>
  <c r="AK128" i="3"/>
  <c r="AI128" i="3"/>
  <c r="F128" i="3"/>
  <c r="AK127" i="3"/>
  <c r="AI127" i="3"/>
  <c r="F127" i="3"/>
  <c r="AK126" i="3"/>
  <c r="AI126" i="3"/>
  <c r="F126" i="3"/>
  <c r="AK125" i="3"/>
  <c r="AI125" i="3"/>
  <c r="F125" i="3"/>
  <c r="AK124" i="3"/>
  <c r="AI124" i="3"/>
  <c r="F124" i="3"/>
  <c r="AK123" i="3"/>
  <c r="AI123" i="3"/>
  <c r="F123" i="3"/>
  <c r="AK122" i="3"/>
  <c r="AI122" i="3"/>
  <c r="F122" i="3"/>
  <c r="AK121" i="3"/>
  <c r="AI121" i="3"/>
  <c r="F121" i="3"/>
  <c r="AK120" i="3"/>
  <c r="AI120" i="3"/>
  <c r="F120" i="3"/>
  <c r="AK119" i="3"/>
  <c r="AI119" i="3"/>
  <c r="F119" i="3"/>
  <c r="AK118" i="3"/>
  <c r="AI118" i="3"/>
  <c r="F118" i="3"/>
  <c r="AK117" i="3"/>
  <c r="AI117" i="3"/>
  <c r="F117" i="3"/>
  <c r="AK116" i="3"/>
  <c r="AI116" i="3"/>
  <c r="F116" i="3"/>
  <c r="AK115" i="3"/>
  <c r="AI115" i="3"/>
  <c r="F115" i="3"/>
  <c r="AK114" i="3"/>
  <c r="AI114" i="3"/>
  <c r="F114" i="3"/>
  <c r="AK113" i="3"/>
  <c r="AI113" i="3"/>
  <c r="F113" i="3"/>
  <c r="AK112" i="3"/>
  <c r="AI112" i="3"/>
  <c r="F112" i="3"/>
  <c r="AK111" i="3"/>
  <c r="AI111" i="3"/>
  <c r="F111" i="3"/>
  <c r="AK110" i="3"/>
  <c r="AI110" i="3"/>
  <c r="F110" i="3"/>
  <c r="AK109" i="3"/>
  <c r="AI109" i="3"/>
  <c r="F109" i="3"/>
  <c r="AK108" i="3"/>
  <c r="AI108" i="3"/>
  <c r="F108" i="3"/>
  <c r="AK107" i="3"/>
  <c r="AI107" i="3"/>
  <c r="F107" i="3"/>
  <c r="AK106" i="3"/>
  <c r="AI106" i="3"/>
  <c r="F106" i="3"/>
  <c r="AK105" i="3"/>
  <c r="AI105" i="3"/>
  <c r="F105" i="3"/>
  <c r="AK104" i="3"/>
  <c r="AI104" i="3"/>
  <c r="F104" i="3"/>
  <c r="AK103" i="3"/>
  <c r="AI103" i="3"/>
  <c r="F103" i="3"/>
  <c r="AK102" i="3"/>
  <c r="AI102" i="3"/>
  <c r="F102" i="3"/>
  <c r="AK101" i="3"/>
  <c r="AI101" i="3"/>
  <c r="F101" i="3"/>
  <c r="AK100" i="3"/>
  <c r="AI100" i="3"/>
  <c r="F100" i="3"/>
  <c r="AK99" i="3"/>
  <c r="AI99" i="3"/>
  <c r="F99" i="3"/>
  <c r="AK98" i="3"/>
  <c r="AI98" i="3"/>
  <c r="F98" i="3"/>
  <c r="AK97" i="3"/>
  <c r="AI97" i="3"/>
  <c r="F97" i="3"/>
  <c r="AK96" i="3"/>
  <c r="AI96" i="3"/>
  <c r="F96" i="3"/>
  <c r="AK95" i="3"/>
  <c r="AI95" i="3"/>
  <c r="F95" i="3"/>
  <c r="AK94" i="3"/>
  <c r="AI94" i="3"/>
  <c r="F94" i="3"/>
  <c r="AK93" i="3"/>
  <c r="AI93" i="3"/>
  <c r="F93" i="3"/>
  <c r="AK92" i="3"/>
  <c r="AI92" i="3"/>
  <c r="F92" i="3"/>
  <c r="AK91" i="3"/>
  <c r="AI91" i="3"/>
  <c r="F91" i="3"/>
  <c r="AK90" i="3"/>
  <c r="AI90" i="3"/>
  <c r="F90" i="3"/>
  <c r="AK89" i="3"/>
  <c r="AI89" i="3"/>
  <c r="F89" i="3"/>
  <c r="AK88" i="3"/>
  <c r="AI88" i="3"/>
  <c r="F88" i="3"/>
  <c r="AK87" i="3"/>
  <c r="AI87" i="3"/>
  <c r="F87" i="3"/>
  <c r="AK86" i="3"/>
  <c r="AI86" i="3"/>
  <c r="F86" i="3"/>
  <c r="AK85" i="3"/>
  <c r="AI85" i="3"/>
  <c r="F85" i="3"/>
  <c r="AK84" i="3"/>
  <c r="AI84" i="3"/>
  <c r="F84" i="3"/>
  <c r="AK83" i="3"/>
  <c r="AI83" i="3"/>
  <c r="F83" i="3"/>
  <c r="AK82" i="3"/>
  <c r="AI82" i="3"/>
  <c r="F82" i="3"/>
  <c r="AK81" i="3"/>
  <c r="AI81" i="3"/>
  <c r="F81" i="3"/>
  <c r="AK80" i="3"/>
  <c r="AI80" i="3"/>
  <c r="F80" i="3"/>
  <c r="AK79" i="3"/>
  <c r="AI79" i="3"/>
  <c r="F79" i="3"/>
  <c r="AK78" i="3"/>
  <c r="AI78" i="3"/>
  <c r="F78" i="3"/>
  <c r="AK77" i="3"/>
  <c r="AI77" i="3"/>
  <c r="F77" i="3"/>
  <c r="AK76" i="3"/>
  <c r="AI76" i="3"/>
  <c r="F76" i="3"/>
  <c r="AK75" i="3"/>
  <c r="AI75" i="3"/>
  <c r="F75" i="3"/>
  <c r="AK74" i="3"/>
  <c r="AI74" i="3"/>
  <c r="F74" i="3"/>
  <c r="AK73" i="3"/>
  <c r="AI73" i="3"/>
  <c r="F73" i="3"/>
  <c r="AK72" i="3"/>
  <c r="AI72" i="3"/>
  <c r="F72" i="3"/>
  <c r="AK71" i="3"/>
  <c r="AI71" i="3"/>
  <c r="F71" i="3"/>
  <c r="AK70" i="3"/>
  <c r="AI70" i="3"/>
  <c r="F70" i="3"/>
  <c r="AK69" i="3"/>
  <c r="AI69" i="3"/>
  <c r="F69" i="3"/>
  <c r="AK68" i="3"/>
  <c r="AI68" i="3"/>
  <c r="F68" i="3"/>
  <c r="AK67" i="3"/>
  <c r="AI67" i="3"/>
  <c r="F67" i="3"/>
  <c r="AK66" i="3"/>
  <c r="AI66" i="3"/>
  <c r="F66" i="3"/>
  <c r="AK65" i="3"/>
  <c r="AI65" i="3"/>
  <c r="F65" i="3"/>
  <c r="AK64" i="3"/>
  <c r="AI64" i="3"/>
  <c r="F64" i="3"/>
  <c r="AK63" i="3"/>
  <c r="AI63" i="3"/>
  <c r="F63" i="3"/>
  <c r="AK62" i="3"/>
  <c r="AI62" i="3"/>
  <c r="F62" i="3"/>
  <c r="AK61" i="3"/>
  <c r="AI61" i="3"/>
  <c r="F61" i="3"/>
  <c r="AK60" i="3"/>
  <c r="AI60" i="3"/>
  <c r="F60" i="3"/>
  <c r="AK59" i="3"/>
  <c r="AI59" i="3"/>
  <c r="F59" i="3"/>
  <c r="AK58" i="3"/>
  <c r="AI58" i="3"/>
  <c r="F58" i="3"/>
  <c r="AK57" i="3"/>
  <c r="AI57" i="3"/>
  <c r="F57" i="3"/>
  <c r="AK56" i="3"/>
  <c r="AI56" i="3"/>
  <c r="F56" i="3"/>
  <c r="AK55" i="3"/>
  <c r="AI55" i="3"/>
  <c r="F55" i="3"/>
  <c r="AK54" i="3"/>
  <c r="AI54" i="3"/>
  <c r="F54" i="3"/>
  <c r="AK53" i="3"/>
  <c r="AI53" i="3"/>
  <c r="F53" i="3"/>
  <c r="AK52" i="3"/>
  <c r="AI52" i="3"/>
  <c r="F52" i="3"/>
  <c r="AK51" i="3"/>
  <c r="AI51" i="3"/>
  <c r="F51" i="3"/>
  <c r="AK50" i="3"/>
  <c r="AI50" i="3"/>
  <c r="F50" i="3"/>
  <c r="AK49" i="3"/>
  <c r="AI49" i="3"/>
  <c r="F49" i="3"/>
  <c r="AK48" i="3"/>
  <c r="AI48" i="3"/>
  <c r="F48" i="3"/>
  <c r="AK47" i="3"/>
  <c r="AI47" i="3"/>
  <c r="F47" i="3"/>
  <c r="AK46" i="3"/>
  <c r="AI46" i="3"/>
  <c r="F46" i="3"/>
  <c r="AK45" i="3"/>
  <c r="AI45" i="3"/>
  <c r="F45" i="3"/>
  <c r="AK44" i="3"/>
  <c r="AI44" i="3"/>
  <c r="F44" i="3"/>
  <c r="AK43" i="3"/>
  <c r="AI43" i="3"/>
  <c r="F43" i="3"/>
  <c r="AK42" i="3"/>
  <c r="AI42" i="3"/>
  <c r="F42" i="3"/>
  <c r="AK41" i="3"/>
  <c r="AI41" i="3"/>
  <c r="F41" i="3"/>
  <c r="AK40" i="3"/>
  <c r="AI40" i="3"/>
  <c r="F40" i="3"/>
  <c r="AK39" i="3"/>
  <c r="AI39" i="3"/>
  <c r="F39" i="3"/>
  <c r="AK38" i="3"/>
  <c r="AI38" i="3"/>
  <c r="F38" i="3"/>
  <c r="AK37" i="3"/>
  <c r="AI37" i="3"/>
  <c r="F37" i="3"/>
  <c r="AK36" i="3"/>
  <c r="AI36" i="3"/>
  <c r="F36" i="3"/>
  <c r="AK35" i="3"/>
  <c r="AI35" i="3"/>
  <c r="F35" i="3"/>
  <c r="AK34" i="3"/>
  <c r="AI34" i="3"/>
  <c r="F34" i="3"/>
  <c r="AK33" i="3"/>
  <c r="AI33" i="3"/>
  <c r="F33" i="3"/>
  <c r="AK32" i="3"/>
  <c r="AI32" i="3"/>
  <c r="F32" i="3"/>
  <c r="AK31" i="3"/>
  <c r="AI31" i="3"/>
  <c r="F31" i="3"/>
  <c r="AK30" i="3"/>
  <c r="AI30" i="3"/>
  <c r="F30" i="3"/>
  <c r="AK29" i="3"/>
  <c r="AI29" i="3"/>
  <c r="F29" i="3"/>
  <c r="AK28" i="3"/>
  <c r="AI28" i="3"/>
  <c r="F28" i="3"/>
  <c r="AK27" i="3"/>
  <c r="AI27" i="3"/>
  <c r="F27" i="3"/>
  <c r="AK26" i="3"/>
  <c r="AI26" i="3"/>
  <c r="F26" i="3"/>
  <c r="AK25" i="3"/>
  <c r="AI25" i="3"/>
  <c r="F25" i="3"/>
  <c r="AK24" i="3"/>
  <c r="AI24" i="3"/>
  <c r="F24" i="3"/>
  <c r="AK23" i="3"/>
  <c r="AI23" i="3"/>
  <c r="F23" i="3"/>
  <c r="AK22" i="3"/>
  <c r="AI22" i="3"/>
  <c r="F22" i="3"/>
  <c r="AK21" i="3"/>
  <c r="AI21" i="3"/>
  <c r="F21" i="3"/>
  <c r="AK20" i="3"/>
  <c r="AI20" i="3"/>
  <c r="F20" i="3"/>
  <c r="AK19" i="3"/>
  <c r="AI19" i="3"/>
  <c r="F19" i="3"/>
  <c r="AK18" i="3"/>
  <c r="AI18" i="3"/>
  <c r="F18" i="3"/>
  <c r="AK17" i="3"/>
  <c r="AI17" i="3"/>
  <c r="F17" i="3"/>
  <c r="AK16" i="3"/>
  <c r="AI16" i="3"/>
  <c r="F16" i="3"/>
  <c r="AK15" i="3"/>
  <c r="AI15" i="3"/>
  <c r="F15" i="3"/>
  <c r="AK14" i="3"/>
  <c r="AI14" i="3"/>
  <c r="F14" i="3"/>
  <c r="AN13" i="3"/>
  <c r="AK13" i="3"/>
  <c r="AI13" i="3"/>
  <c r="F13" i="3"/>
  <c r="AN12" i="3"/>
  <c r="AK12" i="3"/>
  <c r="AI12" i="3"/>
  <c r="F12" i="3"/>
  <c r="AN11" i="3"/>
  <c r="AK11" i="3"/>
  <c r="AI11" i="3"/>
  <c r="F11" i="3"/>
  <c r="AN10" i="3"/>
  <c r="AK10" i="3"/>
  <c r="AI10" i="3"/>
  <c r="F10" i="3"/>
  <c r="AN9" i="3"/>
  <c r="AK9" i="3"/>
  <c r="AI9" i="3"/>
  <c r="F9" i="3"/>
  <c r="AN8" i="3"/>
  <c r="AK8" i="3"/>
  <c r="AI8" i="3"/>
  <c r="F8" i="3"/>
  <c r="AN7" i="3"/>
  <c r="AK7" i="3"/>
  <c r="AI7" i="3"/>
  <c r="F7" i="3"/>
  <c r="AN6" i="3"/>
  <c r="AK6" i="3"/>
  <c r="AI6" i="3"/>
  <c r="F6" i="3"/>
  <c r="AN5" i="3"/>
  <c r="AK5" i="3"/>
  <c r="AI5" i="3"/>
  <c r="F5" i="3"/>
  <c r="AN4" i="3"/>
  <c r="AK4" i="3"/>
  <c r="AI4" i="3"/>
  <c r="F4" i="3"/>
  <c r="AN3" i="3"/>
  <c r="AK3" i="3"/>
  <c r="AI3" i="3"/>
  <c r="F3" i="3"/>
  <c r="AK2" i="3"/>
  <c r="AI2" i="3"/>
  <c r="F2" i="3"/>
  <c r="C4" i="8" l="1"/>
  <c r="C13" i="8"/>
  <c r="C5" i="8"/>
  <c r="C6" i="8"/>
  <c r="C7" i="8"/>
  <c r="C2" i="8"/>
  <c r="C3" i="8"/>
  <c r="C10" i="8"/>
  <c r="AI571" i="3"/>
  <c r="AI591" i="3"/>
  <c r="AI599" i="3"/>
  <c r="AI615" i="3"/>
  <c r="AI619" i="3"/>
  <c r="AI559" i="3"/>
  <c r="AI567" i="3"/>
  <c r="AI583" i="3"/>
  <c r="AI627" i="3"/>
  <c r="AI555" i="3"/>
  <c r="AI563" i="3"/>
  <c r="AI579" i="3"/>
  <c r="AI587" i="3"/>
  <c r="AI595" i="3"/>
  <c r="AI607" i="3"/>
  <c r="AI623" i="3"/>
  <c r="AI631" i="3"/>
  <c r="AI575" i="3"/>
  <c r="AI603" i="3"/>
  <c r="AI611" i="3"/>
  <c r="AI550" i="3"/>
  <c r="AI581" i="3"/>
  <c r="AI605" i="3"/>
  <c r="AI617" i="3"/>
  <c r="AJ556" i="3"/>
  <c r="AO557" i="3" s="1"/>
  <c r="AI543" i="3"/>
  <c r="AI545" i="3"/>
  <c r="AI547" i="3"/>
  <c r="AI548" i="3"/>
  <c r="AI549" i="3"/>
  <c r="AI553" i="3"/>
  <c r="AI558" i="3"/>
  <c r="AI574" i="3"/>
  <c r="AI582" i="3"/>
  <c r="AI598" i="3"/>
  <c r="AI618" i="3"/>
  <c r="AI626" i="3"/>
  <c r="AI630" i="3"/>
  <c r="AI542" i="3"/>
  <c r="AI557" i="3"/>
  <c r="AI561" i="3"/>
  <c r="AI565" i="3"/>
  <c r="AI569" i="3"/>
  <c r="AI573" i="3"/>
  <c r="AI577" i="3"/>
  <c r="AI585" i="3"/>
  <c r="AI589" i="3"/>
  <c r="AI593" i="3"/>
  <c r="AI597" i="3"/>
  <c r="AI601" i="3"/>
  <c r="AI609" i="3"/>
  <c r="AI613" i="3"/>
  <c r="AI621" i="3"/>
  <c r="AI625" i="3"/>
  <c r="AI629" i="3"/>
  <c r="AJ548" i="3"/>
  <c r="AO549" i="3" s="1"/>
  <c r="AI556" i="3"/>
  <c r="AI560" i="3"/>
  <c r="AI564" i="3"/>
  <c r="AI568" i="3"/>
  <c r="AI572" i="3"/>
  <c r="AI576" i="3"/>
  <c r="AI580" i="3"/>
  <c r="AI584" i="3"/>
  <c r="AI588" i="3"/>
  <c r="AI592" i="3"/>
  <c r="AI596" i="3"/>
  <c r="AI600" i="3"/>
  <c r="AI604" i="3"/>
  <c r="AI608" i="3"/>
  <c r="AI612" i="3"/>
  <c r="AI616" i="3"/>
  <c r="AI620" i="3"/>
  <c r="AI624" i="3"/>
  <c r="AI628" i="3"/>
  <c r="AJ543" i="3"/>
  <c r="AO544" i="3" s="1"/>
  <c r="AJ547" i="3"/>
  <c r="AO548" i="3" s="1"/>
  <c r="AJ555" i="3"/>
  <c r="AO556" i="3" s="1"/>
  <c r="AI544" i="3"/>
  <c r="AJ544" i="3" s="1"/>
  <c r="AO545" i="3" s="1"/>
  <c r="AI546" i="3"/>
  <c r="AI551" i="3"/>
  <c r="AI552" i="3"/>
  <c r="AJ552" i="3" s="1"/>
  <c r="AO553" i="3" s="1"/>
  <c r="AI554" i="3"/>
  <c r="AI562" i="3"/>
  <c r="AI566" i="3"/>
  <c r="AI570" i="3"/>
  <c r="AI578" i="3"/>
  <c r="AI586" i="3"/>
  <c r="AI590" i="3"/>
  <c r="AI594" i="3"/>
  <c r="AI602" i="3"/>
  <c r="AI606" i="3"/>
  <c r="AI610" i="3"/>
  <c r="AI614" i="3"/>
  <c r="AI622" i="3"/>
  <c r="H464" i="17"/>
  <c r="F464" i="17" s="1"/>
  <c r="H470" i="17"/>
  <c r="F470" i="17" s="1"/>
  <c r="H476" i="17"/>
  <c r="F476" i="17" s="1"/>
  <c r="H482" i="17"/>
  <c r="F482" i="17" s="1"/>
  <c r="H488" i="17"/>
  <c r="F488" i="17" s="1"/>
  <c r="H494" i="17"/>
  <c r="F494" i="17" s="1"/>
  <c r="H500" i="17"/>
  <c r="F500" i="17" s="1"/>
  <c r="H506" i="17"/>
  <c r="F506" i="17" s="1"/>
  <c r="H512" i="17"/>
  <c r="F512" i="17" s="1"/>
  <c r="H518" i="17"/>
  <c r="F518" i="17" s="1"/>
  <c r="H524" i="17"/>
  <c r="F524" i="17" s="1"/>
  <c r="H530" i="17"/>
  <c r="F530" i="17" s="1"/>
  <c r="H536" i="17"/>
  <c r="F536" i="17" s="1"/>
  <c r="H542" i="17"/>
  <c r="F542" i="17" s="1"/>
  <c r="H428" i="17"/>
  <c r="F428" i="17" s="1"/>
  <c r="H434" i="17"/>
  <c r="F434" i="17" s="1"/>
  <c r="H440" i="17"/>
  <c r="F440" i="17" s="1"/>
  <c r="H446" i="17"/>
  <c r="F446" i="17" s="1"/>
  <c r="H452" i="17"/>
  <c r="F452" i="17" s="1"/>
  <c r="H458" i="17"/>
  <c r="F458" i="17" s="1"/>
  <c r="F1571" i="8"/>
  <c r="B1568" i="8"/>
  <c r="C1568" i="8" s="1"/>
  <c r="F1575" i="8"/>
  <c r="B1572" i="8"/>
  <c r="C1572" i="8" s="1"/>
  <c r="F1570" i="8"/>
  <c r="B1567" i="8"/>
  <c r="C1567" i="8" s="1"/>
  <c r="F16" i="8"/>
  <c r="B9" i="8"/>
  <c r="F12" i="8"/>
  <c r="F11" i="8"/>
  <c r="B8" i="8"/>
  <c r="AJ174" i="3"/>
  <c r="AO175" i="3" s="1"/>
  <c r="AJ167" i="3"/>
  <c r="AO168" i="3" s="1"/>
  <c r="AJ265" i="3"/>
  <c r="AO266" i="3" s="1"/>
  <c r="AJ228" i="3"/>
  <c r="AO229" i="3" s="1"/>
  <c r="AJ238" i="3"/>
  <c r="AO239" i="3" s="1"/>
  <c r="AJ230" i="3"/>
  <c r="AO231" i="3" s="1"/>
  <c r="AJ225" i="3"/>
  <c r="AO226" i="3" s="1"/>
  <c r="AJ203" i="3"/>
  <c r="AO204" i="3" s="1"/>
  <c r="AJ126" i="3"/>
  <c r="AO127" i="3" s="1"/>
  <c r="AJ237" i="3"/>
  <c r="AO238" i="3" s="1"/>
  <c r="AJ240" i="3"/>
  <c r="AO241" i="3" s="1"/>
  <c r="AJ254" i="3"/>
  <c r="AO255" i="3" s="1"/>
  <c r="AJ261" i="3"/>
  <c r="AO262" i="3" s="1"/>
  <c r="AJ229" i="3"/>
  <c r="AO230" i="3" s="1"/>
  <c r="AJ253" i="3"/>
  <c r="AO254" i="3" s="1"/>
  <c r="AJ244" i="3"/>
  <c r="AO245" i="3" s="1"/>
  <c r="AJ305" i="3"/>
  <c r="AO306" i="3" s="1"/>
  <c r="AJ394" i="3"/>
  <c r="AO395" i="3" s="1"/>
  <c r="AJ109" i="3"/>
  <c r="AO110" i="3" s="1"/>
  <c r="AJ117" i="3"/>
  <c r="AO118" i="3" s="1"/>
  <c r="AJ147" i="3"/>
  <c r="AO148" i="3" s="1"/>
  <c r="AJ99" i="3"/>
  <c r="AO100" i="3" s="1"/>
  <c r="AJ102" i="3"/>
  <c r="AO103" i="3" s="1"/>
  <c r="AJ103" i="3"/>
  <c r="AO104" i="3" s="1"/>
  <c r="AJ108" i="3"/>
  <c r="AO109" i="3" s="1"/>
  <c r="AJ110" i="3"/>
  <c r="AO111" i="3" s="1"/>
  <c r="AJ111" i="3"/>
  <c r="AO112" i="3" s="1"/>
  <c r="AJ116" i="3"/>
  <c r="AO117" i="3" s="1"/>
  <c r="AJ118" i="3"/>
  <c r="AO119" i="3" s="1"/>
  <c r="AJ119" i="3"/>
  <c r="AO120" i="3" s="1"/>
  <c r="AJ124" i="3"/>
  <c r="AO125" i="3" s="1"/>
  <c r="AJ149" i="3"/>
  <c r="AO150" i="3" s="1"/>
  <c r="AJ163" i="3"/>
  <c r="AO164" i="3" s="1"/>
  <c r="AJ183" i="3"/>
  <c r="AO184" i="3" s="1"/>
  <c r="AJ105" i="3"/>
  <c r="AO106" i="3" s="1"/>
  <c r="AJ113" i="3"/>
  <c r="AO114" i="3" s="1"/>
  <c r="AJ121" i="3"/>
  <c r="AO122" i="3" s="1"/>
  <c r="AJ166" i="3"/>
  <c r="AO167" i="3" s="1"/>
  <c r="AJ104" i="3"/>
  <c r="AO105" i="3" s="1"/>
  <c r="AJ106" i="3"/>
  <c r="AO107" i="3" s="1"/>
  <c r="AJ107" i="3"/>
  <c r="AO108" i="3" s="1"/>
  <c r="AJ112" i="3"/>
  <c r="AO113" i="3" s="1"/>
  <c r="AJ114" i="3"/>
  <c r="AO115" i="3" s="1"/>
  <c r="AJ115" i="3"/>
  <c r="AO116" i="3" s="1"/>
  <c r="AJ120" i="3"/>
  <c r="AO121" i="3" s="1"/>
  <c r="AJ141" i="3"/>
  <c r="AO142" i="3" s="1"/>
  <c r="AJ155" i="3"/>
  <c r="AO156" i="3" s="1"/>
  <c r="AJ179" i="3"/>
  <c r="AO180" i="3" s="1"/>
  <c r="AJ182" i="3"/>
  <c r="AO183" i="3" s="1"/>
  <c r="AJ157" i="3"/>
  <c r="AO158" i="3" s="1"/>
  <c r="AJ215" i="3"/>
  <c r="AO216" i="3" s="1"/>
  <c r="AJ217" i="3"/>
  <c r="AO218" i="3" s="1"/>
  <c r="AJ232" i="3"/>
  <c r="AO233" i="3" s="1"/>
  <c r="AJ246" i="3"/>
  <c r="AO247" i="3" s="1"/>
  <c r="AJ209" i="3"/>
  <c r="AO210" i="3" s="1"/>
  <c r="AJ223" i="3"/>
  <c r="AO224" i="3" s="1"/>
  <c r="AJ236" i="3"/>
  <c r="AO237" i="3" s="1"/>
  <c r="AJ196" i="3"/>
  <c r="AO197" i="3" s="1"/>
  <c r="AJ245" i="3"/>
  <c r="AO246" i="3" s="1"/>
  <c r="AJ260" i="3"/>
  <c r="AO261" i="3" s="1"/>
  <c r="AJ273" i="3"/>
  <c r="AO274" i="3" s="1"/>
  <c r="AJ287" i="3"/>
  <c r="AO288" i="3" s="1"/>
  <c r="AJ252" i="3"/>
  <c r="AO253" i="3" s="1"/>
  <c r="AJ256" i="3"/>
  <c r="AO257" i="3" s="1"/>
  <c r="AJ297" i="3"/>
  <c r="AO298" i="3" s="1"/>
  <c r="AJ306" i="3"/>
  <c r="AO307" i="3" s="1"/>
  <c r="AJ207" i="3"/>
  <c r="AO208" i="3" s="1"/>
  <c r="AJ248" i="3"/>
  <c r="AO249" i="3" s="1"/>
  <c r="AJ329" i="3"/>
  <c r="AO330" i="3" s="1"/>
  <c r="AJ337" i="3"/>
  <c r="AO338" i="3" s="1"/>
  <c r="AJ393" i="3"/>
  <c r="AO394" i="3" s="1"/>
  <c r="AJ338" i="3"/>
  <c r="AO339" i="3" s="1"/>
  <c r="AJ361" i="3"/>
  <c r="AO362" i="3" s="1"/>
  <c r="AJ314" i="3"/>
  <c r="AO315" i="3" s="1"/>
  <c r="AJ430" i="3"/>
  <c r="AO431" i="3" s="1"/>
  <c r="AJ12" i="3"/>
  <c r="AO13" i="3" s="1"/>
  <c r="AJ97" i="3"/>
  <c r="AO98" i="3" s="1"/>
  <c r="AJ100" i="3"/>
  <c r="AO101" i="3" s="1"/>
  <c r="AJ131" i="3"/>
  <c r="AO132" i="3" s="1"/>
  <c r="AJ95" i="3"/>
  <c r="AO96" i="3" s="1"/>
  <c r="AJ98" i="3"/>
  <c r="AO99" i="3" s="1"/>
  <c r="AJ130" i="3"/>
  <c r="AO131" i="3" s="1"/>
  <c r="AJ5" i="3"/>
  <c r="AO6" i="3" s="1"/>
  <c r="AJ13" i="3"/>
  <c r="AO14" i="3" s="1"/>
  <c r="AJ93" i="3"/>
  <c r="AO94" i="3" s="1"/>
  <c r="AJ96" i="3"/>
  <c r="AO97" i="3" s="1"/>
  <c r="AJ94" i="3"/>
  <c r="AO95" i="3" s="1"/>
  <c r="AJ101" i="3"/>
  <c r="AO102" i="3" s="1"/>
  <c r="AJ122" i="3"/>
  <c r="AO123" i="3" s="1"/>
  <c r="AJ123" i="3"/>
  <c r="AO124" i="3" s="1"/>
  <c r="AJ129" i="3"/>
  <c r="AO130" i="3" s="1"/>
  <c r="AJ137" i="3"/>
  <c r="AO138" i="3" s="1"/>
  <c r="AJ127" i="3"/>
  <c r="AO128" i="3" s="1"/>
  <c r="AJ142" i="3"/>
  <c r="AO143" i="3" s="1"/>
  <c r="AJ145" i="3"/>
  <c r="AO146" i="3" s="1"/>
  <c r="AJ150" i="3"/>
  <c r="AO151" i="3" s="1"/>
  <c r="AJ153" i="3"/>
  <c r="AO154" i="3" s="1"/>
  <c r="AJ158" i="3"/>
  <c r="AO159" i="3" s="1"/>
  <c r="AJ161" i="3"/>
  <c r="AO162" i="3" s="1"/>
  <c r="AJ170" i="3"/>
  <c r="AO171" i="3" s="1"/>
  <c r="AJ178" i="3"/>
  <c r="AO179" i="3" s="1"/>
  <c r="AJ186" i="3"/>
  <c r="AO187" i="3" s="1"/>
  <c r="AJ188" i="3"/>
  <c r="AO189" i="3" s="1"/>
  <c r="AJ8" i="3"/>
  <c r="AO9" i="3" s="1"/>
  <c r="AJ125" i="3"/>
  <c r="AO126" i="3" s="1"/>
  <c r="AJ128" i="3"/>
  <c r="AO129" i="3" s="1"/>
  <c r="AJ140" i="3"/>
  <c r="AO141" i="3" s="1"/>
  <c r="AJ143" i="3"/>
  <c r="AO144" i="3" s="1"/>
  <c r="AJ148" i="3"/>
  <c r="AO149" i="3" s="1"/>
  <c r="AJ151" i="3"/>
  <c r="AO152" i="3" s="1"/>
  <c r="AJ156" i="3"/>
  <c r="AO157" i="3" s="1"/>
  <c r="AJ159" i="3"/>
  <c r="AO160" i="3" s="1"/>
  <c r="AJ171" i="3"/>
  <c r="AO172" i="3" s="1"/>
  <c r="AJ180" i="3"/>
  <c r="AO181" i="3" s="1"/>
  <c r="AJ135" i="3"/>
  <c r="AO136" i="3" s="1"/>
  <c r="AJ146" i="3"/>
  <c r="AO147" i="3" s="1"/>
  <c r="AJ154" i="3"/>
  <c r="AO155" i="3" s="1"/>
  <c r="AJ162" i="3"/>
  <c r="AO163" i="3" s="1"/>
  <c r="AJ172" i="3"/>
  <c r="AO173" i="3" s="1"/>
  <c r="AJ190" i="3"/>
  <c r="AO191" i="3" s="1"/>
  <c r="AJ144" i="3"/>
  <c r="AO145" i="3" s="1"/>
  <c r="AJ152" i="3"/>
  <c r="AO153" i="3" s="1"/>
  <c r="AJ160" i="3"/>
  <c r="AO161" i="3" s="1"/>
  <c r="AJ191" i="3"/>
  <c r="AO192" i="3" s="1"/>
  <c r="AJ194" i="3"/>
  <c r="AO195" i="3" s="1"/>
  <c r="AJ164" i="3"/>
  <c r="AO165" i="3" s="1"/>
  <c r="AJ175" i="3"/>
  <c r="AO176" i="3" s="1"/>
  <c r="AJ187" i="3"/>
  <c r="AO188" i="3" s="1"/>
  <c r="AJ192" i="3"/>
  <c r="AO193" i="3" s="1"/>
  <c r="AJ195" i="3"/>
  <c r="AO196" i="3" s="1"/>
  <c r="AJ200" i="3"/>
  <c r="AO201" i="3" s="1"/>
  <c r="AJ212" i="3"/>
  <c r="AO213" i="3" s="1"/>
  <c r="AJ193" i="3"/>
  <c r="AO194" i="3" s="1"/>
  <c r="AJ198" i="3"/>
  <c r="AO199" i="3" s="1"/>
  <c r="AJ201" i="3"/>
  <c r="AO202" i="3" s="1"/>
  <c r="AJ220" i="3"/>
  <c r="AO221" i="3" s="1"/>
  <c r="AJ199" i="3"/>
  <c r="AO200" i="3" s="1"/>
  <c r="AJ204" i="3"/>
  <c r="AO205" i="3" s="1"/>
  <c r="AJ206" i="3"/>
  <c r="AO207" i="3" s="1"/>
  <c r="AJ211" i="3"/>
  <c r="AO212" i="3" s="1"/>
  <c r="AJ213" i="3"/>
  <c r="AO214" i="3" s="1"/>
  <c r="AJ214" i="3"/>
  <c r="AO215" i="3" s="1"/>
  <c r="AJ189" i="3"/>
  <c r="AO190" i="3" s="1"/>
  <c r="AJ197" i="3"/>
  <c r="AO198" i="3" s="1"/>
  <c r="AJ205" i="3"/>
  <c r="AO206" i="3" s="1"/>
  <c r="AJ208" i="3"/>
  <c r="AO209" i="3" s="1"/>
  <c r="AJ219" i="3"/>
  <c r="AO220" i="3" s="1"/>
  <c r="AJ221" i="3"/>
  <c r="AO222" i="3" s="1"/>
  <c r="AJ222" i="3"/>
  <c r="AO223" i="3" s="1"/>
  <c r="AJ216" i="3"/>
  <c r="AO217" i="3" s="1"/>
  <c r="AJ224" i="3"/>
  <c r="AO225" i="3" s="1"/>
  <c r="AJ227" i="3"/>
  <c r="AO228" i="3" s="1"/>
  <c r="AJ243" i="3"/>
  <c r="AO244" i="3" s="1"/>
  <c r="AJ235" i="3"/>
  <c r="AO236" i="3" s="1"/>
  <c r="AJ242" i="3"/>
  <c r="AO243" i="3" s="1"/>
  <c r="AJ202" i="3"/>
  <c r="AO203" i="3" s="1"/>
  <c r="AJ210" i="3"/>
  <c r="AO211" i="3" s="1"/>
  <c r="AJ218" i="3"/>
  <c r="AO219" i="3" s="1"/>
  <c r="AJ226" i="3"/>
  <c r="AO227" i="3" s="1"/>
  <c r="AJ234" i="3"/>
  <c r="AO235" i="3" s="1"/>
  <c r="AJ233" i="3"/>
  <c r="AO234" i="3" s="1"/>
  <c r="AJ241" i="3"/>
  <c r="AO242" i="3" s="1"/>
  <c r="AJ249" i="3"/>
  <c r="AO250" i="3" s="1"/>
  <c r="AJ257" i="3"/>
  <c r="AO258" i="3" s="1"/>
  <c r="AJ264" i="3"/>
  <c r="AO265" i="3" s="1"/>
  <c r="AJ269" i="3"/>
  <c r="AO270" i="3" s="1"/>
  <c r="AJ272" i="3"/>
  <c r="AO273" i="3" s="1"/>
  <c r="AJ251" i="3"/>
  <c r="AO252" i="3" s="1"/>
  <c r="AJ259" i="3"/>
  <c r="AO260" i="3" s="1"/>
  <c r="AJ263" i="3"/>
  <c r="AO264" i="3" s="1"/>
  <c r="AJ266" i="3"/>
  <c r="AO267" i="3" s="1"/>
  <c r="AJ271" i="3"/>
  <c r="AO272" i="3" s="1"/>
  <c r="AJ274" i="3"/>
  <c r="AO275" i="3" s="1"/>
  <c r="AJ279" i="3"/>
  <c r="AO280" i="3" s="1"/>
  <c r="AJ268" i="3"/>
  <c r="AO269" i="3" s="1"/>
  <c r="AJ276" i="3"/>
  <c r="AO277" i="3" s="1"/>
  <c r="AJ290" i="3"/>
  <c r="AO291" i="3" s="1"/>
  <c r="AJ231" i="3"/>
  <c r="AO232" i="3" s="1"/>
  <c r="AJ239" i="3"/>
  <c r="AO240" i="3" s="1"/>
  <c r="AJ247" i="3"/>
  <c r="AO248" i="3" s="1"/>
  <c r="AJ250" i="3"/>
  <c r="AO251" i="3" s="1"/>
  <c r="AJ255" i="3"/>
  <c r="AO256" i="3" s="1"/>
  <c r="AJ258" i="3"/>
  <c r="AO259" i="3" s="1"/>
  <c r="AJ262" i="3"/>
  <c r="AO263" i="3" s="1"/>
  <c r="AJ267" i="3"/>
  <c r="AO268" i="3" s="1"/>
  <c r="AJ270" i="3"/>
  <c r="AO271" i="3" s="1"/>
  <c r="AJ275" i="3"/>
  <c r="AO276" i="3" s="1"/>
  <c r="AJ289" i="3"/>
  <c r="AO290" i="3" s="1"/>
  <c r="AJ346" i="3"/>
  <c r="AO347" i="3" s="1"/>
  <c r="AJ353" i="3"/>
  <c r="AO354" i="3" s="1"/>
  <c r="AJ402" i="3"/>
  <c r="AO403" i="3" s="1"/>
  <c r="AJ283" i="3"/>
  <c r="AO284" i="3" s="1"/>
  <c r="AJ322" i="3"/>
  <c r="AO323" i="3" s="1"/>
  <c r="AJ330" i="3"/>
  <c r="AO331" i="3" s="1"/>
  <c r="AJ345" i="3"/>
  <c r="AO346" i="3" s="1"/>
  <c r="AJ362" i="3"/>
  <c r="AO363" i="3" s="1"/>
  <c r="AJ377" i="3"/>
  <c r="AO378" i="3" s="1"/>
  <c r="AJ378" i="3"/>
  <c r="AO379" i="3" s="1"/>
  <c r="AJ386" i="3"/>
  <c r="AO387" i="3" s="1"/>
  <c r="AJ401" i="3"/>
  <c r="AO402" i="3" s="1"/>
  <c r="AJ406" i="3"/>
  <c r="AO407" i="3" s="1"/>
  <c r="AJ409" i="3"/>
  <c r="AO410" i="3" s="1"/>
  <c r="AJ354" i="3"/>
  <c r="AO355" i="3" s="1"/>
  <c r="AJ370" i="3"/>
  <c r="AO371" i="3" s="1"/>
  <c r="AJ298" i="3"/>
  <c r="AO299" i="3" s="1"/>
  <c r="AJ313" i="3"/>
  <c r="AO314" i="3" s="1"/>
  <c r="AJ321" i="3"/>
  <c r="AO322" i="3" s="1"/>
  <c r="AJ369" i="3"/>
  <c r="AO370" i="3" s="1"/>
  <c r="AJ385" i="3"/>
  <c r="AO386" i="3" s="1"/>
  <c r="AJ414" i="3"/>
  <c r="AO415" i="3" s="1"/>
  <c r="AJ422" i="3"/>
  <c r="AO423" i="3" s="1"/>
  <c r="AJ425" i="3"/>
  <c r="AO426" i="3" s="1"/>
  <c r="AJ418" i="3"/>
  <c r="AO419" i="3" s="1"/>
  <c r="AJ426" i="3"/>
  <c r="AO427" i="3" s="1"/>
  <c r="AJ417" i="3"/>
  <c r="AO418" i="3" s="1"/>
  <c r="AJ34" i="3"/>
  <c r="AO35" i="3" s="1"/>
  <c r="AJ134" i="3"/>
  <c r="AO135" i="3" s="1"/>
  <c r="AJ139" i="3"/>
  <c r="AO140" i="3" s="1"/>
  <c r="AJ169" i="3"/>
  <c r="AO170" i="3" s="1"/>
  <c r="AJ177" i="3"/>
  <c r="AO178" i="3" s="1"/>
  <c r="AJ185" i="3"/>
  <c r="AO186" i="3" s="1"/>
  <c r="AJ278" i="3"/>
  <c r="AO279" i="3" s="1"/>
  <c r="AJ282" i="3"/>
  <c r="AO283" i="3" s="1"/>
  <c r="AJ286" i="3"/>
  <c r="AO287" i="3" s="1"/>
  <c r="AJ288" i="3"/>
  <c r="AO289" i="3" s="1"/>
  <c r="AJ295" i="3"/>
  <c r="AO296" i="3" s="1"/>
  <c r="AJ304" i="3"/>
  <c r="AO305" i="3" s="1"/>
  <c r="AJ311" i="3"/>
  <c r="AO312" i="3" s="1"/>
  <c r="AJ320" i="3"/>
  <c r="AO321" i="3" s="1"/>
  <c r="AJ327" i="3"/>
  <c r="AO328" i="3" s="1"/>
  <c r="AJ336" i="3"/>
  <c r="AO337" i="3" s="1"/>
  <c r="AJ343" i="3"/>
  <c r="AO344" i="3" s="1"/>
  <c r="AJ352" i="3"/>
  <c r="AO353" i="3" s="1"/>
  <c r="AJ359" i="3"/>
  <c r="AO360" i="3" s="1"/>
  <c r="AJ368" i="3"/>
  <c r="AO369" i="3" s="1"/>
  <c r="AJ375" i="3"/>
  <c r="AO376" i="3" s="1"/>
  <c r="AJ384" i="3"/>
  <c r="AO385" i="3" s="1"/>
  <c r="AJ391" i="3"/>
  <c r="AO392" i="3" s="1"/>
  <c r="AJ400" i="3"/>
  <c r="AO401" i="3" s="1"/>
  <c r="AJ405" i="3"/>
  <c r="AO406" i="3" s="1"/>
  <c r="AJ410" i="3"/>
  <c r="AO411" i="3" s="1"/>
  <c r="AJ413" i="3"/>
  <c r="AO414" i="3" s="1"/>
  <c r="AJ421" i="3"/>
  <c r="AO422" i="3" s="1"/>
  <c r="AJ429" i="3"/>
  <c r="AO430" i="3" s="1"/>
  <c r="AJ438" i="3"/>
  <c r="AO439" i="3" s="1"/>
  <c r="AJ443" i="3"/>
  <c r="AO444" i="3" s="1"/>
  <c r="AJ4" i="3"/>
  <c r="AO5" i="3" s="1"/>
  <c r="AJ52" i="3"/>
  <c r="AO53" i="3" s="1"/>
  <c r="AJ70" i="3"/>
  <c r="AO71" i="3" s="1"/>
  <c r="AJ74" i="3"/>
  <c r="AO75" i="3" s="1"/>
  <c r="AJ78" i="3"/>
  <c r="AO79" i="3" s="1"/>
  <c r="AJ82" i="3"/>
  <c r="AO83" i="3" s="1"/>
  <c r="AJ9" i="3"/>
  <c r="AO10" i="3" s="1"/>
  <c r="AJ26" i="3"/>
  <c r="AO27" i="3" s="1"/>
  <c r="AJ30" i="3"/>
  <c r="AO31" i="3" s="1"/>
  <c r="AJ38" i="3"/>
  <c r="AO39" i="3" s="1"/>
  <c r="AJ42" i="3"/>
  <c r="AO43" i="3" s="1"/>
  <c r="AJ46" i="3"/>
  <c r="AO47" i="3" s="1"/>
  <c r="AJ50" i="3"/>
  <c r="AO51" i="3" s="1"/>
  <c r="AJ133" i="3"/>
  <c r="AO134" i="3" s="1"/>
  <c r="AJ136" i="3"/>
  <c r="AO137" i="3" s="1"/>
  <c r="AJ138" i="3"/>
  <c r="AO139" i="3" s="1"/>
  <c r="AJ168" i="3"/>
  <c r="AO169" i="3" s="1"/>
  <c r="AJ176" i="3"/>
  <c r="AO177" i="3" s="1"/>
  <c r="AJ184" i="3"/>
  <c r="AO185" i="3" s="1"/>
  <c r="AJ277" i="3"/>
  <c r="AO278" i="3" s="1"/>
  <c r="AJ281" i="3"/>
  <c r="AO282" i="3" s="1"/>
  <c r="AJ285" i="3"/>
  <c r="AO286" i="3" s="1"/>
  <c r="AJ292" i="3"/>
  <c r="AO293" i="3" s="1"/>
  <c r="AJ294" i="3"/>
  <c r="AO295" i="3" s="1"/>
  <c r="AJ299" i="3"/>
  <c r="AO300" i="3" s="1"/>
  <c r="AJ301" i="3"/>
  <c r="AO302" i="3" s="1"/>
  <c r="AJ308" i="3"/>
  <c r="AO309" i="3" s="1"/>
  <c r="AJ310" i="3"/>
  <c r="AO311" i="3" s="1"/>
  <c r="AJ315" i="3"/>
  <c r="AO316" i="3" s="1"/>
  <c r="AJ317" i="3"/>
  <c r="AO318" i="3" s="1"/>
  <c r="AJ324" i="3"/>
  <c r="AO325" i="3" s="1"/>
  <c r="AJ326" i="3"/>
  <c r="AO327" i="3" s="1"/>
  <c r="AJ331" i="3"/>
  <c r="AO332" i="3" s="1"/>
  <c r="AJ333" i="3"/>
  <c r="AO334" i="3" s="1"/>
  <c r="AJ340" i="3"/>
  <c r="AO341" i="3" s="1"/>
  <c r="AJ342" i="3"/>
  <c r="AO343" i="3" s="1"/>
  <c r="AJ347" i="3"/>
  <c r="AO348" i="3" s="1"/>
  <c r="AJ349" i="3"/>
  <c r="AO350" i="3" s="1"/>
  <c r="AJ356" i="3"/>
  <c r="AO357" i="3" s="1"/>
  <c r="AJ358" i="3"/>
  <c r="AO359" i="3" s="1"/>
  <c r="AJ363" i="3"/>
  <c r="AO364" i="3" s="1"/>
  <c r="AJ365" i="3"/>
  <c r="AO366" i="3" s="1"/>
  <c r="AJ372" i="3"/>
  <c r="AO373" i="3" s="1"/>
  <c r="AJ374" i="3"/>
  <c r="AO375" i="3" s="1"/>
  <c r="AJ379" i="3"/>
  <c r="AO380" i="3" s="1"/>
  <c r="AJ381" i="3"/>
  <c r="AO382" i="3" s="1"/>
  <c r="AJ388" i="3"/>
  <c r="AO389" i="3" s="1"/>
  <c r="AJ390" i="3"/>
  <c r="AO391" i="3" s="1"/>
  <c r="AJ395" i="3"/>
  <c r="AO396" i="3" s="1"/>
  <c r="AJ397" i="3"/>
  <c r="AO398" i="3" s="1"/>
  <c r="AJ408" i="3"/>
  <c r="AO409" i="3" s="1"/>
  <c r="AJ416" i="3"/>
  <c r="AO417" i="3" s="1"/>
  <c r="AJ424" i="3"/>
  <c r="AO425" i="3" s="1"/>
  <c r="AJ432" i="3"/>
  <c r="AO433" i="3" s="1"/>
  <c r="AJ434" i="3"/>
  <c r="AO435" i="3" s="1"/>
  <c r="AJ440" i="3"/>
  <c r="AO441" i="3" s="1"/>
  <c r="AJ447" i="3"/>
  <c r="AO448" i="3" s="1"/>
  <c r="AJ54" i="3"/>
  <c r="AO55" i="3" s="1"/>
  <c r="AJ62" i="3"/>
  <c r="AO63" i="3" s="1"/>
  <c r="AJ173" i="3"/>
  <c r="AO174" i="3" s="1"/>
  <c r="AJ280" i="3"/>
  <c r="AO281" i="3" s="1"/>
  <c r="AJ284" i="3"/>
  <c r="AO285" i="3" s="1"/>
  <c r="AJ296" i="3"/>
  <c r="AO297" i="3" s="1"/>
  <c r="AJ303" i="3"/>
  <c r="AO304" i="3" s="1"/>
  <c r="AJ312" i="3"/>
  <c r="AO313" i="3" s="1"/>
  <c r="AJ319" i="3"/>
  <c r="AO320" i="3" s="1"/>
  <c r="AJ328" i="3"/>
  <c r="AO329" i="3" s="1"/>
  <c r="AJ335" i="3"/>
  <c r="AO336" i="3" s="1"/>
  <c r="AJ344" i="3"/>
  <c r="AO345" i="3" s="1"/>
  <c r="AJ351" i="3"/>
  <c r="AO352" i="3" s="1"/>
  <c r="AJ360" i="3"/>
  <c r="AO361" i="3" s="1"/>
  <c r="AJ367" i="3"/>
  <c r="AO368" i="3" s="1"/>
  <c r="AJ376" i="3"/>
  <c r="AO377" i="3" s="1"/>
  <c r="AJ383" i="3"/>
  <c r="AO384" i="3" s="1"/>
  <c r="AJ392" i="3"/>
  <c r="AO393" i="3" s="1"/>
  <c r="AJ399" i="3"/>
  <c r="AO400" i="3" s="1"/>
  <c r="AJ436" i="3"/>
  <c r="AO437" i="3" s="1"/>
  <c r="AJ451" i="3"/>
  <c r="AO452" i="3" s="1"/>
  <c r="AJ58" i="3"/>
  <c r="AO59" i="3" s="1"/>
  <c r="AJ132" i="3"/>
  <c r="AO133" i="3" s="1"/>
  <c r="AJ165" i="3"/>
  <c r="AO166" i="3" s="1"/>
  <c r="AJ181" i="3"/>
  <c r="AO182" i="3" s="1"/>
  <c r="AJ48" i="3"/>
  <c r="AO49" i="3" s="1"/>
  <c r="AJ66" i="3"/>
  <c r="AO67" i="3" s="1"/>
  <c r="AJ86" i="3"/>
  <c r="AO87" i="3" s="1"/>
  <c r="AJ90" i="3"/>
  <c r="AO91" i="3" s="1"/>
  <c r="AJ291" i="3"/>
  <c r="AO292" i="3" s="1"/>
  <c r="AJ293" i="3"/>
  <c r="AO294" i="3" s="1"/>
  <c r="AJ300" i="3"/>
  <c r="AO301" i="3" s="1"/>
  <c r="AJ302" i="3"/>
  <c r="AO303" i="3" s="1"/>
  <c r="AJ307" i="3"/>
  <c r="AO308" i="3" s="1"/>
  <c r="AJ309" i="3"/>
  <c r="AO310" i="3" s="1"/>
  <c r="AJ316" i="3"/>
  <c r="AO317" i="3" s="1"/>
  <c r="AJ318" i="3"/>
  <c r="AO319" i="3" s="1"/>
  <c r="AJ323" i="3"/>
  <c r="AO324" i="3" s="1"/>
  <c r="AJ325" i="3"/>
  <c r="AO326" i="3" s="1"/>
  <c r="AJ332" i="3"/>
  <c r="AO333" i="3" s="1"/>
  <c r="AJ334" i="3"/>
  <c r="AO335" i="3" s="1"/>
  <c r="AJ339" i="3"/>
  <c r="AO340" i="3" s="1"/>
  <c r="AJ341" i="3"/>
  <c r="AO342" i="3" s="1"/>
  <c r="AJ348" i="3"/>
  <c r="AO349" i="3" s="1"/>
  <c r="AJ350" i="3"/>
  <c r="AO351" i="3" s="1"/>
  <c r="AJ355" i="3"/>
  <c r="AO356" i="3" s="1"/>
  <c r="AJ357" i="3"/>
  <c r="AO358" i="3" s="1"/>
  <c r="AJ364" i="3"/>
  <c r="AO365" i="3" s="1"/>
  <c r="AJ366" i="3"/>
  <c r="AO367" i="3" s="1"/>
  <c r="AJ371" i="3"/>
  <c r="AO372" i="3" s="1"/>
  <c r="AJ373" i="3"/>
  <c r="AO374" i="3" s="1"/>
  <c r="AJ380" i="3"/>
  <c r="AO381" i="3" s="1"/>
  <c r="AJ382" i="3"/>
  <c r="AO383" i="3" s="1"/>
  <c r="AJ387" i="3"/>
  <c r="AO388" i="3" s="1"/>
  <c r="AJ389" i="3"/>
  <c r="AO390" i="3" s="1"/>
  <c r="AJ396" i="3"/>
  <c r="AO397" i="3" s="1"/>
  <c r="AJ398" i="3"/>
  <c r="AO399" i="3" s="1"/>
  <c r="AJ404" i="3"/>
  <c r="AO405" i="3" s="1"/>
  <c r="AJ412" i="3"/>
  <c r="AO413" i="3" s="1"/>
  <c r="AJ420" i="3"/>
  <c r="AO421" i="3" s="1"/>
  <c r="AJ428" i="3"/>
  <c r="AO429" i="3" s="1"/>
  <c r="AJ403" i="3"/>
  <c r="AO404" i="3" s="1"/>
  <c r="AJ407" i="3"/>
  <c r="AO408" i="3" s="1"/>
  <c r="AJ411" i="3"/>
  <c r="AO412" i="3" s="1"/>
  <c r="AJ415" i="3"/>
  <c r="AO416" i="3" s="1"/>
  <c r="AJ419" i="3"/>
  <c r="AO420" i="3" s="1"/>
  <c r="AJ423" i="3"/>
  <c r="AO424" i="3" s="1"/>
  <c r="AJ427" i="3"/>
  <c r="AO428" i="3" s="1"/>
  <c r="AJ431" i="3"/>
  <c r="AO432" i="3" s="1"/>
  <c r="AJ444" i="3"/>
  <c r="AO445" i="3" s="1"/>
  <c r="AJ448" i="3"/>
  <c r="AO449" i="3" s="1"/>
  <c r="AJ441" i="3"/>
  <c r="AO442" i="3" s="1"/>
  <c r="AJ445" i="3"/>
  <c r="AO446" i="3" s="1"/>
  <c r="AJ449" i="3"/>
  <c r="AO450" i="3" s="1"/>
  <c r="AJ435" i="3"/>
  <c r="AO436" i="3" s="1"/>
  <c r="AJ439" i="3"/>
  <c r="AO440" i="3" s="1"/>
  <c r="H146" i="17"/>
  <c r="F146" i="17" s="1"/>
  <c r="H152" i="17"/>
  <c r="F152" i="17" s="1"/>
  <c r="H158" i="17"/>
  <c r="F158" i="17" s="1"/>
  <c r="H164" i="17"/>
  <c r="F164" i="17" s="1"/>
  <c r="H170" i="17"/>
  <c r="F170" i="17" s="1"/>
  <c r="H176" i="17"/>
  <c r="F176" i="17" s="1"/>
  <c r="H182" i="17"/>
  <c r="F182" i="17" s="1"/>
  <c r="H188" i="17"/>
  <c r="F188" i="17" s="1"/>
  <c r="H194" i="17"/>
  <c r="F194" i="17" s="1"/>
  <c r="H200" i="17"/>
  <c r="F200" i="17" s="1"/>
  <c r="H206" i="17"/>
  <c r="F206" i="17" s="1"/>
  <c r="H212" i="17"/>
  <c r="F212" i="17" s="1"/>
  <c r="H218" i="17"/>
  <c r="F218" i="17" s="1"/>
  <c r="H224" i="17"/>
  <c r="F224" i="17" s="1"/>
  <c r="H230" i="17"/>
  <c r="F230" i="17" s="1"/>
  <c r="H236" i="17"/>
  <c r="F236" i="17" s="1"/>
  <c r="H242" i="17"/>
  <c r="F242" i="17" s="1"/>
  <c r="H248" i="17"/>
  <c r="F248" i="17" s="1"/>
  <c r="H254" i="17"/>
  <c r="F254" i="17" s="1"/>
  <c r="H260" i="17"/>
  <c r="F260" i="17" s="1"/>
  <c r="H266" i="17"/>
  <c r="F266" i="17" s="1"/>
  <c r="H272" i="17"/>
  <c r="F272" i="17" s="1"/>
  <c r="H278" i="17"/>
  <c r="F278" i="17" s="1"/>
  <c r="H284" i="17"/>
  <c r="F284" i="17" s="1"/>
  <c r="H290" i="17"/>
  <c r="F290" i="17" s="1"/>
  <c r="H296" i="17"/>
  <c r="F296" i="17" s="1"/>
  <c r="H302" i="17"/>
  <c r="F302" i="17" s="1"/>
  <c r="H308" i="17"/>
  <c r="F308" i="17" s="1"/>
  <c r="H314" i="17"/>
  <c r="F314" i="17" s="1"/>
  <c r="H320" i="17"/>
  <c r="F320" i="17" s="1"/>
  <c r="H326" i="17"/>
  <c r="F326" i="17" s="1"/>
  <c r="H332" i="17"/>
  <c r="F332" i="17" s="1"/>
  <c r="H338" i="17"/>
  <c r="F338" i="17" s="1"/>
  <c r="H344" i="17"/>
  <c r="F344" i="17" s="1"/>
  <c r="H350" i="17"/>
  <c r="F350" i="17" s="1"/>
  <c r="H356" i="17"/>
  <c r="F356" i="17" s="1"/>
  <c r="H362" i="17"/>
  <c r="F362" i="17" s="1"/>
  <c r="H368" i="17"/>
  <c r="F368" i="17" s="1"/>
  <c r="H374" i="17"/>
  <c r="F374" i="17" s="1"/>
  <c r="H380" i="17"/>
  <c r="F380" i="17" s="1"/>
  <c r="H386" i="17"/>
  <c r="F386" i="17" s="1"/>
  <c r="H392" i="17"/>
  <c r="F392" i="17" s="1"/>
  <c r="H398" i="17"/>
  <c r="F398" i="17" s="1"/>
  <c r="H404" i="17"/>
  <c r="F404" i="17" s="1"/>
  <c r="H410" i="17"/>
  <c r="F410" i="17" s="1"/>
  <c r="H416" i="17"/>
  <c r="F416" i="17" s="1"/>
  <c r="H422" i="17"/>
  <c r="F422" i="17" s="1"/>
  <c r="H8" i="17"/>
  <c r="F8" i="17" s="1"/>
  <c r="H14" i="17"/>
  <c r="F14" i="17" s="1"/>
  <c r="H20" i="17"/>
  <c r="F20" i="17" s="1"/>
  <c r="H26" i="17"/>
  <c r="F26" i="17" s="1"/>
  <c r="H32" i="17"/>
  <c r="F32" i="17" s="1"/>
  <c r="H38" i="17"/>
  <c r="F38" i="17" s="1"/>
  <c r="H44" i="17"/>
  <c r="F44" i="17" s="1"/>
  <c r="H50" i="17"/>
  <c r="F50" i="17" s="1"/>
  <c r="H56" i="17"/>
  <c r="F56" i="17" s="1"/>
  <c r="H62" i="17"/>
  <c r="F62" i="17" s="1"/>
  <c r="H68" i="17"/>
  <c r="F68" i="17" s="1"/>
  <c r="H74" i="17"/>
  <c r="F74" i="17" s="1"/>
  <c r="H80" i="17"/>
  <c r="F80" i="17" s="1"/>
  <c r="H86" i="17"/>
  <c r="F86" i="17" s="1"/>
  <c r="H92" i="17"/>
  <c r="F92" i="17" s="1"/>
  <c r="H98" i="17"/>
  <c r="F98" i="17" s="1"/>
  <c r="H104" i="17"/>
  <c r="F104" i="17" s="1"/>
  <c r="H110" i="17"/>
  <c r="F110" i="17" s="1"/>
  <c r="H116" i="17"/>
  <c r="F116" i="17" s="1"/>
  <c r="H122" i="17"/>
  <c r="F122" i="17" s="1"/>
  <c r="H128" i="17"/>
  <c r="F128" i="17" s="1"/>
  <c r="H134" i="17"/>
  <c r="F134" i="17" s="1"/>
  <c r="H140" i="17"/>
  <c r="F140" i="17" s="1"/>
  <c r="M411" i="17"/>
  <c r="P71" i="17" s="1"/>
  <c r="M832" i="17"/>
  <c r="R141" i="17" s="1"/>
  <c r="M800" i="17"/>
  <c r="W135" i="17" s="1"/>
  <c r="AJ41" i="3"/>
  <c r="AO42" i="3" s="1"/>
  <c r="AJ57" i="3"/>
  <c r="AO58" i="3" s="1"/>
  <c r="AJ3" i="3"/>
  <c r="AO4" i="3" s="1"/>
  <c r="AJ7" i="3"/>
  <c r="AO8" i="3" s="1"/>
  <c r="AJ11" i="3"/>
  <c r="AO12" i="3" s="1"/>
  <c r="AJ36" i="3"/>
  <c r="AO37" i="3" s="1"/>
  <c r="AJ40" i="3"/>
  <c r="AO41" i="3" s="1"/>
  <c r="AJ44" i="3"/>
  <c r="AO45" i="3" s="1"/>
  <c r="AJ56" i="3"/>
  <c r="AO57" i="3" s="1"/>
  <c r="AJ84" i="3"/>
  <c r="AO85" i="3" s="1"/>
  <c r="AJ88" i="3"/>
  <c r="AO89" i="3" s="1"/>
  <c r="AJ6" i="3"/>
  <c r="AO7" i="3" s="1"/>
  <c r="AJ10" i="3"/>
  <c r="AO11" i="3" s="1"/>
  <c r="AJ14" i="3"/>
  <c r="AO15" i="3" s="1"/>
  <c r="AJ15" i="3"/>
  <c r="AO16" i="3" s="1"/>
  <c r="AJ16" i="3"/>
  <c r="AO17" i="3" s="1"/>
  <c r="AJ17" i="3"/>
  <c r="AO18" i="3" s="1"/>
  <c r="AJ18" i="3"/>
  <c r="AO19" i="3" s="1"/>
  <c r="AJ19" i="3"/>
  <c r="AO20" i="3" s="1"/>
  <c r="AJ20" i="3"/>
  <c r="AO21" i="3" s="1"/>
  <c r="AJ21" i="3"/>
  <c r="AO22" i="3" s="1"/>
  <c r="AJ22" i="3"/>
  <c r="AO23" i="3" s="1"/>
  <c r="AJ23" i="3"/>
  <c r="AO24" i="3" s="1"/>
  <c r="AJ24" i="3"/>
  <c r="AO25" i="3" s="1"/>
  <c r="AJ25" i="3"/>
  <c r="AO26" i="3" s="1"/>
  <c r="AJ33" i="3"/>
  <c r="AO34" i="3" s="1"/>
  <c r="AJ49" i="3"/>
  <c r="AO50" i="3" s="1"/>
  <c r="AJ65" i="3"/>
  <c r="AO66" i="3" s="1"/>
  <c r="AJ69" i="3"/>
  <c r="AO70" i="3" s="1"/>
  <c r="AJ2" i="3"/>
  <c r="AO3" i="3" s="1"/>
  <c r="AJ28" i="3"/>
  <c r="AO29" i="3" s="1"/>
  <c r="AJ32" i="3"/>
  <c r="AO33" i="3" s="1"/>
  <c r="AJ60" i="3"/>
  <c r="AO61" i="3" s="1"/>
  <c r="AJ64" i="3"/>
  <c r="AO65" i="3" s="1"/>
  <c r="AJ68" i="3"/>
  <c r="AO69" i="3" s="1"/>
  <c r="AJ72" i="3"/>
  <c r="AO73" i="3" s="1"/>
  <c r="AJ76" i="3"/>
  <c r="AO77" i="3" s="1"/>
  <c r="AJ80" i="3"/>
  <c r="AO81" i="3" s="1"/>
  <c r="AJ27" i="3"/>
  <c r="AO28" i="3" s="1"/>
  <c r="AJ31" i="3"/>
  <c r="AO32" i="3" s="1"/>
  <c r="AJ35" i="3"/>
  <c r="AO36" i="3" s="1"/>
  <c r="AJ39" i="3"/>
  <c r="AO40" i="3" s="1"/>
  <c r="AJ43" i="3"/>
  <c r="AO44" i="3" s="1"/>
  <c r="AJ47" i="3"/>
  <c r="AO48" i="3" s="1"/>
  <c r="AJ51" i="3"/>
  <c r="AO52" i="3" s="1"/>
  <c r="AJ55" i="3"/>
  <c r="AO56" i="3" s="1"/>
  <c r="AJ59" i="3"/>
  <c r="AO60" i="3" s="1"/>
  <c r="AJ63" i="3"/>
  <c r="AO64" i="3" s="1"/>
  <c r="AJ67" i="3"/>
  <c r="AO68" i="3" s="1"/>
  <c r="AJ71" i="3"/>
  <c r="AO72" i="3" s="1"/>
  <c r="AJ75" i="3"/>
  <c r="AO76" i="3" s="1"/>
  <c r="AJ79" i="3"/>
  <c r="AO80" i="3" s="1"/>
  <c r="AJ83" i="3"/>
  <c r="AO84" i="3" s="1"/>
  <c r="AJ87" i="3"/>
  <c r="AO88" i="3" s="1"/>
  <c r="AJ91" i="3"/>
  <c r="AO92" i="3" s="1"/>
  <c r="AJ29" i="3"/>
  <c r="AO30" i="3" s="1"/>
  <c r="AJ37" i="3"/>
  <c r="AO38" i="3" s="1"/>
  <c r="AJ45" i="3"/>
  <c r="AO46" i="3" s="1"/>
  <c r="AJ53" i="3"/>
  <c r="AO54" i="3" s="1"/>
  <c r="AJ61" i="3"/>
  <c r="AO62" i="3" s="1"/>
  <c r="AJ73" i="3"/>
  <c r="AO74" i="3" s="1"/>
  <c r="AJ77" i="3"/>
  <c r="AO78" i="3" s="1"/>
  <c r="AJ81" i="3"/>
  <c r="AO82" i="3" s="1"/>
  <c r="AJ85" i="3"/>
  <c r="AO86" i="3" s="1"/>
  <c r="AJ89" i="3"/>
  <c r="AO90" i="3" s="1"/>
  <c r="AJ92" i="3"/>
  <c r="AO93" i="3" s="1"/>
  <c r="AJ442" i="3"/>
  <c r="AO443" i="3" s="1"/>
  <c r="AJ446" i="3"/>
  <c r="AO447" i="3" s="1"/>
  <c r="AJ450" i="3"/>
  <c r="AO451" i="3" s="1"/>
  <c r="AJ433" i="3"/>
  <c r="AO434" i="3" s="1"/>
  <c r="AJ437" i="3"/>
  <c r="AO438" i="3" s="1"/>
  <c r="M644" i="17"/>
  <c r="W109" i="17" s="1"/>
  <c r="M406" i="17"/>
  <c r="R70" i="17" s="1"/>
  <c r="M478" i="17"/>
  <c r="R82" i="17" s="1"/>
  <c r="M526" i="17"/>
  <c r="R90" i="17" s="1"/>
  <c r="M790" i="17"/>
  <c r="R134" i="17" s="1"/>
  <c r="M791" i="17"/>
  <c r="S134" i="17" s="1"/>
  <c r="M840" i="17"/>
  <c r="T142" i="17" s="1"/>
  <c r="M734" i="17"/>
  <c r="W124" i="17" s="1"/>
  <c r="M758" i="17"/>
  <c r="W128" i="17" s="1"/>
  <c r="M559" i="17"/>
  <c r="U95" i="17" s="1"/>
  <c r="M668" i="17"/>
  <c r="W113" i="17" s="1"/>
  <c r="M65" i="17"/>
  <c r="S13" i="17" s="1"/>
  <c r="M160" i="17"/>
  <c r="R29" i="17" s="1"/>
  <c r="M213" i="17"/>
  <c r="P38" i="17" s="1"/>
  <c r="M663" i="17"/>
  <c r="P113" i="17" s="1"/>
  <c r="M27" i="17"/>
  <c r="P7" i="17" s="1"/>
  <c r="M30" i="17"/>
  <c r="T7" i="17" s="1"/>
  <c r="M304" i="17"/>
  <c r="R53" i="17" s="1"/>
  <c r="M328" i="17"/>
  <c r="R57" i="17" s="1"/>
  <c r="M378" i="17"/>
  <c r="T65" i="17" s="1"/>
  <c r="M389" i="17"/>
  <c r="S67" i="17" s="1"/>
  <c r="M391" i="17"/>
  <c r="U67" i="17" s="1"/>
  <c r="M503" i="17"/>
  <c r="S86" i="17" s="1"/>
  <c r="M514" i="17"/>
  <c r="R88" i="17" s="1"/>
  <c r="M516" i="17"/>
  <c r="T88" i="17" s="1"/>
  <c r="M527" i="17"/>
  <c r="S90" i="17" s="1"/>
  <c r="M610" i="17"/>
  <c r="R104" i="17" s="1"/>
  <c r="M611" i="17"/>
  <c r="S104" i="17" s="1"/>
  <c r="M634" i="17"/>
  <c r="R108" i="17" s="1"/>
  <c r="M671" i="17"/>
  <c r="S114" i="17" s="1"/>
  <c r="M604" i="17"/>
  <c r="R103" i="17" s="1"/>
  <c r="M605" i="17"/>
  <c r="S103" i="17" s="1"/>
  <c r="M698" i="17"/>
  <c r="W118" i="17" s="1"/>
  <c r="M836" i="17"/>
  <c r="W141" i="17" s="1"/>
  <c r="M238" i="17"/>
  <c r="R42" i="17" s="1"/>
  <c r="M268" i="17"/>
  <c r="R47" i="17" s="1"/>
  <c r="M269" i="17"/>
  <c r="S47" i="17" s="1"/>
  <c r="M270" i="17"/>
  <c r="T47" i="17" s="1"/>
  <c r="M285" i="17"/>
  <c r="P50" i="17" s="1"/>
  <c r="M286" i="17"/>
  <c r="R50" i="17" s="1"/>
  <c r="M288" i="17"/>
  <c r="T50" i="17" s="1"/>
  <c r="M322" i="17"/>
  <c r="R56" i="17" s="1"/>
  <c r="M324" i="17"/>
  <c r="T56" i="17" s="1"/>
  <c r="M396" i="17"/>
  <c r="T68" i="17" s="1"/>
  <c r="M414" i="17"/>
  <c r="T71" i="17" s="1"/>
  <c r="M460" i="17"/>
  <c r="R79" i="17" s="1"/>
  <c r="M519" i="17"/>
  <c r="P89" i="17" s="1"/>
  <c r="M606" i="17"/>
  <c r="T103" i="17" s="1"/>
  <c r="M628" i="17"/>
  <c r="R107" i="17" s="1"/>
  <c r="M629" i="17"/>
  <c r="S107" i="17" s="1"/>
  <c r="M631" i="17"/>
  <c r="U107" i="17" s="1"/>
  <c r="M25" i="17"/>
  <c r="U6" i="17" s="1"/>
  <c r="M48" i="17"/>
  <c r="T10" i="17" s="1"/>
  <c r="M49" i="17"/>
  <c r="U10" i="17" s="1"/>
  <c r="M125" i="17"/>
  <c r="S23" i="17" s="1"/>
  <c r="M400" i="17"/>
  <c r="R69" i="17" s="1"/>
  <c r="M412" i="17"/>
  <c r="R71" i="17" s="1"/>
  <c r="M820" i="17"/>
  <c r="R139" i="17" s="1"/>
  <c r="M214" i="17"/>
  <c r="R38" i="17" s="1"/>
  <c r="M258" i="17"/>
  <c r="T45" i="17" s="1"/>
  <c r="M502" i="17"/>
  <c r="R86" i="17" s="1"/>
  <c r="M635" i="17"/>
  <c r="S108" i="17" s="1"/>
  <c r="M71" i="17"/>
  <c r="S14" i="17" s="1"/>
  <c r="M444" i="17"/>
  <c r="T76" i="17" s="1"/>
  <c r="M455" i="17"/>
  <c r="S78" i="17" s="1"/>
  <c r="M457" i="17"/>
  <c r="U78" i="17" s="1"/>
  <c r="M471" i="17"/>
  <c r="P81" i="17" s="1"/>
  <c r="M473" i="17"/>
  <c r="S81" i="17" s="1"/>
  <c r="M499" i="17"/>
  <c r="U85" i="17" s="1"/>
  <c r="M508" i="17"/>
  <c r="R87" i="17" s="1"/>
  <c r="M590" i="17"/>
  <c r="W100" i="17" s="1"/>
  <c r="M670" i="17"/>
  <c r="R114" i="17" s="1"/>
  <c r="M718" i="17"/>
  <c r="R122" i="17" s="1"/>
  <c r="W58" i="11"/>
  <c r="M19" i="17"/>
  <c r="U5" i="17" s="1"/>
  <c r="M300" i="17"/>
  <c r="T52" i="17" s="1"/>
  <c r="M301" i="17"/>
  <c r="U52" i="17" s="1"/>
  <c r="M310" i="17"/>
  <c r="R54" i="17" s="1"/>
  <c r="M336" i="17"/>
  <c r="T58" i="17" s="1"/>
  <c r="M358" i="17"/>
  <c r="R62" i="17" s="1"/>
  <c r="M360" i="17"/>
  <c r="T62" i="17" s="1"/>
  <c r="M382" i="17"/>
  <c r="R66" i="17" s="1"/>
  <c r="M384" i="17"/>
  <c r="T66" i="17" s="1"/>
  <c r="M403" i="17"/>
  <c r="U69" i="17" s="1"/>
  <c r="M426" i="17"/>
  <c r="T73" i="17" s="1"/>
  <c r="M448" i="17"/>
  <c r="R77" i="17" s="1"/>
  <c r="M450" i="17"/>
  <c r="T77" i="17" s="1"/>
  <c r="M466" i="17"/>
  <c r="R80" i="17" s="1"/>
  <c r="M468" i="17"/>
  <c r="T80" i="17" s="1"/>
  <c r="M492" i="17"/>
  <c r="T84" i="17" s="1"/>
  <c r="M513" i="17"/>
  <c r="P88" i="17" s="1"/>
  <c r="M626" i="17"/>
  <c r="W106" i="17" s="1"/>
  <c r="M704" i="17"/>
  <c r="W119" i="17" s="1"/>
  <c r="M719" i="17"/>
  <c r="S122" i="17" s="1"/>
  <c r="M830" i="17"/>
  <c r="W140" i="17" s="1"/>
  <c r="M33" i="17"/>
  <c r="P8" i="17" s="1"/>
  <c r="M127" i="17"/>
  <c r="U23" i="17" s="1"/>
  <c r="M220" i="17"/>
  <c r="R39" i="17" s="1"/>
  <c r="M221" i="17"/>
  <c r="S39" i="17" s="1"/>
  <c r="M222" i="17"/>
  <c r="T39" i="17" s="1"/>
  <c r="M276" i="17"/>
  <c r="T48" i="17" s="1"/>
  <c r="M294" i="17"/>
  <c r="T51" i="17" s="1"/>
  <c r="M318" i="17"/>
  <c r="T55" i="17" s="1"/>
  <c r="M351" i="17"/>
  <c r="P61" i="17" s="1"/>
  <c r="M421" i="17"/>
  <c r="U72" i="17" s="1"/>
  <c r="M485" i="17"/>
  <c r="S83" i="17" s="1"/>
  <c r="M487" i="17"/>
  <c r="U83" i="17" s="1"/>
  <c r="M504" i="17"/>
  <c r="T86" i="17" s="1"/>
  <c r="M528" i="17"/>
  <c r="T90" i="17" s="1"/>
  <c r="M529" i="17"/>
  <c r="U90" i="17" s="1"/>
  <c r="M552" i="17"/>
  <c r="T94" i="17" s="1"/>
  <c r="M553" i="17"/>
  <c r="U94" i="17" s="1"/>
  <c r="M622" i="17"/>
  <c r="R106" i="17" s="1"/>
  <c r="M639" i="17"/>
  <c r="P109" i="17" s="1"/>
  <c r="M642" i="17"/>
  <c r="T109" i="17" s="1"/>
  <c r="M647" i="17"/>
  <c r="S110" i="17" s="1"/>
  <c r="M675" i="17"/>
  <c r="P115" i="17" s="1"/>
  <c r="M678" i="17"/>
  <c r="T115" i="17" s="1"/>
  <c r="M735" i="17"/>
  <c r="P125" i="17" s="1"/>
  <c r="M738" i="17"/>
  <c r="T125" i="17" s="1"/>
  <c r="M778" i="17"/>
  <c r="R132" i="17" s="1"/>
  <c r="M779" i="17"/>
  <c r="S132" i="17" s="1"/>
  <c r="M543" i="17"/>
  <c r="P93" i="17" s="1"/>
  <c r="M546" i="17"/>
  <c r="T93" i="17" s="1"/>
  <c r="M547" i="17"/>
  <c r="U93" i="17" s="1"/>
  <c r="M614" i="17"/>
  <c r="W104" i="17" s="1"/>
  <c r="M619" i="17"/>
  <c r="U105" i="17" s="1"/>
  <c r="M636" i="17"/>
  <c r="T108" i="17" s="1"/>
  <c r="M794" i="17"/>
  <c r="W134" i="17" s="1"/>
  <c r="M12" i="17"/>
  <c r="T4" i="17" s="1"/>
  <c r="M51" i="17"/>
  <c r="P11" i="17" s="1"/>
  <c r="W57" i="10"/>
  <c r="W62" i="11"/>
  <c r="M572" i="17"/>
  <c r="W97" i="17" s="1"/>
  <c r="M651" i="17"/>
  <c r="P111" i="17" s="1"/>
  <c r="M680" i="17"/>
  <c r="W115" i="17" s="1"/>
  <c r="M710" i="17"/>
  <c r="W120" i="17" s="1"/>
  <c r="M722" i="17"/>
  <c r="W122" i="17" s="1"/>
  <c r="M740" i="17"/>
  <c r="W125" i="17" s="1"/>
  <c r="M752" i="17"/>
  <c r="W127" i="17" s="1"/>
  <c r="M782" i="17"/>
  <c r="W132" i="17" s="1"/>
  <c r="M795" i="17"/>
  <c r="P135" i="17" s="1"/>
  <c r="M798" i="17"/>
  <c r="T135" i="17" s="1"/>
  <c r="M812" i="17"/>
  <c r="W137" i="17" s="1"/>
  <c r="W93" i="10"/>
  <c r="M17" i="17"/>
  <c r="S5" i="17" s="1"/>
  <c r="M223" i="17"/>
  <c r="U39" i="17" s="1"/>
  <c r="M93" i="17"/>
  <c r="P18" i="17" s="1"/>
  <c r="M111" i="17"/>
  <c r="P21" i="17" s="1"/>
  <c r="M114" i="17"/>
  <c r="T21" i="17" s="1"/>
  <c r="M129" i="17"/>
  <c r="P24" i="17" s="1"/>
  <c r="M144" i="17"/>
  <c r="T26" i="17" s="1"/>
  <c r="M149" i="17"/>
  <c r="S27" i="17" s="1"/>
  <c r="M150" i="17"/>
  <c r="T27" i="17" s="1"/>
  <c r="M151" i="17"/>
  <c r="U27" i="17" s="1"/>
  <c r="M156" i="17"/>
  <c r="T28" i="17" s="1"/>
  <c r="M183" i="17"/>
  <c r="P33" i="17" s="1"/>
  <c r="M186" i="17"/>
  <c r="T33" i="17" s="1"/>
  <c r="M187" i="17"/>
  <c r="U33" i="17" s="1"/>
  <c r="M192" i="17"/>
  <c r="T34" i="17" s="1"/>
  <c r="M193" i="17"/>
  <c r="U34" i="17" s="1"/>
  <c r="M195" i="17"/>
  <c r="P35" i="17" s="1"/>
  <c r="M198" i="17"/>
  <c r="T35" i="17" s="1"/>
  <c r="M215" i="17"/>
  <c r="S38" i="17" s="1"/>
  <c r="M232" i="17"/>
  <c r="R41" i="17" s="1"/>
  <c r="M240" i="17"/>
  <c r="T42" i="17" s="1"/>
  <c r="M247" i="17"/>
  <c r="U43" i="17" s="1"/>
  <c r="M250" i="17"/>
  <c r="R44" i="17" s="1"/>
  <c r="M263" i="17"/>
  <c r="S46" i="17" s="1"/>
  <c r="M264" i="17"/>
  <c r="T46" i="17" s="1"/>
  <c r="M280" i="17"/>
  <c r="R49" i="17" s="1"/>
  <c r="M292" i="17"/>
  <c r="R51" i="17" s="1"/>
  <c r="M333" i="17"/>
  <c r="P58" i="17" s="1"/>
  <c r="M334" i="17"/>
  <c r="R58" i="17" s="1"/>
  <c r="M340" i="17"/>
  <c r="R59" i="17" s="1"/>
  <c r="M342" i="17"/>
  <c r="T59" i="17" s="1"/>
  <c r="M348" i="17"/>
  <c r="T60" i="17" s="1"/>
  <c r="M349" i="17"/>
  <c r="U60" i="17" s="1"/>
  <c r="M372" i="17"/>
  <c r="T64" i="17" s="1"/>
  <c r="M377" i="17"/>
  <c r="S65" i="17" s="1"/>
  <c r="M381" i="17"/>
  <c r="P66" i="17" s="1"/>
  <c r="M430" i="17"/>
  <c r="R74" i="17" s="1"/>
  <c r="M432" i="17"/>
  <c r="T74" i="17" s="1"/>
  <c r="M437" i="17"/>
  <c r="S75" i="17" s="1"/>
  <c r="M439" i="17"/>
  <c r="U75" i="17" s="1"/>
  <c r="M442" i="17"/>
  <c r="R76" i="17" s="1"/>
  <c r="M474" i="17"/>
  <c r="T81" i="17" s="1"/>
  <c r="M477" i="17"/>
  <c r="P82" i="17" s="1"/>
  <c r="M638" i="17"/>
  <c r="W108" i="17" s="1"/>
  <c r="M674" i="17"/>
  <c r="W114" i="17" s="1"/>
  <c r="M686" i="17"/>
  <c r="W116" i="17" s="1"/>
  <c r="M699" i="17"/>
  <c r="P119" i="17" s="1"/>
  <c r="M702" i="17"/>
  <c r="T119" i="17" s="1"/>
  <c r="M716" i="17"/>
  <c r="W121" i="17" s="1"/>
  <c r="M746" i="17"/>
  <c r="W126" i="17" s="1"/>
  <c r="M759" i="17"/>
  <c r="P129" i="17" s="1"/>
  <c r="M762" i="17"/>
  <c r="T129" i="17" s="1"/>
  <c r="M776" i="17"/>
  <c r="W131" i="17" s="1"/>
  <c r="M806" i="17"/>
  <c r="W136" i="17" s="1"/>
  <c r="M818" i="17"/>
  <c r="W138" i="17" s="1"/>
  <c r="M834" i="17"/>
  <c r="T141" i="17" s="1"/>
  <c r="M43" i="17"/>
  <c r="U9" i="17" s="1"/>
  <c r="M83" i="17"/>
  <c r="S16" i="17" s="1"/>
  <c r="M118" i="17"/>
  <c r="R22" i="17" s="1"/>
  <c r="M548" i="17"/>
  <c r="W93" i="17" s="1"/>
  <c r="M562" i="17"/>
  <c r="R96" i="17" s="1"/>
  <c r="M563" i="17"/>
  <c r="S96" i="17" s="1"/>
  <c r="M574" i="17"/>
  <c r="R98" i="17" s="1"/>
  <c r="M597" i="17"/>
  <c r="P102" i="17" s="1"/>
  <c r="M598" i="17"/>
  <c r="R102" i="17" s="1"/>
  <c r="M659" i="17"/>
  <c r="S112" i="17" s="1"/>
  <c r="M682" i="17"/>
  <c r="R116" i="17" s="1"/>
  <c r="M683" i="17"/>
  <c r="S116" i="17" s="1"/>
  <c r="M694" i="17"/>
  <c r="R118" i="17" s="1"/>
  <c r="M695" i="17"/>
  <c r="S118" i="17" s="1"/>
  <c r="M754" i="17"/>
  <c r="R128" i="17" s="1"/>
  <c r="M755" i="17"/>
  <c r="S128" i="17" s="1"/>
  <c r="M770" i="17"/>
  <c r="W130" i="17" s="1"/>
  <c r="M771" i="17"/>
  <c r="P131" i="17" s="1"/>
  <c r="M774" i="17"/>
  <c r="T131" i="17" s="1"/>
  <c r="M814" i="17"/>
  <c r="R138" i="17" s="1"/>
  <c r="M826" i="17"/>
  <c r="R140" i="17" s="1"/>
  <c r="M828" i="17"/>
  <c r="T140" i="17" s="1"/>
  <c r="W125" i="10"/>
  <c r="W109" i="11"/>
  <c r="M7" i="17"/>
  <c r="U3" i="17" s="1"/>
  <c r="W101" i="11"/>
  <c r="M15" i="17"/>
  <c r="P5" i="17" s="1"/>
  <c r="M16" i="17"/>
  <c r="R5" i="17" s="1"/>
  <c r="M18" i="17"/>
  <c r="T5" i="17" s="1"/>
  <c r="M21" i="17"/>
  <c r="P6" i="17" s="1"/>
  <c r="M28" i="17"/>
  <c r="R7" i="17" s="1"/>
  <c r="M39" i="17"/>
  <c r="P9" i="17" s="1"/>
  <c r="W89" i="10"/>
  <c r="M61" i="17"/>
  <c r="U12" i="17" s="1"/>
  <c r="M87" i="17"/>
  <c r="P17" i="17" s="1"/>
  <c r="M102" i="17"/>
  <c r="T19" i="17" s="1"/>
  <c r="M131" i="17"/>
  <c r="S24" i="17" s="1"/>
  <c r="M153" i="17"/>
  <c r="P28" i="17" s="1"/>
  <c r="M154" i="17"/>
  <c r="R28" i="17" s="1"/>
  <c r="M171" i="17"/>
  <c r="P31" i="17" s="1"/>
  <c r="M172" i="17"/>
  <c r="R31" i="17" s="1"/>
  <c r="M173" i="17"/>
  <c r="S31" i="17" s="1"/>
  <c r="M174" i="17"/>
  <c r="T31" i="17" s="1"/>
  <c r="M178" i="17"/>
  <c r="R32" i="17" s="1"/>
  <c r="M179" i="17"/>
  <c r="S32" i="17" s="1"/>
  <c r="M352" i="17"/>
  <c r="R61" i="17" s="1"/>
  <c r="M5" i="17"/>
  <c r="S3" i="17" s="1"/>
  <c r="M22" i="17"/>
  <c r="R6" i="17" s="1"/>
  <c r="M23" i="17"/>
  <c r="S6" i="17" s="1"/>
  <c r="M29" i="17"/>
  <c r="S7" i="17" s="1"/>
  <c r="M34" i="17"/>
  <c r="R8" i="17" s="1"/>
  <c r="M42" i="17"/>
  <c r="T9" i="17" s="1"/>
  <c r="M45" i="17"/>
  <c r="P10" i="17" s="1"/>
  <c r="M63" i="17"/>
  <c r="P13" i="17" s="1"/>
  <c r="M106" i="17"/>
  <c r="R20" i="17" s="1"/>
  <c r="M121" i="17"/>
  <c r="U22" i="17" s="1"/>
  <c r="M135" i="17"/>
  <c r="P25" i="17" s="1"/>
  <c r="M145" i="17"/>
  <c r="U26" i="17" s="1"/>
  <c r="M148" i="17"/>
  <c r="R27" i="17" s="1"/>
  <c r="M162" i="17"/>
  <c r="T29" i="17" s="1"/>
  <c r="M208" i="17"/>
  <c r="R37" i="17" s="1"/>
  <c r="M209" i="17"/>
  <c r="S37" i="17" s="1"/>
  <c r="M210" i="17"/>
  <c r="T37" i="17" s="1"/>
  <c r="M226" i="17"/>
  <c r="R40" i="17" s="1"/>
  <c r="M228" i="17"/>
  <c r="T40" i="17" s="1"/>
  <c r="M237" i="17"/>
  <c r="P42" i="17" s="1"/>
  <c r="M255" i="17"/>
  <c r="P45" i="17" s="1"/>
  <c r="M256" i="17"/>
  <c r="R45" i="17" s="1"/>
  <c r="M282" i="17"/>
  <c r="T49" i="17" s="1"/>
  <c r="M295" i="17"/>
  <c r="U51" i="17" s="1"/>
  <c r="M298" i="17"/>
  <c r="R52" i="17" s="1"/>
  <c r="M306" i="17"/>
  <c r="T53" i="17" s="1"/>
  <c r="M316" i="17"/>
  <c r="R55" i="17" s="1"/>
  <c r="M317" i="17"/>
  <c r="S55" i="17" s="1"/>
  <c r="M330" i="17"/>
  <c r="T57" i="17" s="1"/>
  <c r="M831" i="17"/>
  <c r="P141" i="17" s="1"/>
  <c r="M837" i="17"/>
  <c r="P142" i="17" s="1"/>
  <c r="M839" i="17"/>
  <c r="S142" i="17" s="1"/>
  <c r="M163" i="17"/>
  <c r="U29" i="17" s="1"/>
  <c r="M165" i="17"/>
  <c r="P30" i="17" s="1"/>
  <c r="M166" i="17"/>
  <c r="R30" i="17" s="1"/>
  <c r="M167" i="17"/>
  <c r="S30" i="17" s="1"/>
  <c r="M168" i="17"/>
  <c r="T30" i="17" s="1"/>
  <c r="M190" i="17"/>
  <c r="R34" i="17" s="1"/>
  <c r="M201" i="17"/>
  <c r="P36" i="17" s="1"/>
  <c r="M202" i="17"/>
  <c r="R36" i="17" s="1"/>
  <c r="M204" i="17"/>
  <c r="T36" i="17" s="1"/>
  <c r="M205" i="17"/>
  <c r="U36" i="17" s="1"/>
  <c r="M234" i="17"/>
  <c r="T41" i="17" s="1"/>
  <c r="M244" i="17"/>
  <c r="R43" i="17" s="1"/>
  <c r="M246" i="17"/>
  <c r="T43" i="17" s="1"/>
  <c r="M252" i="17"/>
  <c r="T44" i="17" s="1"/>
  <c r="M253" i="17"/>
  <c r="U44" i="17" s="1"/>
  <c r="M262" i="17"/>
  <c r="R46" i="17" s="1"/>
  <c r="M274" i="17"/>
  <c r="R48" i="17" s="1"/>
  <c r="M303" i="17"/>
  <c r="P53" i="17" s="1"/>
  <c r="M311" i="17"/>
  <c r="S54" i="17" s="1"/>
  <c r="M312" i="17"/>
  <c r="T54" i="17" s="1"/>
  <c r="M370" i="17"/>
  <c r="R64" i="17" s="1"/>
  <c r="M402" i="17"/>
  <c r="T69" i="17" s="1"/>
  <c r="M407" i="17"/>
  <c r="S70" i="17" s="1"/>
  <c r="M409" i="17"/>
  <c r="U70" i="17" s="1"/>
  <c r="M418" i="17"/>
  <c r="R72" i="17" s="1"/>
  <c r="M420" i="17"/>
  <c r="T72" i="17" s="1"/>
  <c r="M423" i="17"/>
  <c r="P73" i="17" s="1"/>
  <c r="M425" i="17"/>
  <c r="S73" i="17" s="1"/>
  <c r="M429" i="17"/>
  <c r="P74" i="17" s="1"/>
  <c r="M451" i="17"/>
  <c r="U77" i="17" s="1"/>
  <c r="M454" i="17"/>
  <c r="R78" i="17" s="1"/>
  <c r="M456" i="17"/>
  <c r="T78" i="17" s="1"/>
  <c r="M462" i="17"/>
  <c r="T79" i="17" s="1"/>
  <c r="M469" i="17"/>
  <c r="U80" i="17" s="1"/>
  <c r="M472" i="17"/>
  <c r="R81" i="17" s="1"/>
  <c r="M484" i="17"/>
  <c r="R83" i="17" s="1"/>
  <c r="M486" i="17"/>
  <c r="T83" i="17" s="1"/>
  <c r="M489" i="17"/>
  <c r="P84" i="17" s="1"/>
  <c r="M491" i="17"/>
  <c r="S84" i="17" s="1"/>
  <c r="M509" i="17"/>
  <c r="S87" i="17" s="1"/>
  <c r="M511" i="17"/>
  <c r="U87" i="17" s="1"/>
  <c r="M522" i="17"/>
  <c r="T89" i="17" s="1"/>
  <c r="M531" i="17"/>
  <c r="P91" i="17" s="1"/>
  <c r="M535" i="17"/>
  <c r="U91" i="17" s="1"/>
  <c r="M538" i="17"/>
  <c r="R92" i="17" s="1"/>
  <c r="M554" i="17"/>
  <c r="W94" i="17" s="1"/>
  <c r="M567" i="17"/>
  <c r="P97" i="17" s="1"/>
  <c r="M570" i="17"/>
  <c r="T97" i="17" s="1"/>
  <c r="M571" i="17"/>
  <c r="U97" i="17" s="1"/>
  <c r="M576" i="17"/>
  <c r="T98" i="17" s="1"/>
  <c r="M577" i="17"/>
  <c r="U98" i="17" s="1"/>
  <c r="M579" i="17"/>
  <c r="P99" i="17" s="1"/>
  <c r="M582" i="17"/>
  <c r="T99" i="17" s="1"/>
  <c r="M608" i="17"/>
  <c r="W103" i="17" s="1"/>
  <c r="M632" i="17"/>
  <c r="W107" i="17" s="1"/>
  <c r="M658" i="17"/>
  <c r="R112" i="17" s="1"/>
  <c r="M662" i="17"/>
  <c r="W112" i="17" s="1"/>
  <c r="M666" i="17"/>
  <c r="T113" i="17" s="1"/>
  <c r="M692" i="17"/>
  <c r="W117" i="17" s="1"/>
  <c r="M711" i="17"/>
  <c r="P121" i="17" s="1"/>
  <c r="M714" i="17"/>
  <c r="T121" i="17" s="1"/>
  <c r="M730" i="17"/>
  <c r="R124" i="17" s="1"/>
  <c r="M731" i="17"/>
  <c r="S124" i="17" s="1"/>
  <c r="M747" i="17"/>
  <c r="P127" i="17" s="1"/>
  <c r="M750" i="17"/>
  <c r="T127" i="17" s="1"/>
  <c r="M766" i="17"/>
  <c r="R130" i="17" s="1"/>
  <c r="M767" i="17"/>
  <c r="S130" i="17" s="1"/>
  <c r="M788" i="17"/>
  <c r="W133" i="17" s="1"/>
  <c r="M807" i="17"/>
  <c r="P137" i="17" s="1"/>
  <c r="M810" i="17"/>
  <c r="T137" i="17" s="1"/>
  <c r="M824" i="17"/>
  <c r="W139" i="17" s="1"/>
  <c r="M343" i="17"/>
  <c r="U59" i="17" s="1"/>
  <c r="M346" i="17"/>
  <c r="R60" i="17" s="1"/>
  <c r="M354" i="17"/>
  <c r="T61" i="17" s="1"/>
  <c r="M361" i="17"/>
  <c r="U62" i="17" s="1"/>
  <c r="M363" i="17"/>
  <c r="P63" i="17" s="1"/>
  <c r="M364" i="17"/>
  <c r="R63" i="17" s="1"/>
  <c r="M366" i="17"/>
  <c r="T63" i="17" s="1"/>
  <c r="M376" i="17"/>
  <c r="R65" i="17" s="1"/>
  <c r="M388" i="17"/>
  <c r="R67" i="17" s="1"/>
  <c r="M390" i="17"/>
  <c r="T67" i="17" s="1"/>
  <c r="M393" i="17"/>
  <c r="P68" i="17" s="1"/>
  <c r="M395" i="17"/>
  <c r="S68" i="17" s="1"/>
  <c r="M436" i="17"/>
  <c r="R75" i="17" s="1"/>
  <c r="M441" i="17"/>
  <c r="P76" i="17" s="1"/>
  <c r="M443" i="17"/>
  <c r="S76" i="17" s="1"/>
  <c r="M459" i="17"/>
  <c r="P79" i="17" s="1"/>
  <c r="M480" i="17"/>
  <c r="T82" i="17" s="1"/>
  <c r="M496" i="17"/>
  <c r="R85" i="17" s="1"/>
  <c r="M498" i="17"/>
  <c r="T85" i="17" s="1"/>
  <c r="M550" i="17"/>
  <c r="R94" i="17" s="1"/>
  <c r="M556" i="17"/>
  <c r="R95" i="17" s="1"/>
  <c r="M557" i="17"/>
  <c r="S95" i="17" s="1"/>
  <c r="M566" i="17"/>
  <c r="W96" i="17" s="1"/>
  <c r="M578" i="17"/>
  <c r="W98" i="17" s="1"/>
  <c r="M585" i="17"/>
  <c r="P100" i="17" s="1"/>
  <c r="M588" i="17"/>
  <c r="T100" i="17" s="1"/>
  <c r="M589" i="17"/>
  <c r="U100" i="17" s="1"/>
  <c r="M591" i="17"/>
  <c r="P101" i="17" s="1"/>
  <c r="M594" i="17"/>
  <c r="T101" i="17" s="1"/>
  <c r="M596" i="17"/>
  <c r="W101" i="17" s="1"/>
  <c r="M599" i="17"/>
  <c r="S102" i="17" s="1"/>
  <c r="M602" i="17"/>
  <c r="W102" i="17" s="1"/>
  <c r="M607" i="17"/>
  <c r="U103" i="17" s="1"/>
  <c r="M616" i="17"/>
  <c r="R105" i="17" s="1"/>
  <c r="M624" i="17"/>
  <c r="T106" i="17" s="1"/>
  <c r="M625" i="17"/>
  <c r="U106" i="17" s="1"/>
  <c r="M646" i="17"/>
  <c r="R110" i="17" s="1"/>
  <c r="M650" i="17"/>
  <c r="W110" i="17" s="1"/>
  <c r="M654" i="17"/>
  <c r="T111" i="17" s="1"/>
  <c r="M656" i="17"/>
  <c r="W111" i="17" s="1"/>
  <c r="M687" i="17"/>
  <c r="P117" i="17" s="1"/>
  <c r="M690" i="17"/>
  <c r="T117" i="17" s="1"/>
  <c r="M706" i="17"/>
  <c r="R120" i="17" s="1"/>
  <c r="M707" i="17"/>
  <c r="S120" i="17" s="1"/>
  <c r="M723" i="17"/>
  <c r="P123" i="17" s="1"/>
  <c r="M726" i="17"/>
  <c r="T123" i="17" s="1"/>
  <c r="M728" i="17"/>
  <c r="W123" i="17" s="1"/>
  <c r="M742" i="17"/>
  <c r="R126" i="17" s="1"/>
  <c r="M743" i="17"/>
  <c r="S126" i="17" s="1"/>
  <c r="M764" i="17"/>
  <c r="W129" i="17" s="1"/>
  <c r="M783" i="17"/>
  <c r="P133" i="17" s="1"/>
  <c r="M786" i="17"/>
  <c r="T133" i="17" s="1"/>
  <c r="M802" i="17"/>
  <c r="R136" i="17" s="1"/>
  <c r="M803" i="17"/>
  <c r="S136" i="17" s="1"/>
  <c r="M822" i="17"/>
  <c r="T139" i="17" s="1"/>
  <c r="M74" i="11"/>
  <c r="W74" i="11" s="1"/>
  <c r="M123" i="10"/>
  <c r="W123" i="10" s="1"/>
  <c r="M98" i="10"/>
  <c r="W98" i="10" s="1"/>
  <c r="M59" i="10"/>
  <c r="W59" i="10" s="1"/>
  <c r="M73" i="10"/>
  <c r="W73" i="10" s="1"/>
  <c r="M109" i="10"/>
  <c r="W109" i="10" s="1"/>
  <c r="W17" i="10"/>
  <c r="M25" i="10"/>
  <c r="W25" i="10" s="1"/>
  <c r="M55" i="10"/>
  <c r="W55" i="10" s="1"/>
  <c r="M56" i="10"/>
  <c r="W56" i="10" s="1"/>
  <c r="P61" i="10"/>
  <c r="W61" i="10" s="1"/>
  <c r="M62" i="10"/>
  <c r="W62" i="10" s="1"/>
  <c r="M141" i="10"/>
  <c r="W141" i="10" s="1"/>
  <c r="M51" i="11"/>
  <c r="W51" i="11" s="1"/>
  <c r="M79" i="11"/>
  <c r="W79" i="11" s="1"/>
  <c r="W9" i="10"/>
  <c r="M66" i="10"/>
  <c r="W66" i="10" s="1"/>
  <c r="W70" i="10"/>
  <c r="M77" i="10"/>
  <c r="W77" i="10" s="1"/>
  <c r="W87" i="10"/>
  <c r="W88" i="10"/>
  <c r="M91" i="10"/>
  <c r="W91" i="10" s="1"/>
  <c r="W94" i="10"/>
  <c r="W121" i="10"/>
  <c r="W105" i="10"/>
  <c r="W137" i="10"/>
  <c r="M73" i="11"/>
  <c r="W73" i="11" s="1"/>
  <c r="M78" i="11"/>
  <c r="W78" i="11" s="1"/>
  <c r="M111" i="11"/>
  <c r="W111" i="11" s="1"/>
  <c r="M119" i="11"/>
  <c r="W119" i="11" s="1"/>
  <c r="M34" i="10"/>
  <c r="W34" i="10" s="1"/>
  <c r="W35" i="10"/>
  <c r="M38" i="10"/>
  <c r="W38" i="10" s="1"/>
  <c r="W39" i="10"/>
  <c r="M42" i="10"/>
  <c r="W42" i="10" s="1"/>
  <c r="W43" i="10"/>
  <c r="M46" i="10"/>
  <c r="W46" i="10" s="1"/>
  <c r="W47" i="10"/>
  <c r="M50" i="10"/>
  <c r="W50" i="10" s="1"/>
  <c r="M54" i="10"/>
  <c r="W54" i="10" s="1"/>
  <c r="M71" i="10"/>
  <c r="W71" i="10" s="1"/>
  <c r="M72" i="10"/>
  <c r="W72" i="10" s="1"/>
  <c r="W75" i="10"/>
  <c r="M78" i="10"/>
  <c r="W78" i="10" s="1"/>
  <c r="M82" i="10"/>
  <c r="W82" i="10" s="1"/>
  <c r="M86" i="10"/>
  <c r="W86" i="10" s="1"/>
  <c r="M103" i="10"/>
  <c r="W103" i="10" s="1"/>
  <c r="M104" i="10"/>
  <c r="W104" i="10" s="1"/>
  <c r="W107" i="10"/>
  <c r="M110" i="10"/>
  <c r="W110" i="10" s="1"/>
  <c r="M114" i="10"/>
  <c r="W114" i="10" s="1"/>
  <c r="M118" i="10"/>
  <c r="W118" i="10" s="1"/>
  <c r="M135" i="10"/>
  <c r="W135" i="10" s="1"/>
  <c r="M136" i="10"/>
  <c r="W136" i="10" s="1"/>
  <c r="W139" i="10"/>
  <c r="M142" i="10"/>
  <c r="W142" i="10" s="1"/>
  <c r="M6" i="11"/>
  <c r="W6" i="11" s="1"/>
  <c r="W7" i="11"/>
  <c r="M10" i="11"/>
  <c r="W10" i="11" s="1"/>
  <c r="W11" i="11"/>
  <c r="M14" i="11"/>
  <c r="W14" i="11" s="1"/>
  <c r="W15" i="11"/>
  <c r="M18" i="11"/>
  <c r="W18" i="11" s="1"/>
  <c r="W19" i="11"/>
  <c r="M22" i="11"/>
  <c r="W22" i="11" s="1"/>
  <c r="W23" i="11"/>
  <c r="M26" i="11"/>
  <c r="W26" i="11" s="1"/>
  <c r="W27" i="11"/>
  <c r="M30" i="11"/>
  <c r="W30" i="11" s="1"/>
  <c r="W31" i="11"/>
  <c r="M34" i="11"/>
  <c r="W34" i="11" s="1"/>
  <c r="W35" i="11"/>
  <c r="M38" i="11"/>
  <c r="W38" i="11" s="1"/>
  <c r="W39" i="11"/>
  <c r="M42" i="11"/>
  <c r="W42" i="11" s="1"/>
  <c r="W43" i="11"/>
  <c r="M46" i="11"/>
  <c r="W46" i="11" s="1"/>
  <c r="W47" i="11"/>
  <c r="M55" i="11"/>
  <c r="W55" i="11" s="1"/>
  <c r="W56" i="11"/>
  <c r="W57" i="11"/>
  <c r="M60" i="11"/>
  <c r="W60" i="11" s="1"/>
  <c r="W63" i="11"/>
  <c r="M67" i="11"/>
  <c r="W67" i="11" s="1"/>
  <c r="W90" i="11"/>
  <c r="M92" i="11"/>
  <c r="W92" i="11" s="1"/>
  <c r="M118" i="11"/>
  <c r="W118" i="11" s="1"/>
  <c r="M135" i="11"/>
  <c r="W135" i="11" s="1"/>
  <c r="W102" i="10"/>
  <c r="W119" i="10"/>
  <c r="W120" i="10"/>
  <c r="W126" i="10"/>
  <c r="W130" i="10"/>
  <c r="W134" i="10"/>
  <c r="W50" i="11"/>
  <c r="W71" i="11"/>
  <c r="M72" i="11"/>
  <c r="W72" i="11" s="1"/>
  <c r="M87" i="11"/>
  <c r="W87" i="11" s="1"/>
  <c r="W88" i="11"/>
  <c r="W89" i="11"/>
  <c r="M110" i="11"/>
  <c r="W110" i="11" s="1"/>
  <c r="W122" i="11"/>
  <c r="W125" i="11"/>
  <c r="W141" i="11"/>
  <c r="M10" i="17"/>
  <c r="R4" i="17" s="1"/>
  <c r="M13" i="17"/>
  <c r="U4" i="17" s="1"/>
  <c r="M36" i="17"/>
  <c r="T8" i="17" s="1"/>
  <c r="M41" i="17"/>
  <c r="S9" i="17" s="1"/>
  <c r="M47" i="17"/>
  <c r="S10" i="17" s="1"/>
  <c r="M52" i="17"/>
  <c r="R11" i="17" s="1"/>
  <c r="M83" i="11"/>
  <c r="W83" i="11" s="1"/>
  <c r="W93" i="11"/>
  <c r="M95" i="11"/>
  <c r="W95" i="11" s="1"/>
  <c r="W102" i="11"/>
  <c r="W103" i="11"/>
  <c r="W117" i="11"/>
  <c r="W127" i="11"/>
  <c r="W143" i="11"/>
  <c r="M4" i="17"/>
  <c r="R3" i="17" s="1"/>
  <c r="M6" i="17"/>
  <c r="T3" i="17" s="1"/>
  <c r="M11" i="17"/>
  <c r="S4" i="17" s="1"/>
  <c r="M31" i="17"/>
  <c r="U7" i="17" s="1"/>
  <c r="M35" i="17"/>
  <c r="S8" i="17" s="1"/>
  <c r="M40" i="17"/>
  <c r="R9" i="17" s="1"/>
  <c r="W133" i="11"/>
  <c r="W142" i="11"/>
  <c r="W76" i="11"/>
  <c r="W98" i="11"/>
  <c r="M3" i="17"/>
  <c r="P3" i="17" s="1"/>
  <c r="M9" i="17"/>
  <c r="P4" i="17" s="1"/>
  <c r="M24" i="17"/>
  <c r="T6" i="17" s="1"/>
  <c r="M37" i="17"/>
  <c r="U8" i="17" s="1"/>
  <c r="M70" i="17"/>
  <c r="R14" i="17" s="1"/>
  <c r="M76" i="17"/>
  <c r="R15" i="17" s="1"/>
  <c r="M77" i="17"/>
  <c r="S15" i="17" s="1"/>
  <c r="M82" i="17"/>
  <c r="R16" i="17" s="1"/>
  <c r="M46" i="17"/>
  <c r="R10" i="17" s="1"/>
  <c r="M53" i="17"/>
  <c r="S11" i="17" s="1"/>
  <c r="M54" i="17"/>
  <c r="T11" i="17" s="1"/>
  <c r="M60" i="17"/>
  <c r="T12" i="17" s="1"/>
  <c r="M89" i="17"/>
  <c r="S17" i="17" s="1"/>
  <c r="M96" i="17"/>
  <c r="T18" i="17" s="1"/>
  <c r="M101" i="17"/>
  <c r="S19" i="17" s="1"/>
  <c r="M112" i="17"/>
  <c r="R21" i="17" s="1"/>
  <c r="M119" i="17"/>
  <c r="S22" i="17" s="1"/>
  <c r="M132" i="17"/>
  <c r="T24" i="17" s="1"/>
  <c r="M136" i="17"/>
  <c r="R25" i="17" s="1"/>
  <c r="M139" i="17"/>
  <c r="U25" i="17" s="1"/>
  <c r="M142" i="17"/>
  <c r="R26" i="17" s="1"/>
  <c r="M155" i="17"/>
  <c r="S28" i="17" s="1"/>
  <c r="M159" i="17"/>
  <c r="P29" i="17" s="1"/>
  <c r="M169" i="17"/>
  <c r="U30" i="17" s="1"/>
  <c r="M175" i="17"/>
  <c r="U31" i="17" s="1"/>
  <c r="M177" i="17"/>
  <c r="P32" i="17" s="1"/>
  <c r="M184" i="17"/>
  <c r="R33" i="17" s="1"/>
  <c r="M185" i="17"/>
  <c r="S33" i="17" s="1"/>
  <c r="M191" i="17"/>
  <c r="S34" i="17" s="1"/>
  <c r="M199" i="17"/>
  <c r="U35" i="17" s="1"/>
  <c r="M207" i="17"/>
  <c r="P37" i="17" s="1"/>
  <c r="M216" i="17"/>
  <c r="T38" i="17" s="1"/>
  <c r="M217" i="17"/>
  <c r="U38" i="17" s="1"/>
  <c r="M225" i="17"/>
  <c r="P40" i="17" s="1"/>
  <c r="M239" i="17"/>
  <c r="S42" i="17" s="1"/>
  <c r="M271" i="17"/>
  <c r="U47" i="17" s="1"/>
  <c r="M287" i="17"/>
  <c r="S50" i="17" s="1"/>
  <c r="M319" i="17"/>
  <c r="U55" i="17" s="1"/>
  <c r="M335" i="17"/>
  <c r="S58" i="17" s="1"/>
  <c r="M367" i="17"/>
  <c r="U63" i="17" s="1"/>
  <c r="M371" i="17"/>
  <c r="S64" i="17" s="1"/>
  <c r="M375" i="17"/>
  <c r="P65" i="17" s="1"/>
  <c r="M408" i="17"/>
  <c r="T70" i="17" s="1"/>
  <c r="M424" i="17"/>
  <c r="R73" i="17" s="1"/>
  <c r="M438" i="17"/>
  <c r="T75" i="17" s="1"/>
  <c r="M555" i="17"/>
  <c r="P95" i="17" s="1"/>
  <c r="M108" i="17"/>
  <c r="T20" i="17" s="1"/>
  <c r="M157" i="17"/>
  <c r="U28" i="17" s="1"/>
  <c r="M161" i="17"/>
  <c r="S29" i="17" s="1"/>
  <c r="M180" i="17"/>
  <c r="T32" i="17" s="1"/>
  <c r="M181" i="17"/>
  <c r="U32" i="17" s="1"/>
  <c r="M189" i="17"/>
  <c r="P34" i="17" s="1"/>
  <c r="M196" i="17"/>
  <c r="R35" i="17" s="1"/>
  <c r="M197" i="17"/>
  <c r="S35" i="17" s="1"/>
  <c r="M203" i="17"/>
  <c r="S36" i="17" s="1"/>
  <c r="M211" i="17"/>
  <c r="U37" i="17" s="1"/>
  <c r="M219" i="17"/>
  <c r="P39" i="17" s="1"/>
  <c r="M229" i="17"/>
  <c r="U40" i="17" s="1"/>
  <c r="M231" i="17"/>
  <c r="P41" i="17" s="1"/>
  <c r="M245" i="17"/>
  <c r="S43" i="17" s="1"/>
  <c r="M261" i="17"/>
  <c r="P46" i="17" s="1"/>
  <c r="M277" i="17"/>
  <c r="U48" i="17" s="1"/>
  <c r="M279" i="17"/>
  <c r="P49" i="17" s="1"/>
  <c r="M293" i="17"/>
  <c r="S51" i="17" s="1"/>
  <c r="M309" i="17"/>
  <c r="P54" i="17" s="1"/>
  <c r="M325" i="17"/>
  <c r="U56" i="17" s="1"/>
  <c r="M327" i="17"/>
  <c r="P57" i="17" s="1"/>
  <c r="M341" i="17"/>
  <c r="S59" i="17" s="1"/>
  <c r="M355" i="17"/>
  <c r="U61" i="17" s="1"/>
  <c r="M359" i="17"/>
  <c r="S62" i="17" s="1"/>
  <c r="M373" i="17"/>
  <c r="U64" i="17" s="1"/>
  <c r="M394" i="17"/>
  <c r="R68" i="17" s="1"/>
  <c r="M490" i="17"/>
  <c r="R84" i="17" s="1"/>
  <c r="M532" i="17"/>
  <c r="R91" i="17" s="1"/>
  <c r="M539" i="17"/>
  <c r="S92" i="17" s="1"/>
  <c r="M379" i="17"/>
  <c r="U65" i="17" s="1"/>
  <c r="M383" i="17"/>
  <c r="S66" i="17" s="1"/>
  <c r="M397" i="17"/>
  <c r="U68" i="17" s="1"/>
  <c r="M399" i="17"/>
  <c r="P69" i="17" s="1"/>
  <c r="M413" i="17"/>
  <c r="S71" i="17" s="1"/>
  <c r="M417" i="17"/>
  <c r="P72" i="17" s="1"/>
  <c r="M427" i="17"/>
  <c r="U73" i="17" s="1"/>
  <c r="M431" i="17"/>
  <c r="S74" i="17" s="1"/>
  <c r="M445" i="17"/>
  <c r="U76" i="17" s="1"/>
  <c r="M447" i="17"/>
  <c r="P77" i="17" s="1"/>
  <c r="M461" i="17"/>
  <c r="S79" i="17" s="1"/>
  <c r="M465" i="17"/>
  <c r="P80" i="17" s="1"/>
  <c r="M475" i="17"/>
  <c r="U81" i="17" s="1"/>
  <c r="M479" i="17"/>
  <c r="S82" i="17" s="1"/>
  <c r="M493" i="17"/>
  <c r="U84" i="17" s="1"/>
  <c r="M495" i="17"/>
  <c r="P85" i="17" s="1"/>
  <c r="M510" i="17"/>
  <c r="T87" i="17" s="1"/>
  <c r="M515" i="17"/>
  <c r="S88" i="17" s="1"/>
  <c r="M520" i="17"/>
  <c r="R89" i="17" s="1"/>
  <c r="M537" i="17"/>
  <c r="P92" i="17" s="1"/>
  <c r="M544" i="17"/>
  <c r="R93" i="17" s="1"/>
  <c r="M545" i="17"/>
  <c r="S93" i="17" s="1"/>
  <c r="M551" i="17"/>
  <c r="S94" i="17" s="1"/>
  <c r="M584" i="17"/>
  <c r="W99" i="17" s="1"/>
  <c r="M586" i="17"/>
  <c r="R100" i="17" s="1"/>
  <c r="M592" i="17"/>
  <c r="R101" i="17" s="1"/>
  <c r="M593" i="17"/>
  <c r="S101" i="17" s="1"/>
  <c r="M609" i="17"/>
  <c r="P104" i="17" s="1"/>
  <c r="M618" i="17"/>
  <c r="T105" i="17" s="1"/>
  <c r="M640" i="17"/>
  <c r="R109" i="17" s="1"/>
  <c r="M641" i="17"/>
  <c r="S109" i="17" s="1"/>
  <c r="M643" i="17"/>
  <c r="U109" i="17" s="1"/>
  <c r="M648" i="17"/>
  <c r="T110" i="17" s="1"/>
  <c r="M649" i="17"/>
  <c r="U110" i="17" s="1"/>
  <c r="M652" i="17"/>
  <c r="R111" i="17" s="1"/>
  <c r="M653" i="17"/>
  <c r="S111" i="17" s="1"/>
  <c r="M655" i="17"/>
  <c r="U111" i="17" s="1"/>
  <c r="M660" i="17"/>
  <c r="T112" i="17" s="1"/>
  <c r="M661" i="17"/>
  <c r="U112" i="17" s="1"/>
  <c r="M664" i="17"/>
  <c r="R113" i="17" s="1"/>
  <c r="M665" i="17"/>
  <c r="S113" i="17" s="1"/>
  <c r="M667" i="17"/>
  <c r="U113" i="17" s="1"/>
  <c r="M672" i="17"/>
  <c r="T114" i="17" s="1"/>
  <c r="M673" i="17"/>
  <c r="U114" i="17" s="1"/>
  <c r="M676" i="17"/>
  <c r="R115" i="17" s="1"/>
  <c r="M677" i="17"/>
  <c r="S115" i="17" s="1"/>
  <c r="M679" i="17"/>
  <c r="U115" i="17" s="1"/>
  <c r="M385" i="17"/>
  <c r="U66" i="17" s="1"/>
  <c r="M387" i="17"/>
  <c r="P67" i="17" s="1"/>
  <c r="M401" i="17"/>
  <c r="S69" i="17" s="1"/>
  <c r="M405" i="17"/>
  <c r="P70" i="17" s="1"/>
  <c r="M415" i="17"/>
  <c r="U71" i="17" s="1"/>
  <c r="M419" i="17"/>
  <c r="S72" i="17" s="1"/>
  <c r="M433" i="17"/>
  <c r="U74" i="17" s="1"/>
  <c r="M435" i="17"/>
  <c r="P75" i="17" s="1"/>
  <c r="M449" i="17"/>
  <c r="S77" i="17" s="1"/>
  <c r="M453" i="17"/>
  <c r="P78" i="17" s="1"/>
  <c r="M463" i="17"/>
  <c r="U79" i="17" s="1"/>
  <c r="M467" i="17"/>
  <c r="S80" i="17" s="1"/>
  <c r="M481" i="17"/>
  <c r="U82" i="17" s="1"/>
  <c r="M483" i="17"/>
  <c r="P83" i="17" s="1"/>
  <c r="M497" i="17"/>
  <c r="S85" i="17" s="1"/>
  <c r="M507" i="17"/>
  <c r="P87" i="17" s="1"/>
  <c r="M523" i="17"/>
  <c r="U89" i="17" s="1"/>
  <c r="M525" i="17"/>
  <c r="P90" i="17" s="1"/>
  <c r="M534" i="17"/>
  <c r="T91" i="17" s="1"/>
  <c r="M540" i="17"/>
  <c r="T92" i="17" s="1"/>
  <c r="M541" i="17"/>
  <c r="U92" i="17" s="1"/>
  <c r="M549" i="17"/>
  <c r="P94" i="17" s="1"/>
  <c r="M561" i="17"/>
  <c r="P96" i="17" s="1"/>
  <c r="M568" i="17"/>
  <c r="R97" i="17" s="1"/>
  <c r="M569" i="17"/>
  <c r="S97" i="17" s="1"/>
  <c r="M575" i="17"/>
  <c r="S98" i="17" s="1"/>
  <c r="M583" i="17"/>
  <c r="U99" i="17" s="1"/>
  <c r="M600" i="17"/>
  <c r="T102" i="17" s="1"/>
  <c r="M601" i="17"/>
  <c r="U102" i="17" s="1"/>
  <c r="M627" i="17"/>
  <c r="P107" i="17" s="1"/>
  <c r="M630" i="17"/>
  <c r="T107" i="17" s="1"/>
  <c r="M815" i="17"/>
  <c r="S138" i="17" s="1"/>
  <c r="M558" i="17"/>
  <c r="T95" i="17" s="1"/>
  <c r="M564" i="17"/>
  <c r="T96" i="17" s="1"/>
  <c r="M565" i="17"/>
  <c r="U96" i="17" s="1"/>
  <c r="M573" i="17"/>
  <c r="P98" i="17" s="1"/>
  <c r="M580" i="17"/>
  <c r="R99" i="17" s="1"/>
  <c r="M581" i="17"/>
  <c r="S99" i="17" s="1"/>
  <c r="M587" i="17"/>
  <c r="S100" i="17" s="1"/>
  <c r="M595" i="17"/>
  <c r="U101" i="17" s="1"/>
  <c r="M603" i="17"/>
  <c r="P103" i="17" s="1"/>
  <c r="M612" i="17"/>
  <c r="T104" i="17" s="1"/>
  <c r="M613" i="17"/>
  <c r="U104" i="17" s="1"/>
  <c r="M615" i="17"/>
  <c r="P105" i="17" s="1"/>
  <c r="M623" i="17"/>
  <c r="S106" i="17" s="1"/>
  <c r="M819" i="17"/>
  <c r="P139" i="17" s="1"/>
  <c r="M825" i="17"/>
  <c r="P140" i="17" s="1"/>
  <c r="M827" i="17"/>
  <c r="S140" i="17" s="1"/>
  <c r="M833" i="17"/>
  <c r="S141" i="17" s="1"/>
  <c r="M835" i="17"/>
  <c r="U141" i="17" s="1"/>
  <c r="M684" i="17"/>
  <c r="T116" i="17" s="1"/>
  <c r="M685" i="17"/>
  <c r="U116" i="17" s="1"/>
  <c r="M688" i="17"/>
  <c r="R117" i="17" s="1"/>
  <c r="M689" i="17"/>
  <c r="S117" i="17" s="1"/>
  <c r="M691" i="17"/>
  <c r="U117" i="17" s="1"/>
  <c r="M696" i="17"/>
  <c r="T118" i="17" s="1"/>
  <c r="M697" i="17"/>
  <c r="U118" i="17" s="1"/>
  <c r="M700" i="17"/>
  <c r="R119" i="17" s="1"/>
  <c r="M701" i="17"/>
  <c r="S119" i="17" s="1"/>
  <c r="M703" i="17"/>
  <c r="U119" i="17" s="1"/>
  <c r="M708" i="17"/>
  <c r="T120" i="17" s="1"/>
  <c r="M709" i="17"/>
  <c r="U120" i="17" s="1"/>
  <c r="M712" i="17"/>
  <c r="R121" i="17" s="1"/>
  <c r="M713" i="17"/>
  <c r="S121" i="17" s="1"/>
  <c r="M715" i="17"/>
  <c r="U121" i="17" s="1"/>
  <c r="M720" i="17"/>
  <c r="T122" i="17" s="1"/>
  <c r="M721" i="17"/>
  <c r="U122" i="17" s="1"/>
  <c r="M724" i="17"/>
  <c r="R123" i="17" s="1"/>
  <c r="M725" i="17"/>
  <c r="S123" i="17" s="1"/>
  <c r="M727" i="17"/>
  <c r="U123" i="17" s="1"/>
  <c r="M732" i="17"/>
  <c r="T124" i="17" s="1"/>
  <c r="M733" i="17"/>
  <c r="U124" i="17" s="1"/>
  <c r="M736" i="17"/>
  <c r="R125" i="17" s="1"/>
  <c r="M737" i="17"/>
  <c r="S125" i="17" s="1"/>
  <c r="M739" i="17"/>
  <c r="U125" i="17" s="1"/>
  <c r="M744" i="17"/>
  <c r="T126" i="17" s="1"/>
  <c r="M745" i="17"/>
  <c r="U126" i="17" s="1"/>
  <c r="M748" i="17"/>
  <c r="R127" i="17" s="1"/>
  <c r="M749" i="17"/>
  <c r="S127" i="17" s="1"/>
  <c r="M751" i="17"/>
  <c r="U127" i="17" s="1"/>
  <c r="M756" i="17"/>
  <c r="T128" i="17" s="1"/>
  <c r="M757" i="17"/>
  <c r="U128" i="17" s="1"/>
  <c r="M760" i="17"/>
  <c r="R129" i="17" s="1"/>
  <c r="M761" i="17"/>
  <c r="S129" i="17" s="1"/>
  <c r="M763" i="17"/>
  <c r="U129" i="17" s="1"/>
  <c r="M768" i="17"/>
  <c r="T130" i="17" s="1"/>
  <c r="M769" i="17"/>
  <c r="U130" i="17" s="1"/>
  <c r="M772" i="17"/>
  <c r="R131" i="17" s="1"/>
  <c r="M773" i="17"/>
  <c r="S131" i="17" s="1"/>
  <c r="M775" i="17"/>
  <c r="U131" i="17" s="1"/>
  <c r="M780" i="17"/>
  <c r="T132" i="17" s="1"/>
  <c r="M781" i="17"/>
  <c r="U132" i="17" s="1"/>
  <c r="M784" i="17"/>
  <c r="R133" i="17" s="1"/>
  <c r="M785" i="17"/>
  <c r="S133" i="17" s="1"/>
  <c r="M787" i="17"/>
  <c r="U133" i="17" s="1"/>
  <c r="M792" i="17"/>
  <c r="T134" i="17" s="1"/>
  <c r="M793" i="17"/>
  <c r="U134" i="17" s="1"/>
  <c r="M796" i="17"/>
  <c r="R135" i="17" s="1"/>
  <c r="M797" i="17"/>
  <c r="S135" i="17" s="1"/>
  <c r="M799" i="17"/>
  <c r="U135" i="17" s="1"/>
  <c r="M804" i="17"/>
  <c r="T136" i="17" s="1"/>
  <c r="M805" i="17"/>
  <c r="U136" i="17" s="1"/>
  <c r="M808" i="17"/>
  <c r="R137" i="17" s="1"/>
  <c r="M809" i="17"/>
  <c r="S137" i="17" s="1"/>
  <c r="M811" i="17"/>
  <c r="U137" i="17" s="1"/>
  <c r="M816" i="17"/>
  <c r="T138" i="17" s="1"/>
  <c r="M817" i="17"/>
  <c r="U138" i="17" s="1"/>
  <c r="M821" i="17"/>
  <c r="S139" i="17" s="1"/>
  <c r="M823" i="17"/>
  <c r="U139" i="17" s="1"/>
  <c r="M829" i="17"/>
  <c r="U140" i="17" s="1"/>
  <c r="M838" i="17"/>
  <c r="R142" i="17" s="1"/>
  <c r="M842" i="17"/>
  <c r="W142" i="17" s="1"/>
  <c r="W7" i="10"/>
  <c r="W12" i="10"/>
  <c r="W15" i="10"/>
  <c r="W20" i="10"/>
  <c r="W23" i="10"/>
  <c r="W28" i="10"/>
  <c r="W31" i="10"/>
  <c r="M113" i="11"/>
  <c r="W113" i="11" s="1"/>
  <c r="M129" i="11"/>
  <c r="W129" i="11" s="1"/>
  <c r="W5" i="10"/>
  <c r="W10" i="10"/>
  <c r="W13" i="10"/>
  <c r="W18" i="10"/>
  <c r="W21" i="10"/>
  <c r="W26" i="10"/>
  <c r="W29" i="10"/>
  <c r="W60" i="10"/>
  <c r="W76" i="10"/>
  <c r="W92" i="10"/>
  <c r="W108" i="10"/>
  <c r="W124" i="10"/>
  <c r="W140" i="10"/>
  <c r="W61" i="11"/>
  <c r="W77" i="11"/>
  <c r="M105" i="11"/>
  <c r="W105" i="11" s="1"/>
  <c r="W130" i="11"/>
  <c r="M137" i="11"/>
  <c r="W137" i="11" s="1"/>
  <c r="W8" i="10"/>
  <c r="W11" i="10"/>
  <c r="W16" i="10"/>
  <c r="W19" i="10"/>
  <c r="W24" i="10"/>
  <c r="W27" i="10"/>
  <c r="W32" i="10"/>
  <c r="W36" i="10"/>
  <c r="W40" i="10"/>
  <c r="W44" i="10"/>
  <c r="W48" i="10"/>
  <c r="W49" i="10"/>
  <c r="W63" i="10"/>
  <c r="W64" i="10"/>
  <c r="W65" i="10"/>
  <c r="W79" i="10"/>
  <c r="W80" i="10"/>
  <c r="W81" i="10"/>
  <c r="W95" i="10"/>
  <c r="W96" i="10"/>
  <c r="W97" i="10"/>
  <c r="W111" i="10"/>
  <c r="W112" i="10"/>
  <c r="W113" i="10"/>
  <c r="W127" i="10"/>
  <c r="W128" i="10"/>
  <c r="W129" i="10"/>
  <c r="W143" i="10"/>
  <c r="W144" i="10"/>
  <c r="W8" i="11"/>
  <c r="W12" i="11"/>
  <c r="W16" i="11"/>
  <c r="W20" i="11"/>
  <c r="W24" i="11"/>
  <c r="W28" i="11"/>
  <c r="W32" i="11"/>
  <c r="W36" i="11"/>
  <c r="W40" i="11"/>
  <c r="W44" i="11"/>
  <c r="W48" i="11"/>
  <c r="W64" i="11"/>
  <c r="W65" i="11"/>
  <c r="W66" i="11"/>
  <c r="W80" i="11"/>
  <c r="W81" i="11"/>
  <c r="W82" i="11"/>
  <c r="M97" i="11"/>
  <c r="W97" i="11" s="1"/>
  <c r="W114" i="11"/>
  <c r="W126" i="11"/>
  <c r="W138" i="11"/>
  <c r="W6" i="10"/>
  <c r="W14" i="10"/>
  <c r="W22" i="10"/>
  <c r="W30" i="10"/>
  <c r="W33" i="10"/>
  <c r="W37" i="10"/>
  <c r="W41" i="10"/>
  <c r="W45" i="10"/>
  <c r="W51" i="10"/>
  <c r="W52" i="10"/>
  <c r="W53" i="10"/>
  <c r="W58" i="10"/>
  <c r="W67" i="10"/>
  <c r="W68" i="10"/>
  <c r="W69" i="10"/>
  <c r="W74" i="10"/>
  <c r="W83" i="10"/>
  <c r="W84" i="10"/>
  <c r="W85" i="10"/>
  <c r="W90" i="10"/>
  <c r="W99" i="10"/>
  <c r="W100" i="10"/>
  <c r="W101" i="10"/>
  <c r="W106" i="10"/>
  <c r="W115" i="10"/>
  <c r="W116" i="10"/>
  <c r="W117" i="10"/>
  <c r="W122" i="10"/>
  <c r="W131" i="10"/>
  <c r="W132" i="10"/>
  <c r="W133" i="10"/>
  <c r="W138" i="10"/>
  <c r="W5" i="11"/>
  <c r="W9" i="11"/>
  <c r="W13" i="11"/>
  <c r="W17" i="11"/>
  <c r="W21" i="11"/>
  <c r="W25" i="11"/>
  <c r="W29" i="11"/>
  <c r="W33" i="11"/>
  <c r="W37" i="11"/>
  <c r="W41" i="11"/>
  <c r="W45" i="11"/>
  <c r="W49" i="11"/>
  <c r="W52" i="11"/>
  <c r="W53" i="11"/>
  <c r="W54" i="11"/>
  <c r="W59" i="11"/>
  <c r="W68" i="11"/>
  <c r="W69" i="11"/>
  <c r="W70" i="11"/>
  <c r="W75" i="11"/>
  <c r="W84" i="11"/>
  <c r="W85" i="11"/>
  <c r="W86" i="11"/>
  <c r="W91" i="11"/>
  <c r="W94" i="11"/>
  <c r="W106" i="11"/>
  <c r="M121" i="11"/>
  <c r="W121" i="11" s="1"/>
  <c r="W134" i="11"/>
  <c r="W99" i="11"/>
  <c r="W107" i="11"/>
  <c r="W115" i="11"/>
  <c r="W123" i="11"/>
  <c r="W131" i="11"/>
  <c r="W139" i="11"/>
  <c r="M138" i="17"/>
  <c r="T25" i="17" s="1"/>
  <c r="M143" i="17"/>
  <c r="S26" i="17" s="1"/>
  <c r="W96" i="11"/>
  <c r="W100" i="11"/>
  <c r="W104" i="11"/>
  <c r="W108" i="11"/>
  <c r="W112" i="11"/>
  <c r="W116" i="11"/>
  <c r="W120" i="11"/>
  <c r="W124" i="11"/>
  <c r="W128" i="11"/>
  <c r="W132" i="11"/>
  <c r="W136" i="11"/>
  <c r="W140" i="11"/>
  <c r="W144" i="11"/>
  <c r="M57" i="17"/>
  <c r="P12" i="17" s="1"/>
  <c r="M58" i="17"/>
  <c r="R12" i="17" s="1"/>
  <c r="M64" i="17"/>
  <c r="R13" i="17" s="1"/>
  <c r="M67" i="17"/>
  <c r="U13" i="17" s="1"/>
  <c r="M69" i="17"/>
  <c r="P14" i="17" s="1"/>
  <c r="M73" i="17"/>
  <c r="U14" i="17" s="1"/>
  <c r="M75" i="17"/>
  <c r="P15" i="17" s="1"/>
  <c r="M79" i="17"/>
  <c r="U15" i="17" s="1"/>
  <c r="M81" i="17"/>
  <c r="P16" i="17" s="1"/>
  <c r="M85" i="17"/>
  <c r="U16" i="17" s="1"/>
  <c r="M91" i="17"/>
  <c r="U17" i="17" s="1"/>
  <c r="M95" i="17"/>
  <c r="S18" i="17" s="1"/>
  <c r="M100" i="17"/>
  <c r="R19" i="17" s="1"/>
  <c r="M107" i="17"/>
  <c r="S20" i="17" s="1"/>
  <c r="M109" i="17"/>
  <c r="U20" i="17" s="1"/>
  <c r="M113" i="17"/>
  <c r="S21" i="17" s="1"/>
  <c r="M117" i="17"/>
  <c r="P22" i="17" s="1"/>
  <c r="M120" i="17"/>
  <c r="T22" i="17" s="1"/>
  <c r="M124" i="17"/>
  <c r="R23" i="17" s="1"/>
  <c r="M133" i="17"/>
  <c r="U24" i="17" s="1"/>
  <c r="M137" i="17"/>
  <c r="S25" i="17" s="1"/>
  <c r="M141" i="17"/>
  <c r="P26" i="17" s="1"/>
  <c r="M147" i="17"/>
  <c r="P27" i="17" s="1"/>
  <c r="M55" i="17"/>
  <c r="U11" i="17" s="1"/>
  <c r="M59" i="17"/>
  <c r="S12" i="17" s="1"/>
  <c r="M66" i="17"/>
  <c r="T13" i="17" s="1"/>
  <c r="M72" i="17"/>
  <c r="T14" i="17" s="1"/>
  <c r="M78" i="17"/>
  <c r="T15" i="17" s="1"/>
  <c r="M84" i="17"/>
  <c r="T16" i="17" s="1"/>
  <c r="M88" i="17"/>
  <c r="R17" i="17" s="1"/>
  <c r="M90" i="17"/>
  <c r="T17" i="17" s="1"/>
  <c r="M94" i="17"/>
  <c r="R18" i="17" s="1"/>
  <c r="M97" i="17"/>
  <c r="U18" i="17" s="1"/>
  <c r="M99" i="17"/>
  <c r="P19" i="17" s="1"/>
  <c r="M103" i="17"/>
  <c r="U19" i="17" s="1"/>
  <c r="M105" i="17"/>
  <c r="P20" i="17" s="1"/>
  <c r="M115" i="17"/>
  <c r="U21" i="17" s="1"/>
  <c r="M123" i="17"/>
  <c r="P23" i="17" s="1"/>
  <c r="M126" i="17"/>
  <c r="T23" i="17" s="1"/>
  <c r="M130" i="17"/>
  <c r="R24" i="17" s="1"/>
  <c r="M233" i="17"/>
  <c r="S41" i="17" s="1"/>
  <c r="M241" i="17"/>
  <c r="U42" i="17" s="1"/>
  <c r="M249" i="17"/>
  <c r="P44" i="17" s="1"/>
  <c r="M257" i="17"/>
  <c r="S45" i="17" s="1"/>
  <c r="M265" i="17"/>
  <c r="U46" i="17" s="1"/>
  <c r="M273" i="17"/>
  <c r="P48" i="17" s="1"/>
  <c r="M281" i="17"/>
  <c r="S49" i="17" s="1"/>
  <c r="M289" i="17"/>
  <c r="U50" i="17" s="1"/>
  <c r="M297" i="17"/>
  <c r="P52" i="17" s="1"/>
  <c r="M305" i="17"/>
  <c r="S53" i="17" s="1"/>
  <c r="M313" i="17"/>
  <c r="U54" i="17" s="1"/>
  <c r="M321" i="17"/>
  <c r="P56" i="17" s="1"/>
  <c r="M329" i="17"/>
  <c r="S57" i="17" s="1"/>
  <c r="M337" i="17"/>
  <c r="U58" i="17" s="1"/>
  <c r="M345" i="17"/>
  <c r="P60" i="17" s="1"/>
  <c r="M353" i="17"/>
  <c r="S61" i="17" s="1"/>
  <c r="M365" i="17"/>
  <c r="S63" i="17" s="1"/>
  <c r="M227" i="17"/>
  <c r="S40" i="17" s="1"/>
  <c r="M235" i="17"/>
  <c r="U41" i="17" s="1"/>
  <c r="M243" i="17"/>
  <c r="P43" i="17" s="1"/>
  <c r="M251" i="17"/>
  <c r="S44" i="17" s="1"/>
  <c r="M259" i="17"/>
  <c r="U45" i="17" s="1"/>
  <c r="M267" i="17"/>
  <c r="P47" i="17" s="1"/>
  <c r="M275" i="17"/>
  <c r="S48" i="17" s="1"/>
  <c r="M283" i="17"/>
  <c r="U49" i="17" s="1"/>
  <c r="M291" i="17"/>
  <c r="P51" i="17" s="1"/>
  <c r="M299" i="17"/>
  <c r="S52" i="17" s="1"/>
  <c r="M307" i="17"/>
  <c r="U53" i="17" s="1"/>
  <c r="M315" i="17"/>
  <c r="P55" i="17" s="1"/>
  <c r="M323" i="17"/>
  <c r="S56" i="17" s="1"/>
  <c r="M331" i="17"/>
  <c r="U57" i="17" s="1"/>
  <c r="M339" i="17"/>
  <c r="P59" i="17" s="1"/>
  <c r="M347" i="17"/>
  <c r="S60" i="17" s="1"/>
  <c r="M357" i="17"/>
  <c r="P62" i="17" s="1"/>
  <c r="M369" i="17"/>
  <c r="P64" i="17" s="1"/>
  <c r="M505" i="17"/>
  <c r="U86" i="17" s="1"/>
  <c r="M521" i="17"/>
  <c r="S89" i="17" s="1"/>
  <c r="M501" i="17"/>
  <c r="P86" i="17" s="1"/>
  <c r="M517" i="17"/>
  <c r="U88" i="17" s="1"/>
  <c r="M533" i="17"/>
  <c r="S91" i="17" s="1"/>
  <c r="M560" i="17"/>
  <c r="W95" i="17" s="1"/>
  <c r="M620" i="17"/>
  <c r="W105" i="17" s="1"/>
  <c r="M621" i="17"/>
  <c r="P106" i="17" s="1"/>
  <c r="M637" i="17"/>
  <c r="U108" i="17" s="1"/>
  <c r="M645" i="17"/>
  <c r="P110" i="17" s="1"/>
  <c r="M657" i="17"/>
  <c r="P112" i="17" s="1"/>
  <c r="M669" i="17"/>
  <c r="P114" i="17" s="1"/>
  <c r="M681" i="17"/>
  <c r="P116" i="17" s="1"/>
  <c r="M693" i="17"/>
  <c r="P118" i="17" s="1"/>
  <c r="M705" i="17"/>
  <c r="P120" i="17" s="1"/>
  <c r="M717" i="17"/>
  <c r="P122" i="17" s="1"/>
  <c r="M729" i="17"/>
  <c r="P124" i="17" s="1"/>
  <c r="M741" i="17"/>
  <c r="P126" i="17" s="1"/>
  <c r="M753" i="17"/>
  <c r="P128" i="17" s="1"/>
  <c r="M765" i="17"/>
  <c r="P130" i="17" s="1"/>
  <c r="M777" i="17"/>
  <c r="P132" i="17" s="1"/>
  <c r="M789" i="17"/>
  <c r="P134" i="17" s="1"/>
  <c r="M801" i="17"/>
  <c r="P136" i="17" s="1"/>
  <c r="M813" i="17"/>
  <c r="P138" i="17" s="1"/>
  <c r="M841" i="17"/>
  <c r="U142" i="17" s="1"/>
  <c r="M617" i="17"/>
  <c r="S105" i="17" s="1"/>
  <c r="M633" i="17"/>
  <c r="P108" i="17" s="1"/>
  <c r="C8" i="8" l="1"/>
  <c r="C9" i="8"/>
  <c r="AJ610" i="3"/>
  <c r="AO611" i="3" s="1"/>
  <c r="AJ590" i="3"/>
  <c r="AO591" i="3" s="1"/>
  <c r="AJ566" i="3"/>
  <c r="AO567" i="3" s="1"/>
  <c r="AJ551" i="3"/>
  <c r="AO552" i="3" s="1"/>
  <c r="AJ624" i="3"/>
  <c r="AO625" i="3" s="1"/>
  <c r="AJ608" i="3"/>
  <c r="AO609" i="3" s="1"/>
  <c r="AJ592" i="3"/>
  <c r="AO593" i="3" s="1"/>
  <c r="AJ576" i="3"/>
  <c r="AO577" i="3" s="1"/>
  <c r="AJ560" i="3"/>
  <c r="AO561" i="3" s="1"/>
  <c r="AJ613" i="3"/>
  <c r="AO614" i="3" s="1"/>
  <c r="AJ593" i="3"/>
  <c r="AO594" i="3" s="1"/>
  <c r="AJ573" i="3"/>
  <c r="AO574" i="3" s="1"/>
  <c r="AJ557" i="3"/>
  <c r="AO558" i="3" s="1"/>
  <c r="AJ618" i="3"/>
  <c r="AO619" i="3" s="1"/>
  <c r="AJ558" i="3"/>
  <c r="AO559" i="3" s="1"/>
  <c r="AJ617" i="3"/>
  <c r="AO618" i="3" s="1"/>
  <c r="AJ611" i="3"/>
  <c r="AO612" i="3" s="1"/>
  <c r="AJ623" i="3"/>
  <c r="AO624" i="3" s="1"/>
  <c r="AJ579" i="3"/>
  <c r="AO580" i="3" s="1"/>
  <c r="AJ583" i="3"/>
  <c r="AO584" i="3" s="1"/>
  <c r="AJ615" i="3"/>
  <c r="AO616" i="3" s="1"/>
  <c r="AJ606" i="3"/>
  <c r="AO607" i="3" s="1"/>
  <c r="AJ586" i="3"/>
  <c r="AO587" i="3" s="1"/>
  <c r="AJ562" i="3"/>
  <c r="AO563" i="3" s="1"/>
  <c r="AJ546" i="3"/>
  <c r="AO547" i="3" s="1"/>
  <c r="AJ620" i="3"/>
  <c r="AO621" i="3" s="1"/>
  <c r="AJ604" i="3"/>
  <c r="AO605" i="3" s="1"/>
  <c r="AJ588" i="3"/>
  <c r="AO589" i="3" s="1"/>
  <c r="AJ572" i="3"/>
  <c r="AO573" i="3" s="1"/>
  <c r="AJ629" i="3"/>
  <c r="AO630" i="3" s="1"/>
  <c r="AJ609" i="3"/>
  <c r="AO610" i="3" s="1"/>
  <c r="AJ589" i="3"/>
  <c r="AO590" i="3" s="1"/>
  <c r="AJ569" i="3"/>
  <c r="AO570" i="3" s="1"/>
  <c r="AJ542" i="3"/>
  <c r="AO543" i="3" s="1"/>
  <c r="AJ598" i="3"/>
  <c r="AO599" i="3" s="1"/>
  <c r="AJ553" i="3"/>
  <c r="AO554" i="3" s="1"/>
  <c r="AJ545" i="3"/>
  <c r="AO546" i="3" s="1"/>
  <c r="AJ605" i="3"/>
  <c r="AO606" i="3" s="1"/>
  <c r="AJ603" i="3"/>
  <c r="AO604" i="3" s="1"/>
  <c r="AJ607" i="3"/>
  <c r="AO608" i="3" s="1"/>
  <c r="AJ563" i="3"/>
  <c r="AO564" i="3" s="1"/>
  <c r="AJ567" i="3"/>
  <c r="AO568" i="3" s="1"/>
  <c r="AJ599" i="3"/>
  <c r="AO600" i="3" s="1"/>
  <c r="AJ622" i="3"/>
  <c r="AO623" i="3" s="1"/>
  <c r="AJ602" i="3"/>
  <c r="AO603" i="3" s="1"/>
  <c r="AJ578" i="3"/>
  <c r="AO579" i="3" s="1"/>
  <c r="AJ554" i="3"/>
  <c r="AO555" i="3" s="1"/>
  <c r="AJ616" i="3"/>
  <c r="AO617" i="3" s="1"/>
  <c r="AJ600" i="3"/>
  <c r="AO601" i="3" s="1"/>
  <c r="AJ584" i="3"/>
  <c r="AO585" i="3" s="1"/>
  <c r="AJ568" i="3"/>
  <c r="AO569" i="3" s="1"/>
  <c r="AJ625" i="3"/>
  <c r="AO626" i="3" s="1"/>
  <c r="AJ601" i="3"/>
  <c r="AO602" i="3" s="1"/>
  <c r="AJ585" i="3"/>
  <c r="AO586" i="3" s="1"/>
  <c r="AJ565" i="3"/>
  <c r="AO566" i="3" s="1"/>
  <c r="AJ630" i="3"/>
  <c r="AO631" i="3" s="1"/>
  <c r="AJ582" i="3"/>
  <c r="AO583" i="3" s="1"/>
  <c r="AJ549" i="3"/>
  <c r="AO550" i="3" s="1"/>
  <c r="AJ581" i="3"/>
  <c r="AO582" i="3" s="1"/>
  <c r="AJ575" i="3"/>
  <c r="AO576" i="3" s="1"/>
  <c r="AJ595" i="3"/>
  <c r="AO596" i="3" s="1"/>
  <c r="AJ559" i="3"/>
  <c r="AO560" i="3" s="1"/>
  <c r="AJ591" i="3"/>
  <c r="AO592" i="3" s="1"/>
  <c r="AJ614" i="3"/>
  <c r="AO615" i="3" s="1"/>
  <c r="AJ594" i="3"/>
  <c r="AO595" i="3" s="1"/>
  <c r="AJ570" i="3"/>
  <c r="AO571" i="3" s="1"/>
  <c r="AJ628" i="3"/>
  <c r="AO629" i="3" s="1"/>
  <c r="AJ612" i="3"/>
  <c r="AO613" i="3" s="1"/>
  <c r="AJ596" i="3"/>
  <c r="AO597" i="3" s="1"/>
  <c r="AJ580" i="3"/>
  <c r="AO581" i="3" s="1"/>
  <c r="AJ564" i="3"/>
  <c r="AO565" i="3" s="1"/>
  <c r="AJ621" i="3"/>
  <c r="AO622" i="3" s="1"/>
  <c r="AJ597" i="3"/>
  <c r="AO598" i="3" s="1"/>
  <c r="AJ577" i="3"/>
  <c r="AO578" i="3" s="1"/>
  <c r="AJ561" i="3"/>
  <c r="AO562" i="3" s="1"/>
  <c r="AJ626" i="3"/>
  <c r="AO627" i="3" s="1"/>
  <c r="AJ574" i="3"/>
  <c r="AO575" i="3" s="1"/>
  <c r="AJ550" i="3"/>
  <c r="AO551" i="3" s="1"/>
  <c r="AJ631" i="3"/>
  <c r="AJ587" i="3"/>
  <c r="AO588" i="3" s="1"/>
  <c r="AJ627" i="3"/>
  <c r="AO628" i="3" s="1"/>
  <c r="AJ619" i="3"/>
  <c r="AO620" i="3" s="1"/>
  <c r="AJ571" i="3"/>
  <c r="AO572" i="3" s="1"/>
  <c r="N134" i="17"/>
  <c r="N110" i="17"/>
  <c r="N86" i="17"/>
  <c r="N62" i="17"/>
  <c r="N38" i="17"/>
  <c r="N14" i="17"/>
  <c r="N410" i="17"/>
  <c r="N386" i="17"/>
  <c r="N362" i="17"/>
  <c r="N338" i="17"/>
  <c r="N314" i="17"/>
  <c r="N290" i="17"/>
  <c r="N266" i="17"/>
  <c r="N242" i="17"/>
  <c r="N218" i="17"/>
  <c r="N194" i="17"/>
  <c r="N170" i="17"/>
  <c r="N146" i="17"/>
  <c r="N452" i="17"/>
  <c r="N428" i="17"/>
  <c r="N524" i="17"/>
  <c r="N500" i="17"/>
  <c r="N476" i="17"/>
  <c r="N128" i="17"/>
  <c r="N104" i="17"/>
  <c r="N80" i="17"/>
  <c r="N56" i="17"/>
  <c r="N32" i="17"/>
  <c r="N8" i="17"/>
  <c r="N404" i="17"/>
  <c r="N380" i="17"/>
  <c r="N356" i="17"/>
  <c r="N332" i="17"/>
  <c r="N308" i="17"/>
  <c r="N284" i="17"/>
  <c r="N260" i="17"/>
  <c r="N236" i="17"/>
  <c r="N212" i="17"/>
  <c r="N188" i="17"/>
  <c r="N164" i="17"/>
  <c r="N446" i="17"/>
  <c r="N542" i="17"/>
  <c r="N518" i="17"/>
  <c r="N494" i="17"/>
  <c r="N470" i="17"/>
  <c r="N122" i="17"/>
  <c r="N98" i="17"/>
  <c r="N74" i="17"/>
  <c r="N50" i="17"/>
  <c r="N26" i="17"/>
  <c r="N422" i="17"/>
  <c r="N398" i="17"/>
  <c r="N374" i="17"/>
  <c r="N350" i="17"/>
  <c r="N326" i="17"/>
  <c r="N302" i="17"/>
  <c r="N278" i="17"/>
  <c r="N254" i="17"/>
  <c r="N230" i="17"/>
  <c r="N206" i="17"/>
  <c r="N182" i="17"/>
  <c r="N158" i="17"/>
  <c r="N440" i="17"/>
  <c r="N512" i="17"/>
  <c r="N488" i="17"/>
  <c r="N140" i="17"/>
  <c r="N116" i="17"/>
  <c r="N92" i="17"/>
  <c r="N68" i="17"/>
  <c r="N44" i="17"/>
  <c r="N20" i="17"/>
  <c r="N416" i="17"/>
  <c r="N392" i="17"/>
  <c r="N368" i="17"/>
  <c r="N344" i="17"/>
  <c r="N320" i="17"/>
  <c r="N296" i="17"/>
  <c r="N272" i="17"/>
  <c r="N248" i="17"/>
  <c r="N224" i="17"/>
  <c r="N200" i="17"/>
  <c r="N176" i="17"/>
  <c r="N152" i="17"/>
  <c r="N458" i="17"/>
  <c r="N434" i="17"/>
  <c r="N530" i="17"/>
  <c r="N506" i="17"/>
  <c r="N482" i="17"/>
  <c r="M536" i="17"/>
  <c r="W91" i="17" s="1"/>
  <c r="N536" i="17"/>
  <c r="M464" i="17"/>
  <c r="W79" i="17" s="1"/>
  <c r="N464" i="17"/>
  <c r="M56" i="17"/>
  <c r="W11" i="17" s="1"/>
  <c r="M518" i="17"/>
  <c r="W88" i="17" s="1"/>
  <c r="M542" i="17"/>
  <c r="W92" i="17" s="1"/>
  <c r="M98" i="17"/>
  <c r="W18" i="17" s="1"/>
  <c r="M230" i="17"/>
  <c r="W40" i="17" s="1"/>
  <c r="M440" i="17"/>
  <c r="W75" i="17" s="1"/>
  <c r="M512" i="17"/>
  <c r="W87" i="17" s="1"/>
  <c r="M488" i="17"/>
  <c r="W83" i="17" s="1"/>
  <c r="M494" i="17"/>
  <c r="W84" i="17" s="1"/>
  <c r="M116" i="17"/>
  <c r="W21" i="17" s="1"/>
  <c r="M92" i="17"/>
  <c r="W17" i="17" s="1"/>
  <c r="M44" i="17"/>
  <c r="W9" i="17" s="1"/>
  <c r="M20" i="17"/>
  <c r="W5" i="17" s="1"/>
  <c r="M458" i="17"/>
  <c r="W78" i="17" s="1"/>
  <c r="M434" i="17"/>
  <c r="W74" i="17" s="1"/>
  <c r="M530" i="17"/>
  <c r="W90" i="17" s="1"/>
  <c r="M506" i="17"/>
  <c r="W86" i="17" s="1"/>
  <c r="M482" i="17"/>
  <c r="W82" i="17" s="1"/>
  <c r="M32" i="17"/>
  <c r="W7" i="17" s="1"/>
  <c r="M446" i="17"/>
  <c r="W76" i="17" s="1"/>
  <c r="M470" i="17"/>
  <c r="W80" i="17" s="1"/>
  <c r="M14" i="17"/>
  <c r="W4" i="17" s="1"/>
  <c r="M452" i="17"/>
  <c r="W77" i="17" s="1"/>
  <c r="M428" i="17"/>
  <c r="W73" i="17" s="1"/>
  <c r="M524" i="17"/>
  <c r="W89" i="17" s="1"/>
  <c r="M500" i="17"/>
  <c r="W85" i="17" s="1"/>
  <c r="M476" i="17"/>
  <c r="W81" i="17" s="1"/>
  <c r="K722" i="17"/>
  <c r="K518" i="17"/>
  <c r="K326" i="17"/>
  <c r="K614" i="17"/>
  <c r="K374" i="17"/>
  <c r="K422" i="17"/>
  <c r="K806" i="17"/>
  <c r="K710" i="17"/>
  <c r="K350" i="17"/>
  <c r="M218" i="17"/>
  <c r="W38" i="17" s="1"/>
  <c r="M38" i="17"/>
  <c r="W8" i="17" s="1"/>
  <c r="M284" i="17"/>
  <c r="W49" i="17" s="1"/>
  <c r="M152" i="17"/>
  <c r="W27" i="17" s="1"/>
  <c r="M332" i="17"/>
  <c r="W57" i="17" s="1"/>
  <c r="M344" i="17"/>
  <c r="W59" i="17" s="1"/>
  <c r="M212" i="17"/>
  <c r="W37" i="17" s="1"/>
  <c r="M326" i="17"/>
  <c r="W56" i="17" s="1"/>
  <c r="M266" i="17"/>
  <c r="W46" i="17" s="1"/>
  <c r="M254" i="17"/>
  <c r="W44" i="17" s="1"/>
  <c r="M200" i="17"/>
  <c r="W35" i="17" s="1"/>
  <c r="M260" i="17"/>
  <c r="W45" i="17" s="1"/>
  <c r="M404" i="17"/>
  <c r="W69" i="17" s="1"/>
  <c r="M182" i="17"/>
  <c r="W32" i="17" s="1"/>
  <c r="M350" i="17"/>
  <c r="W60" i="17" s="1"/>
  <c r="M248" i="17"/>
  <c r="W43" i="17" s="1"/>
  <c r="M374" i="17"/>
  <c r="W64" i="17" s="1"/>
  <c r="M158" i="17"/>
  <c r="W28" i="17" s="1"/>
  <c r="M380" i="17"/>
  <c r="W65" i="17" s="1"/>
  <c r="M392" i="17"/>
  <c r="W67" i="17" s="1"/>
  <c r="M368" i="17"/>
  <c r="W63" i="17" s="1"/>
  <c r="M164" i="17"/>
  <c r="W29" i="17" s="1"/>
  <c r="M170" i="17"/>
  <c r="W30" i="17" s="1"/>
  <c r="M242" i="17"/>
  <c r="W42" i="17" s="1"/>
  <c r="M176" i="17"/>
  <c r="W31" i="17" s="1"/>
  <c r="M188" i="17"/>
  <c r="W33" i="17" s="1"/>
  <c r="M194" i="17"/>
  <c r="W34" i="17" s="1"/>
  <c r="M356" i="17"/>
  <c r="W61" i="17" s="1"/>
  <c r="M146" i="17"/>
  <c r="W26" i="17" s="1"/>
  <c r="M236" i="17"/>
  <c r="W41" i="17" s="1"/>
  <c r="M134" i="17"/>
  <c r="W24" i="17" s="1"/>
  <c r="M122" i="17"/>
  <c r="W22" i="17" s="1"/>
  <c r="M422" i="17"/>
  <c r="W72" i="17" s="1"/>
  <c r="M314" i="17"/>
  <c r="W54" i="17" s="1"/>
  <c r="M206" i="17"/>
  <c r="W36" i="17" s="1"/>
  <c r="M272" i="17"/>
  <c r="W47" i="17" s="1"/>
  <c r="M362" i="17"/>
  <c r="W62" i="17" s="1"/>
  <c r="M290" i="17"/>
  <c r="W50" i="17" s="1"/>
  <c r="M338" i="17"/>
  <c r="W58" i="17" s="1"/>
  <c r="M296" i="17"/>
  <c r="W51" i="17" s="1"/>
  <c r="M224" i="17"/>
  <c r="W39" i="17" s="1"/>
  <c r="M86" i="17"/>
  <c r="W16" i="17" s="1"/>
  <c r="M278" i="17"/>
  <c r="W48" i="17" s="1"/>
  <c r="M410" i="17"/>
  <c r="W70" i="17" s="1"/>
  <c r="M74" i="17"/>
  <c r="W14" i="17" s="1"/>
  <c r="M62" i="17"/>
  <c r="W12" i="17" s="1"/>
  <c r="M26" i="17"/>
  <c r="W6" i="17" s="1"/>
  <c r="M416" i="17"/>
  <c r="W71" i="17" s="1"/>
  <c r="M50" i="17"/>
  <c r="W10" i="17" s="1"/>
  <c r="M110" i="17"/>
  <c r="W20" i="17" s="1"/>
  <c r="F1578" i="8"/>
  <c r="B1575" i="8"/>
  <c r="C1575" i="8" s="1"/>
  <c r="B1570" i="8"/>
  <c r="C1570" i="8" s="1"/>
  <c r="F1573" i="8"/>
  <c r="F1574" i="8"/>
  <c r="B1571" i="8"/>
  <c r="C1571" i="8" s="1"/>
  <c r="B11" i="8"/>
  <c r="F14" i="8"/>
  <c r="F15" i="8"/>
  <c r="B12" i="8"/>
  <c r="B16" i="8"/>
  <c r="F19" i="8"/>
  <c r="M128" i="17"/>
  <c r="W23" i="17" s="1"/>
  <c r="M104" i="17"/>
  <c r="W19" i="17" s="1"/>
  <c r="M80" i="17"/>
  <c r="W15" i="17" s="1"/>
  <c r="M8" i="17"/>
  <c r="W3" i="17" s="1"/>
  <c r="M302" i="17"/>
  <c r="W52" i="17" s="1"/>
  <c r="M308" i="17"/>
  <c r="W53" i="17" s="1"/>
  <c r="M386" i="17"/>
  <c r="W66" i="17" s="1"/>
  <c r="M398" i="17"/>
  <c r="W68" i="17" s="1"/>
  <c r="M320" i="17"/>
  <c r="W55" i="17" s="1"/>
  <c r="M140" i="17"/>
  <c r="W25" i="17" s="1"/>
  <c r="M68" i="17"/>
  <c r="W13" i="17" s="1"/>
  <c r="V124" i="17"/>
  <c r="K758" i="17"/>
  <c r="K662" i="17"/>
  <c r="K566" i="17"/>
  <c r="K470" i="17"/>
  <c r="K734" i="17"/>
  <c r="K638" i="17"/>
  <c r="K542" i="17"/>
  <c r="K446" i="17"/>
  <c r="K302" i="17"/>
  <c r="K782" i="17"/>
  <c r="K686" i="17"/>
  <c r="K590" i="17"/>
  <c r="K494" i="17"/>
  <c r="K398" i="17"/>
  <c r="V142" i="17"/>
  <c r="V132" i="17"/>
  <c r="V103" i="17"/>
  <c r="V116" i="17"/>
  <c r="V91" i="17"/>
  <c r="V55" i="17"/>
  <c r="K794" i="17"/>
  <c r="K602" i="17"/>
  <c r="K410" i="17"/>
  <c r="K632" i="17"/>
  <c r="K164" i="17"/>
  <c r="K242" i="17"/>
  <c r="K296" i="17"/>
  <c r="K692" i="17"/>
  <c r="K230" i="17"/>
  <c r="K530" i="17"/>
  <c r="K338" i="17"/>
  <c r="K548" i="17"/>
  <c r="K260" i="17"/>
  <c r="K8" i="17"/>
  <c r="K392" i="17"/>
  <c r="K788" i="17"/>
  <c r="V9" i="17"/>
  <c r="K698" i="17"/>
  <c r="K506" i="17"/>
  <c r="K824" i="17"/>
  <c r="K452" i="17"/>
  <c r="K38" i="17"/>
  <c r="K104" i="17"/>
  <c r="K488" i="17"/>
  <c r="K50" i="17"/>
  <c r="K818" i="17"/>
  <c r="K626" i="17"/>
  <c r="K434" i="17"/>
  <c r="K728" i="17"/>
  <c r="K356" i="17"/>
  <c r="K68" i="17"/>
  <c r="K146" i="17"/>
  <c r="K200" i="17"/>
  <c r="K584" i="17"/>
  <c r="K134" i="17"/>
  <c r="V51" i="17"/>
  <c r="V90" i="17"/>
  <c r="V76" i="17"/>
  <c r="V27" i="17"/>
  <c r="V141" i="17"/>
  <c r="V7" i="17"/>
  <c r="V40" i="17"/>
  <c r="V42" i="17"/>
  <c r="V106" i="17"/>
  <c r="V126" i="17"/>
  <c r="V39" i="17"/>
  <c r="V134" i="17"/>
  <c r="V58" i="17"/>
  <c r="V89" i="17"/>
  <c r="V63" i="17"/>
  <c r="V46" i="17"/>
  <c r="V11" i="17"/>
  <c r="V5" i="17"/>
  <c r="V101" i="17"/>
  <c r="V71" i="17"/>
  <c r="V3" i="17"/>
  <c r="V114" i="17"/>
  <c r="V88" i="17"/>
  <c r="V59" i="17"/>
  <c r="V50" i="17"/>
  <c r="V139" i="17"/>
  <c r="V107" i="17"/>
  <c r="V94" i="17"/>
  <c r="V83" i="17"/>
  <c r="V78" i="17"/>
  <c r="V67" i="17"/>
  <c r="V81" i="17"/>
  <c r="V30" i="17"/>
  <c r="V8" i="17"/>
  <c r="K770" i="17"/>
  <c r="K674" i="17"/>
  <c r="K578" i="17"/>
  <c r="K482" i="17"/>
  <c r="K386" i="17"/>
  <c r="K800" i="17"/>
  <c r="K704" i="17"/>
  <c r="K608" i="17"/>
  <c r="K524" i="17"/>
  <c r="K428" i="17"/>
  <c r="K332" i="17"/>
  <c r="K830" i="17"/>
  <c r="K92" i="17"/>
  <c r="K188" i="17"/>
  <c r="K284" i="17"/>
  <c r="K62" i="17"/>
  <c r="K170" i="17"/>
  <c r="K266" i="17"/>
  <c r="K32" i="17"/>
  <c r="K128" i="17"/>
  <c r="K224" i="17"/>
  <c r="K320" i="17"/>
  <c r="K416" i="17"/>
  <c r="K512" i="17"/>
  <c r="K620" i="17"/>
  <c r="K716" i="17"/>
  <c r="K812" i="17"/>
  <c r="K74" i="17"/>
  <c r="K158" i="17"/>
  <c r="K254" i="17"/>
  <c r="V43" i="17"/>
  <c r="V112" i="17"/>
  <c r="V64" i="17"/>
  <c r="V85" i="17"/>
  <c r="V80" i="17"/>
  <c r="V74" i="17"/>
  <c r="V69" i="17"/>
  <c r="V68" i="17"/>
  <c r="V37" i="17"/>
  <c r="V29" i="17"/>
  <c r="V10" i="17"/>
  <c r="K842" i="17"/>
  <c r="K746" i="17"/>
  <c r="K650" i="17"/>
  <c r="K554" i="17"/>
  <c r="K458" i="17"/>
  <c r="K362" i="17"/>
  <c r="K776" i="17"/>
  <c r="K680" i="17"/>
  <c r="K596" i="17"/>
  <c r="K500" i="17"/>
  <c r="K404" i="17"/>
  <c r="K20" i="17"/>
  <c r="K116" i="17"/>
  <c r="K212" i="17"/>
  <c r="K308" i="17"/>
  <c r="K86" i="17"/>
  <c r="K194" i="17"/>
  <c r="K290" i="17"/>
  <c r="K56" i="17"/>
  <c r="K152" i="17"/>
  <c r="K248" i="17"/>
  <c r="K344" i="17"/>
  <c r="K440" i="17"/>
  <c r="K536" i="17"/>
  <c r="K644" i="17"/>
  <c r="K740" i="17"/>
  <c r="K836" i="17"/>
  <c r="K98" i="17"/>
  <c r="K182" i="17"/>
  <c r="K278" i="17"/>
  <c r="V118" i="17"/>
  <c r="V62" i="17"/>
  <c r="V20" i="17"/>
  <c r="K752" i="17"/>
  <c r="K656" i="17"/>
  <c r="K572" i="17"/>
  <c r="K476" i="17"/>
  <c r="K380" i="17"/>
  <c r="K44" i="17"/>
  <c r="K140" i="17"/>
  <c r="K236" i="17"/>
  <c r="K14" i="17"/>
  <c r="K110" i="17"/>
  <c r="K218" i="17"/>
  <c r="K314" i="17"/>
  <c r="K80" i="17"/>
  <c r="K176" i="17"/>
  <c r="K272" i="17"/>
  <c r="K368" i="17"/>
  <c r="K464" i="17"/>
  <c r="K560" i="17"/>
  <c r="K668" i="17"/>
  <c r="K764" i="17"/>
  <c r="K26" i="17"/>
  <c r="K122" i="17"/>
  <c r="K206" i="17"/>
  <c r="V130" i="17"/>
  <c r="V17" i="17"/>
  <c r="V125" i="17"/>
  <c r="V113" i="17"/>
  <c r="V104" i="17"/>
  <c r="V92" i="17"/>
  <c r="V36" i="17"/>
  <c r="V95" i="17"/>
  <c r="V6" i="17"/>
  <c r="V138" i="17"/>
  <c r="V19" i="17"/>
  <c r="V133" i="17"/>
  <c r="V117" i="17"/>
  <c r="V99" i="17"/>
  <c r="V102" i="17"/>
  <c r="V108" i="17"/>
  <c r="V136" i="17"/>
  <c r="V128" i="17"/>
  <c r="V120" i="17"/>
  <c r="V47" i="17"/>
  <c r="V54" i="17"/>
  <c r="V24" i="17"/>
  <c r="V98" i="17"/>
  <c r="V87" i="17"/>
  <c r="V75" i="17"/>
  <c r="V70" i="17"/>
  <c r="V65" i="17"/>
  <c r="V28" i="17"/>
  <c r="V122" i="17"/>
  <c r="V61" i="17"/>
  <c r="V23" i="17"/>
  <c r="V14" i="17"/>
  <c r="V105" i="17"/>
  <c r="V110" i="17"/>
  <c r="V25" i="17"/>
  <c r="V140" i="17"/>
  <c r="V96" i="17"/>
  <c r="V79" i="17"/>
  <c r="V82" i="17"/>
  <c r="V77" i="17"/>
  <c r="V72" i="17"/>
  <c r="V66" i="17"/>
  <c r="V84" i="17"/>
  <c r="V38" i="17"/>
  <c r="V31" i="17"/>
  <c r="V86" i="17"/>
  <c r="V26" i="17"/>
  <c r="V131" i="17"/>
  <c r="V123" i="17"/>
  <c r="V97" i="17"/>
  <c r="V111" i="17"/>
  <c r="V35" i="17"/>
  <c r="V73" i="17"/>
  <c r="V33" i="17"/>
  <c r="V48" i="17"/>
  <c r="V18" i="17"/>
  <c r="V137" i="17"/>
  <c r="V129" i="17"/>
  <c r="V121" i="17"/>
  <c r="V109" i="17"/>
  <c r="V53" i="17"/>
  <c r="V57" i="17"/>
  <c r="V41" i="17"/>
  <c r="V135" i="17"/>
  <c r="V127" i="17"/>
  <c r="V119" i="17"/>
  <c r="V115" i="17"/>
  <c r="V100" i="17"/>
  <c r="V93" i="17"/>
  <c r="V34" i="17"/>
  <c r="V32" i="17"/>
  <c r="V4" i="17"/>
  <c r="V52" i="17"/>
  <c r="V15" i="17"/>
  <c r="V13" i="17"/>
  <c r="V56" i="17"/>
  <c r="V45" i="17"/>
  <c r="V22" i="17"/>
  <c r="V60" i="17"/>
  <c r="V49" i="17"/>
  <c r="V44" i="17"/>
  <c r="V21" i="17"/>
  <c r="V16" i="17"/>
  <c r="V12" i="17"/>
  <c r="C16" i="8" l="1"/>
  <c r="C11" i="8"/>
  <c r="C12" i="8"/>
  <c r="F1576" i="8"/>
  <c r="B1573" i="8"/>
  <c r="C1573" i="8" s="1"/>
  <c r="B1574" i="8"/>
  <c r="C1574" i="8" s="1"/>
  <c r="F1577" i="8"/>
  <c r="B1578" i="8"/>
  <c r="C1578" i="8" s="1"/>
  <c r="F1581" i="8"/>
  <c r="F18" i="8"/>
  <c r="B15" i="8"/>
  <c r="F22" i="8"/>
  <c r="B19" i="8"/>
  <c r="B14" i="8"/>
  <c r="F17" i="8"/>
  <c r="C14" i="8" l="1"/>
  <c r="C19" i="8"/>
  <c r="C15" i="8"/>
  <c r="F1580" i="8"/>
  <c r="B1577" i="8"/>
  <c r="C1577" i="8" s="1"/>
  <c r="F1584" i="8"/>
  <c r="B1581" i="8"/>
  <c r="C1581" i="8" s="1"/>
  <c r="F1579" i="8"/>
  <c r="B1576" i="8"/>
  <c r="C1576" i="8" s="1"/>
  <c r="F20" i="8"/>
  <c r="B17" i="8"/>
  <c r="B22" i="8"/>
  <c r="F25" i="8"/>
  <c r="F21" i="8"/>
  <c r="B18" i="8"/>
  <c r="C18" i="8" l="1"/>
  <c r="C17" i="8"/>
  <c r="C22" i="8"/>
  <c r="F1587" i="8"/>
  <c r="B1584" i="8"/>
  <c r="C1584" i="8" s="1"/>
  <c r="F1582" i="8"/>
  <c r="B1579" i="8"/>
  <c r="C1579" i="8" s="1"/>
  <c r="F1583" i="8"/>
  <c r="B1580" i="8"/>
  <c r="C1580" i="8" s="1"/>
  <c r="F28" i="8"/>
  <c r="B25" i="8"/>
  <c r="F23" i="8"/>
  <c r="B20" i="8"/>
  <c r="F24" i="8"/>
  <c r="B21" i="8"/>
  <c r="C20" i="8" l="1"/>
  <c r="C21" i="8"/>
  <c r="C25" i="8"/>
  <c r="F1585" i="8"/>
  <c r="B1582" i="8"/>
  <c r="C1582" i="8" s="1"/>
  <c r="F1586" i="8"/>
  <c r="B1583" i="8"/>
  <c r="C1583" i="8" s="1"/>
  <c r="F1590" i="8"/>
  <c r="B1587" i="8"/>
  <c r="C1587" i="8" s="1"/>
  <c r="F26" i="8"/>
  <c r="B23" i="8"/>
  <c r="B24" i="8"/>
  <c r="F27" i="8"/>
  <c r="F31" i="8"/>
  <c r="B28" i="8"/>
  <c r="C24" i="8" l="1"/>
  <c r="C28" i="8"/>
  <c r="C23" i="8"/>
  <c r="B1586" i="8"/>
  <c r="C1586" i="8" s="1"/>
  <c r="F1589" i="8"/>
  <c r="F1593" i="8"/>
  <c r="B1590" i="8"/>
  <c r="C1590" i="8" s="1"/>
  <c r="F1588" i="8"/>
  <c r="B1585" i="8"/>
  <c r="C1585" i="8" s="1"/>
  <c r="F34" i="8"/>
  <c r="B31" i="8"/>
  <c r="F30" i="8"/>
  <c r="B27" i="8"/>
  <c r="F29" i="8"/>
  <c r="B26" i="8"/>
  <c r="C27" i="8" l="1"/>
  <c r="C26" i="8"/>
  <c r="C31" i="8"/>
  <c r="F1591" i="8"/>
  <c r="B1588" i="8"/>
  <c r="C1588" i="8" s="1"/>
  <c r="F1596" i="8"/>
  <c r="B1593" i="8"/>
  <c r="C1593" i="8" s="1"/>
  <c r="F1592" i="8"/>
  <c r="B1589" i="8"/>
  <c r="C1589" i="8" s="1"/>
  <c r="B30" i="8"/>
  <c r="F33" i="8"/>
  <c r="F32" i="8"/>
  <c r="B29" i="8"/>
  <c r="F37" i="8"/>
  <c r="B34" i="8"/>
  <c r="C29" i="8" l="1"/>
  <c r="C34" i="8"/>
  <c r="C30" i="8"/>
  <c r="F1595" i="8"/>
  <c r="B1592" i="8"/>
  <c r="C1592" i="8" s="1"/>
  <c r="F1594" i="8"/>
  <c r="B1594" i="8" s="1"/>
  <c r="C1594" i="8" s="1"/>
  <c r="B1591" i="8"/>
  <c r="C1591" i="8" s="1"/>
  <c r="F40" i="8"/>
  <c r="B37" i="8"/>
  <c r="B32" i="8"/>
  <c r="F35" i="8"/>
  <c r="F36" i="8"/>
  <c r="B33" i="8"/>
  <c r="C32" i="8" l="1"/>
  <c r="C33" i="8"/>
  <c r="C37" i="8"/>
  <c r="F38" i="8"/>
  <c r="B35" i="8"/>
  <c r="B40" i="8"/>
  <c r="F43" i="8"/>
  <c r="F39" i="8"/>
  <c r="B36" i="8"/>
  <c r="C40" i="8" l="1"/>
  <c r="C36" i="8"/>
  <c r="C35" i="8"/>
  <c r="F46" i="8"/>
  <c r="B43" i="8"/>
  <c r="F42" i="8"/>
  <c r="B39" i="8"/>
  <c r="B38" i="8"/>
  <c r="F41" i="8"/>
  <c r="C39" i="8" l="1"/>
  <c r="C43" i="8"/>
  <c r="C38" i="8"/>
  <c r="B46" i="8"/>
  <c r="F49" i="8"/>
  <c r="F44" i="8"/>
  <c r="B41" i="8"/>
  <c r="F45" i="8"/>
  <c r="B42" i="8"/>
  <c r="C41" i="8" l="1"/>
  <c r="C46" i="8"/>
  <c r="C42" i="8"/>
  <c r="F47" i="8"/>
  <c r="B44" i="8"/>
  <c r="F48" i="8"/>
  <c r="B45" i="8"/>
  <c r="F52" i="8"/>
  <c r="B49" i="8"/>
  <c r="C45" i="8" l="1"/>
  <c r="C49" i="8"/>
  <c r="C44" i="8"/>
  <c r="F50" i="8"/>
  <c r="B47" i="8"/>
  <c r="F55" i="8"/>
  <c r="B52" i="8"/>
  <c r="B48" i="8"/>
  <c r="F51" i="8"/>
  <c r="C52" i="8" l="1"/>
  <c r="C48" i="8"/>
  <c r="C47" i="8"/>
  <c r="F53" i="8"/>
  <c r="B50" i="8"/>
  <c r="F54" i="8"/>
  <c r="B51" i="8"/>
  <c r="F58" i="8"/>
  <c r="B55" i="8"/>
  <c r="C51" i="8" l="1"/>
  <c r="C55" i="8"/>
  <c r="C50" i="8"/>
  <c r="F56" i="8"/>
  <c r="B53" i="8"/>
  <c r="F61" i="8"/>
  <c r="B58" i="8"/>
  <c r="B54" i="8"/>
  <c r="F57" i="8"/>
  <c r="C58" i="8" l="1"/>
  <c r="C53" i="8"/>
  <c r="C54" i="8"/>
  <c r="F64" i="8"/>
  <c r="B61" i="8"/>
  <c r="F60" i="8"/>
  <c r="B57" i="8"/>
  <c r="B56" i="8"/>
  <c r="F59" i="8"/>
  <c r="C57" i="8" l="1"/>
  <c r="C56" i="8"/>
  <c r="C61" i="8"/>
  <c r="F62" i="8"/>
  <c r="B59" i="8"/>
  <c r="B64" i="8"/>
  <c r="F67" i="8"/>
  <c r="F63" i="8"/>
  <c r="B60" i="8"/>
  <c r="C64" i="8" l="1"/>
  <c r="C60" i="8"/>
  <c r="C59" i="8"/>
  <c r="F66" i="8"/>
  <c r="B63" i="8"/>
  <c r="F70" i="8"/>
  <c r="B67" i="8"/>
  <c r="B62" i="8"/>
  <c r="F65" i="8"/>
  <c r="C62" i="8" l="1"/>
  <c r="C67" i="8"/>
  <c r="C63" i="8"/>
  <c r="B66" i="8"/>
  <c r="F69" i="8"/>
  <c r="F68" i="8"/>
  <c r="B65" i="8"/>
  <c r="F73" i="8"/>
  <c r="B70" i="8"/>
  <c r="C66" i="8" l="1"/>
  <c r="C65" i="8"/>
  <c r="C70" i="8"/>
  <c r="F76" i="8"/>
  <c r="B73" i="8"/>
  <c r="F72" i="8"/>
  <c r="B69" i="8"/>
  <c r="F71" i="8"/>
  <c r="B68" i="8"/>
  <c r="C69" i="8" l="1"/>
  <c r="C68" i="8"/>
  <c r="C73" i="8"/>
  <c r="F74" i="8"/>
  <c r="B71" i="8"/>
  <c r="B72" i="8"/>
  <c r="F75" i="8"/>
  <c r="F79" i="8"/>
  <c r="B76" i="8"/>
  <c r="C72" i="8" l="1"/>
  <c r="C76" i="8"/>
  <c r="C71" i="8"/>
  <c r="F78" i="8"/>
  <c r="B75" i="8"/>
  <c r="F82" i="8"/>
  <c r="B79" i="8"/>
  <c r="B74" i="8"/>
  <c r="F77" i="8"/>
  <c r="C74" i="8" l="1"/>
  <c r="C79" i="8"/>
  <c r="C75" i="8"/>
  <c r="F80" i="8"/>
  <c r="B77" i="8"/>
  <c r="B82" i="8"/>
  <c r="F85" i="8"/>
  <c r="F81" i="8"/>
  <c r="B78" i="8"/>
  <c r="C82" i="8" l="1"/>
  <c r="C78" i="8"/>
  <c r="C77" i="8"/>
  <c r="F84" i="8"/>
  <c r="B81" i="8"/>
  <c r="F88" i="8"/>
  <c r="B85" i="8"/>
  <c r="B80" i="8"/>
  <c r="F83" i="8"/>
  <c r="C81" i="8" l="1"/>
  <c r="C80" i="8"/>
  <c r="C85" i="8"/>
  <c r="F86" i="8"/>
  <c r="B83" i="8"/>
  <c r="F91" i="8"/>
  <c r="B88" i="8"/>
  <c r="F87" i="8"/>
  <c r="B84" i="8"/>
  <c r="C88" i="8" l="1"/>
  <c r="C84" i="8"/>
  <c r="C83" i="8"/>
  <c r="F94" i="8"/>
  <c r="B91" i="8"/>
  <c r="F90" i="8"/>
  <c r="B87" i="8"/>
  <c r="B86" i="8"/>
  <c r="F89" i="8"/>
  <c r="C86" i="8" l="1"/>
  <c r="C87" i="8"/>
  <c r="C91" i="8"/>
  <c r="F92" i="8"/>
  <c r="B89" i="8"/>
  <c r="B90" i="8"/>
  <c r="F93" i="8"/>
  <c r="F97" i="8"/>
  <c r="B94" i="8"/>
  <c r="C90" i="8" l="1"/>
  <c r="C94" i="8"/>
  <c r="C89" i="8"/>
  <c r="F96" i="8"/>
  <c r="B93" i="8"/>
  <c r="F95" i="8"/>
  <c r="B92" i="8"/>
  <c r="F100" i="8"/>
  <c r="B97" i="8"/>
  <c r="C97" i="8" l="1"/>
  <c r="C93" i="8"/>
  <c r="C92" i="8"/>
  <c r="F103" i="8"/>
  <c r="B100" i="8"/>
  <c r="F99" i="8"/>
  <c r="B96" i="8"/>
  <c r="F98" i="8"/>
  <c r="B95" i="8"/>
  <c r="C96" i="8" l="1"/>
  <c r="C95" i="8"/>
  <c r="C100" i="8"/>
  <c r="F102" i="8"/>
  <c r="B99" i="8"/>
  <c r="F106" i="8"/>
  <c r="B103" i="8"/>
  <c r="B98" i="8"/>
  <c r="F101" i="8"/>
  <c r="C103" i="8" l="1"/>
  <c r="C98" i="8"/>
  <c r="C99" i="8"/>
  <c r="F105" i="8"/>
  <c r="B102" i="8"/>
  <c r="F104" i="8"/>
  <c r="B101" i="8"/>
  <c r="B106" i="8"/>
  <c r="F109" i="8"/>
  <c r="C101" i="8" l="1"/>
  <c r="C106" i="8"/>
  <c r="C102" i="8"/>
  <c r="F112" i="8"/>
  <c r="B109" i="8"/>
  <c r="B104" i="8"/>
  <c r="F107" i="8"/>
  <c r="F108" i="8"/>
  <c r="B105" i="8"/>
  <c r="C109" i="8" l="1"/>
  <c r="C104" i="8"/>
  <c r="C105" i="8"/>
  <c r="F111" i="8"/>
  <c r="B108" i="8"/>
  <c r="F110" i="8"/>
  <c r="B107" i="8"/>
  <c r="B112" i="8"/>
  <c r="F115" i="8"/>
  <c r="C112" i="8" l="1"/>
  <c r="C107" i="8"/>
  <c r="C108" i="8"/>
  <c r="F118" i="8"/>
  <c r="B115" i="8"/>
  <c r="F113" i="8"/>
  <c r="B110" i="8"/>
  <c r="F114" i="8"/>
  <c r="B111" i="8"/>
  <c r="C110" i="8" l="1"/>
  <c r="C111" i="8"/>
  <c r="C115" i="8"/>
  <c r="B118" i="8"/>
  <c r="F121" i="8"/>
  <c r="B114" i="8"/>
  <c r="F117" i="8"/>
  <c r="F116" i="8"/>
  <c r="B113" i="8"/>
  <c r="C118" i="8" l="1"/>
  <c r="C114" i="8"/>
  <c r="C113" i="8"/>
  <c r="F124" i="8"/>
  <c r="B121" i="8"/>
  <c r="F119" i="8"/>
  <c r="B116" i="8"/>
  <c r="F120" i="8"/>
  <c r="B117" i="8"/>
  <c r="C116" i="8" l="1"/>
  <c r="C117" i="8"/>
  <c r="C121" i="8"/>
  <c r="F127" i="8"/>
  <c r="B124" i="8"/>
  <c r="F122" i="8"/>
  <c r="B119" i="8"/>
  <c r="F123" i="8"/>
  <c r="B120" i="8"/>
  <c r="C119" i="8" l="1"/>
  <c r="C120" i="8"/>
  <c r="C124" i="8"/>
  <c r="B122" i="8"/>
  <c r="F125" i="8"/>
  <c r="F126" i="8"/>
  <c r="B123" i="8"/>
  <c r="F130" i="8"/>
  <c r="B127" i="8"/>
  <c r="C123" i="8" l="1"/>
  <c r="C122" i="8"/>
  <c r="C127" i="8"/>
  <c r="F128" i="8"/>
  <c r="B125" i="8"/>
  <c r="B130" i="8"/>
  <c r="F133" i="8"/>
  <c r="F129" i="8"/>
  <c r="B126" i="8"/>
  <c r="C130" i="8" l="1"/>
  <c r="C126" i="8"/>
  <c r="C125" i="8"/>
  <c r="F132" i="8"/>
  <c r="B129" i="8"/>
  <c r="F131" i="8"/>
  <c r="B128" i="8"/>
  <c r="F136" i="8"/>
  <c r="B133" i="8"/>
  <c r="C133" i="8" l="1"/>
  <c r="C128" i="8"/>
  <c r="C129" i="8"/>
  <c r="F135" i="8"/>
  <c r="B132" i="8"/>
  <c r="F134" i="8"/>
  <c r="B131" i="8"/>
  <c r="F139" i="8"/>
  <c r="B136" i="8"/>
  <c r="C131" i="8" l="1"/>
  <c r="C136" i="8"/>
  <c r="C132" i="8"/>
  <c r="F142" i="8"/>
  <c r="B139" i="8"/>
  <c r="F138" i="8"/>
  <c r="B135" i="8"/>
  <c r="F137" i="8"/>
  <c r="B134" i="8"/>
  <c r="C134" i="8" l="1"/>
  <c r="C135" i="8"/>
  <c r="C139" i="8"/>
  <c r="F140" i="8"/>
  <c r="B137" i="8"/>
  <c r="F145" i="8"/>
  <c r="B142" i="8"/>
  <c r="B138" i="8"/>
  <c r="F141" i="8"/>
  <c r="C142" i="8" l="1"/>
  <c r="C137" i="8"/>
  <c r="C138" i="8"/>
  <c r="F148" i="8"/>
  <c r="B145" i="8"/>
  <c r="F144" i="8"/>
  <c r="B141" i="8"/>
  <c r="F143" i="8"/>
  <c r="B140" i="8"/>
  <c r="C141" i="8" l="1"/>
  <c r="C140" i="8"/>
  <c r="C145" i="8"/>
  <c r="B144" i="8"/>
  <c r="F147" i="8"/>
  <c r="F151" i="8"/>
  <c r="B148" i="8"/>
  <c r="F146" i="8"/>
  <c r="B143" i="8"/>
  <c r="C148" i="8" l="1"/>
  <c r="C144" i="8"/>
  <c r="C143" i="8"/>
  <c r="B146" i="8"/>
  <c r="F149" i="8"/>
  <c r="F154" i="8"/>
  <c r="B151" i="8"/>
  <c r="F150" i="8"/>
  <c r="B147" i="8"/>
  <c r="C151" i="8" l="1"/>
  <c r="C147" i="8"/>
  <c r="C146" i="8"/>
  <c r="F153" i="8"/>
  <c r="B150" i="8"/>
  <c r="B154" i="8"/>
  <c r="F157" i="8"/>
  <c r="F152" i="8"/>
  <c r="B149" i="8"/>
  <c r="C149" i="8" l="1"/>
  <c r="C150" i="8"/>
  <c r="C154" i="8"/>
  <c r="F160" i="8"/>
  <c r="B157" i="8"/>
  <c r="F156" i="8"/>
  <c r="B153" i="8"/>
  <c r="F155" i="8"/>
  <c r="B152" i="8"/>
  <c r="C153" i="8" l="1"/>
  <c r="C152" i="8"/>
  <c r="C157" i="8"/>
  <c r="F163" i="8"/>
  <c r="B160" i="8"/>
  <c r="F159" i="8"/>
  <c r="B156" i="8"/>
  <c r="F158" i="8"/>
  <c r="B155" i="8"/>
  <c r="C156" i="8" l="1"/>
  <c r="C155" i="8"/>
  <c r="C160" i="8"/>
  <c r="F162" i="8"/>
  <c r="B159" i="8"/>
  <c r="F161" i="8"/>
  <c r="B158" i="8"/>
  <c r="F166" i="8"/>
  <c r="B163" i="8"/>
  <c r="C158" i="8" l="1"/>
  <c r="C163" i="8"/>
  <c r="C159" i="8"/>
  <c r="F164" i="8"/>
  <c r="B161" i="8"/>
  <c r="F169" i="8"/>
  <c r="B166" i="8"/>
  <c r="B162" i="8"/>
  <c r="F165" i="8"/>
  <c r="C162" i="8" l="1"/>
  <c r="C166" i="8"/>
  <c r="C161" i="8"/>
  <c r="F168" i="8"/>
  <c r="B165" i="8"/>
  <c r="F172" i="8"/>
  <c r="B169" i="8"/>
  <c r="F167" i="8"/>
  <c r="B164" i="8"/>
  <c r="C169" i="8" l="1"/>
  <c r="C164" i="8"/>
  <c r="C165" i="8"/>
  <c r="F175" i="8"/>
  <c r="B172" i="8"/>
  <c r="F170" i="8"/>
  <c r="B167" i="8"/>
  <c r="F171" i="8"/>
  <c r="B168" i="8"/>
  <c r="C167" i="8" l="1"/>
  <c r="C168" i="8"/>
  <c r="C172" i="8"/>
  <c r="F178" i="8"/>
  <c r="B175" i="8"/>
  <c r="F174" i="8"/>
  <c r="B171" i="8"/>
  <c r="B170" i="8"/>
  <c r="F173" i="8"/>
  <c r="C170" i="8" l="1"/>
  <c r="C171" i="8"/>
  <c r="C175" i="8"/>
  <c r="B178" i="8"/>
  <c r="F181" i="8"/>
  <c r="F176" i="8"/>
  <c r="B173" i="8"/>
  <c r="F177" i="8"/>
  <c r="B174" i="8"/>
  <c r="C173" i="8" l="1"/>
  <c r="C174" i="8"/>
  <c r="C178" i="8"/>
  <c r="F184" i="8"/>
  <c r="B181" i="8"/>
  <c r="F180" i="8"/>
  <c r="B177" i="8"/>
  <c r="F179" i="8"/>
  <c r="B176" i="8"/>
  <c r="C177" i="8" l="1"/>
  <c r="C176" i="8"/>
  <c r="C181" i="8"/>
  <c r="F183" i="8"/>
  <c r="B180" i="8"/>
  <c r="F182" i="8"/>
  <c r="B179" i="8"/>
  <c r="F187" i="8"/>
  <c r="B184" i="8"/>
  <c r="C179" i="8" l="1"/>
  <c r="C184" i="8"/>
  <c r="C180" i="8"/>
  <c r="F190" i="8"/>
  <c r="B187" i="8"/>
  <c r="F185" i="8"/>
  <c r="B182" i="8"/>
  <c r="F186" i="8"/>
  <c r="B183" i="8"/>
  <c r="C183" i="8" l="1"/>
  <c r="C182" i="8"/>
  <c r="C187" i="8"/>
  <c r="F188" i="8"/>
  <c r="B185" i="8"/>
  <c r="B186" i="8"/>
  <c r="F189" i="8"/>
  <c r="B190" i="8"/>
  <c r="F193" i="8"/>
  <c r="C190" i="8" l="1"/>
  <c r="C186" i="8"/>
  <c r="C185" i="8"/>
  <c r="F192" i="8"/>
  <c r="B189" i="8"/>
  <c r="F196" i="8"/>
  <c r="B193" i="8"/>
  <c r="F191" i="8"/>
  <c r="B188" i="8"/>
  <c r="C193" i="8" l="1"/>
  <c r="C188" i="8"/>
  <c r="C189" i="8"/>
  <c r="B196" i="8"/>
  <c r="F199" i="8"/>
  <c r="F195" i="8"/>
  <c r="B192" i="8"/>
  <c r="F194" i="8"/>
  <c r="B191" i="8"/>
  <c r="C192" i="8" l="1"/>
  <c r="C191" i="8"/>
  <c r="C196" i="8"/>
  <c r="F202" i="8"/>
  <c r="B199" i="8"/>
  <c r="F198" i="8"/>
  <c r="B195" i="8"/>
  <c r="B194" i="8"/>
  <c r="F197" i="8"/>
  <c r="C195" i="8" l="1"/>
  <c r="C194" i="8"/>
  <c r="C199" i="8"/>
  <c r="F200" i="8"/>
  <c r="B197" i="8"/>
  <c r="F201" i="8"/>
  <c r="B198" i="8"/>
  <c r="B202" i="8"/>
  <c r="F205" i="8"/>
  <c r="C202" i="8" l="1"/>
  <c r="C198" i="8"/>
  <c r="C197" i="8"/>
  <c r="B200" i="8"/>
  <c r="F203" i="8"/>
  <c r="F208" i="8"/>
  <c r="B205" i="8"/>
  <c r="F204" i="8"/>
  <c r="B201" i="8"/>
  <c r="C205" i="8" l="1"/>
  <c r="C201" i="8"/>
  <c r="C200" i="8"/>
  <c r="F211" i="8"/>
  <c r="B208" i="8"/>
  <c r="B204" i="8"/>
  <c r="F207" i="8"/>
  <c r="F206" i="8"/>
  <c r="B203" i="8"/>
  <c r="C204" i="8" l="1"/>
  <c r="C203" i="8"/>
  <c r="C208" i="8"/>
  <c r="F210" i="8"/>
  <c r="B207" i="8"/>
  <c r="F214" i="8"/>
  <c r="B211" i="8"/>
  <c r="F209" i="8"/>
  <c r="B206" i="8"/>
  <c r="C211" i="8" l="1"/>
  <c r="C206" i="8"/>
  <c r="C207" i="8"/>
  <c r="F217" i="8"/>
  <c r="B214" i="8"/>
  <c r="F212" i="8"/>
  <c r="B209" i="8"/>
  <c r="B210" i="8"/>
  <c r="F213" i="8"/>
  <c r="C209" i="8" l="1"/>
  <c r="C210" i="8"/>
  <c r="C214" i="8"/>
  <c r="F216" i="8"/>
  <c r="B213" i="8"/>
  <c r="B212" i="8"/>
  <c r="F215" i="8"/>
  <c r="F220" i="8"/>
  <c r="B217" i="8"/>
  <c r="C212" i="8" l="1"/>
  <c r="C217" i="8"/>
  <c r="C213" i="8"/>
  <c r="F218" i="8"/>
  <c r="B215" i="8"/>
  <c r="B220" i="8"/>
  <c r="F223" i="8"/>
  <c r="B216" i="8"/>
  <c r="F219" i="8"/>
  <c r="C216" i="8" l="1"/>
  <c r="C220" i="8"/>
  <c r="C215" i="8"/>
  <c r="F226" i="8"/>
  <c r="B223" i="8"/>
  <c r="F222" i="8"/>
  <c r="B219" i="8"/>
  <c r="B218" i="8"/>
  <c r="F221" i="8"/>
  <c r="C218" i="8" l="1"/>
  <c r="C219" i="8"/>
  <c r="C223" i="8"/>
  <c r="F224" i="8"/>
  <c r="B221" i="8"/>
  <c r="F225" i="8"/>
  <c r="B222" i="8"/>
  <c r="B226" i="8"/>
  <c r="F229" i="8"/>
  <c r="C226" i="8" l="1"/>
  <c r="C222" i="8"/>
  <c r="C221" i="8"/>
  <c r="F227" i="8"/>
  <c r="B224" i="8"/>
  <c r="F232" i="8"/>
  <c r="B229" i="8"/>
  <c r="F228" i="8"/>
  <c r="B225" i="8"/>
  <c r="C229" i="8" l="1"/>
  <c r="C225" i="8"/>
  <c r="C224" i="8"/>
  <c r="B232" i="8"/>
  <c r="F235" i="8"/>
  <c r="B228" i="8"/>
  <c r="F231" i="8"/>
  <c r="F230" i="8"/>
  <c r="B227" i="8"/>
  <c r="C232" i="8" l="1"/>
  <c r="C228" i="8"/>
  <c r="C227" i="8"/>
  <c r="F238" i="8"/>
  <c r="B235" i="8"/>
  <c r="F233" i="8"/>
  <c r="B230" i="8"/>
  <c r="F234" i="8"/>
  <c r="B231" i="8"/>
  <c r="C230" i="8" l="1"/>
  <c r="C231" i="8"/>
  <c r="C235" i="8"/>
  <c r="F236" i="8"/>
  <c r="B233" i="8"/>
  <c r="B234" i="8"/>
  <c r="F237" i="8"/>
  <c r="F241" i="8"/>
  <c r="B238" i="8"/>
  <c r="C234" i="8" l="1"/>
  <c r="C238" i="8"/>
  <c r="C233" i="8"/>
  <c r="F240" i="8"/>
  <c r="B237" i="8"/>
  <c r="F244" i="8"/>
  <c r="B241" i="8"/>
  <c r="B236" i="8"/>
  <c r="F239" i="8"/>
  <c r="C241" i="8" l="1"/>
  <c r="C237" i="8"/>
  <c r="C236" i="8"/>
  <c r="F243" i="8"/>
  <c r="B240" i="8"/>
  <c r="B244" i="8"/>
  <c r="F247" i="8"/>
  <c r="F242" i="8"/>
  <c r="B239" i="8"/>
  <c r="C244" i="8" l="1"/>
  <c r="C239" i="8"/>
  <c r="C240" i="8"/>
  <c r="B242" i="8"/>
  <c r="F245" i="8"/>
  <c r="F250" i="8"/>
  <c r="B247" i="8"/>
  <c r="F246" i="8"/>
  <c r="B243" i="8"/>
  <c r="C242" i="8" l="1"/>
  <c r="C247" i="8"/>
  <c r="C243" i="8"/>
  <c r="F248" i="8"/>
  <c r="B245" i="8"/>
  <c r="B250" i="8"/>
  <c r="F253" i="8"/>
  <c r="F249" i="8"/>
  <c r="B246" i="8"/>
  <c r="C250" i="8" l="1"/>
  <c r="C245" i="8"/>
  <c r="C246" i="8"/>
  <c r="F256" i="8"/>
  <c r="B253" i="8"/>
  <c r="F252" i="8"/>
  <c r="B249" i="8"/>
  <c r="B248" i="8"/>
  <c r="F251" i="8"/>
  <c r="C248" i="8" l="1"/>
  <c r="C249" i="8"/>
  <c r="C253" i="8"/>
  <c r="F254" i="8"/>
  <c r="B251" i="8"/>
  <c r="B252" i="8"/>
  <c r="F255" i="8"/>
  <c r="F259" i="8"/>
  <c r="B256" i="8"/>
  <c r="C256" i="8" l="1"/>
  <c r="C252" i="8"/>
  <c r="C251" i="8"/>
  <c r="F258" i="8"/>
  <c r="B255" i="8"/>
  <c r="F257" i="8"/>
  <c r="B254" i="8"/>
  <c r="F262" i="8"/>
  <c r="B259" i="8"/>
  <c r="C254" i="8" l="1"/>
  <c r="C259" i="8"/>
  <c r="C255" i="8"/>
  <c r="F260" i="8"/>
  <c r="B257" i="8"/>
  <c r="B258" i="8"/>
  <c r="F261" i="8"/>
  <c r="F265" i="8"/>
  <c r="B262" i="8"/>
  <c r="C258" i="8" l="1"/>
  <c r="C262" i="8"/>
  <c r="C257" i="8"/>
  <c r="B260" i="8"/>
  <c r="F263" i="8"/>
  <c r="F268" i="8"/>
  <c r="B265" i="8"/>
  <c r="F264" i="8"/>
  <c r="B261" i="8"/>
  <c r="C260" i="8" l="1"/>
  <c r="C265" i="8"/>
  <c r="C261" i="8"/>
  <c r="F266" i="8"/>
  <c r="B263" i="8"/>
  <c r="B264" i="8"/>
  <c r="F267" i="8"/>
  <c r="B268" i="8"/>
  <c r="F271" i="8"/>
  <c r="C268" i="8" l="1"/>
  <c r="C264" i="8"/>
  <c r="C263" i="8"/>
  <c r="F270" i="8"/>
  <c r="B267" i="8"/>
  <c r="B266" i="8"/>
  <c r="F269" i="8"/>
  <c r="F274" i="8"/>
  <c r="B271" i="8"/>
  <c r="C266" i="8" l="1"/>
  <c r="C271" i="8"/>
  <c r="C267" i="8"/>
  <c r="B274" i="8"/>
  <c r="F277" i="8"/>
  <c r="F272" i="8"/>
  <c r="B269" i="8"/>
  <c r="F273" i="8"/>
  <c r="B270" i="8"/>
  <c r="C274" i="8" l="1"/>
  <c r="C269" i="8"/>
  <c r="C270" i="8"/>
  <c r="F280" i="8"/>
  <c r="B277" i="8"/>
  <c r="F275" i="8"/>
  <c r="B272" i="8"/>
  <c r="F276" i="8"/>
  <c r="B273" i="8"/>
  <c r="C272" i="8" l="1"/>
  <c r="C273" i="8"/>
  <c r="C277" i="8"/>
  <c r="B276" i="8"/>
  <c r="F279" i="8"/>
  <c r="B280" i="8"/>
  <c r="F283" i="8"/>
  <c r="F278" i="8"/>
  <c r="B275" i="8"/>
  <c r="C275" i="8" l="1"/>
  <c r="C280" i="8"/>
  <c r="C276" i="8"/>
  <c r="F281" i="8"/>
  <c r="B278" i="8"/>
  <c r="F286" i="8"/>
  <c r="B283" i="8"/>
  <c r="F282" i="8"/>
  <c r="B279" i="8"/>
  <c r="C279" i="8" l="1"/>
  <c r="C278" i="8"/>
  <c r="C283" i="8"/>
  <c r="F289" i="8"/>
  <c r="B286" i="8"/>
  <c r="B282" i="8"/>
  <c r="F285" i="8"/>
  <c r="F284" i="8"/>
  <c r="B281" i="8"/>
  <c r="C281" i="8" l="1"/>
  <c r="C286" i="8"/>
  <c r="C282" i="8"/>
  <c r="B284" i="8"/>
  <c r="F287" i="8"/>
  <c r="F288" i="8"/>
  <c r="B285" i="8"/>
  <c r="F292" i="8"/>
  <c r="B289" i="8"/>
  <c r="C284" i="8" l="1"/>
  <c r="C289" i="8"/>
  <c r="C285" i="8"/>
  <c r="F291" i="8"/>
  <c r="B288" i="8"/>
  <c r="F290" i="8"/>
  <c r="B287" i="8"/>
  <c r="B292" i="8"/>
  <c r="F295" i="8"/>
  <c r="C288" i="8" l="1"/>
  <c r="C292" i="8"/>
  <c r="C287" i="8"/>
  <c r="F294" i="8"/>
  <c r="B291" i="8"/>
  <c r="F298" i="8"/>
  <c r="B295" i="8"/>
  <c r="B290" i="8"/>
  <c r="F293" i="8"/>
  <c r="C291" i="8" l="1"/>
  <c r="C295" i="8"/>
  <c r="C290" i="8"/>
  <c r="F296" i="8"/>
  <c r="B293" i="8"/>
  <c r="B298" i="8"/>
  <c r="F301" i="8"/>
  <c r="F297" i="8"/>
  <c r="B294" i="8"/>
  <c r="C294" i="8" l="1"/>
  <c r="C293" i="8"/>
  <c r="C298" i="8"/>
  <c r="F300" i="8"/>
  <c r="B297" i="8"/>
  <c r="F304" i="8"/>
  <c r="B301" i="8"/>
  <c r="B296" i="8"/>
  <c r="F299" i="8"/>
  <c r="C297" i="8" l="1"/>
  <c r="C296" i="8"/>
  <c r="C301" i="8"/>
  <c r="F302" i="8"/>
  <c r="B299" i="8"/>
  <c r="F307" i="8"/>
  <c r="B304" i="8"/>
  <c r="B300" i="8"/>
  <c r="F303" i="8"/>
  <c r="C299" i="8" l="1"/>
  <c r="C300" i="8"/>
  <c r="C304" i="8"/>
  <c r="F305" i="8"/>
  <c r="B302" i="8"/>
  <c r="F306" i="8"/>
  <c r="B303" i="8"/>
  <c r="F310" i="8"/>
  <c r="B307" i="8"/>
  <c r="C307" i="8" l="1"/>
  <c r="C302" i="8"/>
  <c r="C303" i="8"/>
  <c r="F313" i="8"/>
  <c r="B310" i="8"/>
  <c r="F308" i="8"/>
  <c r="B305" i="8"/>
  <c r="B306" i="8"/>
  <c r="F309" i="8"/>
  <c r="C310" i="8" l="1"/>
  <c r="C306" i="8"/>
  <c r="C305" i="8"/>
  <c r="F312" i="8"/>
  <c r="B309" i="8"/>
  <c r="B308" i="8"/>
  <c r="F311" i="8"/>
  <c r="F316" i="8"/>
  <c r="B313" i="8"/>
  <c r="C308" i="8" l="1"/>
  <c r="C313" i="8"/>
  <c r="C309" i="8"/>
  <c r="B316" i="8"/>
  <c r="F319" i="8"/>
  <c r="F314" i="8"/>
  <c r="B311" i="8"/>
  <c r="B312" i="8"/>
  <c r="F315" i="8"/>
  <c r="C312" i="8" l="1"/>
  <c r="C316" i="8"/>
  <c r="C311" i="8"/>
  <c r="F322" i="8"/>
  <c r="B319" i="8"/>
  <c r="F318" i="8"/>
  <c r="B315" i="8"/>
  <c r="B314" i="8"/>
  <c r="F317" i="8"/>
  <c r="C319" i="8" l="1"/>
  <c r="C314" i="8"/>
  <c r="C315" i="8"/>
  <c r="B322" i="8"/>
  <c r="F325" i="8"/>
  <c r="F320" i="8"/>
  <c r="B317" i="8"/>
  <c r="F321" i="8"/>
  <c r="B318" i="8"/>
  <c r="C318" i="8" l="1"/>
  <c r="C322" i="8"/>
  <c r="C317" i="8"/>
  <c r="F323" i="8"/>
  <c r="B320" i="8"/>
  <c r="F324" i="8"/>
  <c r="B321" i="8"/>
  <c r="F328" i="8"/>
  <c r="B325" i="8"/>
  <c r="C325" i="8" l="1"/>
  <c r="C320" i="8"/>
  <c r="C321" i="8"/>
  <c r="B324" i="8"/>
  <c r="F327" i="8"/>
  <c r="B328" i="8"/>
  <c r="F331" i="8"/>
  <c r="F326" i="8"/>
  <c r="B323" i="8"/>
  <c r="C323" i="8" l="1"/>
  <c r="C324" i="8"/>
  <c r="C328" i="8"/>
  <c r="F334" i="8"/>
  <c r="B331" i="8"/>
  <c r="F330" i="8"/>
  <c r="B327" i="8"/>
  <c r="F329" i="8"/>
  <c r="B326" i="8"/>
  <c r="C327" i="8" l="1"/>
  <c r="C326" i="8"/>
  <c r="C331" i="8"/>
  <c r="F337" i="8"/>
  <c r="B334" i="8"/>
  <c r="B330" i="8"/>
  <c r="F333" i="8"/>
  <c r="F332" i="8"/>
  <c r="B329" i="8"/>
  <c r="C329" i="8" l="1"/>
  <c r="C334" i="8"/>
  <c r="C330" i="8"/>
  <c r="B332" i="8"/>
  <c r="F335" i="8"/>
  <c r="F336" i="8"/>
  <c r="B333" i="8"/>
  <c r="F340" i="8"/>
  <c r="B337" i="8"/>
  <c r="C332" i="8" l="1"/>
  <c r="C333" i="8"/>
  <c r="C337" i="8"/>
  <c r="F339" i="8"/>
  <c r="B336" i="8"/>
  <c r="B340" i="8"/>
  <c r="F343" i="8"/>
  <c r="F338" i="8"/>
  <c r="B335" i="8"/>
  <c r="C340" i="8" l="1"/>
  <c r="C335" i="8"/>
  <c r="C336" i="8"/>
  <c r="B338" i="8"/>
  <c r="F341" i="8"/>
  <c r="F346" i="8"/>
  <c r="B343" i="8"/>
  <c r="F342" i="8"/>
  <c r="B339" i="8"/>
  <c r="C339" i="8" l="1"/>
  <c r="C338" i="8"/>
  <c r="C343" i="8"/>
  <c r="B346" i="8"/>
  <c r="F349" i="8"/>
  <c r="F344" i="8"/>
  <c r="B341" i="8"/>
  <c r="F345" i="8"/>
  <c r="B342" i="8"/>
  <c r="C342" i="8" l="1"/>
  <c r="C346" i="8"/>
  <c r="C341" i="8"/>
  <c r="B344" i="8"/>
  <c r="F347" i="8"/>
  <c r="F348" i="8"/>
  <c r="B345" i="8"/>
  <c r="F352" i="8"/>
  <c r="B349" i="8"/>
  <c r="C349" i="8" l="1"/>
  <c r="C344" i="8"/>
  <c r="C345" i="8"/>
  <c r="B348" i="8"/>
  <c r="F351" i="8"/>
  <c r="F350" i="8"/>
  <c r="B347" i="8"/>
  <c r="F355" i="8"/>
  <c r="B352" i="8"/>
  <c r="C352" i="8" l="1"/>
  <c r="C348" i="8"/>
  <c r="C347" i="8"/>
  <c r="F353" i="8"/>
  <c r="B350" i="8"/>
  <c r="F354" i="8"/>
  <c r="B351" i="8"/>
  <c r="F358" i="8"/>
  <c r="B355" i="8"/>
  <c r="C355" i="8" l="1"/>
  <c r="C350" i="8"/>
  <c r="C351" i="8"/>
  <c r="B354" i="8"/>
  <c r="F357" i="8"/>
  <c r="F361" i="8"/>
  <c r="B358" i="8"/>
  <c r="F356" i="8"/>
  <c r="B353" i="8"/>
  <c r="C353" i="8" l="1"/>
  <c r="C354" i="8"/>
  <c r="C358" i="8"/>
  <c r="B356" i="8"/>
  <c r="F359" i="8"/>
  <c r="F364" i="8"/>
  <c r="B361" i="8"/>
  <c r="F360" i="8"/>
  <c r="B357" i="8"/>
  <c r="C356" i="8" l="1"/>
  <c r="C361" i="8"/>
  <c r="C357" i="8"/>
  <c r="F362" i="8"/>
  <c r="B359" i="8"/>
  <c r="B364" i="8"/>
  <c r="F367" i="8"/>
  <c r="B360" i="8"/>
  <c r="F363" i="8"/>
  <c r="C359" i="8" l="1"/>
  <c r="C360" i="8"/>
  <c r="C364" i="8"/>
  <c r="F366" i="8"/>
  <c r="B363" i="8"/>
  <c r="F370" i="8"/>
  <c r="B367" i="8"/>
  <c r="B362" i="8"/>
  <c r="F365" i="8"/>
  <c r="C362" i="8" l="1"/>
  <c r="C367" i="8"/>
  <c r="C363" i="8"/>
  <c r="F369" i="8"/>
  <c r="B366" i="8"/>
  <c r="F368" i="8"/>
  <c r="B365" i="8"/>
  <c r="B370" i="8"/>
  <c r="F373" i="8"/>
  <c r="C370" i="8" l="1"/>
  <c r="C365" i="8"/>
  <c r="C366" i="8"/>
  <c r="F372" i="8"/>
  <c r="B369" i="8"/>
  <c r="F376" i="8"/>
  <c r="B373" i="8"/>
  <c r="F371" i="8"/>
  <c r="B368" i="8"/>
  <c r="C368" i="8" l="1"/>
  <c r="C369" i="8"/>
  <c r="C373" i="8"/>
  <c r="B376" i="8"/>
  <c r="F379" i="8"/>
  <c r="F374" i="8"/>
  <c r="B371" i="8"/>
  <c r="B372" i="8"/>
  <c r="F375" i="8"/>
  <c r="C372" i="8" l="1"/>
  <c r="C376" i="8"/>
  <c r="C371" i="8"/>
  <c r="F377" i="8"/>
  <c r="B374" i="8"/>
  <c r="F382" i="8"/>
  <c r="B379" i="8"/>
  <c r="F378" i="8"/>
  <c r="B375" i="8"/>
  <c r="C375" i="8" l="1"/>
  <c r="C374" i="8"/>
  <c r="C379" i="8"/>
  <c r="F385" i="8"/>
  <c r="B382" i="8"/>
  <c r="B378" i="8"/>
  <c r="F381" i="8"/>
  <c r="F380" i="8"/>
  <c r="B377" i="8"/>
  <c r="C377" i="8" l="1"/>
  <c r="C382" i="8"/>
  <c r="C378" i="8"/>
  <c r="B380" i="8"/>
  <c r="F383" i="8"/>
  <c r="F384" i="8"/>
  <c r="B381" i="8"/>
  <c r="F388" i="8"/>
  <c r="B385" i="8"/>
  <c r="C380" i="8" l="1"/>
  <c r="C381" i="8"/>
  <c r="C385" i="8"/>
  <c r="F387" i="8"/>
  <c r="B384" i="8"/>
  <c r="F386" i="8"/>
  <c r="B383" i="8"/>
  <c r="B388" i="8"/>
  <c r="F391" i="8"/>
  <c r="C384" i="8" l="1"/>
  <c r="C388" i="8"/>
  <c r="C383" i="8"/>
  <c r="F390" i="8"/>
  <c r="B387" i="8"/>
  <c r="F394" i="8"/>
  <c r="B391" i="8"/>
  <c r="B386" i="8"/>
  <c r="F389" i="8"/>
  <c r="C387" i="8" l="1"/>
  <c r="C386" i="8"/>
  <c r="C391" i="8"/>
  <c r="F392" i="8"/>
  <c r="B389" i="8"/>
  <c r="B394" i="8"/>
  <c r="F397" i="8"/>
  <c r="F393" i="8"/>
  <c r="B390" i="8"/>
  <c r="C390" i="8" l="1"/>
  <c r="C389" i="8"/>
  <c r="C394" i="8"/>
  <c r="F396" i="8"/>
  <c r="B393" i="8"/>
  <c r="F400" i="8"/>
  <c r="B397" i="8"/>
  <c r="B392" i="8"/>
  <c r="F395" i="8"/>
  <c r="C393" i="8" l="1"/>
  <c r="C392" i="8"/>
  <c r="C397" i="8"/>
  <c r="F398" i="8"/>
  <c r="B395" i="8"/>
  <c r="F403" i="8"/>
  <c r="B400" i="8"/>
  <c r="B396" i="8"/>
  <c r="F399" i="8"/>
  <c r="C395" i="8" l="1"/>
  <c r="C396" i="8"/>
  <c r="C400" i="8"/>
  <c r="F402" i="8"/>
  <c r="B399" i="8"/>
  <c r="F406" i="8"/>
  <c r="B403" i="8"/>
  <c r="F401" i="8"/>
  <c r="B398" i="8"/>
  <c r="C398" i="8" l="1"/>
  <c r="C399" i="8"/>
  <c r="C403" i="8"/>
  <c r="F404" i="8"/>
  <c r="B401" i="8"/>
  <c r="F409" i="8"/>
  <c r="B406" i="8"/>
  <c r="B402" i="8"/>
  <c r="F405" i="8"/>
  <c r="C401" i="8" l="1"/>
  <c r="C402" i="8"/>
  <c r="C406" i="8"/>
  <c r="F412" i="8"/>
  <c r="B409" i="8"/>
  <c r="F408" i="8"/>
  <c r="B405" i="8"/>
  <c r="B404" i="8"/>
  <c r="F407" i="8"/>
  <c r="C409" i="8" l="1"/>
  <c r="C404" i="8"/>
  <c r="C405" i="8"/>
  <c r="F410" i="8"/>
  <c r="B407" i="8"/>
  <c r="B408" i="8"/>
  <c r="F411" i="8"/>
  <c r="B412" i="8"/>
  <c r="F415" i="8"/>
  <c r="C407" i="8" l="1"/>
  <c r="C412" i="8"/>
  <c r="C408" i="8"/>
  <c r="F418" i="8"/>
  <c r="B415" i="8"/>
  <c r="F414" i="8"/>
  <c r="B411" i="8"/>
  <c r="B410" i="8"/>
  <c r="F413" i="8"/>
  <c r="C415" i="8" l="1"/>
  <c r="C410" i="8"/>
  <c r="C411" i="8"/>
  <c r="B418" i="8"/>
  <c r="F421" i="8"/>
  <c r="F416" i="8"/>
  <c r="B413" i="8"/>
  <c r="F417" i="8"/>
  <c r="B414" i="8"/>
  <c r="C414" i="8" l="1"/>
  <c r="C418" i="8"/>
  <c r="C413" i="8"/>
  <c r="F419" i="8"/>
  <c r="B416" i="8"/>
  <c r="F420" i="8"/>
  <c r="B417" i="8"/>
  <c r="F424" i="8"/>
  <c r="B421" i="8"/>
  <c r="C421" i="8" l="1"/>
  <c r="C416" i="8"/>
  <c r="C417" i="8"/>
  <c r="B420" i="8"/>
  <c r="F423" i="8"/>
  <c r="B424" i="8"/>
  <c r="F427" i="8"/>
  <c r="F422" i="8"/>
  <c r="B419" i="8"/>
  <c r="C419" i="8" l="1"/>
  <c r="C424" i="8"/>
  <c r="C420" i="8"/>
  <c r="F425" i="8"/>
  <c r="B422" i="8"/>
  <c r="F426" i="8"/>
  <c r="B423" i="8"/>
  <c r="F430" i="8"/>
  <c r="B427" i="8"/>
  <c r="C427" i="8" l="1"/>
  <c r="C422" i="8"/>
  <c r="C423" i="8"/>
  <c r="F433" i="8"/>
  <c r="B430" i="8"/>
  <c r="B426" i="8"/>
  <c r="F429" i="8"/>
  <c r="F428" i="8"/>
  <c r="B425" i="8"/>
  <c r="C426" i="8" l="1"/>
  <c r="C425" i="8"/>
  <c r="C430" i="8"/>
  <c r="B428" i="8"/>
  <c r="F431" i="8"/>
  <c r="F432" i="8"/>
  <c r="B429" i="8"/>
  <c r="F436" i="8"/>
  <c r="B433" i="8"/>
  <c r="C433" i="8" l="1"/>
  <c r="C428" i="8"/>
  <c r="C429" i="8"/>
  <c r="F435" i="8"/>
  <c r="B432" i="8"/>
  <c r="F434" i="8"/>
  <c r="B431" i="8"/>
  <c r="B436" i="8"/>
  <c r="F439" i="8"/>
  <c r="C432" i="8" l="1"/>
  <c r="C436" i="8"/>
  <c r="C431" i="8"/>
  <c r="F438" i="8"/>
  <c r="B435" i="8"/>
  <c r="F442" i="8"/>
  <c r="B439" i="8"/>
  <c r="B434" i="8"/>
  <c r="F437" i="8"/>
  <c r="C435" i="8" l="1"/>
  <c r="C434" i="8"/>
  <c r="C439" i="8"/>
  <c r="F440" i="8"/>
  <c r="B437" i="8"/>
  <c r="B442" i="8"/>
  <c r="F445" i="8"/>
  <c r="F441" i="8"/>
  <c r="B438" i="8"/>
  <c r="C438" i="8" l="1"/>
  <c r="C437" i="8"/>
  <c r="C442" i="8"/>
  <c r="F444" i="8"/>
  <c r="B441" i="8"/>
  <c r="F448" i="8"/>
  <c r="B445" i="8"/>
  <c r="B440" i="8"/>
  <c r="F443" i="8"/>
  <c r="C441" i="8" l="1"/>
  <c r="C440" i="8"/>
  <c r="C445" i="8"/>
  <c r="F446" i="8"/>
  <c r="B443" i="8"/>
  <c r="F451" i="8"/>
  <c r="B448" i="8"/>
  <c r="B444" i="8"/>
  <c r="F447" i="8"/>
  <c r="C443" i="8" l="1"/>
  <c r="C444" i="8"/>
  <c r="C448" i="8"/>
  <c r="F449" i="8"/>
  <c r="B446" i="8"/>
  <c r="F450" i="8"/>
  <c r="B447" i="8"/>
  <c r="F454" i="8"/>
  <c r="B451" i="8"/>
  <c r="C451" i="8" l="1"/>
  <c r="C446" i="8"/>
  <c r="C447" i="8"/>
  <c r="B450" i="8"/>
  <c r="F453" i="8"/>
  <c r="F457" i="8"/>
  <c r="B454" i="8"/>
  <c r="F452" i="8"/>
  <c r="B449" i="8"/>
  <c r="C449" i="8" l="1"/>
  <c r="C450" i="8"/>
  <c r="C454" i="8"/>
  <c r="B452" i="8"/>
  <c r="F455" i="8"/>
  <c r="F460" i="8"/>
  <c r="B457" i="8"/>
  <c r="F456" i="8"/>
  <c r="B453" i="8"/>
  <c r="C457" i="8" l="1"/>
  <c r="C453" i="8"/>
  <c r="C452" i="8"/>
  <c r="B460" i="8"/>
  <c r="F463" i="8"/>
  <c r="F458" i="8"/>
  <c r="B455" i="8"/>
  <c r="B456" i="8"/>
  <c r="F459" i="8"/>
  <c r="C460" i="8" l="1"/>
  <c r="C455" i="8"/>
  <c r="C456" i="8"/>
  <c r="F462" i="8"/>
  <c r="B459" i="8"/>
  <c r="B458" i="8"/>
  <c r="F461" i="8"/>
  <c r="F466" i="8"/>
  <c r="B463" i="8"/>
  <c r="C463" i="8" l="1"/>
  <c r="C459" i="8"/>
  <c r="C458" i="8"/>
  <c r="B466" i="8"/>
  <c r="F469" i="8"/>
  <c r="F464" i="8"/>
  <c r="B461" i="8"/>
  <c r="F465" i="8"/>
  <c r="B462" i="8"/>
  <c r="C462" i="8" l="1"/>
  <c r="C466" i="8"/>
  <c r="C461" i="8"/>
  <c r="F467" i="8"/>
  <c r="B464" i="8"/>
  <c r="F468" i="8"/>
  <c r="B465" i="8"/>
  <c r="F472" i="8"/>
  <c r="B469" i="8"/>
  <c r="C469" i="8" l="1"/>
  <c r="C464" i="8"/>
  <c r="C465" i="8"/>
  <c r="B472" i="8"/>
  <c r="F475" i="8"/>
  <c r="B468" i="8"/>
  <c r="F471" i="8"/>
  <c r="F470" i="8"/>
  <c r="B467" i="8"/>
  <c r="C467" i="8" l="1"/>
  <c r="C468" i="8"/>
  <c r="C472" i="8"/>
  <c r="F478" i="8"/>
  <c r="B475" i="8"/>
  <c r="F474" i="8"/>
  <c r="B471" i="8"/>
  <c r="F473" i="8"/>
  <c r="B470" i="8"/>
  <c r="C470" i="8" l="1"/>
  <c r="C475" i="8"/>
  <c r="C471" i="8"/>
  <c r="F476" i="8"/>
  <c r="B473" i="8"/>
  <c r="B474" i="8"/>
  <c r="F477" i="8"/>
  <c r="F481" i="8"/>
  <c r="B478" i="8"/>
  <c r="C474" i="8" l="1"/>
  <c r="C478" i="8"/>
  <c r="C473" i="8"/>
  <c r="F484" i="8"/>
  <c r="B481" i="8"/>
  <c r="F480" i="8"/>
  <c r="B477" i="8"/>
  <c r="B476" i="8"/>
  <c r="F479" i="8"/>
  <c r="C481" i="8" l="1"/>
  <c r="C476" i="8"/>
  <c r="C477" i="8"/>
  <c r="F482" i="8"/>
  <c r="B479" i="8"/>
  <c r="F483" i="8"/>
  <c r="B480" i="8"/>
  <c r="B484" i="8"/>
  <c r="F487" i="8"/>
  <c r="C479" i="8" l="1"/>
  <c r="C484" i="8"/>
  <c r="C480" i="8"/>
  <c r="F490" i="8"/>
  <c r="B487" i="8"/>
  <c r="B482" i="8"/>
  <c r="F485" i="8"/>
  <c r="F486" i="8"/>
  <c r="B483" i="8"/>
  <c r="C482" i="8" l="1"/>
  <c r="C483" i="8"/>
  <c r="C487" i="8"/>
  <c r="F489" i="8"/>
  <c r="B486" i="8"/>
  <c r="F488" i="8"/>
  <c r="B485" i="8"/>
  <c r="B490" i="8"/>
  <c r="F493" i="8"/>
  <c r="C486" i="8" l="1"/>
  <c r="C490" i="8"/>
  <c r="C485" i="8"/>
  <c r="F496" i="8"/>
  <c r="B493" i="8"/>
  <c r="B488" i="8"/>
  <c r="F491" i="8"/>
  <c r="F492" i="8"/>
  <c r="B489" i="8"/>
  <c r="C489" i="8" l="1"/>
  <c r="C493" i="8"/>
  <c r="C488" i="8"/>
  <c r="F494" i="8"/>
  <c r="B491" i="8"/>
  <c r="F499" i="8"/>
  <c r="B496" i="8"/>
  <c r="B492" i="8"/>
  <c r="F495" i="8"/>
  <c r="C491" i="8" l="1"/>
  <c r="C492" i="8"/>
  <c r="C496" i="8"/>
  <c r="F497" i="8"/>
  <c r="B494" i="8"/>
  <c r="F498" i="8"/>
  <c r="B495" i="8"/>
  <c r="F502" i="8"/>
  <c r="B499" i="8"/>
  <c r="C499" i="8" l="1"/>
  <c r="C494" i="8"/>
  <c r="C495" i="8"/>
  <c r="B498" i="8"/>
  <c r="F501" i="8"/>
  <c r="F505" i="8"/>
  <c r="B502" i="8"/>
  <c r="F500" i="8"/>
  <c r="B497" i="8"/>
  <c r="C497" i="8" l="1"/>
  <c r="C498" i="8"/>
  <c r="C502" i="8"/>
  <c r="B500" i="8"/>
  <c r="F503" i="8"/>
  <c r="F508" i="8"/>
  <c r="B505" i="8"/>
  <c r="F504" i="8"/>
  <c r="B501" i="8"/>
  <c r="C501" i="8" l="1"/>
  <c r="C500" i="8"/>
  <c r="C505" i="8"/>
  <c r="B508" i="8"/>
  <c r="F511" i="8"/>
  <c r="F506" i="8"/>
  <c r="B503" i="8"/>
  <c r="B504" i="8"/>
  <c r="F507" i="8"/>
  <c r="C508" i="8" l="1"/>
  <c r="C504" i="8"/>
  <c r="C503" i="8"/>
  <c r="F510" i="8"/>
  <c r="B507" i="8"/>
  <c r="B506" i="8"/>
  <c r="F509" i="8"/>
  <c r="F514" i="8"/>
  <c r="B511" i="8"/>
  <c r="C511" i="8" l="1"/>
  <c r="C507" i="8"/>
  <c r="C506" i="8"/>
  <c r="B514" i="8"/>
  <c r="F517" i="8"/>
  <c r="F512" i="8"/>
  <c r="B509" i="8"/>
  <c r="F513" i="8"/>
  <c r="B510" i="8"/>
  <c r="C510" i="8" l="1"/>
  <c r="C514" i="8"/>
  <c r="C509" i="8"/>
  <c r="F515" i="8"/>
  <c r="B512" i="8"/>
  <c r="F516" i="8"/>
  <c r="B513" i="8"/>
  <c r="F520" i="8"/>
  <c r="B517" i="8"/>
  <c r="C517" i="8" l="1"/>
  <c r="C512" i="8"/>
  <c r="C513" i="8"/>
  <c r="B516" i="8"/>
  <c r="F519" i="8"/>
  <c r="B520" i="8"/>
  <c r="F523" i="8"/>
  <c r="F518" i="8"/>
  <c r="B515" i="8"/>
  <c r="C515" i="8" l="1"/>
  <c r="C516" i="8"/>
  <c r="C520" i="8"/>
  <c r="F521" i="8"/>
  <c r="B518" i="8"/>
  <c r="F522" i="8"/>
  <c r="B519" i="8"/>
  <c r="F526" i="8"/>
  <c r="B523" i="8"/>
  <c r="C519" i="8" l="1"/>
  <c r="C523" i="8"/>
  <c r="C518" i="8"/>
  <c r="F529" i="8"/>
  <c r="B526" i="8"/>
  <c r="B522" i="8"/>
  <c r="F525" i="8"/>
  <c r="F524" i="8"/>
  <c r="B521" i="8"/>
  <c r="C521" i="8" l="1"/>
  <c r="C526" i="8"/>
  <c r="C522" i="8"/>
  <c r="B524" i="8"/>
  <c r="F527" i="8"/>
  <c r="F528" i="8"/>
  <c r="B525" i="8"/>
  <c r="F532" i="8"/>
  <c r="B529" i="8"/>
  <c r="C524" i="8" l="1"/>
  <c r="C525" i="8"/>
  <c r="C529" i="8"/>
  <c r="B532" i="8"/>
  <c r="F535" i="8"/>
  <c r="F531" i="8"/>
  <c r="B528" i="8"/>
  <c r="F530" i="8"/>
  <c r="B527" i="8"/>
  <c r="C532" i="8" l="1"/>
  <c r="C528" i="8"/>
  <c r="C527" i="8"/>
  <c r="F534" i="8"/>
  <c r="B531" i="8"/>
  <c r="B530" i="8"/>
  <c r="F533" i="8"/>
  <c r="F538" i="8"/>
  <c r="B535" i="8"/>
  <c r="C535" i="8" l="1"/>
  <c r="C531" i="8"/>
  <c r="C530" i="8"/>
  <c r="B538" i="8"/>
  <c r="F541" i="8"/>
  <c r="F536" i="8"/>
  <c r="B533" i="8"/>
  <c r="F537" i="8"/>
  <c r="B534" i="8"/>
  <c r="C534" i="8" l="1"/>
  <c r="C538" i="8"/>
  <c r="C533" i="8"/>
  <c r="B536" i="8"/>
  <c r="F539" i="8"/>
  <c r="F540" i="8"/>
  <c r="B537" i="8"/>
  <c r="F544" i="8"/>
  <c r="B541" i="8"/>
  <c r="C541" i="8" l="1"/>
  <c r="C536" i="8"/>
  <c r="C537" i="8"/>
  <c r="B540" i="8"/>
  <c r="F543" i="8"/>
  <c r="F542" i="8"/>
  <c r="B539" i="8"/>
  <c r="F547" i="8"/>
  <c r="B544" i="8"/>
  <c r="C544" i="8" l="1"/>
  <c r="C540" i="8"/>
  <c r="C539" i="8"/>
  <c r="F550" i="8"/>
  <c r="B547" i="8"/>
  <c r="F546" i="8"/>
  <c r="B543" i="8"/>
  <c r="F545" i="8"/>
  <c r="B542" i="8"/>
  <c r="C542" i="8" l="1"/>
  <c r="C547" i="8"/>
  <c r="C543" i="8"/>
  <c r="B546" i="8"/>
  <c r="F549" i="8"/>
  <c r="F548" i="8"/>
  <c r="B545" i="8"/>
  <c r="F553" i="8"/>
  <c r="B550" i="8"/>
  <c r="C546" i="8" l="1"/>
  <c r="C550" i="8"/>
  <c r="C545" i="8"/>
  <c r="F556" i="8"/>
  <c r="B553" i="8"/>
  <c r="B548" i="8"/>
  <c r="F551" i="8"/>
  <c r="F552" i="8"/>
  <c r="B549" i="8"/>
  <c r="C549" i="8" l="1"/>
  <c r="C553" i="8"/>
  <c r="C548" i="8"/>
  <c r="B552" i="8"/>
  <c r="F555" i="8"/>
  <c r="F554" i="8"/>
  <c r="B551" i="8"/>
  <c r="B556" i="8"/>
  <c r="F559" i="8"/>
  <c r="C556" i="8" l="1"/>
  <c r="C552" i="8"/>
  <c r="C551" i="8"/>
  <c r="F558" i="8"/>
  <c r="B555" i="8"/>
  <c r="F562" i="8"/>
  <c r="B559" i="8"/>
  <c r="B554" i="8"/>
  <c r="F557" i="8"/>
  <c r="C555" i="8" l="1"/>
  <c r="C554" i="8"/>
  <c r="C559" i="8"/>
  <c r="F561" i="8"/>
  <c r="B558" i="8"/>
  <c r="F560" i="8"/>
  <c r="B557" i="8"/>
  <c r="B562" i="8"/>
  <c r="F565" i="8"/>
  <c r="C558" i="8" l="1"/>
  <c r="C562" i="8"/>
  <c r="C557" i="8"/>
  <c r="F564" i="8"/>
  <c r="B561" i="8"/>
  <c r="F568" i="8"/>
  <c r="B565" i="8"/>
  <c r="F563" i="8"/>
  <c r="B560" i="8"/>
  <c r="C560" i="8" l="1"/>
  <c r="C561" i="8"/>
  <c r="C565" i="8"/>
  <c r="B568" i="8"/>
  <c r="F571" i="8"/>
  <c r="F566" i="8"/>
  <c r="B563" i="8"/>
  <c r="B564" i="8"/>
  <c r="F567" i="8"/>
  <c r="C568" i="8" l="1"/>
  <c r="C564" i="8"/>
  <c r="C563" i="8"/>
  <c r="F569" i="8"/>
  <c r="B566" i="8"/>
  <c r="F574" i="8"/>
  <c r="B571" i="8"/>
  <c r="F570" i="8"/>
  <c r="B567" i="8"/>
  <c r="C567" i="8" l="1"/>
  <c r="C566" i="8"/>
  <c r="C571" i="8"/>
  <c r="F577" i="8"/>
  <c r="B574" i="8"/>
  <c r="B570" i="8"/>
  <c r="F573" i="8"/>
  <c r="F572" i="8"/>
  <c r="B569" i="8"/>
  <c r="C569" i="8" l="1"/>
  <c r="C574" i="8"/>
  <c r="C570" i="8"/>
  <c r="B572" i="8"/>
  <c r="F575" i="8"/>
  <c r="F576" i="8"/>
  <c r="B573" i="8"/>
  <c r="F580" i="8"/>
  <c r="B577" i="8"/>
  <c r="C577" i="8" l="1"/>
  <c r="C573" i="8"/>
  <c r="C572" i="8"/>
  <c r="F579" i="8"/>
  <c r="B576" i="8"/>
  <c r="F578" i="8"/>
  <c r="B575" i="8"/>
  <c r="B580" i="8"/>
  <c r="F583" i="8"/>
  <c r="C576" i="8" l="1"/>
  <c r="C580" i="8"/>
  <c r="C575" i="8"/>
  <c r="F586" i="8"/>
  <c r="B583" i="8"/>
  <c r="B578" i="8"/>
  <c r="F581" i="8"/>
  <c r="F582" i="8"/>
  <c r="B579" i="8"/>
  <c r="C579" i="8" l="1"/>
  <c r="C583" i="8"/>
  <c r="C578" i="8"/>
  <c r="F585" i="8"/>
  <c r="B582" i="8"/>
  <c r="F584" i="8"/>
  <c r="B581" i="8"/>
  <c r="B586" i="8"/>
  <c r="F589" i="8"/>
  <c r="C582" i="8" l="1"/>
  <c r="C586" i="8"/>
  <c r="C581" i="8"/>
  <c r="F592" i="8"/>
  <c r="B589" i="8"/>
  <c r="B584" i="8"/>
  <c r="F587" i="8"/>
  <c r="F588" i="8"/>
  <c r="B585" i="8"/>
  <c r="C585" i="8" l="1"/>
  <c r="C589" i="8"/>
  <c r="C584" i="8"/>
  <c r="B588" i="8"/>
  <c r="F591" i="8"/>
  <c r="F590" i="8"/>
  <c r="B587" i="8"/>
  <c r="F595" i="8"/>
  <c r="B592" i="8"/>
  <c r="C592" i="8" l="1"/>
  <c r="C588" i="8"/>
  <c r="C587" i="8"/>
  <c r="F593" i="8"/>
  <c r="B590" i="8"/>
  <c r="F598" i="8"/>
  <c r="B595" i="8"/>
  <c r="F594" i="8"/>
  <c r="B591" i="8"/>
  <c r="C591" i="8" l="1"/>
  <c r="C590" i="8"/>
  <c r="C595" i="8"/>
  <c r="F601" i="8"/>
  <c r="B598" i="8"/>
  <c r="B594" i="8"/>
  <c r="F597" i="8"/>
  <c r="F596" i="8"/>
  <c r="B593" i="8"/>
  <c r="C593" i="8" l="1"/>
  <c r="C598" i="8"/>
  <c r="C594" i="8"/>
  <c r="B596" i="8"/>
  <c r="F599" i="8"/>
  <c r="F600" i="8"/>
  <c r="B597" i="8"/>
  <c r="F604" i="8"/>
  <c r="B601" i="8"/>
  <c r="C596" i="8" l="1"/>
  <c r="C597" i="8"/>
  <c r="C601" i="8"/>
  <c r="B604" i="8"/>
  <c r="F607" i="8"/>
  <c r="F602" i="8"/>
  <c r="B599" i="8"/>
  <c r="B600" i="8"/>
  <c r="F603" i="8"/>
  <c r="C604" i="8" l="1"/>
  <c r="C600" i="8"/>
  <c r="C599" i="8"/>
  <c r="F606" i="8"/>
  <c r="B603" i="8"/>
  <c r="B602" i="8"/>
  <c r="F605" i="8"/>
  <c r="F610" i="8"/>
  <c r="B607" i="8"/>
  <c r="C607" i="8" l="1"/>
  <c r="C603" i="8"/>
  <c r="C602" i="8"/>
  <c r="B610" i="8"/>
  <c r="F613" i="8"/>
  <c r="F608" i="8"/>
  <c r="B605" i="8"/>
  <c r="F609" i="8"/>
  <c r="B606" i="8"/>
  <c r="C606" i="8" l="1"/>
  <c r="C610" i="8"/>
  <c r="C605" i="8"/>
  <c r="F611" i="8"/>
  <c r="B608" i="8"/>
  <c r="F612" i="8"/>
  <c r="B609" i="8"/>
  <c r="F616" i="8"/>
  <c r="B613" i="8"/>
  <c r="C613" i="8" l="1"/>
  <c r="C608" i="8"/>
  <c r="C609" i="8"/>
  <c r="B612" i="8"/>
  <c r="F615" i="8"/>
  <c r="B616" i="8"/>
  <c r="F619" i="8"/>
  <c r="F614" i="8"/>
  <c r="B611" i="8"/>
  <c r="C611" i="8" l="1"/>
  <c r="C616" i="8"/>
  <c r="C612" i="8"/>
  <c r="F617" i="8"/>
  <c r="B614" i="8"/>
  <c r="F622" i="8"/>
  <c r="B619" i="8"/>
  <c r="F618" i="8"/>
  <c r="B615" i="8"/>
  <c r="C615" i="8" l="1"/>
  <c r="C614" i="8"/>
  <c r="C619" i="8"/>
  <c r="F625" i="8"/>
  <c r="B622" i="8"/>
  <c r="B618" i="8"/>
  <c r="F621" i="8"/>
  <c r="F620" i="8"/>
  <c r="B617" i="8"/>
  <c r="C622" i="8" l="1"/>
  <c r="C618" i="8"/>
  <c r="C617" i="8"/>
  <c r="B620" i="8"/>
  <c r="F623" i="8"/>
  <c r="F624" i="8"/>
  <c r="B621" i="8"/>
  <c r="F628" i="8"/>
  <c r="B625" i="8"/>
  <c r="C625" i="8" l="1"/>
  <c r="C620" i="8"/>
  <c r="C621" i="8"/>
  <c r="F627" i="8"/>
  <c r="B624" i="8"/>
  <c r="F626" i="8"/>
  <c r="B623" i="8"/>
  <c r="B628" i="8"/>
  <c r="F631" i="8"/>
  <c r="C624" i="8" l="1"/>
  <c r="C628" i="8"/>
  <c r="C623" i="8"/>
  <c r="F630" i="8"/>
  <c r="B627" i="8"/>
  <c r="F634" i="8"/>
  <c r="B631" i="8"/>
  <c r="B626" i="8"/>
  <c r="F629" i="8"/>
  <c r="C627" i="8" l="1"/>
  <c r="C626" i="8"/>
  <c r="C631" i="8"/>
  <c r="F632" i="8"/>
  <c r="B629" i="8"/>
  <c r="B634" i="8"/>
  <c r="F637" i="8"/>
  <c r="F633" i="8"/>
  <c r="B630" i="8"/>
  <c r="C634" i="8" l="1"/>
  <c r="C630" i="8"/>
  <c r="C629" i="8"/>
  <c r="F636" i="8"/>
  <c r="B633" i="8"/>
  <c r="F640" i="8"/>
  <c r="B637" i="8"/>
  <c r="B632" i="8"/>
  <c r="F635" i="8"/>
  <c r="C633" i="8" l="1"/>
  <c r="C632" i="8"/>
  <c r="C637" i="8"/>
  <c r="F638" i="8"/>
  <c r="B635" i="8"/>
  <c r="F643" i="8"/>
  <c r="B640" i="8"/>
  <c r="B636" i="8"/>
  <c r="F639" i="8"/>
  <c r="C635" i="8" l="1"/>
  <c r="C636" i="8"/>
  <c r="C640" i="8"/>
  <c r="F641" i="8"/>
  <c r="B638" i="8"/>
  <c r="F642" i="8"/>
  <c r="B639" i="8"/>
  <c r="F646" i="8"/>
  <c r="B643" i="8"/>
  <c r="C643" i="8" l="1"/>
  <c r="C638" i="8"/>
  <c r="C639" i="8"/>
  <c r="B642" i="8"/>
  <c r="F645" i="8"/>
  <c r="F649" i="8"/>
  <c r="B646" i="8"/>
  <c r="F644" i="8"/>
  <c r="B641" i="8"/>
  <c r="C641" i="8" l="1"/>
  <c r="C642" i="8"/>
  <c r="C646" i="8"/>
  <c r="F652" i="8"/>
  <c r="B649" i="8"/>
  <c r="F648" i="8"/>
  <c r="B645" i="8"/>
  <c r="B644" i="8"/>
  <c r="F647" i="8"/>
  <c r="C649" i="8" l="1"/>
  <c r="C644" i="8"/>
  <c r="C645" i="8"/>
  <c r="F650" i="8"/>
  <c r="B647" i="8"/>
  <c r="B648" i="8"/>
  <c r="F651" i="8"/>
  <c r="B652" i="8"/>
  <c r="F655" i="8"/>
  <c r="C647" i="8" l="1"/>
  <c r="C648" i="8"/>
  <c r="C652" i="8"/>
  <c r="F658" i="8"/>
  <c r="B655" i="8"/>
  <c r="F654" i="8"/>
  <c r="B651" i="8"/>
  <c r="B650" i="8"/>
  <c r="F653" i="8"/>
  <c r="C655" i="8" l="1"/>
  <c r="C650" i="8"/>
  <c r="C651" i="8"/>
  <c r="F656" i="8"/>
  <c r="B653" i="8"/>
  <c r="F657" i="8"/>
  <c r="B654" i="8"/>
  <c r="B658" i="8"/>
  <c r="F661" i="8"/>
  <c r="C653" i="8" l="1"/>
  <c r="C658" i="8"/>
  <c r="C654" i="8"/>
  <c r="F664" i="8"/>
  <c r="B661" i="8"/>
  <c r="F660" i="8"/>
  <c r="B657" i="8"/>
  <c r="F659" i="8"/>
  <c r="B656" i="8"/>
  <c r="C656" i="8" l="1"/>
  <c r="C661" i="8"/>
  <c r="C657" i="8"/>
  <c r="B664" i="8"/>
  <c r="F667" i="8"/>
  <c r="F662" i="8"/>
  <c r="B659" i="8"/>
  <c r="B660" i="8"/>
  <c r="F663" i="8"/>
  <c r="C660" i="8" l="1"/>
  <c r="C664" i="8"/>
  <c r="C659" i="8"/>
  <c r="F666" i="8"/>
  <c r="B663" i="8"/>
  <c r="F665" i="8"/>
  <c r="B662" i="8"/>
  <c r="F670" i="8"/>
  <c r="B667" i="8"/>
  <c r="C667" i="8" l="1"/>
  <c r="C663" i="8"/>
  <c r="C662" i="8"/>
  <c r="F673" i="8"/>
  <c r="B670" i="8"/>
  <c r="F668" i="8"/>
  <c r="B665" i="8"/>
  <c r="B666" i="8"/>
  <c r="F669" i="8"/>
  <c r="C670" i="8" l="1"/>
  <c r="C666" i="8"/>
  <c r="C665" i="8"/>
  <c r="F672" i="8"/>
  <c r="B669" i="8"/>
  <c r="B668" i="8"/>
  <c r="F671" i="8"/>
  <c r="F676" i="8"/>
  <c r="B673" i="8"/>
  <c r="C669" i="8" l="1"/>
  <c r="C668" i="8"/>
  <c r="C673" i="8"/>
  <c r="B676" i="8"/>
  <c r="F679" i="8"/>
  <c r="F674" i="8"/>
  <c r="B671" i="8"/>
  <c r="F675" i="8"/>
  <c r="B672" i="8"/>
  <c r="C672" i="8" l="1"/>
  <c r="C676" i="8"/>
  <c r="C671" i="8"/>
  <c r="B674" i="8"/>
  <c r="F677" i="8"/>
  <c r="F678" i="8"/>
  <c r="B675" i="8"/>
  <c r="F682" i="8"/>
  <c r="B679" i="8"/>
  <c r="C679" i="8" l="1"/>
  <c r="C674" i="8"/>
  <c r="C675" i="8"/>
  <c r="F681" i="8"/>
  <c r="B678" i="8"/>
  <c r="F680" i="8"/>
  <c r="B677" i="8"/>
  <c r="B682" i="8"/>
  <c r="F685" i="8"/>
  <c r="C678" i="8" l="1"/>
  <c r="C682" i="8"/>
  <c r="C677" i="8"/>
  <c r="F688" i="8"/>
  <c r="B685" i="8"/>
  <c r="B680" i="8"/>
  <c r="F683" i="8"/>
  <c r="F684" i="8"/>
  <c r="B681" i="8"/>
  <c r="C685" i="8" l="1"/>
  <c r="C680" i="8"/>
  <c r="C681" i="8"/>
  <c r="B684" i="8"/>
  <c r="F687" i="8"/>
  <c r="F686" i="8"/>
  <c r="B683" i="8"/>
  <c r="F691" i="8"/>
  <c r="B688" i="8"/>
  <c r="C688" i="8" l="1"/>
  <c r="C684" i="8"/>
  <c r="C683" i="8"/>
  <c r="F690" i="8"/>
  <c r="B687" i="8"/>
  <c r="F689" i="8"/>
  <c r="B686" i="8"/>
  <c r="F694" i="8"/>
  <c r="B691" i="8"/>
  <c r="C691" i="8" l="1"/>
  <c r="C687" i="8"/>
  <c r="C686" i="8"/>
  <c r="F692" i="8"/>
  <c r="B689" i="8"/>
  <c r="F697" i="8"/>
  <c r="B694" i="8"/>
  <c r="B690" i="8"/>
  <c r="F693" i="8"/>
  <c r="C689" i="8" l="1"/>
  <c r="C690" i="8"/>
  <c r="C694" i="8"/>
  <c r="F700" i="8"/>
  <c r="B697" i="8"/>
  <c r="F696" i="8"/>
  <c r="B693" i="8"/>
  <c r="B692" i="8"/>
  <c r="F695" i="8"/>
  <c r="C697" i="8" l="1"/>
  <c r="C692" i="8"/>
  <c r="C693" i="8"/>
  <c r="F698" i="8"/>
  <c r="B695" i="8"/>
  <c r="B696" i="8"/>
  <c r="F699" i="8"/>
  <c r="B700" i="8"/>
  <c r="F703" i="8"/>
  <c r="C695" i="8" l="1"/>
  <c r="C696" i="8"/>
  <c r="C700" i="8"/>
  <c r="F706" i="8"/>
  <c r="B703" i="8"/>
  <c r="F702" i="8"/>
  <c r="B699" i="8"/>
  <c r="B698" i="8"/>
  <c r="F701" i="8"/>
  <c r="C703" i="8" l="1"/>
  <c r="C698" i="8"/>
  <c r="C699" i="8"/>
  <c r="F704" i="8"/>
  <c r="B701" i="8"/>
  <c r="F705" i="8"/>
  <c r="B702" i="8"/>
  <c r="B706" i="8"/>
  <c r="F709" i="8"/>
  <c r="C701" i="8" l="1"/>
  <c r="C706" i="8"/>
  <c r="C702" i="8"/>
  <c r="F712" i="8"/>
  <c r="B709" i="8"/>
  <c r="F708" i="8"/>
  <c r="B705" i="8"/>
  <c r="F707" i="8"/>
  <c r="B704" i="8"/>
  <c r="C704" i="8" l="1"/>
  <c r="C709" i="8"/>
  <c r="C705" i="8"/>
  <c r="B712" i="8"/>
  <c r="F715" i="8"/>
  <c r="F710" i="8"/>
  <c r="B707" i="8"/>
  <c r="B708" i="8"/>
  <c r="F711" i="8"/>
  <c r="C708" i="8" l="1"/>
  <c r="C712" i="8"/>
  <c r="C707" i="8"/>
  <c r="F714" i="8"/>
  <c r="B711" i="8"/>
  <c r="F713" i="8"/>
  <c r="B710" i="8"/>
  <c r="F718" i="8"/>
  <c r="B715" i="8"/>
  <c r="C715" i="8" l="1"/>
  <c r="C711" i="8"/>
  <c r="C710" i="8"/>
  <c r="F721" i="8"/>
  <c r="B718" i="8"/>
  <c r="B714" i="8"/>
  <c r="F717" i="8"/>
  <c r="F716" i="8"/>
  <c r="B713" i="8"/>
  <c r="C713" i="8" l="1"/>
  <c r="C718" i="8"/>
  <c r="C714" i="8"/>
  <c r="B716" i="8"/>
  <c r="F719" i="8"/>
  <c r="F720" i="8"/>
  <c r="B717" i="8"/>
  <c r="F724" i="8"/>
  <c r="B721" i="8"/>
  <c r="C721" i="8" l="1"/>
  <c r="C716" i="8"/>
  <c r="C717" i="8"/>
  <c r="F723" i="8"/>
  <c r="B720" i="8"/>
  <c r="F722" i="8"/>
  <c r="B719" i="8"/>
  <c r="B724" i="8"/>
  <c r="F727" i="8"/>
  <c r="C720" i="8" l="1"/>
  <c r="C724" i="8"/>
  <c r="C719" i="8"/>
  <c r="F730" i="8"/>
  <c r="B727" i="8"/>
  <c r="B722" i="8"/>
  <c r="F725" i="8"/>
  <c r="F726" i="8"/>
  <c r="B723" i="8"/>
  <c r="C727" i="8" l="1"/>
  <c r="C722" i="8"/>
  <c r="C723" i="8"/>
  <c r="F729" i="8"/>
  <c r="B726" i="8"/>
  <c r="F728" i="8"/>
  <c r="B725" i="8"/>
  <c r="B730" i="8"/>
  <c r="F733" i="8"/>
  <c r="C726" i="8" l="1"/>
  <c r="C730" i="8"/>
  <c r="C725" i="8"/>
  <c r="F736" i="8"/>
  <c r="B733" i="8"/>
  <c r="B728" i="8"/>
  <c r="F731" i="8"/>
  <c r="F732" i="8"/>
  <c r="B729" i="8"/>
  <c r="C733" i="8" l="1"/>
  <c r="C728" i="8"/>
  <c r="C729" i="8"/>
  <c r="B732" i="8"/>
  <c r="F735" i="8"/>
  <c r="F734" i="8"/>
  <c r="B731" i="8"/>
  <c r="F739" i="8"/>
  <c r="B736" i="8"/>
  <c r="C736" i="8" l="1"/>
  <c r="C732" i="8"/>
  <c r="C731" i="8"/>
  <c r="F738" i="8"/>
  <c r="B735" i="8"/>
  <c r="F737" i="8"/>
  <c r="B734" i="8"/>
  <c r="B739" i="8"/>
  <c r="F742" i="8"/>
  <c r="C735" i="8" l="1"/>
  <c r="C739" i="8"/>
  <c r="C734" i="8"/>
  <c r="F745" i="8"/>
  <c r="B742" i="8"/>
  <c r="F740" i="8"/>
  <c r="B737" i="8"/>
  <c r="F741" i="8"/>
  <c r="B738" i="8"/>
  <c r="C738" i="8" l="1"/>
  <c r="C742" i="8"/>
  <c r="C737" i="8"/>
  <c r="B741" i="8"/>
  <c r="F744" i="8"/>
  <c r="F743" i="8"/>
  <c r="B740" i="8"/>
  <c r="B745" i="8"/>
  <c r="F748" i="8"/>
  <c r="C745" i="8" l="1"/>
  <c r="C741" i="8"/>
  <c r="C740" i="8"/>
  <c r="B743" i="8"/>
  <c r="F746" i="8"/>
  <c r="B744" i="8"/>
  <c r="F747" i="8"/>
  <c r="F751" i="8"/>
  <c r="B748" i="8"/>
  <c r="C744" i="8" l="1"/>
  <c r="C748" i="8"/>
  <c r="C743" i="8"/>
  <c r="B747" i="8"/>
  <c r="F750" i="8"/>
  <c r="B746" i="8"/>
  <c r="F749" i="8"/>
  <c r="B751" i="8"/>
  <c r="F754" i="8"/>
  <c r="C746" i="8" l="1"/>
  <c r="C751" i="8"/>
  <c r="C747" i="8"/>
  <c r="F753" i="8"/>
  <c r="B750" i="8"/>
  <c r="B754" i="8"/>
  <c r="F757" i="8"/>
  <c r="B749" i="8"/>
  <c r="F752" i="8"/>
  <c r="C750" i="8" l="1"/>
  <c r="C754" i="8"/>
  <c r="C749" i="8"/>
  <c r="F755" i="8"/>
  <c r="B752" i="8"/>
  <c r="B757" i="8"/>
  <c r="F760" i="8"/>
  <c r="B753" i="8"/>
  <c r="F756" i="8"/>
  <c r="C752" i="8" l="1"/>
  <c r="C757" i="8"/>
  <c r="C753" i="8"/>
  <c r="F763" i="8"/>
  <c r="B760" i="8"/>
  <c r="B755" i="8"/>
  <c r="F758" i="8"/>
  <c r="F759" i="8"/>
  <c r="B756" i="8"/>
  <c r="C760" i="8" l="1"/>
  <c r="C755" i="8"/>
  <c r="C756" i="8"/>
  <c r="B759" i="8"/>
  <c r="F762" i="8"/>
  <c r="B758" i="8"/>
  <c r="F761" i="8"/>
  <c r="B763" i="8"/>
  <c r="F766" i="8"/>
  <c r="C758" i="8" l="1"/>
  <c r="C763" i="8"/>
  <c r="C759" i="8"/>
  <c r="B762" i="8"/>
  <c r="F765" i="8"/>
  <c r="B761" i="8"/>
  <c r="F764" i="8"/>
  <c r="F769" i="8"/>
  <c r="B766" i="8"/>
  <c r="C766" i="8" l="1"/>
  <c r="C761" i="8"/>
  <c r="C762" i="8"/>
  <c r="B765" i="8"/>
  <c r="F768" i="8"/>
  <c r="B769" i="8"/>
  <c r="F772" i="8"/>
  <c r="F767" i="8"/>
  <c r="B764" i="8"/>
  <c r="C764" i="8" l="1"/>
  <c r="C769" i="8"/>
  <c r="C765" i="8"/>
  <c r="B768" i="8"/>
  <c r="F771" i="8"/>
  <c r="B767" i="8"/>
  <c r="F770" i="8"/>
  <c r="F775" i="8"/>
  <c r="B772" i="8"/>
  <c r="C772" i="8" l="1"/>
  <c r="C767" i="8"/>
  <c r="C768" i="8"/>
  <c r="B775" i="8"/>
  <c r="F778" i="8"/>
  <c r="B771" i="8"/>
  <c r="F774" i="8"/>
  <c r="B770" i="8"/>
  <c r="F773" i="8"/>
  <c r="C771" i="8" l="1"/>
  <c r="C770" i="8"/>
  <c r="C775" i="8"/>
  <c r="B773" i="8"/>
  <c r="F776" i="8"/>
  <c r="F777" i="8"/>
  <c r="B774" i="8"/>
  <c r="B778" i="8"/>
  <c r="F781" i="8"/>
  <c r="C778" i="8" l="1"/>
  <c r="C773" i="8"/>
  <c r="C774" i="8"/>
  <c r="B777" i="8"/>
  <c r="F780" i="8"/>
  <c r="B776" i="8"/>
  <c r="F779" i="8"/>
  <c r="B781" i="8"/>
  <c r="F784" i="8"/>
  <c r="C776" i="8" l="1"/>
  <c r="C781" i="8"/>
  <c r="C777" i="8"/>
  <c r="B779" i="8"/>
  <c r="F782" i="8"/>
  <c r="F787" i="8"/>
  <c r="B784" i="8"/>
  <c r="F783" i="8"/>
  <c r="B780" i="8"/>
  <c r="C780" i="8" l="1"/>
  <c r="C779" i="8"/>
  <c r="C784" i="8"/>
  <c r="B787" i="8"/>
  <c r="F790" i="8"/>
  <c r="B783" i="8"/>
  <c r="F786" i="8"/>
  <c r="B782" i="8"/>
  <c r="F785" i="8"/>
  <c r="C783" i="8" l="1"/>
  <c r="C782" i="8"/>
  <c r="C787" i="8"/>
  <c r="B785" i="8"/>
  <c r="F788" i="8"/>
  <c r="F793" i="8"/>
  <c r="B790" i="8"/>
  <c r="B786" i="8"/>
  <c r="F789" i="8"/>
  <c r="C786" i="8" l="1"/>
  <c r="C785" i="8"/>
  <c r="C790" i="8"/>
  <c r="F791" i="8"/>
  <c r="B788" i="8"/>
  <c r="B789" i="8"/>
  <c r="F792" i="8"/>
  <c r="B793" i="8"/>
  <c r="F796" i="8"/>
  <c r="C788" i="8" l="1"/>
  <c r="C789" i="8"/>
  <c r="C793" i="8"/>
  <c r="F795" i="8"/>
  <c r="B792" i="8"/>
  <c r="F799" i="8"/>
  <c r="B796" i="8"/>
  <c r="B791" i="8"/>
  <c r="F794" i="8"/>
  <c r="C792" i="8" l="1"/>
  <c r="C791" i="8"/>
  <c r="C796" i="8"/>
  <c r="B795" i="8"/>
  <c r="F798" i="8"/>
  <c r="B794" i="8"/>
  <c r="F797" i="8"/>
  <c r="B799" i="8"/>
  <c r="F802" i="8"/>
  <c r="C794" i="8" l="1"/>
  <c r="C799" i="8"/>
  <c r="C795" i="8"/>
  <c r="F801" i="8"/>
  <c r="B798" i="8"/>
  <c r="B802" i="8"/>
  <c r="F805" i="8"/>
  <c r="B797" i="8"/>
  <c r="F800" i="8"/>
  <c r="C798" i="8" l="1"/>
  <c r="C802" i="8"/>
  <c r="C797" i="8"/>
  <c r="F803" i="8"/>
  <c r="B800" i="8"/>
  <c r="B805" i="8"/>
  <c r="F808" i="8"/>
  <c r="B801" i="8"/>
  <c r="F804" i="8"/>
  <c r="C800" i="8" l="1"/>
  <c r="C805" i="8"/>
  <c r="C801" i="8"/>
  <c r="F807" i="8"/>
  <c r="B804" i="8"/>
  <c r="F811" i="8"/>
  <c r="B808" i="8"/>
  <c r="B803" i="8"/>
  <c r="F806" i="8"/>
  <c r="C804" i="8" l="1"/>
  <c r="C803" i="8"/>
  <c r="C808" i="8"/>
  <c r="F809" i="8"/>
  <c r="B806" i="8"/>
  <c r="B811" i="8"/>
  <c r="F814" i="8"/>
  <c r="B807" i="8"/>
  <c r="F810" i="8"/>
  <c r="C806" i="8" l="1"/>
  <c r="C811" i="8"/>
  <c r="C807" i="8"/>
  <c r="F817" i="8"/>
  <c r="B814" i="8"/>
  <c r="B809" i="8"/>
  <c r="F812" i="8"/>
  <c r="B810" i="8"/>
  <c r="F813" i="8"/>
  <c r="C814" i="8" l="1"/>
  <c r="C809" i="8"/>
  <c r="C810" i="8"/>
  <c r="B813" i="8"/>
  <c r="F816" i="8"/>
  <c r="F815" i="8"/>
  <c r="B812" i="8"/>
  <c r="B817" i="8"/>
  <c r="F820" i="8"/>
  <c r="C817" i="8" l="1"/>
  <c r="C813" i="8"/>
  <c r="C812" i="8"/>
  <c r="F819" i="8"/>
  <c r="B816" i="8"/>
  <c r="F823" i="8"/>
  <c r="B820" i="8"/>
  <c r="B815" i="8"/>
  <c r="F818" i="8"/>
  <c r="C816" i="8" l="1"/>
  <c r="C815" i="8"/>
  <c r="C820" i="8"/>
  <c r="B818" i="8"/>
  <c r="F821" i="8"/>
  <c r="B823" i="8"/>
  <c r="F826" i="8"/>
  <c r="B819" i="8"/>
  <c r="F822" i="8"/>
  <c r="C823" i="8" l="1"/>
  <c r="C819" i="8"/>
  <c r="C818" i="8"/>
  <c r="B821" i="8"/>
  <c r="F824" i="8"/>
  <c r="F825" i="8"/>
  <c r="B822" i="8"/>
  <c r="B826" i="8"/>
  <c r="F829" i="8"/>
  <c r="C826" i="8" l="1"/>
  <c r="C821" i="8"/>
  <c r="C822" i="8"/>
  <c r="B824" i="8"/>
  <c r="F827" i="8"/>
  <c r="B829" i="8"/>
  <c r="F832" i="8"/>
  <c r="B825" i="8"/>
  <c r="F828" i="8"/>
  <c r="C829" i="8" l="1"/>
  <c r="C825" i="8"/>
  <c r="C824" i="8"/>
  <c r="B827" i="8"/>
  <c r="F830" i="8"/>
  <c r="B832" i="8"/>
  <c r="F835" i="8"/>
  <c r="F831" i="8"/>
  <c r="B828" i="8"/>
  <c r="C828" i="8" l="1"/>
  <c r="C832" i="8"/>
  <c r="C827" i="8"/>
  <c r="B831" i="8"/>
  <c r="F834" i="8"/>
  <c r="B835" i="8"/>
  <c r="F838" i="8"/>
  <c r="F833" i="8"/>
  <c r="B830" i="8"/>
  <c r="C830" i="8" l="1"/>
  <c r="C835" i="8"/>
  <c r="C831" i="8"/>
  <c r="B838" i="8"/>
  <c r="F841" i="8"/>
  <c r="B833" i="8"/>
  <c r="F836" i="8"/>
  <c r="B834" i="8"/>
  <c r="F837" i="8"/>
  <c r="C833" i="8" l="1"/>
  <c r="C834" i="8"/>
  <c r="C838" i="8"/>
  <c r="F839" i="8"/>
  <c r="B836" i="8"/>
  <c r="B841" i="8"/>
  <c r="F844" i="8"/>
  <c r="B837" i="8"/>
  <c r="F840" i="8"/>
  <c r="C836" i="8" l="1"/>
  <c r="C841" i="8"/>
  <c r="C837" i="8"/>
  <c r="F843" i="8"/>
  <c r="B840" i="8"/>
  <c r="F847" i="8"/>
  <c r="B844" i="8"/>
  <c r="B839" i="8"/>
  <c r="F842" i="8"/>
  <c r="C840" i="8" l="1"/>
  <c r="C839" i="8"/>
  <c r="C844" i="8"/>
  <c r="B842" i="8"/>
  <c r="F845" i="8"/>
  <c r="B847" i="8"/>
  <c r="F850" i="8"/>
  <c r="B843" i="8"/>
  <c r="F846" i="8"/>
  <c r="C847" i="8" l="1"/>
  <c r="C843" i="8"/>
  <c r="C842" i="8"/>
  <c r="B846" i="8"/>
  <c r="F849" i="8"/>
  <c r="B845" i="8"/>
  <c r="F848" i="8"/>
  <c r="B850" i="8"/>
  <c r="F853" i="8"/>
  <c r="C845" i="8" l="1"/>
  <c r="C850" i="8"/>
  <c r="C846" i="8"/>
  <c r="B853" i="8"/>
  <c r="F856" i="8"/>
  <c r="F851" i="8"/>
  <c r="B848" i="8"/>
  <c r="B849" i="8"/>
  <c r="F852" i="8"/>
  <c r="C849" i="8" l="1"/>
  <c r="C853" i="8"/>
  <c r="C848" i="8"/>
  <c r="F855" i="8"/>
  <c r="B852" i="8"/>
  <c r="B851" i="8"/>
  <c r="F854" i="8"/>
  <c r="F859" i="8"/>
  <c r="B856" i="8"/>
  <c r="C852" i="8" l="1"/>
  <c r="C851" i="8"/>
  <c r="C856" i="8"/>
  <c r="B859" i="8"/>
  <c r="F862" i="8"/>
  <c r="F857" i="8"/>
  <c r="B854" i="8"/>
  <c r="B855" i="8"/>
  <c r="F858" i="8"/>
  <c r="C855" i="8" l="1"/>
  <c r="C859" i="8"/>
  <c r="C854" i="8"/>
  <c r="B858" i="8"/>
  <c r="F861" i="8"/>
  <c r="B857" i="8"/>
  <c r="F860" i="8"/>
  <c r="F865" i="8"/>
  <c r="B862" i="8"/>
  <c r="C862" i="8" l="1"/>
  <c r="C857" i="8"/>
  <c r="C858" i="8"/>
  <c r="B861" i="8"/>
  <c r="F864" i="8"/>
  <c r="B865" i="8"/>
  <c r="F868" i="8"/>
  <c r="F863" i="8"/>
  <c r="B860" i="8"/>
  <c r="C865" i="8" l="1"/>
  <c r="C860" i="8"/>
  <c r="C861" i="8"/>
  <c r="B863" i="8"/>
  <c r="F866" i="8"/>
  <c r="F867" i="8"/>
  <c r="B864" i="8"/>
  <c r="F871" i="8"/>
  <c r="B868" i="8"/>
  <c r="C868" i="8" l="1"/>
  <c r="C863" i="8"/>
  <c r="C864" i="8"/>
  <c r="B871" i="8"/>
  <c r="F874" i="8"/>
  <c r="B867" i="8"/>
  <c r="F870" i="8"/>
  <c r="B866" i="8"/>
  <c r="F869" i="8"/>
  <c r="C867" i="8" l="1"/>
  <c r="C866" i="8"/>
  <c r="C871" i="8"/>
  <c r="B869" i="8"/>
  <c r="F872" i="8"/>
  <c r="B874" i="8"/>
  <c r="F877" i="8"/>
  <c r="F873" i="8"/>
  <c r="B870" i="8"/>
  <c r="C870" i="8" l="1"/>
  <c r="C874" i="8"/>
  <c r="C869" i="8"/>
  <c r="B873" i="8"/>
  <c r="F876" i="8"/>
  <c r="B877" i="8"/>
  <c r="F880" i="8"/>
  <c r="F875" i="8"/>
  <c r="B872" i="8"/>
  <c r="C872" i="8" l="1"/>
  <c r="C877" i="8"/>
  <c r="C873" i="8"/>
  <c r="B875" i="8"/>
  <c r="F878" i="8"/>
  <c r="F883" i="8"/>
  <c r="B880" i="8"/>
  <c r="F879" i="8"/>
  <c r="B876" i="8"/>
  <c r="C876" i="8" l="1"/>
  <c r="C875" i="8"/>
  <c r="C880" i="8"/>
  <c r="B879" i="8"/>
  <c r="F882" i="8"/>
  <c r="F881" i="8"/>
  <c r="B878" i="8"/>
  <c r="B883" i="8"/>
  <c r="F886" i="8"/>
  <c r="C883" i="8" l="1"/>
  <c r="C879" i="8"/>
  <c r="C878" i="8"/>
  <c r="F889" i="8"/>
  <c r="B886" i="8"/>
  <c r="B881" i="8"/>
  <c r="F884" i="8"/>
  <c r="B882" i="8"/>
  <c r="F885" i="8"/>
  <c r="C886" i="8" l="1"/>
  <c r="C881" i="8"/>
  <c r="C882" i="8"/>
  <c r="B885" i="8"/>
  <c r="F888" i="8"/>
  <c r="F887" i="8"/>
  <c r="B884" i="8"/>
  <c r="B889" i="8"/>
  <c r="F892" i="8"/>
  <c r="C889" i="8" l="1"/>
  <c r="C885" i="8"/>
  <c r="C884" i="8"/>
  <c r="F895" i="8"/>
  <c r="B892" i="8"/>
  <c r="B887" i="8"/>
  <c r="F890" i="8"/>
  <c r="B888" i="8"/>
  <c r="F891" i="8"/>
  <c r="C888" i="8" l="1"/>
  <c r="C892" i="8"/>
  <c r="C887" i="8"/>
  <c r="B891" i="8"/>
  <c r="F894" i="8"/>
  <c r="B890" i="8"/>
  <c r="F893" i="8"/>
  <c r="B895" i="8"/>
  <c r="F898" i="8"/>
  <c r="C890" i="8" l="1"/>
  <c r="C895" i="8"/>
  <c r="C891" i="8"/>
  <c r="F897" i="8"/>
  <c r="B894" i="8"/>
  <c r="B898" i="8"/>
  <c r="F901" i="8"/>
  <c r="B893" i="8"/>
  <c r="F896" i="8"/>
  <c r="C894" i="8" l="1"/>
  <c r="C898" i="8"/>
  <c r="C893" i="8"/>
  <c r="B896" i="8"/>
  <c r="F899" i="8"/>
  <c r="B901" i="8"/>
  <c r="F904" i="8"/>
  <c r="B897" i="8"/>
  <c r="F900" i="8"/>
  <c r="C901" i="8" l="1"/>
  <c r="C897" i="8"/>
  <c r="C896" i="8"/>
  <c r="B899" i="8"/>
  <c r="F902" i="8"/>
  <c r="F907" i="8"/>
  <c r="B904" i="8"/>
  <c r="F903" i="8"/>
  <c r="B900" i="8"/>
  <c r="C900" i="8" l="1"/>
  <c r="C899" i="8"/>
  <c r="C904" i="8"/>
  <c r="B902" i="8"/>
  <c r="F905" i="8"/>
  <c r="B903" i="8"/>
  <c r="F906" i="8"/>
  <c r="B907" i="8"/>
  <c r="F910" i="8"/>
  <c r="C903" i="8" l="1"/>
  <c r="C907" i="8"/>
  <c r="C902" i="8"/>
  <c r="B905" i="8"/>
  <c r="F908" i="8"/>
  <c r="B910" i="8"/>
  <c r="F913" i="8"/>
  <c r="B906" i="8"/>
  <c r="F909" i="8"/>
  <c r="C910" i="8" l="1"/>
  <c r="C906" i="8"/>
  <c r="C905" i="8"/>
  <c r="B909" i="8"/>
  <c r="F912" i="8"/>
  <c r="F911" i="8"/>
  <c r="B908" i="8"/>
  <c r="B913" i="8"/>
  <c r="F916" i="8"/>
  <c r="C913" i="8" l="1"/>
  <c r="C909" i="8"/>
  <c r="C908" i="8"/>
  <c r="F919" i="8"/>
  <c r="B916" i="8"/>
  <c r="B911" i="8"/>
  <c r="F914" i="8"/>
  <c r="F915" i="8"/>
  <c r="B912" i="8"/>
  <c r="C911" i="8" l="1"/>
  <c r="C916" i="8"/>
  <c r="C912" i="8"/>
  <c r="B915" i="8"/>
  <c r="F918" i="8"/>
  <c r="B914" i="8"/>
  <c r="F917" i="8"/>
  <c r="B919" i="8"/>
  <c r="F922" i="8"/>
  <c r="C914" i="8" l="1"/>
  <c r="C919" i="8"/>
  <c r="C915" i="8"/>
  <c r="B917" i="8"/>
  <c r="F920" i="8"/>
  <c r="F921" i="8"/>
  <c r="B918" i="8"/>
  <c r="B922" i="8"/>
  <c r="F925" i="8"/>
  <c r="C922" i="8" l="1"/>
  <c r="C917" i="8"/>
  <c r="C918" i="8"/>
  <c r="B925" i="8"/>
  <c r="F928" i="8"/>
  <c r="B921" i="8"/>
  <c r="F924" i="8"/>
  <c r="F923" i="8"/>
  <c r="B920" i="8"/>
  <c r="C921" i="8" l="1"/>
  <c r="C920" i="8"/>
  <c r="C925" i="8"/>
  <c r="F931" i="8"/>
  <c r="B928" i="8"/>
  <c r="B923" i="8"/>
  <c r="F926" i="8"/>
  <c r="F927" i="8"/>
  <c r="B924" i="8"/>
  <c r="C928" i="8" l="1"/>
  <c r="C923" i="8"/>
  <c r="C924" i="8"/>
  <c r="B927" i="8"/>
  <c r="F930" i="8"/>
  <c r="F929" i="8"/>
  <c r="B926" i="8"/>
  <c r="B931" i="8"/>
  <c r="F934" i="8"/>
  <c r="C931" i="8" l="1"/>
  <c r="C927" i="8"/>
  <c r="C926" i="8"/>
  <c r="F937" i="8"/>
  <c r="B934" i="8"/>
  <c r="B929" i="8"/>
  <c r="F932" i="8"/>
  <c r="B930" i="8"/>
  <c r="F933" i="8"/>
  <c r="C934" i="8" l="1"/>
  <c r="C929" i="8"/>
  <c r="C930" i="8"/>
  <c r="B933" i="8"/>
  <c r="F936" i="8"/>
  <c r="F935" i="8"/>
  <c r="B932" i="8"/>
  <c r="B937" i="8"/>
  <c r="F940" i="8"/>
  <c r="C937" i="8" l="1"/>
  <c r="C933" i="8"/>
  <c r="C932" i="8"/>
  <c r="F939" i="8"/>
  <c r="B936" i="8"/>
  <c r="F943" i="8"/>
  <c r="B940" i="8"/>
  <c r="B935" i="8"/>
  <c r="F938" i="8"/>
  <c r="C936" i="8" l="1"/>
  <c r="C935" i="8"/>
  <c r="C940" i="8"/>
  <c r="B938" i="8"/>
  <c r="F941" i="8"/>
  <c r="B943" i="8"/>
  <c r="F946" i="8"/>
  <c r="B939" i="8"/>
  <c r="F942" i="8"/>
  <c r="C943" i="8" l="1"/>
  <c r="C939" i="8"/>
  <c r="C938" i="8"/>
  <c r="B941" i="8"/>
  <c r="F944" i="8"/>
  <c r="F945" i="8"/>
  <c r="B942" i="8"/>
  <c r="B946" i="8"/>
  <c r="F949" i="8"/>
  <c r="C946" i="8" l="1"/>
  <c r="C941" i="8"/>
  <c r="C942" i="8"/>
  <c r="F947" i="8"/>
  <c r="B944" i="8"/>
  <c r="B949" i="8"/>
  <c r="F952" i="8"/>
  <c r="B945" i="8"/>
  <c r="F948" i="8"/>
  <c r="C944" i="8" l="1"/>
  <c r="C949" i="8"/>
  <c r="C945" i="8"/>
  <c r="B952" i="8"/>
  <c r="F955" i="8"/>
  <c r="B947" i="8"/>
  <c r="F950" i="8"/>
  <c r="F951" i="8"/>
  <c r="B948" i="8"/>
  <c r="C948" i="8" l="1"/>
  <c r="C947" i="8"/>
  <c r="C952" i="8"/>
  <c r="B951" i="8"/>
  <c r="F954" i="8"/>
  <c r="B955" i="8"/>
  <c r="F958" i="8"/>
  <c r="F953" i="8"/>
  <c r="B950" i="8"/>
  <c r="C950" i="8" l="1"/>
  <c r="C955" i="8"/>
  <c r="C951" i="8"/>
  <c r="F961" i="8"/>
  <c r="B958" i="8"/>
  <c r="B953" i="8"/>
  <c r="F956" i="8"/>
  <c r="B954" i="8"/>
  <c r="F957" i="8"/>
  <c r="C958" i="8" l="1"/>
  <c r="C953" i="8"/>
  <c r="C954" i="8"/>
  <c r="B957" i="8"/>
  <c r="F960" i="8"/>
  <c r="F959" i="8"/>
  <c r="B956" i="8"/>
  <c r="B961" i="8"/>
  <c r="F964" i="8"/>
  <c r="C961" i="8" l="1"/>
  <c r="C957" i="8"/>
  <c r="C956" i="8"/>
  <c r="B960" i="8"/>
  <c r="F963" i="8"/>
  <c r="F967" i="8"/>
  <c r="B964" i="8"/>
  <c r="B959" i="8"/>
  <c r="F962" i="8"/>
  <c r="C959" i="8" l="1"/>
  <c r="C960" i="8"/>
  <c r="C964" i="8"/>
  <c r="B962" i="8"/>
  <c r="F965" i="8"/>
  <c r="B967" i="8"/>
  <c r="F970" i="8"/>
  <c r="B963" i="8"/>
  <c r="F966" i="8"/>
  <c r="C967" i="8" l="1"/>
  <c r="C963" i="8"/>
  <c r="C962" i="8"/>
  <c r="B965" i="8"/>
  <c r="F968" i="8"/>
  <c r="B966" i="8"/>
  <c r="F969" i="8"/>
  <c r="B970" i="8"/>
  <c r="F973" i="8"/>
  <c r="C966" i="8" l="1"/>
  <c r="C970" i="8"/>
  <c r="C965" i="8"/>
  <c r="B973" i="8"/>
  <c r="F976" i="8"/>
  <c r="F971" i="8"/>
  <c r="B968" i="8"/>
  <c r="B969" i="8"/>
  <c r="F972" i="8"/>
  <c r="C969" i="8" l="1"/>
  <c r="C973" i="8"/>
  <c r="C968" i="8"/>
  <c r="F975" i="8"/>
  <c r="B972" i="8"/>
  <c r="B971" i="8"/>
  <c r="F974" i="8"/>
  <c r="F979" i="8"/>
  <c r="B976" i="8"/>
  <c r="C972" i="8" l="1"/>
  <c r="C971" i="8"/>
  <c r="C976" i="8"/>
  <c r="B979" i="8"/>
  <c r="F982" i="8"/>
  <c r="B974" i="8"/>
  <c r="F977" i="8"/>
  <c r="B975" i="8"/>
  <c r="F978" i="8"/>
  <c r="C974" i="8" l="1"/>
  <c r="C975" i="8"/>
  <c r="C979" i="8"/>
  <c r="B977" i="8"/>
  <c r="F980" i="8"/>
  <c r="B978" i="8"/>
  <c r="F981" i="8"/>
  <c r="F985" i="8"/>
  <c r="B982" i="8"/>
  <c r="C982" i="8" l="1"/>
  <c r="C978" i="8"/>
  <c r="C977" i="8"/>
  <c r="B985" i="8"/>
  <c r="F988" i="8"/>
  <c r="F983" i="8"/>
  <c r="B980" i="8"/>
  <c r="B981" i="8"/>
  <c r="F984" i="8"/>
  <c r="C981" i="8" l="1"/>
  <c r="C985" i="8"/>
  <c r="C980" i="8"/>
  <c r="F987" i="8"/>
  <c r="B984" i="8"/>
  <c r="B983" i="8"/>
  <c r="F986" i="8"/>
  <c r="F991" i="8"/>
  <c r="B988" i="8"/>
  <c r="C984" i="8" l="1"/>
  <c r="C983" i="8"/>
  <c r="C988" i="8"/>
  <c r="B991" i="8"/>
  <c r="F994" i="8"/>
  <c r="B986" i="8"/>
  <c r="F989" i="8"/>
  <c r="B987" i="8"/>
  <c r="F990" i="8"/>
  <c r="C986" i="8" l="1"/>
  <c r="C987" i="8"/>
  <c r="C991" i="8"/>
  <c r="F993" i="8"/>
  <c r="B990" i="8"/>
  <c r="B994" i="8"/>
  <c r="F997" i="8"/>
  <c r="B989" i="8"/>
  <c r="F992" i="8"/>
  <c r="C990" i="8" l="1"/>
  <c r="C994" i="8"/>
  <c r="C989" i="8"/>
  <c r="F995" i="8"/>
  <c r="B992" i="8"/>
  <c r="B997" i="8"/>
  <c r="F1000" i="8"/>
  <c r="B993" i="8"/>
  <c r="F996" i="8"/>
  <c r="C992" i="8" l="1"/>
  <c r="C997" i="8"/>
  <c r="C993" i="8"/>
  <c r="F999" i="8"/>
  <c r="B996" i="8"/>
  <c r="F1003" i="8"/>
  <c r="B1000" i="8"/>
  <c r="B995" i="8"/>
  <c r="F998" i="8"/>
  <c r="C996" i="8" l="1"/>
  <c r="C995" i="8"/>
  <c r="C1000" i="8"/>
  <c r="B999" i="8"/>
  <c r="F1002" i="8"/>
  <c r="F1001" i="8"/>
  <c r="B998" i="8"/>
  <c r="B1003" i="8"/>
  <c r="F1006" i="8"/>
  <c r="C1003" i="8" l="1"/>
  <c r="C999" i="8"/>
  <c r="C998" i="8"/>
  <c r="F1009" i="8"/>
  <c r="B1006" i="8"/>
  <c r="B1002" i="8"/>
  <c r="F1005" i="8"/>
  <c r="B1001" i="8"/>
  <c r="F1004" i="8"/>
  <c r="C1006" i="8" l="1"/>
  <c r="C1002" i="8"/>
  <c r="C1001" i="8"/>
  <c r="B1005" i="8"/>
  <c r="F1008" i="8"/>
  <c r="F1007" i="8"/>
  <c r="B1004" i="8"/>
  <c r="B1009" i="8"/>
  <c r="F1012" i="8"/>
  <c r="C1009" i="8" l="1"/>
  <c r="C1005" i="8"/>
  <c r="C1004" i="8"/>
  <c r="F1011" i="8"/>
  <c r="B1008" i="8"/>
  <c r="F1015" i="8"/>
  <c r="B1012" i="8"/>
  <c r="B1007" i="8"/>
  <c r="F1010" i="8"/>
  <c r="C1008" i="8" l="1"/>
  <c r="C1007" i="8"/>
  <c r="C1012" i="8"/>
  <c r="B1011" i="8"/>
  <c r="F1014" i="8"/>
  <c r="B1010" i="8"/>
  <c r="F1013" i="8"/>
  <c r="B1015" i="8"/>
  <c r="F1018" i="8"/>
  <c r="C1010" i="8" l="1"/>
  <c r="C1015" i="8"/>
  <c r="C1011" i="8"/>
  <c r="F1017" i="8"/>
  <c r="B1014" i="8"/>
  <c r="B1018" i="8"/>
  <c r="F1021" i="8"/>
  <c r="B1013" i="8"/>
  <c r="F1016" i="8"/>
  <c r="C1014" i="8" l="1"/>
  <c r="C1018" i="8"/>
  <c r="C1013" i="8"/>
  <c r="B1016" i="8"/>
  <c r="F1019" i="8"/>
  <c r="B1021" i="8"/>
  <c r="F1024" i="8"/>
  <c r="B1017" i="8"/>
  <c r="F1020" i="8"/>
  <c r="C1021" i="8" l="1"/>
  <c r="C1017" i="8"/>
  <c r="C1016" i="8"/>
  <c r="F1023" i="8"/>
  <c r="B1020" i="8"/>
  <c r="B1019" i="8"/>
  <c r="F1022" i="8"/>
  <c r="B1024" i="8"/>
  <c r="F1027" i="8"/>
  <c r="C1020" i="8" l="1"/>
  <c r="C1019" i="8"/>
  <c r="C1024" i="8"/>
  <c r="F1025" i="8"/>
  <c r="B1022" i="8"/>
  <c r="B1027" i="8"/>
  <c r="F1030" i="8"/>
  <c r="B1023" i="8"/>
  <c r="F1026" i="8"/>
  <c r="C1022" i="8" l="1"/>
  <c r="C1027" i="8"/>
  <c r="C1023" i="8"/>
  <c r="B1030" i="8"/>
  <c r="F1033" i="8"/>
  <c r="B1026" i="8"/>
  <c r="F1029" i="8"/>
  <c r="B1025" i="8"/>
  <c r="F1028" i="8"/>
  <c r="C1026" i="8" l="1"/>
  <c r="C1025" i="8"/>
  <c r="C1030" i="8"/>
  <c r="B1033" i="8"/>
  <c r="F1036" i="8"/>
  <c r="F1031" i="8"/>
  <c r="B1028" i="8"/>
  <c r="B1029" i="8"/>
  <c r="F1032" i="8"/>
  <c r="C1029" i="8" l="1"/>
  <c r="C1033" i="8"/>
  <c r="C1028" i="8"/>
  <c r="B1031" i="8"/>
  <c r="F1034" i="8"/>
  <c r="F1039" i="8"/>
  <c r="B1036" i="8"/>
  <c r="F1035" i="8"/>
  <c r="B1032" i="8"/>
  <c r="C1032" i="8" l="1"/>
  <c r="C1031" i="8"/>
  <c r="C1036" i="8"/>
  <c r="B1039" i="8"/>
  <c r="F1042" i="8"/>
  <c r="B1034" i="8"/>
  <c r="F1037" i="8"/>
  <c r="B1035" i="8"/>
  <c r="F1038" i="8"/>
  <c r="C1034" i="8" l="1"/>
  <c r="C1035" i="8"/>
  <c r="C1039" i="8"/>
  <c r="B1042" i="8"/>
  <c r="F1045" i="8"/>
  <c r="B1038" i="8"/>
  <c r="F1041" i="8"/>
  <c r="B1037" i="8"/>
  <c r="F1040" i="8"/>
  <c r="C1038" i="8" l="1"/>
  <c r="C1037" i="8"/>
  <c r="C1042" i="8"/>
  <c r="B1045" i="8"/>
  <c r="F1048" i="8"/>
  <c r="F1043" i="8"/>
  <c r="B1040" i="8"/>
  <c r="B1041" i="8"/>
  <c r="F1044" i="8"/>
  <c r="C1041" i="8" l="1"/>
  <c r="C1045" i="8"/>
  <c r="C1040" i="8"/>
  <c r="F1047" i="8"/>
  <c r="B1044" i="8"/>
  <c r="B1043" i="8"/>
  <c r="F1046" i="8"/>
  <c r="F1051" i="8"/>
  <c r="B1048" i="8"/>
  <c r="C1044" i="8" l="1"/>
  <c r="C1043" i="8"/>
  <c r="C1048" i="8"/>
  <c r="B1051" i="8"/>
  <c r="F1054" i="8"/>
  <c r="F1049" i="8"/>
  <c r="B1046" i="8"/>
  <c r="B1047" i="8"/>
  <c r="F1050" i="8"/>
  <c r="C1047" i="8" l="1"/>
  <c r="C1051" i="8"/>
  <c r="C1046" i="8"/>
  <c r="B1050" i="8"/>
  <c r="F1053" i="8"/>
  <c r="B1049" i="8"/>
  <c r="F1052" i="8"/>
  <c r="F1057" i="8"/>
  <c r="B1054" i="8"/>
  <c r="C1054" i="8" l="1"/>
  <c r="C1049" i="8"/>
  <c r="C1050" i="8"/>
  <c r="B1053" i="8"/>
  <c r="F1056" i="8"/>
  <c r="B1057" i="8"/>
  <c r="F1060" i="8"/>
  <c r="F1055" i="8"/>
  <c r="B1052" i="8"/>
  <c r="C1052" i="8" l="1"/>
  <c r="C1057" i="8"/>
  <c r="C1053" i="8"/>
  <c r="B1055" i="8"/>
  <c r="F1058" i="8"/>
  <c r="F1059" i="8"/>
  <c r="B1056" i="8"/>
  <c r="F1063" i="8"/>
  <c r="B1060" i="8"/>
  <c r="C1060" i="8" l="1"/>
  <c r="C1055" i="8"/>
  <c r="C1056" i="8"/>
  <c r="B1063" i="8"/>
  <c r="F1066" i="8"/>
  <c r="B1059" i="8"/>
  <c r="F1062" i="8"/>
  <c r="B1058" i="8"/>
  <c r="F1061" i="8"/>
  <c r="C1059" i="8" l="1"/>
  <c r="C1058" i="8"/>
  <c r="C1063" i="8"/>
  <c r="B1061" i="8"/>
  <c r="F1064" i="8"/>
  <c r="B1066" i="8"/>
  <c r="F1069" i="8"/>
  <c r="F1065" i="8"/>
  <c r="B1062" i="8"/>
  <c r="C1062" i="8" l="1"/>
  <c r="C1066" i="8"/>
  <c r="C1061" i="8"/>
  <c r="B1069" i="8"/>
  <c r="F1072" i="8"/>
  <c r="F1067" i="8"/>
  <c r="B1064" i="8"/>
  <c r="B1065" i="8"/>
  <c r="F1068" i="8"/>
  <c r="C1065" i="8" l="1"/>
  <c r="C1069" i="8"/>
  <c r="C1064" i="8"/>
  <c r="F1071" i="8"/>
  <c r="B1068" i="8"/>
  <c r="B1067" i="8"/>
  <c r="F1070" i="8"/>
  <c r="F1075" i="8"/>
  <c r="B1072" i="8"/>
  <c r="C1068" i="8" l="1"/>
  <c r="C1067" i="8"/>
  <c r="C1072" i="8"/>
  <c r="B1075" i="8"/>
  <c r="F1078" i="8"/>
  <c r="F1073" i="8"/>
  <c r="B1070" i="8"/>
  <c r="B1071" i="8"/>
  <c r="F1074" i="8"/>
  <c r="C1071" i="8" l="1"/>
  <c r="C1075" i="8"/>
  <c r="C1070" i="8"/>
  <c r="F1081" i="8"/>
  <c r="B1078" i="8"/>
  <c r="B1074" i="8"/>
  <c r="F1077" i="8"/>
  <c r="B1073" i="8"/>
  <c r="F1076" i="8"/>
  <c r="C1078" i="8" l="1"/>
  <c r="C1074" i="8"/>
  <c r="C1073" i="8"/>
  <c r="F1079" i="8"/>
  <c r="B1076" i="8"/>
  <c r="B1077" i="8"/>
  <c r="F1080" i="8"/>
  <c r="B1081" i="8"/>
  <c r="F1084" i="8"/>
  <c r="C1076" i="8" l="1"/>
  <c r="C1077" i="8"/>
  <c r="C1081" i="8"/>
  <c r="B1080" i="8"/>
  <c r="F1083" i="8"/>
  <c r="F1087" i="8"/>
  <c r="B1084" i="8"/>
  <c r="B1079" i="8"/>
  <c r="F1082" i="8"/>
  <c r="C1079" i="8" l="1"/>
  <c r="C1080" i="8"/>
  <c r="C1084" i="8"/>
  <c r="B1083" i="8"/>
  <c r="F1086" i="8"/>
  <c r="B1082" i="8"/>
  <c r="F1085" i="8"/>
  <c r="B1087" i="8"/>
  <c r="F1090" i="8"/>
  <c r="C1082" i="8" l="1"/>
  <c r="C1087" i="8"/>
  <c r="C1083" i="8"/>
  <c r="B1085" i="8"/>
  <c r="F1088" i="8"/>
  <c r="F1089" i="8"/>
  <c r="B1086" i="8"/>
  <c r="B1090" i="8"/>
  <c r="F1093" i="8"/>
  <c r="C1090" i="8" l="1"/>
  <c r="C1085" i="8"/>
  <c r="C1086" i="8"/>
  <c r="B1088" i="8"/>
  <c r="F1091" i="8"/>
  <c r="B1093" i="8"/>
  <c r="F1096" i="8"/>
  <c r="B1089" i="8"/>
  <c r="F1092" i="8"/>
  <c r="C1093" i="8" l="1"/>
  <c r="C1089" i="8"/>
  <c r="C1088" i="8"/>
  <c r="F1095" i="8"/>
  <c r="B1092" i="8"/>
  <c r="B1091" i="8"/>
  <c r="F1094" i="8"/>
  <c r="F1099" i="8"/>
  <c r="B1096" i="8"/>
  <c r="C1092" i="8" l="1"/>
  <c r="C1091" i="8"/>
  <c r="C1096" i="8"/>
  <c r="B1094" i="8"/>
  <c r="F1097" i="8"/>
  <c r="B1099" i="8"/>
  <c r="F1102" i="8"/>
  <c r="B1095" i="8"/>
  <c r="F1098" i="8"/>
  <c r="C1099" i="8" l="1"/>
  <c r="C1095" i="8"/>
  <c r="C1094" i="8"/>
  <c r="B1097" i="8"/>
  <c r="F1100" i="8"/>
  <c r="B1098" i="8"/>
  <c r="F1101" i="8"/>
  <c r="B1102" i="8"/>
  <c r="F1105" i="8"/>
  <c r="C1098" i="8" l="1"/>
  <c r="C1102" i="8"/>
  <c r="C1097" i="8"/>
  <c r="F1103" i="8"/>
  <c r="B1100" i="8"/>
  <c r="B1105" i="8"/>
  <c r="F1108" i="8"/>
  <c r="B1101" i="8"/>
  <c r="F1104" i="8"/>
  <c r="C1100" i="8" l="1"/>
  <c r="C1105" i="8"/>
  <c r="C1101" i="8"/>
  <c r="F1107" i="8"/>
  <c r="B1104" i="8"/>
  <c r="F1111" i="8"/>
  <c r="B1108" i="8"/>
  <c r="B1103" i="8"/>
  <c r="F1106" i="8"/>
  <c r="C1104" i="8" l="1"/>
  <c r="C1103" i="8"/>
  <c r="C1108" i="8"/>
  <c r="B1106" i="8"/>
  <c r="F1109" i="8"/>
  <c r="B1111" i="8"/>
  <c r="F1114" i="8"/>
  <c r="B1107" i="8"/>
  <c r="F1110" i="8"/>
  <c r="C1111" i="8" l="1"/>
  <c r="C1107" i="8"/>
  <c r="C1106" i="8"/>
  <c r="F1113" i="8"/>
  <c r="B1110" i="8"/>
  <c r="B1109" i="8"/>
  <c r="F1112" i="8"/>
  <c r="B1114" i="8"/>
  <c r="F1117" i="8"/>
  <c r="C1110" i="8" l="1"/>
  <c r="C1109" i="8"/>
  <c r="C1114" i="8"/>
  <c r="F1115" i="8"/>
  <c r="B1112" i="8"/>
  <c r="B1117" i="8"/>
  <c r="F1120" i="8"/>
  <c r="B1113" i="8"/>
  <c r="F1116" i="8"/>
  <c r="C1112" i="8" l="1"/>
  <c r="C1117" i="8"/>
  <c r="C1113" i="8"/>
  <c r="F1123" i="8"/>
  <c r="B1120" i="8"/>
  <c r="F1119" i="8"/>
  <c r="B1116" i="8"/>
  <c r="B1115" i="8"/>
  <c r="F1118" i="8"/>
  <c r="C1120" i="8" l="1"/>
  <c r="C1115" i="8"/>
  <c r="C1116" i="8"/>
  <c r="F1121" i="8"/>
  <c r="B1118" i="8"/>
  <c r="B1119" i="8"/>
  <c r="F1122" i="8"/>
  <c r="B1123" i="8"/>
  <c r="F1126" i="8"/>
  <c r="C1118" i="8" l="1"/>
  <c r="C1119" i="8"/>
  <c r="C1123" i="8"/>
  <c r="F1129" i="8"/>
  <c r="B1126" i="8"/>
  <c r="B1122" i="8"/>
  <c r="F1125" i="8"/>
  <c r="B1121" i="8"/>
  <c r="F1124" i="8"/>
  <c r="C1126" i="8" l="1"/>
  <c r="C1122" i="8"/>
  <c r="C1121" i="8"/>
  <c r="B1125" i="8"/>
  <c r="F1128" i="8"/>
  <c r="F1127" i="8"/>
  <c r="B1124" i="8"/>
  <c r="B1129" i="8"/>
  <c r="F1132" i="8"/>
  <c r="C1129" i="8" l="1"/>
  <c r="C1125" i="8"/>
  <c r="C1124" i="8"/>
  <c r="F1135" i="8"/>
  <c r="B1132" i="8"/>
  <c r="B1127" i="8"/>
  <c r="F1130" i="8"/>
  <c r="F1131" i="8"/>
  <c r="B1128" i="8"/>
  <c r="C1132" i="8" l="1"/>
  <c r="C1127" i="8"/>
  <c r="C1128" i="8"/>
  <c r="B1131" i="8"/>
  <c r="F1134" i="8"/>
  <c r="B1130" i="8"/>
  <c r="F1133" i="8"/>
  <c r="B1135" i="8"/>
  <c r="F1138" i="8"/>
  <c r="C1130" i="8" l="1"/>
  <c r="C1135" i="8"/>
  <c r="C1131" i="8"/>
  <c r="B1138" i="8"/>
  <c r="F1141" i="8"/>
  <c r="F1137" i="8"/>
  <c r="B1134" i="8"/>
  <c r="B1133" i="8"/>
  <c r="F1136" i="8"/>
  <c r="C1133" i="8" l="1"/>
  <c r="C1138" i="8"/>
  <c r="C1134" i="8"/>
  <c r="F1139" i="8"/>
  <c r="B1136" i="8"/>
  <c r="B1137" i="8"/>
  <c r="F1140" i="8"/>
  <c r="B1141" i="8"/>
  <c r="F1144" i="8"/>
  <c r="C1136" i="8" l="1"/>
  <c r="C1141" i="8"/>
  <c r="C1137" i="8"/>
  <c r="B1144" i="8"/>
  <c r="F1147" i="8"/>
  <c r="F1143" i="8"/>
  <c r="B1140" i="8"/>
  <c r="B1139" i="8"/>
  <c r="F1142" i="8"/>
  <c r="C1139" i="8" l="1"/>
  <c r="C1144" i="8"/>
  <c r="C1140" i="8"/>
  <c r="F1145" i="8"/>
  <c r="B1142" i="8"/>
  <c r="B1143" i="8"/>
  <c r="F1146" i="8"/>
  <c r="B1147" i="8"/>
  <c r="F1150" i="8"/>
  <c r="C1142" i="8" l="1"/>
  <c r="C1147" i="8"/>
  <c r="C1143" i="8"/>
  <c r="F1153" i="8"/>
  <c r="B1150" i="8"/>
  <c r="B1146" i="8"/>
  <c r="F1149" i="8"/>
  <c r="B1145" i="8"/>
  <c r="F1148" i="8"/>
  <c r="C1150" i="8" l="1"/>
  <c r="C1145" i="8"/>
  <c r="C1146" i="8"/>
  <c r="B1149" i="8"/>
  <c r="F1152" i="8"/>
  <c r="B1153" i="8"/>
  <c r="F1156" i="8"/>
  <c r="F1151" i="8"/>
  <c r="B1148" i="8"/>
  <c r="C1153" i="8" l="1"/>
  <c r="C1148" i="8"/>
  <c r="C1149" i="8"/>
  <c r="B1151" i="8"/>
  <c r="F1154" i="8"/>
  <c r="B1152" i="8"/>
  <c r="F1155" i="8"/>
  <c r="F1159" i="8"/>
  <c r="B1156" i="8"/>
  <c r="C1152" i="8" l="1"/>
  <c r="C1156" i="8"/>
  <c r="C1151" i="8"/>
  <c r="B1155" i="8"/>
  <c r="F1158" i="8"/>
  <c r="B1159" i="8"/>
  <c r="F1162" i="8"/>
  <c r="B1154" i="8"/>
  <c r="F1157" i="8"/>
  <c r="C1154" i="8" l="1"/>
  <c r="C1155" i="8"/>
  <c r="C1159" i="8"/>
  <c r="B1158" i="8"/>
  <c r="F1161" i="8"/>
  <c r="B1157" i="8"/>
  <c r="F1160" i="8"/>
  <c r="B1162" i="8"/>
  <c r="F1165" i="8"/>
  <c r="C1162" i="8" l="1"/>
  <c r="C1158" i="8"/>
  <c r="C1157" i="8"/>
  <c r="B1161" i="8"/>
  <c r="F1164" i="8"/>
  <c r="B1165" i="8"/>
  <c r="F1168" i="8"/>
  <c r="F1163" i="8"/>
  <c r="B1160" i="8"/>
  <c r="C1160" i="8" l="1"/>
  <c r="C1161" i="8"/>
  <c r="C1165" i="8"/>
  <c r="B1168" i="8"/>
  <c r="F1171" i="8"/>
  <c r="F1167" i="8"/>
  <c r="B1164" i="8"/>
  <c r="B1163" i="8"/>
  <c r="F1166" i="8"/>
  <c r="C1163" i="8" l="1"/>
  <c r="C1168" i="8"/>
  <c r="C1164" i="8"/>
  <c r="F1174" i="8"/>
  <c r="B1171" i="8"/>
  <c r="F1169" i="8"/>
  <c r="B1166" i="8"/>
  <c r="B1167" i="8"/>
  <c r="F1170" i="8"/>
  <c r="C1171" i="8" l="1"/>
  <c r="C1167" i="8"/>
  <c r="C1166" i="8"/>
  <c r="B1170" i="8"/>
  <c r="F1173" i="8"/>
  <c r="F1172" i="8"/>
  <c r="B1169" i="8"/>
  <c r="B1174" i="8"/>
  <c r="F1177" i="8"/>
  <c r="C1174" i="8" l="1"/>
  <c r="C1170" i="8"/>
  <c r="C1169" i="8"/>
  <c r="F1180" i="8"/>
  <c r="B1177" i="8"/>
  <c r="B1172" i="8"/>
  <c r="F1175" i="8"/>
  <c r="F1176" i="8"/>
  <c r="B1173" i="8"/>
  <c r="C1172" i="8" l="1"/>
  <c r="C1173" i="8"/>
  <c r="C1177" i="8"/>
  <c r="B1176" i="8"/>
  <c r="F1179" i="8"/>
  <c r="B1175" i="8"/>
  <c r="F1178" i="8"/>
  <c r="B1180" i="8"/>
  <c r="F1183" i="8"/>
  <c r="C1180" i="8" l="1"/>
  <c r="C1176" i="8"/>
  <c r="C1175" i="8"/>
  <c r="B1183" i="8"/>
  <c r="F1186" i="8"/>
  <c r="F1182" i="8"/>
  <c r="B1179" i="8"/>
  <c r="B1178" i="8"/>
  <c r="F1181" i="8"/>
  <c r="C1178" i="8" l="1"/>
  <c r="C1183" i="8"/>
  <c r="C1179" i="8"/>
  <c r="B1181" i="8"/>
  <c r="F1184" i="8"/>
  <c r="B1182" i="8"/>
  <c r="F1185" i="8"/>
  <c r="B1186" i="8"/>
  <c r="F1189" i="8"/>
  <c r="C1186" i="8" l="1"/>
  <c r="C1181" i="8"/>
  <c r="C1182" i="8"/>
  <c r="F1192" i="8"/>
  <c r="B1189" i="8"/>
  <c r="B1184" i="8"/>
  <c r="F1187" i="8"/>
  <c r="F1188" i="8"/>
  <c r="B1185" i="8"/>
  <c r="C1184" i="8" l="1"/>
  <c r="C1185" i="8"/>
  <c r="C1189" i="8"/>
  <c r="B1188" i="8"/>
  <c r="F1191" i="8"/>
  <c r="F1190" i="8"/>
  <c r="B1187" i="8"/>
  <c r="B1192" i="8"/>
  <c r="F1195" i="8"/>
  <c r="C1192" i="8" l="1"/>
  <c r="C1188" i="8"/>
  <c r="C1187" i="8"/>
  <c r="B1195" i="8"/>
  <c r="F1198" i="8"/>
  <c r="B1190" i="8"/>
  <c r="F1193" i="8"/>
  <c r="B1191" i="8"/>
  <c r="F1194" i="8"/>
  <c r="C1190" i="8" l="1"/>
  <c r="C1191" i="8"/>
  <c r="C1195" i="8"/>
  <c r="B1194" i="8"/>
  <c r="F1197" i="8"/>
  <c r="B1198" i="8"/>
  <c r="F1201" i="8"/>
  <c r="F1196" i="8"/>
  <c r="B1193" i="8"/>
  <c r="C1193" i="8" l="1"/>
  <c r="C1194" i="8"/>
  <c r="C1198" i="8"/>
  <c r="F1204" i="8"/>
  <c r="B1201" i="8"/>
  <c r="B1196" i="8"/>
  <c r="F1199" i="8"/>
  <c r="F1200" i="8"/>
  <c r="B1197" i="8"/>
  <c r="C1197" i="8" l="1"/>
  <c r="C1201" i="8"/>
  <c r="C1196" i="8"/>
  <c r="B1200" i="8"/>
  <c r="F1203" i="8"/>
  <c r="B1199" i="8"/>
  <c r="F1202" i="8"/>
  <c r="B1204" i="8"/>
  <c r="F1207" i="8"/>
  <c r="C1204" i="8" l="1"/>
  <c r="C1200" i="8"/>
  <c r="C1199" i="8"/>
  <c r="B1202" i="8"/>
  <c r="F1205" i="8"/>
  <c r="B1207" i="8"/>
  <c r="F1210" i="8"/>
  <c r="F1206" i="8"/>
  <c r="B1203" i="8"/>
  <c r="C1207" i="8" l="1"/>
  <c r="C1203" i="8"/>
  <c r="C1202" i="8"/>
  <c r="B1206" i="8"/>
  <c r="F1209" i="8"/>
  <c r="B1210" i="8"/>
  <c r="F1213" i="8"/>
  <c r="B1205" i="8"/>
  <c r="F1208" i="8"/>
  <c r="C1205" i="8" l="1"/>
  <c r="C1206" i="8"/>
  <c r="C1210" i="8"/>
  <c r="B1213" i="8"/>
  <c r="F1216" i="8"/>
  <c r="F1212" i="8"/>
  <c r="B1209" i="8"/>
  <c r="B1208" i="8"/>
  <c r="F1211" i="8"/>
  <c r="C1208" i="8" l="1"/>
  <c r="C1213" i="8"/>
  <c r="C1209" i="8"/>
  <c r="B1216" i="8"/>
  <c r="F1219" i="8"/>
  <c r="F1214" i="8"/>
  <c r="B1211" i="8"/>
  <c r="B1212" i="8"/>
  <c r="F1215" i="8"/>
  <c r="C1212" i="8" l="1"/>
  <c r="C1216" i="8"/>
  <c r="C1211" i="8"/>
  <c r="B1219" i="8"/>
  <c r="F1222" i="8"/>
  <c r="B1215" i="8"/>
  <c r="F1218" i="8"/>
  <c r="B1214" i="8"/>
  <c r="F1217" i="8"/>
  <c r="C1215" i="8" l="1"/>
  <c r="C1214" i="8"/>
  <c r="C1219" i="8"/>
  <c r="B1222" i="8"/>
  <c r="F1225" i="8"/>
  <c r="F1220" i="8"/>
  <c r="B1217" i="8"/>
  <c r="B1218" i="8"/>
  <c r="F1221" i="8"/>
  <c r="C1218" i="8" l="1"/>
  <c r="C1222" i="8"/>
  <c r="C1217" i="8"/>
  <c r="B1220" i="8"/>
  <c r="F1223" i="8"/>
  <c r="F1228" i="8"/>
  <c r="B1225" i="8"/>
  <c r="F1224" i="8"/>
  <c r="B1221" i="8"/>
  <c r="C1221" i="8" l="1"/>
  <c r="C1220" i="8"/>
  <c r="C1225" i="8"/>
  <c r="B1228" i="8"/>
  <c r="F1231" i="8"/>
  <c r="B1223" i="8"/>
  <c r="F1226" i="8"/>
  <c r="B1224" i="8"/>
  <c r="F1227" i="8"/>
  <c r="C1223" i="8" l="1"/>
  <c r="C1224" i="8"/>
  <c r="C1228" i="8"/>
  <c r="B1226" i="8"/>
  <c r="F1229" i="8"/>
  <c r="B1227" i="8"/>
  <c r="F1230" i="8"/>
  <c r="B1231" i="8"/>
  <c r="F1234" i="8"/>
  <c r="C1231" i="8" l="1"/>
  <c r="C1226" i="8"/>
  <c r="C1227" i="8"/>
  <c r="B1234" i="8"/>
  <c r="F1237" i="8"/>
  <c r="F1232" i="8"/>
  <c r="B1229" i="8"/>
  <c r="B1230" i="8"/>
  <c r="F1233" i="8"/>
  <c r="C1230" i="8" l="1"/>
  <c r="C1234" i="8"/>
  <c r="C1229" i="8"/>
  <c r="F1240" i="8"/>
  <c r="B1237" i="8"/>
  <c r="F1236" i="8"/>
  <c r="B1233" i="8"/>
  <c r="B1232" i="8"/>
  <c r="F1235" i="8"/>
  <c r="C1237" i="8" l="1"/>
  <c r="C1232" i="8"/>
  <c r="C1233" i="8"/>
  <c r="F1238" i="8"/>
  <c r="B1235" i="8"/>
  <c r="B1236" i="8"/>
  <c r="F1239" i="8"/>
  <c r="B1240" i="8"/>
  <c r="F1243" i="8"/>
  <c r="C1236" i="8" l="1"/>
  <c r="C1235" i="8"/>
  <c r="C1240" i="8"/>
  <c r="B1239" i="8"/>
  <c r="F1242" i="8"/>
  <c r="B1238" i="8"/>
  <c r="F1241" i="8"/>
  <c r="F1246" i="8"/>
  <c r="B1243" i="8"/>
  <c r="C1238" i="8" l="1"/>
  <c r="C1243" i="8"/>
  <c r="C1239" i="8"/>
  <c r="B1246" i="8"/>
  <c r="F1249" i="8"/>
  <c r="B1242" i="8"/>
  <c r="F1245" i="8"/>
  <c r="F1244" i="8"/>
  <c r="B1241" i="8"/>
  <c r="C1241" i="8" l="1"/>
  <c r="C1246" i="8"/>
  <c r="C1242" i="8"/>
  <c r="F1248" i="8"/>
  <c r="B1245" i="8"/>
  <c r="B1244" i="8"/>
  <c r="F1247" i="8"/>
  <c r="F1252" i="8"/>
  <c r="B1249" i="8"/>
  <c r="C1245" i="8" l="1"/>
  <c r="C1244" i="8"/>
  <c r="C1249" i="8"/>
  <c r="B1247" i="8"/>
  <c r="F1250" i="8"/>
  <c r="B1252" i="8"/>
  <c r="F1255" i="8"/>
  <c r="B1248" i="8"/>
  <c r="F1251" i="8"/>
  <c r="C1252" i="8" l="1"/>
  <c r="C1248" i="8"/>
  <c r="C1247" i="8"/>
  <c r="F1254" i="8"/>
  <c r="B1251" i="8"/>
  <c r="B1250" i="8"/>
  <c r="F1253" i="8"/>
  <c r="B1255" i="8"/>
  <c r="F1258" i="8"/>
  <c r="C1251" i="8" l="1"/>
  <c r="C1250" i="8"/>
  <c r="C1255" i="8"/>
  <c r="F1256" i="8"/>
  <c r="B1253" i="8"/>
  <c r="B1258" i="8"/>
  <c r="F1261" i="8"/>
  <c r="B1254" i="8"/>
  <c r="F1257" i="8"/>
  <c r="C1253" i="8" l="1"/>
  <c r="C1258" i="8"/>
  <c r="C1254" i="8"/>
  <c r="F1264" i="8"/>
  <c r="B1261" i="8"/>
  <c r="F1260" i="8"/>
  <c r="B1257" i="8"/>
  <c r="B1256" i="8"/>
  <c r="F1259" i="8"/>
  <c r="C1261" i="8" l="1"/>
  <c r="C1256" i="8"/>
  <c r="C1257" i="8"/>
  <c r="F1262" i="8"/>
  <c r="B1259" i="8"/>
  <c r="B1260" i="8"/>
  <c r="F1263" i="8"/>
  <c r="B1264" i="8"/>
  <c r="F1267" i="8"/>
  <c r="C1259" i="8" l="1"/>
  <c r="C1260" i="8"/>
  <c r="C1264" i="8"/>
  <c r="F1270" i="8"/>
  <c r="B1267" i="8"/>
  <c r="B1263" i="8"/>
  <c r="F1266" i="8"/>
  <c r="B1262" i="8"/>
  <c r="F1265" i="8"/>
  <c r="C1267" i="8" l="1"/>
  <c r="C1263" i="8"/>
  <c r="C1262" i="8"/>
  <c r="F1268" i="8"/>
  <c r="B1265" i="8"/>
  <c r="B1266" i="8"/>
  <c r="F1269" i="8"/>
  <c r="B1270" i="8"/>
  <c r="F1273" i="8"/>
  <c r="C1265" i="8" l="1"/>
  <c r="C1266" i="8"/>
  <c r="C1270" i="8"/>
  <c r="B1269" i="8"/>
  <c r="F1272" i="8"/>
  <c r="F1276" i="8"/>
  <c r="B1273" i="8"/>
  <c r="B1268" i="8"/>
  <c r="F1271" i="8"/>
  <c r="C1268" i="8" l="1"/>
  <c r="C1269" i="8"/>
  <c r="C1273" i="8"/>
  <c r="B1272" i="8"/>
  <c r="F1275" i="8"/>
  <c r="B1271" i="8"/>
  <c r="F1274" i="8"/>
  <c r="B1276" i="8"/>
  <c r="F1279" i="8"/>
  <c r="C1271" i="8" l="1"/>
  <c r="C1276" i="8"/>
  <c r="C1272" i="8"/>
  <c r="B1274" i="8"/>
  <c r="F1277" i="8"/>
  <c r="F1278" i="8"/>
  <c r="B1275" i="8"/>
  <c r="B1279" i="8"/>
  <c r="F1282" i="8"/>
  <c r="C1279" i="8" l="1"/>
  <c r="C1274" i="8"/>
  <c r="C1275" i="8"/>
  <c r="B1282" i="8"/>
  <c r="F1285" i="8"/>
  <c r="B1278" i="8"/>
  <c r="F1281" i="8"/>
  <c r="B1277" i="8"/>
  <c r="F1280" i="8"/>
  <c r="C1278" i="8" l="1"/>
  <c r="C1277" i="8"/>
  <c r="C1282" i="8"/>
  <c r="B1280" i="8"/>
  <c r="F1283" i="8"/>
  <c r="F1288" i="8"/>
  <c r="B1285" i="8"/>
  <c r="F1284" i="8"/>
  <c r="B1281" i="8"/>
  <c r="C1281" i="8" l="1"/>
  <c r="C1280" i="8"/>
  <c r="C1285" i="8"/>
  <c r="B1284" i="8"/>
  <c r="F1287" i="8"/>
  <c r="B1283" i="8"/>
  <c r="F1286" i="8"/>
  <c r="B1288" i="8"/>
  <c r="F1291" i="8"/>
  <c r="C1283" i="8" l="1"/>
  <c r="C1288" i="8"/>
  <c r="C1284" i="8"/>
  <c r="B1286" i="8"/>
  <c r="F1289" i="8"/>
  <c r="B1287" i="8"/>
  <c r="F1290" i="8"/>
  <c r="B1291" i="8"/>
  <c r="F1294" i="8"/>
  <c r="C1287" i="8" l="1"/>
  <c r="C1291" i="8"/>
  <c r="C1286" i="8"/>
  <c r="B1294" i="8"/>
  <c r="F1297" i="8"/>
  <c r="F1292" i="8"/>
  <c r="B1289" i="8"/>
  <c r="B1290" i="8"/>
  <c r="F1293" i="8"/>
  <c r="C1290" i="8" l="1"/>
  <c r="C1294" i="8"/>
  <c r="C1289" i="8"/>
  <c r="F1296" i="8"/>
  <c r="B1293" i="8"/>
  <c r="B1292" i="8"/>
  <c r="F1295" i="8"/>
  <c r="F1300" i="8"/>
  <c r="B1297" i="8"/>
  <c r="C1293" i="8" l="1"/>
  <c r="C1292" i="8"/>
  <c r="C1297" i="8"/>
  <c r="B1300" i="8"/>
  <c r="F1303" i="8"/>
  <c r="B1295" i="8"/>
  <c r="F1298" i="8"/>
  <c r="B1296" i="8"/>
  <c r="F1299" i="8"/>
  <c r="C1295" i="8" l="1"/>
  <c r="C1296" i="8"/>
  <c r="C1300" i="8"/>
  <c r="B1298" i="8"/>
  <c r="F1301" i="8"/>
  <c r="F1302" i="8"/>
  <c r="B1299" i="8"/>
  <c r="B1303" i="8"/>
  <c r="F1306" i="8"/>
  <c r="C1303" i="8" l="1"/>
  <c r="C1298" i="8"/>
  <c r="C1299" i="8"/>
  <c r="B1302" i="8"/>
  <c r="F1305" i="8"/>
  <c r="F1304" i="8"/>
  <c r="B1301" i="8"/>
  <c r="B1306" i="8"/>
  <c r="F1309" i="8"/>
  <c r="C1306" i="8" l="1"/>
  <c r="C1302" i="8"/>
  <c r="C1301" i="8"/>
  <c r="F1312" i="8"/>
  <c r="B1309" i="8"/>
  <c r="B1304" i="8"/>
  <c r="F1307" i="8"/>
  <c r="F1308" i="8"/>
  <c r="B1305" i="8"/>
  <c r="C1309" i="8" l="1"/>
  <c r="C1304" i="8"/>
  <c r="C1305" i="8"/>
  <c r="B1308" i="8"/>
  <c r="F1311" i="8"/>
  <c r="F1310" i="8"/>
  <c r="B1307" i="8"/>
  <c r="B1312" i="8"/>
  <c r="F1315" i="8"/>
  <c r="C1312" i="8" l="1"/>
  <c r="C1308" i="8"/>
  <c r="C1307" i="8"/>
  <c r="B1310" i="8"/>
  <c r="F1313" i="8"/>
  <c r="B1311" i="8"/>
  <c r="F1314" i="8"/>
  <c r="F1318" i="8"/>
  <c r="B1315" i="8"/>
  <c r="C1315" i="8" l="1"/>
  <c r="C1311" i="8"/>
  <c r="C1310" i="8"/>
  <c r="F1316" i="8"/>
  <c r="B1313" i="8"/>
  <c r="B1318" i="8"/>
  <c r="F1321" i="8"/>
  <c r="B1314" i="8"/>
  <c r="F1317" i="8"/>
  <c r="C1313" i="8" l="1"/>
  <c r="C1318" i="8"/>
  <c r="C1314" i="8"/>
  <c r="F1320" i="8"/>
  <c r="B1317" i="8"/>
  <c r="F1324" i="8"/>
  <c r="B1321" i="8"/>
  <c r="B1316" i="8"/>
  <c r="F1319" i="8"/>
  <c r="C1317" i="8" l="1"/>
  <c r="C1316" i="8"/>
  <c r="C1321" i="8"/>
  <c r="B1320" i="8"/>
  <c r="F1323" i="8"/>
  <c r="B1319" i="8"/>
  <c r="F1322" i="8"/>
  <c r="B1324" i="8"/>
  <c r="F1327" i="8"/>
  <c r="C1319" i="8" l="1"/>
  <c r="C1324" i="8"/>
  <c r="C1320" i="8"/>
  <c r="F1326" i="8"/>
  <c r="B1323" i="8"/>
  <c r="B1327" i="8"/>
  <c r="F1330" i="8"/>
  <c r="B1322" i="8"/>
  <c r="F1325" i="8"/>
  <c r="C1323" i="8" l="1"/>
  <c r="C1327" i="8"/>
  <c r="C1322" i="8"/>
  <c r="F1328" i="8"/>
  <c r="B1325" i="8"/>
  <c r="B1330" i="8"/>
  <c r="F1333" i="8"/>
  <c r="B1326" i="8"/>
  <c r="F1329" i="8"/>
  <c r="C1325" i="8" l="1"/>
  <c r="C1330" i="8"/>
  <c r="C1326" i="8"/>
  <c r="F1332" i="8"/>
  <c r="B1329" i="8"/>
  <c r="B1333" i="8"/>
  <c r="F1336" i="8"/>
  <c r="B1328" i="8"/>
  <c r="F1331" i="8"/>
  <c r="C1329" i="8" l="1"/>
  <c r="C1333" i="8"/>
  <c r="C1328" i="8"/>
  <c r="B1336" i="8"/>
  <c r="F1339" i="8"/>
  <c r="F1334" i="8"/>
  <c r="B1331" i="8"/>
  <c r="B1332" i="8"/>
  <c r="F1335" i="8"/>
  <c r="C1332" i="8" l="1"/>
  <c r="C1336" i="8"/>
  <c r="C1331" i="8"/>
  <c r="F1342" i="8"/>
  <c r="B1339" i="8"/>
  <c r="B1335" i="8"/>
  <c r="F1338" i="8"/>
  <c r="B1334" i="8"/>
  <c r="F1337" i="8"/>
  <c r="C1335" i="8" l="1"/>
  <c r="C1339" i="8"/>
  <c r="C1334" i="8"/>
  <c r="B1338" i="8"/>
  <c r="F1341" i="8"/>
  <c r="F1340" i="8"/>
  <c r="B1337" i="8"/>
  <c r="B1342" i="8"/>
  <c r="F1345" i="8"/>
  <c r="C1342" i="8" l="1"/>
  <c r="C1338" i="8"/>
  <c r="C1337" i="8"/>
  <c r="F1348" i="8"/>
  <c r="B1345" i="8"/>
  <c r="B1341" i="8"/>
  <c r="F1344" i="8"/>
  <c r="B1340" i="8"/>
  <c r="F1343" i="8"/>
  <c r="C1345" i="8" l="1"/>
  <c r="C1341" i="8"/>
  <c r="C1340" i="8"/>
  <c r="B1344" i="8"/>
  <c r="F1347" i="8"/>
  <c r="B1343" i="8"/>
  <c r="F1346" i="8"/>
  <c r="B1348" i="8"/>
  <c r="F1351" i="8"/>
  <c r="C1343" i="8" l="1"/>
  <c r="C1348" i="8"/>
  <c r="C1344" i="8"/>
  <c r="B1346" i="8"/>
  <c r="F1349" i="8"/>
  <c r="B1347" i="8"/>
  <c r="F1350" i="8"/>
  <c r="B1351" i="8"/>
  <c r="F1354" i="8"/>
  <c r="C1347" i="8" l="1"/>
  <c r="C1351" i="8"/>
  <c r="C1346" i="8"/>
  <c r="F1352" i="8"/>
  <c r="B1349" i="8"/>
  <c r="B1350" i="8"/>
  <c r="F1353" i="8"/>
  <c r="B1354" i="8"/>
  <c r="F1357" i="8"/>
  <c r="C1349" i="8" l="1"/>
  <c r="C1350" i="8"/>
  <c r="C1354" i="8"/>
  <c r="F1356" i="8"/>
  <c r="B1353" i="8"/>
  <c r="F1360" i="8"/>
  <c r="B1357" i="8"/>
  <c r="B1352" i="8"/>
  <c r="F1355" i="8"/>
  <c r="C1353" i="8" l="1"/>
  <c r="C1352" i="8"/>
  <c r="C1357" i="8"/>
  <c r="B1356" i="8"/>
  <c r="F1359" i="8"/>
  <c r="B1355" i="8"/>
  <c r="F1358" i="8"/>
  <c r="B1360" i="8"/>
  <c r="F1363" i="8"/>
  <c r="C1355" i="8" l="1"/>
  <c r="C1360" i="8"/>
  <c r="C1356" i="8"/>
  <c r="B1359" i="8"/>
  <c r="F1362" i="8"/>
  <c r="F1366" i="8"/>
  <c r="B1363" i="8"/>
  <c r="B1358" i="8"/>
  <c r="F1361" i="8"/>
  <c r="C1358" i="8" l="1"/>
  <c r="C1359" i="8"/>
  <c r="C1363" i="8"/>
  <c r="B1362" i="8"/>
  <c r="F1365" i="8"/>
  <c r="B1366" i="8"/>
  <c r="F1369" i="8"/>
  <c r="F1364" i="8"/>
  <c r="B1361" i="8"/>
  <c r="C1361" i="8" l="1"/>
  <c r="C1366" i="8"/>
  <c r="C1362" i="8"/>
  <c r="F1368" i="8"/>
  <c r="B1365" i="8"/>
  <c r="F1372" i="8"/>
  <c r="B1369" i="8"/>
  <c r="B1364" i="8"/>
  <c r="F1367" i="8"/>
  <c r="C1365" i="8" l="1"/>
  <c r="C1364" i="8"/>
  <c r="C1369" i="8"/>
  <c r="B1367" i="8"/>
  <c r="F1370" i="8"/>
  <c r="B1372" i="8"/>
  <c r="F1375" i="8"/>
  <c r="B1368" i="8"/>
  <c r="F1371" i="8"/>
  <c r="C1372" i="8" l="1"/>
  <c r="C1368" i="8"/>
  <c r="C1367" i="8"/>
  <c r="B1370" i="8"/>
  <c r="F1373" i="8"/>
  <c r="B1375" i="8"/>
  <c r="F1378" i="8"/>
  <c r="F1374" i="8"/>
  <c r="B1371" i="8"/>
  <c r="C1371" i="8" l="1"/>
  <c r="C1375" i="8"/>
  <c r="C1370" i="8"/>
  <c r="B1374" i="8"/>
  <c r="F1377" i="8"/>
  <c r="B1378" i="8"/>
  <c r="F1381" i="8"/>
  <c r="F1376" i="8"/>
  <c r="B1373" i="8"/>
  <c r="C1373" i="8" l="1"/>
  <c r="C1378" i="8"/>
  <c r="C1374" i="8"/>
  <c r="F1384" i="8"/>
  <c r="B1381" i="8"/>
  <c r="F1380" i="8"/>
  <c r="B1377" i="8"/>
  <c r="B1376" i="8"/>
  <c r="F1379" i="8"/>
  <c r="C1381" i="8" l="1"/>
  <c r="C1376" i="8"/>
  <c r="C1377" i="8"/>
  <c r="F1382" i="8"/>
  <c r="B1379" i="8"/>
  <c r="B1380" i="8"/>
  <c r="F1383" i="8"/>
  <c r="F1387" i="8"/>
  <c r="B1384" i="8"/>
  <c r="C1379" i="8" l="1"/>
  <c r="C1380" i="8"/>
  <c r="C1384" i="8"/>
  <c r="F1390" i="8"/>
  <c r="B1387" i="8"/>
  <c r="F1386" i="8"/>
  <c r="B1383" i="8"/>
  <c r="F1385" i="8"/>
  <c r="B1382" i="8"/>
  <c r="C1382" i="8" l="1"/>
  <c r="C1387" i="8"/>
  <c r="C1383" i="8"/>
  <c r="F1388" i="8"/>
  <c r="B1385" i="8"/>
  <c r="B1386" i="8"/>
  <c r="F1389" i="8"/>
  <c r="F1393" i="8"/>
  <c r="B1390" i="8"/>
  <c r="C1386" i="8" l="1"/>
  <c r="C1390" i="8"/>
  <c r="C1385" i="8"/>
  <c r="F1396" i="8"/>
  <c r="B1393" i="8"/>
  <c r="F1392" i="8"/>
  <c r="B1389" i="8"/>
  <c r="B1388" i="8"/>
  <c r="F1391" i="8"/>
  <c r="C1393" i="8" l="1"/>
  <c r="C1388" i="8"/>
  <c r="C1389" i="8"/>
  <c r="F1394" i="8"/>
  <c r="B1391" i="8"/>
  <c r="F1395" i="8"/>
  <c r="B1392" i="8"/>
  <c r="B1396" i="8"/>
  <c r="F1399" i="8"/>
  <c r="C1391" i="8" l="1"/>
  <c r="C1396" i="8"/>
  <c r="C1392" i="8"/>
  <c r="F1398" i="8"/>
  <c r="B1395" i="8"/>
  <c r="F1402" i="8"/>
  <c r="B1399" i="8"/>
  <c r="B1394" i="8"/>
  <c r="F1397" i="8"/>
  <c r="C1395" i="8" l="1"/>
  <c r="C1394" i="8"/>
  <c r="C1399" i="8"/>
  <c r="F1400" i="8"/>
  <c r="B1397" i="8"/>
  <c r="F1405" i="8"/>
  <c r="B1402" i="8"/>
  <c r="F1401" i="8"/>
  <c r="B1398" i="8"/>
  <c r="C1398" i="8" l="1"/>
  <c r="C1397" i="8"/>
  <c r="C1402" i="8"/>
  <c r="B1400" i="8"/>
  <c r="F1403" i="8"/>
  <c r="F1408" i="8"/>
  <c r="B1405" i="8"/>
  <c r="F1404" i="8"/>
  <c r="B1401" i="8"/>
  <c r="C1401" i="8" l="1"/>
  <c r="C1400" i="8"/>
  <c r="C1405" i="8"/>
  <c r="F1411" i="8"/>
  <c r="B1408" i="8"/>
  <c r="B1404" i="8"/>
  <c r="F1407" i="8"/>
  <c r="F1406" i="8"/>
  <c r="B1403" i="8"/>
  <c r="C1408" i="8" l="1"/>
  <c r="C1404" i="8"/>
  <c r="C1403" i="8"/>
  <c r="F1409" i="8"/>
  <c r="B1406" i="8"/>
  <c r="F1410" i="8"/>
  <c r="B1407" i="8"/>
  <c r="F1414" i="8"/>
  <c r="B1411" i="8"/>
  <c r="C1411" i="8" l="1"/>
  <c r="C1406" i="8"/>
  <c r="C1407" i="8"/>
  <c r="F1417" i="8"/>
  <c r="B1414" i="8"/>
  <c r="B1410" i="8"/>
  <c r="F1413" i="8"/>
  <c r="F1412" i="8"/>
  <c r="B1409" i="8"/>
  <c r="C1410" i="8" l="1"/>
  <c r="C1414" i="8"/>
  <c r="C1409" i="8"/>
  <c r="B1412" i="8"/>
  <c r="F1415" i="8"/>
  <c r="F1416" i="8"/>
  <c r="B1413" i="8"/>
  <c r="F1420" i="8"/>
  <c r="B1417" i="8"/>
  <c r="C1417" i="8" l="1"/>
  <c r="C1412" i="8"/>
  <c r="C1413" i="8"/>
  <c r="F1419" i="8"/>
  <c r="B1416" i="8"/>
  <c r="F1418" i="8"/>
  <c r="B1415" i="8"/>
  <c r="B1420" i="8"/>
  <c r="F1423" i="8"/>
  <c r="C1416" i="8" l="1"/>
  <c r="C1420" i="8"/>
  <c r="C1415" i="8"/>
  <c r="F1426" i="8"/>
  <c r="B1423" i="8"/>
  <c r="F1421" i="8"/>
  <c r="B1418" i="8"/>
  <c r="F1422" i="8"/>
  <c r="B1419" i="8"/>
  <c r="C1419" i="8" l="1"/>
  <c r="C1423" i="8"/>
  <c r="C1418" i="8"/>
  <c r="F1425" i="8"/>
  <c r="B1422" i="8"/>
  <c r="F1424" i="8"/>
  <c r="B1421" i="8"/>
  <c r="F1429" i="8"/>
  <c r="B1426" i="8"/>
  <c r="C1426" i="8" l="1"/>
  <c r="C1422" i="8"/>
  <c r="C1421" i="8"/>
  <c r="B1424" i="8"/>
  <c r="F1427" i="8"/>
  <c r="F1432" i="8"/>
  <c r="B1429" i="8"/>
  <c r="F1428" i="8"/>
  <c r="B1425" i="8"/>
  <c r="C1425" i="8" l="1"/>
  <c r="C1424" i="8"/>
  <c r="C1429" i="8"/>
  <c r="B1432" i="8"/>
  <c r="F1435" i="8"/>
  <c r="F1430" i="8"/>
  <c r="B1427" i="8"/>
  <c r="B1428" i="8"/>
  <c r="F1431" i="8"/>
  <c r="C1428" i="8" l="1"/>
  <c r="C1432" i="8"/>
  <c r="C1427" i="8"/>
  <c r="F1434" i="8"/>
  <c r="B1431" i="8"/>
  <c r="F1433" i="8"/>
  <c r="B1430" i="8"/>
  <c r="F1438" i="8"/>
  <c r="B1435" i="8"/>
  <c r="C1435" i="8" l="1"/>
  <c r="C1431" i="8"/>
  <c r="C1430" i="8"/>
  <c r="F1436" i="8"/>
  <c r="B1433" i="8"/>
  <c r="F1441" i="8"/>
  <c r="B1438" i="8"/>
  <c r="F1437" i="8"/>
  <c r="B1434" i="8"/>
  <c r="C1434" i="8" l="1"/>
  <c r="C1433" i="8"/>
  <c r="C1438" i="8"/>
  <c r="F1440" i="8"/>
  <c r="B1437" i="8"/>
  <c r="F1444" i="8"/>
  <c r="B1441" i="8"/>
  <c r="B1436" i="8"/>
  <c r="F1439" i="8"/>
  <c r="C1437" i="8" l="1"/>
  <c r="C1436" i="8"/>
  <c r="C1441" i="8"/>
  <c r="F1442" i="8"/>
  <c r="B1439" i="8"/>
  <c r="B1444" i="8"/>
  <c r="F1447" i="8"/>
  <c r="F1443" i="8"/>
  <c r="B1440" i="8"/>
  <c r="C1439" i="8" l="1"/>
  <c r="C1444" i="8"/>
  <c r="C1440" i="8"/>
  <c r="F1446" i="8"/>
  <c r="B1443" i="8"/>
  <c r="F1450" i="8"/>
  <c r="B1447" i="8"/>
  <c r="B1442" i="8"/>
  <c r="F1445" i="8"/>
  <c r="C1443" i="8" l="1"/>
  <c r="C1442" i="8"/>
  <c r="C1447" i="8"/>
  <c r="F1448" i="8"/>
  <c r="B1445" i="8"/>
  <c r="F1453" i="8"/>
  <c r="B1450" i="8"/>
  <c r="F1449" i="8"/>
  <c r="B1446" i="8"/>
  <c r="C1446" i="8" l="1"/>
  <c r="C1445" i="8"/>
  <c r="C1450" i="8"/>
  <c r="F1456" i="8"/>
  <c r="B1453" i="8"/>
  <c r="F1452" i="8"/>
  <c r="B1449" i="8"/>
  <c r="F1451" i="8"/>
  <c r="B1448" i="8"/>
  <c r="C1448" i="8" l="1"/>
  <c r="C1453" i="8"/>
  <c r="C1449" i="8"/>
  <c r="F1454" i="8"/>
  <c r="B1451" i="8"/>
  <c r="B1452" i="8"/>
  <c r="F1455" i="8"/>
  <c r="F1459" i="8"/>
  <c r="B1456" i="8"/>
  <c r="C1451" i="8" l="1"/>
  <c r="C1452" i="8"/>
  <c r="C1456" i="8"/>
  <c r="F1462" i="8"/>
  <c r="B1459" i="8"/>
  <c r="F1458" i="8"/>
  <c r="B1455" i="8"/>
  <c r="F1457" i="8"/>
  <c r="B1454" i="8"/>
  <c r="C1454" i="8" l="1"/>
  <c r="C1459" i="8"/>
  <c r="C1455" i="8"/>
  <c r="F1461" i="8"/>
  <c r="B1458" i="8"/>
  <c r="F1460" i="8"/>
  <c r="B1457" i="8"/>
  <c r="F1465" i="8"/>
  <c r="B1462" i="8"/>
  <c r="C1462" i="8" l="1"/>
  <c r="C1458" i="8"/>
  <c r="C1457" i="8"/>
  <c r="B1460" i="8"/>
  <c r="F1463" i="8"/>
  <c r="F1468" i="8"/>
  <c r="B1465" i="8"/>
  <c r="F1464" i="8"/>
  <c r="B1461" i="8"/>
  <c r="C1461" i="8" l="1"/>
  <c r="C1460" i="8"/>
  <c r="C1465" i="8"/>
  <c r="F1467" i="8"/>
  <c r="B1464" i="8"/>
  <c r="F1466" i="8"/>
  <c r="B1463" i="8"/>
  <c r="B1468" i="8"/>
  <c r="F1471" i="8"/>
  <c r="C1464" i="8" l="1"/>
  <c r="C1468" i="8"/>
  <c r="C1463" i="8"/>
  <c r="F1474" i="8"/>
  <c r="B1471" i="8"/>
  <c r="F1469" i="8"/>
  <c r="B1466" i="8"/>
  <c r="F1470" i="8"/>
  <c r="B1467" i="8"/>
  <c r="C1467" i="8" l="1"/>
  <c r="C1471" i="8"/>
  <c r="C1466" i="8"/>
  <c r="F1472" i="8"/>
  <c r="B1469" i="8"/>
  <c r="F1473" i="8"/>
  <c r="B1470" i="8"/>
  <c r="F1477" i="8"/>
  <c r="B1474" i="8"/>
  <c r="C1474" i="8" l="1"/>
  <c r="C1469" i="8"/>
  <c r="C1470" i="8"/>
  <c r="F1480" i="8"/>
  <c r="B1477" i="8"/>
  <c r="F1476" i="8"/>
  <c r="B1473" i="8"/>
  <c r="F1475" i="8"/>
  <c r="B1472" i="8"/>
  <c r="C1472" i="8" l="1"/>
  <c r="C1477" i="8"/>
  <c r="C1473" i="8"/>
  <c r="F1478" i="8"/>
  <c r="B1475" i="8"/>
  <c r="B1476" i="8"/>
  <c r="F1479" i="8"/>
  <c r="F1483" i="8"/>
  <c r="B1480" i="8"/>
  <c r="C1475" i="8" l="1"/>
  <c r="C1476" i="8"/>
  <c r="C1480" i="8"/>
  <c r="F1486" i="8"/>
  <c r="B1483" i="8"/>
  <c r="F1482" i="8"/>
  <c r="B1479" i="8"/>
  <c r="F1481" i="8"/>
  <c r="B1478" i="8"/>
  <c r="C1478" i="8" l="1"/>
  <c r="C1483" i="8"/>
  <c r="C1479" i="8"/>
  <c r="F1485" i="8"/>
  <c r="B1482" i="8"/>
  <c r="F1484" i="8"/>
  <c r="B1481" i="8"/>
  <c r="F1489" i="8"/>
  <c r="B1486" i="8"/>
  <c r="C1486" i="8" l="1"/>
  <c r="C1482" i="8"/>
  <c r="C1481" i="8"/>
  <c r="F1492" i="8"/>
  <c r="B1489" i="8"/>
  <c r="B1484" i="8"/>
  <c r="F1487" i="8"/>
  <c r="F1488" i="8"/>
  <c r="B1485" i="8"/>
  <c r="C1489" i="8" l="1"/>
  <c r="C1484" i="8"/>
  <c r="C1485" i="8"/>
  <c r="F1491" i="8"/>
  <c r="B1488" i="8"/>
  <c r="F1490" i="8"/>
  <c r="B1487" i="8"/>
  <c r="B1492" i="8"/>
  <c r="F1495" i="8"/>
  <c r="C1488" i="8" l="1"/>
  <c r="C1492" i="8"/>
  <c r="C1487" i="8"/>
  <c r="F1498" i="8"/>
  <c r="B1495" i="8"/>
  <c r="B1490" i="8"/>
  <c r="F1493" i="8"/>
  <c r="F1494" i="8"/>
  <c r="B1491" i="8"/>
  <c r="C1495" i="8" l="1"/>
  <c r="C1490" i="8"/>
  <c r="C1491" i="8"/>
  <c r="F1497" i="8"/>
  <c r="B1494" i="8"/>
  <c r="F1496" i="8"/>
  <c r="B1493" i="8"/>
  <c r="F1501" i="8"/>
  <c r="B1498" i="8"/>
  <c r="C1498" i="8" l="1"/>
  <c r="C1494" i="8"/>
  <c r="C1493" i="8"/>
  <c r="F1499" i="8"/>
  <c r="B1496" i="8"/>
  <c r="F1504" i="8"/>
  <c r="B1501" i="8"/>
  <c r="F1500" i="8"/>
  <c r="B1497" i="8"/>
  <c r="C1497" i="8" l="1"/>
  <c r="C1496" i="8"/>
  <c r="C1501" i="8"/>
  <c r="B1500" i="8"/>
  <c r="F1503" i="8"/>
  <c r="B1504" i="8"/>
  <c r="F1507" i="8"/>
  <c r="F1502" i="8"/>
  <c r="B1499" i="8"/>
  <c r="C1499" i="8" l="1"/>
  <c r="C1504" i="8"/>
  <c r="C1500" i="8"/>
  <c r="F1506" i="8"/>
  <c r="B1503" i="8"/>
  <c r="F1505" i="8"/>
  <c r="B1502" i="8"/>
  <c r="F1510" i="8"/>
  <c r="B1507" i="8"/>
  <c r="C1507" i="8" l="1"/>
  <c r="C1503" i="8"/>
  <c r="C1502" i="8"/>
  <c r="F1508" i="8"/>
  <c r="B1505" i="8"/>
  <c r="F1513" i="8"/>
  <c r="B1510" i="8"/>
  <c r="F1509" i="8"/>
  <c r="B1506" i="8"/>
  <c r="C1506" i="8" l="1"/>
  <c r="C1505" i="8"/>
  <c r="C1510" i="8"/>
  <c r="F1516" i="8"/>
  <c r="B1513" i="8"/>
  <c r="F1512" i="8"/>
  <c r="B1509" i="8"/>
  <c r="B1508" i="8"/>
  <c r="F1511" i="8"/>
  <c r="C1513" i="8" l="1"/>
  <c r="C1508" i="8"/>
  <c r="C1509" i="8"/>
  <c r="F1514" i="8"/>
  <c r="B1511" i="8"/>
  <c r="F1515" i="8"/>
  <c r="B1512" i="8"/>
  <c r="B1516" i="8"/>
  <c r="F1519" i="8"/>
  <c r="C1511" i="8" l="1"/>
  <c r="C1516" i="8"/>
  <c r="C1512" i="8"/>
  <c r="B1514" i="8"/>
  <c r="F1517" i="8"/>
  <c r="F1522" i="8"/>
  <c r="B1519" i="8"/>
  <c r="F1518" i="8"/>
  <c r="B1515" i="8"/>
  <c r="C1515" i="8" l="1"/>
  <c r="C1514" i="8"/>
  <c r="C1519" i="8"/>
  <c r="F1525" i="8"/>
  <c r="B1522" i="8"/>
  <c r="F1521" i="8"/>
  <c r="B1518" i="8"/>
  <c r="F1520" i="8"/>
  <c r="B1517" i="8"/>
  <c r="C1517" i="8" l="1"/>
  <c r="C1522" i="8"/>
  <c r="C1518" i="8"/>
  <c r="F1523" i="8"/>
  <c r="B1520" i="8"/>
  <c r="F1524" i="8"/>
  <c r="B1521" i="8"/>
  <c r="F1528" i="8"/>
  <c r="B1525" i="8"/>
  <c r="C1525" i="8" l="1"/>
  <c r="C1520" i="8"/>
  <c r="C1521" i="8"/>
  <c r="B1524" i="8"/>
  <c r="F1527" i="8"/>
  <c r="B1528" i="8"/>
  <c r="F1531" i="8"/>
  <c r="F1526" i="8"/>
  <c r="B1523" i="8"/>
  <c r="C1523" i="8" l="1"/>
  <c r="C1528" i="8"/>
  <c r="C1524" i="8"/>
  <c r="F1530" i="8"/>
  <c r="B1527" i="8"/>
  <c r="F1529" i="8"/>
  <c r="B1526" i="8"/>
  <c r="F1534" i="8"/>
  <c r="B1531" i="8"/>
  <c r="C1531" i="8" l="1"/>
  <c r="C1527" i="8"/>
  <c r="C1526" i="8"/>
  <c r="F1532" i="8"/>
  <c r="B1529" i="8"/>
  <c r="F1537" i="8"/>
  <c r="B1534" i="8"/>
  <c r="F1533" i="8"/>
  <c r="B1530" i="8"/>
  <c r="C1530" i="8" l="1"/>
  <c r="C1529" i="8"/>
  <c r="C1534" i="8"/>
  <c r="F1540" i="8"/>
  <c r="B1537" i="8"/>
  <c r="F1536" i="8"/>
  <c r="B1533" i="8"/>
  <c r="B1532" i="8"/>
  <c r="F1535" i="8"/>
  <c r="C1537" i="8" l="1"/>
  <c r="C1532" i="8"/>
  <c r="C1533" i="8"/>
  <c r="F1538" i="8"/>
  <c r="B1535" i="8"/>
  <c r="B1536" i="8"/>
  <c r="F1539" i="8"/>
  <c r="B1540" i="8"/>
  <c r="F1543" i="8"/>
  <c r="C1535" i="8" l="1"/>
  <c r="C1536" i="8"/>
  <c r="C1540" i="8"/>
  <c r="F1542" i="8"/>
  <c r="B1539" i="8"/>
  <c r="B1538" i="8"/>
  <c r="F1541" i="8"/>
  <c r="F1546" i="8"/>
  <c r="B1543" i="8"/>
  <c r="C1538" i="8" l="1"/>
  <c r="C1543" i="8"/>
  <c r="C1539" i="8"/>
  <c r="B1546" i="8"/>
  <c r="F1549" i="8"/>
  <c r="F1544" i="8"/>
  <c r="B1541" i="8"/>
  <c r="F1545" i="8"/>
  <c r="B1542" i="8"/>
  <c r="C1542" i="8" l="1"/>
  <c r="C1546" i="8"/>
  <c r="C1541" i="8"/>
  <c r="F1547" i="8"/>
  <c r="B1544" i="8"/>
  <c r="B1549" i="8"/>
  <c r="F1548" i="8"/>
  <c r="B1545" i="8"/>
  <c r="C1544" i="8" l="1"/>
  <c r="C1549" i="8"/>
  <c r="C1545" i="8"/>
  <c r="B1548" i="8"/>
  <c r="B1547" i="8"/>
  <c r="C1547" i="8" l="1"/>
  <c r="C1548" i="8"/>
  <c r="AJ521" i="3"/>
  <c r="AO522" i="3" s="1"/>
  <c r="AJ538" i="3"/>
  <c r="AO539" i="3" s="1"/>
  <c r="AJ523" i="3"/>
  <c r="AO524" i="3" s="1"/>
  <c r="AJ539" i="3"/>
  <c r="AO540" i="3" s="1"/>
  <c r="AJ522" i="3"/>
  <c r="AO523" i="3" s="1"/>
  <c r="AJ456" i="3"/>
  <c r="AO457" i="3" s="1"/>
  <c r="AJ541" i="3"/>
  <c r="AO542" i="3" s="1"/>
  <c r="AJ518" i="3"/>
  <c r="AO519" i="3" s="1"/>
  <c r="AJ452" i="3"/>
  <c r="AO453" i="3" s="1"/>
  <c r="AJ461" i="3"/>
  <c r="AO462" i="3" s="1"/>
  <c r="AJ462" i="3"/>
  <c r="AO463" i="3" s="1"/>
  <c r="AJ537" i="3"/>
  <c r="AO538" i="3" s="1"/>
  <c r="AJ526" i="3"/>
  <c r="AO527" i="3" s="1"/>
  <c r="AJ465" i="3"/>
  <c r="AO466" i="3" s="1"/>
  <c r="AJ464" i="3"/>
  <c r="AO465" i="3" s="1"/>
  <c r="AJ501" i="3"/>
  <c r="AO502" i="3" s="1"/>
  <c r="AJ509" i="3"/>
  <c r="AO510" i="3" s="1"/>
  <c r="AJ490" i="3"/>
  <c r="AO491" i="3" s="1"/>
  <c r="AJ525" i="3"/>
  <c r="AO526" i="3" s="1"/>
  <c r="AJ453" i="3"/>
  <c r="AO454" i="3" s="1"/>
  <c r="AJ466" i="3"/>
  <c r="AO467" i="3" s="1"/>
  <c r="AJ473" i="3"/>
  <c r="AO474" i="3" s="1"/>
  <c r="AJ481" i="3"/>
  <c r="AO482" i="3" s="1"/>
  <c r="AJ468" i="3"/>
  <c r="AO469" i="3" s="1"/>
  <c r="AJ494" i="3"/>
  <c r="AO495" i="3" s="1"/>
  <c r="AJ513" i="3"/>
  <c r="AO514" i="3" s="1"/>
  <c r="AJ529" i="3"/>
  <c r="AO530" i="3" s="1"/>
  <c r="AJ540" i="3"/>
  <c r="AO541" i="3" s="1"/>
  <c r="AJ455" i="3"/>
  <c r="AO456" i="3" s="1"/>
  <c r="AJ469" i="3"/>
  <c r="AO470" i="3" s="1"/>
  <c r="AJ472" i="3"/>
  <c r="AO473" i="3" s="1"/>
  <c r="AJ475" i="3"/>
  <c r="AO476" i="3" s="1"/>
  <c r="AJ477" i="3"/>
  <c r="AO478" i="3" s="1"/>
  <c r="AJ479" i="3"/>
  <c r="AO480" i="3" s="1"/>
  <c r="AJ482" i="3"/>
  <c r="AO483" i="3" s="1"/>
  <c r="AJ489" i="3"/>
  <c r="AO490" i="3" s="1"/>
  <c r="AJ493" i="3"/>
  <c r="AO494" i="3" s="1"/>
  <c r="AJ495" i="3"/>
  <c r="AO496" i="3" s="1"/>
  <c r="AJ499" i="3"/>
  <c r="AO500" i="3" s="1"/>
  <c r="AJ502" i="3"/>
  <c r="AO503" i="3" s="1"/>
  <c r="AJ504" i="3"/>
  <c r="AO505" i="3" s="1"/>
  <c r="AJ508" i="3"/>
  <c r="AO509" i="3" s="1"/>
  <c r="AJ510" i="3"/>
  <c r="AO511" i="3" s="1"/>
  <c r="AJ533" i="3"/>
  <c r="AO534" i="3" s="1"/>
  <c r="AJ530" i="3"/>
  <c r="AO531" i="3" s="1"/>
  <c r="AJ534" i="3"/>
  <c r="AO535" i="3" s="1"/>
  <c r="AJ519" i="3"/>
  <c r="AO520" i="3" s="1"/>
  <c r="AJ527" i="3"/>
  <c r="AO528" i="3" s="1"/>
  <c r="AJ531" i="3"/>
  <c r="AO532" i="3" s="1"/>
  <c r="AJ535" i="3"/>
  <c r="AO536" i="3" s="1"/>
  <c r="AJ520" i="3"/>
  <c r="AO521" i="3" s="1"/>
  <c r="AJ524" i="3"/>
  <c r="AO525" i="3" s="1"/>
  <c r="AJ528" i="3"/>
  <c r="AO529" i="3" s="1"/>
  <c r="AJ532" i="3"/>
  <c r="AO533" i="3" s="1"/>
  <c r="AJ536" i="3"/>
  <c r="AO537" i="3" s="1"/>
  <c r="AJ457" i="3"/>
  <c r="AO458" i="3" s="1"/>
  <c r="AJ487" i="3"/>
  <c r="AO488" i="3" s="1"/>
  <c r="AJ497" i="3"/>
  <c r="AO498" i="3" s="1"/>
  <c r="AJ460" i="3"/>
  <c r="AO461" i="3" s="1"/>
  <c r="AJ474" i="3"/>
  <c r="AO475" i="3" s="1"/>
  <c r="AJ507" i="3"/>
  <c r="AO508" i="3" s="1"/>
  <c r="AJ478" i="3"/>
  <c r="AO479" i="3" s="1"/>
  <c r="AJ488" i="3"/>
  <c r="AO489" i="3" s="1"/>
  <c r="AJ463" i="3"/>
  <c r="AO464" i="3" s="1"/>
  <c r="AJ454" i="3"/>
  <c r="AO455" i="3" s="1"/>
  <c r="AJ516" i="3"/>
  <c r="AO517" i="3" s="1"/>
  <c r="AJ458" i="3"/>
  <c r="AO459" i="3" s="1"/>
  <c r="AJ480" i="3"/>
  <c r="AO481" i="3" s="1"/>
  <c r="AJ512" i="3"/>
  <c r="AO513" i="3" s="1"/>
  <c r="AJ514" i="3"/>
  <c r="AO515" i="3" s="1"/>
  <c r="AJ467" i="3"/>
  <c r="AO468" i="3" s="1"/>
  <c r="AJ470" i="3"/>
  <c r="AO471" i="3" s="1"/>
  <c r="AJ496" i="3"/>
  <c r="AO497" i="3" s="1"/>
  <c r="AJ492" i="3"/>
  <c r="AO493" i="3" s="1"/>
  <c r="AJ500" i="3"/>
  <c r="AO501" i="3" s="1"/>
  <c r="AJ459" i="3"/>
  <c r="AO460" i="3" s="1"/>
  <c r="AJ471" i="3"/>
  <c r="AO472" i="3" s="1"/>
  <c r="AJ476" i="3"/>
  <c r="AO477" i="3" s="1"/>
  <c r="AJ483" i="3"/>
  <c r="AO484" i="3" s="1"/>
  <c r="AJ484" i="3"/>
  <c r="AO485" i="3" s="1"/>
  <c r="AJ485" i="3"/>
  <c r="AO486" i="3" s="1"/>
  <c r="AJ486" i="3"/>
  <c r="AO487" i="3" s="1"/>
  <c r="AJ491" i="3"/>
  <c r="AO492" i="3" s="1"/>
  <c r="AJ498" i="3"/>
  <c r="AO499" i="3" s="1"/>
  <c r="AJ503" i="3"/>
  <c r="AO504" i="3" s="1"/>
  <c r="AJ505" i="3"/>
  <c r="AO506" i="3" s="1"/>
  <c r="AJ506" i="3"/>
  <c r="AO507" i="3" s="1"/>
  <c r="AJ511" i="3"/>
  <c r="AO512" i="3" s="1"/>
  <c r="AJ515" i="3"/>
  <c r="AO516" i="3" s="1"/>
  <c r="AJ517" i="3"/>
  <c r="AO518" i="3" s="1"/>
  <c r="AG7" i="21" l="1"/>
  <c r="U313" i="21"/>
  <c r="AG27" i="21"/>
  <c r="U202" i="21"/>
  <c r="U383" i="21"/>
  <c r="P24" i="21"/>
  <c r="Q86" i="21"/>
  <c r="T37" i="21"/>
  <c r="J17" i="21"/>
  <c r="J41" i="21"/>
  <c r="J75" i="21"/>
  <c r="AG44" i="21"/>
  <c r="AF82" i="21"/>
  <c r="S95" i="21"/>
  <c r="N67" i="21"/>
  <c r="AD30" i="21"/>
  <c r="R79" i="21"/>
  <c r="V79" i="21"/>
  <c r="U351" i="21"/>
  <c r="AJ954" i="21"/>
  <c r="AF30" i="21"/>
  <c r="U777" i="21"/>
  <c r="O91" i="21"/>
  <c r="AG91" i="21"/>
  <c r="L88" i="21"/>
  <c r="AG72" i="21"/>
  <c r="AE38" i="21"/>
  <c r="AF71" i="21"/>
  <c r="AG55" i="21"/>
  <c r="J43" i="21"/>
  <c r="AJ607" i="21"/>
  <c r="AI86" i="21"/>
  <c r="T27" i="21"/>
  <c r="U412" i="21"/>
  <c r="O43" i="21"/>
  <c r="AG12" i="21"/>
  <c r="N5" i="21"/>
  <c r="AH92" i="21"/>
  <c r="U942" i="21"/>
  <c r="AI40" i="21"/>
  <c r="U405" i="21"/>
  <c r="U40" i="21"/>
  <c r="AJ568" i="21"/>
  <c r="Q69" i="21"/>
  <c r="U786" i="21"/>
  <c r="V32" i="21"/>
  <c r="R45" i="21"/>
  <c r="U386" i="21"/>
  <c r="T54" i="21"/>
  <c r="L43" i="21"/>
  <c r="Q85" i="21"/>
  <c r="U1071" i="21"/>
  <c r="AJ850" i="21"/>
  <c r="AG86" i="21"/>
  <c r="AG53" i="21"/>
  <c r="T97" i="21"/>
  <c r="U763" i="21"/>
  <c r="R101" i="21"/>
  <c r="AE22" i="21"/>
  <c r="U1076" i="21"/>
  <c r="AH32" i="21"/>
  <c r="N83" i="21"/>
  <c r="U5" i="21"/>
  <c r="U847" i="21"/>
  <c r="Q70" i="21"/>
  <c r="AJ967" i="21"/>
  <c r="L44" i="21"/>
  <c r="U35" i="21"/>
  <c r="AF90" i="21"/>
  <c r="N49" i="21"/>
  <c r="U1084" i="21"/>
  <c r="J20" i="21"/>
  <c r="U308" i="21"/>
  <c r="U829" i="21"/>
  <c r="AJ668" i="21"/>
  <c r="AG59" i="21"/>
  <c r="U508" i="21"/>
  <c r="T84" i="21"/>
  <c r="AD86" i="21"/>
  <c r="AI62" i="21"/>
  <c r="J93" i="21"/>
  <c r="AI28" i="21"/>
  <c r="N75" i="21"/>
  <c r="N41" i="21"/>
  <c r="Q14" i="21"/>
  <c r="AJ838" i="21"/>
  <c r="AD45" i="21"/>
  <c r="U490" i="21"/>
  <c r="V22" i="21"/>
  <c r="AI44" i="21"/>
  <c r="AF44" i="21"/>
  <c r="U692" i="21"/>
  <c r="O85" i="21"/>
  <c r="T87" i="21"/>
  <c r="T25" i="21"/>
  <c r="N84" i="21"/>
  <c r="AJ1046" i="21"/>
  <c r="AD87" i="21"/>
  <c r="AH61" i="21"/>
  <c r="U525" i="21"/>
  <c r="AF62" i="21"/>
  <c r="AD44" i="21"/>
  <c r="Q93" i="21"/>
  <c r="AD29" i="21"/>
  <c r="AE83" i="21"/>
  <c r="U805" i="21"/>
  <c r="U930" i="21"/>
  <c r="AJ818" i="21"/>
  <c r="R85" i="21"/>
  <c r="AI39" i="21"/>
  <c r="O89" i="21"/>
  <c r="V38" i="21"/>
  <c r="AJ970" i="21"/>
  <c r="V69" i="21"/>
  <c r="T90" i="21"/>
  <c r="AJ854" i="21"/>
  <c r="Q52" i="21"/>
  <c r="S27" i="21"/>
  <c r="AJ966" i="21"/>
  <c r="U1052" i="21"/>
  <c r="T8" i="21"/>
  <c r="U1063" i="21"/>
  <c r="AF88" i="21"/>
  <c r="U616" i="21"/>
  <c r="AF45" i="21"/>
  <c r="R6" i="21"/>
  <c r="L52" i="21"/>
  <c r="J53" i="21"/>
  <c r="U68" i="21"/>
  <c r="U902" i="21"/>
  <c r="AJ507" i="21"/>
  <c r="AF55" i="21"/>
  <c r="U513" i="21"/>
  <c r="P42" i="21"/>
  <c r="N42" i="21"/>
  <c r="S45" i="21"/>
  <c r="AG48" i="21"/>
  <c r="U328" i="21"/>
  <c r="L35" i="21"/>
  <c r="U897" i="21"/>
  <c r="U724" i="21"/>
  <c r="AJ255" i="21"/>
  <c r="Q30" i="21"/>
  <c r="U675" i="21"/>
  <c r="V56" i="21"/>
  <c r="Q44" i="21"/>
  <c r="AG32" i="21"/>
  <c r="J44" i="21"/>
  <c r="O69" i="21"/>
  <c r="P86" i="21"/>
  <c r="AE14" i="21"/>
  <c r="AE70" i="21"/>
  <c r="AJ950" i="21"/>
  <c r="N73" i="21"/>
  <c r="U462" i="21"/>
  <c r="N93" i="21"/>
  <c r="U399" i="21"/>
  <c r="R37" i="21"/>
  <c r="Q89" i="21"/>
  <c r="AG30" i="21"/>
  <c r="V70" i="21"/>
  <c r="U159" i="21"/>
  <c r="AJ923" i="21"/>
  <c r="AJ171" i="21"/>
  <c r="AI63" i="21"/>
  <c r="U662" i="21"/>
  <c r="U178" i="21"/>
  <c r="AH88" i="21"/>
  <c r="R99" i="21"/>
  <c r="U390" i="21"/>
  <c r="Q88" i="21"/>
  <c r="AJ15" i="21"/>
  <c r="U498" i="21"/>
  <c r="AF36" i="21"/>
  <c r="V95" i="21"/>
  <c r="J76" i="21"/>
  <c r="T58" i="21"/>
  <c r="Q77" i="21"/>
  <c r="AI97" i="21"/>
  <c r="L84" i="21"/>
  <c r="R48" i="21"/>
  <c r="Q36" i="21"/>
  <c r="AH85" i="21"/>
  <c r="N82" i="21"/>
  <c r="U904" i="21"/>
  <c r="AJ986" i="21"/>
  <c r="AD63" i="21"/>
  <c r="AF51" i="21"/>
  <c r="U230" i="21"/>
  <c r="AE58" i="21"/>
  <c r="R36" i="21"/>
  <c r="V39" i="21"/>
  <c r="P51" i="21"/>
  <c r="U318" i="21"/>
  <c r="N17" i="21"/>
  <c r="Q48" i="21"/>
  <c r="U112" i="21"/>
  <c r="AJ95" i="21"/>
  <c r="T31" i="21"/>
  <c r="Q22" i="21"/>
  <c r="P46" i="21"/>
  <c r="R40" i="21"/>
  <c r="L23" i="21"/>
  <c r="AD70" i="21"/>
  <c r="U1066" i="21"/>
  <c r="N44" i="21"/>
  <c r="U752" i="21"/>
  <c r="U706" i="21"/>
  <c r="AJ728" i="21"/>
  <c r="AG56" i="21"/>
  <c r="U1065" i="21"/>
  <c r="P70" i="21"/>
  <c r="U406" i="21"/>
  <c r="U738" i="21"/>
  <c r="O68" i="21"/>
  <c r="AE100" i="21"/>
  <c r="AG46" i="21"/>
  <c r="U221" i="21"/>
  <c r="AJ903" i="21"/>
  <c r="AJ11" i="21"/>
  <c r="AI55" i="21"/>
  <c r="U200" i="21"/>
  <c r="U161" i="21"/>
  <c r="AJ340" i="21"/>
  <c r="J10" i="21"/>
  <c r="U196" i="21"/>
  <c r="U793" i="21"/>
  <c r="AJ30" i="21"/>
  <c r="N51" i="21"/>
  <c r="U671" i="21"/>
  <c r="U917" i="21"/>
  <c r="AJ724" i="21"/>
  <c r="T38" i="21"/>
  <c r="U579" i="21"/>
  <c r="AJ819" i="21"/>
  <c r="U218" i="21"/>
  <c r="U938" i="21"/>
  <c r="AJ515" i="21"/>
  <c r="AJ951" i="21"/>
  <c r="AJ262" i="21"/>
  <c r="AF93" i="21"/>
  <c r="AH47" i="21"/>
  <c r="AJ933" i="21"/>
  <c r="Q87" i="21"/>
  <c r="AF75" i="21"/>
  <c r="AE7" i="21"/>
  <c r="AJ1056" i="21"/>
  <c r="N91" i="21"/>
  <c r="AF98" i="21"/>
  <c r="L46" i="21"/>
  <c r="AJ531" i="21"/>
  <c r="U253" i="21"/>
  <c r="U471" i="21"/>
  <c r="AJ236" i="21"/>
  <c r="AJ647" i="21"/>
  <c r="AF79" i="21"/>
  <c r="Q39" i="21"/>
  <c r="P9" i="21"/>
  <c r="AJ237" i="21"/>
  <c r="P100" i="21"/>
  <c r="AD27" i="21"/>
  <c r="L9" i="21"/>
  <c r="AJ673" i="21"/>
  <c r="AD84" i="21"/>
  <c r="Q23" i="21"/>
  <c r="U366" i="21"/>
  <c r="AJ160" i="21"/>
  <c r="U712" i="21"/>
  <c r="U295" i="21"/>
  <c r="AJ20" i="21"/>
  <c r="AJ622" i="21"/>
  <c r="AI65" i="21"/>
  <c r="AF46" i="21"/>
  <c r="U595" i="21"/>
  <c r="AJ795" i="21"/>
  <c r="V100" i="21"/>
  <c r="J56" i="21"/>
  <c r="U279" i="21"/>
  <c r="AJ956" i="21"/>
  <c r="L86" i="21"/>
  <c r="O7" i="21"/>
  <c r="U800" i="21"/>
  <c r="V80" i="21"/>
  <c r="U1060" i="21"/>
  <c r="AJ183" i="21"/>
  <c r="R98" i="21"/>
  <c r="AE17" i="21"/>
  <c r="AH70" i="21"/>
  <c r="AJ915" i="21"/>
  <c r="AG60" i="21"/>
  <c r="U817" i="21"/>
  <c r="U61" i="21"/>
  <c r="AJ778" i="21"/>
  <c r="AD73" i="21"/>
  <c r="U287" i="21"/>
  <c r="O23" i="21"/>
  <c r="AJ864" i="21"/>
  <c r="AE90" i="21"/>
  <c r="U839" i="21"/>
  <c r="U968" i="21"/>
  <c r="AJ890" i="21"/>
  <c r="N34" i="21"/>
  <c r="U1019" i="21"/>
  <c r="R22" i="21"/>
  <c r="AJ931" i="21"/>
  <c r="AG63" i="21"/>
  <c r="U765" i="21"/>
  <c r="U213" i="21"/>
  <c r="AJ782" i="21"/>
  <c r="R58" i="21"/>
  <c r="U540" i="21"/>
  <c r="AE8" i="21"/>
  <c r="AJ407" i="21"/>
  <c r="L34" i="21"/>
  <c r="U582" i="21"/>
  <c r="AJ313" i="21"/>
  <c r="AJ584" i="21"/>
  <c r="J74" i="21"/>
  <c r="U884" i="21"/>
  <c r="AJ403" i="21"/>
  <c r="AJ402" i="21"/>
  <c r="Q37" i="21"/>
  <c r="U27" i="21"/>
  <c r="AJ169" i="21"/>
  <c r="AJ695" i="21"/>
  <c r="AI42" i="21"/>
  <c r="R61" i="21"/>
  <c r="AJ219" i="21"/>
  <c r="AJ412" i="21"/>
  <c r="S68" i="21"/>
  <c r="V15" i="21"/>
  <c r="AJ596" i="21"/>
  <c r="AJ147" i="21"/>
  <c r="V34" i="21"/>
  <c r="U709" i="21"/>
  <c r="AF38" i="21"/>
  <c r="AJ302" i="21"/>
  <c r="V44" i="21"/>
  <c r="U988" i="21"/>
  <c r="T94" i="21"/>
  <c r="AJ540" i="21"/>
  <c r="L82" i="21"/>
  <c r="U725" i="21"/>
  <c r="N79" i="21"/>
  <c r="AJ336" i="21"/>
  <c r="T76" i="21"/>
  <c r="U339" i="21"/>
  <c r="AE76" i="21"/>
  <c r="AJ87" i="21"/>
  <c r="U811" i="21"/>
  <c r="AJ428" i="21"/>
  <c r="U431" i="21"/>
  <c r="AJ118" i="21"/>
  <c r="U114" i="21"/>
  <c r="P26" i="21"/>
  <c r="AJ339" i="21"/>
  <c r="S48" i="21"/>
  <c r="U578" i="21"/>
  <c r="AJ318" i="21"/>
  <c r="U562" i="21"/>
  <c r="AJ96" i="21"/>
  <c r="AJ1030" i="21"/>
  <c r="N30" i="21"/>
  <c r="AJ155" i="21"/>
  <c r="U461" i="21"/>
  <c r="U238" i="21"/>
  <c r="AJ312" i="21"/>
  <c r="U550" i="21"/>
  <c r="AJ561" i="21"/>
  <c r="T42" i="21"/>
  <c r="AF61" i="21"/>
  <c r="S19" i="21"/>
  <c r="U1031" i="21"/>
  <c r="U832" i="21"/>
  <c r="AJ218" i="21"/>
  <c r="U338" i="21"/>
  <c r="AJ12" i="21"/>
  <c r="P81" i="21"/>
  <c r="U320" i="21"/>
  <c r="AI32" i="21"/>
  <c r="O42" i="21"/>
  <c r="T32" i="21"/>
  <c r="U918" i="21"/>
  <c r="U527" i="21"/>
  <c r="AJ654" i="21"/>
  <c r="U531" i="21"/>
  <c r="AJ859" i="21"/>
  <c r="U215" i="21"/>
  <c r="AJ988" i="21"/>
  <c r="V41" i="21"/>
  <c r="U688" i="21"/>
  <c r="U235" i="21"/>
  <c r="AJ433" i="21"/>
  <c r="U703" i="21"/>
  <c r="AJ61" i="21"/>
  <c r="U841" i="21"/>
  <c r="AJ629" i="21"/>
  <c r="Q11" i="21"/>
  <c r="U574" i="21"/>
  <c r="U1010" i="21"/>
  <c r="AJ626" i="21"/>
  <c r="U387" i="21"/>
  <c r="AJ408" i="21"/>
  <c r="U888" i="21"/>
  <c r="AJ152" i="21"/>
  <c r="AH56" i="21"/>
  <c r="U127" i="21"/>
  <c r="U1039" i="21"/>
  <c r="AJ516" i="21"/>
  <c r="U960" i="21"/>
  <c r="AJ314" i="21"/>
  <c r="U774" i="21"/>
  <c r="AJ58" i="21"/>
  <c r="J8" i="21"/>
  <c r="AI41" i="21"/>
  <c r="AJ588" i="21"/>
  <c r="Q59" i="21"/>
  <c r="Q21" i="21"/>
  <c r="AJ822" i="21"/>
  <c r="AD85" i="21"/>
  <c r="U198" i="21"/>
  <c r="U642" i="21"/>
  <c r="O83" i="21"/>
  <c r="U104" i="21"/>
  <c r="AJ987" i="21"/>
  <c r="AE74" i="21"/>
  <c r="AJ1073" i="21"/>
  <c r="N77" i="21"/>
  <c r="J72" i="21"/>
  <c r="R88" i="21"/>
  <c r="T47" i="21"/>
  <c r="AI24" i="21"/>
  <c r="AG102" i="21"/>
  <c r="L81" i="21"/>
  <c r="U74" i="21"/>
  <c r="AJ930" i="21"/>
  <c r="AE11" i="21"/>
  <c r="AI23" i="21"/>
  <c r="AI79" i="21"/>
  <c r="L61" i="21"/>
  <c r="J94" i="21"/>
  <c r="P68" i="21"/>
  <c r="V37" i="21"/>
  <c r="N85" i="21"/>
  <c r="N27" i="21"/>
  <c r="U149" i="21"/>
  <c r="AJ81" i="21"/>
  <c r="T91" i="21"/>
  <c r="N25" i="21"/>
  <c r="AJ1035" i="21"/>
  <c r="AI84" i="21"/>
  <c r="P8" i="21"/>
  <c r="AE60" i="21"/>
  <c r="P27" i="21"/>
  <c r="U321" i="21"/>
  <c r="L40" i="21"/>
  <c r="U456" i="21"/>
  <c r="U507" i="21"/>
  <c r="AJ544" i="21"/>
  <c r="J33" i="21"/>
  <c r="U1067" i="21"/>
  <c r="P33" i="21"/>
  <c r="AI43" i="21"/>
  <c r="U631" i="21"/>
  <c r="P87" i="21"/>
  <c r="AH60" i="21"/>
  <c r="J27" i="21"/>
  <c r="AF49" i="21"/>
  <c r="AJ842" i="21"/>
  <c r="L95" i="21"/>
  <c r="U449" i="21"/>
  <c r="U166" i="21"/>
  <c r="AJ21" i="21"/>
  <c r="O97" i="21"/>
  <c r="U876" i="21"/>
  <c r="AJ1083" i="21"/>
  <c r="AJ166" i="21"/>
  <c r="AJ1089" i="21"/>
  <c r="S99" i="21"/>
  <c r="J45" i="21"/>
  <c r="U442" i="21"/>
  <c r="AJ853" i="21"/>
  <c r="V72" i="21"/>
  <c r="V48" i="21"/>
  <c r="U1075" i="21"/>
  <c r="AJ597" i="21"/>
  <c r="AF4" i="21"/>
  <c r="T34" i="21"/>
  <c r="U766" i="21"/>
  <c r="AH96" i="21"/>
  <c r="U519" i="21"/>
  <c r="Q94" i="21"/>
  <c r="N101" i="21"/>
  <c r="AJ594" i="21"/>
  <c r="AH67" i="21"/>
  <c r="AD41" i="21"/>
  <c r="AH30" i="21"/>
  <c r="AJ803" i="21"/>
  <c r="P93" i="21"/>
  <c r="L8" i="21"/>
  <c r="AD25" i="21"/>
  <c r="AJ960" i="21"/>
  <c r="S102" i="21"/>
  <c r="AD19" i="21"/>
  <c r="L69" i="21"/>
  <c r="S50" i="21"/>
  <c r="AJ865" i="21"/>
  <c r="U1083" i="21"/>
  <c r="AF15" i="21"/>
  <c r="AJ1069" i="21"/>
  <c r="AI6" i="21"/>
  <c r="U758" i="21"/>
  <c r="J83" i="21"/>
  <c r="AJ833" i="21"/>
  <c r="R49" i="21"/>
  <c r="U472" i="21"/>
  <c r="O5" i="21"/>
  <c r="AJ577" i="21"/>
  <c r="P31" i="21"/>
  <c r="U22" i="21"/>
  <c r="U609" i="21"/>
  <c r="N48" i="21"/>
  <c r="AJ777" i="21"/>
  <c r="U910" i="21"/>
  <c r="J47" i="21"/>
  <c r="AJ590" i="21"/>
  <c r="P74" i="21"/>
  <c r="U250" i="21"/>
  <c r="U782" i="21"/>
  <c r="AJ707" i="21"/>
  <c r="AH22" i="21"/>
  <c r="U541" i="21"/>
  <c r="U322" i="21"/>
  <c r="AJ924" i="21"/>
  <c r="AD22" i="21"/>
  <c r="U1050" i="21"/>
  <c r="U469" i="21"/>
  <c r="AF95" i="21"/>
  <c r="AJ106" i="21"/>
  <c r="U474" i="21"/>
  <c r="R7" i="21"/>
  <c r="U19" i="21"/>
  <c r="AH51" i="21"/>
  <c r="AJ529" i="21"/>
  <c r="AH74" i="21"/>
  <c r="U1029" i="21"/>
  <c r="AJ129" i="21"/>
  <c r="AJ211" i="21"/>
  <c r="AG73" i="21"/>
  <c r="U337" i="21"/>
  <c r="U259" i="21"/>
  <c r="AJ443" i="21"/>
  <c r="V77" i="21"/>
  <c r="U983" i="21"/>
  <c r="AJ1054" i="21"/>
  <c r="AJ604" i="21"/>
  <c r="R35" i="21"/>
  <c r="AJ619" i="21"/>
  <c r="U302" i="21"/>
  <c r="AJ425" i="21"/>
  <c r="AF59" i="21"/>
  <c r="U664" i="21"/>
  <c r="AJ409" i="21"/>
  <c r="AJ151" i="21"/>
  <c r="AF54" i="21"/>
  <c r="U418" i="21"/>
  <c r="AJ263" i="21"/>
  <c r="AJ247" i="21"/>
  <c r="T24" i="21"/>
  <c r="U143" i="21"/>
  <c r="U497" i="21"/>
  <c r="AJ245" i="21"/>
  <c r="AE20" i="21"/>
  <c r="U564" i="21"/>
  <c r="U1069" i="21"/>
  <c r="AJ242" i="21"/>
  <c r="AG37" i="21"/>
  <c r="U70" i="21"/>
  <c r="U1014" i="21"/>
  <c r="AJ491" i="21"/>
  <c r="T13" i="21"/>
  <c r="Q75" i="21"/>
  <c r="U473" i="21"/>
  <c r="AJ252" i="21"/>
  <c r="AF96" i="21"/>
  <c r="AE21" i="21"/>
  <c r="U903" i="21"/>
  <c r="AJ494" i="21"/>
  <c r="P99" i="21"/>
  <c r="U1000" i="21"/>
  <c r="AJ618" i="21"/>
  <c r="R96" i="21"/>
  <c r="AE41" i="21"/>
  <c r="U144" i="21"/>
  <c r="U781" i="21"/>
  <c r="AJ69" i="21"/>
  <c r="L78" i="21"/>
  <c r="U945" i="21"/>
  <c r="AJ113" i="21"/>
  <c r="AD67" i="21"/>
  <c r="T72" i="21"/>
  <c r="U62" i="21"/>
  <c r="U440" i="21"/>
  <c r="AJ434" i="21"/>
  <c r="U798" i="21"/>
  <c r="AJ268" i="21"/>
  <c r="AJ791" i="21"/>
  <c r="AJ497" i="21"/>
  <c r="AH41" i="21"/>
  <c r="U1028" i="21"/>
  <c r="Q57" i="21"/>
  <c r="S34" i="21"/>
  <c r="U78" i="21"/>
  <c r="AJ158" i="21"/>
  <c r="U458" i="21"/>
  <c r="AJ399" i="21"/>
  <c r="AF58" i="21"/>
  <c r="U372" i="21"/>
  <c r="AF85" i="21"/>
  <c r="U936" i="21"/>
  <c r="AJ1061" i="21"/>
  <c r="P50" i="21"/>
  <c r="AJ825" i="21"/>
  <c r="N56" i="21"/>
  <c r="AF86" i="21"/>
  <c r="AF41" i="21"/>
  <c r="J102" i="21"/>
  <c r="U417" i="21"/>
  <c r="AJ550" i="21"/>
  <c r="T102" i="21"/>
  <c r="AJ611" i="21"/>
  <c r="Q95" i="21"/>
  <c r="R10" i="21"/>
  <c r="U53" i="21"/>
  <c r="N43" i="21"/>
  <c r="R43" i="21"/>
  <c r="P73" i="21"/>
  <c r="U996" i="21"/>
  <c r="U714" i="21"/>
  <c r="AJ23" i="21"/>
  <c r="U236" i="21"/>
  <c r="AJ308" i="21"/>
  <c r="U55" i="21"/>
  <c r="AJ52" i="21"/>
  <c r="AI31" i="21"/>
  <c r="U980" i="21"/>
  <c r="U75" i="21"/>
  <c r="AJ373" i="21"/>
  <c r="U538" i="21"/>
  <c r="AJ254" i="21"/>
  <c r="U1026" i="21"/>
  <c r="AJ557" i="21"/>
  <c r="P6" i="21"/>
  <c r="U548" i="21"/>
  <c r="AJ975" i="21"/>
  <c r="AJ486" i="21"/>
  <c r="U737" i="21"/>
  <c r="AJ248" i="21"/>
  <c r="U619" i="21"/>
  <c r="AJ455" i="21"/>
  <c r="R93" i="21"/>
  <c r="AJ543" i="21"/>
  <c r="U892" i="21"/>
  <c r="AJ464" i="21"/>
  <c r="U576" i="21"/>
  <c r="AJ154" i="21"/>
  <c r="U207" i="21"/>
  <c r="AJ441" i="21"/>
  <c r="U889" i="21"/>
  <c r="O73" i="21"/>
  <c r="AF91" i="21"/>
  <c r="L70" i="21"/>
  <c r="AF100" i="21"/>
  <c r="AI38" i="21"/>
  <c r="U416" i="21"/>
  <c r="AG80" i="21"/>
  <c r="AJ934" i="21"/>
  <c r="AI11" i="21"/>
  <c r="P10" i="21"/>
  <c r="AJ251" i="21"/>
  <c r="U1004" i="21"/>
  <c r="AD97" i="21"/>
  <c r="AD12" i="21"/>
  <c r="U258" i="21"/>
  <c r="R84" i="21"/>
  <c r="AE45" i="21"/>
  <c r="R47" i="21"/>
  <c r="AF69" i="21"/>
  <c r="P40" i="21"/>
  <c r="U789" i="21"/>
  <c r="AJ628" i="21"/>
  <c r="AG51" i="21"/>
  <c r="V73" i="21"/>
  <c r="O102" i="21"/>
  <c r="S41" i="21"/>
  <c r="V84" i="21"/>
  <c r="AG97" i="21"/>
  <c r="R26" i="21"/>
  <c r="S85" i="21"/>
  <c r="O63" i="21"/>
  <c r="U836" i="21"/>
  <c r="AJ846" i="21"/>
  <c r="AH44" i="21"/>
  <c r="U384" i="21"/>
  <c r="L53" i="21"/>
  <c r="P54" i="21"/>
  <c r="L48" i="21"/>
  <c r="T9" i="21"/>
  <c r="AI7" i="21"/>
  <c r="N95" i="21"/>
  <c r="AF21" i="21"/>
  <c r="U593" i="21"/>
  <c r="AJ1038" i="21"/>
  <c r="S83" i="21"/>
  <c r="Q18" i="21"/>
  <c r="U444" i="21"/>
  <c r="AF33" i="21"/>
  <c r="AH43" i="21"/>
  <c r="AI93" i="21"/>
  <c r="U693" i="21"/>
  <c r="AD17" i="21"/>
  <c r="U718" i="21"/>
  <c r="U601" i="21"/>
  <c r="AJ275" i="21"/>
  <c r="AE88" i="21"/>
  <c r="U887" i="21"/>
  <c r="U145" i="21"/>
  <c r="AJ316" i="21"/>
  <c r="AH62" i="21"/>
  <c r="U879" i="21"/>
  <c r="AJ1063" i="21"/>
  <c r="AJ6" i="21"/>
  <c r="AJ1057" i="21"/>
  <c r="L10" i="21"/>
  <c r="U285" i="21"/>
  <c r="U185" i="21"/>
  <c r="AJ821" i="21"/>
  <c r="L68" i="21"/>
  <c r="P57" i="21"/>
  <c r="U757" i="21"/>
  <c r="AJ1091" i="21"/>
  <c r="Q53" i="21"/>
  <c r="AD52" i="21"/>
  <c r="U424" i="21"/>
  <c r="Q51" i="21"/>
  <c r="AJ66" i="21"/>
  <c r="U429" i="21"/>
  <c r="U749" i="21"/>
  <c r="AJ562" i="21"/>
  <c r="N96" i="21"/>
  <c r="Q26" i="21"/>
  <c r="U89" i="21"/>
  <c r="AJ344" i="21"/>
  <c r="AD96" i="21"/>
  <c r="J4" i="21"/>
  <c r="U256" i="21"/>
  <c r="AJ88" i="21"/>
  <c r="AI98" i="21"/>
  <c r="P13" i="21"/>
  <c r="U858" i="21"/>
  <c r="U137" i="21"/>
  <c r="T62" i="21"/>
  <c r="AJ257" i="21"/>
  <c r="U483" i="21"/>
  <c r="AJ357" i="21"/>
  <c r="N26" i="21"/>
  <c r="U42" i="21"/>
  <c r="U704" i="21"/>
  <c r="AJ250" i="21"/>
  <c r="Q50" i="21"/>
  <c r="U363" i="21"/>
  <c r="U463" i="21"/>
  <c r="AJ569" i="21"/>
  <c r="V18" i="21"/>
  <c r="U65" i="21"/>
  <c r="U569" i="21"/>
  <c r="J70" i="21"/>
  <c r="O27" i="21"/>
  <c r="U1051" i="21"/>
  <c r="U549" i="21"/>
  <c r="AJ466" i="21"/>
  <c r="P53" i="21"/>
  <c r="U283" i="21"/>
  <c r="U622" i="21"/>
  <c r="AJ244" i="21"/>
  <c r="P15" i="21"/>
  <c r="U520" i="21"/>
  <c r="U162" i="21"/>
  <c r="AJ451" i="21"/>
  <c r="L15" i="21"/>
  <c r="O54" i="21"/>
  <c r="U288" i="21"/>
  <c r="L21" i="21"/>
  <c r="R78" i="21"/>
  <c r="U591" i="21"/>
  <c r="U986" i="21"/>
  <c r="U148" i="21"/>
  <c r="U842" i="21"/>
  <c r="AJ25" i="21"/>
  <c r="AE55" i="21"/>
  <c r="U244" i="21"/>
  <c r="AH82" i="21"/>
  <c r="AJ51" i="21"/>
  <c r="U951" i="21"/>
  <c r="U547" i="21"/>
  <c r="AJ792" i="21"/>
  <c r="AJ283" i="21"/>
  <c r="R63" i="21"/>
  <c r="U1041" i="21"/>
  <c r="Q79" i="21"/>
  <c r="AJ325" i="21"/>
  <c r="AJ999" i="21"/>
  <c r="AJ539" i="21"/>
  <c r="AJ423" i="21"/>
  <c r="AJ700" i="21"/>
  <c r="O40" i="21"/>
  <c r="U420" i="21"/>
  <c r="U899" i="21"/>
  <c r="AJ498" i="21"/>
  <c r="U933" i="21"/>
  <c r="AJ126" i="21"/>
  <c r="AJ912" i="21"/>
  <c r="P96" i="21"/>
  <c r="AH25" i="21"/>
  <c r="U229" i="21"/>
  <c r="AJ902" i="21"/>
  <c r="AI94" i="21"/>
  <c r="N10" i="21"/>
  <c r="U743" i="21"/>
  <c r="AJ558" i="21"/>
  <c r="N57" i="21"/>
  <c r="AG33" i="21"/>
  <c r="U113" i="21"/>
  <c r="U294" i="21"/>
  <c r="AJ444" i="21"/>
  <c r="O14" i="21"/>
  <c r="U395" i="21"/>
  <c r="AJ1017" i="21"/>
  <c r="O90" i="21"/>
  <c r="AE28" i="21"/>
  <c r="U84" i="21"/>
  <c r="AJ810" i="21"/>
  <c r="Q60" i="21"/>
  <c r="U117" i="21"/>
  <c r="AJ807" i="21"/>
  <c r="AJ522" i="21"/>
  <c r="P47" i="21"/>
  <c r="U859" i="21"/>
  <c r="U425" i="21"/>
  <c r="AJ844" i="21"/>
  <c r="N60" i="21"/>
  <c r="U874" i="21"/>
  <c r="U561" i="21"/>
  <c r="AJ1005" i="21"/>
  <c r="AI19" i="21"/>
  <c r="U759" i="21"/>
  <c r="U105" i="21"/>
  <c r="AJ750" i="21"/>
  <c r="V60" i="21"/>
  <c r="AJ1033" i="21"/>
  <c r="AH66" i="21"/>
  <c r="AJ797" i="21"/>
  <c r="AG93" i="21"/>
  <c r="AH28" i="21"/>
  <c r="U708" i="21"/>
  <c r="T74" i="21"/>
  <c r="R16" i="21"/>
  <c r="AJ445" i="21"/>
  <c r="AE93" i="21"/>
  <c r="AJ1080" i="21"/>
  <c r="AD91" i="21"/>
  <c r="AE35" i="21"/>
  <c r="U594" i="21"/>
  <c r="T89" i="21"/>
  <c r="U648" i="21"/>
  <c r="AJ965" i="21"/>
  <c r="AG84" i="21"/>
  <c r="AJ729" i="21"/>
  <c r="AE80" i="21"/>
  <c r="AF99" i="21"/>
  <c r="U237" i="21"/>
  <c r="AH13" i="21"/>
  <c r="U790" i="21"/>
  <c r="AJ365" i="21"/>
  <c r="AH102" i="21"/>
  <c r="AJ1060" i="21"/>
  <c r="AH7" i="21"/>
  <c r="L66" i="21"/>
  <c r="U940" i="21"/>
  <c r="AH42" i="21"/>
  <c r="AJ863" i="21"/>
  <c r="P69" i="21"/>
  <c r="AJ359" i="21"/>
  <c r="U147" i="21"/>
  <c r="AJ370" i="21"/>
  <c r="U488" i="21"/>
  <c r="AJ148" i="21"/>
  <c r="U34" i="21"/>
  <c r="AJ355" i="21"/>
  <c r="AD40" i="21"/>
  <c r="AJ319" i="21"/>
  <c r="U54" i="21"/>
  <c r="AJ404" i="21"/>
  <c r="U827" i="21"/>
  <c r="AJ94" i="21"/>
  <c r="U982" i="21"/>
  <c r="AJ137" i="21"/>
  <c r="S14" i="21"/>
  <c r="AJ119" i="21"/>
  <c r="AJ815" i="21"/>
  <c r="AJ326" i="21"/>
  <c r="AJ997" i="21"/>
  <c r="AG24" i="21"/>
  <c r="AJ417" i="21"/>
  <c r="AJ692" i="21"/>
  <c r="AH59" i="21"/>
  <c r="R64" i="21"/>
  <c r="AJ828" i="21"/>
  <c r="Q9" i="21"/>
  <c r="AJ477" i="21"/>
  <c r="AH9" i="21"/>
  <c r="AJ737" i="21"/>
  <c r="AD102" i="21"/>
  <c r="U994" i="21"/>
  <c r="U557" i="21"/>
  <c r="AH23" i="21"/>
  <c r="U537" i="21"/>
  <c r="AE16" i="21"/>
  <c r="AI13" i="21"/>
  <c r="AD8" i="21"/>
  <c r="P23" i="21"/>
  <c r="P14" i="21"/>
  <c r="N22" i="21"/>
  <c r="U638" i="21"/>
  <c r="AJ91" i="21"/>
  <c r="U929" i="21"/>
  <c r="AI69" i="21"/>
  <c r="T7" i="21"/>
  <c r="U1009" i="21"/>
  <c r="U249" i="21"/>
  <c r="AD47" i="21"/>
  <c r="L50" i="21"/>
  <c r="R81" i="21"/>
  <c r="U905" i="21"/>
  <c r="U881" i="21"/>
  <c r="AJ421" i="21"/>
  <c r="O51" i="21"/>
  <c r="U342" i="21"/>
  <c r="N70" i="21"/>
  <c r="U823" i="21"/>
  <c r="AE81" i="21"/>
  <c r="L83" i="21"/>
  <c r="U435" i="21"/>
  <c r="T30" i="21"/>
  <c r="P29" i="21"/>
  <c r="U676" i="21"/>
  <c r="AJ215" i="21"/>
  <c r="AD28" i="21"/>
  <c r="U599" i="21"/>
  <c r="AG88" i="21"/>
  <c r="Q84" i="21"/>
  <c r="P28" i="21"/>
  <c r="J13" i="21"/>
  <c r="S29" i="21"/>
  <c r="T98" i="21"/>
  <c r="N12" i="21"/>
  <c r="U1015" i="21"/>
  <c r="AJ942" i="21"/>
  <c r="AG14" i="21"/>
  <c r="U445" i="21"/>
  <c r="R19" i="21"/>
  <c r="J101" i="21"/>
  <c r="AI35" i="21"/>
  <c r="AH57" i="21"/>
  <c r="U529" i="21"/>
  <c r="AG10" i="21"/>
  <c r="U669" i="21"/>
  <c r="U1064" i="21"/>
  <c r="AJ115" i="21"/>
  <c r="V75" i="21"/>
  <c r="U309" i="21"/>
  <c r="AJ1081" i="21"/>
  <c r="Q98" i="21"/>
  <c r="AF26" i="21"/>
  <c r="U639" i="21"/>
  <c r="AJ845" i="21"/>
  <c r="T95" i="21"/>
  <c r="U182" i="21"/>
  <c r="AJ117" i="21"/>
  <c r="AF6" i="21"/>
  <c r="U1017" i="21"/>
  <c r="U935" i="21"/>
  <c r="AJ190" i="21"/>
  <c r="S53" i="21"/>
  <c r="J58" i="21"/>
  <c r="U1011" i="21"/>
  <c r="AJ487" i="21"/>
  <c r="AD34" i="21"/>
  <c r="AF13" i="21"/>
  <c r="U152" i="21"/>
  <c r="U803" i="21"/>
  <c r="V78" i="21"/>
  <c r="U267" i="21"/>
  <c r="AJ971" i="21"/>
  <c r="AJ422" i="21"/>
  <c r="Q100" i="21"/>
  <c r="U696" i="21"/>
  <c r="U1034" i="21"/>
  <c r="AJ184" i="21"/>
  <c r="T96" i="21"/>
  <c r="U419" i="21"/>
  <c r="U319" i="21"/>
  <c r="AJ391" i="21"/>
  <c r="S4" i="21"/>
  <c r="U898" i="21"/>
  <c r="U998" i="21"/>
  <c r="U627" i="21"/>
  <c r="AG18" i="21"/>
  <c r="AJ959" i="21"/>
  <c r="U272" i="21"/>
  <c r="AJ400" i="21"/>
  <c r="N24" i="21"/>
  <c r="AF34" i="21"/>
  <c r="U32" i="21"/>
  <c r="AJ90" i="21"/>
  <c r="Q33" i="21"/>
  <c r="J50" i="21"/>
  <c r="U58" i="21"/>
  <c r="AJ185" i="21"/>
  <c r="V8" i="21"/>
  <c r="U428" i="21"/>
  <c r="U1016" i="21"/>
  <c r="AJ223" i="21"/>
  <c r="U49" i="21"/>
  <c r="U617" i="21"/>
  <c r="U361" i="21"/>
  <c r="AJ306" i="21"/>
  <c r="AF50" i="21"/>
  <c r="U566" i="21"/>
  <c r="U439" i="21"/>
  <c r="AJ84" i="21"/>
  <c r="J84" i="21"/>
  <c r="U344" i="21"/>
  <c r="U141" i="21"/>
  <c r="AJ291" i="21"/>
  <c r="O11" i="21"/>
  <c r="U9" i="21"/>
  <c r="AJ867" i="21"/>
  <c r="U248" i="21"/>
  <c r="V42" i="21"/>
  <c r="AJ547" i="21"/>
  <c r="AJ1022" i="21"/>
  <c r="AJ781" i="21"/>
  <c r="AJ633" i="21"/>
  <c r="AI89" i="21"/>
  <c r="AE98" i="21"/>
  <c r="U31" i="21"/>
  <c r="AJ17" i="21"/>
  <c r="S100" i="21"/>
  <c r="U909" i="21"/>
  <c r="AJ206" i="21"/>
  <c r="AJ964" i="21"/>
  <c r="AF97" i="21"/>
  <c r="R59" i="21"/>
  <c r="U831" i="21"/>
  <c r="AJ922" i="21"/>
  <c r="O80" i="21"/>
  <c r="U967" i="21"/>
  <c r="AJ182" i="21"/>
  <c r="AJ605" i="21"/>
  <c r="AD83" i="21"/>
  <c r="AI34" i="21"/>
  <c r="U234" i="21"/>
  <c r="AJ814" i="21"/>
  <c r="AH79" i="21"/>
  <c r="U860" i="21"/>
  <c r="AE10" i="21"/>
  <c r="AJ880" i="21"/>
  <c r="Q34" i="21"/>
  <c r="U659" i="21"/>
  <c r="U37" i="21"/>
  <c r="AJ868" i="21"/>
  <c r="AF10" i="21"/>
  <c r="U341" i="21"/>
  <c r="U647" i="21"/>
  <c r="AJ526" i="21"/>
  <c r="Q54" i="21"/>
  <c r="U347" i="21"/>
  <c r="U17" i="21"/>
  <c r="AJ788" i="21"/>
  <c r="S98" i="21"/>
  <c r="N76" i="21"/>
  <c r="AJ699" i="21"/>
  <c r="AJ985" i="21"/>
  <c r="O101" i="21"/>
  <c r="R27" i="21"/>
  <c r="U330" i="21"/>
  <c r="AJ714" i="21"/>
  <c r="AF63" i="21"/>
  <c r="U813" i="21"/>
  <c r="AJ784" i="21"/>
  <c r="AJ462" i="21"/>
  <c r="AE36" i="21"/>
  <c r="U1018" i="21"/>
  <c r="AJ385" i="21"/>
  <c r="AJ780" i="21"/>
  <c r="N39" i="21"/>
  <c r="U635" i="21"/>
  <c r="AJ768" i="21"/>
  <c r="AJ101" i="21"/>
  <c r="L59" i="21"/>
  <c r="U778" i="21"/>
  <c r="AJ1074" i="21"/>
  <c r="AJ718" i="21"/>
  <c r="AI80" i="21"/>
  <c r="AJ937" i="21"/>
  <c r="O34" i="21"/>
  <c r="AJ701" i="21"/>
  <c r="Q6" i="21"/>
  <c r="P30" i="21"/>
  <c r="U943" i="21"/>
  <c r="S56" i="21"/>
  <c r="AJ587" i="21"/>
  <c r="AJ317" i="21"/>
  <c r="P66" i="21"/>
  <c r="AJ1048" i="21"/>
  <c r="V62" i="21"/>
  <c r="S40" i="21"/>
  <c r="AJ847" i="21"/>
  <c r="S67" i="21"/>
  <c r="AJ1018" i="21"/>
  <c r="AJ5" i="21"/>
  <c r="V27" i="21"/>
  <c r="AJ162" i="21"/>
  <c r="U870" i="21"/>
  <c r="O86" i="21"/>
  <c r="AJ559" i="21"/>
  <c r="Q8" i="21"/>
  <c r="AH8" i="21"/>
  <c r="AJ378" i="21"/>
  <c r="J79" i="21"/>
  <c r="AJ172" i="21"/>
  <c r="U194" i="21"/>
  <c r="AI58" i="21"/>
  <c r="AJ145" i="21"/>
  <c r="R33" i="21"/>
  <c r="AD26" i="21"/>
  <c r="U8" i="21"/>
  <c r="U304" i="21"/>
  <c r="AJ686" i="21"/>
  <c r="U257" i="21"/>
  <c r="AJ897" i="21"/>
  <c r="U88" i="21"/>
  <c r="AJ1020" i="21"/>
  <c r="AE54" i="21"/>
  <c r="U1008" i="21"/>
  <c r="U168" i="21"/>
  <c r="AJ599" i="21"/>
  <c r="U922" i="21"/>
  <c r="AJ189" i="21"/>
  <c r="U4" i="21"/>
  <c r="AJ661" i="21"/>
  <c r="R23" i="21"/>
  <c r="U300" i="21"/>
  <c r="U192" i="21"/>
  <c r="AJ658" i="21"/>
  <c r="Q42" i="21"/>
  <c r="AJ901" i="21"/>
  <c r="S33" i="21"/>
  <c r="AJ1024" i="21"/>
  <c r="AG98" i="21"/>
  <c r="L77" i="21"/>
  <c r="AF60" i="21"/>
  <c r="AJ519" i="21"/>
  <c r="P5" i="21"/>
  <c r="AJ109" i="21"/>
  <c r="L5" i="21"/>
  <c r="AJ641" i="21"/>
  <c r="AH11" i="21"/>
  <c r="T49" i="21"/>
  <c r="U987" i="21"/>
  <c r="Q58" i="21"/>
  <c r="S64" i="21"/>
  <c r="U756" i="21"/>
  <c r="U613" i="21"/>
  <c r="T23" i="21"/>
  <c r="AH21" i="21"/>
  <c r="U915" i="21"/>
  <c r="AD18" i="21"/>
  <c r="U565" i="21"/>
  <c r="J34" i="21"/>
  <c r="U499" i="21"/>
  <c r="AF23" i="21"/>
  <c r="J36" i="21"/>
  <c r="S91" i="21"/>
  <c r="U460" i="21"/>
  <c r="AH29" i="21"/>
  <c r="AE49" i="21"/>
  <c r="R77" i="21"/>
  <c r="U584" i="21"/>
  <c r="AJ962" i="21"/>
  <c r="P94" i="21"/>
  <c r="O47" i="21"/>
  <c r="AD92" i="21"/>
  <c r="AG42" i="21"/>
  <c r="U769" i="21"/>
  <c r="AI5" i="21"/>
  <c r="AG45" i="21"/>
  <c r="U685" i="21"/>
  <c r="P71" i="21"/>
  <c r="Q35" i="21"/>
  <c r="U791" i="21"/>
  <c r="AJ55" i="21"/>
  <c r="L30" i="21"/>
  <c r="U843" i="21"/>
  <c r="P88" i="21"/>
  <c r="AD13" i="21"/>
  <c r="AD24" i="21"/>
  <c r="R24" i="21"/>
  <c r="U278" i="21"/>
  <c r="V43" i="21"/>
  <c r="U672" i="21"/>
  <c r="U690" i="21"/>
  <c r="AJ704" i="21"/>
  <c r="J32" i="21"/>
  <c r="U343" i="21"/>
  <c r="O46" i="21"/>
  <c r="AI90" i="21"/>
  <c r="U658" i="21"/>
  <c r="S92" i="21"/>
  <c r="O44" i="21"/>
  <c r="J91" i="21"/>
  <c r="P49" i="21"/>
  <c r="AJ623" i="21"/>
  <c r="AI99" i="21"/>
  <c r="AE72" i="21"/>
  <c r="U72" i="21"/>
  <c r="AJ1049" i="21"/>
  <c r="L97" i="21"/>
  <c r="AG57" i="21"/>
  <c r="U978" i="21"/>
  <c r="AJ813" i="21"/>
  <c r="N87" i="21"/>
  <c r="AE73" i="21"/>
  <c r="U900" i="21"/>
  <c r="AJ635" i="21"/>
  <c r="AJ361" i="21"/>
  <c r="AD90" i="21"/>
  <c r="U614" i="21"/>
  <c r="U247" i="21"/>
  <c r="U643" i="21"/>
  <c r="AE75" i="21"/>
  <c r="U251" i="21"/>
  <c r="U1007" i="21"/>
  <c r="AJ366" i="21"/>
  <c r="N62" i="21"/>
  <c r="AG20" i="21"/>
  <c r="U1013" i="21"/>
  <c r="AJ144" i="21"/>
  <c r="V55" i="21"/>
  <c r="AI26" i="21"/>
  <c r="U255" i="21"/>
  <c r="AJ351" i="21"/>
  <c r="V49" i="21"/>
  <c r="Q47" i="21"/>
  <c r="AJ871" i="21"/>
  <c r="AJ383" i="21"/>
  <c r="U129" i="21"/>
  <c r="U857" i="21"/>
  <c r="U783" i="21"/>
  <c r="AJ360" i="21"/>
  <c r="AI18" i="21"/>
  <c r="U630" i="21"/>
  <c r="U771" i="21"/>
  <c r="AJ50" i="21"/>
  <c r="AD31" i="21"/>
  <c r="U314" i="21"/>
  <c r="U325" i="21"/>
  <c r="AJ744" i="21"/>
  <c r="AE5" i="21"/>
  <c r="U317" i="21"/>
  <c r="U984" i="21"/>
  <c r="AJ1003" i="21"/>
  <c r="U44" i="21"/>
  <c r="AJ579" i="21"/>
  <c r="U329" i="21"/>
  <c r="AJ266" i="21"/>
  <c r="AG16" i="21"/>
  <c r="U241" i="21"/>
  <c r="U423" i="21"/>
  <c r="AJ60" i="21"/>
  <c r="AE97" i="21"/>
  <c r="U24" i="21"/>
  <c r="U125" i="21"/>
  <c r="AJ267" i="21"/>
  <c r="S73" i="21"/>
  <c r="S7" i="21"/>
  <c r="AJ595" i="21"/>
  <c r="U511" i="21"/>
  <c r="T41" i="21"/>
  <c r="AJ225" i="21"/>
  <c r="J77" i="21"/>
  <c r="AJ749" i="21"/>
  <c r="AJ609" i="21"/>
  <c r="O77" i="21"/>
  <c r="T15" i="21"/>
  <c r="U173" i="21"/>
  <c r="AJ866" i="21"/>
  <c r="L64" i="21"/>
  <c r="U43" i="21"/>
  <c r="AJ46" i="21"/>
  <c r="AJ892" i="21"/>
  <c r="AH75" i="21"/>
  <c r="AG50" i="21"/>
  <c r="U1032" i="21"/>
  <c r="AJ898" i="21"/>
  <c r="AE99" i="21"/>
  <c r="U861" i="21"/>
  <c r="AJ22" i="21"/>
  <c r="AJ963" i="21"/>
  <c r="L45" i="21"/>
  <c r="AI52" i="21"/>
  <c r="U170" i="21"/>
  <c r="AJ790" i="21"/>
  <c r="AE71" i="21"/>
  <c r="U700" i="21"/>
  <c r="R15" i="21"/>
  <c r="AJ840" i="21"/>
  <c r="AH27" i="21"/>
  <c r="AF17" i="21"/>
  <c r="U818" i="21"/>
  <c r="AJ852" i="21"/>
  <c r="T92" i="21"/>
  <c r="J30" i="21"/>
  <c r="U468" i="21"/>
  <c r="AJ499" i="21"/>
  <c r="AG5" i="21"/>
  <c r="L63" i="21"/>
  <c r="AJ193" i="21"/>
  <c r="AJ772" i="21"/>
  <c r="O65" i="21"/>
  <c r="U730" i="21"/>
  <c r="AJ900" i="21"/>
  <c r="AJ181" i="21"/>
  <c r="R76" i="21"/>
  <c r="U1053" i="21"/>
  <c r="AJ1090" i="21"/>
  <c r="AJ706" i="21"/>
  <c r="AF43" i="21"/>
  <c r="U400" i="21"/>
  <c r="AJ687" i="21"/>
  <c r="AJ438" i="21"/>
  <c r="V35" i="21"/>
  <c r="U911" i="21"/>
  <c r="AJ476" i="21"/>
  <c r="AJ711" i="21"/>
  <c r="AE40" i="21"/>
  <c r="U534" i="21"/>
  <c r="AJ655" i="21"/>
  <c r="AJ456" i="21"/>
  <c r="N58" i="21"/>
  <c r="U618" i="21"/>
  <c r="AJ329" i="21"/>
  <c r="AJ694" i="21"/>
  <c r="AI76" i="21"/>
  <c r="AJ929" i="21"/>
  <c r="AG66" i="21"/>
  <c r="AJ693" i="21"/>
  <c r="AF18" i="21"/>
  <c r="AG28" i="21"/>
  <c r="U878" i="21"/>
  <c r="O94" i="21"/>
  <c r="AJ1010" i="21"/>
  <c r="AJ285" i="21"/>
  <c r="R62" i="21"/>
  <c r="AJ216" i="21"/>
  <c r="L24" i="21"/>
  <c r="N7" i="21"/>
  <c r="AJ800" i="21"/>
  <c r="AI9" i="21"/>
  <c r="Q15" i="21"/>
  <c r="AJ432" i="21"/>
  <c r="J48" i="21"/>
  <c r="AJ122" i="21"/>
  <c r="U374" i="21"/>
  <c r="AF73" i="21"/>
  <c r="AJ273" i="21"/>
  <c r="AD6" i="21"/>
  <c r="V81" i="21"/>
  <c r="AJ338" i="21"/>
  <c r="U901" i="21"/>
  <c r="AJ116" i="21"/>
  <c r="U316" i="21"/>
  <c r="AI56" i="21"/>
  <c r="AJ235" i="21"/>
  <c r="AF56" i="21"/>
  <c r="AF25" i="21"/>
  <c r="U195" i="21"/>
  <c r="U807" i="21"/>
  <c r="AJ662" i="21"/>
  <c r="U177" i="21"/>
  <c r="AJ889" i="21"/>
  <c r="U455" i="21"/>
  <c r="AJ1012" i="21"/>
  <c r="N54" i="21"/>
  <c r="U928" i="21"/>
  <c r="U475" i="21"/>
  <c r="AJ567" i="21"/>
  <c r="U486" i="21"/>
  <c r="AJ157" i="21"/>
  <c r="U973" i="21"/>
  <c r="AJ653" i="21"/>
  <c r="R82" i="21"/>
  <c r="N45" i="21"/>
  <c r="AD42" i="21"/>
  <c r="AJ650" i="21"/>
  <c r="R31" i="21"/>
  <c r="AJ877" i="21"/>
  <c r="L25" i="21"/>
  <c r="AJ1000" i="21"/>
  <c r="S79" i="21"/>
  <c r="U438" i="21"/>
  <c r="U953" i="21"/>
  <c r="AJ551" i="21"/>
  <c r="U1072" i="21"/>
  <c r="AJ141" i="21"/>
  <c r="U484" i="21"/>
  <c r="AJ649" i="21"/>
  <c r="L6" i="21"/>
  <c r="V83" i="21"/>
  <c r="U262" i="21"/>
  <c r="U971" i="21"/>
  <c r="L28" i="21"/>
  <c r="V33" i="21"/>
  <c r="O67" i="21"/>
  <c r="J11" i="21"/>
  <c r="N88" i="21"/>
  <c r="AJ663" i="21"/>
  <c r="Q4" i="21"/>
  <c r="AE15" i="21"/>
  <c r="AJ253" i="21"/>
  <c r="S101" i="21"/>
  <c r="V52" i="21"/>
  <c r="R34" i="21"/>
  <c r="AJ677" i="21"/>
  <c r="AF77" i="21"/>
  <c r="V5" i="21"/>
  <c r="U291" i="21"/>
  <c r="AJ240" i="21"/>
  <c r="U583" i="21"/>
  <c r="U359" i="21"/>
  <c r="AJ100" i="21"/>
  <c r="AJ674" i="21"/>
  <c r="AG96" i="21"/>
  <c r="AH55" i="21"/>
  <c r="U28" i="21"/>
  <c r="AJ835" i="21"/>
  <c r="O71" i="21"/>
  <c r="V40" i="21"/>
  <c r="U573" i="21"/>
  <c r="AJ976" i="21"/>
  <c r="P76" i="21"/>
  <c r="N46" i="21"/>
  <c r="U334" i="21"/>
  <c r="AJ40" i="21"/>
  <c r="AJ571" i="21"/>
  <c r="AJ760" i="21"/>
  <c r="AH91" i="21"/>
  <c r="AJ1085" i="21"/>
  <c r="L65" i="21"/>
  <c r="Q31" i="21"/>
  <c r="U1056" i="21"/>
  <c r="AJ849" i="21"/>
  <c r="AG85" i="21"/>
  <c r="V89" i="21"/>
  <c r="U441" i="21"/>
  <c r="AJ593" i="21"/>
  <c r="S77" i="21"/>
  <c r="T71" i="21"/>
  <c r="P37" i="21"/>
  <c r="AI57" i="21"/>
  <c r="U437" i="21"/>
  <c r="U357" i="21"/>
  <c r="L19" i="21"/>
  <c r="AJ606" i="21"/>
  <c r="AH86" i="21"/>
  <c r="J85" i="21"/>
  <c r="V50" i="21"/>
  <c r="AJ763" i="21"/>
  <c r="P95" i="21"/>
  <c r="U822" i="21"/>
  <c r="L37" i="21"/>
  <c r="U1036" i="21"/>
  <c r="U389" i="21"/>
  <c r="AJ345" i="21"/>
  <c r="AJ131" i="21"/>
  <c r="AJ363" i="21"/>
  <c r="AJ524" i="21"/>
  <c r="N71" i="21"/>
  <c r="U985" i="21"/>
  <c r="AJ747" i="21"/>
  <c r="AF94" i="21"/>
  <c r="V4" i="21"/>
  <c r="N53" i="21"/>
  <c r="AJ495" i="21"/>
  <c r="U186" i="21"/>
  <c r="U649" i="21"/>
  <c r="AJ260" i="21"/>
  <c r="AJ682" i="21"/>
  <c r="L4" i="21"/>
  <c r="AE56" i="21"/>
  <c r="AF39" i="21"/>
  <c r="AJ909" i="21"/>
  <c r="P44" i="21"/>
  <c r="T43" i="21"/>
  <c r="S31" i="21"/>
  <c r="AJ1032" i="21"/>
  <c r="R97" i="21"/>
  <c r="AE46" i="21"/>
  <c r="U376" i="21"/>
  <c r="AJ200" i="21"/>
  <c r="U1081" i="21"/>
  <c r="U311" i="21"/>
  <c r="AJ76" i="21"/>
  <c r="AJ241" i="21"/>
  <c r="S80" i="21"/>
  <c r="AD37" i="21"/>
  <c r="U41" i="21"/>
  <c r="AJ13" i="21"/>
  <c r="AH101" i="21"/>
  <c r="AH26" i="21"/>
  <c r="U611" i="21"/>
  <c r="AJ617" i="21"/>
  <c r="V74" i="21"/>
  <c r="AD21" i="21"/>
  <c r="U46" i="21"/>
  <c r="AJ463" i="21"/>
  <c r="AJ983" i="21"/>
  <c r="AJ343" i="21"/>
  <c r="AG92" i="21"/>
  <c r="AJ598" i="21"/>
  <c r="V82" i="21"/>
  <c r="S12" i="21"/>
  <c r="U515" i="21"/>
  <c r="AJ779" i="21"/>
  <c r="AH94" i="21"/>
  <c r="R52" i="21"/>
  <c r="U199" i="21"/>
  <c r="AJ948" i="21"/>
  <c r="S78" i="21"/>
  <c r="AG34" i="21"/>
  <c r="J6" i="21"/>
  <c r="AF92" i="21"/>
  <c r="U332" i="21"/>
  <c r="L12" i="21"/>
  <c r="L94" i="21"/>
  <c r="Q25" i="21"/>
  <c r="N100" i="21"/>
  <c r="AJ883" i="21"/>
  <c r="S8" i="21"/>
  <c r="U407" i="21"/>
  <c r="U13" i="21"/>
  <c r="AJ770" i="21"/>
  <c r="AH72" i="21"/>
  <c r="U86" i="21"/>
  <c r="T28" i="21"/>
  <c r="AJ848" i="21"/>
  <c r="V87" i="21"/>
  <c r="U1057" i="21"/>
  <c r="AJ1047" i="21"/>
  <c r="AJ860" i="21"/>
  <c r="AD54" i="21"/>
  <c r="U849" i="21"/>
  <c r="L27" i="21"/>
  <c r="AJ799" i="21"/>
  <c r="AD58" i="21"/>
  <c r="T22" i="21"/>
  <c r="U60" i="21"/>
  <c r="AJ758" i="21"/>
  <c r="AI33" i="21"/>
  <c r="U506" i="21"/>
  <c r="AI15" i="21"/>
  <c r="AJ367" i="21"/>
  <c r="T29" i="21"/>
  <c r="J95" i="21"/>
  <c r="AJ672" i="21"/>
  <c r="AJ560" i="21"/>
  <c r="AI102" i="21"/>
  <c r="T21" i="21"/>
  <c r="AJ243" i="21"/>
  <c r="AJ362" i="21"/>
  <c r="AF5" i="21"/>
  <c r="T79" i="21"/>
  <c r="AJ636" i="21"/>
  <c r="AJ600" i="21"/>
  <c r="AI71" i="21"/>
  <c r="U380" i="21"/>
  <c r="L93" i="21"/>
  <c r="AJ356" i="21"/>
  <c r="AH77" i="21"/>
  <c r="U681" i="21"/>
  <c r="L60" i="21"/>
  <c r="AJ123" i="21"/>
  <c r="AI21" i="21"/>
  <c r="U1025" i="21"/>
  <c r="Q83" i="21"/>
  <c r="AJ278" i="21"/>
  <c r="AE43" i="21"/>
  <c r="U828" i="21"/>
  <c r="Q71" i="21"/>
  <c r="AJ496" i="21"/>
  <c r="T81" i="21"/>
  <c r="U369" i="21"/>
  <c r="AD77" i="21"/>
  <c r="AJ296" i="21"/>
  <c r="L75" i="21"/>
  <c r="U179" i="21"/>
  <c r="U962" i="21"/>
  <c r="AJ47" i="21"/>
  <c r="U436" i="21"/>
  <c r="AJ372" i="21"/>
  <c r="U414" i="21"/>
  <c r="AJ62" i="21"/>
  <c r="U514" i="21"/>
  <c r="S25" i="21"/>
  <c r="AJ179" i="21"/>
  <c r="J7" i="21"/>
  <c r="AJ632" i="21"/>
  <c r="AJ294" i="21"/>
  <c r="AJ608" i="21"/>
  <c r="AJ56" i="21"/>
  <c r="AG58" i="21"/>
  <c r="Q5" i="21"/>
  <c r="AG25" i="21"/>
  <c r="U171" i="21"/>
  <c r="U174" i="21"/>
  <c r="AJ272" i="21"/>
  <c r="U518" i="21"/>
  <c r="AJ537" i="21"/>
  <c r="AF66" i="21"/>
  <c r="U721" i="21"/>
  <c r="S17" i="21"/>
  <c r="U925" i="21"/>
  <c r="U784" i="21"/>
  <c r="AJ178" i="21"/>
  <c r="U290" i="21"/>
  <c r="AJ419" i="21"/>
  <c r="AG79" i="21"/>
  <c r="U539" i="21"/>
  <c r="AD65" i="21"/>
  <c r="R28" i="21"/>
  <c r="L31" i="21"/>
  <c r="U801" i="21"/>
  <c r="U220" i="21"/>
  <c r="AJ630" i="21"/>
  <c r="U430" i="21"/>
  <c r="AJ843" i="21"/>
  <c r="U135" i="21"/>
  <c r="AJ980" i="21"/>
  <c r="S38" i="21"/>
  <c r="U608" i="21"/>
  <c r="U155" i="21"/>
  <c r="AJ305" i="21"/>
  <c r="U666" i="21"/>
  <c r="AJ29" i="21"/>
  <c r="U1047" i="21"/>
  <c r="AJ621" i="21"/>
  <c r="AF35" i="21"/>
  <c r="U447" i="21"/>
  <c r="U1074" i="21"/>
  <c r="AJ83" i="21"/>
  <c r="U323" i="21"/>
  <c r="AJ368" i="21"/>
  <c r="U856" i="21"/>
  <c r="AJ112" i="21"/>
  <c r="AE57" i="21"/>
  <c r="U1012" i="21"/>
  <c r="U975" i="21"/>
  <c r="AJ453" i="21"/>
  <c r="U912" i="21"/>
  <c r="AJ274" i="21"/>
  <c r="U678" i="21"/>
  <c r="AJ18" i="21"/>
  <c r="AG11" i="21"/>
  <c r="U597" i="21"/>
  <c r="AE39" i="21"/>
  <c r="S69" i="21"/>
  <c r="AI50" i="21"/>
  <c r="U802" i="21"/>
  <c r="J29" i="21"/>
  <c r="U602" i="21"/>
  <c r="N72" i="21"/>
  <c r="AJ437" i="21"/>
  <c r="AI101" i="21"/>
  <c r="L85" i="21"/>
  <c r="AJ837" i="21"/>
  <c r="L74" i="21"/>
  <c r="U979" i="21"/>
  <c r="AE44" i="21"/>
  <c r="AJ581" i="21"/>
  <c r="N32" i="21"/>
  <c r="U732" i="21"/>
  <c r="U808" i="21"/>
  <c r="N52" i="21"/>
  <c r="AJ793" i="21"/>
  <c r="U546" i="21"/>
  <c r="T55" i="21"/>
  <c r="AJ578" i="21"/>
  <c r="R55" i="21"/>
  <c r="U641" i="21"/>
  <c r="U110" i="21"/>
  <c r="AJ771" i="21"/>
  <c r="AG36" i="21"/>
  <c r="U410" i="21"/>
  <c r="U568" i="21"/>
  <c r="AJ944" i="21"/>
  <c r="L67" i="21"/>
  <c r="U286" i="21"/>
  <c r="U851" i="21"/>
  <c r="P25" i="21"/>
  <c r="AJ186" i="21"/>
  <c r="U981" i="21"/>
  <c r="J98" i="21"/>
  <c r="AJ1053" i="21"/>
  <c r="AI48" i="21"/>
  <c r="J100" i="21"/>
  <c r="U736" i="21"/>
  <c r="AJ817" i="21"/>
  <c r="J87" i="21"/>
  <c r="AE62" i="21"/>
  <c r="U56" i="21"/>
  <c r="AJ1075" i="21"/>
  <c r="P97" i="21"/>
  <c r="S59" i="21"/>
  <c r="U1006" i="21"/>
  <c r="Q43" i="21"/>
  <c r="AJ545" i="21"/>
  <c r="U713" i="21"/>
  <c r="U652" i="21"/>
  <c r="AJ39" i="21"/>
  <c r="AD89" i="21"/>
  <c r="U995" i="21"/>
  <c r="U686" i="21"/>
  <c r="AJ324" i="21"/>
  <c r="R92" i="21"/>
  <c r="U667" i="21"/>
  <c r="U226" i="21"/>
  <c r="U426" i="21"/>
  <c r="L73" i="21"/>
  <c r="J81" i="21"/>
  <c r="T60" i="21"/>
  <c r="Q78" i="21"/>
  <c r="U871" i="21"/>
  <c r="P72" i="21"/>
  <c r="U697" i="21"/>
  <c r="AJ589" i="21"/>
  <c r="P52" i="21"/>
  <c r="AI45" i="21"/>
  <c r="AE34" i="21"/>
  <c r="S52" i="21"/>
  <c r="AJ77" i="21"/>
  <c r="U394" i="21"/>
  <c r="N59" i="21"/>
  <c r="AJ586" i="21"/>
  <c r="P56" i="21"/>
  <c r="U955" i="21"/>
  <c r="O25" i="21"/>
  <c r="AJ755" i="21"/>
  <c r="P38" i="21"/>
  <c r="U516" i="21"/>
  <c r="Q19" i="21"/>
  <c r="AJ936" i="21"/>
  <c r="T68" i="21"/>
  <c r="U83" i="21"/>
  <c r="U1062" i="21"/>
  <c r="V51" i="21"/>
  <c r="AJ769" i="21"/>
  <c r="U577" i="21"/>
  <c r="J63" i="21"/>
  <c r="AJ1077" i="21"/>
  <c r="R54" i="21"/>
  <c r="U413" i="21"/>
  <c r="U816" i="21"/>
  <c r="AJ841" i="21"/>
  <c r="AI47" i="21"/>
  <c r="U360" i="21"/>
  <c r="U477" i="21"/>
  <c r="AJ585" i="21"/>
  <c r="AG29" i="21"/>
  <c r="U305" i="21"/>
  <c r="U1070" i="21"/>
  <c r="AH48" i="21"/>
  <c r="AJ146" i="21"/>
  <c r="U846" i="21"/>
  <c r="J82" i="21"/>
  <c r="AJ566" i="21"/>
  <c r="O62" i="21"/>
  <c r="AE86" i="21"/>
  <c r="U702" i="21"/>
  <c r="AJ675" i="21"/>
  <c r="AH54" i="21"/>
  <c r="AH53" i="21"/>
  <c r="U242" i="21"/>
  <c r="AJ916" i="21"/>
  <c r="O84" i="21"/>
  <c r="AF27" i="21"/>
  <c r="U448" i="21"/>
  <c r="P17" i="21"/>
  <c r="AJ521" i="21"/>
  <c r="U453" i="21"/>
  <c r="T56" i="21"/>
  <c r="U350" i="21"/>
  <c r="AH34" i="21"/>
  <c r="AJ503" i="21"/>
  <c r="J97" i="21"/>
  <c r="U87" i="21"/>
  <c r="AJ1062" i="21"/>
  <c r="AJ187" i="21"/>
  <c r="AE64" i="21"/>
  <c r="U289" i="21"/>
  <c r="U833" i="21"/>
  <c r="AJ387" i="21"/>
  <c r="N74" i="21"/>
  <c r="U877" i="21"/>
  <c r="AJ752" i="21"/>
  <c r="AJ564" i="21"/>
  <c r="R8" i="21"/>
  <c r="U921" i="21"/>
  <c r="U545" i="21"/>
  <c r="AJ265" i="21"/>
  <c r="O55" i="21"/>
  <c r="AD9" i="21"/>
  <c r="AJ696" i="21"/>
  <c r="AJ111" i="21"/>
  <c r="AH20" i="21"/>
  <c r="U264" i="21"/>
  <c r="U1044" i="21"/>
  <c r="AJ207" i="21"/>
  <c r="Q24" i="21"/>
  <c r="N92" i="21"/>
  <c r="U187" i="21"/>
  <c r="AJ149" i="21"/>
  <c r="V7" i="21"/>
  <c r="O18" i="21"/>
  <c r="U1024" i="21"/>
  <c r="AJ202" i="21"/>
  <c r="P48" i="21"/>
  <c r="AG49" i="21"/>
  <c r="U11" i="21"/>
  <c r="AJ309" i="21"/>
  <c r="AI67" i="21"/>
  <c r="U999" i="21"/>
  <c r="AJ177" i="21"/>
  <c r="V90" i="21"/>
  <c r="Q72" i="21"/>
  <c r="U965" i="21"/>
  <c r="AJ991" i="21"/>
  <c r="AJ470" i="21"/>
  <c r="V12" i="21"/>
  <c r="U480" i="21"/>
  <c r="AJ610" i="21"/>
  <c r="Q55" i="21"/>
  <c r="N40" i="21"/>
  <c r="U687" i="21"/>
  <c r="U717" i="21"/>
  <c r="AJ448" i="21"/>
  <c r="T77" i="21"/>
  <c r="U838" i="21"/>
  <c r="AJ1045" i="21"/>
  <c r="AI82" i="21"/>
  <c r="L71" i="21"/>
  <c r="U265" i="21"/>
  <c r="U397" i="21"/>
  <c r="AJ394" i="21"/>
  <c r="U750" i="21"/>
  <c r="AJ212" i="21"/>
  <c r="U855" i="21"/>
  <c r="AJ393" i="21"/>
  <c r="O41" i="21"/>
  <c r="U948" i="21"/>
  <c r="AE94" i="21"/>
  <c r="AF22" i="21"/>
  <c r="AJ911" i="21"/>
  <c r="AJ134" i="21"/>
  <c r="AJ723" i="21"/>
  <c r="L92" i="21"/>
  <c r="AI25" i="21"/>
  <c r="R65" i="21"/>
  <c r="N14" i="21"/>
  <c r="U214" i="21"/>
  <c r="AJ1037" i="21"/>
  <c r="AE77" i="21"/>
  <c r="AJ801" i="21"/>
  <c r="AI85" i="21"/>
  <c r="T63" i="21"/>
  <c r="U1058" i="21"/>
  <c r="J86" i="21"/>
  <c r="U961" i="21"/>
  <c r="AJ488" i="21"/>
  <c r="T45" i="21"/>
  <c r="AJ1084" i="21"/>
  <c r="T59" i="21"/>
  <c r="T85" i="21"/>
  <c r="U661" i="21"/>
  <c r="Q81" i="21"/>
  <c r="U733" i="21"/>
  <c r="AG71" i="21"/>
  <c r="U612" i="21"/>
  <c r="U682" i="21"/>
  <c r="AJ490" i="21"/>
  <c r="U172" i="21"/>
  <c r="AJ284" i="21"/>
  <c r="U39" i="21"/>
  <c r="AJ28" i="21"/>
  <c r="R29" i="21"/>
  <c r="U596" i="21"/>
  <c r="U59" i="21"/>
  <c r="AJ277" i="21"/>
  <c r="AJ823" i="21"/>
  <c r="AJ230" i="21"/>
  <c r="AJ1087" i="21"/>
  <c r="AJ517" i="21"/>
  <c r="Q80" i="21"/>
  <c r="AJ639" i="21"/>
  <c r="U1046" i="21"/>
  <c r="AJ430" i="21"/>
  <c r="U673" i="21"/>
  <c r="AJ208" i="21"/>
  <c r="U571" i="21"/>
  <c r="AJ415" i="21"/>
  <c r="N94" i="21"/>
  <c r="AJ209" i="21"/>
  <c r="U796" i="21"/>
  <c r="AJ424" i="21"/>
  <c r="U528" i="21"/>
  <c r="AJ114" i="21"/>
  <c r="U111" i="21"/>
  <c r="AJ217" i="21"/>
  <c r="V28" i="21"/>
  <c r="AJ748" i="21"/>
  <c r="S57" i="21"/>
  <c r="U775" i="21"/>
  <c r="S88" i="21"/>
  <c r="AJ648" i="21"/>
  <c r="T12" i="21"/>
  <c r="AJ834" i="21"/>
  <c r="U761" i="21"/>
  <c r="AJ420" i="21"/>
  <c r="AH90" i="21"/>
  <c r="U883" i="21"/>
  <c r="AJ270" i="21"/>
  <c r="S65" i="21"/>
  <c r="U689" i="21"/>
  <c r="U581" i="21"/>
  <c r="AJ14" i="21"/>
  <c r="S21" i="21"/>
  <c r="U575" i="21"/>
  <c r="U381" i="21"/>
  <c r="U944" i="21"/>
  <c r="L102" i="21"/>
  <c r="U296" i="21"/>
  <c r="U977" i="21"/>
  <c r="AJ502" i="21"/>
  <c r="Q67" i="21"/>
  <c r="U840" i="21"/>
  <c r="U875" i="21"/>
  <c r="AJ264" i="21"/>
  <c r="AF31" i="21"/>
  <c r="U615" i="21"/>
  <c r="U747" i="21"/>
  <c r="AJ8" i="21"/>
  <c r="S42" i="21"/>
  <c r="U587" i="21"/>
  <c r="U556" i="21"/>
  <c r="U544" i="21"/>
  <c r="N19" i="21"/>
  <c r="AJ1031" i="21"/>
  <c r="U1020" i="21"/>
  <c r="AJ37" i="21"/>
  <c r="AH49" i="21"/>
  <c r="N8" i="21"/>
  <c r="U640" i="21"/>
  <c r="AJ170" i="21"/>
  <c r="J99" i="21"/>
  <c r="AH19" i="21"/>
  <c r="U335" i="21"/>
  <c r="AJ481" i="21"/>
  <c r="R94" i="21"/>
  <c r="O9" i="21"/>
  <c r="U422" i="21"/>
  <c r="U707" i="21"/>
  <c r="AD5" i="21"/>
  <c r="U1022" i="21"/>
  <c r="U126" i="21"/>
  <c r="AJ386" i="21"/>
  <c r="AI87" i="21"/>
  <c r="U536" i="21"/>
  <c r="U503" i="21"/>
  <c r="AJ164" i="21"/>
  <c r="R72" i="21"/>
  <c r="U873" i="21"/>
  <c r="AJ68" i="21"/>
  <c r="S5" i="21"/>
  <c r="U254" i="21"/>
  <c r="U7" i="21"/>
  <c r="U273" i="21"/>
  <c r="AH52" i="21"/>
  <c r="AJ1079" i="21"/>
  <c r="P45" i="21"/>
  <c r="U52" i="21"/>
  <c r="AJ565" i="21"/>
  <c r="V65" i="21"/>
  <c r="Q46" i="21"/>
  <c r="U402" i="21"/>
  <c r="U297" i="21"/>
  <c r="S71" i="21"/>
  <c r="U408" i="21"/>
  <c r="U382" i="21"/>
  <c r="AJ19" i="21"/>
  <c r="AH68" i="21"/>
  <c r="U465" i="21"/>
  <c r="U25" i="21"/>
  <c r="AJ304" i="21"/>
  <c r="O33" i="21"/>
  <c r="U695" i="21"/>
  <c r="U128" i="21"/>
  <c r="AJ48" i="21"/>
  <c r="S44" i="21"/>
  <c r="U169" i="21"/>
  <c r="AJ891" i="21"/>
  <c r="U864" i="21"/>
  <c r="AF29" i="21"/>
  <c r="U895" i="21"/>
  <c r="U1037" i="21"/>
  <c r="AJ197" i="21"/>
  <c r="R14" i="21"/>
  <c r="U85" i="21"/>
  <c r="U656" i="21"/>
  <c r="AJ210" i="21"/>
  <c r="AD48" i="21"/>
  <c r="U263" i="21"/>
  <c r="U367" i="21"/>
  <c r="AJ513" i="21"/>
  <c r="N13" i="21"/>
  <c r="U1035" i="21"/>
  <c r="U324" i="21"/>
  <c r="AD10" i="21"/>
  <c r="V16" i="21"/>
  <c r="U1086" i="21"/>
  <c r="U371" i="21"/>
  <c r="AJ426" i="21"/>
  <c r="L26" i="21"/>
  <c r="AH24" i="21"/>
  <c r="U606" i="21"/>
  <c r="AJ220" i="21"/>
  <c r="N29" i="21"/>
  <c r="U620" i="21"/>
  <c r="U146" i="21"/>
  <c r="AJ427" i="21"/>
  <c r="AF87" i="21"/>
  <c r="U1005" i="21"/>
  <c r="U555" i="21"/>
  <c r="U691" i="21"/>
  <c r="R74" i="21"/>
  <c r="U559" i="21"/>
  <c r="U629" i="21"/>
  <c r="U1088" i="21"/>
  <c r="AJ928" i="21"/>
  <c r="AJ736" i="21"/>
  <c r="T19" i="21"/>
  <c r="U130" i="21"/>
  <c r="AH84" i="21"/>
  <c r="AJ27" i="21"/>
  <c r="U788" i="21"/>
  <c r="U494" i="21"/>
  <c r="AD79" i="21"/>
  <c r="AJ227" i="21"/>
  <c r="P58" i="21"/>
  <c r="U886" i="21"/>
  <c r="AJ990" i="21"/>
  <c r="AJ165" i="21"/>
  <c r="AJ776" i="21"/>
  <c r="U80" i="21"/>
  <c r="AE52" i="21"/>
  <c r="AJ660" i="21"/>
  <c r="R32" i="21"/>
  <c r="S20" i="21"/>
  <c r="U404" i="21"/>
  <c r="AJ458" i="21"/>
  <c r="U826" i="21"/>
  <c r="AJ525" i="21"/>
  <c r="AJ888" i="21"/>
  <c r="Q96" i="21"/>
  <c r="P61" i="21"/>
  <c r="U197" i="21"/>
  <c r="AJ894" i="21"/>
  <c r="L101" i="21"/>
  <c r="P36" i="21"/>
  <c r="U727" i="21"/>
  <c r="AJ534" i="21"/>
  <c r="O4" i="21"/>
  <c r="AD69" i="21"/>
  <c r="U97" i="21"/>
  <c r="AJ918" i="21"/>
  <c r="AI73" i="21"/>
  <c r="U893" i="21"/>
  <c r="U379" i="21"/>
  <c r="AJ1009" i="21"/>
  <c r="N55" i="21"/>
  <c r="U552" i="21"/>
  <c r="AJ887" i="21"/>
  <c r="AJ802" i="21"/>
  <c r="O76" i="21"/>
  <c r="U109" i="21"/>
  <c r="U726" i="21"/>
  <c r="AJ514" i="21"/>
  <c r="AG41" i="21"/>
  <c r="U625" i="21"/>
  <c r="U284" i="21"/>
  <c r="AJ796" i="21"/>
  <c r="AI78" i="21"/>
  <c r="U20" i="21"/>
  <c r="U492" i="21"/>
  <c r="AJ1013" i="21"/>
  <c r="R17" i="21"/>
  <c r="U679" i="21"/>
  <c r="U73" i="21"/>
  <c r="AJ726" i="21"/>
  <c r="L100" i="21"/>
  <c r="AJ961" i="21"/>
  <c r="R4" i="21"/>
  <c r="AJ725" i="21"/>
  <c r="AH78" i="21"/>
  <c r="Q27" i="21"/>
  <c r="U628" i="21"/>
  <c r="N99" i="21"/>
  <c r="AE6" i="21"/>
  <c r="AJ413" i="21"/>
  <c r="T48" i="21"/>
  <c r="AJ1088" i="21"/>
  <c r="V94" i="21"/>
  <c r="AH15" i="21"/>
  <c r="U598" i="21"/>
  <c r="P22" i="21"/>
  <c r="AJ839" i="21"/>
  <c r="AJ941" i="21"/>
  <c r="T33" i="21"/>
  <c r="AJ705" i="21"/>
  <c r="AG81" i="21"/>
  <c r="S87" i="21"/>
  <c r="U100" i="21"/>
  <c r="Q12" i="21"/>
  <c r="U1049" i="21"/>
  <c r="AJ397" i="21"/>
  <c r="P102" i="21"/>
  <c r="AJ1052" i="21"/>
  <c r="O20" i="21"/>
  <c r="AI64" i="21"/>
  <c r="AJ1055" i="21"/>
  <c r="AD75" i="21"/>
  <c r="AJ1034" i="21"/>
  <c r="AG67" i="21"/>
  <c r="AJ199" i="21"/>
  <c r="U115" i="21"/>
  <c r="AJ330" i="21"/>
  <c r="U466" i="21"/>
  <c r="AJ124" i="21"/>
  <c r="U18" i="21"/>
  <c r="AJ331" i="21"/>
  <c r="AH39" i="21"/>
  <c r="AJ159" i="21"/>
  <c r="U38" i="21"/>
  <c r="AJ380" i="21"/>
  <c r="AJ955" i="21"/>
  <c r="AJ70" i="21"/>
  <c r="AJ1067" i="21"/>
  <c r="AJ732" i="21"/>
  <c r="N38" i="21"/>
  <c r="R44" i="21"/>
  <c r="AJ746" i="21"/>
  <c r="S35" i="21"/>
  <c r="AJ973" i="21"/>
  <c r="R13" i="21"/>
  <c r="AJ33" i="21"/>
  <c r="AJ532" i="21"/>
  <c r="U767" i="21"/>
  <c r="U1030" i="21"/>
  <c r="AJ679" i="21"/>
  <c r="U190" i="21"/>
  <c r="AJ269" i="21"/>
  <c r="U224" i="21"/>
  <c r="AJ681" i="21"/>
  <c r="AI81" i="21"/>
  <c r="S72" i="21"/>
  <c r="P92" i="21"/>
  <c r="L42" i="21"/>
  <c r="AG87" i="21"/>
  <c r="AE25" i="21"/>
  <c r="AD16" i="21"/>
  <c r="AG100" i="21"/>
  <c r="V58" i="21"/>
  <c r="U225" i="21"/>
  <c r="AD68" i="21"/>
  <c r="U306" i="21"/>
  <c r="U136" i="21"/>
  <c r="AJ110" i="21"/>
  <c r="R20" i="21"/>
  <c r="T17" i="21"/>
  <c r="U1087" i="21"/>
  <c r="AJ201" i="21"/>
  <c r="N16" i="21"/>
  <c r="J31" i="21"/>
  <c r="U231" i="21"/>
  <c r="AJ735" i="21"/>
  <c r="U1021" i="21"/>
  <c r="U203" i="21"/>
  <c r="AJ1015" i="21"/>
  <c r="AJ342" i="21"/>
  <c r="Q61" i="21"/>
  <c r="U694" i="21"/>
  <c r="U949" i="21"/>
  <c r="AJ104" i="21"/>
  <c r="L54" i="21"/>
  <c r="U346" i="21"/>
  <c r="U63" i="21"/>
  <c r="AJ311" i="21"/>
  <c r="AE48" i="21"/>
  <c r="U333" i="21"/>
  <c r="U958" i="21"/>
  <c r="AE30" i="21"/>
  <c r="U364" i="21"/>
  <c r="AJ811" i="21"/>
  <c r="U751" i="21"/>
  <c r="AJ320" i="21"/>
  <c r="AH36" i="21"/>
  <c r="U158" i="21"/>
  <c r="U755" i="21"/>
  <c r="AJ10" i="21"/>
  <c r="J66" i="21"/>
  <c r="U160" i="21"/>
  <c r="U293" i="21"/>
  <c r="AJ720" i="21"/>
  <c r="R90" i="21"/>
  <c r="AD35" i="21"/>
  <c r="AJ563" i="21"/>
  <c r="U292" i="21"/>
  <c r="U509" i="21"/>
  <c r="AJ353" i="21"/>
  <c r="AJ702" i="21"/>
  <c r="AD101" i="21"/>
  <c r="AI83" i="21"/>
  <c r="S51" i="21"/>
  <c r="AJ913" i="21"/>
  <c r="L96" i="21"/>
  <c r="R68" i="21"/>
  <c r="AH33" i="21"/>
  <c r="AE95" i="21"/>
  <c r="P101" i="21"/>
  <c r="AG35" i="21"/>
  <c r="AJ89" i="21"/>
  <c r="U991" i="21"/>
  <c r="AJ592" i="21"/>
  <c r="U885" i="21"/>
  <c r="AJ1036" i="21"/>
  <c r="AG54" i="21"/>
  <c r="AH95" i="21"/>
  <c r="J92" i="21"/>
  <c r="AJ280" i="21"/>
  <c r="U21" i="21"/>
  <c r="U375" i="21"/>
  <c r="AJ156" i="21"/>
  <c r="U650" i="21"/>
  <c r="AJ102" i="21"/>
  <c r="AJ979" i="21"/>
  <c r="AF101" i="21"/>
  <c r="L14" i="21"/>
  <c r="U93" i="21"/>
  <c r="AJ794" i="21"/>
  <c r="T101" i="21"/>
  <c r="U326" i="21"/>
  <c r="R87" i="21"/>
  <c r="AJ884" i="21"/>
  <c r="R89" i="21"/>
  <c r="S46" i="21"/>
  <c r="U605" i="21"/>
  <c r="AJ906" i="21"/>
  <c r="AI72" i="21"/>
  <c r="U517" i="21"/>
  <c r="N63" i="21"/>
  <c r="AJ995" i="21"/>
  <c r="Q99" i="21"/>
  <c r="O22" i="21"/>
  <c r="U106" i="21"/>
  <c r="AJ798" i="21"/>
  <c r="AD93" i="21"/>
  <c r="U668" i="21"/>
  <c r="O28" i="21"/>
  <c r="AJ24" i="21"/>
  <c r="AI100" i="21"/>
  <c r="O13" i="21"/>
  <c r="AJ1011" i="21"/>
  <c r="AJ664" i="21"/>
  <c r="O36" i="21"/>
  <c r="J49" i="21"/>
  <c r="AJ908" i="21"/>
  <c r="AJ482" i="21"/>
  <c r="AG76" i="21"/>
  <c r="U14" i="21"/>
  <c r="AJ715" i="21"/>
  <c r="AJ756" i="21"/>
  <c r="O45" i="21"/>
  <c r="U393" i="21"/>
  <c r="AJ719" i="21"/>
  <c r="AJ85" i="21"/>
  <c r="S11" i="21"/>
  <c r="U946" i="21"/>
  <c r="AJ1058" i="21"/>
  <c r="AJ698" i="21"/>
  <c r="R46" i="21"/>
  <c r="U163" i="21"/>
  <c r="AJ323" i="21"/>
  <c r="AJ382" i="21"/>
  <c r="AE53" i="21"/>
  <c r="AI30" i="21"/>
  <c r="AJ716" i="21"/>
  <c r="AJ620" i="21"/>
  <c r="V31" i="21"/>
  <c r="U95" i="21"/>
  <c r="AJ299" i="21"/>
  <c r="AJ416" i="21"/>
  <c r="T51" i="21"/>
  <c r="S26" i="21"/>
  <c r="AJ676" i="21"/>
  <c r="AJ167" i="21"/>
  <c r="V21" i="21"/>
  <c r="AJ921" i="21"/>
  <c r="P63" i="21"/>
  <c r="AJ685" i="21"/>
  <c r="AF14" i="21"/>
  <c r="V24" i="21"/>
  <c r="AJ816" i="21"/>
  <c r="S60" i="21"/>
  <c r="U792" i="21"/>
  <c r="AJ398" i="21"/>
  <c r="U710" i="21"/>
  <c r="AJ176" i="21"/>
  <c r="L29" i="21"/>
  <c r="Q82" i="21"/>
  <c r="AJ401" i="21"/>
  <c r="O35" i="21"/>
  <c r="J37" i="21"/>
  <c r="AJ392" i="21"/>
  <c r="U1085" i="21"/>
  <c r="AJ82" i="21"/>
  <c r="U551" i="21"/>
  <c r="AD7" i="21"/>
  <c r="AJ259" i="21"/>
  <c r="R39" i="21"/>
  <c r="AJ1014" i="21"/>
  <c r="AJ298" i="21"/>
  <c r="AJ1006" i="21"/>
  <c r="AJ92" i="21"/>
  <c r="AJ712" i="21"/>
  <c r="AF37" i="21"/>
  <c r="AJ75" i="21"/>
  <c r="U396" i="21"/>
  <c r="R21" i="21"/>
  <c r="V19" i="21"/>
  <c r="J16" i="21"/>
  <c r="AJ670" i="21"/>
  <c r="S43" i="21"/>
  <c r="AJ881" i="21"/>
  <c r="Q28" i="21"/>
  <c r="AJ1004" i="21"/>
  <c r="AE50" i="21"/>
  <c r="J35" i="21"/>
  <c r="AG83" i="21"/>
  <c r="AJ535" i="21"/>
  <c r="Q65" i="21"/>
  <c r="AJ125" i="21"/>
  <c r="AI14" i="21"/>
  <c r="AJ645" i="21"/>
  <c r="N81" i="21"/>
  <c r="U865" i="21"/>
  <c r="U1033" i="21"/>
  <c r="AJ642" i="21"/>
  <c r="U570" i="21"/>
  <c r="AJ885" i="21"/>
  <c r="U1080" i="21"/>
  <c r="AJ1008" i="21"/>
  <c r="AJ940" i="21"/>
  <c r="AD66" i="21"/>
  <c r="U891" i="21"/>
  <c r="J25" i="21"/>
  <c r="O100" i="21"/>
  <c r="AJ785" i="21"/>
  <c r="U580" i="21"/>
  <c r="AG94" i="21"/>
  <c r="U211" i="21"/>
  <c r="O99" i="21"/>
  <c r="AJ831" i="21"/>
  <c r="S6" i="21"/>
  <c r="U327" i="21"/>
  <c r="AJ1023" i="21"/>
  <c r="AJ762" i="21"/>
  <c r="Q66" i="21"/>
  <c r="U6" i="21"/>
  <c r="AG22" i="21"/>
  <c r="AJ832" i="21"/>
  <c r="R69" i="21"/>
  <c r="N50" i="21"/>
  <c r="U754" i="21"/>
  <c r="AJ684" i="21"/>
  <c r="AH73" i="21"/>
  <c r="U1054" i="21"/>
  <c r="AI17" i="21"/>
  <c r="AJ549" i="21"/>
  <c r="AG99" i="21"/>
  <c r="N11" i="21"/>
  <c r="AJ1043" i="21"/>
  <c r="AJ231" i="21"/>
  <c r="AI91" i="21"/>
  <c r="U698" i="21"/>
  <c r="U863" i="21"/>
  <c r="AJ327" i="21"/>
  <c r="Q97" i="21"/>
  <c r="J15" i="21"/>
  <c r="V97" i="21"/>
  <c r="AJ501" i="21"/>
  <c r="V102" i="21"/>
  <c r="L16" i="21"/>
  <c r="AG77" i="21"/>
  <c r="AJ322" i="21"/>
  <c r="O70" i="21"/>
  <c r="U731" i="21"/>
  <c r="AE85" i="21"/>
  <c r="AJ576" i="21"/>
  <c r="V25" i="21"/>
  <c r="U610" i="21"/>
  <c r="AE66" i="21"/>
  <c r="AJ332" i="21"/>
  <c r="J38" i="21"/>
  <c r="U993" i="21"/>
  <c r="AH76" i="21"/>
  <c r="AJ67" i="21"/>
  <c r="V20" i="21"/>
  <c r="U36" i="21"/>
  <c r="U252" i="21"/>
  <c r="AJ222" i="21"/>
  <c r="S36" i="21"/>
  <c r="S39" i="21"/>
  <c r="AJ528" i="21"/>
  <c r="AJ389" i="21"/>
  <c r="L76" i="21"/>
  <c r="P65" i="21"/>
  <c r="AJ688" i="21"/>
  <c r="AJ256" i="21"/>
  <c r="T70" i="21"/>
  <c r="AH10" i="21"/>
  <c r="U586" i="21"/>
  <c r="AJ7" i="21"/>
  <c r="AJ153" i="21"/>
  <c r="AJ348" i="21"/>
  <c r="AJ57" i="21"/>
  <c r="AJ38" i="21"/>
  <c r="AJ552" i="21"/>
  <c r="R11" i="21"/>
  <c r="T64" i="21"/>
  <c r="U348" i="21"/>
  <c r="U227" i="21"/>
  <c r="AJ238" i="21"/>
  <c r="U600" i="21"/>
  <c r="AJ16" i="21"/>
  <c r="T50" i="21"/>
  <c r="U684" i="21"/>
  <c r="S22" i="21"/>
  <c r="U91" i="21"/>
  <c r="U345" i="21"/>
  <c r="AJ232" i="21"/>
  <c r="U392" i="21"/>
  <c r="AJ471" i="21"/>
  <c r="J55" i="21"/>
  <c r="U401" i="21"/>
  <c r="S84" i="21"/>
  <c r="AI22" i="21"/>
  <c r="U768" i="21"/>
  <c r="AJ138" i="21"/>
  <c r="U274" i="21"/>
  <c r="AJ395" i="21"/>
  <c r="AH63" i="21"/>
  <c r="U370" i="21"/>
  <c r="N47" i="21"/>
  <c r="U340" i="21"/>
  <c r="T26" i="21"/>
  <c r="AG8" i="21"/>
  <c r="U92" i="21"/>
  <c r="AJ103" i="21"/>
  <c r="U409" i="21"/>
  <c r="AJ388" i="21"/>
  <c r="U119" i="21"/>
  <c r="AJ132" i="21"/>
  <c r="AD53" i="21"/>
  <c r="S18" i="21"/>
  <c r="U139" i="21"/>
  <c r="AJ536" i="21"/>
  <c r="U543" i="21"/>
  <c r="AJ334" i="21"/>
  <c r="U502" i="21"/>
  <c r="AJ78" i="21"/>
  <c r="AE67" i="21"/>
  <c r="U1092" i="21"/>
  <c r="AJ943" i="21"/>
  <c r="AJ59" i="21"/>
  <c r="U131" i="21"/>
  <c r="AJ328" i="21"/>
  <c r="U760" i="21"/>
  <c r="AJ72" i="21"/>
  <c r="AJ105" i="21"/>
  <c r="Q62" i="21"/>
  <c r="P20" i="21"/>
  <c r="AF67" i="21"/>
  <c r="AJ71" i="21"/>
  <c r="P78" i="21"/>
  <c r="AJ789" i="21"/>
  <c r="AJ992" i="21"/>
  <c r="P79" i="21"/>
  <c r="O93" i="21"/>
  <c r="U825" i="21"/>
  <c r="AJ982" i="21"/>
  <c r="AE102" i="21"/>
  <c r="N97" i="21"/>
  <c r="AF12" i="21"/>
  <c r="AJ638" i="21"/>
  <c r="AH81" i="21"/>
  <c r="AG40" i="21"/>
  <c r="U845" i="21"/>
  <c r="U358" i="21"/>
  <c r="AJ213" i="21"/>
  <c r="R53" i="21"/>
  <c r="U491" i="21"/>
  <c r="AJ49" i="21"/>
  <c r="AI95" i="21"/>
  <c r="J73" i="21"/>
  <c r="U621" i="21"/>
  <c r="U773" i="21"/>
  <c r="AJ414" i="21"/>
  <c r="AE9" i="21"/>
  <c r="U140" i="21"/>
  <c r="AJ538" i="21"/>
  <c r="AD59" i="21"/>
  <c r="AE26" i="21"/>
  <c r="U655" i="21"/>
  <c r="AJ938" i="21"/>
  <c r="L58" i="21"/>
  <c r="L72" i="21"/>
  <c r="U815" i="21"/>
  <c r="AJ1021" i="21"/>
  <c r="S81" i="21"/>
  <c r="T66" i="21"/>
  <c r="U233" i="21"/>
  <c r="AJ830" i="21"/>
  <c r="L87" i="21"/>
  <c r="U734" i="21"/>
  <c r="AJ188" i="21"/>
  <c r="AJ1071" i="21"/>
  <c r="AD4" i="21"/>
  <c r="AI29" i="21"/>
  <c r="Q10" i="21"/>
  <c r="T80" i="21"/>
  <c r="U467" i="21"/>
  <c r="AJ554" i="21"/>
  <c r="Q91" i="21"/>
  <c r="AJ627" i="21"/>
  <c r="N102" i="21"/>
  <c r="AI75" i="21"/>
  <c r="U835" i="21"/>
  <c r="V11" i="21"/>
  <c r="U134" i="21"/>
  <c r="AJ981" i="21"/>
  <c r="L90" i="21"/>
  <c r="AJ745" i="21"/>
  <c r="L56" i="21"/>
  <c r="S30" i="21"/>
  <c r="U433" i="21"/>
  <c r="O88" i="21"/>
  <c r="U1002" i="21"/>
  <c r="AJ429" i="21"/>
  <c r="S66" i="21"/>
  <c r="AJ1076" i="21"/>
  <c r="R73" i="21"/>
  <c r="L80" i="21"/>
  <c r="AG68" i="21"/>
  <c r="AH50" i="21"/>
  <c r="U377" i="21"/>
  <c r="P67" i="21"/>
  <c r="AJ856" i="21"/>
  <c r="U275" i="21"/>
  <c r="AJ450" i="21"/>
  <c r="U558" i="21"/>
  <c r="AJ228" i="21"/>
  <c r="U98" i="21"/>
  <c r="AJ435" i="21"/>
  <c r="Q38" i="21"/>
  <c r="AJ808" i="21"/>
  <c r="U118" i="21"/>
  <c r="AJ53" i="21"/>
  <c r="U894" i="21"/>
  <c r="AJ174" i="21"/>
  <c r="U260" i="21"/>
  <c r="AJ457" i="21"/>
  <c r="AG64" i="21"/>
  <c r="AJ511" i="21"/>
  <c r="AJ907" i="21"/>
  <c r="AJ406" i="21"/>
  <c r="U470" i="21"/>
  <c r="AJ168" i="21"/>
  <c r="U268" i="21"/>
  <c r="AJ375" i="21"/>
  <c r="U205" i="21"/>
  <c r="AJ371" i="21"/>
  <c r="AD100" i="21"/>
  <c r="U677" i="21"/>
  <c r="U523" i="21"/>
  <c r="AJ904" i="21"/>
  <c r="AE29" i="21"/>
  <c r="U446" i="21"/>
  <c r="AJ935" i="21"/>
  <c r="U1040" i="21"/>
  <c r="AE69" i="21"/>
  <c r="AJ680" i="21"/>
  <c r="L18" i="21"/>
  <c r="U50" i="21"/>
  <c r="U457" i="21"/>
  <c r="AJ478" i="21"/>
  <c r="AJ143" i="21"/>
  <c r="AJ869" i="21"/>
  <c r="AJ1007" i="21"/>
  <c r="AJ203" i="21"/>
  <c r="AD72" i="21"/>
  <c r="AD36" i="21"/>
  <c r="AJ1002" i="21"/>
  <c r="R75" i="21"/>
  <c r="Q74" i="21"/>
  <c r="AJ861" i="21"/>
  <c r="AJ919" i="21"/>
  <c r="Q101" i="21"/>
  <c r="AI92" i="21"/>
  <c r="S10" i="21"/>
  <c r="AJ337" i="21"/>
  <c r="AE59" i="21"/>
  <c r="R12" i="21"/>
  <c r="T86" i="21"/>
  <c r="AJ896" i="21"/>
  <c r="S96" i="21"/>
  <c r="L17" i="21"/>
  <c r="U165" i="21"/>
  <c r="AJ886" i="21"/>
  <c r="AH89" i="21"/>
  <c r="J96" i="21"/>
  <c r="U711" i="21"/>
  <c r="AJ542" i="21"/>
  <c r="AD76" i="21"/>
  <c r="U585" i="21"/>
  <c r="U81" i="21"/>
  <c r="AJ910" i="21"/>
  <c r="AE87" i="21"/>
  <c r="U261" i="21"/>
  <c r="U331" i="21"/>
  <c r="AJ1001" i="21"/>
  <c r="AG19" i="21"/>
  <c r="U603" i="21"/>
  <c r="U844" i="21"/>
  <c r="AJ730" i="21"/>
  <c r="P82" i="21"/>
  <c r="U29" i="21"/>
  <c r="AJ603" i="21"/>
  <c r="AJ504" i="21"/>
  <c r="S61" i="21"/>
  <c r="O58" i="21"/>
  <c r="U632" i="21"/>
  <c r="AJ812" i="21"/>
  <c r="S82" i="21"/>
  <c r="U776" i="21"/>
  <c r="U890" i="21"/>
  <c r="AJ989" i="21"/>
  <c r="O29" i="21"/>
  <c r="J23" i="21"/>
  <c r="U479" i="21"/>
  <c r="AJ734" i="21"/>
  <c r="R80" i="21"/>
  <c r="AJ953" i="21"/>
  <c r="AH98" i="21"/>
  <c r="AJ717" i="21"/>
  <c r="AH58" i="21"/>
  <c r="N18" i="21"/>
  <c r="AG69" i="21"/>
  <c r="N35" i="21"/>
  <c r="U699" i="21"/>
  <c r="AJ381" i="21"/>
  <c r="L38" i="21"/>
  <c r="AJ1064" i="21"/>
  <c r="AF84" i="21"/>
  <c r="N31" i="21"/>
  <c r="U809" i="21"/>
  <c r="O21" i="21"/>
  <c r="U116" i="21"/>
  <c r="AJ949" i="21"/>
  <c r="AE19" i="21"/>
  <c r="AJ713" i="21"/>
  <c r="O98" i="21"/>
  <c r="Q13" i="21"/>
  <c r="U812" i="21"/>
  <c r="R102" i="21"/>
  <c r="AJ1026" i="21"/>
  <c r="AJ301" i="21"/>
  <c r="P98" i="21"/>
  <c r="AJ1044" i="21"/>
  <c r="O16" i="21"/>
  <c r="AI54" i="21"/>
  <c r="AJ683" i="21"/>
  <c r="Q45" i="21"/>
  <c r="AJ233" i="21"/>
  <c r="AD62" i="21"/>
  <c r="T5" i="21"/>
  <c r="AJ766" i="21"/>
  <c r="AI60" i="21"/>
  <c r="AJ977" i="21"/>
  <c r="AH46" i="21"/>
  <c r="AJ97" i="21"/>
  <c r="AJ73" i="21"/>
  <c r="AD32" i="21"/>
  <c r="AH80" i="21"/>
  <c r="AJ836" i="21"/>
  <c r="AG26" i="21"/>
  <c r="AJ483" i="21"/>
  <c r="S62" i="21"/>
  <c r="AJ741" i="21"/>
  <c r="AJ572" i="21"/>
  <c r="U1068" i="21"/>
  <c r="U853" i="21"/>
  <c r="AJ738" i="21"/>
  <c r="U464" i="21"/>
  <c r="AJ917" i="21"/>
  <c r="U1077" i="21"/>
  <c r="AJ1040" i="21"/>
  <c r="AF19" i="21"/>
  <c r="J12" i="21"/>
  <c r="U645" i="21"/>
  <c r="U1082" i="21"/>
  <c r="AJ369" i="21"/>
  <c r="U992" i="21"/>
  <c r="AJ45" i="21"/>
  <c r="U76" i="21"/>
  <c r="AJ625" i="21"/>
  <c r="AH18" i="21"/>
  <c r="N86" i="21"/>
  <c r="AG95" i="21"/>
  <c r="AG47" i="21"/>
  <c r="R95" i="21"/>
  <c r="N20" i="21"/>
  <c r="AD46" i="21"/>
  <c r="U299" i="21"/>
  <c r="AJ480" i="21"/>
  <c r="J21" i="21"/>
  <c r="AH16" i="21"/>
  <c r="O30" i="21"/>
  <c r="O81" i="21"/>
  <c r="R67" i="21"/>
  <c r="U963" i="21"/>
  <c r="AH37" i="21"/>
  <c r="AF42" i="21"/>
  <c r="V85" i="21"/>
  <c r="V17" i="21"/>
  <c r="AJ1042" i="21"/>
  <c r="N64" i="21"/>
  <c r="O53" i="21"/>
  <c r="U246" i="21"/>
  <c r="N66" i="21"/>
  <c r="U633" i="21"/>
  <c r="S47" i="21"/>
  <c r="AI4" i="21"/>
  <c r="AH14" i="21"/>
  <c r="R25" i="21"/>
  <c r="U867" i="21"/>
  <c r="U176" i="21"/>
  <c r="AJ135" i="21"/>
  <c r="AI96" i="21"/>
  <c r="U223" i="21"/>
  <c r="AE96" i="21"/>
  <c r="AH45" i="21"/>
  <c r="AF24" i="21"/>
  <c r="R9" i="21"/>
  <c r="V30" i="21"/>
  <c r="T88" i="21"/>
  <c r="J19" i="21"/>
  <c r="U722" i="21"/>
  <c r="AJ926" i="21"/>
  <c r="AH69" i="21"/>
  <c r="AD38" i="21"/>
  <c r="AG70" i="21"/>
  <c r="U282" i="21"/>
  <c r="U481" i="21"/>
  <c r="AH17" i="21"/>
  <c r="U219" i="21"/>
  <c r="Q63" i="21"/>
  <c r="U301" i="21"/>
  <c r="U680" i="21"/>
  <c r="AJ35" i="21"/>
  <c r="V71" i="21"/>
  <c r="U522" i="21"/>
  <c r="AJ1065" i="21"/>
  <c r="T11" i="21"/>
  <c r="U365" i="21"/>
  <c r="U99" i="21"/>
  <c r="AJ829" i="21"/>
  <c r="T73" i="21"/>
  <c r="U132" i="21"/>
  <c r="U919" i="21"/>
  <c r="AJ573" i="21"/>
  <c r="V29" i="21"/>
  <c r="U572" i="21"/>
  <c r="U526" i="21"/>
  <c r="N28" i="21"/>
  <c r="AJ226" i="21"/>
  <c r="U450" i="21"/>
  <c r="L99" i="21"/>
  <c r="AJ570" i="21"/>
  <c r="AE33" i="21"/>
  <c r="U665" i="21"/>
  <c r="U153" i="21"/>
  <c r="AJ691" i="21"/>
  <c r="P32" i="21"/>
  <c r="O10" i="21"/>
  <c r="U373" i="21"/>
  <c r="AJ920" i="21"/>
  <c r="P43" i="21"/>
  <c r="AG17" i="21"/>
  <c r="U748" i="21"/>
  <c r="AD49" i="21"/>
  <c r="AJ26" i="21"/>
  <c r="U969" i="21"/>
  <c r="U972" i="21"/>
  <c r="AJ485" i="21"/>
  <c r="AI68" i="21"/>
  <c r="J24" i="21"/>
  <c r="U720" i="21"/>
  <c r="AJ290" i="21"/>
  <c r="AH71" i="21"/>
  <c r="U990" i="21"/>
  <c r="U495" i="21"/>
  <c r="AJ34" i="21"/>
  <c r="L98" i="21"/>
  <c r="U741" i="21"/>
  <c r="U937" i="21"/>
  <c r="S15" i="21"/>
  <c r="AG62" i="21"/>
  <c r="U1073" i="21"/>
  <c r="U206" i="21"/>
  <c r="AJ506" i="21"/>
  <c r="P55" i="21"/>
  <c r="U133" i="21"/>
  <c r="U670" i="21"/>
  <c r="AJ300" i="21"/>
  <c r="AG15" i="21"/>
  <c r="U415" i="21"/>
  <c r="U210" i="21"/>
  <c r="AJ44" i="21"/>
  <c r="T16" i="21"/>
  <c r="U716" i="21"/>
  <c r="U352" i="21"/>
  <c r="J89" i="21"/>
  <c r="AE65" i="21"/>
  <c r="U368" i="21"/>
  <c r="J5" i="21"/>
  <c r="U916" i="21"/>
  <c r="U954" i="21"/>
  <c r="AJ293" i="21"/>
  <c r="U896" i="21"/>
  <c r="AJ234" i="21"/>
  <c r="U646" i="21"/>
  <c r="AJ553" i="21"/>
  <c r="U240" i="21"/>
  <c r="U959" i="21"/>
  <c r="U188" i="21"/>
  <c r="S49" i="21"/>
  <c r="N23" i="21"/>
  <c r="T18" i="21"/>
  <c r="AF89" i="21"/>
  <c r="V9" i="21"/>
  <c r="J60" i="21"/>
  <c r="AH5" i="21"/>
  <c r="U974" i="21"/>
  <c r="AG89" i="21"/>
  <c r="AH64" i="21"/>
  <c r="Q17" i="21"/>
  <c r="U489" i="21"/>
  <c r="Q32" i="21"/>
  <c r="L89" i="21"/>
  <c r="AE82" i="21"/>
  <c r="S23" i="21"/>
  <c r="AJ946" i="21"/>
  <c r="O32" i="21"/>
  <c r="U164" i="21"/>
  <c r="T65" i="21"/>
  <c r="AD81" i="21"/>
  <c r="O50" i="21"/>
  <c r="U850" i="21"/>
  <c r="AD99" i="21"/>
  <c r="N4" i="21"/>
  <c r="AD56" i="21"/>
  <c r="J88" i="21"/>
  <c r="AJ703" i="21"/>
  <c r="Q73" i="21"/>
  <c r="AF78" i="21"/>
  <c r="U947" i="21"/>
  <c r="AF47" i="21"/>
  <c r="U779" i="21"/>
  <c r="V10" i="21"/>
  <c r="AE78" i="21"/>
  <c r="T67" i="21"/>
  <c r="V96" i="21"/>
  <c r="AD14" i="21"/>
  <c r="U626" i="21"/>
  <c r="AJ624" i="21"/>
  <c r="V98" i="21"/>
  <c r="U142" i="21"/>
  <c r="O39" i="21"/>
  <c r="AG52" i="21"/>
  <c r="U266" i="21"/>
  <c r="L11" i="21"/>
  <c r="AG4" i="21"/>
  <c r="T53" i="21"/>
  <c r="U1089" i="21"/>
  <c r="AJ858" i="21"/>
  <c r="AI59" i="21"/>
  <c r="AE68" i="21"/>
  <c r="U403" i="21"/>
  <c r="AJ341" i="21"/>
  <c r="O8" i="21"/>
  <c r="U45" i="21"/>
  <c r="AJ927" i="21"/>
  <c r="AJ246" i="21"/>
  <c r="S63" i="21"/>
  <c r="U228" i="21"/>
  <c r="AJ759" i="21"/>
  <c r="AJ533" i="21"/>
  <c r="AI10" i="21"/>
  <c r="U762" i="21"/>
  <c r="U216" i="21"/>
  <c r="U624" i="21"/>
  <c r="AE91" i="21"/>
  <c r="U232" i="21"/>
  <c r="U862" i="21"/>
  <c r="AJ446" i="21"/>
  <c r="V57" i="21"/>
  <c r="J65" i="21"/>
  <c r="U854" i="21"/>
  <c r="AJ224" i="21"/>
  <c r="N21" i="21"/>
  <c r="AF53" i="21"/>
  <c r="U715" i="21"/>
  <c r="AJ431" i="21"/>
  <c r="N36" i="21"/>
  <c r="V47" i="21"/>
  <c r="AJ783" i="21"/>
  <c r="U723" i="21"/>
  <c r="Q7" i="21"/>
  <c r="U1091" i="21"/>
  <c r="U378" i="21"/>
  <c r="AJ440" i="21"/>
  <c r="Q68" i="21"/>
  <c r="U23" i="21"/>
  <c r="U96" i="21"/>
  <c r="AJ130" i="21"/>
  <c r="V99" i="21"/>
  <c r="U820" i="21"/>
  <c r="U90" i="21"/>
  <c r="AJ281" i="21"/>
  <c r="N89" i="21"/>
  <c r="U434" i="21"/>
  <c r="U276" i="21"/>
  <c r="U852" i="21"/>
  <c r="P18" i="21"/>
  <c r="U819" i="21"/>
  <c r="U94" i="21"/>
  <c r="AJ346" i="21"/>
  <c r="O52" i="21"/>
  <c r="P16" i="21"/>
  <c r="U487" i="21"/>
  <c r="AJ140" i="21"/>
  <c r="J68" i="21"/>
  <c r="U175" i="21"/>
  <c r="U189" i="21"/>
  <c r="AJ347" i="21"/>
  <c r="AF11" i="21"/>
  <c r="U66" i="21"/>
  <c r="U398" i="21"/>
  <c r="AG101" i="21"/>
  <c r="R30" i="21"/>
  <c r="U167" i="21"/>
  <c r="V93" i="21"/>
  <c r="AJ239" i="21"/>
  <c r="U764" i="21"/>
  <c r="AJ384" i="21"/>
  <c r="U512" i="21"/>
  <c r="AJ74" i="21"/>
  <c r="U79" i="21"/>
  <c r="AJ121" i="21"/>
  <c r="P83" i="21"/>
  <c r="AJ1066" i="21"/>
  <c r="Q92" i="21"/>
  <c r="T78" i="21"/>
  <c r="U660" i="21"/>
  <c r="AD33" i="21"/>
  <c r="AF20" i="21"/>
  <c r="U882" i="21"/>
  <c r="U280" i="21"/>
  <c r="J67" i="21"/>
  <c r="AJ591" i="21"/>
  <c r="P89" i="21"/>
  <c r="L33" i="21"/>
  <c r="P11" i="21"/>
  <c r="T61" i="21"/>
  <c r="U653" i="21"/>
  <c r="J52" i="21"/>
  <c r="U1042" i="21"/>
  <c r="U181" i="21"/>
  <c r="AJ708" i="21"/>
  <c r="AD60" i="21"/>
  <c r="U821" i="21"/>
  <c r="AE61" i="21"/>
  <c r="P85" i="21"/>
  <c r="T69" i="21"/>
  <c r="O6" i="21"/>
  <c r="O96" i="21"/>
  <c r="AI12" i="21"/>
  <c r="AG43" i="21"/>
  <c r="AD20" i="21"/>
  <c r="AJ862" i="21"/>
  <c r="AE101" i="21"/>
  <c r="Q20" i="21"/>
  <c r="P84" i="21"/>
  <c r="R50" i="21"/>
  <c r="AF64" i="21"/>
  <c r="U772" i="21"/>
  <c r="S93" i="21"/>
  <c r="AE4" i="21"/>
  <c r="T52" i="21"/>
  <c r="U122" i="21"/>
  <c r="U443" i="21"/>
  <c r="AJ405" i="21"/>
  <c r="S94" i="21"/>
  <c r="U589" i="21"/>
  <c r="O64" i="21"/>
  <c r="AH65" i="21"/>
  <c r="Q90" i="21"/>
  <c r="L7" i="21"/>
  <c r="R86" i="21"/>
  <c r="AE47" i="21"/>
  <c r="U1043" i="21"/>
  <c r="AJ826" i="21"/>
  <c r="J18" i="21"/>
  <c r="U156" i="21"/>
  <c r="U209" i="21"/>
  <c r="AJ396" i="21"/>
  <c r="J26" i="21"/>
  <c r="U505" i="21"/>
  <c r="AJ555" i="21"/>
  <c r="AJ86" i="21"/>
  <c r="V54" i="21"/>
  <c r="U15" i="21"/>
  <c r="AJ875" i="21"/>
  <c r="AJ41" i="21"/>
  <c r="V13" i="21"/>
  <c r="U349" i="21"/>
  <c r="U183" i="21"/>
  <c r="AH83" i="21"/>
  <c r="U799" i="21"/>
  <c r="AJ827" i="21"/>
  <c r="U837" i="21"/>
  <c r="AJ286" i="21"/>
  <c r="L55" i="21"/>
  <c r="U421" i="21"/>
  <c r="U927" i="21"/>
  <c r="AJ64" i="21"/>
  <c r="AE24" i="21"/>
  <c r="U1055" i="21"/>
  <c r="U362" i="21"/>
  <c r="AJ271" i="21"/>
  <c r="V45" i="21"/>
  <c r="U336" i="21"/>
  <c r="AJ659" i="21"/>
  <c r="U269" i="21"/>
  <c r="U590" i="21"/>
  <c r="AJ473" i="21"/>
  <c r="AJ743" i="21"/>
  <c r="R91" i="21"/>
  <c r="V61" i="21"/>
  <c r="AG13" i="21"/>
  <c r="AJ333" i="21"/>
  <c r="AI74" i="21"/>
  <c r="AD94" i="21"/>
  <c r="T14" i="21"/>
  <c r="AJ697" i="21"/>
  <c r="T46" i="21"/>
  <c r="V86" i="21"/>
  <c r="Q29" i="21"/>
  <c r="AJ289" i="21"/>
  <c r="AJ939" i="21"/>
  <c r="U391" i="21"/>
  <c r="AJ180" i="21"/>
  <c r="AJ678" i="21"/>
  <c r="P91" i="21"/>
  <c r="O48" i="21"/>
  <c r="U1003" i="21"/>
  <c r="AJ905" i="21"/>
  <c r="N61" i="21"/>
  <c r="J28" i="21"/>
  <c r="U957" i="21"/>
  <c r="AJ1028" i="21"/>
  <c r="O95" i="21"/>
  <c r="AF7" i="21"/>
  <c r="U880" i="21"/>
  <c r="AJ120" i="21"/>
  <c r="U212" i="21"/>
  <c r="U804" i="21"/>
  <c r="AJ459" i="21"/>
  <c r="U794" i="21"/>
  <c r="U923" i="21"/>
  <c r="AJ583" i="21"/>
  <c r="U30" i="21"/>
  <c r="AJ173" i="21"/>
  <c r="U787" i="21"/>
  <c r="AJ657" i="21"/>
  <c r="J80" i="21"/>
  <c r="T44" i="21"/>
  <c r="R100" i="21"/>
  <c r="AE27" i="21"/>
  <c r="V53" i="21"/>
  <c r="AJ175" i="21"/>
  <c r="O49" i="21"/>
  <c r="R5" i="21"/>
  <c r="U459" i="21"/>
  <c r="N65" i="21"/>
  <c r="U1027" i="21"/>
  <c r="U797" i="21"/>
  <c r="T93" i="21"/>
  <c r="V6" i="21"/>
  <c r="P7" i="21"/>
  <c r="AI16" i="21"/>
  <c r="U604" i="21"/>
  <c r="J69" i="21"/>
  <c r="U744" i="21"/>
  <c r="U966" i="21"/>
  <c r="AJ548" i="21"/>
  <c r="O57" i="21"/>
  <c r="R57" i="21"/>
  <c r="AD88" i="21"/>
  <c r="P77" i="21"/>
  <c r="S55" i="21"/>
  <c r="O92" i="21"/>
  <c r="S32" i="21"/>
  <c r="T36" i="21"/>
  <c r="U217" i="21"/>
  <c r="U740" i="21"/>
  <c r="AJ295" i="21"/>
  <c r="AH93" i="21"/>
  <c r="L13" i="21"/>
  <c r="N69" i="21"/>
  <c r="AD50" i="21"/>
  <c r="P34" i="21"/>
  <c r="U432" i="21"/>
  <c r="S89" i="21"/>
  <c r="AD55" i="21"/>
  <c r="AE63" i="21"/>
  <c r="U535" i="21"/>
  <c r="AJ958" i="21"/>
  <c r="R70" i="21"/>
  <c r="V23" i="21"/>
  <c r="V68" i="21"/>
  <c r="U184" i="21"/>
  <c r="L57" i="21"/>
  <c r="J51" i="21"/>
  <c r="U1078" i="21"/>
  <c r="R66" i="21"/>
  <c r="AD51" i="21"/>
  <c r="U866" i="21"/>
  <c r="AJ195" i="21"/>
  <c r="AE84" i="21"/>
  <c r="AE13" i="21"/>
  <c r="AJ631" i="21"/>
  <c r="V66" i="21"/>
  <c r="J61" i="21"/>
  <c r="U780" i="21"/>
  <c r="AJ221" i="21"/>
  <c r="AD80" i="21"/>
  <c r="AE51" i="21"/>
  <c r="U1059" i="21"/>
  <c r="AJ669" i="21"/>
  <c r="Q64" i="21"/>
  <c r="L39" i="21"/>
  <c r="U108" i="21"/>
  <c r="AJ80" i="21"/>
  <c r="U567" i="21"/>
  <c r="AJ824" i="21"/>
  <c r="AD71" i="21"/>
  <c r="AJ602" i="21"/>
  <c r="AH97" i="21"/>
  <c r="O38" i="21"/>
  <c r="U504" i="21"/>
  <c r="AJ787" i="21"/>
  <c r="AF83" i="21"/>
  <c r="T82" i="21"/>
  <c r="U1048" i="21"/>
  <c r="AJ952" i="21"/>
  <c r="AI77" i="21"/>
  <c r="AE42" i="21"/>
  <c r="U57" i="21"/>
  <c r="S86" i="21"/>
  <c r="U950" i="21"/>
  <c r="AI20" i="21"/>
  <c r="T20" i="21"/>
  <c r="AJ4" i="21"/>
  <c r="AI88" i="21"/>
  <c r="P12" i="21"/>
  <c r="J64" i="21"/>
  <c r="AJ857" i="21"/>
  <c r="AI61" i="21"/>
  <c r="U120" i="21"/>
  <c r="AF9" i="21"/>
  <c r="AJ601" i="21"/>
  <c r="AD98" i="21"/>
  <c r="U138" i="21"/>
  <c r="AG31" i="21"/>
  <c r="AF40" i="21"/>
  <c r="AJ809" i="21"/>
  <c r="U454" i="21"/>
  <c r="O15" i="21"/>
  <c r="AJ582" i="21"/>
  <c r="AG74" i="21"/>
  <c r="U47" i="21"/>
  <c r="U926" i="21"/>
  <c r="AJ739" i="21"/>
  <c r="AD23" i="21"/>
  <c r="U1023" i="21"/>
  <c r="U607" i="21"/>
  <c r="AJ932" i="21"/>
  <c r="J9" i="21"/>
  <c r="U356" i="21"/>
  <c r="U560" i="21"/>
  <c r="AF102" i="21"/>
  <c r="AJ753" i="21"/>
  <c r="U496" i="21"/>
  <c r="AG90" i="21"/>
  <c r="U51" i="21"/>
  <c r="L47" i="21"/>
  <c r="AJ767" i="21"/>
  <c r="S74" i="21"/>
  <c r="AE18" i="21"/>
  <c r="U770" i="21"/>
  <c r="AJ754" i="21"/>
  <c r="T57" i="21"/>
  <c r="U353" i="21"/>
  <c r="U719" i="21"/>
  <c r="AJ467" i="21"/>
  <c r="N78" i="21"/>
  <c r="U1090" i="21"/>
  <c r="AJ1086" i="21"/>
  <c r="AJ644" i="21"/>
  <c r="AI37" i="21"/>
  <c r="U657" i="21"/>
  <c r="U510" i="21"/>
  <c r="AJ508" i="21"/>
  <c r="O61" i="21"/>
  <c r="U824" i="21"/>
  <c r="AJ1078" i="21"/>
  <c r="AJ191" i="21"/>
  <c r="O56" i="21"/>
  <c r="U634" i="21"/>
  <c r="U868" i="21"/>
  <c r="AJ287" i="21"/>
  <c r="O26" i="21"/>
  <c r="U303" i="21"/>
  <c r="V67" i="21"/>
  <c r="AJ469" i="21"/>
  <c r="L22" i="21"/>
  <c r="U644" i="21"/>
  <c r="N80" i="21"/>
  <c r="AJ282" i="21"/>
  <c r="P39" i="21"/>
  <c r="U150" i="21"/>
  <c r="P62" i="21"/>
  <c r="AJ520" i="21"/>
  <c r="AG21" i="21"/>
  <c r="U530" i="21"/>
  <c r="U830" i="21"/>
  <c r="AJ276" i="21"/>
  <c r="J22" i="21"/>
  <c r="U785" i="21"/>
  <c r="U493" i="21"/>
  <c r="AJ43" i="21"/>
  <c r="AF70" i="21"/>
  <c r="AG39" i="21"/>
  <c r="AJ65" i="21"/>
  <c r="AJ198" i="21"/>
  <c r="AD57" i="21"/>
  <c r="S24" i="21"/>
  <c r="U869" i="21"/>
  <c r="AJ229" i="21"/>
  <c r="T99" i="21"/>
  <c r="R60" i="21"/>
  <c r="AJ479" i="21"/>
  <c r="AF80" i="21"/>
  <c r="S70" i="21"/>
  <c r="P21" i="21"/>
  <c r="U554" i="21"/>
  <c r="AJ474" i="21"/>
  <c r="U814" i="21"/>
  <c r="AJ292" i="21"/>
  <c r="U941" i="21"/>
  <c r="AJ541" i="21"/>
  <c r="AD78" i="21"/>
  <c r="J14" i="21"/>
  <c r="V63" i="21"/>
  <c r="U746" i="21"/>
  <c r="AJ879" i="21"/>
  <c r="AJ214" i="21"/>
  <c r="U501" i="21"/>
  <c r="AJ439" i="21"/>
  <c r="O60" i="21"/>
  <c r="U478" i="21"/>
  <c r="T6" i="21"/>
  <c r="T83" i="21"/>
  <c r="U281" i="21"/>
  <c r="AJ192" i="21"/>
  <c r="U312" i="21"/>
  <c r="AJ377" i="21"/>
  <c r="J39" i="21"/>
  <c r="U735" i="21"/>
  <c r="AD82" i="21"/>
  <c r="U180" i="21"/>
  <c r="AJ574" i="21"/>
  <c r="P90" i="21"/>
  <c r="AJ643" i="21"/>
  <c r="AE79" i="21"/>
  <c r="S75" i="21"/>
  <c r="AF28" i="21"/>
  <c r="V46" i="21"/>
  <c r="U956" i="21"/>
  <c r="O72" i="21"/>
  <c r="J59" i="21"/>
  <c r="U810" i="21"/>
  <c r="AJ63" i="21"/>
  <c r="U388" i="21"/>
  <c r="AJ364" i="21"/>
  <c r="U103" i="21"/>
  <c r="AJ108" i="21"/>
  <c r="P4" i="21"/>
  <c r="J78" i="21"/>
  <c r="U123" i="21"/>
  <c r="AJ512" i="21"/>
  <c r="AJ895" i="21"/>
  <c r="AJ310" i="21"/>
  <c r="AJ449" i="21"/>
  <c r="AJ54" i="21"/>
  <c r="AG6" i="21"/>
  <c r="U932" i="21"/>
  <c r="U989" i="21"/>
  <c r="AJ510" i="21"/>
  <c r="U67" i="21"/>
  <c r="AJ288" i="21"/>
  <c r="U728" i="21"/>
  <c r="AJ32" i="21"/>
  <c r="AE92" i="21"/>
  <c r="U532" i="21"/>
  <c r="U924" i="21"/>
  <c r="AJ133" i="21"/>
  <c r="U592" i="21"/>
  <c r="AJ194" i="21"/>
  <c r="U239" i="21"/>
  <c r="AJ492" i="21"/>
  <c r="AJ671" i="21"/>
  <c r="U222" i="21"/>
  <c r="O31" i="21"/>
  <c r="AJ249" i="21"/>
  <c r="AF68" i="21"/>
  <c r="AE23" i="21"/>
  <c r="AJ616" i="21"/>
  <c r="AJ107" i="21"/>
  <c r="S54" i="21"/>
  <c r="U563" i="21"/>
  <c r="U701" i="21"/>
  <c r="AJ307" i="21"/>
  <c r="P64" i="21"/>
  <c r="U931" i="21"/>
  <c r="AG82" i="21"/>
  <c r="AJ475" i="21"/>
  <c r="U121" i="21"/>
  <c r="U588" i="21"/>
  <c r="U637" i="21"/>
  <c r="AJ740" i="21"/>
  <c r="L41" i="21"/>
  <c r="U683" i="21"/>
  <c r="R41" i="21"/>
  <c r="AJ31" i="21"/>
  <c r="AF48" i="21"/>
  <c r="AJ757" i="21"/>
  <c r="AJ968" i="21"/>
  <c r="AI70" i="21"/>
  <c r="N9" i="21"/>
  <c r="U26" i="21"/>
  <c r="AJ974" i="21"/>
  <c r="O37" i="21"/>
  <c r="AE12" i="21"/>
  <c r="U48" i="21"/>
  <c r="AJ614" i="21"/>
  <c r="O75" i="21"/>
  <c r="P35" i="21"/>
  <c r="U193" i="21"/>
  <c r="U310" i="21"/>
  <c r="AJ468" i="21"/>
  <c r="AI51" i="21"/>
  <c r="U411" i="21"/>
  <c r="AJ1025" i="21"/>
  <c r="S76" i="21"/>
  <c r="J57" i="21"/>
  <c r="U908" i="21"/>
  <c r="AJ321" i="21"/>
  <c r="AJ390" i="21"/>
  <c r="AG61" i="21"/>
  <c r="U795" i="21"/>
  <c r="AJ530" i="21"/>
  <c r="AE89" i="21"/>
  <c r="R56" i="21"/>
  <c r="U623" i="21"/>
  <c r="AJ914" i="21"/>
  <c r="V64" i="21"/>
  <c r="AH31" i="21"/>
  <c r="U753" i="21"/>
  <c r="AJ1029" i="21"/>
  <c r="Q102" i="21"/>
  <c r="AF8" i="21"/>
  <c r="U201" i="21"/>
  <c r="AJ806" i="21"/>
  <c r="Q76" i="21"/>
  <c r="AJ1041" i="21"/>
  <c r="O78" i="21"/>
  <c r="AJ805" i="21"/>
  <c r="AD95" i="21"/>
  <c r="P80" i="21"/>
  <c r="L20" i="21"/>
  <c r="L79" i="21"/>
  <c r="U307" i="21"/>
  <c r="AJ546" i="21"/>
  <c r="R83" i="21"/>
  <c r="AJ161" i="21"/>
  <c r="AI66" i="21"/>
  <c r="N37" i="21"/>
  <c r="U674" i="21"/>
  <c r="N68" i="21"/>
  <c r="U1038" i="21"/>
  <c r="AJ957" i="21"/>
  <c r="O74" i="21"/>
  <c r="AJ721" i="21"/>
  <c r="AF81" i="21"/>
  <c r="S28" i="21"/>
  <c r="U939" i="21"/>
  <c r="N33" i="21"/>
  <c r="U64" i="21"/>
  <c r="AJ461" i="21"/>
  <c r="AF76" i="21"/>
  <c r="AJ1068" i="21"/>
  <c r="J62" i="21"/>
  <c r="AE31" i="21"/>
  <c r="U157" i="21"/>
  <c r="Q49" i="21"/>
  <c r="AJ667" i="21"/>
  <c r="L49" i="21"/>
  <c r="AJ575" i="21"/>
  <c r="U243" i="21"/>
  <c r="AJ410" i="21"/>
  <c r="U542" i="21"/>
  <c r="AJ204" i="21"/>
  <c r="U82" i="21"/>
  <c r="AJ411" i="21"/>
  <c r="L62" i="21"/>
  <c r="AJ465" i="21"/>
  <c r="U102" i="21"/>
  <c r="AJ460" i="21"/>
  <c r="AJ1019" i="21"/>
  <c r="AJ150" i="21"/>
  <c r="AJ855" i="21"/>
  <c r="AJ297" i="21"/>
  <c r="S16" i="21"/>
  <c r="AJ279" i="21"/>
  <c r="U934" i="21"/>
  <c r="AJ350" i="21"/>
  <c r="U385" i="21"/>
  <c r="AJ128" i="21"/>
  <c r="U12" i="21"/>
  <c r="AJ335" i="21"/>
  <c r="N90" i="21"/>
  <c r="AJ79" i="21"/>
  <c r="AJ874" i="21"/>
  <c r="AD15" i="21"/>
  <c r="AJ509" i="21"/>
  <c r="Q16" i="21"/>
  <c r="AJ761" i="21"/>
  <c r="AJ303" i="21"/>
  <c r="AJ731" i="21"/>
  <c r="U500" i="21"/>
  <c r="AJ656" i="21"/>
  <c r="V26" i="21"/>
  <c r="AG65" i="21"/>
  <c r="AJ1039" i="21"/>
  <c r="AJ454" i="21"/>
  <c r="V59" i="21"/>
  <c r="AJ773" i="21"/>
  <c r="AJ972" i="21"/>
  <c r="AH100" i="21"/>
  <c r="P60" i="21"/>
  <c r="U1045" i="21"/>
  <c r="AJ978" i="21"/>
  <c r="V88" i="21"/>
  <c r="AH40" i="21"/>
  <c r="AJ765" i="21"/>
  <c r="AJ613" i="21"/>
  <c r="N98" i="21"/>
  <c r="V36" i="21"/>
  <c r="U191" i="21"/>
  <c r="AJ870" i="21"/>
  <c r="AH99" i="21"/>
  <c r="AI49" i="21"/>
  <c r="Q40" i="21"/>
  <c r="AJ872" i="21"/>
  <c r="AH35" i="21"/>
  <c r="U739" i="21"/>
  <c r="U69" i="21"/>
  <c r="AJ878" i="21"/>
  <c r="O12" i="21"/>
  <c r="U298" i="21"/>
  <c r="U663" i="21"/>
  <c r="AJ518" i="21"/>
  <c r="AI8" i="21"/>
  <c r="U427" i="21"/>
  <c r="U33" i="21"/>
  <c r="AJ804" i="21"/>
  <c r="AF74" i="21"/>
  <c r="U101" i="21"/>
  <c r="U315" i="21"/>
  <c r="AJ993" i="21"/>
  <c r="P19" i="21"/>
  <c r="U245" i="21"/>
  <c r="AJ775" i="21"/>
  <c r="AJ722" i="21"/>
  <c r="P75" i="21"/>
  <c r="AF57" i="21"/>
  <c r="U270" i="21"/>
  <c r="AJ493" i="21"/>
  <c r="V76" i="21"/>
  <c r="AF52" i="21"/>
  <c r="AJ1059" i="21"/>
  <c r="AJ764" i="21"/>
  <c r="O59" i="21"/>
  <c r="L32" i="21"/>
  <c r="AJ1051" i="21"/>
  <c r="AJ261" i="21"/>
  <c r="T100" i="21"/>
  <c r="J42" i="21"/>
  <c r="AJ1027" i="21"/>
  <c r="AJ710" i="21"/>
  <c r="O79" i="21"/>
  <c r="AJ945" i="21"/>
  <c r="T39" i="21"/>
  <c r="AJ709" i="21"/>
  <c r="J46" i="21"/>
  <c r="O82" i="21"/>
  <c r="AF65" i="21"/>
  <c r="AG23" i="21"/>
  <c r="U533" i="21"/>
  <c r="AJ349" i="21"/>
  <c r="AF32" i="21"/>
  <c r="AJ1072" i="21"/>
  <c r="O87" i="21"/>
  <c r="P41" i="21"/>
  <c r="AJ505" i="21"/>
  <c r="Q56" i="21"/>
  <c r="AJ1050" i="21"/>
  <c r="AJ925" i="21"/>
  <c r="R51" i="21"/>
  <c r="AJ689" i="21"/>
  <c r="L91" i="21"/>
  <c r="AD11" i="21"/>
  <c r="U907" i="21"/>
  <c r="AG78" i="21"/>
  <c r="AJ994" i="21"/>
  <c r="AJ418" i="21"/>
  <c r="O17" i="21"/>
  <c r="AJ196" i="21"/>
  <c r="U151" i="21"/>
  <c r="V92" i="21"/>
  <c r="AJ527" i="21"/>
  <c r="AD43" i="21"/>
  <c r="AJ652" i="21"/>
  <c r="AD39" i="21"/>
  <c r="AF16" i="21"/>
  <c r="AJ742" i="21"/>
  <c r="U914" i="21"/>
  <c r="AJ969" i="21"/>
  <c r="U10" i="21"/>
  <c r="AJ1092" i="21"/>
  <c r="AJ612" i="21"/>
  <c r="S13" i="21"/>
  <c r="U1001" i="21"/>
  <c r="AJ820" i="21"/>
  <c r="U729" i="21"/>
  <c r="AJ472" i="21"/>
  <c r="U208" i="21"/>
  <c r="AJ733" i="21"/>
  <c r="O24" i="21"/>
  <c r="U452" i="21"/>
  <c r="U872" i="21"/>
  <c r="AJ666" i="21"/>
  <c r="U16" i="21"/>
  <c r="AJ893" i="21"/>
  <c r="U970" i="21"/>
  <c r="AJ1016" i="21"/>
  <c r="O19" i="21"/>
  <c r="U355" i="21"/>
  <c r="R18" i="21"/>
  <c r="AJ615" i="21"/>
  <c r="AG9" i="21"/>
  <c r="AJ205" i="21"/>
  <c r="T10" i="21"/>
  <c r="AJ665" i="21"/>
  <c r="U482" i="21"/>
  <c r="T4" i="21"/>
  <c r="AJ947" i="21"/>
  <c r="AD74" i="21"/>
  <c r="AI27" i="21"/>
  <c r="U77" i="21"/>
  <c r="AJ786" i="21"/>
  <c r="V101" i="21"/>
  <c r="T75" i="21"/>
  <c r="R38" i="21"/>
  <c r="AJ876" i="21"/>
  <c r="V91" i="21"/>
  <c r="U1079" i="21"/>
  <c r="AJ484" i="21"/>
  <c r="AJ882" i="21"/>
  <c r="S37" i="21"/>
  <c r="AG38" i="21"/>
  <c r="AI36" i="21"/>
  <c r="AJ899" i="21"/>
  <c r="AD64" i="21"/>
  <c r="U906" i="21"/>
  <c r="U277" i="21"/>
  <c r="AJ774" i="21"/>
  <c r="P59" i="21"/>
  <c r="U636" i="21"/>
  <c r="Q41" i="21"/>
  <c r="AJ447" i="21"/>
  <c r="T35" i="21"/>
  <c r="U742" i="21"/>
  <c r="AJ1070" i="21"/>
  <c r="AJ640" i="21"/>
  <c r="J90" i="21"/>
  <c r="U964" i="21"/>
  <c r="AJ751" i="21"/>
  <c r="AJ442" i="21"/>
  <c r="AH38" i="21"/>
  <c r="U107" i="21"/>
  <c r="AJ1082" i="21"/>
  <c r="AJ727" i="21"/>
  <c r="AI46" i="21"/>
  <c r="U124" i="21"/>
  <c r="AJ379" i="21"/>
  <c r="AJ436" i="21"/>
  <c r="S9" i="21"/>
  <c r="U834" i="21"/>
  <c r="AJ9" i="21"/>
  <c r="AJ690" i="21"/>
  <c r="R42" i="21"/>
  <c r="AE37" i="21"/>
  <c r="AJ163" i="21"/>
  <c r="AJ358" i="21"/>
  <c r="AD61" i="21"/>
  <c r="AI53" i="21"/>
  <c r="S90" i="21"/>
  <c r="AJ580" i="21"/>
  <c r="L51" i="21"/>
  <c r="V14" i="21"/>
  <c r="AJ139" i="21"/>
  <c r="AJ376" i="21"/>
  <c r="AH87" i="21"/>
  <c r="N15" i="21"/>
  <c r="R71" i="21"/>
  <c r="AJ127" i="21"/>
  <c r="U952" i="21"/>
  <c r="AJ452" i="21"/>
  <c r="U204" i="21"/>
  <c r="AJ142" i="21"/>
  <c r="U71" i="21"/>
  <c r="O66" i="21"/>
  <c r="AJ489" i="21"/>
  <c r="S58" i="21"/>
  <c r="U651" i="21"/>
  <c r="AJ374" i="21"/>
  <c r="U271" i="21"/>
  <c r="AJ136" i="21"/>
  <c r="U154" i="21"/>
  <c r="AE32" i="21"/>
  <c r="AJ315" i="21"/>
  <c r="AG75" i="21"/>
  <c r="AJ651" i="21"/>
  <c r="AJ352" i="21"/>
  <c r="AJ523" i="21"/>
  <c r="AJ42" i="21"/>
  <c r="AJ998" i="21"/>
  <c r="AH6" i="21"/>
  <c r="AJ99" i="21"/>
  <c r="U745" i="21"/>
  <c r="U848" i="21"/>
  <c r="AJ258" i="21"/>
  <c r="U354" i="21"/>
  <c r="AJ36" i="21"/>
  <c r="AF72" i="21"/>
  <c r="L36" i="21"/>
  <c r="T40" i="21"/>
  <c r="U997" i="21"/>
  <c r="S97" i="21"/>
  <c r="N6" i="21"/>
  <c r="J71" i="21"/>
  <c r="AJ646" i="21"/>
  <c r="U521" i="21"/>
  <c r="AJ873" i="21"/>
  <c r="U476" i="21"/>
  <c r="AJ996" i="21"/>
  <c r="AH4" i="21"/>
  <c r="J54" i="21"/>
  <c r="U485" i="21"/>
  <c r="AJ500" i="21"/>
  <c r="U524" i="21"/>
  <c r="AJ93" i="21"/>
  <c r="U705" i="21"/>
  <c r="AJ637" i="21"/>
  <c r="AH12" i="21"/>
  <c r="U654" i="21"/>
  <c r="U553" i="21"/>
  <c r="AJ634" i="21"/>
  <c r="U451" i="21"/>
  <c r="AJ851" i="21"/>
  <c r="U920" i="21"/>
  <c r="AJ984" i="21"/>
  <c r="J40" i="21"/>
  <c r="U913" i="21"/>
  <c r="U1061" i="21"/>
  <c r="AJ556" i="21"/>
  <c r="U976" i="21"/>
  <c r="AJ354" i="21"/>
  <c r="U806" i="21"/>
  <c r="AJ98" i="21"/>
  <c r="Q350" i="21" l="1"/>
  <c r="AH401" i="21"/>
  <c r="AI393" i="21"/>
  <c r="AE429" i="21"/>
  <c r="AF457" i="21"/>
  <c r="AF324" i="21"/>
  <c r="O509" i="21"/>
  <c r="O442" i="21"/>
  <c r="AI352" i="21"/>
  <c r="V357" i="21"/>
  <c r="AF509" i="21"/>
  <c r="J577" i="21"/>
  <c r="AF482" i="21"/>
  <c r="AG425" i="21"/>
  <c r="AE577" i="21"/>
  <c r="R462" i="21"/>
  <c r="P301" i="21"/>
  <c r="AE394" i="21"/>
  <c r="N402" i="21"/>
  <c r="AH421" i="21"/>
  <c r="S378" i="21"/>
  <c r="AG262" i="21"/>
  <c r="AG390" i="21"/>
  <c r="Q357" i="21"/>
  <c r="J342" i="21"/>
  <c r="Q426" i="21"/>
  <c r="N284" i="21"/>
  <c r="P134" i="21"/>
  <c r="AD352" i="21"/>
  <c r="AE320" i="21"/>
  <c r="O433" i="21"/>
  <c r="L253" i="21"/>
  <c r="AF209" i="21"/>
  <c r="AD121" i="21"/>
  <c r="AF1057" i="21"/>
  <c r="P316" i="21"/>
  <c r="T210" i="21"/>
  <c r="AH405" i="21"/>
  <c r="L374" i="21"/>
  <c r="V1060" i="21"/>
  <c r="N264" i="21"/>
  <c r="AI108" i="21"/>
  <c r="R240" i="21"/>
  <c r="O390" i="21"/>
  <c r="S389" i="21"/>
  <c r="P310" i="21"/>
  <c r="P202" i="21"/>
  <c r="N276" i="21"/>
  <c r="P216" i="21"/>
  <c r="V127" i="21"/>
  <c r="P354" i="21"/>
  <c r="P320" i="21"/>
  <c r="S323" i="21"/>
  <c r="V185" i="21"/>
  <c r="L129" i="21"/>
  <c r="AD219" i="21"/>
  <c r="AE247" i="21"/>
  <c r="AD350" i="21"/>
  <c r="AI461" i="21"/>
  <c r="T282" i="21"/>
  <c r="T1004" i="21"/>
  <c r="V208" i="21"/>
  <c r="AF159" i="21"/>
  <c r="AG166" i="21"/>
  <c r="P382" i="21"/>
  <c r="P308" i="21"/>
  <c r="AD295" i="21"/>
  <c r="AE325" i="21"/>
  <c r="AE368" i="21"/>
  <c r="V276" i="21"/>
  <c r="AI286" i="21"/>
  <c r="Q284" i="21"/>
  <c r="AD194" i="21"/>
  <c r="Q344" i="21"/>
  <c r="J233" i="21"/>
  <c r="AE305" i="21"/>
  <c r="S265" i="21"/>
  <c r="O222" i="21"/>
  <c r="P280" i="21"/>
  <c r="O134" i="21"/>
  <c r="L421" i="21"/>
  <c r="AG112" i="21"/>
  <c r="AG363" i="21"/>
  <c r="AG173" i="21"/>
  <c r="S141" i="21"/>
  <c r="S228" i="21"/>
  <c r="AI401" i="21"/>
  <c r="Q386" i="21"/>
  <c r="L293" i="21"/>
  <c r="S209" i="21"/>
  <c r="N206" i="21"/>
  <c r="Q115" i="21"/>
  <c r="AI110" i="21"/>
  <c r="AE441" i="21"/>
  <c r="N333" i="21"/>
  <c r="T265" i="21"/>
  <c r="S202" i="21"/>
  <c r="AF237" i="21"/>
  <c r="O354" i="21"/>
  <c r="J167" i="21"/>
  <c r="J255" i="21"/>
  <c r="Q382" i="21"/>
  <c r="L425" i="21"/>
  <c r="V202" i="21"/>
  <c r="AE246" i="21"/>
  <c r="N237" i="21"/>
  <c r="J165" i="21"/>
  <c r="AE1014" i="21"/>
  <c r="L438" i="21"/>
  <c r="N260" i="21"/>
  <c r="R362" i="21"/>
  <c r="O258" i="21"/>
  <c r="S371" i="21"/>
  <c r="J296" i="21"/>
  <c r="AH126" i="21"/>
  <c r="AH367" i="21"/>
  <c r="P171" i="21"/>
  <c r="AH153" i="21"/>
  <c r="AE232" i="21"/>
  <c r="O348" i="21"/>
  <c r="L357" i="21"/>
  <c r="R401" i="21"/>
  <c r="Q245" i="21"/>
  <c r="AG313" i="21"/>
  <c r="AH218" i="21"/>
  <c r="S391" i="21"/>
  <c r="AD378" i="21"/>
  <c r="P370" i="21"/>
  <c r="AG593" i="21"/>
  <c r="O278" i="21"/>
  <c r="T388" i="21"/>
  <c r="N328" i="21"/>
  <c r="J391" i="21"/>
  <c r="O429" i="21"/>
  <c r="AH385" i="21"/>
  <c r="L470" i="21"/>
  <c r="S353" i="21"/>
  <c r="AH450" i="21"/>
  <c r="AG257" i="21"/>
  <c r="AH221" i="21"/>
  <c r="AE346" i="21"/>
  <c r="AF283" i="21"/>
  <c r="L185" i="21"/>
  <c r="P107" i="21"/>
  <c r="L389" i="21"/>
  <c r="AG361" i="21"/>
  <c r="T275" i="21"/>
  <c r="AF410" i="21"/>
  <c r="AG223" i="21"/>
  <c r="S125" i="21"/>
  <c r="V211" i="21"/>
  <c r="AD380" i="21"/>
  <c r="AI312" i="21"/>
  <c r="AF298" i="21"/>
  <c r="AF445" i="21"/>
  <c r="O358" i="21"/>
  <c r="S292" i="21"/>
  <c r="O120" i="21"/>
  <c r="AI240" i="21"/>
  <c r="T377" i="21"/>
  <c r="AD446" i="21"/>
  <c r="AH164" i="21"/>
  <c r="AF220" i="21"/>
  <c r="P180" i="21"/>
  <c r="N395" i="21"/>
  <c r="L127" i="21"/>
  <c r="S361" i="21"/>
  <c r="O406" i="21"/>
  <c r="AF344" i="21"/>
  <c r="P279" i="21"/>
  <c r="L334" i="21"/>
  <c r="S203" i="21"/>
  <c r="J1031" i="21"/>
  <c r="N245" i="21"/>
  <c r="J217" i="21"/>
  <c r="AD279" i="21"/>
  <c r="P300" i="21"/>
  <c r="S367" i="21"/>
  <c r="AE151" i="21"/>
  <c r="AE186" i="21"/>
  <c r="N312" i="21"/>
  <c r="S137" i="21"/>
  <c r="Q316" i="21"/>
  <c r="J314" i="21"/>
  <c r="AE293" i="21"/>
  <c r="N217" i="21"/>
  <c r="S113" i="21"/>
  <c r="Q174" i="21"/>
  <c r="Q321" i="21"/>
  <c r="V422" i="21"/>
  <c r="V429" i="21"/>
  <c r="AD256" i="21"/>
  <c r="P297" i="21"/>
  <c r="J272" i="21"/>
  <c r="N122" i="21"/>
  <c r="R321" i="21"/>
  <c r="O364" i="21"/>
  <c r="AG482" i="21"/>
  <c r="V257" i="21"/>
  <c r="P274" i="21"/>
  <c r="AG272" i="21"/>
  <c r="AH166" i="21"/>
  <c r="Q380" i="21"/>
  <c r="J347" i="21"/>
  <c r="AG453" i="21"/>
  <c r="AH379" i="21"/>
  <c r="V173" i="21"/>
  <c r="L1063" i="21"/>
  <c r="V216" i="21"/>
  <c r="O305" i="21"/>
  <c r="T209" i="21"/>
  <c r="V148" i="21"/>
  <c r="P329" i="21"/>
  <c r="Q144" i="21"/>
  <c r="AG116" i="21"/>
  <c r="O155" i="21"/>
  <c r="AF417" i="21"/>
  <c r="AH372" i="21"/>
  <c r="Q258" i="21"/>
  <c r="S116" i="21"/>
  <c r="P215" i="21"/>
  <c r="L158" i="21"/>
  <c r="L268" i="21"/>
  <c r="V320" i="21"/>
  <c r="L380" i="21"/>
  <c r="S288" i="21"/>
  <c r="AF273" i="21"/>
  <c r="T184" i="21"/>
  <c r="V128" i="21"/>
  <c r="O239" i="21"/>
  <c r="AF154" i="21"/>
  <c r="P285" i="21"/>
  <c r="R304" i="21"/>
  <c r="Q274" i="21"/>
  <c r="J381" i="21"/>
  <c r="L390" i="21"/>
  <c r="AG369" i="21"/>
  <c r="T418" i="21"/>
  <c r="S387" i="21"/>
  <c r="T365" i="21"/>
  <c r="J301" i="21"/>
  <c r="V445" i="21"/>
  <c r="O317" i="21"/>
  <c r="V365" i="21"/>
  <c r="AI333" i="21"/>
  <c r="V413" i="21"/>
  <c r="V345" i="21"/>
  <c r="P341" i="21"/>
  <c r="J453" i="21"/>
  <c r="AE345" i="21"/>
  <c r="AE322" i="21"/>
  <c r="O301" i="21"/>
  <c r="N293" i="21"/>
  <c r="T323" i="21"/>
  <c r="P317" i="21"/>
  <c r="AG389" i="21"/>
  <c r="AF441" i="21"/>
  <c r="O410" i="21"/>
  <c r="V347" i="21"/>
  <c r="AE173" i="21"/>
  <c r="R130" i="21"/>
  <c r="AD308" i="21"/>
  <c r="P164" i="21"/>
  <c r="AF394" i="21"/>
  <c r="J293" i="21"/>
  <c r="AE217" i="21"/>
  <c r="AI109" i="21"/>
  <c r="AH1049" i="21"/>
  <c r="Q438" i="21"/>
  <c r="AI277" i="21"/>
  <c r="AH425" i="21"/>
  <c r="P997" i="21"/>
  <c r="AG311" i="21"/>
  <c r="L120" i="21"/>
  <c r="J130" i="21"/>
  <c r="AD369" i="21"/>
  <c r="AH458" i="21"/>
  <c r="AE267" i="21"/>
  <c r="V342" i="21"/>
  <c r="R298" i="21"/>
  <c r="AE216" i="21"/>
  <c r="R1057" i="21"/>
  <c r="AE425" i="21"/>
  <c r="AE304" i="21"/>
  <c r="AE270" i="21"/>
  <c r="AE393" i="21"/>
  <c r="L145" i="21"/>
  <c r="AH1004" i="21"/>
  <c r="R327" i="21"/>
  <c r="R139" i="21"/>
  <c r="Q305" i="21"/>
  <c r="AH462" i="21"/>
  <c r="AI205" i="21"/>
  <c r="V1089" i="21"/>
  <c r="S220" i="21"/>
  <c r="T167" i="21"/>
  <c r="N1070" i="21"/>
  <c r="AF277" i="21"/>
  <c r="AG279" i="21"/>
  <c r="AH525" i="21"/>
  <c r="P438" i="21"/>
  <c r="Q383" i="21"/>
  <c r="AD299" i="21"/>
  <c r="AE105" i="21"/>
  <c r="AE190" i="21"/>
  <c r="AH422" i="21"/>
  <c r="AD241" i="21"/>
  <c r="R388" i="21"/>
  <c r="AE273" i="21"/>
  <c r="AE266" i="21"/>
  <c r="AD259" i="21"/>
  <c r="AF466" i="21"/>
  <c r="AH381" i="21"/>
  <c r="O379" i="21"/>
  <c r="AG193" i="21"/>
  <c r="AG161" i="21"/>
  <c r="AH272" i="21"/>
  <c r="T115" i="21"/>
  <c r="AG437" i="21"/>
  <c r="T302" i="21"/>
  <c r="L286" i="21"/>
  <c r="AF241" i="21"/>
  <c r="AF266" i="21"/>
  <c r="L1003" i="21"/>
  <c r="AD146" i="21"/>
  <c r="J383" i="21"/>
  <c r="N249" i="21"/>
  <c r="V371" i="21"/>
  <c r="V383" i="21"/>
  <c r="Q275" i="21"/>
  <c r="AF183" i="21"/>
  <c r="N174" i="21"/>
  <c r="AI374" i="21"/>
  <c r="N341" i="21"/>
  <c r="AG251" i="21"/>
  <c r="S238" i="21"/>
  <c r="S213" i="21"/>
  <c r="AF177" i="21"/>
  <c r="T268" i="21"/>
  <c r="J401" i="21"/>
  <c r="AE324" i="21"/>
  <c r="S303" i="21"/>
  <c r="AD166" i="21"/>
  <c r="AG310" i="21"/>
  <c r="T112" i="21"/>
  <c r="V118" i="21"/>
  <c r="Q365" i="21"/>
  <c r="R242" i="21"/>
  <c r="J325" i="21"/>
  <c r="AI362" i="21"/>
  <c r="J369" i="21"/>
  <c r="Q364" i="21"/>
  <c r="P442" i="21"/>
  <c r="AH205" i="21"/>
  <c r="R442" i="21"/>
  <c r="AF525" i="21"/>
  <c r="AG349" i="21"/>
  <c r="R384" i="21"/>
  <c r="P386" i="21"/>
  <c r="R406" i="21"/>
  <c r="V390" i="21"/>
  <c r="AH387" i="21"/>
  <c r="AE376" i="21"/>
  <c r="AE313" i="21"/>
  <c r="AG374" i="21"/>
  <c r="AI325" i="21"/>
  <c r="N482" i="21"/>
  <c r="V402" i="21"/>
  <c r="J414" i="21"/>
  <c r="R328" i="21"/>
  <c r="AD312" i="21"/>
  <c r="T329" i="21"/>
  <c r="T250" i="21"/>
  <c r="AI410" i="21"/>
  <c r="AE169" i="21"/>
  <c r="P430" i="21"/>
  <c r="T293" i="21"/>
  <c r="AH286" i="21"/>
  <c r="AE342" i="21"/>
  <c r="AE236" i="21"/>
  <c r="R117" i="21"/>
  <c r="V219" i="21"/>
  <c r="P364" i="21"/>
  <c r="AI361" i="21"/>
  <c r="AD426" i="21"/>
  <c r="AF399" i="21"/>
  <c r="AF367" i="21"/>
  <c r="T326" i="21"/>
  <c r="R108" i="21"/>
  <c r="AF216" i="21"/>
  <c r="O392" i="21"/>
  <c r="AE205" i="21"/>
  <c r="R350" i="21"/>
  <c r="P200" i="21"/>
  <c r="P168" i="21"/>
  <c r="J232" i="21"/>
  <c r="L370" i="21"/>
  <c r="V421" i="21"/>
  <c r="AF160" i="21"/>
  <c r="O382" i="21"/>
  <c r="AF295" i="21"/>
  <c r="AH270" i="21"/>
  <c r="N203" i="21"/>
  <c r="AI139" i="21"/>
  <c r="L394" i="21"/>
  <c r="L290" i="21"/>
  <c r="Q392" i="21"/>
  <c r="AG339" i="21"/>
  <c r="AH242" i="21"/>
  <c r="Q155" i="21"/>
  <c r="AE1070" i="21"/>
  <c r="J394" i="21"/>
  <c r="S133" i="21"/>
  <c r="L461" i="21"/>
  <c r="Q441" i="21"/>
  <c r="R288" i="21"/>
  <c r="AD225" i="21"/>
  <c r="S105" i="21"/>
  <c r="AD198" i="21"/>
  <c r="N332" i="21"/>
  <c r="V414" i="21"/>
  <c r="Q349" i="21"/>
  <c r="L217" i="21"/>
  <c r="O343" i="21"/>
  <c r="L159" i="21"/>
  <c r="AH134" i="21"/>
  <c r="AF398" i="21"/>
  <c r="O273" i="21"/>
  <c r="O209" i="21"/>
  <c r="T289" i="21"/>
  <c r="O272" i="21"/>
  <c r="L123" i="21"/>
  <c r="AF278" i="21"/>
  <c r="O368" i="21"/>
  <c r="AD276" i="21"/>
  <c r="P120" i="21"/>
  <c r="O223" i="21"/>
  <c r="T219" i="21"/>
  <c r="L216" i="21"/>
  <c r="AD461" i="21"/>
  <c r="AI241" i="21"/>
  <c r="AG151" i="21"/>
  <c r="L144" i="21"/>
  <c r="AD171" i="21"/>
  <c r="AI131" i="21"/>
  <c r="L453" i="21"/>
  <c r="AD421" i="21"/>
  <c r="AD230" i="21"/>
  <c r="AD177" i="21"/>
  <c r="J1047" i="21"/>
  <c r="AI365" i="21"/>
  <c r="N228" i="21"/>
  <c r="T164" i="21"/>
  <c r="AF118" i="21"/>
  <c r="V267" i="21"/>
  <c r="V229" i="21"/>
  <c r="AG366" i="21"/>
  <c r="R261" i="21"/>
  <c r="AI166" i="21"/>
  <c r="J409" i="21"/>
  <c r="AG212" i="21"/>
  <c r="N266" i="21"/>
  <c r="J172" i="21"/>
  <c r="N384" i="21"/>
  <c r="AE172" i="21"/>
  <c r="T256" i="21"/>
  <c r="J353" i="21"/>
  <c r="AD997" i="21"/>
  <c r="AD236" i="21"/>
  <c r="R220" i="21"/>
  <c r="N209" i="21"/>
  <c r="P1092" i="21"/>
  <c r="AE104" i="21"/>
  <c r="T425" i="21"/>
  <c r="AE122" i="21"/>
  <c r="AD261" i="21"/>
  <c r="P305" i="21"/>
  <c r="AE373" i="21"/>
  <c r="R277" i="21"/>
  <c r="S377" i="21"/>
  <c r="P238" i="21"/>
  <c r="T446" i="21"/>
  <c r="J405" i="21"/>
  <c r="O405" i="21"/>
  <c r="R414" i="21"/>
  <c r="AE450" i="21"/>
  <c r="L401" i="21"/>
  <c r="AH262" i="21"/>
  <c r="AH417" i="21"/>
  <c r="AG377" i="21"/>
  <c r="L366" i="21"/>
  <c r="AH351" i="21"/>
  <c r="AH350" i="21"/>
  <c r="AE433" i="21"/>
  <c r="J430" i="21"/>
  <c r="AD434" i="21"/>
  <c r="S291" i="21"/>
  <c r="AH328" i="21"/>
  <c r="AG385" i="21"/>
  <c r="AD267" i="21"/>
  <c r="AF260" i="21"/>
  <c r="Q193" i="21"/>
  <c r="N263" i="21"/>
  <c r="R509" i="21"/>
  <c r="AF368" i="21"/>
  <c r="P160" i="21"/>
  <c r="AI276" i="21"/>
  <c r="L173" i="21"/>
  <c r="AH133" i="21"/>
  <c r="S219" i="21"/>
  <c r="S429" i="21"/>
  <c r="V271" i="21"/>
  <c r="J359" i="21"/>
  <c r="AF304" i="21"/>
  <c r="AF389" i="21"/>
  <c r="AD1073" i="21"/>
  <c r="P259" i="21"/>
  <c r="AI104" i="21"/>
  <c r="AD395" i="21"/>
  <c r="AD466" i="21"/>
  <c r="S360" i="21"/>
  <c r="R230" i="21"/>
  <c r="AG478" i="21"/>
  <c r="AD494" i="21"/>
  <c r="Q395" i="21"/>
  <c r="AH187" i="21"/>
  <c r="P340" i="21"/>
  <c r="AE261" i="21"/>
  <c r="P321" i="21"/>
  <c r="V165" i="21"/>
  <c r="AI121" i="21"/>
  <c r="S211" i="21"/>
  <c r="Q239" i="21"/>
  <c r="O414" i="21"/>
  <c r="T405" i="21"/>
  <c r="AF271" i="21"/>
  <c r="O997" i="21"/>
  <c r="AI264" i="21"/>
  <c r="S155" i="21"/>
  <c r="P162" i="21"/>
  <c r="AI370" i="21"/>
  <c r="V332" i="21"/>
  <c r="T335" i="21"/>
  <c r="AE593" i="21"/>
  <c r="R238" i="21"/>
  <c r="O165" i="21"/>
  <c r="J121" i="21"/>
  <c r="Q263" i="21"/>
  <c r="AG417" i="21"/>
  <c r="P418" i="21"/>
  <c r="V249" i="21"/>
  <c r="AH225" i="21"/>
  <c r="N281" i="21"/>
  <c r="AE103" i="21"/>
  <c r="AG1003" i="21"/>
  <c r="AH349" i="21"/>
  <c r="N525" i="21"/>
  <c r="AG104" i="21"/>
  <c r="AG197" i="21"/>
  <c r="AG165" i="21"/>
  <c r="AF264" i="21"/>
  <c r="AH119" i="21"/>
  <c r="T378" i="21"/>
  <c r="AE409" i="21"/>
  <c r="Q226" i="21"/>
  <c r="AH233" i="21"/>
  <c r="R222" i="21"/>
  <c r="J111" i="21"/>
  <c r="AI106" i="21"/>
  <c r="AH340" i="21"/>
  <c r="P433" i="21"/>
  <c r="AE281" i="21"/>
  <c r="AD163" i="21"/>
  <c r="T288" i="21"/>
  <c r="L209" i="21"/>
  <c r="J163" i="21"/>
  <c r="AG139" i="21"/>
  <c r="AF414" i="21"/>
  <c r="AF342" i="21"/>
  <c r="N230" i="21"/>
  <c r="O298" i="21"/>
  <c r="AG253" i="21"/>
  <c r="J161" i="21"/>
  <c r="P384" i="21"/>
  <c r="AE426" i="21"/>
  <c r="T252" i="21"/>
  <c r="O249" i="21"/>
  <c r="S267" i="21"/>
  <c r="N323" i="21"/>
  <c r="J260" i="21"/>
  <c r="V158" i="21"/>
  <c r="T229" i="21"/>
  <c r="T401" i="21"/>
  <c r="N214" i="21"/>
  <c r="R325" i="21"/>
  <c r="P344" i="21"/>
  <c r="T429" i="21"/>
  <c r="T301" i="21"/>
  <c r="Q354" i="21"/>
  <c r="AF406" i="21"/>
  <c r="AE355" i="21"/>
  <c r="V262" i="21"/>
  <c r="L413" i="21"/>
  <c r="AF356" i="21"/>
  <c r="Q377" i="21"/>
  <c r="AG392" i="21"/>
  <c r="AF309" i="21"/>
  <c r="AI381" i="21"/>
  <c r="AE349" i="21"/>
  <c r="AF359" i="21"/>
  <c r="T384" i="21"/>
  <c r="V312" i="21"/>
  <c r="J450" i="21"/>
  <c r="T437" i="21"/>
  <c r="AG396" i="21"/>
  <c r="R525" i="21"/>
  <c r="AE234" i="21"/>
  <c r="N310" i="21"/>
  <c r="S181" i="21"/>
  <c r="AG1035" i="21"/>
  <c r="N348" i="21"/>
  <c r="S385" i="21"/>
  <c r="O299" i="21"/>
  <c r="AF379" i="21"/>
  <c r="AH207" i="21"/>
  <c r="AH121" i="21"/>
  <c r="L248" i="21"/>
  <c r="S446" i="21"/>
  <c r="AG337" i="21"/>
  <c r="L336" i="21"/>
  <c r="S437" i="21"/>
  <c r="T363" i="21"/>
  <c r="O371" i="21"/>
  <c r="O116" i="21"/>
  <c r="V395" i="21"/>
  <c r="L372" i="21"/>
  <c r="R221" i="21"/>
  <c r="AF377" i="21"/>
  <c r="P204" i="21"/>
  <c r="P172" i="21"/>
  <c r="V263" i="21"/>
  <c r="R183" i="21"/>
  <c r="P390" i="21"/>
  <c r="R270" i="21"/>
  <c r="Q337" i="21"/>
  <c r="V287" i="21"/>
  <c r="AF285" i="21"/>
  <c r="AE199" i="21"/>
  <c r="AH147" i="21"/>
  <c r="S333" i="21"/>
  <c r="AH357" i="21"/>
  <c r="V356" i="21"/>
  <c r="AG307" i="21"/>
  <c r="P363" i="21"/>
  <c r="Q151" i="21"/>
  <c r="N1001" i="21"/>
  <c r="AG336" i="21"/>
  <c r="AF129" i="21"/>
  <c r="V286" i="21"/>
  <c r="R453" i="21"/>
  <c r="AF226" i="21"/>
  <c r="S233" i="21"/>
  <c r="AE109" i="21"/>
  <c r="N190" i="21"/>
  <c r="N278" i="21"/>
  <c r="AH189" i="21"/>
  <c r="Q333" i="21"/>
  <c r="Q225" i="21"/>
  <c r="S214" i="21"/>
  <c r="J264" i="21"/>
  <c r="AF134" i="21"/>
  <c r="J434" i="21"/>
  <c r="AF257" i="21"/>
  <c r="J225" i="21"/>
  <c r="J281" i="21"/>
  <c r="N311" i="21"/>
  <c r="AD123" i="21"/>
  <c r="AI337" i="21"/>
  <c r="AH397" i="21"/>
  <c r="AF347" i="21"/>
  <c r="R124" i="21"/>
  <c r="R244" i="21"/>
  <c r="Q111" i="21"/>
  <c r="O110" i="21"/>
  <c r="AH389" i="21"/>
  <c r="AD402" i="21"/>
  <c r="J256" i="21"/>
  <c r="AG136" i="21"/>
  <c r="AI172" i="21"/>
  <c r="P140" i="21"/>
  <c r="O167" i="21"/>
  <c r="L174" i="21"/>
  <c r="Q396" i="21"/>
  <c r="S434" i="21"/>
  <c r="AI418" i="21"/>
  <c r="R278" i="21"/>
  <c r="J351" i="21"/>
  <c r="S146" i="21"/>
  <c r="AE998" i="21"/>
  <c r="AH461" i="21"/>
  <c r="P406" i="21"/>
  <c r="AF303" i="21"/>
  <c r="J143" i="21"/>
  <c r="AH172" i="21"/>
  <c r="AH120" i="21"/>
  <c r="L194" i="21"/>
  <c r="AI345" i="21"/>
  <c r="AE367" i="21"/>
  <c r="AI262" i="21"/>
  <c r="L314" i="21"/>
  <c r="R345" i="21"/>
  <c r="J393" i="21"/>
  <c r="AI445" i="21"/>
  <c r="L340" i="21"/>
  <c r="R392" i="21"/>
  <c r="J365" i="21"/>
  <c r="AG577" i="21"/>
  <c r="O333" i="21"/>
  <c r="P237" i="21"/>
  <c r="AE377" i="21"/>
  <c r="P324" i="21"/>
  <c r="J387" i="21"/>
  <c r="AH298" i="21"/>
  <c r="AF438" i="21"/>
  <c r="AI281" i="21"/>
  <c r="R336" i="21"/>
  <c r="AE430" i="21"/>
  <c r="AD329" i="21"/>
  <c r="AD317" i="21"/>
  <c r="AG291" i="21"/>
  <c r="L368" i="21"/>
  <c r="AI387" i="21"/>
  <c r="R258" i="21"/>
  <c r="T202" i="21"/>
  <c r="Q185" i="21"/>
  <c r="V115" i="21"/>
  <c r="AG301" i="21"/>
  <c r="AE323" i="21"/>
  <c r="L156" i="21"/>
  <c r="J426" i="21"/>
  <c r="O226" i="21"/>
  <c r="O125" i="21"/>
  <c r="AI227" i="21"/>
  <c r="S301" i="21"/>
  <c r="J378" i="21"/>
  <c r="AI278" i="21"/>
  <c r="AE352" i="21"/>
  <c r="AD1064" i="21"/>
  <c r="AE272" i="21"/>
  <c r="L116" i="21"/>
  <c r="J126" i="21"/>
  <c r="S369" i="21"/>
  <c r="V206" i="21"/>
  <c r="T292" i="21"/>
  <c r="AE251" i="21"/>
  <c r="R347" i="21"/>
  <c r="AE395" i="21"/>
  <c r="T135" i="21"/>
  <c r="P348" i="21"/>
  <c r="R315" i="21"/>
  <c r="AI300" i="21"/>
  <c r="J205" i="21"/>
  <c r="R133" i="21"/>
  <c r="AF997" i="21"/>
  <c r="AG395" i="21"/>
  <c r="AD457" i="21"/>
  <c r="AF262" i="21"/>
  <c r="Q282" i="21"/>
  <c r="AG210" i="21"/>
  <c r="O1073" i="21"/>
  <c r="AH204" i="21"/>
  <c r="T143" i="21"/>
  <c r="S364" i="21"/>
  <c r="S397" i="21"/>
  <c r="T303" i="21"/>
  <c r="AF350" i="21"/>
  <c r="P351" i="21"/>
  <c r="Q213" i="21"/>
  <c r="Q113" i="21"/>
  <c r="R134" i="21"/>
  <c r="R205" i="21"/>
  <c r="AD336" i="21"/>
  <c r="L257" i="21"/>
  <c r="AE233" i="21"/>
  <c r="O289" i="21"/>
  <c r="AD280" i="21"/>
  <c r="V1003" i="21"/>
  <c r="S325" i="21"/>
  <c r="O413" i="21"/>
  <c r="AI244" i="21"/>
  <c r="AG185" i="21"/>
  <c r="P153" i="21"/>
  <c r="AH264" i="21"/>
  <c r="P175" i="21"/>
  <c r="S230" i="21"/>
  <c r="Q376" i="21"/>
  <c r="L210" i="21"/>
  <c r="AH273" i="21"/>
  <c r="V290" i="21"/>
  <c r="R1063" i="21"/>
  <c r="V327" i="21"/>
  <c r="AG429" i="21"/>
  <c r="P257" i="21"/>
  <c r="AF251" i="21"/>
  <c r="O213" i="21"/>
  <c r="AI319" i="21"/>
  <c r="AF179" i="21"/>
  <c r="AD174" i="21"/>
  <c r="AH396" i="21"/>
  <c r="AI366" i="21"/>
  <c r="N304" i="21"/>
  <c r="N254" i="21"/>
  <c r="Q253" i="21"/>
  <c r="AF173" i="21"/>
  <c r="S998" i="21"/>
  <c r="R445" i="21"/>
  <c r="O296" i="21"/>
  <c r="S335" i="21"/>
  <c r="AH250" i="21"/>
  <c r="AG342" i="21"/>
  <c r="AH108" i="21"/>
  <c r="AD114" i="21"/>
  <c r="T325" i="21"/>
  <c r="V296" i="21"/>
  <c r="AG196" i="21"/>
  <c r="AI156" i="21"/>
  <c r="AD409" i="21"/>
  <c r="N370" i="21"/>
  <c r="AG317" i="21"/>
  <c r="AG245" i="21"/>
  <c r="Q375" i="21"/>
  <c r="L291" i="21"/>
  <c r="AH355" i="21"/>
  <c r="L294" i="21"/>
  <c r="R373" i="21"/>
  <c r="AH414" i="21"/>
  <c r="AE210" i="21"/>
  <c r="O386" i="21"/>
  <c r="J278" i="21"/>
  <c r="R396" i="21"/>
  <c r="N577" i="21"/>
  <c r="AE398" i="21"/>
  <c r="Q368" i="21"/>
  <c r="AF462" i="21"/>
  <c r="AD353" i="21"/>
  <c r="AF442" i="21"/>
  <c r="AI376" i="21"/>
  <c r="AF358" i="21"/>
  <c r="AG302" i="21"/>
  <c r="Q181" i="21"/>
  <c r="V111" i="21"/>
  <c r="S370" i="21"/>
  <c r="J304" i="21"/>
  <c r="AI299" i="21"/>
  <c r="P379" i="21"/>
  <c r="N215" i="21"/>
  <c r="AI113" i="21"/>
  <c r="AE248" i="21"/>
  <c r="N366" i="21"/>
  <c r="N387" i="21"/>
  <c r="J470" i="21"/>
  <c r="R375" i="21"/>
  <c r="J242" i="21"/>
  <c r="R323" i="21"/>
  <c r="R104" i="21"/>
  <c r="T409" i="21"/>
  <c r="AG387" i="21"/>
  <c r="T196" i="21"/>
  <c r="S243" i="21"/>
  <c r="P192" i="21"/>
  <c r="J263" i="21"/>
  <c r="L1041" i="21"/>
  <c r="V393" i="21"/>
  <c r="AE365" i="21"/>
  <c r="O338" i="21"/>
  <c r="AG282" i="21"/>
  <c r="AI314" i="21"/>
  <c r="L227" i="21"/>
  <c r="N247" i="21"/>
  <c r="AI301" i="21"/>
  <c r="T390" i="21"/>
  <c r="AI282" i="21"/>
  <c r="O285" i="21"/>
  <c r="AG338" i="21"/>
  <c r="S163" i="21"/>
  <c r="P166" i="21"/>
  <c r="AG388" i="21"/>
  <c r="AI291" i="21"/>
  <c r="P121" i="21"/>
  <c r="AE366" i="21"/>
  <c r="O328" i="21"/>
  <c r="S286" i="21"/>
  <c r="AE241" i="21"/>
  <c r="AE1004" i="21"/>
  <c r="V392" i="21"/>
  <c r="AI225" i="21"/>
  <c r="AH185" i="21"/>
  <c r="V299" i="21"/>
  <c r="J1004" i="21"/>
  <c r="AE1073" i="21"/>
  <c r="R135" i="21"/>
  <c r="AI378" i="21"/>
  <c r="AE369" i="21"/>
  <c r="AG343" i="21"/>
  <c r="AE225" i="21"/>
  <c r="J214" i="21"/>
  <c r="O264" i="21"/>
  <c r="R179" i="21"/>
  <c r="Q329" i="21"/>
  <c r="O445" i="21"/>
  <c r="J494" i="21"/>
  <c r="P112" i="21"/>
  <c r="T207" i="21"/>
  <c r="L203" i="21"/>
  <c r="P304" i="21"/>
  <c r="AI389" i="21"/>
  <c r="T156" i="21"/>
  <c r="AI176" i="21"/>
  <c r="AD128" i="21"/>
  <c r="AD167" i="21"/>
  <c r="AD304" i="21"/>
  <c r="S394" i="21"/>
  <c r="P410" i="21"/>
  <c r="AD323" i="21"/>
  <c r="AD169" i="21"/>
  <c r="T345" i="21"/>
  <c r="L348" i="21"/>
  <c r="V334" i="21"/>
  <c r="AH152" i="21"/>
  <c r="V114" i="21"/>
  <c r="AH260" i="21"/>
  <c r="AG152" i="21"/>
  <c r="L577" i="21"/>
  <c r="O180" i="21"/>
  <c r="T154" i="21"/>
  <c r="AF421" i="21"/>
  <c r="AG200" i="21"/>
  <c r="T274" i="21"/>
  <c r="O168" i="21"/>
  <c r="AH129" i="21"/>
  <c r="V119" i="21"/>
  <c r="AF229" i="21"/>
  <c r="N399" i="21"/>
  <c r="L164" i="21"/>
  <c r="O177" i="21"/>
  <c r="AG163" i="21"/>
  <c r="AI343" i="21"/>
  <c r="AF405" i="21"/>
  <c r="AD310" i="21"/>
  <c r="AD371" i="21"/>
  <c r="AH198" i="21"/>
  <c r="T346" i="21"/>
  <c r="L344" i="21"/>
  <c r="P470" i="21"/>
  <c r="AE434" i="21"/>
  <c r="Q336" i="21"/>
  <c r="P525" i="21"/>
  <c r="L457" i="21"/>
  <c r="L324" i="21"/>
  <c r="R466" i="21"/>
  <c r="T317" i="21"/>
  <c r="T389" i="21"/>
  <c r="AH406" i="21"/>
  <c r="S381" i="21"/>
  <c r="R357" i="21"/>
  <c r="AE417" i="21"/>
  <c r="AI525" i="21"/>
  <c r="J324" i="21"/>
  <c r="AH360" i="21"/>
  <c r="V374" i="21"/>
  <c r="AD437" i="21"/>
  <c r="AF301" i="21"/>
  <c r="R301" i="21"/>
  <c r="AG294" i="21"/>
  <c r="AE308" i="21"/>
  <c r="AH433" i="21"/>
  <c r="L267" i="21"/>
  <c r="S351" i="21"/>
  <c r="P1003" i="21"/>
  <c r="O111" i="21"/>
  <c r="O441" i="21"/>
  <c r="R316" i="21"/>
  <c r="R148" i="21"/>
  <c r="T347" i="21"/>
  <c r="AG275" i="21"/>
  <c r="N129" i="21"/>
  <c r="AH219" i="21"/>
  <c r="AD482" i="21"/>
  <c r="AH394" i="21"/>
  <c r="Q296" i="21"/>
  <c r="S393" i="21"/>
  <c r="AG399" i="21"/>
  <c r="AG208" i="21"/>
  <c r="S235" i="21"/>
  <c r="N1035" i="21"/>
  <c r="AG333" i="21"/>
  <c r="N405" i="21"/>
  <c r="L302" i="21"/>
  <c r="AH326" i="21"/>
  <c r="AH254" i="21"/>
  <c r="O327" i="21"/>
  <c r="L1049" i="21"/>
  <c r="L382" i="21"/>
  <c r="Q433" i="21"/>
  <c r="O218" i="21"/>
  <c r="J433" i="21"/>
  <c r="Q153" i="21"/>
  <c r="AF109" i="21"/>
  <c r="AE203" i="21"/>
  <c r="T1092" i="21"/>
  <c r="AD325" i="21"/>
  <c r="AG393" i="21"/>
  <c r="V315" i="21"/>
  <c r="T1060" i="21"/>
  <c r="T228" i="21"/>
  <c r="N151" i="21"/>
  <c r="L182" i="21"/>
  <c r="N462" i="21"/>
  <c r="P413" i="21"/>
  <c r="J261" i="21"/>
  <c r="AG422" i="21"/>
  <c r="Q478" i="21"/>
  <c r="AI253" i="21"/>
  <c r="V1019" i="21"/>
  <c r="AG134" i="21"/>
  <c r="O221" i="21"/>
  <c r="S373" i="21"/>
  <c r="J273" i="21"/>
  <c r="N241" i="21"/>
  <c r="R289" i="21"/>
  <c r="AF208" i="21"/>
  <c r="AG1063" i="21"/>
  <c r="AI392" i="21"/>
  <c r="T442" i="21"/>
  <c r="R260" i="21"/>
  <c r="AG189" i="21"/>
  <c r="AG157" i="21"/>
  <c r="AF259" i="21"/>
  <c r="R175" i="21"/>
  <c r="S322" i="21"/>
  <c r="AE356" i="21"/>
  <c r="AG299" i="21"/>
  <c r="O257" i="21"/>
  <c r="AG274" i="21"/>
  <c r="S111" i="21"/>
  <c r="T142" i="21"/>
  <c r="AD205" i="21"/>
  <c r="AF337" i="21"/>
  <c r="P342" i="21"/>
  <c r="S162" i="21"/>
  <c r="P275" i="21"/>
  <c r="O233" i="21"/>
  <c r="J159" i="21"/>
  <c r="T509" i="21"/>
  <c r="T387" i="21"/>
  <c r="O326" i="21"/>
  <c r="L132" i="21"/>
  <c r="L347" i="21"/>
  <c r="J173" i="21"/>
  <c r="O1070" i="21"/>
  <c r="Q356" i="21"/>
  <c r="AG353" i="21"/>
  <c r="R287" i="21"/>
  <c r="J147" i="21"/>
  <c r="AG292" i="21"/>
  <c r="Q351" i="21"/>
  <c r="J252" i="21"/>
  <c r="S441" i="21"/>
  <c r="AF338" i="21"/>
  <c r="P291" i="21"/>
  <c r="O287" i="21"/>
  <c r="S401" i="21"/>
  <c r="AH301" i="21"/>
  <c r="AH392" i="21"/>
  <c r="AD305" i="21"/>
  <c r="AE317" i="21"/>
  <c r="Q340" i="21"/>
  <c r="R382" i="21"/>
  <c r="AH304" i="21"/>
  <c r="O461" i="21"/>
  <c r="R385" i="21"/>
  <c r="AG414" i="21"/>
  <c r="Q361" i="21"/>
  <c r="AD394" i="21"/>
  <c r="V442" i="21"/>
  <c r="Q317" i="21"/>
  <c r="T295" i="21"/>
  <c r="AI422" i="21"/>
  <c r="AD370" i="21"/>
  <c r="J422" i="21"/>
  <c r="V433" i="21"/>
  <c r="AH413" i="21"/>
  <c r="T324" i="21"/>
  <c r="Q250" i="21"/>
  <c r="N342" i="21"/>
  <c r="AE177" i="21"/>
  <c r="L134" i="21"/>
  <c r="V457" i="21"/>
  <c r="AH253" i="21"/>
  <c r="S348" i="21"/>
  <c r="T260" i="21"/>
  <c r="AH197" i="21"/>
  <c r="L113" i="21"/>
  <c r="T1049" i="21"/>
  <c r="AH329" i="21"/>
  <c r="L478" i="21"/>
  <c r="AF370" i="21"/>
  <c r="V330" i="21"/>
  <c r="AD250" i="21"/>
  <c r="AE128" i="21"/>
  <c r="T134" i="21"/>
  <c r="AG441" i="21"/>
  <c r="R294" i="21"/>
  <c r="V188" i="21"/>
  <c r="T259" i="21"/>
  <c r="P196" i="21"/>
  <c r="V284" i="21"/>
  <c r="R1049" i="21"/>
  <c r="AI406" i="21"/>
  <c r="R418" i="21"/>
  <c r="AF331" i="21"/>
  <c r="O418" i="21"/>
  <c r="AI303" i="21"/>
  <c r="AG330" i="21"/>
  <c r="N195" i="21"/>
  <c r="P360" i="21"/>
  <c r="AE375" i="21"/>
  <c r="R266" i="21"/>
  <c r="P352" i="21"/>
  <c r="AG306" i="21"/>
  <c r="O250" i="21"/>
  <c r="Q147" i="21"/>
  <c r="AI317" i="21"/>
  <c r="AE344" i="21"/>
  <c r="P117" i="21"/>
  <c r="P388" i="21"/>
  <c r="Q237" i="21"/>
  <c r="AH275" i="21"/>
  <c r="Q117" i="21"/>
  <c r="L138" i="21"/>
  <c r="J356" i="21"/>
  <c r="L442" i="21"/>
  <c r="AH181" i="21"/>
  <c r="R286" i="21"/>
  <c r="AG249" i="21"/>
  <c r="J311" i="21"/>
  <c r="AD1019" i="21"/>
  <c r="L386" i="21"/>
  <c r="AD210" i="21"/>
  <c r="AG289" i="21"/>
  <c r="AG217" i="21"/>
  <c r="T343" i="21"/>
  <c r="Q311" i="21"/>
  <c r="AF119" i="21"/>
  <c r="P325" i="21"/>
  <c r="T393" i="21"/>
  <c r="O169" i="21"/>
  <c r="P116" i="21"/>
  <c r="L215" i="21"/>
  <c r="J107" i="21"/>
  <c r="O106" i="21"/>
  <c r="AF329" i="21"/>
  <c r="S305" i="21"/>
  <c r="Q105" i="21"/>
  <c r="V124" i="21"/>
  <c r="AI164" i="21"/>
  <c r="O132" i="21"/>
  <c r="O163" i="21"/>
  <c r="AD247" i="21"/>
  <c r="P425" i="21"/>
  <c r="R363" i="21"/>
  <c r="T316" i="21"/>
  <c r="AD260" i="21"/>
  <c r="O189" i="21"/>
  <c r="S134" i="21"/>
  <c r="AH509" i="21"/>
  <c r="L381" i="21"/>
  <c r="T213" i="21"/>
  <c r="O362" i="21"/>
  <c r="Q220" i="21"/>
  <c r="V156" i="21"/>
  <c r="S1092" i="21"/>
  <c r="AG114" i="21"/>
  <c r="AH324" i="21"/>
  <c r="AI1035" i="21"/>
  <c r="AG204" i="21"/>
  <c r="O160" i="21"/>
  <c r="S462" i="21"/>
  <c r="Q397" i="21"/>
  <c r="P409" i="21"/>
  <c r="L308" i="21"/>
  <c r="AG373" i="21"/>
  <c r="P405" i="21"/>
  <c r="O370" i="21"/>
  <c r="N422" i="21"/>
  <c r="V409" i="21"/>
  <c r="O230" i="21"/>
  <c r="AE378" i="21"/>
  <c r="AF323" i="21"/>
  <c r="N446" i="21"/>
  <c r="V369" i="21"/>
  <c r="AI457" i="21"/>
  <c r="V360" i="21"/>
  <c r="T482" i="21"/>
  <c r="L433" i="21"/>
  <c r="P278" i="21"/>
  <c r="Q322" i="21"/>
  <c r="AI357" i="21"/>
  <c r="Q434" i="21"/>
  <c r="V283" i="21"/>
  <c r="V238" i="21"/>
  <c r="L181" i="21"/>
  <c r="L107" i="21"/>
  <c r="AD360" i="21"/>
  <c r="AH453" i="21"/>
  <c r="N144" i="21"/>
  <c r="AH383" i="21"/>
  <c r="P299" i="21"/>
  <c r="L117" i="21"/>
  <c r="S263" i="21"/>
  <c r="L397" i="21"/>
  <c r="P453" i="21"/>
  <c r="T322" i="21"/>
  <c r="Q378" i="21"/>
  <c r="T1081" i="21"/>
  <c r="Q259" i="21"/>
  <c r="L112" i="21"/>
  <c r="R232" i="21"/>
  <c r="AG277" i="21"/>
  <c r="AF369" i="21"/>
  <c r="R365" i="21"/>
  <c r="AF351" i="21"/>
  <c r="AD383" i="21"/>
  <c r="L263" i="21"/>
  <c r="AG191" i="21"/>
  <c r="Q445" i="21"/>
  <c r="O332" i="21"/>
  <c r="V373" i="21"/>
  <c r="T177" i="21"/>
  <c r="L125" i="21"/>
  <c r="AD1035" i="21"/>
  <c r="T247" i="21"/>
  <c r="O422" i="21"/>
  <c r="S396" i="21"/>
  <c r="R318" i="21"/>
  <c r="AH1013" i="21"/>
  <c r="R280" i="21"/>
  <c r="AI232" i="21"/>
  <c r="R162" i="21"/>
  <c r="AE357" i="21"/>
  <c r="N381" i="21"/>
  <c r="O334" i="21"/>
  <c r="L320" i="21"/>
  <c r="AI246" i="21"/>
  <c r="S293" i="21"/>
  <c r="J109" i="21"/>
  <c r="O130" i="21"/>
  <c r="AG409" i="21"/>
  <c r="J366" i="21"/>
  <c r="AD281" i="21"/>
  <c r="Q249" i="21"/>
  <c r="AH297" i="21"/>
  <c r="AD272" i="21"/>
  <c r="L130" i="21"/>
  <c r="S345" i="21"/>
  <c r="Q328" i="21"/>
  <c r="J462" i="21"/>
  <c r="AG177" i="21"/>
  <c r="S145" i="21"/>
  <c r="AH259" i="21"/>
  <c r="V162" i="21"/>
  <c r="AE466" i="21"/>
  <c r="T269" i="21"/>
  <c r="AI309" i="21"/>
  <c r="AH343" i="21"/>
  <c r="S271" i="21"/>
  <c r="AF1088" i="21"/>
  <c r="AI430" i="21"/>
  <c r="V275" i="21"/>
  <c r="S273" i="21"/>
  <c r="AD116" i="21"/>
  <c r="O269" i="21"/>
  <c r="N256" i="21"/>
  <c r="AF175" i="21"/>
  <c r="V247" i="21"/>
  <c r="L446" i="21"/>
  <c r="J292" i="21"/>
  <c r="T205" i="21"/>
  <c r="AG426" i="21"/>
  <c r="AF185" i="21"/>
  <c r="R268" i="21"/>
  <c r="Q401" i="21"/>
  <c r="AF434" i="21"/>
  <c r="Q252" i="21"/>
  <c r="AG334" i="21"/>
  <c r="S302" i="21"/>
  <c r="S410" i="21"/>
  <c r="S104" i="21"/>
  <c r="AI118" i="21"/>
  <c r="P258" i="21"/>
  <c r="L146" i="21"/>
  <c r="O151" i="21"/>
  <c r="V1041" i="21"/>
  <c r="T396" i="21"/>
  <c r="S366" i="21"/>
  <c r="O446" i="21"/>
  <c r="V430" i="21"/>
  <c r="P356" i="21"/>
  <c r="R337" i="21"/>
  <c r="AH344" i="21"/>
  <c r="AF321" i="21"/>
  <c r="V398" i="21"/>
  <c r="AG364" i="21"/>
  <c r="S376" i="21"/>
  <c r="AE358" i="21"/>
  <c r="V509" i="21"/>
  <c r="AF355" i="21"/>
  <c r="P328" i="21"/>
  <c r="J316" i="21"/>
  <c r="Q292" i="21"/>
  <c r="T337" i="21"/>
  <c r="S350" i="21"/>
  <c r="O341" i="21"/>
  <c r="O277" i="21"/>
  <c r="AI363" i="21"/>
  <c r="V292" i="21"/>
  <c r="L177" i="21"/>
  <c r="O1092" i="21"/>
  <c r="AF380" i="21"/>
  <c r="P368" i="21"/>
  <c r="L313" i="21"/>
  <c r="Q260" i="21"/>
  <c r="AH201" i="21"/>
  <c r="L105" i="21"/>
  <c r="AI1092" i="21"/>
  <c r="T353" i="21"/>
  <c r="L238" i="21"/>
  <c r="AI348" i="21"/>
  <c r="S300" i="21"/>
  <c r="V258" i="21"/>
  <c r="R116" i="21"/>
  <c r="AD134" i="21"/>
  <c r="S313" i="21"/>
  <c r="R402" i="21"/>
  <c r="Q184" i="21"/>
  <c r="AG228" i="21"/>
  <c r="P184" i="21"/>
  <c r="J248" i="21"/>
  <c r="AF131" i="21"/>
  <c r="AH391" i="21"/>
  <c r="L300" i="21"/>
  <c r="N353" i="21"/>
  <c r="T271" i="21"/>
  <c r="AG362" i="21"/>
  <c r="R219" i="21"/>
  <c r="P247" i="21"/>
  <c r="AD294" i="21"/>
  <c r="P482" i="21"/>
  <c r="V272" i="21"/>
  <c r="Q330" i="21"/>
  <c r="AG346" i="21"/>
  <c r="N159" i="21"/>
  <c r="AI162" i="21"/>
  <c r="AF437" i="21"/>
  <c r="S392" i="21"/>
  <c r="P113" i="21"/>
  <c r="AH222" i="21"/>
  <c r="AG237" i="21"/>
  <c r="AE319" i="21"/>
  <c r="Q109" i="21"/>
  <c r="AI138" i="21"/>
  <c r="O340" i="21"/>
  <c r="Q425" i="21"/>
  <c r="AH177" i="21"/>
  <c r="J275" i="21"/>
  <c r="AI265" i="21"/>
  <c r="S227" i="21"/>
  <c r="P1063" i="21"/>
  <c r="AF386" i="21"/>
  <c r="S329" i="21"/>
  <c r="R214" i="21"/>
  <c r="AD249" i="21"/>
  <c r="V266" i="21"/>
  <c r="O259" i="21"/>
  <c r="AE179" i="21"/>
  <c r="AH332" i="21"/>
  <c r="AD349" i="21"/>
  <c r="T434" i="21"/>
  <c r="P104" i="21"/>
  <c r="T185" i="21"/>
  <c r="S199" i="21"/>
  <c r="AD445" i="21"/>
  <c r="S315" i="21"/>
  <c r="R140" i="21"/>
  <c r="AI160" i="21"/>
  <c r="AG120" i="21"/>
  <c r="AE174" i="21"/>
  <c r="S375" i="21"/>
  <c r="S234" i="21"/>
  <c r="AI221" i="21"/>
  <c r="J478" i="21"/>
  <c r="AI268" i="21"/>
  <c r="AG525" i="21"/>
  <c r="AD253" i="21"/>
  <c r="Q228" i="21"/>
  <c r="S108" i="21"/>
  <c r="R593" i="21"/>
  <c r="P398" i="21"/>
  <c r="AH317" i="21"/>
  <c r="J234" i="21"/>
  <c r="V358" i="21"/>
  <c r="AG167" i="21"/>
  <c r="J322" i="21"/>
  <c r="AH149" i="21"/>
  <c r="L303" i="21"/>
  <c r="L232" i="21"/>
  <c r="AE133" i="21"/>
  <c r="T593" i="21"/>
  <c r="O148" i="21"/>
  <c r="AE222" i="21"/>
  <c r="AF182" i="21"/>
  <c r="AG209" i="21"/>
  <c r="AF319" i="21"/>
  <c r="V181" i="21"/>
  <c r="AG405" i="21"/>
  <c r="T158" i="21"/>
  <c r="L254" i="21"/>
  <c r="Q353" i="21"/>
  <c r="S272" i="21"/>
  <c r="Q324" i="21"/>
  <c r="V336" i="21"/>
  <c r="Q308" i="21"/>
  <c r="N360" i="21"/>
  <c r="J245" i="21"/>
  <c r="O210" i="21"/>
  <c r="T352" i="21"/>
  <c r="AH438" i="21"/>
  <c r="T397" i="21"/>
  <c r="AD462" i="21"/>
  <c r="V384" i="21"/>
  <c r="S380" i="21"/>
  <c r="P332" i="21"/>
  <c r="AH320" i="21"/>
  <c r="S341" i="21"/>
  <c r="T430" i="21"/>
  <c r="Q413" i="21"/>
  <c r="AI340" i="21"/>
  <c r="P323" i="21"/>
  <c r="AF373" i="21"/>
  <c r="L301" i="21"/>
  <c r="N315" i="21"/>
  <c r="AE336" i="21"/>
  <c r="Q417" i="21"/>
  <c r="AE112" i="21"/>
  <c r="Q215" i="21"/>
  <c r="AG1080" i="21"/>
  <c r="P1035" i="21"/>
  <c r="P254" i="21"/>
  <c r="S593" i="21"/>
  <c r="Q140" i="21"/>
  <c r="L189" i="21"/>
  <c r="S153" i="21"/>
  <c r="AE125" i="21"/>
  <c r="S248" i="21"/>
  <c r="AD389" i="21"/>
  <c r="AH380" i="21"/>
  <c r="J230" i="21"/>
  <c r="L205" i="21"/>
  <c r="AG1068" i="21"/>
  <c r="S280" i="21"/>
  <c r="AI112" i="21"/>
  <c r="T130" i="21"/>
  <c r="L399" i="21"/>
  <c r="Q325" i="21"/>
  <c r="S283" i="21"/>
  <c r="T410" i="21"/>
  <c r="AF426" i="21"/>
  <c r="AD284" i="21"/>
  <c r="R1041" i="21"/>
  <c r="N391" i="21"/>
  <c r="Q230" i="21"/>
  <c r="L330" i="21"/>
  <c r="AH393" i="21"/>
  <c r="T141" i="21"/>
  <c r="O1013" i="21"/>
  <c r="N199" i="21"/>
  <c r="L139" i="21"/>
  <c r="N316" i="21"/>
  <c r="N274" i="21"/>
  <c r="S359" i="21"/>
  <c r="N1081" i="21"/>
  <c r="V212" i="21"/>
  <c r="AD151" i="21"/>
  <c r="S1070" i="21"/>
  <c r="AD450" i="21"/>
  <c r="O318" i="21"/>
  <c r="AD361" i="21"/>
  <c r="V313" i="21"/>
  <c r="O185" i="21"/>
  <c r="J145" i="21"/>
  <c r="Q1084" i="21"/>
  <c r="AG174" i="21"/>
  <c r="J288" i="21"/>
  <c r="V388" i="21"/>
  <c r="V289" i="21"/>
  <c r="P249" i="21"/>
  <c r="AE343" i="21"/>
  <c r="AD311" i="21"/>
  <c r="Q126" i="21"/>
  <c r="T375" i="21"/>
  <c r="AD322" i="21"/>
  <c r="V396" i="21"/>
  <c r="AG181" i="21"/>
  <c r="P149" i="21"/>
  <c r="AH235" i="21"/>
  <c r="V170" i="21"/>
  <c r="O466" i="21"/>
  <c r="O320" i="21"/>
  <c r="R312" i="21"/>
  <c r="AF281" i="21"/>
  <c r="S318" i="21"/>
  <c r="R1019" i="21"/>
  <c r="AI216" i="21"/>
  <c r="J384" i="21"/>
  <c r="Q257" i="21"/>
  <c r="V410" i="21"/>
  <c r="AF494" i="21"/>
  <c r="AF299" i="21"/>
  <c r="J171" i="21"/>
  <c r="L178" i="21"/>
  <c r="R393" i="21"/>
  <c r="O399" i="21"/>
  <c r="N296" i="21"/>
  <c r="R478" i="21"/>
  <c r="L383" i="21"/>
  <c r="J169" i="21"/>
  <c r="V1070" i="21"/>
  <c r="AE410" i="21"/>
  <c r="AG379" i="21"/>
  <c r="S314" i="21"/>
  <c r="AG234" i="21"/>
  <c r="AG326" i="21"/>
  <c r="J379" i="21"/>
  <c r="AG118" i="21"/>
  <c r="Q385" i="21"/>
  <c r="Q104" i="21"/>
  <c r="N220" i="21"/>
  <c r="J164" i="21"/>
  <c r="AG315" i="21"/>
  <c r="AH398" i="21"/>
  <c r="S328" i="21"/>
  <c r="O372" i="21"/>
  <c r="AE470" i="21"/>
  <c r="AG397" i="21"/>
  <c r="R409" i="21"/>
  <c r="N389" i="21"/>
  <c r="P402" i="21"/>
  <c r="AI397" i="21"/>
  <c r="P349" i="21"/>
  <c r="AI390" i="21"/>
  <c r="N221" i="21"/>
  <c r="AI380" i="21"/>
  <c r="J344" i="21"/>
  <c r="L361" i="21"/>
  <c r="AE385" i="21"/>
  <c r="AD356" i="21"/>
  <c r="N437" i="21"/>
  <c r="R313" i="21"/>
  <c r="S309" i="21"/>
  <c r="L338" i="21"/>
  <c r="L258" i="21"/>
  <c r="Q189" i="21"/>
  <c r="AG111" i="21"/>
  <c r="S386" i="21"/>
  <c r="N470" i="21"/>
  <c r="AF288" i="21"/>
  <c r="AE326" i="21"/>
  <c r="S244" i="21"/>
  <c r="AE129" i="21"/>
  <c r="L219" i="21"/>
  <c r="AD357" i="21"/>
  <c r="V458" i="21"/>
  <c r="S246" i="21"/>
  <c r="J399" i="21"/>
  <c r="T339" i="21"/>
  <c r="AG267" i="21"/>
  <c r="Q124" i="21"/>
  <c r="P130" i="21"/>
  <c r="AD442" i="21"/>
  <c r="AE445" i="21"/>
  <c r="T176" i="21"/>
  <c r="AE235" i="21"/>
  <c r="P188" i="21"/>
  <c r="AG216" i="21"/>
  <c r="AI1041" i="21"/>
  <c r="T413" i="21"/>
  <c r="Q442" i="21"/>
  <c r="J339" i="21"/>
  <c r="AE318" i="21"/>
  <c r="AI335" i="21"/>
  <c r="L211" i="21"/>
  <c r="P255" i="21"/>
  <c r="AI230" i="21"/>
  <c r="P374" i="21"/>
  <c r="P290" i="21"/>
  <c r="Q218" i="21"/>
  <c r="AD358" i="21"/>
  <c r="L155" i="21"/>
  <c r="R166" i="21"/>
  <c r="O344" i="21"/>
  <c r="J398" i="21"/>
  <c r="AI402" i="21"/>
  <c r="AD368" i="21"/>
  <c r="T253" i="21"/>
  <c r="AF256" i="21"/>
  <c r="J113" i="21"/>
  <c r="V130" i="21"/>
  <c r="J308" i="21"/>
  <c r="N337" i="21"/>
  <c r="AH173" i="21"/>
  <c r="AD319" i="21"/>
  <c r="R281" i="21"/>
  <c r="J280" i="21"/>
  <c r="P123" i="21"/>
  <c r="AD364" i="21"/>
  <c r="S229" i="21"/>
  <c r="AE206" i="21"/>
  <c r="J241" i="21"/>
  <c r="P222" i="21"/>
  <c r="AG280" i="21"/>
  <c r="AI175" i="21"/>
  <c r="V348" i="21"/>
  <c r="V301" i="21"/>
  <c r="R237" i="21"/>
  <c r="P108" i="21"/>
  <c r="V193" i="21"/>
  <c r="AI1019" i="21"/>
  <c r="J138" i="21"/>
  <c r="T308" i="21"/>
  <c r="R364" i="21"/>
  <c r="R257" i="21"/>
  <c r="AD159" i="21"/>
  <c r="S156" i="21"/>
  <c r="AI124" i="21"/>
  <c r="R159" i="21"/>
  <c r="AG135" i="21"/>
  <c r="AI458" i="21"/>
  <c r="AE242" i="21"/>
  <c r="AD202" i="21"/>
  <c r="J262" i="21"/>
  <c r="AI170" i="21"/>
  <c r="AI255" i="21"/>
  <c r="AE361" i="21"/>
  <c r="Q313" i="21"/>
  <c r="J269" i="21"/>
  <c r="R229" i="21"/>
  <c r="V196" i="21"/>
  <c r="AG144" i="21"/>
  <c r="R1001" i="21"/>
  <c r="R118" i="21"/>
  <c r="AD242" i="21"/>
  <c r="L171" i="21"/>
  <c r="AG145" i="21"/>
  <c r="O1041" i="21"/>
  <c r="N441" i="21"/>
  <c r="AD277" i="21"/>
  <c r="J340" i="21"/>
  <c r="AG348" i="21"/>
  <c r="R377" i="21"/>
  <c r="V305" i="21"/>
  <c r="O336" i="21"/>
  <c r="P429" i="21"/>
  <c r="J213" i="21"/>
  <c r="Q323" i="21"/>
  <c r="AH378" i="21"/>
  <c r="V425" i="21"/>
  <c r="Q372" i="21"/>
  <c r="P417" i="21"/>
  <c r="V418" i="21"/>
  <c r="L304" i="21"/>
  <c r="O402" i="21"/>
  <c r="AI359" i="21"/>
  <c r="AF322" i="21"/>
  <c r="N299" i="21"/>
  <c r="V482" i="21"/>
  <c r="AD366" i="21"/>
  <c r="AF326" i="21"/>
  <c r="J298" i="21"/>
  <c r="S177" i="21"/>
  <c r="V139" i="21"/>
  <c r="N458" i="21"/>
  <c r="L376" i="21"/>
  <c r="R438" i="21"/>
  <c r="V237" i="21"/>
  <c r="S354" i="21"/>
  <c r="R113" i="21"/>
  <c r="T216" i="21"/>
  <c r="N297" i="21"/>
  <c r="AD405" i="21"/>
  <c r="N425" i="21"/>
  <c r="Q320" i="21"/>
  <c r="V103" i="21"/>
  <c r="T243" i="21"/>
  <c r="L108" i="21"/>
  <c r="S395" i="21"/>
  <c r="S365" i="21"/>
  <c r="AF258" i="21"/>
  <c r="J458" i="21"/>
  <c r="AG238" i="21"/>
  <c r="AF213" i="21"/>
  <c r="P248" i="21"/>
  <c r="AF353" i="21"/>
  <c r="L482" i="21"/>
  <c r="N285" i="21"/>
  <c r="AG345" i="21"/>
  <c r="AI157" i="21"/>
  <c r="T113" i="21"/>
  <c r="AE1088" i="21"/>
  <c r="J1092" i="21"/>
  <c r="AH374" i="21"/>
  <c r="Q345" i="21"/>
  <c r="AH279" i="21"/>
  <c r="AF1068" i="21"/>
  <c r="AI243" i="21"/>
  <c r="T199" i="21"/>
  <c r="AE182" i="21"/>
  <c r="T470" i="21"/>
  <c r="L450" i="21"/>
  <c r="L325" i="21"/>
  <c r="N344" i="21"/>
  <c r="AD347" i="21"/>
  <c r="T226" i="21"/>
  <c r="S109" i="21"/>
  <c r="R170" i="21"/>
  <c r="R434" i="21"/>
  <c r="V372" i="21"/>
  <c r="V386" i="21"/>
  <c r="T257" i="21"/>
  <c r="AG206" i="21"/>
  <c r="AD264" i="21"/>
  <c r="O142" i="21"/>
  <c r="S337" i="21"/>
  <c r="AG108" i="21"/>
  <c r="AG201" i="21"/>
  <c r="AG169" i="21"/>
  <c r="AH280" i="21"/>
  <c r="AF123" i="21"/>
  <c r="AD397" i="21"/>
  <c r="J441" i="21"/>
  <c r="V288" i="21"/>
  <c r="AD217" i="21"/>
  <c r="T214" i="21"/>
  <c r="Q107" i="21"/>
  <c r="L110" i="21"/>
  <c r="AI437" i="21"/>
  <c r="AE413" i="21"/>
  <c r="P326" i="21"/>
  <c r="AG155" i="21"/>
  <c r="AH226" i="21"/>
  <c r="AH217" i="21"/>
  <c r="AF171" i="21"/>
  <c r="R131" i="21"/>
  <c r="S525" i="21"/>
  <c r="AE371" i="21"/>
  <c r="V351" i="21"/>
  <c r="AF276" i="21"/>
  <c r="AF181" i="21"/>
  <c r="AG255" i="21"/>
  <c r="V349" i="21"/>
  <c r="N390" i="21"/>
  <c r="L244" i="21"/>
  <c r="J155" i="21"/>
  <c r="T283" i="21"/>
  <c r="L202" i="21"/>
  <c r="N379" i="21"/>
  <c r="AG154" i="21"/>
  <c r="J330" i="21"/>
  <c r="AD345" i="21"/>
  <c r="L282" i="21"/>
  <c r="O421" i="21"/>
  <c r="AG458" i="21"/>
  <c r="Q374" i="21"/>
  <c r="O388" i="21"/>
  <c r="R386" i="21"/>
  <c r="L466" i="21"/>
  <c r="N461" i="21"/>
  <c r="T386" i="21"/>
  <c r="P461" i="21"/>
  <c r="AD387" i="21"/>
  <c r="AI308" i="21"/>
  <c r="L422" i="21"/>
  <c r="O356" i="21"/>
  <c r="L417" i="21"/>
  <c r="J593" i="21"/>
  <c r="AF245" i="21"/>
  <c r="N367" i="21"/>
  <c r="J305" i="21"/>
  <c r="J350" i="21"/>
  <c r="AG384" i="21"/>
  <c r="AE391" i="21"/>
  <c r="AF458" i="21"/>
  <c r="N242" i="21"/>
  <c r="N326" i="21"/>
  <c r="S173" i="21"/>
  <c r="P138" i="21"/>
  <c r="AI210" i="21"/>
  <c r="AF269" i="21"/>
  <c r="S332" i="21"/>
  <c r="L252" i="21"/>
  <c r="AH193" i="21"/>
  <c r="R1004" i="21"/>
  <c r="N349" i="21"/>
  <c r="AH399" i="21"/>
  <c r="AE254" i="21"/>
  <c r="O360" i="21"/>
  <c r="AH338" i="21"/>
  <c r="R283" i="21"/>
  <c r="R112" i="21"/>
  <c r="R263" i="21"/>
  <c r="AI396" i="21"/>
  <c r="S312" i="21"/>
  <c r="V168" i="21"/>
  <c r="P212" i="21"/>
  <c r="P176" i="21"/>
  <c r="J240" i="21"/>
  <c r="AG187" i="21"/>
  <c r="P359" i="21"/>
  <c r="T300" i="21"/>
  <c r="O291" i="21"/>
  <c r="Q279" i="21"/>
  <c r="AH261" i="21"/>
  <c r="AE211" i="21"/>
  <c r="Q1092" i="21"/>
  <c r="Q277" i="21"/>
  <c r="Q348" i="21"/>
  <c r="AI295" i="21"/>
  <c r="AG331" i="21"/>
  <c r="AF363" i="21"/>
  <c r="AE155" i="21"/>
  <c r="S182" i="21"/>
  <c r="R305" i="21"/>
  <c r="AD470" i="21"/>
  <c r="Q332" i="21"/>
  <c r="P336" i="21"/>
  <c r="S269" i="21"/>
  <c r="P209" i="21"/>
  <c r="J105" i="21"/>
  <c r="AG178" i="21"/>
  <c r="AI373" i="21"/>
  <c r="T341" i="21"/>
  <c r="AH169" i="21"/>
  <c r="J117" i="21"/>
  <c r="J1064" i="21"/>
  <c r="V187" i="21"/>
  <c r="AG126" i="21"/>
  <c r="AI593" i="21"/>
  <c r="AH249" i="21"/>
  <c r="O438" i="21"/>
  <c r="L265" i="21"/>
  <c r="J290" i="21"/>
  <c r="AF243" i="21"/>
  <c r="T162" i="21"/>
  <c r="AI355" i="21"/>
  <c r="AD298" i="21"/>
  <c r="AE262" i="21"/>
  <c r="AD296" i="21"/>
  <c r="T165" i="21"/>
  <c r="V142" i="21"/>
  <c r="Q418" i="21"/>
  <c r="T354" i="21"/>
  <c r="AD108" i="21"/>
  <c r="P152" i="21"/>
  <c r="AD179" i="21"/>
  <c r="L247" i="21"/>
  <c r="AD509" i="21"/>
  <c r="N250" i="21"/>
  <c r="J291" i="21"/>
  <c r="AD181" i="21"/>
  <c r="R247" i="21"/>
  <c r="L328" i="21"/>
  <c r="L237" i="21"/>
  <c r="T204" i="21"/>
  <c r="R1035" i="21"/>
  <c r="T338" i="21"/>
  <c r="AH161" i="21"/>
  <c r="AE442" i="21"/>
  <c r="V250" i="21"/>
  <c r="J132" i="21"/>
  <c r="AI146" i="21"/>
  <c r="N414" i="21"/>
  <c r="AD112" i="21"/>
  <c r="L335" i="21"/>
  <c r="AH365" i="21"/>
  <c r="P1013" i="21"/>
  <c r="AF300" i="21"/>
  <c r="R239" i="21"/>
  <c r="AH362" i="21"/>
  <c r="J442" i="21"/>
  <c r="AG141" i="21"/>
  <c r="AI482" i="21"/>
  <c r="AG1084" i="21"/>
  <c r="J140" i="21"/>
  <c r="L388" i="21"/>
  <c r="AD351" i="21"/>
  <c r="O453" i="21"/>
  <c r="S1068" i="21"/>
  <c r="AG232" i="21"/>
  <c r="R106" i="21"/>
  <c r="V321" i="21"/>
  <c r="AD386" i="21"/>
  <c r="AI217" i="21"/>
  <c r="O128" i="21"/>
  <c r="AI168" i="21"/>
  <c r="S136" i="21"/>
  <c r="AD175" i="21"/>
  <c r="N170" i="21"/>
  <c r="AF313" i="21"/>
  <c r="T309" i="21"/>
  <c r="T258" i="21"/>
  <c r="R359" i="21"/>
  <c r="J202" i="21"/>
  <c r="AD173" i="21"/>
  <c r="Q255" i="21"/>
  <c r="O384" i="21"/>
  <c r="AE277" i="21"/>
  <c r="J286" i="21"/>
  <c r="J151" i="21"/>
  <c r="V176" i="21"/>
  <c r="V205" i="21"/>
  <c r="AE296" i="21"/>
  <c r="J150" i="21"/>
  <c r="AF307" i="21"/>
  <c r="Q421" i="21"/>
  <c r="Q318" i="21"/>
  <c r="O482" i="21"/>
  <c r="Q402" i="21"/>
  <c r="T358" i="21"/>
  <c r="P261" i="21"/>
  <c r="J152" i="21"/>
  <c r="AE116" i="21"/>
  <c r="AD130" i="21"/>
  <c r="AI425" i="21"/>
  <c r="AG378" i="21"/>
  <c r="AD228" i="21"/>
  <c r="AH157" i="21"/>
  <c r="P206" i="21"/>
  <c r="O279" i="21"/>
  <c r="AF180" i="21"/>
  <c r="Q232" i="21"/>
  <c r="AD401" i="21"/>
  <c r="AG391" i="21"/>
  <c r="R137" i="21"/>
  <c r="AE141" i="21"/>
  <c r="O109" i="21"/>
  <c r="S176" i="21"/>
  <c r="O224" i="21"/>
  <c r="V333" i="21"/>
  <c r="V417" i="21"/>
  <c r="AH358" i="21"/>
  <c r="AI159" i="21"/>
  <c r="O152" i="21"/>
  <c r="AI203" i="21"/>
  <c r="Q458" i="21"/>
  <c r="O385" i="21"/>
  <c r="J206" i="21"/>
  <c r="P295" i="21"/>
  <c r="P1004" i="21"/>
  <c r="AD168" i="21"/>
  <c r="O186" i="21"/>
  <c r="T369" i="21"/>
  <c r="AH322" i="21"/>
  <c r="S298" i="21"/>
  <c r="N319" i="21"/>
  <c r="Q1004" i="21"/>
  <c r="AF235" i="21"/>
  <c r="J1049" i="21"/>
  <c r="AH359" i="21"/>
  <c r="T360" i="21"/>
  <c r="V354" i="21"/>
  <c r="AH281" i="21"/>
  <c r="V201" i="21"/>
  <c r="O1088" i="21"/>
  <c r="AI1047" i="21"/>
  <c r="S349" i="21"/>
  <c r="AE381" i="21"/>
  <c r="AF306" i="21"/>
  <c r="AE292" i="21"/>
  <c r="Q302" i="21"/>
  <c r="Q1013" i="21"/>
  <c r="T374" i="21"/>
  <c r="T357" i="21"/>
  <c r="AI326" i="21"/>
  <c r="Q246" i="21"/>
  <c r="V223" i="21"/>
  <c r="O173" i="21"/>
  <c r="O1057" i="21"/>
  <c r="AG365" i="21"/>
  <c r="N417" i="21"/>
  <c r="V335" i="21"/>
  <c r="T306" i="21"/>
  <c r="AD152" i="21"/>
  <c r="Q265" i="21"/>
  <c r="J244" i="21"/>
  <c r="AD106" i="21"/>
  <c r="S433" i="21"/>
  <c r="AI274" i="21"/>
  <c r="AE303" i="21"/>
  <c r="N218" i="21"/>
  <c r="Q363" i="21"/>
  <c r="AH252" i="21"/>
  <c r="AG159" i="21"/>
  <c r="AG332" i="21"/>
  <c r="AI353" i="21"/>
  <c r="T201" i="21"/>
  <c r="L137" i="21"/>
  <c r="T218" i="21"/>
  <c r="AH220" i="21"/>
  <c r="AE1019" i="21"/>
  <c r="AE240" i="21"/>
  <c r="AG304" i="21"/>
  <c r="R302" i="21"/>
  <c r="V379" i="21"/>
  <c r="AI275" i="21"/>
  <c r="L249" i="21"/>
  <c r="L1064" i="21"/>
  <c r="AH1070" i="21"/>
  <c r="P350" i="21"/>
  <c r="S336" i="21"/>
  <c r="AH176" i="21"/>
  <c r="AE140" i="21"/>
  <c r="AI127" i="21"/>
  <c r="O1089" i="21"/>
  <c r="P187" i="21"/>
  <c r="T380" i="21"/>
  <c r="AH426" i="21"/>
  <c r="R267" i="21"/>
  <c r="V478" i="21"/>
  <c r="AG184" i="21"/>
  <c r="V248" i="21"/>
  <c r="AF268" i="21"/>
  <c r="AH409" i="21"/>
  <c r="S340" i="21"/>
  <c r="R272" i="21"/>
  <c r="AH188" i="21"/>
  <c r="AH163" i="21"/>
  <c r="AH278" i="21"/>
  <c r="AE382" i="21"/>
  <c r="S577" i="21"/>
  <c r="AH335" i="21"/>
  <c r="O300" i="21"/>
  <c r="AI280" i="21"/>
  <c r="T188" i="21"/>
  <c r="AF135" i="21"/>
  <c r="L239" i="21"/>
  <c r="R269" i="21"/>
  <c r="P265" i="21"/>
  <c r="N222" i="21"/>
  <c r="L235" i="21"/>
  <c r="V1080" i="21"/>
  <c r="N173" i="21"/>
  <c r="AH1003" i="21"/>
  <c r="O365" i="21"/>
  <c r="AH429" i="21"/>
  <c r="V213" i="21"/>
  <c r="J319" i="21"/>
  <c r="AF289" i="21"/>
  <c r="N282" i="21"/>
  <c r="L243" i="21"/>
  <c r="AI114" i="21"/>
  <c r="T478" i="21"/>
  <c r="AD286" i="21"/>
  <c r="L241" i="21"/>
  <c r="AD153" i="21"/>
  <c r="L230" i="21"/>
  <c r="AH107" i="21"/>
  <c r="O375" i="21"/>
  <c r="L1081" i="21"/>
  <c r="Q211" i="21"/>
  <c r="AF397" i="21"/>
  <c r="AD204" i="21"/>
  <c r="V186" i="21"/>
  <c r="Q577" i="21"/>
  <c r="Q262" i="21"/>
  <c r="O191" i="21"/>
  <c r="O159" i="21"/>
  <c r="J368" i="21"/>
  <c r="V441" i="21"/>
  <c r="V141" i="21"/>
  <c r="R111" i="21"/>
  <c r="R317" i="21"/>
  <c r="T441" i="21"/>
  <c r="S1041" i="21"/>
  <c r="AE1038" i="21"/>
  <c r="AI421" i="21"/>
  <c r="V317" i="21"/>
  <c r="AF150" i="21"/>
  <c r="AF470" i="21"/>
  <c r="AE384" i="21"/>
  <c r="L188" i="21"/>
  <c r="P128" i="21"/>
  <c r="T198" i="21"/>
  <c r="V245" i="21"/>
  <c r="T278" i="21"/>
  <c r="R216" i="21"/>
  <c r="T195" i="21"/>
  <c r="N336" i="21"/>
  <c r="L393" i="21"/>
  <c r="AH174" i="21"/>
  <c r="AD593" i="21"/>
  <c r="AD390" i="21"/>
  <c r="V143" i="21"/>
  <c r="AF178" i="21"/>
  <c r="P434" i="21"/>
  <c r="AI368" i="21"/>
  <c r="Q207" i="21"/>
  <c r="AD158" i="21"/>
  <c r="AE337" i="21"/>
  <c r="AG202" i="21"/>
  <c r="AD201" i="21"/>
  <c r="P122" i="21"/>
  <c r="R394" i="21"/>
  <c r="S152" i="21"/>
  <c r="Q1088" i="21"/>
  <c r="N308" i="21"/>
  <c r="N434" i="21"/>
  <c r="O267" i="21"/>
  <c r="P296" i="21"/>
  <c r="O145" i="21"/>
  <c r="O395" i="21"/>
  <c r="AI272" i="21"/>
  <c r="V184" i="21"/>
  <c r="L111" i="21"/>
  <c r="AG130" i="21"/>
  <c r="J284" i="21"/>
  <c r="R143" i="21"/>
  <c r="AE1060" i="21"/>
  <c r="V259" i="21"/>
  <c r="Q118" i="21"/>
  <c r="AF107" i="21"/>
  <c r="AD218" i="21"/>
  <c r="S358" i="21"/>
  <c r="Q171" i="21"/>
  <c r="AE194" i="21"/>
  <c r="P197" i="21"/>
  <c r="P165" i="21"/>
  <c r="S208" i="21"/>
  <c r="AI187" i="21"/>
  <c r="AD275" i="21"/>
  <c r="R265" i="21"/>
  <c r="J103" i="21"/>
  <c r="AE134" i="21"/>
  <c r="N213" i="21"/>
  <c r="P319" i="21"/>
  <c r="J179" i="21"/>
  <c r="T151" i="21"/>
  <c r="N229" i="21"/>
  <c r="R358" i="21"/>
  <c r="Q112" i="21"/>
  <c r="V166" i="21"/>
  <c r="S253" i="21"/>
  <c r="AG256" i="21"/>
  <c r="AE117" i="21"/>
  <c r="AH247" i="21"/>
  <c r="AE290" i="21"/>
  <c r="J218" i="21"/>
  <c r="AD188" i="21"/>
  <c r="T1038" i="21"/>
  <c r="L367" i="21"/>
  <c r="R292" i="21"/>
  <c r="N189" i="21"/>
  <c r="Q142" i="21"/>
  <c r="O241" i="21"/>
  <c r="O266" i="21"/>
  <c r="N119" i="21"/>
  <c r="AH1084" i="21"/>
  <c r="AD1060" i="21"/>
  <c r="Q264" i="21"/>
  <c r="L128" i="21"/>
  <c r="AG327" i="21"/>
  <c r="T108" i="21"/>
  <c r="O207" i="21"/>
  <c r="R182" i="21"/>
  <c r="Q214" i="21"/>
  <c r="S287" i="21"/>
  <c r="AI395" i="21"/>
  <c r="AG1070" i="21"/>
  <c r="AH434" i="21"/>
  <c r="T373" i="21"/>
  <c r="O103" i="21"/>
  <c r="AD229" i="21"/>
  <c r="S307" i="21"/>
  <c r="J104" i="21"/>
  <c r="AH167" i="21"/>
  <c r="AF336" i="21"/>
  <c r="AG350" i="21"/>
  <c r="P478" i="21"/>
  <c r="J282" i="21"/>
  <c r="AH214" i="21"/>
  <c r="O314" i="21"/>
  <c r="AF168" i="21"/>
  <c r="AG248" i="21"/>
  <c r="AE291" i="21"/>
  <c r="AE478" i="21"/>
  <c r="R303" i="21"/>
  <c r="J318" i="21"/>
  <c r="P218" i="21"/>
  <c r="S172" i="21"/>
  <c r="O127" i="21"/>
  <c r="N397" i="21"/>
  <c r="AF308" i="21"/>
  <c r="AF1073" i="21"/>
  <c r="AH265" i="21"/>
  <c r="AF152" i="21"/>
  <c r="N219" i="21"/>
  <c r="AI434" i="21"/>
  <c r="R376" i="21"/>
  <c r="O157" i="21"/>
  <c r="AI125" i="21"/>
  <c r="P270" i="21"/>
  <c r="AD164" i="21"/>
  <c r="O190" i="21"/>
  <c r="AF425" i="21"/>
  <c r="O330" i="21"/>
  <c r="AH276" i="21"/>
  <c r="AG226" i="21"/>
  <c r="AE288" i="21"/>
  <c r="AF318" i="21"/>
  <c r="L212" i="21"/>
  <c r="S167" i="21"/>
  <c r="S356" i="21"/>
  <c r="AD359" i="21"/>
  <c r="AG128" i="21"/>
  <c r="R252" i="21"/>
  <c r="L318" i="21"/>
  <c r="AF1080" i="21"/>
  <c r="S130" i="21"/>
  <c r="AI321" i="21"/>
  <c r="S270" i="21"/>
  <c r="L346" i="21"/>
  <c r="AG236" i="21"/>
  <c r="L494" i="21"/>
  <c r="L430" i="21"/>
  <c r="O304" i="21"/>
  <c r="AD156" i="21"/>
  <c r="AH104" i="21"/>
  <c r="Q494" i="21"/>
  <c r="AF169" i="21"/>
  <c r="AE224" i="21"/>
  <c r="AI341" i="21"/>
  <c r="P392" i="21"/>
  <c r="AG117" i="21"/>
  <c r="AG1060" i="21"/>
  <c r="L148" i="21"/>
  <c r="N1013" i="21"/>
  <c r="AD182" i="21"/>
  <c r="AD1038" i="21"/>
  <c r="AE348" i="21"/>
  <c r="AF375" i="21"/>
  <c r="V295" i="21"/>
  <c r="AF330" i="21"/>
  <c r="AE307" i="21"/>
  <c r="S242" i="21"/>
  <c r="AD215" i="21"/>
  <c r="AI394" i="21"/>
  <c r="V437" i="21"/>
  <c r="S206" i="21"/>
  <c r="AE279" i="21"/>
  <c r="AH125" i="21"/>
  <c r="R211" i="21"/>
  <c r="J1019" i="21"/>
  <c r="AI219" i="21"/>
  <c r="V328" i="21"/>
  <c r="AF317" i="21"/>
  <c r="AI298" i="21"/>
  <c r="R226" i="21"/>
  <c r="R193" i="21"/>
  <c r="L1068" i="21"/>
  <c r="P227" i="21"/>
  <c r="J328" i="21"/>
  <c r="L384" i="21"/>
  <c r="O383" i="21"/>
  <c r="AE275" i="21"/>
  <c r="S1063" i="21"/>
  <c r="AI331" i="21"/>
  <c r="AE191" i="21"/>
  <c r="T127" i="21"/>
  <c r="AE341" i="21"/>
  <c r="R208" i="21"/>
  <c r="Q235" i="21"/>
  <c r="N1003" i="21"/>
  <c r="O253" i="21"/>
  <c r="J219" i="21"/>
  <c r="AH179" i="21"/>
  <c r="AG434" i="21"/>
  <c r="AI313" i="21"/>
  <c r="V363" i="21"/>
  <c r="O292" i="21"/>
  <c r="S179" i="21"/>
  <c r="Q166" i="21"/>
  <c r="S262" i="21"/>
  <c r="P399" i="21"/>
  <c r="T117" i="21"/>
  <c r="AF1089" i="21"/>
  <c r="S363" i="21"/>
  <c r="P143" i="21"/>
  <c r="AI154" i="21"/>
  <c r="AI375" i="21"/>
  <c r="S321" i="21"/>
  <c r="AI257" i="21"/>
  <c r="R274" i="21"/>
  <c r="N1064" i="21"/>
  <c r="N320" i="21"/>
  <c r="Q169" i="21"/>
  <c r="AD1003" i="21"/>
  <c r="AG413" i="21"/>
  <c r="J397" i="21"/>
  <c r="Q319" i="21"/>
  <c r="S249" i="21"/>
  <c r="AG265" i="21"/>
  <c r="S290" i="21"/>
  <c r="J228" i="21"/>
  <c r="O114" i="21"/>
  <c r="L396" i="21"/>
  <c r="Q244" i="21"/>
  <c r="AI189" i="21"/>
  <c r="AG1089" i="21"/>
  <c r="V385" i="21"/>
  <c r="AH239" i="21"/>
  <c r="N210" i="21"/>
  <c r="N382" i="21"/>
  <c r="AH151" i="21"/>
  <c r="O391" i="21"/>
  <c r="AF340" i="21"/>
  <c r="P593" i="21"/>
  <c r="AE166" i="21"/>
  <c r="O378" i="21"/>
  <c r="AG219" i="21"/>
  <c r="S198" i="21"/>
  <c r="J332" i="21"/>
  <c r="AE328" i="21"/>
  <c r="AH230" i="21"/>
  <c r="O154" i="21"/>
  <c r="AE406" i="21"/>
  <c r="J421" i="21"/>
  <c r="T155" i="21"/>
  <c r="J1038" i="21"/>
  <c r="AH369" i="21"/>
  <c r="P375" i="21"/>
  <c r="J204" i="21"/>
  <c r="L998" i="21"/>
  <c r="AI405" i="21"/>
  <c r="S1025" i="21"/>
  <c r="L1047" i="21"/>
  <c r="V190" i="21"/>
  <c r="J373" i="21"/>
  <c r="V387" i="21"/>
  <c r="AD1049" i="21"/>
  <c r="P577" i="21"/>
  <c r="Q394" i="21"/>
  <c r="L1088" i="21"/>
  <c r="R366" i="21"/>
  <c r="AH321" i="21"/>
  <c r="AI192" i="21"/>
  <c r="AH150" i="21"/>
  <c r="Q409" i="21"/>
  <c r="V226" i="21"/>
  <c r="AE207" i="21"/>
  <c r="AH143" i="21"/>
  <c r="AE453" i="21"/>
  <c r="S458" i="21"/>
  <c r="J1072" i="21"/>
  <c r="AG1047" i="21"/>
  <c r="R425" i="21"/>
  <c r="AD332" i="21"/>
  <c r="AE148" i="21"/>
  <c r="R1088" i="21"/>
  <c r="V217" i="21"/>
  <c r="AI204" i="21"/>
  <c r="O426" i="21"/>
  <c r="P286" i="21"/>
  <c r="AF133" i="21"/>
  <c r="R1080" i="21"/>
  <c r="AG242" i="21"/>
  <c r="Q342" i="21"/>
  <c r="S112" i="21"/>
  <c r="J178" i="21"/>
  <c r="AE1047" i="21"/>
  <c r="L289" i="21"/>
  <c r="S282" i="21"/>
  <c r="O200" i="21"/>
  <c r="AE263" i="21"/>
  <c r="T121" i="21"/>
  <c r="Q1089" i="21"/>
  <c r="AE171" i="21"/>
  <c r="P178" i="21"/>
  <c r="R299" i="21"/>
  <c r="AD257" i="21"/>
  <c r="AI103" i="21"/>
  <c r="T139" i="21"/>
  <c r="R209" i="21"/>
  <c r="AE265" i="21"/>
  <c r="N1073" i="21"/>
  <c r="AF1031" i="21"/>
  <c r="R184" i="21"/>
  <c r="T152" i="21"/>
  <c r="O183" i="21"/>
  <c r="S186" i="21"/>
  <c r="N303" i="21"/>
  <c r="Q270" i="21"/>
  <c r="N116" i="21"/>
  <c r="AI179" i="21"/>
  <c r="J323" i="21"/>
  <c r="N383" i="21"/>
  <c r="R142" i="21"/>
  <c r="AE158" i="21"/>
  <c r="AI153" i="21"/>
  <c r="AE121" i="21"/>
  <c r="J236" i="21"/>
  <c r="L106" i="21"/>
  <c r="AF378" i="21"/>
  <c r="Q369" i="21"/>
  <c r="AE335" i="21"/>
  <c r="AE330" i="21"/>
  <c r="V302" i="21"/>
  <c r="AH244" i="21"/>
  <c r="N155" i="21"/>
  <c r="AG450" i="21"/>
  <c r="AE370" i="21"/>
  <c r="T181" i="21"/>
  <c r="O129" i="21"/>
  <c r="P330" i="21"/>
  <c r="L104" i="21"/>
  <c r="AE118" i="21"/>
  <c r="AH312" i="21"/>
  <c r="AF328" i="21"/>
  <c r="AH283" i="21"/>
  <c r="S260" i="21"/>
  <c r="AD354" i="21"/>
  <c r="L1004" i="21"/>
  <c r="T191" i="21"/>
  <c r="AH333" i="21"/>
  <c r="Q414" i="21"/>
  <c r="AH200" i="21"/>
  <c r="AH168" i="21"/>
  <c r="O199" i="21"/>
  <c r="AG509" i="21"/>
  <c r="T248" i="21"/>
  <c r="AD224" i="21"/>
  <c r="AI323" i="21"/>
  <c r="AG341" i="21"/>
  <c r="T310" i="21"/>
  <c r="AF246" i="21"/>
  <c r="AG176" i="21"/>
  <c r="V240" i="21"/>
  <c r="AF255" i="21"/>
  <c r="L391" i="21"/>
  <c r="AF372" i="21"/>
  <c r="R235" i="21"/>
  <c r="V172" i="21"/>
  <c r="S147" i="21"/>
  <c r="T110" i="21"/>
  <c r="V316" i="21"/>
  <c r="J310" i="21"/>
  <c r="N334" i="21"/>
  <c r="R307" i="21"/>
  <c r="AG243" i="21"/>
  <c r="AD147" i="21"/>
  <c r="Q154" i="21"/>
  <c r="T320" i="21"/>
  <c r="AG382" i="21"/>
  <c r="S281" i="21"/>
  <c r="S274" i="21"/>
  <c r="N1068" i="21"/>
  <c r="P450" i="21"/>
  <c r="Q173" i="21"/>
  <c r="AH1063" i="21"/>
  <c r="P312" i="21"/>
  <c r="T392" i="21"/>
  <c r="J153" i="21"/>
  <c r="AE113" i="21"/>
  <c r="R297" i="21"/>
  <c r="P272" i="21"/>
  <c r="AD1080" i="21"/>
  <c r="AE397" i="21"/>
  <c r="AG433" i="21"/>
  <c r="S299" i="21"/>
  <c r="AD265" i="21"/>
  <c r="L149" i="21"/>
  <c r="R190" i="21"/>
  <c r="AG380" i="21"/>
  <c r="V322" i="21"/>
  <c r="R1073" i="21"/>
  <c r="AG231" i="21"/>
  <c r="AF361" i="21"/>
  <c r="N147" i="21"/>
  <c r="AF1038" i="21"/>
  <c r="AH366" i="21"/>
  <c r="O339" i="21"/>
  <c r="O187" i="21"/>
  <c r="R349" i="21"/>
  <c r="S399" i="21"/>
  <c r="N1025" i="21"/>
  <c r="AH482" i="21"/>
  <c r="AE142" i="21"/>
  <c r="V405" i="21"/>
  <c r="AH341" i="21"/>
  <c r="T370" i="21"/>
  <c r="N1014" i="21"/>
  <c r="T221" i="21"/>
  <c r="AD231" i="21"/>
  <c r="T284" i="21"/>
  <c r="AI320" i="21"/>
  <c r="AE360" i="21"/>
  <c r="AF349" i="21"/>
  <c r="P124" i="21"/>
  <c r="N239" i="21"/>
  <c r="J276" i="21"/>
  <c r="AD365" i="21"/>
  <c r="AG1049" i="21"/>
  <c r="R399" i="21"/>
  <c r="N445" i="21"/>
  <c r="S251" i="21"/>
  <c r="AG198" i="21"/>
  <c r="V294" i="21"/>
  <c r="L264" i="21"/>
  <c r="J135" i="21"/>
  <c r="T1019" i="21"/>
  <c r="V278" i="21"/>
  <c r="AI386" i="21"/>
  <c r="AG143" i="21"/>
  <c r="AF418" i="21"/>
  <c r="AI324" i="21"/>
  <c r="AE276" i="21"/>
  <c r="P1031" i="21"/>
  <c r="L360" i="21"/>
  <c r="AE405" i="21"/>
  <c r="N148" i="21"/>
  <c r="T1088" i="21"/>
  <c r="S374" i="21"/>
  <c r="AF396" i="21"/>
  <c r="S310" i="21"/>
  <c r="S252" i="21"/>
  <c r="O141" i="21"/>
  <c r="R248" i="21"/>
  <c r="AI235" i="21"/>
  <c r="T172" i="21"/>
  <c r="L124" i="21"/>
  <c r="AD126" i="21"/>
  <c r="J216" i="21"/>
  <c r="P199" i="21"/>
  <c r="V214" i="21"/>
  <c r="AF314" i="21"/>
  <c r="Q1038" i="21"/>
  <c r="P1057" i="21"/>
  <c r="R330" i="21"/>
  <c r="O367" i="21"/>
  <c r="L167" i="21"/>
  <c r="N1041" i="21"/>
  <c r="P189" i="21"/>
  <c r="AD157" i="21"/>
  <c r="AE311" i="21"/>
  <c r="AH186" i="21"/>
  <c r="AI354" i="21"/>
  <c r="N289" i="21"/>
  <c r="S103" i="21"/>
  <c r="AE150" i="21"/>
  <c r="AH269" i="21"/>
  <c r="AE256" i="21"/>
  <c r="J175" i="21"/>
  <c r="Q381" i="21"/>
  <c r="V218" i="21"/>
  <c r="AE363" i="21"/>
  <c r="Q108" i="21"/>
  <c r="P194" i="21"/>
  <c r="AF293" i="21"/>
  <c r="AF217" i="21"/>
  <c r="N113" i="21"/>
  <c r="T297" i="21"/>
  <c r="AD287" i="21"/>
  <c r="S196" i="21"/>
  <c r="V268" i="21"/>
  <c r="Q307" i="21"/>
  <c r="Q242" i="21"/>
  <c r="L201" i="21"/>
  <c r="AG127" i="21"/>
  <c r="AG319" i="21"/>
  <c r="AF265" i="21"/>
  <c r="P131" i="21"/>
  <c r="N126" i="21"/>
  <c r="AD109" i="21"/>
  <c r="AG1073" i="21"/>
  <c r="AH140" i="21"/>
  <c r="J146" i="21"/>
  <c r="R342" i="21"/>
  <c r="T291" i="21"/>
  <c r="N255" i="21"/>
  <c r="AF1041" i="21"/>
  <c r="O274" i="21"/>
  <c r="P303" i="21"/>
  <c r="AH248" i="21"/>
  <c r="N268" i="21"/>
  <c r="P315" i="21"/>
  <c r="J345" i="21"/>
  <c r="AH311" i="21"/>
  <c r="Q285" i="21"/>
  <c r="S306" i="21"/>
  <c r="L1035" i="21"/>
  <c r="AG146" i="21"/>
  <c r="O202" i="21"/>
  <c r="S245" i="21"/>
  <c r="O254" i="21"/>
  <c r="AD104" i="21"/>
  <c r="R282" i="21"/>
  <c r="J362" i="21"/>
  <c r="J160" i="21"/>
  <c r="AH1001" i="21"/>
  <c r="P421" i="21"/>
  <c r="J389" i="21"/>
  <c r="R335" i="21"/>
  <c r="AE287" i="21"/>
  <c r="AH300" i="21"/>
  <c r="AE168" i="21"/>
  <c r="N123" i="21"/>
  <c r="V399" i="21"/>
  <c r="P355" i="21"/>
  <c r="L140" i="21"/>
  <c r="AF155" i="21"/>
  <c r="AF148" i="21"/>
  <c r="N211" i="21"/>
  <c r="AD406" i="21"/>
  <c r="R324" i="21"/>
  <c r="R149" i="21"/>
  <c r="AD117" i="21"/>
  <c r="V331" i="21"/>
  <c r="L160" i="21"/>
  <c r="AD111" i="21"/>
  <c r="Q360" i="21"/>
  <c r="AE386" i="21"/>
  <c r="AI213" i="21"/>
  <c r="AF275" i="21"/>
  <c r="L275" i="21"/>
  <c r="Q295" i="21"/>
  <c r="S204" i="21"/>
  <c r="R138" i="21"/>
  <c r="J425" i="21"/>
  <c r="AI148" i="21"/>
  <c r="V120" i="21"/>
  <c r="AG147" i="21"/>
  <c r="S279" i="21"/>
  <c r="N327" i="21"/>
  <c r="AI248" i="21"/>
  <c r="L418" i="21"/>
  <c r="Q300" i="21"/>
  <c r="Q234" i="21"/>
  <c r="AH478" i="21"/>
  <c r="J997" i="21"/>
  <c r="L349" i="21"/>
  <c r="O462" i="21"/>
  <c r="AI140" i="21"/>
  <c r="O315" i="21"/>
  <c r="AE237" i="21"/>
  <c r="AF165" i="21"/>
  <c r="V194" i="21"/>
  <c r="AG316" i="21"/>
  <c r="AG320" i="21"/>
  <c r="AG109" i="21"/>
  <c r="P1073" i="21"/>
  <c r="P292" i="21"/>
  <c r="Q122" i="21"/>
  <c r="N166" i="21"/>
  <c r="R1038" i="21"/>
  <c r="AE316" i="21"/>
  <c r="S450" i="21"/>
  <c r="AD335" i="21"/>
  <c r="J331" i="21"/>
  <c r="AE306" i="21"/>
  <c r="O244" i="21"/>
  <c r="P155" i="21"/>
  <c r="V361" i="21"/>
  <c r="T385" i="21"/>
  <c r="Q222" i="21"/>
  <c r="L295" i="21"/>
  <c r="AH113" i="21"/>
  <c r="Q251" i="21"/>
  <c r="S1019" i="21"/>
  <c r="N248" i="21"/>
  <c r="J336" i="21"/>
  <c r="N410" i="21"/>
  <c r="R276" i="21"/>
  <c r="N153" i="21"/>
  <c r="R185" i="21"/>
  <c r="R1064" i="21"/>
  <c r="O1025" i="21"/>
  <c r="O376" i="21"/>
  <c r="AH238" i="21"/>
  <c r="R494" i="21"/>
  <c r="V227" i="21"/>
  <c r="O1072" i="21"/>
  <c r="Q203" i="21"/>
  <c r="P231" i="21"/>
  <c r="N352" i="21"/>
  <c r="T376" i="21"/>
  <c r="Q280" i="21"/>
  <c r="AH228" i="21"/>
  <c r="AH347" i="21"/>
  <c r="O288" i="21"/>
  <c r="J211" i="21"/>
  <c r="AI446" i="21"/>
  <c r="AG205" i="21"/>
  <c r="AI339" i="21"/>
  <c r="AF242" i="21"/>
  <c r="O135" i="21"/>
  <c r="AF1072" i="21"/>
  <c r="N182" i="21"/>
  <c r="N406" i="21"/>
  <c r="R291" i="21"/>
  <c r="AH105" i="21"/>
  <c r="AH103" i="21"/>
  <c r="O242" i="21"/>
  <c r="P139" i="21"/>
  <c r="S174" i="21"/>
  <c r="AD283" i="21"/>
  <c r="L332" i="21"/>
  <c r="AG281" i="21"/>
  <c r="T318" i="21"/>
  <c r="Q1060" i="21"/>
  <c r="AD391" i="21"/>
  <c r="L165" i="21"/>
  <c r="Q119" i="21"/>
  <c r="AF401" i="21"/>
  <c r="J277" i="21"/>
  <c r="AH256" i="21"/>
  <c r="N265" i="21"/>
  <c r="Q289" i="21"/>
  <c r="J259" i="21"/>
  <c r="AE1084" i="21"/>
  <c r="AF393" i="21"/>
  <c r="AI364" i="21"/>
  <c r="L236" i="21"/>
  <c r="AI181" i="21"/>
  <c r="AD149" i="21"/>
  <c r="J466" i="21"/>
  <c r="N107" i="21"/>
  <c r="AH334" i="21"/>
  <c r="O1081" i="21"/>
  <c r="AG203" i="21"/>
  <c r="J509" i="21"/>
  <c r="L200" i="21"/>
  <c r="R127" i="21"/>
  <c r="V381" i="21"/>
  <c r="S421" i="21"/>
  <c r="AF211" i="21"/>
  <c r="AE1049" i="21"/>
  <c r="R413" i="21"/>
  <c r="N200" i="21"/>
  <c r="T372" i="21"/>
  <c r="N138" i="21"/>
  <c r="R450" i="21"/>
  <c r="AI417" i="21"/>
  <c r="P394" i="21"/>
  <c r="T183" i="21"/>
  <c r="O434" i="21"/>
  <c r="Q355" i="21"/>
  <c r="AE284" i="21"/>
  <c r="AF374" i="21"/>
  <c r="AH353" i="21"/>
  <c r="N371" i="21"/>
  <c r="P1049" i="21"/>
  <c r="Q231" i="21"/>
  <c r="AD328" i="21"/>
  <c r="AF284" i="21"/>
  <c r="AD1041" i="21"/>
  <c r="AG406" i="21"/>
  <c r="T438" i="21"/>
  <c r="T182" i="21"/>
  <c r="AG355" i="21"/>
  <c r="N369" i="21"/>
  <c r="J139" i="21"/>
  <c r="AH142" i="21"/>
  <c r="N401" i="21"/>
  <c r="S457" i="21"/>
  <c r="N201" i="21"/>
  <c r="AH106" i="21"/>
  <c r="T422" i="21"/>
  <c r="AH277" i="21"/>
  <c r="J201" i="21"/>
  <c r="L1031" i="21"/>
  <c r="O321" i="21"/>
  <c r="N294" i="21"/>
  <c r="Q148" i="21"/>
  <c r="N1084" i="21"/>
  <c r="P396" i="21"/>
  <c r="J327" i="21"/>
  <c r="V494" i="21"/>
  <c r="V319" i="21"/>
  <c r="S129" i="21"/>
  <c r="P1047" i="21"/>
  <c r="AE302" i="21"/>
  <c r="P371" i="21"/>
  <c r="T104" i="21"/>
  <c r="S1084" i="21"/>
  <c r="N1031" i="21"/>
  <c r="L343" i="21"/>
  <c r="AG318" i="21"/>
  <c r="AF196" i="21"/>
  <c r="Q248" i="21"/>
  <c r="T109" i="21"/>
  <c r="AH1073" i="21"/>
  <c r="N167" i="21"/>
  <c r="AI174" i="21"/>
  <c r="AG354" i="21"/>
  <c r="L273" i="21"/>
  <c r="L208" i="21"/>
  <c r="AH195" i="21"/>
  <c r="AG225" i="21"/>
  <c r="Q281" i="21"/>
  <c r="Q103" i="21"/>
  <c r="Q138" i="21"/>
  <c r="R176" i="21"/>
  <c r="P144" i="21"/>
  <c r="O179" i="21"/>
  <c r="AE1001" i="21"/>
  <c r="N335" i="21"/>
  <c r="N330" i="21"/>
  <c r="N112" i="21"/>
  <c r="AH178" i="21"/>
  <c r="O201" i="21"/>
  <c r="O161" i="21"/>
  <c r="R122" i="21"/>
  <c r="P186" i="21"/>
  <c r="N145" i="21"/>
  <c r="V113" i="21"/>
  <c r="T1001" i="21"/>
  <c r="AD413" i="21"/>
  <c r="P445" i="21"/>
  <c r="AH442" i="21"/>
  <c r="T125" i="21"/>
  <c r="AD1068" i="21"/>
  <c r="N168" i="21"/>
  <c r="AH1031" i="21"/>
  <c r="Q446" i="21"/>
  <c r="P307" i="21"/>
  <c r="Q209" i="21"/>
  <c r="AE285" i="21"/>
  <c r="AD144" i="21"/>
  <c r="S255" i="21"/>
  <c r="AI385" i="21"/>
  <c r="J265" i="21"/>
  <c r="AD282" i="21"/>
  <c r="AE212" i="21"/>
  <c r="P1060" i="21"/>
  <c r="S160" i="21"/>
  <c r="AH1035" i="21"/>
  <c r="J348" i="21"/>
  <c r="J251" i="21"/>
  <c r="P494" i="21"/>
  <c r="S225" i="21"/>
  <c r="AG133" i="21"/>
  <c r="S212" i="21"/>
  <c r="AG142" i="21"/>
  <c r="V593" i="21"/>
  <c r="O286" i="21"/>
  <c r="AF225" i="21"/>
  <c r="AF151" i="21"/>
  <c r="V161" i="21"/>
  <c r="O1080" i="21"/>
  <c r="L126" i="21"/>
  <c r="N357" i="21"/>
  <c r="AH323" i="21"/>
  <c r="J363" i="21"/>
  <c r="Q410" i="21"/>
  <c r="AD342" i="21"/>
  <c r="AF198" i="21"/>
  <c r="AD355" i="21"/>
  <c r="R360" i="21"/>
  <c r="O251" i="21"/>
  <c r="S426" i="21"/>
  <c r="O193" i="21"/>
  <c r="V110" i="21"/>
  <c r="AE239" i="21"/>
  <c r="S222" i="21"/>
  <c r="Q466" i="21"/>
  <c r="AE218" i="21"/>
  <c r="V234" i="21"/>
  <c r="N259" i="21"/>
  <c r="Q238" i="21"/>
  <c r="J223" i="21"/>
  <c r="AD142" i="21"/>
  <c r="J337" i="21"/>
  <c r="AI318" i="21"/>
  <c r="Q334" i="21"/>
  <c r="AD140" i="21"/>
  <c r="J283" i="21"/>
  <c r="AH236" i="21"/>
  <c r="O126" i="21"/>
  <c r="AF376" i="21"/>
  <c r="AI260" i="21"/>
  <c r="T161" i="21"/>
  <c r="AE163" i="21"/>
  <c r="L240" i="21"/>
  <c r="J1035" i="21"/>
  <c r="AE114" i="21"/>
  <c r="R320" i="21"/>
  <c r="S461" i="21"/>
  <c r="L326" i="21"/>
  <c r="N244" i="21"/>
  <c r="AD209" i="21"/>
  <c r="R1013" i="21"/>
  <c r="N232" i="21"/>
  <c r="AG438" i="21"/>
  <c r="R353" i="21"/>
  <c r="AH192" i="21"/>
  <c r="AH160" i="21"/>
  <c r="T1084" i="21"/>
  <c r="P397" i="21"/>
  <c r="AD227" i="21"/>
  <c r="R1025" i="21"/>
  <c r="R458" i="21"/>
  <c r="AD234" i="21"/>
  <c r="T371" i="21"/>
  <c r="N1019" i="21"/>
  <c r="AG168" i="21"/>
  <c r="V232" i="21"/>
  <c r="AH111" i="21"/>
  <c r="N356" i="21"/>
  <c r="L323" i="21"/>
  <c r="AI220" i="21"/>
  <c r="T160" i="21"/>
  <c r="AH1080" i="21"/>
  <c r="AF158" i="21"/>
  <c r="N364" i="21"/>
  <c r="L353" i="21"/>
  <c r="AF261" i="21"/>
  <c r="R306" i="21"/>
  <c r="L220" i="21"/>
  <c r="AF143" i="21"/>
  <c r="P150" i="21"/>
  <c r="AI369" i="21"/>
  <c r="AD237" i="21"/>
  <c r="AF297" i="21"/>
  <c r="AF290" i="21"/>
  <c r="Q1064" i="21"/>
  <c r="V355" i="21"/>
  <c r="L169" i="21"/>
  <c r="N1088" i="21"/>
  <c r="N396" i="21"/>
  <c r="T402" i="21"/>
  <c r="AI288" i="21"/>
  <c r="AI233" i="21"/>
  <c r="Q206" i="21"/>
  <c r="P264" i="21"/>
  <c r="P1080" i="21"/>
  <c r="J221" i="21"/>
  <c r="AG328" i="21"/>
  <c r="R256" i="21"/>
  <c r="L281" i="21"/>
  <c r="AF145" i="21"/>
  <c r="Q190" i="21"/>
  <c r="O525" i="21"/>
  <c r="T321" i="21"/>
  <c r="T159" i="21"/>
  <c r="Q398" i="21"/>
  <c r="AE221" i="21"/>
  <c r="J320" i="21"/>
  <c r="R150" i="21"/>
  <c r="S414" i="21"/>
  <c r="AI304" i="21"/>
  <c r="AE198" i="21"/>
  <c r="Q406" i="21"/>
  <c r="AH430" i="21"/>
  <c r="AG357" i="21"/>
  <c r="T123" i="21"/>
  <c r="L162" i="21"/>
  <c r="S425" i="21"/>
  <c r="AF357" i="21"/>
  <c r="Q278" i="21"/>
  <c r="V167" i="21"/>
  <c r="AG324" i="21"/>
  <c r="AF190" i="21"/>
  <c r="AD1014" i="21"/>
  <c r="AD291" i="21"/>
  <c r="AE359" i="21"/>
  <c r="AH446" i="21"/>
  <c r="N120" i="21"/>
  <c r="P333" i="21"/>
  <c r="L445" i="21"/>
  <c r="S327" i="21"/>
  <c r="AG1041" i="21"/>
  <c r="N340" i="21"/>
  <c r="AI350" i="21"/>
  <c r="AI347" i="21"/>
  <c r="R1070" i="21"/>
  <c r="AH470" i="21"/>
  <c r="AI200" i="21"/>
  <c r="AD150" i="21"/>
  <c r="AE301" i="21"/>
  <c r="AF325" i="21"/>
  <c r="T215" i="21"/>
  <c r="S139" i="21"/>
  <c r="AF230" i="21"/>
  <c r="AI336" i="21"/>
  <c r="AE215" i="21"/>
  <c r="R1092" i="21"/>
  <c r="L277" i="21"/>
  <c r="S308" i="21"/>
  <c r="O166" i="21"/>
  <c r="O577" i="21"/>
  <c r="J209" i="21"/>
  <c r="O220" i="21"/>
  <c r="S342" i="21"/>
  <c r="N236" i="21"/>
  <c r="O137" i="21"/>
  <c r="P395" i="21"/>
  <c r="V220" i="21"/>
  <c r="Q160" i="21"/>
  <c r="T116" i="21"/>
  <c r="O138" i="21"/>
  <c r="J395" i="21"/>
  <c r="P289" i="21"/>
  <c r="O208" i="21"/>
  <c r="AF212" i="21"/>
  <c r="N1047" i="21"/>
  <c r="V362" i="21"/>
  <c r="AH307" i="21"/>
  <c r="AE175" i="21"/>
  <c r="AI178" i="21"/>
  <c r="T236" i="21"/>
  <c r="P181" i="21"/>
  <c r="L1073" i="21"/>
  <c r="L135" i="21"/>
  <c r="AI269" i="21"/>
  <c r="S217" i="21"/>
  <c r="J1081" i="21"/>
  <c r="L1092" i="21"/>
  <c r="P347" i="21"/>
  <c r="S226" i="21"/>
  <c r="J187" i="21"/>
  <c r="S190" i="21"/>
  <c r="J303" i="21"/>
  <c r="J300" i="21"/>
  <c r="Q120" i="21"/>
  <c r="AI183" i="21"/>
  <c r="AI383" i="21"/>
  <c r="AD226" i="21"/>
  <c r="AF125" i="21"/>
  <c r="AH162" i="21"/>
  <c r="AE214" i="21"/>
  <c r="T314" i="21"/>
  <c r="AE192" i="21"/>
  <c r="V255" i="21"/>
  <c r="AD306" i="21"/>
  <c r="L250" i="21"/>
  <c r="S197" i="21"/>
  <c r="AG123" i="21"/>
  <c r="S256" i="21"/>
  <c r="AI297" i="21"/>
  <c r="P127" i="21"/>
  <c r="S122" i="21"/>
  <c r="AD1004" i="21"/>
  <c r="P208" i="21"/>
  <c r="O136" i="21"/>
  <c r="J142" i="21"/>
  <c r="AG410" i="21"/>
  <c r="AD252" i="21"/>
  <c r="P239" i="21"/>
  <c r="P1025" i="21"/>
  <c r="N318" i="21"/>
  <c r="P335" i="21"/>
  <c r="AH240" i="21"/>
  <c r="J998" i="21"/>
  <c r="AG312" i="21"/>
  <c r="V359" i="21"/>
  <c r="AH348" i="21"/>
  <c r="N270" i="21"/>
  <c r="L358" i="21"/>
  <c r="AI379" i="21"/>
  <c r="P182" i="21"/>
  <c r="AF409" i="21"/>
  <c r="AD381" i="21"/>
  <c r="V343" i="21"/>
  <c r="J127" i="21"/>
  <c r="L271" i="21"/>
  <c r="AI261" i="21"/>
  <c r="AH156" i="21"/>
  <c r="AD1001" i="21"/>
  <c r="T294" i="21"/>
  <c r="T279" i="21"/>
  <c r="AF446" i="21"/>
  <c r="V314" i="21"/>
  <c r="V339" i="21"/>
  <c r="N164" i="21"/>
  <c r="O1031" i="21"/>
  <c r="AD278" i="21"/>
  <c r="T1064" i="21"/>
  <c r="AI132" i="21"/>
  <c r="L218" i="21"/>
  <c r="V144" i="21"/>
  <c r="AI239" i="21"/>
  <c r="P380" i="21"/>
  <c r="R173" i="21"/>
  <c r="Q141" i="21"/>
  <c r="AE204" i="21"/>
  <c r="V338" i="21"/>
  <c r="AF156" i="21"/>
  <c r="AI111" i="21"/>
  <c r="T394" i="21"/>
  <c r="S254" i="21"/>
  <c r="AE253" i="21"/>
  <c r="O153" i="21"/>
  <c r="O319" i="21"/>
  <c r="L228" i="21"/>
  <c r="AE107" i="21"/>
  <c r="AE390" i="21"/>
  <c r="O393" i="21"/>
  <c r="N140" i="21"/>
  <c r="V112" i="21"/>
  <c r="AD222" i="21"/>
  <c r="AH295" i="21"/>
  <c r="Q327" i="21"/>
  <c r="L429" i="21"/>
  <c r="P309" i="21"/>
  <c r="N307" i="21"/>
  <c r="L242" i="21"/>
  <c r="J254" i="21"/>
  <c r="J224" i="21"/>
  <c r="AG466" i="21"/>
  <c r="AG305" i="21"/>
  <c r="Q128" i="21"/>
  <c r="AD244" i="21"/>
  <c r="Q269" i="21"/>
  <c r="AF161" i="21"/>
  <c r="S239" i="21"/>
  <c r="O350" i="21"/>
  <c r="O380" i="21"/>
  <c r="AG1004" i="21"/>
  <c r="AI208" i="21"/>
  <c r="V326" i="21"/>
  <c r="P277" i="21"/>
  <c r="AD154" i="21"/>
  <c r="V138" i="21"/>
  <c r="AD430" i="21"/>
  <c r="R308" i="21"/>
  <c r="T334" i="21"/>
  <c r="O306" i="21"/>
  <c r="AD346" i="21"/>
  <c r="O236" i="21"/>
  <c r="AI134" i="21"/>
  <c r="AD385" i="21"/>
  <c r="AG375" i="21"/>
  <c r="O282" i="21"/>
  <c r="AG314" i="21"/>
  <c r="O1004" i="21"/>
  <c r="S478" i="21"/>
  <c r="AE1003" i="21"/>
  <c r="L329" i="21"/>
  <c r="S445" i="21"/>
  <c r="N351" i="21"/>
  <c r="J237" i="21"/>
  <c r="AH223" i="21"/>
  <c r="R177" i="21"/>
  <c r="AI1060" i="21"/>
  <c r="AD441" i="21"/>
  <c r="R262" i="21"/>
  <c r="AF254" i="21"/>
  <c r="AF253" i="21"/>
  <c r="Q1003" i="21"/>
  <c r="AI466" i="21"/>
  <c r="L199" i="21"/>
  <c r="AF224" i="21"/>
  <c r="P376" i="21"/>
  <c r="V329" i="21"/>
  <c r="L272" i="21"/>
  <c r="R204" i="21"/>
  <c r="Q276" i="21"/>
  <c r="P240" i="21"/>
  <c r="AI1070" i="21"/>
  <c r="V324" i="21"/>
  <c r="T245" i="21"/>
  <c r="AI338" i="21"/>
  <c r="N302" i="21"/>
  <c r="Q187" i="21"/>
  <c r="P372" i="21"/>
  <c r="S382" i="21"/>
  <c r="AH373" i="21"/>
  <c r="AI137" i="21"/>
  <c r="T997" i="21"/>
  <c r="N183" i="21"/>
  <c r="AG258" i="21"/>
  <c r="P135" i="21"/>
  <c r="J247" i="21"/>
  <c r="J321" i="21"/>
  <c r="P294" i="21"/>
  <c r="AD297" i="21"/>
  <c r="AH287" i="21"/>
  <c r="J1089" i="21"/>
  <c r="J253" i="21"/>
  <c r="S161" i="21"/>
  <c r="P118" i="21"/>
  <c r="AI450" i="21"/>
  <c r="J388" i="21"/>
  <c r="P225" i="21"/>
  <c r="P273" i="21"/>
  <c r="J343" i="21"/>
  <c r="J243" i="21"/>
  <c r="AE111" i="21"/>
  <c r="J374" i="21"/>
  <c r="Q304" i="21"/>
  <c r="AI207" i="21"/>
  <c r="AI173" i="21"/>
  <c r="P145" i="21"/>
  <c r="AI190" i="21"/>
  <c r="AE399" i="21"/>
  <c r="V376" i="21"/>
  <c r="AI1073" i="21"/>
  <c r="AI247" i="21"/>
  <c r="N418" i="21"/>
  <c r="AI122" i="21"/>
  <c r="T998" i="21"/>
  <c r="AD388" i="21"/>
  <c r="O398" i="21"/>
  <c r="AF203" i="21"/>
  <c r="S159" i="21"/>
  <c r="AF461" i="21"/>
  <c r="Q1001" i="21"/>
  <c r="J194" i="21"/>
  <c r="AE154" i="21"/>
  <c r="AE482" i="21"/>
  <c r="V378" i="21"/>
  <c r="L288" i="21"/>
  <c r="T232" i="21"/>
  <c r="AD458" i="21"/>
  <c r="O228" i="21"/>
  <c r="O216" i="21"/>
  <c r="T328" i="21"/>
  <c r="AE446" i="21"/>
  <c r="L385" i="21"/>
  <c r="P1070" i="21"/>
  <c r="O430" i="21"/>
  <c r="N313" i="21"/>
  <c r="AD216" i="21"/>
  <c r="AE110" i="21"/>
  <c r="AD269" i="21"/>
  <c r="O302" i="21"/>
  <c r="AG224" i="21"/>
  <c r="N375" i="21"/>
  <c r="P345" i="21"/>
  <c r="AD135" i="21"/>
  <c r="J174" i="21"/>
  <c r="Q312" i="21"/>
  <c r="Q453" i="21"/>
  <c r="Q201" i="21"/>
  <c r="R154" i="21"/>
  <c r="N325" i="21"/>
  <c r="AG283" i="21"/>
  <c r="J197" i="21"/>
  <c r="S126" i="21"/>
  <c r="AE388" i="21"/>
  <c r="V380" i="21"/>
  <c r="AF166" i="21"/>
  <c r="AD429" i="21"/>
  <c r="P361" i="21"/>
  <c r="J238" i="21"/>
  <c r="V253" i="21"/>
  <c r="AF141" i="21"/>
  <c r="Q216" i="21"/>
  <c r="R346" i="21"/>
  <c r="P283" i="21"/>
  <c r="T120" i="21"/>
  <c r="AI130" i="21"/>
  <c r="N1080" i="21"/>
  <c r="AI143" i="21"/>
  <c r="AF214" i="21"/>
  <c r="AF287" i="21"/>
  <c r="J188" i="21"/>
  <c r="T1057" i="21"/>
  <c r="T1013" i="21"/>
  <c r="T311" i="21"/>
  <c r="Q167" i="21"/>
  <c r="S194" i="21"/>
  <c r="P217" i="21"/>
  <c r="V297" i="21"/>
  <c r="S311" i="21"/>
  <c r="N191" i="21"/>
  <c r="Q241" i="21"/>
  <c r="AH289" i="21"/>
  <c r="J208" i="21"/>
  <c r="N154" i="21"/>
  <c r="R168" i="21"/>
  <c r="AE136" i="21"/>
  <c r="O175" i="21"/>
  <c r="T147" i="21"/>
  <c r="P229" i="21"/>
  <c r="L307" i="21"/>
  <c r="N108" i="21"/>
  <c r="R198" i="21"/>
  <c r="R246" i="21"/>
  <c r="P269" i="21"/>
  <c r="S106" i="21"/>
  <c r="AF239" i="21"/>
  <c r="N137" i="21"/>
  <c r="V105" i="21"/>
  <c r="Q177" i="21"/>
  <c r="AF192" i="21"/>
  <c r="Q192" i="21"/>
  <c r="AI136" i="21"/>
  <c r="AE379" i="21"/>
  <c r="O118" i="21"/>
  <c r="N409" i="21"/>
  <c r="AG182" i="21"/>
  <c r="AD162" i="21"/>
  <c r="AH325" i="21"/>
  <c r="V453" i="21"/>
  <c r="AH352" i="21"/>
  <c r="AG278" i="21"/>
  <c r="AD331" i="21"/>
  <c r="AI258" i="21"/>
  <c r="S142" i="21"/>
  <c r="AI182" i="21"/>
  <c r="AH361" i="21"/>
  <c r="AE340" i="21"/>
  <c r="AH165" i="21"/>
  <c r="J131" i="21"/>
  <c r="AG290" i="21"/>
  <c r="P334" i="21"/>
  <c r="AF164" i="21"/>
  <c r="AG1001" i="21"/>
  <c r="O355" i="21"/>
  <c r="V149" i="21"/>
  <c r="T149" i="21"/>
  <c r="O117" i="21"/>
  <c r="L180" i="21"/>
  <c r="L231" i="21"/>
  <c r="S357" i="21"/>
  <c r="L359" i="21"/>
  <c r="P306" i="21"/>
  <c r="AF233" i="21"/>
  <c r="J156" i="21"/>
  <c r="P211" i="21"/>
  <c r="P401" i="21"/>
  <c r="P389" i="21"/>
  <c r="V281" i="21"/>
  <c r="AG271" i="21"/>
  <c r="P109" i="21"/>
  <c r="P1081" i="21"/>
  <c r="O156" i="21"/>
  <c r="AG1019" i="21"/>
  <c r="V230" i="21"/>
  <c r="O197" i="21"/>
  <c r="R157" i="21"/>
  <c r="S241" i="21"/>
  <c r="O243" i="21"/>
  <c r="Q1057" i="21"/>
  <c r="AI409" i="21"/>
  <c r="R348" i="21"/>
  <c r="AH299" i="21"/>
  <c r="AF249" i="21"/>
  <c r="Q223" i="21"/>
  <c r="Q149" i="21"/>
  <c r="AI1072" i="21"/>
  <c r="Q227" i="21"/>
  <c r="P414" i="21"/>
  <c r="J306" i="21"/>
  <c r="AH124" i="21"/>
  <c r="AF244" i="21"/>
  <c r="R410" i="21"/>
  <c r="AD115" i="21"/>
  <c r="AG230" i="21"/>
  <c r="AF292" i="21"/>
  <c r="AF478" i="21"/>
  <c r="J207" i="21"/>
  <c r="P298" i="21"/>
  <c r="AG998" i="21"/>
  <c r="R107" i="21"/>
  <c r="V368" i="21"/>
  <c r="P377" i="21"/>
  <c r="N300" i="21"/>
  <c r="J258" i="21"/>
  <c r="P243" i="21"/>
  <c r="L246" i="21"/>
  <c r="J215" i="21"/>
  <c r="AI414" i="21"/>
  <c r="L392" i="21"/>
  <c r="AI287" i="21"/>
  <c r="T261" i="21"/>
  <c r="J358" i="21"/>
  <c r="J326" i="21"/>
  <c r="L223" i="21"/>
  <c r="Q170" i="21"/>
  <c r="O303" i="21"/>
  <c r="AI223" i="21"/>
  <c r="R145" i="21"/>
  <c r="AD334" i="21"/>
  <c r="AH114" i="21"/>
  <c r="S1035" i="21"/>
  <c r="V199" i="21"/>
  <c r="Q430" i="21"/>
  <c r="AE250" i="21"/>
  <c r="R371" i="21"/>
  <c r="AE161" i="21"/>
  <c r="AD233" i="21"/>
  <c r="AI997" i="21"/>
  <c r="AG240" i="21"/>
  <c r="O349" i="21"/>
  <c r="AF312" i="21"/>
  <c r="AH184" i="21"/>
  <c r="T148" i="21"/>
  <c r="Q1080" i="21"/>
  <c r="AH1064" i="21"/>
  <c r="AI199" i="21"/>
  <c r="AD127" i="21"/>
  <c r="T356" i="21"/>
  <c r="P250" i="21"/>
  <c r="Q202" i="21"/>
  <c r="AG192" i="21"/>
  <c r="AG160" i="21"/>
  <c r="R227" i="21"/>
  <c r="AI171" i="21"/>
  <c r="AH418" i="21"/>
  <c r="T103" i="21"/>
  <c r="T200" i="21"/>
  <c r="J239" i="21"/>
  <c r="N509" i="21"/>
  <c r="S178" i="21"/>
  <c r="O425" i="21"/>
  <c r="AH303" i="21"/>
  <c r="AF270" i="21"/>
  <c r="N187" i="21"/>
  <c r="V200" i="21"/>
  <c r="AF139" i="21"/>
  <c r="AD170" i="21"/>
  <c r="V277" i="21"/>
  <c r="J375" i="21"/>
  <c r="R206" i="21"/>
  <c r="AH271" i="21"/>
  <c r="J1060" i="21"/>
  <c r="AF296" i="21"/>
  <c r="S165" i="21"/>
  <c r="AH122" i="21"/>
  <c r="S405" i="21"/>
  <c r="AG213" i="21"/>
  <c r="J129" i="21"/>
  <c r="AE1013" i="21"/>
  <c r="S266" i="21"/>
  <c r="L259" i="21"/>
  <c r="AG110" i="21"/>
  <c r="AF333" i="21"/>
  <c r="V293" i="21"/>
  <c r="V225" i="21"/>
  <c r="R1060" i="21"/>
  <c r="AF114" i="21"/>
  <c r="AF247" i="21"/>
  <c r="S453" i="21"/>
  <c r="AE1089" i="21"/>
  <c r="AG211" i="21"/>
  <c r="O331" i="21"/>
  <c r="AD321" i="21"/>
  <c r="S384" i="21"/>
  <c r="AE170" i="21"/>
  <c r="N329" i="21"/>
  <c r="O195" i="21"/>
  <c r="N1049" i="21"/>
  <c r="J402" i="21"/>
  <c r="T466" i="21"/>
  <c r="AG418" i="21"/>
  <c r="L115" i="21"/>
  <c r="AH224" i="21"/>
  <c r="V377" i="21"/>
  <c r="O369" i="21"/>
  <c r="J137" i="21"/>
  <c r="AF219" i="21"/>
  <c r="V353" i="21"/>
  <c r="J166" i="21"/>
  <c r="AI1014" i="21"/>
  <c r="J370" i="21"/>
  <c r="AH294" i="21"/>
  <c r="T129" i="21"/>
  <c r="R191" i="21"/>
  <c r="R429" i="21"/>
  <c r="AE458" i="21"/>
  <c r="O284" i="21"/>
  <c r="N110" i="21"/>
  <c r="AF387" i="21"/>
  <c r="AD221" i="21"/>
  <c r="T178" i="21"/>
  <c r="AD417" i="21"/>
  <c r="AE309" i="21"/>
  <c r="L147" i="21"/>
  <c r="AF146" i="21"/>
  <c r="AE421" i="21"/>
  <c r="AF388" i="21"/>
  <c r="N207" i="21"/>
  <c r="T106" i="21"/>
  <c r="R461" i="21"/>
  <c r="O308" i="21"/>
  <c r="AD207" i="21"/>
  <c r="V107" i="21"/>
  <c r="R577" i="21"/>
  <c r="P156" i="21"/>
  <c r="AF162" i="21"/>
  <c r="P353" i="21"/>
  <c r="R482" i="21"/>
  <c r="AI180" i="21"/>
  <c r="T379" i="21"/>
  <c r="AF215" i="21"/>
  <c r="O133" i="21"/>
  <c r="V998" i="21"/>
  <c r="Q200" i="21"/>
  <c r="AI144" i="21"/>
  <c r="AH112" i="21"/>
  <c r="O170" i="21"/>
  <c r="Q1031" i="21"/>
  <c r="S289" i="21"/>
  <c r="AH318" i="21"/>
  <c r="V134" i="21"/>
  <c r="P263" i="21"/>
  <c r="Q229" i="21"/>
  <c r="Q306" i="21"/>
  <c r="N171" i="21"/>
  <c r="R174" i="21"/>
  <c r="P207" i="21"/>
  <c r="P173" i="21"/>
  <c r="R103" i="21"/>
  <c r="AH131" i="21"/>
  <c r="Q288" i="21"/>
  <c r="AG233" i="21"/>
  <c r="Q1073" i="21"/>
  <c r="AD143" i="21"/>
  <c r="S383" i="21"/>
  <c r="N275" i="21"/>
  <c r="J183" i="21"/>
  <c r="AE1025" i="21"/>
  <c r="N362" i="21"/>
  <c r="AF339" i="21"/>
  <c r="Q116" i="21"/>
  <c r="S183" i="21"/>
  <c r="AH213" i="21"/>
  <c r="O275" i="21"/>
  <c r="O121" i="21"/>
  <c r="P190" i="21"/>
  <c r="AD274" i="21"/>
  <c r="O229" i="21"/>
  <c r="N188" i="21"/>
  <c r="N135" i="21"/>
  <c r="N358" i="21"/>
  <c r="P302" i="21"/>
  <c r="AE193" i="21"/>
  <c r="AH1047" i="21"/>
  <c r="R217" i="21"/>
  <c r="AD206" i="21"/>
  <c r="Q123" i="21"/>
  <c r="N158" i="21"/>
  <c r="P1068" i="21"/>
  <c r="AE280" i="21"/>
  <c r="AE132" i="21"/>
  <c r="AI284" i="21"/>
  <c r="L221" i="21"/>
  <c r="J294" i="21"/>
  <c r="Q198" i="21"/>
  <c r="Q106" i="21"/>
  <c r="Q271" i="21"/>
  <c r="S334" i="21"/>
  <c r="AH232" i="21"/>
  <c r="T163" i="21"/>
  <c r="AD315" i="21"/>
  <c r="S1081" i="21"/>
  <c r="AF362" i="21"/>
  <c r="AD300" i="21"/>
  <c r="J108" i="21"/>
  <c r="R167" i="21"/>
  <c r="R333" i="21"/>
  <c r="AE353" i="21"/>
  <c r="AI202" i="21"/>
  <c r="AG222" i="21"/>
  <c r="AF343" i="21"/>
  <c r="J287" i="21"/>
  <c r="O172" i="21"/>
  <c r="S240" i="21"/>
  <c r="T577" i="21"/>
  <c r="Q370" i="21"/>
  <c r="Q287" i="21"/>
  <c r="V274" i="21"/>
  <c r="AE229" i="21"/>
  <c r="L176" i="21"/>
  <c r="J231" i="21"/>
  <c r="R344" i="21"/>
  <c r="R356" i="21"/>
  <c r="L1089" i="21"/>
  <c r="AD124" i="21"/>
  <c r="AE300" i="21"/>
  <c r="V140" i="21"/>
  <c r="T255" i="21"/>
  <c r="L312" i="21"/>
  <c r="R165" i="21"/>
  <c r="Q133" i="21"/>
  <c r="AD285" i="21"/>
  <c r="T367" i="21"/>
  <c r="N152" i="21"/>
  <c r="O373" i="21"/>
  <c r="N322" i="21"/>
  <c r="V426" i="21"/>
  <c r="O293" i="21"/>
  <c r="P253" i="21"/>
  <c r="J1013" i="21"/>
  <c r="AD220" i="21"/>
  <c r="AI167" i="21"/>
  <c r="J352" i="21"/>
  <c r="S205" i="21"/>
  <c r="L136" i="21"/>
  <c r="V104" i="21"/>
  <c r="AH282" i="21"/>
  <c r="T1080" i="21"/>
  <c r="AI998" i="21"/>
  <c r="Q509" i="21"/>
  <c r="Q482" i="21"/>
  <c r="N306" i="21"/>
  <c r="AE258" i="21"/>
  <c r="N426" i="21"/>
  <c r="P119" i="21"/>
  <c r="J413" i="21"/>
  <c r="T168" i="21"/>
  <c r="AI245" i="21"/>
  <c r="S347" i="21"/>
  <c r="AH293" i="21"/>
  <c r="N157" i="21"/>
  <c r="AI107" i="21"/>
  <c r="AD320" i="21"/>
  <c r="V366" i="21"/>
  <c r="V997" i="21"/>
  <c r="N280" i="21"/>
  <c r="P251" i="21"/>
  <c r="Q379" i="21"/>
  <c r="AF138" i="21"/>
  <c r="N466" i="21"/>
  <c r="O366" i="21"/>
  <c r="AD271" i="21"/>
  <c r="R285" i="21"/>
  <c r="V136" i="21"/>
  <c r="L363" i="21"/>
  <c r="AF223" i="21"/>
  <c r="P174" i="21"/>
  <c r="AF433" i="21"/>
  <c r="AI289" i="21"/>
  <c r="AD318" i="21"/>
  <c r="R1072" i="21"/>
  <c r="T1068" i="21"/>
  <c r="Q1035" i="21"/>
  <c r="J118" i="21"/>
  <c r="Q593" i="21"/>
  <c r="AH382" i="21"/>
  <c r="J246" i="21"/>
  <c r="V269" i="21"/>
  <c r="R201" i="21"/>
  <c r="AI1013" i="21"/>
  <c r="V179" i="21"/>
  <c r="AH593" i="21"/>
  <c r="AE315" i="21"/>
  <c r="AG347" i="21"/>
  <c r="L226" i="21"/>
  <c r="J1063" i="21"/>
  <c r="T332" i="21"/>
  <c r="S195" i="21"/>
  <c r="AI1025" i="21"/>
  <c r="AF385" i="21"/>
  <c r="R417" i="21"/>
  <c r="AE259" i="21"/>
  <c r="R196" i="21"/>
  <c r="AI494" i="21"/>
  <c r="P232" i="21"/>
  <c r="T119" i="21"/>
  <c r="N421" i="21"/>
  <c r="V256" i="21"/>
  <c r="AI346" i="21"/>
  <c r="Q267" i="21"/>
  <c r="L183" i="21"/>
  <c r="T262" i="21"/>
  <c r="N365" i="21"/>
  <c r="O345" i="21"/>
  <c r="AD129" i="21"/>
  <c r="O1064" i="21"/>
  <c r="P346" i="21"/>
  <c r="N267" i="21"/>
  <c r="T131" i="21"/>
  <c r="R437" i="21"/>
  <c r="AG370" i="21"/>
  <c r="R233" i="21"/>
  <c r="AI214" i="21"/>
  <c r="J220" i="21"/>
  <c r="L1019" i="21"/>
  <c r="N169" i="21"/>
  <c r="O1019" i="21"/>
  <c r="AD396" i="21"/>
  <c r="Q393" i="21"/>
  <c r="Q286" i="21"/>
  <c r="P233" i="21"/>
  <c r="AE997" i="21"/>
  <c r="L222" i="21"/>
  <c r="J235" i="21"/>
  <c r="AD110" i="21"/>
  <c r="AI384" i="21"/>
  <c r="AD374" i="21"/>
  <c r="AI197" i="21"/>
  <c r="AI165" i="21"/>
  <c r="P141" i="21"/>
  <c r="R186" i="21"/>
  <c r="T445" i="21"/>
  <c r="AF332" i="21"/>
  <c r="N208" i="21"/>
  <c r="S372" i="21"/>
  <c r="Q388" i="21"/>
  <c r="P378" i="21"/>
  <c r="Q146" i="21"/>
  <c r="AH356" i="21"/>
  <c r="AG470" i="21"/>
  <c r="S224" i="21"/>
  <c r="R355" i="21"/>
  <c r="V461" i="21"/>
  <c r="AI462" i="21"/>
  <c r="O174" i="21"/>
  <c r="O194" i="21"/>
  <c r="P366" i="21"/>
  <c r="N196" i="21"/>
  <c r="AD133" i="21"/>
  <c r="P466" i="21"/>
  <c r="J396" i="21"/>
  <c r="AE220" i="21"/>
  <c r="V1014" i="21"/>
  <c r="T355" i="21"/>
  <c r="AE414" i="21"/>
  <c r="R110" i="21"/>
  <c r="AI191" i="21"/>
  <c r="O374" i="21"/>
  <c r="AH390" i="21"/>
  <c r="AH263" i="21"/>
  <c r="V191" i="21"/>
  <c r="Q470" i="21"/>
  <c r="AI351" i="21"/>
  <c r="L1025" i="21"/>
  <c r="T458" i="21"/>
  <c r="AE243" i="21"/>
  <c r="Q131" i="21"/>
  <c r="AH1019" i="21"/>
  <c r="V337" i="21"/>
  <c r="AF392" i="21"/>
  <c r="N143" i="21"/>
  <c r="O417" i="21"/>
  <c r="L355" i="21"/>
  <c r="AD478" i="21"/>
  <c r="J193" i="21"/>
  <c r="AF402" i="21"/>
  <c r="L321" i="21"/>
  <c r="L152" i="21"/>
  <c r="J158" i="21"/>
  <c r="L315" i="21"/>
  <c r="T272" i="21"/>
  <c r="V254" i="21"/>
  <c r="AH288" i="21"/>
  <c r="AF137" i="21"/>
  <c r="S284" i="21"/>
  <c r="AD363" i="21"/>
  <c r="Q310" i="21"/>
  <c r="AH116" i="21"/>
  <c r="AH146" i="21"/>
  <c r="N1072" i="21"/>
  <c r="AG199" i="21"/>
  <c r="T266" i="21"/>
  <c r="AD314" i="21"/>
  <c r="O184" i="21"/>
  <c r="AG1057" i="21"/>
  <c r="O1068" i="21"/>
  <c r="R243" i="21"/>
  <c r="L163" i="21"/>
  <c r="AE1041" i="21"/>
  <c r="L233" i="21"/>
  <c r="J222" i="21"/>
  <c r="O280" i="21"/>
  <c r="V182" i="21"/>
  <c r="T249" i="21"/>
  <c r="S343" i="21"/>
  <c r="O311" i="21"/>
  <c r="L345" i="21"/>
  <c r="R160" i="21"/>
  <c r="AI128" i="21"/>
  <c r="O171" i="21"/>
  <c r="P437" i="21"/>
  <c r="AG261" i="21"/>
  <c r="L306" i="21"/>
  <c r="N104" i="21"/>
  <c r="V251" i="21"/>
  <c r="O181" i="21"/>
  <c r="AD141" i="21"/>
  <c r="AF1047" i="21"/>
  <c r="AI161" i="21"/>
  <c r="AI129" i="21"/>
  <c r="AE188" i="21"/>
  <c r="L255" i="21"/>
  <c r="R234" i="21"/>
  <c r="J410" i="21"/>
  <c r="S193" i="21"/>
  <c r="N127" i="21"/>
  <c r="R128" i="21"/>
  <c r="AH296" i="21"/>
  <c r="O123" i="21"/>
  <c r="T122" i="21"/>
  <c r="T330" i="21"/>
  <c r="J250" i="21"/>
  <c r="Q132" i="21"/>
  <c r="T1072" i="21"/>
  <c r="AI478" i="21"/>
  <c r="R383" i="21"/>
  <c r="AF189" i="21"/>
  <c r="N106" i="21"/>
  <c r="S157" i="21"/>
  <c r="AF117" i="21"/>
  <c r="AF227" i="21"/>
  <c r="AE159" i="21"/>
  <c r="AI133" i="21"/>
  <c r="AE137" i="21"/>
  <c r="O105" i="21"/>
  <c r="S168" i="21"/>
  <c r="AG119" i="21"/>
  <c r="AI234" i="21"/>
  <c r="V382" i="21"/>
  <c r="P338" i="21"/>
  <c r="AF167" i="21"/>
  <c r="AG148" i="21"/>
  <c r="AH211" i="21"/>
  <c r="L364" i="21"/>
  <c r="O389" i="21"/>
  <c r="J297" i="21"/>
  <c r="R279" i="21"/>
  <c r="P105" i="21"/>
  <c r="P103" i="21"/>
  <c r="Q152" i="21"/>
  <c r="V446" i="21"/>
  <c r="T364" i="21"/>
  <c r="O323" i="21"/>
  <c r="AE383" i="21"/>
  <c r="Q217" i="21"/>
  <c r="AG137" i="21"/>
  <c r="L204" i="21"/>
  <c r="R146" i="21"/>
  <c r="P381" i="21"/>
  <c r="N378" i="21"/>
  <c r="T217" i="21"/>
  <c r="L206" i="21"/>
  <c r="T173" i="21"/>
  <c r="L187" i="21"/>
  <c r="T126" i="21"/>
  <c r="L337" i="21"/>
  <c r="N262" i="21"/>
  <c r="Q367" i="21"/>
  <c r="Q371" i="21"/>
  <c r="AD326" i="21"/>
  <c r="J198" i="21"/>
  <c r="R372" i="21"/>
  <c r="AE283" i="21"/>
  <c r="AE202" i="21"/>
  <c r="V236" i="21"/>
  <c r="AI254" i="21"/>
  <c r="P157" i="21"/>
  <c r="T239" i="21"/>
  <c r="AG372" i="21"/>
  <c r="V303" i="21"/>
  <c r="T307" i="21"/>
  <c r="N156" i="21"/>
  <c r="T235" i="21"/>
  <c r="AI296" i="21"/>
  <c r="AF106" i="21"/>
  <c r="AE333" i="21"/>
  <c r="S388" i="21"/>
  <c r="R295" i="21"/>
  <c r="S285" i="21"/>
  <c r="J136" i="21"/>
  <c r="R379" i="21"/>
  <c r="AF1049" i="21"/>
  <c r="N301" i="21"/>
  <c r="R361" i="21"/>
  <c r="R236" i="21"/>
  <c r="L157" i="21"/>
  <c r="P362" i="21"/>
  <c r="AI195" i="21"/>
  <c r="J1003" i="21"/>
  <c r="V203" i="21"/>
  <c r="AF346" i="21"/>
  <c r="N258" i="21"/>
  <c r="L410" i="21"/>
  <c r="N149" i="21"/>
  <c r="V241" i="21"/>
  <c r="AI1004" i="21"/>
  <c r="AF1001" i="21"/>
  <c r="P357" i="21"/>
  <c r="AD418" i="21"/>
  <c r="Q180" i="21"/>
  <c r="S144" i="21"/>
  <c r="J1084" i="21"/>
  <c r="O1060" i="21"/>
  <c r="AE187" i="21"/>
  <c r="V123" i="21"/>
  <c r="T305" i="21"/>
  <c r="V242" i="21"/>
  <c r="T251" i="21"/>
  <c r="N1063" i="21"/>
  <c r="AG164" i="21"/>
  <c r="O211" i="21"/>
  <c r="AH175" i="21"/>
  <c r="T312" i="21"/>
  <c r="R368" i="21"/>
  <c r="AE228" i="21"/>
  <c r="Q168" i="21"/>
  <c r="S175" i="21"/>
  <c r="Q162" i="21"/>
  <c r="N355" i="21"/>
  <c r="AE374" i="21"/>
  <c r="L229" i="21"/>
  <c r="R339" i="21"/>
  <c r="AI228" i="21"/>
  <c r="AH127" i="21"/>
  <c r="AI150" i="21"/>
  <c r="AD399" i="21"/>
  <c r="S417" i="21"/>
  <c r="AE289" i="21"/>
  <c r="AE282" i="21"/>
  <c r="N1060" i="21"/>
  <c r="Q359" i="21"/>
  <c r="Q165" i="21"/>
  <c r="V1063" i="21"/>
  <c r="T348" i="21"/>
  <c r="AI413" i="21"/>
  <c r="P293" i="21"/>
  <c r="T225" i="21"/>
  <c r="N343" i="21"/>
  <c r="AD243" i="21"/>
  <c r="L1080" i="21"/>
  <c r="AH308" i="21"/>
  <c r="N413" i="21"/>
  <c r="N161" i="21"/>
  <c r="J257" i="21"/>
  <c r="R155" i="21"/>
  <c r="AE461" i="21"/>
  <c r="AD382" i="21"/>
  <c r="N593" i="21"/>
  <c r="AI1064" i="21"/>
  <c r="AH203" i="21"/>
  <c r="J386" i="21"/>
  <c r="AF221" i="21"/>
  <c r="O1001" i="21"/>
  <c r="S166" i="21"/>
  <c r="AG308" i="21"/>
  <c r="AD203" i="21"/>
  <c r="S1049" i="21"/>
  <c r="L525" i="21"/>
  <c r="AD200" i="21"/>
  <c r="T336" i="21"/>
  <c r="P142" i="21"/>
  <c r="AE380" i="21"/>
  <c r="T382" i="21"/>
  <c r="AD155" i="21"/>
  <c r="J1014" i="21"/>
  <c r="N205" i="21"/>
  <c r="AI344" i="21"/>
  <c r="AH327" i="21"/>
  <c r="AF450" i="21"/>
  <c r="Q291" i="21"/>
  <c r="Q450" i="21"/>
  <c r="S128" i="21"/>
  <c r="N231" i="21"/>
  <c r="J317" i="21"/>
  <c r="Q391" i="21"/>
  <c r="V1057" i="21"/>
  <c r="O312" i="21"/>
  <c r="AF391" i="21"/>
  <c r="AF238" i="21"/>
  <c r="AI1001" i="21"/>
  <c r="V450" i="21"/>
  <c r="AI184" i="21"/>
  <c r="S150" i="21"/>
  <c r="L441" i="21"/>
  <c r="L305" i="21"/>
  <c r="AE201" i="21"/>
  <c r="T114" i="21"/>
  <c r="AI322" i="21"/>
  <c r="V279" i="21"/>
  <c r="L114" i="21"/>
  <c r="AD1031" i="21"/>
  <c r="AI433" i="21"/>
  <c r="AD337" i="21"/>
  <c r="O140" i="21"/>
  <c r="AI438" i="21"/>
  <c r="S482" i="21"/>
  <c r="S259" i="21"/>
  <c r="S326" i="21"/>
  <c r="AE244" i="21"/>
  <c r="P133" i="21"/>
  <c r="N216" i="21"/>
  <c r="V204" i="21"/>
  <c r="V152" i="21"/>
  <c r="J106" i="21"/>
  <c r="AF174" i="21"/>
  <c r="S1047" i="21"/>
  <c r="AI273" i="21"/>
  <c r="AH290" i="21"/>
  <c r="J192" i="21"/>
  <c r="AF395" i="21"/>
  <c r="AE334" i="21"/>
  <c r="AH339" i="21"/>
  <c r="AE167" i="21"/>
  <c r="Q182" i="21"/>
  <c r="O215" i="21"/>
  <c r="P177" i="21"/>
  <c r="AD208" i="21"/>
  <c r="V131" i="21"/>
  <c r="Q293" i="21"/>
  <c r="O225" i="21"/>
  <c r="O115" i="21"/>
  <c r="AF1092" i="21"/>
  <c r="S276" i="21"/>
  <c r="AG286" i="21"/>
  <c r="AF195" i="21"/>
  <c r="L186" i="21"/>
  <c r="AF335" i="21"/>
  <c r="AD307" i="21"/>
  <c r="Q247" i="21"/>
  <c r="P179" i="21"/>
  <c r="N494" i="21"/>
  <c r="AE286" i="21"/>
  <c r="P129" i="21"/>
  <c r="V154" i="21"/>
  <c r="J266" i="21"/>
  <c r="T362" i="21"/>
  <c r="AE184" i="21"/>
  <c r="Q139" i="21"/>
  <c r="AD338" i="21"/>
  <c r="S258" i="21"/>
  <c r="S189" i="21"/>
  <c r="AF1014" i="21"/>
  <c r="AE209" i="21"/>
  <c r="R343" i="21"/>
  <c r="S119" i="21"/>
  <c r="J162" i="21"/>
  <c r="V1013" i="21"/>
  <c r="P311" i="21"/>
  <c r="AE124" i="21"/>
  <c r="T327" i="21"/>
  <c r="AH251" i="21"/>
  <c r="AD262" i="21"/>
  <c r="AD189" i="21"/>
  <c r="AD1025" i="21"/>
  <c r="P271" i="21"/>
  <c r="AD362" i="21"/>
  <c r="N184" i="21"/>
  <c r="AE135" i="21"/>
  <c r="AH302" i="21"/>
  <c r="L351" i="21"/>
  <c r="AE189" i="21"/>
  <c r="O1047" i="21"/>
  <c r="AG124" i="21"/>
  <c r="T223" i="21"/>
  <c r="AE119" i="21"/>
  <c r="J154" i="21"/>
  <c r="V307" i="21"/>
  <c r="AF302" i="21"/>
  <c r="N124" i="21"/>
  <c r="P1072" i="21"/>
  <c r="N246" i="21"/>
  <c r="AF201" i="21"/>
  <c r="T1041" i="21"/>
  <c r="AE223" i="21"/>
  <c r="AI145" i="21"/>
  <c r="O248" i="21"/>
  <c r="AD1070" i="21"/>
  <c r="V525" i="21"/>
  <c r="T381" i="21"/>
  <c r="AG129" i="21"/>
  <c r="AG997" i="21"/>
  <c r="AE164" i="21"/>
  <c r="AF998" i="21"/>
  <c r="R405" i="21"/>
  <c r="N453" i="21"/>
  <c r="R319" i="21"/>
  <c r="AE162" i="21"/>
  <c r="T144" i="21"/>
  <c r="R255" i="21"/>
  <c r="V304" i="21"/>
  <c r="S355" i="21"/>
  <c r="AG214" i="21"/>
  <c r="AH314" i="21"/>
  <c r="AG1013" i="21"/>
  <c r="AD160" i="21"/>
  <c r="J182" i="21"/>
  <c r="AI398" i="21"/>
  <c r="O593" i="21"/>
  <c r="R351" i="21"/>
  <c r="P213" i="21"/>
  <c r="T233" i="21"/>
  <c r="R125" i="21"/>
  <c r="S200" i="21"/>
  <c r="AH441" i="21"/>
  <c r="R273" i="21"/>
  <c r="S275" i="21"/>
  <c r="AH241" i="21"/>
  <c r="AD139" i="21"/>
  <c r="Q157" i="21"/>
  <c r="N175" i="21"/>
  <c r="T227" i="21"/>
  <c r="AF341" i="21"/>
  <c r="V577" i="21"/>
  <c r="R250" i="21"/>
  <c r="R251" i="21"/>
  <c r="AI371" i="21"/>
  <c r="P115" i="21"/>
  <c r="R322" i="21"/>
  <c r="AI310" i="21"/>
  <c r="N238" i="21"/>
  <c r="AE294" i="21"/>
  <c r="O347" i="21"/>
  <c r="AF153" i="21"/>
  <c r="L1057" i="21"/>
  <c r="O397" i="21"/>
  <c r="AF334" i="21"/>
  <c r="AI358" i="21"/>
  <c r="L280" i="21"/>
  <c r="Q997" i="21"/>
  <c r="V260" i="21"/>
  <c r="V1038" i="21"/>
  <c r="L434" i="21"/>
  <c r="L398" i="21"/>
  <c r="AE314" i="21"/>
  <c r="L270" i="21"/>
  <c r="AI242" i="21"/>
  <c r="AD118" i="21"/>
  <c r="R151" i="21"/>
  <c r="J445" i="21"/>
  <c r="N359" i="21"/>
  <c r="V215" i="21"/>
  <c r="AI141" i="21"/>
  <c r="O261" i="21"/>
  <c r="AF228" i="21"/>
  <c r="S1003" i="21"/>
  <c r="Q240" i="21"/>
  <c r="V340" i="21"/>
  <c r="AF267" i="21"/>
  <c r="T296" i="21"/>
  <c r="Q161" i="21"/>
  <c r="AI117" i="21"/>
  <c r="T187" i="21"/>
  <c r="T349" i="21"/>
  <c r="Q422" i="21"/>
  <c r="Q204" i="21"/>
  <c r="Q172" i="21"/>
  <c r="AE219" i="21"/>
  <c r="AD1072" i="21"/>
  <c r="Q199" i="21"/>
  <c r="P224" i="21"/>
  <c r="AD453" i="21"/>
  <c r="AE509" i="21"/>
  <c r="J302" i="21"/>
  <c r="AE351" i="21"/>
  <c r="AG188" i="21"/>
  <c r="R152" i="21"/>
  <c r="O203" i="21"/>
  <c r="AG340" i="21"/>
  <c r="O324" i="21"/>
  <c r="AG1081" i="21"/>
  <c r="AH212" i="21"/>
  <c r="S131" i="21"/>
  <c r="V1072" i="21"/>
  <c r="N178" i="21"/>
  <c r="AF348" i="21"/>
  <c r="O450" i="21"/>
  <c r="R218" i="21"/>
  <c r="R338" i="21"/>
  <c r="T212" i="21"/>
  <c r="AF111" i="21"/>
  <c r="S170" i="21"/>
  <c r="R433" i="21"/>
  <c r="R378" i="21"/>
  <c r="Q343" i="21"/>
  <c r="P318" i="21"/>
  <c r="AH1089" i="21"/>
  <c r="AD379" i="21"/>
  <c r="L161" i="21"/>
  <c r="AF126" i="21"/>
  <c r="N380" i="21"/>
  <c r="AE418" i="21"/>
  <c r="AE226" i="21"/>
  <c r="R249" i="21"/>
  <c r="AF222" i="21"/>
  <c r="AD235" i="21"/>
  <c r="P114" i="21"/>
  <c r="AD245" i="21"/>
  <c r="L278" i="21"/>
  <c r="R354" i="21"/>
  <c r="V273" i="21"/>
  <c r="S143" i="21"/>
  <c r="AG194" i="21"/>
  <c r="O357" i="21"/>
  <c r="AG323" i="21"/>
  <c r="T1089" i="21"/>
  <c r="R231" i="21"/>
  <c r="AF345" i="21"/>
  <c r="Q1025" i="21"/>
  <c r="AH1014" i="21"/>
  <c r="AD577" i="21"/>
  <c r="AE457" i="21"/>
  <c r="AD199" i="21"/>
  <c r="P159" i="21"/>
  <c r="V438" i="21"/>
  <c r="AE147" i="21"/>
  <c r="AE131" i="21"/>
  <c r="AE138" i="21"/>
  <c r="V470" i="21"/>
  <c r="V323" i="21"/>
  <c r="R381" i="21"/>
  <c r="V171" i="21"/>
  <c r="T417" i="21"/>
  <c r="J212" i="21"/>
  <c r="P1084" i="21"/>
  <c r="R390" i="21"/>
  <c r="AF210" i="21"/>
  <c r="AD137" i="21"/>
  <c r="AG195" i="21"/>
  <c r="AI382" i="21"/>
  <c r="AD433" i="21"/>
  <c r="L395" i="21"/>
  <c r="J114" i="21"/>
  <c r="N324" i="21"/>
  <c r="AG359" i="21"/>
  <c r="T166" i="21"/>
  <c r="V406" i="21"/>
  <c r="T462" i="21"/>
  <c r="V135" i="21"/>
  <c r="AF186" i="21"/>
  <c r="J376" i="21"/>
  <c r="L356" i="21"/>
  <c r="N197" i="21"/>
  <c r="AG162" i="21"/>
  <c r="O262" i="21"/>
  <c r="AF365" i="21"/>
  <c r="R1014" i="21"/>
  <c r="AE1092" i="21"/>
  <c r="Q384" i="21"/>
  <c r="R397" i="21"/>
  <c r="AF170" i="21"/>
  <c r="T304" i="21"/>
  <c r="N438" i="21"/>
  <c r="AI196" i="21"/>
  <c r="L371" i="21"/>
  <c r="P223" i="21"/>
  <c r="N125" i="21"/>
  <c r="AG1014" i="21"/>
  <c r="T192" i="21"/>
  <c r="R136" i="21"/>
  <c r="N998" i="21"/>
  <c r="AE1080" i="21"/>
  <c r="AE1031" i="21"/>
  <c r="S297" i="21"/>
  <c r="L279" i="21"/>
  <c r="O188" i="21"/>
  <c r="AH284" i="21"/>
  <c r="AH285" i="21"/>
  <c r="Q338" i="21"/>
  <c r="N163" i="21"/>
  <c r="N198" i="21"/>
  <c r="P201" i="21"/>
  <c r="P169" i="21"/>
  <c r="L311" i="21"/>
  <c r="AH191" i="21"/>
  <c r="V137" i="21"/>
  <c r="S1004" i="21"/>
  <c r="AF1019" i="21"/>
  <c r="Q134" i="21"/>
  <c r="AG494" i="21"/>
  <c r="AE299" i="21"/>
  <c r="AF191" i="21"/>
  <c r="S1001" i="21"/>
  <c r="J200" i="21"/>
  <c r="J148" i="21"/>
  <c r="T231" i="21"/>
  <c r="T170" i="21"/>
  <c r="T237" i="21"/>
  <c r="S319" i="21"/>
  <c r="P125" i="21"/>
  <c r="AG186" i="21"/>
  <c r="V282" i="21"/>
  <c r="L261" i="21"/>
  <c r="N180" i="21"/>
  <c r="AH139" i="21"/>
  <c r="S346" i="21"/>
  <c r="AH267" i="21"/>
  <c r="AE185" i="21"/>
  <c r="Q150" i="21"/>
  <c r="N225" i="21"/>
  <c r="T222" i="21"/>
  <c r="AE115" i="21"/>
  <c r="O1063" i="21"/>
  <c r="AG1064" i="21"/>
  <c r="N272" i="21"/>
  <c r="AI120" i="21"/>
  <c r="AI327" i="21"/>
  <c r="P245" i="21"/>
  <c r="L251" i="21"/>
  <c r="AD185" i="21"/>
  <c r="AE106" i="21"/>
  <c r="N279" i="21"/>
  <c r="AI229" i="21"/>
  <c r="AD184" i="21"/>
  <c r="AH1038" i="21"/>
  <c r="AI292" i="21"/>
  <c r="V246" i="21"/>
  <c r="N185" i="21"/>
  <c r="N142" i="21"/>
  <c r="AF116" i="21"/>
  <c r="V207" i="21"/>
  <c r="N115" i="21"/>
  <c r="R1084" i="21"/>
  <c r="Q358" i="21"/>
  <c r="L292" i="21"/>
  <c r="R120" i="21"/>
  <c r="R144" i="21"/>
  <c r="T254" i="21"/>
  <c r="AF197" i="21"/>
  <c r="T1025" i="21"/>
  <c r="V197" i="21"/>
  <c r="T137" i="21"/>
  <c r="O240" i="21"/>
  <c r="AE268" i="21"/>
  <c r="AE157" i="21"/>
  <c r="AF593" i="21"/>
  <c r="S121" i="21"/>
  <c r="V1064" i="21"/>
  <c r="N160" i="21"/>
  <c r="AF429" i="21"/>
  <c r="N388" i="21"/>
  <c r="P331" i="21"/>
  <c r="Q256" i="21"/>
  <c r="S261" i="21"/>
  <c r="T140" i="21"/>
  <c r="S268" i="21"/>
  <c r="AD340" i="21"/>
  <c r="AI377" i="21"/>
  <c r="J274" i="21"/>
  <c r="J229" i="21"/>
  <c r="V1068" i="21"/>
  <c r="AG156" i="21"/>
  <c r="AD107" i="21"/>
  <c r="Q205" i="21"/>
  <c r="AF315" i="21"/>
  <c r="AI238" i="21"/>
  <c r="AF149" i="21"/>
  <c r="N257" i="21"/>
  <c r="N212" i="21"/>
  <c r="AE1057" i="21"/>
  <c r="N277" i="21"/>
  <c r="R332" i="21"/>
  <c r="AH319" i="21"/>
  <c r="O265" i="21"/>
  <c r="AI215" i="21"/>
  <c r="R141" i="21"/>
  <c r="Q175" i="21"/>
  <c r="T457" i="21"/>
  <c r="S304" i="21"/>
  <c r="J307" i="21"/>
  <c r="J267" i="21"/>
  <c r="R215" i="21"/>
  <c r="V209" i="21"/>
  <c r="L375" i="21"/>
  <c r="R275" i="21"/>
  <c r="AI342" i="21"/>
  <c r="T246" i="21"/>
  <c r="AD251" i="21"/>
  <c r="AD165" i="21"/>
  <c r="V198" i="21"/>
  <c r="V341" i="21"/>
  <c r="S413" i="21"/>
  <c r="V285" i="21"/>
  <c r="O363" i="21"/>
  <c r="AE264" i="21"/>
  <c r="T351" i="21"/>
  <c r="V252" i="21"/>
  <c r="AI1038" i="21"/>
  <c r="Q437" i="21"/>
  <c r="P458" i="21"/>
  <c r="L362" i="21"/>
  <c r="Q331" i="21"/>
  <c r="AE120" i="21"/>
  <c r="V106" i="21"/>
  <c r="AH130" i="21"/>
  <c r="L309" i="21"/>
  <c r="L414" i="21"/>
  <c r="V189" i="21"/>
  <c r="T133" i="21"/>
  <c r="O270" i="21"/>
  <c r="Q212" i="21"/>
  <c r="AE1063" i="21"/>
  <c r="L322" i="21"/>
  <c r="J309" i="21"/>
  <c r="L310" i="21"/>
  <c r="AE252" i="21"/>
  <c r="AI256" i="21"/>
  <c r="L109" i="21"/>
  <c r="T179" i="21"/>
  <c r="AG445" i="21"/>
  <c r="Q390" i="21"/>
  <c r="Q196" i="21"/>
  <c r="Q164" i="21"/>
  <c r="Q1063" i="21"/>
  <c r="Q309" i="21"/>
  <c r="L195" i="21"/>
  <c r="V224" i="21"/>
  <c r="AF294" i="21"/>
  <c r="AI470" i="21"/>
  <c r="AD292" i="21"/>
  <c r="O238" i="21"/>
  <c r="AG180" i="21"/>
  <c r="J227" i="21"/>
  <c r="AH255" i="21"/>
  <c r="S509" i="21"/>
  <c r="O325" i="21"/>
  <c r="Q208" i="21"/>
  <c r="V192" i="21"/>
  <c r="Q183" i="21"/>
  <c r="L387" i="21"/>
  <c r="R441" i="21"/>
  <c r="J361" i="21"/>
  <c r="Q314" i="21"/>
  <c r="AI330" i="21"/>
  <c r="N179" i="21"/>
  <c r="AH196" i="21"/>
  <c r="J1041" i="21"/>
  <c r="AD239" i="21"/>
  <c r="AH457" i="21"/>
  <c r="N377" i="21"/>
  <c r="O214" i="21"/>
  <c r="AG287" i="21"/>
  <c r="R1081" i="21"/>
  <c r="AE260" i="21"/>
  <c r="AE153" i="21"/>
  <c r="AH577" i="21"/>
  <c r="S470" i="21"/>
  <c r="AH494" i="21"/>
  <c r="T299" i="21"/>
  <c r="AE1068" i="21"/>
  <c r="AE274" i="21"/>
  <c r="R228" i="21"/>
  <c r="L118" i="21"/>
  <c r="AI399" i="21"/>
  <c r="N226" i="21"/>
  <c r="AH141" i="21"/>
  <c r="L997" i="21"/>
  <c r="AH1072" i="21"/>
  <c r="AG268" i="21"/>
  <c r="V318" i="21"/>
  <c r="R422" i="21"/>
  <c r="V155" i="21"/>
  <c r="AG376" i="21"/>
  <c r="AF205" i="21"/>
  <c r="N350" i="21"/>
  <c r="AH998" i="21"/>
  <c r="S422" i="21"/>
  <c r="AE402" i="21"/>
  <c r="Q224" i="21"/>
  <c r="Q457" i="21"/>
  <c r="S494" i="21"/>
  <c r="J390" i="21"/>
  <c r="AE127" i="21"/>
  <c r="S154" i="21"/>
  <c r="AD301" i="21"/>
  <c r="P369" i="21"/>
  <c r="AH437" i="21"/>
  <c r="N227" i="21"/>
  <c r="T333" i="21"/>
  <c r="O204" i="21"/>
  <c r="P998" i="21"/>
  <c r="AH376" i="21"/>
  <c r="N192" i="21"/>
  <c r="AD136" i="21"/>
  <c r="P191" i="21"/>
  <c r="P221" i="21"/>
  <c r="T344" i="21"/>
  <c r="O263" i="21"/>
  <c r="T211" i="21"/>
  <c r="P387" i="21"/>
  <c r="R374" i="21"/>
  <c r="V174" i="21"/>
  <c r="AG381" i="21"/>
  <c r="O329" i="21"/>
  <c r="O131" i="21"/>
  <c r="AG107" i="21"/>
  <c r="J210" i="21"/>
  <c r="AG322" i="21"/>
  <c r="Q197" i="21"/>
  <c r="R457" i="21"/>
  <c r="AE462" i="21"/>
  <c r="V310" i="21"/>
  <c r="O107" i="21"/>
  <c r="V122" i="21"/>
  <c r="AE298" i="21"/>
  <c r="S148" i="21"/>
  <c r="O1003" i="21"/>
  <c r="O337" i="21"/>
  <c r="AG368" i="21"/>
  <c r="R389" i="21"/>
  <c r="S379" i="21"/>
  <c r="AG207" i="21"/>
  <c r="L121" i="21"/>
  <c r="AG259" i="21"/>
  <c r="AH180" i="21"/>
  <c r="AD138" i="21"/>
  <c r="R126" i="21"/>
  <c r="AE1072" i="21"/>
  <c r="L143" i="21"/>
  <c r="T206" i="21"/>
  <c r="J295" i="21"/>
  <c r="AF184" i="21"/>
  <c r="AH1057" i="21"/>
  <c r="AG270" i="21"/>
  <c r="Q346" i="21"/>
  <c r="Q163" i="21"/>
  <c r="Q1049" i="21"/>
  <c r="P193" i="21"/>
  <c r="P161" i="21"/>
  <c r="AF280" i="21"/>
  <c r="AH194" i="21"/>
  <c r="J299" i="21"/>
  <c r="AG273" i="21"/>
  <c r="O1084" i="21"/>
  <c r="AH154" i="21"/>
  <c r="O237" i="21"/>
  <c r="L354" i="21"/>
  <c r="AF187" i="21"/>
  <c r="P147" i="21"/>
  <c r="AI285" i="21"/>
  <c r="J346" i="21"/>
  <c r="Q194" i="21"/>
  <c r="R194" i="21"/>
  <c r="AE269" i="21"/>
  <c r="AI209" i="21"/>
  <c r="Q121" i="21"/>
  <c r="AH231" i="21"/>
  <c r="AI271" i="21"/>
  <c r="AD270" i="21"/>
  <c r="AD180" i="21"/>
  <c r="O1038" i="21"/>
  <c r="N234" i="21"/>
  <c r="AE310" i="21"/>
  <c r="N181" i="21"/>
  <c r="N442" i="21"/>
  <c r="AH257" i="21"/>
  <c r="AF274" i="21"/>
  <c r="N111" i="21"/>
  <c r="AD525" i="21"/>
  <c r="AH1081" i="21"/>
  <c r="T264" i="21"/>
  <c r="AI116" i="21"/>
  <c r="R326" i="21"/>
  <c r="AH210" i="21"/>
  <c r="AD197" i="21"/>
  <c r="AH1041" i="21"/>
  <c r="AH266" i="21"/>
  <c r="AE295" i="21"/>
  <c r="AF240" i="21"/>
  <c r="S192" i="21"/>
  <c r="P268" i="21"/>
  <c r="O346" i="21"/>
  <c r="O342" i="21"/>
  <c r="L197" i="21"/>
  <c r="AG131" i="21"/>
  <c r="N136" i="21"/>
  <c r="AF108" i="21"/>
  <c r="Q127" i="21"/>
  <c r="AE126" i="21"/>
  <c r="L285" i="21"/>
  <c r="AH363" i="21"/>
  <c r="AF136" i="21"/>
  <c r="O150" i="21"/>
  <c r="T132" i="21"/>
  <c r="Q347" i="21"/>
  <c r="AF193" i="21"/>
  <c r="AG1025" i="21"/>
  <c r="V177" i="21"/>
  <c r="V125" i="21"/>
  <c r="O232" i="21"/>
  <c r="Q998" i="21"/>
  <c r="T145" i="21"/>
  <c r="AE145" i="21"/>
  <c r="O113" i="21"/>
  <c r="L172" i="21"/>
  <c r="R224" i="21"/>
  <c r="L341" i="21"/>
  <c r="P205" i="21"/>
  <c r="P339" i="21"/>
  <c r="L225" i="21"/>
  <c r="AF218" i="21"/>
  <c r="T136" i="21"/>
  <c r="O401" i="21"/>
  <c r="T525" i="21"/>
  <c r="AD273" i="21"/>
  <c r="AI290" i="21"/>
  <c r="AE200" i="21"/>
  <c r="R1089" i="21"/>
  <c r="AE152" i="21"/>
  <c r="V1035" i="21"/>
  <c r="AH345" i="21"/>
  <c r="P262" i="21"/>
  <c r="T426" i="21"/>
  <c r="O256" i="21"/>
  <c r="S1013" i="21"/>
  <c r="AD212" i="21"/>
  <c r="AI163" i="21"/>
  <c r="P210" i="21"/>
  <c r="AE438" i="21"/>
  <c r="L256" i="21"/>
  <c r="AG297" i="21"/>
  <c r="T193" i="21"/>
  <c r="Q191" i="21"/>
  <c r="R1031" i="21"/>
  <c r="AI316" i="21"/>
  <c r="J313" i="21"/>
  <c r="J338" i="21"/>
  <c r="O310" i="21"/>
  <c r="O283" i="21"/>
  <c r="S997" i="21"/>
  <c r="N305" i="21"/>
  <c r="V350" i="21"/>
  <c r="AD410" i="21"/>
  <c r="AG298" i="21"/>
  <c r="O478" i="21"/>
  <c r="AD161" i="21"/>
  <c r="T194" i="21"/>
  <c r="AG329" i="21"/>
  <c r="J457" i="21"/>
  <c r="AH330" i="21"/>
  <c r="P242" i="21"/>
  <c r="Q243" i="21"/>
  <c r="T238" i="21"/>
  <c r="V244" i="21"/>
  <c r="T138" i="21"/>
  <c r="AD324" i="21"/>
  <c r="O271" i="21"/>
  <c r="AG229" i="21"/>
  <c r="AG132" i="21"/>
  <c r="AF310" i="21"/>
  <c r="AD1047" i="21"/>
  <c r="P170" i="21"/>
  <c r="AH245" i="21"/>
  <c r="S296" i="21"/>
  <c r="V169" i="21"/>
  <c r="L327" i="21"/>
  <c r="J354" i="21"/>
  <c r="Q1019" i="21"/>
  <c r="Q114" i="21"/>
  <c r="O353" i="21"/>
  <c r="S402" i="21"/>
  <c r="L342" i="21"/>
  <c r="Q236" i="21"/>
  <c r="AH137" i="21"/>
  <c r="R105" i="21"/>
  <c r="AG227" i="21"/>
  <c r="T461" i="21"/>
  <c r="AG352" i="21"/>
  <c r="Q188" i="21"/>
  <c r="AI152" i="21"/>
  <c r="J1088" i="21"/>
  <c r="J364" i="21"/>
  <c r="S191" i="21"/>
  <c r="L1001" i="21"/>
  <c r="N430" i="21"/>
  <c r="L462" i="21"/>
  <c r="AH342" i="21"/>
  <c r="AG254" i="21"/>
  <c r="AG172" i="21"/>
  <c r="P219" i="21"/>
  <c r="AF115" i="21"/>
  <c r="R254" i="21"/>
  <c r="AI388" i="21"/>
  <c r="AI259" i="21"/>
  <c r="T180" i="21"/>
  <c r="L179" i="21"/>
  <c r="AF390" i="21"/>
  <c r="AG421" i="21"/>
  <c r="AI391" i="21"/>
  <c r="S362" i="21"/>
  <c r="R331" i="21"/>
  <c r="R259" i="21"/>
  <c r="V180" i="21"/>
  <c r="Q1070" i="21"/>
  <c r="R430" i="21"/>
  <c r="O409" i="21"/>
  <c r="T273" i="21"/>
  <c r="L266" i="21"/>
  <c r="O212" i="21"/>
  <c r="AG106" i="21"/>
  <c r="N165" i="21"/>
  <c r="AF1003" i="21"/>
  <c r="J429" i="21"/>
  <c r="AI294" i="21"/>
  <c r="AI237" i="21"/>
  <c r="P256" i="21"/>
  <c r="O297" i="21"/>
  <c r="O290" i="21"/>
  <c r="P220" i="21"/>
  <c r="P441" i="21"/>
  <c r="AG360" i="21"/>
  <c r="J226" i="21"/>
  <c r="V233" i="21"/>
  <c r="AH171" i="21"/>
  <c r="S368" i="21"/>
  <c r="AH115" i="21"/>
  <c r="N433" i="21"/>
  <c r="R1068" i="21"/>
  <c r="R147" i="21"/>
  <c r="AE387" i="21"/>
  <c r="N373" i="21"/>
  <c r="O322" i="21"/>
  <c r="N146" i="21"/>
  <c r="S390" i="21"/>
  <c r="AD211" i="21"/>
  <c r="L198" i="21"/>
  <c r="J406" i="21"/>
  <c r="T406" i="21"/>
  <c r="O149" i="21"/>
  <c r="AE123" i="21"/>
  <c r="AF194" i="21"/>
  <c r="T340" i="21"/>
  <c r="AD196" i="21"/>
  <c r="Q1072" i="21"/>
  <c r="L402" i="21"/>
  <c r="N386" i="21"/>
  <c r="AF200" i="21"/>
  <c r="R998" i="21"/>
  <c r="L369" i="21"/>
  <c r="P151" i="21"/>
  <c r="AD132" i="21"/>
  <c r="T190" i="21"/>
  <c r="AD333" i="21"/>
  <c r="R241" i="21"/>
  <c r="AF248" i="21"/>
  <c r="AF382" i="21"/>
  <c r="P373" i="21"/>
  <c r="AH292" i="21"/>
  <c r="AI198" i="21"/>
  <c r="AI332" i="21"/>
  <c r="P228" i="21"/>
  <c r="J123" i="21"/>
  <c r="AI429" i="21"/>
  <c r="N291" i="21"/>
  <c r="R370" i="21"/>
  <c r="N139" i="21"/>
  <c r="S316" i="21"/>
  <c r="R329" i="21"/>
  <c r="AG246" i="21"/>
  <c r="V1025" i="21"/>
  <c r="L458" i="21"/>
  <c r="L378" i="21"/>
  <c r="AH144" i="21"/>
  <c r="AD1063" i="21"/>
  <c r="S418" i="21"/>
  <c r="J417" i="21"/>
  <c r="N292" i="21"/>
  <c r="L260" i="21"/>
  <c r="P137" i="21"/>
  <c r="AI263" i="21"/>
  <c r="V228" i="21"/>
  <c r="V164" i="21"/>
  <c r="J122" i="21"/>
  <c r="AF142" i="21"/>
  <c r="AF327" i="21"/>
  <c r="AH199" i="21"/>
  <c r="V222" i="21"/>
  <c r="O335" i="21"/>
  <c r="J176" i="21"/>
  <c r="AD1057" i="21"/>
  <c r="AH331" i="21"/>
  <c r="P367" i="21"/>
  <c r="Q159" i="21"/>
  <c r="AE312" i="21"/>
  <c r="P185" i="21"/>
  <c r="T153" i="21"/>
  <c r="AF272" i="21"/>
  <c r="AI293" i="21"/>
  <c r="S117" i="21"/>
  <c r="S1064" i="21"/>
  <c r="T395" i="21"/>
  <c r="R426" i="21"/>
  <c r="P288" i="21"/>
  <c r="AF199" i="21"/>
  <c r="AD190" i="21"/>
  <c r="J335" i="21"/>
  <c r="AF176" i="21"/>
  <c r="J128" i="21"/>
  <c r="R178" i="21"/>
  <c r="N347" i="21"/>
  <c r="N288" i="21"/>
  <c r="J133" i="21"/>
  <c r="P158" i="21"/>
  <c r="O206" i="21"/>
  <c r="N295" i="21"/>
  <c r="S188" i="21"/>
  <c r="J268" i="21"/>
  <c r="Q339" i="21"/>
  <c r="T242" i="21"/>
  <c r="L193" i="21"/>
  <c r="R123" i="21"/>
  <c r="AF354" i="21"/>
  <c r="O281" i="21"/>
  <c r="J119" i="21"/>
  <c r="N130" i="21"/>
  <c r="AD105" i="21"/>
  <c r="AD103" i="21"/>
  <c r="N128" i="21"/>
  <c r="V146" i="21"/>
  <c r="AG371" i="21"/>
  <c r="J315" i="21"/>
  <c r="AD193" i="21"/>
  <c r="AH1025" i="21"/>
  <c r="AF282" i="21"/>
  <c r="P314" i="21"/>
  <c r="AF232" i="21"/>
  <c r="V1001" i="21"/>
  <c r="Q362" i="21"/>
  <c r="L245" i="21"/>
  <c r="V397" i="21"/>
  <c r="AG285" i="21"/>
  <c r="S338" i="21"/>
  <c r="O260" i="21"/>
  <c r="AI186" i="21"/>
  <c r="L509" i="21"/>
  <c r="P457" i="21"/>
  <c r="N298" i="21"/>
  <c r="V147" i="21"/>
  <c r="AD290" i="21"/>
  <c r="AH229" i="21"/>
  <c r="L224" i="21"/>
  <c r="P1001" i="21"/>
  <c r="L262" i="21"/>
  <c r="Q373" i="21"/>
  <c r="AD266" i="21"/>
  <c r="J334" i="21"/>
  <c r="L184" i="21"/>
  <c r="V231" i="21"/>
  <c r="AG344" i="21"/>
  <c r="N372" i="21"/>
  <c r="AH1060" i="21"/>
  <c r="AF128" i="21"/>
  <c r="AI270" i="21"/>
  <c r="L150" i="21"/>
  <c r="AE255" i="21"/>
  <c r="O381" i="21"/>
  <c r="Q525" i="21"/>
  <c r="Q145" i="21"/>
  <c r="AD113" i="21"/>
  <c r="AH306" i="21"/>
  <c r="S164" i="21"/>
  <c r="T1035" i="21"/>
  <c r="AH445" i="21"/>
  <c r="AE525" i="21"/>
  <c r="S237" i="21"/>
  <c r="L319" i="21"/>
  <c r="J125" i="21"/>
  <c r="AG264" i="21"/>
  <c r="J1057" i="21"/>
  <c r="O377" i="21"/>
  <c r="Q352" i="21"/>
  <c r="AE144" i="21"/>
  <c r="V116" i="21"/>
  <c r="J115" i="21"/>
  <c r="L287" i="21"/>
  <c r="AI1080" i="21"/>
  <c r="O227" i="21"/>
  <c r="AG356" i="21"/>
  <c r="O387" i="21"/>
  <c r="N338" i="21"/>
  <c r="AI302" i="21"/>
  <c r="N193" i="21"/>
  <c r="AG115" i="21"/>
  <c r="T450" i="21"/>
  <c r="Q176" i="21"/>
  <c r="S221" i="21"/>
  <c r="N223" i="21"/>
  <c r="AG269" i="21"/>
  <c r="AG153" i="21"/>
  <c r="S1031" i="21"/>
  <c r="P422" i="21"/>
  <c r="T398" i="21"/>
  <c r="AD1013" i="21"/>
  <c r="AI311" i="21"/>
  <c r="AH371" i="21"/>
  <c r="V210" i="21"/>
  <c r="P236" i="21"/>
  <c r="J134" i="21"/>
  <c r="S317" i="21"/>
  <c r="N287" i="21"/>
  <c r="O196" i="21"/>
  <c r="J144" i="21"/>
  <c r="AI367" i="21"/>
  <c r="AG252" i="21"/>
  <c r="V126" i="21"/>
  <c r="R387" i="21"/>
  <c r="V391" i="21"/>
  <c r="N290" i="21"/>
  <c r="AG335" i="21"/>
  <c r="AF1013" i="21"/>
  <c r="O112" i="21"/>
  <c r="N118" i="21"/>
  <c r="AD313" i="21"/>
  <c r="Q389" i="21"/>
  <c r="AF236" i="21"/>
  <c r="AE181" i="21"/>
  <c r="R207" i="21"/>
  <c r="R109" i="21"/>
  <c r="V183" i="21"/>
  <c r="AH466" i="21"/>
  <c r="S294" i="21"/>
  <c r="O246" i="21"/>
  <c r="AH237" i="21"/>
  <c r="J203" i="21"/>
  <c r="AF110" i="21"/>
  <c r="Q195" i="21"/>
  <c r="S231" i="21"/>
  <c r="R309" i="21"/>
  <c r="AF360" i="21"/>
  <c r="S264" i="21"/>
  <c r="R200" i="21"/>
  <c r="AG383" i="21"/>
  <c r="AD248" i="21"/>
  <c r="O255" i="21"/>
  <c r="T361" i="21"/>
  <c r="S406" i="21"/>
  <c r="AG358" i="21"/>
  <c r="P267" i="21"/>
  <c r="Q179" i="21"/>
  <c r="O394" i="21"/>
  <c r="L317" i="21"/>
  <c r="T421" i="21"/>
  <c r="L133" i="21"/>
  <c r="AH1068" i="21"/>
  <c r="AG175" i="21"/>
  <c r="AD302" i="21"/>
  <c r="O139" i="21"/>
  <c r="V239" i="21"/>
  <c r="AG386" i="21"/>
  <c r="AI249" i="21"/>
  <c r="S1089" i="21"/>
  <c r="V243" i="21"/>
  <c r="AI1084" i="21"/>
  <c r="N177" i="21"/>
  <c r="AG183" i="21"/>
  <c r="AG321" i="21"/>
  <c r="Q461" i="21"/>
  <c r="J372" i="21"/>
  <c r="Q233" i="21"/>
  <c r="T281" i="21"/>
  <c r="AI1081" i="21"/>
  <c r="S107" i="21"/>
  <c r="P110" i="21"/>
  <c r="AE389" i="21"/>
  <c r="T414" i="21"/>
  <c r="AI201" i="21"/>
  <c r="AI169" i="21"/>
  <c r="S149" i="21"/>
  <c r="AG190" i="21"/>
  <c r="AD341" i="21"/>
  <c r="J482" i="21"/>
  <c r="V1081" i="21"/>
  <c r="AI231" i="21"/>
  <c r="N374" i="21"/>
  <c r="R210" i="21"/>
  <c r="AE146" i="21"/>
  <c r="AH336" i="21"/>
  <c r="N361" i="21"/>
  <c r="AF231" i="21"/>
  <c r="AE364" i="21"/>
  <c r="AH386" i="21"/>
  <c r="AD122" i="21"/>
  <c r="S127" i="21"/>
  <c r="S138" i="21"/>
  <c r="AF422" i="21"/>
  <c r="V394" i="21"/>
  <c r="T277" i="21"/>
  <c r="T171" i="21"/>
  <c r="T399" i="21"/>
  <c r="Q341" i="21"/>
  <c r="L284" i="21"/>
  <c r="AD375" i="21"/>
  <c r="V352" i="21"/>
  <c r="AE392" i="21"/>
  <c r="T124" i="21"/>
  <c r="AE231" i="21"/>
  <c r="AG461" i="21"/>
  <c r="Q366" i="21"/>
  <c r="P1041" i="21"/>
  <c r="AG457" i="21"/>
  <c r="AH305" i="21"/>
  <c r="V298" i="21"/>
  <c r="L1070" i="21"/>
  <c r="O361" i="21"/>
  <c r="AI212" i="21"/>
  <c r="AI1063" i="21"/>
  <c r="AF577" i="21"/>
  <c r="AE372" i="21"/>
  <c r="AF1070" i="21"/>
  <c r="AE139" i="21"/>
  <c r="J437" i="21"/>
  <c r="Q399" i="21"/>
  <c r="AI426" i="21"/>
  <c r="V1047" i="21"/>
  <c r="R391" i="21"/>
  <c r="AD348" i="21"/>
  <c r="O144" i="21"/>
  <c r="AF1063" i="21"/>
  <c r="AG430" i="21"/>
  <c r="S320" i="21"/>
  <c r="P246" i="21"/>
  <c r="S185" i="21"/>
  <c r="AE149" i="21"/>
  <c r="AH395" i="21"/>
  <c r="P358" i="21"/>
  <c r="T267" i="21"/>
  <c r="R119" i="21"/>
  <c r="AF130" i="21"/>
  <c r="S1072" i="21"/>
  <c r="V151" i="21"/>
  <c r="AI206" i="21"/>
  <c r="AF279" i="21"/>
  <c r="J180" i="21"/>
  <c r="AG1031" i="21"/>
  <c r="AF105" i="21"/>
  <c r="AF103" i="21"/>
  <c r="O1035" i="21"/>
  <c r="N194" i="21"/>
  <c r="AH145" i="21"/>
  <c r="J289" i="21"/>
  <c r="L103" i="21"/>
  <c r="R187" i="21"/>
  <c r="N233" i="21"/>
  <c r="P281" i="21"/>
  <c r="J1073" i="21"/>
  <c r="N134" i="21"/>
  <c r="R172" i="21"/>
  <c r="S140" i="21"/>
  <c r="AD187" i="21"/>
  <c r="J1070" i="21"/>
  <c r="R334" i="21"/>
  <c r="L331" i="21"/>
  <c r="J116" i="21"/>
  <c r="AH170" i="21"/>
  <c r="N478" i="21"/>
  <c r="R253" i="21"/>
  <c r="V121" i="21"/>
  <c r="Q186" i="21"/>
  <c r="N141" i="21"/>
  <c r="V109" i="21"/>
  <c r="N176" i="21"/>
  <c r="AH110" i="21"/>
  <c r="L283" i="21"/>
  <c r="AD238" i="21"/>
  <c r="T1014" i="21"/>
  <c r="P146" i="21"/>
  <c r="AF120" i="21"/>
  <c r="S215" i="21"/>
  <c r="R395" i="21"/>
  <c r="AD1088" i="21"/>
  <c r="V306" i="21"/>
  <c r="AI283" i="21"/>
  <c r="AH132" i="21"/>
  <c r="P327" i="21"/>
  <c r="AE238" i="21"/>
  <c r="R213" i="21"/>
  <c r="J177" i="21"/>
  <c r="P462" i="21"/>
  <c r="V153" i="21"/>
  <c r="AH109" i="21"/>
  <c r="R115" i="21"/>
  <c r="S1038" i="21"/>
  <c r="AH309" i="21"/>
  <c r="AD1089" i="21"/>
  <c r="AE396" i="21"/>
  <c r="AD330" i="21"/>
  <c r="N346" i="21"/>
  <c r="O252" i="21"/>
  <c r="AD384" i="21"/>
  <c r="R341" i="21"/>
  <c r="N251" i="21"/>
  <c r="P214" i="21"/>
  <c r="L214" i="21"/>
  <c r="V264" i="21"/>
  <c r="J184" i="21"/>
  <c r="L190" i="21"/>
  <c r="N457" i="21"/>
  <c r="O307" i="21"/>
  <c r="P287" i="21"/>
  <c r="P282" i="21"/>
  <c r="J285" i="21"/>
  <c r="S180" i="21"/>
  <c r="N224" i="21"/>
  <c r="AH388" i="21"/>
  <c r="N392" i="21"/>
  <c r="AE1081" i="21"/>
  <c r="AD120" i="21"/>
  <c r="O164" i="21"/>
  <c r="AE130" i="21"/>
  <c r="AI441" i="21"/>
  <c r="AF413" i="21"/>
  <c r="R169" i="21"/>
  <c r="Q137" i="21"/>
  <c r="AE196" i="21"/>
  <c r="AH346" i="21"/>
  <c r="AE160" i="21"/>
  <c r="P1019" i="21"/>
  <c r="AH315" i="21"/>
  <c r="T298" i="21"/>
  <c r="N269" i="21"/>
  <c r="J141" i="21"/>
  <c r="N105" i="21"/>
  <c r="AH243" i="21"/>
  <c r="S1057" i="21"/>
  <c r="J392" i="21"/>
  <c r="P393" i="21"/>
  <c r="Q136" i="21"/>
  <c r="V108" i="21"/>
  <c r="AG266" i="21"/>
  <c r="AI1003" i="21"/>
  <c r="R1047" i="21"/>
  <c r="V389" i="21"/>
  <c r="T313" i="21"/>
  <c r="S330" i="21"/>
  <c r="R367" i="21"/>
  <c r="S207" i="21"/>
  <c r="N1004" i="21"/>
  <c r="AH384" i="21"/>
  <c r="N345" i="21"/>
  <c r="V160" i="21"/>
  <c r="O359" i="21"/>
  <c r="O276" i="21"/>
  <c r="P226" i="21"/>
  <c r="AG149" i="21"/>
  <c r="S466" i="21"/>
  <c r="AH291" i="21"/>
  <c r="AG121" i="21"/>
  <c r="P1064" i="21"/>
  <c r="Q156" i="21"/>
  <c r="AE249" i="21"/>
  <c r="P260" i="21"/>
  <c r="P1038" i="21"/>
  <c r="N321" i="21"/>
  <c r="T453" i="21"/>
  <c r="J279" i="21"/>
  <c r="AI218" i="21"/>
  <c r="AE331" i="21"/>
  <c r="L234" i="21"/>
  <c r="AG244" i="21"/>
  <c r="AG170" i="21"/>
  <c r="AF381" i="21"/>
  <c r="P343" i="21"/>
  <c r="N271" i="21"/>
  <c r="AG284" i="21"/>
  <c r="N109" i="21"/>
  <c r="O108" i="21"/>
  <c r="N114" i="21"/>
  <c r="V375" i="21"/>
  <c r="AE401" i="21"/>
  <c r="AD254" i="21"/>
  <c r="AD288" i="21"/>
  <c r="R197" i="21"/>
  <c r="AI105" i="21"/>
  <c r="V175" i="21"/>
  <c r="AI453" i="21"/>
  <c r="S277" i="21"/>
  <c r="L426" i="21"/>
  <c r="AD293" i="21"/>
  <c r="AH1088" i="21"/>
  <c r="O245" i="21"/>
  <c r="L191" i="21"/>
  <c r="AI1049" i="21"/>
  <c r="N398" i="21"/>
  <c r="L365" i="21"/>
  <c r="N243" i="21"/>
  <c r="R192" i="21"/>
  <c r="AE213" i="21"/>
  <c r="AD240" i="21"/>
  <c r="T111" i="21"/>
  <c r="AD309" i="21"/>
  <c r="O457" i="21"/>
  <c r="AD367" i="21"/>
  <c r="N283" i="21"/>
  <c r="L175" i="21"/>
  <c r="S114" i="21"/>
  <c r="AE230" i="21"/>
  <c r="V434" i="21"/>
  <c r="AD125" i="21"/>
  <c r="AF1060" i="21"/>
  <c r="V367" i="21"/>
  <c r="L151" i="21"/>
  <c r="P154" i="21"/>
  <c r="V309" i="21"/>
  <c r="L373" i="21"/>
  <c r="AG241" i="21"/>
  <c r="AI222" i="21"/>
  <c r="AG171" i="21"/>
  <c r="S409" i="21"/>
  <c r="T240" i="21"/>
  <c r="T1063" i="21"/>
  <c r="L406" i="21"/>
  <c r="J525" i="21"/>
  <c r="T286" i="21"/>
  <c r="T241" i="21"/>
  <c r="AE1064" i="21"/>
  <c r="AI266" i="21"/>
  <c r="J1025" i="21"/>
  <c r="R114" i="21"/>
  <c r="S442" i="21"/>
  <c r="N252" i="21"/>
  <c r="AI193" i="21"/>
  <c r="AI1068" i="21"/>
  <c r="AG1072" i="21"/>
  <c r="O247" i="21"/>
  <c r="L377" i="21"/>
  <c r="AD425" i="21"/>
  <c r="AH155" i="21"/>
  <c r="O294" i="21"/>
  <c r="N204" i="21"/>
  <c r="AG239" i="21"/>
  <c r="L166" i="21"/>
  <c r="S344" i="21"/>
  <c r="J199" i="21"/>
  <c r="N1057" i="21"/>
  <c r="AF316" i="21"/>
  <c r="AF320" i="21"/>
  <c r="R352" i="21"/>
  <c r="S123" i="21"/>
  <c r="L154" i="21"/>
  <c r="N385" i="21"/>
  <c r="AG442" i="21"/>
  <c r="V145" i="21"/>
  <c r="O219" i="21"/>
  <c r="O313" i="21"/>
  <c r="AF204" i="21"/>
  <c r="AG1038" i="21"/>
  <c r="J461" i="21"/>
  <c r="AE422" i="21"/>
  <c r="V133" i="21"/>
  <c r="R195" i="21"/>
  <c r="AI577" i="21"/>
  <c r="AF364" i="21"/>
  <c r="V159" i="21"/>
  <c r="Q110" i="21"/>
  <c r="P365" i="21"/>
  <c r="T433" i="21"/>
  <c r="V178" i="21"/>
  <c r="AI372" i="21"/>
  <c r="P385" i="21"/>
  <c r="L1084" i="21"/>
  <c r="O146" i="21"/>
  <c r="J349" i="21"/>
  <c r="V466" i="21"/>
  <c r="AI224" i="21"/>
  <c r="S110" i="21"/>
  <c r="AE350" i="21"/>
  <c r="AD414" i="21"/>
  <c r="R223" i="21"/>
  <c r="V1031" i="21"/>
  <c r="L352" i="21"/>
  <c r="AD316" i="21"/>
  <c r="AF140" i="21"/>
  <c r="S1088" i="21"/>
  <c r="AI328" i="21"/>
  <c r="AG325" i="21"/>
  <c r="AD246" i="21"/>
  <c r="L269" i="21"/>
  <c r="P111" i="21"/>
  <c r="AG263" i="21"/>
  <c r="AG367" i="21"/>
  <c r="Q283" i="21"/>
  <c r="AI115" i="21"/>
  <c r="AI126" i="21"/>
  <c r="AD327" i="21"/>
  <c r="P203" i="21"/>
  <c r="Q266" i="21"/>
  <c r="Q303" i="21"/>
  <c r="O176" i="21"/>
  <c r="N1092" i="21"/>
  <c r="AH997" i="21"/>
  <c r="R264" i="21"/>
  <c r="AI1088" i="21"/>
  <c r="Q1041" i="21"/>
  <c r="R225" i="21"/>
  <c r="AF206" i="21"/>
  <c r="AE208" i="21"/>
  <c r="T186" i="21"/>
  <c r="P241" i="21"/>
  <c r="L297" i="21"/>
  <c r="S1073" i="21"/>
  <c r="N150" i="21"/>
  <c r="R164" i="21"/>
  <c r="S132" i="21"/>
  <c r="AD183" i="21"/>
  <c r="Q143" i="21"/>
  <c r="Q261" i="21"/>
  <c r="L339" i="21"/>
  <c r="J112" i="21"/>
  <c r="AI194" i="21"/>
  <c r="L298" i="21"/>
  <c r="R293" i="21"/>
  <c r="N117" i="21"/>
  <c r="O231" i="21"/>
  <c r="N133" i="21"/>
  <c r="V1004" i="21"/>
  <c r="AD176" i="21"/>
  <c r="N363" i="21"/>
  <c r="AE108" i="21"/>
  <c r="L207" i="21"/>
  <c r="AH1092" i="21"/>
  <c r="AI315" i="21"/>
  <c r="AF112" i="21"/>
  <c r="T197" i="21"/>
  <c r="AF263" i="21"/>
  <c r="V261" i="21"/>
  <c r="V346" i="21"/>
  <c r="AD148" i="21"/>
  <c r="AG150" i="21"/>
  <c r="AE156" i="21"/>
  <c r="Q254" i="21"/>
  <c r="J189" i="21"/>
  <c r="O1049" i="21"/>
  <c r="AH215" i="21"/>
  <c r="L141" i="21"/>
  <c r="AH135" i="21"/>
  <c r="Q268" i="21"/>
  <c r="AE227" i="21"/>
  <c r="T175" i="21"/>
  <c r="AD377" i="21"/>
  <c r="V1073" i="21"/>
  <c r="AI334" i="21"/>
  <c r="S331" i="21"/>
  <c r="L379" i="21"/>
  <c r="P167" i="21"/>
  <c r="N368" i="21"/>
  <c r="N450" i="21"/>
  <c r="O351" i="21"/>
  <c r="P266" i="21"/>
  <c r="AH206" i="21"/>
  <c r="AD303" i="21"/>
  <c r="AI1057" i="21"/>
  <c r="S232" i="21"/>
  <c r="AD344" i="21"/>
  <c r="N393" i="21"/>
  <c r="O295" i="21"/>
  <c r="R271" i="21"/>
  <c r="V270" i="21"/>
  <c r="AE176" i="21"/>
  <c r="AD119" i="21"/>
  <c r="AD438" i="21"/>
  <c r="AE321" i="21"/>
  <c r="T208" i="21"/>
  <c r="AF163" i="21"/>
  <c r="AD178" i="21"/>
  <c r="R203" i="21"/>
  <c r="AH377" i="21"/>
  <c r="AG446" i="21"/>
  <c r="R161" i="21"/>
  <c r="R129" i="21"/>
  <c r="AG218" i="21"/>
  <c r="AD172" i="21"/>
  <c r="J186" i="21"/>
  <c r="Q462" i="21"/>
  <c r="T230" i="21"/>
  <c r="AE347" i="21"/>
  <c r="AG288" i="21"/>
  <c r="J149" i="21"/>
  <c r="AH118" i="21"/>
  <c r="O235" i="21"/>
  <c r="P163" i="21"/>
  <c r="J312" i="21"/>
  <c r="T366" i="21"/>
  <c r="AF132" i="21"/>
  <c r="L296" i="21"/>
  <c r="R290" i="21"/>
  <c r="P1088" i="21"/>
  <c r="AI1031" i="21"/>
  <c r="AD393" i="21"/>
  <c r="AH337" i="21"/>
  <c r="N331" i="21"/>
  <c r="T234" i="21"/>
  <c r="S223" i="21"/>
  <c r="S118" i="21"/>
  <c r="L333" i="21"/>
  <c r="J341" i="21"/>
  <c r="AH148" i="21"/>
  <c r="V291" i="21"/>
  <c r="L213" i="21"/>
  <c r="J157" i="21"/>
  <c r="T224" i="21"/>
  <c r="AD373" i="21"/>
  <c r="O352" i="21"/>
  <c r="AG113" i="21"/>
  <c r="AI1089" i="21"/>
  <c r="AI267" i="21"/>
  <c r="J1068" i="21"/>
  <c r="P252" i="21"/>
  <c r="P1014" i="21"/>
  <c r="AE332" i="21"/>
  <c r="AD422" i="21"/>
  <c r="V235" i="21"/>
  <c r="J168" i="21"/>
  <c r="AE339" i="21"/>
  <c r="AG296" i="21"/>
  <c r="AI155" i="21"/>
  <c r="L593" i="21"/>
  <c r="AE329" i="21"/>
  <c r="AD214" i="21"/>
  <c r="T287" i="21"/>
  <c r="AF121" i="21"/>
  <c r="P183" i="21"/>
  <c r="O104" i="21"/>
  <c r="T203" i="21"/>
  <c r="T368" i="21"/>
  <c r="AH202" i="21"/>
  <c r="AE197" i="21"/>
  <c r="AE165" i="21"/>
  <c r="R189" i="21"/>
  <c r="L1013" i="21"/>
  <c r="AH227" i="21"/>
  <c r="AH370" i="21"/>
  <c r="Q210" i="21"/>
  <c r="L276" i="21"/>
  <c r="AF286" i="21"/>
  <c r="V1084" i="21"/>
  <c r="V300" i="21"/>
  <c r="S187" i="21"/>
  <c r="AD131" i="21"/>
  <c r="O316" i="21"/>
  <c r="R311" i="21"/>
  <c r="P235" i="21"/>
  <c r="V1088" i="21"/>
  <c r="AG293" i="21"/>
  <c r="AD232" i="21"/>
  <c r="R171" i="21"/>
  <c r="T359" i="21"/>
  <c r="O470" i="21"/>
  <c r="O234" i="21"/>
  <c r="R310" i="21"/>
  <c r="S171" i="21"/>
  <c r="O158" i="21"/>
  <c r="V221" i="21"/>
  <c r="AG221" i="21"/>
  <c r="AF113" i="21"/>
  <c r="T1073" i="21"/>
  <c r="AH234" i="21"/>
  <c r="AF147" i="21"/>
  <c r="T150" i="21"/>
  <c r="L405" i="21"/>
  <c r="S398" i="21"/>
  <c r="N997" i="21"/>
  <c r="AF311" i="21"/>
  <c r="AH159" i="21"/>
  <c r="AH364" i="21"/>
  <c r="AI211" i="21"/>
  <c r="AG1088" i="21"/>
  <c r="J382" i="21"/>
  <c r="S438" i="21"/>
  <c r="N354" i="21"/>
  <c r="AE257" i="21"/>
  <c r="Q1068" i="21"/>
  <c r="V280" i="21"/>
  <c r="AD268" i="21"/>
  <c r="AI509" i="21"/>
  <c r="R380" i="21"/>
  <c r="T244" i="21"/>
  <c r="AI185" i="21"/>
  <c r="T157" i="21"/>
  <c r="J360" i="21"/>
  <c r="T107" i="21"/>
  <c r="AF352" i="21"/>
  <c r="L1060" i="21"/>
  <c r="AI147" i="21"/>
  <c r="AH368" i="21"/>
  <c r="J1001" i="21"/>
  <c r="O1014" i="21"/>
  <c r="V401" i="21"/>
  <c r="AG309" i="21"/>
  <c r="J195" i="21"/>
  <c r="R163" i="21"/>
  <c r="P509" i="21"/>
  <c r="V370" i="21"/>
  <c r="AD145" i="21"/>
  <c r="AI119" i="21"/>
  <c r="J190" i="21"/>
  <c r="V308" i="21"/>
  <c r="L192" i="21"/>
  <c r="N1038" i="21"/>
  <c r="R398" i="21"/>
  <c r="J380" i="21"/>
  <c r="J196" i="21"/>
  <c r="L1038" i="21"/>
  <c r="P391" i="21"/>
  <c r="AD192" i="21"/>
  <c r="P132" i="21"/>
  <c r="AE195" i="21"/>
  <c r="V325" i="21"/>
  <c r="AE437" i="21"/>
  <c r="S151" i="21"/>
  <c r="V195" i="21"/>
  <c r="AH313" i="21"/>
  <c r="O437" i="21"/>
  <c r="T174" i="21"/>
  <c r="AG398" i="21"/>
  <c r="R340" i="21"/>
  <c r="S115" i="21"/>
  <c r="O178" i="21"/>
  <c r="AF366" i="21"/>
  <c r="P313" i="21"/>
  <c r="AH182" i="21"/>
  <c r="AH158" i="21"/>
  <c r="J377" i="21"/>
  <c r="AF291" i="21"/>
  <c r="AG215" i="21"/>
  <c r="AG1092" i="21"/>
  <c r="AF305" i="21"/>
  <c r="N317" i="21"/>
  <c r="N132" i="21"/>
  <c r="Q301" i="21"/>
  <c r="AH375" i="21"/>
  <c r="N235" i="21"/>
  <c r="S201" i="21"/>
  <c r="S169" i="21"/>
  <c r="T1003" i="21"/>
  <c r="AH216" i="21"/>
  <c r="AF234" i="21"/>
  <c r="Q326" i="21"/>
  <c r="O124" i="21"/>
  <c r="AH138" i="21"/>
  <c r="P284" i="21"/>
  <c r="AF453" i="21"/>
  <c r="L274" i="21"/>
  <c r="Q335" i="21"/>
  <c r="AF172" i="21"/>
  <c r="AE245" i="21"/>
  <c r="AF1064" i="21"/>
  <c r="AG235" i="21"/>
  <c r="S216" i="21"/>
  <c r="AE354" i="21"/>
  <c r="J249" i="21"/>
  <c r="AD1081" i="21"/>
  <c r="AI135" i="21"/>
  <c r="AH354" i="21"/>
  <c r="S257" i="21"/>
  <c r="S1060" i="21"/>
  <c r="V1092" i="21"/>
  <c r="R188" i="21"/>
  <c r="R156" i="21"/>
  <c r="AD195" i="21"/>
  <c r="N186" i="21"/>
  <c r="AG295" i="21"/>
  <c r="T285" i="21"/>
  <c r="S124" i="21"/>
  <c r="AH183" i="21"/>
  <c r="Q294" i="21"/>
  <c r="P276" i="21"/>
  <c r="Q129" i="21"/>
  <c r="Q158" i="21"/>
  <c r="AF157" i="21"/>
  <c r="AG125" i="21"/>
  <c r="S184" i="21"/>
  <c r="AD255" i="21"/>
  <c r="J367" i="21"/>
  <c r="J371" i="21"/>
  <c r="AG138" i="21"/>
  <c r="AI123" i="21"/>
  <c r="R132" i="21"/>
  <c r="AF104" i="21"/>
  <c r="L1072" i="21"/>
  <c r="L122" i="21"/>
  <c r="J270" i="21"/>
  <c r="P234" i="21"/>
  <c r="AF144" i="21"/>
  <c r="T146" i="21"/>
  <c r="AG140" i="21"/>
  <c r="P426" i="21"/>
  <c r="J185" i="21"/>
  <c r="V1049" i="21"/>
  <c r="T189" i="21"/>
  <c r="V129" i="21"/>
  <c r="N131" i="21"/>
  <c r="S1014" i="21"/>
  <c r="Q219" i="21"/>
  <c r="N429" i="21"/>
  <c r="J329" i="21"/>
  <c r="AH208" i="21"/>
  <c r="N261" i="21"/>
  <c r="S339" i="21"/>
  <c r="R296" i="21"/>
  <c r="AI158" i="21"/>
  <c r="AG462" i="21"/>
  <c r="O458" i="21"/>
  <c r="AH246" i="21"/>
  <c r="Q290" i="21"/>
  <c r="N103" i="21"/>
  <c r="AG220" i="21"/>
  <c r="AH268" i="21"/>
  <c r="AF1025" i="21"/>
  <c r="AD392" i="21"/>
  <c r="L437" i="21"/>
  <c r="R314" i="21"/>
  <c r="S295" i="21"/>
  <c r="T331" i="21"/>
  <c r="N172" i="21"/>
  <c r="T1031" i="21"/>
  <c r="R369" i="21"/>
  <c r="P322" i="21"/>
  <c r="P136" i="21"/>
  <c r="AG158" i="21"/>
  <c r="N162" i="21"/>
  <c r="AG247" i="21"/>
  <c r="AE278" i="21"/>
  <c r="AI329" i="21"/>
  <c r="R153" i="21"/>
  <c r="N121" i="21"/>
  <c r="AG300" i="21"/>
  <c r="L168" i="21"/>
  <c r="O182" i="21"/>
  <c r="R421" i="21"/>
  <c r="AD376" i="21"/>
  <c r="AE494" i="21"/>
  <c r="N286" i="21"/>
  <c r="AI226" i="21"/>
  <c r="AI279" i="21"/>
  <c r="T220" i="21"/>
  <c r="AI142" i="21"/>
  <c r="AD398" i="21"/>
  <c r="S210" i="21"/>
  <c r="AF124" i="21"/>
  <c r="AI236" i="21"/>
  <c r="AE271" i="21"/>
  <c r="AD1084" i="21"/>
  <c r="P126" i="21"/>
  <c r="J438" i="21"/>
  <c r="J355" i="21"/>
  <c r="N339" i="21"/>
  <c r="S250" i="21"/>
  <c r="Q298" i="21"/>
  <c r="O198" i="21"/>
  <c r="T383" i="21"/>
  <c r="N394" i="21"/>
  <c r="V132" i="21"/>
  <c r="P230" i="21"/>
  <c r="N253" i="21"/>
  <c r="V157" i="21"/>
  <c r="S247" i="21"/>
  <c r="T391" i="21"/>
  <c r="AH316" i="21"/>
  <c r="AG105" i="21"/>
  <c r="AG103" i="21"/>
  <c r="AH310" i="21"/>
  <c r="R245" i="21"/>
  <c r="P244" i="21"/>
  <c r="L1014" i="21"/>
  <c r="Q315" i="21"/>
  <c r="N309" i="21"/>
  <c r="AE362" i="21"/>
  <c r="AD339" i="21"/>
  <c r="AE338" i="21"/>
  <c r="AG260" i="21"/>
  <c r="AI151" i="21"/>
  <c r="AI305" i="21"/>
  <c r="O396" i="21"/>
  <c r="AH274" i="21"/>
  <c r="AG303" i="21"/>
  <c r="T105" i="21"/>
  <c r="R202" i="21"/>
  <c r="AE1035" i="21"/>
  <c r="N240" i="21"/>
  <c r="V462" i="21"/>
  <c r="AI251" i="21"/>
  <c r="O494" i="21"/>
  <c r="S236" i="21"/>
  <c r="R181" i="21"/>
  <c r="R997" i="21"/>
  <c r="T1070" i="21"/>
  <c r="AG394" i="21"/>
  <c r="AI442" i="21"/>
  <c r="P383" i="21"/>
  <c r="L299" i="21"/>
  <c r="J1080" i="21"/>
  <c r="AI307" i="21"/>
  <c r="AE183" i="21"/>
  <c r="AG401" i="21"/>
  <c r="N376" i="21"/>
  <c r="T280" i="21"/>
  <c r="R212" i="21"/>
  <c r="T276" i="21"/>
  <c r="AD263" i="21"/>
  <c r="O268" i="21"/>
  <c r="AI356" i="21"/>
  <c r="Q221" i="21"/>
  <c r="AI306" i="21"/>
  <c r="AG250" i="21"/>
  <c r="AF127" i="21"/>
  <c r="P106" i="21"/>
  <c r="AE178" i="21"/>
  <c r="T350" i="21"/>
  <c r="T315" i="21"/>
  <c r="AF1004" i="21"/>
  <c r="V311" i="21"/>
  <c r="AF250" i="21"/>
  <c r="O143" i="21"/>
  <c r="L170" i="21"/>
  <c r="S352" i="21"/>
  <c r="L316" i="21"/>
  <c r="AD289" i="21"/>
  <c r="J271" i="21"/>
  <c r="AE143" i="21"/>
  <c r="AD213" i="21"/>
  <c r="P195" i="21"/>
  <c r="AG122" i="21"/>
  <c r="S218" i="21"/>
  <c r="O205" i="21"/>
  <c r="AH209" i="21"/>
  <c r="Q273" i="21"/>
  <c r="Q297" i="21"/>
  <c r="AH123" i="21"/>
  <c r="S1080" i="21"/>
  <c r="J418" i="21"/>
  <c r="V344" i="21"/>
  <c r="AD223" i="21"/>
  <c r="AI177" i="21"/>
  <c r="L153" i="21"/>
  <c r="S135" i="21"/>
  <c r="S430" i="21"/>
  <c r="R446" i="21"/>
  <c r="N1089" i="21"/>
  <c r="R199" i="21"/>
  <c r="AG351" i="21"/>
  <c r="AH402" i="21"/>
  <c r="O998" i="21"/>
  <c r="AD372" i="21"/>
  <c r="J385" i="21"/>
  <c r="J191" i="21"/>
  <c r="AF430" i="21"/>
  <c r="AI250" i="21"/>
  <c r="L196" i="21"/>
  <c r="Q429" i="21"/>
  <c r="L142" i="21"/>
  <c r="P337" i="21"/>
  <c r="O309" i="21"/>
  <c r="AF122" i="21"/>
  <c r="Q1014" i="21"/>
  <c r="AI360" i="21"/>
  <c r="Q387" i="21"/>
  <c r="O192" i="21"/>
  <c r="AI349" i="21"/>
  <c r="R470" i="21"/>
  <c r="Q130" i="21"/>
  <c r="T128" i="21"/>
  <c r="AH190" i="21"/>
  <c r="AF384" i="21"/>
  <c r="S324" i="21"/>
  <c r="O147" i="21"/>
  <c r="J333" i="21"/>
  <c r="P446" i="21"/>
  <c r="T342" i="21"/>
  <c r="P198" i="21"/>
  <c r="Q405" i="21"/>
  <c r="Q272" i="21"/>
  <c r="R1003" i="21"/>
  <c r="AF1035" i="21"/>
  <c r="J446" i="21"/>
  <c r="L350" i="21"/>
  <c r="S158" i="21"/>
  <c r="L409" i="21"/>
  <c r="AD343" i="21"/>
  <c r="AH410" i="21"/>
  <c r="AF207" i="21"/>
  <c r="O122" i="21"/>
  <c r="AG402" i="21"/>
  <c r="V364" i="21"/>
  <c r="O162" i="21"/>
  <c r="S278" i="21"/>
  <c r="J357" i="21"/>
  <c r="AI188" i="21"/>
  <c r="AF383" i="21"/>
  <c r="Q299" i="21"/>
  <c r="AF1084" i="21"/>
  <c r="AD998" i="21"/>
  <c r="AH258" i="21"/>
  <c r="AF371" i="21"/>
  <c r="S120" i="21"/>
  <c r="J170" i="21"/>
  <c r="Q1047" i="21"/>
  <c r="AE297" i="21"/>
  <c r="T290" i="21"/>
  <c r="AF188" i="21"/>
  <c r="T263" i="21"/>
  <c r="AH117" i="21"/>
  <c r="Q1081" i="21"/>
  <c r="O119" i="21"/>
  <c r="Q178" i="21"/>
  <c r="T319" i="21"/>
  <c r="V265" i="21"/>
  <c r="AF1081" i="21"/>
  <c r="L131" i="21"/>
  <c r="O217" i="21"/>
  <c r="N273" i="21"/>
  <c r="P1089" i="21"/>
  <c r="AD1092" i="21"/>
  <c r="R180" i="21"/>
  <c r="P148" i="21"/>
  <c r="AD191" i="21"/>
  <c r="AD186" i="21"/>
  <c r="N314" i="21"/>
  <c r="T270" i="21"/>
  <c r="J120" i="21"/>
  <c r="AG179" i="21"/>
  <c r="AF202" i="21"/>
  <c r="T494" i="21"/>
  <c r="Q125" i="21"/>
  <c r="V150" i="21"/>
  <c r="AI149" i="21"/>
  <c r="V117" i="21"/>
  <c r="AE180" i="21"/>
  <c r="Q135" i="21"/>
  <c r="J124" i="21"/>
  <c r="AF252" i="21"/>
  <c r="T118" i="21"/>
  <c r="T1047" i="21"/>
  <c r="AH128" i="21"/>
  <c r="AI252" i="21"/>
  <c r="AE327" i="21"/>
  <c r="R158" i="21"/>
  <c r="R300" i="21"/>
  <c r="AD258" i="21"/>
  <c r="AH136" i="21"/>
  <c r="R284" i="21"/>
  <c r="N202" i="21"/>
  <c r="AG276" i="21"/>
  <c r="J181" i="21"/>
  <c r="J110" i="21"/>
  <c r="T169" i="21"/>
  <c r="R121" i="21"/>
  <c r="L119" i="21"/>
  <c r="V163" i="21"/>
  <c r="R1050" i="21" l="1"/>
  <c r="L1059" i="21"/>
  <c r="AE1010" i="21"/>
  <c r="AD1002" i="21"/>
  <c r="T1018" i="21"/>
  <c r="O1087" i="21"/>
  <c r="AD1026" i="21"/>
  <c r="L1058" i="21"/>
  <c r="L1090" i="21"/>
  <c r="R1052" i="21"/>
  <c r="N996" i="21"/>
  <c r="V960" i="21"/>
  <c r="N947" i="21"/>
  <c r="J931" i="21"/>
  <c r="AH922" i="21"/>
  <c r="O864" i="21"/>
  <c r="J965" i="21"/>
  <c r="O812" i="21"/>
  <c r="T804" i="21"/>
  <c r="P1005" i="21"/>
  <c r="L972" i="21"/>
  <c r="N938" i="21"/>
  <c r="L1023" i="21"/>
  <c r="AG930" i="21"/>
  <c r="T861" i="21"/>
  <c r="AF932" i="21"/>
  <c r="V836" i="21"/>
  <c r="AI948" i="21"/>
  <c r="Q944" i="21"/>
  <c r="J959" i="21"/>
  <c r="AE934" i="21"/>
  <c r="N927" i="21"/>
  <c r="Q1016" i="21"/>
  <c r="R963" i="21"/>
  <c r="AG808" i="21"/>
  <c r="R920" i="21"/>
  <c r="O861" i="21"/>
  <c r="AH1020" i="21"/>
  <c r="P960" i="21"/>
  <c r="AI950" i="21"/>
  <c r="AD1076" i="21"/>
  <c r="AF934" i="21"/>
  <c r="V906" i="21"/>
  <c r="T1011" i="21"/>
  <c r="AH909" i="21"/>
  <c r="R796" i="21"/>
  <c r="AF883" i="21"/>
  <c r="AI952" i="21"/>
  <c r="O1006" i="21"/>
  <c r="N994" i="21"/>
  <c r="O1078" i="21"/>
  <c r="T1071" i="21"/>
  <c r="T1083" i="21"/>
  <c r="V1030" i="21"/>
  <c r="R1074" i="21"/>
  <c r="Q1059" i="21"/>
  <c r="Q971" i="21"/>
  <c r="P1007" i="21"/>
  <c r="V1007" i="21"/>
  <c r="Q974" i="21"/>
  <c r="AI931" i="21"/>
  <c r="R930" i="21"/>
  <c r="AD894" i="21"/>
  <c r="L956" i="21"/>
  <c r="V920" i="21"/>
  <c r="L816" i="21"/>
  <c r="S992" i="21"/>
  <c r="AD1040" i="21"/>
  <c r="L996" i="21"/>
  <c r="L915" i="21"/>
  <c r="P975" i="21"/>
  <c r="P1033" i="21"/>
  <c r="J867" i="21"/>
  <c r="J1062" i="21"/>
  <c r="R1086" i="21"/>
  <c r="AE1018" i="21"/>
  <c r="T1075" i="21"/>
  <c r="AF1030" i="21"/>
  <c r="AI1010" i="21"/>
  <c r="N1065" i="21"/>
  <c r="V1082" i="21"/>
  <c r="P980" i="21"/>
  <c r="S996" i="21"/>
  <c r="R895" i="21"/>
  <c r="AI907" i="21"/>
  <c r="T966" i="21"/>
  <c r="S1005" i="21"/>
  <c r="AH1009" i="21"/>
  <c r="S887" i="21"/>
  <c r="V936" i="21"/>
  <c r="AG851" i="21"/>
  <c r="AF1007" i="21"/>
  <c r="AG950" i="21"/>
  <c r="R988" i="21"/>
  <c r="AI990" i="21"/>
  <c r="V967" i="21"/>
  <c r="L1033" i="21"/>
  <c r="AD864" i="21"/>
  <c r="AH851" i="21"/>
  <c r="AF804" i="21"/>
  <c r="AI850" i="21"/>
  <c r="AG915" i="21"/>
  <c r="AI1016" i="21"/>
  <c r="AF954" i="21"/>
  <c r="AD1024" i="21"/>
  <c r="AG944" i="21"/>
  <c r="L1076" i="21"/>
  <c r="P871" i="21"/>
  <c r="N904" i="21"/>
  <c r="P897" i="21"/>
  <c r="AF880" i="21"/>
  <c r="J983" i="21"/>
  <c r="R899" i="21"/>
  <c r="AH1033" i="21"/>
  <c r="Q918" i="21"/>
  <c r="R983" i="21"/>
  <c r="AD800" i="21"/>
  <c r="AF894" i="21"/>
  <c r="AH945" i="21"/>
  <c r="P912" i="21"/>
  <c r="J832" i="21"/>
  <c r="AI1022" i="21"/>
  <c r="AG1037" i="21"/>
  <c r="S1079" i="21"/>
  <c r="AF1059" i="21"/>
  <c r="P1002" i="21"/>
  <c r="P994" i="21"/>
  <c r="P1058" i="21"/>
  <c r="AF1086" i="21"/>
  <c r="AF907" i="21"/>
  <c r="AE1039" i="21"/>
  <c r="AG985" i="21"/>
  <c r="AF935" i="21"/>
  <c r="AD981" i="21"/>
  <c r="AI975" i="21"/>
  <c r="AD883" i="21"/>
  <c r="P816" i="21"/>
  <c r="T952" i="21"/>
  <c r="O796" i="21"/>
  <c r="J975" i="21"/>
  <c r="AD1054" i="21"/>
  <c r="AG1027" i="21"/>
  <c r="T971" i="21"/>
  <c r="AI968" i="21"/>
  <c r="J899" i="21"/>
  <c r="L836" i="21"/>
  <c r="AD1053" i="21"/>
  <c r="N1018" i="21"/>
  <c r="AE1046" i="21"/>
  <c r="AI1046" i="21"/>
  <c r="O1042" i="21"/>
  <c r="AI1066" i="21"/>
  <c r="AG1083" i="21"/>
  <c r="O1026" i="21"/>
  <c r="AG935" i="21"/>
  <c r="N931" i="21"/>
  <c r="P939" i="21"/>
  <c r="O964" i="21"/>
  <c r="AI1069" i="21"/>
  <c r="V1016" i="21"/>
  <c r="O836" i="21"/>
  <c r="AF850" i="21"/>
  <c r="T840" i="21"/>
  <c r="J850" i="21"/>
  <c r="T1012" i="21"/>
  <c r="AF986" i="21"/>
  <c r="R1005" i="21"/>
  <c r="T1033" i="21"/>
  <c r="L935" i="21"/>
  <c r="Q1085" i="21"/>
  <c r="AE889" i="21"/>
  <c r="AH873" i="21"/>
  <c r="O904" i="21"/>
  <c r="AG873" i="21"/>
  <c r="AF1024" i="21"/>
  <c r="AE1015" i="21"/>
  <c r="O903" i="21"/>
  <c r="V1011" i="21"/>
  <c r="T938" i="21"/>
  <c r="Q1017" i="21"/>
  <c r="AF909" i="21"/>
  <c r="O799" i="21"/>
  <c r="AD839" i="21"/>
  <c r="T811" i="21"/>
  <c r="S951" i="21"/>
  <c r="V927" i="21"/>
  <c r="T1077" i="21"/>
  <c r="N911" i="21"/>
  <c r="N999" i="21"/>
  <c r="S832" i="21"/>
  <c r="AG800" i="21"/>
  <c r="AG901" i="21"/>
  <c r="L870" i="21"/>
  <c r="AI1042" i="21"/>
  <c r="AF1050" i="21"/>
  <c r="L1030" i="21"/>
  <c r="AF994" i="21"/>
  <c r="S1042" i="21"/>
  <c r="AD1078" i="21"/>
  <c r="Q1079" i="21"/>
  <c r="AH1062" i="21"/>
  <c r="J1066" i="21"/>
  <c r="O983" i="21"/>
  <c r="AF959" i="21"/>
  <c r="S954" i="21"/>
  <c r="L958" i="21"/>
  <c r="V979" i="21"/>
  <c r="AD914" i="21"/>
  <c r="P900" i="21"/>
  <c r="Q870" i="21"/>
  <c r="R827" i="21"/>
  <c r="AG869" i="21"/>
  <c r="J906" i="21"/>
  <c r="AI1027" i="21"/>
  <c r="Q1015" i="21"/>
  <c r="AH898" i="21"/>
  <c r="AE1000" i="21"/>
  <c r="AE968" i="21"/>
  <c r="N882" i="21"/>
  <c r="L1043" i="21"/>
  <c r="T1067" i="21"/>
  <c r="AH1046" i="21"/>
  <c r="AG1053" i="21"/>
  <c r="AG1074" i="21"/>
  <c r="N1067" i="21"/>
  <c r="AG1026" i="21"/>
  <c r="L1042" i="21"/>
  <c r="S1082" i="21"/>
  <c r="J1028" i="21"/>
  <c r="AH1054" i="21"/>
  <c r="AG958" i="21"/>
  <c r="AE996" i="21"/>
  <c r="AF967" i="21"/>
  <c r="Q975" i="21"/>
  <c r="N844" i="21"/>
  <c r="O956" i="21"/>
  <c r="V945" i="21"/>
  <c r="V952" i="21"/>
  <c r="AF943" i="21"/>
  <c r="AG1023" i="21"/>
  <c r="AH1008" i="21"/>
  <c r="T919" i="21"/>
  <c r="L1032" i="21"/>
  <c r="Q1007" i="21"/>
  <c r="J816" i="21"/>
  <c r="O870" i="21"/>
  <c r="O808" i="21"/>
  <c r="V901" i="21"/>
  <c r="J910" i="21"/>
  <c r="T969" i="21"/>
  <c r="T958" i="21"/>
  <c r="AD951" i="21"/>
  <c r="N910" i="21"/>
  <c r="T868" i="21"/>
  <c r="L952" i="21"/>
  <c r="Q852" i="21"/>
  <c r="L861" i="21"/>
  <c r="AI985" i="21"/>
  <c r="N1032" i="21"/>
  <c r="V975" i="21"/>
  <c r="P1032" i="21"/>
  <c r="T1008" i="21"/>
  <c r="AD942" i="21"/>
  <c r="AI800" i="21"/>
  <c r="AH977" i="21"/>
  <c r="R965" i="21"/>
  <c r="P873" i="21"/>
  <c r="AH1002" i="21"/>
  <c r="O1050" i="21"/>
  <c r="L1065" i="21"/>
  <c r="O1046" i="21"/>
  <c r="J1058" i="21"/>
  <c r="AD1059" i="21"/>
  <c r="AH1082" i="21"/>
  <c r="AH1006" i="21"/>
  <c r="P1071" i="21"/>
  <c r="O1076" i="21"/>
  <c r="T947" i="21"/>
  <c r="AE922" i="21"/>
  <c r="Q927" i="21"/>
  <c r="S914" i="21"/>
  <c r="AD1032" i="21"/>
  <c r="Q839" i="21"/>
  <c r="L917" i="21"/>
  <c r="S901" i="21"/>
  <c r="Q832" i="21"/>
  <c r="AD955" i="21"/>
  <c r="L967" i="21"/>
  <c r="P922" i="21"/>
  <c r="J964" i="21"/>
  <c r="Q938" i="21"/>
  <c r="V1012" i="21"/>
  <c r="AI1029" i="21"/>
  <c r="V1061" i="21"/>
  <c r="L800" i="21"/>
  <c r="AD877" i="21"/>
  <c r="J1036" i="21"/>
  <c r="AF922" i="21"/>
  <c r="AI1005" i="21"/>
  <c r="O1054" i="21"/>
  <c r="AH983" i="21"/>
  <c r="R1077" i="21"/>
  <c r="V940" i="21"/>
  <c r="V894" i="21"/>
  <c r="Q843" i="21"/>
  <c r="J881" i="21"/>
  <c r="L947" i="21"/>
  <c r="T1040" i="21"/>
  <c r="Q1055" i="21"/>
  <c r="AD934" i="21"/>
  <c r="AF895" i="21"/>
  <c r="R990" i="21"/>
  <c r="O925" i="21"/>
  <c r="N871" i="21"/>
  <c r="L925" i="21"/>
  <c r="J840" i="21"/>
  <c r="AD1034" i="21"/>
  <c r="O1043" i="21"/>
  <c r="T1046" i="21"/>
  <c r="L1074" i="21"/>
  <c r="L1037" i="21"/>
  <c r="V1066" i="21"/>
  <c r="T1062" i="21"/>
  <c r="L1006" i="21"/>
  <c r="Q935" i="21"/>
  <c r="L990" i="21"/>
  <c r="AG1015" i="21"/>
  <c r="AD1011" i="21"/>
  <c r="AI1044" i="21"/>
  <c r="V992" i="21"/>
  <c r="AE957" i="21"/>
  <c r="AD889" i="21"/>
  <c r="L880" i="21"/>
  <c r="AG827" i="21"/>
  <c r="T922" i="21"/>
  <c r="N1027" i="21"/>
  <c r="T935" i="21"/>
  <c r="P983" i="21"/>
  <c r="V944" i="21"/>
  <c r="AF896" i="21"/>
  <c r="V851" i="21"/>
  <c r="O901" i="21"/>
  <c r="AD909" i="21"/>
  <c r="AF1008" i="21"/>
  <c r="AD964" i="21"/>
  <c r="L922" i="21"/>
  <c r="R915" i="21"/>
  <c r="T931" i="21"/>
  <c r="AI983" i="21"/>
  <c r="T1045" i="21"/>
  <c r="V871" i="21"/>
  <c r="Q868" i="21"/>
  <c r="L835" i="21"/>
  <c r="AF982" i="21"/>
  <c r="O974" i="21"/>
  <c r="AI1033" i="21"/>
  <c r="Q1054" i="21"/>
  <c r="O926" i="21"/>
  <c r="L1055" i="21"/>
  <c r="O880" i="21"/>
  <c r="AG889" i="21"/>
  <c r="R868" i="21"/>
  <c r="AI932" i="21"/>
  <c r="O1002" i="21"/>
  <c r="N1042" i="21"/>
  <c r="S1046" i="21"/>
  <c r="L1067" i="21"/>
  <c r="J1043" i="21"/>
  <c r="S1059" i="21"/>
  <c r="P1059" i="21"/>
  <c r="T1037" i="21"/>
  <c r="AG1065" i="21"/>
  <c r="N1078" i="21"/>
  <c r="AG954" i="21"/>
  <c r="O927" i="21"/>
  <c r="AG899" i="21"/>
  <c r="AF970" i="21"/>
  <c r="AG960" i="21"/>
  <c r="Q951" i="21"/>
  <c r="Q815" i="21"/>
  <c r="AF889" i="21"/>
  <c r="AI916" i="21"/>
  <c r="Q823" i="21"/>
  <c r="L927" i="21"/>
  <c r="N954" i="21"/>
  <c r="O979" i="21"/>
  <c r="AI922" i="21"/>
  <c r="N918" i="21"/>
  <c r="AF1055" i="21"/>
  <c r="AD868" i="21"/>
  <c r="J945" i="21"/>
  <c r="R835" i="21"/>
  <c r="P925" i="21"/>
  <c r="T951" i="21"/>
  <c r="N1055" i="21"/>
  <c r="P959" i="21"/>
  <c r="AF1027" i="21"/>
  <c r="P1028" i="21"/>
  <c r="Q860" i="21"/>
  <c r="T827" i="21"/>
  <c r="J873" i="21"/>
  <c r="T807" i="21"/>
  <c r="N988" i="21"/>
  <c r="AI981" i="21"/>
  <c r="T950" i="21"/>
  <c r="J996" i="21"/>
  <c r="L983" i="21"/>
  <c r="AF1000" i="21"/>
  <c r="N867" i="21"/>
  <c r="Q928" i="21"/>
  <c r="P845" i="21"/>
  <c r="R819" i="21"/>
  <c r="L1082" i="21"/>
  <c r="L1086" i="21"/>
  <c r="R1022" i="21"/>
  <c r="Q1065" i="21"/>
  <c r="AG1090" i="21"/>
  <c r="Q1002" i="21"/>
  <c r="AF1078" i="21"/>
  <c r="O1062" i="21"/>
  <c r="J1087" i="21"/>
  <c r="V939" i="21"/>
  <c r="Q898" i="21"/>
  <c r="S1016" i="21"/>
  <c r="N1085" i="21"/>
  <c r="P1000" i="21"/>
  <c r="T993" i="21"/>
  <c r="AF867" i="21"/>
  <c r="N859" i="21"/>
  <c r="AI870" i="21"/>
  <c r="L851" i="21"/>
  <c r="S1000" i="21"/>
  <c r="P906" i="21"/>
  <c r="AG907" i="21"/>
  <c r="O950" i="21"/>
  <c r="S963" i="21"/>
  <c r="P943" i="21"/>
  <c r="AF847" i="21"/>
  <c r="R812" i="21"/>
  <c r="AE845" i="21"/>
  <c r="O951" i="21"/>
  <c r="L942" i="21"/>
  <c r="L980" i="21"/>
  <c r="AD927" i="21"/>
  <c r="O1069" i="21"/>
  <c r="AF964" i="21"/>
  <c r="P865" i="21"/>
  <c r="O965" i="21"/>
  <c r="AE893" i="21"/>
  <c r="AH870" i="21"/>
  <c r="AF914" i="21"/>
  <c r="AG1051" i="21"/>
  <c r="V983" i="21"/>
  <c r="T1005" i="21"/>
  <c r="V1005" i="21"/>
  <c r="AD938" i="21"/>
  <c r="AH879" i="21"/>
  <c r="N861" i="21"/>
  <c r="S800" i="21"/>
  <c r="P835" i="21"/>
  <c r="Q1062" i="21"/>
  <c r="V1086" i="21"/>
  <c r="AD1079" i="21"/>
  <c r="O1048" i="21"/>
  <c r="Q1086" i="21"/>
  <c r="T1006" i="21"/>
  <c r="P1042" i="21"/>
  <c r="N1037" i="21"/>
  <c r="AH911" i="21"/>
  <c r="T910" i="21"/>
  <c r="Q987" i="21"/>
  <c r="AF938" i="21"/>
  <c r="T967" i="21"/>
  <c r="R967" i="21"/>
  <c r="J880" i="21"/>
  <c r="P932" i="21"/>
  <c r="AD961" i="21"/>
  <c r="AD928" i="21"/>
  <c r="R1028" i="21"/>
  <c r="AF918" i="21"/>
  <c r="S926" i="21"/>
  <c r="AE914" i="21"/>
  <c r="Q959" i="21"/>
  <c r="AG938" i="21"/>
  <c r="AE869" i="21"/>
  <c r="N847" i="21"/>
  <c r="R844" i="21"/>
  <c r="S955" i="21"/>
  <c r="N895" i="21"/>
  <c r="R949" i="21"/>
  <c r="O930" i="21"/>
  <c r="AF951" i="21"/>
  <c r="AF985" i="21"/>
  <c r="V867" i="21"/>
  <c r="V900" i="21"/>
  <c r="AH823" i="21"/>
  <c r="V929" i="21"/>
  <c r="P1027" i="21"/>
  <c r="V1054" i="21"/>
  <c r="O935" i="21"/>
  <c r="AF1054" i="21"/>
  <c r="R1054" i="21"/>
  <c r="J1055" i="21"/>
  <c r="AI1020" i="21"/>
  <c r="S815" i="21"/>
  <c r="N965" i="21"/>
  <c r="L867" i="21"/>
  <c r="S1066" i="21"/>
  <c r="N1048" i="21"/>
  <c r="AE1050" i="21"/>
  <c r="S1065" i="21"/>
  <c r="T1022" i="21"/>
  <c r="AF1067" i="21"/>
  <c r="V1048" i="21"/>
  <c r="AE1071" i="21"/>
  <c r="AG994" i="21"/>
  <c r="R1065" i="21"/>
  <c r="AH971" i="21"/>
  <c r="Q1039" i="21"/>
  <c r="Q911" i="21"/>
  <c r="L1011" i="21"/>
  <c r="T943" i="21"/>
  <c r="AI1008" i="21"/>
  <c r="AE828" i="21"/>
  <c r="AE816" i="21"/>
  <c r="N912" i="21"/>
  <c r="AE872" i="21"/>
  <c r="AF898" i="21"/>
  <c r="AH942" i="21"/>
  <c r="J1021" i="21"/>
  <c r="AE930" i="21"/>
  <c r="P982" i="21"/>
  <c r="AE987" i="21"/>
  <c r="AH917" i="21"/>
  <c r="L807" i="21"/>
  <c r="S877" i="21"/>
  <c r="AD844" i="21"/>
  <c r="AH947" i="21"/>
  <c r="S960" i="21"/>
  <c r="P976" i="21"/>
  <c r="R1040" i="21"/>
  <c r="O972" i="21"/>
  <c r="AI1036" i="21"/>
  <c r="O945" i="21"/>
  <c r="AE870" i="21"/>
  <c r="O827" i="21"/>
  <c r="S843" i="21"/>
  <c r="AF999" i="21"/>
  <c r="L950" i="21"/>
  <c r="L906" i="21"/>
  <c r="J944" i="21"/>
  <c r="J1023" i="21"/>
  <c r="N848" i="21"/>
  <c r="T848" i="21"/>
  <c r="AE831" i="21"/>
  <c r="Q965" i="21"/>
  <c r="J1083" i="21"/>
  <c r="AE1002" i="21"/>
  <c r="AI1075" i="21"/>
  <c r="O1037" i="21"/>
  <c r="O1074" i="21"/>
  <c r="L1034" i="21"/>
  <c r="J1071" i="21"/>
  <c r="AI1030" i="21"/>
  <c r="AE1091" i="21"/>
  <c r="AH944" i="21"/>
  <c r="AE992" i="21"/>
  <c r="AE990" i="21"/>
  <c r="AH960" i="21"/>
  <c r="P988" i="21"/>
  <c r="AE993" i="21"/>
  <c r="S913" i="21"/>
  <c r="AG823" i="21"/>
  <c r="Q1020" i="21"/>
  <c r="AE799" i="21"/>
  <c r="AE1007" i="21"/>
  <c r="J950" i="21"/>
  <c r="Q958" i="21"/>
  <c r="O954" i="21"/>
  <c r="P1039" i="21"/>
  <c r="Q1032" i="21"/>
  <c r="T937" i="21"/>
  <c r="Q1061" i="21"/>
  <c r="L953" i="21"/>
  <c r="R831" i="21"/>
  <c r="T899" i="21"/>
  <c r="AI939" i="21"/>
  <c r="AE955" i="21"/>
  <c r="AE1012" i="21"/>
  <c r="AH951" i="21"/>
  <c r="S1007" i="21"/>
  <c r="AI860" i="21"/>
  <c r="AH929" i="21"/>
  <c r="P953" i="21"/>
  <c r="T1017" i="21"/>
  <c r="S946" i="21"/>
  <c r="O1039" i="21"/>
  <c r="S980" i="21"/>
  <c r="AG927" i="21"/>
  <c r="J919" i="21"/>
  <c r="AF843" i="21"/>
  <c r="AH796" i="21"/>
  <c r="Q872" i="21"/>
  <c r="AH800" i="21"/>
  <c r="V1090" i="21"/>
  <c r="S1075" i="21"/>
  <c r="AH1010" i="21"/>
  <c r="S1083" i="21"/>
  <c r="P1034" i="21"/>
  <c r="AF1010" i="21"/>
  <c r="AF1034" i="21"/>
  <c r="AG1087" i="21"/>
  <c r="T934" i="21"/>
  <c r="AG1069" i="21"/>
  <c r="T906" i="21"/>
  <c r="Q946" i="21"/>
  <c r="AD967" i="21"/>
  <c r="AE1040" i="21"/>
  <c r="AF888" i="21"/>
  <c r="S870" i="21"/>
  <c r="AE961" i="21"/>
  <c r="AI808" i="21"/>
  <c r="Q899" i="21"/>
  <c r="O1023" i="21"/>
  <c r="O907" i="21"/>
  <c r="AF979" i="21"/>
  <c r="AE979" i="21"/>
  <c r="AE1069" i="21"/>
  <c r="AH882" i="21"/>
  <c r="V863" i="21"/>
  <c r="AG891" i="21"/>
  <c r="R824" i="21"/>
  <c r="R976" i="21"/>
  <c r="P992" i="21"/>
  <c r="AD1015" i="21"/>
  <c r="AH980" i="21"/>
  <c r="Q992" i="21"/>
  <c r="AE991" i="21"/>
  <c r="L1029" i="21"/>
  <c r="O850" i="21"/>
  <c r="AH820" i="21"/>
  <c r="Q970" i="21"/>
  <c r="AF906" i="21"/>
  <c r="V1015" i="21"/>
  <c r="R958" i="21"/>
  <c r="S923" i="21"/>
  <c r="S990" i="21"/>
  <c r="Q977" i="21"/>
  <c r="P1020" i="21"/>
  <c r="O886" i="21"/>
  <c r="AH850" i="21"/>
  <c r="AF1065" i="21"/>
  <c r="T1050" i="21"/>
  <c r="AF1071" i="21"/>
  <c r="AF1074" i="21"/>
  <c r="AD1074" i="21"/>
  <c r="R1002" i="21"/>
  <c r="Q1087" i="21"/>
  <c r="P1010" i="21"/>
  <c r="Q1050" i="21"/>
  <c r="R1090" i="21"/>
  <c r="V1006" i="21"/>
  <c r="P938" i="21"/>
  <c r="AH991" i="21"/>
  <c r="AF958" i="21"/>
  <c r="V963" i="21"/>
  <c r="V1052" i="21"/>
  <c r="AH919" i="21"/>
  <c r="O900" i="21"/>
  <c r="T884" i="21"/>
  <c r="AI940" i="21"/>
  <c r="S847" i="21"/>
  <c r="AE903" i="21"/>
  <c r="AG967" i="21"/>
  <c r="N1023" i="21"/>
  <c r="S1051" i="21"/>
  <c r="AD947" i="21"/>
  <c r="J924" i="21"/>
  <c r="T819" i="21"/>
  <c r="Q884" i="21"/>
  <c r="AF887" i="21"/>
  <c r="V930" i="21"/>
  <c r="AD911" i="21"/>
  <c r="N986" i="21"/>
  <c r="N1024" i="21"/>
  <c r="AH984" i="21"/>
  <c r="V981" i="21"/>
  <c r="J928" i="21"/>
  <c r="N845" i="21"/>
  <c r="O819" i="21"/>
  <c r="V835" i="21"/>
  <c r="AI914" i="21"/>
  <c r="J1017" i="21"/>
  <c r="AD969" i="21"/>
  <c r="L1016" i="21"/>
  <c r="AG975" i="21"/>
  <c r="AD943" i="21"/>
  <c r="V956" i="21"/>
  <c r="AD863" i="21"/>
  <c r="P948" i="21"/>
  <c r="J889" i="21"/>
  <c r="AD1082" i="21"/>
  <c r="AD1066" i="21"/>
  <c r="AF1058" i="21"/>
  <c r="Q1083" i="21"/>
  <c r="V1079" i="21"/>
  <c r="N1022" i="21"/>
  <c r="Q1010" i="21"/>
  <c r="AH1065" i="21"/>
  <c r="AH1069" i="21"/>
  <c r="P947" i="21"/>
  <c r="AI923" i="21"/>
  <c r="S971" i="21"/>
  <c r="AE975" i="21"/>
  <c r="AF1005" i="21"/>
  <c r="J1029" i="21"/>
  <c r="J861" i="21"/>
  <c r="AD916" i="21"/>
  <c r="S977" i="21"/>
  <c r="J970" i="21"/>
  <c r="AD993" i="21"/>
  <c r="N946" i="21"/>
  <c r="AG996" i="21"/>
  <c r="AI987" i="21"/>
  <c r="T1023" i="21"/>
  <c r="R945" i="21"/>
  <c r="J901" i="21"/>
  <c r="AI929" i="21"/>
  <c r="Q894" i="21"/>
  <c r="T902" i="21"/>
  <c r="AE980" i="21"/>
  <c r="S979" i="21"/>
  <c r="V1027" i="21"/>
  <c r="S983" i="21"/>
  <c r="V980" i="21"/>
  <c r="R861" i="21"/>
  <c r="AG1009" i="21"/>
  <c r="AF836" i="21"/>
  <c r="S831" i="21"/>
  <c r="AE988" i="21"/>
  <c r="L895" i="21"/>
  <c r="V942" i="21"/>
  <c r="AD1008" i="21"/>
  <c r="Q1036" i="21"/>
  <c r="P931" i="21"/>
  <c r="L941" i="21"/>
  <c r="AD900" i="21"/>
  <c r="R820" i="21"/>
  <c r="T812" i="21"/>
  <c r="P1082" i="21"/>
  <c r="J1026" i="21"/>
  <c r="J1078" i="21"/>
  <c r="P1065" i="21"/>
  <c r="O1067" i="21"/>
  <c r="L1091" i="21"/>
  <c r="AI1059" i="21"/>
  <c r="AH994" i="21"/>
  <c r="Q960" i="21"/>
  <c r="R923" i="21"/>
  <c r="AI969" i="21"/>
  <c r="J995" i="21"/>
  <c r="AG993" i="21"/>
  <c r="T1055" i="21"/>
  <c r="AH896" i="21"/>
  <c r="AI861" i="21"/>
  <c r="AD835" i="21"/>
  <c r="J828" i="21"/>
  <c r="AI1012" i="21"/>
  <c r="AD991" i="21"/>
  <c r="Q930" i="21"/>
  <c r="J1040" i="21"/>
  <c r="P996" i="21"/>
  <c r="V872" i="21"/>
  <c r="V887" i="21"/>
  <c r="AI1045" i="21"/>
  <c r="AF965" i="21"/>
  <c r="R959" i="21"/>
  <c r="Q931" i="21"/>
  <c r="AG911" i="21"/>
  <c r="O962" i="21"/>
  <c r="T911" i="21"/>
  <c r="N1000" i="21"/>
  <c r="AE1009" i="21"/>
  <c r="AI867" i="21"/>
  <c r="AE796" i="21"/>
  <c r="AF916" i="21"/>
  <c r="R910" i="21"/>
  <c r="N980" i="21"/>
  <c r="AH985" i="21"/>
  <c r="P972" i="21"/>
  <c r="L1039" i="21"/>
  <c r="P1044" i="21"/>
  <c r="AE925" i="21"/>
  <c r="AH843" i="21"/>
  <c r="AE808" i="21"/>
  <c r="AH1061" i="21"/>
  <c r="T1002" i="21"/>
  <c r="J1022" i="21"/>
  <c r="V1018" i="21"/>
  <c r="V1078" i="21"/>
  <c r="V1075" i="21"/>
  <c r="AF1082" i="21"/>
  <c r="AE1034" i="21"/>
  <c r="V1010" i="21"/>
  <c r="R966" i="21"/>
  <c r="AH1005" i="21"/>
  <c r="AD910" i="21"/>
  <c r="O959" i="21"/>
  <c r="V1077" i="21"/>
  <c r="V1008" i="21"/>
  <c r="N891" i="21"/>
  <c r="AF860" i="21"/>
  <c r="Q936" i="21"/>
  <c r="AI885" i="21"/>
  <c r="AG1077" i="21"/>
  <c r="AI949" i="21"/>
  <c r="O1016" i="21"/>
  <c r="AG969" i="21"/>
  <c r="AH910" i="21"/>
  <c r="N1017" i="21"/>
  <c r="AE885" i="21"/>
  <c r="O859" i="21"/>
  <c r="O891" i="21"/>
  <c r="AI839" i="21"/>
  <c r="S1044" i="21"/>
  <c r="O982" i="21"/>
  <c r="AG986" i="21"/>
  <c r="P915" i="21"/>
  <c r="P1015" i="21"/>
  <c r="P1021" i="21"/>
  <c r="N1020" i="21"/>
  <c r="AH856" i="21"/>
  <c r="AE883" i="21"/>
  <c r="O869" i="21"/>
  <c r="O1012" i="21"/>
  <c r="S1076" i="21"/>
  <c r="L946" i="21"/>
  <c r="V995" i="21"/>
  <c r="R1076" i="21"/>
  <c r="L976" i="21"/>
  <c r="AF940" i="21"/>
  <c r="T913" i="21"/>
  <c r="R807" i="21"/>
  <c r="S872" i="21"/>
  <c r="AD908" i="21"/>
  <c r="AH801" i="21"/>
  <c r="P788" i="21"/>
  <c r="V726" i="21"/>
  <c r="O645" i="21"/>
  <c r="V599" i="21"/>
  <c r="AE636" i="21"/>
  <c r="V517" i="21"/>
  <c r="AG773" i="21"/>
  <c r="N795" i="21"/>
  <c r="N633" i="21"/>
  <c r="S727" i="21"/>
  <c r="O739" i="21"/>
  <c r="O723" i="21"/>
  <c r="N880" i="21"/>
  <c r="Q840" i="21"/>
  <c r="AE744" i="21"/>
  <c r="S761" i="21"/>
  <c r="AD534" i="21"/>
  <c r="N534" i="21"/>
  <c r="AE449" i="21"/>
  <c r="Q881" i="21"/>
  <c r="T751" i="21"/>
  <c r="AD858" i="21"/>
  <c r="Q427" i="21"/>
  <c r="R742" i="21"/>
  <c r="AE496" i="21"/>
  <c r="AD544" i="21"/>
  <c r="AF873" i="21"/>
  <c r="T813" i="21"/>
  <c r="AE514" i="21"/>
  <c r="N546" i="21"/>
  <c r="T883" i="21"/>
  <c r="AE673" i="21"/>
  <c r="V826" i="21"/>
  <c r="Q526" i="21"/>
  <c r="AF564" i="21"/>
  <c r="AH491" i="21"/>
  <c r="S908" i="21"/>
  <c r="AD712" i="21"/>
  <c r="O529" i="21"/>
  <c r="Q755" i="21"/>
  <c r="N673" i="21"/>
  <c r="AD621" i="21"/>
  <c r="AG599" i="21"/>
  <c r="T632" i="21"/>
  <c r="AG725" i="21"/>
  <c r="AF858" i="21"/>
  <c r="O759" i="21"/>
  <c r="AG473" i="21"/>
  <c r="AE896" i="21"/>
  <c r="L901" i="21"/>
  <c r="T685" i="21"/>
  <c r="AD765" i="21"/>
  <c r="R637" i="21"/>
  <c r="AE538" i="21"/>
  <c r="O515" i="21"/>
  <c r="J428" i="21"/>
  <c r="V807" i="21"/>
  <c r="AI717" i="21"/>
  <c r="AG741" i="21"/>
  <c r="AE682" i="21"/>
  <c r="L511" i="21"/>
  <c r="R644" i="21"/>
  <c r="AF408" i="21"/>
  <c r="R869" i="21"/>
  <c r="AE853" i="21"/>
  <c r="J766" i="21"/>
  <c r="N601" i="21"/>
  <c r="P573" i="21"/>
  <c r="AG631" i="21"/>
  <c r="AH889" i="21"/>
  <c r="N749" i="21"/>
  <c r="N432" i="21"/>
  <c r="AD642" i="21"/>
  <c r="AF699" i="21"/>
  <c r="Q474" i="21"/>
  <c r="N514" i="21"/>
  <c r="AG845" i="21"/>
  <c r="S711" i="21"/>
  <c r="J834" i="21"/>
  <c r="T767" i="21"/>
  <c r="L647" i="21"/>
  <c r="AD481" i="21"/>
  <c r="AH604" i="21"/>
  <c r="V842" i="21"/>
  <c r="AI773" i="21"/>
  <c r="AF890" i="21"/>
  <c r="R411" i="21"/>
  <c r="AG477" i="21"/>
  <c r="AE932" i="21"/>
  <c r="J818" i="21"/>
  <c r="AI720" i="21"/>
  <c r="AG630" i="21"/>
  <c r="N662" i="21"/>
  <c r="J594" i="21"/>
  <c r="AE640" i="21"/>
  <c r="L415" i="21"/>
  <c r="P857" i="21"/>
  <c r="AD817" i="21"/>
  <c r="AD677" i="21"/>
  <c r="N637" i="21"/>
  <c r="O657" i="21"/>
  <c r="J571" i="21"/>
  <c r="P836" i="21"/>
  <c r="L921" i="21"/>
  <c r="V776" i="21"/>
  <c r="N642" i="21"/>
  <c r="AD439" i="21"/>
  <c r="AI579" i="21"/>
  <c r="T520" i="21"/>
  <c r="J783" i="21"/>
  <c r="AH684" i="21"/>
  <c r="S715" i="21"/>
  <c r="AE670" i="21"/>
  <c r="P645" i="21"/>
  <c r="AE454" i="21"/>
  <c r="T1061" i="21"/>
  <c r="N787" i="21"/>
  <c r="AD818" i="21"/>
  <c r="Q853" i="21"/>
  <c r="O486" i="21"/>
  <c r="V561" i="21"/>
  <c r="AD459" i="21"/>
  <c r="L794" i="21"/>
  <c r="J701" i="21"/>
  <c r="AG591" i="21"/>
  <c r="N465" i="21"/>
  <c r="P843" i="21"/>
  <c r="AE725" i="21"/>
  <c r="AH781" i="21"/>
  <c r="N680" i="21"/>
  <c r="J666" i="21"/>
  <c r="N722" i="21"/>
  <c r="T469" i="21"/>
  <c r="AD664" i="21"/>
  <c r="AF765" i="21"/>
  <c r="O733" i="21"/>
  <c r="P717" i="21"/>
  <c r="S685" i="21"/>
  <c r="O570" i="21"/>
  <c r="Q473" i="21"/>
  <c r="Q917" i="21"/>
  <c r="AD443" i="21"/>
  <c r="AG798" i="21"/>
  <c r="P522" i="21"/>
  <c r="T535" i="21"/>
  <c r="S477" i="21"/>
  <c r="O451" i="21"/>
  <c r="O832" i="21"/>
  <c r="L782" i="21"/>
  <c r="AI858" i="21"/>
  <c r="AD685" i="21"/>
  <c r="P464" i="21"/>
  <c r="AD475" i="21"/>
  <c r="AH567" i="21"/>
  <c r="AH885" i="21"/>
  <c r="AE751" i="21"/>
  <c r="J708" i="21"/>
  <c r="Q798" i="21"/>
  <c r="R600" i="21"/>
  <c r="AD661" i="21"/>
  <c r="AG783" i="21"/>
  <c r="Q842" i="21"/>
  <c r="Q760" i="21"/>
  <c r="AH505" i="21"/>
  <c r="N647" i="21"/>
  <c r="N460" i="21"/>
  <c r="AD885" i="21"/>
  <c r="AI799" i="21"/>
  <c r="L683" i="21"/>
  <c r="AD781" i="21"/>
  <c r="T627" i="21"/>
  <c r="AH513" i="21"/>
  <c r="J668" i="21"/>
  <c r="V467" i="21"/>
  <c r="P876" i="21"/>
  <c r="P661" i="21"/>
  <c r="N813" i="21"/>
  <c r="Q734" i="21"/>
  <c r="Q444" i="21"/>
  <c r="N527" i="21"/>
  <c r="N439" i="21"/>
  <c r="J481" i="21"/>
  <c r="J839" i="21"/>
  <c r="AI551" i="21"/>
  <c r="S921" i="21"/>
  <c r="Q638" i="21"/>
  <c r="AG616" i="21"/>
  <c r="V655" i="21"/>
  <c r="L994" i="21"/>
  <c r="T1030" i="21"/>
  <c r="R1053" i="21"/>
  <c r="AG1062" i="21"/>
  <c r="S1062" i="21"/>
  <c r="AI1002" i="21"/>
  <c r="O971" i="21"/>
  <c r="S976" i="21"/>
  <c r="N984" i="21"/>
  <c r="R1023" i="21"/>
  <c r="R1015" i="21"/>
  <c r="O915" i="21"/>
  <c r="R960" i="21"/>
  <c r="AF882" i="21"/>
  <c r="O909" i="21"/>
  <c r="AF901" i="21"/>
  <c r="AG898" i="21"/>
  <c r="S1021" i="21"/>
  <c r="AE1052" i="21"/>
  <c r="S1008" i="21"/>
  <c r="Q942" i="21"/>
  <c r="AH935" i="21"/>
  <c r="V957" i="21"/>
  <c r="AG815" i="21"/>
  <c r="Q871" i="21"/>
  <c r="L904" i="21"/>
  <c r="J894" i="21"/>
  <c r="P1040" i="21"/>
  <c r="AH915" i="21"/>
  <c r="AE926" i="21"/>
  <c r="L1077" i="21"/>
  <c r="AI1024" i="21"/>
  <c r="AG955" i="21"/>
  <c r="AF1045" i="21"/>
  <c r="R871" i="21"/>
  <c r="L850" i="21"/>
  <c r="AE944" i="21"/>
  <c r="J927" i="21"/>
  <c r="N1077" i="21"/>
  <c r="N955" i="21"/>
  <c r="AE1016" i="21"/>
  <c r="AG962" i="21"/>
  <c r="J886" i="21"/>
  <c r="AF929" i="21"/>
  <c r="T880" i="21"/>
  <c r="S845" i="21"/>
  <c r="N945" i="21"/>
  <c r="AD807" i="21"/>
  <c r="T777" i="21"/>
  <c r="AG830" i="21"/>
  <c r="L653" i="21"/>
  <c r="T489" i="21"/>
  <c r="AH475" i="21"/>
  <c r="J476" i="21"/>
  <c r="AF881" i="21"/>
  <c r="T745" i="21"/>
  <c r="R973" i="21"/>
  <c r="T742" i="21"/>
  <c r="N715" i="21"/>
  <c r="AG874" i="21"/>
  <c r="L408" i="21"/>
  <c r="V933" i="21"/>
  <c r="O716" i="21"/>
  <c r="V771" i="21"/>
  <c r="R767" i="21"/>
  <c r="S626" i="21"/>
  <c r="J637" i="21"/>
  <c r="AD454" i="21"/>
  <c r="P552" i="21"/>
  <c r="Q782" i="21"/>
  <c r="O756" i="21"/>
  <c r="AF618" i="21"/>
  <c r="AF698" i="21"/>
  <c r="S699" i="21"/>
  <c r="N572" i="21"/>
  <c r="AG908" i="21"/>
  <c r="O713" i="21"/>
  <c r="Q789" i="21"/>
  <c r="J765" i="21"/>
  <c r="AI657" i="21"/>
  <c r="N579" i="21"/>
  <c r="P655" i="21"/>
  <c r="S745" i="21"/>
  <c r="J757" i="21"/>
  <c r="L749" i="21"/>
  <c r="L611" i="21"/>
  <c r="AI743" i="21"/>
  <c r="Q459" i="21"/>
  <c r="L839" i="21"/>
  <c r="L888" i="21"/>
  <c r="N786" i="21"/>
  <c r="AF605" i="21"/>
  <c r="J684" i="21"/>
  <c r="J791" i="21"/>
  <c r="R428" i="21"/>
  <c r="T555" i="21"/>
  <c r="R528" i="21"/>
  <c r="P736" i="21"/>
  <c r="J506" i="21"/>
  <c r="R651" i="21"/>
  <c r="P531" i="21"/>
  <c r="AF658" i="21"/>
  <c r="O558" i="21"/>
  <c r="AI820" i="21"/>
  <c r="AI765" i="21"/>
  <c r="J905" i="21"/>
  <c r="AE741" i="21"/>
  <c r="AH520" i="21"/>
  <c r="AE609" i="21"/>
  <c r="AE452" i="21"/>
  <c r="T634" i="21"/>
  <c r="N869" i="21"/>
  <c r="L590" i="21"/>
  <c r="V780" i="21"/>
  <c r="Q602" i="21"/>
  <c r="O673" i="21"/>
  <c r="AH561" i="21"/>
  <c r="T933" i="21"/>
  <c r="Q887" i="21"/>
  <c r="R447" i="21"/>
  <c r="V866" i="21"/>
  <c r="J656" i="21"/>
  <c r="AI578" i="21"/>
  <c r="AG428" i="21"/>
  <c r="J412" i="21"/>
  <c r="L940" i="21"/>
  <c r="R684" i="21"/>
  <c r="S793" i="21"/>
  <c r="AD415" i="21"/>
  <c r="AG416" i="21"/>
  <c r="J904" i="21"/>
  <c r="AI745" i="21"/>
  <c r="O695" i="21"/>
  <c r="N690" i="21"/>
  <c r="R449" i="21"/>
  <c r="O447" i="21"/>
  <c r="P580" i="21"/>
  <c r="J883" i="21"/>
  <c r="AI637" i="21"/>
  <c r="AH762" i="21"/>
  <c r="AI510" i="21"/>
  <c r="AF875" i="21"/>
  <c r="R901" i="21"/>
  <c r="Q604" i="21"/>
  <c r="T801" i="21"/>
  <c r="L743" i="21"/>
  <c r="AI499" i="21"/>
  <c r="R536" i="21"/>
  <c r="AG856" i="21"/>
  <c r="AE740" i="21"/>
  <c r="AD866" i="21"/>
  <c r="AE423" i="21"/>
  <c r="T545" i="21"/>
  <c r="L551" i="21"/>
  <c r="S432" i="21"/>
  <c r="R877" i="21"/>
  <c r="AF524" i="21"/>
  <c r="N733" i="21"/>
  <c r="AF636" i="21"/>
  <c r="T595" i="21"/>
  <c r="V563" i="21"/>
  <c r="R443" i="21"/>
  <c r="N937" i="21"/>
  <c r="T689" i="21"/>
  <c r="AI760" i="21"/>
  <c r="AE626" i="21"/>
  <c r="V650" i="21"/>
  <c r="P650" i="21"/>
  <c r="AG595" i="21"/>
  <c r="Q827" i="21"/>
  <c r="Q761" i="21"/>
  <c r="AD814" i="21"/>
  <c r="AG747" i="21"/>
  <c r="V688" i="21"/>
  <c r="N512" i="21"/>
  <c r="Q791" i="21"/>
  <c r="AI764" i="21"/>
  <c r="AI647" i="21"/>
  <c r="AF703" i="21"/>
  <c r="AF695" i="21"/>
  <c r="AF647" i="21"/>
  <c r="AG710" i="21"/>
  <c r="AD524" i="21"/>
  <c r="R845" i="21"/>
  <c r="AE714" i="21"/>
  <c r="AH878" i="21"/>
  <c r="AE711" i="21"/>
  <c r="N575" i="21"/>
  <c r="P775" i="21"/>
  <c r="AD543" i="21"/>
  <c r="S473" i="21"/>
  <c r="S700" i="21"/>
  <c r="Q650" i="21"/>
  <c r="AI473" i="21"/>
  <c r="L742" i="21"/>
  <c r="AE605" i="21"/>
  <c r="T477" i="21"/>
  <c r="T912" i="21"/>
  <c r="R784" i="21"/>
  <c r="Q802" i="21"/>
  <c r="S830" i="21"/>
  <c r="AH874" i="21"/>
  <c r="AF750" i="21"/>
  <c r="L792" i="21"/>
  <c r="Q846" i="21"/>
  <c r="Q634" i="21"/>
  <c r="J444" i="21"/>
  <c r="L682" i="21"/>
  <c r="V514" i="21"/>
  <c r="AH578" i="21"/>
  <c r="R892" i="21"/>
  <c r="AI857" i="21"/>
  <c r="AE794" i="21"/>
  <c r="S667" i="21"/>
  <c r="AG674" i="21"/>
  <c r="AF678" i="21"/>
  <c r="AI631" i="21"/>
  <c r="AH464" i="21"/>
  <c r="R773" i="21"/>
  <c r="L539" i="21"/>
  <c r="AF473" i="21"/>
  <c r="AI674" i="21"/>
  <c r="AH685" i="21"/>
  <c r="N657" i="21"/>
  <c r="R932" i="21"/>
  <c r="AH688" i="21"/>
  <c r="AD778" i="21"/>
  <c r="AH780" i="21"/>
  <c r="AG523" i="21"/>
  <c r="N677" i="21"/>
  <c r="N500" i="21"/>
  <c r="L427" i="21"/>
  <c r="P866" i="21"/>
  <c r="AH788" i="21"/>
  <c r="V781" i="21"/>
  <c r="J527" i="21"/>
  <c r="AG491" i="21"/>
  <c r="N707" i="21"/>
  <c r="AD526" i="21"/>
  <c r="S803" i="21"/>
  <c r="P503" i="21"/>
  <c r="L708" i="21"/>
  <c r="Q781" i="21"/>
  <c r="O516" i="21"/>
  <c r="S673" i="21"/>
  <c r="V499" i="21"/>
  <c r="O557" i="21"/>
  <c r="R1048" i="21"/>
  <c r="R1079" i="21"/>
  <c r="AI1058" i="21"/>
  <c r="N1075" i="21"/>
  <c r="AF1018" i="21"/>
  <c r="P1067" i="21"/>
  <c r="R931" i="21"/>
  <c r="O908" i="21"/>
  <c r="S888" i="21"/>
  <c r="T957" i="21"/>
  <c r="AH899" i="21"/>
  <c r="V988" i="21"/>
  <c r="AD960" i="21"/>
  <c r="R1085" i="21"/>
  <c r="AH954" i="21"/>
  <c r="AH1040" i="21"/>
  <c r="AH868" i="21"/>
  <c r="T881" i="21"/>
  <c r="P901" i="21"/>
  <c r="AE908" i="21"/>
  <c r="R974" i="21"/>
  <c r="AG1021" i="21"/>
  <c r="V958" i="21"/>
  <c r="O986" i="21"/>
  <c r="P895" i="21"/>
  <c r="L859" i="21"/>
  <c r="O977" i="21"/>
  <c r="AH961" i="21"/>
  <c r="N851" i="21"/>
  <c r="AG1042" i="21"/>
  <c r="V1026" i="21"/>
  <c r="N1010" i="21"/>
  <c r="R1034" i="21"/>
  <c r="AH1066" i="21"/>
  <c r="AD1065" i="21"/>
  <c r="AG1046" i="21"/>
  <c r="AF1090" i="21"/>
  <c r="AH1030" i="21"/>
  <c r="AG1085" i="21"/>
  <c r="O975" i="21"/>
  <c r="V918" i="21"/>
  <c r="AD949" i="21"/>
  <c r="AH949" i="21"/>
  <c r="AI920" i="21"/>
  <c r="AD901" i="21"/>
  <c r="O815" i="21"/>
  <c r="S850" i="21"/>
  <c r="Q978" i="21"/>
  <c r="R907" i="21"/>
  <c r="P1055" i="21"/>
  <c r="AI944" i="21"/>
  <c r="L1008" i="21"/>
  <c r="R950" i="21"/>
  <c r="Q819" i="21"/>
  <c r="AG1029" i="21"/>
  <c r="S808" i="21"/>
  <c r="AH900" i="21"/>
  <c r="J1015" i="21"/>
  <c r="AH978" i="21"/>
  <c r="AF1085" i="21"/>
  <c r="N992" i="21"/>
  <c r="O1052" i="21"/>
  <c r="S995" i="21"/>
  <c r="R912" i="21"/>
  <c r="P815" i="21"/>
  <c r="S804" i="21"/>
  <c r="AH863" i="21"/>
  <c r="S964" i="21"/>
  <c r="V976" i="21"/>
  <c r="J926" i="21"/>
  <c r="N939" i="21"/>
  <c r="R991" i="21"/>
  <c r="J991" i="21"/>
  <c r="N840" i="21"/>
  <c r="P1029" i="21"/>
  <c r="AF936" i="21"/>
  <c r="AD1022" i="21"/>
  <c r="T1043" i="21"/>
  <c r="AF1042" i="21"/>
  <c r="P1022" i="21"/>
  <c r="J1037" i="21"/>
  <c r="L1002" i="21"/>
  <c r="AF1043" i="21"/>
  <c r="J1053" i="21"/>
  <c r="S1022" i="21"/>
  <c r="J1018" i="21"/>
  <c r="AH1053" i="21"/>
  <c r="AG978" i="21"/>
  <c r="N959" i="21"/>
  <c r="AF903" i="21"/>
  <c r="T980" i="21"/>
  <c r="N1015" i="21"/>
  <c r="J955" i="21"/>
  <c r="AH815" i="21"/>
  <c r="N879" i="21"/>
  <c r="AH920" i="21"/>
  <c r="L938" i="21"/>
  <c r="AH1077" i="21"/>
  <c r="N982" i="21"/>
  <c r="AH1023" i="21"/>
  <c r="N964" i="21"/>
  <c r="AD999" i="21"/>
  <c r="AH937" i="21"/>
  <c r="Q909" i="21"/>
  <c r="AE851" i="21"/>
  <c r="L908" i="21"/>
  <c r="R1055" i="21"/>
  <c r="J979" i="21"/>
  <c r="L981" i="21"/>
  <c r="AE898" i="21"/>
  <c r="AD982" i="21"/>
  <c r="AI951" i="21"/>
  <c r="AH941" i="21"/>
  <c r="N884" i="21"/>
  <c r="AF869" i="21"/>
  <c r="AE836" i="21"/>
  <c r="S927" i="21"/>
  <c r="AG1007" i="21"/>
  <c r="O1008" i="21"/>
  <c r="L1040" i="21"/>
  <c r="AG902" i="21"/>
  <c r="V954" i="21"/>
  <c r="T796" i="21"/>
  <c r="AI961" i="21"/>
  <c r="T869" i="21"/>
  <c r="AD812" i="21"/>
  <c r="O1086" i="21"/>
  <c r="J994" i="21"/>
  <c r="AD1042" i="21"/>
  <c r="Q1022" i="21"/>
  <c r="AD1030" i="21"/>
  <c r="AG1079" i="21"/>
  <c r="J1065" i="21"/>
  <c r="AG1071" i="21"/>
  <c r="P955" i="21"/>
  <c r="T1044" i="21"/>
  <c r="AF1044" i="21"/>
  <c r="O1011" i="21"/>
  <c r="L914" i="21"/>
  <c r="AI902" i="21"/>
  <c r="O884" i="21"/>
  <c r="AD913" i="21"/>
  <c r="V799" i="21"/>
  <c r="L879" i="21"/>
  <c r="R970" i="21"/>
  <c r="AH907" i="21"/>
  <c r="V946" i="21"/>
  <c r="Q976" i="21"/>
  <c r="R984" i="21"/>
  <c r="Q906" i="21"/>
  <c r="R953" i="21"/>
  <c r="AI888" i="21"/>
  <c r="AG843" i="21"/>
  <c r="V815" i="21"/>
  <c r="T990" i="21"/>
  <c r="AF988" i="21"/>
  <c r="Q990" i="21"/>
  <c r="AF927" i="21"/>
  <c r="R1012" i="21"/>
  <c r="J914" i="21"/>
  <c r="V941" i="21"/>
  <c r="AI891" i="21"/>
  <c r="N908" i="21"/>
  <c r="AI912" i="21"/>
  <c r="V955" i="21"/>
  <c r="AH1028" i="21"/>
  <c r="V1040" i="21"/>
  <c r="P907" i="21"/>
  <c r="AG1016" i="21"/>
  <c r="V938" i="21"/>
  <c r="J888" i="21"/>
  <c r="V870" i="21"/>
  <c r="J932" i="21"/>
  <c r="N868" i="21"/>
  <c r="O1030" i="21"/>
  <c r="V1065" i="21"/>
  <c r="AE1058" i="21"/>
  <c r="O1059" i="21"/>
  <c r="AF1066" i="21"/>
  <c r="S1030" i="21"/>
  <c r="AD1058" i="21"/>
  <c r="AD1010" i="21"/>
  <c r="V971" i="21"/>
  <c r="T1052" i="21"/>
  <c r="V966" i="21"/>
  <c r="AG1052" i="21"/>
  <c r="V962" i="21"/>
  <c r="N943" i="21"/>
  <c r="AD843" i="21"/>
  <c r="P1009" i="21"/>
  <c r="O804" i="21"/>
  <c r="V922" i="21"/>
  <c r="AE899" i="21"/>
  <c r="V934" i="21"/>
  <c r="V911" i="21"/>
  <c r="T974" i="21"/>
  <c r="AD987" i="21"/>
  <c r="L884" i="21"/>
  <c r="AE850" i="21"/>
  <c r="AD873" i="21"/>
  <c r="S823" i="21"/>
  <c r="S944" i="21"/>
  <c r="L923" i="21"/>
  <c r="AD1085" i="21"/>
  <c r="J985" i="21"/>
  <c r="P999" i="21"/>
  <c r="AG910" i="21"/>
  <c r="AF851" i="21"/>
  <c r="AH828" i="21"/>
  <c r="AI851" i="21"/>
  <c r="AH864" i="21"/>
  <c r="S969" i="21"/>
  <c r="S985" i="21"/>
  <c r="O992" i="21"/>
  <c r="O1036" i="21"/>
  <c r="AD930" i="21"/>
  <c r="P984" i="21"/>
  <c r="V877" i="21"/>
  <c r="AE891" i="21"/>
  <c r="S848" i="21"/>
  <c r="AH835" i="21"/>
  <c r="O1075" i="21"/>
  <c r="N1006" i="21"/>
  <c r="AE1078" i="21"/>
  <c r="O1090" i="21"/>
  <c r="AG1006" i="21"/>
  <c r="T1059" i="21"/>
  <c r="J1074" i="21"/>
  <c r="L1022" i="21"/>
  <c r="AE1067" i="21"/>
  <c r="L1087" i="21"/>
  <c r="AG1017" i="21"/>
  <c r="Q1052" i="21"/>
  <c r="AD990" i="21"/>
  <c r="AE918" i="21"/>
  <c r="T930" i="21"/>
  <c r="T898" i="21"/>
  <c r="P799" i="21"/>
  <c r="R928" i="21"/>
  <c r="AE800" i="21"/>
  <c r="O839" i="21"/>
  <c r="AH1052" i="21"/>
  <c r="AF1036" i="21"/>
  <c r="AD958" i="21"/>
  <c r="AE950" i="21"/>
  <c r="S987" i="21"/>
  <c r="O1040" i="21"/>
  <c r="AH836" i="21"/>
  <c r="AE1029" i="21"/>
  <c r="O856" i="21"/>
  <c r="T965" i="21"/>
  <c r="AF978" i="21"/>
  <c r="N926" i="21"/>
  <c r="Q962" i="21"/>
  <c r="P935" i="21"/>
  <c r="L1051" i="21"/>
  <c r="AE1027" i="21"/>
  <c r="N815" i="21"/>
  <c r="T860" i="21"/>
  <c r="V908" i="21"/>
  <c r="L1069" i="21"/>
  <c r="J911" i="21"/>
  <c r="N906" i="21"/>
  <c r="P899" i="21"/>
  <c r="AG1044" i="21"/>
  <c r="S986" i="21"/>
  <c r="AG888" i="21"/>
  <c r="AF852" i="21"/>
  <c r="S945" i="21"/>
  <c r="V893" i="21"/>
  <c r="AI1050" i="21"/>
  <c r="T1034" i="21"/>
  <c r="AF1091" i="21"/>
  <c r="AD1086" i="21"/>
  <c r="P1037" i="21"/>
  <c r="R1075" i="21"/>
  <c r="L1083" i="21"/>
  <c r="R1082" i="21"/>
  <c r="AE1086" i="21"/>
  <c r="AD1033" i="21"/>
  <c r="P1076" i="21"/>
  <c r="AF1052" i="21"/>
  <c r="AF976" i="21"/>
  <c r="Q1044" i="21"/>
  <c r="AH967" i="21"/>
  <c r="S828" i="21"/>
  <c r="AH845" i="21"/>
  <c r="L860" i="21"/>
  <c r="AF948" i="21"/>
  <c r="L964" i="21"/>
  <c r="AF911" i="21"/>
  <c r="N1036" i="21"/>
  <c r="R1000" i="21"/>
  <c r="J935" i="21"/>
  <c r="T968" i="21"/>
  <c r="AF816" i="21"/>
  <c r="AI827" i="21"/>
  <c r="AH891" i="21"/>
  <c r="V1036" i="21"/>
  <c r="N898" i="21"/>
  <c r="T1000" i="21"/>
  <c r="AD1012" i="21"/>
  <c r="J980" i="21"/>
  <c r="V1044" i="21"/>
  <c r="Q885" i="21"/>
  <c r="AF957" i="21"/>
  <c r="R873" i="21"/>
  <c r="S820" i="21"/>
  <c r="V1033" i="21"/>
  <c r="T923" i="21"/>
  <c r="P911" i="21"/>
  <c r="L1052" i="21"/>
  <c r="R985" i="21"/>
  <c r="AH927" i="21"/>
  <c r="AE1045" i="21"/>
  <c r="S856" i="21"/>
  <c r="R881" i="21"/>
  <c r="T904" i="21"/>
  <c r="Q1066" i="21"/>
  <c r="V1062" i="21"/>
  <c r="J1002" i="21"/>
  <c r="S1090" i="21"/>
  <c r="T1053" i="21"/>
  <c r="V1087" i="21"/>
  <c r="AH1086" i="21"/>
  <c r="P1062" i="21"/>
  <c r="Q985" i="21"/>
  <c r="O1044" i="21"/>
  <c r="AG1039" i="21"/>
  <c r="AG981" i="21"/>
  <c r="AI982" i="21"/>
  <c r="S972" i="21"/>
  <c r="P811" i="21"/>
  <c r="P896" i="21"/>
  <c r="T831" i="21"/>
  <c r="AF933" i="21"/>
  <c r="T987" i="21"/>
  <c r="L931" i="21"/>
  <c r="AG972" i="21"/>
  <c r="R1016" i="21"/>
  <c r="O978" i="21"/>
  <c r="AF950" i="21"/>
  <c r="T1009" i="21"/>
  <c r="AH859" i="21"/>
  <c r="V882" i="21"/>
  <c r="P868" i="21"/>
  <c r="AH1017" i="21"/>
  <c r="AI996" i="21"/>
  <c r="O919" i="21"/>
  <c r="V959" i="21"/>
  <c r="O943" i="21"/>
  <c r="S961" i="21"/>
  <c r="P889" i="21"/>
  <c r="S824" i="21"/>
  <c r="AE1061" i="21"/>
  <c r="AI960" i="21"/>
  <c r="O1032" i="21"/>
  <c r="AH958" i="21"/>
  <c r="P914" i="21"/>
  <c r="P923" i="21"/>
  <c r="R1008" i="21"/>
  <c r="P883" i="21"/>
  <c r="AE937" i="21"/>
  <c r="J835" i="21"/>
  <c r="T865" i="21"/>
  <c r="AE1037" i="21"/>
  <c r="N1066" i="21"/>
  <c r="J1090" i="21"/>
  <c r="AF1062" i="21"/>
  <c r="AF1022" i="21"/>
  <c r="Q1053" i="21"/>
  <c r="P1050" i="21"/>
  <c r="S1006" i="21"/>
  <c r="R1083" i="21"/>
  <c r="N1083" i="21"/>
  <c r="T939" i="21"/>
  <c r="S1023" i="21"/>
  <c r="AF902" i="21"/>
  <c r="R1007" i="21"/>
  <c r="AF968" i="21"/>
  <c r="N1039" i="21"/>
  <c r="AH1012" i="21"/>
  <c r="AD808" i="21"/>
  <c r="V816" i="21"/>
  <c r="T929" i="21"/>
  <c r="Q981" i="21"/>
  <c r="V898" i="21"/>
  <c r="V935" i="21"/>
  <c r="R926" i="21"/>
  <c r="P981" i="21"/>
  <c r="AD1044" i="21"/>
  <c r="R917" i="21"/>
  <c r="AH957" i="21"/>
  <c r="AD816" i="21"/>
  <c r="AI823" i="21"/>
  <c r="O944" i="21"/>
  <c r="AE984" i="21"/>
  <c r="AG949" i="21"/>
  <c r="AH895" i="21"/>
  <c r="AG980" i="21"/>
  <c r="AG982" i="21"/>
  <c r="T824" i="21"/>
  <c r="Q811" i="21"/>
  <c r="N856" i="21"/>
  <c r="AE864" i="21"/>
  <c r="AH993" i="21"/>
  <c r="T995" i="21"/>
  <c r="J1077" i="21"/>
  <c r="AI934" i="21"/>
  <c r="P903" i="21"/>
  <c r="S840" i="21"/>
  <c r="Q820" i="21"/>
  <c r="T928" i="21"/>
  <c r="AD892" i="21"/>
  <c r="S881" i="21"/>
  <c r="O1022" i="21"/>
  <c r="J1048" i="21"/>
  <c r="V1059" i="21"/>
  <c r="AE1075" i="21"/>
  <c r="AF1075" i="21"/>
  <c r="AI1026" i="21"/>
  <c r="AG1078" i="21"/>
  <c r="AI1048" i="21"/>
  <c r="AG918" i="21"/>
  <c r="J984" i="21"/>
  <c r="L899" i="21"/>
  <c r="AH982" i="21"/>
  <c r="J982" i="21"/>
  <c r="J987" i="21"/>
  <c r="J864" i="21"/>
  <c r="P850" i="21"/>
  <c r="AD881" i="21"/>
  <c r="P1061" i="21"/>
  <c r="R938" i="21"/>
  <c r="O1027" i="21"/>
  <c r="J1012" i="21"/>
  <c r="AG1028" i="21"/>
  <c r="AH979" i="21"/>
  <c r="J986" i="21"/>
  <c r="AE916" i="21"/>
  <c r="S956" i="21"/>
  <c r="R823" i="21"/>
  <c r="AD876" i="21"/>
  <c r="N935" i="21"/>
  <c r="J1000" i="21"/>
  <c r="AI919" i="21"/>
  <c r="AF1033" i="21"/>
  <c r="J923" i="21"/>
  <c r="AH1011" i="21"/>
  <c r="V823" i="21"/>
  <c r="AE924" i="21"/>
  <c r="AD861" i="21"/>
  <c r="R891" i="21"/>
  <c r="R980" i="21"/>
  <c r="S902" i="21"/>
  <c r="AE1036" i="21"/>
  <c r="Q922" i="21"/>
  <c r="N987" i="21"/>
  <c r="AF991" i="21"/>
  <c r="R948" i="21"/>
  <c r="AD867" i="21"/>
  <c r="N917" i="21"/>
  <c r="S1086" i="21"/>
  <c r="N1071" i="21"/>
  <c r="P1087" i="21"/>
  <c r="AD1083" i="21"/>
  <c r="AI1082" i="21"/>
  <c r="P1074" i="21"/>
  <c r="AH1034" i="21"/>
  <c r="P1090" i="21"/>
  <c r="T1048" i="21"/>
  <c r="R979" i="21"/>
  <c r="R992" i="21"/>
  <c r="AG919" i="21"/>
  <c r="J963" i="21"/>
  <c r="L926" i="21"/>
  <c r="S860" i="21"/>
  <c r="J852" i="21"/>
  <c r="J884" i="21"/>
  <c r="AH948" i="21"/>
  <c r="O911" i="21"/>
  <c r="T1007" i="21"/>
  <c r="AE1051" i="21"/>
  <c r="O906" i="21"/>
  <c r="R1069" i="21"/>
  <c r="AH943" i="21"/>
  <c r="AE901" i="21"/>
  <c r="Q1045" i="21"/>
  <c r="J937" i="21"/>
  <c r="L957" i="21"/>
  <c r="O942" i="21"/>
  <c r="P942" i="21"/>
  <c r="AG1076" i="21"/>
  <c r="AG974" i="21"/>
  <c r="T960" i="21"/>
  <c r="V919" i="21"/>
  <c r="O937" i="21"/>
  <c r="AI1061" i="21"/>
  <c r="R904" i="21"/>
  <c r="AE953" i="21"/>
  <c r="J949" i="21"/>
  <c r="AI899" i="21"/>
  <c r="AI1039" i="21"/>
  <c r="N919" i="21"/>
  <c r="S978" i="21"/>
  <c r="L1024" i="21"/>
  <c r="O848" i="21"/>
  <c r="J1045" i="21"/>
  <c r="T845" i="21"/>
  <c r="AG1022" i="21"/>
  <c r="V994" i="21"/>
  <c r="AI1071" i="21"/>
  <c r="N1062" i="21"/>
  <c r="O1065" i="21"/>
  <c r="AF1046" i="21"/>
  <c r="L1026" i="21"/>
  <c r="J1067" i="21"/>
  <c r="V972" i="21"/>
  <c r="Q999" i="21"/>
  <c r="P986" i="21"/>
  <c r="AF972" i="21"/>
  <c r="O1033" i="21"/>
  <c r="R954" i="21"/>
  <c r="AH968" i="21"/>
  <c r="O893" i="21"/>
  <c r="N836" i="21"/>
  <c r="AH867" i="21"/>
  <c r="J960" i="21"/>
  <c r="R903" i="21"/>
  <c r="S934" i="21"/>
  <c r="AH902" i="21"/>
  <c r="AF1077" i="21"/>
  <c r="J951" i="21"/>
  <c r="AI1009" i="21"/>
  <c r="P820" i="21"/>
  <c r="AG877" i="21"/>
  <c r="O873" i="21"/>
  <c r="P807" i="21"/>
  <c r="S1085" i="21"/>
  <c r="AI1077" i="21"/>
  <c r="R969" i="21"/>
  <c r="AE947" i="21"/>
  <c r="V895" i="21"/>
  <c r="AI947" i="21"/>
  <c r="V880" i="21"/>
  <c r="S940" i="21"/>
  <c r="AI845" i="21"/>
  <c r="AE910" i="21"/>
  <c r="AF1015" i="21"/>
  <c r="O967" i="21"/>
  <c r="AG1011" i="21"/>
  <c r="O1021" i="21"/>
  <c r="P1017" i="21"/>
  <c r="AG855" i="21"/>
  <c r="AD869" i="21"/>
  <c r="V847" i="21"/>
  <c r="J803" i="21"/>
  <c r="AG828" i="21"/>
  <c r="T863" i="21"/>
  <c r="L496" i="21"/>
  <c r="V973" i="21"/>
  <c r="L718" i="21"/>
  <c r="AF444" i="21"/>
  <c r="AI552" i="21"/>
  <c r="Q859" i="21"/>
  <c r="S729" i="21"/>
  <c r="P1056" i="21"/>
  <c r="J688" i="21"/>
  <c r="N589" i="21"/>
  <c r="O503" i="21"/>
  <c r="N936" i="21"/>
  <c r="R638" i="21"/>
  <c r="V802" i="21"/>
  <c r="Q821" i="21"/>
  <c r="R506" i="21"/>
  <c r="AG625" i="21"/>
  <c r="AG640" i="21"/>
  <c r="N467" i="21"/>
  <c r="O685" i="21"/>
  <c r="P813" i="21"/>
  <c r="AD469" i="21"/>
  <c r="Q686" i="21"/>
  <c r="AF726" i="21"/>
  <c r="V427" i="21"/>
  <c r="R872" i="21"/>
  <c r="O932" i="21"/>
  <c r="V794" i="21"/>
  <c r="AH857" i="21"/>
  <c r="T471" i="21"/>
  <c r="V644" i="21"/>
  <c r="N403" i="21"/>
  <c r="R614" i="21"/>
  <c r="Q856" i="21"/>
  <c r="O813" i="21"/>
  <c r="Q841" i="21"/>
  <c r="AG448" i="21"/>
  <c r="R806" i="21"/>
  <c r="AI459" i="21"/>
  <c r="AH933" i="21"/>
  <c r="R1061" i="21"/>
  <c r="N652" i="21"/>
  <c r="T838" i="21"/>
  <c r="O692" i="21"/>
  <c r="AD673" i="21"/>
  <c r="S534" i="21"/>
  <c r="R656" i="21"/>
  <c r="O764" i="21"/>
  <c r="V575" i="21"/>
  <c r="R481" i="21"/>
  <c r="L731" i="21"/>
  <c r="L727" i="21"/>
  <c r="P432" i="21"/>
  <c r="P941" i="21"/>
  <c r="AF700" i="21"/>
  <c r="J801" i="21"/>
  <c r="S697" i="21"/>
  <c r="R498" i="21"/>
  <c r="AE686" i="21"/>
  <c r="R521" i="21"/>
  <c r="J723" i="21"/>
  <c r="AD936" i="21"/>
  <c r="P513" i="21"/>
  <c r="N780" i="21"/>
  <c r="R537" i="21"/>
  <c r="AH611" i="21"/>
  <c r="V476" i="21"/>
  <c r="AF856" i="21"/>
  <c r="O792" i="21"/>
  <c r="AH574" i="21"/>
  <c r="L601" i="21"/>
  <c r="O754" i="21"/>
  <c r="J562" i="21"/>
  <c r="R412" i="21"/>
  <c r="P827" i="21"/>
  <c r="T460" i="21"/>
  <c r="S890" i="21"/>
  <c r="N686" i="21"/>
  <c r="AD455" i="21"/>
  <c r="Q527" i="21"/>
  <c r="AH844" i="21"/>
  <c r="R741" i="21"/>
  <c r="J649" i="21"/>
  <c r="T687" i="21"/>
  <c r="Q539" i="21"/>
  <c r="S537" i="21"/>
  <c r="Q889" i="21"/>
  <c r="AG854" i="21"/>
  <c r="Q795" i="21"/>
  <c r="AI703" i="21"/>
  <c r="S668" i="21"/>
  <c r="AD600" i="21"/>
  <c r="P556" i="21"/>
  <c r="AD811" i="21"/>
  <c r="AE552" i="21"/>
  <c r="V449" i="21"/>
  <c r="AH631" i="21"/>
  <c r="AI715" i="21"/>
  <c r="O526" i="21"/>
  <c r="T518" i="21"/>
  <c r="AG832" i="21"/>
  <c r="AF497" i="21"/>
  <c r="Q740" i="21"/>
  <c r="P497" i="21"/>
  <c r="AF542" i="21"/>
  <c r="N881" i="21"/>
  <c r="V752" i="21"/>
  <c r="N745" i="21"/>
  <c r="AF702" i="21"/>
  <c r="J480" i="21"/>
  <c r="AG407" i="21"/>
  <c r="O573" i="21"/>
  <c r="V869" i="21"/>
  <c r="AF788" i="21"/>
  <c r="S717" i="21"/>
  <c r="O531" i="21"/>
  <c r="V665" i="21"/>
  <c r="J407" i="21"/>
  <c r="L897" i="21"/>
  <c r="Q809" i="21"/>
  <c r="O782" i="21"/>
  <c r="V515" i="21"/>
  <c r="AE710" i="21"/>
  <c r="AF529" i="21"/>
  <c r="Q489" i="21"/>
  <c r="Q498" i="21"/>
  <c r="AH752" i="21"/>
  <c r="O721" i="21"/>
  <c r="S661" i="21"/>
  <c r="R444" i="21"/>
  <c r="N610" i="21"/>
  <c r="O651" i="21"/>
  <c r="AF632" i="21"/>
  <c r="AD815" i="21"/>
  <c r="AF838" i="21"/>
  <c r="S752" i="21"/>
  <c r="AD652" i="21"/>
  <c r="Q645" i="21"/>
  <c r="P617" i="21"/>
  <c r="N412" i="21"/>
  <c r="AE522" i="21"/>
  <c r="T697" i="21"/>
  <c r="V905" i="21"/>
  <c r="AD582" i="21"/>
  <c r="S543" i="21"/>
  <c r="S427" i="21"/>
  <c r="P477" i="21"/>
  <c r="AI848" i="21"/>
  <c r="AF768" i="21"/>
  <c r="O802" i="21"/>
  <c r="AF842" i="21"/>
  <c r="V552" i="21"/>
  <c r="P634" i="21"/>
  <c r="AH517" i="21"/>
  <c r="T579" i="21"/>
  <c r="L878" i="21"/>
  <c r="N700" i="21"/>
  <c r="N750" i="21"/>
  <c r="AH544" i="21"/>
  <c r="AH727" i="21"/>
  <c r="Q471" i="21"/>
  <c r="J573" i="21"/>
  <c r="AD886" i="21"/>
  <c r="AI591" i="21"/>
  <c r="O745" i="21"/>
  <c r="J523" i="21"/>
  <c r="V677" i="21"/>
  <c r="AF499" i="21"/>
  <c r="AD669" i="21"/>
  <c r="AH660" i="21"/>
  <c r="S809" i="21"/>
  <c r="T702" i="21"/>
  <c r="S627" i="21"/>
  <c r="R688" i="21"/>
  <c r="J547" i="21"/>
  <c r="R952" i="21"/>
  <c r="AH790" i="21"/>
  <c r="S749" i="21"/>
  <c r="N809" i="21"/>
  <c r="AG585" i="21"/>
  <c r="AH555" i="21"/>
  <c r="P486" i="21"/>
  <c r="N704" i="21"/>
  <c r="AI921" i="21"/>
  <c r="AF694" i="21"/>
  <c r="AD692" i="21"/>
  <c r="L594" i="21"/>
  <c r="L454" i="21"/>
  <c r="AF871" i="21"/>
  <c r="AF709" i="21"/>
  <c r="T842" i="21"/>
  <c r="O921" i="21"/>
  <c r="L636" i="21"/>
  <c r="O468" i="21"/>
  <c r="S580" i="21"/>
  <c r="Q1026" i="21"/>
  <c r="S1071" i="21"/>
  <c r="AI1053" i="21"/>
  <c r="AI1065" i="21"/>
  <c r="AD1048" i="21"/>
  <c r="AD1091" i="21"/>
  <c r="N975" i="21"/>
  <c r="V964" i="21"/>
  <c r="T970" i="21"/>
  <c r="AD902" i="21"/>
  <c r="S918" i="21"/>
  <c r="S970" i="21"/>
  <c r="AE913" i="21"/>
  <c r="AF892" i="21"/>
  <c r="P894" i="21"/>
  <c r="S861" i="21"/>
  <c r="AF942" i="21"/>
  <c r="Q902" i="21"/>
  <c r="O1005" i="21"/>
  <c r="T955" i="21"/>
  <c r="R898" i="21"/>
  <c r="P926" i="21"/>
  <c r="T808" i="21"/>
  <c r="AE861" i="21"/>
  <c r="V843" i="21"/>
  <c r="T917" i="21"/>
  <c r="N1054" i="21"/>
  <c r="O1077" i="21"/>
  <c r="AG1055" i="21"/>
  <c r="AH966" i="21"/>
  <c r="AH914" i="21"/>
  <c r="L1012" i="21"/>
  <c r="S868" i="21"/>
  <c r="J893" i="21"/>
  <c r="J820" i="21"/>
  <c r="V861" i="21"/>
  <c r="AG1008" i="21"/>
  <c r="V996" i="21"/>
  <c r="R981" i="21"/>
  <c r="N942" i="21"/>
  <c r="T979" i="21"/>
  <c r="V947" i="21"/>
  <c r="AE807" i="21"/>
  <c r="AD824" i="21"/>
  <c r="AG929" i="21"/>
  <c r="J860" i="21"/>
  <c r="AD823" i="21"/>
  <c r="V854" i="21"/>
  <c r="AE783" i="21"/>
  <c r="AD774" i="21"/>
  <c r="O547" i="21"/>
  <c r="J508" i="21"/>
  <c r="AI474" i="21"/>
  <c r="AH932" i="21"/>
  <c r="AH524" i="21"/>
  <c r="S773" i="21"/>
  <c r="Q656" i="21"/>
  <c r="J424" i="21"/>
  <c r="L485" i="21"/>
  <c r="R887" i="21"/>
  <c r="AF786" i="21"/>
  <c r="N547" i="21"/>
  <c r="S719" i="21"/>
  <c r="AI670" i="21"/>
  <c r="AE455" i="21"/>
  <c r="Q488" i="21"/>
  <c r="N724" i="21"/>
  <c r="AD838" i="21"/>
  <c r="AE767" i="21"/>
  <c r="S655" i="21"/>
  <c r="AD503" i="21"/>
  <c r="AH521" i="21"/>
  <c r="Q796" i="21"/>
  <c r="Q749" i="21"/>
  <c r="P790" i="21"/>
  <c r="AI513" i="21"/>
  <c r="AF641" i="21"/>
  <c r="V672" i="21"/>
  <c r="AI597" i="21"/>
  <c r="AI829" i="21"/>
  <c r="AI633" i="21"/>
  <c r="Q621" i="21"/>
  <c r="AE747" i="21"/>
  <c r="AG411" i="21"/>
  <c r="AH904" i="21"/>
  <c r="AE905" i="21"/>
  <c r="AF784" i="21"/>
  <c r="AG817" i="21"/>
  <c r="T587" i="21"/>
  <c r="T584" i="21"/>
  <c r="AD583" i="21"/>
  <c r="P692" i="21"/>
  <c r="AF952" i="21"/>
  <c r="AG562" i="21"/>
  <c r="J755" i="21"/>
  <c r="AD731" i="21"/>
  <c r="AD537" i="21"/>
  <c r="J535" i="21"/>
  <c r="T475" i="21"/>
  <c r="L932" i="21"/>
  <c r="Q857" i="21"/>
  <c r="O751" i="21"/>
  <c r="O648" i="21"/>
  <c r="AG618" i="21"/>
  <c r="O755" i="21"/>
  <c r="N498" i="21"/>
  <c r="AG600" i="21"/>
  <c r="S732" i="21"/>
  <c r="L584" i="21"/>
  <c r="AD615" i="21"/>
  <c r="P694" i="21"/>
  <c r="S565" i="21"/>
  <c r="O855" i="21"/>
  <c r="O694" i="21"/>
  <c r="N732" i="21"/>
  <c r="AG709" i="21"/>
  <c r="AE502" i="21"/>
  <c r="AF763" i="21"/>
  <c r="P489" i="21"/>
  <c r="AI638" i="21"/>
  <c r="R761" i="21"/>
  <c r="T878" i="21"/>
  <c r="AI639" i="21"/>
  <c r="AE658" i="21"/>
  <c r="J586" i="21"/>
  <c r="AD937" i="21"/>
  <c r="T875" i="21"/>
  <c r="O506" i="21"/>
  <c r="R905" i="21"/>
  <c r="AG688" i="21"/>
  <c r="AE668" i="21"/>
  <c r="R486" i="21"/>
  <c r="N940" i="21"/>
  <c r="R778" i="21"/>
  <c r="J821" i="21"/>
  <c r="T612" i="21"/>
  <c r="AD695" i="21"/>
  <c r="J599" i="21"/>
  <c r="N816" i="21"/>
  <c r="V740" i="21"/>
  <c r="T764" i="21"/>
  <c r="L709" i="21"/>
  <c r="J604" i="21"/>
  <c r="Q601" i="21"/>
  <c r="S541" i="21"/>
  <c r="AE639" i="21"/>
  <c r="P833" i="21"/>
  <c r="S777" i="21"/>
  <c r="AI756" i="21"/>
  <c r="AF608" i="21"/>
  <c r="AH723" i="21"/>
  <c r="AI504" i="21"/>
  <c r="T925" i="21"/>
  <c r="R862" i="21"/>
  <c r="O732" i="21"/>
  <c r="AH921" i="21"/>
  <c r="AD646" i="21"/>
  <c r="L696" i="21"/>
  <c r="AF518" i="21"/>
  <c r="R583" i="21"/>
  <c r="AG746" i="21"/>
  <c r="R776" i="21"/>
  <c r="L704" i="21"/>
  <c r="Q655" i="21"/>
  <c r="J530" i="21"/>
  <c r="AH456" i="21"/>
  <c r="AI590" i="21"/>
  <c r="L965" i="21"/>
  <c r="O711" i="21"/>
  <c r="N846" i="21"/>
  <c r="S730" i="21"/>
  <c r="AI407" i="21"/>
  <c r="P791" i="21"/>
  <c r="AD796" i="21"/>
  <c r="S613" i="21"/>
  <c r="L724" i="21"/>
  <c r="AG472" i="21"/>
  <c r="O634" i="21"/>
  <c r="S595" i="21"/>
  <c r="Q680" i="21"/>
  <c r="AG471" i="21"/>
  <c r="R851" i="21"/>
  <c r="O664" i="21"/>
  <c r="J809" i="21"/>
  <c r="AI604" i="21"/>
  <c r="AD528" i="21"/>
  <c r="AE615" i="21"/>
  <c r="AG503" i="21"/>
  <c r="AH883" i="21"/>
  <c r="P658" i="21"/>
  <c r="AG794" i="21"/>
  <c r="AF673" i="21"/>
  <c r="AI614" i="21"/>
  <c r="V416" i="21"/>
  <c r="AF839" i="21"/>
  <c r="AD805" i="21"/>
  <c r="AI689" i="21"/>
  <c r="S604" i="21"/>
  <c r="Q688" i="21"/>
  <c r="R597" i="21"/>
  <c r="Q483" i="21"/>
  <c r="O546" i="21"/>
  <c r="AI792" i="21"/>
  <c r="AH680" i="21"/>
  <c r="AG671" i="21"/>
  <c r="AI734" i="21"/>
  <c r="N648" i="21"/>
  <c r="O517" i="21"/>
  <c r="R840" i="21"/>
  <c r="V862" i="21"/>
  <c r="V766" i="21"/>
  <c r="AI673" i="21"/>
  <c r="S706" i="21"/>
  <c r="S502" i="21"/>
  <c r="AE424" i="21"/>
  <c r="AG685" i="21"/>
  <c r="L841" i="21"/>
  <c r="AI685" i="21"/>
  <c r="S1009" i="21"/>
  <c r="AI866" i="21"/>
  <c r="AD523" i="21"/>
  <c r="J556" i="21"/>
  <c r="O710" i="21"/>
  <c r="V696" i="21"/>
  <c r="O523" i="21"/>
  <c r="O427" i="21"/>
  <c r="L741" i="21"/>
  <c r="V787" i="21"/>
  <c r="S866" i="21"/>
  <c r="T652" i="21"/>
  <c r="L554" i="21"/>
  <c r="S557" i="21"/>
  <c r="O403" i="21"/>
  <c r="AD865" i="21"/>
  <c r="Q793" i="21"/>
  <c r="Q730" i="21"/>
  <c r="T485" i="21"/>
  <c r="R743" i="21"/>
  <c r="AH755" i="21"/>
  <c r="R599" i="21"/>
  <c r="L440" i="21"/>
  <c r="T1042" i="21"/>
  <c r="R1030" i="21"/>
  <c r="AE1065" i="21"/>
  <c r="J1046" i="21"/>
  <c r="L1053" i="21"/>
  <c r="V1074" i="21"/>
  <c r="R1017" i="21"/>
  <c r="L1045" i="21"/>
  <c r="T859" i="21"/>
  <c r="O960" i="21"/>
  <c r="AE942" i="21"/>
  <c r="L985" i="21"/>
  <c r="R942" i="21"/>
  <c r="AD899" i="21"/>
  <c r="AG979" i="21"/>
  <c r="P920" i="21"/>
  <c r="O897" i="21"/>
  <c r="Q937" i="21"/>
  <c r="AE929" i="21"/>
  <c r="Q988" i="21"/>
  <c r="AI938" i="21"/>
  <c r="AH939" i="21"/>
  <c r="V950" i="21"/>
  <c r="R1033" i="21"/>
  <c r="Q1005" i="21"/>
  <c r="AH869" i="21"/>
  <c r="AG933" i="21"/>
  <c r="O843" i="21"/>
  <c r="J941" i="21"/>
  <c r="AG1034" i="21"/>
  <c r="R1059" i="21"/>
  <c r="Q1067" i="21"/>
  <c r="AE1066" i="21"/>
  <c r="AD1046" i="21"/>
  <c r="V1042" i="21"/>
  <c r="S1043" i="21"/>
  <c r="N1030" i="21"/>
  <c r="V907" i="21"/>
  <c r="L918" i="21"/>
  <c r="N1051" i="21"/>
  <c r="AH1007" i="21"/>
  <c r="V899" i="21"/>
  <c r="AE946" i="21"/>
  <c r="J823" i="21"/>
  <c r="R855" i="21"/>
  <c r="AG871" i="21"/>
  <c r="AE873" i="21"/>
  <c r="J1052" i="21"/>
  <c r="P1054" i="21"/>
  <c r="N903" i="21"/>
  <c r="AF981" i="21"/>
  <c r="Q1021" i="21"/>
  <c r="AE976" i="21"/>
  <c r="P885" i="21"/>
  <c r="T940" i="21"/>
  <c r="AH1045" i="21"/>
  <c r="L909" i="21"/>
  <c r="AE1005" i="21"/>
  <c r="J974" i="21"/>
  <c r="S988" i="21"/>
  <c r="S1077" i="21"/>
  <c r="Q968" i="21"/>
  <c r="O922" i="21"/>
  <c r="AD888" i="21"/>
  <c r="AF886" i="21"/>
  <c r="AF796" i="21"/>
  <c r="Q1033" i="21"/>
  <c r="Q919" i="21"/>
  <c r="L999" i="21"/>
  <c r="AG903" i="21"/>
  <c r="O949" i="21"/>
  <c r="AG914" i="21"/>
  <c r="O868" i="21"/>
  <c r="L812" i="21"/>
  <c r="AG957" i="21"/>
  <c r="AI896" i="21"/>
  <c r="S1053" i="21"/>
  <c r="AD1037" i="21"/>
  <c r="R1006" i="21"/>
  <c r="Q1082" i="21"/>
  <c r="N1053" i="21"/>
  <c r="V1058" i="21"/>
  <c r="Q1046" i="21"/>
  <c r="O1083" i="21"/>
  <c r="N1026" i="21"/>
  <c r="AG1048" i="21"/>
  <c r="L1007" i="21"/>
  <c r="AE1055" i="21"/>
  <c r="O993" i="21"/>
  <c r="P949" i="21"/>
  <c r="N923" i="21"/>
  <c r="R918" i="21"/>
  <c r="AH894" i="21"/>
  <c r="AF924" i="21"/>
  <c r="T885" i="21"/>
  <c r="J824" i="21"/>
  <c r="AG966" i="21"/>
  <c r="N1069" i="21"/>
  <c r="AG951" i="21"/>
  <c r="AE1011" i="21"/>
  <c r="N1033" i="21"/>
  <c r="S903" i="21"/>
  <c r="AG920" i="21"/>
  <c r="S882" i="21"/>
  <c r="O800" i="21"/>
  <c r="T916" i="21"/>
  <c r="AH1044" i="21"/>
  <c r="O970" i="21"/>
  <c r="AG943" i="21"/>
  <c r="AF910" i="21"/>
  <c r="AI971" i="21"/>
  <c r="AD976" i="21"/>
  <c r="S920" i="21"/>
  <c r="P887" i="21"/>
  <c r="N807" i="21"/>
  <c r="J831" i="21"/>
  <c r="P1052" i="21"/>
  <c r="T984" i="21"/>
  <c r="V991" i="21"/>
  <c r="P1008" i="21"/>
  <c r="P910" i="21"/>
  <c r="AG879" i="21"/>
  <c r="S897" i="21"/>
  <c r="AF799" i="21"/>
  <c r="P803" i="21"/>
  <c r="P933" i="21"/>
  <c r="R1042" i="21"/>
  <c r="P1006" i="21"/>
  <c r="P1075" i="21"/>
  <c r="AE1083" i="21"/>
  <c r="P1018" i="21"/>
  <c r="L1050" i="21"/>
  <c r="P1083" i="21"/>
  <c r="AI1006" i="21"/>
  <c r="J946" i="21"/>
  <c r="T915" i="21"/>
  <c r="P995" i="21"/>
  <c r="AI915" i="21"/>
  <c r="N930" i="21"/>
  <c r="S943" i="21"/>
  <c r="L977" i="21"/>
  <c r="L916" i="21"/>
  <c r="AE940" i="21"/>
  <c r="Q800" i="21"/>
  <c r="O902" i="21"/>
  <c r="J930" i="21"/>
  <c r="O898" i="21"/>
  <c r="T1051" i="21"/>
  <c r="P954" i="21"/>
  <c r="N1012" i="21"/>
  <c r="T901" i="21"/>
  <c r="AI965" i="21"/>
  <c r="N863" i="21"/>
  <c r="R843" i="21"/>
  <c r="AE958" i="21"/>
  <c r="AE927" i="21"/>
  <c r="J903" i="21"/>
  <c r="V931" i="21"/>
  <c r="AG988" i="21"/>
  <c r="O1028" i="21"/>
  <c r="S941" i="21"/>
  <c r="AG844" i="21"/>
  <c r="Q850" i="21"/>
  <c r="AD986" i="21"/>
  <c r="V987" i="21"/>
  <c r="Q986" i="21"/>
  <c r="AE960" i="21"/>
  <c r="AF899" i="21"/>
  <c r="N976" i="21"/>
  <c r="N1009" i="21"/>
  <c r="AF870" i="21"/>
  <c r="J956" i="21"/>
  <c r="AI844" i="21"/>
  <c r="AF1087" i="21"/>
  <c r="AE1022" i="21"/>
  <c r="P1079" i="21"/>
  <c r="AI1034" i="21"/>
  <c r="O1066" i="21"/>
  <c r="R1078" i="21"/>
  <c r="N1002" i="21"/>
  <c r="S1067" i="21"/>
  <c r="V1002" i="21"/>
  <c r="R919" i="21"/>
  <c r="J981" i="21"/>
  <c r="S931" i="21"/>
  <c r="AF996" i="21"/>
  <c r="Q1023" i="21"/>
  <c r="AI925" i="21"/>
  <c r="T856" i="21"/>
  <c r="Q855" i="21"/>
  <c r="AI897" i="21"/>
  <c r="AE963" i="21"/>
  <c r="AF969" i="21"/>
  <c r="AE969" i="21"/>
  <c r="R902" i="21"/>
  <c r="R939" i="21"/>
  <c r="V984" i="21"/>
  <c r="L945" i="21"/>
  <c r="S812" i="21"/>
  <c r="AI892" i="21"/>
  <c r="AH928" i="21"/>
  <c r="J938" i="21"/>
  <c r="O938" i="21"/>
  <c r="T1039" i="21"/>
  <c r="AG991" i="21"/>
  <c r="AF963" i="21"/>
  <c r="O947" i="21"/>
  <c r="L868" i="21"/>
  <c r="Q888" i="21"/>
  <c r="Q952" i="21"/>
  <c r="Q861" i="21"/>
  <c r="S930" i="21"/>
  <c r="J942" i="21"/>
  <c r="AE966" i="21"/>
  <c r="N985" i="21"/>
  <c r="R964" i="21"/>
  <c r="AE935" i="21"/>
  <c r="AG1061" i="21"/>
  <c r="P855" i="21"/>
  <c r="J948" i="21"/>
  <c r="P1046" i="21"/>
  <c r="S1078" i="21"/>
  <c r="R1026" i="21"/>
  <c r="AD1050" i="21"/>
  <c r="V1037" i="21"/>
  <c r="AD1067" i="21"/>
  <c r="L1071" i="21"/>
  <c r="AE1074" i="21"/>
  <c r="T1078" i="21"/>
  <c r="V1053" i="21"/>
  <c r="L1078" i="21"/>
  <c r="L1085" i="21"/>
  <c r="S1052" i="21"/>
  <c r="V923" i="21"/>
  <c r="AF1076" i="21"/>
  <c r="T914" i="21"/>
  <c r="AG1024" i="21"/>
  <c r="S879" i="21"/>
  <c r="Q912" i="21"/>
  <c r="AI876" i="21"/>
  <c r="P886" i="21"/>
  <c r="N922" i="21"/>
  <c r="S993" i="21"/>
  <c r="AE1077" i="21"/>
  <c r="AG946" i="21"/>
  <c r="R906" i="21"/>
  <c r="AH1024" i="21"/>
  <c r="Q865" i="21"/>
  <c r="L824" i="21"/>
  <c r="AG882" i="21"/>
  <c r="T803" i="21"/>
  <c r="AI935" i="21"/>
  <c r="N944" i="21"/>
  <c r="P979" i="21"/>
  <c r="V915" i="21"/>
  <c r="O895" i="21"/>
  <c r="AF803" i="21"/>
  <c r="AI881" i="21"/>
  <c r="AH884" i="21"/>
  <c r="T948" i="21"/>
  <c r="S1033" i="21"/>
  <c r="AH1051" i="21"/>
  <c r="AI984" i="21"/>
  <c r="L907" i="21"/>
  <c r="S895" i="21"/>
  <c r="AG1012" i="21"/>
  <c r="AH855" i="21"/>
  <c r="AE945" i="21"/>
  <c r="Q1009" i="21"/>
  <c r="AE900" i="21"/>
  <c r="T1026" i="21"/>
  <c r="J1010" i="21"/>
  <c r="L1066" i="21"/>
  <c r="AI1074" i="21"/>
  <c r="R1062" i="21"/>
  <c r="L1075" i="21"/>
  <c r="AD1090" i="21"/>
  <c r="R1043" i="21"/>
  <c r="N970" i="21"/>
  <c r="S959" i="21"/>
  <c r="AG1005" i="21"/>
  <c r="J968" i="21"/>
  <c r="AI1015" i="21"/>
  <c r="AH972" i="21"/>
  <c r="Q983" i="21"/>
  <c r="T936" i="21"/>
  <c r="Q900" i="21"/>
  <c r="N843" i="21"/>
  <c r="R1032" i="21"/>
  <c r="S947" i="21"/>
  <c r="T992" i="21"/>
  <c r="AE1021" i="21"/>
  <c r="P963" i="21"/>
  <c r="L1021" i="21"/>
  <c r="AE875" i="21"/>
  <c r="Q882" i="21"/>
  <c r="AD956" i="21"/>
  <c r="N832" i="21"/>
  <c r="Q1076" i="21"/>
  <c r="AE911" i="21"/>
  <c r="AF992" i="21"/>
  <c r="N971" i="21"/>
  <c r="AH992" i="21"/>
  <c r="AF987" i="21"/>
  <c r="AE888" i="21"/>
  <c r="S909" i="21"/>
  <c r="J920" i="21"/>
  <c r="Q893" i="21"/>
  <c r="T903" i="21"/>
  <c r="AD939" i="21"/>
  <c r="S1015" i="21"/>
  <c r="AE939" i="21"/>
  <c r="L1015" i="21"/>
  <c r="AD931" i="21"/>
  <c r="O875" i="21"/>
  <c r="AG881" i="21"/>
  <c r="AG883" i="21"/>
  <c r="AI882" i="21"/>
  <c r="AE994" i="21"/>
  <c r="AI1018" i="21"/>
  <c r="T1090" i="21"/>
  <c r="O1079" i="21"/>
  <c r="V1050" i="21"/>
  <c r="Q1071" i="21"/>
  <c r="L1018" i="21"/>
  <c r="P1086" i="21"/>
  <c r="R996" i="21"/>
  <c r="R987" i="21"/>
  <c r="L982" i="21"/>
  <c r="AI1085" i="21"/>
  <c r="AD1027" i="21"/>
  <c r="N1007" i="21"/>
  <c r="T877" i="21"/>
  <c r="V848" i="21"/>
  <c r="P864" i="21"/>
  <c r="V932" i="21"/>
  <c r="S1027" i="21"/>
  <c r="AE974" i="21"/>
  <c r="AF966" i="21"/>
  <c r="AI1032" i="21"/>
  <c r="N1021" i="21"/>
  <c r="AG799" i="21"/>
  <c r="Q879" i="21"/>
  <c r="Q831" i="21"/>
  <c r="L913" i="21"/>
  <c r="AH930" i="21"/>
  <c r="AI1011" i="21"/>
  <c r="Q1012" i="21"/>
  <c r="V985" i="21"/>
  <c r="N993" i="21"/>
  <c r="AI942" i="21"/>
  <c r="O1029" i="21"/>
  <c r="J912" i="21"/>
  <c r="AI863" i="21"/>
  <c r="AE867" i="21"/>
  <c r="N915" i="21"/>
  <c r="O923" i="21"/>
  <c r="L930" i="21"/>
  <c r="AE907" i="21"/>
  <c r="AE1044" i="21"/>
  <c r="AD979" i="21"/>
  <c r="AH799" i="21"/>
  <c r="AE881" i="21"/>
  <c r="AG977" i="21"/>
  <c r="O882" i="21"/>
  <c r="R1091" i="21"/>
  <c r="AH1042" i="21"/>
  <c r="AG1043" i="21"/>
  <c r="S1050" i="21"/>
  <c r="J1086" i="21"/>
  <c r="N1087" i="21"/>
  <c r="Q1078" i="21"/>
  <c r="AD1018" i="21"/>
  <c r="P1048" i="21"/>
  <c r="AH1071" i="21"/>
  <c r="V970" i="21"/>
  <c r="R1011" i="21"/>
  <c r="V1051" i="21"/>
  <c r="AE931" i="21"/>
  <c r="AD1017" i="21"/>
  <c r="S939" i="21"/>
  <c r="L896" i="21"/>
  <c r="Q940" i="21"/>
  <c r="R900" i="21"/>
  <c r="N889" i="21"/>
  <c r="L987" i="21"/>
  <c r="S911" i="21"/>
  <c r="L986" i="21"/>
  <c r="AH1036" i="21"/>
  <c r="Q1040" i="21"/>
  <c r="J993" i="21"/>
  <c r="P861" i="21"/>
  <c r="N896" i="21"/>
  <c r="J848" i="21"/>
  <c r="AG913" i="21"/>
  <c r="AD971" i="21"/>
  <c r="AI974" i="21"/>
  <c r="N1076" i="21"/>
  <c r="T926" i="21"/>
  <c r="AD984" i="21"/>
  <c r="O1051" i="21"/>
  <c r="AG867" i="21"/>
  <c r="Q933" i="21"/>
  <c r="P832" i="21"/>
  <c r="O871" i="21"/>
  <c r="O1000" i="21"/>
  <c r="AF971" i="21"/>
  <c r="S1011" i="21"/>
  <c r="Q993" i="21"/>
  <c r="N1040" i="21"/>
  <c r="AE876" i="21"/>
  <c r="S892" i="21"/>
  <c r="V904" i="21"/>
  <c r="AD896" i="21"/>
  <c r="L1010" i="21"/>
  <c r="AH1043" i="21"/>
  <c r="L1048" i="21"/>
  <c r="T1074" i="21"/>
  <c r="AD994" i="21"/>
  <c r="O1091" i="21"/>
  <c r="O1018" i="21"/>
  <c r="T1079" i="21"/>
  <c r="L1062" i="21"/>
  <c r="AI986" i="21"/>
  <c r="P991" i="21"/>
  <c r="AH906" i="21"/>
  <c r="AD988" i="21"/>
  <c r="O976" i="21"/>
  <c r="AI967" i="21"/>
  <c r="AD965" i="21"/>
  <c r="AF977" i="21"/>
  <c r="AD893" i="21"/>
  <c r="AG812" i="21"/>
  <c r="V1028" i="21"/>
  <c r="S1069" i="21"/>
  <c r="AI895" i="21"/>
  <c r="AG926" i="21"/>
  <c r="Q1028" i="21"/>
  <c r="V949" i="21"/>
  <c r="AD884" i="21"/>
  <c r="T977" i="21"/>
  <c r="AG909" i="21"/>
  <c r="AH848" i="21"/>
  <c r="AE1017" i="21"/>
  <c r="P927" i="21"/>
  <c r="T985" i="21"/>
  <c r="L1017" i="21"/>
  <c r="AG959" i="21"/>
  <c r="R896" i="21"/>
  <c r="AH840" i="21"/>
  <c r="T870" i="21"/>
  <c r="AH1029" i="21"/>
  <c r="R914" i="21"/>
  <c r="J971" i="21"/>
  <c r="AD919" i="21"/>
  <c r="AH903" i="21"/>
  <c r="L978" i="21"/>
  <c r="O985" i="21"/>
  <c r="AI909" i="21"/>
  <c r="J961" i="21"/>
  <c r="T855" i="21"/>
  <c r="J940" i="21"/>
  <c r="AI1062" i="21"/>
  <c r="AH1026" i="21"/>
  <c r="AI1043" i="21"/>
  <c r="R1010" i="21"/>
  <c r="AI1078" i="21"/>
  <c r="Q1074" i="21"/>
  <c r="Q1090" i="21"/>
  <c r="N1090" i="21"/>
  <c r="AH931" i="21"/>
  <c r="S942" i="21"/>
  <c r="L1000" i="21"/>
  <c r="O1015" i="21"/>
  <c r="AE1033" i="21"/>
  <c r="J1024" i="21"/>
  <c r="Q835" i="21"/>
  <c r="N933" i="21"/>
  <c r="R816" i="21"/>
  <c r="Q875" i="21"/>
  <c r="R971" i="21"/>
  <c r="S949" i="21"/>
  <c r="P969" i="21"/>
  <c r="S950" i="21"/>
  <c r="R986" i="21"/>
  <c r="J1076" i="21"/>
  <c r="AF1061" i="21"/>
  <c r="Q886" i="21"/>
  <c r="AG924" i="21"/>
  <c r="R867" i="21"/>
  <c r="AI966" i="21"/>
  <c r="AH986" i="21"/>
  <c r="AD966" i="21"/>
  <c r="L1044" i="21"/>
  <c r="AH962" i="21"/>
  <c r="R927" i="21"/>
  <c r="AG925" i="21"/>
  <c r="AI855" i="21"/>
  <c r="AF844" i="21"/>
  <c r="J978" i="21"/>
  <c r="V993" i="21"/>
  <c r="T895" i="21"/>
  <c r="AI943" i="21"/>
  <c r="AD974" i="21"/>
  <c r="AI1040" i="21"/>
  <c r="J800" i="21"/>
  <c r="S936" i="21"/>
  <c r="P863" i="21"/>
  <c r="S965" i="21"/>
  <c r="L1046" i="21"/>
  <c r="AD1062" i="21"/>
  <c r="Q1030" i="21"/>
  <c r="AE1006" i="21"/>
  <c r="S1037" i="21"/>
  <c r="AH1079" i="21"/>
  <c r="J1075" i="21"/>
  <c r="S1058" i="21"/>
  <c r="R1021" i="21"/>
  <c r="L1027" i="21"/>
  <c r="S1032" i="21"/>
  <c r="T1036" i="21"/>
  <c r="P1024" i="21"/>
  <c r="AH999" i="21"/>
  <c r="AF1011" i="21"/>
  <c r="N1029" i="21"/>
  <c r="AE920" i="21"/>
  <c r="Q891" i="21"/>
  <c r="Q991" i="21"/>
  <c r="N969" i="21"/>
  <c r="L993" i="21"/>
  <c r="AD962" i="21"/>
  <c r="V914" i="21"/>
  <c r="J967" i="21"/>
  <c r="AF863" i="21"/>
  <c r="O807" i="21"/>
  <c r="R940" i="21"/>
  <c r="N860" i="21"/>
  <c r="Q982" i="21"/>
  <c r="S999" i="21"/>
  <c r="J1033" i="21"/>
  <c r="Q895" i="21"/>
  <c r="O996" i="21"/>
  <c r="AF930" i="21"/>
  <c r="J851" i="21"/>
  <c r="P848" i="21"/>
  <c r="AF815" i="21"/>
  <c r="S883" i="21"/>
  <c r="O946" i="21"/>
  <c r="J1032" i="21"/>
  <c r="N934" i="21"/>
  <c r="J988" i="21"/>
  <c r="P1016" i="21"/>
  <c r="AI930" i="21"/>
  <c r="AE860" i="21"/>
  <c r="P945" i="21"/>
  <c r="AE812" i="21"/>
  <c r="S865" i="21"/>
  <c r="AD952" i="21"/>
  <c r="P853" i="21"/>
  <c r="AD783" i="21"/>
  <c r="AG772" i="21"/>
  <c r="R686" i="21"/>
  <c r="AH573" i="21"/>
  <c r="N578" i="21"/>
  <c r="P533" i="21"/>
  <c r="AD856" i="21"/>
  <c r="S723" i="21"/>
  <c r="T757" i="21"/>
  <c r="AI428" i="21"/>
  <c r="Q464" i="21"/>
  <c r="R515" i="21"/>
  <c r="Q877" i="21"/>
  <c r="AH858" i="21"/>
  <c r="P427" i="21"/>
  <c r="AE599" i="21"/>
  <c r="Q635" i="21"/>
  <c r="S451" i="21"/>
  <c r="AI781" i="21"/>
  <c r="AF777" i="21"/>
  <c r="AI605" i="21"/>
  <c r="L738" i="21"/>
  <c r="AD654" i="21"/>
  <c r="T559" i="21"/>
  <c r="AE936" i="21"/>
  <c r="R700" i="21"/>
  <c r="O853" i="21"/>
  <c r="AF759" i="21"/>
  <c r="R726" i="21"/>
  <c r="AH643" i="21"/>
  <c r="J514" i="21"/>
  <c r="S802" i="21"/>
  <c r="L822" i="21"/>
  <c r="J695" i="21"/>
  <c r="AG658" i="21"/>
  <c r="AF471" i="21"/>
  <c r="AH952" i="21"/>
  <c r="L788" i="21"/>
  <c r="S778" i="21"/>
  <c r="J721" i="21"/>
  <c r="AE459" i="21"/>
  <c r="AE622" i="21"/>
  <c r="J475" i="21"/>
  <c r="J534" i="21"/>
  <c r="L804" i="21"/>
  <c r="AF690" i="21"/>
  <c r="Q772" i="21"/>
  <c r="Q647" i="21"/>
  <c r="T616" i="21"/>
  <c r="AF663" i="21"/>
  <c r="S447" i="21"/>
  <c r="P870" i="21"/>
  <c r="AF752" i="21"/>
  <c r="AF708" i="21"/>
  <c r="AF621" i="21"/>
  <c r="T693" i="21"/>
  <c r="R653" i="21"/>
  <c r="J477" i="21"/>
  <c r="P423" i="21"/>
  <c r="AF696" i="21"/>
  <c r="AH862" i="21"/>
  <c r="AE857" i="21"/>
  <c r="AF428" i="21"/>
  <c r="V523" i="21"/>
  <c r="AF581" i="21"/>
  <c r="O892" i="21"/>
  <c r="AH787" i="21"/>
  <c r="AI778" i="21"/>
  <c r="AH783" i="21"/>
  <c r="R722" i="21"/>
  <c r="R750" i="21"/>
  <c r="AH527" i="21"/>
  <c r="AH519" i="21"/>
  <c r="R752" i="21"/>
  <c r="P744" i="21"/>
  <c r="AG973" i="21"/>
  <c r="AH440" i="21"/>
  <c r="AF575" i="21"/>
  <c r="Q423" i="21"/>
  <c r="N941" i="21"/>
  <c r="V891" i="21"/>
  <c r="V546" i="21"/>
  <c r="AF905" i="21"/>
  <c r="T432" i="21"/>
  <c r="AI480" i="21"/>
  <c r="AH651" i="21"/>
  <c r="AF511" i="21"/>
  <c r="AF835" i="21"/>
  <c r="N788" i="21"/>
  <c r="AG713" i="21"/>
  <c r="AE739" i="21"/>
  <c r="L685" i="21"/>
  <c r="Q516" i="21"/>
  <c r="P956" i="21"/>
  <c r="J842" i="21"/>
  <c r="AG764" i="21"/>
  <c r="P854" i="21"/>
  <c r="AI565" i="21"/>
  <c r="AD576" i="21"/>
  <c r="V596" i="21"/>
  <c r="N580" i="21"/>
  <c r="AI716" i="21"/>
  <c r="P769" i="21"/>
  <c r="J772" i="21"/>
  <c r="AI502" i="21"/>
  <c r="R606" i="21"/>
  <c r="AE578" i="21"/>
  <c r="V832" i="21"/>
  <c r="R821" i="21"/>
  <c r="J786" i="21"/>
  <c r="V756" i="21"/>
  <c r="J588" i="21"/>
  <c r="J739" i="21"/>
  <c r="AE592" i="21"/>
  <c r="AD580" i="21"/>
  <c r="L948" i="21"/>
  <c r="AG638" i="21"/>
  <c r="S733" i="21"/>
  <c r="V629" i="21"/>
  <c r="Q524" i="21"/>
  <c r="AI595" i="21"/>
  <c r="O885" i="21"/>
  <c r="L905" i="21"/>
  <c r="AF701" i="21"/>
  <c r="J663" i="21"/>
  <c r="AF549" i="21"/>
  <c r="L574" i="21"/>
  <c r="J557" i="21"/>
  <c r="S891" i="21"/>
  <c r="L789" i="21"/>
  <c r="T817" i="21"/>
  <c r="N806" i="21"/>
  <c r="Q767" i="21"/>
  <c r="L526" i="21"/>
  <c r="J627" i="21"/>
  <c r="AF583" i="21"/>
  <c r="R884" i="21"/>
  <c r="V721" i="21"/>
  <c r="V818" i="21"/>
  <c r="O554" i="21"/>
  <c r="L480" i="21"/>
  <c r="AH427" i="21"/>
  <c r="V628" i="21"/>
  <c r="R870" i="21"/>
  <c r="P609" i="21"/>
  <c r="AF570" i="21"/>
  <c r="V682" i="21"/>
  <c r="O735" i="21"/>
  <c r="AI695" i="21"/>
  <c r="O527" i="21"/>
  <c r="AI880" i="21"/>
  <c r="L774" i="21"/>
  <c r="Q610" i="21"/>
  <c r="J609" i="21"/>
  <c r="R566" i="21"/>
  <c r="AD602" i="21"/>
  <c r="Q448" i="21"/>
  <c r="Q485" i="21"/>
  <c r="J729" i="21"/>
  <c r="N523" i="21"/>
  <c r="J665" i="21"/>
  <c r="Q690" i="21"/>
  <c r="AF706" i="21"/>
  <c r="S485" i="21"/>
  <c r="V519" i="21"/>
  <c r="L937" i="21"/>
  <c r="AH973" i="21"/>
  <c r="V737" i="21"/>
  <c r="AI609" i="21"/>
  <c r="AH710" i="21"/>
  <c r="L451" i="21"/>
  <c r="L834" i="21"/>
  <c r="V792" i="21"/>
  <c r="L621" i="21"/>
  <c r="AH674" i="21"/>
  <c r="AD588" i="21"/>
  <c r="AI500" i="21"/>
  <c r="L840" i="21"/>
  <c r="S801" i="21"/>
  <c r="S734" i="21"/>
  <c r="N688" i="21"/>
  <c r="L547" i="21"/>
  <c r="AD584" i="21"/>
  <c r="AD502" i="21"/>
  <c r="R837" i="21"/>
  <c r="V814" i="21"/>
  <c r="O768" i="21"/>
  <c r="Q587" i="21"/>
  <c r="J702" i="21"/>
  <c r="AF436" i="21"/>
  <c r="AF562" i="21"/>
  <c r="AG811" i="21"/>
  <c r="J776" i="21"/>
  <c r="T614" i="21"/>
  <c r="AF515" i="21"/>
  <c r="T581" i="21"/>
  <c r="O629" i="21"/>
  <c r="AI543" i="21"/>
  <c r="AD545" i="21"/>
  <c r="AH1091" i="21"/>
  <c r="AH1067" i="21"/>
  <c r="Q1048" i="21"/>
  <c r="V1083" i="21"/>
  <c r="AE1087" i="21"/>
  <c r="N1091" i="21"/>
  <c r="N951" i="21"/>
  <c r="AI963" i="21"/>
  <c r="Q926" i="21"/>
  <c r="AH918" i="21"/>
  <c r="T991" i="21"/>
  <c r="AH923" i="21"/>
  <c r="AH877" i="21"/>
  <c r="P844" i="21"/>
  <c r="AD941" i="21"/>
  <c r="J877" i="21"/>
  <c r="AF983" i="21"/>
  <c r="P1051" i="21"/>
  <c r="Q979" i="21"/>
  <c r="O899" i="21"/>
  <c r="N960" i="21"/>
  <c r="Q964" i="21"/>
  <c r="AG824" i="21"/>
  <c r="L799" i="21"/>
  <c r="AD920" i="21"/>
  <c r="AG937" i="21"/>
  <c r="AH946" i="21"/>
  <c r="J1039" i="21"/>
  <c r="L911" i="21"/>
  <c r="AG970" i="21"/>
  <c r="AD1016" i="21"/>
  <c r="J922" i="21"/>
  <c r="AF891" i="21"/>
  <c r="V884" i="21"/>
  <c r="AF953" i="21"/>
  <c r="T852" i="21"/>
  <c r="AD1077" i="21"/>
  <c r="AF944" i="21"/>
  <c r="O968" i="21"/>
  <c r="T1024" i="21"/>
  <c r="N1044" i="21"/>
  <c r="AE959" i="21"/>
  <c r="S876" i="21"/>
  <c r="P840" i="21"/>
  <c r="V913" i="21"/>
  <c r="R808" i="21"/>
  <c r="O929" i="21"/>
  <c r="R825" i="21"/>
  <c r="S638" i="21"/>
  <c r="V627" i="21"/>
  <c r="V536" i="21"/>
  <c r="P671" i="21"/>
  <c r="L473" i="21"/>
  <c r="L569" i="21"/>
  <c r="AF716" i="21"/>
  <c r="AF814" i="21"/>
  <c r="AG802" i="21"/>
  <c r="S528" i="21"/>
  <c r="O687" i="21"/>
  <c r="L447" i="21"/>
  <c r="AI928" i="21"/>
  <c r="S924" i="21"/>
  <c r="J659" i="21"/>
  <c r="AH673" i="21"/>
  <c r="N629" i="21"/>
  <c r="V648" i="21"/>
  <c r="AI463" i="21"/>
  <c r="J448" i="21"/>
  <c r="AG941" i="21"/>
  <c r="AI776" i="21"/>
  <c r="Q766" i="21"/>
  <c r="N507" i="21"/>
  <c r="AH579" i="21"/>
  <c r="AF517" i="21"/>
  <c r="L545" i="21"/>
  <c r="V824" i="21"/>
  <c r="R725" i="21"/>
  <c r="AG590" i="21"/>
  <c r="AE657" i="21"/>
  <c r="AG623" i="21"/>
  <c r="P639" i="21"/>
  <c r="L543" i="21"/>
  <c r="AH644" i="21"/>
  <c r="Q753" i="21"/>
  <c r="AH786" i="21"/>
  <c r="AI727" i="21"/>
  <c r="P591" i="21"/>
  <c r="T565" i="21"/>
  <c r="N489" i="21"/>
  <c r="S875" i="21"/>
  <c r="S854" i="21"/>
  <c r="T825" i="21"/>
  <c r="S606" i="21"/>
  <c r="AI449" i="21"/>
  <c r="L688" i="21"/>
  <c r="AH566" i="21"/>
  <c r="AH403" i="21"/>
  <c r="L746" i="21"/>
  <c r="AG717" i="21"/>
  <c r="AD826" i="21"/>
  <c r="O630" i="21"/>
  <c r="Q589" i="21"/>
  <c r="V436" i="21"/>
  <c r="AD514" i="21"/>
  <c r="R800" i="21"/>
  <c r="O416" i="21"/>
  <c r="AH754" i="21"/>
  <c r="R719" i="21"/>
  <c r="AG517" i="21"/>
  <c r="L608" i="21"/>
  <c r="AD550" i="21"/>
  <c r="O708" i="21"/>
  <c r="V758" i="21"/>
  <c r="V695" i="21"/>
  <c r="O618" i="21"/>
  <c r="AF545" i="21"/>
  <c r="V819" i="21"/>
  <c r="AE748" i="21"/>
  <c r="AE630" i="21"/>
  <c r="J517" i="21"/>
  <c r="AI606" i="21"/>
  <c r="AE726" i="21"/>
  <c r="N524" i="21"/>
  <c r="P527" i="21"/>
  <c r="S878" i="21"/>
  <c r="J611" i="21"/>
  <c r="P688" i="21"/>
  <c r="L602" i="21"/>
  <c r="R627" i="21"/>
  <c r="S489" i="21"/>
  <c r="AG1020" i="21"/>
  <c r="S712" i="21"/>
  <c r="R783" i="21"/>
  <c r="Q801" i="21"/>
  <c r="J626" i="21"/>
  <c r="AF634" i="21"/>
  <c r="AG755" i="21"/>
  <c r="V589" i="21"/>
  <c r="R729" i="21"/>
  <c r="L633" i="21"/>
  <c r="AI585" i="21"/>
  <c r="AH638" i="21"/>
  <c r="AI677" i="21"/>
  <c r="AG412" i="21"/>
  <c r="R828" i="21"/>
  <c r="S781" i="21"/>
  <c r="O874" i="21"/>
  <c r="AH695" i="21"/>
  <c r="AI587" i="21"/>
  <c r="AG568" i="21"/>
  <c r="AG459" i="21"/>
  <c r="V403" i="21"/>
  <c r="AD787" i="21"/>
  <c r="J726" i="21"/>
  <c r="Q535" i="21"/>
  <c r="N706" i="21"/>
  <c r="AD451" i="21"/>
  <c r="T522" i="21"/>
  <c r="AE897" i="21"/>
  <c r="AE789" i="21"/>
  <c r="AE684" i="21"/>
  <c r="N594" i="21"/>
  <c r="V638" i="21"/>
  <c r="AH690" i="21"/>
  <c r="R508" i="21"/>
  <c r="AG460" i="21"/>
  <c r="R580" i="21"/>
  <c r="J704" i="21"/>
  <c r="P757" i="21"/>
  <c r="Q597" i="21"/>
  <c r="J644" i="21"/>
  <c r="L559" i="21"/>
  <c r="J957" i="21"/>
  <c r="AH807" i="21"/>
  <c r="P798" i="21"/>
  <c r="R756" i="21"/>
  <c r="T694" i="21"/>
  <c r="N480" i="21"/>
  <c r="AH735" i="21"/>
  <c r="L748" i="21"/>
  <c r="T653" i="21"/>
  <c r="AF834" i="21"/>
  <c r="L619" i="21"/>
  <c r="L660" i="21"/>
  <c r="Q490" i="21"/>
  <c r="N491" i="21"/>
  <c r="O831" i="21"/>
  <c r="AD728" i="21"/>
  <c r="AF866" i="21"/>
  <c r="N746" i="21"/>
  <c r="V513" i="21"/>
  <c r="R605" i="21"/>
  <c r="V579" i="21"/>
  <c r="AH502" i="21"/>
  <c r="L838" i="21"/>
  <c r="P802" i="21"/>
  <c r="AE656" i="21"/>
  <c r="L534" i="21"/>
  <c r="L495" i="21"/>
  <c r="L565" i="21"/>
  <c r="O936" i="21"/>
  <c r="T829" i="21"/>
  <c r="AH825" i="21"/>
  <c r="R694" i="21"/>
  <c r="AD758" i="21"/>
  <c r="L521" i="21"/>
  <c r="N495" i="21"/>
  <c r="T792" i="21"/>
  <c r="T655" i="21"/>
  <c r="AH652" i="21"/>
  <c r="AI444" i="21"/>
  <c r="Q574" i="21"/>
  <c r="L571" i="21"/>
  <c r="AE608" i="21"/>
  <c r="J936" i="21"/>
  <c r="AF534" i="21"/>
  <c r="AD786" i="21"/>
  <c r="L529" i="21"/>
  <c r="L582" i="21"/>
  <c r="T607" i="21"/>
  <c r="N827" i="21"/>
  <c r="AH451" i="21"/>
  <c r="P760" i="21"/>
  <c r="AE610" i="21"/>
  <c r="AD484" i="21"/>
  <c r="Q624" i="21"/>
  <c r="AG574" i="21"/>
  <c r="AH824" i="21"/>
  <c r="T810" i="21"/>
  <c r="O842" i="21"/>
  <c r="L634" i="21"/>
  <c r="T521" i="21"/>
  <c r="V454" i="21"/>
  <c r="S912" i="21"/>
  <c r="Q700" i="21"/>
  <c r="N560" i="21"/>
  <c r="J779" i="21"/>
  <c r="T606" i="21"/>
  <c r="T451" i="21"/>
  <c r="T532" i="21"/>
  <c r="Q648" i="21"/>
  <c r="AE856" i="21"/>
  <c r="S665" i="21"/>
  <c r="AH748" i="21"/>
  <c r="V735" i="21"/>
  <c r="S657" i="21"/>
  <c r="V547" i="21"/>
  <c r="T639" i="21"/>
  <c r="AE474" i="21"/>
  <c r="AH1075" i="21"/>
  <c r="S1034" i="21"/>
  <c r="AG1067" i="21"/>
  <c r="AG1082" i="21"/>
  <c r="V1067" i="21"/>
  <c r="AE1042" i="21"/>
  <c r="J943" i="21"/>
  <c r="AD880" i="21"/>
  <c r="AG861" i="21"/>
  <c r="O934" i="21"/>
  <c r="P1069" i="21"/>
  <c r="AH996" i="21"/>
  <c r="L910" i="21"/>
  <c r="L968" i="21"/>
  <c r="N995" i="21"/>
  <c r="AI832" i="21"/>
  <c r="S948" i="21"/>
  <c r="AF1009" i="21"/>
  <c r="AF868" i="21"/>
  <c r="AD978" i="21"/>
  <c r="Q1069" i="21"/>
  <c r="AH970" i="21"/>
  <c r="AE999" i="21"/>
  <c r="P898" i="21"/>
  <c r="AH988" i="21"/>
  <c r="AI852" i="21"/>
  <c r="AF897" i="21"/>
  <c r="AD887" i="21"/>
  <c r="N957" i="21"/>
  <c r="AD1043" i="21"/>
  <c r="AG1058" i="21"/>
  <c r="P1053" i="21"/>
  <c r="AE1043" i="21"/>
  <c r="R1018" i="21"/>
  <c r="T994" i="21"/>
  <c r="Q1042" i="21"/>
  <c r="V1022" i="21"/>
  <c r="T944" i="21"/>
  <c r="L1036" i="21"/>
  <c r="S898" i="21"/>
  <c r="S984" i="21"/>
  <c r="S907" i="21"/>
  <c r="O988" i="21"/>
  <c r="AF884" i="21"/>
  <c r="AD948" i="21"/>
  <c r="R859" i="21"/>
  <c r="L882" i="21"/>
  <c r="AG987" i="21"/>
  <c r="Q954" i="21"/>
  <c r="R1039" i="21"/>
  <c r="AD995" i="21"/>
  <c r="Q1008" i="21"/>
  <c r="L988" i="21"/>
  <c r="AI924" i="21"/>
  <c r="AI945" i="21"/>
  <c r="O953" i="21"/>
  <c r="R978" i="21"/>
  <c r="P951" i="21"/>
  <c r="N914" i="21"/>
  <c r="AG964" i="21"/>
  <c r="N958" i="21"/>
  <c r="L975" i="21"/>
  <c r="AE824" i="21"/>
  <c r="J844" i="21"/>
  <c r="P909" i="21"/>
  <c r="R1009" i="21"/>
  <c r="AE971" i="21"/>
  <c r="AH1027" i="21"/>
  <c r="AG939" i="21"/>
  <c r="R1027" i="21"/>
  <c r="N981" i="21"/>
  <c r="Q996" i="21"/>
  <c r="Q913" i="21"/>
  <c r="AD875" i="21"/>
  <c r="AE820" i="21"/>
  <c r="N897" i="21"/>
  <c r="Q1091" i="21"/>
  <c r="N1082" i="21"/>
  <c r="L1079" i="21"/>
  <c r="P1078" i="21"/>
  <c r="R1046" i="21"/>
  <c r="AE1048" i="21"/>
  <c r="AI1090" i="21"/>
  <c r="O1071" i="21"/>
  <c r="R1066" i="21"/>
  <c r="S1091" i="21"/>
  <c r="P1077" i="21"/>
  <c r="R934" i="21"/>
  <c r="S1039" i="21"/>
  <c r="AI958" i="21"/>
  <c r="L955" i="21"/>
  <c r="V1023" i="21"/>
  <c r="R876" i="21"/>
  <c r="V839" i="21"/>
  <c r="AE956" i="21"/>
  <c r="L831" i="21"/>
  <c r="J1016" i="21"/>
  <c r="J1054" i="21"/>
  <c r="Q915" i="21"/>
  <c r="R975" i="21"/>
  <c r="AI1017" i="21"/>
  <c r="AH926" i="21"/>
  <c r="AD957" i="21"/>
  <c r="AI831" i="21"/>
  <c r="L863" i="21"/>
  <c r="AG819" i="21"/>
  <c r="O991" i="21"/>
  <c r="S1024" i="21"/>
  <c r="AH959" i="21"/>
  <c r="O966" i="21"/>
  <c r="V1076" i="21"/>
  <c r="L1028" i="21"/>
  <c r="AH901" i="21"/>
  <c r="T892" i="21"/>
  <c r="AI936" i="21"/>
  <c r="P918" i="21"/>
  <c r="T942" i="21"/>
  <c r="AI978" i="21"/>
  <c r="J947" i="21"/>
  <c r="Q903" i="21"/>
  <c r="AF980" i="21"/>
  <c r="AH816" i="21"/>
  <c r="AG847" i="21"/>
  <c r="N929" i="21"/>
  <c r="AE933" i="21"/>
  <c r="O1053" i="21"/>
  <c r="AH1083" i="21"/>
  <c r="AE1090" i="21"/>
  <c r="O1058" i="21"/>
  <c r="AE1082" i="21"/>
  <c r="V1034" i="21"/>
  <c r="J1042" i="21"/>
  <c r="R1087" i="21"/>
  <c r="AG1091" i="21"/>
  <c r="Q907" i="21"/>
  <c r="AG923" i="21"/>
  <c r="T988" i="21"/>
  <c r="R943" i="21"/>
  <c r="AI995" i="21"/>
  <c r="AE954" i="21"/>
  <c r="R925" i="21"/>
  <c r="S839" i="21"/>
  <c r="AF827" i="21"/>
  <c r="AE823" i="21"/>
  <c r="O1017" i="21"/>
  <c r="O995" i="21"/>
  <c r="N966" i="21"/>
  <c r="J999" i="21"/>
  <c r="J992" i="21"/>
  <c r="N991" i="21"/>
  <c r="AG928" i="21"/>
  <c r="L920" i="21"/>
  <c r="N796" i="21"/>
  <c r="AI1051" i="21"/>
  <c r="N1011" i="21"/>
  <c r="AD935" i="21"/>
  <c r="AF926" i="21"/>
  <c r="Q939" i="21"/>
  <c r="L903" i="21"/>
  <c r="V912" i="21"/>
  <c r="AF879" i="21"/>
  <c r="L912" i="21"/>
  <c r="P796" i="21"/>
  <c r="O1055" i="21"/>
  <c r="AE964" i="21"/>
  <c r="O980" i="21"/>
  <c r="J1069" i="21"/>
  <c r="AF955" i="21"/>
  <c r="V1000" i="21"/>
  <c r="L855" i="21"/>
  <c r="O811" i="21"/>
  <c r="AH956" i="21"/>
  <c r="S916" i="21"/>
  <c r="AE1062" i="21"/>
  <c r="R1037" i="21"/>
  <c r="J1030" i="21"/>
  <c r="V1091" i="21"/>
  <c r="J1059" i="21"/>
  <c r="R1058" i="21"/>
  <c r="T1091" i="21"/>
  <c r="AE1059" i="21"/>
  <c r="Q1011" i="21"/>
  <c r="AD1007" i="21"/>
  <c r="AE951" i="21"/>
  <c r="AG895" i="21"/>
  <c r="AF984" i="21"/>
  <c r="L959" i="21"/>
  <c r="O920" i="21"/>
  <c r="AH886" i="21"/>
  <c r="AF845" i="21"/>
  <c r="N870" i="21"/>
  <c r="T963" i="21"/>
  <c r="N1005" i="21"/>
  <c r="J1044" i="21"/>
  <c r="T1028" i="21"/>
  <c r="N972" i="21"/>
  <c r="P974" i="21"/>
  <c r="V1020" i="21"/>
  <c r="J917" i="21"/>
  <c r="S904" i="21"/>
  <c r="L808" i="21"/>
  <c r="AI954" i="21"/>
  <c r="N949" i="21"/>
  <c r="P1036" i="21"/>
  <c r="V1055" i="21"/>
  <c r="Q967" i="21"/>
  <c r="AI865" i="21"/>
  <c r="J869" i="21"/>
  <c r="S1020" i="21"/>
  <c r="O851" i="21"/>
  <c r="J939" i="21"/>
  <c r="L974" i="21"/>
  <c r="T1069" i="21"/>
  <c r="T1027" i="21"/>
  <c r="R955" i="21"/>
  <c r="S981" i="21"/>
  <c r="R941" i="21"/>
  <c r="N1061" i="21"/>
  <c r="V883" i="21"/>
  <c r="AI894" i="21"/>
  <c r="J1034" i="21"/>
  <c r="AG1018" i="21"/>
  <c r="AH1022" i="21"/>
  <c r="AI1079" i="21"/>
  <c r="S1002" i="21"/>
  <c r="AD1006" i="21"/>
  <c r="P1091" i="21"/>
  <c r="Q1018" i="21"/>
  <c r="J1079" i="21"/>
  <c r="AG1002" i="21"/>
  <c r="S938" i="21"/>
  <c r="R968" i="21"/>
  <c r="Q934" i="21"/>
  <c r="T983" i="21"/>
  <c r="R962" i="21"/>
  <c r="L970" i="21"/>
  <c r="AF995" i="21"/>
  <c r="N885" i="21"/>
  <c r="AH847" i="21"/>
  <c r="S1061" i="21"/>
  <c r="S982" i="21"/>
  <c r="AD975" i="21"/>
  <c r="J969" i="21"/>
  <c r="AI979" i="21"/>
  <c r="J990" i="21"/>
  <c r="AD923" i="21"/>
  <c r="S885" i="21"/>
  <c r="AE887" i="21"/>
  <c r="AI977" i="21"/>
  <c r="AF872" i="21"/>
  <c r="AI970" i="21"/>
  <c r="V968" i="21"/>
  <c r="V1085" i="21"/>
  <c r="AF1032" i="21"/>
  <c r="AH974" i="21"/>
  <c r="S1040" i="21"/>
  <c r="AF808" i="21"/>
  <c r="O948" i="21"/>
  <c r="P880" i="21"/>
  <c r="Q901" i="21"/>
  <c r="R922" i="21"/>
  <c r="L962" i="21"/>
  <c r="N979" i="21"/>
  <c r="V1024" i="21"/>
  <c r="P946" i="21"/>
  <c r="AE1085" i="21"/>
  <c r="AF864" i="21"/>
  <c r="N850" i="21"/>
  <c r="AG953" i="21"/>
  <c r="S886" i="21"/>
  <c r="P1043" i="21"/>
  <c r="S1074" i="21"/>
  <c r="S1018" i="21"/>
  <c r="AI1067" i="21"/>
  <c r="P1030" i="21"/>
  <c r="Q1034" i="21"/>
  <c r="O1034" i="21"/>
  <c r="AH1058" i="21"/>
  <c r="S899" i="21"/>
  <c r="P968" i="21"/>
  <c r="N1008" i="21"/>
  <c r="AH938" i="21"/>
  <c r="AI972" i="21"/>
  <c r="AD944" i="21"/>
  <c r="AH827" i="21"/>
  <c r="AE880" i="21"/>
  <c r="N828" i="21"/>
  <c r="AI859" i="21"/>
  <c r="V969" i="21"/>
  <c r="S975" i="21"/>
  <c r="L949" i="21"/>
  <c r="AE895" i="21"/>
  <c r="AI910" i="21"/>
  <c r="Q1000" i="21"/>
  <c r="AD945" i="21"/>
  <c r="AE819" i="21"/>
  <c r="V916" i="21"/>
  <c r="J865" i="21"/>
  <c r="V951" i="21"/>
  <c r="AH981" i="21"/>
  <c r="AF915" i="21"/>
  <c r="AH1021" i="21"/>
  <c r="T964" i="21"/>
  <c r="S915" i="21"/>
  <c r="T867" i="21"/>
  <c r="T908" i="21"/>
  <c r="O872" i="21"/>
  <c r="T893" i="21"/>
  <c r="Q943" i="21"/>
  <c r="AF975" i="21"/>
  <c r="V902" i="21"/>
  <c r="AG992" i="21"/>
  <c r="J1011" i="21"/>
  <c r="T1054" i="21"/>
  <c r="V889" i="21"/>
  <c r="P929" i="21"/>
  <c r="AF885" i="21"/>
  <c r="AI1091" i="21"/>
  <c r="AG1050" i="21"/>
  <c r="Q1006" i="21"/>
  <c r="AE1030" i="21"/>
  <c r="T1082" i="21"/>
  <c r="N1058" i="21"/>
  <c r="Q1058" i="21"/>
  <c r="N1074" i="21"/>
  <c r="AF1026" i="21"/>
  <c r="O1024" i="21"/>
  <c r="AE943" i="21"/>
  <c r="AH955" i="21"/>
  <c r="AE1054" i="21"/>
  <c r="AG983" i="21"/>
  <c r="AH924" i="21"/>
  <c r="AF859" i="21"/>
  <c r="N909" i="21"/>
  <c r="Q908" i="21"/>
  <c r="AF993" i="21"/>
  <c r="AF946" i="21"/>
  <c r="R1051" i="21"/>
  <c r="P919" i="21"/>
  <c r="AD980" i="21"/>
  <c r="L1054" i="21"/>
  <c r="AI804" i="21"/>
  <c r="R897" i="21"/>
  <c r="S852" i="21"/>
  <c r="Q925" i="21"/>
  <c r="P934" i="21"/>
  <c r="AE902" i="21"/>
  <c r="AI955" i="21"/>
  <c r="AD968" i="21"/>
  <c r="AE923" i="21"/>
  <c r="AF1021" i="21"/>
  <c r="T844" i="21"/>
  <c r="AE948" i="21"/>
  <c r="S1045" i="21"/>
  <c r="AG850" i="21"/>
  <c r="AI1028" i="21"/>
  <c r="O1085" i="21"/>
  <c r="N967" i="21"/>
  <c r="AG1036" i="21"/>
  <c r="J1051" i="21"/>
  <c r="V1032" i="21"/>
  <c r="P936" i="21"/>
  <c r="AH965" i="21"/>
  <c r="O847" i="21"/>
  <c r="AG864" i="21"/>
  <c r="N1046" i="21"/>
  <c r="AF1002" i="21"/>
  <c r="V1043" i="21"/>
  <c r="AG1086" i="21"/>
  <c r="J1006" i="21"/>
  <c r="AE1026" i="21"/>
  <c r="T1065" i="21"/>
  <c r="AI1086" i="21"/>
  <c r="AG1059" i="21"/>
  <c r="Q1037" i="21"/>
  <c r="L919" i="21"/>
  <c r="Q947" i="21"/>
  <c r="T972" i="21"/>
  <c r="AG906" i="21"/>
  <c r="AG1000" i="21"/>
  <c r="AG971" i="21"/>
  <c r="P977" i="21"/>
  <c r="AD851" i="21"/>
  <c r="T891" i="21"/>
  <c r="J925" i="21"/>
  <c r="Q963" i="21"/>
  <c r="S991" i="21"/>
  <c r="S922" i="21"/>
  <c r="AD1036" i="21"/>
  <c r="N990" i="21"/>
  <c r="AF1028" i="21"/>
  <c r="O867" i="21"/>
  <c r="N808" i="21"/>
  <c r="AG860" i="21"/>
  <c r="R860" i="21"/>
  <c r="AH1085" i="21"/>
  <c r="AD1055" i="21"/>
  <c r="AE972" i="21"/>
  <c r="AH1000" i="21"/>
  <c r="AF931" i="21"/>
  <c r="R889" i="21"/>
  <c r="AF812" i="21"/>
  <c r="N855" i="21"/>
  <c r="T956" i="21"/>
  <c r="Q955" i="21"/>
  <c r="AI903" i="21"/>
  <c r="J954" i="21"/>
  <c r="S1012" i="21"/>
  <c r="T918" i="21"/>
  <c r="N968" i="21"/>
  <c r="T850" i="21"/>
  <c r="P916" i="21"/>
  <c r="AG872" i="21"/>
  <c r="AI872" i="21"/>
  <c r="N1034" i="21"/>
  <c r="V1046" i="21"/>
  <c r="AH1087" i="21"/>
  <c r="AF1083" i="21"/>
  <c r="O1082" i="21"/>
  <c r="N1059" i="21"/>
  <c r="S994" i="21"/>
  <c r="T1010" i="21"/>
  <c r="T1058" i="21"/>
  <c r="T946" i="21"/>
  <c r="T1076" i="21"/>
  <c r="O963" i="21"/>
  <c r="V974" i="21"/>
  <c r="AD972" i="21"/>
  <c r="Q1027" i="21"/>
  <c r="O888" i="21"/>
  <c r="AI917" i="21"/>
  <c r="Q863" i="21"/>
  <c r="N892" i="21"/>
  <c r="R947" i="21"/>
  <c r="AH1032" i="21"/>
  <c r="P958" i="21"/>
  <c r="J976" i="21"/>
  <c r="AE1076" i="21"/>
  <c r="L960" i="21"/>
  <c r="O835" i="21"/>
  <c r="R888" i="21"/>
  <c r="P924" i="21"/>
  <c r="N974" i="21"/>
  <c r="L902" i="21"/>
  <c r="O984" i="21"/>
  <c r="AD1052" i="21"/>
  <c r="N899" i="21"/>
  <c r="AE978" i="21"/>
  <c r="AF945" i="21"/>
  <c r="AI873" i="21"/>
  <c r="S864" i="21"/>
  <c r="P851" i="21"/>
  <c r="AF949" i="21"/>
  <c r="AD950" i="21"/>
  <c r="AE1032" i="21"/>
  <c r="Q966" i="21"/>
  <c r="AH976" i="21"/>
  <c r="S906" i="21"/>
  <c r="V1029" i="21"/>
  <c r="Q897" i="21"/>
  <c r="L845" i="21"/>
  <c r="O896" i="21"/>
  <c r="AH1050" i="21"/>
  <c r="AH1048" i="21"/>
  <c r="S1048" i="21"/>
  <c r="AE1053" i="21"/>
  <c r="AH1078" i="21"/>
  <c r="P1026" i="21"/>
  <c r="Q1075" i="21"/>
  <c r="AD1075" i="21"/>
  <c r="O999" i="21"/>
  <c r="AD970" i="21"/>
  <c r="AI918" i="21"/>
  <c r="L963" i="21"/>
  <c r="L969" i="21"/>
  <c r="AI1054" i="21"/>
  <c r="AD932" i="21"/>
  <c r="AI856" i="21"/>
  <c r="J953" i="21"/>
  <c r="Q836" i="21"/>
  <c r="AF1012" i="21"/>
  <c r="AG1032" i="21"/>
  <c r="AE1028" i="21"/>
  <c r="AI1023" i="21"/>
  <c r="AF990" i="21"/>
  <c r="AD922" i="21"/>
  <c r="T953" i="21"/>
  <c r="V860" i="21"/>
  <c r="V859" i="21"/>
  <c r="S929" i="21"/>
  <c r="S962" i="21"/>
  <c r="AI1052" i="21"/>
  <c r="AH975" i="21"/>
  <c r="L1005" i="21"/>
  <c r="L991" i="21"/>
  <c r="AE1020" i="21"/>
  <c r="V820" i="21"/>
  <c r="AE877" i="21"/>
  <c r="AE811" i="21"/>
  <c r="R993" i="21"/>
  <c r="AF1023" i="21"/>
  <c r="AD1051" i="21"/>
  <c r="AE970" i="21"/>
  <c r="V982" i="21"/>
  <c r="L939" i="21"/>
  <c r="AH897" i="21"/>
  <c r="AG917" i="21"/>
  <c r="AG796" i="21"/>
  <c r="J870" i="21"/>
  <c r="AI1037" i="21"/>
  <c r="Q994" i="21"/>
  <c r="N1050" i="21"/>
  <c r="T1087" i="21"/>
  <c r="R1071" i="21"/>
  <c r="J1091" i="21"/>
  <c r="AH1059" i="21"/>
  <c r="S1026" i="21"/>
  <c r="P1011" i="21"/>
  <c r="Q1051" i="21"/>
  <c r="AI964" i="21"/>
  <c r="Q980" i="21"/>
  <c r="T976" i="21"/>
  <c r="AG999" i="21"/>
  <c r="AH876" i="21"/>
  <c r="AG904" i="21"/>
  <c r="T832" i="21"/>
  <c r="AE847" i="21"/>
  <c r="AD903" i="21"/>
  <c r="S919" i="21"/>
  <c r="P993" i="21"/>
  <c r="V986" i="21"/>
  <c r="J902" i="21"/>
  <c r="T1015" i="21"/>
  <c r="R850" i="21"/>
  <c r="J876" i="21"/>
  <c r="L803" i="21"/>
  <c r="AE855" i="21"/>
  <c r="N1016" i="21"/>
  <c r="Q984" i="21"/>
  <c r="T999" i="21"/>
  <c r="AH934" i="21"/>
  <c r="L984" i="21"/>
  <c r="O910" i="21"/>
  <c r="N977" i="21"/>
  <c r="AH916" i="21"/>
  <c r="O803" i="21"/>
  <c r="L889" i="21"/>
  <c r="L954" i="21"/>
  <c r="AE906" i="21"/>
  <c r="S966" i="21"/>
  <c r="AI911" i="21"/>
  <c r="J895" i="21"/>
  <c r="R995" i="21"/>
  <c r="S871" i="21"/>
  <c r="AH908" i="21"/>
  <c r="O917" i="21"/>
  <c r="J1061" i="21"/>
  <c r="R956" i="21"/>
  <c r="S973" i="21"/>
  <c r="AF652" i="21"/>
  <c r="N747" i="21"/>
  <c r="AI460" i="21"/>
  <c r="AH618" i="21"/>
  <c r="AF612" i="21"/>
  <c r="N549" i="21"/>
  <c r="AH766" i="21"/>
  <c r="AG814" i="21"/>
  <c r="S1056" i="21"/>
  <c r="S651" i="21"/>
  <c r="R579" i="21"/>
  <c r="AE570" i="21"/>
  <c r="AI431" i="21"/>
  <c r="P891" i="21"/>
  <c r="AE722" i="21"/>
  <c r="AF837" i="21"/>
  <c r="N664" i="21"/>
  <c r="V423" i="21"/>
  <c r="O514" i="21"/>
  <c r="Q565" i="21"/>
  <c r="AD532" i="21"/>
  <c r="AI701" i="21"/>
  <c r="AH646" i="21"/>
  <c r="AI419" i="21"/>
  <c r="J544" i="21"/>
  <c r="L452" i="21"/>
  <c r="AH852" i="21"/>
  <c r="N821" i="21"/>
  <c r="R755" i="21"/>
  <c r="AI681" i="21"/>
  <c r="N695" i="21"/>
  <c r="AD504" i="21"/>
  <c r="N542" i="21"/>
  <c r="T768" i="21"/>
  <c r="AI432" i="21"/>
  <c r="V503" i="21"/>
  <c r="AH488" i="21"/>
  <c r="S491" i="21"/>
  <c r="AD940" i="21"/>
  <c r="J725" i="21"/>
  <c r="AF833" i="21"/>
  <c r="T818" i="21"/>
  <c r="AF566" i="21"/>
  <c r="AD594" i="21"/>
  <c r="R636" i="21"/>
  <c r="AH785" i="21"/>
  <c r="AH761" i="21"/>
  <c r="AE817" i="21"/>
  <c r="AF603" i="21"/>
  <c r="O580" i="21"/>
  <c r="J499" i="21"/>
  <c r="AE497" i="21"/>
  <c r="T920" i="21"/>
  <c r="J784" i="21"/>
  <c r="R562" i="21"/>
  <c r="O734" i="21"/>
  <c r="AG739" i="21"/>
  <c r="AF491" i="21"/>
  <c r="AG400" i="21"/>
  <c r="AD487" i="21"/>
  <c r="Q717" i="21"/>
  <c r="AD729" i="21"/>
  <c r="T672" i="21"/>
  <c r="AI699" i="21"/>
  <c r="T497" i="21"/>
  <c r="AI569" i="21"/>
  <c r="AI803" i="21"/>
  <c r="AD813" i="21"/>
  <c r="V686" i="21"/>
  <c r="L671" i="21"/>
  <c r="V654" i="21"/>
  <c r="AE579" i="21"/>
  <c r="O551" i="21"/>
  <c r="AE463" i="21"/>
  <c r="T729" i="21"/>
  <c r="T788" i="21"/>
  <c r="AF679" i="21"/>
  <c r="P686" i="21"/>
  <c r="O715" i="21"/>
  <c r="O455" i="21"/>
  <c r="R885" i="21"/>
  <c r="AH861" i="21"/>
  <c r="J810" i="21"/>
  <c r="S756" i="21"/>
  <c r="Q549" i="21"/>
  <c r="P649" i="21"/>
  <c r="AI529" i="21"/>
  <c r="AH435" i="21"/>
  <c r="S753" i="21"/>
  <c r="AG738" i="21"/>
  <c r="V491" i="21"/>
  <c r="N671" i="21"/>
  <c r="S563" i="21"/>
  <c r="N543" i="21"/>
  <c r="AF828" i="21"/>
  <c r="AH745" i="21"/>
  <c r="L654" i="21"/>
  <c r="AI707" i="21"/>
  <c r="S779" i="21"/>
  <c r="R557" i="21"/>
  <c r="R655" i="21"/>
  <c r="AF597" i="21"/>
  <c r="P789" i="21"/>
  <c r="V647" i="21"/>
  <c r="V659" i="21"/>
  <c r="AH667" i="21"/>
  <c r="O890" i="21"/>
  <c r="AF904" i="21"/>
  <c r="AD762" i="21"/>
  <c r="AI688" i="21"/>
  <c r="R650" i="21"/>
  <c r="O499" i="21"/>
  <c r="T682" i="21"/>
  <c r="AG587" i="21"/>
  <c r="AD518" i="21"/>
  <c r="AE719" i="21"/>
  <c r="N805" i="21"/>
  <c r="N862" i="21"/>
  <c r="L695" i="21"/>
  <c r="AF485" i="21"/>
  <c r="N591" i="21"/>
  <c r="AE884" i="21"/>
  <c r="T896" i="21"/>
  <c r="AG483" i="21"/>
  <c r="AI834" i="21"/>
  <c r="T648" i="21"/>
  <c r="V584" i="21"/>
  <c r="O477" i="21"/>
  <c r="P500" i="21"/>
  <c r="O852" i="21"/>
  <c r="AH496" i="21"/>
  <c r="S770" i="21"/>
  <c r="AF610" i="21"/>
  <c r="R683" i="21"/>
  <c r="AG465" i="21"/>
  <c r="J522" i="21"/>
  <c r="AH880" i="21"/>
  <c r="S859" i="21"/>
  <c r="N709" i="21"/>
  <c r="P834" i="21"/>
  <c r="V498" i="21"/>
  <c r="O587" i="21"/>
  <c r="AI755" i="21"/>
  <c r="J909" i="21"/>
  <c r="V793" i="21"/>
  <c r="T711" i="21"/>
  <c r="S759" i="21"/>
  <c r="L640" i="21"/>
  <c r="R471" i="21"/>
  <c r="Q581" i="21"/>
  <c r="V845" i="21"/>
  <c r="Q989" i="21"/>
  <c r="V704" i="21"/>
  <c r="P699" i="21"/>
  <c r="AH692" i="21"/>
  <c r="L476" i="21"/>
  <c r="V600" i="21"/>
  <c r="AF764" i="21"/>
  <c r="AD713" i="21"/>
  <c r="L411" i="21"/>
  <c r="T496" i="21"/>
  <c r="AH483" i="21"/>
  <c r="T592" i="21"/>
  <c r="AE863" i="21"/>
  <c r="AH568" i="21"/>
  <c r="N720" i="21"/>
  <c r="AE648" i="21"/>
  <c r="AG597" i="21"/>
  <c r="T404" i="21"/>
  <c r="J592" i="21"/>
  <c r="AI868" i="21"/>
  <c r="T753" i="21"/>
  <c r="AI749" i="21"/>
  <c r="AD631" i="21"/>
  <c r="Q545" i="21"/>
  <c r="L435" i="21"/>
  <c r="AE852" i="21"/>
  <c r="T769" i="21"/>
  <c r="O740" i="21"/>
  <c r="T638" i="21"/>
  <c r="V738" i="21"/>
  <c r="Q537" i="21"/>
  <c r="Q636" i="21"/>
  <c r="P456" i="21"/>
  <c r="O725" i="21"/>
  <c r="N650" i="21"/>
  <c r="AE526" i="21"/>
  <c r="T435" i="21"/>
  <c r="S436" i="21"/>
  <c r="J847" i="21"/>
  <c r="J798" i="21"/>
  <c r="R810" i="21"/>
  <c r="P420" i="21"/>
  <c r="L723" i="21"/>
  <c r="N758" i="21"/>
  <c r="V652" i="21"/>
  <c r="J496" i="21"/>
  <c r="AG1066" i="21"/>
  <c r="Q1043" i="21"/>
  <c r="AF1079" i="21"/>
  <c r="R994" i="21"/>
  <c r="O1010" i="21"/>
  <c r="AH1074" i="21"/>
  <c r="AH990" i="21"/>
  <c r="AG976" i="21"/>
  <c r="AI991" i="21"/>
  <c r="R1044" i="21"/>
  <c r="N962" i="21"/>
  <c r="Q969" i="21"/>
  <c r="AI836" i="21"/>
  <c r="P881" i="21"/>
  <c r="AG831" i="21"/>
  <c r="AD1020" i="21"/>
  <c r="S1028" i="21"/>
  <c r="AE915" i="21"/>
  <c r="J1085" i="21"/>
  <c r="V990" i="21"/>
  <c r="AH1039" i="21"/>
  <c r="T978" i="21"/>
  <c r="Q961" i="21"/>
  <c r="R937" i="21"/>
  <c r="J843" i="21"/>
  <c r="J892" i="21"/>
  <c r="T1016" i="21"/>
  <c r="J1007" i="21"/>
  <c r="AI1021" i="21"/>
  <c r="S958" i="21"/>
  <c r="AF1017" i="21"/>
  <c r="R1024" i="21"/>
  <c r="N824" i="21"/>
  <c r="Q932" i="21"/>
  <c r="Q808" i="21"/>
  <c r="AG876" i="21"/>
  <c r="AH987" i="21"/>
  <c r="S974" i="21"/>
  <c r="AF1016" i="21"/>
  <c r="AD926" i="21"/>
  <c r="O958" i="21"/>
  <c r="S1017" i="21"/>
  <c r="AG865" i="21"/>
  <c r="T876" i="21"/>
  <c r="J952" i="21"/>
  <c r="AG804" i="21"/>
  <c r="V888" i="21"/>
  <c r="AD790" i="21"/>
  <c r="N713" i="21"/>
  <c r="AI672" i="21"/>
  <c r="O677" i="21"/>
  <c r="P670" i="21"/>
  <c r="Q511" i="21"/>
  <c r="P648" i="21"/>
  <c r="T854" i="21"/>
  <c r="Q705" i="21"/>
  <c r="AH585" i="21"/>
  <c r="AF670" i="21"/>
  <c r="Q759" i="21"/>
  <c r="AF443" i="21"/>
  <c r="AE803" i="21"/>
  <c r="AD745" i="21"/>
  <c r="P862" i="21"/>
  <c r="O757" i="21"/>
  <c r="AH416" i="21"/>
  <c r="Q631" i="21"/>
  <c r="T596" i="21"/>
  <c r="S467" i="21"/>
  <c r="N887" i="21"/>
  <c r="Q790" i="21"/>
  <c r="S748" i="21"/>
  <c r="Q718" i="21"/>
  <c r="AI666" i="21"/>
  <c r="AG513" i="21"/>
  <c r="O876" i="21"/>
  <c r="L827" i="21"/>
  <c r="AD480" i="21"/>
  <c r="S618" i="21"/>
  <c r="O750" i="21"/>
  <c r="R416" i="21"/>
  <c r="AD403" i="21"/>
  <c r="N592" i="21"/>
  <c r="S953" i="21"/>
  <c r="P652" i="21"/>
  <c r="AD830" i="21"/>
  <c r="O449" i="21"/>
  <c r="S468" i="21"/>
  <c r="AH872" i="21"/>
  <c r="Q709" i="21"/>
  <c r="AI644" i="21"/>
  <c r="R613" i="21"/>
  <c r="AD634" i="21"/>
  <c r="R675" i="21"/>
  <c r="S576" i="21"/>
  <c r="O419" i="21"/>
  <c r="J774" i="21"/>
  <c r="AG858" i="21"/>
  <c r="AG534" i="21"/>
  <c r="V506" i="21"/>
  <c r="R711" i="21"/>
  <c r="Q436" i="21"/>
  <c r="T839" i="21"/>
  <c r="AF824" i="21"/>
  <c r="AG753" i="21"/>
  <c r="AH523" i="21"/>
  <c r="L578" i="21"/>
  <c r="V451" i="21"/>
  <c r="S587" i="21"/>
  <c r="P804" i="21"/>
  <c r="J635" i="21"/>
  <c r="Q973" i="21"/>
  <c r="AE631" i="21"/>
  <c r="AH512" i="21"/>
  <c r="Q521" i="21"/>
  <c r="AH472" i="21"/>
  <c r="R815" i="21"/>
  <c r="S616" i="21"/>
  <c r="N725" i="21"/>
  <c r="AG646" i="21"/>
  <c r="S562" i="21"/>
  <c r="R465" i="21"/>
  <c r="L893" i="21"/>
  <c r="S785" i="21"/>
  <c r="AE809" i="21"/>
  <c r="L588" i="21"/>
  <c r="J553" i="21"/>
  <c r="AG452" i="21"/>
  <c r="Q692" i="21"/>
  <c r="AD891" i="21"/>
  <c r="AH792" i="21"/>
  <c r="AD744" i="21"/>
  <c r="AH605" i="21"/>
  <c r="O415" i="21"/>
  <c r="N411" i="21"/>
  <c r="AH481" i="21"/>
  <c r="AG566" i="21"/>
  <c r="T805" i="21"/>
  <c r="T741" i="21"/>
  <c r="L702" i="21"/>
  <c r="R510" i="21"/>
  <c r="AD500" i="21"/>
  <c r="AH477" i="21"/>
  <c r="L891" i="21"/>
  <c r="AI771" i="21"/>
  <c r="P805" i="21"/>
  <c r="V649" i="21"/>
  <c r="AI642" i="21"/>
  <c r="S487" i="21"/>
  <c r="AG496" i="21"/>
  <c r="V505" i="21"/>
  <c r="S750" i="21"/>
  <c r="AF745" i="21"/>
  <c r="AD660" i="21"/>
  <c r="P579" i="21"/>
  <c r="AI522" i="21"/>
  <c r="AI436" i="21"/>
  <c r="AD897" i="21"/>
  <c r="AD738" i="21"/>
  <c r="S760" i="21"/>
  <c r="AH696" i="21"/>
  <c r="AE486" i="21"/>
  <c r="AH656" i="21"/>
  <c r="AH580" i="21"/>
  <c r="J536" i="21"/>
  <c r="AG846" i="21"/>
  <c r="S571" i="21"/>
  <c r="O601" i="21"/>
  <c r="S507" i="21"/>
  <c r="T594" i="21"/>
  <c r="AE886" i="21"/>
  <c r="AG782" i="21"/>
  <c r="J838" i="21"/>
  <c r="N773" i="21"/>
  <c r="J591" i="21"/>
  <c r="P638" i="21"/>
  <c r="R483" i="21"/>
  <c r="Q585" i="21"/>
  <c r="R785" i="21"/>
  <c r="AI793" i="21"/>
  <c r="P691" i="21"/>
  <c r="AG703" i="21"/>
  <c r="P659" i="21"/>
  <c r="Q400" i="21"/>
  <c r="J908" i="21"/>
  <c r="O772" i="21"/>
  <c r="AD546" i="21"/>
  <c r="AD684" i="21"/>
  <c r="P614" i="21"/>
  <c r="AH526" i="21"/>
  <c r="AG614" i="21"/>
  <c r="R766" i="21"/>
  <c r="O785" i="21"/>
  <c r="T419" i="21"/>
  <c r="AH890" i="21"/>
  <c r="V452" i="21"/>
  <c r="V864" i="21"/>
  <c r="L887" i="21"/>
  <c r="V564" i="21"/>
  <c r="AH765" i="21"/>
  <c r="AE584" i="21"/>
  <c r="N607" i="21"/>
  <c r="J549" i="21"/>
  <c r="AE596" i="21"/>
  <c r="R893" i="21"/>
  <c r="P586" i="21"/>
  <c r="S805" i="21"/>
  <c r="AI563" i="21"/>
  <c r="AF554" i="21"/>
  <c r="R545" i="21"/>
  <c r="R909" i="21"/>
  <c r="S795" i="21"/>
  <c r="N771" i="21"/>
  <c r="Q758" i="21"/>
  <c r="AI456" i="21"/>
  <c r="V565" i="21"/>
  <c r="N573" i="21"/>
  <c r="J479" i="21"/>
  <c r="AI766" i="21"/>
  <c r="P818" i="21"/>
  <c r="V732" i="21"/>
  <c r="AE483" i="21"/>
  <c r="J759" i="21"/>
  <c r="AI583" i="21"/>
  <c r="S844" i="21"/>
  <c r="AD977" i="21"/>
  <c r="AH720" i="21"/>
  <c r="J741" i="21"/>
  <c r="AF535" i="21"/>
  <c r="N416" i="21"/>
  <c r="AE547" i="21"/>
  <c r="J561" i="21"/>
  <c r="J929" i="21"/>
  <c r="J773" i="21"/>
  <c r="Q763" i="21"/>
  <c r="AG627" i="21"/>
  <c r="AI600" i="21"/>
  <c r="P498" i="21"/>
  <c r="P952" i="21"/>
  <c r="P1045" i="21"/>
  <c r="J712" i="21"/>
  <c r="O787" i="21"/>
  <c r="J550" i="21"/>
  <c r="Q542" i="21"/>
  <c r="AG537" i="21"/>
  <c r="Q612" i="21"/>
  <c r="N1079" i="21"/>
  <c r="AI1087" i="21"/>
  <c r="AE1079" i="21"/>
  <c r="AG1010" i="21"/>
  <c r="AD1087" i="21"/>
  <c r="R1067" i="21"/>
  <c r="O981" i="21"/>
  <c r="AI993" i="21"/>
  <c r="P985" i="21"/>
  <c r="O990" i="21"/>
  <c r="S935" i="21"/>
  <c r="S910" i="21"/>
  <c r="AG963" i="21"/>
  <c r="P893" i="21"/>
  <c r="R879" i="21"/>
  <c r="V804" i="21"/>
  <c r="Q844" i="21"/>
  <c r="J1008" i="21"/>
  <c r="AD983" i="21"/>
  <c r="Q1077" i="21"/>
  <c r="AI1007" i="21"/>
  <c r="T949" i="21"/>
  <c r="AD915" i="21"/>
  <c r="AI877" i="21"/>
  <c r="S827" i="21"/>
  <c r="L1061" i="21"/>
  <c r="R811" i="21"/>
  <c r="AF1040" i="21"/>
  <c r="AH964" i="21"/>
  <c r="T986" i="21"/>
  <c r="S1036" i="21"/>
  <c r="AD1023" i="21"/>
  <c r="AD1021" i="21"/>
  <c r="AD912" i="21"/>
  <c r="P965" i="21"/>
  <c r="AD1061" i="21"/>
  <c r="AE928" i="21"/>
  <c r="AE962" i="21"/>
  <c r="N950" i="21"/>
  <c r="AI898" i="21"/>
  <c r="L979" i="21"/>
  <c r="AI946" i="21"/>
  <c r="AH1055" i="21"/>
  <c r="Q896" i="21"/>
  <c r="AE844" i="21"/>
  <c r="V965" i="21"/>
  <c r="AG912" i="21"/>
  <c r="AF912" i="21"/>
  <c r="Q771" i="21"/>
  <c r="AG571" i="21"/>
  <c r="AI570" i="21"/>
  <c r="AG543" i="21"/>
  <c r="T609" i="21"/>
  <c r="N596" i="21"/>
  <c r="J515" i="21"/>
  <c r="O617" i="21"/>
  <c r="P716" i="21"/>
  <c r="O701" i="21"/>
  <c r="S590" i="21"/>
  <c r="R702" i="21"/>
  <c r="P505" i="21"/>
  <c r="S873" i="21"/>
  <c r="P860" i="21"/>
  <c r="T713" i="21"/>
  <c r="N459" i="21"/>
  <c r="AF504" i="21"/>
  <c r="O411" i="21"/>
  <c r="V635" i="21"/>
  <c r="V953" i="21"/>
  <c r="AF486" i="21"/>
  <c r="L813" i="21"/>
  <c r="L513" i="21"/>
  <c r="AE586" i="21"/>
  <c r="AG892" i="21"/>
  <c r="Q654" i="21"/>
  <c r="AG797" i="21"/>
  <c r="R779" i="21"/>
  <c r="AD641" i="21"/>
  <c r="AG586" i="21"/>
  <c r="Q599" i="21"/>
  <c r="AF500" i="21"/>
  <c r="J717" i="21"/>
  <c r="N789" i="21"/>
  <c r="S696" i="21"/>
  <c r="AE495" i="21"/>
  <c r="V562" i="21"/>
  <c r="O879" i="21"/>
  <c r="S788" i="21"/>
  <c r="N874" i="21"/>
  <c r="N683" i="21"/>
  <c r="AI658" i="21"/>
  <c r="AG495" i="21"/>
  <c r="R492" i="21"/>
  <c r="T809" i="21"/>
  <c r="AG762" i="21"/>
  <c r="AG774" i="21"/>
  <c r="N600" i="21"/>
  <c r="N520" i="21"/>
  <c r="R407" i="21"/>
  <c r="AH831" i="21"/>
  <c r="S742" i="21"/>
  <c r="AF773" i="21"/>
  <c r="AG602" i="21"/>
  <c r="AI660" i="21"/>
  <c r="AH528" i="21"/>
  <c r="L502" i="21"/>
  <c r="AE419" i="21"/>
  <c r="AI768" i="21"/>
  <c r="Q481" i="21"/>
  <c r="AF715" i="21"/>
  <c r="P543" i="21"/>
  <c r="Q694" i="21"/>
  <c r="Q424" i="21"/>
  <c r="AG816" i="21"/>
  <c r="AF794" i="21"/>
  <c r="AH670" i="21"/>
  <c r="AI603" i="21"/>
  <c r="AF572" i="21"/>
  <c r="S532" i="21"/>
  <c r="O510" i="21"/>
  <c r="L818" i="21"/>
  <c r="AD754" i="21"/>
  <c r="O703" i="21"/>
  <c r="L806" i="21"/>
  <c r="R463" i="21"/>
  <c r="R803" i="21"/>
  <c r="J817" i="21"/>
  <c r="N858" i="21"/>
  <c r="AH682" i="21"/>
  <c r="P679" i="21"/>
  <c r="S674" i="21"/>
  <c r="Q586" i="21"/>
  <c r="Q744" i="21"/>
  <c r="J643" i="21"/>
  <c r="L677" i="21"/>
  <c r="L758" i="21"/>
  <c r="AD604" i="21"/>
  <c r="AF594" i="21"/>
  <c r="V856" i="21"/>
  <c r="R841" i="21"/>
  <c r="S642" i="21"/>
  <c r="T696" i="21"/>
  <c r="O676" i="21"/>
  <c r="AF655" i="21"/>
  <c r="P729" i="21"/>
  <c r="N570" i="21"/>
  <c r="AG763" i="21"/>
  <c r="P633" i="21"/>
  <c r="L587" i="21"/>
  <c r="AH537" i="21"/>
  <c r="N839" i="21"/>
  <c r="AD764" i="21"/>
  <c r="N655" i="21"/>
  <c r="J602" i="21"/>
  <c r="V496" i="21"/>
  <c r="AI524" i="21"/>
  <c r="Q475" i="21"/>
  <c r="AE768" i="21"/>
  <c r="N801" i="21"/>
  <c r="V718" i="21"/>
  <c r="AI572" i="21"/>
  <c r="Q715" i="21"/>
  <c r="N496" i="21"/>
  <c r="Q883" i="21"/>
  <c r="J819" i="21"/>
  <c r="R495" i="21"/>
  <c r="P756" i="21"/>
  <c r="AG467" i="21"/>
  <c r="R647" i="21"/>
  <c r="AI640" i="21"/>
  <c r="AG592" i="21"/>
  <c r="AE749" i="21"/>
  <c r="AG813" i="21"/>
  <c r="Q834" i="21"/>
  <c r="AG583" i="21"/>
  <c r="P551" i="21"/>
  <c r="AG489" i="21"/>
  <c r="N953" i="21"/>
  <c r="V762" i="21"/>
  <c r="N793" i="21"/>
  <c r="R715" i="21"/>
  <c r="J558" i="21"/>
  <c r="N557" i="21"/>
  <c r="AF563" i="21"/>
  <c r="R788" i="21"/>
  <c r="R705" i="21"/>
  <c r="S821" i="21"/>
  <c r="V497" i="21"/>
  <c r="P492" i="21"/>
  <c r="AD521" i="21"/>
  <c r="J680" i="21"/>
  <c r="AH912" i="21"/>
  <c r="AH601" i="21"/>
  <c r="AE704" i="21"/>
  <c r="N735" i="21"/>
  <c r="N536" i="21"/>
  <c r="AF507" i="21"/>
  <c r="V511" i="21"/>
  <c r="AE581" i="21"/>
  <c r="O633" i="21"/>
  <c r="L846" i="21"/>
  <c r="AG672" i="21"/>
  <c r="AG648" i="21"/>
  <c r="O522" i="21"/>
  <c r="AE848" i="21"/>
  <c r="AI904" i="21"/>
  <c r="AE443" i="21"/>
  <c r="AE728" i="21"/>
  <c r="S480" i="21"/>
  <c r="AF571" i="21"/>
  <c r="J581" i="21"/>
  <c r="O820" i="21"/>
  <c r="AE802" i="21"/>
  <c r="N802" i="21"/>
  <c r="V574" i="21"/>
  <c r="T499" i="21"/>
  <c r="AE623" i="21"/>
  <c r="L484" i="21"/>
  <c r="AD847" i="21"/>
  <c r="AH759" i="21"/>
  <c r="P467" i="21"/>
  <c r="O625" i="21"/>
  <c r="L591" i="21"/>
  <c r="AE480" i="21"/>
  <c r="AH497" i="21"/>
  <c r="V937" i="21"/>
  <c r="L973" i="21"/>
  <c r="R464" i="21"/>
  <c r="J715" i="21"/>
  <c r="AF656" i="21"/>
  <c r="P532" i="21"/>
  <c r="J555" i="21"/>
  <c r="AG897" i="21"/>
  <c r="J613" i="21"/>
  <c r="AI826" i="21"/>
  <c r="P653" i="21"/>
  <c r="AH653" i="21"/>
  <c r="Q693" i="21"/>
  <c r="T707" i="21"/>
  <c r="N550" i="21"/>
  <c r="AH1037" i="21"/>
  <c r="AI1083" i="21"/>
  <c r="AG1030" i="21"/>
  <c r="S1087" i="21"/>
  <c r="AH1018" i="21"/>
  <c r="AD898" i="21"/>
  <c r="AE1024" i="21"/>
  <c r="AE938" i="21"/>
  <c r="AF962" i="21"/>
  <c r="T1021" i="21"/>
  <c r="AG922" i="21"/>
  <c r="O939" i="21"/>
  <c r="Q920" i="21"/>
  <c r="AD1045" i="21"/>
  <c r="AI893" i="21"/>
  <c r="V948" i="21"/>
  <c r="AD918" i="21"/>
  <c r="J898" i="21"/>
  <c r="P930" i="21"/>
  <c r="AF939" i="21"/>
  <c r="AD1069" i="21"/>
  <c r="T962" i="21"/>
  <c r="T823" i="21"/>
  <c r="P917" i="21"/>
  <c r="N925" i="21"/>
  <c r="N803" i="21"/>
  <c r="AD954" i="21"/>
  <c r="AH950" i="21"/>
  <c r="R982" i="21"/>
  <c r="J958" i="21"/>
  <c r="V903" i="21"/>
  <c r="Q950" i="21"/>
  <c r="L876" i="21"/>
  <c r="AI879" i="21"/>
  <c r="L811" i="21"/>
  <c r="AE982" i="21"/>
  <c r="O987" i="21"/>
  <c r="J915" i="21"/>
  <c r="AH969" i="21"/>
  <c r="AH963" i="21"/>
  <c r="P944" i="21"/>
  <c r="N799" i="21"/>
  <c r="AG952" i="21"/>
  <c r="R1029" i="21"/>
  <c r="N956" i="21"/>
  <c r="T932" i="21"/>
  <c r="AD855" i="21"/>
  <c r="T465" i="21"/>
  <c r="Q591" i="21"/>
  <c r="AI646" i="21"/>
  <c r="P549" i="21"/>
  <c r="AH551" i="21"/>
  <c r="P448" i="21"/>
  <c r="AH716" i="21"/>
  <c r="P710" i="21"/>
  <c r="T684" i="21"/>
  <c r="AI650" i="21"/>
  <c r="AD845" i="21"/>
  <c r="AG719" i="21"/>
  <c r="R757" i="21"/>
  <c r="AH794" i="21"/>
  <c r="N510" i="21"/>
  <c r="R601" i="21"/>
  <c r="Q594" i="21"/>
  <c r="O562" i="21"/>
  <c r="L826" i="21"/>
  <c r="T766" i="21"/>
  <c r="AI675" i="21"/>
  <c r="T630" i="21"/>
  <c r="Q698" i="21"/>
  <c r="AF680" i="21"/>
  <c r="AF811" i="21"/>
  <c r="Q916" i="21"/>
  <c r="J782" i="21"/>
  <c r="V989" i="21"/>
  <c r="S567" i="21"/>
  <c r="J432" i="21"/>
  <c r="AG449" i="21"/>
  <c r="N540" i="21"/>
  <c r="V886" i="21"/>
  <c r="S853" i="21"/>
  <c r="T748" i="21"/>
  <c r="AF403" i="21"/>
  <c r="T523" i="21"/>
  <c r="AE493" i="21"/>
  <c r="O844" i="21"/>
  <c r="V710" i="21"/>
  <c r="O805" i="21"/>
  <c r="J754" i="21"/>
  <c r="AD675" i="21"/>
  <c r="AE649" i="21"/>
  <c r="AH560" i="21"/>
  <c r="AI507" i="21"/>
  <c r="S838" i="21"/>
  <c r="AG806" i="21"/>
  <c r="L661" i="21"/>
  <c r="T662" i="21"/>
  <c r="AF522" i="21"/>
  <c r="Q892" i="21"/>
  <c r="N784" i="21"/>
  <c r="J862" i="21"/>
  <c r="AF713" i="21"/>
  <c r="Q564" i="21"/>
  <c r="V420" i="21"/>
  <c r="V812" i="21"/>
  <c r="R792" i="21"/>
  <c r="AE436" i="21"/>
  <c r="J750" i="21"/>
  <c r="AF791" i="21"/>
  <c r="N723" i="21"/>
  <c r="AI811" i="21"/>
  <c r="P474" i="21"/>
  <c r="S619" i="21"/>
  <c r="AF455" i="21"/>
  <c r="R546" i="21"/>
  <c r="P884" i="21"/>
  <c r="T647" i="21"/>
  <c r="AG760" i="21"/>
  <c r="AI890" i="21"/>
  <c r="AI530" i="21"/>
  <c r="T651" i="21"/>
  <c r="J616" i="21"/>
  <c r="J836" i="21"/>
  <c r="R724" i="21"/>
  <c r="R714" i="21"/>
  <c r="AI661" i="21"/>
  <c r="AH711" i="21"/>
  <c r="AI403" i="21"/>
  <c r="N407" i="21"/>
  <c r="T698" i="21"/>
  <c r="L436" i="21"/>
  <c r="J775" i="21"/>
  <c r="R570" i="21"/>
  <c r="O488" i="21"/>
  <c r="AD447" i="21"/>
  <c r="N948" i="21"/>
  <c r="AD688" i="21"/>
  <c r="N666" i="21"/>
  <c r="AF538" i="21"/>
  <c r="S527" i="21"/>
  <c r="O640" i="21"/>
  <c r="T873" i="21"/>
  <c r="V725" i="21"/>
  <c r="T853" i="21"/>
  <c r="AG498" i="21"/>
  <c r="P612" i="21"/>
  <c r="L486" i="21"/>
  <c r="N522" i="21"/>
  <c r="AD828" i="21"/>
  <c r="AF623" i="21"/>
  <c r="T821" i="21"/>
  <c r="J647" i="21"/>
  <c r="N719" i="21"/>
  <c r="AD723" i="21"/>
  <c r="AG956" i="21"/>
  <c r="Q716" i="21"/>
  <c r="S588" i="21"/>
  <c r="S747" i="21"/>
  <c r="O822" i="21"/>
  <c r="AG557" i="21"/>
  <c r="L471" i="21"/>
  <c r="Q953" i="21"/>
  <c r="V846" i="21"/>
  <c r="AI733" i="21"/>
  <c r="AI485" i="21"/>
  <c r="P469" i="21"/>
  <c r="AD498" i="21"/>
  <c r="AD905" i="21"/>
  <c r="AG765" i="21"/>
  <c r="AG601" i="21"/>
  <c r="O567" i="21"/>
  <c r="L605" i="21"/>
  <c r="N497" i="21"/>
  <c r="AE435" i="21"/>
  <c r="N852" i="21"/>
  <c r="AI762" i="21"/>
  <c r="AI618" i="21"/>
  <c r="V642" i="21"/>
  <c r="V570" i="21"/>
  <c r="AF412" i="21"/>
  <c r="Q794" i="21"/>
  <c r="V717" i="21"/>
  <c r="T826" i="21"/>
  <c r="T443" i="21"/>
  <c r="J714" i="21"/>
  <c r="AI623" i="21"/>
  <c r="AE894" i="21"/>
  <c r="J777" i="21"/>
  <c r="V729" i="21"/>
  <c r="S721" i="21"/>
  <c r="V443" i="21"/>
  <c r="AF602" i="21"/>
  <c r="O607" i="21"/>
  <c r="AF474" i="21"/>
  <c r="V811" i="21"/>
  <c r="AE834" i="21"/>
  <c r="AE793" i="21"/>
  <c r="R541" i="21"/>
  <c r="T618" i="21"/>
  <c r="AF556" i="21"/>
  <c r="V641" i="21"/>
  <c r="R880" i="21"/>
  <c r="O742" i="21"/>
  <c r="J768" i="21"/>
  <c r="Q672" i="21"/>
  <c r="Q476" i="21"/>
  <c r="J597" i="21"/>
  <c r="AE781" i="21"/>
  <c r="Q830" i="21"/>
  <c r="R629" i="21"/>
  <c r="V645" i="21"/>
  <c r="P646" i="21"/>
  <c r="AH529" i="21"/>
  <c r="V876" i="21"/>
  <c r="AH817" i="21"/>
  <c r="R781" i="21"/>
  <c r="O729" i="21"/>
  <c r="AE603" i="21"/>
  <c r="T679" i="21"/>
  <c r="L936" i="21"/>
  <c r="P732" i="21"/>
  <c r="N837" i="21"/>
  <c r="T775" i="21"/>
  <c r="Q534" i="21"/>
  <c r="AD565" i="21"/>
  <c r="Q543" i="21"/>
  <c r="L843" i="21"/>
  <c r="T858" i="21"/>
  <c r="T785" i="21"/>
  <c r="AG732" i="21"/>
  <c r="R631" i="21"/>
  <c r="AH664" i="21"/>
  <c r="AF498" i="21"/>
  <c r="AD832" i="21"/>
  <c r="AE667" i="21"/>
  <c r="R618" i="21"/>
  <c r="AH443" i="21"/>
  <c r="O623" i="21"/>
  <c r="AI723" i="21"/>
  <c r="AG984" i="21"/>
  <c r="T959" i="21"/>
  <c r="AI959" i="21"/>
  <c r="O914" i="21"/>
  <c r="AD895" i="21"/>
  <c r="Q941" i="21"/>
  <c r="T889" i="21"/>
  <c r="AD917" i="21"/>
  <c r="O952" i="21"/>
  <c r="AF919" i="21"/>
  <c r="AI988" i="21"/>
  <c r="O1007" i="21"/>
  <c r="Q949" i="21"/>
  <c r="AD906" i="21"/>
  <c r="J1027" i="21"/>
  <c r="Q867" i="21"/>
  <c r="AG916" i="21"/>
  <c r="AH808" i="21"/>
  <c r="J855" i="21"/>
  <c r="AD907" i="21"/>
  <c r="V999" i="21"/>
  <c r="Q972" i="21"/>
  <c r="L943" i="21"/>
  <c r="V978" i="21"/>
  <c r="AE983" i="21"/>
  <c r="P928" i="21"/>
  <c r="Q869" i="21"/>
  <c r="V796" i="21"/>
  <c r="Q847" i="21"/>
  <c r="AE1023" i="21"/>
  <c r="S1054" i="21"/>
  <c r="N1028" i="21"/>
  <c r="J966" i="21"/>
  <c r="T975" i="21"/>
  <c r="L872" i="21"/>
  <c r="AE859" i="21"/>
  <c r="P879" i="21"/>
  <c r="S869" i="21"/>
  <c r="L856" i="21"/>
  <c r="T882" i="21"/>
  <c r="T743" i="21"/>
  <c r="AE598" i="21"/>
  <c r="J503" i="21"/>
  <c r="AG661" i="21"/>
  <c r="J640" i="21"/>
  <c r="R474" i="21"/>
  <c r="Q600" i="21"/>
  <c r="O777" i="21"/>
  <c r="L779" i="21"/>
  <c r="J600" i="21"/>
  <c r="J628" i="21"/>
  <c r="J625" i="21"/>
  <c r="L639" i="21"/>
  <c r="AG807" i="21"/>
  <c r="O849" i="21"/>
  <c r="AF725" i="21"/>
  <c r="AG1056" i="21"/>
  <c r="R451" i="21"/>
  <c r="AE681" i="21"/>
  <c r="P443" i="21"/>
  <c r="V604" i="21"/>
  <c r="AD809" i="21"/>
  <c r="AF795" i="21"/>
  <c r="O727" i="21"/>
  <c r="T456" i="21"/>
  <c r="P703" i="21"/>
  <c r="AE616" i="21"/>
  <c r="AD799" i="21"/>
  <c r="AD803" i="21"/>
  <c r="AF754" i="21"/>
  <c r="R716" i="21"/>
  <c r="T636" i="21"/>
  <c r="J449" i="21"/>
  <c r="P582" i="21"/>
  <c r="Q676" i="21"/>
  <c r="L881" i="21"/>
  <c r="AF492" i="21"/>
  <c r="AE1056" i="21"/>
  <c r="L420" i="21"/>
  <c r="AG404" i="21"/>
  <c r="T571" i="21"/>
  <c r="AG900" i="21"/>
  <c r="O588" i="21"/>
  <c r="O790" i="21"/>
  <c r="AD696" i="21"/>
  <c r="AE556" i="21"/>
  <c r="N588" i="21"/>
  <c r="O582" i="21"/>
  <c r="AH444" i="21"/>
  <c r="S792" i="21"/>
  <c r="O672" i="21"/>
  <c r="P598" i="21"/>
  <c r="AD767" i="21"/>
  <c r="L609" i="21"/>
  <c r="AI571" i="21"/>
  <c r="R957" i="21"/>
  <c r="AH887" i="21"/>
  <c r="P651" i="21"/>
  <c r="J713" i="21"/>
  <c r="AI447" i="21"/>
  <c r="O436" i="21"/>
  <c r="O635" i="21"/>
  <c r="AI884" i="21"/>
  <c r="T715" i="21"/>
  <c r="O653" i="21"/>
  <c r="Q615" i="21"/>
  <c r="L512" i="21"/>
  <c r="AD540" i="21"/>
  <c r="P559" i="21"/>
  <c r="L865" i="21"/>
  <c r="V723" i="21"/>
  <c r="AF817" i="21"/>
  <c r="AI662" i="21"/>
  <c r="AF424" i="21"/>
  <c r="AE501" i="21"/>
  <c r="Q530" i="21"/>
  <c r="AG886" i="21"/>
  <c r="AD598" i="21"/>
  <c r="T837" i="21"/>
  <c r="J763" i="21"/>
  <c r="S822" i="21"/>
  <c r="AG550" i="21"/>
  <c r="V569" i="21"/>
  <c r="T924" i="21"/>
  <c r="S724" i="21"/>
  <c r="O761" i="21"/>
  <c r="AD663" i="21"/>
  <c r="AH738" i="21"/>
  <c r="AF616" i="21"/>
  <c r="AD579" i="21"/>
  <c r="AI471" i="21"/>
  <c r="AE662" i="21"/>
  <c r="R673" i="21"/>
  <c r="O693" i="21"/>
  <c r="R666" i="21"/>
  <c r="O452" i="21"/>
  <c r="AG507" i="21"/>
  <c r="S952" i="21"/>
  <c r="T688" i="21"/>
  <c r="O780" i="21"/>
  <c r="L637" i="21"/>
  <c r="V620" i="21"/>
  <c r="AD505" i="21"/>
  <c r="J528" i="21"/>
  <c r="AF956" i="21"/>
  <c r="N571" i="21"/>
  <c r="L598" i="21"/>
  <c r="AF718" i="21"/>
  <c r="O642" i="21"/>
  <c r="N419" i="21"/>
  <c r="L557" i="21"/>
  <c r="S836" i="21"/>
  <c r="AD742" i="21"/>
  <c r="AG653" i="21"/>
  <c r="S404" i="21"/>
  <c r="J859" i="21"/>
  <c r="L858" i="21"/>
  <c r="AF483" i="21"/>
  <c r="N702" i="21"/>
  <c r="AE874" i="21"/>
  <c r="S424" i="21"/>
  <c r="AH803" i="21"/>
  <c r="AE829" i="21"/>
  <c r="O821" i="21"/>
  <c r="R814" i="21"/>
  <c r="AH598" i="21"/>
  <c r="Q632" i="21"/>
  <c r="AD802" i="21"/>
  <c r="AD798" i="21"/>
  <c r="P809" i="21"/>
  <c r="AH640" i="21"/>
  <c r="T678" i="21"/>
  <c r="AH553" i="21"/>
  <c r="O497" i="21"/>
  <c r="V977" i="21"/>
  <c r="R818" i="21"/>
  <c r="J490" i="21"/>
  <c r="P541" i="21"/>
  <c r="AD686" i="21"/>
  <c r="AE477" i="21"/>
  <c r="N485" i="21"/>
  <c r="N501" i="21"/>
  <c r="AF717" i="21"/>
  <c r="AG821" i="21"/>
  <c r="T973" i="21"/>
  <c r="N505" i="21"/>
  <c r="AF552" i="21"/>
  <c r="J863" i="21"/>
  <c r="Q1029" i="21"/>
  <c r="AG771" i="21"/>
  <c r="Q748" i="21"/>
  <c r="R501" i="21"/>
  <c r="L546" i="21"/>
  <c r="O511" i="21"/>
  <c r="Q948" i="21"/>
  <c r="P858" i="21"/>
  <c r="N740" i="21"/>
  <c r="AF584" i="21"/>
  <c r="J619" i="21"/>
  <c r="AE451" i="21"/>
  <c r="N924" i="21"/>
  <c r="AE772" i="21"/>
  <c r="R768" i="21"/>
  <c r="T730" i="21"/>
  <c r="AD423" i="21"/>
  <c r="V661" i="21"/>
  <c r="Q552" i="21"/>
  <c r="T516" i="21"/>
  <c r="L670" i="21"/>
  <c r="AI737" i="21"/>
  <c r="L780" i="21"/>
  <c r="AH681" i="21"/>
  <c r="N743" i="21"/>
  <c r="AE515" i="21"/>
  <c r="O1020" i="21"/>
  <c r="AD924" i="21"/>
  <c r="O857" i="21"/>
  <c r="V749" i="21"/>
  <c r="AG502" i="21"/>
  <c r="V573" i="21"/>
  <c r="AH411" i="21"/>
  <c r="V481" i="21"/>
  <c r="R908" i="21"/>
  <c r="L676" i="21"/>
  <c r="AG726" i="21"/>
  <c r="AF661" i="21"/>
  <c r="P449" i="21"/>
  <c r="N586" i="21"/>
  <c r="AD882" i="21"/>
  <c r="P752" i="21"/>
  <c r="AF744" i="21"/>
  <c r="R787" i="21"/>
  <c r="AG669" i="21"/>
  <c r="AI564" i="21"/>
  <c r="AF620" i="21"/>
  <c r="R473" i="21"/>
  <c r="N1086" i="21"/>
  <c r="AF1048" i="21"/>
  <c r="AF1006" i="21"/>
  <c r="T1066" i="21"/>
  <c r="J1082" i="21"/>
  <c r="V1071" i="21"/>
  <c r="AD985" i="21"/>
  <c r="AH1015" i="21"/>
  <c r="P970" i="21"/>
  <c r="AI962" i="21"/>
  <c r="AI927" i="21"/>
  <c r="P950" i="21"/>
  <c r="V943" i="21"/>
  <c r="AF807" i="21"/>
  <c r="AE941" i="21"/>
  <c r="P892" i="21"/>
  <c r="AE985" i="21"/>
  <c r="T907" i="21"/>
  <c r="P971" i="21"/>
  <c r="R935" i="21"/>
  <c r="AE981" i="21"/>
  <c r="Q1024" i="21"/>
  <c r="Q864" i="21"/>
  <c r="AF831" i="21"/>
  <c r="P839" i="21"/>
  <c r="J856" i="21"/>
  <c r="R972" i="21"/>
  <c r="AH1076" i="21"/>
  <c r="P978" i="21"/>
  <c r="S967" i="21"/>
  <c r="T982" i="21"/>
  <c r="P964" i="21"/>
  <c r="AI871" i="21"/>
  <c r="AG840" i="21"/>
  <c r="R929" i="21"/>
  <c r="P859" i="21"/>
  <c r="AG931" i="21"/>
  <c r="V910" i="21"/>
  <c r="AE949" i="21"/>
  <c r="V1039" i="21"/>
  <c r="AI1055" i="21"/>
  <c r="N978" i="21"/>
  <c r="AH875" i="21"/>
  <c r="AG859" i="21"/>
  <c r="L894" i="21"/>
  <c r="P823" i="21"/>
  <c r="S893" i="21"/>
  <c r="N875" i="21"/>
  <c r="AD769" i="21"/>
  <c r="P786" i="21"/>
  <c r="V522" i="21"/>
  <c r="AE718" i="21"/>
  <c r="N463" i="21"/>
  <c r="AH479" i="21"/>
  <c r="P882" i="21"/>
  <c r="AI669" i="21"/>
  <c r="AI612" i="21"/>
  <c r="O626" i="21"/>
  <c r="AG680" i="21"/>
  <c r="L583" i="21"/>
  <c r="P852" i="21"/>
  <c r="AH989" i="21"/>
  <c r="AD560" i="21"/>
  <c r="T658" i="21"/>
  <c r="L726" i="21"/>
  <c r="AD670" i="21"/>
  <c r="V611" i="21"/>
  <c r="T572" i="21"/>
  <c r="J857" i="21"/>
  <c r="AF643" i="21"/>
  <c r="Q890" i="21"/>
  <c r="N689" i="21"/>
  <c r="P628" i="21"/>
  <c r="V791" i="21"/>
  <c r="AD804" i="21"/>
  <c r="J752" i="21"/>
  <c r="S837" i="21"/>
  <c r="AE721" i="21"/>
  <c r="AH703" i="21"/>
  <c r="AI698" i="21"/>
  <c r="P472" i="21"/>
  <c r="O489" i="21"/>
  <c r="V602" i="21"/>
  <c r="AD761" i="21"/>
  <c r="L510" i="21"/>
  <c r="V874" i="21"/>
  <c r="T806" i="21"/>
  <c r="S415" i="21"/>
  <c r="O877" i="21"/>
  <c r="L961" i="21"/>
  <c r="J793" i="21"/>
  <c r="AF721" i="21"/>
  <c r="AD460" i="21"/>
  <c r="AE432" i="21"/>
  <c r="O912" i="21"/>
  <c r="AH699" i="21"/>
  <c r="AH701" i="21"/>
  <c r="AH629" i="21"/>
  <c r="Q691" i="21"/>
  <c r="AH514" i="21"/>
  <c r="O585" i="21"/>
  <c r="AI886" i="21"/>
  <c r="AD757" i="21"/>
  <c r="AG756" i="21"/>
  <c r="R640" i="21"/>
  <c r="N568" i="21"/>
  <c r="AI607" i="21"/>
  <c r="AH484" i="21"/>
  <c r="R555" i="21"/>
  <c r="AE790" i="21"/>
  <c r="V841" i="21"/>
  <c r="J733" i="21"/>
  <c r="O520" i="21"/>
  <c r="O641" i="21"/>
  <c r="V680" i="21"/>
  <c r="AE871" i="21"/>
  <c r="AD773" i="21"/>
  <c r="L764" i="21"/>
  <c r="O793" i="21"/>
  <c r="AE400" i="21"/>
  <c r="AG612" i="21"/>
  <c r="N628" i="21"/>
  <c r="AH805" i="21"/>
  <c r="AI774" i="21"/>
  <c r="AE784" i="21"/>
  <c r="AG624" i="21"/>
  <c r="AH480" i="21"/>
  <c r="L424" i="21"/>
  <c r="S819" i="21"/>
  <c r="R852" i="21"/>
  <c r="Q681" i="21"/>
  <c r="L753" i="21"/>
  <c r="J566" i="21"/>
  <c r="R500" i="21"/>
  <c r="T444" i="21"/>
  <c r="S472" i="21"/>
  <c r="S863" i="21"/>
  <c r="L776" i="21"/>
  <c r="O704" i="21"/>
  <c r="AD676" i="21"/>
  <c r="N754" i="21"/>
  <c r="AH531" i="21"/>
  <c r="P812" i="21"/>
  <c r="AI889" i="21"/>
  <c r="AF801" i="21"/>
  <c r="R790" i="21"/>
  <c r="N656" i="21"/>
  <c r="J455" i="21"/>
  <c r="AD464" i="21"/>
  <c r="Q637" i="21"/>
  <c r="J807" i="21"/>
  <c r="AH849" i="21"/>
  <c r="AG700" i="21"/>
  <c r="S743" i="21"/>
  <c r="S605" i="21"/>
  <c r="AG480" i="21"/>
  <c r="Q873" i="21"/>
  <c r="AE840" i="21"/>
  <c r="L778" i="21"/>
  <c r="AI795" i="21"/>
  <c r="S660" i="21"/>
  <c r="Q719" i="21"/>
  <c r="V528" i="21"/>
  <c r="V730" i="21"/>
  <c r="O1009" i="21"/>
  <c r="V518" i="21"/>
  <c r="AI687" i="21"/>
  <c r="V609" i="21"/>
  <c r="S579" i="21"/>
  <c r="P566" i="21"/>
  <c r="AH471" i="21"/>
  <c r="V881" i="21"/>
  <c r="V798" i="21"/>
  <c r="AD548" i="21"/>
  <c r="J675" i="21"/>
  <c r="R415" i="21"/>
  <c r="T680" i="21"/>
  <c r="O475" i="21"/>
  <c r="V757" i="21"/>
  <c r="Q614" i="21"/>
  <c r="AH715" i="21"/>
  <c r="R674" i="21"/>
  <c r="T420" i="21"/>
  <c r="AH503" i="21"/>
  <c r="AE912" i="21"/>
  <c r="AG555" i="21"/>
  <c r="P557" i="21"/>
  <c r="T677" i="21"/>
  <c r="AD419" i="21"/>
  <c r="AF508" i="21"/>
  <c r="Q477" i="21"/>
  <c r="S1029" i="21"/>
  <c r="N854" i="21"/>
  <c r="AE594" i="21"/>
  <c r="R677" i="21"/>
  <c r="N739" i="21"/>
  <c r="AD628" i="21"/>
  <c r="AH791" i="21"/>
  <c r="Q904" i="21"/>
  <c r="O862" i="21"/>
  <c r="AH718" i="21"/>
  <c r="R763" i="21"/>
  <c r="P504" i="21"/>
  <c r="AF565" i="21"/>
  <c r="AH508" i="21"/>
  <c r="AH666" i="21"/>
  <c r="T558" i="21"/>
  <c r="P706" i="21"/>
  <c r="V739" i="21"/>
  <c r="AI626" i="21"/>
  <c r="AD569" i="21"/>
  <c r="T851" i="21"/>
  <c r="AI973" i="21"/>
  <c r="O631" i="21"/>
  <c r="S686" i="21"/>
  <c r="L730" i="21"/>
  <c r="AG572" i="21"/>
  <c r="T536" i="21"/>
  <c r="AI576" i="21"/>
  <c r="T789" i="21"/>
  <c r="V878" i="21"/>
  <c r="AF671" i="21"/>
  <c r="P806" i="21"/>
  <c r="AH731" i="21"/>
  <c r="AI542" i="21"/>
  <c r="J872" i="21"/>
  <c r="AD794" i="21"/>
  <c r="AI616" i="21"/>
  <c r="AD610" i="21"/>
  <c r="S617" i="21"/>
  <c r="AF714" i="21"/>
  <c r="R698" i="21"/>
  <c r="J707" i="21"/>
  <c r="AH547" i="21"/>
  <c r="J749" i="21"/>
  <c r="T704" i="21"/>
  <c r="AH468" i="21"/>
  <c r="N667" i="21"/>
  <c r="P571" i="21"/>
  <c r="AE597" i="21"/>
  <c r="S928" i="21"/>
  <c r="AH789" i="21"/>
  <c r="O748" i="21"/>
  <c r="L514" i="21"/>
  <c r="AE750" i="21"/>
  <c r="AH742" i="21"/>
  <c r="AH459" i="21"/>
  <c r="N608" i="21"/>
  <c r="V827" i="21"/>
  <c r="AI849" i="21"/>
  <c r="V720" i="21"/>
  <c r="AE499" i="21"/>
  <c r="Q529" i="21"/>
  <c r="T599" i="21"/>
  <c r="AG1040" i="21"/>
  <c r="AG995" i="21"/>
  <c r="AD946" i="21"/>
  <c r="L966" i="21"/>
  <c r="P1012" i="21"/>
  <c r="O1061" i="21"/>
  <c r="T871" i="21"/>
  <c r="T886" i="21"/>
  <c r="AD1005" i="21"/>
  <c r="AD996" i="21"/>
  <c r="AE986" i="21"/>
  <c r="J918" i="21"/>
  <c r="R999" i="21"/>
  <c r="R911" i="21"/>
  <c r="T836" i="21"/>
  <c r="J887" i="21"/>
  <c r="N872" i="21"/>
  <c r="AG880" i="21"/>
  <c r="V1021" i="21"/>
  <c r="AD963" i="21"/>
  <c r="J934" i="21"/>
  <c r="P966" i="21"/>
  <c r="AG1033" i="21"/>
  <c r="AG990" i="21"/>
  <c r="J897" i="21"/>
  <c r="O924" i="21"/>
  <c r="N961" i="21"/>
  <c r="V917" i="21"/>
  <c r="AH995" i="21"/>
  <c r="J972" i="21"/>
  <c r="P1085" i="21"/>
  <c r="P962" i="21"/>
  <c r="AE967" i="21"/>
  <c r="AD1039" i="21"/>
  <c r="AH925" i="21"/>
  <c r="S917" i="21"/>
  <c r="R936" i="21"/>
  <c r="N916" i="21"/>
  <c r="R847" i="21"/>
  <c r="AD827" i="21"/>
  <c r="P921" i="21"/>
  <c r="AF830" i="21"/>
  <c r="AI682" i="21"/>
  <c r="AI620" i="21"/>
  <c r="Q536" i="21"/>
  <c r="L628" i="21"/>
  <c r="AI835" i="21"/>
  <c r="Q560" i="21"/>
  <c r="AG853" i="21"/>
  <c r="N679" i="21"/>
  <c r="AI553" i="21"/>
  <c r="AG536" i="21"/>
  <c r="P904" i="21"/>
  <c r="O781" i="21"/>
  <c r="Q671" i="21"/>
  <c r="P711" i="21"/>
  <c r="AE687" i="21"/>
  <c r="AI711" i="21"/>
  <c r="L497" i="21"/>
  <c r="AE572" i="21"/>
  <c r="V921" i="21"/>
  <c r="AE683" i="21"/>
  <c r="J677" i="21"/>
  <c r="L703" i="21"/>
  <c r="AE743" i="21"/>
  <c r="Q662" i="21"/>
  <c r="AE892" i="21"/>
  <c r="AF780" i="21"/>
  <c r="AI721" i="21"/>
  <c r="AF760" i="21"/>
  <c r="S650" i="21"/>
  <c r="T580" i="21"/>
  <c r="T506" i="21"/>
  <c r="AE878" i="21"/>
  <c r="S814" i="21"/>
  <c r="AE602" i="21"/>
  <c r="AH510" i="21"/>
  <c r="AD613" i="21"/>
  <c r="AD595" i="21"/>
  <c r="T945" i="21"/>
  <c r="N865" i="21"/>
  <c r="Q779" i="21"/>
  <c r="J866" i="21"/>
  <c r="N541" i="21"/>
  <c r="J451" i="21"/>
  <c r="T428" i="21"/>
  <c r="AF432" i="21"/>
  <c r="P908" i="21"/>
  <c r="P825" i="21"/>
  <c r="T795" i="21"/>
  <c r="Q605" i="21"/>
  <c r="J719" i="21"/>
  <c r="V928" i="21"/>
  <c r="AD506" i="21"/>
  <c r="AD878" i="21"/>
  <c r="T866" i="21"/>
  <c r="AD632" i="21"/>
  <c r="P602" i="21"/>
  <c r="V543" i="21"/>
  <c r="AE628" i="21"/>
  <c r="R809" i="21"/>
  <c r="N737" i="21"/>
  <c r="AG826" i="21"/>
  <c r="AH572" i="21"/>
  <c r="AD515" i="21"/>
  <c r="AG896" i="21"/>
  <c r="O1045" i="21"/>
  <c r="AI790" i="21"/>
  <c r="S776" i="21"/>
  <c r="R581" i="21"/>
  <c r="S710" i="21"/>
  <c r="L501" i="21"/>
  <c r="O609" i="21"/>
  <c r="P765" i="21"/>
  <c r="R728" i="21"/>
  <c r="R760" i="21"/>
  <c r="AI424" i="21"/>
  <c r="R476" i="21"/>
  <c r="O576" i="21"/>
  <c r="S835" i="21"/>
  <c r="R924" i="21"/>
  <c r="P770" i="21"/>
  <c r="J748" i="21"/>
  <c r="V698" i="21"/>
  <c r="T517" i="21"/>
  <c r="R531" i="21"/>
  <c r="L886" i="21"/>
  <c r="O769" i="21"/>
  <c r="AF769" i="21"/>
  <c r="AF561" i="21"/>
  <c r="V558" i="21"/>
  <c r="S488" i="21"/>
  <c r="AH860" i="21"/>
  <c r="J891" i="21"/>
  <c r="R782" i="21"/>
  <c r="AF757" i="21"/>
  <c r="J542" i="21"/>
  <c r="J582" i="21"/>
  <c r="AI580" i="21"/>
  <c r="L668" i="21"/>
  <c r="AD831" i="21"/>
  <c r="J853" i="21"/>
  <c r="AE813" i="21"/>
  <c r="AH530" i="21"/>
  <c r="S521" i="21"/>
  <c r="S499" i="21"/>
  <c r="N928" i="21"/>
  <c r="Q816" i="21"/>
  <c r="AI787" i="21"/>
  <c r="S782" i="21"/>
  <c r="Q576" i="21"/>
  <c r="AI496" i="21"/>
  <c r="N561" i="21"/>
  <c r="AE521" i="21"/>
  <c r="L929" i="21"/>
  <c r="V681" i="21"/>
  <c r="R736" i="21"/>
  <c r="AE742" i="21"/>
  <c r="AI581" i="21"/>
  <c r="V415" i="21"/>
  <c r="AD836" i="21"/>
  <c r="AF771" i="21"/>
  <c r="L667" i="21"/>
  <c r="L759" i="21"/>
  <c r="S648" i="21"/>
  <c r="L487" i="21"/>
  <c r="AD612" i="21"/>
  <c r="P479" i="21"/>
  <c r="Q778" i="21"/>
  <c r="AG610" i="21"/>
  <c r="AG644" i="21"/>
  <c r="L669" i="21"/>
  <c r="L592" i="21"/>
  <c r="R519" i="21"/>
  <c r="J497" i="21"/>
  <c r="AF913" i="21"/>
  <c r="N604" i="21"/>
  <c r="R795" i="21"/>
  <c r="AG569" i="21"/>
  <c r="AH522" i="21"/>
  <c r="T484" i="21"/>
  <c r="AH449" i="21"/>
  <c r="Q783" i="21"/>
  <c r="R617" i="21"/>
  <c r="AF806" i="21"/>
  <c r="AF681" i="21"/>
  <c r="AE671" i="21"/>
  <c r="R646" i="21"/>
  <c r="R882" i="21"/>
  <c r="J921" i="21"/>
  <c r="Q701" i="21"/>
  <c r="Q1056" i="21"/>
  <c r="R622" i="21"/>
  <c r="AG689" i="21"/>
  <c r="V612" i="21"/>
  <c r="Q573" i="21"/>
  <c r="AH757" i="21"/>
  <c r="AD740" i="21"/>
  <c r="AH571" i="21"/>
  <c r="AG579" i="21"/>
  <c r="AD691" i="21"/>
  <c r="AF692" i="21"/>
  <c r="AD463" i="21"/>
  <c r="L815" i="21"/>
  <c r="AI700" i="21"/>
  <c r="S554" i="21"/>
  <c r="AF758" i="21"/>
  <c r="AE693" i="21"/>
  <c r="V507" i="21"/>
  <c r="R518" i="21"/>
  <c r="J756" i="21"/>
  <c r="J532" i="21"/>
  <c r="O682" i="21"/>
  <c r="J531" i="21"/>
  <c r="AD570" i="21"/>
  <c r="AI908" i="21"/>
  <c r="S519" i="21"/>
  <c r="O810" i="21"/>
  <c r="R830" i="21"/>
  <c r="O730" i="21"/>
  <c r="L690" i="21"/>
  <c r="O432" i="21"/>
  <c r="J420" i="21"/>
  <c r="S725" i="21"/>
  <c r="S797" i="21"/>
  <c r="AD753" i="21"/>
  <c r="L538" i="21"/>
  <c r="AD763" i="21"/>
  <c r="V448" i="21"/>
  <c r="R695" i="21"/>
  <c r="AF920" i="21"/>
  <c r="V724" i="21"/>
  <c r="AF749" i="21"/>
  <c r="P576" i="21"/>
  <c r="AF493" i="21"/>
  <c r="L657" i="21"/>
  <c r="L692" i="21"/>
  <c r="O456" i="21"/>
  <c r="AH1090" i="21"/>
  <c r="AF1037" i="21"/>
  <c r="P1066" i="21"/>
  <c r="T1086" i="21"/>
  <c r="J1050" i="21"/>
  <c r="S1010" i="21"/>
  <c r="AF1039" i="21"/>
  <c r="V1069" i="21"/>
  <c r="N1052" i="21"/>
  <c r="L951" i="21"/>
  <c r="AF1069" i="21"/>
  <c r="T927" i="21"/>
  <c r="AF900" i="21"/>
  <c r="AG936" i="21"/>
  <c r="L848" i="21"/>
  <c r="N900" i="21"/>
  <c r="O955" i="21"/>
  <c r="AD992" i="21"/>
  <c r="R951" i="21"/>
  <c r="AF974" i="21"/>
  <c r="N963" i="21"/>
  <c r="AF960" i="21"/>
  <c r="AG961" i="21"/>
  <c r="N913" i="21"/>
  <c r="V803" i="21"/>
  <c r="R883" i="21"/>
  <c r="AG942" i="21"/>
  <c r="AG968" i="21"/>
  <c r="N902" i="21"/>
  <c r="V1017" i="21"/>
  <c r="P1023" i="21"/>
  <c r="AD1000" i="21"/>
  <c r="N952" i="21"/>
  <c r="R856" i="21"/>
  <c r="L828" i="21"/>
  <c r="AE882" i="21"/>
  <c r="AI999" i="21"/>
  <c r="O969" i="21"/>
  <c r="L992" i="21"/>
  <c r="S1055" i="21"/>
  <c r="P967" i="21"/>
  <c r="Q914" i="21"/>
  <c r="AI869" i="21"/>
  <c r="AH812" i="21"/>
  <c r="S932" i="21"/>
  <c r="V925" i="21"/>
  <c r="N886" i="21"/>
  <c r="O722" i="21"/>
  <c r="L625" i="21"/>
  <c r="V618" i="21"/>
  <c r="AG524" i="21"/>
  <c r="Q646" i="21"/>
  <c r="AD655" i="21"/>
  <c r="AG463" i="21"/>
  <c r="P701" i="21"/>
  <c r="L488" i="21"/>
  <c r="AG838" i="21"/>
  <c r="T791" i="21"/>
  <c r="AG531" i="21"/>
  <c r="L560" i="21"/>
  <c r="AE527" i="21"/>
  <c r="O957" i="21"/>
  <c r="L693" i="21"/>
  <c r="AH821" i="21"/>
  <c r="O612" i="21"/>
  <c r="Q664" i="21"/>
  <c r="R690" i="21"/>
  <c r="S584" i="21"/>
  <c r="R532" i="21"/>
  <c r="AD739" i="21"/>
  <c r="V708" i="21"/>
  <c r="N611" i="21"/>
  <c r="AH719" i="21"/>
  <c r="O465" i="21"/>
  <c r="R643" i="21"/>
  <c r="AF819" i="21"/>
  <c r="AG878" i="21"/>
  <c r="R691" i="21"/>
  <c r="AH647" i="21"/>
  <c r="AE669" i="21"/>
  <c r="O584" i="21"/>
  <c r="AF467" i="21"/>
  <c r="J491" i="21"/>
  <c r="AI853" i="21"/>
  <c r="J538" i="21"/>
  <c r="N641" i="21"/>
  <c r="P750" i="21"/>
  <c r="R497" i="21"/>
  <c r="O513" i="21"/>
  <c r="R886" i="21"/>
  <c r="J744" i="21"/>
  <c r="AH826" i="21"/>
  <c r="AE720" i="21"/>
  <c r="AH576" i="21"/>
  <c r="V440" i="21"/>
  <c r="T407" i="21"/>
  <c r="AE504" i="21"/>
  <c r="V896" i="21"/>
  <c r="AG805" i="21"/>
  <c r="S774" i="21"/>
  <c r="N696" i="21"/>
  <c r="O440" i="21"/>
  <c r="AH632" i="21"/>
  <c r="J896" i="21"/>
  <c r="L770" i="21"/>
  <c r="V603" i="21"/>
  <c r="V822" i="21"/>
  <c r="R404" i="21"/>
  <c r="R455" i="21"/>
  <c r="N721" i="21"/>
  <c r="N797" i="21"/>
  <c r="V532" i="21"/>
  <c r="AI667" i="21"/>
  <c r="AF917" i="21"/>
  <c r="V805" i="21"/>
  <c r="P787" i="21"/>
  <c r="J822" i="21"/>
  <c r="S679" i="21"/>
  <c r="V653" i="21"/>
  <c r="AF536" i="21"/>
  <c r="AH778" i="21"/>
  <c r="AE776" i="21"/>
  <c r="S690" i="21"/>
  <c r="L622" i="21"/>
  <c r="V630" i="21"/>
  <c r="T498" i="21"/>
  <c r="AH865" i="21"/>
  <c r="Q924" i="21"/>
  <c r="O555" i="21"/>
  <c r="T746" i="21"/>
  <c r="S791" i="21"/>
  <c r="V690" i="21"/>
  <c r="Q540" i="21"/>
  <c r="AH447" i="21"/>
  <c r="Q792" i="21"/>
  <c r="AF787" i="21"/>
  <c r="AG681" i="21"/>
  <c r="V727" i="21"/>
  <c r="Q750" i="21"/>
  <c r="AE600" i="21"/>
  <c r="AG932" i="21"/>
  <c r="AD618" i="21"/>
  <c r="Q733" i="21"/>
  <c r="AE583" i="21"/>
  <c r="AH610" i="21"/>
  <c r="Q754" i="21"/>
  <c r="J540" i="21"/>
  <c r="Q743" i="21"/>
  <c r="R654" i="21"/>
  <c r="T661" i="21"/>
  <c r="O680" i="21"/>
  <c r="T726" i="21"/>
  <c r="L796" i="21"/>
  <c r="AD771" i="21"/>
  <c r="P783" i="21"/>
  <c r="V747" i="21"/>
  <c r="T649" i="21"/>
  <c r="T890" i="21"/>
  <c r="AI608" i="21"/>
  <c r="Q575" i="21"/>
  <c r="T786" i="21"/>
  <c r="R857" i="21"/>
  <c r="P745" i="21"/>
  <c r="AD530" i="21"/>
  <c r="S435" i="21"/>
  <c r="V456" i="21"/>
  <c r="O889" i="21"/>
  <c r="AE965" i="21"/>
  <c r="AI648" i="21"/>
  <c r="L679" i="21"/>
  <c r="P666" i="21"/>
  <c r="V640" i="21"/>
  <c r="AG791" i="21"/>
  <c r="S481" i="21"/>
  <c r="T961" i="21"/>
  <c r="L659" i="21"/>
  <c r="R550" i="21"/>
  <c r="V844" i="21"/>
  <c r="AD850" i="21"/>
  <c r="V768" i="21"/>
  <c r="N757" i="21"/>
  <c r="V616" i="21"/>
  <c r="R696" i="21"/>
  <c r="R469" i="21"/>
  <c r="T507" i="21"/>
  <c r="O894" i="21"/>
  <c r="AH559" i="21"/>
  <c r="R701" i="21"/>
  <c r="T681" i="21"/>
  <c r="AG754" i="21"/>
  <c r="R439" i="21"/>
  <c r="AE562" i="21"/>
  <c r="AF865" i="21"/>
  <c r="S728" i="21"/>
  <c r="N710" i="21"/>
  <c r="AH485" i="21"/>
  <c r="T473" i="21"/>
  <c r="O801" i="21"/>
  <c r="Q825" i="21"/>
  <c r="J694" i="21"/>
  <c r="P687" i="21"/>
  <c r="AI484" i="21"/>
  <c r="S526" i="21"/>
  <c r="AF925" i="21"/>
  <c r="AI693" i="21"/>
  <c r="P763" i="21"/>
  <c r="O500" i="21"/>
  <c r="AE763" i="21"/>
  <c r="T537" i="21"/>
  <c r="AE529" i="21"/>
  <c r="L852" i="21"/>
  <c r="AH543" i="21"/>
  <c r="AG822" i="21"/>
  <c r="Q407" i="21"/>
  <c r="AF516" i="21"/>
  <c r="Q956" i="21"/>
  <c r="AG849" i="21"/>
  <c r="J841" i="21"/>
  <c r="Q497" i="21"/>
  <c r="P600" i="21"/>
  <c r="O615" i="21"/>
  <c r="R522" i="21"/>
  <c r="AI862" i="21"/>
  <c r="AD698" i="21"/>
  <c r="AG615" i="21"/>
  <c r="O605" i="21"/>
  <c r="AE574" i="21"/>
  <c r="AI775" i="21"/>
  <c r="N811" i="21"/>
  <c r="AG788" i="21"/>
  <c r="AH592" i="21"/>
  <c r="N634" i="21"/>
  <c r="V699" i="21"/>
  <c r="S666" i="21"/>
  <c r="Q640" i="21"/>
  <c r="AE589" i="21"/>
  <c r="AD625" i="21"/>
  <c r="P793" i="21"/>
  <c r="T738" i="21"/>
  <c r="AI643" i="21"/>
  <c r="AE730" i="21"/>
  <c r="AE680" i="21"/>
  <c r="P877" i="21"/>
  <c r="AF923" i="21"/>
  <c r="L934" i="21"/>
  <c r="T954" i="21"/>
  <c r="Q910" i="21"/>
  <c r="L971" i="21"/>
  <c r="AE879" i="21"/>
  <c r="AF855" i="21"/>
  <c r="P875" i="21"/>
  <c r="P867" i="21"/>
  <c r="O918" i="21"/>
  <c r="J907" i="21"/>
  <c r="AG1054" i="21"/>
  <c r="AI1000" i="21"/>
  <c r="P902" i="21"/>
  <c r="L898" i="21"/>
  <c r="V868" i="21"/>
  <c r="R916" i="21"/>
  <c r="J827" i="21"/>
  <c r="P940" i="21"/>
  <c r="P990" i="21"/>
  <c r="R944" i="21"/>
  <c r="L995" i="21"/>
  <c r="AG947" i="21"/>
  <c r="AG934" i="21"/>
  <c r="J1005" i="21"/>
  <c r="AE804" i="21"/>
  <c r="AF820" i="21"/>
  <c r="T799" i="21"/>
  <c r="N894" i="21"/>
  <c r="AD959" i="21"/>
  <c r="J962" i="21"/>
  <c r="Q923" i="21"/>
  <c r="P987" i="21"/>
  <c r="S968" i="21"/>
  <c r="T981" i="21"/>
  <c r="O916" i="21"/>
  <c r="AG884" i="21"/>
  <c r="AH953" i="21"/>
  <c r="AI847" i="21"/>
  <c r="O828" i="21"/>
  <c r="V733" i="21"/>
  <c r="V849" i="21"/>
  <c r="AI761" i="21"/>
  <c r="N616" i="21"/>
  <c r="L432" i="21"/>
  <c r="V495" i="21"/>
  <c r="AI816" i="21"/>
  <c r="J989" i="21"/>
  <c r="P814" i="21"/>
  <c r="L613" i="21"/>
  <c r="S504" i="21"/>
  <c r="AF560" i="21"/>
  <c r="L844" i="21"/>
  <c r="AE647" i="21"/>
  <c r="J705" i="21"/>
  <c r="P689" i="21"/>
  <c r="S631" i="21"/>
  <c r="AE503" i="21"/>
  <c r="P641" i="21"/>
  <c r="L606" i="21"/>
  <c r="AF626" i="21"/>
  <c r="AH584" i="21"/>
  <c r="O616" i="21"/>
  <c r="N820" i="21"/>
  <c r="AD825" i="21"/>
  <c r="V468" i="21"/>
  <c r="S439" i="21"/>
  <c r="P743" i="21"/>
  <c r="AF630" i="21"/>
  <c r="O572" i="21"/>
  <c r="T488" i="21"/>
  <c r="O778" i="21"/>
  <c r="AF735" i="21"/>
  <c r="P606" i="21"/>
  <c r="O581" i="21"/>
  <c r="L847" i="21"/>
  <c r="AE650" i="21"/>
  <c r="P810" i="21"/>
  <c r="J826" i="21"/>
  <c r="R625" i="21"/>
  <c r="O524" i="21"/>
  <c r="S484" i="21"/>
  <c r="AF423" i="21"/>
  <c r="S851" i="21"/>
  <c r="AD444" i="21"/>
  <c r="AI809" i="21"/>
  <c r="S675" i="21"/>
  <c r="J574" i="21"/>
  <c r="AG659" i="21"/>
  <c r="V828" i="21"/>
  <c r="R786" i="21"/>
  <c r="P665" i="21"/>
  <c r="S448" i="21"/>
  <c r="T495" i="21"/>
  <c r="AH534" i="21"/>
  <c r="O846" i="21"/>
  <c r="P737" i="21"/>
  <c r="AE734" i="21"/>
  <c r="AF606" i="21"/>
  <c r="R572" i="21"/>
  <c r="L675" i="21"/>
  <c r="AI843" i="21"/>
  <c r="J403" i="21"/>
  <c r="N973" i="21"/>
  <c r="L720" i="21"/>
  <c r="L890" i="21"/>
  <c r="AD735" i="21"/>
  <c r="V408" i="21"/>
  <c r="AG547" i="21"/>
  <c r="Q620" i="21"/>
  <c r="O720" i="21"/>
  <c r="AE837" i="21"/>
  <c r="R584" i="21"/>
  <c r="AE439" i="21"/>
  <c r="AF937" i="21"/>
  <c r="V961" i="21"/>
  <c r="J785" i="21"/>
  <c r="AH713" i="21"/>
  <c r="T619" i="21"/>
  <c r="Q588" i="21"/>
  <c r="T502" i="21"/>
  <c r="T578" i="21"/>
  <c r="V765" i="21"/>
  <c r="AI837" i="21"/>
  <c r="AE733" i="21"/>
  <c r="S662" i="21"/>
  <c r="J703" i="21"/>
  <c r="Q682" i="21"/>
  <c r="AG868" i="21"/>
  <c r="AE788" i="21"/>
  <c r="O737" i="21"/>
  <c r="AH672" i="21"/>
  <c r="AI653" i="21"/>
  <c r="P739" i="21"/>
  <c r="T424" i="21"/>
  <c r="P493" i="21"/>
  <c r="AH749" i="21"/>
  <c r="O789" i="21"/>
  <c r="N614" i="21"/>
  <c r="V537" i="21"/>
  <c r="AE642" i="21"/>
  <c r="AI561" i="21"/>
  <c r="T879" i="21"/>
  <c r="AF645" i="21"/>
  <c r="AG809" i="21"/>
  <c r="AE698" i="21"/>
  <c r="P613" i="21"/>
  <c r="P677" i="21"/>
  <c r="V581" i="21"/>
  <c r="V471" i="21"/>
  <c r="S846" i="21"/>
  <c r="P777" i="21"/>
  <c r="AE709" i="21"/>
  <c r="V480" i="21"/>
  <c r="R408" i="21"/>
  <c r="R542" i="21"/>
  <c r="T540" i="21"/>
  <c r="J812" i="21"/>
  <c r="AF601" i="21"/>
  <c r="R759" i="21"/>
  <c r="V586" i="21"/>
  <c r="Q547" i="21"/>
  <c r="AH533" i="21"/>
  <c r="T539" i="21"/>
  <c r="T847" i="21"/>
  <c r="P642" i="21"/>
  <c r="AD732" i="21"/>
  <c r="AD658" i="21"/>
  <c r="Q501" i="21"/>
  <c r="AD427" i="21"/>
  <c r="AG820" i="21"/>
  <c r="O961" i="21"/>
  <c r="R733" i="21"/>
  <c r="Q817" i="21"/>
  <c r="Q504" i="21"/>
  <c r="T562" i="21"/>
  <c r="AG435" i="21"/>
  <c r="N812" i="21"/>
  <c r="J710" i="21"/>
  <c r="AG776" i="21"/>
  <c r="AH590" i="21"/>
  <c r="V535" i="21"/>
  <c r="J916" i="21"/>
  <c r="R793" i="21"/>
  <c r="AF657" i="21"/>
  <c r="R707" i="21"/>
  <c r="AD562" i="21"/>
  <c r="O594" i="21"/>
  <c r="AD407" i="21"/>
  <c r="AH905" i="21"/>
  <c r="L787" i="21"/>
  <c r="N630" i="21"/>
  <c r="AF613" i="21"/>
  <c r="AE541" i="21"/>
  <c r="AF415" i="21"/>
  <c r="S513" i="21"/>
  <c r="T900" i="21"/>
  <c r="AF878" i="21"/>
  <c r="Q757" i="21"/>
  <c r="J683" i="21"/>
  <c r="AE707" i="21"/>
  <c r="J541" i="21"/>
  <c r="AI540" i="21"/>
  <c r="AF877" i="21"/>
  <c r="R738" i="21"/>
  <c r="AE612" i="21"/>
  <c r="Q649" i="21"/>
  <c r="Q484" i="21"/>
  <c r="AH556" i="21"/>
  <c r="T531" i="21"/>
  <c r="P824" i="21"/>
  <c r="L740" i="21"/>
  <c r="R565" i="21"/>
  <c r="AD683" i="21"/>
  <c r="P718" i="21"/>
  <c r="V435" i="21"/>
  <c r="AH784" i="21"/>
  <c r="AD768" i="21"/>
  <c r="L739" i="21"/>
  <c r="T734" i="21"/>
  <c r="Q673" i="21"/>
  <c r="AI549" i="21"/>
  <c r="AG620" i="21"/>
  <c r="L820" i="21"/>
  <c r="S780" i="21"/>
  <c r="V488" i="21"/>
  <c r="AH637" i="21"/>
  <c r="Q675" i="21"/>
  <c r="P601" i="21"/>
  <c r="S444" i="21"/>
  <c r="J440" i="21"/>
  <c r="O994" i="21"/>
  <c r="N1043" i="21"/>
  <c r="AF1053" i="21"/>
  <c r="AG1075" i="21"/>
  <c r="AD1071" i="21"/>
  <c r="AI994" i="21"/>
  <c r="AI976" i="21"/>
  <c r="T1085" i="21"/>
  <c r="AI926" i="21"/>
  <c r="N983" i="21"/>
  <c r="V926" i="21"/>
  <c r="AF947" i="21"/>
  <c r="V1009" i="21"/>
  <c r="AG835" i="21"/>
  <c r="Q845" i="21"/>
  <c r="AI875" i="21"/>
  <c r="AD1028" i="21"/>
  <c r="AE919" i="21"/>
  <c r="R946" i="21"/>
  <c r="N907" i="21"/>
  <c r="AI992" i="21"/>
  <c r="AF1051" i="21"/>
  <c r="T872" i="21"/>
  <c r="Q803" i="21"/>
  <c r="V892" i="21"/>
  <c r="AD819" i="21"/>
  <c r="AE995" i="21"/>
  <c r="O931" i="21"/>
  <c r="T1032" i="21"/>
  <c r="AE1008" i="21"/>
  <c r="AI1076" i="21"/>
  <c r="L944" i="21"/>
  <c r="P819" i="21"/>
  <c r="R933" i="21"/>
  <c r="AI913" i="21"/>
  <c r="V879" i="21"/>
  <c r="T996" i="21"/>
  <c r="Q995" i="21"/>
  <c r="AI980" i="21"/>
  <c r="AI906" i="21"/>
  <c r="AH1016" i="21"/>
  <c r="R1036" i="21"/>
  <c r="J1009" i="21"/>
  <c r="J796" i="21"/>
  <c r="L832" i="21"/>
  <c r="R848" i="21"/>
  <c r="R961" i="21"/>
  <c r="AE724" i="21"/>
  <c r="O833" i="21"/>
  <c r="Q739" i="21"/>
  <c r="AF722" i="21"/>
  <c r="Q661" i="21"/>
  <c r="AI706" i="21"/>
  <c r="P439" i="21"/>
  <c r="AD751" i="21"/>
  <c r="S645" i="21"/>
  <c r="S702" i="21"/>
  <c r="AF747" i="21"/>
  <c r="AE723" i="21"/>
  <c r="AD848" i="21"/>
  <c r="J808" i="21"/>
  <c r="N817" i="21"/>
  <c r="R468" i="21"/>
  <c r="AH436" i="21"/>
  <c r="O474" i="21"/>
  <c r="T600" i="21"/>
  <c r="T1029" i="21"/>
  <c r="AG766" i="21"/>
  <c r="S817" i="21"/>
  <c r="AG427" i="21"/>
  <c r="J543" i="21"/>
  <c r="N518" i="21"/>
  <c r="S508" i="21"/>
  <c r="O824" i="21"/>
  <c r="AF822" i="21"/>
  <c r="AH854" i="21"/>
  <c r="AH662" i="21"/>
  <c r="V530" i="21"/>
  <c r="N444" i="21"/>
  <c r="V444" i="21"/>
  <c r="AI796" i="21"/>
  <c r="N751" i="21"/>
  <c r="L817" i="21"/>
  <c r="AH675" i="21"/>
  <c r="O686" i="21"/>
  <c r="L542" i="21"/>
  <c r="AI526" i="21"/>
  <c r="L900" i="21"/>
  <c r="L716" i="21"/>
  <c r="L614" i="21"/>
  <c r="AI659" i="21"/>
  <c r="T602" i="21"/>
  <c r="P722" i="21"/>
  <c r="N612" i="21"/>
  <c r="O492" i="21"/>
  <c r="AG694" i="21"/>
  <c r="AE825" i="21"/>
  <c r="N783" i="21"/>
  <c r="AD519" i="21"/>
  <c r="S738" i="21"/>
  <c r="AG542" i="21"/>
  <c r="L504" i="21"/>
  <c r="P831" i="21"/>
  <c r="J669" i="21"/>
  <c r="O829" i="21"/>
  <c r="AE506" i="21"/>
  <c r="AI822" i="21"/>
  <c r="AD791" i="21"/>
  <c r="O518" i="21"/>
  <c r="T440" i="21"/>
  <c r="V809" i="21"/>
  <c r="P697" i="21"/>
  <c r="R615" i="21"/>
  <c r="AE678" i="21"/>
  <c r="O543" i="21"/>
  <c r="AI559" i="21"/>
  <c r="AF893" i="21"/>
  <c r="S771" i="21"/>
  <c r="J473" i="21"/>
  <c r="AD874" i="21"/>
  <c r="J672" i="21"/>
  <c r="P514" i="21"/>
  <c r="J576" i="21"/>
  <c r="R488" i="21"/>
  <c r="S705" i="21"/>
  <c r="R571" i="21"/>
  <c r="O743" i="21"/>
  <c r="J874" i="21"/>
  <c r="O463" i="21"/>
  <c r="AH428" i="21"/>
  <c r="R1045" i="21"/>
  <c r="R801" i="21"/>
  <c r="L829" i="21"/>
  <c r="AI696" i="21"/>
  <c r="AE634" i="21"/>
  <c r="AG403" i="21"/>
  <c r="AE404" i="21"/>
  <c r="T533" i="21"/>
  <c r="Q785" i="21"/>
  <c r="Q826" i="21"/>
  <c r="AG722" i="21"/>
  <c r="AF687" i="21"/>
  <c r="V623" i="21"/>
  <c r="AG1045" i="21"/>
  <c r="AH813" i="21"/>
  <c r="AF476" i="21"/>
  <c r="S688" i="21"/>
  <c r="AD629" i="21"/>
  <c r="AD404" i="21"/>
  <c r="S540" i="21"/>
  <c r="P570" i="21"/>
  <c r="AH833" i="21"/>
  <c r="T728" i="21"/>
  <c r="Q726" i="21"/>
  <c r="AI730" i="21"/>
  <c r="Q463" i="21"/>
  <c r="AG870" i="21"/>
  <c r="O809" i="21"/>
  <c r="S456" i="21"/>
  <c r="V670" i="21"/>
  <c r="V775" i="21"/>
  <c r="AH455" i="21"/>
  <c r="N619" i="21"/>
  <c r="AG697" i="21"/>
  <c r="Q814" i="21"/>
  <c r="AF666" i="21"/>
  <c r="J484" i="21"/>
  <c r="AE560" i="21"/>
  <c r="J882" i="21"/>
  <c r="S937" i="21"/>
  <c r="AF748" i="21"/>
  <c r="R854" i="21"/>
  <c r="AD490" i="21"/>
  <c r="R685" i="21"/>
  <c r="Q496" i="21"/>
  <c r="AF551" i="21"/>
  <c r="AH773" i="21"/>
  <c r="AD705" i="21"/>
  <c r="S746" i="21"/>
  <c r="J513" i="21"/>
  <c r="N431" i="21"/>
  <c r="N408" i="21"/>
  <c r="J533" i="21"/>
  <c r="J804" i="21"/>
  <c r="N776" i="21"/>
  <c r="L700" i="21"/>
  <c r="S677" i="21"/>
  <c r="O538" i="21"/>
  <c r="AI634" i="21"/>
  <c r="J456" i="21"/>
  <c r="AG608" i="21"/>
  <c r="N785" i="21"/>
  <c r="AI838" i="21"/>
  <c r="AE705" i="21"/>
  <c r="L570" i="21"/>
  <c r="AF519" i="21"/>
  <c r="T888" i="21"/>
  <c r="AF734" i="21"/>
  <c r="L755" i="21"/>
  <c r="AD633" i="21"/>
  <c r="O574" i="21"/>
  <c r="L541" i="21"/>
  <c r="AI815" i="21"/>
  <c r="V539" i="21"/>
  <c r="AH829" i="21"/>
  <c r="AE567" i="21"/>
  <c r="AD536" i="21"/>
  <c r="AG582" i="21"/>
  <c r="T505" i="21"/>
  <c r="AI819" i="21"/>
  <c r="Q848" i="21"/>
  <c r="AH772" i="21"/>
  <c r="AD792" i="21"/>
  <c r="AF629" i="21"/>
  <c r="AE412" i="21"/>
  <c r="V483" i="21"/>
  <c r="AD400" i="21"/>
  <c r="O760" i="21"/>
  <c r="P708" i="21"/>
  <c r="Q737" i="21"/>
  <c r="AD620" i="21"/>
  <c r="AD535" i="21"/>
  <c r="V479" i="21"/>
  <c r="J560" i="21"/>
  <c r="AG948" i="21"/>
  <c r="V615" i="21"/>
  <c r="T557" i="21"/>
  <c r="AF693" i="21"/>
  <c r="N484" i="21"/>
  <c r="AE411" i="21"/>
  <c r="P546" i="21"/>
  <c r="O823" i="21"/>
  <c r="O746" i="21"/>
  <c r="L699" i="21"/>
  <c r="AF667" i="21"/>
  <c r="S659" i="21"/>
  <c r="AI464" i="21"/>
  <c r="O940" i="21"/>
  <c r="AF614" i="21"/>
  <c r="J738" i="21"/>
  <c r="V610" i="21"/>
  <c r="AF479" i="21"/>
  <c r="AG668" i="21"/>
  <c r="Q449" i="21"/>
  <c r="S628" i="21"/>
  <c r="AE841" i="21"/>
  <c r="AH463" i="21"/>
  <c r="Q517" i="21"/>
  <c r="AE759" i="21"/>
  <c r="J575" i="21"/>
  <c r="Q804" i="21"/>
  <c r="V800" i="21"/>
  <c r="AE752" i="21"/>
  <c r="N770" i="21"/>
  <c r="AF731" i="21"/>
  <c r="R681" i="21"/>
  <c r="R626" i="21"/>
  <c r="N636" i="21"/>
  <c r="AF574" i="21"/>
  <c r="AH770" i="21"/>
  <c r="V683" i="21"/>
  <c r="AE695" i="21"/>
  <c r="J642" i="21"/>
  <c r="O602" i="21"/>
  <c r="S570" i="21"/>
  <c r="R539" i="21"/>
  <c r="J505" i="21"/>
  <c r="AE862" i="21"/>
  <c r="T822" i="21"/>
  <c r="V521" i="21"/>
  <c r="AI779" i="21"/>
  <c r="S490" i="21"/>
  <c r="AD726" i="21"/>
  <c r="P872" i="21"/>
  <c r="L713" i="21"/>
  <c r="S829" i="21"/>
  <c r="T481" i="21"/>
  <c r="P523" i="21"/>
  <c r="AF541" i="21"/>
  <c r="AF489" i="21"/>
  <c r="L721" i="21"/>
  <c r="T700" i="21"/>
  <c r="AF738" i="21"/>
  <c r="O603" i="21"/>
  <c r="AF719" i="21"/>
  <c r="AI546" i="21"/>
  <c r="AH564" i="21"/>
  <c r="AI794" i="21"/>
  <c r="Q404" i="21"/>
  <c r="S531" i="21"/>
  <c r="AI710" i="21"/>
  <c r="T628" i="21"/>
  <c r="Q837" i="21"/>
  <c r="N800" i="21"/>
  <c r="AF599" i="21"/>
  <c r="L745" i="21"/>
  <c r="Q546" i="21"/>
  <c r="T620" i="21"/>
  <c r="R864" i="21"/>
  <c r="AG789" i="21"/>
  <c r="Q729" i="21"/>
  <c r="T675" i="21"/>
  <c r="O683" i="21"/>
  <c r="O643" i="21"/>
  <c r="AH603" i="21"/>
  <c r="P516" i="21"/>
  <c r="Q704" i="21"/>
  <c r="P849" i="21"/>
  <c r="V702" i="21"/>
  <c r="V694" i="21"/>
  <c r="AE645" i="21"/>
  <c r="L715" i="21"/>
  <c r="O604" i="21"/>
  <c r="P937" i="21"/>
  <c r="Q762" i="21"/>
  <c r="AG554" i="21"/>
  <c r="AI523" i="21"/>
  <c r="AF646" i="21"/>
  <c r="AF592" i="21"/>
  <c r="T529" i="21"/>
  <c r="AG875" i="21"/>
  <c r="J520" i="21"/>
  <c r="AF821" i="21"/>
  <c r="R594" i="21"/>
  <c r="O540" i="21"/>
  <c r="S496" i="21"/>
  <c r="P459" i="21"/>
  <c r="T771" i="21"/>
  <c r="V663" i="21"/>
  <c r="AE408" i="21"/>
  <c r="O654" i="21"/>
  <c r="AD719" i="21"/>
  <c r="S664" i="21"/>
  <c r="O973" i="21"/>
  <c r="R1056" i="21"/>
  <c r="J770" i="21"/>
  <c r="AI539" i="21"/>
  <c r="AI622" i="21"/>
  <c r="L444" i="21"/>
  <c r="J612" i="21"/>
  <c r="AF876" i="21"/>
  <c r="AG699" i="21"/>
  <c r="R682" i="21"/>
  <c r="AF440" i="21"/>
  <c r="AE490" i="21"/>
  <c r="AH793" i="21"/>
  <c r="AG790" i="21"/>
  <c r="AF553" i="21"/>
  <c r="AG662" i="21"/>
  <c r="V714" i="21"/>
  <c r="O599" i="21"/>
  <c r="AI624" i="21"/>
  <c r="N615" i="21"/>
  <c r="AF732" i="21"/>
  <c r="J846" i="21"/>
  <c r="AF691" i="21"/>
  <c r="L575" i="21"/>
  <c r="Q629" i="21"/>
  <c r="N468" i="21"/>
  <c r="N635" i="21"/>
  <c r="N873" i="21"/>
  <c r="AI582" i="21"/>
  <c r="L798" i="21"/>
  <c r="AI439" i="21"/>
  <c r="N515" i="21"/>
  <c r="O532" i="21"/>
  <c r="AD552" i="21"/>
  <c r="AF862" i="21"/>
  <c r="J788" i="21"/>
  <c r="L735" i="21"/>
  <c r="AI423" i="21"/>
  <c r="R564" i="21"/>
  <c r="S603" i="21"/>
  <c r="O658" i="21"/>
  <c r="L635" i="21"/>
  <c r="AD561" i="21"/>
  <c r="AH818" i="21"/>
  <c r="AI817" i="21"/>
  <c r="AD639" i="21"/>
  <c r="AF767" i="21"/>
  <c r="T480" i="21"/>
  <c r="V512" i="21"/>
  <c r="N487" i="21"/>
  <c r="AE921" i="21"/>
  <c r="Q554" i="21"/>
  <c r="AE638" i="21"/>
  <c r="L629" i="21"/>
  <c r="L533" i="21"/>
  <c r="AF746" i="21"/>
  <c r="J854" i="21"/>
  <c r="AF797" i="21"/>
  <c r="AE590" i="21"/>
  <c r="J693" i="21"/>
  <c r="V493" i="21"/>
  <c r="AH542" i="21"/>
  <c r="N400" i="21"/>
  <c r="J813" i="21"/>
  <c r="AH729" i="21"/>
  <c r="R633" i="21"/>
  <c r="R607" i="21"/>
  <c r="L775" i="21"/>
  <c r="AI555" i="21"/>
  <c r="T463" i="21"/>
  <c r="AF789" i="21"/>
  <c r="R858" i="21"/>
  <c r="S786" i="21"/>
  <c r="R660" i="21"/>
  <c r="AG731" i="21"/>
  <c r="AG632" i="21"/>
  <c r="AI937" i="21"/>
  <c r="AI750" i="21"/>
  <c r="J624" i="21"/>
  <c r="AG645" i="21"/>
  <c r="AG511" i="21"/>
  <c r="L516" i="21"/>
  <c r="J427" i="21"/>
  <c r="AH499" i="21"/>
  <c r="AE732" i="21"/>
  <c r="O467" i="21"/>
  <c r="N818" i="21"/>
  <c r="AI554" i="21"/>
  <c r="O507" i="21"/>
  <c r="Q416" i="21"/>
  <c r="AE665" i="21"/>
  <c r="AF530" i="21"/>
  <c r="T666" i="21"/>
  <c r="N760" i="21"/>
  <c r="S762" i="21"/>
  <c r="J512" i="21"/>
  <c r="V731" i="21"/>
  <c r="N537" i="21"/>
  <c r="Q510" i="21"/>
  <c r="S894" i="21"/>
  <c r="AF825" i="21"/>
  <c r="L781" i="21"/>
  <c r="AI767" i="21"/>
  <c r="AG605" i="21"/>
  <c r="AG528" i="21"/>
  <c r="AF460" i="21"/>
  <c r="R853" i="21"/>
  <c r="AI704" i="21"/>
  <c r="AE703" i="21"/>
  <c r="AD486" i="21"/>
  <c r="Q630" i="21"/>
  <c r="R517" i="21"/>
  <c r="AD479" i="21"/>
  <c r="N552" i="21"/>
  <c r="N782" i="21"/>
  <c r="O770" i="21"/>
  <c r="Q553" i="21"/>
  <c r="R602" i="21"/>
  <c r="AE475" i="21"/>
  <c r="L548" i="21"/>
  <c r="L439" i="21"/>
  <c r="S855" i="21"/>
  <c r="AG767" i="21"/>
  <c r="AD674" i="21"/>
  <c r="P510" i="21"/>
  <c r="AH552" i="21"/>
  <c r="AG560" i="21"/>
  <c r="AE519" i="21"/>
  <c r="P592" i="21"/>
  <c r="AE691" i="21"/>
  <c r="AH853" i="21"/>
  <c r="O564" i="21"/>
  <c r="AH693" i="21"/>
  <c r="L555" i="21"/>
  <c r="O596" i="21"/>
  <c r="J423" i="21"/>
  <c r="AE917" i="21"/>
  <c r="O464" i="21"/>
  <c r="P784" i="21"/>
  <c r="J678" i="21"/>
  <c r="AI668" i="21"/>
  <c r="V554" i="21"/>
  <c r="AF411" i="21"/>
  <c r="R460" i="21"/>
  <c r="L768" i="21"/>
  <c r="AD568" i="21"/>
  <c r="L603" i="21"/>
  <c r="O621" i="21"/>
  <c r="AI536" i="21"/>
  <c r="S594" i="21"/>
  <c r="R723" i="21"/>
  <c r="T760" i="21"/>
  <c r="N765" i="21"/>
  <c r="AF805" i="21"/>
  <c r="L645" i="21"/>
  <c r="AF684" i="21"/>
  <c r="L600" i="21"/>
  <c r="AF533" i="21"/>
  <c r="AD872" i="21"/>
  <c r="N617" i="21"/>
  <c r="AI810" i="21"/>
  <c r="AD711" i="21"/>
  <c r="P583" i="21"/>
  <c r="T566" i="21"/>
  <c r="P452" i="21"/>
  <c r="AE778" i="21"/>
  <c r="Q653" i="21"/>
  <c r="R791" i="21"/>
  <c r="J580" i="21"/>
  <c r="AH548" i="21"/>
  <c r="V455" i="21"/>
  <c r="AF741" i="21"/>
  <c r="J634" i="21"/>
  <c r="AH722" i="21"/>
  <c r="J806" i="21"/>
  <c r="AG512" i="21"/>
  <c r="AG518" i="21"/>
  <c r="S841" i="21"/>
  <c r="AD497" i="21"/>
  <c r="N748" i="21"/>
  <c r="P767" i="21"/>
  <c r="P657" i="21"/>
  <c r="AF447" i="21"/>
  <c r="AH500" i="21"/>
  <c r="J815" i="21"/>
  <c r="O717" i="21"/>
  <c r="AF841" i="21"/>
  <c r="T755" i="21"/>
  <c r="T604" i="21"/>
  <c r="O407" i="21"/>
  <c r="L498" i="21"/>
  <c r="AD776" i="21"/>
  <c r="T623" i="21"/>
  <c r="V674" i="21"/>
  <c r="V606" i="21"/>
  <c r="AH763" i="21"/>
  <c r="N842" i="21"/>
  <c r="AI883" i="21"/>
  <c r="AD857" i="21"/>
  <c r="N712" i="21"/>
  <c r="AF548" i="21"/>
  <c r="P637" i="21"/>
  <c r="J518" i="21"/>
  <c r="Q567" i="21"/>
  <c r="V897" i="21"/>
  <c r="AD647" i="21"/>
  <c r="AI785" i="21"/>
  <c r="AD657" i="21"/>
  <c r="L616" i="21"/>
  <c r="P451" i="21"/>
  <c r="AE588" i="21"/>
  <c r="Q797" i="21"/>
  <c r="O698" i="21"/>
  <c r="AF730" i="21"/>
  <c r="AE607" i="21"/>
  <c r="P535" i="21"/>
  <c r="L460" i="21"/>
  <c r="T797" i="21"/>
  <c r="P878" i="21"/>
  <c r="AD680" i="21"/>
  <c r="J696" i="21"/>
  <c r="P663" i="21"/>
  <c r="S826" i="21"/>
  <c r="T1020" i="21"/>
  <c r="J837" i="21"/>
  <c r="L733" i="21"/>
  <c r="AH545" i="21"/>
  <c r="AH608" i="21"/>
  <c r="S529" i="21"/>
  <c r="N474" i="21"/>
  <c r="AH936" i="21"/>
  <c r="AG792" i="21"/>
  <c r="AF627" i="21"/>
  <c r="P595" i="21"/>
  <c r="Q493" i="21"/>
  <c r="R567" i="21"/>
  <c r="Q878" i="21"/>
  <c r="AI789" i="21"/>
  <c r="AH810" i="21"/>
  <c r="AG628" i="21"/>
  <c r="N742" i="21"/>
  <c r="V492" i="21"/>
  <c r="AE523" i="21"/>
  <c r="O863" i="21"/>
  <c r="V675" i="21"/>
  <c r="AE619" i="21"/>
  <c r="N685" i="21"/>
  <c r="O597" i="21"/>
  <c r="L479" i="21"/>
  <c r="AI854" i="21"/>
  <c r="AD841" i="21"/>
  <c r="AI452" i="21"/>
  <c r="AF609" i="21"/>
  <c r="S652" i="21"/>
  <c r="AD573" i="21"/>
  <c r="O548" i="21"/>
  <c r="T703" i="21"/>
  <c r="P741" i="21"/>
  <c r="P758" i="21"/>
  <c r="V555" i="21"/>
  <c r="AD662" i="21"/>
  <c r="T759" i="21"/>
  <c r="O783" i="21"/>
  <c r="AG704" i="21"/>
  <c r="L732" i="21"/>
  <c r="AE689" i="21"/>
  <c r="P596" i="21"/>
  <c r="T510" i="21"/>
  <c r="O589" i="21"/>
  <c r="T820" i="21"/>
  <c r="AI786" i="21"/>
  <c r="AH751" i="21"/>
  <c r="R574" i="21"/>
  <c r="N519" i="21"/>
  <c r="R479" i="21"/>
  <c r="S769" i="21"/>
  <c r="AH600" i="21"/>
  <c r="AI770" i="21"/>
  <c r="P780" i="21"/>
  <c r="L490" i="21"/>
  <c r="T574" i="21"/>
  <c r="AE585" i="21"/>
  <c r="AG651" i="21"/>
  <c r="T412" i="21"/>
  <c r="N831" i="21"/>
  <c r="AH733" i="21"/>
  <c r="AH439" i="21"/>
  <c r="AE591" i="21"/>
  <c r="N620" i="21"/>
  <c r="T635" i="21"/>
  <c r="AF464" i="21"/>
  <c r="J583" i="21"/>
  <c r="S647" i="21"/>
  <c r="Q746" i="21"/>
  <c r="J629" i="21"/>
  <c r="S669" i="21"/>
  <c r="AD581" i="21"/>
  <c r="N555" i="21"/>
  <c r="AD456" i="21"/>
  <c r="AD871" i="21"/>
  <c r="AE706" i="21"/>
  <c r="L744" i="21"/>
  <c r="R734" i="21"/>
  <c r="AD529" i="21"/>
  <c r="L449" i="21"/>
  <c r="T570" i="21"/>
  <c r="T513" i="21"/>
  <c r="T542" i="21"/>
  <c r="AI538" i="21"/>
  <c r="T552" i="21"/>
  <c r="Q678" i="21"/>
  <c r="S849" i="21"/>
  <c r="AG728" i="21"/>
  <c r="N447" i="21"/>
  <c r="R598" i="21"/>
  <c r="N660" i="21"/>
  <c r="R520" i="21"/>
  <c r="N901" i="21"/>
  <c r="AE989" i="21"/>
  <c r="Q712" i="21"/>
  <c r="V587" i="21"/>
  <c r="N730" i="21"/>
  <c r="AG456" i="21"/>
  <c r="P568" i="21"/>
  <c r="S524" i="21"/>
  <c r="V783" i="21"/>
  <c r="AI705" i="21"/>
  <c r="S798" i="21"/>
  <c r="S625" i="21"/>
  <c r="P660" i="21"/>
  <c r="L599" i="21"/>
  <c r="AH546" i="21"/>
  <c r="Q725" i="21"/>
  <c r="O753" i="21"/>
  <c r="S764" i="21"/>
  <c r="Q472" i="21"/>
  <c r="AG652" i="21"/>
  <c r="AE464" i="21"/>
  <c r="P488" i="21"/>
  <c r="AE815" i="21"/>
  <c r="N681" i="21"/>
  <c r="O749" i="21"/>
  <c r="N590" i="21"/>
  <c r="AH620" i="21"/>
  <c r="R558" i="21"/>
  <c r="R753" i="21"/>
  <c r="AI601" i="21"/>
  <c r="V529" i="21"/>
  <c r="AE661" i="21"/>
  <c r="AE513" i="21"/>
  <c r="AE460" i="21"/>
  <c r="L873" i="21"/>
  <c r="T776" i="21"/>
  <c r="AD834" i="21"/>
  <c r="P693" i="21"/>
  <c r="T650" i="21"/>
  <c r="O460" i="21"/>
  <c r="V419" i="21"/>
  <c r="T487" i="21"/>
  <c r="O913" i="21"/>
  <c r="N905" i="21"/>
  <c r="AI714" i="21"/>
  <c r="AD499" i="21"/>
  <c r="N558" i="21"/>
  <c r="Q514" i="21"/>
  <c r="AH607" i="21"/>
  <c r="V785" i="21"/>
  <c r="R708" i="21"/>
  <c r="N477" i="21"/>
  <c r="AD601" i="21"/>
  <c r="L658" i="21"/>
  <c r="T719" i="21"/>
  <c r="P574" i="21"/>
  <c r="J875" i="21"/>
  <c r="AE775" i="21"/>
  <c r="V825" i="21"/>
  <c r="V550" i="21"/>
  <c r="AD474" i="21"/>
  <c r="O660" i="21"/>
  <c r="S495" i="21"/>
  <c r="L1020" i="21"/>
  <c r="AH834" i="21"/>
  <c r="AI541" i="21"/>
  <c r="J598" i="21"/>
  <c r="J606" i="21"/>
  <c r="Q432" i="21"/>
  <c r="AG639" i="21"/>
  <c r="AD476" i="21"/>
  <c r="AI725" i="21"/>
  <c r="J728" i="21"/>
  <c r="R777" i="21"/>
  <c r="N585" i="21"/>
  <c r="AE727" i="21"/>
  <c r="O495" i="21"/>
  <c r="Q851" i="21"/>
  <c r="AI736" i="21"/>
  <c r="AD921" i="21"/>
  <c r="T671" i="21"/>
  <c r="J607" i="21"/>
  <c r="L455" i="21"/>
  <c r="P635" i="21"/>
  <c r="AE843" i="21"/>
  <c r="AH700" i="21"/>
  <c r="R802" i="21"/>
  <c r="V711" i="21"/>
  <c r="V502" i="21"/>
  <c r="AD578" i="21"/>
  <c r="AF544" i="21"/>
  <c r="AD717" i="21"/>
  <c r="S479" i="21"/>
  <c r="S682" i="21"/>
  <c r="AG444" i="21"/>
  <c r="Q495" i="21"/>
  <c r="P548" i="21"/>
  <c r="AD1056" i="21"/>
  <c r="AG921" i="21"/>
  <c r="T657" i="21"/>
  <c r="R516" i="21"/>
  <c r="P684" i="21"/>
  <c r="T640" i="21"/>
  <c r="P676" i="21"/>
  <c r="AE865" i="21"/>
  <c r="J664" i="21"/>
  <c r="N764" i="21"/>
  <c r="V734" i="21"/>
  <c r="N609" i="21"/>
  <c r="T676" i="21"/>
  <c r="N556" i="21"/>
  <c r="AD492" i="21"/>
  <c r="V786" i="21"/>
  <c r="O752" i="21"/>
  <c r="J734" i="21"/>
  <c r="AD626" i="21"/>
  <c r="L615" i="21"/>
  <c r="Q532" i="21"/>
  <c r="J825" i="21"/>
  <c r="AI905" i="21"/>
  <c r="T989" i="21"/>
  <c r="AG679" i="21"/>
  <c r="P508" i="21"/>
  <c r="AD653" i="21"/>
  <c r="V855" i="21"/>
  <c r="Q428" i="21"/>
  <c r="L801" i="21"/>
  <c r="J559" i="21"/>
  <c r="Q607" i="21"/>
  <c r="AI498" i="21"/>
  <c r="O816" i="21"/>
  <c r="O744" i="21"/>
  <c r="AF853" i="21"/>
  <c r="AD630" i="21"/>
  <c r="AD734" i="21"/>
  <c r="S586" i="21"/>
  <c r="L530" i="21"/>
  <c r="L656" i="21"/>
  <c r="O825" i="21"/>
  <c r="AH739" i="21"/>
  <c r="J645" i="21"/>
  <c r="AF779" i="21"/>
  <c r="P517" i="21"/>
  <c r="N699" i="21"/>
  <c r="AH743" i="21"/>
  <c r="J787" i="21"/>
  <c r="AF720" i="21"/>
  <c r="T449" i="21"/>
  <c r="AD465" i="21"/>
  <c r="J485" i="21"/>
  <c r="P440" i="21"/>
  <c r="Q945" i="21"/>
  <c r="P730" i="21"/>
  <c r="V784" i="21"/>
  <c r="T727" i="21"/>
  <c r="T710" i="21"/>
  <c r="L623" i="21"/>
  <c r="N659" i="21"/>
  <c r="R838" i="21"/>
  <c r="V736" i="21"/>
  <c r="S755" i="21"/>
  <c r="L734" i="21"/>
  <c r="O674" i="21"/>
  <c r="AG549" i="21"/>
  <c r="AE664" i="21"/>
  <c r="AH832" i="21"/>
  <c r="P778" i="21"/>
  <c r="L793" i="21"/>
  <c r="R512" i="21"/>
  <c r="AE546" i="21"/>
  <c r="Q440" i="21"/>
  <c r="AE692" i="21"/>
  <c r="AD614" i="21"/>
  <c r="Q702" i="21"/>
  <c r="L617" i="21"/>
  <c r="N595" i="21"/>
  <c r="AG519" i="21"/>
  <c r="AE472" i="21"/>
  <c r="R575" i="21"/>
  <c r="J590" i="21"/>
  <c r="Q849" i="21"/>
  <c r="AH737" i="21"/>
  <c r="N638" i="21"/>
  <c r="AG735" i="21"/>
  <c r="J650" i="21"/>
  <c r="AF400" i="21"/>
  <c r="J676" i="21"/>
  <c r="AI818" i="21"/>
  <c r="L862" i="21"/>
  <c r="Q810" i="21"/>
  <c r="AI440" i="21"/>
  <c r="P669" i="21"/>
  <c r="AF420" i="21"/>
  <c r="AF439" i="21"/>
  <c r="V873" i="21"/>
  <c r="AE565" i="21"/>
  <c r="V853" i="21"/>
  <c r="Q538" i="21"/>
  <c r="L523" i="21"/>
  <c r="R588" i="21"/>
  <c r="O655" i="21"/>
  <c r="Q572" i="21"/>
  <c r="AG740" i="21"/>
  <c r="O661" i="21"/>
  <c r="AI726" i="21"/>
  <c r="R661" i="21"/>
  <c r="S654" i="21"/>
  <c r="P518" i="21"/>
  <c r="AD586" i="21"/>
  <c r="AG965" i="21"/>
  <c r="V715" i="21"/>
  <c r="AH744" i="21"/>
  <c r="P698" i="21"/>
  <c r="AG479" i="21"/>
  <c r="AG660" i="21"/>
  <c r="S612" i="21"/>
  <c r="AF697" i="21"/>
  <c r="N833" i="21"/>
  <c r="AE806" i="21"/>
  <c r="S614" i="21"/>
  <c r="S684" i="21"/>
  <c r="AE507" i="21"/>
  <c r="AI411" i="21"/>
  <c r="AD840" i="21"/>
  <c r="N423" i="21"/>
  <c r="R746" i="21"/>
  <c r="L481" i="21"/>
  <c r="S632" i="21"/>
  <c r="S561" i="21"/>
  <c r="J631" i="21"/>
  <c r="AG655" i="21"/>
  <c r="R540" i="21"/>
  <c r="R659" i="21"/>
  <c r="L443" i="21"/>
  <c r="AE701" i="21"/>
  <c r="V595" i="21"/>
  <c r="R589" i="21"/>
  <c r="V673" i="21"/>
  <c r="AH474" i="21"/>
  <c r="Q590" i="21"/>
  <c r="AH893" i="21"/>
  <c r="AH705" i="21"/>
  <c r="P776" i="21"/>
  <c r="AI655" i="21"/>
  <c r="N469" i="21"/>
  <c r="AG476" i="21"/>
  <c r="P620" i="21"/>
  <c r="J655" i="21"/>
  <c r="AE620" i="21"/>
  <c r="Q866" i="21"/>
  <c r="J830" i="21"/>
  <c r="N420" i="21"/>
  <c r="T610" i="21"/>
  <c r="AI514" i="21"/>
  <c r="S680" i="21"/>
  <c r="S611" i="21"/>
  <c r="Q784" i="21"/>
  <c r="AI758" i="21"/>
  <c r="AI532" i="21"/>
  <c r="R679" i="21"/>
  <c r="S440" i="21"/>
  <c r="AD608" i="21"/>
  <c r="P416" i="21"/>
  <c r="T897" i="21"/>
  <c r="P585" i="21"/>
  <c r="J732" i="21"/>
  <c r="S510" i="21"/>
  <c r="Q548" i="21"/>
  <c r="AD412" i="21"/>
  <c r="AE444" i="21"/>
  <c r="N490" i="21"/>
  <c r="J878" i="21"/>
  <c r="AD715" i="21"/>
  <c r="S670" i="21"/>
  <c r="AH599" i="21"/>
  <c r="S544" i="21"/>
  <c r="R454" i="21"/>
  <c r="AF928" i="21"/>
  <c r="R420" i="21"/>
  <c r="T467" i="21"/>
  <c r="V621" i="21"/>
  <c r="AD592" i="21"/>
  <c r="AD432" i="21"/>
  <c r="Q592" i="21"/>
  <c r="N823" i="21"/>
  <c r="J572" i="21"/>
  <c r="Q769" i="21"/>
  <c r="AI557" i="21"/>
  <c r="R706" i="21"/>
  <c r="P594" i="21"/>
  <c r="N639" i="21"/>
  <c r="AD720" i="21"/>
  <c r="V837" i="21"/>
  <c r="P590" i="21"/>
  <c r="O400" i="21"/>
  <c r="J596" i="21"/>
  <c r="AI712" i="21"/>
  <c r="AE717" i="21"/>
  <c r="V813" i="21"/>
  <c r="J435" i="21"/>
  <c r="O610" i="21"/>
  <c r="P754" i="21"/>
  <c r="O508" i="21"/>
  <c r="AD870" i="21"/>
  <c r="T690" i="21"/>
  <c r="N798" i="21"/>
  <c r="N682" i="21"/>
  <c r="AG419" i="21"/>
  <c r="T568" i="21"/>
  <c r="V660" i="21"/>
  <c r="R480" i="21"/>
  <c r="J610" i="21"/>
  <c r="J769" i="21"/>
  <c r="AI763" i="21"/>
  <c r="R649" i="21"/>
  <c r="AF637" i="21"/>
  <c r="R568" i="21"/>
  <c r="O881" i="21"/>
  <c r="AH913" i="21"/>
  <c r="AD718" i="21"/>
  <c r="N697" i="21"/>
  <c r="S542" i="21"/>
  <c r="P499" i="21"/>
  <c r="J487" i="21"/>
  <c r="V400" i="21"/>
  <c r="J871" i="21"/>
  <c r="P626" i="21"/>
  <c r="O535" i="21"/>
  <c r="N626" i="21"/>
  <c r="AI665" i="21"/>
  <c r="N508" i="21"/>
  <c r="O561" i="21"/>
  <c r="L544" i="21"/>
  <c r="AF751" i="21"/>
  <c r="L771" i="21"/>
  <c r="AI702" i="21"/>
  <c r="AG667" i="21"/>
  <c r="AG575" i="21"/>
  <c r="AG607" i="21"/>
  <c r="AI592" i="21"/>
  <c r="AD699" i="21"/>
  <c r="AI697" i="21"/>
  <c r="T613" i="21"/>
  <c r="R758" i="21"/>
  <c r="AG432" i="21"/>
  <c r="N504" i="21"/>
  <c r="AI469" i="21"/>
  <c r="L864" i="21"/>
  <c r="P753" i="21"/>
  <c r="AE737" i="21"/>
  <c r="AE575" i="21"/>
  <c r="Q595" i="21"/>
  <c r="V501" i="21"/>
  <c r="P515" i="21"/>
  <c r="AH492" i="21"/>
  <c r="AI747" i="21"/>
  <c r="AF688" i="21"/>
  <c r="P696" i="21"/>
  <c r="V607" i="21"/>
  <c r="N790" i="21"/>
  <c r="AF729" i="21"/>
  <c r="AF829" i="21"/>
  <c r="V447" i="21"/>
  <c r="AE653" i="21"/>
  <c r="L664" i="21"/>
  <c r="V591" i="21"/>
  <c r="AI512" i="21"/>
  <c r="R748" i="21"/>
  <c r="AI741" i="21"/>
  <c r="AF802" i="21"/>
  <c r="N622" i="21"/>
  <c r="V568" i="21"/>
  <c r="O498" i="21"/>
  <c r="T815" i="21"/>
  <c r="AD694" i="21"/>
  <c r="O866" i="21"/>
  <c r="T617" i="21"/>
  <c r="N693" i="21"/>
  <c r="AG529" i="21"/>
  <c r="O707" i="21"/>
  <c r="AG408" i="21"/>
  <c r="V834" i="21"/>
  <c r="Q519" i="21"/>
  <c r="S602" i="21"/>
  <c r="T723" i="21"/>
  <c r="AH623" i="21"/>
  <c r="AF774" i="21"/>
  <c r="T709" i="21"/>
  <c r="AH609" i="21"/>
  <c r="AD510" i="21"/>
  <c r="AI735" i="21"/>
  <c r="N530" i="21"/>
  <c r="O528" i="21"/>
  <c r="L883" i="21"/>
  <c r="Q618" i="21"/>
  <c r="R663" i="21"/>
  <c r="O501" i="21"/>
  <c r="AE532" i="21"/>
  <c r="T541" i="21"/>
  <c r="P465" i="21"/>
  <c r="R704" i="21"/>
  <c r="AF740" i="21"/>
  <c r="AG759" i="21"/>
  <c r="AG665" i="21"/>
  <c r="O667" i="21"/>
  <c r="S486" i="21"/>
  <c r="AI584" i="21"/>
  <c r="O841" i="21"/>
  <c r="R720" i="21"/>
  <c r="AE766" i="21"/>
  <c r="AD554" i="21"/>
  <c r="T514" i="21"/>
  <c r="S623" i="21"/>
  <c r="T544" i="21"/>
  <c r="O840" i="21"/>
  <c r="AI400" i="21"/>
  <c r="AG768" i="21"/>
  <c r="N476" i="21"/>
  <c r="AD563" i="21"/>
  <c r="V534" i="21"/>
  <c r="AE518" i="21"/>
  <c r="O439" i="21"/>
  <c r="O765" i="21"/>
  <c r="L641" i="21"/>
  <c r="AI654" i="21"/>
  <c r="V666" i="21"/>
  <c r="O632" i="21"/>
  <c r="S754" i="21"/>
  <c r="O905" i="21"/>
  <c r="T773" i="21"/>
  <c r="P726" i="21"/>
  <c r="P647" i="21"/>
  <c r="Q411" i="21"/>
  <c r="P555" i="21"/>
  <c r="R832" i="21"/>
  <c r="AF568" i="21"/>
  <c r="N866" i="21"/>
  <c r="Q456" i="21"/>
  <c r="P484" i="21"/>
  <c r="N583" i="21"/>
  <c r="AH518" i="21"/>
  <c r="J465" i="21"/>
  <c r="R505" i="21"/>
  <c r="Q708" i="21"/>
  <c r="P779" i="21"/>
  <c r="L618" i="21"/>
  <c r="AH687" i="21"/>
  <c r="N663" i="21"/>
  <c r="L508" i="21"/>
  <c r="AD933" i="21"/>
  <c r="S476" i="21"/>
  <c r="P681" i="21"/>
  <c r="R630" i="21"/>
  <c r="N472" i="21"/>
  <c r="L550" i="21"/>
  <c r="R612" i="21"/>
  <c r="O448" i="21"/>
  <c r="N921" i="21"/>
  <c r="AG750" i="21"/>
  <c r="AE633" i="21"/>
  <c r="T530" i="21"/>
  <c r="AF576" i="21"/>
  <c r="AH489" i="21"/>
  <c r="P800" i="21"/>
  <c r="Q667" i="21"/>
  <c r="AI783" i="21"/>
  <c r="AF582" i="21"/>
  <c r="AI636" i="21"/>
  <c r="AE415" i="21"/>
  <c r="AI468" i="21"/>
  <c r="AG535" i="21"/>
  <c r="AH490" i="21"/>
  <c r="O476" i="21"/>
  <c r="L853" i="21"/>
  <c r="Q561" i="21"/>
  <c r="L747" i="21"/>
  <c r="AE694" i="21"/>
  <c r="L648" i="21"/>
  <c r="R620" i="21"/>
  <c r="AH540" i="21"/>
  <c r="T784" i="21"/>
  <c r="O834" i="21"/>
  <c r="AI752" i="21"/>
  <c r="P495" i="21"/>
  <c r="R775" i="21"/>
  <c r="AG635" i="21"/>
  <c r="S905" i="21"/>
  <c r="T834" i="21"/>
  <c r="R730" i="21"/>
  <c r="O502" i="21"/>
  <c r="V743" i="21"/>
  <c r="R431" i="21"/>
  <c r="AF520" i="21"/>
  <c r="AG729" i="21"/>
  <c r="O614" i="21"/>
  <c r="AG598" i="21"/>
  <c r="J615" i="21"/>
  <c r="V486" i="21"/>
  <c r="O865" i="21"/>
  <c r="Q752" i="21"/>
  <c r="AI769" i="21"/>
  <c r="V617" i="21"/>
  <c r="AH507" i="21"/>
  <c r="N528" i="21"/>
  <c r="S656" i="21"/>
  <c r="R616" i="21"/>
  <c r="AI813" i="21"/>
  <c r="N569" i="21"/>
  <c r="AG609" i="21"/>
  <c r="AH633" i="21"/>
  <c r="AI594" i="21"/>
  <c r="AI483" i="21"/>
  <c r="P913" i="21"/>
  <c r="N756" i="21"/>
  <c r="AD749" i="21"/>
  <c r="AD539" i="21"/>
  <c r="P668" i="21"/>
  <c r="AD431" i="21"/>
  <c r="AI505" i="21"/>
  <c r="T752" i="21"/>
  <c r="AE858" i="21"/>
  <c r="R740" i="21"/>
  <c r="AI602" i="21"/>
  <c r="AG499" i="21"/>
  <c r="T408" i="21"/>
  <c r="S411" i="21"/>
  <c r="V788" i="21"/>
  <c r="AE838" i="21"/>
  <c r="N658" i="21"/>
  <c r="AD559" i="21"/>
  <c r="V590" i="21"/>
  <c r="N511" i="21"/>
  <c r="AH708" i="21"/>
  <c r="S716" i="21"/>
  <c r="AG749" i="21"/>
  <c r="Q626" i="21"/>
  <c r="S568" i="21"/>
  <c r="L518" i="21"/>
  <c r="J569" i="21"/>
  <c r="AH839" i="21"/>
  <c r="L767" i="21"/>
  <c r="AE779" i="21"/>
  <c r="T686" i="21"/>
  <c r="O473" i="21"/>
  <c r="AI416" i="21"/>
  <c r="O412" i="21"/>
  <c r="J740" i="21"/>
  <c r="S658" i="21"/>
  <c r="V559" i="21"/>
  <c r="AD714" i="21"/>
  <c r="S693" i="21"/>
  <c r="AD491" i="21"/>
  <c r="V829" i="21"/>
  <c r="J736" i="21"/>
  <c r="O766" i="21"/>
  <c r="AG675" i="21"/>
  <c r="AG487" i="21"/>
  <c r="Q929" i="21"/>
  <c r="L607" i="21"/>
  <c r="T736" i="21"/>
  <c r="Q569" i="21"/>
  <c r="J516" i="21"/>
  <c r="R419" i="21"/>
  <c r="T864" i="21"/>
  <c r="V625" i="21"/>
  <c r="AF683" i="21"/>
  <c r="L620" i="21"/>
  <c r="J570" i="21"/>
  <c r="AG664" i="21"/>
  <c r="L585" i="21"/>
  <c r="AG777" i="21"/>
  <c r="AH669" i="21"/>
  <c r="Q731" i="21"/>
  <c r="AH689" i="21"/>
  <c r="S597" i="21"/>
  <c r="AD558" i="21"/>
  <c r="R490" i="21"/>
  <c r="P817" i="21"/>
  <c r="P830" i="21"/>
  <c r="N769" i="21"/>
  <c r="Q487" i="21"/>
  <c r="R874" i="21"/>
  <c r="AH639" i="21"/>
  <c r="AI412" i="21"/>
  <c r="L819" i="21"/>
  <c r="J771" i="21"/>
  <c r="S708" i="21"/>
  <c r="P759" i="21"/>
  <c r="R475" i="21"/>
  <c r="S400" i="21"/>
  <c r="Q468" i="21"/>
  <c r="Q728" i="21"/>
  <c r="R774" i="21"/>
  <c r="AF737" i="21"/>
  <c r="T665" i="21"/>
  <c r="V594" i="21"/>
  <c r="O675" i="21"/>
  <c r="AF775" i="21"/>
  <c r="AD617" i="21"/>
  <c r="T756" i="21"/>
  <c r="R697" i="21"/>
  <c r="AH415" i="21"/>
  <c r="N678" i="21"/>
  <c r="AD707" i="21"/>
  <c r="AF607" i="21"/>
  <c r="AI953" i="21"/>
  <c r="AD542" i="21"/>
  <c r="S713" i="21"/>
  <c r="J674" i="21"/>
  <c r="AE476" i="21"/>
  <c r="L597" i="21"/>
  <c r="O568" i="21"/>
  <c r="AF857" i="21"/>
  <c r="O647" i="21"/>
  <c r="T669" i="21"/>
  <c r="AH511" i="21"/>
  <c r="L566" i="21"/>
  <c r="S514" i="21"/>
  <c r="V745" i="21"/>
  <c r="P629" i="21"/>
  <c r="AF668" i="21"/>
  <c r="O767" i="21"/>
  <c r="Q522" i="21"/>
  <c r="V580" i="21"/>
  <c r="AH493" i="21"/>
  <c r="P841" i="21"/>
  <c r="L783" i="21"/>
  <c r="L837" i="21"/>
  <c r="S535" i="21"/>
  <c r="Q660" i="21"/>
  <c r="R489" i="21"/>
  <c r="AF546" i="21"/>
  <c r="AH467" i="21"/>
  <c r="AH777" i="21"/>
  <c r="J660" i="21"/>
  <c r="P621" i="21"/>
  <c r="AH661" i="21"/>
  <c r="L464" i="21"/>
  <c r="AD775" i="21"/>
  <c r="S635" i="21"/>
  <c r="N792" i="21"/>
  <c r="L674" i="21"/>
  <c r="P632" i="21"/>
  <c r="N763" i="21"/>
  <c r="V431" i="21"/>
  <c r="L766" i="21"/>
  <c r="T816" i="21"/>
  <c r="R771" i="21"/>
  <c r="N778" i="21"/>
  <c r="AI518" i="21"/>
  <c r="AD759" i="21"/>
  <c r="P506" i="21"/>
  <c r="N738" i="21"/>
  <c r="O933" i="21"/>
  <c r="AG862" i="21"/>
  <c r="L751" i="21"/>
  <c r="R667" i="21"/>
  <c r="AE551" i="21"/>
  <c r="AH407" i="21"/>
  <c r="AE431" i="21"/>
  <c r="N772" i="21"/>
  <c r="O771" i="21"/>
  <c r="AH541" i="21"/>
  <c r="AD681" i="21"/>
  <c r="S574" i="21"/>
  <c r="AG552" i="21"/>
  <c r="AF579" i="21"/>
  <c r="AE842" i="21"/>
  <c r="P740" i="21"/>
  <c r="AG737" i="21"/>
  <c r="AF531" i="21"/>
  <c r="AI598" i="21"/>
  <c r="S707" i="21"/>
  <c r="O941" i="21"/>
  <c r="Q642" i="21"/>
  <c r="AF961" i="21"/>
  <c r="S731" i="21"/>
  <c r="Q854" i="21"/>
  <c r="AF755" i="21"/>
  <c r="V631" i="21"/>
  <c r="S506" i="21"/>
  <c r="P512" i="21"/>
  <c r="AF435" i="21"/>
  <c r="AE866" i="21"/>
  <c r="V774" i="21"/>
  <c r="S825" i="21"/>
  <c r="AI692" i="21"/>
  <c r="R648" i="21"/>
  <c r="Q603" i="21"/>
  <c r="T403" i="21"/>
  <c r="P724" i="21"/>
  <c r="P782" i="21"/>
  <c r="L684" i="21"/>
  <c r="P611" i="21"/>
  <c r="AG558" i="21"/>
  <c r="AD651" i="21"/>
  <c r="P483" i="21"/>
  <c r="L849" i="21"/>
  <c r="V830" i="21"/>
  <c r="AG801" i="21"/>
  <c r="T563" i="21"/>
  <c r="P589" i="21"/>
  <c r="AE548" i="21"/>
  <c r="AI664" i="21"/>
  <c r="V658" i="21"/>
  <c r="J568" i="21"/>
  <c r="J603" i="21"/>
  <c r="J454" i="21"/>
  <c r="V701" i="21"/>
  <c r="AI846" i="21"/>
  <c r="AH706" i="21"/>
  <c r="Q684" i="21"/>
  <c r="P610" i="21"/>
  <c r="J567" i="21"/>
  <c r="AF501" i="21"/>
  <c r="AE557" i="21"/>
  <c r="L729" i="21"/>
  <c r="N714" i="21"/>
  <c r="P419" i="21"/>
  <c r="O665" i="21"/>
  <c r="J443" i="21"/>
  <c r="J718" i="21"/>
  <c r="AF456" i="21"/>
  <c r="S862" i="21"/>
  <c r="L698" i="21"/>
  <c r="S636" i="21"/>
  <c r="R699" i="21"/>
  <c r="AH586" i="21"/>
  <c r="N454" i="21"/>
  <c r="AF547" i="21"/>
  <c r="AD820" i="21"/>
  <c r="AH779" i="21"/>
  <c r="R866" i="21"/>
  <c r="T625" i="21"/>
  <c r="O636" i="21"/>
  <c r="AF631" i="21"/>
  <c r="AD541" i="21"/>
  <c r="S512" i="21"/>
  <c r="N841" i="21"/>
  <c r="AH771" i="21"/>
  <c r="AH709" i="21"/>
  <c r="O521" i="21"/>
  <c r="J698" i="21"/>
  <c r="Q562" i="21"/>
  <c r="AI443" i="21"/>
  <c r="Q435" i="21"/>
  <c r="AG642" i="21"/>
  <c r="T601" i="21"/>
  <c r="S643" i="21"/>
  <c r="N551" i="21"/>
  <c r="Q723" i="21"/>
  <c r="R493" i="21"/>
  <c r="N676" i="21"/>
  <c r="AI842" i="21"/>
  <c r="N810" i="21"/>
  <c r="O817" i="21"/>
  <c r="J651" i="21"/>
  <c r="AE617" i="21"/>
  <c r="S505" i="21"/>
  <c r="L572" i="21"/>
  <c r="J636" i="21"/>
  <c r="O689" i="21"/>
  <c r="AD821" i="21"/>
  <c r="AD806" i="21"/>
  <c r="N649" i="21"/>
  <c r="P625" i="21"/>
  <c r="P678" i="21"/>
  <c r="L522" i="21"/>
  <c r="R799" i="21"/>
  <c r="N694" i="21"/>
  <c r="S564" i="21"/>
  <c r="Q659" i="21"/>
  <c r="AE489" i="21"/>
  <c r="AF452" i="21"/>
  <c r="AD467" i="21"/>
  <c r="T772" i="21"/>
  <c r="P768" i="21"/>
  <c r="P619" i="21"/>
  <c r="S672" i="21"/>
  <c r="AD635" i="21"/>
  <c r="AE488" i="21"/>
  <c r="R744" i="21"/>
  <c r="AG781" i="21"/>
  <c r="T814" i="21"/>
  <c r="AI686" i="21"/>
  <c r="L531" i="21"/>
  <c r="AE576" i="21"/>
  <c r="AE635" i="21"/>
  <c r="V412" i="21"/>
  <c r="T1056" i="21"/>
  <c r="AE697" i="21"/>
  <c r="Q685" i="21"/>
  <c r="N562" i="21"/>
  <c r="R680" i="21"/>
  <c r="Q555" i="21"/>
  <c r="S796" i="21"/>
  <c r="P735" i="21"/>
  <c r="AD733" i="21"/>
  <c r="J700" i="21"/>
  <c r="O424" i="21"/>
  <c r="P675" i="21"/>
  <c r="S511" i="21"/>
  <c r="N435" i="21"/>
  <c r="AI709" i="21"/>
  <c r="O798" i="21"/>
  <c r="O724" i="21"/>
  <c r="V520" i="21"/>
  <c r="AF431" i="21"/>
  <c r="AD644" i="21"/>
  <c r="AE536" i="21"/>
  <c r="AH811" i="21"/>
  <c r="AF677" i="21"/>
  <c r="O728" i="21"/>
  <c r="AD574" i="21"/>
  <c r="AG544" i="21"/>
  <c r="O534" i="21"/>
  <c r="R526" i="21"/>
  <c r="AG469" i="21"/>
  <c r="AG787" i="21"/>
  <c r="S555" i="21"/>
  <c r="AG663" i="21"/>
  <c r="Q738" i="21"/>
  <c r="L722" i="21"/>
  <c r="S775" i="21"/>
  <c r="AG501" i="21"/>
  <c r="O697" i="21"/>
  <c r="O830" i="21"/>
  <c r="R610" i="21"/>
  <c r="N440" i="21"/>
  <c r="AI754" i="21"/>
  <c r="J493" i="21"/>
  <c r="AD953" i="21"/>
  <c r="AE830" i="21"/>
  <c r="L765" i="21"/>
  <c r="V553" i="21"/>
  <c r="AG504" i="21"/>
  <c r="AE448" i="21"/>
  <c r="AD599" i="21"/>
  <c r="S630" i="21"/>
  <c r="AG744" i="21"/>
  <c r="Q833" i="21"/>
  <c r="L561" i="21"/>
  <c r="AI635" i="21"/>
  <c r="N644" i="21"/>
  <c r="AF635" i="21"/>
  <c r="AF521" i="21"/>
  <c r="AD756" i="21"/>
  <c r="AH768" i="21"/>
  <c r="V411" i="21"/>
  <c r="V687" i="21"/>
  <c r="N535" i="21"/>
  <c r="AG666" i="21"/>
  <c r="Q880" i="21"/>
  <c r="Q858" i="21"/>
  <c r="Q703" i="21"/>
  <c r="AI493" i="21"/>
  <c r="AE643" i="21"/>
  <c r="O469" i="21"/>
  <c r="R400" i="21"/>
  <c r="AI506" i="21"/>
  <c r="AH495" i="21"/>
  <c r="T874" i="21"/>
  <c r="AG621" i="21"/>
  <c r="O420" i="21"/>
  <c r="AD547" i="21"/>
  <c r="AD766" i="21"/>
  <c r="T722" i="21"/>
  <c r="N670" i="21"/>
  <c r="AH634" i="21"/>
  <c r="AE738" i="21"/>
  <c r="L553" i="21"/>
  <c r="S474" i="21"/>
  <c r="L697" i="21"/>
  <c r="L833" i="21"/>
  <c r="AG712" i="21"/>
  <c r="AG548" i="21"/>
  <c r="AH558" i="21"/>
  <c r="P604" i="21"/>
  <c r="V407" i="21"/>
  <c r="AF624" i="21"/>
  <c r="AF653" i="21"/>
  <c r="Q921" i="21"/>
  <c r="N605" i="21"/>
  <c r="S469" i="21"/>
  <c r="N481" i="21"/>
  <c r="AI448" i="21"/>
  <c r="Q513" i="21"/>
  <c r="AI731" i="21"/>
  <c r="J731" i="21"/>
  <c r="O595" i="21"/>
  <c r="S874" i="21"/>
  <c r="L802" i="21"/>
  <c r="AF861" i="21"/>
  <c r="AF705" i="21"/>
  <c r="L777" i="21"/>
  <c r="AD485" i="21"/>
  <c r="L710" i="21"/>
  <c r="R427" i="21"/>
  <c r="AD636" i="21"/>
  <c r="J933" i="21"/>
  <c r="AD700" i="21"/>
  <c r="AH750" i="21"/>
  <c r="AE663" i="21"/>
  <c r="T423" i="21"/>
  <c r="S547" i="21"/>
  <c r="AG526" i="21"/>
  <c r="V705" i="21"/>
  <c r="O670" i="21"/>
  <c r="R754" i="21"/>
  <c r="O575" i="21"/>
  <c r="AI544" i="21"/>
  <c r="O487" i="21"/>
  <c r="S704" i="21"/>
  <c r="J697" i="21"/>
  <c r="AF419" i="21"/>
  <c r="AD508" i="21"/>
  <c r="N625" i="21"/>
  <c r="O569" i="21"/>
  <c r="AH819" i="21"/>
  <c r="S403" i="21"/>
  <c r="S807" i="21"/>
  <c r="AF580" i="21"/>
  <c r="V613" i="21"/>
  <c r="AH616" i="21"/>
  <c r="N554" i="21"/>
  <c r="AG464" i="21"/>
  <c r="AE753" i="21"/>
  <c r="S740" i="21"/>
  <c r="AD725" i="21"/>
  <c r="P424" i="21"/>
  <c r="AI528" i="21"/>
  <c r="AF611" i="21"/>
  <c r="L483" i="21"/>
  <c r="AG894" i="21"/>
  <c r="N726" i="21"/>
  <c r="AG866" i="21"/>
  <c r="V742" i="21"/>
  <c r="AE533" i="21"/>
  <c r="J507" i="21"/>
  <c r="R595" i="21"/>
  <c r="T549" i="21"/>
  <c r="AF778" i="21"/>
  <c r="L830" i="21"/>
  <c r="P905" i="21"/>
  <c r="AI427" i="21"/>
  <c r="AD682" i="21"/>
  <c r="N502" i="21"/>
  <c r="AE487" i="21"/>
  <c r="T750" i="21"/>
  <c r="Q578" i="21"/>
  <c r="T656" i="21"/>
  <c r="P957" i="21"/>
  <c r="Q641" i="21"/>
  <c r="P801" i="21"/>
  <c r="J673" i="21"/>
  <c r="P636" i="21"/>
  <c r="AF590" i="21"/>
  <c r="AE484" i="21"/>
  <c r="R538" i="21"/>
  <c r="AF921" i="21"/>
  <c r="R665" i="21"/>
  <c r="O702" i="21"/>
  <c r="AI738" i="21"/>
  <c r="AI651" i="21"/>
  <c r="P599" i="21"/>
  <c r="AD493" i="21"/>
  <c r="R721" i="21"/>
  <c r="AD722" i="21"/>
  <c r="L687" i="21"/>
  <c r="L680" i="21"/>
  <c r="AG643" i="21"/>
  <c r="T436" i="21"/>
  <c r="N1045" i="21"/>
  <c r="V671" i="21"/>
  <c r="T782" i="21"/>
  <c r="AF454" i="21"/>
  <c r="AF662" i="21"/>
  <c r="S692" i="21"/>
  <c r="Q486" i="21"/>
  <c r="J504" i="21"/>
  <c r="T699" i="21"/>
  <c r="L760" i="21"/>
  <c r="P690" i="21"/>
  <c r="AH452" i="21"/>
  <c r="S691" i="21"/>
  <c r="V557" i="21"/>
  <c r="AH871" i="21"/>
  <c r="T667" i="21"/>
  <c r="R403" i="21"/>
  <c r="P714" i="21"/>
  <c r="AD710" i="21"/>
  <c r="AI408" i="21"/>
  <c r="N464" i="21"/>
  <c r="AI487" i="21"/>
  <c r="AH846" i="21"/>
  <c r="AD782" i="21"/>
  <c r="T716" i="21"/>
  <c r="AD495" i="21"/>
  <c r="L673" i="21"/>
  <c r="P567" i="21"/>
  <c r="AH597" i="21"/>
  <c r="AH619" i="21"/>
  <c r="O784" i="21"/>
  <c r="AH1056" i="21"/>
  <c r="O779" i="21"/>
  <c r="AE754" i="21"/>
  <c r="T779" i="21"/>
  <c r="S551" i="21"/>
  <c r="O542" i="21"/>
  <c r="J977" i="21"/>
  <c r="AG795" i="21"/>
  <c r="N661" i="21"/>
  <c r="AD501" i="21"/>
  <c r="Q451" i="21"/>
  <c r="Q775" i="21"/>
  <c r="P561" i="21"/>
  <c r="AI788" i="21"/>
  <c r="T718" i="21"/>
  <c r="R623" i="21"/>
  <c r="N598" i="21"/>
  <c r="L515" i="21"/>
  <c r="S465" i="21"/>
  <c r="AF480" i="21"/>
  <c r="P795" i="21"/>
  <c r="AG780" i="21"/>
  <c r="AD709" i="21"/>
  <c r="AH588" i="21"/>
  <c r="Q623" i="21"/>
  <c r="N567" i="21"/>
  <c r="AD512" i="21"/>
  <c r="AI956" i="21"/>
  <c r="N781" i="21"/>
  <c r="O776" i="21"/>
  <c r="AE655" i="21"/>
  <c r="R669" i="21"/>
  <c r="N703" i="21"/>
  <c r="Q419" i="21"/>
  <c r="S811" i="21"/>
  <c r="L725" i="21"/>
  <c r="AF776" i="21"/>
  <c r="S601" i="21"/>
  <c r="O646" i="21"/>
  <c r="T538" i="21"/>
  <c r="S572" i="21"/>
  <c r="O530" i="21"/>
  <c r="AD741" i="21"/>
  <c r="AH679" i="21"/>
  <c r="AH515" i="21"/>
  <c r="O691" i="21"/>
  <c r="AI566" i="21"/>
  <c r="T843" i="21"/>
  <c r="AE545" i="21"/>
  <c r="S787" i="21"/>
  <c r="AE627" i="21"/>
  <c r="AI562" i="21"/>
  <c r="AF404" i="21"/>
  <c r="P874" i="21"/>
  <c r="P856" i="21"/>
  <c r="J638" i="21"/>
  <c r="T737" i="21"/>
  <c r="J699" i="21"/>
  <c r="AE542" i="21"/>
  <c r="P468" i="21"/>
  <c r="O644" i="21"/>
  <c r="AF514" i="21"/>
  <c r="V790" i="21"/>
  <c r="AG622" i="21"/>
  <c r="O637" i="21"/>
  <c r="AH424" i="21"/>
  <c r="V651" i="21"/>
  <c r="R423" i="21"/>
  <c r="N791" i="21"/>
  <c r="O837" i="21"/>
  <c r="AH764" i="21"/>
  <c r="S766" i="21"/>
  <c r="Q454" i="21"/>
  <c r="AI742" i="21"/>
  <c r="P608" i="21"/>
  <c r="N452" i="21"/>
  <c r="O688" i="21"/>
  <c r="AD622" i="21"/>
  <c r="S622" i="21"/>
  <c r="P400" i="21"/>
  <c r="AD533" i="21"/>
  <c r="V585" i="21"/>
  <c r="R559" i="21"/>
  <c r="AG701" i="21"/>
  <c r="V750" i="21"/>
  <c r="AH404" i="21"/>
  <c r="P685" i="21"/>
  <c r="AF639" i="21"/>
  <c r="AF505" i="21"/>
  <c r="AI744" i="21"/>
  <c r="T778" i="21"/>
  <c r="AH841" i="21"/>
  <c r="AH775" i="21"/>
  <c r="AD607" i="21"/>
  <c r="AG573" i="21"/>
  <c r="R664" i="21"/>
  <c r="O928" i="21"/>
  <c r="N728" i="21"/>
  <c r="V728" i="21"/>
  <c r="R658" i="21"/>
  <c r="AG611" i="21"/>
  <c r="AH516" i="21"/>
  <c r="S596" i="21"/>
  <c r="AF846" i="21"/>
  <c r="J724" i="21"/>
  <c r="V533" i="21"/>
  <c r="Q695" i="21"/>
  <c r="Q499" i="21"/>
  <c r="Q596" i="21"/>
  <c r="N415" i="21"/>
  <c r="L506" i="21"/>
  <c r="AI748" i="21"/>
  <c r="T783" i="21"/>
  <c r="V637" i="21"/>
  <c r="AH678" i="21"/>
  <c r="O627" i="21"/>
  <c r="L612" i="21"/>
  <c r="AE977" i="21"/>
  <c r="L463" i="21"/>
  <c r="AF727" i="21"/>
  <c r="R569" i="21"/>
  <c r="AG707" i="21"/>
  <c r="P562" i="21"/>
  <c r="R534" i="21"/>
  <c r="N775" i="21"/>
  <c r="AF813" i="21"/>
  <c r="AF559" i="21"/>
  <c r="V763" i="21"/>
  <c r="J730" i="21"/>
  <c r="AF532" i="21"/>
  <c r="T491" i="21"/>
  <c r="S720" i="21"/>
  <c r="R676" i="21"/>
  <c r="T905" i="21"/>
  <c r="AD687" i="21"/>
  <c r="S653" i="21"/>
  <c r="Q506" i="21"/>
  <c r="S649" i="21"/>
  <c r="P847" i="21"/>
  <c r="O858" i="21"/>
  <c r="AF772" i="21"/>
  <c r="O479" i="21"/>
  <c r="J545" i="21"/>
  <c r="AG423" i="21"/>
  <c r="AG508" i="21"/>
  <c r="AE909" i="21"/>
  <c r="N768" i="21"/>
  <c r="AD797" i="21"/>
  <c r="AF672" i="21"/>
  <c r="Q502" i="21"/>
  <c r="P520" i="21"/>
  <c r="O560" i="21"/>
  <c r="Q724" i="21"/>
  <c r="AD511" i="21"/>
  <c r="V404" i="21"/>
  <c r="Q806" i="21"/>
  <c r="L527" i="21"/>
  <c r="AG637" i="21"/>
  <c r="P640" i="21"/>
  <c r="AG836" i="21"/>
  <c r="AE771" i="21"/>
  <c r="J737" i="21"/>
  <c r="O408" i="21"/>
  <c r="AE571" i="21"/>
  <c r="R533" i="21"/>
  <c r="Q616" i="21"/>
  <c r="AF557" i="21"/>
  <c r="O786" i="21"/>
  <c r="AH838" i="21"/>
  <c r="AD708" i="21"/>
  <c r="R551" i="21"/>
  <c r="N727" i="21"/>
  <c r="S548" i="21"/>
  <c r="P707" i="21"/>
  <c r="L928" i="21"/>
  <c r="R424" i="21"/>
  <c r="Q786" i="21"/>
  <c r="AF675" i="21"/>
  <c r="Q439" i="21"/>
  <c r="T493" i="21"/>
  <c r="J510" i="21"/>
  <c r="AI676" i="21"/>
  <c r="AG748" i="21"/>
  <c r="AH677" i="21"/>
  <c r="V460" i="21"/>
  <c r="AH625" i="21"/>
  <c r="Q683" i="21"/>
  <c r="P507" i="21"/>
  <c r="P755" i="21"/>
  <c r="S620" i="21"/>
  <c r="L407" i="21"/>
  <c r="AF941" i="21"/>
  <c r="T611" i="21"/>
  <c r="AG761" i="21"/>
  <c r="N627" i="21"/>
  <c r="P569" i="21"/>
  <c r="T564" i="21"/>
  <c r="N576" i="21"/>
  <c r="Q905" i="21"/>
  <c r="O583" i="21"/>
  <c r="AG647" i="21"/>
  <c r="AD706" i="21"/>
  <c r="L652" i="21"/>
  <c r="AF475" i="21"/>
  <c r="N888" i="21"/>
  <c r="O565" i="21"/>
  <c r="P973" i="21"/>
  <c r="AG626" i="21"/>
  <c r="AF427" i="21"/>
  <c r="AI627" i="21"/>
  <c r="AI900" i="21"/>
  <c r="AE716" i="21"/>
  <c r="S539" i="21"/>
  <c r="J468" i="21"/>
  <c r="Q584" i="21"/>
  <c r="S475" i="21"/>
  <c r="P435" i="21"/>
  <c r="AF818" i="21"/>
  <c r="AG778" i="21"/>
  <c r="AG588" i="21"/>
  <c r="O622" i="21"/>
  <c r="P672" i="21"/>
  <c r="V560" i="21"/>
  <c r="J436" i="21"/>
  <c r="L924" i="21"/>
  <c r="S757" i="21"/>
  <c r="AG818" i="21"/>
  <c r="N448" i="21"/>
  <c r="N587" i="21"/>
  <c r="AG553" i="21"/>
  <c r="S455" i="21"/>
  <c r="V472" i="21"/>
  <c r="Q829" i="21"/>
  <c r="L705" i="21"/>
  <c r="O480" i="21"/>
  <c r="AD747" i="21"/>
  <c r="Q652" i="21"/>
  <c r="J565" i="21"/>
  <c r="R582" i="21"/>
  <c r="R639" i="21"/>
  <c r="J760" i="21"/>
  <c r="Q628" i="21"/>
  <c r="AH767" i="21"/>
  <c r="R587" i="21"/>
  <c r="AF589" i="21"/>
  <c r="AI824" i="21"/>
  <c r="AH717" i="21"/>
  <c r="AD777" i="21"/>
  <c r="AI545" i="21"/>
  <c r="AI671" i="21"/>
  <c r="P545" i="21"/>
  <c r="AI521" i="21"/>
  <c r="P463" i="21"/>
  <c r="AF704" i="21"/>
  <c r="V741" i="21"/>
  <c r="Q722" i="21"/>
  <c r="AH615" i="21"/>
  <c r="L431" i="21"/>
  <c r="J524" i="21"/>
  <c r="T447" i="21"/>
  <c r="Q765" i="21"/>
  <c r="AF761" i="21"/>
  <c r="AD716" i="21"/>
  <c r="AG506" i="21"/>
  <c r="J653" i="21"/>
  <c r="AI548" i="21"/>
  <c r="O579" i="21"/>
  <c r="AI807" i="21"/>
  <c r="AG415" i="21"/>
  <c r="AE624" i="21"/>
  <c r="J747" i="21"/>
  <c r="O758" i="21"/>
  <c r="R604" i="21"/>
  <c r="AI534" i="21"/>
  <c r="AG887" i="21"/>
  <c r="Q751" i="21"/>
  <c r="AF710" i="21"/>
  <c r="AF488" i="21"/>
  <c r="T673" i="21"/>
  <c r="N718" i="21"/>
  <c r="Q611" i="21"/>
  <c r="Q541" i="21"/>
  <c r="V773" i="21"/>
  <c r="N643" i="21"/>
  <c r="P674" i="21"/>
  <c r="Q643" i="21"/>
  <c r="Q479" i="21"/>
  <c r="AD780" i="21"/>
  <c r="AG720" i="21"/>
  <c r="AE764" i="21"/>
  <c r="R485" i="21"/>
  <c r="S663" i="21"/>
  <c r="J472" i="21"/>
  <c r="L596" i="21"/>
  <c r="AE868" i="21"/>
  <c r="L662" i="21"/>
  <c r="AD746" i="21"/>
  <c r="AD648" i="21"/>
  <c r="AH698" i="21"/>
  <c r="AG532" i="21"/>
  <c r="T512" i="21"/>
  <c r="AG565" i="21"/>
  <c r="T724" i="21"/>
  <c r="S634" i="21"/>
  <c r="S609" i="21"/>
  <c r="S698" i="21"/>
  <c r="V657" i="21"/>
  <c r="N455" i="21"/>
  <c r="AH408" i="21"/>
  <c r="T733" i="21"/>
  <c r="P794" i="21"/>
  <c r="O652" i="21"/>
  <c r="V689" i="21"/>
  <c r="S589" i="21"/>
  <c r="P631" i="21"/>
  <c r="L472" i="21"/>
  <c r="P890" i="21"/>
  <c r="Q720" i="21"/>
  <c r="AD557" i="21"/>
  <c r="P564" i="21"/>
  <c r="T660" i="21"/>
  <c r="L404" i="21"/>
  <c r="S701" i="21"/>
  <c r="V703" i="21"/>
  <c r="N559" i="21"/>
  <c r="R718" i="21"/>
  <c r="AD587" i="21"/>
  <c r="P496" i="21"/>
  <c r="L505" i="21"/>
  <c r="T633" i="21"/>
  <c r="AD837" i="21"/>
  <c r="V700" i="21"/>
  <c r="T472" i="21"/>
  <c r="J667" i="21"/>
  <c r="T659" i="21"/>
  <c r="AE427" i="21"/>
  <c r="AH888" i="21"/>
  <c r="AG784" i="21"/>
  <c r="N989" i="21"/>
  <c r="AD566" i="21"/>
  <c r="AG734" i="21"/>
  <c r="AG603" i="21"/>
  <c r="AF567" i="21"/>
  <c r="AE559" i="21"/>
  <c r="AE787" i="21"/>
  <c r="V719" i="21"/>
  <c r="AD551" i="21"/>
  <c r="L423" i="21"/>
  <c r="AG521" i="21"/>
  <c r="AH776" i="21"/>
  <c r="AI784" i="21"/>
  <c r="N665" i="21"/>
  <c r="L691" i="21"/>
  <c r="V755" i="21"/>
  <c r="V572" i="21"/>
  <c r="R547" i="21"/>
  <c r="R804" i="21"/>
  <c r="AG785" i="21"/>
  <c r="AE587" i="21"/>
  <c r="S582" i="21"/>
  <c r="AD624" i="21"/>
  <c r="AI455" i="21"/>
  <c r="O493" i="21"/>
  <c r="AF782" i="21"/>
  <c r="V821" i="21"/>
  <c r="AG684" i="21"/>
  <c r="AE822" i="21"/>
  <c r="L459" i="21"/>
  <c r="V707" i="21"/>
  <c r="L719" i="21"/>
  <c r="V833" i="21"/>
  <c r="O794" i="21"/>
  <c r="S598" i="21"/>
  <c r="T654" i="21"/>
  <c r="AH635" i="21"/>
  <c r="P597" i="21"/>
  <c r="N893" i="21"/>
  <c r="AH756" i="21"/>
  <c r="P615" i="21"/>
  <c r="N876" i="21"/>
  <c r="AH642" i="21"/>
  <c r="V801" i="21"/>
  <c r="P550" i="21"/>
  <c r="AG493" i="21"/>
  <c r="T548" i="21"/>
  <c r="T490" i="21"/>
  <c r="S560" i="21"/>
  <c r="AF753" i="21"/>
  <c r="S683" i="21"/>
  <c r="Q714" i="21"/>
  <c r="Q492" i="21"/>
  <c r="AE786" i="21"/>
  <c r="AH596" i="21"/>
  <c r="V713" i="21"/>
  <c r="J781" i="21"/>
  <c r="R842" i="21"/>
  <c r="L524" i="21"/>
  <c r="AI533" i="21"/>
  <c r="AG539" i="21"/>
  <c r="AE456" i="21"/>
  <c r="AE770" i="21"/>
  <c r="T717" i="21"/>
  <c r="N672" i="21"/>
  <c r="N687" i="21"/>
  <c r="Q518" i="21"/>
  <c r="S419" i="21"/>
  <c r="P480" i="21"/>
  <c r="AE827" i="21"/>
  <c r="T590" i="21"/>
  <c r="AE736" i="21"/>
  <c r="S503" i="21"/>
  <c r="N488" i="21"/>
  <c r="O485" i="21"/>
  <c r="V540" i="21"/>
  <c r="AI1056" i="21"/>
  <c r="AG779" i="21"/>
  <c r="T731" i="21"/>
  <c r="N731" i="21"/>
  <c r="AG546" i="21"/>
  <c r="J551" i="21"/>
  <c r="AG447" i="21"/>
  <c r="O563" i="21"/>
  <c r="V504" i="21"/>
  <c r="L875" i="21"/>
  <c r="J716" i="21"/>
  <c r="N729" i="21"/>
  <c r="AE471" i="21"/>
  <c r="AH504" i="21"/>
  <c r="AD611" i="21"/>
  <c r="AE498" i="21"/>
  <c r="AE447" i="21"/>
  <c r="S772" i="21"/>
  <c r="R769" i="21"/>
  <c r="AE625" i="21"/>
  <c r="P476" i="21"/>
  <c r="T567" i="21"/>
  <c r="N835" i="21"/>
  <c r="J621" i="21"/>
  <c r="J890" i="21"/>
  <c r="T427" i="21"/>
  <c r="R436" i="21"/>
  <c r="AI656" i="21"/>
  <c r="Q505" i="21"/>
  <c r="S925" i="21"/>
  <c r="O1056" i="21"/>
  <c r="V751" i="21"/>
  <c r="AH614" i="21"/>
  <c r="AE535" i="21"/>
  <c r="AI491" i="21"/>
  <c r="AF664" i="21"/>
  <c r="AE510" i="21"/>
  <c r="T708" i="21"/>
  <c r="V646" i="21"/>
  <c r="Q677" i="21"/>
  <c r="AF674" i="21"/>
  <c r="N767" i="21"/>
  <c r="AG727" i="21"/>
  <c r="P680" i="21"/>
  <c r="T800" i="21"/>
  <c r="R751" i="21"/>
  <c r="AI713" i="21"/>
  <c r="AH550" i="21"/>
  <c r="P623" i="21"/>
  <c r="T503" i="21"/>
  <c r="J778" i="21"/>
  <c r="R642" i="21"/>
  <c r="Q550" i="21"/>
  <c r="J767" i="21"/>
  <c r="AD471" i="21"/>
  <c r="S493" i="21"/>
  <c r="O608" i="21"/>
  <c r="S709" i="21"/>
  <c r="P528" i="21"/>
  <c r="V678" i="21"/>
  <c r="L416" i="21"/>
  <c r="P447" i="21"/>
  <c r="J519" i="21"/>
  <c r="AI476" i="21"/>
  <c r="N1056" i="21"/>
  <c r="N849" i="21"/>
  <c r="AF712" i="21"/>
  <c r="J564" i="21"/>
  <c r="T621" i="21"/>
  <c r="P643" i="21"/>
  <c r="AG940" i="21"/>
  <c r="O741" i="21"/>
  <c r="Q805" i="21"/>
  <c r="AH691" i="21"/>
  <c r="AF459" i="21"/>
  <c r="AI535" i="21"/>
  <c r="O454" i="21"/>
  <c r="AG533" i="21"/>
  <c r="AF973" i="21"/>
  <c r="N829" i="21"/>
  <c r="AE702" i="21"/>
  <c r="R735" i="21"/>
  <c r="T695" i="21"/>
  <c r="S624" i="21"/>
  <c r="Q408" i="21"/>
  <c r="N877" i="21"/>
  <c r="T591" i="21"/>
  <c r="N857" i="21"/>
  <c r="J691" i="21"/>
  <c r="Q515" i="21"/>
  <c r="V578" i="21"/>
  <c r="S443" i="21"/>
  <c r="S533" i="21"/>
  <c r="AH804" i="21"/>
  <c r="V632" i="21"/>
  <c r="L784" i="21"/>
  <c r="O678" i="21"/>
  <c r="N651" i="21"/>
  <c r="S522" i="21"/>
  <c r="AI495" i="21"/>
  <c r="AE904" i="21"/>
  <c r="AH774" i="21"/>
  <c r="S452" i="21"/>
  <c r="N759" i="21"/>
  <c r="AD703" i="21"/>
  <c r="AG715" i="21"/>
  <c r="AH676" i="21"/>
  <c r="R780" i="21"/>
  <c r="AF654" i="21"/>
  <c r="AG551" i="21"/>
  <c r="S592" i="21"/>
  <c r="O650" i="21"/>
  <c r="O619" i="21"/>
  <c r="AE773" i="21"/>
  <c r="J794" i="21"/>
  <c r="AE846" i="21"/>
  <c r="R635" i="21"/>
  <c r="P662" i="21"/>
  <c r="O435" i="21"/>
  <c r="T455" i="21"/>
  <c r="R836" i="21"/>
  <c r="AD659" i="21"/>
  <c r="J805" i="21"/>
  <c r="P727" i="21"/>
  <c r="J464" i="21"/>
  <c r="L655" i="21"/>
  <c r="V619" i="21"/>
  <c r="AH655" i="21"/>
  <c r="AF810" i="21"/>
  <c r="AI780" i="21"/>
  <c r="AD730" i="21"/>
  <c r="AI516" i="21"/>
  <c r="AG515" i="21"/>
  <c r="L535" i="21"/>
  <c r="AD862" i="21"/>
  <c r="R863" i="21"/>
  <c r="J709" i="21"/>
  <c r="N825" i="21"/>
  <c r="J587" i="21"/>
  <c r="S460" i="21"/>
  <c r="N692" i="21"/>
  <c r="AF823" i="21"/>
  <c r="J727" i="21"/>
  <c r="V772" i="21"/>
  <c r="AD637" i="21"/>
  <c r="AE563" i="21"/>
  <c r="V583" i="21"/>
  <c r="AF555" i="21"/>
  <c r="L797" i="21"/>
  <c r="T747" i="21"/>
  <c r="Q465" i="21"/>
  <c r="L638" i="21"/>
  <c r="O706" i="21"/>
  <c r="R592" i="21"/>
  <c r="N529" i="21"/>
  <c r="S813" i="21"/>
  <c r="L821" i="21"/>
  <c r="J689" i="21"/>
  <c r="J630" i="21"/>
  <c r="Q696" i="21"/>
  <c r="R586" i="21"/>
  <c r="S501" i="21"/>
  <c r="T701" i="21"/>
  <c r="N853" i="21"/>
  <c r="AI802" i="21"/>
  <c r="S608" i="21"/>
  <c r="AD590" i="21"/>
  <c r="N449" i="21"/>
  <c r="P869" i="21"/>
  <c r="AI782" i="21"/>
  <c r="Q460" i="21"/>
  <c r="AG613" i="21"/>
  <c r="AH730" i="21"/>
  <c r="N428" i="21"/>
  <c r="AG492" i="21"/>
  <c r="AG440" i="21"/>
  <c r="J679" i="21"/>
  <c r="Q713" i="21"/>
  <c r="N669" i="21"/>
  <c r="V706" i="21"/>
  <c r="AG657" i="21"/>
  <c r="P607" i="21"/>
  <c r="P808" i="21"/>
  <c r="AF707" i="21"/>
  <c r="AD737" i="21"/>
  <c r="AD416" i="21"/>
  <c r="O628" i="21"/>
  <c r="AF451" i="21"/>
  <c r="AF586" i="21"/>
  <c r="AH697" i="21"/>
  <c r="AG769" i="21"/>
  <c r="J618" i="21"/>
  <c r="AF595" i="21"/>
  <c r="R611" i="21"/>
  <c r="AH659" i="21"/>
  <c r="R435" i="21"/>
  <c r="O854" i="21"/>
  <c r="P749" i="21"/>
  <c r="AF659" i="21"/>
  <c r="O606" i="21"/>
  <c r="J492" i="21"/>
  <c r="AD553" i="21"/>
  <c r="T534" i="21"/>
  <c r="AH741" i="21"/>
  <c r="N603" i="21"/>
  <c r="AE973" i="21"/>
  <c r="R503" i="21"/>
  <c r="O611" i="21"/>
  <c r="L400" i="21"/>
  <c r="R703" i="21"/>
  <c r="AH881" i="21"/>
  <c r="N878" i="21"/>
  <c r="AH732" i="21"/>
  <c r="AD689" i="21"/>
  <c r="AE440" i="21"/>
  <c r="V464" i="21"/>
  <c r="V500" i="21"/>
  <c r="L711" i="21"/>
  <c r="J489" i="21"/>
  <c r="P766" i="21"/>
  <c r="S858" i="21"/>
  <c r="AH806" i="21"/>
  <c r="R662" i="21"/>
  <c r="O718" i="21"/>
  <c r="AE595" i="21"/>
  <c r="R459" i="21"/>
  <c r="J885" i="21"/>
  <c r="AI777" i="21"/>
  <c r="O826" i="21"/>
  <c r="J706" i="21"/>
  <c r="T763" i="21"/>
  <c r="T739" i="21"/>
  <c r="R456" i="21"/>
  <c r="AG484" i="21"/>
  <c r="Q788" i="21"/>
  <c r="J1056" i="21"/>
  <c r="O666" i="21"/>
  <c r="R652" i="21"/>
  <c r="O539" i="21"/>
  <c r="AI887" i="21"/>
  <c r="S806" i="21"/>
  <c r="S741" i="21"/>
  <c r="AF449" i="21"/>
  <c r="AF472" i="21"/>
  <c r="J584" i="21"/>
  <c r="O423" i="21"/>
  <c r="AE660" i="21"/>
  <c r="T774" i="21"/>
  <c r="N654" i="21"/>
  <c r="S459" i="21"/>
  <c r="O731" i="21"/>
  <c r="AF416" i="21"/>
  <c r="AD513" i="21"/>
  <c r="P828" i="21"/>
  <c r="AI515" i="21"/>
  <c r="N766" i="21"/>
  <c r="AE580" i="21"/>
  <c r="AI619" i="21"/>
  <c r="AF578" i="21"/>
  <c r="N532" i="21"/>
  <c r="J762" i="21"/>
  <c r="AI841" i="21"/>
  <c r="N762" i="21"/>
  <c r="AE520" i="21"/>
  <c r="AH654" i="21"/>
  <c r="AH612" i="21"/>
  <c r="O600" i="21"/>
  <c r="L412" i="21"/>
  <c r="V817" i="21"/>
  <c r="V789" i="21"/>
  <c r="AE540" i="21"/>
  <c r="T551" i="21"/>
  <c r="AD516" i="21"/>
  <c r="P616" i="21"/>
  <c r="AD1009" i="21"/>
  <c r="AG686" i="21"/>
  <c r="AE792" i="21"/>
  <c r="O726" i="21"/>
  <c r="AF588" i="21"/>
  <c r="AE530" i="21"/>
  <c r="R590" i="21"/>
  <c r="P481" i="21"/>
  <c r="O838" i="21"/>
  <c r="AD638" i="21"/>
  <c r="V477" i="21"/>
  <c r="T670" i="21"/>
  <c r="AE715" i="21"/>
  <c r="J652" i="21"/>
  <c r="L586" i="21"/>
  <c r="T887" i="21"/>
  <c r="Q710" i="21"/>
  <c r="Q697" i="21"/>
  <c r="T553" i="21"/>
  <c r="N584" i="21"/>
  <c r="AD522" i="21"/>
  <c r="P529" i="21"/>
  <c r="J495" i="21"/>
  <c r="J845" i="21"/>
  <c r="N526" i="21"/>
  <c r="L814" i="21"/>
  <c r="S518" i="21"/>
  <c r="Q619" i="21"/>
  <c r="Q579" i="21"/>
  <c r="P565" i="21"/>
  <c r="P581" i="21"/>
  <c r="N701" i="21"/>
  <c r="Q613" i="21"/>
  <c r="S621" i="21"/>
  <c r="AI683" i="21"/>
  <c r="J742" i="21"/>
  <c r="AE566" i="21"/>
  <c r="AI467" i="21"/>
  <c r="S799" i="21"/>
  <c r="AD678" i="21"/>
  <c r="R797" i="21"/>
  <c r="AH650" i="21"/>
  <c r="AG436" i="21"/>
  <c r="L581" i="21"/>
  <c r="N932" i="21"/>
  <c r="AF854" i="21"/>
  <c r="AH725" i="21"/>
  <c r="AD645" i="21"/>
  <c r="AG654" i="21"/>
  <c r="AH575" i="21"/>
  <c r="AD411" i="21"/>
  <c r="T664" i="21"/>
  <c r="AE849" i="21"/>
  <c r="Q669" i="21"/>
  <c r="P682" i="21"/>
  <c r="T527" i="21"/>
  <c r="AG617" i="21"/>
  <c r="AG692" i="21"/>
  <c r="Q957" i="21"/>
  <c r="N744" i="21"/>
  <c r="N753" i="21"/>
  <c r="AH753" i="21"/>
  <c r="AE469" i="21"/>
  <c r="Q508" i="21"/>
  <c r="AF481" i="21"/>
  <c r="AE835" i="21"/>
  <c r="AF407" i="21"/>
  <c r="AI746" i="21"/>
  <c r="R524" i="21"/>
  <c r="AE403" i="21"/>
  <c r="V566" i="21"/>
  <c r="O845" i="21"/>
  <c r="T794" i="21"/>
  <c r="P725" i="21"/>
  <c r="AD679" i="21"/>
  <c r="R556" i="21"/>
  <c r="AI488" i="21"/>
  <c r="AD549" i="21"/>
  <c r="AI724" i="21"/>
  <c r="AH734" i="21"/>
  <c r="AF644" i="21"/>
  <c r="R687" i="21"/>
  <c r="AI630" i="21"/>
  <c r="P822" i="21"/>
  <c r="R798" i="21"/>
  <c r="S737" i="21"/>
  <c r="S818" i="21"/>
  <c r="Q557" i="21"/>
  <c r="AI497" i="21"/>
  <c r="N506" i="21"/>
  <c r="AD517" i="21"/>
  <c r="R865" i="21"/>
  <c r="V548" i="21"/>
  <c r="Q764" i="21"/>
  <c r="AD507" i="21"/>
  <c r="AH420" i="21"/>
  <c r="AF468" i="21"/>
  <c r="R548" i="21"/>
  <c r="AF849" i="21"/>
  <c r="AG510" i="21"/>
  <c r="AD436" i="21"/>
  <c r="AI641" i="21"/>
  <c r="AH557" i="21"/>
  <c r="L493" i="21"/>
  <c r="AD701" i="21"/>
  <c r="R813" i="21"/>
  <c r="J858" i="21"/>
  <c r="AH758" i="21"/>
  <c r="S569" i="21"/>
  <c r="AI511" i="21"/>
  <c r="AI941" i="21"/>
  <c r="V643" i="21"/>
  <c r="AD665" i="21"/>
  <c r="O690" i="21"/>
  <c r="O552" i="21"/>
  <c r="S515" i="21"/>
  <c r="AG716" i="21"/>
  <c r="AD752" i="21"/>
  <c r="Q711" i="21"/>
  <c r="L576" i="21"/>
  <c r="T504" i="21"/>
  <c r="O700" i="21"/>
  <c r="V838" i="21"/>
  <c r="N716" i="21"/>
  <c r="AH686" i="21"/>
  <c r="N698" i="21"/>
  <c r="T501" i="21"/>
  <c r="AH591" i="21"/>
  <c r="V865" i="21"/>
  <c r="S575" i="21"/>
  <c r="P785" i="21"/>
  <c r="R689" i="21"/>
  <c r="AI663" i="21"/>
  <c r="P415" i="21"/>
  <c r="AI599" i="21"/>
  <c r="Q503" i="21"/>
  <c r="O797" i="21"/>
  <c r="R739" i="21"/>
  <c r="L874" i="21"/>
  <c r="O679" i="21"/>
  <c r="L403" i="21"/>
  <c r="Q467" i="21"/>
  <c r="Q756" i="21"/>
  <c r="P721" i="21"/>
  <c r="V761" i="21"/>
  <c r="S412" i="21"/>
  <c r="N684" i="21"/>
  <c r="S492" i="21"/>
  <c r="R732" i="21"/>
  <c r="AE832" i="21"/>
  <c r="AI878" i="21"/>
  <c r="S765" i="21"/>
  <c r="P584" i="21"/>
  <c r="N475" i="21"/>
  <c r="AH892" i="21"/>
  <c r="O774" i="21"/>
  <c r="L754" i="21"/>
  <c r="L649" i="21"/>
  <c r="AH532" i="21"/>
  <c r="AF569" i="21"/>
  <c r="V475" i="21"/>
  <c r="AD784" i="21"/>
  <c r="AD854" i="21"/>
  <c r="V582" i="21"/>
  <c r="L646" i="21"/>
  <c r="S573" i="21"/>
  <c r="V885" i="21"/>
  <c r="L790" i="21"/>
  <c r="S736" i="21"/>
  <c r="AH658" i="21"/>
  <c r="T683" i="21"/>
  <c r="AH423" i="21"/>
  <c r="L563" i="21"/>
  <c r="AI957" i="21"/>
  <c r="AH714" i="21"/>
  <c r="R713" i="21"/>
  <c r="AD606" i="21"/>
  <c r="AG758" i="21"/>
  <c r="AG742" i="21"/>
  <c r="R668" i="21"/>
  <c r="Q523" i="21"/>
  <c r="R839" i="21"/>
  <c r="T483" i="21"/>
  <c r="O762" i="21"/>
  <c r="L475" i="21"/>
  <c r="N675" i="21"/>
  <c r="AI454" i="21"/>
  <c r="T668" i="21"/>
  <c r="P838" i="21"/>
  <c r="P772" i="21"/>
  <c r="J601" i="21"/>
  <c r="L477" i="21"/>
  <c r="AG634" i="21"/>
  <c r="AE676" i="21"/>
  <c r="Q582" i="21"/>
  <c r="AF770" i="21"/>
  <c r="AD748" i="21"/>
  <c r="L752" i="21"/>
  <c r="T526" i="21"/>
  <c r="AE528" i="21"/>
  <c r="T431" i="21"/>
  <c r="AG475" i="21"/>
  <c r="S517" i="21"/>
  <c r="AG673" i="21"/>
  <c r="AH419" i="21"/>
  <c r="V746" i="21"/>
  <c r="R745" i="21"/>
  <c r="O649" i="21"/>
  <c r="AI617" i="21"/>
  <c r="T474" i="21"/>
  <c r="S428" i="21"/>
  <c r="R749" i="21"/>
  <c r="P826" i="21"/>
  <c r="P667" i="21"/>
  <c r="O656" i="21"/>
  <c r="AH683" i="21"/>
  <c r="V474" i="21"/>
  <c r="L564" i="21"/>
  <c r="P558" i="21"/>
  <c r="AD829" i="21"/>
  <c r="AD743" i="21"/>
  <c r="J735" i="21"/>
  <c r="AF638" i="21"/>
  <c r="T439" i="21"/>
  <c r="AD668" i="21"/>
  <c r="AD879" i="21"/>
  <c r="P774" i="21"/>
  <c r="AD973" i="21"/>
  <c r="AF540" i="21"/>
  <c r="AH582" i="21"/>
  <c r="AE651" i="21"/>
  <c r="S449" i="21"/>
  <c r="AG786" i="21"/>
  <c r="S789" i="21"/>
  <c r="O788" i="21"/>
  <c r="J579" i="21"/>
  <c r="AG584" i="21"/>
  <c r="P540" i="21"/>
  <c r="AG486" i="21"/>
  <c r="T833" i="21"/>
  <c r="R762" i="21"/>
  <c r="R727" i="21"/>
  <c r="AI613" i="21"/>
  <c r="AG538" i="21"/>
  <c r="Q528" i="21"/>
  <c r="AE700" i="21"/>
  <c r="L785" i="21"/>
  <c r="AD846" i="21"/>
  <c r="V542" i="21"/>
  <c r="P553" i="21"/>
  <c r="O505" i="21"/>
  <c r="L681" i="21"/>
  <c r="AF463" i="21"/>
  <c r="AG857" i="21"/>
  <c r="AI740" i="21"/>
  <c r="L757" i="21"/>
  <c r="AH822" i="21"/>
  <c r="AH465" i="21"/>
  <c r="AG505" i="21"/>
  <c r="AF1020" i="21"/>
  <c r="AI805" i="21"/>
  <c r="L672" i="21"/>
  <c r="V890" i="21"/>
  <c r="P587" i="21"/>
  <c r="L428" i="21"/>
  <c r="J546" i="21"/>
  <c r="AD697" i="21"/>
  <c r="AI814" i="21"/>
  <c r="S726" i="21"/>
  <c r="AH626" i="21"/>
  <c r="AF689" i="21"/>
  <c r="R544" i="21"/>
  <c r="Q668" i="21"/>
  <c r="AD904" i="21"/>
  <c r="R731" i="21"/>
  <c r="J797" i="21"/>
  <c r="T585" i="21"/>
  <c r="V428" i="21"/>
  <c r="J498" i="21"/>
  <c r="O775" i="21"/>
  <c r="V909" i="21"/>
  <c r="J792" i="21"/>
  <c r="N794" i="21"/>
  <c r="AH797" i="21"/>
  <c r="V549" i="21"/>
  <c r="AG723" i="21"/>
  <c r="V608" i="21"/>
  <c r="AG863" i="21"/>
  <c r="O491" i="21"/>
  <c r="AE756" i="21"/>
  <c r="P530" i="21"/>
  <c r="V636" i="21"/>
  <c r="S416" i="21"/>
  <c r="AE561" i="21"/>
  <c r="L892" i="21"/>
  <c r="P773" i="21"/>
  <c r="AF724" i="21"/>
  <c r="S641" i="21"/>
  <c r="T554" i="21"/>
  <c r="Q491" i="21"/>
  <c r="T524" i="21"/>
  <c r="AG431" i="21"/>
  <c r="O773" i="21"/>
  <c r="V764" i="21"/>
  <c r="AE758" i="21"/>
  <c r="T641" i="21"/>
  <c r="P502" i="21"/>
  <c r="S420" i="21"/>
  <c r="V831" i="21"/>
  <c r="V810" i="21"/>
  <c r="AH782" i="21"/>
  <c r="R511" i="21"/>
  <c r="N456" i="21"/>
  <c r="AG439" i="21"/>
  <c r="AG848" i="21"/>
  <c r="P473" i="21"/>
  <c r="P751" i="21"/>
  <c r="T674" i="21"/>
  <c r="AE601" i="21"/>
  <c r="R448" i="21"/>
  <c r="Q651" i="21"/>
  <c r="AE797" i="21"/>
  <c r="AH704" i="21"/>
  <c r="AE500" i="21"/>
  <c r="R634" i="21"/>
  <c r="J657" i="21"/>
  <c r="S556" i="21"/>
  <c r="R585" i="21"/>
  <c r="Q512" i="21"/>
  <c r="Q818" i="21"/>
  <c r="O878" i="21"/>
  <c r="S783" i="21"/>
  <c r="P511" i="21"/>
  <c r="R549" i="21"/>
  <c r="J654" i="21"/>
  <c r="J868" i="21"/>
  <c r="AH622" i="21"/>
  <c r="T846" i="21"/>
  <c r="O747" i="21"/>
  <c r="P644" i="21"/>
  <c r="T608" i="21"/>
  <c r="AG540" i="21"/>
  <c r="O814" i="21"/>
  <c r="L805" i="21"/>
  <c r="R678" i="21"/>
  <c r="L663" i="21"/>
  <c r="S681" i="21"/>
  <c r="AH636" i="21"/>
  <c r="P989" i="21"/>
  <c r="L772" i="21"/>
  <c r="P733" i="21"/>
  <c r="AD690" i="21"/>
  <c r="R563" i="21"/>
  <c r="N599" i="21"/>
  <c r="T547" i="21"/>
  <c r="L540" i="21"/>
  <c r="R977" i="21"/>
  <c r="P797" i="21"/>
  <c r="AI527" i="21"/>
  <c r="N503" i="21"/>
  <c r="T492" i="21"/>
  <c r="O490" i="21"/>
  <c r="P837" i="21"/>
  <c r="V598" i="21"/>
  <c r="J526" i="21"/>
  <c r="AI625" i="21"/>
  <c r="R491" i="21"/>
  <c r="P700" i="21"/>
  <c r="Q721" i="21"/>
  <c r="AE745" i="21"/>
  <c r="AE481" i="21"/>
  <c r="N711" i="21"/>
  <c r="AE508" i="21"/>
  <c r="V850" i="21"/>
  <c r="S884" i="21"/>
  <c r="AE755" i="21"/>
  <c r="R878" i="21"/>
  <c r="AG420" i="21"/>
  <c r="P460" i="21"/>
  <c r="AE485" i="21"/>
  <c r="P728" i="21"/>
  <c r="AI694" i="21"/>
  <c r="P572" i="21"/>
  <c r="Q622" i="21"/>
  <c r="P408" i="21"/>
  <c r="L707" i="21"/>
  <c r="Q507" i="21"/>
  <c r="T705" i="21"/>
  <c r="AG905" i="21"/>
  <c r="AI759" i="21"/>
  <c r="N691" i="21"/>
  <c r="J641" i="21"/>
  <c r="L624" i="21"/>
  <c r="V626" i="21"/>
  <c r="L877" i="21"/>
  <c r="P605" i="21"/>
  <c r="L842" i="21"/>
  <c r="S463" i="21"/>
  <c r="S471" i="21"/>
  <c r="N521" i="21"/>
  <c r="AH668" i="21"/>
  <c r="AE505" i="21"/>
  <c r="S751" i="21"/>
  <c r="AE801" i="21"/>
  <c r="S695" i="21"/>
  <c r="Q657" i="21"/>
  <c r="P534" i="21"/>
  <c r="P542" i="21"/>
  <c r="AE544" i="21"/>
  <c r="AD860" i="21"/>
  <c r="AI732" i="21"/>
  <c r="T561" i="21"/>
  <c r="J578" i="21"/>
  <c r="P537" i="21"/>
  <c r="J639" i="21"/>
  <c r="R789" i="21"/>
  <c r="R514" i="21"/>
  <c r="O763" i="21"/>
  <c r="AE618" i="21"/>
  <c r="T583" i="21"/>
  <c r="S408" i="21"/>
  <c r="AI531" i="21"/>
  <c r="S867" i="21"/>
  <c r="AD736" i="21"/>
  <c r="AF1056" i="21"/>
  <c r="P715" i="21"/>
  <c r="P444" i="21"/>
  <c r="R496" i="21"/>
  <c r="P521" i="21"/>
  <c r="L532" i="21"/>
  <c r="R529" i="21"/>
  <c r="V490" i="21"/>
  <c r="AE553" i="21"/>
  <c r="N736" i="21"/>
  <c r="L503" i="21"/>
  <c r="AG455" i="21"/>
  <c r="AF723" i="21"/>
  <c r="AD496" i="21"/>
  <c r="AF490" i="21"/>
  <c r="N668" i="21"/>
  <c r="AG833" i="21"/>
  <c r="T780" i="21"/>
  <c r="AF756" i="21"/>
  <c r="AE407" i="21"/>
  <c r="AE614" i="21"/>
  <c r="T550" i="21"/>
  <c r="P411" i="21"/>
  <c r="AD420" i="21"/>
  <c r="O989" i="21"/>
  <c r="AG736" i="21"/>
  <c r="AD667" i="21"/>
  <c r="AI718" i="21"/>
  <c r="AH539" i="21"/>
  <c r="Q583" i="21"/>
  <c r="AH400" i="21"/>
  <c r="AG676" i="21"/>
  <c r="J849" i="21"/>
  <c r="AG564" i="21"/>
  <c r="AG682" i="21"/>
  <c r="AE674" i="21"/>
  <c r="O719" i="21"/>
  <c r="N624" i="21"/>
  <c r="AD531" i="21"/>
  <c r="AG757" i="21"/>
  <c r="T712" i="21"/>
  <c r="AE777" i="21"/>
  <c r="J648" i="21"/>
  <c r="AD489" i="21"/>
  <c r="AD408" i="21"/>
  <c r="AE611" i="21"/>
  <c r="AI830" i="21"/>
  <c r="P792" i="21"/>
  <c r="AI547" i="21"/>
  <c r="N645" i="21"/>
  <c r="AE416" i="21"/>
  <c r="N483" i="21"/>
  <c r="P563" i="21"/>
  <c r="S900" i="21"/>
  <c r="P720" i="21"/>
  <c r="J833" i="21"/>
  <c r="AD727" i="21"/>
  <c r="AH432" i="21"/>
  <c r="AI588" i="21"/>
  <c r="S585" i="21"/>
  <c r="T459" i="21"/>
  <c r="AE760" i="21"/>
  <c r="T793" i="21"/>
  <c r="P761" i="21"/>
  <c r="J686" i="21"/>
  <c r="L686" i="21"/>
  <c r="V465" i="21"/>
  <c r="AI415" i="21"/>
  <c r="L871" i="21"/>
  <c r="V753" i="21"/>
  <c r="S842" i="21"/>
  <c r="V601" i="21"/>
  <c r="R472" i="21"/>
  <c r="N486" i="21"/>
  <c r="AH535" i="21"/>
  <c r="R552" i="21"/>
  <c r="AH649" i="21"/>
  <c r="O736" i="21"/>
  <c r="S694" i="21"/>
  <c r="Q679" i="21"/>
  <c r="T629" i="21"/>
  <c r="T643" i="21"/>
  <c r="S615" i="21"/>
  <c r="T894" i="21"/>
  <c r="V516" i="21"/>
  <c r="Q776" i="21"/>
  <c r="AE491" i="21"/>
  <c r="S483" i="21"/>
  <c r="J488" i="21"/>
  <c r="AF800" i="21"/>
  <c r="R833" i="21"/>
  <c r="AF783" i="21"/>
  <c r="AH702" i="21"/>
  <c r="V639" i="21"/>
  <c r="AI568" i="21"/>
  <c r="P544" i="21"/>
  <c r="AD859" i="21"/>
  <c r="S834" i="21"/>
  <c r="J790" i="21"/>
  <c r="AF622" i="21"/>
  <c r="T479" i="21"/>
  <c r="AI621" i="21"/>
  <c r="L465" i="21"/>
  <c r="O404" i="21"/>
  <c r="T770" i="21"/>
  <c r="AG837" i="21"/>
  <c r="N708" i="21"/>
  <c r="T631" i="21"/>
  <c r="AD619" i="21"/>
  <c r="AI481" i="21"/>
  <c r="AD575" i="21"/>
  <c r="AD929" i="21"/>
  <c r="N436" i="21"/>
  <c r="AD770" i="21"/>
  <c r="S558" i="21"/>
  <c r="V668" i="21"/>
  <c r="O559" i="21"/>
  <c r="V531" i="21"/>
  <c r="S816" i="21"/>
  <c r="V770" i="21"/>
  <c r="P713" i="21"/>
  <c r="AF686" i="21"/>
  <c r="AI519" i="21"/>
  <c r="P630" i="21"/>
  <c r="L728" i="21"/>
  <c r="AF487" i="21"/>
  <c r="AF874" i="21"/>
  <c r="AH665" i="21"/>
  <c r="AF596" i="21"/>
  <c r="AE531" i="21"/>
  <c r="S957" i="21"/>
  <c r="AE757" i="21"/>
  <c r="P846" i="21"/>
  <c r="AD477" i="21"/>
  <c r="AI596" i="21"/>
  <c r="Q563" i="21"/>
  <c r="AG641" i="21"/>
  <c r="R829" i="21"/>
  <c r="L448" i="21"/>
  <c r="AI722" i="21"/>
  <c r="O578" i="21"/>
  <c r="AG443" i="21"/>
  <c r="J411" i="21"/>
  <c r="R826" i="21"/>
  <c r="L762" i="21"/>
  <c r="N533" i="21"/>
  <c r="AG629" i="21"/>
  <c r="N602" i="21"/>
  <c r="J447" i="21"/>
  <c r="L552" i="21"/>
  <c r="J745" i="21"/>
  <c r="T802" i="21"/>
  <c r="AH802" i="21"/>
  <c r="AE550" i="21"/>
  <c r="T486" i="21"/>
  <c r="J552" i="21"/>
  <c r="Q412" i="21"/>
  <c r="Q824" i="21"/>
  <c r="L701" i="21"/>
  <c r="AG793" i="21"/>
  <c r="Q644" i="21"/>
  <c r="V556" i="21"/>
  <c r="AD555" i="21"/>
  <c r="AH538" i="21"/>
  <c r="S671" i="21"/>
  <c r="V697" i="21"/>
  <c r="Q452" i="21"/>
  <c r="AG683" i="21"/>
  <c r="S758" i="21"/>
  <c r="J633" i="21"/>
  <c r="AG424" i="21"/>
  <c r="V567" i="21"/>
  <c r="AF617" i="21"/>
  <c r="AE765" i="21"/>
  <c r="AG842" i="21"/>
  <c r="AH594" i="21"/>
  <c r="Q609" i="21"/>
  <c r="V489" i="21"/>
  <c r="O663" i="21"/>
  <c r="AD925" i="21"/>
  <c r="P575" i="21"/>
  <c r="AI753" i="21"/>
  <c r="R890" i="21"/>
  <c r="L507" i="21"/>
  <c r="AF506" i="21"/>
  <c r="J585" i="21"/>
  <c r="AE826" i="21"/>
  <c r="AE696" i="21"/>
  <c r="Q735" i="21"/>
  <c r="AG474" i="21"/>
  <c r="V469" i="21"/>
  <c r="AH814" i="21"/>
  <c r="J746" i="21"/>
  <c r="O712" i="21"/>
  <c r="L419" i="21"/>
  <c r="S689" i="21"/>
  <c r="AD597" i="21"/>
  <c r="S676" i="21"/>
  <c r="T835" i="21"/>
  <c r="S566" i="21"/>
  <c r="P704" i="21"/>
  <c r="P554" i="21"/>
  <c r="AG481" i="21"/>
  <c r="AE555" i="21"/>
  <c r="T416" i="21"/>
  <c r="AE569" i="21"/>
  <c r="J795" i="21"/>
  <c r="AF728" i="21"/>
  <c r="N548" i="21"/>
  <c r="AI679" i="21"/>
  <c r="AE573" i="21"/>
  <c r="R603" i="21"/>
  <c r="AD627" i="21"/>
  <c r="N741" i="21"/>
  <c r="P578" i="21"/>
  <c r="AF742" i="21"/>
  <c r="J685" i="21"/>
  <c r="R737" i="21"/>
  <c r="AI684" i="21"/>
  <c r="L1009" i="21"/>
  <c r="AI801" i="21"/>
  <c r="V760" i="21"/>
  <c r="S591" i="21"/>
  <c r="O714" i="21"/>
  <c r="N424" i="21"/>
  <c r="P436" i="21"/>
  <c r="L580" i="21"/>
  <c r="AH617" i="21"/>
  <c r="AG834" i="21"/>
  <c r="AF809" i="21"/>
  <c r="V576" i="21"/>
  <c r="S530" i="21"/>
  <c r="AH486" i="21"/>
  <c r="S722" i="21"/>
  <c r="AG945" i="21"/>
  <c r="J753" i="21"/>
  <c r="Q707" i="21"/>
  <c r="L627" i="21"/>
  <c r="V592" i="21"/>
  <c r="AD789" i="21"/>
  <c r="P781" i="21"/>
  <c r="AF648" i="21"/>
  <c r="AE690" i="21"/>
  <c r="Q665" i="21"/>
  <c r="S644" i="21"/>
  <c r="J471" i="21"/>
  <c r="AE606" i="21"/>
  <c r="L456" i="21"/>
  <c r="AG514" i="21"/>
  <c r="N920" i="21"/>
  <c r="AD842" i="21"/>
  <c r="AD721" i="21"/>
  <c r="AG522" i="21"/>
  <c r="AE543" i="21"/>
  <c r="R561" i="21"/>
  <c r="AI567" i="21"/>
  <c r="T500" i="21"/>
  <c r="L756" i="21"/>
  <c r="L528" i="21"/>
  <c r="AD671" i="21"/>
  <c r="AG454" i="21"/>
  <c r="J681" i="21"/>
  <c r="J486" i="21"/>
  <c r="AD452" i="21"/>
  <c r="L869" i="21"/>
  <c r="T841" i="21"/>
  <c r="R921" i="21"/>
  <c r="AI652" i="21"/>
  <c r="AG576" i="21"/>
  <c r="N582" i="21"/>
  <c r="AG468" i="21"/>
  <c r="AH536" i="21"/>
  <c r="T828" i="21"/>
  <c r="L1056" i="21"/>
  <c r="O791" i="21"/>
  <c r="V669" i="21"/>
  <c r="P723" i="21"/>
  <c r="AD591" i="21"/>
  <c r="R507" i="21"/>
  <c r="AI503" i="21"/>
  <c r="AD853" i="21"/>
  <c r="Q777" i="21"/>
  <c r="T624" i="21"/>
  <c r="P747" i="21"/>
  <c r="AI560" i="21"/>
  <c r="AD473" i="21"/>
  <c r="P961" i="21"/>
  <c r="N499" i="21"/>
  <c r="AI708" i="21"/>
  <c r="J620" i="21"/>
  <c r="R596" i="21"/>
  <c r="AD556" i="21"/>
  <c r="AE539" i="21"/>
  <c r="Q531" i="21"/>
  <c r="AD424" i="21"/>
  <c r="P748" i="21"/>
  <c r="P695" i="21"/>
  <c r="Q874" i="21"/>
  <c r="AH476" i="21"/>
  <c r="R770" i="21"/>
  <c r="Q687" i="21"/>
  <c r="AF539" i="21"/>
  <c r="Q663" i="21"/>
  <c r="AE468" i="21"/>
  <c r="S431" i="21"/>
  <c r="O860" i="21"/>
  <c r="AG594" i="21"/>
  <c r="Q768" i="21"/>
  <c r="J539" i="21"/>
  <c r="O512" i="21"/>
  <c r="N479" i="21"/>
  <c r="AH469" i="21"/>
  <c r="AH563" i="21"/>
  <c r="V778" i="21"/>
  <c r="P742" i="21"/>
  <c r="S629" i="21"/>
  <c r="R554" i="21"/>
  <c r="P536" i="21"/>
  <c r="AE632" i="21"/>
  <c r="AI628" i="21"/>
  <c r="AH602" i="21"/>
  <c r="L773" i="21"/>
  <c r="J814" i="21"/>
  <c r="AG656" i="21"/>
  <c r="AG606" i="21"/>
  <c r="AF615" i="21"/>
  <c r="J879" i="21"/>
  <c r="AF495" i="21"/>
  <c r="S857" i="21"/>
  <c r="L666" i="21"/>
  <c r="O659" i="21"/>
  <c r="O671" i="21"/>
  <c r="L631" i="21"/>
  <c r="AI404" i="21"/>
  <c r="P712" i="21"/>
  <c r="AG724" i="21"/>
  <c r="P705" i="21"/>
  <c r="J408" i="21"/>
  <c r="AH606" i="21"/>
  <c r="T597" i="21"/>
  <c r="V524" i="21"/>
  <c r="L823" i="21"/>
  <c r="AH842" i="21"/>
  <c r="AE672" i="21"/>
  <c r="R487" i="21"/>
  <c r="AD472" i="21"/>
  <c r="AH565" i="21"/>
  <c r="AH473" i="21"/>
  <c r="Q736" i="21"/>
  <c r="AF496" i="21"/>
  <c r="S646" i="21"/>
  <c r="R747" i="21"/>
  <c r="N531" i="21"/>
  <c r="N516" i="21"/>
  <c r="J416" i="21"/>
  <c r="AG636" i="21"/>
  <c r="J720" i="21"/>
  <c r="AH726" i="21"/>
  <c r="J502" i="21"/>
  <c r="P664" i="21"/>
  <c r="AD449" i="21"/>
  <c r="AF1029" i="21"/>
  <c r="S768" i="21"/>
  <c r="T744" i="21"/>
  <c r="R591" i="21"/>
  <c r="AE735" i="21"/>
  <c r="V526" i="21"/>
  <c r="L520" i="21"/>
  <c r="T637" i="21"/>
  <c r="R817" i="21"/>
  <c r="AI798" i="21"/>
  <c r="AD650" i="21"/>
  <c r="L630" i="21"/>
  <c r="AF484" i="21"/>
  <c r="AI420" i="21"/>
  <c r="AE512" i="21"/>
  <c r="AE810" i="21"/>
  <c r="AE713" i="21"/>
  <c r="P821" i="21"/>
  <c r="L579" i="21"/>
  <c r="V767" i="21"/>
  <c r="J469" i="21"/>
  <c r="V782" i="21"/>
  <c r="R764" i="21"/>
  <c r="AI757" i="21"/>
  <c r="AF625" i="21"/>
  <c r="L474" i="21"/>
  <c r="AE467" i="21"/>
  <c r="P491" i="21"/>
  <c r="Q876" i="21"/>
  <c r="AE654" i="21"/>
  <c r="L761" i="21"/>
  <c r="L651" i="21"/>
  <c r="S500" i="21"/>
  <c r="O536" i="21"/>
  <c r="S550" i="21"/>
  <c r="T849" i="21"/>
  <c r="J687" i="21"/>
  <c r="R672" i="21"/>
  <c r="L589" i="21"/>
  <c r="T588" i="21"/>
  <c r="S552" i="21"/>
  <c r="AG770" i="21"/>
  <c r="P829" i="21"/>
  <c r="AE746" i="21"/>
  <c r="L491" i="21"/>
  <c r="AE479" i="21"/>
  <c r="AH506" i="21"/>
  <c r="AG563" i="21"/>
  <c r="O887" i="21"/>
  <c r="AH583" i="21"/>
  <c r="O818" i="21"/>
  <c r="Q822" i="21"/>
  <c r="AG619" i="21"/>
  <c r="AF510" i="21"/>
  <c r="V597" i="21"/>
  <c r="AF469" i="21"/>
  <c r="R805" i="21"/>
  <c r="AG687" i="21"/>
  <c r="AG604" i="21"/>
  <c r="O681" i="21"/>
  <c r="AI492" i="21"/>
  <c r="AE582" i="21"/>
  <c r="Q838" i="21"/>
  <c r="J789" i="21"/>
  <c r="J608" i="21"/>
  <c r="P734" i="21"/>
  <c r="Q420" i="21"/>
  <c r="O668" i="21"/>
  <c r="R1020" i="21"/>
  <c r="J743" i="21"/>
  <c r="S538" i="21"/>
  <c r="J670" i="21"/>
  <c r="V541" i="21"/>
  <c r="P588" i="21"/>
  <c r="AF502" i="21"/>
  <c r="AF513" i="21"/>
  <c r="S794" i="21"/>
  <c r="S767" i="21"/>
  <c r="Q742" i="21"/>
  <c r="Q666" i="21"/>
  <c r="AI537" i="21"/>
  <c r="V544" i="21"/>
  <c r="O795" i="21"/>
  <c r="AF793" i="21"/>
  <c r="AE666" i="21"/>
  <c r="O471" i="21"/>
  <c r="R822" i="21"/>
  <c r="J463" i="21"/>
  <c r="Q745" i="21"/>
  <c r="L499" i="21"/>
  <c r="AF840" i="21"/>
  <c r="L537" i="21"/>
  <c r="AF826" i="21"/>
  <c r="AI649" i="21"/>
  <c r="AE420" i="21"/>
  <c r="S423" i="21"/>
  <c r="AF660" i="21"/>
  <c r="N774" i="21"/>
  <c r="AD724" i="21"/>
  <c r="AD704" i="21"/>
  <c r="AG500" i="21"/>
  <c r="AE537" i="21"/>
  <c r="AG497" i="21"/>
  <c r="J483" i="21"/>
  <c r="AH940" i="21"/>
  <c r="AG702" i="21"/>
  <c r="V634" i="21"/>
  <c r="AE621" i="21"/>
  <c r="L536" i="21"/>
  <c r="T556" i="21"/>
  <c r="O699" i="21"/>
  <c r="S784" i="21"/>
  <c r="N814" i="21"/>
  <c r="AH747" i="21"/>
  <c r="V508" i="21"/>
  <c r="AH581" i="21"/>
  <c r="Q556" i="21"/>
  <c r="V679" i="21"/>
  <c r="J501" i="21"/>
  <c r="T528" i="21"/>
  <c r="V1045" i="21"/>
  <c r="AF528" i="21"/>
  <c r="R671" i="21"/>
  <c r="AE731" i="21"/>
  <c r="Q699" i="21"/>
  <c r="AF628" i="21"/>
  <c r="T476" i="21"/>
  <c r="O481" i="21"/>
  <c r="P746" i="21"/>
  <c r="L467" i="21"/>
  <c r="V692" i="21"/>
  <c r="AI739" i="21"/>
  <c r="T754" i="21"/>
  <c r="AG541" i="21"/>
  <c r="AI574" i="21"/>
  <c r="AI812" i="21"/>
  <c r="S810" i="21"/>
  <c r="J431" i="21"/>
  <c r="Q625" i="21"/>
  <c r="P654" i="21"/>
  <c r="T573" i="21"/>
  <c r="AH624" i="21"/>
  <c r="AD1029" i="21"/>
  <c r="S559" i="21"/>
  <c r="AG596" i="21"/>
  <c r="AG695" i="21"/>
  <c r="AG567" i="21"/>
  <c r="AE473" i="21"/>
  <c r="N632" i="21"/>
  <c r="R628" i="21"/>
  <c r="R523" i="21"/>
  <c r="T781" i="21"/>
  <c r="L626" i="21"/>
  <c r="AG714" i="21"/>
  <c r="S718" i="21"/>
  <c r="AH570" i="21"/>
  <c r="P485" i="21"/>
  <c r="V875" i="21"/>
  <c r="AE708" i="21"/>
  <c r="R502" i="21"/>
  <c r="R543" i="21"/>
  <c r="L469" i="21"/>
  <c r="V538" i="21"/>
  <c r="AG580" i="21"/>
  <c r="O613" i="21"/>
  <c r="AD801" i="21"/>
  <c r="AG989" i="21"/>
  <c r="R670" i="21"/>
  <c r="O484" i="21"/>
  <c r="L500" i="21"/>
  <c r="T569" i="21"/>
  <c r="AF790" i="21"/>
  <c r="L604" i="21"/>
  <c r="N471" i="21"/>
  <c r="AE890" i="21"/>
  <c r="N640" i="21"/>
  <c r="O592" i="21"/>
  <c r="V432" i="21"/>
  <c r="AI828" i="21"/>
  <c r="T511" i="21"/>
  <c r="AH795" i="21"/>
  <c r="AG570" i="21"/>
  <c r="J563" i="21"/>
  <c r="J511" i="21"/>
  <c r="AF448" i="21"/>
  <c r="P656" i="21"/>
  <c r="S833" i="21"/>
  <c r="AD520" i="21"/>
  <c r="R621" i="21"/>
  <c r="T598" i="21"/>
  <c r="O549" i="21"/>
  <c r="AF465" i="21"/>
  <c r="Q480" i="21"/>
  <c r="P764" i="21"/>
  <c r="AE762" i="21"/>
  <c r="J780" i="21"/>
  <c r="T644" i="21"/>
  <c r="AD605" i="21"/>
  <c r="AD440" i="21"/>
  <c r="AE524" i="21"/>
  <c r="AF848" i="21"/>
  <c r="Q774" i="21"/>
  <c r="V709" i="21"/>
  <c r="AF523" i="21"/>
  <c r="P431" i="21"/>
  <c r="R894" i="21"/>
  <c r="L866" i="21"/>
  <c r="AH448" i="21"/>
  <c r="AI806" i="21"/>
  <c r="L750" i="21"/>
  <c r="R553" i="21"/>
  <c r="AH431" i="21"/>
  <c r="N574" i="21"/>
  <c r="V857" i="21"/>
  <c r="N717" i="21"/>
  <c r="AI489" i="21"/>
  <c r="AE685" i="21"/>
  <c r="S545" i="21"/>
  <c r="N538" i="21"/>
  <c r="AE818" i="21"/>
  <c r="AG708" i="21"/>
  <c r="V693" i="21"/>
  <c r="P618" i="21"/>
  <c r="V605" i="21"/>
  <c r="AG520" i="21"/>
  <c r="T543" i="21"/>
  <c r="AG893" i="21"/>
  <c r="S523" i="21"/>
  <c r="AI821" i="21"/>
  <c r="J460" i="21"/>
  <c r="AI615" i="21"/>
  <c r="AH454" i="21"/>
  <c r="V588" i="21"/>
  <c r="AF585" i="21"/>
  <c r="N834" i="21"/>
  <c r="AI465" i="21"/>
  <c r="AH645" i="21"/>
  <c r="S739" i="21"/>
  <c r="AD585" i="21"/>
  <c r="L558" i="21"/>
  <c r="L567" i="21"/>
  <c r="J758" i="21"/>
  <c r="N618" i="21"/>
  <c r="O684" i="21"/>
  <c r="AF669" i="21"/>
  <c r="P538" i="21"/>
  <c r="P403" i="21"/>
  <c r="J811" i="21"/>
  <c r="L885" i="21"/>
  <c r="AF766" i="21"/>
  <c r="L857" i="21"/>
  <c r="AE629" i="21"/>
  <c r="AH663" i="21"/>
  <c r="V459" i="21"/>
  <c r="AH707" i="21"/>
  <c r="S880" i="21"/>
  <c r="AE782" i="21"/>
  <c r="Q544" i="21"/>
  <c r="AF739" i="21"/>
  <c r="J711" i="21"/>
  <c r="O550" i="21"/>
  <c r="AD603" i="21"/>
  <c r="AF537" i="21"/>
  <c r="T762" i="21"/>
  <c r="T787" i="21"/>
  <c r="AG743" i="21"/>
  <c r="J614" i="21"/>
  <c r="T642" i="21"/>
  <c r="R573" i="21"/>
  <c r="R560" i="21"/>
  <c r="AE952" i="21"/>
  <c r="T761" i="21"/>
  <c r="AG751" i="21"/>
  <c r="AF477" i="21"/>
  <c r="T645" i="21"/>
  <c r="AG451" i="21"/>
  <c r="R875" i="21"/>
  <c r="AD852" i="21"/>
  <c r="L562" i="21"/>
  <c r="T740" i="21"/>
  <c r="S599" i="21"/>
  <c r="O483" i="21"/>
  <c r="AI589" i="21"/>
  <c r="AI550" i="21"/>
  <c r="AH809" i="21"/>
  <c r="AF685" i="21"/>
  <c r="T464" i="21"/>
  <c r="AE675" i="21"/>
  <c r="J521" i="21"/>
  <c r="R693" i="21"/>
  <c r="V840" i="21"/>
  <c r="P762" i="21"/>
  <c r="AG810" i="21"/>
  <c r="V473" i="21"/>
  <c r="AH648" i="21"/>
  <c r="T515" i="21"/>
  <c r="AF642" i="21"/>
  <c r="S889" i="21"/>
  <c r="N838" i="21"/>
  <c r="AF785" i="21"/>
  <c r="T663" i="21"/>
  <c r="Q580" i="21"/>
  <c r="Q469" i="21"/>
  <c r="R846" i="21"/>
  <c r="AF762" i="21"/>
  <c r="T468" i="21"/>
  <c r="S714" i="21"/>
  <c r="L665" i="21"/>
  <c r="O496" i="21"/>
  <c r="AE492" i="21"/>
  <c r="Q770" i="21"/>
  <c r="T921" i="21"/>
  <c r="V748" i="21"/>
  <c r="AH628" i="21"/>
  <c r="AF591" i="21"/>
  <c r="AH498" i="21"/>
  <c r="AI508" i="21"/>
  <c r="V808" i="21"/>
  <c r="L468" i="21"/>
  <c r="Q431" i="21"/>
  <c r="J419" i="21"/>
  <c r="AG581" i="21"/>
  <c r="AI586" i="21"/>
  <c r="J467" i="21"/>
  <c r="J829" i="21"/>
  <c r="AH641" i="21"/>
  <c r="AH613" i="21"/>
  <c r="V754" i="21"/>
  <c r="J404" i="21"/>
  <c r="V656" i="21"/>
  <c r="Q403" i="21"/>
  <c r="T725" i="21"/>
  <c r="P842" i="21"/>
  <c r="AG721" i="21"/>
  <c r="AI556" i="21"/>
  <c r="T575" i="21"/>
  <c r="S520" i="21"/>
  <c r="AG516" i="21"/>
  <c r="AI558" i="21"/>
  <c r="P709" i="21"/>
  <c r="AI629" i="21"/>
  <c r="T605" i="21"/>
  <c r="AG698" i="21"/>
  <c r="AG490" i="21"/>
  <c r="Q533" i="21"/>
  <c r="AE712" i="21"/>
  <c r="AH724" i="21"/>
  <c r="L769" i="21"/>
  <c r="AH627" i="21"/>
  <c r="V551" i="21"/>
  <c r="AF512" i="21"/>
  <c r="V622" i="21"/>
  <c r="Q566" i="21"/>
  <c r="AG841" i="21"/>
  <c r="P471" i="21"/>
  <c r="O806" i="21"/>
  <c r="AD656" i="21"/>
  <c r="AD564" i="21"/>
  <c r="P487" i="21"/>
  <c r="AD640" i="21"/>
  <c r="N755" i="21"/>
  <c r="T452" i="21"/>
  <c r="J692" i="21"/>
  <c r="Q813" i="21"/>
  <c r="AE821" i="21"/>
  <c r="AE798" i="21"/>
  <c r="AG890" i="21"/>
  <c r="S687" i="21"/>
  <c r="V463" i="21"/>
  <c r="J1020" i="21"/>
  <c r="L809" i="21"/>
  <c r="AF598" i="21"/>
  <c r="AI874" i="21"/>
  <c r="Q608" i="21"/>
  <c r="N451" i="21"/>
  <c r="AG852" i="21"/>
  <c r="N830" i="21"/>
  <c r="AI772" i="21"/>
  <c r="J500" i="21"/>
  <c r="S763" i="21"/>
  <c r="AI501" i="21"/>
  <c r="R624" i="21"/>
  <c r="AI486" i="21"/>
  <c r="AI728" i="21"/>
  <c r="R849" i="21"/>
  <c r="AH760" i="21"/>
  <c r="AG488" i="21"/>
  <c r="AH694" i="21"/>
  <c r="AD538" i="21"/>
  <c r="P547" i="21"/>
  <c r="AE517" i="21"/>
  <c r="AE805" i="21"/>
  <c r="S600" i="21"/>
  <c r="V691" i="21"/>
  <c r="AG677" i="21"/>
  <c r="L791" i="21"/>
  <c r="N473" i="21"/>
  <c r="V744" i="21"/>
  <c r="AH769" i="21"/>
  <c r="R772" i="21"/>
  <c r="T692" i="21"/>
  <c r="AF633" i="21"/>
  <c r="P519" i="21"/>
  <c r="Q639" i="21"/>
  <c r="AI490" i="21"/>
  <c r="L737" i="21"/>
  <c r="P627" i="21"/>
  <c r="AG633" i="21"/>
  <c r="S583" i="21"/>
  <c r="R432" i="21"/>
  <c r="L549" i="21"/>
  <c r="AE534" i="21"/>
  <c r="Q799" i="21"/>
  <c r="P702" i="21"/>
  <c r="N761" i="21"/>
  <c r="P622" i="21"/>
  <c r="P412" i="21"/>
  <c r="O459" i="21"/>
  <c r="S536" i="21"/>
  <c r="AH501" i="21"/>
  <c r="R989" i="21"/>
  <c r="AH736" i="21"/>
  <c r="T758" i="21"/>
  <c r="O738" i="21"/>
  <c r="AD609" i="21"/>
  <c r="AD468" i="21"/>
  <c r="AI451" i="21"/>
  <c r="Q807" i="21"/>
  <c r="L706" i="21"/>
  <c r="N674" i="21"/>
  <c r="AI632" i="21"/>
  <c r="AI680" i="21"/>
  <c r="O428" i="21"/>
  <c r="AE791" i="21"/>
  <c r="AI825" i="21"/>
  <c r="AE699" i="21"/>
  <c r="O556" i="21"/>
  <c r="AD666" i="21"/>
  <c r="AG693" i="21"/>
  <c r="N734" i="21"/>
  <c r="AG559" i="21"/>
  <c r="AG803" i="21"/>
  <c r="R712" i="21"/>
  <c r="AE679" i="21"/>
  <c r="S610" i="21"/>
  <c r="J605" i="21"/>
  <c r="P524" i="21"/>
  <c r="Q500" i="21"/>
  <c r="O705" i="21"/>
  <c r="AH728" i="21"/>
  <c r="AF526" i="21"/>
  <c r="J661" i="21"/>
  <c r="T626" i="21"/>
  <c r="R452" i="21"/>
  <c r="AG545" i="21"/>
  <c r="V797" i="21"/>
  <c r="S744" i="21"/>
  <c r="J802" i="21"/>
  <c r="S549" i="21"/>
  <c r="O696" i="21"/>
  <c r="AI573" i="21"/>
  <c r="O571" i="21"/>
  <c r="AF832" i="21"/>
  <c r="T615" i="21"/>
  <c r="P603" i="21"/>
  <c r="P454" i="21"/>
  <c r="O591" i="21"/>
  <c r="AE604" i="21"/>
  <c r="AD833" i="21"/>
  <c r="L568" i="21"/>
  <c r="N613" i="21"/>
  <c r="T582" i="21"/>
  <c r="V633" i="21"/>
  <c r="AD672" i="21"/>
  <c r="AH412" i="21"/>
  <c r="N646" i="21"/>
  <c r="P719" i="21"/>
  <c r="R641" i="21"/>
  <c r="J415" i="21"/>
  <c r="AH671" i="21"/>
  <c r="N597" i="21"/>
  <c r="AI840" i="21"/>
  <c r="Q633" i="21"/>
  <c r="J554" i="21"/>
  <c r="AG733" i="21"/>
  <c r="Q570" i="21"/>
  <c r="Q551" i="21"/>
  <c r="S516" i="21"/>
  <c r="N404" i="21"/>
  <c r="AF733" i="21"/>
  <c r="AD755" i="21"/>
  <c r="V779" i="21"/>
  <c r="O662" i="21"/>
  <c r="R619" i="21"/>
  <c r="J474" i="21"/>
  <c r="P539" i="21"/>
  <c r="S454" i="21"/>
  <c r="AD989" i="21"/>
  <c r="L795" i="21"/>
  <c r="P683" i="21"/>
  <c r="R477" i="21"/>
  <c r="AD483" i="21"/>
  <c r="N804" i="21"/>
  <c r="AE761" i="21"/>
  <c r="T732" i="21"/>
  <c r="AD567" i="21"/>
  <c r="V662" i="21"/>
  <c r="T603" i="21"/>
  <c r="P888" i="21"/>
  <c r="S933" i="21"/>
  <c r="Q606" i="21"/>
  <c r="P526" i="21"/>
  <c r="N653" i="21"/>
  <c r="P673" i="21"/>
  <c r="AI472" i="21"/>
  <c r="Q455" i="21"/>
  <c r="AE564" i="21"/>
  <c r="AD849" i="21"/>
  <c r="AH830" i="21"/>
  <c r="J682" i="21"/>
  <c r="AD750" i="21"/>
  <c r="AD649" i="21"/>
  <c r="AI479" i="21"/>
  <c r="AF503" i="21"/>
  <c r="Q812" i="21"/>
  <c r="R484" i="21"/>
  <c r="Q773" i="21"/>
  <c r="S407" i="21"/>
  <c r="P490" i="21"/>
  <c r="AF587" i="21"/>
  <c r="V487" i="21"/>
  <c r="T909" i="21"/>
  <c r="AE814" i="21"/>
  <c r="AF792" i="21"/>
  <c r="T415" i="21"/>
  <c r="AG690" i="21"/>
  <c r="AG527" i="21"/>
  <c r="R535" i="21"/>
  <c r="AG745" i="21"/>
  <c r="AI751" i="21"/>
  <c r="AG578" i="21"/>
  <c r="L610" i="21"/>
  <c r="L694" i="21"/>
  <c r="AF711" i="21"/>
  <c r="T519" i="21"/>
  <c r="N623" i="21"/>
  <c r="AF989" i="21"/>
  <c r="V716" i="21"/>
  <c r="V858" i="21"/>
  <c r="O541" i="21"/>
  <c r="J690" i="21"/>
  <c r="AF651" i="21"/>
  <c r="Q520" i="21"/>
  <c r="O883" i="21"/>
  <c r="Q670" i="21"/>
  <c r="AI678" i="21"/>
  <c r="P428" i="21"/>
  <c r="AD589" i="21"/>
  <c r="N564" i="21"/>
  <c r="AD810" i="21"/>
  <c r="J439" i="21"/>
  <c r="J646" i="21"/>
  <c r="T622" i="21"/>
  <c r="N443" i="21"/>
  <c r="AH487" i="21"/>
  <c r="AD793" i="21"/>
  <c r="AE511" i="21"/>
  <c r="J751" i="21"/>
  <c r="J764" i="21"/>
  <c r="AE785" i="21"/>
  <c r="N513" i="21"/>
  <c r="AE428" i="21"/>
  <c r="S553" i="21"/>
  <c r="O537" i="21"/>
  <c r="N539" i="21"/>
  <c r="O709" i="21"/>
  <c r="AD693" i="21"/>
  <c r="L642" i="21"/>
  <c r="AG711" i="21"/>
  <c r="N621" i="21"/>
  <c r="J529" i="21"/>
  <c r="N864" i="21"/>
  <c r="AI729" i="21"/>
  <c r="AD788" i="21"/>
  <c r="R499" i="21"/>
  <c r="Q443" i="21"/>
  <c r="AE558" i="21"/>
  <c r="AE549" i="21"/>
  <c r="V510" i="21"/>
  <c r="R717" i="21"/>
  <c r="J617" i="21"/>
  <c r="N890" i="21"/>
  <c r="N779" i="21"/>
  <c r="AD779" i="21"/>
  <c r="AF558" i="21"/>
  <c r="AG556" i="21"/>
  <c r="N631" i="21"/>
  <c r="Q447" i="21"/>
  <c r="N563" i="21"/>
  <c r="N883" i="21"/>
  <c r="AH712" i="21"/>
  <c r="AG825" i="21"/>
  <c r="AF604" i="21"/>
  <c r="V676" i="21"/>
  <c r="R578" i="21"/>
  <c r="Q559" i="21"/>
  <c r="V545" i="21"/>
  <c r="AG705" i="21"/>
  <c r="AF736" i="21"/>
  <c r="AH621" i="21"/>
  <c r="S678" i="21"/>
  <c r="N565" i="21"/>
  <c r="O544" i="21"/>
  <c r="N545" i="21"/>
  <c r="N819" i="21"/>
  <c r="R632" i="21"/>
  <c r="T560" i="21"/>
  <c r="S639" i="21"/>
  <c r="AI435" i="21"/>
  <c r="AD428" i="21"/>
  <c r="L854" i="21"/>
  <c r="Q780" i="21"/>
  <c r="AE795" i="21"/>
  <c r="AE554" i="21"/>
  <c r="L678" i="21"/>
  <c r="R530" i="21"/>
  <c r="J622" i="21"/>
  <c r="AG485" i="21"/>
  <c r="AG829" i="21"/>
  <c r="AG649" i="21"/>
  <c r="P738" i="21"/>
  <c r="AD527" i="21"/>
  <c r="AE644" i="21"/>
  <c r="O519" i="21"/>
  <c r="J973" i="21"/>
  <c r="AD772" i="21"/>
  <c r="T749" i="21"/>
  <c r="Q598" i="21"/>
  <c r="V684" i="21"/>
  <c r="N492" i="21"/>
  <c r="T586" i="21"/>
  <c r="AI989" i="21"/>
  <c r="AE613" i="21"/>
  <c r="AE688" i="21"/>
  <c r="Q617" i="21"/>
  <c r="V485" i="21"/>
  <c r="AH554" i="21"/>
  <c r="N427" i="21"/>
  <c r="T790" i="21"/>
  <c r="L712" i="21"/>
  <c r="J722" i="21"/>
  <c r="O545" i="21"/>
  <c r="N517" i="21"/>
  <c r="J452" i="21"/>
  <c r="AH746" i="21"/>
  <c r="Q741" i="21"/>
  <c r="S633" i="21"/>
  <c r="T691" i="21"/>
  <c r="AG530" i="21"/>
  <c r="AH589" i="21"/>
  <c r="AI517" i="21"/>
  <c r="AF908" i="21"/>
  <c r="AF640" i="21"/>
  <c r="T765" i="21"/>
  <c r="Q706" i="21"/>
  <c r="R645" i="21"/>
  <c r="AF619" i="21"/>
  <c r="AD435" i="21"/>
  <c r="J632" i="21"/>
  <c r="AG752" i="21"/>
  <c r="L989" i="21"/>
  <c r="AG706" i="21"/>
  <c r="P731" i="21"/>
  <c r="O444" i="21"/>
  <c r="AE465" i="21"/>
  <c r="AE854" i="21"/>
  <c r="AI797" i="21"/>
  <c r="AD795" i="21"/>
  <c r="AF600" i="21"/>
  <c r="AG650" i="21"/>
  <c r="S581" i="21"/>
  <c r="L933" i="21"/>
  <c r="R913" i="21"/>
  <c r="T400" i="21"/>
  <c r="AD643" i="21"/>
  <c r="V806" i="21"/>
  <c r="O443" i="21"/>
  <c r="J900" i="21"/>
  <c r="N752" i="21"/>
  <c r="AE729" i="21"/>
  <c r="Q658" i="21"/>
  <c r="T735" i="21"/>
  <c r="O553" i="21"/>
  <c r="T862" i="21"/>
  <c r="AD702" i="21"/>
  <c r="O620" i="21"/>
  <c r="R513" i="21"/>
  <c r="J400" i="21"/>
  <c r="Q787" i="21"/>
  <c r="R794" i="21"/>
  <c r="AE833" i="21"/>
  <c r="O639" i="21"/>
  <c r="O624" i="21"/>
  <c r="J623" i="21"/>
  <c r="V924" i="21"/>
  <c r="N581" i="21"/>
  <c r="S989" i="21"/>
  <c r="V527" i="21"/>
  <c r="Q415" i="21"/>
  <c r="AI475" i="21"/>
  <c r="S607" i="21"/>
  <c r="T857" i="21"/>
  <c r="AH798" i="21"/>
  <c r="AE637" i="21"/>
  <c r="V759" i="21"/>
  <c r="R609" i="21"/>
  <c r="AF550" i="21"/>
  <c r="V1056" i="21"/>
  <c r="L786" i="21"/>
  <c r="R576" i="21"/>
  <c r="AE568" i="21"/>
  <c r="S735" i="21"/>
  <c r="L556" i="21"/>
  <c r="AF676" i="21"/>
  <c r="AG839" i="21"/>
  <c r="AI791" i="21"/>
  <c r="O590" i="21"/>
  <c r="AG678" i="21"/>
  <c r="AF527" i="21"/>
  <c r="AH569" i="21"/>
  <c r="N553" i="21"/>
  <c r="V424" i="21"/>
  <c r="T720" i="21"/>
  <c r="N544" i="21"/>
  <c r="AD623" i="21"/>
  <c r="AI719" i="21"/>
  <c r="S578" i="21"/>
  <c r="T448" i="21"/>
  <c r="L517" i="21"/>
  <c r="AH721" i="21"/>
  <c r="AG775" i="21"/>
  <c r="L650" i="21"/>
  <c r="T714" i="21"/>
  <c r="V439" i="21"/>
  <c r="AE774" i="21"/>
  <c r="L810" i="21"/>
  <c r="L736" i="21"/>
  <c r="P771" i="21"/>
  <c r="AE652" i="21"/>
  <c r="J662" i="21"/>
  <c r="T508" i="21"/>
  <c r="AH587" i="21"/>
  <c r="Q828" i="21"/>
  <c r="J658" i="21"/>
  <c r="V769" i="21"/>
  <c r="Q689" i="21"/>
  <c r="AI611" i="21"/>
  <c r="AH460" i="21"/>
  <c r="Q862" i="21"/>
  <c r="AH837" i="21"/>
  <c r="L763" i="21"/>
  <c r="L689" i="21"/>
  <c r="AF649" i="21"/>
  <c r="R692" i="21"/>
  <c r="AI690" i="21"/>
  <c r="AG885" i="21"/>
  <c r="AH740" i="21"/>
  <c r="AH866" i="21"/>
  <c r="AH549" i="21"/>
  <c r="R440" i="21"/>
  <c r="V484" i="21"/>
  <c r="V667" i="21"/>
  <c r="AE641" i="21"/>
  <c r="V712" i="21"/>
  <c r="P407" i="21"/>
  <c r="O598" i="21"/>
  <c r="AD571" i="21"/>
  <c r="AI477" i="21"/>
  <c r="P624" i="21"/>
  <c r="V777" i="21"/>
  <c r="AD760" i="21"/>
  <c r="AE677" i="21"/>
  <c r="AE646" i="21"/>
  <c r="AG589" i="21"/>
  <c r="Q568" i="21"/>
  <c r="AI520" i="21"/>
  <c r="N826" i="21"/>
  <c r="T830" i="21"/>
  <c r="V795" i="21"/>
  <c r="Q558" i="21"/>
  <c r="Q747" i="21"/>
  <c r="L644" i="21"/>
  <c r="T546" i="21"/>
  <c r="S896" i="21"/>
  <c r="T646" i="21"/>
  <c r="AE769" i="21"/>
  <c r="S640" i="21"/>
  <c r="N606" i="21"/>
  <c r="AG561" i="21"/>
  <c r="AD572" i="21"/>
  <c r="AD890" i="21"/>
  <c r="S790" i="21"/>
  <c r="Q674" i="21"/>
  <c r="L714" i="21"/>
  <c r="S498" i="21"/>
  <c r="P475" i="21"/>
  <c r="J459" i="21"/>
  <c r="J913" i="21"/>
  <c r="N822" i="21"/>
  <c r="AI833" i="21"/>
  <c r="AG730" i="21"/>
  <c r="O586" i="21"/>
  <c r="L492" i="21"/>
  <c r="AE516" i="21"/>
  <c r="O504" i="21"/>
  <c r="AF798" i="21"/>
  <c r="AD785" i="21"/>
  <c r="N493" i="21"/>
  <c r="AI691" i="21"/>
  <c r="P455" i="21"/>
  <c r="V571" i="21"/>
  <c r="T941" i="21"/>
  <c r="AD616" i="21"/>
  <c r="L632" i="21"/>
  <c r="AG670" i="21"/>
  <c r="R504" i="21"/>
  <c r="O472" i="21"/>
  <c r="S703" i="21"/>
  <c r="AE659" i="21"/>
  <c r="AF573" i="21"/>
  <c r="R709" i="21"/>
  <c r="T589" i="21"/>
  <c r="AD822" i="21"/>
  <c r="AI610" i="21"/>
  <c r="T706" i="21"/>
  <c r="AD488" i="21"/>
  <c r="L595" i="21"/>
  <c r="AE839" i="21"/>
  <c r="N777" i="21"/>
  <c r="N705" i="21"/>
  <c r="R608" i="21"/>
  <c r="S546" i="21"/>
  <c r="AH562" i="21"/>
  <c r="P501" i="21"/>
  <c r="T411" i="21"/>
  <c r="AG718" i="21"/>
  <c r="AE780" i="21"/>
  <c r="L717" i="21"/>
  <c r="O431" i="21"/>
  <c r="AG696" i="21"/>
  <c r="J537" i="21"/>
  <c r="AD448" i="21"/>
  <c r="T454" i="21"/>
  <c r="T721" i="21"/>
  <c r="O669" i="21"/>
  <c r="AG691" i="21"/>
  <c r="AH630" i="21"/>
  <c r="Q627" i="21"/>
  <c r="R527" i="21"/>
  <c r="AI864" i="21"/>
  <c r="S464" i="21"/>
  <c r="L643" i="21"/>
  <c r="V722" i="21"/>
  <c r="R657" i="21"/>
  <c r="R467" i="21"/>
  <c r="V624" i="21"/>
  <c r="T576" i="21"/>
  <c r="T798" i="21"/>
  <c r="O638" i="21"/>
  <c r="J589" i="21"/>
  <c r="AF650" i="21"/>
  <c r="Q727" i="21"/>
  <c r="AF543" i="21"/>
  <c r="J799" i="21"/>
  <c r="J595" i="21"/>
  <c r="AH657" i="21"/>
  <c r="J671" i="21"/>
  <c r="AF682" i="21"/>
  <c r="Q571" i="21"/>
  <c r="J548" i="21"/>
  <c r="V685" i="21"/>
  <c r="AI933" i="21"/>
  <c r="R834" i="21"/>
  <c r="J761" i="21"/>
  <c r="L519" i="21"/>
  <c r="R710" i="21"/>
  <c r="P404" i="21"/>
  <c r="L489" i="21"/>
  <c r="AI575" i="21"/>
  <c r="R765" i="21"/>
  <c r="O533" i="21"/>
  <c r="V614" i="21"/>
  <c r="AF743" i="21"/>
  <c r="AD596" i="21"/>
  <c r="O566" i="21"/>
  <c r="P560" i="21"/>
  <c r="V852" i="21"/>
  <c r="L825" i="21"/>
  <c r="Q732" i="21"/>
  <c r="S497" i="21"/>
  <c r="L573" i="21"/>
  <c r="N566" i="21"/>
  <c r="AI901" i="21"/>
  <c r="S637" i="21"/>
  <c r="AF781" i="21"/>
  <c r="AF665" i="21"/>
  <c r="V664" i="21"/>
  <c r="AI645" i="21"/>
  <c r="AH595" i="21"/>
  <c r="AA935" i="21" l="1"/>
  <c r="AA242" i="21"/>
  <c r="AA638" i="21"/>
  <c r="AA1034" i="21"/>
  <c r="AA143" i="21"/>
  <c r="AA737" i="21"/>
  <c r="AA44" i="21"/>
  <c r="AA836" i="21"/>
  <c r="AA440" i="21"/>
  <c r="AA341" i="21"/>
  <c r="AB111" i="21"/>
  <c r="AB804" i="21"/>
  <c r="AB12" i="21"/>
  <c r="AB408" i="21"/>
  <c r="AB903" i="21"/>
  <c r="AB210" i="21"/>
  <c r="AB1002" i="21"/>
  <c r="AB309" i="21"/>
  <c r="AB705" i="21"/>
  <c r="AB507" i="21"/>
  <c r="K574" i="21"/>
  <c r="K772" i="21"/>
  <c r="K1069" i="21"/>
  <c r="K376" i="21"/>
  <c r="K475" i="21"/>
  <c r="K871" i="21"/>
  <c r="K673" i="21"/>
  <c r="K970" i="21"/>
  <c r="K277" i="21"/>
  <c r="K178" i="21"/>
  <c r="Z146" i="21"/>
  <c r="Z245" i="21"/>
  <c r="Z344" i="21"/>
  <c r="Z1037" i="21"/>
  <c r="Z542" i="21"/>
  <c r="Z641" i="21"/>
  <c r="Z47" i="21"/>
  <c r="Z839" i="21"/>
  <c r="Z443" i="21"/>
  <c r="Z740" i="21"/>
  <c r="K411" i="21"/>
  <c r="K609" i="21"/>
  <c r="K510" i="21"/>
  <c r="K312" i="21"/>
  <c r="K15" i="21"/>
  <c r="K213" i="21"/>
  <c r="K906" i="21"/>
  <c r="K1005" i="21"/>
  <c r="K114" i="21"/>
  <c r="K708" i="21"/>
  <c r="AA973" i="21"/>
  <c r="AA82" i="21"/>
  <c r="AA874" i="21"/>
  <c r="AA181" i="21"/>
  <c r="AA1072" i="21"/>
  <c r="AA478" i="21"/>
  <c r="AA577" i="21"/>
  <c r="AA775" i="21"/>
  <c r="AA676" i="21"/>
  <c r="AA379" i="21"/>
  <c r="K545" i="21"/>
  <c r="K1040" i="21"/>
  <c r="K644" i="21"/>
  <c r="K248" i="21"/>
  <c r="K446" i="21"/>
  <c r="K149" i="21"/>
  <c r="K743" i="21"/>
  <c r="K941" i="21"/>
  <c r="K842" i="21"/>
  <c r="K347" i="21"/>
  <c r="X612" i="21"/>
  <c r="X513" i="21"/>
  <c r="X1008" i="21"/>
  <c r="X315" i="21"/>
  <c r="X18" i="21"/>
  <c r="X810" i="21"/>
  <c r="X711" i="21"/>
  <c r="X909" i="21"/>
  <c r="X216" i="21"/>
  <c r="X117" i="21"/>
  <c r="AA382" i="21"/>
  <c r="AA580" i="21"/>
  <c r="AA283" i="21"/>
  <c r="AA679" i="21"/>
  <c r="AA481" i="21"/>
  <c r="AA184" i="21"/>
  <c r="AA877" i="21"/>
  <c r="AA85" i="21"/>
  <c r="AA976" i="21"/>
  <c r="AA1075" i="21"/>
  <c r="AA53" i="21"/>
  <c r="AA548" i="21"/>
  <c r="AA845" i="21"/>
  <c r="AA746" i="21"/>
  <c r="AA944" i="21"/>
  <c r="AA350" i="21"/>
  <c r="AA1043" i="21"/>
  <c r="AA251" i="21"/>
  <c r="AA152" i="21"/>
  <c r="AA647" i="21"/>
  <c r="Y120" i="21"/>
  <c r="Y813" i="21"/>
  <c r="Y318" i="21"/>
  <c r="Y21" i="21"/>
  <c r="Y912" i="21"/>
  <c r="Y615" i="21"/>
  <c r="Y219" i="21"/>
  <c r="Y417" i="21"/>
  <c r="Y516" i="21"/>
  <c r="Y714" i="21"/>
  <c r="Z832" i="21"/>
  <c r="Z436" i="21"/>
  <c r="Z1030" i="21"/>
  <c r="Z337" i="21"/>
  <c r="Z238" i="21"/>
  <c r="Z931" i="21"/>
  <c r="Z535" i="21"/>
  <c r="Z139" i="21"/>
  <c r="Z634" i="21"/>
  <c r="Z40" i="21"/>
  <c r="W241" i="21"/>
  <c r="W43" i="21"/>
  <c r="W934" i="21"/>
  <c r="W736" i="21"/>
  <c r="W439" i="21"/>
  <c r="W637" i="21"/>
  <c r="W142" i="21"/>
  <c r="W538" i="21"/>
  <c r="W340" i="21"/>
  <c r="W835" i="21"/>
  <c r="W11" i="21"/>
  <c r="W704" i="21"/>
  <c r="W803" i="21"/>
  <c r="W110" i="21"/>
  <c r="W605" i="21"/>
  <c r="W902" i="21"/>
  <c r="W506" i="21"/>
  <c r="W1001" i="21"/>
  <c r="W209" i="21"/>
  <c r="W308" i="21"/>
  <c r="AB145" i="21"/>
  <c r="AB541" i="21"/>
  <c r="AB1036" i="21"/>
  <c r="AB838" i="21"/>
  <c r="AB343" i="21"/>
  <c r="AB937" i="21"/>
  <c r="AB640" i="21"/>
  <c r="AB46" i="21"/>
  <c r="AB244" i="21"/>
  <c r="AB442" i="21"/>
  <c r="Y311" i="21"/>
  <c r="Y212" i="21"/>
  <c r="Y113" i="21"/>
  <c r="Y1004" i="21"/>
  <c r="Y410" i="21"/>
  <c r="Y707" i="21"/>
  <c r="Y806" i="21"/>
  <c r="Y905" i="21"/>
  <c r="Y14" i="21"/>
  <c r="Y509" i="21"/>
  <c r="AA1071" i="21"/>
  <c r="AA180" i="21"/>
  <c r="AA873" i="21"/>
  <c r="AA279" i="21"/>
  <c r="AA774" i="21"/>
  <c r="AA477" i="21"/>
  <c r="AA972" i="21"/>
  <c r="AA576" i="21"/>
  <c r="AA378" i="21"/>
  <c r="AA81" i="21"/>
  <c r="Z247" i="21"/>
  <c r="Z841" i="21"/>
  <c r="Z742" i="21"/>
  <c r="Z643" i="21"/>
  <c r="Z1039" i="21"/>
  <c r="Z346" i="21"/>
  <c r="Z148" i="21"/>
  <c r="Z49" i="21"/>
  <c r="Z445" i="21"/>
  <c r="Z544" i="21"/>
  <c r="Z116" i="21"/>
  <c r="Z710" i="21"/>
  <c r="Z611" i="21"/>
  <c r="Z512" i="21"/>
  <c r="Z809" i="21"/>
  <c r="Z215" i="21"/>
  <c r="Z908" i="21"/>
  <c r="Z1007" i="21"/>
  <c r="Z314" i="21"/>
  <c r="Z413" i="21"/>
  <c r="Z836" i="21"/>
  <c r="Z242" i="21"/>
  <c r="Z539" i="21"/>
  <c r="Z737" i="21"/>
  <c r="Z638" i="21"/>
  <c r="Z935" i="21"/>
  <c r="Z143" i="21"/>
  <c r="Z1034" i="21"/>
  <c r="Z44" i="21"/>
  <c r="Y606" i="21"/>
  <c r="Y507" i="21"/>
  <c r="Y804" i="21"/>
  <c r="Y408" i="21"/>
  <c r="Y309" i="21"/>
  <c r="Y210" i="21"/>
  <c r="Y12" i="21"/>
  <c r="Y705" i="21"/>
  <c r="Y111" i="21"/>
  <c r="Y673" i="21"/>
  <c r="Y574" i="21"/>
  <c r="Y376" i="21"/>
  <c r="Y1069" i="21"/>
  <c r="Y277" i="21"/>
  <c r="Y871" i="21"/>
  <c r="Y79" i="21"/>
  <c r="Y178" i="21"/>
  <c r="Y772" i="21"/>
  <c r="AA839" i="21"/>
  <c r="AA344" i="21"/>
  <c r="AA542" i="21"/>
  <c r="AA443" i="21"/>
  <c r="AA47" i="21"/>
  <c r="AA1037" i="21"/>
  <c r="AA245" i="21"/>
  <c r="AA641" i="21"/>
  <c r="AA740" i="21"/>
  <c r="Y312" i="21"/>
  <c r="Y114" i="21"/>
  <c r="Y609" i="21"/>
  <c r="Y213" i="21"/>
  <c r="Y708" i="21"/>
  <c r="Y906" i="21"/>
  <c r="Y510" i="21"/>
  <c r="Y15" i="21"/>
  <c r="Y807" i="21"/>
  <c r="W181" i="21"/>
  <c r="W577" i="21"/>
  <c r="W874" i="21"/>
  <c r="W82" i="21"/>
  <c r="W280" i="21"/>
  <c r="W775" i="21"/>
  <c r="W379" i="21"/>
  <c r="W1072" i="21"/>
  <c r="W973" i="21"/>
  <c r="Z644" i="21"/>
  <c r="Z149" i="21"/>
  <c r="Z446" i="21"/>
  <c r="Z545" i="21"/>
  <c r="Z941" i="21"/>
  <c r="Z50" i="21"/>
  <c r="Z1040" i="21"/>
  <c r="Z842" i="21"/>
  <c r="Z743" i="21"/>
  <c r="AB513" i="21"/>
  <c r="AB414" i="21"/>
  <c r="AB909" i="21"/>
  <c r="AB216" i="21"/>
  <c r="AB18" i="21"/>
  <c r="AB612" i="21"/>
  <c r="AB1008" i="21"/>
  <c r="AB117" i="21"/>
  <c r="AB810" i="21"/>
  <c r="AB976" i="21"/>
  <c r="AB778" i="21"/>
  <c r="AB1075" i="21"/>
  <c r="AB85" i="21"/>
  <c r="AB184" i="21"/>
  <c r="AB283" i="21"/>
  <c r="AB481" i="21"/>
  <c r="AB580" i="21"/>
  <c r="AB382" i="21"/>
  <c r="AB746" i="21"/>
  <c r="AB647" i="21"/>
  <c r="AB1043" i="21"/>
  <c r="AB449" i="21"/>
  <c r="AB53" i="21"/>
  <c r="AB548" i="21"/>
  <c r="AB845" i="21"/>
  <c r="AB350" i="21"/>
  <c r="AB152" i="21"/>
  <c r="K21" i="21"/>
  <c r="K516" i="21"/>
  <c r="K714" i="21"/>
  <c r="K219" i="21"/>
  <c r="K813" i="21"/>
  <c r="K912" i="21"/>
  <c r="K615" i="21"/>
  <c r="K120" i="21"/>
  <c r="K417" i="21"/>
  <c r="W733" i="21"/>
  <c r="W1030" i="21"/>
  <c r="W337" i="21"/>
  <c r="W832" i="21"/>
  <c r="W931" i="21"/>
  <c r="W40" i="21"/>
  <c r="W139" i="21"/>
  <c r="W535" i="21"/>
  <c r="W634" i="21"/>
  <c r="Y736" i="21"/>
  <c r="Y340" i="21"/>
  <c r="Y43" i="21"/>
  <c r="Y934" i="21"/>
  <c r="Y439" i="21"/>
  <c r="Y637" i="21"/>
  <c r="Y538" i="21"/>
  <c r="Y241" i="21"/>
  <c r="Y1033" i="21"/>
  <c r="AB1001" i="21"/>
  <c r="AB209" i="21"/>
  <c r="AB605" i="21"/>
  <c r="AB308" i="21"/>
  <c r="AB11" i="21"/>
  <c r="AB110" i="21"/>
  <c r="AB506" i="21"/>
  <c r="AB803" i="21"/>
  <c r="AB704" i="21"/>
  <c r="Z838" i="21"/>
  <c r="Z442" i="21"/>
  <c r="Z640" i="21"/>
  <c r="Z937" i="21"/>
  <c r="Z343" i="21"/>
  <c r="Z1036" i="21"/>
  <c r="Z541" i="21"/>
  <c r="Z244" i="21"/>
  <c r="Z46" i="21"/>
  <c r="X311" i="21"/>
  <c r="X608" i="21"/>
  <c r="X113" i="21"/>
  <c r="X14" i="21"/>
  <c r="X410" i="21"/>
  <c r="X1004" i="21"/>
  <c r="X905" i="21"/>
  <c r="X212" i="21"/>
  <c r="X509" i="21"/>
  <c r="Z279" i="21"/>
  <c r="Z972" i="21"/>
  <c r="Z774" i="21"/>
  <c r="Z477" i="21"/>
  <c r="Z180" i="21"/>
  <c r="Z378" i="21"/>
  <c r="Z576" i="21"/>
  <c r="Z675" i="21"/>
  <c r="Z873" i="21"/>
  <c r="K346" i="21"/>
  <c r="K643" i="21"/>
  <c r="K148" i="21"/>
  <c r="K445" i="21"/>
  <c r="K544" i="21"/>
  <c r="K1039" i="21"/>
  <c r="K247" i="21"/>
  <c r="K940" i="21"/>
  <c r="K742" i="21"/>
  <c r="K413" i="21"/>
  <c r="K116" i="21"/>
  <c r="K17" i="21"/>
  <c r="K611" i="21"/>
  <c r="K809" i="21"/>
  <c r="K710" i="21"/>
  <c r="K1007" i="21"/>
  <c r="K512" i="21"/>
  <c r="K908" i="21"/>
  <c r="AB622" i="21"/>
  <c r="AB28" i="21"/>
  <c r="AB325" i="21"/>
  <c r="AB721" i="21"/>
  <c r="AB424" i="21"/>
  <c r="AB1018" i="21"/>
  <c r="AB127" i="21"/>
  <c r="AB919" i="21"/>
  <c r="AB523" i="21"/>
  <c r="AB226" i="21"/>
  <c r="K392" i="21"/>
  <c r="K887" i="21"/>
  <c r="K689" i="21"/>
  <c r="K1085" i="21"/>
  <c r="K194" i="21"/>
  <c r="K788" i="21"/>
  <c r="K590" i="21"/>
  <c r="K491" i="21"/>
  <c r="K986" i="21"/>
  <c r="K95" i="21"/>
  <c r="Y657" i="21"/>
  <c r="Y63" i="21"/>
  <c r="Y954" i="21"/>
  <c r="Y1053" i="21"/>
  <c r="Y855" i="21"/>
  <c r="Y360" i="21"/>
  <c r="Y261" i="21"/>
  <c r="Y756" i="21"/>
  <c r="Y558" i="21"/>
  <c r="Y162" i="21"/>
  <c r="AA823" i="21"/>
  <c r="AA130" i="21"/>
  <c r="AA229" i="21"/>
  <c r="AA724" i="21"/>
  <c r="AA625" i="21"/>
  <c r="AA427" i="21"/>
  <c r="AA31" i="21"/>
  <c r="AA526" i="21"/>
  <c r="AA922" i="21"/>
  <c r="AA328" i="21"/>
  <c r="Y989" i="21"/>
  <c r="Y593" i="21"/>
  <c r="Y296" i="21"/>
  <c r="Y692" i="21"/>
  <c r="Y890" i="21"/>
  <c r="Y1088" i="21"/>
  <c r="Y197" i="21"/>
  <c r="Y395" i="21"/>
  <c r="Y494" i="21"/>
  <c r="Y791" i="21"/>
  <c r="AB1056" i="21"/>
  <c r="AB264" i="21"/>
  <c r="AB363" i="21"/>
  <c r="AB957" i="21"/>
  <c r="AB759" i="21"/>
  <c r="AB858" i="21"/>
  <c r="AB66" i="21"/>
  <c r="AB561" i="21"/>
  <c r="AB462" i="21"/>
  <c r="AB165" i="21"/>
  <c r="AA1024" i="21"/>
  <c r="AA331" i="21"/>
  <c r="AA826" i="21"/>
  <c r="AA232" i="21"/>
  <c r="AA925" i="21"/>
  <c r="AA133" i="21"/>
  <c r="AA529" i="21"/>
  <c r="AA628" i="21"/>
  <c r="AA34" i="21"/>
  <c r="AA727" i="21"/>
  <c r="AA497" i="21"/>
  <c r="AA101" i="21"/>
  <c r="AA893" i="21"/>
  <c r="AA794" i="21"/>
  <c r="AA398" i="21"/>
  <c r="AA200" i="21"/>
  <c r="AA596" i="21"/>
  <c r="AA695" i="21"/>
  <c r="AA299" i="21"/>
  <c r="AA992" i="21"/>
  <c r="AB960" i="21"/>
  <c r="AB861" i="21"/>
  <c r="AB1059" i="21"/>
  <c r="AB267" i="21"/>
  <c r="AB366" i="21"/>
  <c r="AB69" i="21"/>
  <c r="AB564" i="21"/>
  <c r="AB762" i="21"/>
  <c r="AB663" i="21"/>
  <c r="AB168" i="21"/>
  <c r="AA730" i="21"/>
  <c r="AA631" i="21"/>
  <c r="AA532" i="21"/>
  <c r="AA433" i="21"/>
  <c r="AA136" i="21"/>
  <c r="AA928" i="21"/>
  <c r="AA235" i="21"/>
  <c r="AA1027" i="21"/>
  <c r="AA829" i="21"/>
  <c r="AA37" i="21"/>
  <c r="K302" i="21"/>
  <c r="K401" i="21"/>
  <c r="K896" i="21"/>
  <c r="K797" i="21"/>
  <c r="K500" i="21"/>
  <c r="K995" i="21"/>
  <c r="K698" i="21"/>
  <c r="K104" i="21"/>
  <c r="K5" i="21"/>
  <c r="K599" i="21"/>
  <c r="Y784" i="21"/>
  <c r="Y586" i="21"/>
  <c r="Y883" i="21"/>
  <c r="Y982" i="21"/>
  <c r="Y388" i="21"/>
  <c r="Y1081" i="21"/>
  <c r="Y289" i="21"/>
  <c r="Y190" i="21"/>
  <c r="Y487" i="21"/>
  <c r="Y685" i="21"/>
  <c r="Z1017" i="21"/>
  <c r="Z27" i="21"/>
  <c r="Z720" i="21"/>
  <c r="Z225" i="21"/>
  <c r="Z918" i="21"/>
  <c r="Z324" i="21"/>
  <c r="Z126" i="21"/>
  <c r="Z423" i="21"/>
  <c r="Z522" i="21"/>
  <c r="Z819" i="21"/>
  <c r="K474" i="21"/>
  <c r="K375" i="21"/>
  <c r="K870" i="21"/>
  <c r="K1068" i="21"/>
  <c r="K78" i="21"/>
  <c r="K771" i="21"/>
  <c r="K969" i="21"/>
  <c r="K276" i="21"/>
  <c r="K177" i="21"/>
  <c r="K573" i="21"/>
  <c r="X327" i="21"/>
  <c r="X228" i="21"/>
  <c r="X30" i="21"/>
  <c r="X525" i="21"/>
  <c r="X822" i="21"/>
  <c r="X921" i="21"/>
  <c r="X426" i="21"/>
  <c r="X624" i="21"/>
  <c r="X129" i="21"/>
  <c r="X723" i="21"/>
  <c r="AA790" i="21"/>
  <c r="AA1087" i="21"/>
  <c r="AA592" i="21"/>
  <c r="AA394" i="21"/>
  <c r="AA196" i="21"/>
  <c r="AA97" i="21"/>
  <c r="AA988" i="21"/>
  <c r="AA889" i="21"/>
  <c r="AA295" i="21"/>
  <c r="AA691" i="21"/>
  <c r="Z461" i="21"/>
  <c r="Z956" i="21"/>
  <c r="Z362" i="21"/>
  <c r="Z659" i="21"/>
  <c r="Z857" i="21"/>
  <c r="Z65" i="21"/>
  <c r="Z164" i="21"/>
  <c r="Z1055" i="21"/>
  <c r="Z560" i="21"/>
  <c r="Z263" i="21"/>
  <c r="W528" i="21"/>
  <c r="W924" i="21"/>
  <c r="W429" i="21"/>
  <c r="W1023" i="21"/>
  <c r="W33" i="21"/>
  <c r="W726" i="21"/>
  <c r="W330" i="21"/>
  <c r="W231" i="21"/>
  <c r="W825" i="21"/>
  <c r="W627" i="21"/>
  <c r="K258" i="21"/>
  <c r="AA622" i="21"/>
  <c r="AA424" i="21"/>
  <c r="AA820" i="21"/>
  <c r="AA919" i="21"/>
  <c r="AA325" i="21"/>
  <c r="AA127" i="21"/>
  <c r="AA1018" i="21"/>
  <c r="Z392" i="21"/>
  <c r="Z887" i="21"/>
  <c r="Z95" i="21"/>
  <c r="Z986" i="21"/>
  <c r="Z293" i="21"/>
  <c r="Z689" i="21"/>
  <c r="Z788" i="21"/>
  <c r="AB558" i="21"/>
  <c r="AB261" i="21"/>
  <c r="AB360" i="21"/>
  <c r="AB162" i="21"/>
  <c r="AB954" i="21"/>
  <c r="AB459" i="21"/>
  <c r="AB855" i="21"/>
  <c r="X229" i="21"/>
  <c r="X823" i="21"/>
  <c r="X1021" i="21"/>
  <c r="X922" i="21"/>
  <c r="X427" i="21"/>
  <c r="X130" i="21"/>
  <c r="X31" i="21"/>
  <c r="X395" i="21"/>
  <c r="X296" i="21"/>
  <c r="X1088" i="21"/>
  <c r="X197" i="21"/>
  <c r="X98" i="21"/>
  <c r="X494" i="21"/>
  <c r="X890" i="21"/>
  <c r="W858" i="21"/>
  <c r="W363" i="21"/>
  <c r="W660" i="21"/>
  <c r="W66" i="21"/>
  <c r="W957" i="21"/>
  <c r="W759" i="21"/>
  <c r="W165" i="21"/>
  <c r="AB331" i="21"/>
  <c r="AB826" i="21"/>
  <c r="AB430" i="21"/>
  <c r="AB628" i="21"/>
  <c r="AB1024" i="21"/>
  <c r="AB529" i="21"/>
  <c r="AB232" i="21"/>
  <c r="Y299" i="21"/>
  <c r="Y398" i="21"/>
  <c r="Y497" i="21"/>
  <c r="Y992" i="21"/>
  <c r="Y596" i="21"/>
  <c r="Y794" i="21"/>
  <c r="Y1091" i="21"/>
  <c r="X861" i="21"/>
  <c r="X168" i="21"/>
  <c r="X69" i="21"/>
  <c r="X366" i="21"/>
  <c r="X465" i="21"/>
  <c r="X762" i="21"/>
  <c r="X960" i="21"/>
  <c r="AB1027" i="21"/>
  <c r="AB730" i="21"/>
  <c r="AB532" i="21"/>
  <c r="AB829" i="21"/>
  <c r="AB334" i="21"/>
  <c r="AB136" i="21"/>
  <c r="AB631" i="21"/>
  <c r="X500" i="21"/>
  <c r="X302" i="21"/>
  <c r="X5" i="21"/>
  <c r="X896" i="21"/>
  <c r="X203" i="21"/>
  <c r="X698" i="21"/>
  <c r="X104" i="21"/>
  <c r="X91" i="21"/>
  <c r="X784" i="21"/>
  <c r="X883" i="21"/>
  <c r="X685" i="21"/>
  <c r="X190" i="21"/>
  <c r="X487" i="21"/>
  <c r="X982" i="21"/>
  <c r="AB819" i="21"/>
  <c r="AB225" i="21"/>
  <c r="AB27" i="21"/>
  <c r="AB126" i="21"/>
  <c r="AB720" i="21"/>
  <c r="AB423" i="21"/>
  <c r="AB522" i="21"/>
  <c r="Z969" i="21"/>
  <c r="Z672" i="21"/>
  <c r="Z870" i="21"/>
  <c r="Z573" i="21"/>
  <c r="Z474" i="21"/>
  <c r="Z177" i="21"/>
  <c r="Z1068" i="21"/>
  <c r="AB129" i="21"/>
  <c r="AB426" i="21"/>
  <c r="AB228" i="21"/>
  <c r="AB822" i="21"/>
  <c r="AB921" i="21"/>
  <c r="AB723" i="21"/>
  <c r="AB525" i="21"/>
  <c r="Z1087" i="21"/>
  <c r="Z988" i="21"/>
  <c r="Z295" i="21"/>
  <c r="Z97" i="21"/>
  <c r="Z592" i="21"/>
  <c r="Z691" i="21"/>
  <c r="Z493" i="21"/>
  <c r="Y1055" i="21"/>
  <c r="Y758" i="21"/>
  <c r="Y164" i="21"/>
  <c r="Y461" i="21"/>
  <c r="Y560" i="21"/>
  <c r="Y956" i="21"/>
  <c r="Y659" i="21"/>
  <c r="Y1023" i="21"/>
  <c r="Y330" i="21"/>
  <c r="Y231" i="21"/>
  <c r="Y429" i="21"/>
  <c r="Y132" i="21"/>
  <c r="Y33" i="21"/>
  <c r="Y528" i="21"/>
  <c r="AC1018" i="21"/>
  <c r="AC820" i="21"/>
  <c r="AC424" i="21"/>
  <c r="AC523" i="21"/>
  <c r="AC28" i="21"/>
  <c r="AC721" i="21"/>
  <c r="AC622" i="21"/>
  <c r="AC293" i="21"/>
  <c r="AC95" i="21"/>
  <c r="AC887" i="21"/>
  <c r="AC491" i="21"/>
  <c r="AC986" i="21"/>
  <c r="AC590" i="21"/>
  <c r="AC194" i="21"/>
  <c r="AC360" i="21"/>
  <c r="AC63" i="21"/>
  <c r="AC261" i="21"/>
  <c r="AC657" i="21"/>
  <c r="AC1053" i="21"/>
  <c r="AC558" i="21"/>
  <c r="AC459" i="21"/>
  <c r="AC229" i="21"/>
  <c r="AC526" i="21"/>
  <c r="AC1021" i="21"/>
  <c r="AC922" i="21"/>
  <c r="AC724" i="21"/>
  <c r="AC427" i="21"/>
  <c r="AC823" i="21"/>
  <c r="AC692" i="21"/>
  <c r="AC296" i="21"/>
  <c r="AC197" i="21"/>
  <c r="AC791" i="21"/>
  <c r="AC494" i="21"/>
  <c r="AC98" i="21"/>
  <c r="AC890" i="21"/>
  <c r="AC264" i="21"/>
  <c r="AC462" i="21"/>
  <c r="AC363" i="21"/>
  <c r="AC759" i="21"/>
  <c r="AC660" i="21"/>
  <c r="AC858" i="21"/>
  <c r="AC165" i="21"/>
  <c r="AC430" i="21"/>
  <c r="AC826" i="21"/>
  <c r="AC34" i="21"/>
  <c r="AC232" i="21"/>
  <c r="AC628" i="21"/>
  <c r="AC331" i="21"/>
  <c r="AC727" i="21"/>
  <c r="AC497" i="21"/>
  <c r="AC992" i="21"/>
  <c r="AC794" i="21"/>
  <c r="AC1091" i="21"/>
  <c r="AC200" i="21"/>
  <c r="AC893" i="21"/>
  <c r="AC101" i="21"/>
  <c r="AC366" i="21"/>
  <c r="AC960" i="21"/>
  <c r="AC465" i="21"/>
  <c r="AC267" i="21"/>
  <c r="AC168" i="21"/>
  <c r="AC762" i="21"/>
  <c r="AC564" i="21"/>
  <c r="AC532" i="21"/>
  <c r="AC631" i="21"/>
  <c r="AC235" i="21"/>
  <c r="AC1027" i="21"/>
  <c r="AC136" i="21"/>
  <c r="AC829" i="21"/>
  <c r="AC928" i="21"/>
  <c r="AC995" i="21"/>
  <c r="AC599" i="21"/>
  <c r="AC797" i="21"/>
  <c r="AC500" i="21"/>
  <c r="AC302" i="21"/>
  <c r="AC5" i="21"/>
  <c r="AC203" i="21"/>
  <c r="AC784" i="21"/>
  <c r="AC487" i="21"/>
  <c r="AC586" i="21"/>
  <c r="AC388" i="21"/>
  <c r="AC883" i="21"/>
  <c r="AC1081" i="21"/>
  <c r="AC91" i="21"/>
  <c r="AC720" i="21"/>
  <c r="AC27" i="21"/>
  <c r="AC423" i="21"/>
  <c r="AC819" i="21"/>
  <c r="AC918" i="21"/>
  <c r="AC225" i="21"/>
  <c r="AC126" i="21"/>
  <c r="AC78" i="21"/>
  <c r="AC672" i="21"/>
  <c r="AC276" i="21"/>
  <c r="AC771" i="21"/>
  <c r="AC573" i="21"/>
  <c r="AC375" i="21"/>
  <c r="AC474" i="21"/>
  <c r="AC723" i="21"/>
  <c r="AC129" i="21"/>
  <c r="AC327" i="21"/>
  <c r="AC822" i="21"/>
  <c r="AC921" i="21"/>
  <c r="AC30" i="21"/>
  <c r="AC525" i="21"/>
  <c r="AC1087" i="21"/>
  <c r="AC790" i="21"/>
  <c r="AC988" i="21"/>
  <c r="AC592" i="21"/>
  <c r="AC196" i="21"/>
  <c r="AC295" i="21"/>
  <c r="AC889" i="21"/>
  <c r="AC164" i="21"/>
  <c r="AC461" i="21"/>
  <c r="AC1055" i="21"/>
  <c r="AC857" i="21"/>
  <c r="AC362" i="21"/>
  <c r="AC263" i="21"/>
  <c r="AC956" i="21"/>
  <c r="AC726" i="21"/>
  <c r="AC825" i="21"/>
  <c r="AC330" i="21"/>
  <c r="AC1023" i="21"/>
  <c r="AC528" i="21"/>
  <c r="AC627" i="21"/>
  <c r="AC924" i="21"/>
  <c r="W1018" i="21"/>
  <c r="W226" i="21"/>
  <c r="W919" i="21"/>
  <c r="W127" i="21"/>
  <c r="W424" i="21"/>
  <c r="W325" i="21"/>
  <c r="W523" i="21"/>
  <c r="W721" i="21"/>
  <c r="X689" i="21"/>
  <c r="X788" i="21"/>
  <c r="X986" i="21"/>
  <c r="X491" i="21"/>
  <c r="X194" i="21"/>
  <c r="X95" i="21"/>
  <c r="X293" i="21"/>
  <c r="X1085" i="21"/>
  <c r="AA954" i="21"/>
  <c r="AA657" i="21"/>
  <c r="AA261" i="21"/>
  <c r="AA360" i="21"/>
  <c r="AA459" i="21"/>
  <c r="AA855" i="21"/>
  <c r="AA162" i="21"/>
  <c r="AA756" i="21"/>
  <c r="W823" i="21"/>
  <c r="W922" i="21"/>
  <c r="W724" i="21"/>
  <c r="W130" i="21"/>
  <c r="W328" i="21"/>
  <c r="W427" i="21"/>
  <c r="W229" i="21"/>
  <c r="W625" i="21"/>
  <c r="AB593" i="21"/>
  <c r="AB692" i="21"/>
  <c r="AB791" i="21"/>
  <c r="AB296" i="21"/>
  <c r="AB989" i="21"/>
  <c r="AB197" i="21"/>
  <c r="AB494" i="21"/>
  <c r="AB1088" i="21"/>
  <c r="K165" i="21"/>
  <c r="K561" i="21"/>
  <c r="K957" i="21"/>
  <c r="K264" i="21"/>
  <c r="K759" i="21"/>
  <c r="K1056" i="21"/>
  <c r="K858" i="21"/>
  <c r="K462" i="21"/>
  <c r="Y1024" i="21"/>
  <c r="Y628" i="21"/>
  <c r="Y925" i="21"/>
  <c r="Y34" i="21"/>
  <c r="Y331" i="21"/>
  <c r="Y529" i="21"/>
  <c r="Y727" i="21"/>
  <c r="Y430" i="21"/>
  <c r="Z398" i="21"/>
  <c r="Z101" i="21"/>
  <c r="Z794" i="21"/>
  <c r="Z299" i="21"/>
  <c r="Z893" i="21"/>
  <c r="Z1091" i="21"/>
  <c r="Z497" i="21"/>
  <c r="Z200" i="21"/>
  <c r="K960" i="21"/>
  <c r="K663" i="21"/>
  <c r="K861" i="21"/>
  <c r="K762" i="21"/>
  <c r="K564" i="21"/>
  <c r="K366" i="21"/>
  <c r="K69" i="21"/>
  <c r="K168" i="21"/>
  <c r="W433" i="21"/>
  <c r="W136" i="21"/>
  <c r="W1027" i="21"/>
  <c r="W235" i="21"/>
  <c r="W37" i="21"/>
  <c r="W631" i="21"/>
  <c r="W532" i="21"/>
  <c r="W334" i="21"/>
  <c r="AB500" i="21"/>
  <c r="AB797" i="21"/>
  <c r="AB698" i="21"/>
  <c r="AB599" i="21"/>
  <c r="AB401" i="21"/>
  <c r="AB5" i="21"/>
  <c r="AB203" i="21"/>
  <c r="AB302" i="21"/>
  <c r="K982" i="21"/>
  <c r="K190" i="21"/>
  <c r="K586" i="21"/>
  <c r="K487" i="21"/>
  <c r="K784" i="21"/>
  <c r="K1081" i="21"/>
  <c r="K883" i="21"/>
  <c r="K91" i="21"/>
  <c r="AA423" i="21"/>
  <c r="AA1017" i="21"/>
  <c r="AA819" i="21"/>
  <c r="AA720" i="21"/>
  <c r="AA27" i="21"/>
  <c r="AA918" i="21"/>
  <c r="AA522" i="21"/>
  <c r="AA225" i="21"/>
  <c r="AA870" i="21"/>
  <c r="AA771" i="21"/>
  <c r="AA78" i="21"/>
  <c r="AA276" i="21"/>
  <c r="AA474" i="21"/>
  <c r="AA177" i="21"/>
  <c r="AA969" i="21"/>
  <c r="AA672" i="21"/>
  <c r="Z1020" i="21"/>
  <c r="Z624" i="21"/>
  <c r="Z30" i="21"/>
  <c r="Z426" i="21"/>
  <c r="Z228" i="21"/>
  <c r="Z129" i="21"/>
  <c r="Z525" i="21"/>
  <c r="Z822" i="21"/>
  <c r="AB1087" i="21"/>
  <c r="AB295" i="21"/>
  <c r="AB592" i="21"/>
  <c r="AB196" i="21"/>
  <c r="AB790" i="21"/>
  <c r="AB889" i="21"/>
  <c r="AB988" i="21"/>
  <c r="AB691" i="21"/>
  <c r="K956" i="21"/>
  <c r="K758" i="21"/>
  <c r="K461" i="21"/>
  <c r="K65" i="21"/>
  <c r="K659" i="21"/>
  <c r="K560" i="21"/>
  <c r="K857" i="21"/>
  <c r="K164" i="21"/>
  <c r="AA825" i="21"/>
  <c r="AA132" i="21"/>
  <c r="AA627" i="21"/>
  <c r="AA33" i="21"/>
  <c r="AA528" i="21"/>
  <c r="AA231" i="21"/>
  <c r="AA726" i="21"/>
  <c r="AA924" i="21"/>
  <c r="AB60" i="21"/>
  <c r="AB456" i="21"/>
  <c r="AB555" i="21"/>
  <c r="AB1050" i="21"/>
  <c r="AB258" i="21"/>
  <c r="Z919" i="21"/>
  <c r="Z325" i="21"/>
  <c r="Z127" i="21"/>
  <c r="Z622" i="21"/>
  <c r="Z523" i="21"/>
  <c r="Y590" i="21"/>
  <c r="Y887" i="21"/>
  <c r="Y491" i="21"/>
  <c r="Y1085" i="21"/>
  <c r="Y788" i="21"/>
  <c r="Z162" i="21"/>
  <c r="Z657" i="21"/>
  <c r="Z63" i="21"/>
  <c r="Z261" i="21"/>
  <c r="Z756" i="21"/>
  <c r="Y823" i="21"/>
  <c r="Y328" i="21"/>
  <c r="Y526" i="21"/>
  <c r="Y625" i="21"/>
  <c r="Y229" i="21"/>
  <c r="K890" i="21"/>
  <c r="K98" i="21"/>
  <c r="K197" i="21"/>
  <c r="K1088" i="21"/>
  <c r="K791" i="21"/>
  <c r="X759" i="21"/>
  <c r="X363" i="21"/>
  <c r="X264" i="21"/>
  <c r="X462" i="21"/>
  <c r="X561" i="21"/>
  <c r="K331" i="21"/>
  <c r="K133" i="21"/>
  <c r="K529" i="21"/>
  <c r="K1024" i="21"/>
  <c r="K232" i="21"/>
  <c r="X1091" i="21"/>
  <c r="X299" i="21"/>
  <c r="X101" i="21"/>
  <c r="X497" i="21"/>
  <c r="X893" i="21"/>
  <c r="AA168" i="21"/>
  <c r="AA69" i="21"/>
  <c r="AA465" i="21"/>
  <c r="AA366" i="21"/>
  <c r="AA663" i="21"/>
  <c r="Y928" i="21"/>
  <c r="Y532" i="21"/>
  <c r="Y37" i="21"/>
  <c r="Y334" i="21"/>
  <c r="Y1027" i="21"/>
  <c r="W5" i="21"/>
  <c r="W995" i="21"/>
  <c r="W302" i="21"/>
  <c r="W500" i="21"/>
  <c r="W797" i="21"/>
  <c r="W487" i="21"/>
  <c r="W190" i="21"/>
  <c r="W784" i="21"/>
  <c r="W289" i="21"/>
  <c r="W91" i="21"/>
  <c r="K225" i="21"/>
  <c r="K1017" i="21"/>
  <c r="K621" i="21"/>
  <c r="K126" i="21"/>
  <c r="K522" i="21"/>
  <c r="W474" i="21"/>
  <c r="W177" i="21"/>
  <c r="W375" i="21"/>
  <c r="W1068" i="21"/>
  <c r="W573" i="21"/>
  <c r="AA228" i="21"/>
  <c r="AA921" i="21"/>
  <c r="AA822" i="21"/>
  <c r="AA30" i="21"/>
  <c r="AA129" i="21"/>
  <c r="Y988" i="21"/>
  <c r="Y295" i="21"/>
  <c r="Y394" i="21"/>
  <c r="Y196" i="21"/>
  <c r="Y592" i="21"/>
  <c r="X65" i="21"/>
  <c r="X758" i="21"/>
  <c r="X659" i="21"/>
  <c r="X857" i="21"/>
  <c r="X1055" i="21"/>
  <c r="X528" i="21"/>
  <c r="X825" i="21"/>
  <c r="X132" i="21"/>
  <c r="X726" i="21"/>
  <c r="X1023" i="21"/>
  <c r="W555" i="21"/>
  <c r="W654" i="21"/>
  <c r="W159" i="21"/>
  <c r="W951" i="21"/>
  <c r="W258" i="21"/>
  <c r="W60" i="21"/>
  <c r="W456" i="21"/>
  <c r="K127" i="21"/>
  <c r="K424" i="21"/>
  <c r="K622" i="21"/>
  <c r="K919" i="21"/>
  <c r="K523" i="21"/>
  <c r="K28" i="21"/>
  <c r="K226" i="21"/>
  <c r="AA392" i="21"/>
  <c r="AA788" i="21"/>
  <c r="AA689" i="21"/>
  <c r="AA293" i="21"/>
  <c r="AA194" i="21"/>
  <c r="AA986" i="21"/>
  <c r="AA887" i="21"/>
  <c r="W162" i="21"/>
  <c r="W63" i="21"/>
  <c r="W261" i="21"/>
  <c r="W657" i="21"/>
  <c r="W954" i="21"/>
  <c r="W360" i="21"/>
  <c r="W459" i="21"/>
  <c r="AB31" i="21"/>
  <c r="AB625" i="21"/>
  <c r="AB427" i="21"/>
  <c r="AB823" i="21"/>
  <c r="AB229" i="21"/>
  <c r="AB724" i="21"/>
  <c r="AB526" i="21"/>
  <c r="W593" i="21"/>
  <c r="W197" i="21"/>
  <c r="W692" i="21"/>
  <c r="W395" i="21"/>
  <c r="W494" i="21"/>
  <c r="W1088" i="21"/>
  <c r="W989" i="21"/>
  <c r="Z660" i="21"/>
  <c r="Z561" i="21"/>
  <c r="Z858" i="21"/>
  <c r="Z759" i="21"/>
  <c r="Z165" i="21"/>
  <c r="Z1056" i="21"/>
  <c r="Z363" i="21"/>
  <c r="W826" i="21"/>
  <c r="W628" i="21"/>
  <c r="W430" i="21"/>
  <c r="W529" i="21"/>
  <c r="W925" i="21"/>
  <c r="W133" i="21"/>
  <c r="W331" i="21"/>
  <c r="K101" i="21"/>
  <c r="K596" i="21"/>
  <c r="K794" i="21"/>
  <c r="K200" i="21"/>
  <c r="K398" i="21"/>
  <c r="K992" i="21"/>
  <c r="K893" i="21"/>
  <c r="W69" i="21"/>
  <c r="W762" i="21"/>
  <c r="W960" i="21"/>
  <c r="W1059" i="21"/>
  <c r="W168" i="21"/>
  <c r="W267" i="21"/>
  <c r="W861" i="21"/>
  <c r="K433" i="21"/>
  <c r="K136" i="21"/>
  <c r="K928" i="21"/>
  <c r="K829" i="21"/>
  <c r="K37" i="21"/>
  <c r="K235" i="21"/>
  <c r="K334" i="21"/>
  <c r="Z896" i="21"/>
  <c r="Z698" i="21"/>
  <c r="Z203" i="21"/>
  <c r="Z995" i="21"/>
  <c r="Z5" i="21"/>
  <c r="Z599" i="21"/>
  <c r="Z401" i="21"/>
  <c r="Z388" i="21"/>
  <c r="Z883" i="21"/>
  <c r="Z91" i="21"/>
  <c r="Z289" i="21"/>
  <c r="Z190" i="21"/>
  <c r="Z586" i="21"/>
  <c r="Z1081" i="21"/>
  <c r="Y225" i="21"/>
  <c r="Y522" i="21"/>
  <c r="Y126" i="21"/>
  <c r="Y1017" i="21"/>
  <c r="Y918" i="21"/>
  <c r="Y621" i="21"/>
  <c r="Y720" i="21"/>
  <c r="X573" i="21"/>
  <c r="X870" i="21"/>
  <c r="X969" i="21"/>
  <c r="X375" i="21"/>
  <c r="X771" i="21"/>
  <c r="X1068" i="21"/>
  <c r="X276" i="21"/>
  <c r="Y327" i="21"/>
  <c r="Y228" i="21"/>
  <c r="Y129" i="21"/>
  <c r="Y723" i="21"/>
  <c r="Y1020" i="21"/>
  <c r="Y822" i="21"/>
  <c r="Y525" i="21"/>
  <c r="K592" i="21"/>
  <c r="K1087" i="21"/>
  <c r="K394" i="21"/>
  <c r="K493" i="21"/>
  <c r="K691" i="21"/>
  <c r="K988" i="21"/>
  <c r="K97" i="21"/>
  <c r="W461" i="21"/>
  <c r="W758" i="21"/>
  <c r="W263" i="21"/>
  <c r="W164" i="21"/>
  <c r="W659" i="21"/>
  <c r="W1055" i="21"/>
  <c r="W956" i="21"/>
  <c r="AB231" i="21"/>
  <c r="AB429" i="21"/>
  <c r="AB132" i="21"/>
  <c r="AB330" i="21"/>
  <c r="AB528" i="21"/>
  <c r="AB726" i="21"/>
  <c r="AB1023" i="21"/>
  <c r="Z852" i="21"/>
  <c r="Z258" i="21"/>
  <c r="Z654" i="21"/>
  <c r="Z555" i="21"/>
  <c r="Z951" i="21"/>
  <c r="X28" i="21"/>
  <c r="X424" i="21"/>
  <c r="X127" i="21"/>
  <c r="X622" i="21"/>
  <c r="X325" i="21"/>
  <c r="X820" i="21"/>
  <c r="W887" i="21"/>
  <c r="W392" i="21"/>
  <c r="W986" i="21"/>
  <c r="W293" i="21"/>
  <c r="W95" i="21"/>
  <c r="W590" i="21"/>
  <c r="K1053" i="21"/>
  <c r="K657" i="21"/>
  <c r="K63" i="21"/>
  <c r="K954" i="21"/>
  <c r="K459" i="21"/>
  <c r="K261" i="21"/>
  <c r="K229" i="21"/>
  <c r="K31" i="21"/>
  <c r="K922" i="21"/>
  <c r="K625" i="21"/>
  <c r="K328" i="21"/>
  <c r="K427" i="21"/>
  <c r="AA1088" i="21"/>
  <c r="AA197" i="21"/>
  <c r="AA98" i="21"/>
  <c r="AA692" i="21"/>
  <c r="AA791" i="21"/>
  <c r="AA989" i="21"/>
  <c r="Y858" i="21"/>
  <c r="Y66" i="21"/>
  <c r="Y264" i="21"/>
  <c r="Y165" i="21"/>
  <c r="Y462" i="21"/>
  <c r="Y363" i="21"/>
  <c r="Z1024" i="21"/>
  <c r="Z34" i="21"/>
  <c r="Z529" i="21"/>
  <c r="Z727" i="21"/>
  <c r="Z925" i="21"/>
  <c r="Z628" i="21"/>
  <c r="AB596" i="21"/>
  <c r="AB101" i="21"/>
  <c r="AB497" i="21"/>
  <c r="AB794" i="21"/>
  <c r="AB695" i="21"/>
  <c r="AB893" i="21"/>
  <c r="Z69" i="21"/>
  <c r="Z168" i="21"/>
  <c r="Z960" i="21"/>
  <c r="Z1059" i="21"/>
  <c r="Z663" i="21"/>
  <c r="Z861" i="21"/>
  <c r="Z334" i="21"/>
  <c r="Z433" i="21"/>
  <c r="Z37" i="21"/>
  <c r="Z532" i="21"/>
  <c r="Z136" i="21"/>
  <c r="Z631" i="21"/>
  <c r="Y599" i="21"/>
  <c r="Y797" i="21"/>
  <c r="Y104" i="21"/>
  <c r="Y302" i="21"/>
  <c r="Y401" i="21"/>
  <c r="Y5" i="21"/>
  <c r="AA487" i="21"/>
  <c r="AA784" i="21"/>
  <c r="AA1081" i="21"/>
  <c r="AA982" i="21"/>
  <c r="AA388" i="21"/>
  <c r="AA586" i="21"/>
  <c r="X126" i="21"/>
  <c r="X225" i="21"/>
  <c r="X918" i="21"/>
  <c r="X621" i="21"/>
  <c r="X27" i="21"/>
  <c r="X1017" i="21"/>
  <c r="Y771" i="21"/>
  <c r="Y672" i="21"/>
  <c r="Y870" i="21"/>
  <c r="Y1068" i="21"/>
  <c r="Y276" i="21"/>
  <c r="Y177" i="21"/>
  <c r="W228" i="21"/>
  <c r="W1020" i="21"/>
  <c r="W525" i="21"/>
  <c r="W129" i="21"/>
  <c r="W921" i="21"/>
  <c r="W822" i="21"/>
  <c r="X196" i="21"/>
  <c r="X592" i="21"/>
  <c r="X295" i="21"/>
  <c r="X1087" i="21"/>
  <c r="X790" i="21"/>
  <c r="X691" i="21"/>
  <c r="AA362" i="21"/>
  <c r="AA560" i="21"/>
  <c r="AA164" i="21"/>
  <c r="AA65" i="21"/>
  <c r="AA956" i="21"/>
  <c r="AA461" i="21"/>
  <c r="K330" i="21"/>
  <c r="K132" i="21"/>
  <c r="K231" i="21"/>
  <c r="K429" i="21"/>
  <c r="K528" i="21"/>
  <c r="K627" i="21"/>
  <c r="Y60" i="21"/>
  <c r="Y1050" i="21"/>
  <c r="Y654" i="21"/>
  <c r="Y127" i="21"/>
  <c r="Y523" i="21"/>
  <c r="Y424" i="21"/>
  <c r="AB392" i="21"/>
  <c r="AB887" i="21"/>
  <c r="AB590" i="21"/>
  <c r="X954" i="21"/>
  <c r="X360" i="21"/>
  <c r="X756" i="21"/>
  <c r="Z823" i="21"/>
  <c r="Z427" i="21"/>
  <c r="Z130" i="21"/>
  <c r="Z197" i="21"/>
  <c r="Z593" i="21"/>
  <c r="Z395" i="21"/>
  <c r="AA462" i="21"/>
  <c r="AA264" i="21"/>
  <c r="AA660" i="21"/>
  <c r="X430" i="21"/>
  <c r="X232" i="21"/>
  <c r="X727" i="21"/>
  <c r="W200" i="21"/>
  <c r="W398" i="21"/>
  <c r="W101" i="21"/>
  <c r="Y366" i="21"/>
  <c r="Y465" i="21"/>
  <c r="Y564" i="21"/>
  <c r="X631" i="21"/>
  <c r="X730" i="21"/>
  <c r="X334" i="21"/>
  <c r="AA5" i="21"/>
  <c r="AA500" i="21"/>
  <c r="AA896" i="21"/>
  <c r="AB784" i="21"/>
  <c r="AB289" i="21"/>
  <c r="AB883" i="21"/>
  <c r="W522" i="21"/>
  <c r="W621" i="21"/>
  <c r="W1017" i="21"/>
  <c r="AB1068" i="21"/>
  <c r="AB276" i="21"/>
  <c r="AB573" i="21"/>
  <c r="K723" i="21"/>
  <c r="K327" i="21"/>
  <c r="K921" i="21"/>
  <c r="W691" i="21"/>
  <c r="W889" i="21"/>
  <c r="W493" i="21"/>
  <c r="AB164" i="21"/>
  <c r="AB659" i="21"/>
  <c r="AB857" i="21"/>
  <c r="Z33" i="21"/>
  <c r="Z627" i="21"/>
  <c r="Z330" i="21"/>
  <c r="W935" i="21"/>
  <c r="W440" i="21"/>
  <c r="W1034" i="21"/>
  <c r="W638" i="21"/>
  <c r="W539" i="21"/>
  <c r="Z408" i="21"/>
  <c r="Z507" i="21"/>
  <c r="Z12" i="21"/>
  <c r="Z210" i="21"/>
  <c r="Z606" i="21"/>
  <c r="AB772" i="21"/>
  <c r="AB673" i="21"/>
  <c r="AB79" i="21"/>
  <c r="AB475" i="21"/>
  <c r="AB871" i="21"/>
  <c r="K146" i="21"/>
  <c r="K839" i="21"/>
  <c r="K641" i="21"/>
  <c r="K938" i="21"/>
  <c r="K344" i="21"/>
  <c r="Z708" i="21"/>
  <c r="Z510" i="21"/>
  <c r="Z213" i="21"/>
  <c r="Z906" i="21"/>
  <c r="Z1005" i="21"/>
  <c r="Y676" i="21"/>
  <c r="Y1072" i="21"/>
  <c r="Y577" i="21"/>
  <c r="Y874" i="21"/>
  <c r="Y973" i="21"/>
  <c r="AB743" i="21"/>
  <c r="AB446" i="21"/>
  <c r="AB941" i="21"/>
  <c r="AB248" i="21"/>
  <c r="AB149" i="21"/>
  <c r="Y711" i="21"/>
  <c r="Y612" i="21"/>
  <c r="Y513" i="21"/>
  <c r="Y810" i="21"/>
  <c r="Y1008" i="21"/>
  <c r="X283" i="21"/>
  <c r="X580" i="21"/>
  <c r="X679" i="21"/>
  <c r="X184" i="21"/>
  <c r="X481" i="21"/>
  <c r="K350" i="21"/>
  <c r="K845" i="21"/>
  <c r="K152" i="21"/>
  <c r="K1043" i="21"/>
  <c r="K251" i="21"/>
  <c r="Z120" i="21"/>
  <c r="Z318" i="21"/>
  <c r="Z516" i="21"/>
  <c r="Z1011" i="21"/>
  <c r="Z714" i="21"/>
  <c r="AA634" i="21"/>
  <c r="AA139" i="21"/>
  <c r="AA1030" i="21"/>
  <c r="AA337" i="21"/>
  <c r="AA931" i="21"/>
  <c r="AB934" i="21"/>
  <c r="AB439" i="21"/>
  <c r="AB340" i="21"/>
  <c r="AB736" i="21"/>
  <c r="AB637" i="21"/>
  <c r="Y11" i="21"/>
  <c r="Y803" i="21"/>
  <c r="Y110" i="21"/>
  <c r="Y605" i="21"/>
  <c r="Y1001" i="21"/>
  <c r="Y640" i="21"/>
  <c r="Y1036" i="21"/>
  <c r="Y838" i="21"/>
  <c r="Y244" i="21"/>
  <c r="Y541" i="21"/>
  <c r="AA212" i="21"/>
  <c r="AA113" i="21"/>
  <c r="AA509" i="21"/>
  <c r="AA410" i="21"/>
  <c r="AA311" i="21"/>
  <c r="K477" i="21"/>
  <c r="K378" i="21"/>
  <c r="K180" i="21"/>
  <c r="K675" i="21"/>
  <c r="K576" i="21"/>
  <c r="AB49" i="21"/>
  <c r="AB148" i="21"/>
  <c r="AB940" i="21"/>
  <c r="AB247" i="21"/>
  <c r="AB544" i="21"/>
  <c r="AB809" i="21"/>
  <c r="AB413" i="21"/>
  <c r="AB908" i="21"/>
  <c r="AB710" i="21"/>
  <c r="AB314" i="21"/>
  <c r="X1034" i="21"/>
  <c r="X242" i="21"/>
  <c r="W111" i="21"/>
  <c r="W408" i="21"/>
  <c r="Z178" i="21"/>
  <c r="Z376" i="21"/>
  <c r="AB146" i="21"/>
  <c r="AB245" i="21"/>
  <c r="W609" i="21"/>
  <c r="W312" i="21"/>
  <c r="AB874" i="21"/>
  <c r="AB82" i="21"/>
  <c r="AA446" i="21"/>
  <c r="AA248" i="21"/>
  <c r="Z513" i="21"/>
  <c r="Z1008" i="21"/>
  <c r="W1075" i="21"/>
  <c r="W85" i="21"/>
  <c r="Y1043" i="21"/>
  <c r="Y746" i="21"/>
  <c r="AB1011" i="21"/>
  <c r="AB912" i="21"/>
  <c r="K436" i="21"/>
  <c r="K733" i="21"/>
  <c r="X1033" i="21"/>
  <c r="X439" i="21"/>
  <c r="AA110" i="21"/>
  <c r="AA605" i="21"/>
  <c r="AA343" i="21"/>
  <c r="AA442" i="21"/>
  <c r="AB113" i="21"/>
  <c r="AB1004" i="21"/>
  <c r="Y972" i="21"/>
  <c r="Y774" i="21"/>
  <c r="W841" i="21"/>
  <c r="W643" i="21"/>
  <c r="Y215" i="21"/>
  <c r="Y710" i="21"/>
  <c r="K440" i="21"/>
  <c r="K836" i="21"/>
  <c r="AA804" i="21"/>
  <c r="AA606" i="21"/>
  <c r="X277" i="21"/>
  <c r="X673" i="21"/>
  <c r="W344" i="21"/>
  <c r="W641" i="21"/>
  <c r="AA510" i="21"/>
  <c r="AA312" i="21"/>
  <c r="X577" i="21"/>
  <c r="X478" i="21"/>
  <c r="W446" i="21"/>
  <c r="W1040" i="21"/>
  <c r="W414" i="21"/>
  <c r="W711" i="21"/>
  <c r="Y184" i="21"/>
  <c r="Y778" i="21"/>
  <c r="W350" i="21"/>
  <c r="W1043" i="21"/>
  <c r="X417" i="21"/>
  <c r="X813" i="21"/>
  <c r="AB337" i="21"/>
  <c r="AB535" i="21"/>
  <c r="AA934" i="21"/>
  <c r="AA241" i="21"/>
  <c r="X605" i="21"/>
  <c r="X11" i="21"/>
  <c r="X244" i="21"/>
  <c r="X46" i="21"/>
  <c r="K311" i="21"/>
  <c r="K14" i="21"/>
  <c r="AB81" i="21"/>
  <c r="AB972" i="21"/>
  <c r="AA742" i="21"/>
  <c r="AA49" i="21"/>
  <c r="X809" i="21"/>
  <c r="X116" i="21"/>
  <c r="I982" i="21"/>
  <c r="I768" i="21"/>
  <c r="I653" i="21"/>
  <c r="I918" i="21"/>
  <c r="I209" i="21"/>
  <c r="I870" i="21"/>
  <c r="I854" i="21"/>
  <c r="I921" i="21"/>
  <c r="I509" i="21"/>
  <c r="I1071" i="21"/>
  <c r="I461" i="21"/>
  <c r="I528" i="21"/>
  <c r="I908" i="21"/>
  <c r="I595" i="21"/>
  <c r="I662" i="21"/>
  <c r="I151" i="21"/>
  <c r="I515" i="21"/>
  <c r="I598" i="21"/>
  <c r="I582" i="21"/>
  <c r="I71" i="21"/>
  <c r="I237" i="21"/>
  <c r="I23" i="21"/>
  <c r="I783" i="21"/>
  <c r="I272" i="21"/>
  <c r="I834" i="21"/>
  <c r="I917" i="21"/>
  <c r="I1083" i="21"/>
  <c r="I968" i="21"/>
  <c r="I639" i="21"/>
  <c r="I1019" i="21"/>
  <c r="I310" i="21"/>
  <c r="I377" i="21"/>
  <c r="I460" i="21"/>
  <c r="I626" i="21"/>
  <c r="I115" i="21"/>
  <c r="I495" i="21"/>
  <c r="I562" i="21"/>
  <c r="I1041" i="21"/>
  <c r="I1009" i="21"/>
  <c r="I102" i="21"/>
  <c r="I1060" i="21"/>
  <c r="I450" i="21"/>
  <c r="I517" i="21"/>
  <c r="I105" i="21"/>
  <c r="I172" i="21"/>
  <c r="I156" i="21"/>
  <c r="I239" i="21"/>
  <c r="I405" i="21"/>
  <c r="I290" i="21"/>
  <c r="I753" i="21"/>
  <c r="I440" i="21"/>
  <c r="I507" i="21"/>
  <c r="I293" i="21"/>
  <c r="I1069" i="21"/>
  <c r="I47" i="21"/>
  <c r="I1021" i="21"/>
  <c r="I296" i="21"/>
  <c r="I1072" i="21"/>
  <c r="I842" i="21"/>
  <c r="I430" i="21"/>
  <c r="I299" i="21"/>
  <c r="I1075" i="21"/>
  <c r="I663" i="21"/>
  <c r="I37" i="21"/>
  <c r="I21" i="21"/>
  <c r="I583" i="21"/>
  <c r="I666" i="21"/>
  <c r="I634" i="21"/>
  <c r="I222" i="21"/>
  <c r="I966" i="21"/>
  <c r="I554" i="21"/>
  <c r="I621" i="21"/>
  <c r="I110" i="21"/>
  <c r="I573" i="21"/>
  <c r="I359" i="21"/>
  <c r="I244" i="21"/>
  <c r="I14" i="21"/>
  <c r="I691" i="21"/>
  <c r="I560" i="21"/>
  <c r="I742" i="21"/>
  <c r="I809" i="21"/>
  <c r="I496" i="21"/>
  <c r="I266" i="21"/>
  <c r="I745" i="21"/>
  <c r="I614" i="21"/>
  <c r="I780" i="21"/>
  <c r="I566" i="21"/>
  <c r="I831" i="21"/>
  <c r="I122" i="21"/>
  <c r="I1080" i="21"/>
  <c r="I569" i="21"/>
  <c r="I553" i="21"/>
  <c r="I1016" i="21"/>
  <c r="I307" i="21"/>
  <c r="I176" i="21"/>
  <c r="I655" i="21"/>
  <c r="I524" i="21"/>
  <c r="I112" i="21"/>
  <c r="I674" i="21"/>
  <c r="I856" i="21"/>
  <c r="I527" i="21"/>
  <c r="I1006" i="21"/>
  <c r="I396" i="21"/>
  <c r="I958" i="21"/>
  <c r="I348" i="21"/>
  <c r="I613" i="21"/>
  <c r="I300" i="21"/>
  <c r="I779" i="21"/>
  <c r="I945" i="21"/>
  <c r="I929" i="21"/>
  <c r="I600" i="21"/>
  <c r="I683" i="21"/>
  <c r="I750" i="21"/>
  <c r="I932" i="21"/>
  <c r="I702" i="21"/>
  <c r="I983" i="21"/>
  <c r="I357" i="21"/>
  <c r="I935" i="21"/>
  <c r="I226" i="21"/>
  <c r="I491" i="21"/>
  <c r="I574" i="21"/>
  <c r="I245" i="21"/>
  <c r="I31" i="21"/>
  <c r="I213" i="21"/>
  <c r="I82" i="21"/>
  <c r="I957" i="21"/>
  <c r="I529" i="21"/>
  <c r="I909" i="21"/>
  <c r="I877" i="21"/>
  <c r="I960" i="21"/>
  <c r="I532" i="21"/>
  <c r="I912" i="21"/>
  <c r="I880" i="21"/>
  <c r="I567" i="21"/>
  <c r="I452" i="21"/>
  <c r="I123" i="21"/>
  <c r="I899" i="21"/>
  <c r="I487" i="21"/>
  <c r="I1049" i="21"/>
  <c r="I439" i="21"/>
  <c r="I704" i="21"/>
  <c r="I985" i="21"/>
  <c r="I161" i="21"/>
  <c r="I937" i="21"/>
  <c r="I1004" i="21"/>
  <c r="I790" i="21"/>
  <c r="I659" i="21"/>
  <c r="I940" i="21"/>
  <c r="I330" i="21"/>
  <c r="I793" i="21"/>
  <c r="I579" i="21"/>
  <c r="I250" i="21"/>
  <c r="I828" i="21"/>
  <c r="I400" i="21"/>
  <c r="I665" i="21"/>
  <c r="I253" i="21"/>
  <c r="I617" i="21"/>
  <c r="I898" i="21"/>
  <c r="I767" i="21"/>
  <c r="I751" i="21"/>
  <c r="I620" i="21"/>
  <c r="I109" i="21"/>
  <c r="I275" i="21"/>
  <c r="I853" i="21"/>
  <c r="I441" i="21"/>
  <c r="I805" i="21"/>
  <c r="I888" i="21"/>
  <c r="I163" i="21"/>
  <c r="I840" i="21"/>
  <c r="I511" i="21"/>
  <c r="I198" i="21"/>
  <c r="I479" i="21"/>
  <c r="I447" i="21"/>
  <c r="I431" i="21"/>
  <c r="I696" i="21"/>
  <c r="I680" i="21"/>
  <c r="I648" i="21"/>
  <c r="I236" i="21"/>
  <c r="I501" i="21"/>
  <c r="I980" i="21"/>
  <c r="I469" i="21"/>
  <c r="I140" i="21"/>
  <c r="I1015" i="21"/>
  <c r="I92" i="21"/>
  <c r="I274" i="21"/>
  <c r="I242" i="21"/>
  <c r="I919" i="21"/>
  <c r="I475" i="21"/>
  <c r="I954" i="21"/>
  <c r="I526" i="21"/>
  <c r="I114" i="21"/>
  <c r="I577" i="21"/>
  <c r="I660" i="21"/>
  <c r="I727" i="21"/>
  <c r="I810" i="21"/>
  <c r="I794" i="21"/>
  <c r="I366" i="21"/>
  <c r="I449" i="21"/>
  <c r="I516" i="21"/>
  <c r="I203" i="21"/>
  <c r="I963" i="21"/>
  <c r="I353" i="21"/>
  <c r="I1014" i="21"/>
  <c r="I404" i="21"/>
  <c r="I471" i="21"/>
  <c r="I950" i="21"/>
  <c r="I340" i="21"/>
  <c r="I308" i="21"/>
  <c r="I490" i="21"/>
  <c r="I557" i="21"/>
  <c r="I145" i="21"/>
  <c r="I905" i="21"/>
  <c r="I988" i="21"/>
  <c r="I164" i="21"/>
  <c r="I445" i="21"/>
  <c r="I512" i="21"/>
  <c r="I100" i="21"/>
  <c r="I183" i="21"/>
  <c r="I547" i="21"/>
  <c r="I927" i="21"/>
  <c r="I87" i="21"/>
  <c r="I269" i="21"/>
  <c r="I1045" i="21"/>
  <c r="I914" i="21"/>
  <c r="I7" i="21"/>
  <c r="I1064" i="21"/>
  <c r="I355" i="21"/>
  <c r="I719" i="21"/>
  <c r="I208" i="21"/>
  <c r="I1067" i="21"/>
  <c r="I259" i="21"/>
  <c r="I821" i="21"/>
  <c r="I409" i="21"/>
  <c r="I393" i="21"/>
  <c r="I559" i="21"/>
  <c r="I345" i="21"/>
  <c r="I214" i="21"/>
  <c r="I297" i="21"/>
  <c r="I281" i="21"/>
  <c r="I843" i="21"/>
  <c r="I332" i="21"/>
  <c r="I201" i="21"/>
  <c r="I284" i="21"/>
  <c r="I549" i="21"/>
  <c r="I1028" i="21"/>
  <c r="I204" i="21"/>
  <c r="I287" i="21"/>
  <c r="I453" i="21"/>
  <c r="I833" i="21"/>
  <c r="I322" i="21"/>
  <c r="I686" i="21"/>
  <c r="I76" i="21"/>
  <c r="I341" i="21"/>
  <c r="I28" i="21"/>
  <c r="I178" i="21"/>
  <c r="I1053" i="21"/>
  <c r="I130" i="21"/>
  <c r="I807" i="21"/>
  <c r="I280" i="21"/>
  <c r="I858" i="21"/>
  <c r="I826" i="21"/>
  <c r="I18" i="21"/>
  <c r="I679" i="21"/>
  <c r="I69" i="21"/>
  <c r="I152" i="21"/>
  <c r="I120" i="21"/>
  <c r="I401" i="21"/>
  <c r="I468" i="21"/>
  <c r="I1046" i="21"/>
  <c r="I618" i="21"/>
  <c r="I206" i="21"/>
  <c r="AC880" i="21"/>
  <c r="AA1078" i="21"/>
  <c r="AB187" i="21"/>
  <c r="W880" i="21"/>
  <c r="K484" i="21"/>
  <c r="AC369" i="21"/>
  <c r="X666" i="21"/>
  <c r="AA864" i="21"/>
  <c r="Z369" i="21"/>
  <c r="Y963" i="21"/>
  <c r="AB963" i="21"/>
  <c r="AC1014" i="21"/>
  <c r="W321" i="21"/>
  <c r="AB915" i="21"/>
  <c r="X717" i="21"/>
  <c r="K717" i="21"/>
  <c r="AC1049" i="21"/>
  <c r="W1049" i="21"/>
  <c r="X356" i="21"/>
  <c r="AA455" i="21"/>
  <c r="Y554" i="21"/>
  <c r="Z158" i="21"/>
  <c r="AC359" i="21"/>
  <c r="Z260" i="21"/>
  <c r="X656" i="21"/>
  <c r="K62" i="21"/>
  <c r="Y1052" i="21"/>
  <c r="AC892" i="21"/>
  <c r="AA1090" i="21"/>
  <c r="AB694" i="21"/>
  <c r="Y892" i="21"/>
  <c r="Z793" i="21"/>
  <c r="K199" i="21"/>
  <c r="AC975" i="21"/>
  <c r="Y84" i="21"/>
  <c r="X183" i="21"/>
  <c r="W876" i="21"/>
  <c r="AA579" i="21"/>
  <c r="AC563" i="21"/>
  <c r="K1058" i="21"/>
  <c r="AA68" i="21"/>
  <c r="Y365" i="21"/>
  <c r="W959" i="21"/>
  <c r="X959" i="21"/>
  <c r="AC844" i="21"/>
  <c r="K547" i="21"/>
  <c r="AA250" i="21"/>
  <c r="Y250" i="21"/>
  <c r="W943" i="21"/>
  <c r="AC432" i="21"/>
  <c r="X729" i="21"/>
  <c r="K828" i="21"/>
  <c r="AA828" i="21"/>
  <c r="Y135" i="21"/>
  <c r="AB1026" i="21"/>
  <c r="AC515" i="21"/>
  <c r="X911" i="21"/>
  <c r="Z911" i="21"/>
  <c r="Y416" i="21"/>
  <c r="W713" i="21"/>
  <c r="AC301" i="21"/>
  <c r="Y400" i="21"/>
  <c r="Z4" i="21"/>
  <c r="W796" i="21"/>
  <c r="AA400" i="21"/>
  <c r="X400" i="21"/>
  <c r="AC978" i="21"/>
  <c r="AA87" i="21"/>
  <c r="K384" i="21"/>
  <c r="X1077" i="21"/>
  <c r="AB978" i="21"/>
  <c r="AC863" i="21"/>
  <c r="AB269" i="21"/>
  <c r="W71" i="21"/>
  <c r="X269" i="21"/>
  <c r="AA863" i="21"/>
  <c r="Y863" i="21"/>
  <c r="AC946" i="21"/>
  <c r="Z55" i="21"/>
  <c r="X946" i="21"/>
  <c r="W649" i="21"/>
  <c r="AB55" i="21"/>
  <c r="AC435" i="21"/>
  <c r="AA633" i="21"/>
  <c r="K732" i="21"/>
  <c r="W633" i="21"/>
  <c r="Z39" i="21"/>
  <c r="AB435" i="21"/>
  <c r="AC1013" i="21"/>
  <c r="X1013" i="21"/>
  <c r="Y23" i="21"/>
  <c r="AA914" i="21"/>
  <c r="K1013" i="21"/>
  <c r="AC205" i="21"/>
  <c r="AB304" i="21"/>
  <c r="AA106" i="21"/>
  <c r="W997" i="21"/>
  <c r="Y997" i="21"/>
  <c r="X304" i="21"/>
  <c r="AC90" i="21"/>
  <c r="K882" i="21"/>
  <c r="W882" i="21"/>
  <c r="Z684" i="21"/>
  <c r="AB684" i="21"/>
  <c r="AC569" i="21"/>
  <c r="K371" i="21"/>
  <c r="AB173" i="21"/>
  <c r="W173" i="21"/>
  <c r="Z569" i="21"/>
  <c r="X470" i="21"/>
  <c r="AC157" i="21"/>
  <c r="AA58" i="21"/>
  <c r="Y157" i="21"/>
  <c r="X256" i="21"/>
  <c r="W1048" i="21"/>
  <c r="AC438" i="21"/>
  <c r="AA636" i="21"/>
  <c r="K42" i="21"/>
  <c r="Z339" i="21"/>
  <c r="X141" i="21"/>
  <c r="Y339" i="21"/>
  <c r="AC26" i="21"/>
  <c r="AA521" i="21"/>
  <c r="Z719" i="21"/>
  <c r="X719" i="21"/>
  <c r="Y224" i="21"/>
  <c r="K703" i="21"/>
  <c r="Z109" i="21"/>
  <c r="Y802" i="21"/>
  <c r="W208" i="21"/>
  <c r="X505" i="21"/>
  <c r="AC604" i="21"/>
  <c r="AC93" i="21"/>
  <c r="K885" i="21"/>
  <c r="Y291" i="21"/>
  <c r="X489" i="21"/>
  <c r="W885" i="21"/>
  <c r="AC374" i="21"/>
  <c r="Z176" i="21"/>
  <c r="AB77" i="21"/>
  <c r="W275" i="21"/>
  <c r="K1067" i="21"/>
  <c r="Y77" i="21"/>
  <c r="AC1051" i="21"/>
  <c r="K853" i="21"/>
  <c r="X457" i="21"/>
  <c r="Z259" i="21"/>
  <c r="Y754" i="21"/>
  <c r="AC936" i="21"/>
  <c r="Z144" i="21"/>
  <c r="AB144" i="21"/>
  <c r="W144" i="21"/>
  <c r="X243" i="21"/>
  <c r="Y441" i="21"/>
  <c r="AC821" i="21"/>
  <c r="Y722" i="21"/>
  <c r="W722" i="21"/>
  <c r="Z623" i="21"/>
  <c r="AB722" i="21"/>
  <c r="AC805" i="21"/>
  <c r="Z805" i="21"/>
  <c r="AA706" i="21"/>
  <c r="AB1003" i="21"/>
  <c r="W607" i="21"/>
  <c r="Y508" i="21"/>
  <c r="AC551" i="21"/>
  <c r="K1046" i="21"/>
  <c r="Y353" i="21"/>
  <c r="AA254" i="21"/>
  <c r="Z56" i="21"/>
  <c r="AC404" i="21"/>
  <c r="X8" i="21"/>
  <c r="Y602" i="21"/>
  <c r="K107" i="21"/>
  <c r="AA800" i="21"/>
  <c r="AB701" i="21"/>
  <c r="AC570" i="21"/>
  <c r="AA867" i="21"/>
  <c r="Y174" i="21"/>
  <c r="W273" i="21"/>
  <c r="AB966" i="21"/>
  <c r="AC1084" i="21"/>
  <c r="AB985" i="21"/>
  <c r="Y292" i="21"/>
  <c r="Z985" i="21"/>
  <c r="W94" i="21"/>
  <c r="AA292" i="21"/>
  <c r="AC987" i="21"/>
  <c r="X492" i="21"/>
  <c r="W96" i="21"/>
  <c r="Z393" i="21"/>
  <c r="AB690" i="21"/>
  <c r="AC872" i="21"/>
  <c r="AA773" i="21"/>
  <c r="K179" i="21"/>
  <c r="X575" i="21"/>
  <c r="W872" i="21"/>
  <c r="Y674" i="21"/>
  <c r="AC559" i="21"/>
  <c r="W163" i="21"/>
  <c r="Z361" i="21"/>
  <c r="X559" i="21"/>
  <c r="Y856" i="21"/>
  <c r="AC1038" i="21"/>
  <c r="Z741" i="21"/>
  <c r="K741" i="21"/>
  <c r="X345" i="21"/>
  <c r="AA345" i="21"/>
  <c r="Y1038" i="21"/>
  <c r="AC527" i="21"/>
  <c r="X626" i="21"/>
  <c r="Y527" i="21"/>
  <c r="K428" i="21"/>
  <c r="W527" i="21"/>
  <c r="AC214" i="21"/>
  <c r="Z907" i="21"/>
  <c r="W511" i="21"/>
  <c r="Y709" i="21"/>
  <c r="K709" i="21"/>
  <c r="AB313" i="21"/>
  <c r="AC792" i="21"/>
  <c r="AB99" i="21"/>
  <c r="Y99" i="21"/>
  <c r="X594" i="21"/>
  <c r="Z99" i="21"/>
  <c r="AC776" i="21"/>
  <c r="X875" i="21"/>
  <c r="W83" i="21"/>
  <c r="K182" i="21"/>
  <c r="Z677" i="21"/>
  <c r="Y677" i="21"/>
  <c r="AC364" i="21"/>
  <c r="Y859" i="21"/>
  <c r="AB67" i="21"/>
  <c r="K1057" i="21"/>
  <c r="Z364" i="21"/>
  <c r="AC645" i="21"/>
  <c r="K348" i="21"/>
  <c r="AB150" i="21"/>
  <c r="AA843" i="21"/>
  <c r="Y447" i="21"/>
  <c r="Z942" i="21"/>
  <c r="AC35" i="21"/>
  <c r="K35" i="21"/>
  <c r="AA332" i="21"/>
  <c r="Y35" i="21"/>
  <c r="AB233" i="21"/>
  <c r="AC217" i="21"/>
  <c r="AB316" i="21"/>
  <c r="AA1009" i="21"/>
  <c r="X415" i="21"/>
  <c r="W316" i="21"/>
  <c r="Y415" i="21"/>
  <c r="AC597" i="21"/>
  <c r="Y795" i="21"/>
  <c r="X300" i="21"/>
  <c r="K1092" i="21"/>
  <c r="AA894" i="21"/>
  <c r="AC86" i="21"/>
  <c r="AA482" i="21"/>
  <c r="Z482" i="21"/>
  <c r="W86" i="21"/>
  <c r="Y680" i="21"/>
  <c r="K383" i="21"/>
  <c r="AC169" i="21"/>
  <c r="Y763" i="21"/>
  <c r="AA169" i="21"/>
  <c r="X664" i="21"/>
  <c r="AB961" i="21"/>
  <c r="AC450" i="21"/>
  <c r="AA945" i="21"/>
  <c r="W351" i="21"/>
  <c r="Z1044" i="21"/>
  <c r="X450" i="21"/>
  <c r="AB153" i="21"/>
  <c r="AC731" i="21"/>
  <c r="Z38" i="21"/>
  <c r="K137" i="21"/>
  <c r="Y929" i="21"/>
  <c r="AB929" i="21"/>
  <c r="AC121" i="21"/>
  <c r="K121" i="21"/>
  <c r="AB913" i="21"/>
  <c r="Z121" i="21"/>
  <c r="W715" i="21"/>
  <c r="Y1012" i="21"/>
  <c r="Y996" i="21"/>
  <c r="K204" i="21"/>
  <c r="AC105" i="21"/>
  <c r="AB798" i="21"/>
  <c r="X798" i="21"/>
  <c r="AC881" i="21"/>
  <c r="K89" i="21"/>
  <c r="X584" i="21"/>
  <c r="Z386" i="21"/>
  <c r="AA683" i="21"/>
  <c r="W188" i="21"/>
  <c r="AC1063" i="21"/>
  <c r="AA667" i="21"/>
  <c r="Z469" i="21"/>
  <c r="Y964" i="21"/>
  <c r="AB568" i="21"/>
  <c r="AC1047" i="21"/>
  <c r="Y552" i="21"/>
  <c r="W1047" i="21"/>
  <c r="X453" i="21"/>
  <c r="K354" i="21"/>
  <c r="AA1047" i="21"/>
  <c r="AC140" i="21"/>
  <c r="K1031" i="21"/>
  <c r="X239" i="21"/>
  <c r="Z140" i="21"/>
  <c r="AB932" i="21"/>
  <c r="AC223" i="21"/>
  <c r="X421" i="21"/>
  <c r="AB124" i="21"/>
  <c r="Y619" i="21"/>
  <c r="AA718" i="21"/>
  <c r="W421" i="21"/>
  <c r="AC999" i="21"/>
  <c r="W603" i="21"/>
  <c r="X603" i="21"/>
  <c r="K603" i="21"/>
  <c r="AB108" i="21"/>
  <c r="AC488" i="21"/>
  <c r="Y785" i="21"/>
  <c r="W884" i="21"/>
  <c r="K488" i="21"/>
  <c r="AA983" i="21"/>
  <c r="I1081" i="21"/>
  <c r="I669" i="21"/>
  <c r="I241" i="21"/>
  <c r="I1017" i="21"/>
  <c r="I688" i="21"/>
  <c r="I78" i="21"/>
  <c r="I640" i="21"/>
  <c r="I1020" i="21"/>
  <c r="I592" i="21"/>
  <c r="I675" i="21"/>
  <c r="I1055" i="21"/>
  <c r="I726" i="21"/>
  <c r="I215" i="21"/>
  <c r="I84" i="21"/>
  <c r="I761" i="21"/>
  <c r="I729" i="21"/>
  <c r="I119" i="21"/>
  <c r="I202" i="21"/>
  <c r="I186" i="21"/>
  <c r="I550" i="21"/>
  <c r="I732" i="21"/>
  <c r="I700" i="21"/>
  <c r="I90" i="21"/>
  <c r="I850" i="21"/>
  <c r="I42" i="21"/>
  <c r="I604" i="21"/>
  <c r="I885" i="21"/>
  <c r="I77" i="21"/>
  <c r="I738" i="21"/>
  <c r="I326" i="21"/>
  <c r="I195" i="21"/>
  <c r="I773" i="21"/>
  <c r="I543" i="21"/>
  <c r="I1022" i="21"/>
  <c r="I182" i="21"/>
  <c r="I265" i="21"/>
  <c r="I629" i="21"/>
  <c r="I19" i="21"/>
  <c r="I878" i="21"/>
  <c r="I367" i="21"/>
  <c r="I731" i="21"/>
  <c r="I319" i="21"/>
  <c r="I303" i="21"/>
  <c r="I1063" i="21"/>
  <c r="I57" i="21"/>
  <c r="I124" i="21"/>
  <c r="I9" i="21"/>
  <c r="I175" i="21"/>
  <c r="I1050" i="21"/>
  <c r="I721" i="21"/>
  <c r="I12" i="21"/>
  <c r="I1085" i="21"/>
  <c r="I162" i="21"/>
  <c r="I740" i="21"/>
  <c r="I411" i="21"/>
  <c r="I197" i="21"/>
  <c r="I1056" i="21"/>
  <c r="I545" i="21"/>
  <c r="I331" i="21"/>
  <c r="I596" i="21"/>
  <c r="I976" i="21"/>
  <c r="I1043" i="21"/>
  <c r="I1027" i="21"/>
  <c r="I698" i="21"/>
  <c r="I682" i="21"/>
  <c r="I749" i="21"/>
  <c r="I832" i="21"/>
  <c r="I602" i="21"/>
  <c r="I784" i="21"/>
  <c r="I75" i="21"/>
  <c r="I637" i="21"/>
  <c r="I324" i="21"/>
  <c r="I407" i="21"/>
  <c r="I969" i="21"/>
  <c r="I260" i="21"/>
  <c r="I129" i="21"/>
  <c r="I212" i="21"/>
  <c r="I378" i="21"/>
  <c r="I857" i="21"/>
  <c r="I627" i="21"/>
  <c r="I314" i="21"/>
  <c r="I678" i="21"/>
  <c r="I464" i="21"/>
  <c r="I1042" i="21"/>
  <c r="I1010" i="21"/>
  <c r="I499" i="21"/>
  <c r="I681" i="21"/>
  <c r="I946" i="21"/>
  <c r="I633" i="21"/>
  <c r="I320" i="21"/>
  <c r="I486" i="21"/>
  <c r="I371" i="21"/>
  <c r="I537" i="21"/>
  <c r="I323" i="21"/>
  <c r="I291" i="21"/>
  <c r="I869" i="21"/>
  <c r="I45" i="21"/>
  <c r="I29" i="21"/>
  <c r="I294" i="21"/>
  <c r="I80" i="21"/>
  <c r="I64" i="21"/>
  <c r="I230" i="21"/>
  <c r="I16" i="21"/>
  <c r="I83" i="21"/>
  <c r="I463" i="21"/>
  <c r="I51" i="21"/>
  <c r="I118" i="21"/>
  <c r="I894" i="21"/>
  <c r="I565" i="21"/>
  <c r="I252" i="21"/>
  <c r="I814" i="21"/>
  <c r="I402" i="21"/>
  <c r="I766" i="21"/>
  <c r="I1047" i="21"/>
  <c r="I916" i="21"/>
  <c r="I207" i="21"/>
  <c r="I884" i="21"/>
  <c r="I456" i="21"/>
  <c r="I1034" i="21"/>
  <c r="I408" i="21"/>
  <c r="I986" i="21"/>
  <c r="I79" i="21"/>
  <c r="I641" i="21"/>
  <c r="I823" i="21"/>
  <c r="I98" i="21"/>
  <c r="I478" i="21"/>
  <c r="I743" i="21"/>
  <c r="I34" i="21"/>
  <c r="I101" i="21"/>
  <c r="I778" i="21"/>
  <c r="I647" i="21"/>
  <c r="I334" i="21"/>
  <c r="I417" i="21"/>
  <c r="I385" i="21"/>
  <c r="I864" i="21"/>
  <c r="I40" i="21"/>
  <c r="I816" i="21"/>
  <c r="I372" i="21"/>
  <c r="I59" i="21"/>
  <c r="I423" i="21"/>
  <c r="I902" i="21"/>
  <c r="I1068" i="21"/>
  <c r="I755" i="21"/>
  <c r="I822" i="21"/>
  <c r="I311" i="21"/>
  <c r="I889" i="21"/>
  <c r="I956" i="21"/>
  <c r="I346" i="21"/>
  <c r="I116" i="21"/>
  <c r="I199" i="21"/>
  <c r="I68" i="21"/>
  <c r="I448" i="21"/>
  <c r="I713" i="21"/>
  <c r="I978" i="21"/>
  <c r="I368" i="21"/>
  <c r="I39" i="21"/>
  <c r="I815" i="21"/>
  <c r="I585" i="21"/>
  <c r="I866" i="21"/>
  <c r="I141" i="21"/>
  <c r="I224" i="21"/>
  <c r="I10" i="21"/>
  <c r="I473" i="21"/>
  <c r="I952" i="21"/>
  <c r="I425" i="21"/>
  <c r="I13" i="21"/>
  <c r="I1070" i="21"/>
  <c r="I757" i="21"/>
  <c r="I428" i="21"/>
  <c r="I412" i="21"/>
  <c r="I792" i="21"/>
  <c r="I760" i="21"/>
  <c r="I546" i="21"/>
  <c r="I712" i="21"/>
  <c r="I993" i="21"/>
  <c r="I862" i="21"/>
  <c r="I351" i="21"/>
  <c r="I137" i="21"/>
  <c r="I699" i="21"/>
  <c r="I881" i="21"/>
  <c r="I354" i="21"/>
  <c r="I635" i="21"/>
  <c r="I801" i="21"/>
  <c r="I389" i="21"/>
  <c r="I852" i="21"/>
  <c r="I44" i="21"/>
  <c r="I705" i="21"/>
  <c r="I689" i="21"/>
  <c r="I970" i="21"/>
  <c r="I1037" i="21"/>
  <c r="I328" i="21"/>
  <c r="I989" i="21"/>
  <c r="I973" i="21"/>
  <c r="I66" i="21"/>
  <c r="I628" i="21"/>
  <c r="I1008" i="21"/>
  <c r="I283" i="21"/>
  <c r="I861" i="21"/>
  <c r="I631" i="21"/>
  <c r="I219" i="21"/>
  <c r="I484" i="21"/>
  <c r="I369" i="21"/>
  <c r="I238" i="21"/>
  <c r="I915" i="21"/>
  <c r="I107" i="21"/>
  <c r="I174" i="21"/>
  <c r="I455" i="21"/>
  <c r="I720" i="21"/>
  <c r="I803" i="21"/>
  <c r="I177" i="21"/>
  <c r="I656" i="21"/>
  <c r="I525" i="21"/>
  <c r="I707" i="21"/>
  <c r="I81" i="21"/>
  <c r="I758" i="21"/>
  <c r="I544" i="21"/>
  <c r="I710" i="21"/>
  <c r="I991" i="21"/>
  <c r="I365" i="21"/>
  <c r="I349" i="21"/>
  <c r="I812" i="21"/>
  <c r="I285" i="21"/>
  <c r="I962" i="21"/>
  <c r="I336" i="21"/>
  <c r="I221" i="21"/>
  <c r="I387" i="21"/>
  <c r="I965" i="21"/>
  <c r="I438" i="21"/>
  <c r="I422" i="21"/>
  <c r="I786" i="21"/>
  <c r="I770" i="21"/>
  <c r="I358" i="21"/>
  <c r="I722" i="21"/>
  <c r="I904" i="21"/>
  <c r="I179" i="21"/>
  <c r="I262" i="21"/>
  <c r="I725" i="21"/>
  <c r="I907" i="21"/>
  <c r="I99" i="21"/>
  <c r="I166" i="21"/>
  <c r="I645" i="21"/>
  <c r="I514" i="21"/>
  <c r="I597" i="21"/>
  <c r="I664" i="21"/>
  <c r="I54" i="21"/>
  <c r="I715" i="21"/>
  <c r="I996" i="21"/>
  <c r="I1079" i="21"/>
  <c r="I651" i="21"/>
  <c r="I437" i="21"/>
  <c r="I504" i="21"/>
  <c r="I191" i="21"/>
  <c r="I951" i="21"/>
  <c r="I638" i="21"/>
  <c r="I606" i="21"/>
  <c r="I788" i="21"/>
  <c r="I772" i="21"/>
  <c r="I344" i="21"/>
  <c r="I922" i="21"/>
  <c r="I593" i="21"/>
  <c r="I775" i="21"/>
  <c r="I248" i="21"/>
  <c r="I1024" i="21"/>
  <c r="I216" i="21"/>
  <c r="I481" i="21"/>
  <c r="I168" i="21"/>
  <c r="I730" i="21"/>
  <c r="I318" i="21"/>
  <c r="I1078" i="21"/>
  <c r="I765" i="21"/>
  <c r="I733" i="21"/>
  <c r="I321" i="21"/>
  <c r="X385" i="21"/>
  <c r="AA880" i="21"/>
  <c r="Y880" i="21"/>
  <c r="W88" i="21"/>
  <c r="Z484" i="21"/>
  <c r="AC666" i="21"/>
  <c r="K567" i="21"/>
  <c r="AA666" i="21"/>
  <c r="Z468" i="21"/>
  <c r="Y369" i="21"/>
  <c r="AB1062" i="21"/>
  <c r="Z915" i="21"/>
  <c r="W24" i="21"/>
  <c r="AA24" i="21"/>
  <c r="X1014" i="21"/>
  <c r="Y717" i="21"/>
  <c r="AC653" i="21"/>
  <c r="K752" i="21"/>
  <c r="X653" i="21"/>
  <c r="AA257" i="21"/>
  <c r="Y1049" i="21"/>
  <c r="Z257" i="21"/>
  <c r="W62" i="21"/>
  <c r="Z557" i="21"/>
  <c r="AA755" i="21"/>
  <c r="K854" i="21"/>
  <c r="AB458" i="21"/>
  <c r="AC298" i="21"/>
  <c r="W199" i="21"/>
  <c r="AB298" i="21"/>
  <c r="Y199" i="21"/>
  <c r="Z199" i="21"/>
  <c r="K298" i="21"/>
  <c r="Z84" i="21"/>
  <c r="Y777" i="21"/>
  <c r="AB282" i="21"/>
  <c r="W975" i="21"/>
  <c r="K876" i="21"/>
  <c r="AC464" i="21"/>
  <c r="Z68" i="21"/>
  <c r="AA266" i="21"/>
  <c r="Y761" i="21"/>
  <c r="W662" i="21"/>
  <c r="X68" i="21"/>
  <c r="X547" i="21"/>
  <c r="K646" i="21"/>
  <c r="Z151" i="21"/>
  <c r="Y151" i="21"/>
  <c r="AB844" i="21"/>
  <c r="AC36" i="21"/>
  <c r="Z531" i="21"/>
  <c r="K234" i="21"/>
  <c r="AA432" i="21"/>
  <c r="Y531" i="21"/>
  <c r="AB333" i="21"/>
  <c r="AA317" i="21"/>
  <c r="X614" i="21"/>
  <c r="AB713" i="21"/>
  <c r="Y1010" i="21"/>
  <c r="K812" i="21"/>
  <c r="AC598" i="21"/>
  <c r="K301" i="21"/>
  <c r="Z598" i="21"/>
  <c r="W994" i="21"/>
  <c r="AA103" i="21"/>
  <c r="X103" i="21"/>
  <c r="Y384" i="21"/>
  <c r="AA384" i="21"/>
  <c r="W681" i="21"/>
  <c r="X978" i="21"/>
  <c r="Z681" i="21"/>
  <c r="AC71" i="21"/>
  <c r="K665" i="21"/>
  <c r="W269" i="21"/>
  <c r="X962" i="21"/>
  <c r="AA566" i="21"/>
  <c r="Y566" i="21"/>
  <c r="Y55" i="21"/>
  <c r="Z352" i="21"/>
  <c r="AA352" i="21"/>
  <c r="W946" i="21"/>
  <c r="K946" i="21"/>
  <c r="AC39" i="21"/>
  <c r="X633" i="21"/>
  <c r="K138" i="21"/>
  <c r="W732" i="21"/>
  <c r="Z831" i="21"/>
  <c r="AB732" i="21"/>
  <c r="W320" i="21"/>
  <c r="X23" i="21"/>
  <c r="Z914" i="21"/>
  <c r="AA815" i="21"/>
  <c r="AB1013" i="21"/>
  <c r="AC997" i="21"/>
  <c r="K304" i="21"/>
  <c r="AA304" i="21"/>
  <c r="W106" i="21"/>
  <c r="Y7" i="21"/>
  <c r="X106" i="21"/>
  <c r="X882" i="21"/>
  <c r="K288" i="21"/>
  <c r="AA783" i="21"/>
  <c r="Z90" i="21"/>
  <c r="Y585" i="21"/>
  <c r="AC74" i="21"/>
  <c r="Y272" i="21"/>
  <c r="AB866" i="21"/>
  <c r="W668" i="21"/>
  <c r="Z173" i="21"/>
  <c r="X767" i="21"/>
  <c r="AB949" i="21"/>
  <c r="AA355" i="21"/>
  <c r="Z454" i="21"/>
  <c r="X58" i="21"/>
  <c r="K850" i="21"/>
  <c r="AC933" i="21"/>
  <c r="AB735" i="21"/>
  <c r="K636" i="21"/>
  <c r="Z42" i="21"/>
  <c r="X636" i="21"/>
  <c r="Y537" i="21"/>
  <c r="W1016" i="21"/>
  <c r="AA917" i="21"/>
  <c r="K818" i="21"/>
  <c r="X224" i="21"/>
  <c r="AB224" i="21"/>
  <c r="K307" i="21"/>
  <c r="AB505" i="21"/>
  <c r="Y1000" i="21"/>
  <c r="W802" i="21"/>
  <c r="X1000" i="21"/>
  <c r="AC109" i="21"/>
  <c r="AA390" i="21"/>
  <c r="K687" i="21"/>
  <c r="Z984" i="21"/>
  <c r="X93" i="21"/>
  <c r="AB588" i="21"/>
  <c r="AC869" i="21"/>
  <c r="AA374" i="21"/>
  <c r="AB968" i="21"/>
  <c r="W869" i="21"/>
  <c r="K275" i="21"/>
  <c r="Y869" i="21"/>
  <c r="AA556" i="21"/>
  <c r="K952" i="21"/>
  <c r="AB259" i="21"/>
  <c r="Z655" i="21"/>
  <c r="W61" i="21"/>
  <c r="AC837" i="21"/>
  <c r="K45" i="21"/>
  <c r="AB45" i="21"/>
  <c r="W837" i="21"/>
  <c r="X1035" i="21"/>
  <c r="Y540" i="21"/>
  <c r="K920" i="21"/>
  <c r="Y29" i="21"/>
  <c r="AA29" i="21"/>
  <c r="Z326" i="21"/>
  <c r="X524" i="21"/>
  <c r="AC310" i="21"/>
  <c r="K13" i="21"/>
  <c r="AA1003" i="21"/>
  <c r="AB409" i="21"/>
  <c r="W409" i="21"/>
  <c r="Y112" i="21"/>
  <c r="W650" i="21"/>
  <c r="K848" i="21"/>
  <c r="X155" i="21"/>
  <c r="AA947" i="21"/>
  <c r="AB254" i="21"/>
  <c r="AC107" i="21"/>
  <c r="W107" i="21"/>
  <c r="Y107" i="21"/>
  <c r="K602" i="21"/>
  <c r="AA107" i="21"/>
  <c r="AB107" i="21"/>
  <c r="Z1065" i="21"/>
  <c r="AA669" i="21"/>
  <c r="X273" i="21"/>
  <c r="W75" i="21"/>
  <c r="K75" i="21"/>
  <c r="AC292" i="21"/>
  <c r="K1084" i="21"/>
  <c r="Y391" i="21"/>
  <c r="Z292" i="21"/>
  <c r="W985" i="21"/>
  <c r="AA886" i="21"/>
  <c r="AA888" i="21"/>
  <c r="X690" i="21"/>
  <c r="Y195" i="21"/>
  <c r="Z690" i="21"/>
  <c r="K1086" i="21"/>
  <c r="AC80" i="21"/>
  <c r="AB80" i="21"/>
  <c r="K377" i="21"/>
  <c r="X377" i="21"/>
  <c r="W674" i="21"/>
  <c r="Y1070" i="21"/>
  <c r="AA559" i="21"/>
  <c r="W658" i="21"/>
  <c r="K757" i="21"/>
  <c r="X658" i="21"/>
  <c r="AB64" i="21"/>
  <c r="AC741" i="21"/>
  <c r="W48" i="21"/>
  <c r="K939" i="21"/>
  <c r="X246" i="21"/>
  <c r="AA741" i="21"/>
  <c r="Y444" i="21"/>
  <c r="AB428" i="21"/>
  <c r="X230" i="21"/>
  <c r="Z428" i="21"/>
  <c r="K1022" i="21"/>
  <c r="AA131" i="21"/>
  <c r="AC1006" i="21"/>
  <c r="AA907" i="21"/>
  <c r="W313" i="21"/>
  <c r="Y313" i="21"/>
  <c r="K610" i="21"/>
  <c r="AB412" i="21"/>
  <c r="AA297" i="21"/>
  <c r="AB990" i="21"/>
  <c r="W891" i="21"/>
  <c r="X693" i="21"/>
  <c r="K594" i="21"/>
  <c r="AC380" i="21"/>
  <c r="AA578" i="21"/>
  <c r="W677" i="21"/>
  <c r="K875" i="21"/>
  <c r="Z875" i="21"/>
  <c r="Y974" i="21"/>
  <c r="X661" i="21"/>
  <c r="Y166" i="21"/>
  <c r="W562" i="21"/>
  <c r="K562" i="21"/>
  <c r="AA760" i="21"/>
  <c r="AC942" i="21"/>
  <c r="X1041" i="21"/>
  <c r="AB447" i="21"/>
  <c r="AA546" i="21"/>
  <c r="Y942" i="21"/>
  <c r="Z249" i="21"/>
  <c r="X35" i="21"/>
  <c r="K134" i="21"/>
  <c r="W35" i="21"/>
  <c r="Y332" i="21"/>
  <c r="Z134" i="21"/>
  <c r="AC415" i="21"/>
  <c r="Z1009" i="21"/>
  <c r="AA415" i="21"/>
  <c r="X811" i="21"/>
  <c r="W712" i="21"/>
  <c r="Y316" i="21"/>
  <c r="AB1092" i="21"/>
  <c r="Y696" i="21"/>
  <c r="W597" i="21"/>
  <c r="K201" i="21"/>
  <c r="Z795" i="21"/>
  <c r="AC1076" i="21"/>
  <c r="AB185" i="21"/>
  <c r="Z581" i="21"/>
  <c r="W977" i="21"/>
  <c r="Y977" i="21"/>
  <c r="K482" i="21"/>
  <c r="K664" i="21"/>
  <c r="Y268" i="21"/>
  <c r="W565" i="21"/>
  <c r="X1060" i="21"/>
  <c r="Z862" i="21"/>
  <c r="AC846" i="21"/>
  <c r="K648" i="21"/>
  <c r="W945" i="21"/>
  <c r="Z549" i="21"/>
  <c r="X1044" i="21"/>
  <c r="AB549" i="21"/>
  <c r="X1028" i="21"/>
  <c r="Z1028" i="21"/>
  <c r="W533" i="21"/>
  <c r="Y137" i="21"/>
  <c r="AA38" i="21"/>
  <c r="AC616" i="21"/>
  <c r="AA517" i="21"/>
  <c r="AB1012" i="21"/>
  <c r="Z517" i="21"/>
  <c r="W913" i="21"/>
  <c r="Y814" i="21"/>
  <c r="Z303" i="21"/>
  <c r="K996" i="21"/>
  <c r="W699" i="21"/>
  <c r="AB303" i="21"/>
  <c r="AA600" i="21"/>
  <c r="AC683" i="21"/>
  <c r="Y683" i="21"/>
  <c r="X188" i="21"/>
  <c r="Z683" i="21"/>
  <c r="AA782" i="21"/>
  <c r="W980" i="21"/>
  <c r="X964" i="21"/>
  <c r="AA964" i="21"/>
  <c r="W73" i="21"/>
  <c r="Y667" i="21"/>
  <c r="K172" i="21"/>
  <c r="AC57" i="21"/>
  <c r="AB552" i="21"/>
  <c r="W849" i="21"/>
  <c r="X849" i="21"/>
  <c r="K849" i="21"/>
  <c r="AA57" i="21"/>
  <c r="Y437" i="21"/>
  <c r="K41" i="21"/>
  <c r="W536" i="21"/>
  <c r="Z833" i="21"/>
  <c r="AA140" i="21"/>
  <c r="AC520" i="21"/>
  <c r="Z1015" i="21"/>
  <c r="AB817" i="21"/>
  <c r="Y322" i="21"/>
  <c r="AA1015" i="21"/>
  <c r="W718" i="21"/>
  <c r="AA405" i="21"/>
  <c r="W504" i="21"/>
  <c r="Z9" i="21"/>
  <c r="K306" i="21"/>
  <c r="Y603" i="21"/>
  <c r="AC1082" i="21"/>
  <c r="Z488" i="21"/>
  <c r="W983" i="21"/>
  <c r="K983" i="21"/>
  <c r="AA587" i="21"/>
  <c r="I91" i="21"/>
  <c r="I158" i="21"/>
  <c r="I835" i="21"/>
  <c r="I1001" i="21"/>
  <c r="I193" i="21"/>
  <c r="I1052" i="21"/>
  <c r="I46" i="21"/>
  <c r="I426" i="21"/>
  <c r="I97" i="21"/>
  <c r="I180" i="21"/>
  <c r="I247" i="21"/>
  <c r="I1023" i="21"/>
  <c r="I892" i="21"/>
  <c r="I975" i="21"/>
  <c r="I646" i="21"/>
  <c r="I36" i="21"/>
  <c r="I796" i="21"/>
  <c r="I170" i="21"/>
  <c r="I748" i="21"/>
  <c r="I1013" i="21"/>
  <c r="I304" i="21"/>
  <c r="I668" i="21"/>
  <c r="I157" i="21"/>
  <c r="I339" i="21"/>
  <c r="I505" i="21"/>
  <c r="I687" i="21"/>
  <c r="I556" i="21"/>
  <c r="I936" i="21"/>
  <c r="I211" i="21"/>
  <c r="I492" i="21"/>
  <c r="I955" i="21"/>
  <c r="I642" i="21"/>
  <c r="I709" i="21"/>
  <c r="I990" i="21"/>
  <c r="I974" i="21"/>
  <c r="I744" i="21"/>
  <c r="I926" i="21"/>
  <c r="I795" i="21"/>
  <c r="I383" i="21"/>
  <c r="I961" i="21"/>
  <c r="I38" i="21"/>
  <c r="I121" i="21"/>
  <c r="I188" i="21"/>
  <c r="I865" i="21"/>
  <c r="I41" i="21"/>
  <c r="I223" i="21"/>
  <c r="I785" i="21"/>
  <c r="I769" i="21"/>
  <c r="I539" i="21"/>
  <c r="I1018" i="21"/>
  <c r="I309" i="21"/>
  <c r="I277" i="21"/>
  <c r="I261" i="21"/>
  <c r="I625" i="21"/>
  <c r="I906" i="21"/>
  <c r="I791" i="21"/>
  <c r="I759" i="21"/>
  <c r="I644" i="21"/>
  <c r="I117" i="21"/>
  <c r="I200" i="21"/>
  <c r="I762" i="21"/>
  <c r="I548" i="21"/>
  <c r="I813" i="21"/>
  <c r="I5" i="21"/>
  <c r="I72" i="21"/>
  <c r="I254" i="21"/>
  <c r="I931" i="21"/>
  <c r="I998" i="21"/>
  <c r="I190" i="21"/>
  <c r="I867" i="21"/>
  <c r="I142" i="21"/>
  <c r="I27" i="21"/>
  <c r="I94" i="21"/>
  <c r="I474" i="21"/>
  <c r="I1036" i="21"/>
  <c r="I327" i="21"/>
  <c r="I1087" i="21"/>
  <c r="I477" i="21"/>
  <c r="I1039" i="21"/>
  <c r="I429" i="21"/>
  <c r="I17" i="21"/>
  <c r="I777" i="21"/>
  <c r="I563" i="21"/>
  <c r="I234" i="21"/>
  <c r="I317" i="21"/>
  <c r="I895" i="21"/>
  <c r="I879" i="21"/>
  <c r="I352" i="21"/>
  <c r="I930" i="21"/>
  <c r="I502" i="21"/>
  <c r="I882" i="21"/>
  <c r="I454" i="21"/>
  <c r="I735" i="21"/>
  <c r="I406" i="21"/>
  <c r="I489" i="21"/>
  <c r="I754" i="21"/>
  <c r="I243" i="21"/>
  <c r="I128" i="21"/>
  <c r="I789" i="21"/>
  <c r="I971" i="21"/>
  <c r="I444" i="21"/>
  <c r="I923" i="21"/>
  <c r="I578" i="21"/>
  <c r="I67" i="21"/>
  <c r="I530" i="21"/>
  <c r="I316" i="21"/>
  <c r="I185" i="21"/>
  <c r="I466" i="21"/>
  <c r="I533" i="21"/>
  <c r="I220" i="21"/>
  <c r="I782" i="21"/>
  <c r="I964" i="21"/>
  <c r="I948" i="21"/>
  <c r="I817" i="21"/>
  <c r="I900" i="21"/>
  <c r="I373" i="21"/>
  <c r="I258" i="21"/>
  <c r="I622" i="21"/>
  <c r="I210" i="21"/>
  <c r="I194" i="21"/>
  <c r="I756" i="21"/>
  <c r="I146" i="21"/>
  <c r="I609" i="21"/>
  <c r="I890" i="21"/>
  <c r="I264" i="21"/>
  <c r="I50" i="21"/>
  <c r="I612" i="21"/>
  <c r="I1091" i="21"/>
  <c r="I580" i="21"/>
  <c r="I845" i="21"/>
  <c r="I928" i="21"/>
  <c r="I599" i="21"/>
  <c r="I781" i="21"/>
  <c r="I848" i="21"/>
  <c r="I436" i="21"/>
  <c r="I305" i="21"/>
  <c r="I586" i="21"/>
  <c r="I1065" i="21"/>
  <c r="I736" i="21"/>
  <c r="I819" i="21"/>
  <c r="I886" i="21"/>
  <c r="I672" i="21"/>
  <c r="I953" i="21"/>
  <c r="I723" i="21"/>
  <c r="I113" i="21"/>
  <c r="I576" i="21"/>
  <c r="I65" i="21"/>
  <c r="I825" i="21"/>
  <c r="I413" i="21"/>
  <c r="I282" i="21"/>
  <c r="I959" i="21"/>
  <c r="I630" i="21"/>
  <c r="I218" i="21"/>
  <c r="I4" i="21"/>
  <c r="I384" i="21"/>
  <c r="I55" i="21"/>
  <c r="I534" i="21"/>
  <c r="I997" i="21"/>
  <c r="I981" i="21"/>
  <c r="I173" i="21"/>
  <c r="I933" i="21"/>
  <c r="I125" i="21"/>
  <c r="I588" i="21"/>
  <c r="I374" i="21"/>
  <c r="I342" i="21"/>
  <c r="I227" i="21"/>
  <c r="I1086" i="21"/>
  <c r="I476" i="21"/>
  <c r="I741" i="21"/>
  <c r="I824" i="21"/>
  <c r="I313" i="21"/>
  <c r="I677" i="21"/>
  <c r="I661" i="21"/>
  <c r="I728" i="21"/>
  <c r="I415" i="21"/>
  <c r="I399" i="21"/>
  <c r="I70" i="21"/>
  <c r="I846" i="21"/>
  <c r="I616" i="21"/>
  <c r="I897" i="21"/>
  <c r="I271" i="21"/>
  <c r="I849" i="21"/>
  <c r="I619" i="21"/>
  <c r="I306" i="21"/>
  <c r="I868" i="21"/>
  <c r="I555" i="21"/>
  <c r="I143" i="21"/>
  <c r="I111" i="21"/>
  <c r="I392" i="21"/>
  <c r="I855" i="21"/>
  <c r="I938" i="21"/>
  <c r="I427" i="21"/>
  <c r="I692" i="21"/>
  <c r="I181" i="21"/>
  <c r="I446" i="21"/>
  <c r="I133" i="21"/>
  <c r="I992" i="21"/>
  <c r="I85" i="21"/>
  <c r="I251" i="21"/>
  <c r="I433" i="21"/>
  <c r="I500" i="21"/>
  <c r="I286" i="21"/>
  <c r="I171" i="21"/>
  <c r="I337" i="21"/>
  <c r="I24" i="21"/>
  <c r="I289" i="21"/>
  <c r="I273" i="21"/>
  <c r="I538" i="21"/>
  <c r="I225" i="21"/>
  <c r="I292" i="21"/>
  <c r="I771" i="21"/>
  <c r="I838" i="21"/>
  <c r="I624" i="21"/>
  <c r="I410" i="21"/>
  <c r="I279" i="21"/>
  <c r="I362" i="21"/>
  <c r="I924" i="21"/>
  <c r="I1007" i="21"/>
  <c r="I480" i="21"/>
  <c r="I860" i="21"/>
  <c r="I531" i="21"/>
  <c r="I416" i="21"/>
  <c r="I697" i="21"/>
  <c r="I483" i="21"/>
  <c r="I154" i="21"/>
  <c r="I138" i="21"/>
  <c r="I601" i="21"/>
  <c r="I288" i="21"/>
  <c r="I949" i="21"/>
  <c r="I240" i="21"/>
  <c r="I26" i="21"/>
  <c r="I984" i="21"/>
  <c r="I671" i="21"/>
  <c r="I1035" i="21"/>
  <c r="I920" i="21"/>
  <c r="I690" i="21"/>
  <c r="I872" i="21"/>
  <c r="I246" i="21"/>
  <c r="I32" i="21"/>
  <c r="I875" i="21"/>
  <c r="I364" i="21"/>
  <c r="I134" i="21"/>
  <c r="I811" i="21"/>
  <c r="I581" i="21"/>
  <c r="I763" i="21"/>
  <c r="I153" i="21"/>
  <c r="I22" i="21"/>
  <c r="I6" i="21"/>
  <c r="I667" i="21"/>
  <c r="I552" i="21"/>
  <c r="I718" i="21"/>
  <c r="I999" i="21"/>
  <c r="I967" i="21"/>
  <c r="I60" i="21"/>
  <c r="I325" i="21"/>
  <c r="I1002" i="21"/>
  <c r="I590" i="21"/>
  <c r="I63" i="21"/>
  <c r="I839" i="21"/>
  <c r="I510" i="21"/>
  <c r="I395" i="21"/>
  <c r="I874" i="21"/>
  <c r="I347" i="21"/>
  <c r="I232" i="21"/>
  <c r="I497" i="21"/>
  <c r="I184" i="21"/>
  <c r="I746" i="21"/>
  <c r="I136" i="21"/>
  <c r="I797" i="21"/>
  <c r="I88" i="21"/>
  <c r="I155" i="21"/>
  <c r="I139" i="21"/>
  <c r="I420" i="21"/>
  <c r="AC781" i="21"/>
  <c r="X781" i="21"/>
  <c r="AB385" i="21"/>
  <c r="Y484" i="21"/>
  <c r="K385" i="21"/>
  <c r="Z979" i="21"/>
  <c r="AC171" i="21"/>
  <c r="K270" i="21"/>
  <c r="AA171" i="21"/>
  <c r="W567" i="21"/>
  <c r="Y666" i="21"/>
  <c r="AC321" i="21"/>
  <c r="Z123" i="21"/>
  <c r="AB816" i="21"/>
  <c r="AA519" i="21"/>
  <c r="K519" i="21"/>
  <c r="Y915" i="21"/>
  <c r="AC356" i="21"/>
  <c r="K59" i="21"/>
  <c r="X59" i="21"/>
  <c r="AB950" i="21"/>
  <c r="Y356" i="21"/>
  <c r="AC62" i="21"/>
  <c r="W161" i="21"/>
  <c r="X62" i="21"/>
  <c r="AA458" i="21"/>
  <c r="Y161" i="21"/>
  <c r="AB854" i="21"/>
  <c r="AC793" i="21"/>
  <c r="W694" i="21"/>
  <c r="AB595" i="21"/>
  <c r="X397" i="21"/>
  <c r="Z892" i="21"/>
  <c r="AC678" i="21"/>
  <c r="Z480" i="21"/>
  <c r="X975" i="21"/>
  <c r="AB1074" i="21"/>
  <c r="AA381" i="21"/>
  <c r="K678" i="21"/>
  <c r="AC662" i="21"/>
  <c r="Z860" i="21"/>
  <c r="AA464" i="21"/>
  <c r="AB464" i="21"/>
  <c r="W464" i="21"/>
  <c r="AC52" i="21"/>
  <c r="X745" i="21"/>
  <c r="AA448" i="21"/>
  <c r="Z547" i="21"/>
  <c r="W1042" i="21"/>
  <c r="AB1042" i="21"/>
  <c r="AC729" i="21"/>
  <c r="Z828" i="21"/>
  <c r="K531" i="21"/>
  <c r="W135" i="21"/>
  <c r="Y927" i="21"/>
  <c r="AC317" i="21"/>
  <c r="AA119" i="21"/>
  <c r="Z20" i="21"/>
  <c r="AB20" i="21"/>
  <c r="W1010" i="21"/>
  <c r="K1010" i="21"/>
  <c r="AC796" i="21"/>
  <c r="K4" i="21"/>
  <c r="Z796" i="21"/>
  <c r="AB103" i="21"/>
  <c r="AA598" i="21"/>
  <c r="AC186" i="21"/>
  <c r="Y780" i="21"/>
  <c r="K1077" i="21"/>
  <c r="W483" i="21"/>
  <c r="AB681" i="21"/>
  <c r="Z780" i="21"/>
  <c r="AC467" i="21"/>
  <c r="K863" i="21"/>
  <c r="W863" i="21"/>
  <c r="Z962" i="21"/>
  <c r="AA665" i="21"/>
  <c r="AC451" i="21"/>
  <c r="Y550" i="21"/>
  <c r="X649" i="21"/>
  <c r="AA946" i="21"/>
  <c r="AB748" i="21"/>
  <c r="K649" i="21"/>
  <c r="AC831" i="21"/>
  <c r="X336" i="21"/>
  <c r="K435" i="21"/>
  <c r="Y831" i="21"/>
  <c r="Z534" i="21"/>
  <c r="AC518" i="21"/>
  <c r="W914" i="21"/>
  <c r="Y320" i="21"/>
  <c r="Z518" i="21"/>
  <c r="K122" i="21"/>
  <c r="AB914" i="21"/>
  <c r="AC403" i="21"/>
  <c r="K403" i="21"/>
  <c r="AA799" i="21"/>
  <c r="Z997" i="21"/>
  <c r="Y700" i="21"/>
  <c r="AC288" i="21"/>
  <c r="X684" i="21"/>
  <c r="W189" i="21"/>
  <c r="AA90" i="21"/>
  <c r="AB387" i="21"/>
  <c r="Y783" i="21"/>
  <c r="AC272" i="21"/>
  <c r="Y371" i="21"/>
  <c r="AB1064" i="21"/>
  <c r="AA74" i="21"/>
  <c r="Z965" i="21"/>
  <c r="AC1048" i="21"/>
  <c r="AB454" i="21"/>
  <c r="Y58" i="21"/>
  <c r="Z553" i="21"/>
  <c r="W454" i="21"/>
  <c r="K553" i="21"/>
  <c r="AC735" i="21"/>
  <c r="AB240" i="21"/>
  <c r="K339" i="21"/>
  <c r="W636" i="21"/>
  <c r="X1032" i="21"/>
  <c r="AC1016" i="21"/>
  <c r="W818" i="21"/>
  <c r="Z620" i="21"/>
  <c r="K521" i="21"/>
  <c r="Y521" i="21"/>
  <c r="AB917" i="21"/>
  <c r="K208" i="21"/>
  <c r="AB406" i="21"/>
  <c r="Y901" i="21"/>
  <c r="AA802" i="21"/>
  <c r="X10" i="21"/>
  <c r="AC687" i="21"/>
  <c r="AA885" i="21"/>
  <c r="Y390" i="21"/>
  <c r="Z588" i="21"/>
  <c r="W786" i="21"/>
  <c r="AB192" i="21"/>
  <c r="AC671" i="21"/>
  <c r="AA275" i="21"/>
  <c r="AB869" i="21"/>
  <c r="X176" i="21"/>
  <c r="K77" i="21"/>
  <c r="AC556" i="21"/>
  <c r="AA1051" i="21"/>
  <c r="X259" i="21"/>
  <c r="AB358" i="21"/>
  <c r="Y160" i="21"/>
  <c r="W952" i="21"/>
  <c r="AC144" i="21"/>
  <c r="K540" i="21"/>
  <c r="AB936" i="21"/>
  <c r="AA441" i="21"/>
  <c r="X342" i="21"/>
  <c r="AC722" i="21"/>
  <c r="K128" i="21"/>
  <c r="W1019" i="21"/>
  <c r="AA227" i="21"/>
  <c r="AB326" i="21"/>
  <c r="X1019" i="21"/>
  <c r="AC706" i="21"/>
  <c r="K112" i="21"/>
  <c r="AA211" i="21"/>
  <c r="X706" i="21"/>
  <c r="W805" i="21"/>
  <c r="AC1046" i="21"/>
  <c r="W452" i="21"/>
  <c r="Y749" i="21"/>
  <c r="X1046" i="21"/>
  <c r="Z848" i="21"/>
  <c r="AB848" i="21"/>
  <c r="AC800" i="21"/>
  <c r="W404" i="21"/>
  <c r="Y800" i="21"/>
  <c r="Z8" i="21"/>
  <c r="AA998" i="21"/>
  <c r="AC471" i="21"/>
  <c r="Z75" i="21"/>
  <c r="Y768" i="21"/>
  <c r="X570" i="21"/>
  <c r="AB471" i="21"/>
  <c r="K669" i="21"/>
  <c r="AC490" i="21"/>
  <c r="K787" i="21"/>
  <c r="Y193" i="21"/>
  <c r="X985" i="21"/>
  <c r="W391" i="21"/>
  <c r="AC1086" i="21"/>
  <c r="AA591" i="21"/>
  <c r="W492" i="21"/>
  <c r="Y987" i="21"/>
  <c r="AB195" i="21"/>
  <c r="K987" i="21"/>
  <c r="AC773" i="21"/>
  <c r="AB377" i="21"/>
  <c r="K476" i="21"/>
  <c r="Z377" i="21"/>
  <c r="W80" i="21"/>
  <c r="AC1054" i="21"/>
  <c r="AA361" i="21"/>
  <c r="Z163" i="21"/>
  <c r="K460" i="21"/>
  <c r="Y163" i="21"/>
  <c r="AB460" i="21"/>
  <c r="AC246" i="21"/>
  <c r="W147" i="21"/>
  <c r="K1038" i="21"/>
  <c r="AB345" i="21"/>
  <c r="AA939" i="21"/>
  <c r="AC626" i="21"/>
  <c r="AB725" i="21"/>
  <c r="Y131" i="21"/>
  <c r="Z626" i="21"/>
  <c r="W428" i="21"/>
  <c r="AA1022" i="21"/>
  <c r="AC16" i="21"/>
  <c r="AA709" i="21"/>
  <c r="W412" i="21"/>
  <c r="X1006" i="21"/>
  <c r="K1006" i="21"/>
  <c r="AC693" i="21"/>
  <c r="AA990" i="21"/>
  <c r="Y990" i="21"/>
  <c r="W99" i="21"/>
  <c r="Z198" i="21"/>
  <c r="K297" i="21"/>
  <c r="AC875" i="21"/>
  <c r="AA83" i="21"/>
  <c r="W1073" i="21"/>
  <c r="AB974" i="21"/>
  <c r="Z479" i="21"/>
  <c r="AC661" i="21"/>
  <c r="X958" i="21"/>
  <c r="AB364" i="21"/>
  <c r="W265" i="21"/>
  <c r="Z661" i="21"/>
  <c r="AA67" i="21"/>
  <c r="AC51" i="21"/>
  <c r="X942" i="21"/>
  <c r="AB744" i="21"/>
  <c r="W447" i="21"/>
  <c r="Y150" i="21"/>
  <c r="AC332" i="21"/>
  <c r="X233" i="21"/>
  <c r="AA35" i="21"/>
  <c r="W233" i="21"/>
  <c r="AB926" i="21"/>
  <c r="Z233" i="21"/>
  <c r="AC613" i="21"/>
  <c r="Z811" i="21"/>
  <c r="AA910" i="21"/>
  <c r="K316" i="21"/>
  <c r="W118" i="21"/>
  <c r="AC1092" i="21"/>
  <c r="AB498" i="21"/>
  <c r="X795" i="21"/>
  <c r="W300" i="21"/>
  <c r="AA300" i="21"/>
  <c r="Z102" i="21"/>
  <c r="AC185" i="21"/>
  <c r="AB1076" i="21"/>
  <c r="Z680" i="21"/>
  <c r="X86" i="21"/>
  <c r="Y878" i="21"/>
  <c r="AC961" i="21"/>
  <c r="K268" i="21"/>
  <c r="AA1060" i="21"/>
  <c r="W1060" i="21"/>
  <c r="AB1060" i="21"/>
  <c r="Z565" i="21"/>
  <c r="AC648" i="21"/>
  <c r="K450" i="21"/>
  <c r="W846" i="21"/>
  <c r="Y153" i="21"/>
  <c r="X54" i="21"/>
  <c r="AC1028" i="21"/>
  <c r="X830" i="21"/>
  <c r="K335" i="21"/>
  <c r="W335" i="21"/>
  <c r="AB236" i="21"/>
  <c r="AA929" i="21"/>
  <c r="AC22" i="21"/>
  <c r="AA220" i="21"/>
  <c r="AB22" i="21"/>
  <c r="X418" i="21"/>
  <c r="W319" i="21"/>
  <c r="Y105" i="21"/>
  <c r="Z897" i="21"/>
  <c r="AC402" i="21"/>
  <c r="W897" i="21"/>
  <c r="X897" i="21"/>
  <c r="AA6" i="21"/>
  <c r="AC584" i="21"/>
  <c r="Y584" i="21"/>
  <c r="X485" i="21"/>
  <c r="AB485" i="21"/>
  <c r="AA287" i="21"/>
  <c r="AC370" i="21"/>
  <c r="X73" i="21"/>
  <c r="Z865" i="21"/>
  <c r="W172" i="21"/>
  <c r="AB1063" i="21"/>
  <c r="K1063" i="21"/>
  <c r="AC750" i="21"/>
  <c r="AB453" i="21"/>
  <c r="W453" i="21"/>
  <c r="Z453" i="21"/>
  <c r="K750" i="21"/>
  <c r="AC635" i="21"/>
  <c r="Y140" i="21"/>
  <c r="X338" i="21"/>
  <c r="W1031" i="21"/>
  <c r="AB833" i="21"/>
  <c r="AA1031" i="21"/>
  <c r="AC916" i="21"/>
  <c r="Z25" i="21"/>
  <c r="AB619" i="21"/>
  <c r="K619" i="21"/>
  <c r="AA619" i="21"/>
  <c r="AC801" i="21"/>
  <c r="AA900" i="21"/>
  <c r="X306" i="21"/>
  <c r="Z504" i="21"/>
  <c r="AB603" i="21"/>
  <c r="Y108" i="21"/>
  <c r="AC884" i="21"/>
  <c r="Z686" i="21"/>
  <c r="W785" i="21"/>
  <c r="X488" i="21"/>
  <c r="AA1082" i="21"/>
  <c r="I570" i="21"/>
  <c r="I851" i="21"/>
  <c r="I522" i="21"/>
  <c r="I11" i="21"/>
  <c r="I1084" i="21"/>
  <c r="I62" i="21"/>
  <c r="I739" i="21"/>
  <c r="I806" i="21"/>
  <c r="I196" i="21"/>
  <c r="I263" i="21"/>
  <c r="I643" i="21"/>
  <c r="I611" i="21"/>
  <c r="I1090" i="21"/>
  <c r="I167" i="21"/>
  <c r="I844" i="21"/>
  <c r="I432" i="21"/>
  <c r="I1077" i="21"/>
  <c r="I863" i="21"/>
  <c r="I1029" i="21"/>
  <c r="I419" i="21"/>
  <c r="I106" i="21"/>
  <c r="I470" i="21"/>
  <c r="I1048" i="21"/>
  <c r="I521" i="21"/>
  <c r="I1000" i="21"/>
  <c r="I572" i="21"/>
  <c r="I457" i="21"/>
  <c r="I623" i="21"/>
  <c r="I706" i="21"/>
  <c r="I278" i="21"/>
  <c r="I658" i="21"/>
  <c r="I1038" i="21"/>
  <c r="I610" i="21"/>
  <c r="I693" i="21"/>
  <c r="I1057" i="21"/>
  <c r="I150" i="21"/>
  <c r="I233" i="21"/>
  <c r="I498" i="21"/>
  <c r="I1076" i="21"/>
  <c r="I1044" i="21"/>
  <c r="I335" i="21"/>
  <c r="I798" i="21"/>
  <c r="I89" i="21"/>
  <c r="I255" i="21"/>
  <c r="I1031" i="21"/>
  <c r="I603" i="21"/>
  <c r="I488" i="21"/>
  <c r="I1066" i="21"/>
  <c r="I836" i="21"/>
  <c r="I820" i="21"/>
  <c r="I95" i="21"/>
  <c r="I871" i="21"/>
  <c r="I360" i="21"/>
  <c r="I229" i="21"/>
  <c r="I15" i="21"/>
  <c r="I379" i="21"/>
  <c r="I363" i="21"/>
  <c r="I925" i="21"/>
  <c r="I414" i="21"/>
  <c r="I382" i="21"/>
  <c r="I1059" i="21"/>
  <c r="I829" i="21"/>
  <c r="I1011" i="21"/>
  <c r="I104" i="21"/>
  <c r="I270" i="21"/>
  <c r="I650" i="21"/>
  <c r="I519" i="21"/>
  <c r="I8" i="21"/>
  <c r="I883" i="21"/>
  <c r="I257" i="21"/>
  <c r="I1033" i="21"/>
  <c r="I506" i="21"/>
  <c r="I391" i="21"/>
  <c r="I458" i="21"/>
  <c r="I541" i="21"/>
  <c r="I608" i="21"/>
  <c r="I394" i="21"/>
  <c r="I774" i="21"/>
  <c r="I841" i="21"/>
  <c r="I33" i="21"/>
  <c r="I298" i="21"/>
  <c r="I381" i="21"/>
  <c r="I52" i="21"/>
  <c r="I1026" i="21"/>
  <c r="I301" i="21"/>
  <c r="I764" i="21"/>
  <c r="I649" i="21"/>
  <c r="I716" i="21"/>
  <c r="I205" i="21"/>
  <c r="I74" i="21"/>
  <c r="I58" i="21"/>
  <c r="I818" i="21"/>
  <c r="I901" i="21"/>
  <c r="I93" i="21"/>
  <c r="I160" i="21"/>
  <c r="I837" i="21"/>
  <c r="I508" i="21"/>
  <c r="I96" i="21"/>
  <c r="I361" i="21"/>
  <c r="I939" i="21"/>
  <c r="I808" i="21"/>
  <c r="I1089" i="21"/>
  <c r="I776" i="21"/>
  <c r="I942" i="21"/>
  <c r="I35" i="21"/>
  <c r="I1092" i="21"/>
  <c r="I482" i="21"/>
  <c r="I747" i="21"/>
  <c r="I830" i="21"/>
  <c r="I418" i="21"/>
  <c r="I584" i="21"/>
  <c r="I568" i="21"/>
  <c r="I734" i="21"/>
  <c r="I421" i="21"/>
  <c r="I587" i="21"/>
  <c r="I472" i="21"/>
  <c r="I737" i="21"/>
  <c r="I424" i="21"/>
  <c r="I376" i="21"/>
  <c r="I459" i="21"/>
  <c r="I724" i="21"/>
  <c r="I1005" i="21"/>
  <c r="I676" i="21"/>
  <c r="I165" i="21"/>
  <c r="I1040" i="21"/>
  <c r="I315" i="21"/>
  <c r="I893" i="21"/>
  <c r="I465" i="21"/>
  <c r="I350" i="21"/>
  <c r="I714" i="21"/>
  <c r="I896" i="21"/>
  <c r="I1062" i="21"/>
  <c r="I551" i="21"/>
  <c r="I717" i="21"/>
  <c r="I503" i="21"/>
  <c r="I685" i="21"/>
  <c r="I752" i="21"/>
  <c r="I934" i="21"/>
  <c r="I126" i="21"/>
  <c r="I589" i="21"/>
  <c r="I375" i="21"/>
  <c r="I442" i="21"/>
  <c r="I228" i="21"/>
  <c r="I493" i="21"/>
  <c r="I972" i="21"/>
  <c r="I49" i="21"/>
  <c r="I132" i="21"/>
  <c r="I694" i="21"/>
  <c r="I1074" i="21"/>
  <c r="I1058" i="21"/>
  <c r="I333" i="21"/>
  <c r="I20" i="21"/>
  <c r="I103" i="21"/>
  <c r="I1061" i="21"/>
  <c r="I451" i="21"/>
  <c r="I435" i="21"/>
  <c r="I403" i="21"/>
  <c r="I684" i="21"/>
  <c r="I652" i="21"/>
  <c r="I1032" i="21"/>
  <c r="I703" i="21"/>
  <c r="I192" i="21"/>
  <c r="I1051" i="21"/>
  <c r="I540" i="21"/>
  <c r="I1003" i="21"/>
  <c r="I591" i="21"/>
  <c r="I575" i="21"/>
  <c r="I48" i="21"/>
  <c r="I329" i="21"/>
  <c r="I594" i="21"/>
  <c r="I380" i="21"/>
  <c r="I859" i="21"/>
  <c r="I1025" i="21"/>
  <c r="I217" i="21"/>
  <c r="I977" i="21"/>
  <c r="I169" i="21"/>
  <c r="I632" i="21"/>
  <c r="I1012" i="21"/>
  <c r="I485" i="21"/>
  <c r="I370" i="21"/>
  <c r="I536" i="21"/>
  <c r="I520" i="21"/>
  <c r="I108" i="21"/>
  <c r="I670" i="21"/>
  <c r="I159" i="21"/>
  <c r="I523" i="21"/>
  <c r="I804" i="21"/>
  <c r="I887" i="21"/>
  <c r="I558" i="21"/>
  <c r="I542" i="21"/>
  <c r="I708" i="21"/>
  <c r="I1088" i="21"/>
  <c r="I561" i="21"/>
  <c r="I149" i="21"/>
  <c r="I711" i="21"/>
  <c r="I695" i="21"/>
  <c r="I564" i="21"/>
  <c r="I944" i="21"/>
  <c r="I235" i="21"/>
  <c r="I302" i="21"/>
  <c r="I187" i="21"/>
  <c r="I56" i="21"/>
  <c r="I1030" i="21"/>
  <c r="I800" i="21"/>
  <c r="I388" i="21"/>
  <c r="I356" i="21"/>
  <c r="I43" i="21"/>
  <c r="I605" i="21"/>
  <c r="I787" i="21"/>
  <c r="I276" i="21"/>
  <c r="I343" i="21"/>
  <c r="I30" i="21"/>
  <c r="I295" i="21"/>
  <c r="I873" i="21"/>
  <c r="I148" i="21"/>
  <c r="I231" i="21"/>
  <c r="I397" i="21"/>
  <c r="I876" i="21"/>
  <c r="I943" i="21"/>
  <c r="I135" i="21"/>
  <c r="I911" i="21"/>
  <c r="I994" i="21"/>
  <c r="I467" i="21"/>
  <c r="I847" i="21"/>
  <c r="I518" i="21"/>
  <c r="I799" i="21"/>
  <c r="I189" i="21"/>
  <c r="I256" i="21"/>
  <c r="I636" i="21"/>
  <c r="I802" i="21"/>
  <c r="I390" i="21"/>
  <c r="I61" i="21"/>
  <c r="I144" i="21"/>
  <c r="I607" i="21"/>
  <c r="I987" i="21"/>
  <c r="I1054" i="21"/>
  <c r="I147" i="21"/>
  <c r="I131" i="21"/>
  <c r="I891" i="21"/>
  <c r="I1073" i="21"/>
  <c r="I249" i="21"/>
  <c r="I827" i="21"/>
  <c r="I910" i="21"/>
  <c r="I86" i="21"/>
  <c r="I268" i="21"/>
  <c r="I434" i="21"/>
  <c r="I913" i="21"/>
  <c r="I386" i="21"/>
  <c r="I73" i="21"/>
  <c r="I338" i="21"/>
  <c r="I25" i="21"/>
  <c r="I1082" i="21"/>
  <c r="I571" i="21"/>
  <c r="I654" i="21"/>
  <c r="I127" i="21"/>
  <c r="I903" i="21"/>
  <c r="I673" i="21"/>
  <c r="I657" i="21"/>
  <c r="I443" i="21"/>
  <c r="I312" i="21"/>
  <c r="I494" i="21"/>
  <c r="I462" i="21"/>
  <c r="I941" i="21"/>
  <c r="I513" i="21"/>
  <c r="I398" i="21"/>
  <c r="I267" i="21"/>
  <c r="I53" i="21"/>
  <c r="I615" i="21"/>
  <c r="I995" i="21"/>
  <c r="I979" i="21"/>
  <c r="I947" i="21"/>
  <c r="I535" i="21"/>
  <c r="I701" i="21"/>
  <c r="AC385" i="21"/>
  <c r="AA979" i="21"/>
  <c r="AB880" i="21"/>
  <c r="Y1078" i="21"/>
  <c r="K781" i="21"/>
  <c r="Z385" i="21"/>
  <c r="X765" i="21"/>
  <c r="K369" i="21"/>
  <c r="Z171" i="21"/>
  <c r="W468" i="21"/>
  <c r="AB369" i="21"/>
  <c r="AC222" i="21"/>
  <c r="W915" i="21"/>
  <c r="AB519" i="21"/>
  <c r="AA222" i="21"/>
  <c r="K915" i="21"/>
  <c r="Y420" i="21"/>
  <c r="W554" i="21"/>
  <c r="K158" i="21"/>
  <c r="AA356" i="21"/>
  <c r="AB158" i="21"/>
  <c r="Z554" i="21"/>
  <c r="AC755" i="21"/>
  <c r="Z1052" i="21"/>
  <c r="X953" i="21"/>
  <c r="AA557" i="21"/>
  <c r="Y62" i="21"/>
  <c r="AB953" i="21"/>
  <c r="AA397" i="21"/>
  <c r="W991" i="21"/>
  <c r="Y694" i="21"/>
  <c r="X595" i="21"/>
  <c r="K694" i="21"/>
  <c r="AC579" i="21"/>
  <c r="Y282" i="21"/>
  <c r="X381" i="21"/>
  <c r="AB777" i="21"/>
  <c r="AA777" i="21"/>
  <c r="K480" i="21"/>
  <c r="K266" i="21"/>
  <c r="Z959" i="21"/>
  <c r="Y68" i="21"/>
  <c r="AB662" i="21"/>
  <c r="X662" i="21"/>
  <c r="AC745" i="21"/>
  <c r="K349" i="21"/>
  <c r="AA349" i="21"/>
  <c r="Z52" i="21"/>
  <c r="W547" i="21"/>
  <c r="AB448" i="21"/>
  <c r="X828" i="21"/>
  <c r="Z1026" i="21"/>
  <c r="AA36" i="21"/>
  <c r="W234" i="21"/>
  <c r="AB729" i="21"/>
  <c r="AC614" i="21"/>
  <c r="X416" i="21"/>
  <c r="Z218" i="21"/>
  <c r="AB1010" i="21"/>
  <c r="W614" i="21"/>
  <c r="K20" i="21"/>
  <c r="Y301" i="21"/>
  <c r="K697" i="21"/>
  <c r="W301" i="21"/>
  <c r="AB598" i="21"/>
  <c r="X202" i="21"/>
  <c r="AC879" i="21"/>
  <c r="AA186" i="21"/>
  <c r="K87" i="21"/>
  <c r="W384" i="21"/>
  <c r="AB285" i="21"/>
  <c r="Z582" i="21"/>
  <c r="AB566" i="21"/>
  <c r="K269" i="21"/>
  <c r="X566" i="21"/>
  <c r="Z467" i="21"/>
  <c r="Y962" i="21"/>
  <c r="AC550" i="21"/>
  <c r="Z154" i="21"/>
  <c r="X847" i="21"/>
  <c r="AA649" i="21"/>
  <c r="AB253" i="21"/>
  <c r="K55" i="21"/>
  <c r="AA39" i="21"/>
  <c r="X732" i="21"/>
  <c r="W534" i="21"/>
  <c r="Y435" i="21"/>
  <c r="AB831" i="21"/>
  <c r="AC617" i="21"/>
  <c r="X815" i="21"/>
  <c r="Y1013" i="21"/>
  <c r="Z1013" i="21"/>
  <c r="K617" i="21"/>
  <c r="AB518" i="21"/>
  <c r="AB7" i="21"/>
  <c r="K502" i="21"/>
  <c r="W304" i="21"/>
  <c r="Z7" i="21"/>
  <c r="X997" i="21"/>
  <c r="AC387" i="21"/>
  <c r="K1080" i="21"/>
  <c r="W90" i="21"/>
  <c r="AA288" i="21"/>
  <c r="AB189" i="21"/>
  <c r="Y1080" i="21"/>
  <c r="K173" i="21"/>
  <c r="Y668" i="21"/>
  <c r="W371" i="21"/>
  <c r="AA371" i="21"/>
  <c r="X74" i="21"/>
  <c r="AC355" i="21"/>
  <c r="AA652" i="21"/>
  <c r="Y652" i="21"/>
  <c r="Z949" i="21"/>
  <c r="W553" i="21"/>
  <c r="K949" i="21"/>
  <c r="AA240" i="21"/>
  <c r="AB537" i="21"/>
  <c r="Z834" i="21"/>
  <c r="W1032" i="21"/>
  <c r="Y834" i="21"/>
  <c r="AC521" i="21"/>
  <c r="AA125" i="21"/>
  <c r="Z224" i="21"/>
  <c r="K26" i="21"/>
  <c r="Y1016" i="21"/>
  <c r="AB818" i="21"/>
  <c r="Z703" i="21"/>
  <c r="AB109" i="21"/>
  <c r="W406" i="21"/>
  <c r="AA10" i="21"/>
  <c r="AC505" i="21"/>
  <c r="AC786" i="21"/>
  <c r="K1083" i="21"/>
  <c r="Y489" i="21"/>
  <c r="Z885" i="21"/>
  <c r="W1083" i="21"/>
  <c r="AB291" i="21"/>
  <c r="Z77" i="21"/>
  <c r="AA770" i="21"/>
  <c r="W473" i="21"/>
  <c r="X770" i="21"/>
  <c r="Y572" i="21"/>
  <c r="AC754" i="21"/>
  <c r="K61" i="21"/>
  <c r="X358" i="21"/>
  <c r="AB1051" i="21"/>
  <c r="Y358" i="21"/>
  <c r="W754" i="21"/>
  <c r="Z45" i="21"/>
  <c r="K144" i="21"/>
  <c r="W639" i="21"/>
  <c r="AA540" i="21"/>
  <c r="Y738" i="21"/>
  <c r="AC920" i="21"/>
  <c r="Y1019" i="21"/>
  <c r="W227" i="21"/>
  <c r="AA920" i="21"/>
  <c r="AB623" i="21"/>
  <c r="X821" i="21"/>
  <c r="Z409" i="21"/>
  <c r="K805" i="21"/>
  <c r="AB508" i="21"/>
  <c r="X409" i="21"/>
  <c r="Y211" i="21"/>
  <c r="AC947" i="21"/>
  <c r="K650" i="21"/>
  <c r="Y947" i="21"/>
  <c r="X56" i="21"/>
  <c r="Z650" i="21"/>
  <c r="AB749" i="21"/>
  <c r="X602" i="21"/>
  <c r="W800" i="21"/>
  <c r="K305" i="21"/>
  <c r="Z107" i="21"/>
  <c r="AB404" i="21"/>
  <c r="AC768" i="21"/>
  <c r="AA174" i="21"/>
  <c r="Y669" i="21"/>
  <c r="X75" i="21"/>
  <c r="AB372" i="21"/>
  <c r="K768" i="21"/>
  <c r="AB193" i="21"/>
  <c r="K292" i="21"/>
  <c r="Z787" i="21"/>
  <c r="X292" i="21"/>
  <c r="AA589" i="21"/>
  <c r="AC294" i="21"/>
  <c r="X195" i="21"/>
  <c r="W591" i="21"/>
  <c r="Y591" i="21"/>
  <c r="AB393" i="21"/>
  <c r="K789" i="21"/>
  <c r="AA575" i="21"/>
  <c r="AB872" i="21"/>
  <c r="X278" i="21"/>
  <c r="Z971" i="21"/>
  <c r="Y872" i="21"/>
  <c r="AC856" i="21"/>
  <c r="W856" i="21"/>
  <c r="Z856" i="21"/>
  <c r="K856" i="21"/>
  <c r="Y460" i="21"/>
  <c r="AB163" i="21"/>
  <c r="Z48" i="21"/>
  <c r="W741" i="21"/>
  <c r="X840" i="21"/>
  <c r="AB741" i="21"/>
  <c r="Y246" i="21"/>
  <c r="AC428" i="21"/>
  <c r="X923" i="21"/>
  <c r="Y428" i="21"/>
  <c r="Z131" i="21"/>
  <c r="W626" i="21"/>
  <c r="AA824" i="21"/>
  <c r="Z412" i="21"/>
  <c r="AA115" i="21"/>
  <c r="Y511" i="21"/>
  <c r="X115" i="21"/>
  <c r="AB907" i="21"/>
  <c r="AC198" i="21"/>
  <c r="AB693" i="21"/>
  <c r="Y594" i="21"/>
  <c r="W198" i="21"/>
  <c r="Z891" i="21"/>
  <c r="K396" i="21"/>
  <c r="X479" i="21"/>
  <c r="AA875" i="21"/>
  <c r="K479" i="21"/>
  <c r="AB1073" i="21"/>
  <c r="Y479" i="21"/>
  <c r="AC463" i="21"/>
  <c r="Y760" i="21"/>
  <c r="AB859" i="21"/>
  <c r="W859" i="21"/>
  <c r="Z1057" i="21"/>
  <c r="AA463" i="21"/>
  <c r="K1041" i="21"/>
  <c r="X546" i="21"/>
  <c r="AA249" i="21"/>
  <c r="W1041" i="21"/>
  <c r="Z348" i="21"/>
  <c r="AC629" i="21"/>
  <c r="K530" i="21"/>
  <c r="AA926" i="21"/>
  <c r="W134" i="21"/>
  <c r="AB35" i="21"/>
  <c r="Z530" i="21"/>
  <c r="AB19" i="21"/>
  <c r="Z19" i="21"/>
  <c r="X1009" i="21"/>
  <c r="K514" i="21"/>
  <c r="Y514" i="21"/>
  <c r="AC993" i="21"/>
  <c r="Y102" i="21"/>
  <c r="X399" i="21"/>
  <c r="W795" i="21"/>
  <c r="AA201" i="21"/>
  <c r="Z1092" i="21"/>
  <c r="AA878" i="21"/>
  <c r="AB383" i="21"/>
  <c r="W383" i="21"/>
  <c r="X977" i="21"/>
  <c r="K779" i="21"/>
  <c r="AC664" i="21"/>
  <c r="Y1060" i="21"/>
  <c r="AA565" i="21"/>
  <c r="W367" i="21"/>
  <c r="AB862" i="21"/>
  <c r="Z70" i="21"/>
  <c r="AA648" i="21"/>
  <c r="K747" i="21"/>
  <c r="Z351" i="21"/>
  <c r="Y747" i="21"/>
  <c r="AB846" i="21"/>
  <c r="AC830" i="21"/>
  <c r="Z632" i="21"/>
  <c r="K632" i="21"/>
  <c r="W236" i="21"/>
  <c r="AB731" i="21"/>
  <c r="AA434" i="21"/>
  <c r="K814" i="21"/>
  <c r="AA616" i="21"/>
  <c r="Z220" i="21"/>
  <c r="X814" i="21"/>
  <c r="Y22" i="21"/>
  <c r="Y600" i="21"/>
  <c r="K6" i="21"/>
  <c r="AC897" i="21"/>
  <c r="W303" i="21"/>
  <c r="X501" i="21"/>
  <c r="AA105" i="21"/>
  <c r="K980" i="21"/>
  <c r="Y881" i="21"/>
  <c r="Z1079" i="21"/>
  <c r="AB881" i="21"/>
  <c r="W881" i="21"/>
  <c r="AC568" i="21"/>
  <c r="AA271" i="21"/>
  <c r="Z766" i="21"/>
  <c r="W667" i="21"/>
  <c r="AB172" i="21"/>
  <c r="K370" i="21"/>
  <c r="Y255" i="21"/>
  <c r="AB750" i="21"/>
  <c r="X156" i="21"/>
  <c r="Z255" i="21"/>
  <c r="AA948" i="21"/>
  <c r="AC437" i="21"/>
  <c r="K635" i="21"/>
  <c r="X41" i="21"/>
  <c r="W932" i="21"/>
  <c r="AB635" i="21"/>
  <c r="AA536" i="21"/>
  <c r="X718" i="21"/>
  <c r="Z223" i="21"/>
  <c r="Y817" i="21"/>
  <c r="K421" i="21"/>
  <c r="W322" i="21"/>
  <c r="AC900" i="21"/>
  <c r="W306" i="21"/>
  <c r="X9" i="21"/>
  <c r="Z999" i="21"/>
  <c r="AB9" i="21"/>
  <c r="Y702" i="21"/>
  <c r="Y191" i="21"/>
  <c r="Z191" i="21"/>
  <c r="K1082" i="21"/>
  <c r="X785" i="21"/>
  <c r="AB389" i="21"/>
  <c r="AC175" i="21"/>
  <c r="K868" i="21"/>
  <c r="Y571" i="21"/>
  <c r="AA373" i="21"/>
  <c r="W175" i="21"/>
  <c r="AB373" i="21"/>
  <c r="AC159" i="21"/>
  <c r="X258" i="21"/>
  <c r="AC187" i="21"/>
  <c r="X187" i="21"/>
  <c r="AB583" i="21"/>
  <c r="Y187" i="21"/>
  <c r="K682" i="21"/>
  <c r="Z286" i="21"/>
  <c r="X369" i="21"/>
  <c r="K864" i="21"/>
  <c r="AA963" i="21"/>
  <c r="W963" i="21"/>
  <c r="Y864" i="21"/>
  <c r="AC717" i="21"/>
  <c r="Z519" i="21"/>
  <c r="AB123" i="21"/>
  <c r="AA420" i="21"/>
  <c r="K816" i="21"/>
  <c r="Y123" i="21"/>
  <c r="W59" i="21"/>
  <c r="K356" i="21"/>
  <c r="X554" i="21"/>
  <c r="AB455" i="21"/>
  <c r="Y59" i="21"/>
  <c r="AC458" i="21"/>
  <c r="W260" i="21"/>
  <c r="X755" i="21"/>
  <c r="AA62" i="21"/>
  <c r="Y755" i="21"/>
  <c r="AB62" i="21"/>
  <c r="AA991" i="21"/>
  <c r="W100" i="21"/>
  <c r="AB793" i="21"/>
  <c r="X199" i="21"/>
  <c r="Z595" i="21"/>
  <c r="AC480" i="21"/>
  <c r="Z777" i="21"/>
  <c r="X1074" i="21"/>
  <c r="AB876" i="21"/>
  <c r="AA876" i="21"/>
  <c r="K1074" i="21"/>
  <c r="K464" i="21"/>
  <c r="Z464" i="21"/>
  <c r="AA959" i="21"/>
  <c r="AB68" i="21"/>
  <c r="W68" i="21"/>
  <c r="AC349" i="21"/>
  <c r="X1042" i="21"/>
  <c r="AA52" i="21"/>
  <c r="Z448" i="21"/>
  <c r="W52" i="21"/>
  <c r="AB745" i="21"/>
  <c r="X234" i="21"/>
  <c r="Z927" i="21"/>
  <c r="K36" i="21"/>
  <c r="W729" i="21"/>
  <c r="Y36" i="21"/>
  <c r="AC119" i="21"/>
  <c r="AA515" i="21"/>
  <c r="Z812" i="21"/>
  <c r="AB119" i="21"/>
  <c r="W416" i="21"/>
  <c r="K416" i="21"/>
  <c r="Y103" i="21"/>
  <c r="K400" i="21"/>
  <c r="Z994" i="21"/>
  <c r="AB499" i="21"/>
  <c r="AA895" i="21"/>
  <c r="AC384" i="21"/>
  <c r="Y1077" i="21"/>
  <c r="K483" i="21"/>
  <c r="W186" i="21"/>
  <c r="AB879" i="21"/>
  <c r="Z87" i="21"/>
  <c r="AB764" i="21"/>
  <c r="K962" i="21"/>
  <c r="W368" i="21"/>
  <c r="Z665" i="21"/>
  <c r="AA368" i="21"/>
  <c r="AC55" i="21"/>
  <c r="Y154" i="21"/>
  <c r="X154" i="21"/>
  <c r="AA154" i="21"/>
  <c r="AB649" i="21"/>
  <c r="K847" i="21"/>
  <c r="AA237" i="21"/>
  <c r="X39" i="21"/>
  <c r="K534" i="21"/>
  <c r="Y930" i="21"/>
  <c r="Z633" i="21"/>
  <c r="AC419" i="21"/>
  <c r="W23" i="21"/>
  <c r="Y716" i="21"/>
  <c r="Z221" i="21"/>
  <c r="K419" i="21"/>
  <c r="AB419" i="21"/>
  <c r="AB106" i="21"/>
  <c r="K205" i="21"/>
  <c r="AA997" i="21"/>
  <c r="Z601" i="21"/>
  <c r="Y403" i="21"/>
  <c r="AC981" i="21"/>
  <c r="X783" i="21"/>
  <c r="W684" i="21"/>
  <c r="AA585" i="21"/>
  <c r="AB981" i="21"/>
  <c r="Y486" i="21"/>
  <c r="K74" i="21"/>
  <c r="Y569" i="21"/>
  <c r="AB569" i="21"/>
  <c r="AA866" i="21"/>
  <c r="Z767" i="21"/>
  <c r="AC949" i="21"/>
  <c r="AB1048" i="21"/>
  <c r="Y751" i="21"/>
  <c r="Z652" i="21"/>
  <c r="W256" i="21"/>
  <c r="K256" i="21"/>
  <c r="AA933" i="21"/>
  <c r="AB42" i="21"/>
  <c r="K438" i="21"/>
  <c r="W339" i="21"/>
  <c r="X933" i="21"/>
  <c r="AC620" i="21"/>
  <c r="W224" i="21"/>
  <c r="Z818" i="21"/>
  <c r="K620" i="21"/>
  <c r="Y620" i="21"/>
  <c r="AB1016" i="21"/>
  <c r="Z307" i="21"/>
  <c r="AB703" i="21"/>
  <c r="Y208" i="21"/>
  <c r="AA307" i="21"/>
  <c r="X208" i="21"/>
  <c r="AC192" i="21"/>
  <c r="AA1083" i="21"/>
  <c r="Y588" i="21"/>
  <c r="Z687" i="21"/>
  <c r="W489" i="21"/>
  <c r="AB885" i="21"/>
  <c r="Z968" i="21"/>
  <c r="AA473" i="21"/>
  <c r="AB770" i="21"/>
  <c r="X671" i="21"/>
  <c r="K176" i="21"/>
  <c r="AC259" i="21"/>
  <c r="AA61" i="21"/>
  <c r="X61" i="21"/>
  <c r="AB160" i="21"/>
  <c r="Y655" i="21"/>
  <c r="W259" i="21"/>
  <c r="Z342" i="21"/>
  <c r="K738" i="21"/>
  <c r="AB540" i="21"/>
  <c r="AA936" i="21"/>
  <c r="X936" i="21"/>
  <c r="AC227" i="21"/>
  <c r="K623" i="21"/>
  <c r="W326" i="21"/>
  <c r="AA623" i="21"/>
  <c r="AB821" i="21"/>
  <c r="X425" i="21"/>
  <c r="Z1003" i="21"/>
  <c r="K904" i="21"/>
  <c r="AA508" i="21"/>
  <c r="X13" i="21"/>
  <c r="W706" i="21"/>
  <c r="AC353" i="21"/>
  <c r="W848" i="21"/>
  <c r="Y1046" i="21"/>
  <c r="X947" i="21"/>
  <c r="Z155" i="21"/>
  <c r="AB947" i="21"/>
  <c r="X701" i="21"/>
  <c r="W701" i="21"/>
  <c r="Y998" i="21"/>
  <c r="Z305" i="21"/>
  <c r="AA8" i="21"/>
  <c r="AC1065" i="21"/>
  <c r="Z471" i="21"/>
  <c r="Y372" i="21"/>
  <c r="X1065" i="21"/>
  <c r="AB867" i="21"/>
  <c r="K372" i="21"/>
  <c r="AB490" i="21"/>
  <c r="K589" i="21"/>
  <c r="Y589" i="21"/>
  <c r="X589" i="21"/>
  <c r="W1084" i="21"/>
  <c r="AC888" i="21"/>
  <c r="AA393" i="21"/>
  <c r="W888" i="21"/>
  <c r="Y294" i="21"/>
  <c r="AB888" i="21"/>
  <c r="K96" i="21"/>
  <c r="AA872" i="21"/>
  <c r="AB971" i="21"/>
  <c r="K1070" i="21"/>
  <c r="Z80" i="21"/>
  <c r="W179" i="21"/>
  <c r="AC64" i="21"/>
  <c r="AA163" i="21"/>
  <c r="Z757" i="21"/>
  <c r="K262" i="21"/>
  <c r="Y1054" i="21"/>
  <c r="AB559" i="21"/>
  <c r="Z939" i="21"/>
  <c r="W543" i="21"/>
  <c r="K48" i="21"/>
  <c r="AB840" i="21"/>
  <c r="AA444" i="21"/>
  <c r="AC923" i="21"/>
  <c r="AB131" i="21"/>
  <c r="Y32" i="21"/>
  <c r="Z230" i="21"/>
  <c r="W329" i="21"/>
  <c r="AA428" i="21"/>
  <c r="Z610" i="21"/>
  <c r="AA16" i="21"/>
  <c r="W1006" i="21"/>
  <c r="X610" i="21"/>
  <c r="K214" i="21"/>
  <c r="AC396" i="21"/>
  <c r="AA594" i="21"/>
  <c r="Y792" i="21"/>
  <c r="W792" i="21"/>
  <c r="Z792" i="21"/>
  <c r="K990" i="21"/>
  <c r="X776" i="21"/>
  <c r="AA479" i="21"/>
  <c r="W479" i="21"/>
  <c r="AB479" i="21"/>
  <c r="Z380" i="21"/>
  <c r="AC562" i="21"/>
  <c r="X265" i="21"/>
  <c r="AB562" i="21"/>
  <c r="W166" i="21"/>
  <c r="Z760" i="21"/>
  <c r="AA364" i="21"/>
  <c r="K942" i="21"/>
  <c r="X843" i="21"/>
  <c r="AB348" i="21"/>
  <c r="W942" i="21"/>
  <c r="Y1041" i="21"/>
  <c r="AC1025" i="21"/>
  <c r="X926" i="21"/>
  <c r="AA629" i="21"/>
  <c r="W431" i="21"/>
  <c r="AB728" i="21"/>
  <c r="Z1025" i="21"/>
  <c r="AB514" i="21"/>
  <c r="Z514" i="21"/>
  <c r="AA217" i="21"/>
  <c r="K910" i="21"/>
  <c r="W19" i="21"/>
  <c r="AC696" i="21"/>
  <c r="AB795" i="21"/>
  <c r="X993" i="21"/>
  <c r="W201" i="21"/>
  <c r="AA597" i="21"/>
  <c r="Z894" i="21"/>
  <c r="AA680" i="21"/>
  <c r="AB482" i="21"/>
  <c r="Z779" i="21"/>
  <c r="X878" i="21"/>
  <c r="Y383" i="21"/>
  <c r="AC466" i="21"/>
  <c r="K1060" i="21"/>
  <c r="AA367" i="21"/>
  <c r="W169" i="21"/>
  <c r="AB268" i="21"/>
  <c r="Z466" i="21"/>
  <c r="AA351" i="21"/>
  <c r="K846" i="21"/>
  <c r="W1044" i="21"/>
  <c r="Y54" i="21"/>
  <c r="X549" i="21"/>
  <c r="AC533" i="21"/>
  <c r="X731" i="21"/>
  <c r="K533" i="21"/>
  <c r="W1028" i="21"/>
  <c r="AB137" i="21"/>
  <c r="AA632" i="21"/>
  <c r="K715" i="21"/>
  <c r="AA913" i="21"/>
  <c r="AB220" i="21"/>
  <c r="X22" i="21"/>
  <c r="W1012" i="21"/>
  <c r="Y303" i="21"/>
  <c r="Z501" i="21"/>
  <c r="AC600" i="21"/>
  <c r="W996" i="21"/>
  <c r="X204" i="21"/>
  <c r="AA303" i="21"/>
  <c r="K287" i="21"/>
  <c r="Y386" i="21"/>
  <c r="X881" i="21"/>
  <c r="AB89" i="21"/>
  <c r="AA485" i="21"/>
  <c r="AC766" i="21"/>
  <c r="X865" i="21"/>
  <c r="Z172" i="21"/>
  <c r="W370" i="21"/>
  <c r="AB667" i="21"/>
  <c r="K73" i="21"/>
  <c r="Y948" i="21"/>
  <c r="AB651" i="21"/>
  <c r="W57" i="21"/>
  <c r="Z552" i="21"/>
  <c r="K453" i="21"/>
  <c r="AC1031" i="21"/>
  <c r="Y536" i="21"/>
  <c r="X932" i="21"/>
  <c r="W734" i="21"/>
  <c r="AB1031" i="21"/>
  <c r="AA932" i="21"/>
  <c r="X916" i="21"/>
  <c r="Z124" i="21"/>
  <c r="AB223" i="21"/>
  <c r="K25" i="21"/>
  <c r="AA25" i="21"/>
  <c r="AC108" i="21"/>
  <c r="AA999" i="21"/>
  <c r="X405" i="21"/>
  <c r="Z801" i="21"/>
  <c r="AB801" i="21"/>
  <c r="Y306" i="21"/>
  <c r="Y488" i="21"/>
  <c r="Z587" i="21"/>
  <c r="W290" i="21"/>
  <c r="X1082" i="21"/>
  <c r="AA686" i="21"/>
  <c r="AC571" i="21"/>
  <c r="K769" i="21"/>
  <c r="Y76" i="21"/>
  <c r="AA769" i="21"/>
  <c r="W868" i="21"/>
  <c r="AB472" i="21"/>
  <c r="AA1050" i="21"/>
  <c r="X456" i="21"/>
  <c r="AC484" i="21"/>
  <c r="X286" i="21"/>
  <c r="AA385" i="21"/>
  <c r="Y286" i="21"/>
  <c r="W583" i="21"/>
  <c r="Z781" i="21"/>
  <c r="AC864" i="21"/>
  <c r="K1062" i="21"/>
  <c r="AA567" i="21"/>
  <c r="W666" i="21"/>
  <c r="Y468" i="21"/>
  <c r="AC618" i="21"/>
  <c r="Z321" i="21"/>
  <c r="W123" i="21"/>
  <c r="AA816" i="21"/>
  <c r="X24" i="21"/>
  <c r="Y1014" i="21"/>
  <c r="AC950" i="21"/>
  <c r="K851" i="21"/>
  <c r="X851" i="21"/>
  <c r="AB356" i="21"/>
  <c r="Y158" i="21"/>
  <c r="AC557" i="21"/>
  <c r="W854" i="21"/>
  <c r="Z953" i="21"/>
  <c r="AA656" i="21"/>
  <c r="K656" i="21"/>
  <c r="AB755" i="21"/>
  <c r="AC991" i="21"/>
  <c r="W1090" i="21"/>
  <c r="AB496" i="21"/>
  <c r="X892" i="21"/>
  <c r="Z100" i="21"/>
  <c r="AC381" i="21"/>
  <c r="Z678" i="21"/>
  <c r="Y183" i="21"/>
  <c r="AB84" i="21"/>
  <c r="W381" i="21"/>
  <c r="K183" i="21"/>
  <c r="AC860" i="21"/>
  <c r="Z662" i="21"/>
  <c r="AA860" i="21"/>
  <c r="AB959" i="21"/>
  <c r="W860" i="21"/>
  <c r="AC448" i="21"/>
  <c r="X943" i="21"/>
  <c r="K448" i="21"/>
  <c r="Z943" i="21"/>
  <c r="Y448" i="21"/>
  <c r="AB547" i="21"/>
  <c r="AC333" i="21"/>
  <c r="Z630" i="21"/>
  <c r="K432" i="21"/>
  <c r="W531" i="21"/>
  <c r="Y333" i="21"/>
  <c r="AC218" i="21"/>
  <c r="AA614" i="21"/>
  <c r="X20" i="21"/>
  <c r="AB317" i="21"/>
  <c r="Y713" i="21"/>
  <c r="K515" i="21"/>
  <c r="AC4" i="21"/>
  <c r="K202" i="21"/>
  <c r="Z499" i="21"/>
  <c r="AB202" i="21"/>
  <c r="AA994" i="21"/>
  <c r="AC681" i="21"/>
  <c r="Y978" i="21"/>
  <c r="AA681" i="21"/>
  <c r="W87" i="21"/>
  <c r="X285" i="21"/>
  <c r="Z285" i="21"/>
  <c r="AC1061" i="21"/>
  <c r="K566" i="21"/>
  <c r="W170" i="21"/>
  <c r="Z566" i="21"/>
  <c r="AA170" i="21"/>
  <c r="AC748" i="21"/>
  <c r="Y847" i="21"/>
  <c r="Z649" i="21"/>
  <c r="AA748" i="21"/>
  <c r="W451" i="21"/>
  <c r="K352" i="21"/>
  <c r="AC930" i="21"/>
  <c r="X534" i="21"/>
  <c r="K930" i="21"/>
  <c r="Y237" i="21"/>
  <c r="Z336" i="21"/>
  <c r="AC221" i="21"/>
  <c r="W617" i="21"/>
  <c r="X914" i="21"/>
  <c r="Z419" i="21"/>
  <c r="AA320" i="21"/>
  <c r="AB122" i="21"/>
  <c r="AC799" i="21"/>
  <c r="K700" i="21"/>
  <c r="AA898" i="21"/>
  <c r="Z205" i="21"/>
  <c r="Y106" i="21"/>
  <c r="AC189" i="21"/>
  <c r="X1080" i="21"/>
  <c r="K90" i="21"/>
  <c r="AA882" i="21"/>
  <c r="Z288" i="21"/>
  <c r="Y684" i="21"/>
  <c r="AC173" i="21"/>
  <c r="Y767" i="21"/>
  <c r="AB470" i="21"/>
  <c r="AA272" i="21"/>
  <c r="Z272" i="21"/>
  <c r="AC652" i="21"/>
  <c r="AB355" i="21"/>
  <c r="AA256" i="21"/>
  <c r="Z157" i="21"/>
  <c r="X949" i="21"/>
  <c r="K157" i="21"/>
  <c r="AC636" i="21"/>
  <c r="AB933" i="21"/>
  <c r="K735" i="21"/>
  <c r="W438" i="21"/>
  <c r="X537" i="21"/>
  <c r="AC818" i="21"/>
  <c r="W26" i="21"/>
  <c r="AA818" i="21"/>
  <c r="K917" i="21"/>
  <c r="X1016" i="21"/>
  <c r="AB422" i="21"/>
  <c r="K109" i="21"/>
  <c r="AB802" i="21"/>
  <c r="Y505" i="21"/>
  <c r="AA604" i="21"/>
  <c r="X802" i="21"/>
  <c r="AC1083" i="21"/>
  <c r="AA192" i="21"/>
  <c r="K291" i="21"/>
  <c r="Z93" i="21"/>
  <c r="X687" i="21"/>
  <c r="AB786" i="21"/>
  <c r="AC176" i="21"/>
  <c r="AA176" i="21"/>
  <c r="AB275" i="21"/>
  <c r="X473" i="21"/>
  <c r="K473" i="21"/>
  <c r="AC457" i="21"/>
  <c r="AA952" i="21"/>
  <c r="K754" i="21"/>
  <c r="AB754" i="21"/>
  <c r="Z61" i="21"/>
  <c r="W556" i="21"/>
  <c r="AC639" i="21"/>
  <c r="K243" i="21"/>
  <c r="AB243" i="21"/>
  <c r="AA45" i="21"/>
  <c r="X441" i="21"/>
  <c r="AC326" i="21"/>
  <c r="K326" i="21"/>
  <c r="Y524" i="21"/>
  <c r="AA326" i="21"/>
  <c r="Z128" i="21"/>
  <c r="X29" i="21"/>
  <c r="AC112" i="21"/>
  <c r="K607" i="21"/>
  <c r="AA805" i="21"/>
  <c r="X310" i="21"/>
  <c r="W310" i="21"/>
  <c r="AC155" i="21"/>
  <c r="W353" i="21"/>
  <c r="K56" i="21"/>
  <c r="X650" i="21"/>
  <c r="AA551" i="21"/>
  <c r="AB155" i="21"/>
  <c r="AC602" i="21"/>
  <c r="W8" i="21"/>
  <c r="Y404" i="21"/>
  <c r="Z701" i="21"/>
  <c r="AA899" i="21"/>
  <c r="AC75" i="21"/>
  <c r="Z174" i="21"/>
  <c r="AA1065" i="21"/>
  <c r="X174" i="21"/>
  <c r="W768" i="21"/>
  <c r="K966" i="21"/>
  <c r="AC589" i="21"/>
  <c r="K391" i="21"/>
  <c r="Y787" i="21"/>
  <c r="X688" i="21"/>
  <c r="W490" i="21"/>
  <c r="AC195" i="21"/>
  <c r="AA96" i="21"/>
  <c r="X888" i="21"/>
  <c r="Y96" i="21"/>
  <c r="Z294" i="21"/>
  <c r="K888" i="21"/>
  <c r="AC971" i="21"/>
  <c r="AB773" i="21"/>
  <c r="K773" i="21"/>
  <c r="Z1070" i="21"/>
  <c r="W1070" i="21"/>
  <c r="AC955" i="21"/>
  <c r="AA856" i="21"/>
  <c r="W559" i="21"/>
  <c r="K1054" i="21"/>
  <c r="X262" i="21"/>
  <c r="AB1054" i="21"/>
  <c r="AC444" i="21"/>
  <c r="W444" i="21"/>
  <c r="K642" i="21"/>
  <c r="AB444" i="21"/>
  <c r="AA642" i="21"/>
  <c r="AC329" i="21"/>
  <c r="AB626" i="21"/>
  <c r="X32" i="21"/>
  <c r="Z923" i="21"/>
  <c r="K527" i="21"/>
  <c r="AA329" i="21"/>
  <c r="AC709" i="21"/>
  <c r="AA511" i="21"/>
  <c r="W907" i="21"/>
  <c r="X808" i="21"/>
  <c r="K313" i="21"/>
  <c r="AC495" i="21"/>
  <c r="AA198" i="21"/>
  <c r="AB198" i="21"/>
  <c r="W297" i="21"/>
  <c r="X1089" i="21"/>
  <c r="K891" i="21"/>
  <c r="AC1073" i="21"/>
  <c r="AA182" i="21"/>
  <c r="W380" i="21"/>
  <c r="AB875" i="21"/>
  <c r="Z578" i="21"/>
  <c r="AC67" i="21"/>
  <c r="X1057" i="21"/>
  <c r="Y463" i="21"/>
  <c r="W364" i="21"/>
  <c r="K859" i="21"/>
  <c r="AA166" i="21"/>
  <c r="AC843" i="21"/>
  <c r="X447" i="21"/>
  <c r="AB942" i="21"/>
  <c r="W843" i="21"/>
  <c r="Y51" i="21"/>
  <c r="AC233" i="21"/>
  <c r="X827" i="21"/>
  <c r="K629" i="21"/>
  <c r="W728" i="21"/>
  <c r="Y926" i="21"/>
  <c r="Z332" i="21"/>
  <c r="AC712" i="21"/>
  <c r="Z415" i="21"/>
  <c r="AA316" i="21"/>
  <c r="K118" i="21"/>
  <c r="W910" i="21"/>
  <c r="AC894" i="21"/>
  <c r="AB300" i="21"/>
  <c r="Y300" i="21"/>
  <c r="W894" i="21"/>
  <c r="K399" i="21"/>
  <c r="Z201" i="21"/>
  <c r="AC680" i="21"/>
  <c r="AB977" i="21"/>
  <c r="Z185" i="21"/>
  <c r="X1076" i="21"/>
  <c r="Y779" i="21"/>
  <c r="AC862" i="21"/>
  <c r="K70" i="21"/>
  <c r="Y367" i="21"/>
  <c r="W763" i="21"/>
  <c r="X466" i="21"/>
  <c r="Z763" i="21"/>
  <c r="AC153" i="21"/>
  <c r="K351" i="21"/>
  <c r="W54" i="21"/>
  <c r="Y450" i="21"/>
  <c r="X945" i="21"/>
  <c r="AC929" i="21"/>
  <c r="X434" i="21"/>
  <c r="Z137" i="21"/>
  <c r="W434" i="21"/>
  <c r="Y533" i="21"/>
  <c r="AA533" i="21"/>
  <c r="AC814" i="21"/>
  <c r="AA121" i="21"/>
  <c r="AB418" i="21"/>
  <c r="X715" i="21"/>
  <c r="W121" i="21"/>
  <c r="Y402" i="21"/>
  <c r="Z402" i="21"/>
  <c r="K699" i="21"/>
  <c r="W6" i="21"/>
  <c r="AB600" i="21"/>
  <c r="AA402" i="21"/>
  <c r="AC188" i="21"/>
  <c r="Y1079" i="21"/>
  <c r="X287" i="21"/>
  <c r="AB584" i="21"/>
  <c r="AA89" i="21"/>
  <c r="AC865" i="21"/>
  <c r="X271" i="21"/>
  <c r="AA865" i="21"/>
  <c r="W568" i="21"/>
  <c r="Y172" i="21"/>
  <c r="K865" i="21"/>
  <c r="AC849" i="21"/>
  <c r="AB849" i="21"/>
  <c r="W552" i="21"/>
  <c r="Z750" i="21"/>
  <c r="K1047" i="21"/>
  <c r="AC734" i="21"/>
  <c r="Y833" i="21"/>
  <c r="K833" i="21"/>
  <c r="W41" i="21"/>
  <c r="Z536" i="21"/>
  <c r="AA338" i="21"/>
  <c r="AC25" i="21"/>
  <c r="Z817" i="21"/>
  <c r="AB718" i="21"/>
  <c r="K718" i="21"/>
  <c r="AA817" i="21"/>
  <c r="AC405" i="21"/>
  <c r="AA9" i="21"/>
  <c r="W999" i="21"/>
  <c r="Z108" i="21"/>
  <c r="K801" i="21"/>
  <c r="Y999" i="21"/>
  <c r="AC983" i="21"/>
  <c r="Z389" i="21"/>
  <c r="W389" i="21"/>
  <c r="X587" i="21"/>
  <c r="AA785" i="21"/>
  <c r="AC274" i="21"/>
  <c r="K571" i="21"/>
  <c r="X769" i="21"/>
  <c r="AA472" i="21"/>
  <c r="Z76" i="21"/>
  <c r="AB967" i="21"/>
  <c r="AC258" i="21"/>
  <c r="X60" i="21"/>
  <c r="K456" i="21"/>
  <c r="X880" i="21"/>
  <c r="AA781" i="21"/>
  <c r="Y682" i="21"/>
  <c r="W484" i="21"/>
  <c r="Z187" i="21"/>
  <c r="AC963" i="21"/>
  <c r="X864" i="21"/>
  <c r="AA369" i="21"/>
  <c r="Z270" i="21"/>
  <c r="Y72" i="21"/>
  <c r="AB765" i="21"/>
  <c r="Z816" i="21"/>
  <c r="W816" i="21"/>
  <c r="AA915" i="21"/>
  <c r="X915" i="21"/>
  <c r="Y618" i="21"/>
  <c r="AC554" i="21"/>
  <c r="W158" i="21"/>
  <c r="X455" i="21"/>
  <c r="AA158" i="21"/>
  <c r="Y851" i="21"/>
  <c r="Z356" i="21"/>
  <c r="W557" i="21"/>
  <c r="Z656" i="21"/>
  <c r="AA953" i="21"/>
  <c r="K953" i="21"/>
  <c r="AB161" i="21"/>
  <c r="AC694" i="21"/>
  <c r="AA298" i="21"/>
  <c r="AB991" i="21"/>
  <c r="Y793" i="21"/>
  <c r="Z496" i="21"/>
  <c r="K1090" i="21"/>
  <c r="Z876" i="21"/>
  <c r="Y975" i="21"/>
  <c r="AB381" i="21"/>
  <c r="W777" i="21"/>
  <c r="K84" i="21"/>
  <c r="AC959" i="21"/>
  <c r="K662" i="21"/>
  <c r="AA563" i="21"/>
  <c r="Y860" i="21"/>
  <c r="W167" i="21"/>
  <c r="X167" i="21"/>
  <c r="X349" i="21"/>
  <c r="K250" i="21"/>
  <c r="Z349" i="21"/>
  <c r="Y943" i="21"/>
  <c r="AB943" i="21"/>
  <c r="AC630" i="21"/>
  <c r="X531" i="21"/>
  <c r="K630" i="21"/>
  <c r="AA729" i="21"/>
  <c r="Y1026" i="21"/>
  <c r="AB36" i="21"/>
  <c r="AA713" i="21"/>
  <c r="X317" i="21"/>
  <c r="AB218" i="21"/>
  <c r="Y317" i="21"/>
  <c r="K317" i="21"/>
  <c r="AC103" i="21"/>
  <c r="Y796" i="21"/>
  <c r="Z400" i="21"/>
  <c r="W895" i="21"/>
  <c r="AA202" i="21"/>
  <c r="X697" i="21"/>
  <c r="Y87" i="21"/>
  <c r="AA879" i="21"/>
  <c r="W582" i="21"/>
  <c r="X483" i="21"/>
  <c r="Z1077" i="21"/>
  <c r="AC170" i="21"/>
  <c r="AB1061" i="21"/>
  <c r="W1061" i="21"/>
  <c r="X467" i="21"/>
  <c r="AA962" i="21"/>
  <c r="Y467" i="21"/>
  <c r="Y1045" i="21"/>
  <c r="Z946" i="21"/>
  <c r="AA847" i="21"/>
  <c r="W847" i="21"/>
  <c r="K1045" i="21"/>
  <c r="AC1029" i="21"/>
  <c r="AA336" i="21"/>
  <c r="K336" i="21"/>
  <c r="W435" i="21"/>
  <c r="Z930" i="21"/>
  <c r="AB930" i="21"/>
  <c r="W815" i="21"/>
  <c r="X221" i="21"/>
  <c r="Z617" i="21"/>
  <c r="AA23" i="21"/>
  <c r="AB617" i="21"/>
  <c r="AC7" i="21"/>
  <c r="AB502" i="21"/>
  <c r="AA601" i="21"/>
  <c r="W898" i="21"/>
  <c r="Y799" i="21"/>
  <c r="X898" i="21"/>
  <c r="X189" i="21"/>
  <c r="K189" i="21"/>
  <c r="AA189" i="21"/>
  <c r="Z981" i="21"/>
  <c r="Y981" i="21"/>
  <c r="AC371" i="21"/>
  <c r="K569" i="21"/>
  <c r="AB668" i="21"/>
  <c r="W1064" i="21"/>
  <c r="Z470" i="21"/>
  <c r="X371" i="21"/>
  <c r="AB652" i="21"/>
  <c r="AA1048" i="21"/>
  <c r="Z1048" i="21"/>
  <c r="X850" i="21"/>
  <c r="K652" i="21"/>
  <c r="AC42" i="21"/>
  <c r="AA141" i="21"/>
  <c r="K537" i="21"/>
  <c r="Z240" i="21"/>
  <c r="X339" i="21"/>
  <c r="Y438" i="21"/>
  <c r="W521" i="21"/>
  <c r="AA1016" i="21"/>
  <c r="K719" i="21"/>
  <c r="X26" i="21"/>
  <c r="AB26" i="21"/>
  <c r="K406" i="21"/>
  <c r="Z10" i="21"/>
  <c r="Y406" i="21"/>
  <c r="W505" i="21"/>
  <c r="X604" i="21"/>
  <c r="AC307" i="21"/>
  <c r="AA588" i="21"/>
  <c r="K489" i="21"/>
  <c r="Z786" i="21"/>
  <c r="X885" i="21"/>
  <c r="AB687" i="21"/>
  <c r="AC572" i="21"/>
  <c r="Z572" i="21"/>
  <c r="AB1067" i="21"/>
  <c r="W572" i="21"/>
  <c r="K671" i="21"/>
  <c r="Y968" i="21"/>
  <c r="AA160" i="21"/>
  <c r="K160" i="21"/>
  <c r="AB457" i="21"/>
  <c r="Z358" i="21"/>
  <c r="W160" i="21"/>
  <c r="AC540" i="21"/>
  <c r="Z441" i="21"/>
  <c r="AB1035" i="21"/>
  <c r="W342" i="21"/>
  <c r="X540" i="21"/>
  <c r="Y45" i="21"/>
  <c r="K821" i="21"/>
  <c r="Y326" i="21"/>
  <c r="AA722" i="21"/>
  <c r="Z1019" i="21"/>
  <c r="X722" i="21"/>
  <c r="AC607" i="21"/>
  <c r="Z607" i="21"/>
  <c r="AA409" i="21"/>
  <c r="AB112" i="21"/>
  <c r="W904" i="21"/>
  <c r="Y1003" i="21"/>
  <c r="W551" i="21"/>
  <c r="K947" i="21"/>
  <c r="X452" i="21"/>
  <c r="AA650" i="21"/>
  <c r="AB353" i="21"/>
  <c r="AC503" i="21"/>
  <c r="X503" i="21"/>
  <c r="Y8" i="21"/>
  <c r="K899" i="21"/>
  <c r="AA701" i="21"/>
  <c r="AB998" i="21"/>
  <c r="Z570" i="21"/>
  <c r="AA768" i="21"/>
  <c r="X768" i="21"/>
  <c r="W669" i="21"/>
  <c r="K1065" i="21"/>
  <c r="AC886" i="21"/>
  <c r="AB292" i="21"/>
  <c r="Y688" i="21"/>
  <c r="Z94" i="21"/>
  <c r="W292" i="21"/>
  <c r="AA490" i="21"/>
  <c r="AA492" i="21"/>
  <c r="X294" i="21"/>
  <c r="Y492" i="21"/>
  <c r="Z888" i="21"/>
  <c r="K492" i="21"/>
  <c r="AC377" i="21"/>
  <c r="AA179" i="21"/>
  <c r="K674" i="21"/>
  <c r="X179" i="21"/>
  <c r="W575" i="21"/>
  <c r="Y278" i="21"/>
  <c r="AA1054" i="21"/>
  <c r="W262" i="21"/>
  <c r="K64" i="21"/>
  <c r="X163" i="21"/>
  <c r="AB856" i="21"/>
  <c r="AC48" i="21"/>
  <c r="Z345" i="21"/>
  <c r="K543" i="21"/>
  <c r="X642" i="21"/>
  <c r="AA840" i="21"/>
  <c r="Y741" i="21"/>
  <c r="AB923" i="21"/>
  <c r="X725" i="21"/>
  <c r="Z725" i="21"/>
  <c r="K824" i="21"/>
  <c r="AA923" i="21"/>
  <c r="AC313" i="21"/>
  <c r="Z709" i="21"/>
  <c r="W115" i="21"/>
  <c r="Y214" i="21"/>
  <c r="K16" i="21"/>
  <c r="AB214" i="21"/>
  <c r="AA495" i="21"/>
  <c r="AB1089" i="21"/>
  <c r="W495" i="21"/>
  <c r="X396" i="21"/>
  <c r="K693" i="21"/>
  <c r="AC974" i="21"/>
  <c r="X974" i="21"/>
  <c r="W182" i="21"/>
  <c r="K380" i="21"/>
  <c r="Z974" i="21"/>
  <c r="Y1073" i="21"/>
  <c r="X463" i="21"/>
  <c r="Y265" i="21"/>
  <c r="W463" i="21"/>
  <c r="K463" i="21"/>
  <c r="AA1057" i="21"/>
  <c r="AC1041" i="21"/>
  <c r="K51" i="21"/>
  <c r="AB249" i="21"/>
  <c r="AA942" i="21"/>
  <c r="Y645" i="21"/>
  <c r="Z447" i="21"/>
  <c r="X728" i="21"/>
  <c r="K332" i="21"/>
  <c r="W629" i="21"/>
  <c r="Y728" i="21"/>
  <c r="Z431" i="21"/>
  <c r="AC910" i="21"/>
  <c r="AB217" i="21"/>
  <c r="AA811" i="21"/>
  <c r="X19" i="21"/>
  <c r="W217" i="21"/>
  <c r="Y910" i="21"/>
  <c r="AB399" i="21"/>
  <c r="Y894" i="21"/>
  <c r="W498" i="21"/>
  <c r="K894" i="21"/>
  <c r="Z399" i="21"/>
  <c r="AC581" i="21"/>
  <c r="AA86" i="21"/>
  <c r="Z878" i="21"/>
  <c r="W482" i="21"/>
  <c r="Y86" i="21"/>
  <c r="K581" i="21"/>
  <c r="K862" i="21"/>
  <c r="Y961" i="21"/>
  <c r="W961" i="21"/>
  <c r="X763" i="21"/>
  <c r="Z1060" i="21"/>
  <c r="AC945" i="21"/>
  <c r="AA450" i="21"/>
  <c r="W252" i="21"/>
  <c r="Z54" i="21"/>
  <c r="X648" i="21"/>
  <c r="AB747" i="21"/>
  <c r="X929" i="21"/>
  <c r="Z929" i="21"/>
  <c r="W731" i="21"/>
  <c r="Y236" i="21"/>
  <c r="AA731" i="21"/>
  <c r="AC913" i="21"/>
  <c r="K22" i="21"/>
  <c r="AB814" i="21"/>
  <c r="Z1012" i="21"/>
  <c r="W517" i="21"/>
  <c r="Y913" i="21"/>
  <c r="Z600" i="21"/>
  <c r="K897" i="21"/>
  <c r="W600" i="21"/>
  <c r="AB105" i="21"/>
  <c r="AA204" i="21"/>
  <c r="AC386" i="21"/>
  <c r="K881" i="21"/>
  <c r="X782" i="21"/>
  <c r="Z980" i="21"/>
  <c r="AA386" i="21"/>
  <c r="W386" i="21"/>
  <c r="X370" i="21"/>
  <c r="AA73" i="21"/>
  <c r="W964" i="21"/>
  <c r="Y73" i="21"/>
  <c r="K271" i="21"/>
  <c r="AC948" i="21"/>
  <c r="Y453" i="21"/>
  <c r="W651" i="21"/>
  <c r="X57" i="21"/>
  <c r="K651" i="21"/>
  <c r="AA255" i="21"/>
  <c r="Y41" i="21"/>
  <c r="K140" i="21"/>
  <c r="W437" i="21"/>
  <c r="Z1031" i="21"/>
  <c r="AA734" i="21"/>
  <c r="AC619" i="21"/>
  <c r="X25" i="21"/>
  <c r="AB520" i="21"/>
  <c r="Y916" i="21"/>
  <c r="AA916" i="21"/>
  <c r="W124" i="21"/>
  <c r="AA702" i="21"/>
  <c r="W702" i="21"/>
  <c r="Z306" i="21"/>
  <c r="K405" i="21"/>
  <c r="Y405" i="21"/>
  <c r="AC389" i="21"/>
  <c r="Y587" i="21"/>
  <c r="W488" i="21"/>
  <c r="K587" i="21"/>
  <c r="AA92" i="21"/>
  <c r="AB92" i="21"/>
  <c r="K175" i="21"/>
  <c r="X670" i="21"/>
  <c r="AA571" i="21"/>
  <c r="Z571" i="21"/>
  <c r="AB670" i="21"/>
  <c r="AC1050" i="21"/>
  <c r="AA60" i="21"/>
  <c r="K60" i="21"/>
  <c r="AC670" i="21"/>
  <c r="X571" i="21"/>
  <c r="Y472" i="21"/>
  <c r="AA76" i="21"/>
  <c r="W967" i="21"/>
  <c r="AB571" i="21"/>
  <c r="AA357" i="21"/>
  <c r="X753" i="21"/>
  <c r="AC88" i="21"/>
  <c r="AA187" i="21"/>
  <c r="AB781" i="21"/>
  <c r="W286" i="21"/>
  <c r="K286" i="21"/>
  <c r="Z880" i="21"/>
  <c r="X171" i="21"/>
  <c r="K72" i="21"/>
  <c r="Z72" i="21"/>
  <c r="W765" i="21"/>
  <c r="AB864" i="21"/>
  <c r="AC123" i="21"/>
  <c r="W1014" i="21"/>
  <c r="AB222" i="21"/>
  <c r="X321" i="21"/>
  <c r="K222" i="21"/>
  <c r="Y816" i="21"/>
  <c r="W851" i="21"/>
  <c r="K455" i="21"/>
  <c r="AA752" i="21"/>
  <c r="AB653" i="21"/>
  <c r="Z950" i="21"/>
  <c r="AC854" i="21"/>
  <c r="Z62" i="21"/>
  <c r="X854" i="21"/>
  <c r="K557" i="21"/>
  <c r="Y557" i="21"/>
  <c r="AB1052" i="21"/>
  <c r="AA892" i="21"/>
  <c r="W496" i="21"/>
  <c r="Y397" i="21"/>
  <c r="X694" i="21"/>
  <c r="K793" i="21"/>
  <c r="AC876" i="21"/>
  <c r="Y579" i="21"/>
  <c r="X84" i="21"/>
  <c r="W282" i="21"/>
  <c r="AA84" i="21"/>
  <c r="K381" i="21"/>
  <c r="K959" i="21"/>
  <c r="Z1058" i="21"/>
  <c r="Y563" i="21"/>
  <c r="AB860" i="21"/>
  <c r="X464" i="21"/>
  <c r="AC547" i="21"/>
  <c r="K151" i="21"/>
  <c r="AA547" i="21"/>
  <c r="Y745" i="21"/>
  <c r="W844" i="21"/>
  <c r="AB250" i="21"/>
  <c r="X1026" i="21"/>
  <c r="Z135" i="21"/>
  <c r="AA333" i="21"/>
  <c r="W828" i="21"/>
  <c r="AB531" i="21"/>
  <c r="AC911" i="21"/>
  <c r="X1010" i="21"/>
  <c r="Z317" i="21"/>
  <c r="Y911" i="21"/>
  <c r="W812" i="21"/>
  <c r="K218" i="21"/>
  <c r="Y598" i="21"/>
  <c r="K895" i="21"/>
  <c r="W202" i="21"/>
  <c r="AB994" i="21"/>
  <c r="X499" i="21"/>
  <c r="AC87" i="21"/>
  <c r="AA978" i="21"/>
  <c r="K780" i="21"/>
  <c r="X582" i="21"/>
  <c r="AB87" i="21"/>
  <c r="Z186" i="21"/>
  <c r="AB863" i="21"/>
  <c r="K764" i="21"/>
  <c r="X368" i="21"/>
  <c r="Z764" i="21"/>
  <c r="Y764" i="21"/>
  <c r="AC352" i="21"/>
  <c r="Z451" i="21"/>
  <c r="X1045" i="21"/>
  <c r="W748" i="21"/>
  <c r="AB1045" i="21"/>
  <c r="K451" i="21"/>
  <c r="AA534" i="21"/>
  <c r="X237" i="21"/>
  <c r="W1029" i="21"/>
  <c r="Y732" i="21"/>
  <c r="AB138" i="21"/>
  <c r="AC716" i="21"/>
  <c r="X419" i="21"/>
  <c r="Y122" i="21"/>
  <c r="AA221" i="21"/>
  <c r="K914" i="21"/>
  <c r="AB23" i="21"/>
  <c r="AB700" i="21"/>
  <c r="K799" i="21"/>
  <c r="W601" i="21"/>
  <c r="Z799" i="21"/>
  <c r="X502" i="21"/>
  <c r="AC1080" i="21"/>
  <c r="K783" i="21"/>
  <c r="W1080" i="21"/>
  <c r="Z1080" i="21"/>
  <c r="AB585" i="21"/>
  <c r="Y882" i="21"/>
  <c r="K1064" i="21"/>
  <c r="Y1064" i="21"/>
  <c r="W272" i="21"/>
  <c r="AA668" i="21"/>
  <c r="X668" i="21"/>
  <c r="AC751" i="21"/>
  <c r="AA553" i="21"/>
  <c r="Y553" i="21"/>
  <c r="X652" i="21"/>
  <c r="W850" i="21"/>
  <c r="K1048" i="21"/>
  <c r="AA1032" i="21"/>
  <c r="AB141" i="21"/>
  <c r="Z636" i="21"/>
  <c r="W537" i="21"/>
  <c r="Y42" i="21"/>
  <c r="AC719" i="21"/>
  <c r="AA422" i="21"/>
  <c r="Z125" i="21"/>
  <c r="X323" i="21"/>
  <c r="Y818" i="21"/>
  <c r="AB521" i="21"/>
  <c r="Z208" i="21"/>
  <c r="AB1000" i="21"/>
  <c r="W307" i="21"/>
  <c r="AA703" i="21"/>
  <c r="AC901" i="21"/>
  <c r="AC984" i="21"/>
  <c r="K786" i="21"/>
  <c r="Y192" i="21"/>
  <c r="X291" i="21"/>
  <c r="W291" i="21"/>
  <c r="AB93" i="21"/>
  <c r="Z275" i="21"/>
  <c r="AA1067" i="21"/>
  <c r="W176" i="21"/>
  <c r="X1067" i="21"/>
  <c r="Y176" i="21"/>
  <c r="AC853" i="21"/>
  <c r="K655" i="21"/>
  <c r="X952" i="21"/>
  <c r="Z1051" i="21"/>
  <c r="Y556" i="21"/>
  <c r="W1051" i="21"/>
  <c r="Z540" i="21"/>
  <c r="K1035" i="21"/>
  <c r="W1035" i="21"/>
  <c r="AA144" i="21"/>
  <c r="Y144" i="21"/>
  <c r="AC425" i="21"/>
  <c r="Y227" i="21"/>
  <c r="W128" i="21"/>
  <c r="Z29" i="21"/>
  <c r="AB227" i="21"/>
  <c r="X227" i="21"/>
  <c r="Z211" i="21"/>
  <c r="K508" i="21"/>
  <c r="AB211" i="21"/>
  <c r="X508" i="21"/>
  <c r="Y706" i="21"/>
  <c r="AC749" i="21"/>
  <c r="K155" i="21"/>
  <c r="Y452" i="21"/>
  <c r="AA155" i="21"/>
  <c r="Z947" i="21"/>
  <c r="AB452" i="21"/>
  <c r="X800" i="21"/>
  <c r="W899" i="21"/>
  <c r="K998" i="21"/>
  <c r="Z503" i="21"/>
  <c r="AB206" i="21"/>
  <c r="AC174" i="21"/>
  <c r="AA570" i="21"/>
  <c r="Y867" i="21"/>
  <c r="W372" i="21"/>
  <c r="AB570" i="21"/>
  <c r="K174" i="21"/>
  <c r="AB94" i="21"/>
  <c r="K688" i="21"/>
  <c r="Z391" i="21"/>
  <c r="X787" i="21"/>
  <c r="AA1084" i="21"/>
  <c r="AC591" i="21"/>
  <c r="X1086" i="21"/>
  <c r="W1086" i="21"/>
  <c r="Z492" i="21"/>
  <c r="AB1086" i="21"/>
  <c r="K591" i="21"/>
  <c r="AA377" i="21"/>
  <c r="AB179" i="21"/>
  <c r="X476" i="21"/>
  <c r="Z278" i="21"/>
  <c r="Y179" i="21"/>
  <c r="AC262" i="21"/>
  <c r="W361" i="21"/>
  <c r="Z559" i="21"/>
  <c r="X856" i="21"/>
  <c r="Y64" i="21"/>
  <c r="AB757" i="21"/>
  <c r="Z840" i="21"/>
  <c r="W642" i="21"/>
  <c r="X444" i="21"/>
  <c r="AB1038" i="21"/>
  <c r="Y642" i="21"/>
  <c r="AC824" i="21"/>
  <c r="X1022" i="21"/>
  <c r="Y725" i="21"/>
  <c r="K131" i="21"/>
  <c r="W725" i="21"/>
  <c r="AA725" i="21"/>
  <c r="Z1006" i="21"/>
  <c r="AA313" i="21"/>
  <c r="Y907" i="21"/>
  <c r="X709" i="21"/>
  <c r="AB709" i="21"/>
  <c r="AC297" i="21"/>
  <c r="AB297" i="21"/>
  <c r="Y1089" i="21"/>
  <c r="X495" i="21"/>
  <c r="Z693" i="21"/>
  <c r="K198" i="21"/>
  <c r="X380" i="21"/>
  <c r="AA677" i="21"/>
  <c r="K776" i="21"/>
  <c r="AB578" i="21"/>
  <c r="Y875" i="21"/>
  <c r="AC1057" i="21"/>
  <c r="Y958" i="21"/>
  <c r="AB166" i="21"/>
  <c r="K364" i="21"/>
  <c r="Z859" i="21"/>
  <c r="AA265" i="21"/>
  <c r="K150" i="21"/>
  <c r="X744" i="21"/>
  <c r="AA1041" i="21"/>
  <c r="W51" i="21"/>
  <c r="Z843" i="21"/>
  <c r="AC728" i="21"/>
  <c r="K1025" i="21"/>
  <c r="AA233" i="21"/>
  <c r="Y827" i="21"/>
  <c r="AB1025" i="21"/>
  <c r="Z827" i="21"/>
  <c r="AB811" i="21"/>
  <c r="Z712" i="21"/>
  <c r="X910" i="21"/>
  <c r="K19" i="21"/>
  <c r="Y118" i="21"/>
  <c r="AC399" i="21"/>
  <c r="Y1092" i="21"/>
  <c r="X894" i="21"/>
  <c r="K795" i="21"/>
  <c r="AA993" i="21"/>
  <c r="Z993" i="21"/>
  <c r="AA185" i="21"/>
  <c r="AB581" i="21"/>
  <c r="W284" i="21"/>
  <c r="X680" i="21"/>
  <c r="K680" i="21"/>
  <c r="AC565" i="21"/>
  <c r="Y862" i="21"/>
  <c r="AA664" i="21"/>
  <c r="X565" i="21"/>
  <c r="AB169" i="21"/>
  <c r="Z169" i="21"/>
  <c r="AA153" i="21"/>
  <c r="K153" i="21"/>
  <c r="Z945" i="21"/>
  <c r="Y945" i="21"/>
  <c r="AB54" i="21"/>
  <c r="AC38" i="21"/>
  <c r="Z236" i="21"/>
  <c r="K1028" i="21"/>
  <c r="Y830" i="21"/>
  <c r="AB632" i="21"/>
  <c r="AA830" i="21"/>
  <c r="K1012" i="21"/>
  <c r="AA1012" i="21"/>
  <c r="Z319" i="21"/>
  <c r="X517" i="21"/>
  <c r="Y715" i="21"/>
  <c r="Y699" i="21"/>
  <c r="K600" i="21"/>
  <c r="AC303" i="21"/>
  <c r="AB699" i="21"/>
  <c r="X105" i="21"/>
  <c r="AA501" i="21"/>
  <c r="K386" i="21"/>
  <c r="Y980" i="21"/>
  <c r="Z485" i="21"/>
  <c r="AB980" i="21"/>
  <c r="W287" i="21"/>
  <c r="AC667" i="21"/>
  <c r="AA469" i="21"/>
  <c r="Z568" i="21"/>
  <c r="Y865" i="21"/>
  <c r="AB73" i="21"/>
  <c r="K766" i="21"/>
  <c r="Y354" i="21"/>
  <c r="AB1047" i="21"/>
  <c r="X354" i="21"/>
  <c r="Z651" i="21"/>
  <c r="AA354" i="21"/>
  <c r="AC833" i="21"/>
  <c r="K239" i="21"/>
  <c r="X635" i="21"/>
  <c r="Z932" i="21"/>
  <c r="AB41" i="21"/>
  <c r="AA41" i="21"/>
  <c r="X520" i="21"/>
  <c r="Z619" i="21"/>
  <c r="Y124" i="21"/>
  <c r="K916" i="21"/>
  <c r="W817" i="21"/>
  <c r="AC702" i="21"/>
  <c r="W900" i="21"/>
  <c r="X108" i="21"/>
  <c r="K207" i="21"/>
  <c r="AB306" i="21"/>
  <c r="Y207" i="21"/>
  <c r="Y1082" i="21"/>
  <c r="Z92" i="21"/>
  <c r="K191" i="21"/>
  <c r="X884" i="21"/>
  <c r="AB191" i="21"/>
  <c r="AC373" i="21"/>
  <c r="X274" i="21"/>
  <c r="Y175" i="21"/>
  <c r="Z868" i="21"/>
  <c r="W769" i="21"/>
  <c r="AB1066" i="21"/>
  <c r="AA456" i="21"/>
  <c r="X159" i="21"/>
  <c r="AC583" i="21"/>
  <c r="X1078" i="21"/>
  <c r="AB286" i="21"/>
  <c r="Y979" i="21"/>
  <c r="K583" i="21"/>
  <c r="Z88" i="21"/>
  <c r="X468" i="21"/>
  <c r="K171" i="21"/>
  <c r="Z765" i="21"/>
  <c r="W369" i="21"/>
  <c r="Y270" i="21"/>
  <c r="AC816" i="21"/>
  <c r="Z24" i="21"/>
  <c r="AB717" i="21"/>
  <c r="AA618" i="21"/>
  <c r="K123" i="21"/>
  <c r="Y222" i="21"/>
  <c r="W257" i="21"/>
  <c r="K653" i="21"/>
  <c r="AA59" i="21"/>
  <c r="AB59" i="21"/>
  <c r="Y257" i="21"/>
  <c r="AC1052" i="21"/>
  <c r="W755" i="21"/>
  <c r="X1052" i="21"/>
  <c r="AA1052" i="21"/>
  <c r="Y854" i="21"/>
  <c r="AB260" i="21"/>
  <c r="AA595" i="21"/>
  <c r="W892" i="21"/>
  <c r="Y595" i="21"/>
  <c r="X496" i="21"/>
  <c r="Z694" i="21"/>
  <c r="AC282" i="21"/>
  <c r="Z975" i="21"/>
  <c r="X579" i="21"/>
  <c r="AB678" i="21"/>
  <c r="AA480" i="21"/>
  <c r="K579" i="21"/>
  <c r="K761" i="21"/>
  <c r="Z266" i="21"/>
  <c r="Y266" i="21"/>
  <c r="AB167" i="21"/>
  <c r="W761" i="21"/>
  <c r="AC646" i="21"/>
  <c r="X52" i="21"/>
  <c r="AA745" i="21"/>
  <c r="Z1042" i="21"/>
  <c r="W349" i="21"/>
  <c r="AB151" i="21"/>
  <c r="X135" i="21"/>
  <c r="Z234" i="21"/>
  <c r="AA234" i="21"/>
  <c r="W432" i="21"/>
  <c r="Y729" i="21"/>
  <c r="AC20" i="21"/>
  <c r="AA218" i="21"/>
  <c r="Z1010" i="21"/>
  <c r="AB416" i="21"/>
  <c r="W20" i="21"/>
  <c r="K119" i="21"/>
  <c r="Y4" i="21"/>
  <c r="K499" i="21"/>
  <c r="W103" i="21"/>
  <c r="AB697" i="21"/>
  <c r="AA697" i="21"/>
  <c r="AC582" i="21"/>
  <c r="Y186" i="21"/>
  <c r="K681" i="21"/>
  <c r="W978" i="21"/>
  <c r="AB186" i="21"/>
  <c r="Z384" i="21"/>
  <c r="AB962" i="21"/>
  <c r="K170" i="21"/>
  <c r="X764" i="21"/>
  <c r="Z863" i="21"/>
  <c r="AA1061" i="21"/>
  <c r="AC1045" i="21"/>
  <c r="Y946" i="21"/>
  <c r="X352" i="21"/>
  <c r="AA1045" i="21"/>
  <c r="AB154" i="21"/>
  <c r="K550" i="21"/>
  <c r="AA930" i="21"/>
  <c r="X138" i="21"/>
  <c r="W930" i="21"/>
  <c r="Y1029" i="21"/>
  <c r="Z435" i="21"/>
  <c r="AC914" i="21"/>
  <c r="W1013" i="21"/>
  <c r="Y518" i="21"/>
  <c r="Z320" i="21"/>
  <c r="K23" i="21"/>
  <c r="AB320" i="21"/>
  <c r="AB205" i="21"/>
  <c r="K601" i="21"/>
  <c r="W403" i="21"/>
  <c r="Z106" i="21"/>
  <c r="Y205" i="21"/>
  <c r="AC882" i="21"/>
  <c r="X288" i="21"/>
  <c r="W486" i="21"/>
  <c r="AA387" i="21"/>
  <c r="AB882" i="21"/>
  <c r="Y90" i="21"/>
  <c r="K767" i="21"/>
  <c r="Y173" i="21"/>
  <c r="W866" i="21"/>
  <c r="AA173" i="21"/>
  <c r="Z74" i="21"/>
  <c r="AC58" i="21"/>
  <c r="AB850" i="21"/>
  <c r="Y256" i="21"/>
  <c r="Z256" i="21"/>
  <c r="W157" i="21"/>
  <c r="K454" i="21"/>
  <c r="AA42" i="21"/>
  <c r="AB1032" i="21"/>
  <c r="Z1032" i="21"/>
  <c r="W933" i="21"/>
  <c r="X42" i="21"/>
  <c r="AC422" i="21"/>
  <c r="W620" i="21"/>
  <c r="Z1016" i="21"/>
  <c r="K323" i="21"/>
  <c r="Y323" i="21"/>
  <c r="AB719" i="21"/>
  <c r="Z406" i="21"/>
  <c r="AB10" i="21"/>
  <c r="W901" i="21"/>
  <c r="AA109" i="21"/>
  <c r="X307" i="21"/>
  <c r="AC291" i="21"/>
  <c r="AA291" i="21"/>
  <c r="Y687" i="21"/>
  <c r="Z291" i="21"/>
  <c r="W192" i="21"/>
  <c r="AB1083" i="21"/>
  <c r="Z1067" i="21"/>
  <c r="AA572" i="21"/>
  <c r="W671" i="21"/>
  <c r="X968" i="21"/>
  <c r="K770" i="21"/>
  <c r="AC160" i="21"/>
  <c r="AA457" i="21"/>
  <c r="X1051" i="21"/>
  <c r="AB556" i="21"/>
  <c r="Y61" i="21"/>
  <c r="W457" i="21"/>
  <c r="Z639" i="21"/>
  <c r="K639" i="21"/>
  <c r="W243" i="21"/>
  <c r="AA342" i="21"/>
  <c r="X738" i="21"/>
  <c r="AC623" i="21"/>
  <c r="K524" i="21"/>
  <c r="W821" i="21"/>
  <c r="AA1019" i="21"/>
  <c r="AB425" i="21"/>
  <c r="X128" i="21"/>
  <c r="Z706" i="21"/>
  <c r="K211" i="21"/>
  <c r="AB310" i="21"/>
  <c r="X1003" i="21"/>
  <c r="W13" i="21"/>
  <c r="AC56" i="21"/>
  <c r="W56" i="21"/>
  <c r="Y56" i="21"/>
  <c r="X353" i="21"/>
  <c r="Z452" i="21"/>
  <c r="AB56" i="21"/>
  <c r="X998" i="21"/>
  <c r="W503" i="21"/>
  <c r="K404" i="21"/>
  <c r="Z404" i="21"/>
  <c r="AA305" i="21"/>
  <c r="AC966" i="21"/>
  <c r="Z669" i="21"/>
  <c r="Y273" i="21"/>
  <c r="X867" i="21"/>
  <c r="AB669" i="21"/>
  <c r="K570" i="21"/>
  <c r="AB688" i="21"/>
  <c r="K94" i="21"/>
  <c r="Z589" i="21"/>
  <c r="X490" i="21"/>
  <c r="W688" i="21"/>
  <c r="AC690" i="21"/>
  <c r="AA1086" i="21"/>
  <c r="W987" i="21"/>
  <c r="Y789" i="21"/>
  <c r="AB96" i="21"/>
  <c r="K294" i="21"/>
  <c r="AA278" i="21"/>
  <c r="AB476" i="21"/>
  <c r="X971" i="21"/>
  <c r="Z674" i="21"/>
  <c r="W377" i="21"/>
  <c r="AC163" i="21"/>
  <c r="AA658" i="21"/>
  <c r="Z460" i="21"/>
  <c r="K163" i="21"/>
  <c r="Y361" i="21"/>
  <c r="AB658" i="21"/>
  <c r="Z246" i="21"/>
  <c r="W246" i="21"/>
  <c r="X1038" i="21"/>
  <c r="AB48" i="21"/>
  <c r="AA543" i="21"/>
  <c r="AC1022" i="21"/>
  <c r="AB1022" i="21"/>
  <c r="Y824" i="21"/>
  <c r="Z824" i="21"/>
  <c r="W1022" i="21"/>
  <c r="AA230" i="21"/>
  <c r="Z115" i="21"/>
  <c r="AA610" i="21"/>
  <c r="Y16" i="21"/>
  <c r="X313" i="21"/>
  <c r="K511" i="21"/>
  <c r="AC990" i="21"/>
  <c r="AA891" i="21"/>
  <c r="Y396" i="21"/>
  <c r="W1089" i="21"/>
  <c r="Z495" i="21"/>
  <c r="K495" i="21"/>
  <c r="X83" i="21"/>
  <c r="AA380" i="21"/>
  <c r="K677" i="21"/>
  <c r="AB677" i="21"/>
  <c r="Z83" i="21"/>
  <c r="AC265" i="21"/>
  <c r="X166" i="21"/>
  <c r="AB463" i="21"/>
  <c r="W760" i="21"/>
  <c r="Z463" i="21"/>
  <c r="AA661" i="21"/>
  <c r="K744" i="21"/>
  <c r="X51" i="21"/>
  <c r="AA150" i="21"/>
  <c r="W249" i="21"/>
  <c r="Y843" i="21"/>
  <c r="AC827" i="21"/>
  <c r="X332" i="21"/>
  <c r="AA728" i="21"/>
  <c r="W1025" i="21"/>
  <c r="AB629" i="21"/>
  <c r="Z629" i="21"/>
  <c r="AB118" i="21"/>
  <c r="Z316" i="21"/>
  <c r="X217" i="21"/>
  <c r="K811" i="21"/>
  <c r="W811" i="21"/>
  <c r="AC300" i="21"/>
  <c r="AB201" i="21"/>
  <c r="X597" i="21"/>
  <c r="W696" i="21"/>
  <c r="AA1092" i="21"/>
  <c r="Z597" i="21"/>
  <c r="AA1076" i="21"/>
  <c r="AB680" i="21"/>
  <c r="W680" i="21"/>
  <c r="X581" i="21"/>
  <c r="Y284" i="21"/>
  <c r="AC1060" i="21"/>
  <c r="K367" i="21"/>
  <c r="AA763" i="21"/>
  <c r="W664" i="21"/>
  <c r="AB70" i="21"/>
  <c r="Z961" i="21"/>
  <c r="AA747" i="21"/>
  <c r="K252" i="21"/>
  <c r="Z450" i="21"/>
  <c r="Y648" i="21"/>
  <c r="X846" i="21"/>
  <c r="AC434" i="21"/>
  <c r="X38" i="21"/>
  <c r="K929" i="21"/>
  <c r="W830" i="21"/>
  <c r="AB533" i="21"/>
  <c r="AA236" i="21"/>
  <c r="K616" i="21"/>
  <c r="AA22" i="21"/>
  <c r="Z814" i="21"/>
  <c r="X121" i="21"/>
  <c r="W220" i="21"/>
  <c r="Y204" i="21"/>
  <c r="Z798" i="21"/>
  <c r="AC204" i="21"/>
  <c r="W204" i="21"/>
  <c r="X996" i="21"/>
  <c r="AA699" i="21"/>
  <c r="K188" i="21"/>
  <c r="Y188" i="21"/>
  <c r="Z287" i="21"/>
  <c r="AB287" i="21"/>
  <c r="AA881" i="21"/>
  <c r="AC964" i="21"/>
  <c r="X568" i="21"/>
  <c r="Z964" i="21"/>
  <c r="W766" i="21"/>
  <c r="AB370" i="21"/>
  <c r="K667" i="21"/>
  <c r="Y156" i="21"/>
  <c r="AB354" i="21"/>
  <c r="X255" i="21"/>
  <c r="Z1047" i="21"/>
  <c r="K255" i="21"/>
  <c r="AC932" i="21"/>
  <c r="Y239" i="21"/>
  <c r="X833" i="21"/>
  <c r="W833" i="21"/>
  <c r="AB437" i="21"/>
  <c r="AA635" i="21"/>
  <c r="X322" i="21"/>
  <c r="Z916" i="21"/>
  <c r="Y1015" i="21"/>
  <c r="K223" i="21"/>
  <c r="AA520" i="21"/>
  <c r="AC306" i="21"/>
  <c r="AA207" i="21"/>
  <c r="X801" i="21"/>
  <c r="Z702" i="21"/>
  <c r="AB207" i="21"/>
  <c r="Y9" i="21"/>
  <c r="Y389" i="21"/>
  <c r="Z290" i="21"/>
  <c r="K686" i="21"/>
  <c r="X92" i="21"/>
  <c r="AA884" i="21"/>
  <c r="AC868" i="21"/>
  <c r="K670" i="21"/>
  <c r="Y967" i="21"/>
  <c r="AA967" i="21"/>
  <c r="W670" i="21"/>
  <c r="AB274" i="21"/>
  <c r="AA159" i="21"/>
  <c r="X357" i="21"/>
  <c r="AC979" i="21"/>
  <c r="X682" i="21"/>
  <c r="AB979" i="21"/>
  <c r="Y385" i="21"/>
  <c r="W979" i="21"/>
  <c r="Z583" i="21"/>
  <c r="AC765" i="21"/>
  <c r="K666" i="21"/>
  <c r="AA1062" i="21"/>
  <c r="W1062" i="21"/>
  <c r="Y171" i="21"/>
  <c r="AC420" i="21"/>
  <c r="Z618" i="21"/>
  <c r="AB24" i="21"/>
  <c r="AA321" i="21"/>
  <c r="X222" i="21"/>
  <c r="Y519" i="21"/>
  <c r="AC851" i="21"/>
  <c r="K554" i="21"/>
  <c r="X752" i="21"/>
  <c r="AB752" i="21"/>
  <c r="Y950" i="21"/>
  <c r="AC161" i="21"/>
  <c r="W1052" i="21"/>
  <c r="X260" i="21"/>
  <c r="AA260" i="21"/>
  <c r="K359" i="21"/>
  <c r="AB359" i="21"/>
  <c r="AC397" i="21"/>
  <c r="W595" i="21"/>
  <c r="AB100" i="21"/>
  <c r="X991" i="21"/>
  <c r="Z991" i="21"/>
  <c r="AC777" i="21"/>
  <c r="Z381" i="21"/>
  <c r="X678" i="21"/>
  <c r="AB183" i="21"/>
  <c r="W678" i="21"/>
  <c r="K777" i="21"/>
  <c r="AC68" i="21"/>
  <c r="Z761" i="21"/>
  <c r="AA662" i="21"/>
  <c r="AB365" i="21"/>
  <c r="W266" i="21"/>
  <c r="AC250" i="21"/>
  <c r="X151" i="21"/>
  <c r="AA844" i="21"/>
  <c r="Z844" i="21"/>
  <c r="Y547" i="21"/>
  <c r="AB349" i="21"/>
  <c r="AC1026" i="21"/>
  <c r="Z729" i="21"/>
  <c r="K729" i="21"/>
  <c r="W630" i="21"/>
  <c r="Y630" i="21"/>
  <c r="AC713" i="21"/>
  <c r="AA812" i="21"/>
  <c r="Z614" i="21"/>
  <c r="AB515" i="21"/>
  <c r="Y119" i="21"/>
  <c r="K713" i="21"/>
  <c r="AC499" i="21"/>
  <c r="K598" i="21"/>
  <c r="Z895" i="21"/>
  <c r="AB4" i="21"/>
  <c r="AA301" i="21"/>
  <c r="AC483" i="21"/>
  <c r="Y879" i="21"/>
  <c r="K978" i="21"/>
  <c r="W285" i="21"/>
  <c r="X879" i="21"/>
  <c r="Z879" i="21"/>
  <c r="AC665" i="21"/>
  <c r="K368" i="21"/>
  <c r="W764" i="21"/>
  <c r="Z368" i="21"/>
  <c r="AA467" i="21"/>
  <c r="AC847" i="21"/>
  <c r="Y352" i="21"/>
  <c r="X253" i="21"/>
  <c r="AA55" i="21"/>
  <c r="W550" i="21"/>
  <c r="K748" i="21"/>
  <c r="AC336" i="21"/>
  <c r="X1029" i="21"/>
  <c r="K1029" i="21"/>
  <c r="Y39" i="21"/>
  <c r="Z732" i="21"/>
  <c r="AC815" i="21"/>
  <c r="W419" i="21"/>
  <c r="Y815" i="21"/>
  <c r="Z716" i="21"/>
  <c r="AA122" i="21"/>
  <c r="AB221" i="21"/>
  <c r="AC898" i="21"/>
  <c r="K997" i="21"/>
  <c r="AA205" i="21"/>
  <c r="Z403" i="21"/>
  <c r="Y502" i="21"/>
  <c r="AC486" i="21"/>
  <c r="X981" i="21"/>
  <c r="W585" i="21"/>
  <c r="AA486" i="21"/>
  <c r="Z486" i="21"/>
  <c r="Y189" i="21"/>
  <c r="AC767" i="21"/>
  <c r="Y74" i="21"/>
  <c r="AB371" i="21"/>
  <c r="AA1064" i="21"/>
  <c r="Z668" i="21"/>
  <c r="AC553" i="21"/>
  <c r="AB256" i="21"/>
  <c r="Y355" i="21"/>
  <c r="Z58" i="21"/>
  <c r="X355" i="21"/>
  <c r="K58" i="21"/>
  <c r="AC834" i="21"/>
  <c r="AB636" i="21"/>
  <c r="K834" i="21"/>
  <c r="W735" i="21"/>
  <c r="X735" i="21"/>
  <c r="AC224" i="21"/>
  <c r="W323" i="21"/>
  <c r="Z26" i="21"/>
  <c r="K125" i="21"/>
  <c r="X422" i="21"/>
  <c r="AB620" i="21"/>
  <c r="K604" i="21"/>
  <c r="AB208" i="21"/>
  <c r="Y703" i="21"/>
  <c r="AA406" i="21"/>
  <c r="X406" i="21"/>
  <c r="AC588" i="21"/>
  <c r="AA786" i="21"/>
  <c r="Y885" i="21"/>
  <c r="Z1083" i="21"/>
  <c r="X390" i="21"/>
  <c r="AB984" i="21"/>
  <c r="AC1067" i="21"/>
  <c r="AA77" i="21"/>
  <c r="AB374" i="21"/>
  <c r="X374" i="21"/>
  <c r="K374" i="21"/>
  <c r="AC952" i="21"/>
  <c r="AA358" i="21"/>
  <c r="X754" i="21"/>
  <c r="AB853" i="21"/>
  <c r="Z952" i="21"/>
  <c r="W853" i="21"/>
  <c r="AC738" i="21"/>
  <c r="K837" i="21"/>
  <c r="AB639" i="21"/>
  <c r="AA837" i="21"/>
  <c r="X639" i="21"/>
  <c r="AC524" i="21"/>
  <c r="K29" i="21"/>
  <c r="W29" i="21"/>
  <c r="AA128" i="21"/>
  <c r="Z821" i="21"/>
  <c r="X920" i="21"/>
  <c r="AC211" i="21"/>
  <c r="K409" i="21"/>
  <c r="AA607" i="21"/>
  <c r="X904" i="21"/>
  <c r="W1003" i="21"/>
  <c r="AC452" i="21"/>
  <c r="W749" i="21"/>
  <c r="Y848" i="21"/>
  <c r="X551" i="21"/>
  <c r="AA848" i="21"/>
  <c r="AB650" i="21"/>
  <c r="AC206" i="21"/>
  <c r="W206" i="21"/>
  <c r="Y899" i="21"/>
  <c r="Z800" i="21"/>
  <c r="AA602" i="21"/>
  <c r="AC273" i="21"/>
  <c r="Z273" i="21"/>
  <c r="Y471" i="21"/>
  <c r="X669" i="21"/>
  <c r="W867" i="21"/>
  <c r="K867" i="21"/>
  <c r="AC94" i="21"/>
  <c r="K490" i="21"/>
  <c r="Y985" i="21"/>
  <c r="X886" i="21"/>
  <c r="W886" i="21"/>
  <c r="AC789" i="21"/>
  <c r="AA690" i="21"/>
  <c r="W294" i="21"/>
  <c r="Y393" i="21"/>
  <c r="Z789" i="21"/>
  <c r="K195" i="21"/>
  <c r="AC1070" i="21"/>
  <c r="AB674" i="21"/>
  <c r="K575" i="21"/>
  <c r="Z575" i="21"/>
  <c r="W773" i="21"/>
  <c r="AC658" i="21"/>
  <c r="AA64" i="21"/>
  <c r="Z64" i="21"/>
  <c r="K658" i="21"/>
  <c r="X757" i="21"/>
  <c r="AB361" i="21"/>
  <c r="AC642" i="21"/>
  <c r="W1038" i="21"/>
  <c r="K147" i="21"/>
  <c r="AB543" i="21"/>
  <c r="AA1038" i="21"/>
  <c r="AC32" i="21"/>
  <c r="AB824" i="21"/>
  <c r="Y329" i="21"/>
  <c r="Z329" i="21"/>
  <c r="K923" i="21"/>
  <c r="AA527" i="21"/>
  <c r="AC907" i="21"/>
  <c r="AA1006" i="21"/>
  <c r="W214" i="21"/>
  <c r="X907" i="21"/>
  <c r="K115" i="21"/>
  <c r="AC1089" i="21"/>
  <c r="AA396" i="21"/>
  <c r="Y297" i="21"/>
  <c r="W594" i="21"/>
  <c r="X198" i="21"/>
  <c r="K99" i="21"/>
  <c r="AC578" i="21"/>
  <c r="AA776" i="21"/>
  <c r="W875" i="21"/>
  <c r="AB83" i="21"/>
  <c r="Z182" i="21"/>
  <c r="AC958" i="21"/>
  <c r="X67" i="21"/>
  <c r="AB1057" i="21"/>
  <c r="W661" i="21"/>
  <c r="K958" i="21"/>
  <c r="AA562" i="21"/>
  <c r="AC249" i="21"/>
  <c r="X348" i="21"/>
  <c r="AB1041" i="21"/>
  <c r="W150" i="21"/>
  <c r="Y249" i="21"/>
  <c r="AC926" i="21"/>
  <c r="X1025" i="21"/>
  <c r="AA530" i="21"/>
  <c r="W530" i="21"/>
  <c r="Y530" i="21"/>
  <c r="Z35" i="21"/>
  <c r="AC514" i="21"/>
  <c r="Z910" i="21"/>
  <c r="AA19" i="21"/>
  <c r="K1009" i="21"/>
  <c r="W1009" i="21"/>
  <c r="AC498" i="21"/>
  <c r="AB597" i="21"/>
  <c r="X102" i="21"/>
  <c r="W993" i="21"/>
  <c r="K597" i="21"/>
  <c r="Z498" i="21"/>
  <c r="AC284" i="21"/>
  <c r="AB86" i="21"/>
  <c r="Z977" i="21"/>
  <c r="X482" i="21"/>
  <c r="Y1076" i="21"/>
  <c r="AC268" i="21"/>
  <c r="K565" i="21"/>
  <c r="AA862" i="21"/>
  <c r="W70" i="21"/>
  <c r="X268" i="21"/>
  <c r="Z664" i="21"/>
  <c r="AC747" i="21"/>
  <c r="K54" i="21"/>
  <c r="W648" i="21"/>
  <c r="Y351" i="21"/>
  <c r="X747" i="21"/>
  <c r="AC236" i="21"/>
  <c r="X533" i="21"/>
  <c r="K830" i="21"/>
  <c r="W929" i="21"/>
  <c r="Y38" i="21"/>
  <c r="AA335" i="21"/>
  <c r="AC418" i="21"/>
  <c r="AA814" i="21"/>
  <c r="AB715" i="21"/>
  <c r="X220" i="21"/>
  <c r="W616" i="21"/>
  <c r="Y6" i="21"/>
  <c r="Z105" i="21"/>
  <c r="AC501" i="21"/>
  <c r="W798" i="21"/>
  <c r="AB204" i="21"/>
  <c r="AA798" i="21"/>
  <c r="AC782" i="21"/>
  <c r="Y89" i="21"/>
  <c r="X386" i="21"/>
  <c r="AB782" i="21"/>
  <c r="AA1079" i="21"/>
  <c r="AC469" i="21"/>
  <c r="X667" i="21"/>
  <c r="Z73" i="21"/>
  <c r="W1063" i="21"/>
  <c r="Y469" i="21"/>
  <c r="K964" i="21"/>
  <c r="AC156" i="21"/>
  <c r="AB948" i="21"/>
  <c r="W255" i="21"/>
  <c r="Z948" i="21"/>
  <c r="K57" i="21"/>
  <c r="AC338" i="21"/>
  <c r="Y932" i="21"/>
  <c r="X437" i="21"/>
  <c r="W635" i="21"/>
  <c r="Z41" i="21"/>
  <c r="AA833" i="21"/>
  <c r="AC124" i="21"/>
  <c r="Z421" i="21"/>
  <c r="AB322" i="21"/>
  <c r="K1015" i="21"/>
  <c r="AA223" i="21"/>
  <c r="AC9" i="21"/>
  <c r="AA306" i="21"/>
  <c r="X504" i="21"/>
  <c r="Z900" i="21"/>
  <c r="K504" i="21"/>
  <c r="Y504" i="21"/>
  <c r="AC290" i="21"/>
  <c r="Z785" i="21"/>
  <c r="W587" i="21"/>
  <c r="X191" i="21"/>
  <c r="AA389" i="21"/>
  <c r="AC472" i="21"/>
  <c r="K472" i="21"/>
  <c r="Y1066" i="21"/>
  <c r="AA175" i="21"/>
  <c r="Z1066" i="21"/>
  <c r="AB175" i="21"/>
  <c r="AC654" i="21"/>
  <c r="X654" i="21"/>
  <c r="K1050" i="21"/>
  <c r="AB785" i="21"/>
  <c r="AC1066" i="21"/>
  <c r="X472" i="21"/>
  <c r="Y868" i="21"/>
  <c r="Z967" i="21"/>
  <c r="W274" i="21"/>
  <c r="AC555" i="21"/>
  <c r="AA753" i="21"/>
  <c r="K555" i="21"/>
  <c r="X583" i="21"/>
  <c r="AA88" i="21"/>
  <c r="AB88" i="21"/>
  <c r="W781" i="21"/>
  <c r="K880" i="21"/>
  <c r="AC468" i="21"/>
  <c r="X1062" i="21"/>
  <c r="AA72" i="21"/>
  <c r="Z666" i="21"/>
  <c r="Y765" i="21"/>
  <c r="AB72" i="21"/>
  <c r="Z717" i="21"/>
  <c r="W519" i="21"/>
  <c r="AB321" i="21"/>
  <c r="X816" i="21"/>
  <c r="K420" i="21"/>
  <c r="AC257" i="21"/>
  <c r="W455" i="21"/>
  <c r="X950" i="21"/>
  <c r="AA554" i="21"/>
  <c r="Y752" i="21"/>
  <c r="Z59" i="21"/>
  <c r="W458" i="21"/>
  <c r="Z161" i="21"/>
  <c r="X359" i="21"/>
  <c r="K161" i="21"/>
  <c r="Y260" i="21"/>
  <c r="AC595" i="21"/>
  <c r="AA496" i="21"/>
  <c r="AB1090" i="21"/>
  <c r="Y991" i="21"/>
  <c r="Z298" i="21"/>
  <c r="K595" i="21"/>
  <c r="Z183" i="21"/>
  <c r="Y480" i="21"/>
  <c r="X876" i="21"/>
  <c r="W84" i="21"/>
  <c r="AA282" i="21"/>
  <c r="AC266" i="21"/>
  <c r="K68" i="21"/>
  <c r="AA365" i="21"/>
  <c r="Y167" i="21"/>
  <c r="W1058" i="21"/>
  <c r="X1058" i="21"/>
  <c r="X448" i="21"/>
  <c r="K52" i="21"/>
  <c r="AA1042" i="21"/>
  <c r="Y52" i="21"/>
  <c r="W745" i="21"/>
  <c r="AC135" i="21"/>
  <c r="X927" i="21"/>
  <c r="K1026" i="21"/>
  <c r="AA1026" i="21"/>
  <c r="Y432" i="21"/>
  <c r="AB432" i="21"/>
  <c r="AA1010" i="21"/>
  <c r="X218" i="21"/>
  <c r="Z713" i="21"/>
  <c r="Y614" i="21"/>
  <c r="W515" i="21"/>
  <c r="AC400" i="21"/>
  <c r="Y994" i="21"/>
  <c r="Z301" i="21"/>
  <c r="W598" i="21"/>
  <c r="AA499" i="21"/>
  <c r="X598" i="21"/>
  <c r="Y483" i="21"/>
  <c r="AA780" i="21"/>
  <c r="K582" i="21"/>
  <c r="X87" i="21"/>
  <c r="AB384" i="21"/>
  <c r="AC962" i="21"/>
  <c r="AB368" i="21"/>
  <c r="W665" i="21"/>
  <c r="X665" i="21"/>
  <c r="AA269" i="21"/>
  <c r="Y269" i="21"/>
  <c r="Y451" i="21"/>
  <c r="Z847" i="21"/>
  <c r="X55" i="21"/>
  <c r="W1045" i="21"/>
  <c r="AB946" i="21"/>
  <c r="AC237" i="21"/>
  <c r="AA435" i="21"/>
  <c r="K237" i="21"/>
  <c r="W336" i="21"/>
  <c r="Z138" i="21"/>
  <c r="AB336" i="21"/>
  <c r="W122" i="21"/>
  <c r="X617" i="21"/>
  <c r="Y617" i="21"/>
  <c r="AA617" i="21"/>
  <c r="K815" i="21"/>
  <c r="AC106" i="21"/>
  <c r="AB898" i="21"/>
  <c r="AA502" i="21"/>
  <c r="W7" i="21"/>
  <c r="Y304" i="21"/>
  <c r="X7" i="21"/>
  <c r="X387" i="21"/>
  <c r="K981" i="21"/>
  <c r="W387" i="21"/>
  <c r="Z882" i="21"/>
  <c r="AB90" i="21"/>
  <c r="AC1064" i="21"/>
  <c r="K866" i="21"/>
  <c r="AB767" i="21"/>
  <c r="W74" i="21"/>
  <c r="Z1064" i="21"/>
  <c r="X173" i="21"/>
  <c r="AB157" i="21"/>
  <c r="AA850" i="21"/>
  <c r="Y850" i="21"/>
  <c r="X553" i="21"/>
  <c r="W652" i="21"/>
  <c r="AC240" i="21"/>
  <c r="AA339" i="21"/>
  <c r="K141" i="21"/>
  <c r="Z933" i="21"/>
  <c r="X240" i="21"/>
  <c r="Y1032" i="21"/>
  <c r="W719" i="21"/>
  <c r="AA719" i="21"/>
  <c r="Z917" i="21"/>
  <c r="X521" i="21"/>
  <c r="Y422" i="21"/>
  <c r="K505" i="21"/>
  <c r="Z901" i="21"/>
  <c r="Y604" i="21"/>
  <c r="W703" i="21"/>
  <c r="X703" i="21"/>
  <c r="AC802" i="21"/>
  <c r="AA687" i="21"/>
  <c r="K390" i="21"/>
  <c r="Y1083" i="21"/>
  <c r="X984" i="21"/>
  <c r="W93" i="21"/>
  <c r="AC968" i="21"/>
  <c r="Z770" i="21"/>
  <c r="AB176" i="21"/>
  <c r="W374" i="21"/>
  <c r="K869" i="21"/>
  <c r="Y473" i="21"/>
  <c r="AA853" i="21"/>
  <c r="K556" i="21"/>
  <c r="X853" i="21"/>
  <c r="Z853" i="21"/>
  <c r="Y1051" i="21"/>
  <c r="AC45" i="21"/>
  <c r="Z738" i="21"/>
  <c r="AB342" i="21"/>
  <c r="W45" i="21"/>
  <c r="X45" i="21"/>
  <c r="Y639" i="21"/>
  <c r="K425" i="21"/>
  <c r="Y920" i="21"/>
  <c r="W524" i="21"/>
  <c r="Z920" i="21"/>
  <c r="AB920" i="21"/>
  <c r="AC409" i="21"/>
  <c r="Z904" i="21"/>
  <c r="AA904" i="21"/>
  <c r="AB805" i="21"/>
  <c r="W112" i="21"/>
  <c r="Y904" i="21"/>
  <c r="W254" i="21"/>
  <c r="K254" i="21"/>
  <c r="Y254" i="21"/>
  <c r="AA749" i="21"/>
  <c r="Z353" i="21"/>
  <c r="AC305" i="21"/>
  <c r="X206" i="21"/>
  <c r="Y503" i="21"/>
  <c r="K206" i="21"/>
  <c r="AA503" i="21"/>
  <c r="AB8" i="21"/>
  <c r="Z966" i="21"/>
  <c r="AA966" i="21"/>
  <c r="Y75" i="21"/>
  <c r="W174" i="21"/>
  <c r="AB768" i="21"/>
  <c r="AC688" i="21"/>
  <c r="AB886" i="21"/>
  <c r="Y94" i="21"/>
  <c r="Z1084" i="21"/>
  <c r="W193" i="21"/>
  <c r="AA94" i="21"/>
  <c r="AA195" i="21"/>
  <c r="X987" i="21"/>
  <c r="W690" i="21"/>
  <c r="Z1086" i="21"/>
  <c r="AB987" i="21"/>
  <c r="AC179" i="21"/>
  <c r="AA971" i="21"/>
  <c r="K872" i="21"/>
  <c r="X80" i="21"/>
  <c r="W971" i="21"/>
  <c r="Y575" i="21"/>
  <c r="AA262" i="21"/>
  <c r="W64" i="21"/>
  <c r="Z658" i="21"/>
  <c r="X64" i="21"/>
  <c r="Y757" i="21"/>
  <c r="AC147" i="21"/>
  <c r="Z147" i="21"/>
  <c r="K246" i="21"/>
  <c r="X741" i="21"/>
  <c r="AA48" i="21"/>
  <c r="Y939" i="21"/>
  <c r="AB230" i="21"/>
  <c r="X329" i="21"/>
  <c r="Y1022" i="21"/>
  <c r="K230" i="21"/>
  <c r="W923" i="21"/>
  <c r="AC511" i="21"/>
  <c r="Z808" i="21"/>
  <c r="W610" i="21"/>
  <c r="Y1006" i="21"/>
  <c r="K412" i="21"/>
  <c r="AB16" i="21"/>
  <c r="AA99" i="21"/>
  <c r="AB891" i="21"/>
  <c r="Y495" i="21"/>
  <c r="X99" i="21"/>
  <c r="Z990" i="21"/>
  <c r="AC479" i="21"/>
  <c r="X182" i="21"/>
  <c r="W974" i="21"/>
  <c r="K83" i="21"/>
  <c r="Z776" i="21"/>
  <c r="Y83" i="21"/>
  <c r="X562" i="21"/>
  <c r="Y67" i="21"/>
  <c r="AB661" i="21"/>
  <c r="K760" i="21"/>
  <c r="Z562" i="21"/>
  <c r="AC744" i="21"/>
  <c r="K546" i="21"/>
  <c r="AB546" i="21"/>
  <c r="AA51" i="21"/>
  <c r="Y546" i="21"/>
  <c r="Z744" i="21"/>
  <c r="X134" i="21"/>
  <c r="K827" i="21"/>
  <c r="AA134" i="21"/>
  <c r="Y629" i="21"/>
  <c r="AB431" i="21"/>
  <c r="AC19" i="21"/>
  <c r="AB1009" i="21"/>
  <c r="AA118" i="21"/>
  <c r="X712" i="21"/>
  <c r="W415" i="21"/>
  <c r="Y712" i="21"/>
  <c r="AB696" i="21"/>
  <c r="Y597" i="21"/>
  <c r="X696" i="21"/>
  <c r="K696" i="21"/>
  <c r="AA498" i="21"/>
  <c r="AC878" i="21"/>
  <c r="AA383" i="21"/>
  <c r="Z86" i="21"/>
  <c r="W878" i="21"/>
  <c r="Y581" i="21"/>
  <c r="K185" i="21"/>
  <c r="K763" i="21"/>
  <c r="Y466" i="21"/>
  <c r="AA961" i="21"/>
  <c r="X367" i="21"/>
  <c r="AB565" i="21"/>
  <c r="AC549" i="21"/>
  <c r="AA846" i="21"/>
  <c r="W549" i="21"/>
  <c r="Z648" i="21"/>
  <c r="X153" i="21"/>
  <c r="AB648" i="21"/>
  <c r="X236" i="21"/>
  <c r="Z731" i="21"/>
  <c r="K434" i="21"/>
  <c r="Y434" i="21"/>
  <c r="AB434" i="21"/>
  <c r="AC220" i="21"/>
  <c r="K913" i="21"/>
  <c r="AB121" i="21"/>
  <c r="Z418" i="21"/>
  <c r="W814" i="21"/>
  <c r="Y418" i="21"/>
  <c r="Z699" i="21"/>
  <c r="K402" i="21"/>
  <c r="AC798" i="21"/>
  <c r="AB402" i="21"/>
  <c r="X6" i="21"/>
  <c r="AC287" i="21"/>
  <c r="K584" i="21"/>
  <c r="X980" i="21"/>
  <c r="Z188" i="21"/>
  <c r="AA188" i="21"/>
  <c r="W1079" i="21"/>
  <c r="X172" i="21"/>
  <c r="AA1063" i="21"/>
  <c r="Z271" i="21"/>
  <c r="Y370" i="21"/>
  <c r="AB469" i="21"/>
  <c r="AC453" i="21"/>
  <c r="Y1047" i="21"/>
  <c r="W354" i="21"/>
  <c r="X552" i="21"/>
  <c r="K552" i="21"/>
  <c r="AA552" i="21"/>
  <c r="Y734" i="21"/>
  <c r="K437" i="21"/>
  <c r="X536" i="21"/>
  <c r="Z437" i="21"/>
  <c r="AB140" i="21"/>
  <c r="AC718" i="21"/>
  <c r="X124" i="21"/>
  <c r="AB916" i="21"/>
  <c r="Y223" i="21"/>
  <c r="AA124" i="21"/>
  <c r="W1015" i="21"/>
  <c r="AA504" i="21"/>
  <c r="W207" i="21"/>
  <c r="X900" i="21"/>
  <c r="K702" i="21"/>
  <c r="AB999" i="21"/>
  <c r="AC587" i="21"/>
  <c r="Y686" i="21"/>
  <c r="W1082" i="21"/>
  <c r="K290" i="21"/>
  <c r="AA290" i="21"/>
  <c r="AB587" i="21"/>
  <c r="K967" i="21"/>
  <c r="X373" i="21"/>
  <c r="Y274" i="21"/>
  <c r="Z472" i="21"/>
  <c r="W1066" i="21"/>
  <c r="AC753" i="21"/>
  <c r="AA555" i="21"/>
  <c r="K852" i="21"/>
  <c r="AC1078" i="21"/>
  <c r="AA484" i="21"/>
  <c r="AB682" i="21"/>
  <c r="W385" i="21"/>
  <c r="K979" i="21"/>
  <c r="AC270" i="21"/>
  <c r="X72" i="21"/>
  <c r="K765" i="21"/>
  <c r="Z567" i="21"/>
  <c r="W864" i="21"/>
  <c r="AB567" i="21"/>
  <c r="AC519" i="21"/>
  <c r="W420" i="21"/>
  <c r="AB618" i="21"/>
  <c r="X519" i="21"/>
  <c r="K618" i="21"/>
  <c r="AC59" i="21"/>
  <c r="W950" i="21"/>
  <c r="K1049" i="21"/>
  <c r="AA851" i="21"/>
  <c r="AB554" i="21"/>
  <c r="Z653" i="21"/>
  <c r="AC656" i="21"/>
  <c r="Z854" i="21"/>
  <c r="X458" i="21"/>
  <c r="K755" i="21"/>
  <c r="Y656" i="21"/>
  <c r="AC496" i="21"/>
  <c r="AA694" i="21"/>
  <c r="W793" i="21"/>
  <c r="Y1090" i="21"/>
  <c r="X793" i="21"/>
  <c r="K892" i="21"/>
  <c r="AC84" i="21"/>
  <c r="Y1074" i="21"/>
  <c r="X480" i="21"/>
  <c r="W480" i="21"/>
  <c r="AA183" i="21"/>
  <c r="AC1058" i="21"/>
  <c r="K365" i="21"/>
  <c r="Z365" i="21"/>
  <c r="Y464" i="21"/>
  <c r="AB761" i="21"/>
  <c r="X563" i="21"/>
  <c r="AC1042" i="21"/>
  <c r="K943" i="21"/>
  <c r="AA646" i="21"/>
  <c r="Y349" i="21"/>
  <c r="W646" i="21"/>
  <c r="AC927" i="21"/>
  <c r="X432" i="21"/>
  <c r="Z36" i="21"/>
  <c r="AA135" i="21"/>
  <c r="W36" i="21"/>
  <c r="AB828" i="21"/>
  <c r="AC416" i="21"/>
  <c r="X812" i="21"/>
  <c r="Z515" i="21"/>
  <c r="Y812" i="21"/>
  <c r="W317" i="21"/>
  <c r="AC994" i="21"/>
  <c r="Y697" i="21"/>
  <c r="K994" i="21"/>
  <c r="W697" i="21"/>
  <c r="AB796" i="21"/>
  <c r="X796" i="21"/>
  <c r="AC285" i="21"/>
  <c r="AA285" i="21"/>
  <c r="K285" i="21"/>
  <c r="X681" i="21"/>
  <c r="AB780" i="21"/>
  <c r="AC566" i="21"/>
  <c r="AB665" i="21"/>
  <c r="K467" i="21"/>
  <c r="X170" i="21"/>
  <c r="Z269" i="21"/>
  <c r="Y368" i="21"/>
  <c r="AC154" i="21"/>
  <c r="Z748" i="21"/>
  <c r="X451" i="21"/>
  <c r="W352" i="21"/>
  <c r="AB550" i="21"/>
  <c r="AC732" i="21"/>
  <c r="AA138" i="21"/>
  <c r="X930" i="21"/>
  <c r="W831" i="21"/>
  <c r="Y633" i="21"/>
  <c r="AB534" i="21"/>
  <c r="AC23" i="21"/>
  <c r="X122" i="21"/>
  <c r="Y221" i="21"/>
  <c r="AA716" i="21"/>
  <c r="K221" i="21"/>
  <c r="AC601" i="21"/>
  <c r="AB403" i="21"/>
  <c r="K7" i="21"/>
  <c r="W502" i="21"/>
  <c r="Z304" i="21"/>
  <c r="X700" i="21"/>
  <c r="AC585" i="21"/>
  <c r="K684" i="21"/>
  <c r="W288" i="21"/>
  <c r="Z387" i="21"/>
  <c r="AB783" i="21"/>
  <c r="AC470" i="21"/>
  <c r="K965" i="21"/>
  <c r="Y965" i="21"/>
  <c r="W767" i="21"/>
  <c r="AA965" i="21"/>
  <c r="X965" i="21"/>
  <c r="AC850" i="21"/>
  <c r="AA454" i="21"/>
  <c r="Y1048" i="21"/>
  <c r="X454" i="21"/>
  <c r="W355" i="21"/>
  <c r="AC537" i="21"/>
  <c r="AA537" i="21"/>
  <c r="AB339" i="21"/>
  <c r="Z141" i="21"/>
  <c r="W141" i="21"/>
  <c r="Y240" i="21"/>
  <c r="AC323" i="21"/>
  <c r="AA26" i="21"/>
  <c r="Z323" i="21"/>
  <c r="X917" i="21"/>
  <c r="Y125" i="21"/>
  <c r="K802" i="21"/>
  <c r="Z505" i="21"/>
  <c r="AB604" i="21"/>
  <c r="W109" i="21"/>
  <c r="AA901" i="21"/>
  <c r="AC10" i="21"/>
  <c r="AC489" i="21"/>
  <c r="K192" i="21"/>
  <c r="Y984" i="21"/>
  <c r="X588" i="21"/>
  <c r="W588" i="21"/>
  <c r="AC77" i="21"/>
  <c r="Z869" i="21"/>
  <c r="AA671" i="21"/>
  <c r="W770" i="21"/>
  <c r="X869" i="21"/>
  <c r="Y671" i="21"/>
  <c r="AC655" i="21"/>
  <c r="K1051" i="21"/>
  <c r="X655" i="21"/>
  <c r="Z457" i="21"/>
  <c r="Y952" i="21"/>
  <c r="AC441" i="21"/>
  <c r="Z837" i="21"/>
  <c r="K936" i="21"/>
  <c r="W441" i="21"/>
  <c r="AA1035" i="21"/>
  <c r="Y936" i="21"/>
  <c r="AC128" i="21"/>
  <c r="Y821" i="21"/>
  <c r="W920" i="21"/>
  <c r="Z425" i="21"/>
  <c r="AB128" i="21"/>
  <c r="AC508" i="21"/>
  <c r="Z508" i="21"/>
  <c r="K310" i="21"/>
  <c r="AB13" i="21"/>
  <c r="X211" i="21"/>
  <c r="Y310" i="21"/>
  <c r="AC848" i="21"/>
  <c r="K452" i="21"/>
  <c r="Y155" i="21"/>
  <c r="AA452" i="21"/>
  <c r="Z254" i="21"/>
  <c r="AC8" i="21"/>
  <c r="X404" i="21"/>
  <c r="W602" i="21"/>
  <c r="K701" i="21"/>
  <c r="Z899" i="21"/>
  <c r="AB602" i="21"/>
  <c r="AC867" i="21"/>
  <c r="AA75" i="21"/>
  <c r="Y966" i="21"/>
  <c r="W1065" i="21"/>
  <c r="AB174" i="21"/>
  <c r="AC985" i="21"/>
  <c r="AB391" i="21"/>
  <c r="K193" i="21"/>
  <c r="Z490" i="21"/>
  <c r="X1084" i="21"/>
  <c r="AA985" i="21"/>
  <c r="AC492" i="21"/>
  <c r="X789" i="21"/>
  <c r="W789" i="21"/>
  <c r="Z96" i="21"/>
  <c r="AB591" i="21"/>
  <c r="AC575" i="21"/>
  <c r="AA1070" i="21"/>
  <c r="AB278" i="21"/>
  <c r="X1070" i="21"/>
  <c r="Z476" i="21"/>
  <c r="Y377" i="21"/>
  <c r="AC460" i="21"/>
  <c r="W955" i="21"/>
  <c r="Z1054" i="21"/>
  <c r="X1054" i="21"/>
  <c r="Y658" i="21"/>
  <c r="AC543" i="21"/>
  <c r="Z1038" i="21"/>
  <c r="W345" i="21"/>
  <c r="X147" i="21"/>
  <c r="AB147" i="21"/>
  <c r="Y543" i="21"/>
  <c r="AC131" i="21"/>
  <c r="X428" i="21"/>
  <c r="Y230" i="21"/>
  <c r="K725" i="21"/>
  <c r="W32" i="21"/>
  <c r="AC412" i="21"/>
  <c r="Z214" i="21"/>
  <c r="AA214" i="21"/>
  <c r="Y115" i="21"/>
  <c r="X214" i="21"/>
  <c r="AB511" i="21"/>
  <c r="AC594" i="21"/>
  <c r="AB594" i="21"/>
  <c r="Y693" i="21"/>
  <c r="X792" i="21"/>
  <c r="Z1089" i="21"/>
  <c r="AC182" i="21"/>
  <c r="X281" i="21"/>
  <c r="AA1073" i="21"/>
  <c r="K281" i="21"/>
  <c r="AB380" i="21"/>
  <c r="Y380" i="21"/>
  <c r="AC166" i="21"/>
  <c r="Y661" i="21"/>
  <c r="AB265" i="21"/>
  <c r="K661" i="21"/>
  <c r="Z958" i="21"/>
  <c r="AC447" i="21"/>
  <c r="K843" i="21"/>
  <c r="X150" i="21"/>
  <c r="AA645" i="21"/>
  <c r="W546" i="21"/>
  <c r="Z150" i="21"/>
  <c r="AC530" i="21"/>
  <c r="K233" i="21"/>
  <c r="AA431" i="21"/>
  <c r="Y431" i="21"/>
  <c r="AB332" i="21"/>
  <c r="AC316" i="21"/>
  <c r="AB415" i="21"/>
  <c r="Z613" i="21"/>
  <c r="X514" i="21"/>
  <c r="K415" i="21"/>
  <c r="Y217" i="21"/>
  <c r="AC795" i="21"/>
  <c r="Y399" i="21"/>
  <c r="X498" i="21"/>
  <c r="K300" i="21"/>
  <c r="AA696" i="21"/>
  <c r="AC383" i="21"/>
  <c r="AA284" i="21"/>
  <c r="AB878" i="21"/>
  <c r="W581" i="21"/>
  <c r="X383" i="21"/>
  <c r="K86" i="21"/>
  <c r="AC70" i="21"/>
  <c r="Y565" i="21"/>
  <c r="AA268" i="21"/>
  <c r="X169" i="21"/>
  <c r="AB367" i="21"/>
  <c r="AC252" i="21"/>
  <c r="AA1044" i="21"/>
  <c r="K945" i="21"/>
  <c r="Z747" i="21"/>
  <c r="Y252" i="21"/>
  <c r="AB450" i="21"/>
  <c r="AC632" i="21"/>
  <c r="Z830" i="21"/>
  <c r="K236" i="21"/>
  <c r="Y335" i="21"/>
  <c r="AB830" i="21"/>
  <c r="AC517" i="21"/>
  <c r="K319" i="21"/>
  <c r="AA319" i="21"/>
  <c r="Z715" i="21"/>
  <c r="X616" i="21"/>
  <c r="Y220" i="21"/>
  <c r="Y798" i="21"/>
  <c r="K798" i="21"/>
  <c r="AC699" i="21"/>
  <c r="AB897" i="21"/>
  <c r="X303" i="21"/>
  <c r="AC980" i="21"/>
  <c r="K683" i="21"/>
  <c r="Y485" i="21"/>
  <c r="Z881" i="21"/>
  <c r="AB386" i="21"/>
  <c r="W683" i="21"/>
  <c r="AC172" i="21"/>
  <c r="AA172" i="21"/>
  <c r="Z667" i="21"/>
  <c r="Y1063" i="21"/>
  <c r="AB964" i="21"/>
  <c r="AC552" i="21"/>
  <c r="Y651" i="21"/>
  <c r="AB156" i="21"/>
  <c r="X948" i="21"/>
  <c r="Z354" i="21"/>
  <c r="AA156" i="21"/>
  <c r="AC536" i="21"/>
  <c r="K536" i="21"/>
  <c r="X1031" i="21"/>
  <c r="Z734" i="21"/>
  <c r="AB338" i="21"/>
  <c r="AC1015" i="21"/>
  <c r="X1015" i="21"/>
  <c r="Z520" i="21"/>
  <c r="Y421" i="21"/>
  <c r="K322" i="21"/>
  <c r="W25" i="21"/>
  <c r="AC603" i="21"/>
  <c r="W801" i="21"/>
  <c r="X999" i="21"/>
  <c r="K9" i="21"/>
  <c r="AB900" i="21"/>
  <c r="AC92" i="21"/>
  <c r="Y290" i="21"/>
  <c r="Z1082" i="21"/>
  <c r="K389" i="21"/>
  <c r="X389" i="21"/>
  <c r="AB290" i="21"/>
  <c r="AC769" i="21"/>
  <c r="X76" i="21"/>
  <c r="Y373" i="21"/>
  <c r="Z373" i="21"/>
  <c r="W76" i="21"/>
  <c r="AC852" i="21"/>
  <c r="AA951" i="21"/>
  <c r="X1050" i="21"/>
  <c r="AC286" i="21"/>
  <c r="X484" i="21"/>
  <c r="AB1078" i="21"/>
  <c r="Y88" i="21"/>
  <c r="K1078" i="21"/>
  <c r="Z1078" i="21"/>
  <c r="X270" i="21"/>
  <c r="K468" i="21"/>
  <c r="Z1062" i="21"/>
  <c r="W171" i="21"/>
  <c r="AB666" i="21"/>
  <c r="AC915" i="21"/>
  <c r="Z420" i="21"/>
  <c r="AB420" i="21"/>
  <c r="AA717" i="21"/>
  <c r="K321" i="21"/>
  <c r="Y321" i="21"/>
  <c r="W752" i="21"/>
  <c r="K950" i="21"/>
  <c r="AA653" i="21"/>
  <c r="AB1049" i="21"/>
  <c r="Z1049" i="21"/>
  <c r="AC953" i="21"/>
  <c r="W953" i="21"/>
  <c r="X161" i="21"/>
  <c r="AA359" i="21"/>
  <c r="Y359" i="21"/>
  <c r="AB656" i="21"/>
  <c r="AA100" i="21"/>
  <c r="W298" i="21"/>
  <c r="Y298" i="21"/>
  <c r="X100" i="21"/>
  <c r="K496" i="21"/>
  <c r="AC1074" i="21"/>
  <c r="Z579" i="21"/>
  <c r="X777" i="21"/>
  <c r="AB975" i="21"/>
  <c r="AA678" i="21"/>
  <c r="K282" i="21"/>
  <c r="K860" i="21"/>
  <c r="Z563" i="21"/>
  <c r="Y1058" i="21"/>
  <c r="AB266" i="21"/>
  <c r="X761" i="21"/>
  <c r="AC943" i="21"/>
  <c r="X844" i="21"/>
  <c r="AA943" i="21"/>
  <c r="Z646" i="21"/>
  <c r="W448" i="21"/>
  <c r="AB646" i="21"/>
  <c r="X333" i="21"/>
  <c r="Z333" i="21"/>
  <c r="AA630" i="21"/>
  <c r="W927" i="21"/>
  <c r="AB927" i="21"/>
  <c r="AC1010" i="21"/>
  <c r="AA911" i="21"/>
  <c r="Z416" i="21"/>
  <c r="AB614" i="21"/>
  <c r="W119" i="21"/>
  <c r="K911" i="21"/>
  <c r="Y202" i="21"/>
  <c r="K796" i="21"/>
  <c r="W4" i="21"/>
  <c r="AB400" i="21"/>
  <c r="X301" i="21"/>
  <c r="AC780" i="21"/>
  <c r="Y681" i="21"/>
  <c r="K879" i="21"/>
  <c r="W780" i="21"/>
  <c r="AB483" i="21"/>
  <c r="Z978" i="21"/>
  <c r="AB71" i="21"/>
  <c r="K1061" i="21"/>
  <c r="X1061" i="21"/>
  <c r="Z1061" i="21"/>
  <c r="Y665" i="21"/>
  <c r="AC649" i="21"/>
  <c r="Y649" i="21"/>
  <c r="X550" i="21"/>
  <c r="AA550" i="21"/>
  <c r="AB451" i="21"/>
  <c r="K253" i="21"/>
  <c r="AA831" i="21"/>
  <c r="X435" i="21"/>
  <c r="W39" i="21"/>
  <c r="Y336" i="21"/>
  <c r="AB39" i="21"/>
  <c r="AC122" i="21"/>
  <c r="W221" i="21"/>
  <c r="Y914" i="21"/>
  <c r="Z23" i="21"/>
  <c r="K716" i="21"/>
  <c r="AB716" i="21"/>
  <c r="AB997" i="21"/>
  <c r="K898" i="21"/>
  <c r="W799" i="21"/>
  <c r="Z898" i="21"/>
  <c r="X205" i="21"/>
  <c r="AC783" i="21"/>
  <c r="X90" i="21"/>
  <c r="W981" i="21"/>
  <c r="AA981" i="21"/>
  <c r="AB288" i="21"/>
  <c r="Y387" i="21"/>
  <c r="K272" i="21"/>
  <c r="Y866" i="21"/>
  <c r="W965" i="21"/>
  <c r="AA470" i="21"/>
  <c r="X1064" i="21"/>
  <c r="AC256" i="21"/>
  <c r="AB553" i="21"/>
  <c r="Y454" i="21"/>
  <c r="Z850" i="21"/>
  <c r="W58" i="21"/>
  <c r="K355" i="21"/>
  <c r="AA834" i="21"/>
  <c r="AB438" i="21"/>
  <c r="Z438" i="21"/>
  <c r="W240" i="21"/>
  <c r="Y735" i="21"/>
  <c r="AC125" i="21"/>
  <c r="W422" i="21"/>
  <c r="Z422" i="21"/>
  <c r="K224" i="21"/>
  <c r="Y917" i="21"/>
  <c r="AB323" i="21"/>
  <c r="Z604" i="21"/>
  <c r="AB901" i="21"/>
  <c r="W1000" i="21"/>
  <c r="AA505" i="21"/>
  <c r="AC406" i="21"/>
  <c r="AC885" i="21"/>
  <c r="AA93" i="21"/>
  <c r="Y786" i="21"/>
  <c r="Z489" i="21"/>
  <c r="W390" i="21"/>
  <c r="AB489" i="21"/>
  <c r="Z473" i="21"/>
  <c r="AA869" i="21"/>
  <c r="W968" i="21"/>
  <c r="X275" i="21"/>
  <c r="Y770" i="21"/>
  <c r="AC358" i="21"/>
  <c r="AA754" i="21"/>
  <c r="X160" i="21"/>
  <c r="AB655" i="21"/>
  <c r="Y853" i="21"/>
  <c r="W655" i="21"/>
  <c r="Z936" i="21"/>
  <c r="K342" i="21"/>
  <c r="W738" i="21"/>
  <c r="AA738" i="21"/>
  <c r="Y1035" i="21"/>
  <c r="AC29" i="21"/>
  <c r="K227" i="21"/>
  <c r="W623" i="21"/>
  <c r="AA425" i="21"/>
  <c r="AB29" i="21"/>
  <c r="X326" i="21"/>
  <c r="Z112" i="21"/>
  <c r="K1003" i="21"/>
  <c r="AB607" i="21"/>
  <c r="X112" i="21"/>
  <c r="Y805" i="21"/>
  <c r="AC254" i="21"/>
  <c r="W1046" i="21"/>
  <c r="Y551" i="21"/>
  <c r="X749" i="21"/>
  <c r="Z1046" i="21"/>
  <c r="AB551" i="21"/>
  <c r="X107" i="21"/>
  <c r="W305" i="21"/>
  <c r="K8" i="21"/>
  <c r="Z998" i="21"/>
  <c r="AB503" i="21"/>
  <c r="AC372" i="21"/>
  <c r="Z867" i="21"/>
  <c r="Y1065" i="21"/>
  <c r="X471" i="21"/>
  <c r="AB273" i="21"/>
  <c r="K471" i="21"/>
  <c r="AB787" i="21"/>
  <c r="K985" i="21"/>
  <c r="Z193" i="21"/>
  <c r="X193" i="21"/>
  <c r="AA391" i="21"/>
  <c r="AC96" i="21"/>
  <c r="AA987" i="21"/>
  <c r="W195" i="21"/>
  <c r="Y690" i="21"/>
  <c r="AB492" i="21"/>
  <c r="K393" i="21"/>
  <c r="AA674" i="21"/>
  <c r="AB1070" i="21"/>
  <c r="X674" i="21"/>
  <c r="Z773" i="21"/>
  <c r="Y971" i="21"/>
  <c r="AC757" i="21"/>
  <c r="AA757" i="21"/>
  <c r="Z262" i="21"/>
  <c r="K361" i="21"/>
  <c r="Y262" i="21"/>
  <c r="AB262" i="21"/>
  <c r="Z444" i="21"/>
  <c r="W840" i="21"/>
  <c r="X543" i="21"/>
  <c r="AB939" i="21"/>
  <c r="Y147" i="21"/>
  <c r="AC725" i="21"/>
  <c r="AB32" i="21"/>
  <c r="Y923" i="21"/>
  <c r="Z527" i="21"/>
  <c r="W824" i="21"/>
  <c r="AA32" i="21"/>
  <c r="Z511" i="21"/>
  <c r="AA808" i="21"/>
  <c r="Y412" i="21"/>
  <c r="X412" i="21"/>
  <c r="AB1006" i="21"/>
  <c r="AC891" i="21"/>
  <c r="AA1089" i="21"/>
  <c r="Y198" i="21"/>
  <c r="W396" i="21"/>
  <c r="Z594" i="21"/>
  <c r="K792" i="21"/>
  <c r="X1073" i="21"/>
  <c r="AA281" i="21"/>
  <c r="K974" i="21"/>
  <c r="AB776" i="21"/>
  <c r="Y281" i="21"/>
  <c r="AC760" i="21"/>
  <c r="X760" i="21"/>
  <c r="AB958" i="21"/>
  <c r="W958" i="21"/>
  <c r="Z265" i="21"/>
  <c r="AA958" i="21"/>
  <c r="K447" i="21"/>
  <c r="X645" i="21"/>
  <c r="AA744" i="21"/>
  <c r="W348" i="21"/>
  <c r="Z546" i="21"/>
  <c r="AC134" i="21"/>
  <c r="X530" i="21"/>
  <c r="AA827" i="21"/>
  <c r="W332" i="21"/>
  <c r="AB827" i="21"/>
  <c r="Z728" i="21"/>
  <c r="AB613" i="21"/>
  <c r="Z118" i="21"/>
  <c r="X316" i="21"/>
  <c r="K613" i="21"/>
  <c r="Y1009" i="21"/>
  <c r="AC102" i="21"/>
  <c r="AB993" i="21"/>
  <c r="X1092" i="21"/>
  <c r="W102" i="21"/>
  <c r="AA102" i="21"/>
  <c r="Z696" i="21"/>
  <c r="AA977" i="21"/>
  <c r="AB779" i="21"/>
  <c r="W779" i="21"/>
  <c r="X185" i="21"/>
  <c r="K878" i="21"/>
  <c r="AC367" i="21"/>
  <c r="K169" i="21"/>
  <c r="AA466" i="21"/>
  <c r="W268" i="21"/>
  <c r="AB664" i="21"/>
  <c r="Z367" i="21"/>
  <c r="AA549" i="21"/>
  <c r="K1044" i="21"/>
  <c r="Z252" i="21"/>
  <c r="Y549" i="21"/>
  <c r="AB351" i="21"/>
  <c r="AC335" i="21"/>
  <c r="X335" i="21"/>
  <c r="K731" i="21"/>
  <c r="W38" i="21"/>
  <c r="AB38" i="21"/>
  <c r="AA1028" i="21"/>
  <c r="K220" i="21"/>
  <c r="AA418" i="21"/>
  <c r="Z913" i="21"/>
  <c r="X913" i="21"/>
  <c r="Y121" i="21"/>
  <c r="Y501" i="21"/>
  <c r="Z996" i="21"/>
  <c r="AC996" i="21"/>
  <c r="W105" i="21"/>
  <c r="X699" i="21"/>
  <c r="AA996" i="21"/>
  <c r="K485" i="21"/>
  <c r="Y782" i="21"/>
  <c r="Z782" i="21"/>
  <c r="AB683" i="21"/>
  <c r="W485" i="21"/>
  <c r="AC271" i="21"/>
  <c r="X1063" i="21"/>
  <c r="Z370" i="21"/>
  <c r="W469" i="21"/>
  <c r="AB865" i="21"/>
  <c r="K469" i="21"/>
  <c r="Y750" i="21"/>
  <c r="AB255" i="21"/>
  <c r="X750" i="21"/>
  <c r="Z57" i="21"/>
  <c r="AA849" i="21"/>
  <c r="AC41" i="21"/>
  <c r="Y1031" i="21"/>
  <c r="X140" i="21"/>
  <c r="W338" i="21"/>
  <c r="AB734" i="21"/>
  <c r="AA239" i="21"/>
  <c r="X223" i="21"/>
  <c r="Z718" i="21"/>
  <c r="Y520" i="21"/>
  <c r="K520" i="21"/>
  <c r="W223" i="21"/>
  <c r="AC207" i="21"/>
  <c r="AA603" i="21"/>
  <c r="X207" i="21"/>
  <c r="Z207" i="21"/>
  <c r="AB405" i="21"/>
  <c r="Y801" i="21"/>
  <c r="Y884" i="21"/>
  <c r="Z884" i="21"/>
  <c r="K92" i="21"/>
  <c r="X290" i="21"/>
  <c r="AB1082" i="21"/>
  <c r="AC967" i="21"/>
  <c r="K373" i="21"/>
  <c r="Y670" i="21"/>
  <c r="AA868" i="21"/>
  <c r="W571" i="21"/>
  <c r="AB868" i="21"/>
  <c r="AA654" i="21"/>
  <c r="X951" i="21"/>
  <c r="Z357" i="21"/>
  <c r="AB983" i="21"/>
  <c r="K1066" i="21"/>
  <c r="X1066" i="21"/>
  <c r="AA274" i="21"/>
  <c r="Z175" i="21"/>
  <c r="AB769" i="21"/>
  <c r="AC951" i="21"/>
  <c r="X555" i="21"/>
  <c r="K357" i="21"/>
  <c r="X979" i="21"/>
  <c r="AA682" i="21"/>
  <c r="Y583" i="21"/>
  <c r="W1078" i="21"/>
  <c r="Z682" i="21"/>
  <c r="AC567" i="21"/>
  <c r="K963" i="21"/>
  <c r="AA468" i="21"/>
  <c r="W72" i="21"/>
  <c r="Y1062" i="21"/>
  <c r="AB468" i="21"/>
  <c r="Z222" i="21"/>
  <c r="W717" i="21"/>
  <c r="AA123" i="21"/>
  <c r="X420" i="21"/>
  <c r="Y24" i="21"/>
  <c r="AC158" i="21"/>
  <c r="K257" i="21"/>
  <c r="X1049" i="21"/>
  <c r="AB257" i="21"/>
  <c r="Y653" i="21"/>
  <c r="Z851" i="21"/>
  <c r="W656" i="21"/>
  <c r="Z359" i="21"/>
  <c r="AA854" i="21"/>
  <c r="K260" i="21"/>
  <c r="AB557" i="21"/>
  <c r="AC199" i="21"/>
  <c r="W397" i="21"/>
  <c r="AB892" i="21"/>
  <c r="X1090" i="21"/>
  <c r="Z1090" i="21"/>
  <c r="K397" i="21"/>
  <c r="Z1074" i="21"/>
  <c r="Y381" i="21"/>
  <c r="AB480" i="21"/>
  <c r="W183" i="21"/>
  <c r="K975" i="21"/>
  <c r="AC167" i="21"/>
  <c r="Z167" i="21"/>
  <c r="AA1058" i="21"/>
  <c r="AB1058" i="21"/>
  <c r="W563" i="21"/>
  <c r="X266" i="21"/>
  <c r="X646" i="21"/>
  <c r="K1042" i="21"/>
  <c r="Z250" i="21"/>
  <c r="Y646" i="21"/>
  <c r="AB52" i="21"/>
  <c r="AC828" i="21"/>
  <c r="Z432" i="21"/>
  <c r="K333" i="21"/>
  <c r="W1026" i="21"/>
  <c r="Y234" i="21"/>
  <c r="AB234" i="21"/>
  <c r="AA20" i="21"/>
  <c r="X713" i="21"/>
  <c r="AB812" i="21"/>
  <c r="Y20" i="21"/>
  <c r="K614" i="21"/>
  <c r="AC895" i="21"/>
  <c r="K103" i="21"/>
  <c r="Z697" i="21"/>
  <c r="AB301" i="21"/>
  <c r="AA796" i="21"/>
  <c r="X4" i="21"/>
  <c r="Y285" i="21"/>
  <c r="AA582" i="21"/>
  <c r="W879" i="21"/>
  <c r="X186" i="21"/>
  <c r="Z483" i="21"/>
  <c r="AC368" i="21"/>
  <c r="K71" i="21"/>
  <c r="W566" i="21"/>
  <c r="Z71" i="21"/>
  <c r="AA764" i="21"/>
  <c r="Y71" i="21"/>
  <c r="Y253" i="21"/>
  <c r="Z253" i="21"/>
  <c r="AA451" i="21"/>
  <c r="W55" i="21"/>
  <c r="K154" i="21"/>
  <c r="AC534" i="21"/>
  <c r="X831" i="21"/>
  <c r="K831" i="21"/>
  <c r="Y138" i="21"/>
  <c r="Z237" i="21"/>
  <c r="AB633" i="21"/>
  <c r="W518" i="21"/>
  <c r="X320" i="21"/>
  <c r="Z122" i="21"/>
  <c r="AA518" i="21"/>
  <c r="AB815" i="21"/>
  <c r="AC700" i="21"/>
  <c r="K106" i="21"/>
  <c r="AA700" i="21"/>
  <c r="Z502" i="21"/>
  <c r="Y898" i="21"/>
  <c r="X601" i="21"/>
  <c r="X585" i="21"/>
  <c r="K387" i="21"/>
  <c r="AA684" i="21"/>
  <c r="Z585" i="21"/>
  <c r="Y288" i="21"/>
  <c r="AC866" i="21"/>
  <c r="Y470" i="21"/>
  <c r="AB74" i="21"/>
  <c r="AA767" i="21"/>
  <c r="Z866" i="21"/>
  <c r="X569" i="21"/>
  <c r="AB751" i="21"/>
  <c r="AA949" i="21"/>
  <c r="Z355" i="21"/>
  <c r="X751" i="21"/>
  <c r="K751" i="21"/>
  <c r="AC141" i="21"/>
  <c r="AB834" i="21"/>
  <c r="K933" i="21"/>
  <c r="W42" i="21"/>
  <c r="X438" i="21"/>
  <c r="Y141" i="21"/>
  <c r="W917" i="21"/>
  <c r="AA224" i="21"/>
  <c r="K422" i="21"/>
  <c r="X125" i="21"/>
  <c r="AB125" i="21"/>
  <c r="K1000" i="21"/>
  <c r="AB307" i="21"/>
  <c r="Y10" i="21"/>
  <c r="AA208" i="21"/>
  <c r="X109" i="21"/>
  <c r="AC1000" i="21"/>
  <c r="AA489" i="21"/>
  <c r="K93" i="21"/>
  <c r="Z390" i="21"/>
  <c r="X1083" i="21"/>
  <c r="AB390" i="21"/>
  <c r="AC770" i="21"/>
  <c r="AA968" i="21"/>
  <c r="AB473" i="21"/>
  <c r="X77" i="21"/>
  <c r="K572" i="21"/>
  <c r="Y374" i="21"/>
  <c r="AA655" i="21"/>
  <c r="K457" i="21"/>
  <c r="AB952" i="21"/>
  <c r="Z754" i="21"/>
  <c r="W358" i="21"/>
  <c r="AC1035" i="21"/>
  <c r="K441" i="21"/>
  <c r="AB738" i="21"/>
  <c r="AA243" i="21"/>
  <c r="X837" i="21"/>
  <c r="Y342" i="21"/>
  <c r="K1019" i="21"/>
  <c r="Y128" i="21"/>
  <c r="AA821" i="21"/>
  <c r="Z524" i="21"/>
  <c r="X623" i="21"/>
  <c r="AC904" i="21"/>
  <c r="K706" i="21"/>
  <c r="AA112" i="21"/>
  <c r="X607" i="21"/>
  <c r="W508" i="21"/>
  <c r="Y409" i="21"/>
  <c r="W947" i="21"/>
  <c r="K749" i="21"/>
  <c r="X848" i="21"/>
  <c r="AA353" i="21"/>
  <c r="AB1046" i="21"/>
  <c r="AC998" i="21"/>
  <c r="W998" i="21"/>
  <c r="Y701" i="21"/>
  <c r="Z206" i="21"/>
  <c r="AA404" i="21"/>
  <c r="AB899" i="21"/>
  <c r="Z372" i="21"/>
  <c r="AA372" i="21"/>
  <c r="X372" i="21"/>
  <c r="W570" i="21"/>
  <c r="K273" i="21"/>
  <c r="AC391" i="21"/>
  <c r="K886" i="21"/>
  <c r="Y1084" i="21"/>
  <c r="X391" i="21"/>
  <c r="W589" i="21"/>
  <c r="AA787" i="21"/>
  <c r="AA789" i="21"/>
  <c r="X393" i="21"/>
  <c r="Y888" i="21"/>
  <c r="Z195" i="21"/>
  <c r="K690" i="21"/>
  <c r="AC476" i="21"/>
  <c r="AB575" i="21"/>
  <c r="K80" i="21"/>
  <c r="Z179" i="21"/>
  <c r="W476" i="21"/>
  <c r="Y773" i="21"/>
  <c r="AA460" i="21"/>
  <c r="W757" i="21"/>
  <c r="K955" i="21"/>
  <c r="X460" i="21"/>
  <c r="AB955" i="21"/>
  <c r="AC345" i="21"/>
  <c r="W939" i="21"/>
  <c r="K345" i="21"/>
  <c r="AB642" i="21"/>
  <c r="AA147" i="21"/>
  <c r="Y840" i="21"/>
  <c r="AB527" i="21"/>
  <c r="X824" i="21"/>
  <c r="Z32" i="21"/>
  <c r="K32" i="21"/>
  <c r="AA626" i="21"/>
  <c r="AC115" i="21"/>
  <c r="AA412" i="21"/>
  <c r="W709" i="21"/>
  <c r="X16" i="21"/>
  <c r="K808" i="21"/>
  <c r="AB610" i="21"/>
  <c r="AA693" i="21"/>
  <c r="AB792" i="21"/>
  <c r="W693" i="21"/>
  <c r="X990" i="21"/>
  <c r="K1089" i="21"/>
  <c r="AC281" i="21"/>
  <c r="AA974" i="21"/>
  <c r="W281" i="21"/>
  <c r="AB281" i="21"/>
  <c r="Z281" i="21"/>
  <c r="Y776" i="21"/>
  <c r="X364" i="21"/>
  <c r="Y364" i="21"/>
  <c r="W1057" i="21"/>
  <c r="K67" i="21"/>
  <c r="AA859" i="21"/>
  <c r="AC150" i="21"/>
  <c r="X249" i="21"/>
  <c r="AB843" i="21"/>
  <c r="W645" i="21"/>
  <c r="Y744" i="21"/>
  <c r="Z1041" i="21"/>
  <c r="X629" i="21"/>
  <c r="K728" i="21"/>
  <c r="W926" i="21"/>
  <c r="Y134" i="21"/>
  <c r="Z926" i="21"/>
  <c r="AC811" i="21"/>
  <c r="Z217" i="21"/>
  <c r="AA613" i="21"/>
  <c r="K217" i="21"/>
  <c r="W514" i="21"/>
  <c r="Y19" i="21"/>
  <c r="AB894" i="21"/>
  <c r="Y498" i="21"/>
  <c r="W399" i="21"/>
  <c r="K498" i="21"/>
  <c r="Z300" i="21"/>
  <c r="AC977" i="21"/>
  <c r="AB284" i="21"/>
  <c r="Z383" i="21"/>
  <c r="X779" i="21"/>
  <c r="Y185" i="21"/>
  <c r="K284" i="21"/>
  <c r="K961" i="21"/>
  <c r="Y169" i="21"/>
  <c r="W466" i="21"/>
  <c r="X862" i="21"/>
  <c r="Z268" i="21"/>
  <c r="AC1044" i="21"/>
  <c r="K549" i="21"/>
  <c r="W450" i="21"/>
  <c r="Y846" i="21"/>
  <c r="X252" i="21"/>
  <c r="AB1044" i="21"/>
  <c r="X632" i="21"/>
  <c r="Z335" i="21"/>
  <c r="W137" i="21"/>
  <c r="Y731" i="21"/>
  <c r="AA137" i="21"/>
  <c r="AC715" i="21"/>
  <c r="AA715" i="21"/>
  <c r="AB319" i="21"/>
  <c r="X1012" i="21"/>
  <c r="W418" i="21"/>
  <c r="Y319" i="21"/>
  <c r="Z6" i="21"/>
  <c r="K303" i="21"/>
  <c r="W402" i="21"/>
  <c r="AB501" i="21"/>
  <c r="AA897" i="21"/>
  <c r="AC485" i="21"/>
  <c r="Y287" i="21"/>
  <c r="X683" i="21"/>
  <c r="AB188" i="21"/>
  <c r="AA584" i="21"/>
  <c r="W782" i="21"/>
  <c r="X766" i="21"/>
  <c r="AA370" i="21"/>
  <c r="W865" i="21"/>
  <c r="Y766" i="21"/>
  <c r="K568" i="21"/>
  <c r="AC651" i="21"/>
  <c r="AB57" i="21"/>
  <c r="W750" i="21"/>
  <c r="Z849" i="21"/>
  <c r="K156" i="21"/>
  <c r="AA750" i="21"/>
  <c r="Y635" i="21"/>
  <c r="K734" i="21"/>
  <c r="W239" i="21"/>
  <c r="Z239" i="21"/>
  <c r="AA437" i="21"/>
  <c r="AC421" i="21"/>
  <c r="Z322" i="21"/>
  <c r="AB1015" i="21"/>
  <c r="K817" i="21"/>
  <c r="AA421" i="21"/>
  <c r="W916" i="21"/>
  <c r="AA108" i="21"/>
  <c r="W405" i="21"/>
  <c r="Z603" i="21"/>
  <c r="K999" i="21"/>
  <c r="Y900" i="21"/>
  <c r="AC191" i="21"/>
  <c r="Z983" i="21"/>
  <c r="W92" i="21"/>
  <c r="X983" i="21"/>
  <c r="AA488" i="21"/>
  <c r="AB686" i="21"/>
  <c r="K274" i="21"/>
  <c r="X967" i="21"/>
  <c r="AA1066" i="21"/>
  <c r="Z670" i="21"/>
  <c r="AB76" i="21"/>
  <c r="AC60" i="21"/>
  <c r="X852" i="21"/>
  <c r="K159" i="21"/>
  <c r="X88" i="21"/>
  <c r="AA286" i="21"/>
  <c r="Y781" i="21"/>
  <c r="W187" i="21"/>
  <c r="K187" i="21"/>
  <c r="AC1062" i="21"/>
  <c r="X567" i="21"/>
  <c r="AA765" i="21"/>
  <c r="Z864" i="21"/>
  <c r="Y567" i="21"/>
  <c r="AB270" i="21"/>
  <c r="Z1014" i="21"/>
  <c r="W618" i="21"/>
  <c r="AA1014" i="21"/>
  <c r="X123" i="21"/>
  <c r="K1014" i="21"/>
  <c r="AC455" i="21"/>
  <c r="W356" i="21"/>
  <c r="X257" i="21"/>
  <c r="AA1049" i="21"/>
  <c r="Y455" i="21"/>
  <c r="Z455" i="21"/>
  <c r="W359" i="21"/>
  <c r="Z458" i="21"/>
  <c r="AA161" i="21"/>
  <c r="K1052" i="21"/>
  <c r="Y953" i="21"/>
  <c r="AC1090" i="21"/>
  <c r="AA793" i="21"/>
  <c r="AB397" i="21"/>
  <c r="Y100" i="21"/>
  <c r="Z397" i="21"/>
  <c r="K100" i="21"/>
  <c r="Z282" i="21"/>
  <c r="Y876" i="21"/>
  <c r="AB579" i="21"/>
  <c r="W579" i="21"/>
  <c r="AA975" i="21"/>
  <c r="AC761" i="21"/>
  <c r="K563" i="21"/>
  <c r="AA761" i="21"/>
  <c r="Y959" i="21"/>
  <c r="W365" i="21"/>
  <c r="X365" i="21"/>
  <c r="X250" i="21"/>
  <c r="K745" i="21"/>
  <c r="Z745" i="21"/>
  <c r="Y844" i="21"/>
  <c r="W151" i="21"/>
  <c r="AC531" i="21"/>
  <c r="X630" i="21"/>
  <c r="K927" i="21"/>
  <c r="AA531" i="21"/>
  <c r="Y828" i="21"/>
  <c r="AB135" i="21"/>
  <c r="AA416" i="21"/>
  <c r="X515" i="21"/>
  <c r="AB911" i="21"/>
  <c r="Y218" i="21"/>
  <c r="W218" i="21"/>
  <c r="AC202" i="21"/>
  <c r="Y895" i="21"/>
  <c r="Z202" i="21"/>
  <c r="W400" i="21"/>
  <c r="AA4" i="21"/>
  <c r="X994" i="21"/>
  <c r="Y582" i="21"/>
  <c r="AA483" i="21"/>
  <c r="W1077" i="21"/>
  <c r="X780" i="21"/>
  <c r="AB1077" i="21"/>
  <c r="AC764" i="21"/>
  <c r="AB467" i="21"/>
  <c r="W467" i="21"/>
  <c r="X863" i="21"/>
  <c r="AA71" i="21"/>
  <c r="Y170" i="21"/>
  <c r="Y748" i="21"/>
  <c r="Z1045" i="21"/>
  <c r="AA253" i="21"/>
  <c r="W154" i="21"/>
  <c r="AB352" i="21"/>
  <c r="AC138" i="21"/>
  <c r="AA1029" i="21"/>
  <c r="K39" i="21"/>
  <c r="W138" i="21"/>
  <c r="Z1029" i="21"/>
  <c r="AB237" i="21"/>
  <c r="W716" i="21"/>
  <c r="X518" i="21"/>
  <c r="Z815" i="21"/>
  <c r="AA419" i="21"/>
  <c r="K518" i="21"/>
  <c r="AC304" i="21"/>
  <c r="AB601" i="21"/>
  <c r="AA403" i="21"/>
  <c r="W700" i="21"/>
  <c r="Y601" i="21"/>
  <c r="X403" i="21"/>
  <c r="X486" i="21"/>
  <c r="K585" i="21"/>
  <c r="AA1080" i="21"/>
  <c r="Z189" i="21"/>
  <c r="AB1080" i="21"/>
  <c r="AC965" i="21"/>
  <c r="K470" i="21"/>
  <c r="AB272" i="21"/>
  <c r="W470" i="21"/>
  <c r="Z371" i="21"/>
  <c r="X866" i="21"/>
  <c r="AB58" i="21"/>
  <c r="AA751" i="21"/>
  <c r="Z751" i="21"/>
  <c r="X1048" i="21"/>
  <c r="W751" i="21"/>
  <c r="AC1032" i="21"/>
  <c r="AA438" i="21"/>
  <c r="K1032" i="21"/>
  <c r="Z537" i="21"/>
  <c r="X834" i="21"/>
  <c r="Y933" i="21"/>
  <c r="W125" i="21"/>
  <c r="AA323" i="21"/>
  <c r="K1016" i="21"/>
  <c r="X620" i="21"/>
  <c r="Y719" i="21"/>
  <c r="K10" i="21"/>
  <c r="Z1000" i="21"/>
  <c r="Y307" i="21"/>
  <c r="W604" i="21"/>
  <c r="X901" i="21"/>
  <c r="AC703" i="21"/>
  <c r="AA984" i="21"/>
  <c r="K984" i="21"/>
  <c r="Z192" i="21"/>
  <c r="X192" i="21"/>
  <c r="W687" i="21"/>
  <c r="AC275" i="21"/>
  <c r="Z374" i="21"/>
  <c r="AB572" i="21"/>
  <c r="W1067" i="21"/>
  <c r="K968" i="21"/>
  <c r="Y1067" i="21"/>
  <c r="AA259" i="21"/>
  <c r="K358" i="21"/>
  <c r="AB61" i="21"/>
  <c r="Z160" i="21"/>
  <c r="Y259" i="21"/>
  <c r="AC342" i="21"/>
  <c r="Z243" i="21"/>
  <c r="AB441" i="21"/>
  <c r="W936" i="21"/>
  <c r="X144" i="21"/>
  <c r="Y837" i="21"/>
  <c r="K722" i="21"/>
  <c r="Y623" i="21"/>
  <c r="AA524" i="21"/>
  <c r="Z722" i="21"/>
  <c r="AB524" i="21"/>
  <c r="AC1003" i="21"/>
  <c r="Z310" i="21"/>
  <c r="AA13" i="21"/>
  <c r="AB904" i="21"/>
  <c r="W211" i="21"/>
  <c r="Y13" i="21"/>
  <c r="W155" i="21"/>
  <c r="K551" i="21"/>
  <c r="X254" i="21"/>
  <c r="AA56" i="21"/>
  <c r="Z551" i="21"/>
  <c r="AC701" i="21"/>
  <c r="X899" i="21"/>
  <c r="Y305" i="21"/>
  <c r="K800" i="21"/>
  <c r="AA206" i="21"/>
  <c r="AB800" i="21"/>
  <c r="Z768" i="21"/>
  <c r="AA273" i="21"/>
  <c r="X966" i="21"/>
  <c r="W471" i="21"/>
  <c r="AB1065" i="21"/>
  <c r="AC193" i="21"/>
  <c r="AB1084" i="21"/>
  <c r="Y886" i="21"/>
  <c r="Z688" i="21"/>
  <c r="W787" i="21"/>
  <c r="AA688" i="21"/>
  <c r="AA294" i="21"/>
  <c r="X96" i="21"/>
  <c r="Y1086" i="21"/>
  <c r="Z591" i="21"/>
  <c r="AB294" i="21"/>
  <c r="AC674" i="21"/>
  <c r="AA80" i="21"/>
  <c r="K971" i="21"/>
  <c r="X872" i="21"/>
  <c r="W278" i="21"/>
  <c r="Y80" i="21"/>
  <c r="AA955" i="21"/>
  <c r="W1054" i="21"/>
  <c r="K559" i="21"/>
  <c r="X361" i="21"/>
  <c r="Y559" i="21"/>
  <c r="AC840" i="21"/>
  <c r="Z642" i="21"/>
  <c r="K840" i="21"/>
  <c r="X939" i="21"/>
  <c r="AA246" i="21"/>
  <c r="Y345" i="21"/>
  <c r="AB329" i="21"/>
  <c r="X131" i="21"/>
  <c r="Z1022" i="21"/>
  <c r="K626" i="21"/>
  <c r="W131" i="21"/>
  <c r="AC610" i="21"/>
  <c r="Z16" i="21"/>
  <c r="W16" i="21"/>
  <c r="Y610" i="21"/>
  <c r="K907" i="21"/>
  <c r="AB115" i="21"/>
  <c r="AA792" i="21"/>
  <c r="AB396" i="21"/>
  <c r="W990" i="21"/>
  <c r="X891" i="21"/>
  <c r="Z297" i="21"/>
  <c r="AC677" i="21"/>
  <c r="X578" i="21"/>
  <c r="W776" i="21"/>
  <c r="K578" i="21"/>
  <c r="Z1073" i="21"/>
  <c r="Y578" i="21"/>
  <c r="X859" i="21"/>
  <c r="Y1057" i="21"/>
  <c r="W67" i="21"/>
  <c r="K265" i="21"/>
  <c r="Z166" i="21"/>
  <c r="AC546" i="21"/>
  <c r="K645" i="21"/>
  <c r="AB51" i="21"/>
  <c r="AA348" i="21"/>
  <c r="Y348" i="21"/>
  <c r="Z645" i="21"/>
  <c r="X431" i="21"/>
  <c r="K431" i="21"/>
  <c r="W827" i="21"/>
  <c r="Y233" i="21"/>
  <c r="AB134" i="21"/>
  <c r="AC1009" i="21"/>
  <c r="AB712" i="21"/>
  <c r="AA712" i="21"/>
  <c r="X613" i="21"/>
  <c r="W613" i="21"/>
  <c r="Y811" i="21"/>
  <c r="AB102" i="21"/>
  <c r="Y993" i="21"/>
  <c r="W1092" i="21"/>
  <c r="K102" i="21"/>
  <c r="AA795" i="21"/>
  <c r="AC779" i="21"/>
  <c r="AA581" i="21"/>
  <c r="Z284" i="21"/>
  <c r="W1076" i="21"/>
  <c r="Y482" i="21"/>
  <c r="K977" i="21"/>
  <c r="K466" i="21"/>
  <c r="Y664" i="21"/>
  <c r="W862" i="21"/>
  <c r="X961" i="21"/>
  <c r="AB763" i="21"/>
  <c r="AC351" i="21"/>
  <c r="AA252" i="21"/>
  <c r="W153" i="21"/>
  <c r="Z846" i="21"/>
  <c r="X351" i="21"/>
  <c r="AB945" i="21"/>
  <c r="X137" i="21"/>
  <c r="Z533" i="21"/>
  <c r="W632" i="21"/>
  <c r="Y632" i="21"/>
  <c r="AB335" i="21"/>
  <c r="AC319" i="21"/>
  <c r="K418" i="21"/>
  <c r="AB517" i="21"/>
  <c r="Z22" i="21"/>
  <c r="W22" i="21"/>
  <c r="Y616" i="21"/>
  <c r="Z204" i="21"/>
  <c r="K105" i="21"/>
  <c r="W501" i="21"/>
  <c r="AB6" i="21"/>
  <c r="X402" i="21"/>
  <c r="AC1079" i="21"/>
  <c r="K1079" i="21"/>
  <c r="X1079" i="21"/>
  <c r="Z89" i="21"/>
  <c r="AA980" i="21"/>
  <c r="W89" i="21"/>
  <c r="X469" i="21"/>
  <c r="AA568" i="21"/>
  <c r="W271" i="21"/>
  <c r="Y568" i="21"/>
  <c r="AB766" i="21"/>
  <c r="AC255" i="21"/>
  <c r="Y57" i="21"/>
  <c r="W948" i="21"/>
  <c r="X1047" i="21"/>
  <c r="K948" i="21"/>
  <c r="AA453" i="21"/>
  <c r="Y338" i="21"/>
  <c r="K932" i="21"/>
  <c r="W140" i="21"/>
  <c r="Z635" i="21"/>
  <c r="AB536" i="21"/>
  <c r="AC322" i="21"/>
  <c r="X817" i="21"/>
  <c r="AB25" i="21"/>
  <c r="Y25" i="21"/>
  <c r="AA322" i="21"/>
  <c r="W619" i="21"/>
  <c r="AA801" i="21"/>
  <c r="W108" i="21"/>
  <c r="Z405" i="21"/>
  <c r="K900" i="21"/>
  <c r="AB702" i="21"/>
  <c r="AC686" i="21"/>
  <c r="Y92" i="21"/>
  <c r="W686" i="21"/>
  <c r="K785" i="21"/>
  <c r="AA191" i="21"/>
  <c r="AB488" i="21"/>
  <c r="K76" i="21"/>
  <c r="X868" i="21"/>
  <c r="AA670" i="21"/>
  <c r="Z274" i="21"/>
  <c r="W373" i="21"/>
  <c r="AC456" i="21"/>
  <c r="AA852" i="21"/>
  <c r="K753" i="21"/>
  <c r="AC682" i="21"/>
  <c r="AA583" i="21"/>
  <c r="AB484" i="21"/>
  <c r="W682" i="21"/>
  <c r="K88" i="21"/>
  <c r="AC72" i="21"/>
  <c r="X963" i="21"/>
  <c r="AA270" i="21"/>
  <c r="Z963" i="21"/>
  <c r="W270" i="21"/>
  <c r="AB171" i="21"/>
  <c r="AC24" i="21"/>
  <c r="W222" i="21"/>
  <c r="AB1014" i="21"/>
  <c r="X618" i="21"/>
  <c r="K24" i="21"/>
  <c r="AC752" i="21"/>
  <c r="W653" i="21"/>
  <c r="X158" i="21"/>
  <c r="AA950" i="21"/>
  <c r="AB851" i="21"/>
  <c r="Z752" i="21"/>
  <c r="AC260" i="21"/>
  <c r="Z755" i="21"/>
  <c r="X557" i="21"/>
  <c r="K458" i="21"/>
  <c r="Y458" i="21"/>
  <c r="AC100" i="21"/>
  <c r="AA199" i="21"/>
  <c r="AB199" i="21"/>
  <c r="Y496" i="21"/>
  <c r="X298" i="21"/>
  <c r="K991" i="21"/>
  <c r="AC183" i="21"/>
  <c r="Y678" i="21"/>
  <c r="X282" i="21"/>
  <c r="W1074" i="21"/>
  <c r="AA1074" i="21"/>
  <c r="AC365" i="21"/>
  <c r="K167" i="21"/>
  <c r="AA167" i="21"/>
  <c r="Y662" i="21"/>
  <c r="AB563" i="21"/>
  <c r="X860" i="21"/>
  <c r="AC151" i="21"/>
  <c r="K844" i="21"/>
  <c r="AA151" i="21"/>
  <c r="Y1042" i="21"/>
  <c r="W250" i="21"/>
  <c r="AC234" i="21"/>
  <c r="X36" i="21"/>
  <c r="K135" i="21"/>
  <c r="AA927" i="21"/>
  <c r="W333" i="21"/>
  <c r="AB630" i="21"/>
  <c r="AC812" i="21"/>
  <c r="X119" i="21"/>
  <c r="Z119" i="21"/>
  <c r="Y515" i="21"/>
  <c r="W911" i="21"/>
  <c r="AC697" i="21"/>
  <c r="Y499" i="21"/>
  <c r="Z103" i="21"/>
  <c r="W499" i="21"/>
  <c r="AB895" i="21"/>
  <c r="X895" i="21"/>
  <c r="AC1077" i="21"/>
  <c r="AA1077" i="21"/>
  <c r="K186" i="21"/>
  <c r="X384" i="21"/>
  <c r="AB582" i="21"/>
  <c r="AC269" i="21"/>
  <c r="AB170" i="21"/>
  <c r="W962" i="21"/>
  <c r="X71" i="21"/>
  <c r="Z170" i="21"/>
  <c r="Y1061" i="21"/>
  <c r="AC253" i="21"/>
  <c r="Z550" i="21"/>
  <c r="X748" i="21"/>
  <c r="W253" i="21"/>
  <c r="AB847" i="21"/>
  <c r="AC633" i="21"/>
  <c r="AA732" i="21"/>
  <c r="K633" i="21"/>
  <c r="W237" i="21"/>
  <c r="Y534" i="21"/>
  <c r="AB1029" i="21"/>
  <c r="AC320" i="21"/>
  <c r="X716" i="21"/>
  <c r="Y419" i="21"/>
  <c r="AA1013" i="21"/>
  <c r="K320" i="21"/>
  <c r="AC502" i="21"/>
  <c r="AB799" i="21"/>
  <c r="AA7" i="21"/>
  <c r="W205" i="21"/>
  <c r="Z700" i="21"/>
  <c r="X799" i="21"/>
  <c r="AC684" i="21"/>
  <c r="K486" i="21"/>
  <c r="W783" i="21"/>
  <c r="Z783" i="21"/>
  <c r="AB486" i="21"/>
  <c r="AC668" i="21"/>
  <c r="K668" i="21"/>
  <c r="AB965" i="21"/>
  <c r="W569" i="21"/>
  <c r="AA569" i="21"/>
  <c r="X272" i="21"/>
  <c r="AC454" i="21"/>
  <c r="AA157" i="21"/>
  <c r="Y949" i="21"/>
  <c r="X157" i="21"/>
  <c r="W949" i="21"/>
  <c r="AC339" i="21"/>
  <c r="AA735" i="21"/>
  <c r="K240" i="21"/>
  <c r="Z735" i="21"/>
  <c r="W834" i="21"/>
  <c r="Y636" i="21"/>
  <c r="AC917" i="21"/>
  <c r="AA620" i="21"/>
  <c r="Z521" i="21"/>
  <c r="X818" i="21"/>
  <c r="Y26" i="21"/>
  <c r="K901" i="21"/>
  <c r="Z802" i="21"/>
  <c r="Y109" i="21"/>
  <c r="W10" i="21"/>
  <c r="AA1000" i="21"/>
  <c r="AC208" i="21"/>
  <c r="AC390" i="21"/>
  <c r="K588" i="21"/>
  <c r="Y93" i="21"/>
  <c r="X786" i="21"/>
  <c r="W984" i="21"/>
  <c r="AC473" i="21"/>
  <c r="Z671" i="21"/>
  <c r="AB671" i="21"/>
  <c r="W77" i="21"/>
  <c r="X572" i="21"/>
  <c r="Y275" i="21"/>
  <c r="AC61" i="21"/>
  <c r="K259" i="21"/>
  <c r="X556" i="21"/>
  <c r="Z556" i="21"/>
  <c r="Y457" i="21"/>
  <c r="AC243" i="21"/>
  <c r="Z1035" i="21"/>
  <c r="AB837" i="21"/>
  <c r="W540" i="21"/>
  <c r="AA639" i="21"/>
  <c r="Y243" i="21"/>
  <c r="AC1019" i="21"/>
  <c r="Y425" i="21"/>
  <c r="W425" i="21"/>
  <c r="Z227" i="21"/>
  <c r="AB1019" i="21"/>
  <c r="AC13" i="21"/>
  <c r="Z13" i="21"/>
  <c r="AA310" i="21"/>
  <c r="AB706" i="21"/>
  <c r="X805" i="21"/>
  <c r="Y607" i="21"/>
  <c r="AC650" i="21"/>
  <c r="K353" i="21"/>
  <c r="Y650" i="21"/>
  <c r="AA1046" i="21"/>
  <c r="Z749" i="21"/>
  <c r="AC899" i="21"/>
  <c r="X305" i="21"/>
  <c r="Y206" i="21"/>
  <c r="K503" i="21"/>
  <c r="Z602" i="21"/>
  <c r="AB305" i="21"/>
  <c r="AC669" i="21"/>
  <c r="AA471" i="21"/>
  <c r="Y570" i="21"/>
  <c r="W966" i="21"/>
  <c r="AB75" i="21"/>
  <c r="AC787" i="21"/>
  <c r="AB589" i="21"/>
  <c r="Y490" i="21"/>
  <c r="Z886" i="21"/>
  <c r="X94" i="21"/>
  <c r="AA193" i="21"/>
  <c r="AC393" i="21"/>
  <c r="X591" i="21"/>
  <c r="W393" i="21"/>
  <c r="Z987" i="21"/>
  <c r="AB789" i="21"/>
  <c r="AC278" i="21"/>
  <c r="AA476" i="21"/>
  <c r="K278" i="21"/>
  <c r="X773" i="21"/>
  <c r="Z872" i="21"/>
  <c r="Y476" i="21"/>
  <c r="AC361" i="21"/>
  <c r="W460" i="21"/>
  <c r="Z955" i="21"/>
  <c r="X955" i="21"/>
  <c r="Y955" i="21"/>
  <c r="AC939" i="21"/>
  <c r="Z543" i="21"/>
  <c r="K444" i="21"/>
  <c r="X48" i="21"/>
  <c r="AB246" i="21"/>
  <c r="Y48" i="21"/>
  <c r="AC230" i="21"/>
  <c r="X527" i="21"/>
  <c r="Y626" i="21"/>
  <c r="K329" i="21"/>
  <c r="W230" i="21"/>
  <c r="AC808" i="21"/>
  <c r="Z313" i="21"/>
  <c r="W808" i="21"/>
  <c r="Y808" i="21"/>
  <c r="X511" i="21"/>
  <c r="AB808" i="21"/>
  <c r="AC99" i="21"/>
  <c r="AB495" i="21"/>
  <c r="Y891" i="21"/>
  <c r="X297" i="21"/>
  <c r="Z396" i="21"/>
  <c r="AC83" i="21"/>
  <c r="X677" i="21"/>
  <c r="W578" i="21"/>
  <c r="K1073" i="21"/>
  <c r="AB182" i="21"/>
  <c r="Y182" i="21"/>
  <c r="AC859" i="21"/>
  <c r="Y562" i="21"/>
  <c r="AB760" i="21"/>
  <c r="K166" i="21"/>
  <c r="Z67" i="21"/>
  <c r="AC348" i="21"/>
  <c r="K249" i="21"/>
  <c r="AB645" i="21"/>
  <c r="AA447" i="21"/>
  <c r="W744" i="21"/>
  <c r="Z51" i="21"/>
  <c r="AC431" i="21"/>
  <c r="K926" i="21"/>
  <c r="AA1025" i="21"/>
  <c r="Y1025" i="21"/>
  <c r="AB530" i="21"/>
  <c r="AC118" i="21"/>
  <c r="AB910" i="21"/>
  <c r="AA514" i="21"/>
  <c r="X118" i="21"/>
  <c r="K712" i="21"/>
  <c r="Y613" i="21"/>
  <c r="AC201" i="21"/>
  <c r="Y201" i="21"/>
  <c r="X201" i="21"/>
  <c r="K993" i="21"/>
  <c r="AA399" i="21"/>
  <c r="AC482" i="21"/>
  <c r="AA779" i="21"/>
  <c r="Z1076" i="21"/>
  <c r="W185" i="21"/>
  <c r="X284" i="21"/>
  <c r="K1076" i="21"/>
  <c r="AC763" i="21"/>
  <c r="Y70" i="21"/>
  <c r="AA70" i="21"/>
  <c r="X70" i="21"/>
  <c r="AB466" i="21"/>
  <c r="AC54" i="21"/>
  <c r="AA54" i="21"/>
  <c r="W747" i="21"/>
  <c r="Z153" i="21"/>
  <c r="Y1044" i="21"/>
  <c r="AB252" i="21"/>
  <c r="AC137" i="21"/>
  <c r="Z434" i="21"/>
  <c r="K38" i="21"/>
  <c r="Y1028" i="21"/>
  <c r="AB1028" i="21"/>
  <c r="AC1012" i="21"/>
  <c r="K517" i="21"/>
  <c r="AB616" i="21"/>
  <c r="Z616" i="21"/>
  <c r="X319" i="21"/>
  <c r="Y517" i="21"/>
  <c r="Y897" i="21"/>
  <c r="K501" i="21"/>
  <c r="AC6" i="21"/>
  <c r="AB996" i="21"/>
  <c r="X600" i="21"/>
  <c r="AC89" i="21"/>
  <c r="K782" i="21"/>
  <c r="X89" i="21"/>
  <c r="Z584" i="21"/>
  <c r="AB1079" i="21"/>
  <c r="W584" i="21"/>
  <c r="AC73" i="21"/>
  <c r="AA766" i="21"/>
  <c r="Z1063" i="21"/>
  <c r="Y271" i="21"/>
  <c r="AB271" i="21"/>
  <c r="AC354" i="21"/>
  <c r="Y849" i="21"/>
  <c r="W156" i="21"/>
  <c r="X651" i="21"/>
  <c r="Z156" i="21"/>
  <c r="AA651" i="21"/>
  <c r="AC239" i="21"/>
  <c r="K338" i="21"/>
  <c r="X734" i="21"/>
  <c r="Z338" i="21"/>
  <c r="AB239" i="21"/>
  <c r="AC817" i="21"/>
  <c r="X619" i="21"/>
  <c r="AB421" i="21"/>
  <c r="Y718" i="21"/>
  <c r="K124" i="21"/>
  <c r="W520" i="21"/>
  <c r="AC504" i="21"/>
  <c r="W9" i="21"/>
  <c r="X702" i="21"/>
  <c r="K108" i="21"/>
  <c r="AB504" i="21"/>
  <c r="AC785" i="21"/>
  <c r="Y983" i="21"/>
  <c r="W191" i="21"/>
  <c r="K884" i="21"/>
  <c r="X686" i="21"/>
  <c r="AB884" i="21"/>
  <c r="AC76" i="21"/>
  <c r="X175" i="21"/>
  <c r="Y769" i="21"/>
  <c r="Z769" i="21"/>
  <c r="W472" i="21"/>
  <c r="AC357" i="21"/>
  <c r="AA258" i="21"/>
  <c r="K951" i="21"/>
  <c r="Z60" i="21"/>
  <c r="Z753" i="21"/>
  <c r="AB159" i="21"/>
  <c r="W852" i="21"/>
  <c r="K341" i="21"/>
  <c r="W242" i="21"/>
  <c r="AA539" i="21"/>
  <c r="Z341" i="21"/>
  <c r="AB440" i="21"/>
  <c r="AC127" i="21"/>
  <c r="W28" i="21"/>
  <c r="AA523" i="21"/>
  <c r="X226" i="21"/>
  <c r="Z820" i="21"/>
  <c r="K1018" i="21"/>
  <c r="AA111" i="21"/>
  <c r="Z804" i="21"/>
  <c r="AB606" i="21"/>
  <c r="Y1002" i="21"/>
  <c r="X210" i="21"/>
  <c r="AC392" i="21"/>
  <c r="X887" i="21"/>
  <c r="Z194" i="21"/>
  <c r="W491" i="21"/>
  <c r="Y689" i="21"/>
  <c r="AA491" i="21"/>
  <c r="X79" i="21"/>
  <c r="AB178" i="21"/>
  <c r="K79" i="21"/>
  <c r="Y970" i="21"/>
  <c r="AA376" i="21"/>
  <c r="AC756" i="21"/>
  <c r="AA1053" i="21"/>
  <c r="AB1053" i="21"/>
  <c r="K756" i="21"/>
  <c r="Z360" i="21"/>
  <c r="W1053" i="21"/>
  <c r="W146" i="21"/>
  <c r="K1037" i="21"/>
  <c r="Z938" i="21"/>
  <c r="AA146" i="21"/>
  <c r="Y344" i="21"/>
  <c r="AC328" i="21"/>
  <c r="W526" i="21"/>
  <c r="X526" i="21"/>
  <c r="K1021" i="21"/>
  <c r="Y724" i="21"/>
  <c r="AB130" i="21"/>
  <c r="AA114" i="21"/>
  <c r="Z411" i="21"/>
  <c r="K807" i="21"/>
  <c r="Y1005" i="21"/>
  <c r="AB213" i="21"/>
  <c r="AC989" i="21"/>
  <c r="AB890" i="21"/>
  <c r="X989" i="21"/>
  <c r="AA890" i="21"/>
  <c r="K593" i="21"/>
  <c r="W791" i="21"/>
  <c r="X676" i="21"/>
  <c r="Y280" i="21"/>
  <c r="AA280" i="21"/>
  <c r="W676" i="21"/>
  <c r="Z181" i="21"/>
  <c r="AC561" i="21"/>
  <c r="K660" i="21"/>
  <c r="W1056" i="21"/>
  <c r="Y660" i="21"/>
  <c r="X660" i="21"/>
  <c r="Z462" i="21"/>
  <c r="W347" i="21"/>
  <c r="AB842" i="21"/>
  <c r="K50" i="21"/>
  <c r="Z248" i="21"/>
  <c r="X545" i="21"/>
  <c r="AC925" i="21"/>
  <c r="Y826" i="21"/>
  <c r="AB727" i="21"/>
  <c r="Z133" i="21"/>
  <c r="K628" i="21"/>
  <c r="W1024" i="21"/>
  <c r="W909" i="21"/>
  <c r="Y117" i="21"/>
  <c r="X414" i="21"/>
  <c r="AB315" i="21"/>
  <c r="AA117" i="21"/>
  <c r="AC299" i="21"/>
  <c r="Z596" i="21"/>
  <c r="Y695" i="21"/>
  <c r="AB1091" i="21"/>
  <c r="X992" i="21"/>
  <c r="K695" i="21"/>
  <c r="Y1075" i="21"/>
  <c r="X778" i="21"/>
  <c r="AA778" i="21"/>
  <c r="AB877" i="21"/>
  <c r="Z85" i="21"/>
  <c r="AC1059" i="21"/>
  <c r="K267" i="21"/>
  <c r="X267" i="21"/>
  <c r="Z564" i="21"/>
  <c r="AA960" i="21"/>
  <c r="W663" i="21"/>
  <c r="W548" i="21"/>
  <c r="K449" i="21"/>
  <c r="AA449" i="21"/>
  <c r="AB944" i="21"/>
  <c r="X1043" i="21"/>
  <c r="AC37" i="21"/>
  <c r="W730" i="21"/>
  <c r="AB928" i="21"/>
  <c r="Z1027" i="21"/>
  <c r="Y136" i="21"/>
  <c r="K631" i="21"/>
  <c r="X1011" i="21"/>
  <c r="Z417" i="21"/>
  <c r="Y1011" i="21"/>
  <c r="K318" i="21"/>
  <c r="W912" i="21"/>
  <c r="AC896" i="21"/>
  <c r="AB896" i="21"/>
  <c r="X599" i="21"/>
  <c r="Y995" i="21"/>
  <c r="W104" i="21"/>
  <c r="Z104" i="21"/>
  <c r="AB139" i="21"/>
  <c r="AA733" i="21"/>
  <c r="Z733" i="21"/>
  <c r="W436" i="21"/>
  <c r="X832" i="21"/>
  <c r="AC982" i="21"/>
  <c r="K685" i="21"/>
  <c r="X1081" i="21"/>
  <c r="AA190" i="21"/>
  <c r="W388" i="21"/>
  <c r="Z982" i="21"/>
  <c r="AA439" i="21"/>
  <c r="AB241" i="21"/>
  <c r="W1033" i="21"/>
  <c r="Y142" i="21"/>
  <c r="K439" i="21"/>
  <c r="AC522" i="21"/>
  <c r="AA126" i="21"/>
  <c r="AB621" i="21"/>
  <c r="X522" i="21"/>
  <c r="K324" i="21"/>
  <c r="Y324" i="21"/>
  <c r="X209" i="21"/>
  <c r="Y209" i="21"/>
  <c r="W407" i="21"/>
  <c r="AB902" i="21"/>
  <c r="Z407" i="21"/>
  <c r="AC870" i="21"/>
  <c r="AA573" i="21"/>
  <c r="Z276" i="21"/>
  <c r="Y375" i="21"/>
  <c r="W771" i="21"/>
  <c r="X672" i="21"/>
  <c r="X937" i="21"/>
  <c r="Y145" i="21"/>
  <c r="AB739" i="21"/>
  <c r="Z739" i="21"/>
  <c r="K640" i="21"/>
  <c r="AC1020" i="21"/>
  <c r="Z921" i="21"/>
  <c r="AB624" i="21"/>
  <c r="W30" i="21"/>
  <c r="AA723" i="21"/>
  <c r="Y921" i="21"/>
  <c r="K905" i="21"/>
  <c r="AA806" i="21"/>
  <c r="Y608" i="21"/>
  <c r="X806" i="21"/>
  <c r="Z410" i="21"/>
  <c r="AC691" i="21"/>
  <c r="AB493" i="21"/>
  <c r="Z889" i="21"/>
  <c r="X889" i="21"/>
  <c r="Y691" i="21"/>
  <c r="K790" i="21"/>
  <c r="AB774" i="21"/>
  <c r="K279" i="21"/>
  <c r="AA675" i="21"/>
  <c r="Z81" i="21"/>
  <c r="X477" i="21"/>
  <c r="AC659" i="21"/>
  <c r="K263" i="21"/>
  <c r="Y362" i="21"/>
  <c r="AA1055" i="21"/>
  <c r="X164" i="21"/>
  <c r="W65" i="21"/>
  <c r="AA445" i="21"/>
  <c r="AB742" i="21"/>
  <c r="Z940" i="21"/>
  <c r="K841" i="21"/>
  <c r="Y742" i="21"/>
  <c r="AC33" i="21"/>
  <c r="AA1023" i="21"/>
  <c r="Y726" i="21"/>
  <c r="K924" i="21"/>
  <c r="X429" i="21"/>
  <c r="AB627" i="21"/>
  <c r="X1007" i="21"/>
  <c r="AB17" i="21"/>
  <c r="Z17" i="21"/>
  <c r="K314" i="21"/>
  <c r="AA512" i="21"/>
  <c r="Z159" i="21"/>
  <c r="AB357" i="21"/>
  <c r="W753" i="21"/>
  <c r="K935" i="21"/>
  <c r="W341" i="21"/>
  <c r="Z440" i="21"/>
  <c r="Y836" i="21"/>
  <c r="AC919" i="21"/>
  <c r="W622" i="21"/>
  <c r="AA226" i="21"/>
  <c r="X523" i="21"/>
  <c r="Z1018" i="21"/>
  <c r="K325" i="21"/>
  <c r="AA507" i="21"/>
  <c r="Z903" i="21"/>
  <c r="Y903" i="21"/>
  <c r="K705" i="21"/>
  <c r="AC689" i="21"/>
  <c r="X590" i="21"/>
  <c r="Z1085" i="21"/>
  <c r="W194" i="21"/>
  <c r="Y293" i="21"/>
  <c r="AA1085" i="21"/>
  <c r="X1069" i="21"/>
  <c r="AB376" i="21"/>
  <c r="Y475" i="21"/>
  <c r="W475" i="21"/>
  <c r="AC855" i="21"/>
  <c r="AA63" i="21"/>
  <c r="AB756" i="21"/>
  <c r="K558" i="21"/>
  <c r="Z459" i="21"/>
  <c r="W855" i="21"/>
  <c r="W1037" i="21"/>
  <c r="K443" i="21"/>
  <c r="AA938" i="21"/>
  <c r="X839" i="21"/>
  <c r="AC31" i="21"/>
  <c r="W31" i="21"/>
  <c r="X625" i="21"/>
  <c r="K724" i="21"/>
  <c r="Y427" i="21"/>
  <c r="AB328" i="21"/>
  <c r="AA708" i="21"/>
  <c r="Z15" i="21"/>
  <c r="Y411" i="21"/>
  <c r="X411" i="21"/>
  <c r="AC1088" i="21"/>
  <c r="AB98" i="21"/>
  <c r="X791" i="21"/>
  <c r="AA395" i="21"/>
  <c r="K989" i="21"/>
  <c r="W296" i="21"/>
  <c r="X874" i="21"/>
  <c r="Y775" i="21"/>
  <c r="W478" i="21"/>
  <c r="K775" i="21"/>
  <c r="AC957" i="21"/>
  <c r="K363" i="21"/>
  <c r="W264" i="21"/>
  <c r="Y759" i="21"/>
  <c r="X1056" i="21"/>
  <c r="Z264" i="21"/>
  <c r="W50" i="21"/>
  <c r="AB545" i="21"/>
  <c r="Z347" i="21"/>
  <c r="Y1040" i="21"/>
  <c r="AC529" i="21"/>
  <c r="Y133" i="21"/>
  <c r="AB34" i="21"/>
  <c r="Z430" i="21"/>
  <c r="K925" i="21"/>
  <c r="W727" i="21"/>
  <c r="W18" i="21"/>
  <c r="Y315" i="21"/>
  <c r="AB711" i="21"/>
  <c r="K513" i="21"/>
  <c r="AC596" i="21"/>
  <c r="Z695" i="21"/>
  <c r="Y101" i="21"/>
  <c r="AB398" i="21"/>
  <c r="X596" i="21"/>
  <c r="K299" i="21"/>
  <c r="Y580" i="21"/>
  <c r="X382" i="21"/>
  <c r="AB679" i="21"/>
  <c r="K481" i="21"/>
  <c r="AC69" i="21"/>
  <c r="K465" i="21"/>
  <c r="X1059" i="21"/>
  <c r="Z267" i="21"/>
  <c r="AA1059" i="21"/>
  <c r="W564" i="21"/>
  <c r="W152" i="21"/>
  <c r="K647" i="21"/>
  <c r="AB251" i="21"/>
  <c r="Z1043" i="21"/>
  <c r="AC730" i="21"/>
  <c r="W829" i="21"/>
  <c r="AB433" i="21"/>
  <c r="Z829" i="21"/>
  <c r="Y235" i="21"/>
  <c r="K1027" i="21"/>
  <c r="X219" i="21"/>
  <c r="Z813" i="21"/>
  <c r="K1011" i="21"/>
  <c r="AA813" i="21"/>
  <c r="AC698" i="21"/>
  <c r="AB995" i="21"/>
  <c r="X401" i="21"/>
  <c r="Y203" i="21"/>
  <c r="W401" i="21"/>
  <c r="Z797" i="21"/>
  <c r="AB931" i="21"/>
  <c r="AA436" i="21"/>
  <c r="W238" i="21"/>
  <c r="Y535" i="21"/>
  <c r="AC190" i="21"/>
  <c r="K388" i="21"/>
  <c r="X388" i="21"/>
  <c r="AA883" i="21"/>
  <c r="W685" i="21"/>
  <c r="Z487" i="21"/>
  <c r="AA1033" i="21"/>
  <c r="AB142" i="21"/>
  <c r="Y835" i="21"/>
  <c r="Z340" i="21"/>
  <c r="AC1017" i="21"/>
  <c r="AA324" i="21"/>
  <c r="AB324" i="21"/>
  <c r="X423" i="21"/>
  <c r="K27" i="21"/>
  <c r="Y819" i="21"/>
  <c r="X1001" i="21"/>
  <c r="Y704" i="21"/>
  <c r="AB407" i="21"/>
  <c r="K803" i="21"/>
  <c r="AC1068" i="21"/>
  <c r="AA375" i="21"/>
  <c r="Z771" i="21"/>
  <c r="Y78" i="21"/>
  <c r="W870" i="21"/>
  <c r="X474" i="21"/>
  <c r="X838" i="21"/>
  <c r="Y442" i="21"/>
  <c r="Z145" i="21"/>
  <c r="W838" i="21"/>
  <c r="AC426" i="21"/>
  <c r="Z327" i="21"/>
  <c r="AB327" i="21"/>
  <c r="W723" i="21"/>
  <c r="AA426" i="21"/>
  <c r="Y30" i="21"/>
  <c r="K707" i="21"/>
  <c r="AA14" i="21"/>
  <c r="X707" i="21"/>
  <c r="W806" i="21"/>
  <c r="AC394" i="21"/>
  <c r="AB394" i="21"/>
  <c r="Z790" i="21"/>
  <c r="X394" i="21"/>
  <c r="Y889" i="21"/>
  <c r="K889" i="21"/>
  <c r="AB180" i="21"/>
  <c r="K972" i="21"/>
  <c r="Z1071" i="21"/>
  <c r="W279" i="21"/>
  <c r="AC758" i="21"/>
  <c r="K362" i="21"/>
  <c r="Y263" i="21"/>
  <c r="AA659" i="21"/>
  <c r="X560" i="21"/>
  <c r="W857" i="21"/>
  <c r="AA841" i="21"/>
  <c r="AB1039" i="21"/>
  <c r="K49" i="21"/>
  <c r="X247" i="21"/>
  <c r="AC429" i="21"/>
  <c r="AA330" i="21"/>
  <c r="Y825" i="21"/>
  <c r="K825" i="21"/>
  <c r="X231" i="21"/>
  <c r="AB33" i="21"/>
  <c r="X314" i="21"/>
  <c r="AB1007" i="21"/>
  <c r="K215" i="21"/>
  <c r="W710" i="21"/>
  <c r="Y258" i="21"/>
  <c r="AB753" i="21"/>
  <c r="AC143" i="21"/>
  <c r="K1034" i="21"/>
  <c r="X737" i="21"/>
  <c r="AB242" i="21"/>
  <c r="Y737" i="21"/>
  <c r="AC325" i="21"/>
  <c r="AB820" i="21"/>
  <c r="AA28" i="21"/>
  <c r="Y721" i="21"/>
  <c r="Z721" i="21"/>
  <c r="AC606" i="21"/>
  <c r="AA903" i="21"/>
  <c r="W309" i="21"/>
  <c r="X507" i="21"/>
  <c r="K12" i="21"/>
  <c r="AC788" i="21"/>
  <c r="K293" i="21"/>
  <c r="Z491" i="21"/>
  <c r="AB788" i="21"/>
  <c r="Y392" i="21"/>
  <c r="AC475" i="21"/>
  <c r="X970" i="21"/>
  <c r="Z772" i="21"/>
  <c r="AA772" i="21"/>
  <c r="W772" i="21"/>
  <c r="AC162" i="21"/>
  <c r="Y459" i="21"/>
  <c r="AB657" i="21"/>
  <c r="X459" i="21"/>
  <c r="Z558" i="21"/>
  <c r="AC839" i="21"/>
  <c r="W443" i="21"/>
  <c r="AB443" i="21"/>
  <c r="Y938" i="21"/>
  <c r="X542" i="21"/>
  <c r="AC130" i="21"/>
  <c r="AA1021" i="21"/>
  <c r="X724" i="21"/>
  <c r="Z229" i="21"/>
  <c r="Y130" i="21"/>
  <c r="AC213" i="21"/>
  <c r="AA15" i="21"/>
  <c r="W708" i="21"/>
  <c r="AB906" i="21"/>
  <c r="X114" i="21"/>
  <c r="AC395" i="21"/>
  <c r="Y98" i="21"/>
  <c r="X692" i="21"/>
  <c r="Z296" i="21"/>
  <c r="K692" i="21"/>
  <c r="AC82" i="21"/>
  <c r="X82" i="21"/>
  <c r="AB181" i="21"/>
  <c r="Z775" i="21"/>
  <c r="K181" i="21"/>
  <c r="AC1056" i="21"/>
  <c r="AB660" i="21"/>
  <c r="W462" i="21"/>
  <c r="AA759" i="21"/>
  <c r="X858" i="21"/>
  <c r="AC743" i="21"/>
  <c r="W545" i="21"/>
  <c r="AA149" i="21"/>
  <c r="X941" i="21"/>
  <c r="Y347" i="21"/>
  <c r="AC133" i="21"/>
  <c r="AA430" i="21"/>
  <c r="AB133" i="21"/>
  <c r="X1024" i="21"/>
  <c r="K430" i="21"/>
  <c r="AC711" i="21"/>
  <c r="W612" i="21"/>
  <c r="Z315" i="21"/>
  <c r="AA909" i="21"/>
  <c r="K909" i="21"/>
  <c r="AC398" i="21"/>
  <c r="AA1091" i="21"/>
  <c r="Y893" i="21"/>
  <c r="W992" i="21"/>
  <c r="X398" i="21"/>
  <c r="AC481" i="21"/>
  <c r="Y877" i="21"/>
  <c r="W580" i="21"/>
  <c r="Z778" i="21"/>
  <c r="K184" i="21"/>
  <c r="AC861" i="21"/>
  <c r="AB465" i="21"/>
  <c r="X564" i="21"/>
  <c r="Y69" i="21"/>
  <c r="AA267" i="21"/>
  <c r="AC647" i="21"/>
  <c r="W53" i="21"/>
  <c r="Y944" i="21"/>
  <c r="X449" i="21"/>
  <c r="Z746" i="21"/>
  <c r="AC433" i="21"/>
  <c r="AA334" i="21"/>
  <c r="AB235" i="21"/>
  <c r="X136" i="21"/>
  <c r="Y829" i="21"/>
  <c r="AC318" i="21"/>
  <c r="X714" i="21"/>
  <c r="AB516" i="21"/>
  <c r="W417" i="21"/>
  <c r="AA318" i="21"/>
  <c r="AC104" i="21"/>
  <c r="K203" i="21"/>
  <c r="X797" i="21"/>
  <c r="AA599" i="21"/>
  <c r="W896" i="21"/>
  <c r="AC238" i="21"/>
  <c r="AB238" i="21"/>
  <c r="K238" i="21"/>
  <c r="X931" i="21"/>
  <c r="Y337" i="21"/>
  <c r="AC685" i="21"/>
  <c r="Y91" i="21"/>
  <c r="X289" i="21"/>
  <c r="AB388" i="21"/>
  <c r="W982" i="21"/>
  <c r="AC1033" i="21"/>
  <c r="AA142" i="21"/>
  <c r="X835" i="21"/>
  <c r="K241" i="21"/>
  <c r="Z43" i="21"/>
  <c r="AC324" i="21"/>
  <c r="Z621" i="21"/>
  <c r="AB1017" i="21"/>
  <c r="W126" i="21"/>
  <c r="K819" i="21"/>
  <c r="AC704" i="21"/>
  <c r="X407" i="21"/>
  <c r="AA1001" i="21"/>
  <c r="Z308" i="21"/>
  <c r="K407" i="21"/>
  <c r="AC969" i="21"/>
  <c r="K672" i="21"/>
  <c r="Z375" i="21"/>
  <c r="AB672" i="21"/>
  <c r="W276" i="21"/>
  <c r="AC937" i="21"/>
  <c r="X145" i="21"/>
  <c r="AA838" i="21"/>
  <c r="K838" i="21"/>
  <c r="W541" i="21"/>
  <c r="AC624" i="21"/>
  <c r="X1020" i="21"/>
  <c r="AB1020" i="21"/>
  <c r="K822" i="21"/>
  <c r="AA327" i="21"/>
  <c r="AC905" i="21"/>
  <c r="K410" i="21"/>
  <c r="AB14" i="21"/>
  <c r="Z608" i="21"/>
  <c r="W905" i="21"/>
  <c r="AC493" i="21"/>
  <c r="AA493" i="21"/>
  <c r="Z394" i="21"/>
  <c r="W196" i="21"/>
  <c r="Y790" i="21"/>
  <c r="AC81" i="21"/>
  <c r="AB1071" i="21"/>
  <c r="Y576" i="21"/>
  <c r="X675" i="21"/>
  <c r="W873" i="21"/>
  <c r="AC65" i="21"/>
  <c r="Z758" i="21"/>
  <c r="Y65" i="21"/>
  <c r="AB362" i="21"/>
  <c r="X461" i="21"/>
  <c r="AC247" i="21"/>
  <c r="AA346" i="21"/>
  <c r="W1039" i="21"/>
  <c r="Y346" i="21"/>
  <c r="X742" i="21"/>
  <c r="AC132" i="21"/>
  <c r="W132" i="21"/>
  <c r="Y924" i="21"/>
  <c r="Z1023" i="21"/>
  <c r="X33" i="21"/>
  <c r="AC908" i="21"/>
  <c r="X413" i="21"/>
  <c r="Y512" i="21"/>
  <c r="AA413" i="21"/>
  <c r="W809" i="21"/>
  <c r="K654" i="21"/>
  <c r="Y951" i="21"/>
  <c r="AB951" i="21"/>
  <c r="AC44" i="21"/>
  <c r="K44" i="21"/>
  <c r="X341" i="21"/>
  <c r="AB935" i="21"/>
  <c r="Y539" i="21"/>
  <c r="W820" i="21"/>
  <c r="AA721" i="21"/>
  <c r="Y622" i="21"/>
  <c r="Z424" i="21"/>
  <c r="AC1002" i="21"/>
  <c r="AA309" i="21"/>
  <c r="W12" i="21"/>
  <c r="X309" i="21"/>
  <c r="K111" i="21"/>
  <c r="X392" i="21"/>
  <c r="Z590" i="21"/>
  <c r="AB986" i="21"/>
  <c r="Y194" i="21"/>
  <c r="AC772" i="21"/>
  <c r="X475" i="21"/>
  <c r="Z970" i="21"/>
  <c r="AA277" i="21"/>
  <c r="W673" i="21"/>
  <c r="AA558" i="21"/>
  <c r="AB63" i="21"/>
  <c r="X63" i="21"/>
  <c r="Z855" i="21"/>
  <c r="AC443" i="21"/>
  <c r="W47" i="21"/>
  <c r="AB740" i="21"/>
  <c r="Y1037" i="21"/>
  <c r="X146" i="21"/>
  <c r="W1021" i="21"/>
  <c r="X328" i="21"/>
  <c r="Z625" i="21"/>
  <c r="Y31" i="21"/>
  <c r="AC906" i="21"/>
  <c r="AA906" i="21"/>
  <c r="W411" i="21"/>
  <c r="AB114" i="21"/>
  <c r="X906" i="21"/>
  <c r="AB395" i="21"/>
  <c r="X593" i="21"/>
  <c r="Z890" i="21"/>
  <c r="K296" i="21"/>
  <c r="AC379" i="21"/>
  <c r="X775" i="21"/>
  <c r="AB577" i="21"/>
  <c r="Z577" i="21"/>
  <c r="K478" i="21"/>
  <c r="K66" i="21"/>
  <c r="W561" i="21"/>
  <c r="AA1056" i="21"/>
  <c r="X957" i="21"/>
  <c r="AC1040" i="21"/>
  <c r="W644" i="21"/>
  <c r="AA347" i="21"/>
  <c r="X1040" i="21"/>
  <c r="Y149" i="21"/>
  <c r="Y232" i="21"/>
  <c r="AB925" i="21"/>
  <c r="X925" i="21"/>
  <c r="K826" i="21"/>
  <c r="AC216" i="21"/>
  <c r="W1008" i="21"/>
  <c r="Z612" i="21"/>
  <c r="AA414" i="21"/>
  <c r="K117" i="21"/>
  <c r="Z992" i="21"/>
  <c r="Y200" i="21"/>
  <c r="W893" i="21"/>
  <c r="X695" i="21"/>
  <c r="AC679" i="21"/>
  <c r="Y976" i="21"/>
  <c r="W481" i="21"/>
  <c r="Z976" i="21"/>
  <c r="K382" i="21"/>
  <c r="K1059" i="21"/>
  <c r="X663" i="21"/>
  <c r="Y861" i="21"/>
  <c r="AA861" i="21"/>
  <c r="AC251" i="21"/>
  <c r="W449" i="21"/>
  <c r="Y548" i="21"/>
  <c r="X548" i="21"/>
  <c r="Z449" i="21"/>
  <c r="W928" i="21"/>
  <c r="AB37" i="21"/>
  <c r="X37" i="21"/>
  <c r="Y730" i="21"/>
  <c r="AC516" i="21"/>
  <c r="X120" i="21"/>
  <c r="AB417" i="21"/>
  <c r="W615" i="21"/>
  <c r="AA714" i="21"/>
  <c r="AB104" i="21"/>
  <c r="X995" i="21"/>
  <c r="AA203" i="21"/>
  <c r="W203" i="21"/>
  <c r="AC40" i="21"/>
  <c r="AB634" i="21"/>
  <c r="K535" i="21"/>
  <c r="X337" i="21"/>
  <c r="Y139" i="21"/>
  <c r="K289" i="21"/>
  <c r="X586" i="21"/>
  <c r="AB685" i="21"/>
  <c r="W1081" i="21"/>
  <c r="AC439" i="21"/>
  <c r="AA637" i="21"/>
  <c r="X637" i="21"/>
  <c r="K835" i="21"/>
  <c r="Z1033" i="21"/>
  <c r="AA621" i="21"/>
  <c r="AB918" i="21"/>
  <c r="W819" i="21"/>
  <c r="K720" i="21"/>
  <c r="AC902" i="21"/>
  <c r="X803" i="21"/>
  <c r="AA308" i="21"/>
  <c r="Z11" i="21"/>
  <c r="K209" i="21"/>
  <c r="AA1068" i="21"/>
  <c r="Z78" i="21"/>
  <c r="AB177" i="21"/>
  <c r="W672" i="21"/>
  <c r="AC640" i="21"/>
  <c r="X442" i="21"/>
  <c r="AA640" i="21"/>
  <c r="K343" i="21"/>
  <c r="W343" i="21"/>
  <c r="Z723" i="21"/>
  <c r="AB30" i="21"/>
  <c r="K426" i="21"/>
  <c r="AA525" i="21"/>
  <c r="AC14" i="21"/>
  <c r="K608" i="21"/>
  <c r="AB608" i="21"/>
  <c r="Z707" i="21"/>
  <c r="W509" i="21"/>
  <c r="AB97" i="21"/>
  <c r="Z196" i="21"/>
  <c r="W790" i="21"/>
  <c r="Y1087" i="21"/>
  <c r="AC873" i="21"/>
  <c r="AB378" i="21"/>
  <c r="Y279" i="21"/>
  <c r="X378" i="21"/>
  <c r="W576" i="21"/>
  <c r="K1055" i="21"/>
  <c r="Y857" i="21"/>
  <c r="AB1055" i="21"/>
  <c r="X362" i="21"/>
  <c r="AC742" i="21"/>
  <c r="AA544" i="21"/>
  <c r="W346" i="21"/>
  <c r="Y148" i="21"/>
  <c r="X148" i="21"/>
  <c r="AA429" i="21"/>
  <c r="Y627" i="21"/>
  <c r="Z132" i="21"/>
  <c r="X924" i="21"/>
  <c r="AC413" i="21"/>
  <c r="X611" i="21"/>
  <c r="Y1007" i="21"/>
  <c r="AA116" i="21"/>
  <c r="W17" i="21"/>
  <c r="Y555" i="21"/>
  <c r="AB852" i="21"/>
  <c r="AC935" i="21"/>
  <c r="K737" i="21"/>
  <c r="W143" i="21"/>
  <c r="Y143" i="21"/>
  <c r="AC226" i="21"/>
  <c r="Y28" i="21"/>
  <c r="Z226" i="21"/>
  <c r="AC804" i="21"/>
  <c r="AA1002" i="21"/>
  <c r="Z111" i="21"/>
  <c r="K309" i="21"/>
  <c r="AC1085" i="21"/>
  <c r="AB491" i="21"/>
  <c r="Y986" i="21"/>
  <c r="AC574" i="21"/>
  <c r="X871" i="21"/>
  <c r="AB574" i="21"/>
  <c r="W178" i="21"/>
  <c r="AC954" i="21"/>
  <c r="X558" i="21"/>
  <c r="Z954" i="21"/>
  <c r="AC1037" i="21"/>
  <c r="W542" i="21"/>
  <c r="K542" i="21"/>
  <c r="X443" i="21"/>
  <c r="AC625" i="21"/>
  <c r="Z526" i="21"/>
  <c r="Y922" i="21"/>
  <c r="AC411" i="21"/>
  <c r="AA609" i="21"/>
  <c r="Z807" i="21"/>
  <c r="X609" i="21"/>
  <c r="AC593" i="21"/>
  <c r="Z1088" i="21"/>
  <c r="K395" i="21"/>
  <c r="AC973" i="21"/>
  <c r="X1072" i="21"/>
  <c r="Y379" i="21"/>
  <c r="K577" i="21"/>
  <c r="AC66" i="21"/>
  <c r="AA957" i="21"/>
  <c r="X66" i="21"/>
  <c r="AC446" i="21"/>
  <c r="W149" i="21"/>
  <c r="AB50" i="21"/>
  <c r="Y743" i="21"/>
  <c r="AC1024" i="21"/>
  <c r="X529" i="21"/>
  <c r="K34" i="21"/>
  <c r="AC612" i="21"/>
  <c r="W216" i="21"/>
  <c r="Y216" i="21"/>
  <c r="K711" i="21"/>
  <c r="AC695" i="21"/>
  <c r="W497" i="21"/>
  <c r="X200" i="21"/>
  <c r="AC580" i="21"/>
  <c r="Y283" i="21"/>
  <c r="X877" i="21"/>
  <c r="K778" i="21"/>
  <c r="AC663" i="21"/>
  <c r="Y960" i="21"/>
  <c r="AA762" i="21"/>
  <c r="AC350" i="21"/>
  <c r="W647" i="21"/>
  <c r="K944" i="21"/>
  <c r="Z548" i="21"/>
  <c r="AC334" i="21"/>
  <c r="X1027" i="21"/>
  <c r="Y631" i="21"/>
  <c r="AC1011" i="21"/>
  <c r="X318" i="21"/>
  <c r="Z912" i="21"/>
  <c r="AA516" i="21"/>
  <c r="AC401" i="21"/>
  <c r="AA302" i="21"/>
  <c r="W698" i="21"/>
  <c r="AC337" i="21"/>
  <c r="AB1030" i="21"/>
  <c r="AA832" i="21"/>
  <c r="Y436" i="21"/>
  <c r="AC289" i="21"/>
  <c r="AB91" i="21"/>
  <c r="W883" i="21"/>
  <c r="AC934" i="21"/>
  <c r="AA43" i="21"/>
  <c r="AB538" i="21"/>
  <c r="Z835" i="21"/>
  <c r="AC621" i="21"/>
  <c r="W27" i="21"/>
  <c r="K423" i="21"/>
  <c r="AC209" i="21"/>
  <c r="X704" i="21"/>
  <c r="Y902" i="21"/>
  <c r="K902" i="21"/>
  <c r="AC177" i="21"/>
  <c r="AB78" i="21"/>
  <c r="W969" i="21"/>
  <c r="AC46" i="21"/>
  <c r="X739" i="21"/>
  <c r="Y739" i="21"/>
  <c r="W937" i="21"/>
  <c r="AC228" i="21"/>
  <c r="K1020" i="21"/>
  <c r="AA1020" i="21"/>
  <c r="AC410" i="21"/>
  <c r="K1004" i="21"/>
  <c r="AA905" i="21"/>
  <c r="W608" i="21"/>
  <c r="AC97" i="21"/>
  <c r="W988" i="21"/>
  <c r="Y493" i="21"/>
  <c r="AC972" i="21"/>
  <c r="AB675" i="21"/>
  <c r="K873" i="21"/>
  <c r="W378" i="21"/>
  <c r="AC560" i="21"/>
  <c r="AB560" i="21"/>
  <c r="X263" i="21"/>
  <c r="AC841" i="21"/>
  <c r="AA1039" i="21"/>
  <c r="AB445" i="21"/>
  <c r="X1039" i="21"/>
  <c r="AC231" i="21"/>
  <c r="Z429" i="21"/>
  <c r="X330" i="21"/>
  <c r="AC1007" i="21"/>
  <c r="X710" i="21"/>
  <c r="AB512" i="21"/>
  <c r="W1007" i="21"/>
  <c r="Y456" i="21"/>
  <c r="AB654" i="21"/>
  <c r="AC341" i="21"/>
  <c r="K143" i="21"/>
  <c r="X143" i="21"/>
  <c r="Y935" i="21"/>
  <c r="Y820" i="21"/>
  <c r="Z28" i="21"/>
  <c r="AC705" i="21"/>
  <c r="AA210" i="21"/>
  <c r="W210" i="21"/>
  <c r="K507" i="21"/>
  <c r="AB689" i="21"/>
  <c r="Y95" i="21"/>
  <c r="AC871" i="21"/>
  <c r="X376" i="21"/>
  <c r="Z79" i="21"/>
  <c r="W970" i="21"/>
  <c r="X261" i="21"/>
  <c r="Z1053" i="21"/>
  <c r="AC641" i="21"/>
  <c r="W245" i="21"/>
  <c r="AB938" i="21"/>
  <c r="X1037" i="21"/>
  <c r="Z1021" i="21"/>
  <c r="Y1021" i="21"/>
  <c r="AC15" i="21"/>
  <c r="AA807" i="21"/>
  <c r="W1005" i="21"/>
  <c r="X1005" i="21"/>
  <c r="Z692" i="21"/>
  <c r="K494" i="21"/>
  <c r="AC775" i="21"/>
  <c r="X280" i="21"/>
  <c r="AB478" i="21"/>
  <c r="K874" i="21"/>
  <c r="AA363" i="21"/>
  <c r="X165" i="21"/>
  <c r="AC248" i="21"/>
  <c r="W743" i="21"/>
  <c r="AA743" i="21"/>
  <c r="Y644" i="21"/>
  <c r="X628" i="21"/>
  <c r="K727" i="21"/>
  <c r="AC414" i="21"/>
  <c r="W117" i="21"/>
  <c r="Z216" i="21"/>
  <c r="K612" i="21"/>
  <c r="W695" i="21"/>
  <c r="X794" i="21"/>
  <c r="AC382" i="21"/>
  <c r="Y679" i="21"/>
  <c r="W679" i="21"/>
  <c r="K1075" i="21"/>
  <c r="Y1059" i="21"/>
  <c r="AA564" i="21"/>
  <c r="AC53" i="21"/>
  <c r="W251" i="21"/>
  <c r="Y350" i="21"/>
  <c r="Z350" i="21"/>
  <c r="X532" i="21"/>
  <c r="Y433" i="21"/>
  <c r="AC21" i="21"/>
  <c r="X615" i="21"/>
  <c r="AB219" i="21"/>
  <c r="AA615" i="21"/>
  <c r="AA797" i="21"/>
  <c r="W599" i="21"/>
  <c r="AC436" i="21"/>
  <c r="AB436" i="21"/>
  <c r="K139" i="21"/>
  <c r="Y634" i="21"/>
  <c r="AB586" i="21"/>
  <c r="W586" i="21"/>
  <c r="AC736" i="21"/>
  <c r="AA538" i="21"/>
  <c r="X241" i="21"/>
  <c r="Z538" i="21"/>
  <c r="W423" i="21"/>
  <c r="K918" i="21"/>
  <c r="AC407" i="21"/>
  <c r="X506" i="21"/>
  <c r="AA704" i="21"/>
  <c r="K704" i="21"/>
  <c r="AB474" i="21"/>
  <c r="W78" i="21"/>
  <c r="AC244" i="21"/>
  <c r="X640" i="21"/>
  <c r="AA739" i="21"/>
  <c r="W442" i="21"/>
  <c r="K525" i="21"/>
  <c r="AA624" i="21"/>
  <c r="AC1004" i="21"/>
  <c r="K509" i="21"/>
  <c r="AB212" i="21"/>
  <c r="W410" i="21"/>
  <c r="W97" i="21"/>
  <c r="Y97" i="21"/>
  <c r="AC477" i="21"/>
  <c r="AB873" i="21"/>
  <c r="Y1071" i="21"/>
  <c r="W675" i="21"/>
  <c r="AB65" i="21"/>
  <c r="X956" i="21"/>
  <c r="AC544" i="21"/>
  <c r="AA940" i="21"/>
  <c r="W940" i="21"/>
  <c r="X49" i="21"/>
  <c r="Z231" i="21"/>
  <c r="X627" i="21"/>
  <c r="AC215" i="21"/>
  <c r="X17" i="21"/>
  <c r="Y314" i="21"/>
  <c r="W413" i="21"/>
  <c r="Z1050" i="21"/>
  <c r="Y753" i="21"/>
  <c r="W1050" i="21"/>
  <c r="AC1034" i="21"/>
  <c r="W44" i="21"/>
  <c r="X935" i="21"/>
  <c r="AB341" i="21"/>
  <c r="Y44" i="21"/>
  <c r="X1018" i="21"/>
  <c r="Y325" i="21"/>
  <c r="K820" i="21"/>
  <c r="AC309" i="21"/>
  <c r="Z309" i="21"/>
  <c r="W606" i="21"/>
  <c r="X606" i="21"/>
  <c r="K606" i="21"/>
  <c r="W1085" i="21"/>
  <c r="AB1085" i="21"/>
  <c r="AA590" i="21"/>
  <c r="AC376" i="21"/>
  <c r="AB970" i="21"/>
  <c r="Z277" i="21"/>
  <c r="AA673" i="21"/>
  <c r="W871" i="21"/>
  <c r="K360" i="21"/>
  <c r="X1053" i="21"/>
  <c r="W558" i="21"/>
  <c r="AC245" i="21"/>
  <c r="K47" i="21"/>
  <c r="AB542" i="21"/>
  <c r="Y443" i="21"/>
  <c r="X641" i="21"/>
  <c r="K823" i="21"/>
  <c r="Z724" i="21"/>
  <c r="AB1021" i="21"/>
  <c r="AC114" i="21"/>
  <c r="Z114" i="21"/>
  <c r="W15" i="21"/>
  <c r="AB609" i="21"/>
  <c r="X510" i="21"/>
  <c r="AA494" i="21"/>
  <c r="Z791" i="21"/>
  <c r="W98" i="21"/>
  <c r="AC676" i="21"/>
  <c r="Y181" i="21"/>
  <c r="AB280" i="21"/>
  <c r="Z874" i="21"/>
  <c r="K280" i="21"/>
  <c r="Y561" i="21"/>
  <c r="AA165" i="21"/>
  <c r="Z957" i="21"/>
  <c r="AC50" i="21"/>
  <c r="AB644" i="21"/>
  <c r="AA941" i="21"/>
  <c r="X149" i="21"/>
  <c r="Y941" i="21"/>
  <c r="Z232" i="21"/>
  <c r="X34" i="21"/>
  <c r="W34" i="21"/>
  <c r="AC1008" i="21"/>
  <c r="Y18" i="21"/>
  <c r="Z18" i="21"/>
  <c r="AA513" i="21"/>
  <c r="K414" i="21"/>
  <c r="AB992" i="21"/>
  <c r="W299" i="21"/>
  <c r="K1091" i="21"/>
  <c r="AC283" i="21"/>
  <c r="X85" i="21"/>
  <c r="W283" i="21"/>
  <c r="Z184" i="21"/>
  <c r="K580" i="21"/>
  <c r="Z762" i="21"/>
  <c r="Y267" i="21"/>
  <c r="W366" i="21"/>
  <c r="AC449" i="21"/>
  <c r="K746" i="21"/>
  <c r="Y647" i="21"/>
  <c r="X350" i="21"/>
  <c r="Z845" i="21"/>
  <c r="Z730" i="21"/>
  <c r="X433" i="21"/>
  <c r="K730" i="21"/>
  <c r="AC813" i="21"/>
  <c r="Z615" i="21"/>
  <c r="AB21" i="21"/>
  <c r="W714" i="21"/>
  <c r="AA912" i="21"/>
  <c r="Y500" i="21"/>
  <c r="AA401" i="21"/>
  <c r="Z302" i="21"/>
  <c r="AC1030" i="21"/>
  <c r="AA40" i="21"/>
  <c r="K931" i="21"/>
  <c r="X634" i="21"/>
  <c r="Y40" i="21"/>
  <c r="AA685" i="21"/>
  <c r="AB487" i="21"/>
  <c r="Z784" i="21"/>
  <c r="AC835" i="21"/>
  <c r="AB43" i="21"/>
  <c r="X340" i="21"/>
  <c r="K43" i="21"/>
  <c r="Z241" i="21"/>
  <c r="X819" i="21"/>
  <c r="W225" i="21"/>
  <c r="Y423" i="21"/>
  <c r="AC506" i="21"/>
  <c r="Y407" i="21"/>
  <c r="AA803" i="21"/>
  <c r="Z803" i="21"/>
  <c r="K308" i="21"/>
  <c r="Y474" i="21"/>
  <c r="AB375" i="21"/>
  <c r="X78" i="21"/>
  <c r="AC739" i="21"/>
  <c r="Y46" i="21"/>
  <c r="AA1036" i="21"/>
  <c r="K1036" i="21"/>
  <c r="W145" i="21"/>
  <c r="W327" i="21"/>
  <c r="K624" i="21"/>
  <c r="Y426" i="21"/>
  <c r="AC212" i="21"/>
  <c r="AA1004" i="21"/>
  <c r="AB707" i="21"/>
  <c r="Z905" i="21"/>
  <c r="W113" i="21"/>
  <c r="X988" i="21"/>
  <c r="W1087" i="21"/>
  <c r="K295" i="21"/>
  <c r="AC576" i="21"/>
  <c r="K774" i="21"/>
  <c r="Y675" i="21"/>
  <c r="X774" i="21"/>
  <c r="W477" i="21"/>
  <c r="AA263" i="21"/>
  <c r="AB758" i="21"/>
  <c r="W560" i="21"/>
  <c r="AC148" i="21"/>
  <c r="AB841" i="21"/>
  <c r="W445" i="21"/>
  <c r="Y247" i="21"/>
  <c r="X643" i="21"/>
  <c r="K33" i="21"/>
  <c r="Z924" i="21"/>
  <c r="AB825" i="21"/>
  <c r="AC611" i="21"/>
  <c r="AB116" i="21"/>
  <c r="Y116" i="21"/>
  <c r="AA809" i="21"/>
  <c r="W116" i="21"/>
  <c r="Z456" i="21"/>
  <c r="Y357" i="21"/>
  <c r="W357" i="21"/>
  <c r="AC242" i="21"/>
  <c r="W836" i="21"/>
  <c r="X638" i="21"/>
  <c r="AB737" i="21"/>
  <c r="Y638" i="21"/>
  <c r="X919" i="21"/>
  <c r="Y226" i="21"/>
  <c r="K721" i="21"/>
  <c r="AC903" i="21"/>
  <c r="Z705" i="21"/>
  <c r="W804" i="21"/>
  <c r="X12" i="21"/>
  <c r="K1002" i="21"/>
  <c r="W689" i="21"/>
  <c r="AB293" i="21"/>
  <c r="AA95" i="21"/>
  <c r="AC79" i="21"/>
  <c r="AB277" i="21"/>
  <c r="Z1069" i="21"/>
  <c r="AA178" i="21"/>
  <c r="W1069" i="21"/>
  <c r="K162" i="21"/>
  <c r="X162" i="21"/>
  <c r="W756" i="21"/>
  <c r="AC146" i="21"/>
  <c r="K245" i="21"/>
  <c r="AB839" i="21"/>
  <c r="Y245" i="21"/>
  <c r="X47" i="21"/>
  <c r="K526" i="21"/>
  <c r="Z31" i="21"/>
  <c r="AB922" i="21"/>
  <c r="AC1005" i="21"/>
  <c r="Z312" i="21"/>
  <c r="W213" i="21"/>
  <c r="AB510" i="21"/>
  <c r="X807" i="21"/>
  <c r="AA296" i="21"/>
  <c r="Z98" i="21"/>
  <c r="W890" i="21"/>
  <c r="AC478" i="21"/>
  <c r="Y82" i="21"/>
  <c r="AB379" i="21"/>
  <c r="Z478" i="21"/>
  <c r="K82" i="21"/>
  <c r="Y1056" i="21"/>
  <c r="AA561" i="21"/>
  <c r="Z66" i="21"/>
  <c r="AC941" i="21"/>
  <c r="AB1040" i="21"/>
  <c r="AA50" i="21"/>
  <c r="X743" i="21"/>
  <c r="Y545" i="21"/>
  <c r="Z331" i="21"/>
  <c r="X331" i="21"/>
  <c r="W232" i="21"/>
  <c r="AC315" i="21"/>
  <c r="Y414" i="21"/>
  <c r="Z414" i="21"/>
  <c r="AA18" i="21"/>
  <c r="K1008" i="21"/>
  <c r="AB299" i="21"/>
  <c r="W794" i="21"/>
  <c r="K497" i="21"/>
  <c r="AC778" i="21"/>
  <c r="X1075" i="21"/>
  <c r="W382" i="21"/>
  <c r="Z382" i="21"/>
  <c r="K877" i="21"/>
  <c r="Z366" i="21"/>
  <c r="Y663" i="21"/>
  <c r="W465" i="21"/>
  <c r="AC1043" i="21"/>
  <c r="K53" i="21"/>
  <c r="Y845" i="21"/>
  <c r="X647" i="21"/>
  <c r="Z944" i="21"/>
  <c r="Z235" i="21"/>
  <c r="X235" i="21"/>
  <c r="K532" i="21"/>
  <c r="AC219" i="21"/>
  <c r="Z21" i="21"/>
  <c r="AB615" i="21"/>
  <c r="W219" i="21"/>
  <c r="AA417" i="21"/>
  <c r="Y896" i="21"/>
  <c r="AA104" i="21"/>
  <c r="Z500" i="21"/>
  <c r="AC733" i="21"/>
  <c r="AA238" i="21"/>
  <c r="K337" i="21"/>
  <c r="X1030" i="21"/>
  <c r="Y931" i="21"/>
  <c r="AA289" i="21"/>
  <c r="AB1081" i="21"/>
  <c r="Z685" i="21"/>
  <c r="AC340" i="21"/>
  <c r="AB1033" i="21"/>
  <c r="X736" i="21"/>
  <c r="K142" i="21"/>
  <c r="Z934" i="21"/>
  <c r="X324" i="21"/>
  <c r="W324" i="21"/>
  <c r="Y27" i="21"/>
  <c r="AC803" i="21"/>
  <c r="Y308" i="21"/>
  <c r="AA11" i="21"/>
  <c r="Z110" i="21"/>
  <c r="K605" i="21"/>
  <c r="Y969" i="21"/>
  <c r="AB969" i="21"/>
  <c r="X177" i="21"/>
  <c r="AC1036" i="21"/>
  <c r="Y937" i="21"/>
  <c r="AA145" i="21"/>
  <c r="K46" i="21"/>
  <c r="W244" i="21"/>
  <c r="W426" i="21"/>
  <c r="K129" i="21"/>
  <c r="Y624" i="21"/>
  <c r="AC509" i="21"/>
  <c r="AA608" i="21"/>
  <c r="AB509" i="21"/>
  <c r="Z212" i="21"/>
  <c r="W212" i="21"/>
  <c r="X97" i="21"/>
  <c r="W394" i="21"/>
  <c r="K196" i="21"/>
  <c r="AC675" i="21"/>
  <c r="K1071" i="21"/>
  <c r="Y180" i="21"/>
  <c r="X576" i="21"/>
  <c r="W1071" i="21"/>
  <c r="AA857" i="21"/>
  <c r="AB461" i="21"/>
  <c r="W362" i="21"/>
  <c r="AC643" i="21"/>
  <c r="AB643" i="21"/>
  <c r="W247" i="21"/>
  <c r="Y940" i="21"/>
  <c r="X445" i="21"/>
  <c r="K726" i="21"/>
  <c r="Z528" i="21"/>
  <c r="AB924" i="21"/>
  <c r="AC710" i="21"/>
  <c r="AB215" i="21"/>
  <c r="Y17" i="21"/>
  <c r="AA314" i="21"/>
  <c r="W908" i="21"/>
  <c r="Y159" i="21"/>
  <c r="AC737" i="21"/>
  <c r="K539" i="21"/>
  <c r="X539" i="21"/>
  <c r="AB1034" i="21"/>
  <c r="Y242" i="21"/>
  <c r="X721" i="21"/>
  <c r="Y1018" i="21"/>
  <c r="AC408" i="21"/>
  <c r="AA12" i="21"/>
  <c r="W705" i="21"/>
  <c r="X408" i="21"/>
  <c r="K408" i="21"/>
  <c r="W788" i="21"/>
  <c r="AB194" i="21"/>
  <c r="AC1069" i="21"/>
  <c r="X574" i="21"/>
  <c r="Z673" i="21"/>
  <c r="AA574" i="21"/>
  <c r="W574" i="21"/>
  <c r="K855" i="21"/>
  <c r="X657" i="21"/>
  <c r="AC740" i="21"/>
  <c r="W938" i="21"/>
  <c r="AB344" i="21"/>
  <c r="Y542" i="21"/>
  <c r="X245" i="21"/>
  <c r="K130" i="21"/>
  <c r="Z922" i="21"/>
  <c r="AC609" i="21"/>
  <c r="AA1005" i="21"/>
  <c r="W807" i="21"/>
  <c r="AB807" i="21"/>
  <c r="X213" i="21"/>
  <c r="AA593" i="21"/>
  <c r="Z494" i="21"/>
  <c r="AC874" i="21"/>
  <c r="X973" i="21"/>
  <c r="AB775" i="21"/>
  <c r="Z973" i="21"/>
  <c r="K1072" i="21"/>
  <c r="Y957" i="21"/>
  <c r="AA858" i="21"/>
  <c r="AC149" i="21"/>
  <c r="W248" i="21"/>
  <c r="AA842" i="21"/>
  <c r="X347" i="21"/>
  <c r="Y446" i="21"/>
  <c r="Z826" i="21"/>
  <c r="X826" i="21"/>
  <c r="AC909" i="21"/>
  <c r="W315" i="21"/>
  <c r="Z909" i="21"/>
  <c r="AA810" i="21"/>
  <c r="K18" i="21"/>
  <c r="AB200" i="21"/>
  <c r="W1091" i="21"/>
  <c r="AC85" i="21"/>
  <c r="Y382" i="21"/>
  <c r="W877" i="21"/>
  <c r="Z481" i="21"/>
  <c r="K85" i="21"/>
  <c r="Z465" i="21"/>
  <c r="Y762" i="21"/>
  <c r="AC152" i="21"/>
  <c r="W746" i="21"/>
  <c r="Y449" i="21"/>
  <c r="X746" i="21"/>
  <c r="Z647" i="21"/>
  <c r="Z928" i="21"/>
  <c r="X829" i="21"/>
  <c r="AC120" i="21"/>
  <c r="X912" i="21"/>
  <c r="AB813" i="21"/>
  <c r="W1011" i="21"/>
  <c r="AA21" i="21"/>
  <c r="Y698" i="21"/>
  <c r="AA698" i="21"/>
  <c r="AC832" i="21"/>
  <c r="AB733" i="21"/>
  <c r="K1030" i="21"/>
  <c r="X238" i="21"/>
  <c r="Y1030" i="21"/>
  <c r="AA91" i="21"/>
  <c r="AB982" i="21"/>
  <c r="AC142" i="21"/>
  <c r="AA835" i="21"/>
  <c r="X538" i="21"/>
  <c r="K1033" i="21"/>
  <c r="Z439" i="21"/>
  <c r="X720" i="21"/>
  <c r="W720" i="21"/>
  <c r="AC1001" i="21"/>
  <c r="X902" i="21"/>
  <c r="AA506" i="21"/>
  <c r="Z704" i="21"/>
  <c r="K506" i="21"/>
  <c r="Y573" i="21"/>
  <c r="AB771" i="21"/>
  <c r="AC838" i="21"/>
  <c r="X343" i="21"/>
  <c r="AA937" i="21"/>
  <c r="K244" i="21"/>
  <c r="W640" i="21"/>
  <c r="W624" i="21"/>
  <c r="K30" i="21"/>
  <c r="AC311" i="21"/>
  <c r="K113" i="21"/>
  <c r="AB806" i="21"/>
  <c r="Z1004" i="21"/>
  <c r="W707" i="21"/>
  <c r="X493" i="21"/>
  <c r="W295" i="21"/>
  <c r="AC378" i="21"/>
  <c r="AB477" i="21"/>
  <c r="Y477" i="21"/>
  <c r="X972" i="21"/>
  <c r="W774" i="21"/>
  <c r="AA758" i="21"/>
  <c r="AB263" i="21"/>
  <c r="AC346" i="21"/>
  <c r="AA643" i="21"/>
  <c r="W148" i="21"/>
  <c r="Y1039" i="21"/>
  <c r="X346" i="21"/>
  <c r="K1023" i="21"/>
  <c r="Z726" i="21"/>
  <c r="AC314" i="21"/>
  <c r="X908" i="21"/>
  <c r="Y611" i="21"/>
  <c r="AA215" i="21"/>
  <c r="W215" i="21"/>
  <c r="Y852" i="21"/>
  <c r="AC638" i="21"/>
  <c r="K242" i="21"/>
  <c r="X836" i="21"/>
  <c r="AB44" i="21"/>
  <c r="Y440" i="21"/>
  <c r="Y919" i="21"/>
  <c r="AC12" i="21"/>
  <c r="AA408" i="21"/>
  <c r="W1002" i="21"/>
  <c r="X804" i="21"/>
  <c r="K804" i="21"/>
  <c r="AB95" i="21"/>
  <c r="AC178" i="21"/>
  <c r="X178" i="21"/>
  <c r="Z871" i="21"/>
  <c r="AA970" i="21"/>
  <c r="W277" i="21"/>
  <c r="X855" i="21"/>
  <c r="AC47" i="21"/>
  <c r="W740" i="21"/>
  <c r="AB47" i="21"/>
  <c r="Y641" i="21"/>
  <c r="X740" i="21"/>
  <c r="Z328" i="21"/>
  <c r="AC708" i="21"/>
  <c r="AA411" i="21"/>
  <c r="W510" i="21"/>
  <c r="AB312" i="21"/>
  <c r="X15" i="21"/>
  <c r="Z989" i="21"/>
  <c r="AC1072" i="21"/>
  <c r="X379" i="21"/>
  <c r="AB676" i="21"/>
  <c r="Z82" i="21"/>
  <c r="K973" i="21"/>
  <c r="AA66" i="21"/>
  <c r="AC842" i="21"/>
  <c r="W941" i="21"/>
  <c r="AA545" i="21"/>
  <c r="X842" i="21"/>
  <c r="Y248" i="21"/>
  <c r="X133" i="21"/>
  <c r="AC117" i="21"/>
  <c r="W810" i="21"/>
  <c r="Z117" i="21"/>
  <c r="AA1008" i="21"/>
  <c r="K315" i="21"/>
  <c r="W596" i="21"/>
  <c r="AC976" i="21"/>
  <c r="Y481" i="21"/>
  <c r="W976" i="21"/>
  <c r="Z283" i="21"/>
  <c r="K679" i="21"/>
  <c r="Y168" i="21"/>
  <c r="AC944" i="21"/>
  <c r="W944" i="21"/>
  <c r="Y152" i="21"/>
  <c r="X944" i="21"/>
  <c r="Z152" i="21"/>
  <c r="X928" i="21"/>
  <c r="AC615" i="21"/>
  <c r="X516" i="21"/>
  <c r="AB714" i="21"/>
  <c r="W21" i="21"/>
  <c r="AA120" i="21"/>
  <c r="AA995" i="21"/>
  <c r="AC634" i="21"/>
  <c r="AB832" i="21"/>
  <c r="K832" i="21"/>
  <c r="X436" i="21"/>
  <c r="Y238" i="21"/>
  <c r="AB190" i="21"/>
  <c r="AC241" i="21"/>
  <c r="AA736" i="21"/>
  <c r="X43" i="21"/>
  <c r="K637" i="21"/>
  <c r="Z736" i="21"/>
  <c r="W918" i="21"/>
  <c r="AC110" i="21"/>
  <c r="X110" i="21"/>
  <c r="AA407" i="21"/>
  <c r="Z209" i="21"/>
  <c r="K11" i="21"/>
  <c r="AB870" i="21"/>
  <c r="AC541" i="21"/>
  <c r="X1036" i="21"/>
  <c r="AA244" i="21"/>
  <c r="K442" i="21"/>
  <c r="W739" i="21"/>
  <c r="K228" i="21"/>
  <c r="AC113" i="21"/>
  <c r="K212" i="21"/>
  <c r="AB410" i="21"/>
  <c r="Z14" i="21"/>
  <c r="W1004" i="21"/>
  <c r="W592" i="21"/>
  <c r="AC180" i="21"/>
  <c r="AB576" i="21"/>
  <c r="Y378" i="21"/>
  <c r="X873" i="21"/>
  <c r="W180" i="21"/>
  <c r="AB956" i="21"/>
  <c r="AC49" i="21"/>
  <c r="AA247" i="21"/>
  <c r="W742" i="21"/>
  <c r="Y49" i="21"/>
  <c r="X544" i="21"/>
  <c r="Z825" i="21"/>
  <c r="AC17" i="21"/>
  <c r="X512" i="21"/>
  <c r="Y413" i="21"/>
  <c r="AA17" i="21"/>
  <c r="W314" i="21"/>
  <c r="AC539" i="21"/>
  <c r="W737" i="21"/>
  <c r="X440" i="21"/>
  <c r="AB143" i="21"/>
  <c r="AC507" i="21"/>
  <c r="Z1002" i="21"/>
  <c r="W507" i="21"/>
  <c r="X1002" i="21"/>
  <c r="AC277" i="21"/>
  <c r="AB1069" i="21"/>
  <c r="Z475" i="21"/>
  <c r="AA1069" i="21"/>
  <c r="AC344" i="21"/>
  <c r="K740" i="21"/>
  <c r="AB1037" i="21"/>
  <c r="Y740" i="21"/>
  <c r="AC510" i="21"/>
  <c r="Z609" i="21"/>
  <c r="W906" i="21"/>
  <c r="AB1005" i="21"/>
  <c r="AC577" i="21"/>
  <c r="Y478" i="21"/>
  <c r="AB1072" i="21"/>
  <c r="Z280" i="21"/>
  <c r="AC347" i="21"/>
  <c r="AB347" i="21"/>
  <c r="AA644" i="21"/>
  <c r="X644" i="21"/>
  <c r="AC513" i="21"/>
  <c r="Y909" i="21"/>
  <c r="Z810" i="21"/>
  <c r="AA612" i="21"/>
  <c r="AC877" i="21"/>
  <c r="X976" i="21"/>
  <c r="W184" i="21"/>
  <c r="Z877" i="21"/>
  <c r="AC845" i="21"/>
  <c r="K548" i="21"/>
  <c r="Y53" i="21"/>
  <c r="X251" i="21"/>
  <c r="AC912" i="21"/>
  <c r="Z219" i="21"/>
  <c r="AB318" i="21"/>
  <c r="W813" i="21"/>
  <c r="AC535" i="21"/>
  <c r="AA535" i="21"/>
  <c r="K634" i="21"/>
  <c r="X733" i="21"/>
  <c r="AC43" i="21"/>
  <c r="AB835" i="21"/>
  <c r="X934" i="21"/>
  <c r="K934" i="21"/>
  <c r="AC11" i="21"/>
  <c r="Y506" i="21"/>
  <c r="AA209" i="21"/>
  <c r="Z902" i="21"/>
  <c r="AC343" i="21"/>
  <c r="Y343" i="21"/>
  <c r="AA541" i="21"/>
  <c r="K541" i="21"/>
  <c r="AC608" i="21"/>
  <c r="AA707" i="21"/>
  <c r="AB905" i="21"/>
  <c r="Z806" i="21"/>
  <c r="AC1071" i="21"/>
  <c r="K81" i="21"/>
  <c r="Y81" i="21"/>
  <c r="X1071" i="21"/>
  <c r="AC1039" i="21"/>
  <c r="AB346" i="21"/>
  <c r="W544" i="21"/>
  <c r="Y643" i="21"/>
  <c r="AC809" i="21"/>
  <c r="AB611" i="21"/>
  <c r="Y908" i="21"/>
  <c r="AA611" i="21"/>
  <c r="K638" i="21"/>
  <c r="X44" i="21"/>
  <c r="AB638" i="21"/>
  <c r="AA705" i="21"/>
  <c r="W903" i="21"/>
  <c r="X903" i="21"/>
  <c r="X772" i="21"/>
  <c r="Z574" i="21"/>
  <c r="AA475" i="21"/>
  <c r="W839" i="21"/>
  <c r="AB641" i="21"/>
  <c r="Y146" i="21"/>
  <c r="AA213" i="21"/>
  <c r="W114" i="21"/>
  <c r="AB411" i="21"/>
  <c r="X181" i="21"/>
  <c r="AB973" i="21"/>
  <c r="Z379" i="21"/>
  <c r="W842" i="21"/>
  <c r="AA1040" i="21"/>
  <c r="X248" i="21"/>
  <c r="W513" i="21"/>
  <c r="Z711" i="21"/>
  <c r="AA711" i="21"/>
  <c r="Y85" i="21"/>
  <c r="W778" i="21"/>
  <c r="Z1075" i="21"/>
  <c r="W845" i="21"/>
  <c r="Y251" i="21"/>
  <c r="X845" i="21"/>
  <c r="X21" i="21"/>
  <c r="AB120" i="21"/>
  <c r="W516" i="21"/>
  <c r="AB40" i="21"/>
  <c r="K40" i="21"/>
  <c r="X40" i="21"/>
  <c r="AA340" i="21"/>
  <c r="X142" i="21"/>
  <c r="K340" i="21"/>
  <c r="X308" i="21"/>
  <c r="AA902" i="21"/>
  <c r="Z605" i="21"/>
  <c r="X541" i="21"/>
  <c r="AA46" i="21"/>
  <c r="K145" i="21"/>
  <c r="K806" i="21"/>
  <c r="AB311" i="21"/>
  <c r="Z509" i="21"/>
  <c r="AB279" i="21"/>
  <c r="Y873" i="21"/>
  <c r="X180" i="21"/>
  <c r="AA148" i="21"/>
  <c r="W49" i="21"/>
  <c r="Y445" i="21"/>
  <c r="X215" i="21"/>
  <c r="Y809" i="21"/>
  <c r="AA908" i="21"/>
  <c r="AC836" i="21"/>
  <c r="AB836" i="21"/>
  <c r="AC210" i="21"/>
  <c r="X111" i="21"/>
  <c r="AC970" i="21"/>
  <c r="AA79" i="21"/>
  <c r="AC938" i="21"/>
  <c r="Y839" i="21"/>
  <c r="AC312" i="21"/>
  <c r="AB708" i="21"/>
  <c r="AC181" i="21"/>
  <c r="Z1072" i="21"/>
  <c r="AC644" i="21"/>
  <c r="X50" i="21"/>
  <c r="AC810" i="21"/>
  <c r="AA216" i="21"/>
  <c r="AC184" i="21"/>
  <c r="Z580" i="21"/>
  <c r="AC548" i="21"/>
  <c r="X53" i="21"/>
  <c r="AC417" i="21"/>
  <c r="W120" i="21"/>
  <c r="AC931" i="21"/>
  <c r="X535" i="21"/>
  <c r="AC538" i="21"/>
  <c r="K736" i="21"/>
  <c r="AC308" i="21"/>
  <c r="Z1001" i="21"/>
  <c r="AC145" i="21"/>
  <c r="K739" i="21"/>
  <c r="AC707" i="21"/>
  <c r="Z311" i="21"/>
  <c r="AC774" i="21"/>
  <c r="X279" i="21"/>
  <c r="AC940" i="21"/>
  <c r="Y544" i="21"/>
  <c r="AC116" i="21"/>
  <c r="AA1007" i="21"/>
  <c r="AC440" i="21"/>
  <c r="AC111" i="21"/>
  <c r="AC673" i="21"/>
  <c r="AC542" i="21"/>
  <c r="AC807" i="21"/>
  <c r="AC280" i="21"/>
  <c r="AC545" i="21"/>
  <c r="AC18" i="21"/>
  <c r="AC1075" i="21"/>
  <c r="AC746" i="21"/>
  <c r="AC714" i="21"/>
  <c r="AC139" i="21"/>
  <c r="AC637" i="21"/>
  <c r="AC605" i="21"/>
  <c r="AC442" i="21"/>
  <c r="AC806" i="21"/>
  <c r="AC279" i="21"/>
  <c r="AC445" i="21"/>
  <c r="AC512" i="21"/>
  <c r="AB539" i="21"/>
  <c r="X705" i="21"/>
  <c r="AA871" i="21"/>
  <c r="Y47" i="21"/>
  <c r="AB15" i="21"/>
  <c r="Z676" i="21"/>
  <c r="X446" i="21"/>
  <c r="AA315" i="21"/>
  <c r="Z679" i="21"/>
  <c r="X152" i="21"/>
  <c r="W318" i="21"/>
  <c r="X139" i="21"/>
  <c r="K538" i="21"/>
  <c r="Z506" i="21"/>
  <c r="K937" i="21"/>
  <c r="Z113" i="21"/>
  <c r="X81" i="21"/>
  <c r="Y841" i="21"/>
  <c r="AA710" i="21"/>
  <c r="Y341" i="21"/>
  <c r="K903" i="21"/>
  <c r="W376" i="21"/>
  <c r="X938" i="21"/>
  <c r="X312" i="21"/>
  <c r="K379" i="21"/>
  <c r="Y50" i="21"/>
  <c r="K216" i="21"/>
  <c r="K283" i="21"/>
  <c r="Z251" i="21"/>
  <c r="AA1011" i="21"/>
  <c r="Y832" i="21"/>
  <c r="Z142" i="21"/>
  <c r="K110" i="21"/>
  <c r="W46" i="21"/>
  <c r="W14" i="21"/>
  <c r="W972" i="21"/>
  <c r="X841" i="21"/>
  <c r="W512" i="21"/>
  <c r="Y1034" i="21"/>
  <c r="K210" i="21"/>
  <c r="W79" i="21"/>
  <c r="X344" i="21"/>
  <c r="X708" i="21"/>
  <c r="K676" i="21"/>
  <c r="Y842" i="21"/>
  <c r="K810" i="21"/>
  <c r="K976" i="21"/>
  <c r="Z53" i="21"/>
  <c r="AA219" i="21"/>
  <c r="Y733" i="21"/>
  <c r="Z637" i="21"/>
  <c r="K1001" i="21"/>
  <c r="W1036" i="21"/>
  <c r="W311" i="21"/>
  <c r="W81" i="21"/>
  <c r="X940" i="21"/>
  <c r="W611" i="21"/>
  <c r="M506" i="21" l="1"/>
  <c r="M605" i="21"/>
  <c r="M407" i="21"/>
  <c r="M803" i="21"/>
  <c r="M704" i="21"/>
  <c r="M209" i="21"/>
  <c r="M308" i="21"/>
  <c r="M11" i="21"/>
  <c r="M110" i="21"/>
  <c r="M1001" i="21"/>
  <c r="M902" i="21"/>
  <c r="M903" i="21"/>
  <c r="M1002" i="21"/>
  <c r="M507" i="21"/>
  <c r="M606" i="21"/>
  <c r="M12" i="21"/>
  <c r="M309" i="21"/>
  <c r="M804" i="21"/>
  <c r="M210" i="21"/>
  <c r="M705" i="21"/>
  <c r="M408" i="21"/>
  <c r="M111" i="21"/>
  <c r="M471" i="21"/>
  <c r="M867" i="21"/>
  <c r="M669" i="21"/>
  <c r="M372" i="21"/>
  <c r="M966" i="21"/>
  <c r="M273" i="21"/>
  <c r="M75" i="21"/>
  <c r="M768" i="21"/>
  <c r="M174" i="21"/>
  <c r="M1065" i="21"/>
  <c r="M570" i="21"/>
  <c r="M975" i="21"/>
  <c r="M777" i="21"/>
  <c r="M678" i="21"/>
  <c r="M84" i="21"/>
  <c r="M183" i="21"/>
  <c r="M579" i="21"/>
  <c r="M1074" i="21"/>
  <c r="M381" i="21"/>
  <c r="M480" i="21"/>
  <c r="M876" i="21"/>
  <c r="M282" i="21"/>
  <c r="M24" i="21"/>
  <c r="M222" i="21"/>
  <c r="M915" i="21"/>
  <c r="M519" i="21"/>
  <c r="M717" i="21"/>
  <c r="M1014" i="21"/>
  <c r="M618" i="21"/>
  <c r="M816" i="21"/>
  <c r="M123" i="21"/>
  <c r="M420" i="21"/>
  <c r="M321" i="21"/>
  <c r="M274" i="21"/>
  <c r="M868" i="21"/>
  <c r="M373" i="21"/>
  <c r="M571" i="21"/>
  <c r="M175" i="21"/>
  <c r="M967" i="21"/>
  <c r="M1066" i="21"/>
  <c r="M76" i="21"/>
  <c r="M670" i="21"/>
  <c r="M769" i="21"/>
  <c r="M472" i="21"/>
  <c r="M236" i="21"/>
  <c r="M731" i="21"/>
  <c r="M335" i="21"/>
  <c r="M533" i="21"/>
  <c r="M1028" i="21"/>
  <c r="M38" i="21"/>
  <c r="M632" i="21"/>
  <c r="M434" i="21"/>
  <c r="M830" i="21"/>
  <c r="M929" i="21"/>
  <c r="M137" i="21"/>
  <c r="M1037" i="21"/>
  <c r="M641" i="21"/>
  <c r="M740" i="21"/>
  <c r="M245" i="21"/>
  <c r="M542" i="21"/>
  <c r="M443" i="21"/>
  <c r="M146" i="21"/>
  <c r="M938" i="21"/>
  <c r="M344" i="21"/>
  <c r="M839" i="21"/>
  <c r="M47" i="21"/>
  <c r="M155" i="21"/>
  <c r="M254" i="21"/>
  <c r="M353" i="21"/>
  <c r="M56" i="21"/>
  <c r="M749" i="21"/>
  <c r="M848" i="21"/>
  <c r="M650" i="21"/>
  <c r="M551" i="21"/>
  <c r="M1046" i="21"/>
  <c r="M452" i="21"/>
  <c r="M947" i="21"/>
  <c r="M844" i="21"/>
  <c r="M151" i="21"/>
  <c r="M646" i="21"/>
  <c r="M745" i="21"/>
  <c r="M547" i="21"/>
  <c r="M448" i="21"/>
  <c r="M250" i="21"/>
  <c r="M52" i="21"/>
  <c r="M943" i="21"/>
  <c r="M1042" i="21"/>
  <c r="M349" i="21"/>
  <c r="M726" i="21"/>
  <c r="M825" i="21"/>
  <c r="M33" i="21"/>
  <c r="M132" i="21"/>
  <c r="M528" i="21"/>
  <c r="M231" i="21"/>
  <c r="M1023" i="21"/>
  <c r="M924" i="21"/>
  <c r="M429" i="21"/>
  <c r="M627" i="21"/>
  <c r="M330" i="21"/>
  <c r="M380" i="21"/>
  <c r="M677" i="21"/>
  <c r="M875" i="21"/>
  <c r="M1073" i="21"/>
  <c r="M182" i="21"/>
  <c r="M83" i="21"/>
  <c r="M578" i="21"/>
  <c r="M974" i="21"/>
  <c r="M281" i="21"/>
  <c r="M776" i="21"/>
  <c r="M479" i="21"/>
  <c r="M893" i="21"/>
  <c r="M200" i="21"/>
  <c r="M596" i="21"/>
  <c r="M794" i="21"/>
  <c r="M398" i="21"/>
  <c r="M497" i="21"/>
  <c r="M101" i="21"/>
  <c r="M695" i="21"/>
  <c r="M992" i="21"/>
  <c r="M1091" i="21"/>
  <c r="M299" i="21"/>
  <c r="M621" i="21"/>
  <c r="M27" i="21"/>
  <c r="M720" i="21"/>
  <c r="M1017" i="21"/>
  <c r="M126" i="21"/>
  <c r="M324" i="21"/>
  <c r="M225" i="21"/>
  <c r="M819" i="21"/>
  <c r="M423" i="21"/>
  <c r="M522" i="21"/>
  <c r="M918" i="21"/>
  <c r="M808" i="21"/>
  <c r="M907" i="21"/>
  <c r="M115" i="21"/>
  <c r="M1006" i="21"/>
  <c r="M511" i="21"/>
  <c r="M610" i="21"/>
  <c r="M214" i="21"/>
  <c r="M709" i="21"/>
  <c r="M412" i="21"/>
  <c r="M313" i="21"/>
  <c r="M16" i="21"/>
  <c r="M465" i="21"/>
  <c r="M366" i="21"/>
  <c r="M861" i="21"/>
  <c r="M762" i="21"/>
  <c r="M168" i="21"/>
  <c r="M960" i="21"/>
  <c r="M69" i="21"/>
  <c r="M564" i="21"/>
  <c r="M663" i="21"/>
  <c r="M1059" i="21"/>
  <c r="M267" i="21"/>
  <c r="M645" i="21"/>
  <c r="M744" i="21"/>
  <c r="M942" i="21"/>
  <c r="M249" i="21"/>
  <c r="M843" i="21"/>
  <c r="M447" i="21"/>
  <c r="M1041" i="21"/>
  <c r="M51" i="21"/>
  <c r="M150" i="21"/>
  <c r="M348" i="21"/>
  <c r="M546" i="21"/>
  <c r="M258" i="21"/>
  <c r="M654" i="21"/>
  <c r="M753" i="21"/>
  <c r="M60" i="21"/>
  <c r="M852" i="21"/>
  <c r="M1050" i="21"/>
  <c r="M456" i="21"/>
  <c r="M159" i="21"/>
  <c r="M555" i="21"/>
  <c r="M357" i="21"/>
  <c r="M951" i="21"/>
  <c r="M39" i="21"/>
  <c r="M732" i="21"/>
  <c r="M435" i="21"/>
  <c r="M930" i="21"/>
  <c r="M534" i="21"/>
  <c r="M831" i="21"/>
  <c r="M138" i="21"/>
  <c r="M633" i="21"/>
  <c r="M1029" i="21"/>
  <c r="M237" i="21"/>
  <c r="M336" i="21"/>
  <c r="M1085" i="21"/>
  <c r="M689" i="21"/>
  <c r="M788" i="21"/>
  <c r="M194" i="21"/>
  <c r="M293" i="21"/>
  <c r="M95" i="21"/>
  <c r="M887" i="21"/>
  <c r="M590" i="21"/>
  <c r="M986" i="21"/>
  <c r="M392" i="21"/>
  <c r="M491" i="21"/>
  <c r="M1035" i="21"/>
  <c r="M243" i="21"/>
  <c r="M441" i="21"/>
  <c r="M540" i="21"/>
  <c r="M738" i="21"/>
  <c r="M639" i="21"/>
  <c r="M144" i="21"/>
  <c r="M936" i="21"/>
  <c r="M342" i="21"/>
  <c r="M837" i="21"/>
  <c r="M45" i="21"/>
  <c r="M1049" i="21"/>
  <c r="M752" i="21"/>
  <c r="M257" i="21"/>
  <c r="M554" i="21"/>
  <c r="M59" i="21"/>
  <c r="M950" i="21"/>
  <c r="M158" i="21"/>
  <c r="M653" i="21"/>
  <c r="M455" i="21"/>
  <c r="M356" i="21"/>
  <c r="M851" i="21"/>
  <c r="M615" i="21"/>
  <c r="M1011" i="21"/>
  <c r="M219" i="21"/>
  <c r="M813" i="21"/>
  <c r="M417" i="21"/>
  <c r="M120" i="21"/>
  <c r="M516" i="21"/>
  <c r="M318" i="21"/>
  <c r="M714" i="21"/>
  <c r="M21" i="21"/>
  <c r="M912" i="21"/>
  <c r="M428" i="21"/>
  <c r="M32" i="21"/>
  <c r="M131" i="21"/>
  <c r="M527" i="21"/>
  <c r="M1022" i="21"/>
  <c r="M329" i="21"/>
  <c r="M626" i="21"/>
  <c r="M923" i="21"/>
  <c r="M824" i="21"/>
  <c r="M725" i="21"/>
  <c r="M230" i="21"/>
  <c r="M376" i="21"/>
  <c r="M1069" i="21"/>
  <c r="M970" i="21"/>
  <c r="M871" i="21"/>
  <c r="M277" i="21"/>
  <c r="M178" i="21"/>
  <c r="M574" i="21"/>
  <c r="M772" i="21"/>
  <c r="M673" i="21"/>
  <c r="M79" i="21"/>
  <c r="M475" i="21"/>
  <c r="M1075" i="21"/>
  <c r="M976" i="21"/>
  <c r="M679" i="21"/>
  <c r="M778" i="21"/>
  <c r="M184" i="21"/>
  <c r="M382" i="21"/>
  <c r="M481" i="21"/>
  <c r="M283" i="21"/>
  <c r="M580" i="21"/>
  <c r="M85" i="21"/>
  <c r="M877" i="21"/>
  <c r="M766" i="21"/>
  <c r="M667" i="21"/>
  <c r="M73" i="21"/>
  <c r="M370" i="21"/>
  <c r="M964" i="21"/>
  <c r="M469" i="21"/>
  <c r="M865" i="21"/>
  <c r="M172" i="21"/>
  <c r="M271" i="21"/>
  <c r="M1063" i="21"/>
  <c r="M568" i="21"/>
  <c r="M553" i="21"/>
  <c r="M58" i="21"/>
  <c r="M355" i="21"/>
  <c r="M454" i="21"/>
  <c r="M256" i="21"/>
  <c r="M751" i="21"/>
  <c r="M157" i="21"/>
  <c r="M949" i="21"/>
  <c r="M652" i="21"/>
  <c r="M850" i="21"/>
  <c r="M1048" i="21"/>
  <c r="M46" i="21"/>
  <c r="M343" i="21"/>
  <c r="M541" i="21"/>
  <c r="M1036" i="21"/>
  <c r="M838" i="21"/>
  <c r="M739" i="21"/>
  <c r="M244" i="21"/>
  <c r="M145" i="21"/>
  <c r="M640" i="21"/>
  <c r="M442" i="21"/>
  <c r="M937" i="21"/>
  <c r="M682" i="21"/>
  <c r="M979" i="21"/>
  <c r="M583" i="21"/>
  <c r="M385" i="21"/>
  <c r="M484" i="21"/>
  <c r="M286" i="21"/>
  <c r="M880" i="21"/>
  <c r="M1078" i="21"/>
  <c r="M187" i="21"/>
  <c r="M781" i="21"/>
  <c r="M88" i="21"/>
  <c r="M763" i="21"/>
  <c r="M664" i="21"/>
  <c r="M169" i="21"/>
  <c r="M466" i="21"/>
  <c r="M268" i="21"/>
  <c r="M565" i="21"/>
  <c r="M961" i="21"/>
  <c r="M367" i="21"/>
  <c r="M70" i="21"/>
  <c r="M862" i="21"/>
  <c r="M1060" i="21"/>
  <c r="M186" i="21"/>
  <c r="M384" i="21"/>
  <c r="M87" i="21"/>
  <c r="M780" i="21"/>
  <c r="M978" i="21"/>
  <c r="M879" i="21"/>
  <c r="M483" i="21"/>
  <c r="M285" i="21"/>
  <c r="M582" i="21"/>
  <c r="M1077" i="21"/>
  <c r="M681" i="21"/>
  <c r="M1031" i="21"/>
  <c r="M734" i="21"/>
  <c r="M41" i="21"/>
  <c r="M932" i="21"/>
  <c r="M338" i="21"/>
  <c r="M833" i="21"/>
  <c r="M239" i="21"/>
  <c r="M536" i="21"/>
  <c r="M437" i="21"/>
  <c r="M635" i="21"/>
  <c r="M140" i="21"/>
  <c r="M655" i="21"/>
  <c r="M1051" i="21"/>
  <c r="M457" i="21"/>
  <c r="M358" i="21"/>
  <c r="M61" i="21"/>
  <c r="M556" i="21"/>
  <c r="M160" i="21"/>
  <c r="M952" i="21"/>
  <c r="M754" i="21"/>
  <c r="M853" i="21"/>
  <c r="M259" i="21"/>
  <c r="M525" i="21"/>
  <c r="M228" i="21"/>
  <c r="M30" i="21"/>
  <c r="M921" i="21"/>
  <c r="M822" i="21"/>
  <c r="M129" i="21"/>
  <c r="M723" i="21"/>
  <c r="M624" i="21"/>
  <c r="M426" i="21"/>
  <c r="M1020" i="21"/>
  <c r="M327" i="21"/>
  <c r="M328" i="21"/>
  <c r="M526" i="21"/>
  <c r="M427" i="21"/>
  <c r="M625" i="21"/>
  <c r="M229" i="21"/>
  <c r="M724" i="21"/>
  <c r="M1021" i="21"/>
  <c r="M31" i="21"/>
  <c r="M922" i="21"/>
  <c r="M130" i="21"/>
  <c r="M823" i="21"/>
  <c r="M602" i="21"/>
  <c r="M899" i="21"/>
  <c r="M998" i="21"/>
  <c r="M206" i="21"/>
  <c r="M8" i="21"/>
  <c r="M305" i="21"/>
  <c r="M503" i="21"/>
  <c r="M404" i="21"/>
  <c r="M107" i="21"/>
  <c r="M701" i="21"/>
  <c r="M800" i="21"/>
  <c r="M721" i="21"/>
  <c r="M820" i="21"/>
  <c r="M1018" i="21"/>
  <c r="M622" i="21"/>
  <c r="M127" i="21"/>
  <c r="M226" i="21"/>
  <c r="M523" i="21"/>
  <c r="M28" i="21"/>
  <c r="M325" i="21"/>
  <c r="M424" i="21"/>
  <c r="M919" i="21"/>
  <c r="M430" i="21"/>
  <c r="M628" i="21"/>
  <c r="M232" i="21"/>
  <c r="M1024" i="21"/>
  <c r="M727" i="21"/>
  <c r="M826" i="21"/>
  <c r="M34" i="21"/>
  <c r="M133" i="21"/>
  <c r="M331" i="21"/>
  <c r="M529" i="21"/>
  <c r="M925" i="21"/>
  <c r="M572" i="21"/>
  <c r="M77" i="21"/>
  <c r="M176" i="21"/>
  <c r="M968" i="21"/>
  <c r="M770" i="21"/>
  <c r="M869" i="21"/>
  <c r="M275" i="21"/>
  <c r="M671" i="21"/>
  <c r="M473" i="21"/>
  <c r="M374" i="21"/>
  <c r="M1067" i="21"/>
  <c r="M462" i="21"/>
  <c r="M660" i="21"/>
  <c r="M561" i="21"/>
  <c r="M264" i="21"/>
  <c r="M66" i="21"/>
  <c r="M165" i="21"/>
  <c r="M858" i="21"/>
  <c r="M363" i="21"/>
  <c r="M759" i="21"/>
  <c r="M957" i="21"/>
  <c r="M1056" i="21"/>
  <c r="M1064" i="21"/>
  <c r="M569" i="21"/>
  <c r="M668" i="21"/>
  <c r="M272" i="21"/>
  <c r="M74" i="21"/>
  <c r="M965" i="21"/>
  <c r="M470" i="21"/>
  <c r="M371" i="21"/>
  <c r="M767" i="21"/>
  <c r="M866" i="21"/>
  <c r="M173" i="21"/>
  <c r="M741" i="21"/>
  <c r="M48" i="21"/>
  <c r="M543" i="21"/>
  <c r="M939" i="21"/>
  <c r="M642" i="21"/>
  <c r="M840" i="21"/>
  <c r="M444" i="21"/>
  <c r="M147" i="21"/>
  <c r="M246" i="21"/>
  <c r="M1038" i="21"/>
  <c r="M345" i="21"/>
  <c r="M729" i="21"/>
  <c r="M234" i="21"/>
  <c r="M1026" i="21"/>
  <c r="M135" i="21"/>
  <c r="M333" i="21"/>
  <c r="M927" i="21"/>
  <c r="M36" i="21"/>
  <c r="M432" i="21"/>
  <c r="M828" i="21"/>
  <c r="M630" i="21"/>
  <c r="M531" i="21"/>
  <c r="M945" i="21"/>
  <c r="M846" i="21"/>
  <c r="M450" i="21"/>
  <c r="M153" i="21"/>
  <c r="M54" i="21"/>
  <c r="M351" i="21"/>
  <c r="M549" i="21"/>
  <c r="M252" i="21"/>
  <c r="M747" i="21"/>
  <c r="M1044" i="21"/>
  <c r="M648" i="21"/>
  <c r="M403" i="21"/>
  <c r="M997" i="21"/>
  <c r="M601" i="21"/>
  <c r="M106" i="21"/>
  <c r="M700" i="21"/>
  <c r="M799" i="21"/>
  <c r="M304" i="21"/>
  <c r="M898" i="21"/>
  <c r="M205" i="21"/>
  <c r="M502" i="21"/>
  <c r="M7" i="21"/>
  <c r="M468" i="21"/>
  <c r="M567" i="21"/>
  <c r="M72" i="21"/>
  <c r="M369" i="21"/>
  <c r="M270" i="21"/>
  <c r="M1062" i="21"/>
  <c r="M864" i="21"/>
  <c r="M963" i="21"/>
  <c r="M765" i="21"/>
  <c r="M666" i="21"/>
  <c r="M171" i="21"/>
  <c r="M999" i="21"/>
  <c r="M801" i="21"/>
  <c r="M9" i="21"/>
  <c r="M504" i="21"/>
  <c r="M207" i="21"/>
  <c r="M900" i="21"/>
  <c r="M405" i="21"/>
  <c r="M306" i="21"/>
  <c r="M108" i="21"/>
  <c r="M603" i="21"/>
  <c r="M702" i="21"/>
  <c r="M557" i="21"/>
  <c r="M1052" i="21"/>
  <c r="M953" i="21"/>
  <c r="M62" i="21"/>
  <c r="M755" i="21"/>
  <c r="M656" i="21"/>
  <c r="M359" i="21"/>
  <c r="M260" i="21"/>
  <c r="M854" i="21"/>
  <c r="M161" i="21"/>
  <c r="M458" i="21"/>
  <c r="M955" i="21"/>
  <c r="M757" i="21"/>
  <c r="M460" i="21"/>
  <c r="M163" i="21"/>
  <c r="M856" i="21"/>
  <c r="M559" i="21"/>
  <c r="M64" i="21"/>
  <c r="M1054" i="21"/>
  <c r="M658" i="21"/>
  <c r="M361" i="21"/>
  <c r="M262" i="21"/>
  <c r="M612" i="21"/>
  <c r="M216" i="21"/>
  <c r="M18" i="21"/>
  <c r="M315" i="21"/>
  <c r="M711" i="21"/>
  <c r="M909" i="21"/>
  <c r="M810" i="21"/>
  <c r="M414" i="21"/>
  <c r="M1008" i="21"/>
  <c r="M513" i="21"/>
  <c r="M117" i="21"/>
  <c r="M495" i="21"/>
  <c r="M396" i="21"/>
  <c r="M792" i="21"/>
  <c r="M990" i="21"/>
  <c r="M297" i="21"/>
  <c r="M891" i="21"/>
  <c r="M693" i="21"/>
  <c r="M99" i="21"/>
  <c r="M198" i="21"/>
  <c r="M594" i="21"/>
  <c r="M1089" i="21"/>
  <c r="M154" i="21"/>
  <c r="M847" i="21"/>
  <c r="M451" i="21"/>
  <c r="M748" i="21"/>
  <c r="M649" i="21"/>
  <c r="M352" i="21"/>
  <c r="M253" i="21"/>
  <c r="M55" i="21"/>
  <c r="M550" i="21"/>
  <c r="M946" i="21"/>
  <c r="M1045" i="21"/>
  <c r="M241" i="21"/>
  <c r="M934" i="21"/>
  <c r="M736" i="21"/>
  <c r="M43" i="21"/>
  <c r="M439" i="21"/>
  <c r="M637" i="21"/>
  <c r="M142" i="21"/>
  <c r="M1033" i="21"/>
  <c r="M538" i="21"/>
  <c r="M340" i="21"/>
  <c r="M835" i="21"/>
  <c r="M509" i="21"/>
  <c r="M410" i="21"/>
  <c r="M14" i="21"/>
  <c r="M113" i="21"/>
  <c r="M1004" i="21"/>
  <c r="M707" i="21"/>
  <c r="M608" i="21"/>
  <c r="M905" i="21"/>
  <c r="M212" i="21"/>
  <c r="M311" i="21"/>
  <c r="M806" i="21"/>
  <c r="M524" i="21"/>
  <c r="M1019" i="21"/>
  <c r="M29" i="21"/>
  <c r="M128" i="21"/>
  <c r="M425" i="21"/>
  <c r="M623" i="21"/>
  <c r="M821" i="21"/>
  <c r="M920" i="21"/>
  <c r="M227" i="21"/>
  <c r="M722" i="21"/>
  <c r="M326" i="21"/>
  <c r="M1071" i="21"/>
  <c r="M576" i="21"/>
  <c r="M675" i="21"/>
  <c r="M180" i="21"/>
  <c r="M873" i="21"/>
  <c r="M378" i="21"/>
  <c r="M81" i="21"/>
  <c r="M774" i="21"/>
  <c r="M279" i="21"/>
  <c r="M477" i="21"/>
  <c r="M972" i="21"/>
  <c r="M600" i="21"/>
  <c r="M303" i="21"/>
  <c r="M501" i="21"/>
  <c r="M6" i="21"/>
  <c r="M798" i="21"/>
  <c r="M897" i="21"/>
  <c r="M402" i="21"/>
  <c r="M996" i="21"/>
  <c r="M204" i="21"/>
  <c r="M105" i="21"/>
  <c r="M699" i="21"/>
  <c r="M489" i="21"/>
  <c r="M687" i="21"/>
  <c r="M93" i="21"/>
  <c r="M588" i="21"/>
  <c r="M984" i="21"/>
  <c r="M1083" i="21"/>
  <c r="M390" i="21"/>
  <c r="M885" i="21"/>
  <c r="M786" i="21"/>
  <c r="M291" i="21"/>
  <c r="M192" i="21"/>
  <c r="M1015" i="21"/>
  <c r="M223" i="21"/>
  <c r="M322" i="21"/>
  <c r="M817" i="21"/>
  <c r="M718" i="21"/>
  <c r="M124" i="21"/>
  <c r="M25" i="21"/>
  <c r="M916" i="21"/>
  <c r="M520" i="21"/>
  <c r="M421" i="21"/>
  <c r="M619" i="21"/>
  <c r="M954" i="21"/>
  <c r="M261" i="21"/>
  <c r="M855" i="21"/>
  <c r="M657" i="21"/>
  <c r="M162" i="21"/>
  <c r="M756" i="21"/>
  <c r="M1053" i="21"/>
  <c r="M63" i="21"/>
  <c r="M459" i="21"/>
  <c r="M360" i="21"/>
  <c r="M558" i="21"/>
  <c r="M295" i="21"/>
  <c r="M889" i="21"/>
  <c r="M493" i="21"/>
  <c r="M790" i="21"/>
  <c r="M691" i="21"/>
  <c r="M1087" i="21"/>
  <c r="M988" i="21"/>
  <c r="M394" i="21"/>
  <c r="M97" i="21"/>
  <c r="M196" i="21"/>
  <c r="M592" i="21"/>
  <c r="M680" i="21"/>
  <c r="M482" i="21"/>
  <c r="M878" i="21"/>
  <c r="M185" i="21"/>
  <c r="M977" i="21"/>
  <c r="M86" i="21"/>
  <c r="M383" i="21"/>
  <c r="M581" i="21"/>
  <c r="M284" i="21"/>
  <c r="M779" i="21"/>
  <c r="M1076" i="21"/>
  <c r="M989" i="21"/>
  <c r="M395" i="21"/>
  <c r="M1088" i="21"/>
  <c r="M197" i="21"/>
  <c r="M98" i="21"/>
  <c r="M791" i="21"/>
  <c r="M494" i="21"/>
  <c r="M890" i="21"/>
  <c r="M692" i="21"/>
  <c r="M593" i="21"/>
  <c r="M296" i="21"/>
  <c r="M362" i="21"/>
  <c r="M65" i="21"/>
  <c r="M659" i="21"/>
  <c r="M263" i="21"/>
  <c r="M461" i="21"/>
  <c r="M857" i="21"/>
  <c r="M164" i="21"/>
  <c r="M758" i="21"/>
  <c r="M1055" i="21"/>
  <c r="M560" i="21"/>
  <c r="M956" i="21"/>
  <c r="M287" i="21"/>
  <c r="M980" i="21"/>
  <c r="M1079" i="21"/>
  <c r="M188" i="21"/>
  <c r="M782" i="21"/>
  <c r="M386" i="21"/>
  <c r="M584" i="21"/>
  <c r="M881" i="21"/>
  <c r="M683" i="21"/>
  <c r="M485" i="21"/>
  <c r="M89" i="21"/>
  <c r="M959" i="21"/>
  <c r="M761" i="21"/>
  <c r="M464" i="21"/>
  <c r="M860" i="21"/>
  <c r="M1058" i="21"/>
  <c r="M167" i="21"/>
  <c r="M68" i="21"/>
  <c r="M662" i="21"/>
  <c r="M365" i="21"/>
  <c r="M266" i="21"/>
  <c r="M563" i="21"/>
  <c r="M674" i="21"/>
  <c r="M971" i="21"/>
  <c r="M179" i="21"/>
  <c r="M476" i="21"/>
  <c r="M80" i="21"/>
  <c r="M575" i="21"/>
  <c r="M773" i="21"/>
  <c r="M278" i="21"/>
  <c r="M872" i="21"/>
  <c r="M377" i="21"/>
  <c r="M1070" i="21"/>
  <c r="M573" i="21"/>
  <c r="M672" i="21"/>
  <c r="M78" i="21"/>
  <c r="M375" i="21"/>
  <c r="M870" i="21"/>
  <c r="M474" i="21"/>
  <c r="M276" i="21"/>
  <c r="M969" i="21"/>
  <c r="M1068" i="21"/>
  <c r="M177" i="21"/>
  <c r="M771" i="21"/>
  <c r="M391" i="21"/>
  <c r="M292" i="21"/>
  <c r="M1084" i="21"/>
  <c r="M94" i="21"/>
  <c r="M490" i="21"/>
  <c r="M886" i="21"/>
  <c r="M589" i="21"/>
  <c r="M193" i="21"/>
  <c r="M688" i="21"/>
  <c r="M985" i="21"/>
  <c r="M787" i="21"/>
  <c r="M962" i="21"/>
  <c r="M566" i="21"/>
  <c r="M863" i="21"/>
  <c r="M665" i="21"/>
  <c r="M368" i="21"/>
  <c r="M764" i="21"/>
  <c r="M1061" i="21"/>
  <c r="M467" i="21"/>
  <c r="M71" i="21"/>
  <c r="M269" i="21"/>
  <c r="M170" i="21"/>
  <c r="M611" i="21"/>
  <c r="M908" i="21"/>
  <c r="M215" i="21"/>
  <c r="M116" i="21"/>
  <c r="M314" i="21"/>
  <c r="M512" i="21"/>
  <c r="M1007" i="21"/>
  <c r="M413" i="21"/>
  <c r="M809" i="21"/>
  <c r="M710" i="21"/>
  <c r="M17" i="21"/>
  <c r="M894" i="21"/>
  <c r="M102" i="21"/>
  <c r="M993" i="21"/>
  <c r="M597" i="21"/>
  <c r="M795" i="21"/>
  <c r="M201" i="21"/>
  <c r="M498" i="21"/>
  <c r="M1092" i="21"/>
  <c r="M696" i="21"/>
  <c r="M300" i="21"/>
  <c r="M399" i="21"/>
  <c r="M545" i="21"/>
  <c r="M941" i="21"/>
  <c r="M248" i="21"/>
  <c r="M644" i="21"/>
  <c r="M842" i="21"/>
  <c r="M50" i="21"/>
  <c r="M149" i="21"/>
  <c r="M743" i="21"/>
  <c r="M347" i="21"/>
  <c r="M1040" i="21"/>
  <c r="M446" i="21"/>
  <c r="M1016" i="21"/>
  <c r="M323" i="21"/>
  <c r="M224" i="21"/>
  <c r="M917" i="21"/>
  <c r="M719" i="21"/>
  <c r="M521" i="21"/>
  <c r="M818" i="21"/>
  <c r="M125" i="21"/>
  <c r="M620" i="21"/>
  <c r="M26" i="21"/>
  <c r="M422" i="21"/>
  <c r="M379" i="21"/>
  <c r="M577" i="21"/>
  <c r="M775" i="21"/>
  <c r="M82" i="21"/>
  <c r="M874" i="21"/>
  <c r="M676" i="21"/>
  <c r="M1072" i="21"/>
  <c r="M973" i="21"/>
  <c r="M478" i="21"/>
  <c r="M181" i="21"/>
  <c r="M280" i="21"/>
  <c r="M987" i="21"/>
  <c r="M888" i="21"/>
  <c r="M591" i="21"/>
  <c r="M789" i="21"/>
  <c r="M492" i="21"/>
  <c r="M96" i="21"/>
  <c r="M393" i="21"/>
  <c r="M195" i="21"/>
  <c r="M690" i="21"/>
  <c r="M1086" i="21"/>
  <c r="M294" i="21"/>
  <c r="M812" i="21"/>
  <c r="M416" i="21"/>
  <c r="M20" i="21"/>
  <c r="M218" i="21"/>
  <c r="M614" i="21"/>
  <c r="M911" i="21"/>
  <c r="M119" i="21"/>
  <c r="M515" i="21"/>
  <c r="M317" i="21"/>
  <c r="M1010" i="21"/>
  <c r="M713" i="21"/>
  <c r="M122" i="21"/>
  <c r="M221" i="21"/>
  <c r="M914" i="21"/>
  <c r="M518" i="21"/>
  <c r="M617" i="21"/>
  <c r="M815" i="21"/>
  <c r="M419" i="21"/>
  <c r="M716" i="21"/>
  <c r="M23" i="21"/>
  <c r="M320" i="21"/>
  <c r="M1013" i="21"/>
  <c r="M836" i="21"/>
  <c r="M1034" i="21"/>
  <c r="M341" i="21"/>
  <c r="M935" i="21"/>
  <c r="M44" i="21"/>
  <c r="M638" i="21"/>
  <c r="M143" i="21"/>
  <c r="M242" i="21"/>
  <c r="M440" i="21"/>
  <c r="M539" i="21"/>
  <c r="M737" i="21"/>
  <c r="M733" i="21"/>
  <c r="M931" i="21"/>
  <c r="M40" i="21"/>
  <c r="M436" i="21"/>
  <c r="M1030" i="21"/>
  <c r="M238" i="21"/>
  <c r="M337" i="21"/>
  <c r="M832" i="21"/>
  <c r="M535" i="21"/>
  <c r="M634" i="21"/>
  <c r="M139" i="21"/>
  <c r="M944" i="21"/>
  <c r="M548" i="21"/>
  <c r="M350" i="21"/>
  <c r="M647" i="21"/>
  <c r="M845" i="21"/>
  <c r="M251" i="21"/>
  <c r="M1043" i="21"/>
  <c r="M746" i="21"/>
  <c r="M53" i="21"/>
  <c r="M152" i="21"/>
  <c r="M449" i="21"/>
  <c r="M827" i="21"/>
  <c r="M233" i="21"/>
  <c r="M926" i="21"/>
  <c r="M134" i="21"/>
  <c r="M530" i="21"/>
  <c r="M1025" i="21"/>
  <c r="M35" i="21"/>
  <c r="M332" i="21"/>
  <c r="M629" i="21"/>
  <c r="M728" i="21"/>
  <c r="M431" i="21"/>
  <c r="M387" i="21"/>
  <c r="M981" i="21"/>
  <c r="M882" i="21"/>
  <c r="M189" i="21"/>
  <c r="M585" i="21"/>
  <c r="M90" i="21"/>
  <c r="M783" i="21"/>
  <c r="M1080" i="21"/>
  <c r="M684" i="21"/>
  <c r="M486" i="21"/>
  <c r="M288" i="21"/>
  <c r="M118" i="21"/>
  <c r="M217" i="21"/>
  <c r="M316" i="21"/>
  <c r="M19" i="21"/>
  <c r="M1009" i="21"/>
  <c r="M415" i="21"/>
  <c r="M514" i="21"/>
  <c r="M613" i="21"/>
  <c r="M712" i="21"/>
  <c r="M811" i="21"/>
  <c r="M910" i="21"/>
  <c r="M884" i="21"/>
  <c r="M290" i="21"/>
  <c r="M191" i="21"/>
  <c r="M983" i="21"/>
  <c r="M686" i="21"/>
  <c r="M785" i="21"/>
  <c r="M1082" i="21"/>
  <c r="M389" i="21"/>
  <c r="M587" i="21"/>
  <c r="M488" i="21"/>
  <c r="M92" i="21"/>
  <c r="M1027" i="21"/>
  <c r="M136" i="21"/>
  <c r="M37" i="21"/>
  <c r="M928" i="21"/>
  <c r="M730" i="21"/>
  <c r="M532" i="21"/>
  <c r="M334" i="21"/>
  <c r="M829" i="21"/>
  <c r="M433" i="21"/>
  <c r="M235" i="21"/>
  <c r="M631" i="21"/>
  <c r="M991" i="21"/>
  <c r="M100" i="21"/>
  <c r="M595" i="21"/>
  <c r="M694" i="21"/>
  <c r="M793" i="21"/>
  <c r="M199" i="21"/>
  <c r="M1090" i="21"/>
  <c r="M397" i="21"/>
  <c r="M298" i="21"/>
  <c r="M892" i="21"/>
  <c r="M496" i="21"/>
  <c r="M255" i="21"/>
  <c r="M1047" i="21"/>
  <c r="M156" i="21"/>
  <c r="M354" i="21"/>
  <c r="M849" i="21"/>
  <c r="M750" i="21"/>
  <c r="M651" i="21"/>
  <c r="M57" i="21"/>
  <c r="M948" i="21"/>
  <c r="M453" i="21"/>
  <c r="M552" i="21"/>
  <c r="M982" i="21"/>
  <c r="M883" i="21"/>
  <c r="M190" i="21"/>
  <c r="M289" i="21"/>
  <c r="M586" i="21"/>
  <c r="M1081" i="21"/>
  <c r="M388" i="21"/>
  <c r="M487" i="21"/>
  <c r="M784" i="21"/>
  <c r="M91" i="21"/>
  <c r="M685" i="21"/>
  <c r="M814" i="21"/>
  <c r="M1012" i="21"/>
  <c r="M121" i="21"/>
  <c r="M913" i="21"/>
  <c r="M715" i="21"/>
  <c r="M517" i="21"/>
  <c r="M616" i="21"/>
  <c r="M22" i="21"/>
  <c r="M319" i="21"/>
  <c r="M220" i="21"/>
  <c r="M418" i="21"/>
  <c r="M10" i="21"/>
  <c r="M307" i="21"/>
  <c r="M505" i="21"/>
  <c r="M604" i="21"/>
  <c r="M703" i="21"/>
  <c r="M1000" i="21"/>
  <c r="M208" i="21"/>
  <c r="M802" i="21"/>
  <c r="M901" i="21"/>
  <c r="M109" i="21"/>
  <c r="M406" i="21"/>
  <c r="M636" i="21"/>
  <c r="M933" i="21"/>
  <c r="M735" i="21"/>
  <c r="M537" i="21"/>
  <c r="M240" i="21"/>
  <c r="M1032" i="21"/>
  <c r="M438" i="21"/>
  <c r="M42" i="21"/>
  <c r="M339" i="21"/>
  <c r="M141" i="21"/>
  <c r="M834" i="21"/>
  <c r="M797" i="21"/>
  <c r="M203" i="21"/>
  <c r="M995" i="21"/>
  <c r="M896" i="21"/>
  <c r="M5" i="21"/>
  <c r="M599" i="21"/>
  <c r="M401" i="21"/>
  <c r="M104" i="21"/>
  <c r="M302" i="21"/>
  <c r="M500" i="21"/>
  <c r="M698" i="21"/>
  <c r="M607" i="21"/>
  <c r="M13" i="21"/>
  <c r="M508" i="21"/>
  <c r="M1003" i="21"/>
  <c r="M706" i="21"/>
  <c r="M310" i="21"/>
  <c r="M409" i="21"/>
  <c r="M805" i="21"/>
  <c r="M904" i="21"/>
  <c r="M112" i="21"/>
  <c r="M211" i="21"/>
  <c r="M400" i="21"/>
  <c r="M697" i="21"/>
  <c r="M994" i="21"/>
  <c r="M301" i="21"/>
  <c r="M202" i="21"/>
  <c r="M796" i="21"/>
  <c r="M895" i="21"/>
  <c r="M4" i="21"/>
  <c r="M598" i="21"/>
  <c r="M103" i="21"/>
  <c r="M499" i="21"/>
  <c r="M841" i="21"/>
  <c r="M346" i="21"/>
  <c r="M643" i="21"/>
  <c r="M1039" i="21"/>
  <c r="M940" i="21"/>
  <c r="M247" i="21"/>
  <c r="M49" i="21"/>
  <c r="M544" i="21"/>
  <c r="M148" i="21"/>
  <c r="M742" i="21"/>
  <c r="M445" i="21"/>
  <c r="M67" i="21"/>
  <c r="M166" i="21"/>
  <c r="M364" i="21"/>
  <c r="M463" i="21"/>
  <c r="M760" i="21"/>
  <c r="M661" i="21"/>
  <c r="M265" i="21"/>
  <c r="M859" i="21"/>
  <c r="M562" i="21"/>
  <c r="M1057" i="21"/>
  <c r="M958" i="21"/>
  <c r="M15" i="21"/>
  <c r="M213" i="21"/>
  <c r="M1005" i="21"/>
  <c r="M708" i="21"/>
  <c r="M906" i="21"/>
  <c r="M411" i="21"/>
  <c r="M609" i="21"/>
  <c r="M510" i="21"/>
  <c r="M312" i="21"/>
  <c r="M807" i="21"/>
  <c r="M114" i="21"/>
  <c r="L184" i="3"/>
  <c r="L366" i="3"/>
  <c r="O266" i="3"/>
  <c r="S290" i="3"/>
  <c r="O291" i="3"/>
  <c r="O327" i="3"/>
  <c r="M175" i="3"/>
  <c r="R422" i="3"/>
  <c r="S560" i="3"/>
  <c r="S345" i="3"/>
  <c r="S181" i="3"/>
  <c r="M371" i="3"/>
  <c r="AH47" i="3"/>
  <c r="AH497" i="3"/>
  <c r="AH23" i="3"/>
  <c r="AH164" i="3"/>
  <c r="AH117" i="3"/>
  <c r="AH569" i="3"/>
  <c r="S63" i="3"/>
  <c r="S502" i="3"/>
  <c r="J265" i="3"/>
  <c r="M184" i="3"/>
  <c r="H413" i="3"/>
  <c r="P313" i="3"/>
  <c r="R342" i="3"/>
  <c r="S410" i="3"/>
  <c r="N96" i="3"/>
  <c r="N368" i="3"/>
  <c r="AH50" i="3"/>
  <c r="AD401" i="3"/>
  <c r="AH262" i="3"/>
  <c r="H176" i="3"/>
  <c r="S302" i="3"/>
  <c r="S107" i="3"/>
  <c r="AC626" i="3"/>
  <c r="AH388" i="3"/>
  <c r="AG175" i="3"/>
  <c r="L266" i="3"/>
  <c r="AG313" i="3"/>
  <c r="AH534" i="3"/>
  <c r="AH462" i="3"/>
  <c r="S586" i="3"/>
  <c r="S41" i="3"/>
  <c r="AH426" i="3"/>
  <c r="S183" i="3"/>
  <c r="S93" i="3"/>
  <c r="S542" i="3"/>
  <c r="Q401" i="3"/>
  <c r="J184" i="3"/>
  <c r="AF397" i="3"/>
  <c r="N415" i="3"/>
  <c r="S246" i="3"/>
  <c r="AE546" i="3"/>
  <c r="AE6" i="3"/>
  <c r="L422" i="3"/>
  <c r="J96" i="3"/>
  <c r="J95" i="3"/>
  <c r="AH421" i="3"/>
  <c r="AH599" i="3"/>
  <c r="AH90" i="3"/>
  <c r="AH273" i="3"/>
  <c r="S421" i="3"/>
  <c r="S584" i="3"/>
  <c r="O94" i="3"/>
  <c r="O456" i="3"/>
  <c r="AH154" i="3"/>
  <c r="S506" i="3"/>
  <c r="AH142" i="3"/>
  <c r="R174" i="3"/>
  <c r="M335" i="3"/>
  <c r="AH158" i="3"/>
  <c r="AH374" i="3"/>
  <c r="S558" i="3"/>
  <c r="AF84" i="3"/>
  <c r="M284" i="3"/>
  <c r="S337" i="3"/>
  <c r="S574" i="3"/>
  <c r="AH65" i="3"/>
  <c r="J361" i="3"/>
  <c r="M93" i="3"/>
  <c r="M4" i="3"/>
  <c r="M544" i="3"/>
  <c r="AC186" i="3"/>
  <c r="AC368" i="3"/>
  <c r="AH41" i="3"/>
  <c r="S257" i="3"/>
  <c r="S86" i="3"/>
  <c r="AH390" i="3"/>
  <c r="AH276" i="3"/>
  <c r="AH46" i="3"/>
  <c r="AH407" i="3"/>
  <c r="AH38" i="3"/>
  <c r="AH8" i="3"/>
  <c r="AH548" i="3"/>
  <c r="AH371" i="3"/>
  <c r="S85" i="3"/>
  <c r="AH432" i="3"/>
  <c r="AH320" i="3"/>
  <c r="M353" i="3"/>
  <c r="AH277" i="3"/>
  <c r="L313" i="3"/>
  <c r="AH150" i="3"/>
  <c r="AF293" i="3"/>
  <c r="AG93" i="3"/>
  <c r="AG3" i="3"/>
  <c r="AG545" i="3"/>
  <c r="S297" i="3"/>
  <c r="AH332" i="3"/>
  <c r="L93" i="3"/>
  <c r="L92" i="3"/>
  <c r="L542" i="3"/>
  <c r="S280" i="3"/>
  <c r="S300" i="3"/>
  <c r="S346" i="3"/>
  <c r="S294" i="3"/>
  <c r="R265" i="3"/>
  <c r="S617" i="3"/>
  <c r="AH42" i="3"/>
  <c r="P625" i="3"/>
  <c r="N625" i="3"/>
  <c r="S149" i="3"/>
  <c r="H424" i="3"/>
  <c r="AH177" i="3"/>
  <c r="AH346" i="3"/>
  <c r="AH144" i="3"/>
  <c r="AH628" i="3"/>
  <c r="AH149" i="3"/>
  <c r="L6" i="3"/>
  <c r="L456" i="3"/>
  <c r="AD84" i="3"/>
  <c r="H86" i="3"/>
  <c r="O381" i="3"/>
  <c r="S174" i="3"/>
  <c r="M265" i="3"/>
  <c r="P414" i="3"/>
  <c r="S19" i="3"/>
  <c r="AD86" i="3"/>
  <c r="S271" i="3"/>
  <c r="AH531" i="3"/>
  <c r="AH587" i="3"/>
  <c r="AH287" i="3"/>
  <c r="AH473" i="3"/>
  <c r="AH400" i="3"/>
  <c r="AH479" i="3"/>
  <c r="AH422" i="3"/>
  <c r="S603" i="3"/>
  <c r="S52" i="3"/>
  <c r="AD292" i="3"/>
  <c r="M546" i="3"/>
  <c r="S179" i="3"/>
  <c r="AE315" i="3"/>
  <c r="R432" i="3"/>
  <c r="S320" i="3"/>
  <c r="N278" i="3"/>
  <c r="P536" i="3"/>
  <c r="AH590" i="3"/>
  <c r="AC353" i="3"/>
  <c r="AH172" i="3"/>
  <c r="H266" i="3"/>
  <c r="S198" i="3"/>
  <c r="S471" i="3"/>
  <c r="AC86" i="3"/>
  <c r="AF284" i="3"/>
  <c r="AG265" i="3"/>
  <c r="S406" i="3"/>
  <c r="S614" i="3"/>
  <c r="AH624" i="3"/>
  <c r="AH552" i="3"/>
  <c r="S46" i="3"/>
  <c r="S581" i="3"/>
  <c r="AH336" i="3"/>
  <c r="S2" i="3"/>
  <c r="S182" i="3"/>
  <c r="S5" i="3"/>
  <c r="J94" i="3"/>
  <c r="J456" i="3"/>
  <c r="AH341" i="3"/>
  <c r="S432" i="3"/>
  <c r="O413" i="3"/>
  <c r="AE366" i="3"/>
  <c r="AE184" i="3"/>
  <c r="AG435" i="3"/>
  <c r="J185" i="3"/>
  <c r="J368" i="3"/>
  <c r="AH161" i="3"/>
  <c r="AH59" i="3"/>
  <c r="AH540" i="3"/>
  <c r="AH274" i="3"/>
  <c r="S161" i="3"/>
  <c r="S44" i="3"/>
  <c r="O6" i="3"/>
  <c r="O184" i="3"/>
  <c r="AH397" i="3"/>
  <c r="S416" i="3"/>
  <c r="AE404" i="3"/>
  <c r="R264" i="3"/>
  <c r="S247" i="3"/>
  <c r="AH248" i="3"/>
  <c r="S316" i="3"/>
  <c r="S468" i="3"/>
  <c r="AF624" i="3"/>
  <c r="S371" i="3"/>
  <c r="S123" i="3"/>
  <c r="S34" i="3"/>
  <c r="AH425" i="3"/>
  <c r="M92" i="3"/>
  <c r="M183" i="3"/>
  <c r="M545" i="3"/>
  <c r="M435" i="3"/>
  <c r="AC95" i="3"/>
  <c r="AC96" i="3"/>
  <c r="Q313" i="3"/>
  <c r="AH173" i="3"/>
  <c r="S536" i="3"/>
  <c r="AH300" i="3"/>
  <c r="H293" i="3"/>
  <c r="AH586" i="3"/>
  <c r="AH329" i="3"/>
  <c r="AH488" i="3"/>
  <c r="AH458" i="3"/>
  <c r="AH512" i="3"/>
  <c r="AH293" i="3"/>
  <c r="AH181" i="3"/>
  <c r="AH342" i="3"/>
  <c r="AH410" i="3"/>
  <c r="AC397" i="3"/>
  <c r="AH190" i="3"/>
  <c r="AH157" i="3"/>
  <c r="AH237" i="3"/>
  <c r="AG5" i="3"/>
  <c r="AG2" i="3"/>
  <c r="AG543" i="3"/>
  <c r="S240" i="3"/>
  <c r="S114" i="3"/>
  <c r="Q415" i="3"/>
  <c r="L3" i="3"/>
  <c r="L182" i="3"/>
  <c r="L5" i="3"/>
  <c r="AH171" i="3"/>
  <c r="S84" i="3"/>
  <c r="T86" i="3"/>
  <c r="S385" i="3"/>
  <c r="R175" i="3"/>
  <c r="J371" i="3"/>
  <c r="AH133" i="3"/>
  <c r="P535" i="3"/>
  <c r="L424" i="3"/>
  <c r="S239" i="3"/>
  <c r="J316" i="3"/>
  <c r="AH290" i="3"/>
  <c r="S58" i="3"/>
  <c r="AH234" i="3"/>
  <c r="AH538" i="3"/>
  <c r="AH239" i="3"/>
  <c r="AE371" i="3"/>
  <c r="L546" i="3"/>
  <c r="S356" i="3"/>
  <c r="AD624" i="3"/>
  <c r="H626" i="3"/>
  <c r="AD335" i="3"/>
  <c r="S264" i="3"/>
  <c r="T176" i="3"/>
  <c r="S559" i="3"/>
  <c r="S470" i="3"/>
  <c r="AD536" i="3"/>
  <c r="O316" i="3"/>
  <c r="AH81" i="3"/>
  <c r="AH231" i="3"/>
  <c r="AH451" i="3"/>
  <c r="Q414" i="3"/>
  <c r="AH310" i="3"/>
  <c r="AH207" i="3"/>
  <c r="H342" i="3"/>
  <c r="S513" i="3"/>
  <c r="L361" i="3"/>
  <c r="M456" i="3"/>
  <c r="M6" i="3"/>
  <c r="S269" i="3"/>
  <c r="R380" i="3"/>
  <c r="S436" i="3"/>
  <c r="N185" i="3"/>
  <c r="N369" i="3"/>
  <c r="P86" i="3"/>
  <c r="J418" i="3"/>
  <c r="AF335" i="3"/>
  <c r="AH353" i="3"/>
  <c r="AH412" i="3"/>
  <c r="S197" i="3"/>
  <c r="S108" i="3"/>
  <c r="AC536" i="3"/>
  <c r="AF283" i="3"/>
  <c r="AB413" i="3"/>
  <c r="AE291" i="3"/>
  <c r="S524" i="3"/>
  <c r="AH84" i="3"/>
  <c r="AH12" i="3"/>
  <c r="S315" i="3"/>
  <c r="AH249" i="3"/>
  <c r="AH322" i="3"/>
  <c r="S4" i="3"/>
  <c r="S543" i="3"/>
  <c r="S3" i="3"/>
  <c r="J6" i="3"/>
  <c r="J366" i="3"/>
  <c r="S445" i="3"/>
  <c r="S342" i="3"/>
  <c r="Q371" i="3"/>
  <c r="AE94" i="3"/>
  <c r="P435" i="3"/>
  <c r="O292" i="3"/>
  <c r="J186" i="3"/>
  <c r="L353" i="3"/>
  <c r="AH251" i="3"/>
  <c r="AH509" i="3"/>
  <c r="AH386" i="3"/>
  <c r="S287" i="3"/>
  <c r="S352" i="3"/>
  <c r="S494" i="3"/>
  <c r="O366" i="3"/>
  <c r="S374" i="3"/>
  <c r="S326" i="3"/>
  <c r="S596" i="3"/>
  <c r="AG414" i="3"/>
  <c r="AG413" i="3"/>
  <c r="S157" i="3"/>
  <c r="L381" i="3"/>
  <c r="S275" i="3"/>
  <c r="S288" i="3"/>
  <c r="AF534" i="3"/>
  <c r="S451" i="3"/>
  <c r="S484" i="3"/>
  <c r="S336" i="3"/>
  <c r="AH515" i="3"/>
  <c r="M2" i="3"/>
  <c r="M542" i="3"/>
  <c r="M182" i="3"/>
  <c r="AG436" i="3"/>
  <c r="AC369" i="3"/>
  <c r="AC278" i="3"/>
  <c r="T422" i="3"/>
  <c r="AH263" i="3"/>
  <c r="S626" i="3"/>
  <c r="AH304" i="3"/>
  <c r="AG291" i="3"/>
  <c r="AH496" i="3"/>
  <c r="AH218" i="3"/>
  <c r="AH578" i="3"/>
  <c r="AH459" i="3"/>
  <c r="AH602" i="3"/>
  <c r="S535" i="3"/>
  <c r="AH271" i="3"/>
  <c r="AH411" i="3"/>
  <c r="AH57" i="3"/>
  <c r="AC265" i="3"/>
  <c r="AH100" i="3"/>
  <c r="AH247" i="3"/>
  <c r="AH147" i="3"/>
  <c r="AG92" i="3"/>
  <c r="AG544" i="3"/>
  <c r="AG4" i="3"/>
  <c r="S150" i="3"/>
  <c r="S387" i="3"/>
  <c r="T283" i="3"/>
  <c r="L183" i="3"/>
  <c r="L545" i="3"/>
  <c r="L544" i="3"/>
  <c r="AH261" i="3"/>
  <c r="S534" i="3"/>
  <c r="T626" i="3"/>
  <c r="J401" i="3"/>
  <c r="S77" i="3"/>
  <c r="AH582" i="3"/>
  <c r="AH223" i="3"/>
  <c r="N85" i="3"/>
  <c r="M415" i="3"/>
  <c r="L265" i="3"/>
  <c r="S413" i="3"/>
  <c r="AH179" i="3"/>
  <c r="S508" i="3"/>
  <c r="AH385" i="3"/>
  <c r="AH358" i="3"/>
  <c r="J353" i="3"/>
  <c r="L94" i="3"/>
  <c r="O176" i="3"/>
  <c r="AD534" i="3"/>
  <c r="H536" i="3"/>
  <c r="AH347" i="3"/>
  <c r="AE414" i="3"/>
  <c r="T266" i="3"/>
  <c r="S20" i="3"/>
  <c r="S469" i="3"/>
  <c r="AD626" i="3"/>
  <c r="O391" i="3"/>
  <c r="AH621" i="3"/>
  <c r="AH141" i="3"/>
  <c r="AH563" i="3"/>
  <c r="AH254" i="3"/>
  <c r="AH29" i="3"/>
  <c r="AH299" i="3"/>
  <c r="H432" i="3"/>
  <c r="S592" i="3"/>
  <c r="J175" i="3"/>
  <c r="M94" i="3"/>
  <c r="M366" i="3"/>
  <c r="P371" i="3"/>
  <c r="J436" i="3"/>
  <c r="AD422" i="3"/>
  <c r="N186" i="3"/>
  <c r="N95" i="3"/>
  <c r="P626" i="3"/>
  <c r="AG371" i="3"/>
  <c r="AH307" i="3"/>
  <c r="AH343" i="3"/>
  <c r="S412" i="3"/>
  <c r="S561" i="3"/>
  <c r="S21" i="3"/>
  <c r="S360" i="3"/>
  <c r="AG380" i="3"/>
  <c r="L176" i="3"/>
  <c r="AE381" i="3"/>
  <c r="S74" i="3"/>
  <c r="AH443" i="3"/>
  <c r="S496" i="3"/>
  <c r="AH279" i="3"/>
  <c r="AH159" i="3"/>
  <c r="S353" i="3"/>
  <c r="S92" i="3"/>
  <c r="S545" i="3"/>
  <c r="S544" i="3"/>
  <c r="J546" i="3"/>
  <c r="AD391" i="3"/>
  <c r="AB380" i="3"/>
  <c r="S156" i="3"/>
  <c r="AH395" i="3"/>
  <c r="AE456" i="3"/>
  <c r="T313" i="3"/>
  <c r="J278" i="3"/>
  <c r="J369" i="3"/>
  <c r="AH500" i="3"/>
  <c r="AH378" i="3"/>
  <c r="AH630" i="3"/>
  <c r="AH380" i="3"/>
  <c r="S251" i="3"/>
  <c r="S226" i="3"/>
  <c r="S136" i="3"/>
  <c r="O546" i="3"/>
  <c r="AH244" i="3"/>
  <c r="S56" i="3"/>
  <c r="AH232" i="3"/>
  <c r="N327" i="3"/>
  <c r="AE397" i="3"/>
  <c r="S392" i="3"/>
  <c r="L291" i="3"/>
  <c r="S272" i="3"/>
  <c r="S18" i="3"/>
  <c r="M283" i="3"/>
  <c r="S427" i="3"/>
  <c r="S213" i="3"/>
  <c r="S426" i="3"/>
  <c r="AH605" i="3"/>
  <c r="M543" i="3"/>
  <c r="M5" i="3"/>
  <c r="M3" i="3"/>
  <c r="AF436" i="3"/>
  <c r="AC185" i="3"/>
  <c r="AH581" i="3"/>
  <c r="S167" i="3"/>
  <c r="AH373" i="3"/>
  <c r="S370" i="3"/>
  <c r="AH481" i="3"/>
  <c r="AG381" i="3"/>
  <c r="AH430" i="3"/>
  <c r="AH128" i="3"/>
  <c r="AH549" i="3"/>
  <c r="AH9" i="3"/>
  <c r="AH62" i="3"/>
  <c r="S625" i="3"/>
  <c r="AH436" i="3"/>
  <c r="AH415" i="3"/>
  <c r="AH597" i="3"/>
  <c r="AC175" i="3"/>
  <c r="AH392" i="3"/>
  <c r="AH240" i="3"/>
  <c r="S435" i="3"/>
  <c r="AG542" i="3"/>
  <c r="AG183" i="3"/>
  <c r="AG182" i="3"/>
  <c r="S204" i="3"/>
  <c r="S481" i="3"/>
  <c r="T284" i="3"/>
  <c r="L4" i="3"/>
  <c r="L543" i="3"/>
  <c r="L2" i="3"/>
  <c r="S390" i="3"/>
  <c r="S624" i="3"/>
  <c r="T536" i="3"/>
  <c r="H327" i="3"/>
  <c r="S527" i="3"/>
  <c r="AH492" i="3"/>
  <c r="P85" i="3"/>
  <c r="N535" i="3"/>
  <c r="N371" i="3"/>
  <c r="L175" i="3"/>
  <c r="AH267" i="3"/>
  <c r="AH269" i="3"/>
  <c r="S598" i="3"/>
  <c r="AH294" i="3"/>
  <c r="AH88" i="3"/>
  <c r="AG266" i="3"/>
  <c r="AH268" i="3"/>
  <c r="AH562" i="3"/>
  <c r="AB292" i="3"/>
  <c r="S238" i="3"/>
  <c r="AH402" i="3"/>
  <c r="R545" i="3"/>
  <c r="R183" i="3"/>
  <c r="R544" i="3"/>
  <c r="S437" i="3"/>
  <c r="Q84" i="3"/>
  <c r="S530" i="3"/>
  <c r="AE432" i="3"/>
  <c r="S563" i="3"/>
  <c r="S585" i="3"/>
  <c r="S289" i="3"/>
  <c r="P278" i="3"/>
  <c r="P95" i="3"/>
  <c r="S489" i="3"/>
  <c r="S219" i="3"/>
  <c r="S423" i="3"/>
  <c r="L321" i="3"/>
  <c r="AH478" i="3"/>
  <c r="N283" i="3"/>
  <c r="S340" i="3"/>
  <c r="P422" i="3"/>
  <c r="T321" i="3"/>
  <c r="S407" i="3"/>
  <c r="AG391" i="3"/>
  <c r="AH64" i="3"/>
  <c r="L414" i="3"/>
  <c r="AH303" i="3"/>
  <c r="S266" i="3"/>
  <c r="S328" i="3"/>
  <c r="O418" i="3"/>
  <c r="J292" i="3"/>
  <c r="AH417" i="3"/>
  <c r="AH367" i="3"/>
  <c r="AH584" i="3"/>
  <c r="S411" i="3"/>
  <c r="S505" i="3"/>
  <c r="AD95" i="3"/>
  <c r="AD278" i="3"/>
  <c r="Q543" i="3"/>
  <c r="Q4" i="3"/>
  <c r="Q93" i="3"/>
  <c r="S415" i="3"/>
  <c r="P401" i="3"/>
  <c r="R391" i="3"/>
  <c r="S76" i="3"/>
  <c r="S242" i="3"/>
  <c r="S131" i="3"/>
  <c r="R292" i="3"/>
  <c r="AG327" i="3"/>
  <c r="AH228" i="3"/>
  <c r="S448" i="3"/>
  <c r="S143" i="3"/>
  <c r="Q361" i="3"/>
  <c r="N435" i="3"/>
  <c r="J545" i="3"/>
  <c r="J4" i="3"/>
  <c r="J182" i="3"/>
  <c r="AF361" i="3"/>
  <c r="AH616" i="3"/>
  <c r="J536" i="3"/>
  <c r="S26" i="3"/>
  <c r="S119" i="3"/>
  <c r="S571" i="3"/>
  <c r="AC335" i="3"/>
  <c r="S299" i="3"/>
  <c r="S569" i="3"/>
  <c r="S474" i="3"/>
  <c r="S565" i="3"/>
  <c r="AH189" i="3"/>
  <c r="AH18" i="3"/>
  <c r="AH554" i="3"/>
  <c r="AH553" i="3"/>
  <c r="AH365" i="3"/>
  <c r="T534" i="3"/>
  <c r="AH270" i="3"/>
  <c r="AH537" i="3"/>
  <c r="AH208" i="3"/>
  <c r="AH312" i="3"/>
  <c r="AH204" i="3"/>
  <c r="S509" i="3"/>
  <c r="S189" i="3"/>
  <c r="AH264" i="3"/>
  <c r="S582" i="3"/>
  <c r="S133" i="3"/>
  <c r="AB265" i="3"/>
  <c r="AH202" i="3"/>
  <c r="AH474" i="3"/>
  <c r="AH349" i="3"/>
  <c r="AH557" i="3"/>
  <c r="AB361" i="3"/>
  <c r="AH213" i="3"/>
  <c r="AH34" i="3"/>
  <c r="AH116" i="3"/>
  <c r="P316" i="3"/>
  <c r="Q278" i="3"/>
  <c r="Q96" i="3"/>
  <c r="P265" i="3"/>
  <c r="M176" i="3"/>
  <c r="R176" i="3"/>
  <c r="AH26" i="3"/>
  <c r="J422" i="3"/>
  <c r="AB183" i="3"/>
  <c r="AB545" i="3"/>
  <c r="AB3" i="3"/>
  <c r="AH418" i="3"/>
  <c r="O361" i="3"/>
  <c r="AF422" i="3"/>
  <c r="M293" i="3"/>
  <c r="AE413" i="3"/>
  <c r="R353" i="3"/>
  <c r="S452" i="3"/>
  <c r="S12" i="3"/>
  <c r="S525" i="3"/>
  <c r="S195" i="3"/>
  <c r="H94" i="3"/>
  <c r="S277" i="3"/>
  <c r="AB381" i="3"/>
  <c r="AH235" i="3"/>
  <c r="AH318" i="3"/>
  <c r="S307" i="3"/>
  <c r="M278" i="3"/>
  <c r="Q86" i="3"/>
  <c r="AG176" i="3"/>
  <c r="Q435" i="3"/>
  <c r="AH472" i="3"/>
  <c r="T404" i="3"/>
  <c r="S399" i="3"/>
  <c r="AB316" i="3"/>
  <c r="R182" i="3"/>
  <c r="R4" i="3"/>
  <c r="R5" i="3"/>
  <c r="AH283" i="3"/>
  <c r="Q624" i="3"/>
  <c r="S350" i="3"/>
  <c r="AE342" i="3"/>
  <c r="P361" i="3"/>
  <c r="S495" i="3"/>
  <c r="AG316" i="3"/>
  <c r="P368" i="3"/>
  <c r="P96" i="3"/>
  <c r="S579" i="3"/>
  <c r="S130" i="3"/>
  <c r="AD404" i="3"/>
  <c r="S147" i="3"/>
  <c r="AH568" i="3"/>
  <c r="N284" i="3"/>
  <c r="AC624" i="3"/>
  <c r="O315" i="3"/>
  <c r="R435" i="3"/>
  <c r="S285" i="3"/>
  <c r="N174" i="3"/>
  <c r="AH514" i="3"/>
  <c r="AH393" i="3"/>
  <c r="AH212" i="3"/>
  <c r="S176" i="3"/>
  <c r="S442" i="3"/>
  <c r="R335" i="3"/>
  <c r="P436" i="3"/>
  <c r="AH61" i="3"/>
  <c r="AF380" i="3"/>
  <c r="AH136" i="3"/>
  <c r="R371" i="3"/>
  <c r="S325" i="3"/>
  <c r="AD368" i="3"/>
  <c r="Q418" i="3"/>
  <c r="Q5" i="3"/>
  <c r="Q3" i="3"/>
  <c r="Q182" i="3"/>
  <c r="AH480" i="3"/>
  <c r="AH211" i="3"/>
  <c r="H404" i="3"/>
  <c r="S616" i="3"/>
  <c r="S396" i="3"/>
  <c r="S490" i="3"/>
  <c r="S70" i="3"/>
  <c r="S482" i="3"/>
  <c r="AH138" i="3"/>
  <c r="S137" i="3"/>
  <c r="S233" i="3"/>
  <c r="S623" i="3"/>
  <c r="S232" i="3"/>
  <c r="J183" i="3"/>
  <c r="J92" i="3"/>
  <c r="J543" i="3"/>
  <c r="Q436" i="3"/>
  <c r="AH526" i="3"/>
  <c r="J86" i="3"/>
  <c r="S203" i="3"/>
  <c r="S210" i="3"/>
  <c r="AC316" i="3"/>
  <c r="N342" i="3"/>
  <c r="S117" i="3"/>
  <c r="S564" i="3"/>
  <c r="S112" i="3"/>
  <c r="S372" i="3"/>
  <c r="AH188" i="3"/>
  <c r="AH288" i="3"/>
  <c r="AH464" i="3"/>
  <c r="AH13" i="3"/>
  <c r="AH453" i="3"/>
  <c r="T624" i="3"/>
  <c r="AH155" i="3"/>
  <c r="AH87" i="3"/>
  <c r="AH570" i="3"/>
  <c r="AH387" i="3"/>
  <c r="S79" i="3"/>
  <c r="S59" i="3"/>
  <c r="S99" i="3"/>
  <c r="S327" i="3"/>
  <c r="S42" i="3"/>
  <c r="N424" i="3"/>
  <c r="S309" i="3"/>
  <c r="AH24" i="3"/>
  <c r="AH112" i="3"/>
  <c r="Q432" i="3"/>
  <c r="AH467" i="3"/>
  <c r="N361" i="3"/>
  <c r="AH123" i="3"/>
  <c r="AH115" i="3"/>
  <c r="AH206" i="3"/>
  <c r="AH615" i="3"/>
  <c r="Q185" i="3"/>
  <c r="Q186" i="3"/>
  <c r="AG625" i="3"/>
  <c r="M266" i="3"/>
  <c r="R266" i="3"/>
  <c r="AH203" i="3"/>
  <c r="AB543" i="3"/>
  <c r="AB182" i="3"/>
  <c r="AB92" i="3"/>
  <c r="S177" i="3"/>
  <c r="S153" i="3"/>
  <c r="AB435" i="3"/>
  <c r="S279" i="3"/>
  <c r="AH403" i="3"/>
  <c r="AF315" i="3"/>
  <c r="AF175" i="3"/>
  <c r="S90" i="3"/>
  <c r="S462" i="3"/>
  <c r="S615" i="3"/>
  <c r="S104" i="3"/>
  <c r="H366" i="3"/>
  <c r="L391" i="3"/>
  <c r="S308" i="3"/>
  <c r="AH236" i="3"/>
  <c r="AE361" i="3"/>
  <c r="M186" i="3"/>
  <c r="M368" i="3"/>
  <c r="Q536" i="3"/>
  <c r="M315" i="3"/>
  <c r="O435" i="3"/>
  <c r="AH22" i="3"/>
  <c r="AG415" i="3"/>
  <c r="S361" i="3"/>
  <c r="Q380" i="3"/>
  <c r="R3" i="3"/>
  <c r="R542" i="3"/>
  <c r="R2" i="3"/>
  <c r="AH284" i="3"/>
  <c r="AH306" i="3"/>
  <c r="S80" i="3"/>
  <c r="S23" i="3"/>
  <c r="L415" i="3"/>
  <c r="AG321" i="3"/>
  <c r="T265" i="3"/>
  <c r="P369" i="3"/>
  <c r="P186" i="3"/>
  <c r="S220" i="3"/>
  <c r="O321" i="3"/>
  <c r="O404" i="3"/>
  <c r="S237" i="3"/>
  <c r="AF413" i="3"/>
  <c r="J284" i="3"/>
  <c r="AC534" i="3"/>
  <c r="Q264" i="3"/>
  <c r="S109" i="3"/>
  <c r="S375" i="3"/>
  <c r="N264" i="3"/>
  <c r="AH604" i="3"/>
  <c r="AH33" i="3"/>
  <c r="AH483" i="3"/>
  <c r="S335" i="3"/>
  <c r="J264" i="3"/>
  <c r="N418" i="3"/>
  <c r="S282" i="3"/>
  <c r="AH511" i="3"/>
  <c r="AH226" i="3"/>
  <c r="AH44" i="3"/>
  <c r="S595" i="3"/>
  <c r="AD369" i="3"/>
  <c r="AD185" i="3"/>
  <c r="T436" i="3"/>
  <c r="Q544" i="3"/>
  <c r="Q542" i="3"/>
  <c r="Q92" i="3"/>
  <c r="AH428" i="3"/>
  <c r="AH121" i="3"/>
  <c r="AC415" i="3"/>
  <c r="AH408" i="3"/>
  <c r="S221" i="3"/>
  <c r="S40" i="3"/>
  <c r="S520" i="3"/>
  <c r="S32" i="3"/>
  <c r="L371" i="3"/>
  <c r="S227" i="3"/>
  <c r="AH319" i="3"/>
  <c r="S533" i="3"/>
  <c r="S142" i="3"/>
  <c r="J542" i="3"/>
  <c r="J5" i="3"/>
  <c r="J544" i="3"/>
  <c r="S380" i="3"/>
  <c r="AH76" i="3"/>
  <c r="S341" i="3"/>
  <c r="S566" i="3"/>
  <c r="S120" i="3"/>
  <c r="H397" i="3"/>
  <c r="N432" i="3"/>
  <c r="S207" i="3"/>
  <c r="S475" i="3"/>
  <c r="S25" i="3"/>
  <c r="AF418" i="3"/>
  <c r="AH98" i="3"/>
  <c r="AH558" i="3"/>
  <c r="AH463" i="3"/>
  <c r="AH455" i="3"/>
  <c r="AH362" i="3"/>
  <c r="T84" i="3"/>
  <c r="AH245" i="3"/>
  <c r="AH357" i="3"/>
  <c r="AH118" i="3"/>
  <c r="AH114" i="3"/>
  <c r="S619" i="3"/>
  <c r="S599" i="3"/>
  <c r="S188" i="3"/>
  <c r="S378" i="3"/>
  <c r="S223" i="3"/>
  <c r="N404" i="3"/>
  <c r="AH475" i="3"/>
  <c r="AH564" i="3"/>
  <c r="AF292" i="3"/>
  <c r="Q342" i="3"/>
  <c r="AH17" i="3"/>
  <c r="AH168" i="3"/>
  <c r="AH484" i="3"/>
  <c r="AH205" i="3"/>
  <c r="AH445" i="3"/>
  <c r="AH525" i="3"/>
  <c r="Q95" i="3"/>
  <c r="Q369" i="3"/>
  <c r="AG535" i="3"/>
  <c r="Q404" i="3"/>
  <c r="AB418" i="3"/>
  <c r="AH566" i="3"/>
  <c r="AB2" i="3"/>
  <c r="AB93" i="3"/>
  <c r="AB4" i="3"/>
  <c r="S267" i="3"/>
  <c r="S243" i="3"/>
  <c r="Q424" i="3"/>
  <c r="S201" i="3"/>
  <c r="S339" i="3"/>
  <c r="AF291" i="3"/>
  <c r="AF265" i="3"/>
  <c r="S630" i="3"/>
  <c r="S552" i="3"/>
  <c r="S194" i="3"/>
  <c r="H6" i="3"/>
  <c r="H546" i="3"/>
  <c r="AD436" i="3"/>
  <c r="AH153" i="3"/>
  <c r="AH146" i="3"/>
  <c r="AH345" i="3"/>
  <c r="M369" i="3"/>
  <c r="M95" i="3"/>
  <c r="Q626" i="3"/>
  <c r="AH178" i="3"/>
  <c r="H335" i="3"/>
  <c r="AH450" i="3"/>
  <c r="S148" i="3"/>
  <c r="AD327" i="3"/>
  <c r="R92" i="3"/>
  <c r="R543" i="3"/>
  <c r="R93" i="3"/>
  <c r="AG404" i="3"/>
  <c r="Q534" i="3"/>
  <c r="S332" i="3"/>
  <c r="S620" i="3"/>
  <c r="S473" i="3"/>
  <c r="S45" i="3"/>
  <c r="AB321" i="3"/>
  <c r="T175" i="3"/>
  <c r="P185" i="3"/>
  <c r="S39" i="3"/>
  <c r="S129" i="3"/>
  <c r="P315" i="3"/>
  <c r="AC422" i="3"/>
  <c r="AH28" i="3"/>
  <c r="AC371" i="3"/>
  <c r="J283" i="3"/>
  <c r="AC84" i="3"/>
  <c r="Q174" i="3"/>
  <c r="S199" i="3"/>
  <c r="P353" i="3"/>
  <c r="N401" i="3"/>
  <c r="AH360" i="3"/>
  <c r="AH122" i="3"/>
  <c r="AH573" i="3"/>
  <c r="S418" i="3"/>
  <c r="J174" i="3"/>
  <c r="N292" i="3"/>
  <c r="AH476" i="3"/>
  <c r="AH601" i="3"/>
  <c r="AH494" i="3"/>
  <c r="AF391" i="3"/>
  <c r="S55" i="3"/>
  <c r="AD186" i="3"/>
  <c r="AD96" i="3"/>
  <c r="Q545" i="3"/>
  <c r="Q2" i="3"/>
  <c r="Q183" i="3"/>
  <c r="O401" i="3"/>
  <c r="AH361" i="3"/>
  <c r="O422" i="3"/>
  <c r="S526" i="3"/>
  <c r="S152" i="3"/>
  <c r="S580" i="3"/>
  <c r="S394" i="3"/>
  <c r="S610" i="3"/>
  <c r="S572" i="3"/>
  <c r="AH314" i="3"/>
  <c r="AH351" i="3"/>
  <c r="T401" i="3"/>
  <c r="S83" i="3"/>
  <c r="J93" i="3"/>
  <c r="J2" i="3"/>
  <c r="J3" i="3"/>
  <c r="N321" i="3"/>
  <c r="AG292" i="3"/>
  <c r="J626" i="3"/>
  <c r="S113" i="3"/>
  <c r="S31" i="3"/>
  <c r="S209" i="3"/>
  <c r="AG361" i="3"/>
  <c r="S479" i="3"/>
  <c r="S29" i="3"/>
  <c r="S202" i="3"/>
  <c r="S24" i="3"/>
  <c r="S331" i="3"/>
  <c r="AH99" i="3"/>
  <c r="AH468" i="3"/>
  <c r="AH14" i="3"/>
  <c r="AH363" i="3"/>
  <c r="AH454" i="3"/>
  <c r="AH180" i="3"/>
  <c r="AH627" i="3"/>
  <c r="AH437" i="3"/>
  <c r="AH30" i="3"/>
  <c r="AH297" i="3"/>
  <c r="S529" i="3"/>
  <c r="S98" i="3"/>
  <c r="AH174" i="3"/>
  <c r="N422" i="3"/>
  <c r="S492" i="3"/>
  <c r="AB175" i="3"/>
  <c r="AH25" i="3"/>
  <c r="AH565" i="3"/>
  <c r="AF316" i="3"/>
  <c r="S395" i="3"/>
  <c r="AH377" i="3"/>
  <c r="AH258" i="3"/>
  <c r="AH574" i="3"/>
  <c r="AH298" i="3"/>
  <c r="M313" i="3"/>
  <c r="AH75" i="3"/>
  <c r="Q368" i="3"/>
  <c r="P175" i="3"/>
  <c r="AG85" i="3"/>
  <c r="J435" i="3"/>
  <c r="AH382" i="3"/>
  <c r="AH113" i="3"/>
  <c r="AB542" i="3"/>
  <c r="AB544" i="3"/>
  <c r="AB5" i="3"/>
  <c r="AH406" i="3"/>
  <c r="AH439" i="3"/>
  <c r="M397" i="3"/>
  <c r="S111" i="3"/>
  <c r="AH309" i="3"/>
  <c r="AF381" i="3"/>
  <c r="S441" i="3"/>
  <c r="S540" i="3"/>
  <c r="S75" i="3"/>
  <c r="S105" i="3"/>
  <c r="H456" i="3"/>
  <c r="H184" i="3"/>
  <c r="AB291" i="3"/>
  <c r="AH243" i="3"/>
  <c r="AH145" i="3"/>
  <c r="AB401" i="3"/>
  <c r="M185" i="3"/>
  <c r="M96" i="3"/>
  <c r="S53" i="3"/>
  <c r="S503" i="3"/>
  <c r="T424" i="3"/>
  <c r="AH533" i="3"/>
  <c r="P6" i="3"/>
  <c r="S367" i="3"/>
  <c r="P176" i="3"/>
  <c r="S190" i="3"/>
  <c r="AE624" i="3"/>
  <c r="AG315" i="3"/>
  <c r="AD266" i="3"/>
  <c r="AB436" i="3"/>
  <c r="M432" i="3"/>
  <c r="N5" i="3"/>
  <c r="N4" i="3"/>
  <c r="N544" i="3"/>
  <c r="AE95" i="3"/>
  <c r="AD264" i="3"/>
  <c r="L283" i="3"/>
  <c r="J415" i="3"/>
  <c r="L624" i="3"/>
  <c r="S175" i="3"/>
  <c r="AH79" i="3"/>
  <c r="AH191" i="3"/>
  <c r="S556" i="3"/>
  <c r="S286" i="3"/>
  <c r="S347" i="3"/>
  <c r="AH282" i="3"/>
  <c r="AH618" i="3"/>
  <c r="AH326" i="3"/>
  <c r="AH52" i="3"/>
  <c r="AH404" i="3"/>
  <c r="AH7" i="3"/>
  <c r="M625" i="3"/>
  <c r="S184" i="3"/>
  <c r="S546" i="3"/>
  <c r="AH613" i="3"/>
  <c r="O86" i="3"/>
  <c r="S230" i="3"/>
  <c r="R624" i="3"/>
  <c r="J313" i="3"/>
  <c r="O353" i="3"/>
  <c r="M174" i="3"/>
  <c r="AH589" i="3"/>
  <c r="AH608" i="3"/>
  <c r="AH36" i="3"/>
  <c r="S622" i="3"/>
  <c r="S383" i="3"/>
  <c r="T315" i="3"/>
  <c r="AD544" i="3"/>
  <c r="AD542" i="3"/>
  <c r="AD92" i="3"/>
  <c r="S121" i="3"/>
  <c r="N536" i="3"/>
  <c r="AG185" i="3"/>
  <c r="P415" i="3"/>
  <c r="AH530" i="3"/>
  <c r="S91" i="3"/>
  <c r="AH482" i="3"/>
  <c r="AH108" i="3"/>
  <c r="AH561" i="3"/>
  <c r="S146" i="3"/>
  <c r="S515" i="3"/>
  <c r="AH222" i="3"/>
  <c r="S303" i="3"/>
  <c r="S393" i="3"/>
  <c r="S464" i="3"/>
  <c r="AD625" i="3"/>
  <c r="S115" i="3"/>
  <c r="P413" i="3"/>
  <c r="AG86" i="3"/>
  <c r="S311" i="3"/>
  <c r="H545" i="3"/>
  <c r="H4" i="3"/>
  <c r="H92" i="3"/>
  <c r="AH324" i="3"/>
  <c r="M624" i="3"/>
  <c r="AE626" i="3"/>
  <c r="AB625" i="3"/>
  <c r="AH521" i="3"/>
  <c r="AH37" i="3"/>
  <c r="S499" i="3"/>
  <c r="AH535" i="3"/>
  <c r="AH110" i="3"/>
  <c r="S431" i="3"/>
  <c r="AC404" i="3"/>
  <c r="O95" i="3"/>
  <c r="O278" i="3"/>
  <c r="N366" i="3"/>
  <c r="N456" i="3"/>
  <c r="M413" i="3"/>
  <c r="AG546" i="3"/>
  <c r="S244" i="3"/>
  <c r="AH420" i="3"/>
  <c r="P292" i="3"/>
  <c r="AH256" i="3"/>
  <c r="AH221" i="3"/>
  <c r="AH40" i="3"/>
  <c r="S66" i="3"/>
  <c r="O183" i="3"/>
  <c r="O3" i="3"/>
  <c r="O543" i="3"/>
  <c r="T366" i="3"/>
  <c r="T456" i="3"/>
  <c r="T93" i="3"/>
  <c r="T182" i="3"/>
  <c r="T544" i="3"/>
  <c r="AH250" i="3"/>
  <c r="AH69" i="3"/>
  <c r="AH413" i="3"/>
  <c r="S402" i="3"/>
  <c r="AH214" i="3"/>
  <c r="AH485" i="3"/>
  <c r="AH560" i="3"/>
  <c r="AH331" i="3"/>
  <c r="S377" i="3"/>
  <c r="S162" i="3"/>
  <c r="S155" i="3"/>
  <c r="O432" i="3"/>
  <c r="S601" i="3"/>
  <c r="AH291" i="3"/>
  <c r="AH97" i="3"/>
  <c r="AH460" i="3"/>
  <c r="Q456" i="3"/>
  <c r="Q94" i="3"/>
  <c r="AH414" i="3"/>
  <c r="AH195" i="3"/>
  <c r="S449" i="3"/>
  <c r="S358" i="3"/>
  <c r="S323" i="3"/>
  <c r="M414" i="3"/>
  <c r="AH83" i="3"/>
  <c r="P184" i="3"/>
  <c r="AG293" i="3"/>
  <c r="P266" i="3"/>
  <c r="AD283" i="3"/>
  <c r="AE84" i="3"/>
  <c r="M424" i="3"/>
  <c r="Q266" i="3"/>
  <c r="AH442" i="3"/>
  <c r="N542" i="3"/>
  <c r="N92" i="3"/>
  <c r="N183" i="3"/>
  <c r="AE278" i="3"/>
  <c r="AE368" i="3"/>
  <c r="AD174" i="3"/>
  <c r="N313" i="3"/>
  <c r="J335" i="3"/>
  <c r="L534" i="3"/>
  <c r="S265" i="3"/>
  <c r="AH619" i="3"/>
  <c r="AD293" i="3"/>
  <c r="S466" i="3"/>
  <c r="S16" i="3"/>
  <c r="AH356" i="3"/>
  <c r="AH438" i="3"/>
  <c r="AH416" i="3"/>
  <c r="AH506" i="3"/>
  <c r="Q422" i="3"/>
  <c r="S281" i="3"/>
  <c r="AH547" i="3"/>
  <c r="M85" i="3"/>
  <c r="S366" i="3"/>
  <c r="J321" i="3"/>
  <c r="AD321" i="3"/>
  <c r="O626" i="3"/>
  <c r="S140" i="3"/>
  <c r="AH344" i="3"/>
  <c r="AC381" i="3"/>
  <c r="P404" i="3"/>
  <c r="AH305" i="3"/>
  <c r="AH49" i="3"/>
  <c r="AH68" i="3"/>
  <c r="AH216" i="3"/>
  <c r="S532" i="3"/>
  <c r="AD424" i="3"/>
  <c r="S440" i="3"/>
  <c r="AD3" i="3"/>
  <c r="AD183" i="3"/>
  <c r="AD545" i="3"/>
  <c r="S211" i="3"/>
  <c r="AG96" i="3"/>
  <c r="AG186" i="3"/>
  <c r="AH620" i="3"/>
  <c r="AH370" i="3"/>
  <c r="S631" i="3"/>
  <c r="AH32" i="3"/>
  <c r="AH21" i="3"/>
  <c r="AH471" i="3"/>
  <c r="S235" i="3"/>
  <c r="S605" i="3"/>
  <c r="AH295" i="3"/>
  <c r="S33" i="3"/>
  <c r="S212" i="3"/>
  <c r="S14" i="3"/>
  <c r="AD535" i="3"/>
  <c r="S116" i="3"/>
  <c r="AF321" i="3"/>
  <c r="AG626" i="3"/>
  <c r="H183" i="3"/>
  <c r="H544" i="3"/>
  <c r="H3" i="3"/>
  <c r="N380" i="3"/>
  <c r="AH594" i="3"/>
  <c r="M84" i="3"/>
  <c r="AE536" i="3"/>
  <c r="AB85" i="3"/>
  <c r="AH611" i="3"/>
  <c r="AH217" i="3"/>
  <c r="N391" i="3"/>
  <c r="N397" i="3"/>
  <c r="H422" i="3"/>
  <c r="S284" i="3"/>
  <c r="L316" i="3"/>
  <c r="O96" i="3"/>
  <c r="T335" i="3"/>
  <c r="N546" i="3"/>
  <c r="Q625" i="3"/>
  <c r="AG456" i="3"/>
  <c r="AG366" i="3"/>
  <c r="S154" i="3"/>
  <c r="AH60" i="3"/>
  <c r="S268" i="3"/>
  <c r="AH255" i="3"/>
  <c r="AH580" i="3"/>
  <c r="P335" i="3"/>
  <c r="S516" i="3"/>
  <c r="O92" i="3"/>
  <c r="O545" i="3"/>
  <c r="O542" i="3"/>
  <c r="T94" i="3"/>
  <c r="T184" i="3"/>
  <c r="T543" i="3"/>
  <c r="T3" i="3"/>
  <c r="T183" i="3"/>
  <c r="AH160" i="3"/>
  <c r="AH519" i="3"/>
  <c r="AH335" i="3"/>
  <c r="AH301" i="3"/>
  <c r="AH35" i="3"/>
  <c r="AH215" i="3"/>
  <c r="AH20" i="3"/>
  <c r="Q175" i="3"/>
  <c r="S17" i="3"/>
  <c r="S252" i="3"/>
  <c r="S245" i="3"/>
  <c r="O342" i="3"/>
  <c r="P397" i="3"/>
  <c r="AH381" i="3"/>
  <c r="AH551" i="3"/>
  <c r="AH11" i="3"/>
  <c r="Q366" i="3"/>
  <c r="Q6" i="3"/>
  <c r="AH105" i="3"/>
  <c r="AH398" i="3"/>
  <c r="S89" i="3"/>
  <c r="S593" i="3"/>
  <c r="AD371" i="3"/>
  <c r="P94" i="3"/>
  <c r="P456" i="3"/>
  <c r="S344" i="3"/>
  <c r="AC380" i="3"/>
  <c r="AD284" i="3"/>
  <c r="AE534" i="3"/>
  <c r="N316" i="3"/>
  <c r="Q176" i="3"/>
  <c r="H316" i="3"/>
  <c r="N2" i="3"/>
  <c r="N182" i="3"/>
  <c r="N545" i="3"/>
  <c r="AE96" i="3"/>
  <c r="AE186" i="3"/>
  <c r="AD414" i="3"/>
  <c r="AE424" i="3"/>
  <c r="Q293" i="3"/>
  <c r="S248" i="3"/>
  <c r="S401" i="3"/>
  <c r="R316" i="3"/>
  <c r="S555" i="3"/>
  <c r="S465" i="3"/>
  <c r="S192" i="3"/>
  <c r="AH440" i="3"/>
  <c r="AH78" i="3"/>
  <c r="AH56" i="3"/>
  <c r="AH592" i="3"/>
  <c r="S597" i="3"/>
  <c r="AH507" i="3"/>
  <c r="AH317" i="3"/>
  <c r="AE418" i="3"/>
  <c r="S456" i="3"/>
  <c r="AH73" i="3"/>
  <c r="AF424" i="3"/>
  <c r="S139" i="3"/>
  <c r="R84" i="3"/>
  <c r="AD353" i="3"/>
  <c r="AC291" i="3"/>
  <c r="J391" i="3"/>
  <c r="AH333" i="3"/>
  <c r="AH338" i="3"/>
  <c r="AH334" i="3"/>
  <c r="AH126" i="3"/>
  <c r="P424" i="3"/>
  <c r="AH424" i="3"/>
  <c r="T342" i="3"/>
  <c r="AD182" i="3"/>
  <c r="AD5" i="3"/>
  <c r="AD4" i="3"/>
  <c r="N86" i="3"/>
  <c r="AG368" i="3"/>
  <c r="AG278" i="3"/>
  <c r="AH350" i="3"/>
  <c r="AH337" i="3"/>
  <c r="S541" i="3"/>
  <c r="S443" i="3"/>
  <c r="AH198" i="3"/>
  <c r="S236" i="3"/>
  <c r="S65" i="3"/>
  <c r="AH491" i="3"/>
  <c r="AH384" i="3"/>
  <c r="S573" i="3"/>
  <c r="S553" i="3"/>
  <c r="S554" i="3"/>
  <c r="AD85" i="3"/>
  <c r="S298" i="3"/>
  <c r="J414" i="3"/>
  <c r="S322" i="3"/>
  <c r="H93" i="3"/>
  <c r="H543" i="3"/>
  <c r="H182" i="3"/>
  <c r="AH396" i="3"/>
  <c r="AH54" i="3"/>
  <c r="N413" i="3"/>
  <c r="P293" i="3"/>
  <c r="AF371" i="3"/>
  <c r="AH577" i="3"/>
  <c r="O283" i="3"/>
  <c r="AH625" i="3"/>
  <c r="H380" i="3"/>
  <c r="AD380" i="3"/>
  <c r="S283" i="3"/>
  <c r="O185" i="3"/>
  <c r="O186" i="3"/>
  <c r="P391" i="3"/>
  <c r="N184" i="3"/>
  <c r="Q85" i="3"/>
  <c r="AG6" i="3"/>
  <c r="AG184" i="3"/>
  <c r="M321" i="3"/>
  <c r="AH510" i="3"/>
  <c r="S178" i="3"/>
  <c r="AH166" i="3"/>
  <c r="AH490" i="3"/>
  <c r="H414" i="3"/>
  <c r="S606" i="3"/>
  <c r="O182" i="3"/>
  <c r="O4" i="3"/>
  <c r="O2" i="3"/>
  <c r="T546" i="3"/>
  <c r="T542" i="3"/>
  <c r="T5" i="3"/>
  <c r="T4" i="3"/>
  <c r="AB315" i="3"/>
  <c r="AH330" i="3"/>
  <c r="AH260" i="3"/>
  <c r="H371" i="3"/>
  <c r="AH372" i="3"/>
  <c r="AH125" i="3"/>
  <c r="AH470" i="3"/>
  <c r="AH19" i="3"/>
  <c r="Q265" i="3"/>
  <c r="S557" i="3"/>
  <c r="S348" i="3"/>
  <c r="T371" i="3"/>
  <c r="S511" i="3"/>
  <c r="Q353" i="3"/>
  <c r="AH187" i="3"/>
  <c r="AH461" i="3"/>
  <c r="AH315" i="3"/>
  <c r="Q184" i="3"/>
  <c r="AF327" i="3"/>
  <c r="AH104" i="3"/>
  <c r="AH399" i="3"/>
  <c r="S539" i="3"/>
  <c r="T380" i="3"/>
  <c r="AH623" i="3"/>
  <c r="P366" i="3"/>
  <c r="P546" i="3"/>
  <c r="AB353" i="3"/>
  <c r="S100" i="3"/>
  <c r="M292" i="3"/>
  <c r="L436" i="3"/>
  <c r="AD176" i="3"/>
  <c r="S480" i="3"/>
  <c r="M342" i="3"/>
  <c r="N3" i="3"/>
  <c r="N543" i="3"/>
  <c r="N93" i="3"/>
  <c r="AE369" i="3"/>
  <c r="AE185" i="3"/>
  <c r="L284" i="3"/>
  <c r="L315" i="3"/>
  <c r="L84" i="3"/>
  <c r="S158" i="3"/>
  <c r="AH529" i="3"/>
  <c r="AH101" i="3"/>
  <c r="S376" i="3"/>
  <c r="S15" i="3"/>
  <c r="S102" i="3"/>
  <c r="AH444" i="3"/>
  <c r="AH528" i="3"/>
  <c r="AH596" i="3"/>
  <c r="AH502" i="3"/>
  <c r="S57" i="3"/>
  <c r="AH457" i="3"/>
  <c r="M535" i="3"/>
  <c r="S6" i="3"/>
  <c r="S94" i="3"/>
  <c r="AH523" i="3"/>
  <c r="O536" i="3"/>
  <c r="S229" i="3"/>
  <c r="R534" i="3"/>
  <c r="J327" i="3"/>
  <c r="S428" i="3"/>
  <c r="M264" i="3"/>
  <c r="AH409" i="3"/>
  <c r="AH518" i="3"/>
  <c r="AH576" i="3"/>
  <c r="S82" i="3"/>
  <c r="T292" i="3"/>
  <c r="R413" i="3"/>
  <c r="T432" i="3"/>
  <c r="AD93" i="3"/>
  <c r="AD543" i="3"/>
  <c r="AD2" i="3"/>
  <c r="N626" i="3"/>
  <c r="AG369" i="3"/>
  <c r="AG95" i="3"/>
  <c r="AH80" i="3"/>
  <c r="AH427" i="3"/>
  <c r="AH572" i="3"/>
  <c r="AH197" i="3"/>
  <c r="AH107" i="3"/>
  <c r="S145" i="3"/>
  <c r="S425" i="3"/>
  <c r="AH132" i="3"/>
  <c r="S483" i="3"/>
  <c r="S122" i="3"/>
  <c r="S463" i="3"/>
  <c r="S13" i="3"/>
  <c r="S206" i="3"/>
  <c r="S205" i="3"/>
  <c r="AG536" i="3"/>
  <c r="AB327" i="3"/>
  <c r="H2" i="3"/>
  <c r="H5" i="3"/>
  <c r="H542" i="3"/>
  <c r="AH504" i="3"/>
  <c r="M534" i="3"/>
  <c r="AE86" i="3"/>
  <c r="AB535" i="3"/>
  <c r="AH71" i="3"/>
  <c r="AH127" i="3"/>
  <c r="O284" i="3"/>
  <c r="AH85" i="3"/>
  <c r="AH200" i="3"/>
  <c r="S301" i="3"/>
  <c r="M361" i="3"/>
  <c r="O369" i="3"/>
  <c r="O368" i="3"/>
  <c r="N6" i="3"/>
  <c r="N94" i="3"/>
  <c r="Q535" i="3"/>
  <c r="AG94" i="3"/>
  <c r="O313" i="3"/>
  <c r="AH340" i="3"/>
  <c r="AH600" i="3"/>
  <c r="AH447" i="3"/>
  <c r="AH165" i="3"/>
  <c r="AH131" i="3"/>
  <c r="S349" i="3"/>
  <c r="O5" i="3"/>
  <c r="O544" i="3"/>
  <c r="O93" i="3"/>
  <c r="T327" i="3"/>
  <c r="T6" i="3"/>
  <c r="T545" i="3"/>
  <c r="T92" i="3"/>
  <c r="T2" i="3"/>
  <c r="P327" i="3"/>
  <c r="AH609" i="3"/>
  <c r="AH170" i="3"/>
  <c r="AH499" i="3"/>
  <c r="AH575" i="3"/>
  <c r="AH124" i="3"/>
  <c r="AH559" i="3"/>
  <c r="AH469" i="3"/>
  <c r="AC321" i="3"/>
  <c r="S467" i="3"/>
  <c r="S373" i="3"/>
  <c r="N414" i="3"/>
  <c r="S61" i="3"/>
  <c r="S429" i="3"/>
  <c r="AH10" i="3"/>
  <c r="AH550" i="3"/>
  <c r="AH441" i="3"/>
  <c r="Q546" i="3"/>
  <c r="S450" i="3"/>
  <c r="AH194" i="3"/>
  <c r="S629" i="3"/>
  <c r="S359" i="3"/>
  <c r="S538" i="3"/>
  <c r="P4" i="3"/>
  <c r="P182" i="3"/>
  <c r="P544" i="3"/>
  <c r="S273" i="3"/>
  <c r="AH67" i="3"/>
  <c r="AH266" i="3"/>
  <c r="AB174" i="3"/>
  <c r="AC414" i="3"/>
  <c r="P624" i="3"/>
  <c r="AD361" i="3"/>
  <c r="AB626" i="3"/>
  <c r="AE435" i="3"/>
  <c r="J397" i="3"/>
  <c r="S106" i="3"/>
  <c r="S488" i="3"/>
  <c r="S368" i="3"/>
  <c r="S185" i="3"/>
  <c r="Q316" i="3"/>
  <c r="AH39" i="3"/>
  <c r="AH220" i="3"/>
  <c r="M86" i="3"/>
  <c r="AC283" i="3"/>
  <c r="AH311" i="3"/>
  <c r="AH501" i="3"/>
  <c r="AB432" i="3"/>
  <c r="O380" i="3"/>
  <c r="AH45" i="3"/>
  <c r="AH321" i="3"/>
  <c r="AF184" i="3"/>
  <c r="AC436" i="3"/>
  <c r="AE3" i="3"/>
  <c r="AE4" i="3"/>
  <c r="AE2" i="3"/>
  <c r="AC85" i="3"/>
  <c r="O371" i="3"/>
  <c r="H264" i="3"/>
  <c r="AC4" i="3"/>
  <c r="AC183" i="3"/>
  <c r="AC544" i="3"/>
  <c r="AC413" i="3"/>
  <c r="AH43" i="3"/>
  <c r="AH135" i="3"/>
  <c r="S607" i="3"/>
  <c r="R381" i="3"/>
  <c r="R626" i="3"/>
  <c r="AF626" i="3"/>
  <c r="AH405" i="3"/>
  <c r="AH542" i="3"/>
  <c r="AH543" i="3"/>
  <c r="AH93" i="3"/>
  <c r="AH532" i="3"/>
  <c r="AH238" i="3"/>
  <c r="S317" i="3"/>
  <c r="S439" i="3"/>
  <c r="H436" i="3"/>
  <c r="AH354" i="3"/>
  <c r="S587" i="3"/>
  <c r="S231" i="3"/>
  <c r="S447" i="3"/>
  <c r="M436" i="3"/>
  <c r="S7" i="3"/>
  <c r="AH571" i="3"/>
  <c r="AH487" i="3"/>
  <c r="AH151" i="3"/>
  <c r="AH72" i="3"/>
  <c r="T625" i="3"/>
  <c r="H534" i="3"/>
  <c r="Q284" i="3"/>
  <c r="S330" i="3"/>
  <c r="AF2" i="3"/>
  <c r="AF543" i="3"/>
  <c r="AF542" i="3"/>
  <c r="S362" i="3"/>
  <c r="S365" i="3"/>
  <c r="AE535" i="3"/>
  <c r="S159" i="3"/>
  <c r="S87" i="3"/>
  <c r="AB397" i="3"/>
  <c r="AC176" i="3"/>
  <c r="AF353" i="3"/>
  <c r="O414" i="3"/>
  <c r="N176" i="3"/>
  <c r="L85" i="3"/>
  <c r="AF266" i="3"/>
  <c r="AH280" i="3"/>
  <c r="S172" i="3"/>
  <c r="S78" i="3"/>
  <c r="AH140" i="3"/>
  <c r="R85" i="3"/>
  <c r="AH446" i="3"/>
  <c r="S170" i="3"/>
  <c r="AH323" i="3"/>
  <c r="AH152" i="3"/>
  <c r="AH449" i="3"/>
  <c r="AH265" i="3"/>
  <c r="AH91" i="3"/>
  <c r="J176" i="3"/>
  <c r="AD175" i="3"/>
  <c r="S594" i="3"/>
  <c r="AH185" i="3"/>
  <c r="AH96" i="3"/>
  <c r="S259" i="3"/>
  <c r="S510" i="3"/>
  <c r="S343" i="3"/>
  <c r="S216" i="3"/>
  <c r="S409" i="3"/>
  <c r="M291" i="3"/>
  <c r="AH325" i="3"/>
  <c r="AC313" i="3"/>
  <c r="S43" i="3"/>
  <c r="S583" i="3"/>
  <c r="Q291" i="3"/>
  <c r="N291" i="3"/>
  <c r="AE353" i="3"/>
  <c r="S591" i="3"/>
  <c r="S144" i="3"/>
  <c r="S609" i="3"/>
  <c r="S408" i="3"/>
  <c r="AH546" i="3"/>
  <c r="AH456" i="3"/>
  <c r="S168" i="3"/>
  <c r="AG624" i="3"/>
  <c r="H625" i="3"/>
  <c r="AB534" i="3"/>
  <c r="T415" i="3"/>
  <c r="AC94" i="3"/>
  <c r="AE293" i="3"/>
  <c r="S88" i="3"/>
  <c r="P2" i="3"/>
  <c r="P5" i="3"/>
  <c r="P545" i="3"/>
  <c r="S274" i="3"/>
  <c r="AH607" i="3"/>
  <c r="P321" i="3"/>
  <c r="AB264" i="3"/>
  <c r="AF404" i="3"/>
  <c r="P174" i="3"/>
  <c r="R361" i="3"/>
  <c r="AB536" i="3"/>
  <c r="AC418" i="3"/>
  <c r="H315" i="3"/>
  <c r="S128" i="3"/>
  <c r="S218" i="3"/>
  <c r="S96" i="3"/>
  <c r="H292" i="3"/>
  <c r="S276" i="3"/>
  <c r="AH219" i="3"/>
  <c r="O335" i="3"/>
  <c r="M626" i="3"/>
  <c r="J432" i="3"/>
  <c r="S180" i="3"/>
  <c r="AH51" i="3"/>
  <c r="S397" i="3"/>
  <c r="AH452" i="3"/>
  <c r="AH585" i="3"/>
  <c r="AF6" i="3"/>
  <c r="AF366" i="3"/>
  <c r="S400" i="3"/>
  <c r="AE542" i="3"/>
  <c r="AE5" i="3"/>
  <c r="AE182" i="3"/>
  <c r="AC535" i="3"/>
  <c r="O264" i="3"/>
  <c r="H174" i="3"/>
  <c r="AC182" i="3"/>
  <c r="AC93" i="3"/>
  <c r="AC92" i="3"/>
  <c r="S101" i="3"/>
  <c r="AH583" i="3"/>
  <c r="AH224" i="3"/>
  <c r="S67" i="3"/>
  <c r="O397" i="3"/>
  <c r="R86" i="3"/>
  <c r="AF86" i="3"/>
  <c r="AH614" i="3"/>
  <c r="AH2" i="3"/>
  <c r="AH3" i="3"/>
  <c r="AH545" i="3"/>
  <c r="AH622" i="3"/>
  <c r="AH48" i="3"/>
  <c r="AE316" i="3"/>
  <c r="N624" i="3"/>
  <c r="S48" i="3"/>
  <c r="AC391" i="3"/>
  <c r="S497" i="3"/>
  <c r="AH259" i="3"/>
  <c r="S472" i="3"/>
  <c r="AD435" i="3"/>
  <c r="S457" i="3"/>
  <c r="AH119" i="3"/>
  <c r="AH383" i="3"/>
  <c r="AH241" i="3"/>
  <c r="AH522" i="3"/>
  <c r="T85" i="3"/>
  <c r="H624" i="3"/>
  <c r="AB424" i="3"/>
  <c r="AD342" i="3"/>
  <c r="AF93" i="3"/>
  <c r="AF545" i="3"/>
  <c r="AF544" i="3"/>
  <c r="S454" i="3"/>
  <c r="R315" i="3"/>
  <c r="AE625" i="3"/>
  <c r="S249" i="3"/>
  <c r="S537" i="3"/>
  <c r="H418" i="3"/>
  <c r="L536" i="3"/>
  <c r="AH292" i="3"/>
  <c r="AB266" i="3"/>
  <c r="AH606" i="3"/>
  <c r="L625" i="3"/>
  <c r="S424" i="3"/>
  <c r="AH389" i="3"/>
  <c r="S528" i="3"/>
  <c r="AH139" i="3"/>
  <c r="J424" i="3"/>
  <c r="H401" i="3"/>
  <c r="T414" i="3"/>
  <c r="AH379" i="3"/>
  <c r="AH503" i="3"/>
  <c r="AH242" i="3"/>
  <c r="AH539" i="3"/>
  <c r="AH175" i="3"/>
  <c r="AH391" i="3"/>
  <c r="J266" i="3"/>
  <c r="AD265" i="3"/>
  <c r="S324" i="3"/>
  <c r="AH278" i="3"/>
  <c r="AH95" i="3"/>
  <c r="S60" i="3"/>
  <c r="S602" i="3"/>
  <c r="S329" i="3"/>
  <c r="S576" i="3"/>
  <c r="S49" i="3"/>
  <c r="M381" i="3"/>
  <c r="AH595" i="3"/>
  <c r="AH433" i="3"/>
  <c r="S135" i="3"/>
  <c r="S134" i="3"/>
  <c r="AH281" i="3"/>
  <c r="N381" i="3"/>
  <c r="Q397" i="3"/>
  <c r="S501" i="3"/>
  <c r="S319" i="3"/>
  <c r="S69" i="3"/>
  <c r="S81" i="3"/>
  <c r="AH184" i="3"/>
  <c r="AH6" i="3"/>
  <c r="S258" i="3"/>
  <c r="AG534" i="3"/>
  <c r="H535" i="3"/>
  <c r="AB624" i="3"/>
  <c r="AC366" i="3"/>
  <c r="AC184" i="3"/>
  <c r="AH364" i="3"/>
  <c r="S628" i="3"/>
  <c r="P543" i="3"/>
  <c r="P3" i="3"/>
  <c r="P92" i="3"/>
  <c r="R401" i="3"/>
  <c r="AH423" i="3"/>
  <c r="P380" i="3"/>
  <c r="L293" i="3"/>
  <c r="P84" i="3"/>
  <c r="P264" i="3"/>
  <c r="AG342" i="3"/>
  <c r="AB86" i="3"/>
  <c r="AD381" i="3"/>
  <c r="S196" i="3"/>
  <c r="S38" i="3"/>
  <c r="S278" i="3"/>
  <c r="S95" i="3"/>
  <c r="J293" i="3"/>
  <c r="AH130" i="3"/>
  <c r="AH489" i="3"/>
  <c r="N436" i="3"/>
  <c r="P418" i="3"/>
  <c r="J342" i="3"/>
  <c r="S270" i="3"/>
  <c r="AH591" i="3"/>
  <c r="M422" i="3"/>
  <c r="AB335" i="3"/>
  <c r="AB415" i="3"/>
  <c r="AF94" i="3"/>
  <c r="AF546" i="3"/>
  <c r="S310" i="3"/>
  <c r="AE545" i="3"/>
  <c r="AE544" i="3"/>
  <c r="AE92" i="3"/>
  <c r="AC625" i="3"/>
  <c r="O174" i="3"/>
  <c r="R424" i="3"/>
  <c r="AC543" i="3"/>
  <c r="AC3" i="3"/>
  <c r="AC2" i="3"/>
  <c r="S191" i="3"/>
  <c r="AH493" i="3"/>
  <c r="AH225" i="3"/>
  <c r="AE380" i="3"/>
  <c r="T418" i="3"/>
  <c r="AH328" i="3"/>
  <c r="AF536" i="3"/>
  <c r="AH524" i="3"/>
  <c r="AH544" i="3"/>
  <c r="AH182" i="3"/>
  <c r="AH4" i="3"/>
  <c r="AH82" i="3"/>
  <c r="AH588" i="3"/>
  <c r="H291" i="3"/>
  <c r="N534" i="3"/>
  <c r="S588" i="3"/>
  <c r="S263" i="3"/>
  <c r="S47" i="3"/>
  <c r="AH169" i="3"/>
  <c r="S562" i="3"/>
  <c r="O293" i="3"/>
  <c r="AH210" i="3"/>
  <c r="AH120" i="3"/>
  <c r="AE391" i="3"/>
  <c r="AH486" i="3"/>
  <c r="T361" i="3"/>
  <c r="Q315" i="3"/>
  <c r="H84" i="3"/>
  <c r="S250" i="3"/>
  <c r="AD432" i="3"/>
  <c r="AF4" i="3"/>
  <c r="AF5" i="3"/>
  <c r="AF3" i="3"/>
  <c r="S455" i="3"/>
  <c r="AE321" i="3"/>
  <c r="O175" i="3"/>
  <c r="S313" i="3"/>
  <c r="S357" i="3"/>
  <c r="H321" i="3"/>
  <c r="L626" i="3"/>
  <c r="H435" i="3"/>
  <c r="AB176" i="3"/>
  <c r="AH516" i="3"/>
  <c r="L535" i="3"/>
  <c r="M391" i="3"/>
  <c r="AC435" i="3"/>
  <c r="S618" i="3"/>
  <c r="AH230" i="3"/>
  <c r="R535" i="3"/>
  <c r="S405" i="3"/>
  <c r="S446" i="3"/>
  <c r="AH106" i="3"/>
  <c r="AH593" i="3"/>
  <c r="AH419" i="3"/>
  <c r="AH629" i="3"/>
  <c r="AH541" i="3"/>
  <c r="AH327" i="3"/>
  <c r="AH246" i="3"/>
  <c r="R283" i="3"/>
  <c r="S54" i="3"/>
  <c r="AH369" i="3"/>
  <c r="AH368" i="3"/>
  <c r="S420" i="3"/>
  <c r="S512" i="3"/>
  <c r="S126" i="3"/>
  <c r="S354" i="3"/>
  <c r="S589" i="3"/>
  <c r="S171" i="3"/>
  <c r="AH505" i="3"/>
  <c r="N175" i="3"/>
  <c r="S224" i="3"/>
  <c r="S493" i="3"/>
  <c r="AH348" i="3"/>
  <c r="S138" i="3"/>
  <c r="H361" i="3"/>
  <c r="S422" i="3"/>
  <c r="AH434" i="3"/>
  <c r="S519" i="3"/>
  <c r="S531" i="3"/>
  <c r="AH94" i="3"/>
  <c r="AG422" i="3"/>
  <c r="S364" i="3"/>
  <c r="AG84" i="3"/>
  <c r="AC342" i="3"/>
  <c r="AB84" i="3"/>
  <c r="AC456" i="3"/>
  <c r="AC6" i="3"/>
  <c r="AH527" i="3"/>
  <c r="P542" i="3"/>
  <c r="P183" i="3"/>
  <c r="P93" i="3"/>
  <c r="R414" i="3"/>
  <c r="AH517" i="3"/>
  <c r="AH176" i="3"/>
  <c r="AB293" i="3"/>
  <c r="O424" i="3"/>
  <c r="P534" i="3"/>
  <c r="AE313" i="3"/>
  <c r="AG432" i="3"/>
  <c r="M404" i="3"/>
  <c r="AD291" i="3"/>
  <c r="S379" i="3"/>
  <c r="S578" i="3"/>
  <c r="S186" i="3"/>
  <c r="S369" i="3"/>
  <c r="S404" i="3"/>
  <c r="AH579" i="3"/>
  <c r="AH129" i="3"/>
  <c r="M536" i="3"/>
  <c r="AC284" i="3"/>
  <c r="AG397" i="3"/>
  <c r="S306" i="3"/>
  <c r="AB342" i="3"/>
  <c r="H391" i="3"/>
  <c r="AH495" i="3"/>
  <c r="Q292" i="3"/>
  <c r="AF456" i="3"/>
  <c r="H353" i="3"/>
  <c r="M316" i="3"/>
  <c r="AE543" i="3"/>
  <c r="AE183" i="3"/>
  <c r="AE93" i="3"/>
  <c r="L404" i="3"/>
  <c r="M327" i="3"/>
  <c r="AC424" i="3"/>
  <c r="AC5" i="3"/>
  <c r="AC542" i="3"/>
  <c r="AC545" i="3"/>
  <c r="S292" i="3"/>
  <c r="AH134" i="3"/>
  <c r="S517" i="3"/>
  <c r="R291" i="3"/>
  <c r="R536" i="3"/>
  <c r="R404" i="3"/>
  <c r="T391" i="3"/>
  <c r="AH74" i="3"/>
  <c r="AH183" i="3"/>
  <c r="AH92" i="3"/>
  <c r="AH5" i="3"/>
  <c r="AH148" i="3"/>
  <c r="AH498" i="3"/>
  <c r="H381" i="3"/>
  <c r="N84" i="3"/>
  <c r="S498" i="3"/>
  <c r="S173" i="3"/>
  <c r="S141" i="3"/>
  <c r="S414" i="3"/>
  <c r="S22" i="3"/>
  <c r="S547" i="3"/>
  <c r="AH209" i="3"/>
  <c r="AH31" i="3"/>
  <c r="AE436" i="3"/>
  <c r="AH612" i="3"/>
  <c r="T535" i="3"/>
  <c r="R313" i="3"/>
  <c r="Q283" i="3"/>
  <c r="S160" i="3"/>
  <c r="AF182" i="3"/>
  <c r="AF183" i="3"/>
  <c r="AF92" i="3"/>
  <c r="S363" i="3"/>
  <c r="S453" i="3"/>
  <c r="AE85" i="3"/>
  <c r="O265" i="3"/>
  <c r="AG335" i="3"/>
  <c r="S627" i="3"/>
  <c r="AC266" i="3"/>
  <c r="L86" i="3"/>
  <c r="T316" i="3"/>
  <c r="N266" i="3"/>
  <c r="AH66" i="3"/>
  <c r="AF176" i="3"/>
  <c r="S382" i="3"/>
  <c r="S262" i="3"/>
  <c r="S438" i="3"/>
  <c r="AH229" i="3"/>
  <c r="R625" i="3"/>
  <c r="AD415" i="3"/>
  <c r="S260" i="3"/>
  <c r="AH196" i="3"/>
  <c r="AH53" i="3"/>
  <c r="AH89" i="3"/>
  <c r="AH359" i="3"/>
  <c r="AH631" i="3"/>
  <c r="AH339" i="3"/>
  <c r="AH156" i="3"/>
  <c r="R284" i="3"/>
  <c r="S504" i="3"/>
  <c r="AH186" i="3"/>
  <c r="S169" i="3"/>
  <c r="S600" i="3"/>
  <c r="S62" i="3"/>
  <c r="S36" i="3"/>
  <c r="S333" i="3"/>
  <c r="AE401" i="3"/>
  <c r="S261" i="3"/>
  <c r="AH55" i="3"/>
  <c r="N265" i="3"/>
  <c r="S225" i="3"/>
  <c r="Q381" i="3"/>
  <c r="AC293" i="3"/>
  <c r="S228" i="3"/>
  <c r="S51" i="3"/>
  <c r="S234" i="3"/>
  <c r="S386" i="3"/>
  <c r="L435" i="3"/>
  <c r="S621" i="3"/>
  <c r="AH366" i="3"/>
  <c r="R415" i="3"/>
  <c r="N353" i="3"/>
  <c r="H85" i="3"/>
  <c r="AC432" i="3"/>
  <c r="L335" i="3"/>
  <c r="AC546" i="3"/>
  <c r="S321" i="3"/>
  <c r="AH77" i="3"/>
  <c r="AH296" i="3"/>
  <c r="AG284" i="3"/>
  <c r="AB95" i="3"/>
  <c r="AB368" i="3"/>
  <c r="AH253" i="3"/>
  <c r="AF535" i="3"/>
  <c r="S338" i="3"/>
  <c r="AD316" i="3"/>
  <c r="S28" i="3"/>
  <c r="H368" i="3"/>
  <c r="H369" i="3"/>
  <c r="AB422" i="3"/>
  <c r="AD6" i="3"/>
  <c r="AD94" i="3"/>
  <c r="AE422" i="3"/>
  <c r="S522" i="3"/>
  <c r="L327" i="3"/>
  <c r="Q327" i="3"/>
  <c r="AF414" i="3"/>
  <c r="AB283" i="3"/>
  <c r="AH102" i="3"/>
  <c r="AH555" i="3"/>
  <c r="AH16" i="3"/>
  <c r="AH109" i="3"/>
  <c r="AB184" i="3"/>
  <c r="AB366" i="3"/>
  <c r="AF264" i="3"/>
  <c r="P291" i="3"/>
  <c r="T293" i="3"/>
  <c r="AC327" i="3"/>
  <c r="AH272" i="3"/>
  <c r="AH598" i="3"/>
  <c r="AH352" i="3"/>
  <c r="J291" i="3"/>
  <c r="S127" i="3"/>
  <c r="S118" i="3"/>
  <c r="S523" i="3"/>
  <c r="S291" i="3"/>
  <c r="AH394" i="3"/>
  <c r="AF435" i="3"/>
  <c r="S388" i="3"/>
  <c r="S550" i="3"/>
  <c r="S187" i="3"/>
  <c r="S575" i="3"/>
  <c r="S214" i="3"/>
  <c r="S255" i="3"/>
  <c r="S403" i="3"/>
  <c r="S500" i="3"/>
  <c r="AE174" i="3"/>
  <c r="AH610" i="3"/>
  <c r="AE265" i="3"/>
  <c r="R456" i="3"/>
  <c r="Q335" i="3"/>
  <c r="M418" i="3"/>
  <c r="P283" i="3"/>
  <c r="S389" i="3"/>
  <c r="AG264" i="3"/>
  <c r="R293" i="3"/>
  <c r="AH375" i="3"/>
  <c r="R418" i="3"/>
  <c r="AD418" i="3"/>
  <c r="S305" i="3"/>
  <c r="S253" i="3"/>
  <c r="O534" i="3"/>
  <c r="S103" i="3"/>
  <c r="T186" i="3"/>
  <c r="T368" i="3"/>
  <c r="S314" i="3"/>
  <c r="AG353" i="3"/>
  <c r="H284" i="3"/>
  <c r="S9" i="3"/>
  <c r="S548" i="3"/>
  <c r="R186" i="3"/>
  <c r="R185" i="3"/>
  <c r="L174" i="3"/>
  <c r="S590" i="3"/>
  <c r="T435" i="3"/>
  <c r="AH252" i="3"/>
  <c r="AE283" i="3"/>
  <c r="AG418" i="3"/>
  <c r="AF278" i="3"/>
  <c r="AF369" i="3"/>
  <c r="L278" i="3"/>
  <c r="L185" i="3"/>
  <c r="AH626" i="3"/>
  <c r="AH617" i="3"/>
  <c r="AH603" i="3"/>
  <c r="AG283" i="3"/>
  <c r="AB186" i="3"/>
  <c r="AH111" i="3"/>
  <c r="AC292" i="3"/>
  <c r="S68" i="3"/>
  <c r="N315" i="3"/>
  <c r="AH435" i="3"/>
  <c r="S478" i="3"/>
  <c r="H95" i="3"/>
  <c r="H278" i="3"/>
  <c r="AG401" i="3"/>
  <c r="AD366" i="3"/>
  <c r="S477" i="3"/>
  <c r="S312" i="3"/>
  <c r="AD313" i="3"/>
  <c r="AH316" i="3"/>
  <c r="AH355" i="3"/>
  <c r="AH431" i="3"/>
  <c r="AE415" i="3"/>
  <c r="AH556" i="3"/>
  <c r="AH15" i="3"/>
  <c r="AH103" i="3"/>
  <c r="AH302" i="3"/>
  <c r="AB546" i="3"/>
  <c r="P342" i="3"/>
  <c r="M401" i="3"/>
  <c r="P381" i="3"/>
  <c r="L397" i="3"/>
  <c r="AH567" i="3"/>
  <c r="AH275" i="3"/>
  <c r="AH58" i="3"/>
  <c r="S334" i="3"/>
  <c r="J381" i="3"/>
  <c r="S37" i="3"/>
  <c r="S208" i="3"/>
  <c r="M380" i="3"/>
  <c r="AB371" i="3"/>
  <c r="S611" i="3"/>
  <c r="S419" i="3"/>
  <c r="S97" i="3"/>
  <c r="S461" i="3"/>
  <c r="S132" i="3"/>
  <c r="S125" i="3"/>
  <c r="S35" i="3"/>
  <c r="S256" i="3"/>
  <c r="O85" i="3"/>
  <c r="J84" i="3"/>
  <c r="AE264" i="3"/>
  <c r="AH520" i="3"/>
  <c r="AE175" i="3"/>
  <c r="R184" i="3"/>
  <c r="S64" i="3"/>
  <c r="Q413" i="3"/>
  <c r="S487" i="3"/>
  <c r="AH313" i="3"/>
  <c r="AG174" i="3"/>
  <c r="S507" i="3"/>
  <c r="AD413" i="3"/>
  <c r="AC264" i="3"/>
  <c r="T413" i="3"/>
  <c r="N293" i="3"/>
  <c r="S163" i="3"/>
  <c r="O84" i="3"/>
  <c r="R321" i="3"/>
  <c r="T369" i="3"/>
  <c r="H265" i="3"/>
  <c r="T264" i="3"/>
  <c r="AG424" i="3"/>
  <c r="J413" i="3"/>
  <c r="S549" i="3"/>
  <c r="S8" i="3"/>
  <c r="R368" i="3"/>
  <c r="S476" i="3"/>
  <c r="L401" i="3"/>
  <c r="AH429" i="3"/>
  <c r="J85" i="3"/>
  <c r="AH162" i="3"/>
  <c r="S241" i="3"/>
  <c r="T381" i="3"/>
  <c r="AF368" i="3"/>
  <c r="AF95" i="3"/>
  <c r="L96" i="3"/>
  <c r="L186" i="3"/>
  <c r="AH536" i="3"/>
  <c r="AH233" i="3"/>
  <c r="AH513" i="3"/>
  <c r="AB185" i="3"/>
  <c r="AB369" i="3"/>
  <c r="AH201" i="3"/>
  <c r="AF85" i="3"/>
  <c r="S608" i="3"/>
  <c r="J315" i="3"/>
  <c r="S295" i="3"/>
  <c r="S568" i="3"/>
  <c r="H185" i="3"/>
  <c r="AF432" i="3"/>
  <c r="R397" i="3"/>
  <c r="AD184" i="3"/>
  <c r="S567" i="3"/>
  <c r="S72" i="3"/>
  <c r="L342" i="3"/>
  <c r="S398" i="3"/>
  <c r="AH167" i="3"/>
  <c r="S351" i="3"/>
  <c r="S433" i="3"/>
  <c r="AH192" i="3"/>
  <c r="AH376" i="3"/>
  <c r="AH193" i="3"/>
  <c r="AF415" i="3"/>
  <c r="AB6" i="3"/>
  <c r="P432" i="3"/>
  <c r="Q321" i="3"/>
  <c r="AB414" i="3"/>
  <c r="AH137" i="3"/>
  <c r="AH477" i="3"/>
  <c r="S200" i="3"/>
  <c r="AH508" i="3"/>
  <c r="AB313" i="3"/>
  <c r="S217" i="3"/>
  <c r="S30" i="3"/>
  <c r="S73" i="3"/>
  <c r="H415" i="3"/>
  <c r="AD315" i="3"/>
  <c r="S521" i="3"/>
  <c r="S355" i="3"/>
  <c r="S11" i="3"/>
  <c r="S10" i="3"/>
  <c r="S222" i="3"/>
  <c r="S124" i="3"/>
  <c r="S215" i="3"/>
  <c r="S165" i="3"/>
  <c r="O535" i="3"/>
  <c r="J624" i="3"/>
  <c r="AB404" i="3"/>
  <c r="S296" i="3"/>
  <c r="R6" i="3"/>
  <c r="R94" i="3"/>
  <c r="S604" i="3"/>
  <c r="S434" i="3"/>
  <c r="AE176" i="3"/>
  <c r="T397" i="3"/>
  <c r="AE335" i="3"/>
  <c r="Q391" i="3"/>
  <c r="AH308" i="3"/>
  <c r="AC174" i="3"/>
  <c r="S391" i="3"/>
  <c r="R436" i="3"/>
  <c r="AC361" i="3"/>
  <c r="O624" i="3"/>
  <c r="T95" i="3"/>
  <c r="T185" i="3"/>
  <c r="H175" i="3"/>
  <c r="T174" i="3"/>
  <c r="AB391" i="3"/>
  <c r="S304" i="3"/>
  <c r="S458" i="3"/>
  <c r="R278" i="3"/>
  <c r="R369" i="3"/>
  <c r="AH289" i="3"/>
  <c r="O415" i="3"/>
  <c r="T353" i="3"/>
  <c r="J625" i="3"/>
  <c r="S293" i="3"/>
  <c r="S151" i="3"/>
  <c r="T291" i="3"/>
  <c r="AF186" i="3"/>
  <c r="AF96" i="3"/>
  <c r="L369" i="3"/>
  <c r="L95" i="3"/>
  <c r="S164" i="3"/>
  <c r="AH143" i="3"/>
  <c r="AH63" i="3"/>
  <c r="AB278" i="3"/>
  <c r="AB96" i="3"/>
  <c r="AH163" i="3"/>
  <c r="AF625" i="3"/>
  <c r="S518" i="3"/>
  <c r="L418" i="3"/>
  <c r="S384" i="3"/>
  <c r="H186" i="3"/>
  <c r="H96" i="3"/>
  <c r="AF342" i="3"/>
  <c r="AD546" i="3"/>
  <c r="AD456" i="3"/>
  <c r="S27" i="3"/>
  <c r="S612" i="3"/>
  <c r="L432" i="3"/>
  <c r="O436" i="3"/>
  <c r="AH257" i="3"/>
  <c r="AB284" i="3"/>
  <c r="AH465" i="3"/>
  <c r="AH286" i="3"/>
  <c r="AH466" i="3"/>
  <c r="AH199" i="3"/>
  <c r="AB94" i="3"/>
  <c r="AB456" i="3"/>
  <c r="AF174" i="3"/>
  <c r="AD397" i="3"/>
  <c r="L380" i="3"/>
  <c r="AH227" i="3"/>
  <c r="AH27" i="3"/>
  <c r="S110" i="3"/>
  <c r="AH401" i="3"/>
  <c r="AF401" i="3"/>
  <c r="S577" i="3"/>
  <c r="S570" i="3"/>
  <c r="S613" i="3"/>
  <c r="S381" i="3"/>
  <c r="H313" i="3"/>
  <c r="S71" i="3"/>
  <c r="L413" i="3"/>
  <c r="S460" i="3"/>
  <c r="S551" i="3"/>
  <c r="S491" i="3"/>
  <c r="S485" i="3"/>
  <c r="S318" i="3"/>
  <c r="S166" i="3"/>
  <c r="O625" i="3"/>
  <c r="J534" i="3"/>
  <c r="AH70" i="3"/>
  <c r="S417" i="3"/>
  <c r="R546" i="3"/>
  <c r="R366" i="3"/>
  <c r="S514" i="3"/>
  <c r="P284" i="3"/>
  <c r="AE266" i="3"/>
  <c r="AC401" i="3"/>
  <c r="AE292" i="3"/>
  <c r="AH285" i="3"/>
  <c r="AE327" i="3"/>
  <c r="S430" i="3"/>
  <c r="S486" i="3"/>
  <c r="S444" i="3"/>
  <c r="R327" i="3"/>
  <c r="S193" i="3"/>
  <c r="T96" i="3"/>
  <c r="T278" i="3"/>
  <c r="J380" i="3"/>
  <c r="AH448" i="3"/>
  <c r="H283" i="3"/>
  <c r="N335" i="3"/>
  <c r="S459" i="3"/>
  <c r="R96" i="3"/>
  <c r="R95" i="3"/>
  <c r="L264" i="3"/>
  <c r="S50" i="3"/>
  <c r="AF313" i="3"/>
  <c r="J535" i="3"/>
  <c r="AE284" i="3"/>
  <c r="AC315" i="3"/>
  <c r="L292" i="3"/>
  <c r="AF185" i="3"/>
  <c r="J404" i="3"/>
  <c r="L368" i="3"/>
  <c r="AH86" i="3"/>
  <c r="S254" i="3"/>
  <c r="N452" i="3"/>
  <c r="R195" i="3"/>
  <c r="AC242" i="3"/>
  <c r="AG467" i="3"/>
  <c r="Q363" i="3"/>
  <c r="J143" i="3"/>
  <c r="N450" i="3"/>
  <c r="N40" i="3"/>
  <c r="H331" i="3"/>
  <c r="AF605" i="3"/>
  <c r="P578" i="3"/>
  <c r="N233" i="3"/>
  <c r="R19" i="3"/>
  <c r="R560" i="3"/>
  <c r="N592" i="3"/>
  <c r="H566" i="3"/>
  <c r="T203" i="3"/>
  <c r="M193" i="3"/>
  <c r="P203" i="3"/>
  <c r="M281" i="3"/>
  <c r="R311" i="3"/>
  <c r="AF13" i="3"/>
  <c r="T337" i="3"/>
  <c r="AG325" i="3"/>
  <c r="AE452" i="3"/>
  <c r="AE105" i="3"/>
  <c r="M565" i="3"/>
  <c r="M24" i="3"/>
  <c r="J104" i="3"/>
  <c r="T38" i="3"/>
  <c r="T578" i="3"/>
  <c r="AC194" i="3"/>
  <c r="AG107" i="3"/>
  <c r="AG198" i="3"/>
  <c r="O490" i="3"/>
  <c r="O131" i="3"/>
  <c r="R553" i="3"/>
  <c r="P452" i="3"/>
  <c r="AE376" i="3"/>
  <c r="AE102" i="3"/>
  <c r="M488" i="3"/>
  <c r="Q18" i="3"/>
  <c r="H423" i="3"/>
  <c r="T592" i="3"/>
  <c r="AF580" i="3"/>
  <c r="AB195" i="3"/>
  <c r="AB152" i="3"/>
  <c r="AB201" i="3"/>
  <c r="AE398" i="3"/>
  <c r="H439" i="3"/>
  <c r="AD398" i="3"/>
  <c r="AE18" i="3"/>
  <c r="AC37" i="3"/>
  <c r="AB502" i="3"/>
  <c r="O52" i="3"/>
  <c r="T452" i="3"/>
  <c r="AB363" i="3"/>
  <c r="H382" i="3"/>
  <c r="R197" i="3"/>
  <c r="R108" i="3"/>
  <c r="N217" i="3"/>
  <c r="H581" i="3"/>
  <c r="AE605" i="3"/>
  <c r="AD515" i="3"/>
  <c r="AC516" i="3"/>
  <c r="H454" i="3"/>
  <c r="H455" i="3"/>
  <c r="H552" i="3"/>
  <c r="AG109" i="3"/>
  <c r="P18" i="3"/>
  <c r="AD180" i="3"/>
  <c r="AE62" i="3"/>
  <c r="M463" i="3"/>
  <c r="J449" i="3"/>
  <c r="J89" i="3"/>
  <c r="P106" i="3"/>
  <c r="L105" i="3"/>
  <c r="AC331" i="3"/>
  <c r="Q469" i="3"/>
  <c r="R17" i="3"/>
  <c r="P450" i="3"/>
  <c r="L325" i="3"/>
  <c r="L21" i="3"/>
  <c r="L108" i="3"/>
  <c r="M454" i="3"/>
  <c r="M455" i="3"/>
  <c r="M412" i="3"/>
  <c r="H578" i="3"/>
  <c r="H488" i="3"/>
  <c r="J15" i="3"/>
  <c r="J16" i="3"/>
  <c r="L19" i="3"/>
  <c r="L559" i="3"/>
  <c r="Q395" i="3"/>
  <c r="J37" i="3"/>
  <c r="AD322" i="3"/>
  <c r="AD396" i="3"/>
  <c r="AG558" i="3"/>
  <c r="T577" i="3"/>
  <c r="AB312" i="3"/>
  <c r="AC288" i="3"/>
  <c r="J354" i="3"/>
  <c r="AC377" i="3"/>
  <c r="N113" i="3"/>
  <c r="AG26" i="3"/>
  <c r="AF109" i="3"/>
  <c r="O453" i="3"/>
  <c r="O362" i="3"/>
  <c r="AE377" i="3"/>
  <c r="J110" i="3"/>
  <c r="L17" i="3"/>
  <c r="AF559" i="3"/>
  <c r="AE403" i="3"/>
  <c r="L398" i="3"/>
  <c r="R55" i="3"/>
  <c r="AE180" i="3"/>
  <c r="P377" i="3"/>
  <c r="AF337" i="3"/>
  <c r="P334" i="3"/>
  <c r="J552" i="3"/>
  <c r="AB127" i="3"/>
  <c r="AC454" i="3"/>
  <c r="R156" i="3"/>
  <c r="AF218" i="3"/>
  <c r="M395" i="3"/>
  <c r="N382" i="3"/>
  <c r="AD18" i="3"/>
  <c r="H109" i="3"/>
  <c r="M606" i="3"/>
  <c r="J246" i="3"/>
  <c r="T464" i="3"/>
  <c r="R318" i="3"/>
  <c r="O142" i="3"/>
  <c r="J26" i="3"/>
  <c r="AF142" i="3"/>
  <c r="H105" i="3"/>
  <c r="AC428" i="3"/>
  <c r="AC322" i="3"/>
  <c r="AD110" i="3"/>
  <c r="AB196" i="3"/>
  <c r="J605" i="3"/>
  <c r="T201" i="3"/>
  <c r="P14" i="3"/>
  <c r="AD17" i="3"/>
  <c r="R203" i="3"/>
  <c r="AF372" i="3"/>
  <c r="P200" i="3"/>
  <c r="J398" i="3"/>
  <c r="R18" i="3"/>
  <c r="AE592" i="3"/>
  <c r="Q17" i="3"/>
  <c r="AF12" i="3"/>
  <c r="AC221" i="3"/>
  <c r="AF453" i="3"/>
  <c r="AF455" i="3"/>
  <c r="AG106" i="3"/>
  <c r="O452" i="3"/>
  <c r="O37" i="3"/>
  <c r="AE428" i="3"/>
  <c r="P453" i="3"/>
  <c r="P363" i="3"/>
  <c r="N448" i="3"/>
  <c r="P153" i="3"/>
  <c r="AD455" i="3"/>
  <c r="AD363" i="3"/>
  <c r="L455" i="3"/>
  <c r="AE66" i="3"/>
  <c r="T556" i="3"/>
  <c r="T102" i="3"/>
  <c r="T466" i="3"/>
  <c r="AE19" i="3"/>
  <c r="AE470" i="3"/>
  <c r="M311" i="3"/>
  <c r="T505" i="3"/>
  <c r="T112" i="3"/>
  <c r="T25" i="3"/>
  <c r="AG437" i="3"/>
  <c r="AG396" i="3"/>
  <c r="P129" i="3"/>
  <c r="T389" i="3"/>
  <c r="R512" i="3"/>
  <c r="AF579" i="3"/>
  <c r="AF220" i="3"/>
  <c r="N334" i="3"/>
  <c r="M203" i="3"/>
  <c r="R354" i="3"/>
  <c r="AD113" i="3"/>
  <c r="T606" i="3"/>
  <c r="M111" i="3"/>
  <c r="P412" i="3"/>
  <c r="R455" i="3"/>
  <c r="M394" i="3"/>
  <c r="AG412" i="3"/>
  <c r="AB109" i="3"/>
  <c r="AC340" i="3"/>
  <c r="M325" i="3"/>
  <c r="N270" i="3"/>
  <c r="R502" i="3"/>
  <c r="AE203" i="3"/>
  <c r="J592" i="3"/>
  <c r="N111" i="3"/>
  <c r="AD131" i="3"/>
  <c r="J337" i="3"/>
  <c r="AF450" i="3"/>
  <c r="O579" i="3"/>
  <c r="AG312" i="3"/>
  <c r="M243" i="3"/>
  <c r="N579" i="3"/>
  <c r="N219" i="3"/>
  <c r="N107" i="3"/>
  <c r="N21" i="3"/>
  <c r="O564" i="3"/>
  <c r="O475" i="3"/>
  <c r="J452" i="3"/>
  <c r="AC19" i="3"/>
  <c r="J41" i="3"/>
  <c r="AE127" i="3"/>
  <c r="T425" i="3"/>
  <c r="AC595" i="3"/>
  <c r="AB423" i="3"/>
  <c r="AB437" i="3"/>
  <c r="AD382" i="3"/>
  <c r="J377" i="3"/>
  <c r="J454" i="3"/>
  <c r="J363" i="3"/>
  <c r="AG104" i="3"/>
  <c r="P470" i="3"/>
  <c r="O437" i="3"/>
  <c r="N193" i="3"/>
  <c r="J152" i="3"/>
  <c r="L26" i="3"/>
  <c r="H592" i="3"/>
  <c r="N552" i="3"/>
  <c r="AF419" i="3"/>
  <c r="O196" i="3"/>
  <c r="AE455" i="3"/>
  <c r="Q376" i="3"/>
  <c r="Q15" i="3"/>
  <c r="Q465" i="3"/>
  <c r="O559" i="3"/>
  <c r="L388" i="3"/>
  <c r="J312" i="3"/>
  <c r="O449" i="3"/>
  <c r="Q552" i="3"/>
  <c r="Q605" i="3"/>
  <c r="L111" i="3"/>
  <c r="O566" i="3"/>
  <c r="R450" i="3"/>
  <c r="L218" i="3"/>
  <c r="M354" i="3"/>
  <c r="P564" i="3"/>
  <c r="P565" i="3"/>
  <c r="AB130" i="3"/>
  <c r="AB39" i="3"/>
  <c r="T89" i="3"/>
  <c r="AD193" i="3"/>
  <c r="R104" i="3"/>
  <c r="Q319" i="3"/>
  <c r="AG17" i="3"/>
  <c r="Q362" i="3"/>
  <c r="J233" i="3"/>
  <c r="AE331" i="3"/>
  <c r="N131" i="3"/>
  <c r="O233" i="3"/>
  <c r="AF515" i="3"/>
  <c r="P218" i="3"/>
  <c r="N143" i="3"/>
  <c r="R20" i="3"/>
  <c r="H396" i="3"/>
  <c r="H26" i="3"/>
  <c r="AB398" i="3"/>
  <c r="T566" i="3"/>
  <c r="M103" i="3"/>
  <c r="P26" i="3"/>
  <c r="AG370" i="3"/>
  <c r="AF14" i="3"/>
  <c r="AF554" i="3"/>
  <c r="AG606" i="3"/>
  <c r="AG55" i="3"/>
  <c r="T462" i="3"/>
  <c r="AE104" i="3"/>
  <c r="M112" i="3"/>
  <c r="M564" i="3"/>
  <c r="J194" i="3"/>
  <c r="T218" i="3"/>
  <c r="M382" i="3"/>
  <c r="AC195" i="3"/>
  <c r="AG471" i="3"/>
  <c r="H180" i="3"/>
  <c r="O221" i="3"/>
  <c r="R464" i="3"/>
  <c r="R554" i="3"/>
  <c r="AE555" i="3"/>
  <c r="AE466" i="3"/>
  <c r="AE16" i="3"/>
  <c r="M578" i="3"/>
  <c r="Q468" i="3"/>
  <c r="AF452" i="3"/>
  <c r="AF131" i="3"/>
  <c r="AF40" i="3"/>
  <c r="AB194" i="3"/>
  <c r="AB242" i="3"/>
  <c r="AB111" i="3"/>
  <c r="Q340" i="3"/>
  <c r="AF233" i="3"/>
  <c r="AC180" i="3"/>
  <c r="AE468" i="3"/>
  <c r="AC127" i="3"/>
  <c r="AB52" i="3"/>
  <c r="J379" i="3"/>
  <c r="P423" i="3"/>
  <c r="AB453" i="3"/>
  <c r="P143" i="3"/>
  <c r="R471" i="3"/>
  <c r="R198" i="3"/>
  <c r="N37" i="3"/>
  <c r="AE425" i="3"/>
  <c r="H372" i="3"/>
  <c r="AD65" i="3"/>
  <c r="AC606" i="3"/>
  <c r="H453" i="3"/>
  <c r="H362" i="3"/>
  <c r="H462" i="3"/>
  <c r="AG199" i="3"/>
  <c r="P288" i="3"/>
  <c r="R448" i="3"/>
  <c r="M14" i="3"/>
  <c r="M464" i="3"/>
  <c r="J539" i="3"/>
  <c r="T142" i="3"/>
  <c r="P196" i="3"/>
  <c r="L195" i="3"/>
  <c r="Q470" i="3"/>
  <c r="Q559" i="3"/>
  <c r="R557" i="3"/>
  <c r="AF340" i="3"/>
  <c r="L55" i="3"/>
  <c r="L197" i="3"/>
  <c r="L107" i="3"/>
  <c r="M453" i="3"/>
  <c r="L379" i="3"/>
  <c r="P346" i="3"/>
  <c r="H218" i="3"/>
  <c r="J286" i="3"/>
  <c r="J102" i="3"/>
  <c r="J376" i="3"/>
  <c r="L470" i="3"/>
  <c r="R394" i="3"/>
  <c r="Q398" i="3"/>
  <c r="J217" i="3"/>
  <c r="R423" i="3"/>
  <c r="AD394" i="3"/>
  <c r="AG468" i="3"/>
  <c r="T127" i="3"/>
  <c r="Q439" i="3"/>
  <c r="AC558" i="3"/>
  <c r="AC17" i="3"/>
  <c r="L396" i="3"/>
  <c r="N203" i="3"/>
  <c r="AG203" i="3"/>
  <c r="AF199" i="3"/>
  <c r="O454" i="3"/>
  <c r="P462" i="3"/>
  <c r="AE467" i="3"/>
  <c r="J200" i="3"/>
  <c r="L377" i="3"/>
  <c r="AF470" i="3"/>
  <c r="AB552" i="3"/>
  <c r="Q448" i="3"/>
  <c r="R325" i="3"/>
  <c r="AE270" i="3"/>
  <c r="P557" i="3"/>
  <c r="AF111" i="3"/>
  <c r="H450" i="3"/>
  <c r="AB217" i="3"/>
  <c r="AC455" i="3"/>
  <c r="AC363" i="3"/>
  <c r="R246" i="3"/>
  <c r="AF38" i="3"/>
  <c r="AB66" i="3"/>
  <c r="AD468" i="3"/>
  <c r="N199" i="3"/>
  <c r="H199" i="3"/>
  <c r="L233" i="3"/>
  <c r="J156" i="3"/>
  <c r="T463" i="3"/>
  <c r="L437" i="3"/>
  <c r="O232" i="3"/>
  <c r="J113" i="3"/>
  <c r="R106" i="3"/>
  <c r="H104" i="3"/>
  <c r="AG193" i="3"/>
  <c r="R398" i="3"/>
  <c r="T403" i="3"/>
  <c r="AG311" i="3"/>
  <c r="J65" i="3"/>
  <c r="T111" i="3"/>
  <c r="P554" i="3"/>
  <c r="AD557" i="3"/>
  <c r="R566" i="3"/>
  <c r="AG398" i="3"/>
  <c r="P110" i="3"/>
  <c r="R558" i="3"/>
  <c r="AG447" i="3"/>
  <c r="T423" i="3"/>
  <c r="Q557" i="3"/>
  <c r="O428" i="3"/>
  <c r="AC490" i="3"/>
  <c r="AF454" i="3"/>
  <c r="J346" i="3"/>
  <c r="AG196" i="3"/>
  <c r="O127" i="3"/>
  <c r="AD331" i="3"/>
  <c r="AE242" i="3"/>
  <c r="P362" i="3"/>
  <c r="AG156" i="3"/>
  <c r="AF103" i="3"/>
  <c r="O311" i="3"/>
  <c r="AD454" i="3"/>
  <c r="L453" i="3"/>
  <c r="L362" i="3"/>
  <c r="AE516" i="3"/>
  <c r="T286" i="3"/>
  <c r="T16" i="3"/>
  <c r="T192" i="3"/>
  <c r="AE560" i="3"/>
  <c r="Q193" i="3"/>
  <c r="Q394" i="3"/>
  <c r="T55" i="3"/>
  <c r="T474" i="3"/>
  <c r="T202" i="3"/>
  <c r="AD437" i="3"/>
  <c r="P579" i="3"/>
  <c r="P130" i="3"/>
  <c r="R389" i="3"/>
  <c r="R62" i="3"/>
  <c r="AF129" i="3"/>
  <c r="AF489" i="3"/>
  <c r="Q389" i="3"/>
  <c r="M113" i="3"/>
  <c r="AD203" i="3"/>
  <c r="R419" i="3"/>
  <c r="T66" i="3"/>
  <c r="M201" i="3"/>
  <c r="N318" i="3"/>
  <c r="R365" i="3"/>
  <c r="J201" i="3"/>
  <c r="AE311" i="3"/>
  <c r="AD592" i="3"/>
  <c r="M505" i="3"/>
  <c r="T199" i="3"/>
  <c r="AD103" i="3"/>
  <c r="R105" i="3"/>
  <c r="AG377" i="3"/>
  <c r="Q365" i="3"/>
  <c r="Q453" i="3"/>
  <c r="AB243" i="3"/>
  <c r="N580" i="3"/>
  <c r="N490" i="3"/>
  <c r="O143" i="3"/>
  <c r="AF65" i="3"/>
  <c r="P128" i="3"/>
  <c r="Q382" i="3"/>
  <c r="R559" i="3"/>
  <c r="N52" i="3"/>
  <c r="H203" i="3"/>
  <c r="AB395" i="3"/>
  <c r="T26" i="3"/>
  <c r="AE340" i="3"/>
  <c r="P566" i="3"/>
  <c r="AC398" i="3"/>
  <c r="AF553" i="3"/>
  <c r="AF463" i="3"/>
  <c r="AG516" i="3"/>
  <c r="AG595" i="3"/>
  <c r="T552" i="3"/>
  <c r="AE194" i="3"/>
  <c r="M475" i="3"/>
  <c r="M25" i="3"/>
  <c r="J105" i="3"/>
  <c r="T488" i="3"/>
  <c r="AC105" i="3"/>
  <c r="AG21" i="3"/>
  <c r="AG197" i="3"/>
  <c r="H270" i="3"/>
  <c r="O580" i="3"/>
  <c r="R14" i="3"/>
  <c r="R13" i="3"/>
  <c r="AE15" i="3"/>
  <c r="AE192" i="3"/>
  <c r="AE465" i="3"/>
  <c r="M218" i="3"/>
  <c r="Q558" i="3"/>
  <c r="T52" i="3"/>
  <c r="AF221" i="3"/>
  <c r="L448" i="3"/>
  <c r="AB105" i="3"/>
  <c r="AE437" i="3"/>
  <c r="T152" i="3"/>
  <c r="P201" i="3"/>
  <c r="AF143" i="3"/>
  <c r="AC270" i="3"/>
  <c r="AE288" i="3"/>
  <c r="AC217" i="3"/>
  <c r="O592" i="3"/>
  <c r="J196" i="3"/>
  <c r="AB454" i="3"/>
  <c r="AB365" i="3"/>
  <c r="P233" i="3"/>
  <c r="R561" i="3"/>
  <c r="J396" i="3"/>
  <c r="N577" i="3"/>
  <c r="AE515" i="3"/>
  <c r="AD425" i="3"/>
  <c r="J419" i="3"/>
  <c r="AC66" i="3"/>
  <c r="H365" i="3"/>
  <c r="AC437" i="3"/>
  <c r="H12" i="3"/>
  <c r="M423" i="3"/>
  <c r="P558" i="3"/>
  <c r="AE512" i="3"/>
  <c r="M553" i="3"/>
  <c r="M13" i="3"/>
  <c r="J629" i="3"/>
  <c r="T232" i="3"/>
  <c r="L104" i="3"/>
  <c r="AE389" i="3"/>
  <c r="Q19" i="3"/>
  <c r="Q560" i="3"/>
  <c r="R377" i="3"/>
  <c r="H346" i="3"/>
  <c r="L505" i="3"/>
  <c r="L471" i="3"/>
  <c r="L561" i="3"/>
  <c r="M362" i="3"/>
  <c r="L196" i="3"/>
  <c r="O388" i="3"/>
  <c r="H128" i="3"/>
  <c r="J555" i="3"/>
  <c r="J465" i="3"/>
  <c r="J556" i="3"/>
  <c r="L20" i="3"/>
  <c r="O243" i="3"/>
  <c r="J577" i="3"/>
  <c r="AF334" i="3"/>
  <c r="AF270" i="3"/>
  <c r="O319" i="3"/>
  <c r="AG288" i="3"/>
  <c r="T217" i="3"/>
  <c r="AB450" i="3"/>
  <c r="AC18" i="3"/>
  <c r="AC557" i="3"/>
  <c r="T450" i="3"/>
  <c r="N26" i="3"/>
  <c r="AG566" i="3"/>
  <c r="AG281" i="3"/>
  <c r="O365" i="3"/>
  <c r="P12" i="3"/>
  <c r="AE557" i="3"/>
  <c r="L467" i="3"/>
  <c r="AF560" i="3"/>
  <c r="AF20" i="3"/>
  <c r="AB462" i="3"/>
  <c r="R388" i="3"/>
  <c r="R595" i="3"/>
  <c r="AG428" i="3"/>
  <c r="P17" i="3"/>
  <c r="AF201" i="3"/>
  <c r="J462" i="3"/>
  <c r="AB37" i="3"/>
  <c r="AC365" i="3"/>
  <c r="AC453" i="3"/>
  <c r="AF128" i="3"/>
  <c r="AF578" i="3"/>
  <c r="AB606" i="3"/>
  <c r="AD558" i="3"/>
  <c r="N109" i="3"/>
  <c r="M516" i="3"/>
  <c r="L143" i="3"/>
  <c r="T13" i="3"/>
  <c r="T14" i="3"/>
  <c r="T193" i="3"/>
  <c r="J566" i="3"/>
  <c r="J281" i="3"/>
  <c r="R379" i="3"/>
  <c r="H194" i="3"/>
  <c r="AG103" i="3"/>
  <c r="AE450" i="3"/>
  <c r="AB379" i="3"/>
  <c r="J515" i="3"/>
  <c r="N354" i="3"/>
  <c r="P553" i="3"/>
  <c r="P464" i="3"/>
  <c r="AD467" i="3"/>
  <c r="R113" i="3"/>
  <c r="H201" i="3"/>
  <c r="H319" i="3"/>
  <c r="R468" i="3"/>
  <c r="AE52" i="3"/>
  <c r="Q467" i="3"/>
  <c r="AF552" i="3"/>
  <c r="AC40" i="3"/>
  <c r="AC580" i="3"/>
  <c r="AF365" i="3"/>
  <c r="L281" i="3"/>
  <c r="H448" i="3"/>
  <c r="O577" i="3"/>
  <c r="AE318" i="3"/>
  <c r="AE152" i="3"/>
  <c r="P365" i="3"/>
  <c r="AG246" i="3"/>
  <c r="AF193" i="3"/>
  <c r="AC450" i="3"/>
  <c r="AD362" i="3"/>
  <c r="L365" i="3"/>
  <c r="L454" i="3"/>
  <c r="AE606" i="3"/>
  <c r="T465" i="3"/>
  <c r="T555" i="3"/>
  <c r="T346" i="3"/>
  <c r="AE559" i="3"/>
  <c r="Q103" i="3"/>
  <c r="M372" i="3"/>
  <c r="T325" i="3"/>
  <c r="T564" i="3"/>
  <c r="T24" i="3"/>
  <c r="R110" i="3"/>
  <c r="P489" i="3"/>
  <c r="P220" i="3"/>
  <c r="J331" i="3"/>
  <c r="R153" i="3"/>
  <c r="AF219" i="3"/>
  <c r="AF130" i="3"/>
  <c r="M566" i="3"/>
  <c r="AF388" i="3"/>
  <c r="AD26" i="3"/>
  <c r="R452" i="3"/>
  <c r="R142" i="3"/>
  <c r="Q403" i="3"/>
  <c r="R363" i="3"/>
  <c r="R362" i="3"/>
  <c r="J111" i="3"/>
  <c r="AG340" i="3"/>
  <c r="AD502" i="3"/>
  <c r="M595" i="3"/>
  <c r="T109" i="3"/>
  <c r="O439" i="3"/>
  <c r="AE113" i="3"/>
  <c r="J439" i="3"/>
  <c r="AD388" i="3"/>
  <c r="AD580" i="3"/>
  <c r="R382" i="3"/>
  <c r="R152" i="3"/>
  <c r="O489" i="3"/>
  <c r="O130" i="3"/>
  <c r="J153" i="3"/>
  <c r="N39" i="3"/>
  <c r="N489" i="3"/>
  <c r="N197" i="3"/>
  <c r="N108" i="3"/>
  <c r="AE103" i="3"/>
  <c r="O112" i="3"/>
  <c r="O24" i="3"/>
  <c r="AC20" i="3"/>
  <c r="AC559" i="3"/>
  <c r="P439" i="3"/>
  <c r="AE37" i="3"/>
  <c r="T605" i="3"/>
  <c r="AC55" i="3"/>
  <c r="H66" i="3"/>
  <c r="AB340" i="3"/>
  <c r="J557" i="3"/>
  <c r="AD346" i="3"/>
  <c r="J455" i="3"/>
  <c r="AG105" i="3"/>
  <c r="P469" i="3"/>
  <c r="P19" i="3"/>
  <c r="AB180" i="3"/>
  <c r="M233" i="3"/>
  <c r="AC52" i="3"/>
  <c r="L113" i="3"/>
  <c r="H502" i="3"/>
  <c r="N12" i="3"/>
  <c r="R439" i="3"/>
  <c r="AE453" i="3"/>
  <c r="AE363" i="3"/>
  <c r="Q466" i="3"/>
  <c r="Q16" i="3"/>
  <c r="O470" i="3"/>
  <c r="O560" i="3"/>
  <c r="R194" i="3"/>
  <c r="AC152" i="3"/>
  <c r="AG557" i="3"/>
  <c r="Q455" i="3"/>
  <c r="Q454" i="3"/>
  <c r="AB153" i="3"/>
  <c r="N221" i="3"/>
  <c r="H452" i="3"/>
  <c r="AF425" i="3"/>
  <c r="P38" i="3"/>
  <c r="P488" i="3"/>
  <c r="R469" i="3"/>
  <c r="R470" i="3"/>
  <c r="N502" i="3"/>
  <c r="H113" i="3"/>
  <c r="T113" i="3"/>
  <c r="J423" i="3"/>
  <c r="N372" i="3"/>
  <c r="P113" i="3"/>
  <c r="R276" i="3"/>
  <c r="AF464" i="3"/>
  <c r="T427" i="3"/>
  <c r="AG66" i="3"/>
  <c r="AG505" i="3"/>
  <c r="T12" i="3"/>
  <c r="AE195" i="3"/>
  <c r="M474" i="3"/>
  <c r="M202" i="3"/>
  <c r="J195" i="3"/>
  <c r="T128" i="3"/>
  <c r="AC104" i="3"/>
  <c r="AG561" i="3"/>
  <c r="AG108" i="3"/>
  <c r="AC395" i="3"/>
  <c r="O40" i="3"/>
  <c r="R463" i="3"/>
  <c r="T388" i="3"/>
  <c r="AE286" i="3"/>
  <c r="AE556" i="3"/>
  <c r="M128" i="3"/>
  <c r="M38" i="3"/>
  <c r="Q288" i="3"/>
  <c r="T502" i="3"/>
  <c r="AF490" i="3"/>
  <c r="AB104" i="3"/>
  <c r="M370" i="3"/>
  <c r="Q322" i="3"/>
  <c r="T242" i="3"/>
  <c r="P111" i="3"/>
  <c r="R312" i="3"/>
  <c r="AE558" i="3"/>
  <c r="AC577" i="3"/>
  <c r="AB592" i="3"/>
  <c r="O502" i="3"/>
  <c r="J106" i="3"/>
  <c r="AB362" i="3"/>
  <c r="AB455" i="3"/>
  <c r="R107" i="3"/>
  <c r="R21" i="3"/>
  <c r="N127" i="3"/>
  <c r="H41" i="3"/>
  <c r="AE65" i="3"/>
  <c r="AD605" i="3"/>
  <c r="P372" i="3"/>
  <c r="M331" i="3"/>
  <c r="H363" i="3"/>
  <c r="AC319" i="3"/>
  <c r="T439" i="3"/>
  <c r="P468" i="3"/>
  <c r="AD270" i="3"/>
  <c r="AE602" i="3"/>
  <c r="M554" i="3"/>
  <c r="P419" i="3"/>
  <c r="J359" i="3"/>
  <c r="P379" i="3"/>
  <c r="L194" i="3"/>
  <c r="P340" i="3"/>
  <c r="Q20" i="3"/>
  <c r="AF412" i="3"/>
  <c r="R467" i="3"/>
  <c r="L595" i="3"/>
  <c r="AC346" i="3"/>
  <c r="L198" i="3"/>
  <c r="M365" i="3"/>
  <c r="M363" i="3"/>
  <c r="L106" i="3"/>
  <c r="AF437" i="3"/>
  <c r="H38" i="3"/>
  <c r="J466" i="3"/>
  <c r="J192" i="3"/>
  <c r="L469" i="3"/>
  <c r="L560" i="3"/>
  <c r="O153" i="3"/>
  <c r="J127" i="3"/>
  <c r="AG403" i="3"/>
  <c r="AF180" i="3"/>
  <c r="AG18" i="3"/>
  <c r="AB412" i="3"/>
  <c r="T37" i="3"/>
  <c r="N395" i="3"/>
  <c r="AC468" i="3"/>
  <c r="AC467" i="3"/>
  <c r="N566" i="3"/>
  <c r="AD439" i="3"/>
  <c r="AG113" i="3"/>
  <c r="O455" i="3"/>
  <c r="O363" i="3"/>
  <c r="P552" i="3"/>
  <c r="AE17" i="3"/>
  <c r="L557" i="3"/>
  <c r="AF19" i="3"/>
  <c r="AF469" i="3"/>
  <c r="AB12" i="3"/>
  <c r="P403" i="3"/>
  <c r="R505" i="3"/>
  <c r="P467" i="3"/>
  <c r="AF427" i="3"/>
  <c r="J403" i="3"/>
  <c r="J12" i="3"/>
  <c r="AB577" i="3"/>
  <c r="AC362" i="3"/>
  <c r="AG448" i="3"/>
  <c r="AF488" i="3"/>
  <c r="H370" i="3"/>
  <c r="AB516" i="3"/>
  <c r="AD288" i="3"/>
  <c r="AE448" i="3"/>
  <c r="M66" i="3"/>
  <c r="L394" i="3"/>
  <c r="T553" i="3"/>
  <c r="T554" i="3"/>
  <c r="T103" i="3"/>
  <c r="J203" i="3"/>
  <c r="AF232" i="3"/>
  <c r="R196" i="3"/>
  <c r="H195" i="3"/>
  <c r="T394" i="3"/>
  <c r="AD200" i="3"/>
  <c r="AB106" i="3"/>
  <c r="J425" i="3"/>
  <c r="L354" i="3"/>
  <c r="P463" i="3"/>
  <c r="P13" i="3"/>
  <c r="AD377" i="3"/>
  <c r="R26" i="3"/>
  <c r="H111" i="3"/>
  <c r="AC276" i="3"/>
  <c r="R288" i="3"/>
  <c r="AE502" i="3"/>
  <c r="Q377" i="3"/>
  <c r="AF462" i="3"/>
  <c r="AC131" i="3"/>
  <c r="AF363" i="3"/>
  <c r="AF362" i="3"/>
  <c r="AG379" i="3"/>
  <c r="AB322" i="3"/>
  <c r="O217" i="3"/>
  <c r="O389" i="3"/>
  <c r="P455" i="3"/>
  <c r="P454" i="3"/>
  <c r="P281" i="3"/>
  <c r="P243" i="3"/>
  <c r="AD453" i="3"/>
  <c r="AD365" i="3"/>
  <c r="L363" i="3"/>
  <c r="AF276" i="3"/>
  <c r="O398" i="3"/>
  <c r="T376" i="3"/>
  <c r="T15" i="3"/>
  <c r="AE20" i="3"/>
  <c r="AE469" i="3"/>
  <c r="P276" i="3"/>
  <c r="Q354" i="3"/>
  <c r="T595" i="3"/>
  <c r="T565" i="3"/>
  <c r="T475" i="3"/>
  <c r="R200" i="3"/>
  <c r="P39" i="3"/>
  <c r="P219" i="3"/>
  <c r="R602" i="3"/>
  <c r="R243" i="3"/>
  <c r="AF39" i="3"/>
  <c r="O447" i="3"/>
  <c r="M26" i="3"/>
  <c r="AF403" i="3"/>
  <c r="AD566" i="3"/>
  <c r="T516" i="3"/>
  <c r="R232" i="3"/>
  <c r="H395" i="3"/>
  <c r="R453" i="3"/>
  <c r="R454" i="3"/>
  <c r="O382" i="3"/>
  <c r="AB199" i="3"/>
  <c r="AD52" i="3"/>
  <c r="M55" i="3"/>
  <c r="N180" i="3"/>
  <c r="R52" i="3"/>
  <c r="AE26" i="3"/>
  <c r="J502" i="3"/>
  <c r="N201" i="3"/>
  <c r="AD40" i="3"/>
  <c r="N331" i="3"/>
  <c r="R242" i="3"/>
  <c r="O220" i="3"/>
  <c r="O219" i="3"/>
  <c r="O419" i="3"/>
  <c r="N130" i="3"/>
  <c r="N220" i="3"/>
  <c r="N561" i="3"/>
  <c r="N471" i="3"/>
  <c r="AE193" i="3"/>
  <c r="O202" i="3"/>
  <c r="O565" i="3"/>
  <c r="AC470" i="3"/>
  <c r="O396" i="3"/>
  <c r="L428" i="3"/>
  <c r="AD490" i="3"/>
  <c r="O129" i="3"/>
  <c r="L423" i="3"/>
  <c r="O474" i="3"/>
  <c r="AE577" i="3"/>
  <c r="T515" i="3"/>
  <c r="H516" i="3"/>
  <c r="J467" i="3"/>
  <c r="J362" i="3"/>
  <c r="P559" i="3"/>
  <c r="N103" i="3"/>
  <c r="AC592" i="3"/>
  <c r="H318" i="3"/>
  <c r="O106" i="3"/>
  <c r="AE365" i="3"/>
  <c r="Q556" i="3"/>
  <c r="O19" i="3"/>
  <c r="O359" i="3"/>
  <c r="Q462" i="3"/>
  <c r="Q515" i="3"/>
  <c r="O26" i="3"/>
  <c r="Q246" i="3"/>
  <c r="L578" i="3"/>
  <c r="AD276" i="3"/>
  <c r="P474" i="3"/>
  <c r="AB579" i="3"/>
  <c r="R143" i="3"/>
  <c r="T359" i="3"/>
  <c r="AB202" i="3"/>
  <c r="AB474" i="3"/>
  <c r="AC109" i="3"/>
  <c r="AE143" i="3"/>
  <c r="P515" i="3"/>
  <c r="AE39" i="3"/>
  <c r="AE219" i="3"/>
  <c r="Q26" i="3"/>
  <c r="J325" i="3"/>
  <c r="N437" i="3"/>
  <c r="H242" i="3"/>
  <c r="R579" i="3"/>
  <c r="R489" i="3"/>
  <c r="H465" i="3"/>
  <c r="H556" i="3"/>
  <c r="H15" i="3"/>
  <c r="N196" i="3"/>
  <c r="H553" i="3"/>
  <c r="H14" i="3"/>
  <c r="H577" i="3"/>
  <c r="AE379" i="3"/>
  <c r="P311" i="3"/>
  <c r="T318" i="3"/>
  <c r="M340" i="3"/>
  <c r="AB377" i="3"/>
  <c r="R65" i="3"/>
  <c r="AF379" i="3"/>
  <c r="T243" i="3"/>
  <c r="R395" i="3"/>
  <c r="AB466" i="3"/>
  <c r="AB15" i="3"/>
  <c r="M200" i="3"/>
  <c r="O242" i="3"/>
  <c r="L331" i="3"/>
  <c r="O281" i="3"/>
  <c r="R428" i="3"/>
  <c r="L200" i="3"/>
  <c r="AB156" i="3"/>
  <c r="Q564" i="3"/>
  <c r="Q565" i="3"/>
  <c r="N65" i="3"/>
  <c r="AE595" i="3"/>
  <c r="AG41" i="3"/>
  <c r="M131" i="3"/>
  <c r="L558" i="3"/>
  <c r="AG111" i="3"/>
  <c r="M107" i="3"/>
  <c r="M561" i="3"/>
  <c r="N105" i="3"/>
  <c r="R447" i="3"/>
  <c r="AE221" i="3"/>
  <c r="N62" i="3"/>
  <c r="P40" i="3"/>
  <c r="AG337" i="3"/>
  <c r="O322" i="3"/>
  <c r="O448" i="3"/>
  <c r="AF467" i="3"/>
  <c r="N488" i="3"/>
  <c r="AB581" i="3"/>
  <c r="M346" i="3"/>
  <c r="P109" i="3"/>
  <c r="O377" i="3"/>
  <c r="AG39" i="3"/>
  <c r="AG579" i="3"/>
  <c r="N468" i="3"/>
  <c r="AF281" i="3"/>
  <c r="AD20" i="3"/>
  <c r="J319" i="3"/>
  <c r="R465" i="3"/>
  <c r="R286" i="3"/>
  <c r="J382" i="3"/>
  <c r="AD197" i="3"/>
  <c r="AG388" i="3"/>
  <c r="AD372" i="3"/>
  <c r="L311" i="3"/>
  <c r="M605" i="3"/>
  <c r="Q104" i="3"/>
  <c r="M629" i="3"/>
  <c r="AE276" i="3"/>
  <c r="H153" i="3"/>
  <c r="R449" i="3"/>
  <c r="AG419" i="3"/>
  <c r="N363" i="3"/>
  <c r="AD423" i="3"/>
  <c r="L12" i="3"/>
  <c r="T106" i="3"/>
  <c r="AD505" i="3"/>
  <c r="Q561" i="3"/>
  <c r="T311" i="3"/>
  <c r="AE111" i="3"/>
  <c r="AE142" i="3"/>
  <c r="P52" i="3"/>
  <c r="AB346" i="3"/>
  <c r="J276" i="3"/>
  <c r="L427" i="3"/>
  <c r="J103" i="3"/>
  <c r="J202" i="3"/>
  <c r="J25" i="3"/>
  <c r="Q142" i="3"/>
  <c r="O468" i="3"/>
  <c r="AC312" i="3"/>
  <c r="AD606" i="3"/>
  <c r="O198" i="3"/>
  <c r="O471" i="3"/>
  <c r="T288" i="3"/>
  <c r="H427" i="3"/>
  <c r="M130" i="3"/>
  <c r="M39" i="3"/>
  <c r="H359" i="3"/>
  <c r="AB232" i="3"/>
  <c r="AF577" i="3"/>
  <c r="N565" i="3"/>
  <c r="N24" i="3"/>
  <c r="AD16" i="3"/>
  <c r="AD466" i="3"/>
  <c r="AD376" i="3"/>
  <c r="J107" i="3"/>
  <c r="J197" i="3"/>
  <c r="AE199" i="3"/>
  <c r="J559" i="3"/>
  <c r="J560" i="3"/>
  <c r="L512" i="3"/>
  <c r="P389" i="3"/>
  <c r="M105" i="3"/>
  <c r="AG469" i="3"/>
  <c r="AG470" i="3"/>
  <c r="AD629" i="3"/>
  <c r="Q579" i="3"/>
  <c r="Q489" i="3"/>
  <c r="L232" i="3"/>
  <c r="AD512" i="3"/>
  <c r="AC462" i="3"/>
  <c r="AG425" i="3"/>
  <c r="AD217" i="3"/>
  <c r="L515" i="3"/>
  <c r="AE462" i="3"/>
  <c r="AG142" i="3"/>
  <c r="L127" i="3"/>
  <c r="P242" i="3"/>
  <c r="AB470" i="3"/>
  <c r="AE319" i="3"/>
  <c r="O425" i="3"/>
  <c r="AF311" i="3"/>
  <c r="O464" i="3"/>
  <c r="O13" i="3"/>
  <c r="AE218" i="3"/>
  <c r="AE488" i="3"/>
  <c r="AG389" i="3"/>
  <c r="H489" i="3"/>
  <c r="AE475" i="3"/>
  <c r="AE24" i="3"/>
  <c r="AC554" i="3"/>
  <c r="AC463" i="3"/>
  <c r="AC337" i="3"/>
  <c r="N41" i="3"/>
  <c r="AD219" i="3"/>
  <c r="AD130" i="3"/>
  <c r="H334" i="3"/>
  <c r="AG318" i="3"/>
  <c r="AF197" i="3"/>
  <c r="H379" i="3"/>
  <c r="AF370" i="3"/>
  <c r="N595" i="3"/>
  <c r="O103" i="3"/>
  <c r="T17" i="3"/>
  <c r="AB193" i="3"/>
  <c r="P62" i="3"/>
  <c r="Q578" i="3"/>
  <c r="O334" i="3"/>
  <c r="L318" i="3"/>
  <c r="O488" i="3"/>
  <c r="J131" i="3"/>
  <c r="P606" i="3"/>
  <c r="T40" i="3"/>
  <c r="AG242" i="3"/>
  <c r="AB425" i="3"/>
  <c r="AF396" i="3"/>
  <c r="T437" i="3"/>
  <c r="L490" i="3"/>
  <c r="AC425" i="3"/>
  <c r="L14" i="3"/>
  <c r="L13" i="3"/>
  <c r="AB463" i="3"/>
  <c r="N427" i="3"/>
  <c r="H475" i="3"/>
  <c r="H202" i="3"/>
  <c r="AG539" i="3"/>
  <c r="AG449" i="3"/>
  <c r="R516" i="3"/>
  <c r="P142" i="3"/>
  <c r="L286" i="3"/>
  <c r="L556" i="3"/>
  <c r="L16" i="3"/>
  <c r="L370" i="3"/>
  <c r="L24" i="3"/>
  <c r="L565" i="3"/>
  <c r="J109" i="3"/>
  <c r="Q37" i="3"/>
  <c r="R578" i="3"/>
  <c r="AG319" i="3"/>
  <c r="T270" i="3"/>
  <c r="AD104" i="3"/>
  <c r="AG218" i="3"/>
  <c r="O602" i="3"/>
  <c r="AG602" i="3"/>
  <c r="AG180" i="3"/>
  <c r="O556" i="3"/>
  <c r="O102" i="3"/>
  <c r="Q180" i="3"/>
  <c r="Q539" i="3"/>
  <c r="L52" i="3"/>
  <c r="P577" i="3"/>
  <c r="AC143" i="3"/>
  <c r="O109" i="3"/>
  <c r="M450" i="3"/>
  <c r="AD38" i="3"/>
  <c r="J606" i="3"/>
  <c r="AB198" i="3"/>
  <c r="AB108" i="3"/>
  <c r="AF595" i="3"/>
  <c r="M560" i="3"/>
  <c r="M469" i="3"/>
  <c r="N557" i="3"/>
  <c r="P105" i="3"/>
  <c r="H142" i="3"/>
  <c r="AG462" i="3"/>
  <c r="L403" i="3"/>
  <c r="R592" i="3"/>
  <c r="AD221" i="3"/>
  <c r="J243" i="3"/>
  <c r="N198" i="3"/>
  <c r="AC469" i="3"/>
  <c r="AE217" i="3"/>
  <c r="AC505" i="3"/>
  <c r="T372" i="3"/>
  <c r="J17" i="3"/>
  <c r="AG194" i="3"/>
  <c r="P20" i="3"/>
  <c r="M143" i="3"/>
  <c r="L566" i="3"/>
  <c r="N462" i="3"/>
  <c r="O379" i="3"/>
  <c r="Q102" i="3"/>
  <c r="Q555" i="3"/>
  <c r="L389" i="3"/>
  <c r="O539" i="3"/>
  <c r="Q12" i="3"/>
  <c r="Q425" i="3"/>
  <c r="O203" i="3"/>
  <c r="Q419" i="3"/>
  <c r="L488" i="3"/>
  <c r="P24" i="3"/>
  <c r="P202" i="3"/>
  <c r="AB489" i="3"/>
  <c r="R233" i="3"/>
  <c r="T539" i="3"/>
  <c r="AB112" i="3"/>
  <c r="AB25" i="3"/>
  <c r="AC199" i="3"/>
  <c r="P605" i="3"/>
  <c r="O12" i="3"/>
  <c r="AE129" i="3"/>
  <c r="AE130" i="3"/>
  <c r="Q566" i="3"/>
  <c r="J55" i="3"/>
  <c r="O346" i="3"/>
  <c r="N322" i="3"/>
  <c r="R39" i="3"/>
  <c r="R130" i="3"/>
  <c r="H102" i="3"/>
  <c r="H376" i="3"/>
  <c r="H286" i="3"/>
  <c r="N106" i="3"/>
  <c r="H464" i="3"/>
  <c r="H554" i="3"/>
  <c r="H127" i="3"/>
  <c r="AE106" i="3"/>
  <c r="O111" i="3"/>
  <c r="N388" i="3"/>
  <c r="N403" i="3"/>
  <c r="AB17" i="3"/>
  <c r="R425" i="3"/>
  <c r="AF196" i="3"/>
  <c r="L606" i="3"/>
  <c r="J372" i="3"/>
  <c r="AB286" i="3"/>
  <c r="AB555" i="3"/>
  <c r="M110" i="3"/>
  <c r="Q388" i="3"/>
  <c r="R403" i="3"/>
  <c r="AC389" i="3"/>
  <c r="N394" i="3"/>
  <c r="L110" i="3"/>
  <c r="Q112" i="3"/>
  <c r="Q475" i="3"/>
  <c r="N605" i="3"/>
  <c r="T370" i="3"/>
  <c r="AE505" i="3"/>
  <c r="AG581" i="3"/>
  <c r="M221" i="3"/>
  <c r="L18" i="3"/>
  <c r="AD447" i="3"/>
  <c r="M198" i="3"/>
  <c r="M512" i="3"/>
  <c r="N104" i="3"/>
  <c r="Q281" i="3"/>
  <c r="AE490" i="3"/>
  <c r="N602" i="3"/>
  <c r="P580" i="3"/>
  <c r="J447" i="3"/>
  <c r="H200" i="3"/>
  <c r="O340" i="3"/>
  <c r="AF17" i="3"/>
  <c r="N38" i="3"/>
  <c r="AB41" i="3"/>
  <c r="R331" i="3"/>
  <c r="T322" i="3"/>
  <c r="O467" i="3"/>
  <c r="AG219" i="3"/>
  <c r="AG129" i="3"/>
  <c r="N288" i="3"/>
  <c r="P395" i="3"/>
  <c r="AD469" i="3"/>
  <c r="R15" i="3"/>
  <c r="R376" i="3"/>
  <c r="R192" i="3"/>
  <c r="AD21" i="3"/>
  <c r="AD108" i="3"/>
  <c r="AC448" i="3"/>
  <c r="N346" i="3"/>
  <c r="M425" i="3"/>
  <c r="J142" i="3"/>
  <c r="Q105" i="3"/>
  <c r="M359" i="3"/>
  <c r="R346" i="3"/>
  <c r="H243" i="3"/>
  <c r="R89" i="3"/>
  <c r="AE346" i="3"/>
  <c r="N455" i="3"/>
  <c r="H403" i="3"/>
  <c r="L462" i="3"/>
  <c r="AD325" i="3"/>
  <c r="Q21" i="3"/>
  <c r="Q107" i="3"/>
  <c r="R103" i="3"/>
  <c r="J322" i="3"/>
  <c r="AE232" i="3"/>
  <c r="P502" i="3"/>
  <c r="L103" i="3"/>
  <c r="J340" i="3"/>
  <c r="AG346" i="3"/>
  <c r="J193" i="3"/>
  <c r="J565" i="3"/>
  <c r="J474" i="3"/>
  <c r="O558" i="3"/>
  <c r="H602" i="3"/>
  <c r="AC246" i="3"/>
  <c r="AD66" i="3"/>
  <c r="O107" i="3"/>
  <c r="R396" i="3"/>
  <c r="T468" i="3"/>
  <c r="L242" i="3"/>
  <c r="M220" i="3"/>
  <c r="M129" i="3"/>
  <c r="H629" i="3"/>
  <c r="AF389" i="3"/>
  <c r="AF127" i="3"/>
  <c r="N25" i="3"/>
  <c r="N202" i="3"/>
  <c r="AD15" i="3"/>
  <c r="AD286" i="3"/>
  <c r="H419" i="3"/>
  <c r="J21" i="3"/>
  <c r="J198" i="3"/>
  <c r="AE109" i="3"/>
  <c r="J19" i="3"/>
  <c r="J469" i="3"/>
  <c r="L62" i="3"/>
  <c r="AG334" i="3"/>
  <c r="M195" i="3"/>
  <c r="AG560" i="3"/>
  <c r="AG559" i="3"/>
  <c r="AD359" i="3"/>
  <c r="Q219" i="3"/>
  <c r="Q220" i="3"/>
  <c r="L270" i="3"/>
  <c r="AD62" i="3"/>
  <c r="AG65" i="3"/>
  <c r="AE322" i="3"/>
  <c r="AD37" i="3"/>
  <c r="L65" i="3"/>
  <c r="AE12" i="3"/>
  <c r="J412" i="3"/>
  <c r="L37" i="3"/>
  <c r="P152" i="3"/>
  <c r="AB19" i="3"/>
  <c r="O605" i="3"/>
  <c r="H412" i="3"/>
  <c r="O66" i="3"/>
  <c r="O463" i="3"/>
  <c r="O554" i="3"/>
  <c r="AE578" i="3"/>
  <c r="AC439" i="3"/>
  <c r="H39" i="3"/>
  <c r="H579" i="3"/>
  <c r="AE474" i="3"/>
  <c r="AE565" i="3"/>
  <c r="AC14" i="3"/>
  <c r="AC13" i="3"/>
  <c r="J370" i="3"/>
  <c r="N581" i="3"/>
  <c r="AD489" i="3"/>
  <c r="M319" i="3"/>
  <c r="J334" i="3"/>
  <c r="AF561" i="3"/>
  <c r="AF107" i="3"/>
  <c r="H196" i="3"/>
  <c r="AE395" i="3"/>
  <c r="N505" i="3"/>
  <c r="H246" i="3"/>
  <c r="T467" i="3"/>
  <c r="AB103" i="3"/>
  <c r="AF243" i="3"/>
  <c r="Q488" i="3"/>
  <c r="Q62" i="3"/>
  <c r="O218" i="3"/>
  <c r="O128" i="3"/>
  <c r="J580" i="3"/>
  <c r="P66" i="3"/>
  <c r="T580" i="3"/>
  <c r="AG152" i="3"/>
  <c r="AB515" i="3"/>
  <c r="N276" i="3"/>
  <c r="AD242" i="3"/>
  <c r="L131" i="3"/>
  <c r="AC515" i="3"/>
  <c r="L554" i="3"/>
  <c r="L463" i="3"/>
  <c r="AB13" i="3"/>
  <c r="N337" i="3"/>
  <c r="H564" i="3"/>
  <c r="H25" i="3"/>
  <c r="AG629" i="3"/>
  <c r="T602" i="3"/>
  <c r="R606" i="3"/>
  <c r="AC281" i="3"/>
  <c r="L466" i="3"/>
  <c r="L192" i="3"/>
  <c r="O270" i="3"/>
  <c r="AC423" i="3"/>
  <c r="L475" i="3"/>
  <c r="L25" i="3"/>
  <c r="M318" i="3"/>
  <c r="Q577" i="3"/>
  <c r="R128" i="3"/>
  <c r="T143" i="3"/>
  <c r="AD105" i="3"/>
  <c r="AG128" i="3"/>
  <c r="AG38" i="3"/>
  <c r="O512" i="3"/>
  <c r="AG512" i="3"/>
  <c r="O466" i="3"/>
  <c r="O376" i="3"/>
  <c r="O15" i="3"/>
  <c r="Q359" i="3"/>
  <c r="Q89" i="3"/>
  <c r="L502" i="3"/>
  <c r="P127" i="3"/>
  <c r="L372" i="3"/>
  <c r="L312" i="3"/>
  <c r="AD128" i="3"/>
  <c r="AD488" i="3"/>
  <c r="J66" i="3"/>
  <c r="AB197" i="3"/>
  <c r="AF55" i="3"/>
  <c r="H394" i="3"/>
  <c r="M470" i="3"/>
  <c r="M20" i="3"/>
  <c r="N467" i="3"/>
  <c r="P104" i="3"/>
  <c r="H232" i="3"/>
  <c r="AG12" i="3"/>
  <c r="AE566" i="3"/>
  <c r="J427" i="3"/>
  <c r="M153" i="3"/>
  <c r="P318" i="3"/>
  <c r="AC560" i="3"/>
  <c r="Q412" i="3"/>
  <c r="AC325" i="3"/>
  <c r="L450" i="3"/>
  <c r="J365" i="3"/>
  <c r="AG195" i="3"/>
  <c r="P560" i="3"/>
  <c r="J242" i="3"/>
  <c r="L203" i="3"/>
  <c r="AB276" i="3"/>
  <c r="AE362" i="3"/>
  <c r="Q192" i="3"/>
  <c r="O20" i="3"/>
  <c r="AG394" i="3"/>
  <c r="O629" i="3"/>
  <c r="M199" i="3"/>
  <c r="Q65" i="3"/>
  <c r="O113" i="3"/>
  <c r="J318" i="3"/>
  <c r="L128" i="3"/>
  <c r="P112" i="3"/>
  <c r="P25" i="3"/>
  <c r="AB220" i="3"/>
  <c r="T629" i="3"/>
  <c r="AF448" i="3"/>
  <c r="AB564" i="3"/>
  <c r="AB475" i="3"/>
  <c r="L412" i="3"/>
  <c r="P65" i="3"/>
  <c r="O462" i="3"/>
  <c r="AE220" i="3"/>
  <c r="AE489" i="3"/>
  <c r="Q203" i="3"/>
  <c r="J505" i="3"/>
  <c r="R281" i="3"/>
  <c r="Q423" i="3"/>
  <c r="R129" i="3"/>
  <c r="M312" i="3"/>
  <c r="H16" i="3"/>
  <c r="H466" i="3"/>
  <c r="Q370" i="3"/>
  <c r="AB110" i="3"/>
  <c r="H463" i="3"/>
  <c r="H217" i="3"/>
  <c r="AD199" i="3"/>
  <c r="AE196" i="3"/>
  <c r="O201" i="3"/>
  <c r="N156" i="3"/>
  <c r="AB557" i="3"/>
  <c r="R515" i="3"/>
  <c r="AB319" i="3"/>
  <c r="AF106" i="3"/>
  <c r="L516" i="3"/>
  <c r="AB556" i="3"/>
  <c r="AB102" i="3"/>
  <c r="AB376" i="3"/>
  <c r="AD448" i="3"/>
  <c r="AC388" i="3"/>
  <c r="N200" i="3"/>
  <c r="AB331" i="3"/>
  <c r="AC110" i="3"/>
  <c r="P319" i="3"/>
  <c r="Q202" i="3"/>
  <c r="Q25" i="3"/>
  <c r="N425" i="3"/>
  <c r="AC419" i="3"/>
  <c r="AE325" i="3"/>
  <c r="M40" i="3"/>
  <c r="M490" i="3"/>
  <c r="L288" i="3"/>
  <c r="M197" i="3"/>
  <c r="M471" i="3"/>
  <c r="M602" i="3"/>
  <c r="N195" i="3"/>
  <c r="AE40" i="3"/>
  <c r="AE131" i="3"/>
  <c r="P490" i="3"/>
  <c r="P131" i="3"/>
  <c r="H388" i="3"/>
  <c r="H110" i="3"/>
  <c r="AF377" i="3"/>
  <c r="N578" i="3"/>
  <c r="N128" i="3"/>
  <c r="Q581" i="3"/>
  <c r="AB394" i="3"/>
  <c r="P448" i="3"/>
  <c r="O17" i="3"/>
  <c r="AG130" i="3"/>
  <c r="N558" i="3"/>
  <c r="AG110" i="3"/>
  <c r="AD470" i="3"/>
  <c r="AD559" i="3"/>
  <c r="R466" i="3"/>
  <c r="R556" i="3"/>
  <c r="R16" i="3"/>
  <c r="AD471" i="3"/>
  <c r="AD561" i="3"/>
  <c r="T448" i="3"/>
  <c r="AE394" i="3"/>
  <c r="M65" i="3"/>
  <c r="J232" i="3"/>
  <c r="Q195" i="3"/>
  <c r="M449" i="3"/>
  <c r="N370" i="3"/>
  <c r="R629" i="3"/>
  <c r="R359" i="3"/>
  <c r="N453" i="3"/>
  <c r="N454" i="3"/>
  <c r="AG276" i="3"/>
  <c r="T379" i="3"/>
  <c r="AD595" i="3"/>
  <c r="Q197" i="3"/>
  <c r="Q471" i="3"/>
  <c r="R193" i="3"/>
  <c r="O372" i="3"/>
  <c r="AE156" i="3"/>
  <c r="P592" i="3"/>
  <c r="L193" i="3"/>
  <c r="H312" i="3"/>
  <c r="Q311" i="3"/>
  <c r="P396" i="3"/>
  <c r="J24" i="3"/>
  <c r="J475" i="3"/>
  <c r="O288" i="3"/>
  <c r="H512" i="3"/>
  <c r="AC156" i="3"/>
  <c r="O21" i="3"/>
  <c r="O561" i="3"/>
  <c r="T18" i="3"/>
  <c r="L340" i="3"/>
  <c r="L152" i="3"/>
  <c r="M489" i="3"/>
  <c r="H89" i="3"/>
  <c r="H449" i="3"/>
  <c r="AF217" i="3"/>
  <c r="AB396" i="3"/>
  <c r="N475" i="3"/>
  <c r="N564" i="3"/>
  <c r="AD465" i="3"/>
  <c r="AD555" i="3"/>
  <c r="AB372" i="3"/>
  <c r="J471" i="3"/>
  <c r="N396" i="3"/>
  <c r="M334" i="3"/>
  <c r="J470" i="3"/>
  <c r="H340" i="3"/>
  <c r="L602" i="3"/>
  <c r="M104" i="3"/>
  <c r="AB428" i="3"/>
  <c r="AG20" i="3"/>
  <c r="H354" i="3"/>
  <c r="AD89" i="3"/>
  <c r="Q129" i="3"/>
  <c r="Q130" i="3"/>
  <c r="L180" i="3"/>
  <c r="AC12" i="3"/>
  <c r="AG605" i="3"/>
  <c r="AD127" i="3"/>
  <c r="L425" i="3"/>
  <c r="R270" i="3"/>
  <c r="AE552" i="3"/>
  <c r="L577" i="3"/>
  <c r="P427" i="3"/>
  <c r="AB559" i="3"/>
  <c r="AB20" i="3"/>
  <c r="O515" i="3"/>
  <c r="AE423" i="3"/>
  <c r="O606" i="3"/>
  <c r="O14" i="3"/>
  <c r="AF242" i="3"/>
  <c r="AE128" i="3"/>
  <c r="M581" i="3"/>
  <c r="H130" i="3"/>
  <c r="H220" i="3"/>
  <c r="AE112" i="3"/>
  <c r="AE25" i="3"/>
  <c r="AC553" i="3"/>
  <c r="M398" i="3"/>
  <c r="AC581" i="3"/>
  <c r="AD39" i="3"/>
  <c r="AD579" i="3"/>
  <c r="P581" i="3"/>
  <c r="AG382" i="3"/>
  <c r="AF198" i="3"/>
  <c r="AF108" i="3"/>
  <c r="H106" i="3"/>
  <c r="L322" i="3"/>
  <c r="N55" i="3"/>
  <c r="H156" i="3"/>
  <c r="T377" i="3"/>
  <c r="P602" i="3"/>
  <c r="AF153" i="3"/>
  <c r="Q218" i="3"/>
  <c r="Q512" i="3"/>
  <c r="O38" i="3"/>
  <c r="AE372" i="3"/>
  <c r="J490" i="3"/>
  <c r="P516" i="3"/>
  <c r="T221" i="3"/>
  <c r="AB65" i="3"/>
  <c r="AC153" i="3"/>
  <c r="P322" i="3"/>
  <c r="AD152" i="3"/>
  <c r="L580" i="3"/>
  <c r="AC65" i="3"/>
  <c r="L464" i="3"/>
  <c r="AB464" i="3"/>
  <c r="AB553" i="3"/>
  <c r="O370" i="3"/>
  <c r="H474" i="3"/>
  <c r="H112" i="3"/>
  <c r="AG359" i="3"/>
  <c r="T62" i="3"/>
  <c r="R66" i="3"/>
  <c r="N319" i="3"/>
  <c r="L15" i="3"/>
  <c r="L465" i="3"/>
  <c r="O180" i="3"/>
  <c r="R372" i="3"/>
  <c r="L474" i="3"/>
  <c r="L202" i="3"/>
  <c r="Q127" i="3"/>
  <c r="R488" i="3"/>
  <c r="R218" i="3"/>
  <c r="T233" i="3"/>
  <c r="AD195" i="3"/>
  <c r="AG488" i="3"/>
  <c r="AC370" i="3"/>
  <c r="O62" i="3"/>
  <c r="AG62" i="3"/>
  <c r="O192" i="3"/>
  <c r="O286" i="3"/>
  <c r="O16" i="3"/>
  <c r="Q629" i="3"/>
  <c r="AB452" i="3"/>
  <c r="P217" i="3"/>
  <c r="M276" i="3"/>
  <c r="M439" i="3"/>
  <c r="P312" i="3"/>
  <c r="AD578" i="3"/>
  <c r="O423" i="3"/>
  <c r="AB21" i="3"/>
  <c r="AB471" i="3"/>
  <c r="AF325" i="3"/>
  <c r="AE200" i="3"/>
  <c r="M559" i="3"/>
  <c r="O403" i="3"/>
  <c r="N17" i="3"/>
  <c r="P194" i="3"/>
  <c r="AE312" i="3"/>
  <c r="AG552" i="3"/>
  <c r="J52" i="3"/>
  <c r="O39" i="3"/>
  <c r="N129" i="3"/>
  <c r="O25" i="3"/>
  <c r="J581" i="3"/>
  <c r="T65" i="3"/>
  <c r="H606" i="3"/>
  <c r="T354" i="3"/>
  <c r="J453" i="3"/>
  <c r="AF447" i="3"/>
  <c r="AB270" i="3"/>
  <c r="AC502" i="3"/>
  <c r="H52" i="3"/>
  <c r="AC318" i="3"/>
  <c r="AE454" i="3"/>
  <c r="Q286" i="3"/>
  <c r="O469" i="3"/>
  <c r="AC354" i="3"/>
  <c r="O89" i="3"/>
  <c r="M109" i="3"/>
  <c r="L201" i="3"/>
  <c r="Q156" i="3"/>
  <c r="L38" i="3"/>
  <c r="M428" i="3"/>
  <c r="P475" i="3"/>
  <c r="AB219" i="3"/>
  <c r="AB129" i="3"/>
  <c r="T449" i="3"/>
  <c r="AB565" i="3"/>
  <c r="AB24" i="3"/>
  <c r="M447" i="3"/>
  <c r="AE233" i="3"/>
  <c r="P425" i="3"/>
  <c r="O552" i="3"/>
  <c r="AE579" i="3"/>
  <c r="Q113" i="3"/>
  <c r="AF312" i="3"/>
  <c r="J595" i="3"/>
  <c r="H152" i="3"/>
  <c r="R219" i="3"/>
  <c r="R220" i="3"/>
  <c r="O331" i="3"/>
  <c r="H192" i="3"/>
  <c r="H555" i="3"/>
  <c r="N379" i="3"/>
  <c r="AB200" i="3"/>
  <c r="H13" i="3"/>
  <c r="H37" i="3"/>
  <c r="AD109" i="3"/>
  <c r="AD389" i="3"/>
  <c r="AC447" i="3"/>
  <c r="N246" i="3"/>
  <c r="AB467" i="3"/>
  <c r="R605" i="3"/>
  <c r="Q447" i="3"/>
  <c r="T153" i="3"/>
  <c r="L66" i="3"/>
  <c r="AB465" i="3"/>
  <c r="AB192" i="3"/>
  <c r="AB16" i="3"/>
  <c r="O152" i="3"/>
  <c r="AE281" i="3"/>
  <c r="N110" i="3"/>
  <c r="N423" i="3"/>
  <c r="AC200" i="3"/>
  <c r="AB246" i="3"/>
  <c r="Q474" i="3"/>
  <c r="Q24" i="3"/>
  <c r="N515" i="3"/>
  <c r="AE55" i="3"/>
  <c r="M396" i="3"/>
  <c r="M580" i="3"/>
  <c r="L468" i="3"/>
  <c r="AG201" i="3"/>
  <c r="M108" i="3"/>
  <c r="M21" i="3"/>
  <c r="M62" i="3"/>
  <c r="N194" i="3"/>
  <c r="AE580" i="3"/>
  <c r="N512" i="3"/>
  <c r="P221" i="3"/>
  <c r="AG427" i="3"/>
  <c r="AB447" i="3"/>
  <c r="L447" i="3"/>
  <c r="AF557" i="3"/>
  <c r="N218" i="3"/>
  <c r="N428" i="3"/>
  <c r="Q41" i="3"/>
  <c r="P199" i="3"/>
  <c r="O557" i="3"/>
  <c r="AG489" i="3"/>
  <c r="AG220" i="3"/>
  <c r="N18" i="3"/>
  <c r="AG200" i="3"/>
  <c r="AD19" i="3"/>
  <c r="AD560" i="3"/>
  <c r="R555" i="3"/>
  <c r="R102" i="3"/>
  <c r="R340" i="3"/>
  <c r="AD107" i="3"/>
  <c r="AD198" i="3"/>
  <c r="AD340" i="3"/>
  <c r="N398" i="3"/>
  <c r="M515" i="3"/>
  <c r="Q194" i="3"/>
  <c r="M539" i="3"/>
  <c r="M89" i="3"/>
  <c r="AD312" i="3"/>
  <c r="R539" i="3"/>
  <c r="AD419" i="3"/>
  <c r="N365" i="3"/>
  <c r="N362" i="3"/>
  <c r="L552" i="3"/>
  <c r="T196" i="3"/>
  <c r="AD55" i="3"/>
  <c r="Q198" i="3"/>
  <c r="Q108" i="3"/>
  <c r="AE201" i="3"/>
  <c r="AE447" i="3"/>
  <c r="AE246" i="3"/>
  <c r="AD334" i="3"/>
  <c r="P437" i="3"/>
  <c r="L337" i="3"/>
  <c r="AE439" i="3"/>
  <c r="J112" i="3"/>
  <c r="J564" i="3"/>
  <c r="Q232" i="3"/>
  <c r="O18" i="3"/>
  <c r="H62" i="3"/>
  <c r="AD516" i="3"/>
  <c r="O108" i="3"/>
  <c r="O197" i="3"/>
  <c r="T558" i="3"/>
  <c r="H337" i="3"/>
  <c r="M579" i="3"/>
  <c r="M219" i="3"/>
  <c r="H539" i="3"/>
  <c r="AB142" i="3"/>
  <c r="AF37" i="3"/>
  <c r="N112" i="3"/>
  <c r="N474" i="3"/>
  <c r="AD192" i="3"/>
  <c r="AD556" i="3"/>
  <c r="AD102" i="3"/>
  <c r="J108" i="3"/>
  <c r="J561" i="3"/>
  <c r="Q372" i="3"/>
  <c r="AF331" i="3"/>
  <c r="J20" i="3"/>
  <c r="H428" i="3"/>
  <c r="T312" i="3"/>
  <c r="M194" i="3"/>
  <c r="AC394" i="3"/>
  <c r="AG19" i="3"/>
  <c r="AD539" i="3"/>
  <c r="AD449" i="3"/>
  <c r="Q39" i="3"/>
  <c r="L142" i="3"/>
  <c r="AD602" i="3"/>
  <c r="AC552" i="3"/>
  <c r="AG515" i="3"/>
  <c r="AD577" i="3"/>
  <c r="L605" i="3"/>
  <c r="R180" i="3"/>
  <c r="AG232" i="3"/>
  <c r="L217" i="3"/>
  <c r="P337" i="3"/>
  <c r="AB560" i="3"/>
  <c r="AB469" i="3"/>
  <c r="O65" i="3"/>
  <c r="AF398" i="3"/>
  <c r="O516" i="3"/>
  <c r="O553" i="3"/>
  <c r="AF152" i="3"/>
  <c r="AE38" i="3"/>
  <c r="M41" i="3"/>
  <c r="H219" i="3"/>
  <c r="H129" i="3"/>
  <c r="AE564" i="3"/>
  <c r="AE202" i="3"/>
  <c r="AC464" i="3"/>
  <c r="AC427" i="3"/>
  <c r="AC41" i="3"/>
  <c r="AD129" i="3"/>
  <c r="AD220" i="3"/>
  <c r="P41" i="3"/>
  <c r="AF439" i="3"/>
  <c r="AF21" i="3"/>
  <c r="AF471" i="3"/>
  <c r="H437" i="3"/>
  <c r="N325" i="3"/>
  <c r="O193" i="3"/>
  <c r="AD395" i="3"/>
  <c r="T557" i="3"/>
  <c r="P512" i="3"/>
  <c r="Q38" i="3"/>
  <c r="Q128" i="3"/>
  <c r="Q602" i="3"/>
  <c r="O578" i="3"/>
  <c r="J40" i="3"/>
  <c r="J221" i="3"/>
  <c r="T131" i="3"/>
  <c r="T490" i="3"/>
  <c r="AB605" i="3"/>
  <c r="AC243" i="3"/>
  <c r="AE334" i="3"/>
  <c r="L221" i="3"/>
  <c r="L40" i="3"/>
  <c r="AC605" i="3"/>
  <c r="L553" i="3"/>
  <c r="AB554" i="3"/>
  <c r="AB14" i="3"/>
  <c r="H24" i="3"/>
  <c r="H565" i="3"/>
  <c r="T340" i="3"/>
  <c r="AG89" i="3"/>
  <c r="T512" i="3"/>
  <c r="P232" i="3"/>
  <c r="L102" i="3"/>
  <c r="L555" i="3"/>
  <c r="L376" i="3"/>
  <c r="AB439" i="3"/>
  <c r="L112" i="3"/>
  <c r="L564" i="3"/>
  <c r="J199" i="3"/>
  <c r="Q217" i="3"/>
  <c r="R38" i="3"/>
  <c r="P394" i="3"/>
  <c r="T180" i="3"/>
  <c r="AD194" i="3"/>
  <c r="AG578" i="3"/>
  <c r="L334" i="3"/>
  <c r="T419" i="3"/>
  <c r="AG270" i="3"/>
  <c r="O555" i="3"/>
  <c r="O465" i="3"/>
  <c r="Q270" i="3"/>
  <c r="Q449" i="3"/>
  <c r="L592" i="3"/>
  <c r="P37" i="3"/>
  <c r="AC233" i="3"/>
  <c r="O199" i="3"/>
  <c r="H311" i="3"/>
  <c r="AD218" i="3"/>
  <c r="J516" i="3"/>
  <c r="AB107" i="3"/>
  <c r="AB561" i="3"/>
  <c r="N377" i="3"/>
  <c r="AF322" i="3"/>
  <c r="L156" i="3"/>
  <c r="AD565" i="3"/>
  <c r="AD564" i="3"/>
  <c r="AB354" i="3"/>
  <c r="Q199" i="3"/>
  <c r="M389" i="3"/>
  <c r="AB203" i="3"/>
  <c r="AD12" i="3"/>
  <c r="J554" i="3"/>
  <c r="J14" i="3"/>
  <c r="AE243" i="3"/>
  <c r="AE108" i="3"/>
  <c r="N419" i="3"/>
  <c r="T276" i="3"/>
  <c r="H490" i="3"/>
  <c r="AG490" i="3"/>
  <c r="AG131" i="3"/>
  <c r="AC359" i="3"/>
  <c r="AB427" i="3"/>
  <c r="N153" i="3"/>
  <c r="AC488" i="3"/>
  <c r="AC38" i="3"/>
  <c r="M502" i="3"/>
  <c r="AB389" i="3"/>
  <c r="O110" i="3"/>
  <c r="T453" i="3"/>
  <c r="L39" i="3"/>
  <c r="L489" i="3"/>
  <c r="AB512" i="3"/>
  <c r="Q111" i="3"/>
  <c r="H276" i="3"/>
  <c r="R580" i="3"/>
  <c r="R127" i="3"/>
  <c r="AB281" i="3"/>
  <c r="AB629" i="3"/>
  <c r="AB89" i="3"/>
  <c r="O427" i="3"/>
  <c r="H18" i="3"/>
  <c r="Q153" i="3"/>
  <c r="M467" i="3"/>
  <c r="AD233" i="3"/>
  <c r="AB221" i="3"/>
  <c r="H398" i="3"/>
  <c r="Q396" i="3"/>
  <c r="P595" i="3"/>
  <c r="AF203" i="3"/>
  <c r="AG452" i="3"/>
  <c r="N560" i="3"/>
  <c r="AD452" i="3"/>
  <c r="M468" i="3"/>
  <c r="M577" i="3"/>
  <c r="AF475" i="3"/>
  <c r="AF474" i="3"/>
  <c r="T581" i="3"/>
  <c r="L153" i="3"/>
  <c r="O325" i="3"/>
  <c r="J394" i="3"/>
  <c r="N152" i="3"/>
  <c r="AD142" i="3"/>
  <c r="Q221" i="3"/>
  <c r="AB595" i="3"/>
  <c r="H322" i="3"/>
  <c r="R202" i="3"/>
  <c r="R112" i="3"/>
  <c r="H198" i="3"/>
  <c r="H471" i="3"/>
  <c r="P561" i="3"/>
  <c r="P198" i="3"/>
  <c r="H515" i="3"/>
  <c r="AC112" i="3"/>
  <c r="AC564" i="3"/>
  <c r="AC106" i="3"/>
  <c r="J129" i="3"/>
  <c r="J489" i="3"/>
  <c r="AG423" i="3"/>
  <c r="AG577" i="3"/>
  <c r="M322" i="3"/>
  <c r="J558" i="3"/>
  <c r="AD41" i="3"/>
  <c r="T129" i="3"/>
  <c r="T219" i="3"/>
  <c r="P466" i="3"/>
  <c r="P192" i="3"/>
  <c r="P102" i="3"/>
  <c r="Q606" i="3"/>
  <c r="AC219" i="3"/>
  <c r="AC579" i="3"/>
  <c r="AC108" i="3"/>
  <c r="AC107" i="3"/>
  <c r="AC512" i="3"/>
  <c r="AB558" i="3"/>
  <c r="O156" i="3"/>
  <c r="P449" i="3"/>
  <c r="AF512" i="3"/>
  <c r="AD106" i="3"/>
  <c r="L41" i="3"/>
  <c r="T197" i="3"/>
  <c r="AF52" i="3"/>
  <c r="N359" i="3"/>
  <c r="N539" i="3"/>
  <c r="AF18" i="3"/>
  <c r="R334" i="3"/>
  <c r="J437" i="3"/>
  <c r="R201" i="3"/>
  <c r="M556" i="3"/>
  <c r="M192" i="3"/>
  <c r="N555" i="3"/>
  <c r="N286" i="3"/>
  <c r="N102" i="3"/>
  <c r="AD153" i="3"/>
  <c r="T559" i="3"/>
  <c r="AG465" i="3"/>
  <c r="AG192" i="3"/>
  <c r="AG286" i="3"/>
  <c r="Q55" i="3"/>
  <c r="AG464" i="3"/>
  <c r="AB311" i="3"/>
  <c r="AD412" i="3"/>
  <c r="T395" i="3"/>
  <c r="N14" i="3"/>
  <c r="N13" i="3"/>
  <c r="AG455" i="3"/>
  <c r="AG453" i="3"/>
  <c r="N340" i="3"/>
  <c r="AC566" i="3"/>
  <c r="N142" i="3"/>
  <c r="R581" i="3"/>
  <c r="L452" i="3"/>
  <c r="AG202" i="3"/>
  <c r="AG474" i="3"/>
  <c r="R109" i="3"/>
  <c r="AC412" i="3"/>
  <c r="L629" i="3"/>
  <c r="AC193" i="3"/>
  <c r="AB334" i="3"/>
  <c r="H55" i="3"/>
  <c r="AE359" i="3"/>
  <c r="AE539" i="3"/>
  <c r="AD311" i="3"/>
  <c r="AF629" i="3"/>
  <c r="M337" i="3"/>
  <c r="AE463" i="3"/>
  <c r="R552" i="3"/>
  <c r="AF104" i="3"/>
  <c r="R322" i="3"/>
  <c r="N66" i="3"/>
  <c r="AF41" i="3"/>
  <c r="J488" i="3"/>
  <c r="J428" i="3"/>
  <c r="AF110" i="3"/>
  <c r="M462" i="3"/>
  <c r="T105" i="3"/>
  <c r="M419" i="3"/>
  <c r="Q464" i="3"/>
  <c r="T334" i="3"/>
  <c r="M242" i="3"/>
  <c r="AB38" i="3"/>
  <c r="AC465" i="3"/>
  <c r="AC192" i="3"/>
  <c r="AC555" i="3"/>
  <c r="H469" i="3"/>
  <c r="AD337" i="3"/>
  <c r="O195" i="3"/>
  <c r="Q233" i="3"/>
  <c r="AC142" i="3"/>
  <c r="Q110" i="3"/>
  <c r="AF192" i="3"/>
  <c r="AF286" i="3"/>
  <c r="H233" i="3"/>
  <c r="T428" i="3"/>
  <c r="AB382" i="3"/>
  <c r="AD553" i="3"/>
  <c r="R427" i="3"/>
  <c r="H377" i="3"/>
  <c r="AF505" i="3"/>
  <c r="P195" i="3"/>
  <c r="L439" i="3"/>
  <c r="AD24" i="3"/>
  <c r="AD25" i="3"/>
  <c r="AE412" i="3"/>
  <c r="AG331" i="3"/>
  <c r="Q52" i="3"/>
  <c r="AB113" i="3"/>
  <c r="AE396" i="3"/>
  <c r="AD462" i="3"/>
  <c r="J464" i="3"/>
  <c r="J463" i="3"/>
  <c r="AE471" i="3"/>
  <c r="AE21" i="3"/>
  <c r="M180" i="3"/>
  <c r="T396" i="3"/>
  <c r="H40" i="3"/>
  <c r="AG580" i="3"/>
  <c r="AC629" i="3"/>
  <c r="AC449" i="3"/>
  <c r="O450" i="3"/>
  <c r="N243" i="3"/>
  <c r="AC128" i="3"/>
  <c r="J388" i="3"/>
  <c r="M52" i="3"/>
  <c r="AC396" i="3"/>
  <c r="T365" i="3"/>
  <c r="T455" i="3"/>
  <c r="L579" i="3"/>
  <c r="L220" i="3"/>
  <c r="AB602" i="3"/>
  <c r="M452" i="3"/>
  <c r="R131" i="3"/>
  <c r="R490" i="3"/>
  <c r="R577" i="3"/>
  <c r="AF66" i="3"/>
  <c r="AB539" i="3"/>
  <c r="Q196" i="3"/>
  <c r="O337" i="3"/>
  <c r="H288" i="3"/>
  <c r="P331" i="3"/>
  <c r="M377" i="3"/>
  <c r="AB131" i="3"/>
  <c r="AB490" i="3"/>
  <c r="Q452" i="3"/>
  <c r="AD246" i="3"/>
  <c r="P55" i="3"/>
  <c r="AF26" i="3"/>
  <c r="AG395" i="3"/>
  <c r="N469" i="3"/>
  <c r="M288" i="3"/>
  <c r="M403" i="3"/>
  <c r="M127" i="3"/>
  <c r="AF202" i="3"/>
  <c r="AF24" i="3"/>
  <c r="AE41" i="3"/>
  <c r="L243" i="3"/>
  <c r="O595" i="3"/>
  <c r="O276" i="3"/>
  <c r="O41" i="3"/>
  <c r="Q580" i="3"/>
  <c r="Q131" i="3"/>
  <c r="AB325" i="3"/>
  <c r="AD354" i="3"/>
  <c r="R474" i="3"/>
  <c r="R24" i="3"/>
  <c r="H107" i="3"/>
  <c r="H21" i="3"/>
  <c r="P471" i="3"/>
  <c r="P107" i="3"/>
  <c r="H65" i="3"/>
  <c r="AC202" i="3"/>
  <c r="AC474" i="3"/>
  <c r="AC379" i="3"/>
  <c r="J220" i="3"/>
  <c r="P370" i="3"/>
  <c r="AG217" i="3"/>
  <c r="AB370" i="3"/>
  <c r="J468" i="3"/>
  <c r="L382" i="3"/>
  <c r="AD581" i="3"/>
  <c r="T489" i="3"/>
  <c r="T130" i="3"/>
  <c r="P555" i="3"/>
  <c r="P15" i="3"/>
  <c r="H389" i="3"/>
  <c r="O412" i="3"/>
  <c r="AC129" i="3"/>
  <c r="P103" i="3"/>
  <c r="AC197" i="3"/>
  <c r="AC21" i="3"/>
  <c r="AF318" i="3"/>
  <c r="AB468" i="3"/>
  <c r="P629" i="3"/>
  <c r="P359" i="3"/>
  <c r="AF62" i="3"/>
  <c r="AD196" i="3"/>
  <c r="T108" i="3"/>
  <c r="T471" i="3"/>
  <c r="AF502" i="3"/>
  <c r="N89" i="3"/>
  <c r="M246" i="3"/>
  <c r="AF558" i="3"/>
  <c r="AD450" i="3"/>
  <c r="H193" i="3"/>
  <c r="M286" i="3"/>
  <c r="M466" i="3"/>
  <c r="M376" i="3"/>
  <c r="N376" i="3"/>
  <c r="N556" i="3"/>
  <c r="N465" i="3"/>
  <c r="T19" i="3"/>
  <c r="T470" i="3"/>
  <c r="AG15" i="3"/>
  <c r="AG555" i="3"/>
  <c r="AG16" i="3"/>
  <c r="Q505" i="3"/>
  <c r="AG553" i="3"/>
  <c r="AD319" i="3"/>
  <c r="O312" i="3"/>
  <c r="Q331" i="3"/>
  <c r="N553" i="3"/>
  <c r="N463" i="3"/>
  <c r="AG365" i="3"/>
  <c r="AG363" i="3"/>
  <c r="AC26" i="3"/>
  <c r="H447" i="3"/>
  <c r="T156" i="3"/>
  <c r="AG439" i="3"/>
  <c r="M379" i="3"/>
  <c r="AG564" i="3"/>
  <c r="AG25" i="3"/>
  <c r="R199" i="3"/>
  <c r="Q346" i="3"/>
  <c r="L359" i="3"/>
  <c r="AF156" i="3"/>
  <c r="P156" i="3"/>
  <c r="H505" i="3"/>
  <c r="AE629" i="3"/>
  <c r="L395" i="3"/>
  <c r="J448" i="3"/>
  <c r="AF359" i="3"/>
  <c r="M427" i="3"/>
  <c r="AE13" i="3"/>
  <c r="R462" i="3"/>
  <c r="AF195" i="3"/>
  <c r="J395" i="3"/>
  <c r="J512" i="3"/>
  <c r="AF581" i="3"/>
  <c r="J128" i="3"/>
  <c r="N389" i="3"/>
  <c r="P398" i="3"/>
  <c r="T195" i="3"/>
  <c r="AE419" i="3"/>
  <c r="AC334" i="3"/>
  <c r="Q553" i="3"/>
  <c r="Q437" i="3"/>
  <c r="AD318" i="3"/>
  <c r="AB218" i="3"/>
  <c r="AC102" i="3"/>
  <c r="AC15" i="3"/>
  <c r="H560" i="3"/>
  <c r="H470" i="3"/>
  <c r="AB233" i="3"/>
  <c r="O194" i="3"/>
  <c r="Q143" i="3"/>
  <c r="M232" i="3"/>
  <c r="AF16" i="3"/>
  <c r="AF465" i="3"/>
  <c r="AF556" i="3"/>
  <c r="Q152" i="3"/>
  <c r="AG502" i="3"/>
  <c r="Q312" i="3"/>
  <c r="AD554" i="3"/>
  <c r="R337" i="3"/>
  <c r="H467" i="3"/>
  <c r="AE110" i="3"/>
  <c r="R437" i="3"/>
  <c r="L319" i="3"/>
  <c r="AD474" i="3"/>
  <c r="AD202" i="3"/>
  <c r="L199" i="3"/>
  <c r="AC382" i="3"/>
  <c r="Q592" i="3"/>
  <c r="AB566" i="3"/>
  <c r="AE337" i="3"/>
  <c r="AD552" i="3"/>
  <c r="J13" i="3"/>
  <c r="AB388" i="3"/>
  <c r="AE107" i="3"/>
  <c r="AE198" i="3"/>
  <c r="M270" i="3"/>
  <c r="AB448" i="3"/>
  <c r="H580" i="3"/>
  <c r="AG40" i="3"/>
  <c r="AC89" i="3"/>
  <c r="N412" i="3"/>
  <c r="P180" i="3"/>
  <c r="M388" i="3"/>
  <c r="AC578" i="3"/>
  <c r="AC311" i="3"/>
  <c r="P428" i="3"/>
  <c r="AC372" i="3"/>
  <c r="T454" i="3"/>
  <c r="T362" i="3"/>
  <c r="L219" i="3"/>
  <c r="J270" i="3"/>
  <c r="AB62" i="3"/>
  <c r="N281" i="3"/>
  <c r="R40" i="3"/>
  <c r="N312" i="3"/>
  <c r="R37" i="3"/>
  <c r="AF516" i="3"/>
  <c r="AB359" i="3"/>
  <c r="Q379" i="3"/>
  <c r="AF395" i="3"/>
  <c r="H558" i="3"/>
  <c r="O395" i="3"/>
  <c r="M17" i="3"/>
  <c r="AB40" i="3"/>
  <c r="T200" i="3"/>
  <c r="AD281" i="3"/>
  <c r="AD156" i="3"/>
  <c r="P505" i="3"/>
  <c r="AF566" i="3"/>
  <c r="N559" i="3"/>
  <c r="N20" i="3"/>
  <c r="M558" i="3"/>
  <c r="M217" i="3"/>
  <c r="Q276" i="3"/>
  <c r="AF565" i="3"/>
  <c r="AF25" i="3"/>
  <c r="AE581" i="3"/>
  <c r="Q427" i="3"/>
  <c r="O55" i="3"/>
  <c r="M437" i="3"/>
  <c r="O581" i="3"/>
  <c r="Q490" i="3"/>
  <c r="AB505" i="3"/>
  <c r="O318" i="3"/>
  <c r="J389" i="3"/>
  <c r="R25" i="3"/>
  <c r="R475" i="3"/>
  <c r="H197" i="3"/>
  <c r="T447" i="3"/>
  <c r="P21" i="3"/>
  <c r="P108" i="3"/>
  <c r="H425" i="3"/>
  <c r="AC475" i="3"/>
  <c r="AC24" i="3"/>
  <c r="J39" i="3"/>
  <c r="J219" i="3"/>
  <c r="AC111" i="3"/>
  <c r="AG37" i="3"/>
  <c r="T382" i="3"/>
  <c r="J288" i="3"/>
  <c r="N439" i="3"/>
  <c r="AF394" i="3"/>
  <c r="T579" i="3"/>
  <c r="P447" i="3"/>
  <c r="P286" i="3"/>
  <c r="P465" i="3"/>
  <c r="Q66" i="3"/>
  <c r="AC489" i="3"/>
  <c r="AC39" i="3"/>
  <c r="P193" i="3"/>
  <c r="AC198" i="3"/>
  <c r="AC602" i="3"/>
  <c r="AB18" i="3"/>
  <c r="H281" i="3"/>
  <c r="P89" i="3"/>
  <c r="AG153" i="3"/>
  <c r="AF602" i="3"/>
  <c r="L276" i="3"/>
  <c r="T107" i="3"/>
  <c r="T198" i="3"/>
  <c r="AF592" i="3"/>
  <c r="N449" i="3"/>
  <c r="M156" i="3"/>
  <c r="AF468" i="3"/>
  <c r="AG354" i="3"/>
  <c r="H103" i="3"/>
  <c r="M102" i="3"/>
  <c r="M465" i="3"/>
  <c r="M15" i="3"/>
  <c r="N16" i="3"/>
  <c r="N15" i="3"/>
  <c r="AB419" i="3"/>
  <c r="T469" i="3"/>
  <c r="T20" i="3"/>
  <c r="AG556" i="3"/>
  <c r="AG102" i="3"/>
  <c r="Q595" i="3"/>
  <c r="AG13" i="3"/>
  <c r="AG463" i="3"/>
  <c r="T331" i="3"/>
  <c r="AB403" i="3"/>
  <c r="M448" i="3"/>
  <c r="N554" i="3"/>
  <c r="O354" i="3"/>
  <c r="AG454" i="3"/>
  <c r="T398" i="3"/>
  <c r="AC113" i="3"/>
  <c r="AF354" i="3"/>
  <c r="T246" i="3"/>
  <c r="AE388" i="3"/>
  <c r="M106" i="3"/>
  <c r="AG112" i="3"/>
  <c r="AG475" i="3"/>
  <c r="AG233" i="3"/>
  <c r="L89" i="3"/>
  <c r="L449" i="3"/>
  <c r="AF246" i="3"/>
  <c r="P246" i="3"/>
  <c r="H325" i="3"/>
  <c r="AE89" i="3"/>
  <c r="AD111" i="3"/>
  <c r="AF539" i="3"/>
  <c r="AF89" i="3"/>
  <c r="AE553" i="3"/>
  <c r="AE554" i="3"/>
  <c r="R12" i="3"/>
  <c r="AF194" i="3"/>
  <c r="N606" i="3"/>
  <c r="J602" i="3"/>
  <c r="T412" i="3"/>
  <c r="J218" i="3"/>
  <c r="AE370" i="3"/>
  <c r="M12" i="3"/>
  <c r="T104" i="3"/>
  <c r="Q318" i="3"/>
  <c r="Q14" i="3"/>
  <c r="Q463" i="3"/>
  <c r="L419" i="3"/>
  <c r="AB128" i="3"/>
  <c r="AB578" i="3"/>
  <c r="AC16" i="3"/>
  <c r="AC376" i="3"/>
  <c r="H19" i="3"/>
  <c r="H559" i="3"/>
  <c r="AB143" i="3"/>
  <c r="O105" i="3"/>
  <c r="R412" i="3"/>
  <c r="M142" i="3"/>
  <c r="AF555" i="3"/>
  <c r="AF102" i="3"/>
  <c r="AF15" i="3"/>
  <c r="Q242" i="3"/>
  <c r="AG52" i="3"/>
  <c r="AD14" i="3"/>
  <c r="AD464" i="3"/>
  <c r="H17" i="3"/>
  <c r="M19" i="3"/>
  <c r="P388" i="3"/>
  <c r="L246" i="3"/>
  <c r="AD112" i="3"/>
  <c r="AD475" i="3"/>
  <c r="L109" i="3"/>
  <c r="Q109" i="3"/>
  <c r="Q502" i="3"/>
  <c r="AB26" i="3"/>
  <c r="AE427" i="3"/>
  <c r="J450" i="3"/>
  <c r="J553" i="3"/>
  <c r="AE153" i="3"/>
  <c r="AE561" i="3"/>
  <c r="AE197" i="3"/>
  <c r="AF423" i="3"/>
  <c r="H221" i="3"/>
  <c r="H131" i="3"/>
  <c r="AG221" i="3"/>
  <c r="AC539" i="3"/>
  <c r="AB337" i="3"/>
  <c r="P270" i="3"/>
  <c r="O394" i="3"/>
  <c r="AC218" i="3"/>
  <c r="M592" i="3"/>
  <c r="L346" i="3"/>
  <c r="O200" i="3"/>
  <c r="T363" i="3"/>
  <c r="L130" i="3"/>
  <c r="L129" i="3"/>
  <c r="J180" i="3"/>
  <c r="Q201" i="3"/>
  <c r="AF428" i="3"/>
  <c r="R221" i="3"/>
  <c r="R217" i="3"/>
  <c r="P354" i="3"/>
  <c r="AF606" i="3"/>
  <c r="AB449" i="3"/>
  <c r="Q106" i="3"/>
  <c r="H468" i="3"/>
  <c r="Q243" i="3"/>
  <c r="M557" i="3"/>
  <c r="AD143" i="3"/>
  <c r="AB580" i="3"/>
  <c r="T110" i="3"/>
  <c r="AC403" i="3"/>
  <c r="P325" i="3"/>
  <c r="AF113" i="3"/>
  <c r="AD428" i="3"/>
  <c r="N19" i="3"/>
  <c r="N470" i="3"/>
  <c r="M18" i="3"/>
  <c r="M37" i="3"/>
  <c r="AF112" i="3"/>
  <c r="AF564" i="3"/>
  <c r="T41" i="3"/>
  <c r="Q428" i="3"/>
  <c r="Q337" i="3"/>
  <c r="O505" i="3"/>
  <c r="N242" i="3"/>
  <c r="AD232" i="3"/>
  <c r="Q40" i="3"/>
  <c r="AB55" i="3"/>
  <c r="R319" i="3"/>
  <c r="R565" i="3"/>
  <c r="R564" i="3"/>
  <c r="H561" i="3"/>
  <c r="H108" i="3"/>
  <c r="N311" i="3"/>
  <c r="P197" i="3"/>
  <c r="H605" i="3"/>
  <c r="AC25" i="3"/>
  <c r="AC565" i="3"/>
  <c r="AC196" i="3"/>
  <c r="J130" i="3"/>
  <c r="J579" i="3"/>
  <c r="AC201" i="3"/>
  <c r="AG127" i="3"/>
  <c r="T319" i="3"/>
  <c r="J18" i="3"/>
  <c r="AF346" i="3"/>
  <c r="T39" i="3"/>
  <c r="T220" i="3"/>
  <c r="P376" i="3"/>
  <c r="P556" i="3"/>
  <c r="P16" i="3"/>
  <c r="Q516" i="3"/>
  <c r="AC220" i="3"/>
  <c r="AC130" i="3"/>
  <c r="AC471" i="3"/>
  <c r="AC561" i="3"/>
  <c r="AC62" i="3"/>
  <c r="AB288" i="3"/>
  <c r="O246" i="3"/>
  <c r="P539" i="3"/>
  <c r="AG243" i="3"/>
  <c r="AD379" i="3"/>
  <c r="L581" i="3"/>
  <c r="T21" i="3"/>
  <c r="T561" i="3"/>
  <c r="Q334" i="3"/>
  <c r="N629" i="3"/>
  <c r="AB318" i="3"/>
  <c r="AF288" i="3"/>
  <c r="AC452" i="3"/>
  <c r="R111" i="3"/>
  <c r="M16" i="3"/>
  <c r="M555" i="3"/>
  <c r="AG450" i="3"/>
  <c r="N192" i="3"/>
  <c r="N466" i="3"/>
  <c r="AD243" i="3"/>
  <c r="T560" i="3"/>
  <c r="J311" i="3"/>
  <c r="AG466" i="3"/>
  <c r="AG376" i="3"/>
  <c r="Q325" i="3"/>
  <c r="AG14" i="3"/>
  <c r="AG554" i="3"/>
  <c r="AD403" i="3"/>
  <c r="AE382" i="3"/>
  <c r="R370" i="3"/>
  <c r="N464" i="3"/>
  <c r="AF382" i="3"/>
  <c r="AG362" i="3"/>
  <c r="T281" i="3"/>
  <c r="AC203" i="3"/>
  <c r="N232" i="3"/>
  <c r="R41" i="3"/>
  <c r="AD370" i="3"/>
  <c r="M196" i="3"/>
  <c r="AG565" i="3"/>
  <c r="AG24" i="3"/>
  <c r="AG143" i="3"/>
  <c r="L539" i="3"/>
  <c r="AC103" i="3"/>
  <c r="AG322" i="3"/>
  <c r="H595" i="3"/>
  <c r="Q450" i="3"/>
  <c r="AE449" i="3"/>
  <c r="AD201" i="3"/>
  <c r="AF449" i="3"/>
  <c r="AF319" i="3"/>
  <c r="AE464" i="3"/>
  <c r="AE14" i="3"/>
  <c r="N447" i="3"/>
  <c r="AF105" i="3"/>
  <c r="N516" i="3"/>
  <c r="J62" i="3"/>
  <c r="J578" i="3"/>
  <c r="J38" i="3"/>
  <c r="AF200" i="3"/>
  <c r="M552" i="3"/>
  <c r="T194" i="3"/>
  <c r="P382" i="3"/>
  <c r="Q13" i="3"/>
  <c r="Q554" i="3"/>
  <c r="M152" i="3"/>
  <c r="AB488" i="3"/>
  <c r="AC286" i="3"/>
  <c r="AC556" i="3"/>
  <c r="AC466" i="3"/>
  <c r="H20" i="3"/>
  <c r="AD427" i="3"/>
  <c r="AE354" i="3"/>
  <c r="O104" i="3"/>
  <c r="AC232" i="3"/>
  <c r="Q200" i="3"/>
  <c r="AF466" i="3"/>
  <c r="AF376" i="3"/>
  <c r="H143" i="3"/>
  <c r="AG372" i="3"/>
  <c r="AG592" i="3"/>
  <c r="AD13" i="3"/>
  <c r="AD463" i="3"/>
  <c r="H557" i="3"/>
  <c r="H433" i="3"/>
  <c r="M610" i="3"/>
  <c r="R446" i="3"/>
  <c r="AG587" i="3"/>
  <c r="H407" i="3"/>
  <c r="H282" i="3"/>
  <c r="J501" i="3"/>
  <c r="J70" i="3"/>
  <c r="O607" i="3"/>
  <c r="O591" i="3"/>
  <c r="AG247" i="3"/>
  <c r="J500" i="3"/>
  <c r="AD67" i="3"/>
  <c r="AF442" i="3"/>
  <c r="L250" i="3"/>
  <c r="P496" i="3"/>
  <c r="AF138" i="3"/>
  <c r="R590" i="3"/>
  <c r="H520" i="3"/>
  <c r="N587" i="3"/>
  <c r="AG70" i="3"/>
  <c r="AC272" i="3"/>
  <c r="Q247" i="3"/>
  <c r="M261" i="3"/>
  <c r="M28" i="3"/>
  <c r="L510" i="3"/>
  <c r="P562" i="3"/>
  <c r="AB234" i="3"/>
  <c r="N154" i="3"/>
  <c r="H72" i="3"/>
  <c r="O54" i="3"/>
  <c r="J163" i="3"/>
  <c r="M481" i="3"/>
  <c r="Q597" i="3"/>
  <c r="R317" i="3"/>
  <c r="L294" i="3"/>
  <c r="AC296" i="3"/>
  <c r="AD601" i="3"/>
  <c r="H54" i="3"/>
  <c r="AB621" i="3"/>
  <c r="L7" i="3"/>
  <c r="AG333" i="3"/>
  <c r="AB139" i="3"/>
  <c r="Q250" i="3"/>
  <c r="R140" i="3"/>
  <c r="O157" i="3"/>
  <c r="J609" i="3"/>
  <c r="M247" i="3"/>
  <c r="AD409" i="3"/>
  <c r="T501" i="3"/>
  <c r="L591" i="3"/>
  <c r="O248" i="3"/>
  <c r="AE351" i="3"/>
  <c r="AE309" i="3"/>
  <c r="N314" i="3"/>
  <c r="AF417" i="3"/>
  <c r="AB252" i="3"/>
  <c r="O181" i="3"/>
  <c r="AB74" i="3"/>
  <c r="H519" i="3"/>
  <c r="AB438" i="3"/>
  <c r="AF588" i="3"/>
  <c r="Q255" i="3"/>
  <c r="O60" i="3"/>
  <c r="O575" i="3"/>
  <c r="O124" i="3"/>
  <c r="AE262" i="3"/>
  <c r="J383" i="3"/>
  <c r="AB272" i="3"/>
  <c r="T116" i="3"/>
  <c r="Q97" i="3"/>
  <c r="Q550" i="3"/>
  <c r="AG445" i="3"/>
  <c r="AC345" i="3"/>
  <c r="L521" i="3"/>
  <c r="Q141" i="3"/>
  <c r="Q231" i="3"/>
  <c r="AC591" i="3"/>
  <c r="M444" i="3"/>
  <c r="AB344" i="3"/>
  <c r="L609" i="3"/>
  <c r="N160" i="3"/>
  <c r="AG139" i="3"/>
  <c r="J147" i="3"/>
  <c r="AC126" i="3"/>
  <c r="P487" i="3"/>
  <c r="AD329" i="3"/>
  <c r="J35" i="3"/>
  <c r="J575" i="3"/>
  <c r="M228" i="3"/>
  <c r="M572" i="3"/>
  <c r="H310" i="3"/>
  <c r="J33" i="3"/>
  <c r="J393" i="3"/>
  <c r="J630" i="3"/>
  <c r="AF491" i="3"/>
  <c r="L540" i="3"/>
  <c r="AG324" i="3"/>
  <c r="J317" i="3"/>
  <c r="N333" i="3"/>
  <c r="H157" i="3"/>
  <c r="N590" i="3"/>
  <c r="AE69" i="3"/>
  <c r="Q228" i="3"/>
  <c r="Q344" i="3"/>
  <c r="M477" i="3"/>
  <c r="AD431" i="3"/>
  <c r="P262" i="3"/>
  <c r="T164" i="3"/>
  <c r="H476" i="3"/>
  <c r="AD226" i="3"/>
  <c r="AB31" i="3"/>
  <c r="J451" i="3"/>
  <c r="AG257" i="3"/>
  <c r="M149" i="3"/>
  <c r="P247" i="3"/>
  <c r="AG526" i="3"/>
  <c r="AD615" i="3"/>
  <c r="O405" i="3"/>
  <c r="H408" i="3"/>
  <c r="L472" i="3"/>
  <c r="T191" i="3"/>
  <c r="H329" i="3"/>
  <c r="AG513" i="3"/>
  <c r="O417" i="3"/>
  <c r="Q583" i="3"/>
  <c r="AC227" i="3"/>
  <c r="N101" i="3"/>
  <c r="AD457" i="3"/>
  <c r="AC90" i="3"/>
  <c r="P358" i="3"/>
  <c r="L166" i="3"/>
  <c r="H305" i="3"/>
  <c r="N358" i="3"/>
  <c r="AC250" i="3"/>
  <c r="AF631" i="3"/>
  <c r="H390" i="3"/>
  <c r="L402" i="3"/>
  <c r="M172" i="3"/>
  <c r="Q604" i="3"/>
  <c r="Q303" i="3"/>
  <c r="Q573" i="3"/>
  <c r="AB584" i="3"/>
  <c r="J271" i="3"/>
  <c r="L91" i="3"/>
  <c r="O616" i="3"/>
  <c r="AF503" i="3"/>
  <c r="N227" i="3"/>
  <c r="N375" i="3"/>
  <c r="AC338" i="3"/>
  <c r="M408" i="3"/>
  <c r="T123" i="3"/>
  <c r="T574" i="3"/>
  <c r="AF273" i="3"/>
  <c r="M631" i="3"/>
  <c r="L8" i="3"/>
  <c r="L191" i="3"/>
  <c r="AC28" i="3"/>
  <c r="T510" i="3"/>
  <c r="AG341" i="3"/>
  <c r="AB75" i="3"/>
  <c r="AE308" i="3"/>
  <c r="O304" i="3"/>
  <c r="T209" i="3"/>
  <c r="AB328" i="3"/>
  <c r="AF612" i="3"/>
  <c r="M405" i="3"/>
  <c r="AG251" i="3"/>
  <c r="AB224" i="3"/>
  <c r="AB225" i="3"/>
  <c r="AG484" i="3"/>
  <c r="N296" i="3"/>
  <c r="J458" i="3"/>
  <c r="J548" i="3"/>
  <c r="AD169" i="3"/>
  <c r="T352" i="3"/>
  <c r="T204" i="3"/>
  <c r="J74" i="3"/>
  <c r="O608" i="3"/>
  <c r="T402" i="3"/>
  <c r="AB148" i="3"/>
  <c r="T277" i="3"/>
  <c r="M146" i="3"/>
  <c r="AF416" i="3"/>
  <c r="AF596" i="3"/>
  <c r="T63" i="3"/>
  <c r="T417" i="3"/>
  <c r="Q72" i="3"/>
  <c r="AG249" i="3"/>
  <c r="Q190" i="3"/>
  <c r="H133" i="3"/>
  <c r="P356" i="3"/>
  <c r="R483" i="3"/>
  <c r="R122" i="3"/>
  <c r="R442" i="3"/>
  <c r="AB262" i="3"/>
  <c r="AD204" i="3"/>
  <c r="J148" i="3"/>
  <c r="AE484" i="3"/>
  <c r="H146" i="3"/>
  <c r="M497" i="3"/>
  <c r="T442" i="3"/>
  <c r="AB250" i="3"/>
  <c r="L31" i="3"/>
  <c r="T594" i="3"/>
  <c r="Q237" i="3"/>
  <c r="H74" i="3"/>
  <c r="AE280" i="3"/>
  <c r="O42" i="3"/>
  <c r="T75" i="3"/>
  <c r="M410" i="3"/>
  <c r="AE82" i="3"/>
  <c r="AF527" i="3"/>
  <c r="O118" i="3"/>
  <c r="Q627" i="3"/>
  <c r="Q585" i="3"/>
  <c r="J597" i="3"/>
  <c r="J300" i="3"/>
  <c r="AD146" i="3"/>
  <c r="AD332" i="3"/>
  <c r="AG234" i="3"/>
  <c r="P514" i="3"/>
  <c r="AF64" i="3"/>
  <c r="AD22" i="3"/>
  <c r="O163" i="3"/>
  <c r="AB91" i="3"/>
  <c r="AD596" i="3"/>
  <c r="H120" i="3"/>
  <c r="H31" i="3"/>
  <c r="Q492" i="3"/>
  <c r="L445" i="3"/>
  <c r="AF144" i="3"/>
  <c r="AB513" i="3"/>
  <c r="AE513" i="3"/>
  <c r="AC619" i="3"/>
  <c r="P620" i="3"/>
  <c r="AB518" i="3"/>
  <c r="O373" i="3"/>
  <c r="O410" i="3"/>
  <c r="P58" i="3"/>
  <c r="J53" i="3"/>
  <c r="AG27" i="3"/>
  <c r="AC504" i="3"/>
  <c r="Q75" i="3"/>
  <c r="AD227" i="3"/>
  <c r="L100" i="3"/>
  <c r="AD585" i="3"/>
  <c r="AD239" i="3"/>
  <c r="T612" i="3"/>
  <c r="O513" i="3"/>
  <c r="AB409" i="3"/>
  <c r="AG178" i="3"/>
  <c r="AE408" i="3"/>
  <c r="M11" i="3"/>
  <c r="M187" i="3"/>
  <c r="P239" i="3"/>
  <c r="AB426" i="3"/>
  <c r="J120" i="3"/>
  <c r="J210" i="3"/>
  <c r="O138" i="3"/>
  <c r="H29" i="3"/>
  <c r="AD619" i="3"/>
  <c r="AF114" i="3"/>
  <c r="Q477" i="3"/>
  <c r="AF80" i="3"/>
  <c r="AG119" i="3"/>
  <c r="AG120" i="3"/>
  <c r="N294" i="3"/>
  <c r="Q132" i="3"/>
  <c r="J251" i="3"/>
  <c r="Q385" i="3"/>
  <c r="N33" i="3"/>
  <c r="N573" i="3"/>
  <c r="R518" i="3"/>
  <c r="AE269" i="3"/>
  <c r="M269" i="3"/>
  <c r="AG245" i="3"/>
  <c r="AF511" i="3"/>
  <c r="AD531" i="3"/>
  <c r="AB540" i="3"/>
  <c r="AF303" i="3"/>
  <c r="AF212" i="3"/>
  <c r="AB385" i="3"/>
  <c r="R610" i="3"/>
  <c r="M520" i="3"/>
  <c r="AG231" i="3"/>
  <c r="AG141" i="3"/>
  <c r="AD591" i="3"/>
  <c r="AE446" i="3"/>
  <c r="AD386" i="3"/>
  <c r="J610" i="3"/>
  <c r="O67" i="3"/>
  <c r="O501" i="3"/>
  <c r="R591" i="3"/>
  <c r="AD347" i="3"/>
  <c r="N402" i="3"/>
  <c r="T228" i="3"/>
  <c r="L330" i="3"/>
  <c r="P46" i="3"/>
  <c r="AD154" i="3"/>
  <c r="AF444" i="3"/>
  <c r="H610" i="3"/>
  <c r="N231" i="3"/>
  <c r="AG610" i="3"/>
  <c r="AC402" i="3"/>
  <c r="M148" i="3"/>
  <c r="M171" i="3"/>
  <c r="M568" i="3"/>
  <c r="L60" i="3"/>
  <c r="P22" i="3"/>
  <c r="O514" i="3"/>
  <c r="N244" i="3"/>
  <c r="AB445" i="3"/>
  <c r="O324" i="3"/>
  <c r="J253" i="3"/>
  <c r="M168" i="3"/>
  <c r="L356" i="3"/>
  <c r="AG364" i="3"/>
  <c r="L385" i="3"/>
  <c r="J241" i="3"/>
  <c r="AD61" i="3"/>
  <c r="H594" i="3"/>
  <c r="AB531" i="3"/>
  <c r="T443" i="3"/>
  <c r="R157" i="3"/>
  <c r="AB140" i="3"/>
  <c r="Q160" i="3"/>
  <c r="R229" i="3"/>
  <c r="O247" i="3"/>
  <c r="T247" i="3"/>
  <c r="M157" i="3"/>
  <c r="H500" i="3"/>
  <c r="O486" i="3"/>
  <c r="AB70" i="3"/>
  <c r="O158" i="3"/>
  <c r="T249" i="3"/>
  <c r="T399" i="3"/>
  <c r="P499" i="3"/>
  <c r="AF405" i="3"/>
  <c r="AB162" i="3"/>
  <c r="M57" i="3"/>
  <c r="AB524" i="3"/>
  <c r="H609" i="3"/>
  <c r="AB78" i="3"/>
  <c r="Q256" i="3"/>
  <c r="O510" i="3"/>
  <c r="T76" i="3"/>
  <c r="O35" i="3"/>
  <c r="O485" i="3"/>
  <c r="P621" i="3"/>
  <c r="AF603" i="3"/>
  <c r="AB275" i="3"/>
  <c r="T115" i="3"/>
  <c r="Q187" i="3"/>
  <c r="Q10" i="3"/>
  <c r="M399" i="3"/>
  <c r="J386" i="3"/>
  <c r="L611" i="3"/>
  <c r="Q587" i="3"/>
  <c r="AF227" i="3"/>
  <c r="AC51" i="3"/>
  <c r="L277" i="3"/>
  <c r="AE402" i="3"/>
  <c r="L519" i="3"/>
  <c r="AG230" i="3"/>
  <c r="AE617" i="3"/>
  <c r="J237" i="3"/>
  <c r="AC216" i="3"/>
  <c r="AG481" i="3"/>
  <c r="AF399" i="3"/>
  <c r="J124" i="3"/>
  <c r="T480" i="3"/>
  <c r="M138" i="3"/>
  <c r="M32" i="3"/>
  <c r="T411" i="3"/>
  <c r="J483" i="3"/>
  <c r="M586" i="3"/>
  <c r="J540" i="3"/>
  <c r="AF222" i="3"/>
  <c r="AG54" i="3"/>
  <c r="J622" i="3"/>
  <c r="M590" i="3"/>
  <c r="AE305" i="3"/>
  <c r="J341" i="3"/>
  <c r="Q158" i="3"/>
  <c r="AE519" i="3"/>
  <c r="Q138" i="3"/>
  <c r="AC487" i="3"/>
  <c r="AF507" i="3"/>
  <c r="AF429" i="3"/>
  <c r="R616" i="3"/>
  <c r="T254" i="3"/>
  <c r="AD44" i="3"/>
  <c r="AD584" i="3"/>
  <c r="AB119" i="3"/>
  <c r="R277" i="3"/>
  <c r="Q261" i="3"/>
  <c r="L260" i="3"/>
  <c r="O48" i="3"/>
  <c r="AG76" i="3"/>
  <c r="AD525" i="3"/>
  <c r="Q482" i="3"/>
  <c r="H332" i="3"/>
  <c r="R240" i="3"/>
  <c r="T101" i="3"/>
  <c r="Q289" i="3"/>
  <c r="AG63" i="3"/>
  <c r="Q43" i="3"/>
  <c r="Q135" i="3"/>
  <c r="AC137" i="3"/>
  <c r="N191" i="3"/>
  <c r="AD547" i="3"/>
  <c r="P88" i="3"/>
  <c r="Q151" i="3"/>
  <c r="L256" i="3"/>
  <c r="P390" i="3"/>
  <c r="N628" i="3"/>
  <c r="AC330" i="3"/>
  <c r="AF541" i="3"/>
  <c r="AF253" i="3"/>
  <c r="J440" i="3"/>
  <c r="M262" i="3"/>
  <c r="Q64" i="3"/>
  <c r="Q212" i="3"/>
  <c r="L287" i="3"/>
  <c r="AB494" i="3"/>
  <c r="J181" i="3"/>
  <c r="AG482" i="3"/>
  <c r="O526" i="3"/>
  <c r="AF53" i="3"/>
  <c r="AC274" i="3"/>
  <c r="N82" i="3"/>
  <c r="AC518" i="3"/>
  <c r="AB274" i="3"/>
  <c r="T213" i="3"/>
  <c r="L301" i="3"/>
  <c r="AF274" i="3"/>
  <c r="L549" i="3"/>
  <c r="L459" i="3"/>
  <c r="AC617" i="3"/>
  <c r="AC568" i="3"/>
  <c r="T60" i="3"/>
  <c r="N356" i="3"/>
  <c r="AB525" i="3"/>
  <c r="P457" i="3"/>
  <c r="T31" i="3"/>
  <c r="T210" i="3"/>
  <c r="AD290" i="3"/>
  <c r="AF72" i="3"/>
  <c r="AF151" i="3"/>
  <c r="AG421" i="3"/>
  <c r="AB135" i="3"/>
  <c r="AB493" i="3"/>
  <c r="AG574" i="3"/>
  <c r="J375" i="3"/>
  <c r="J459" i="3"/>
  <c r="J8" i="3"/>
  <c r="J523" i="3"/>
  <c r="T114" i="3"/>
  <c r="J261" i="3"/>
  <c r="J524" i="3"/>
  <c r="O338" i="3"/>
  <c r="T482" i="3"/>
  <c r="AB238" i="3"/>
  <c r="M236" i="3"/>
  <c r="R508" i="3"/>
  <c r="AF56" i="3"/>
  <c r="AB32" i="3"/>
  <c r="T513" i="3"/>
  <c r="M374" i="3"/>
  <c r="Q612" i="3"/>
  <c r="AG159" i="3"/>
  <c r="Q234" i="3"/>
  <c r="H42" i="3"/>
  <c r="AD378" i="3"/>
  <c r="R573" i="3"/>
  <c r="R393" i="3"/>
  <c r="AE486" i="3"/>
  <c r="AB172" i="3"/>
  <c r="AD297" i="3"/>
  <c r="J238" i="3"/>
  <c r="AE213" i="3"/>
  <c r="H145" i="3"/>
  <c r="M141" i="3"/>
  <c r="H275" i="3"/>
  <c r="AB160" i="3"/>
  <c r="L571" i="3"/>
  <c r="T324" i="3"/>
  <c r="Q147" i="3"/>
  <c r="AG426" i="3"/>
  <c r="O223" i="3"/>
  <c r="O582" i="3"/>
  <c r="T615" i="3"/>
  <c r="AD211" i="3"/>
  <c r="AE622" i="3"/>
  <c r="H237" i="3"/>
  <c r="O30" i="3"/>
  <c r="Q87" i="3"/>
  <c r="Q495" i="3"/>
  <c r="N421" i="3"/>
  <c r="J390" i="3"/>
  <c r="AD236" i="3"/>
  <c r="AG308" i="3"/>
  <c r="H308" i="3"/>
  <c r="P64" i="3"/>
  <c r="AF514" i="3"/>
  <c r="N533" i="3"/>
  <c r="O253" i="3"/>
  <c r="AD506" i="3"/>
  <c r="AD416" i="3"/>
  <c r="H571" i="3"/>
  <c r="Q42" i="3"/>
  <c r="Q133" i="3"/>
  <c r="N170" i="3"/>
  <c r="AF234" i="3"/>
  <c r="AB603" i="3"/>
  <c r="AE603" i="3"/>
  <c r="AC79" i="3"/>
  <c r="P80" i="3"/>
  <c r="AB608" i="3"/>
  <c r="O476" i="3"/>
  <c r="O320" i="3"/>
  <c r="P598" i="3"/>
  <c r="J323" i="3"/>
  <c r="AG567" i="3"/>
  <c r="AC54" i="3"/>
  <c r="Q525" i="3"/>
  <c r="N360" i="3"/>
  <c r="N478" i="3"/>
  <c r="AD45" i="3"/>
  <c r="M144" i="3"/>
  <c r="T522" i="3"/>
  <c r="J572" i="3"/>
  <c r="AB589" i="3"/>
  <c r="J64" i="3"/>
  <c r="M551" i="3"/>
  <c r="M550" i="3"/>
  <c r="L168" i="3"/>
  <c r="Q22" i="3"/>
  <c r="AB336" i="3"/>
  <c r="J119" i="3"/>
  <c r="M23" i="3"/>
  <c r="O228" i="3"/>
  <c r="H299" i="3"/>
  <c r="AD79" i="3"/>
  <c r="AF297" i="3"/>
  <c r="Q567" i="3"/>
  <c r="AF530" i="3"/>
  <c r="AG209" i="3"/>
  <c r="M49" i="3"/>
  <c r="N385" i="3"/>
  <c r="R280" i="3"/>
  <c r="J161" i="3"/>
  <c r="Q294" i="3"/>
  <c r="N212" i="3"/>
  <c r="N122" i="3"/>
  <c r="R68" i="3"/>
  <c r="O147" i="3"/>
  <c r="AC147" i="3"/>
  <c r="P399" i="3"/>
  <c r="M343" i="3"/>
  <c r="AD81" i="3"/>
  <c r="AB630" i="3"/>
  <c r="AF573" i="3"/>
  <c r="AF122" i="3"/>
  <c r="AC166" i="3"/>
  <c r="R520" i="3"/>
  <c r="AF386" i="3"/>
  <c r="AG497" i="3"/>
  <c r="P282" i="3"/>
  <c r="AD501" i="3"/>
  <c r="J51" i="3"/>
  <c r="J520" i="3"/>
  <c r="O154" i="3"/>
  <c r="M402" i="3"/>
  <c r="AG157" i="3"/>
  <c r="R51" i="3"/>
  <c r="AD517" i="3"/>
  <c r="M333" i="3"/>
  <c r="AB417" i="3"/>
  <c r="H446" i="3"/>
  <c r="AF228" i="3"/>
  <c r="R50" i="3"/>
  <c r="O446" i="3"/>
  <c r="N497" i="3"/>
  <c r="N141" i="3"/>
  <c r="AC275" i="3"/>
  <c r="Q157" i="3"/>
  <c r="O399" i="3"/>
  <c r="M478" i="3"/>
  <c r="AE150" i="3"/>
  <c r="L600" i="3"/>
  <c r="AB144" i="3"/>
  <c r="O604" i="3"/>
  <c r="H612" i="3"/>
  <c r="O504" i="3"/>
  <c r="M386" i="3"/>
  <c r="L300" i="3"/>
  <c r="Q57" i="3"/>
  <c r="AC150" i="3"/>
  <c r="O429" i="3"/>
  <c r="AD285" i="3"/>
  <c r="AD511" i="3"/>
  <c r="H324" i="3"/>
  <c r="AB81" i="3"/>
  <c r="L547" i="3"/>
  <c r="O386" i="3"/>
  <c r="J442" i="3"/>
  <c r="AB230" i="3"/>
  <c r="R139" i="3"/>
  <c r="N282" i="3"/>
  <c r="J519" i="3"/>
  <c r="Q486" i="3"/>
  <c r="AD589" i="3"/>
  <c r="T51" i="3"/>
  <c r="L51" i="3"/>
  <c r="AB520" i="3"/>
  <c r="H248" i="3"/>
  <c r="P411" i="3"/>
  <c r="AE245" i="3"/>
  <c r="H172" i="3"/>
  <c r="AD373" i="3"/>
  <c r="O271" i="3"/>
  <c r="AB614" i="3"/>
  <c r="H69" i="3"/>
  <c r="AB528" i="3"/>
  <c r="AF48" i="3"/>
  <c r="Q165" i="3"/>
  <c r="O600" i="3"/>
  <c r="T526" i="3"/>
  <c r="O215" i="3"/>
  <c r="AE172" i="3"/>
  <c r="P81" i="3"/>
  <c r="AF63" i="3"/>
  <c r="T298" i="3"/>
  <c r="T205" i="3"/>
  <c r="Q11" i="3"/>
  <c r="Q461" i="3"/>
  <c r="R162" i="3"/>
  <c r="N446" i="3"/>
  <c r="AG417" i="3"/>
  <c r="Q497" i="3"/>
  <c r="AC501" i="3"/>
  <c r="R351" i="3"/>
  <c r="O500" i="3"/>
  <c r="L69" i="3"/>
  <c r="N330" i="3"/>
  <c r="AG229" i="3"/>
  <c r="AE77" i="3"/>
  <c r="AC36" i="3"/>
  <c r="H348" i="3"/>
  <c r="H356" i="3"/>
  <c r="J125" i="3"/>
  <c r="J215" i="3"/>
  <c r="Q440" i="3"/>
  <c r="AE392" i="3"/>
  <c r="H400" i="3"/>
  <c r="J212" i="3"/>
  <c r="J303" i="3"/>
  <c r="M46" i="3"/>
  <c r="AF132" i="3"/>
  <c r="L630" i="3"/>
  <c r="AG504" i="3"/>
  <c r="J532" i="3"/>
  <c r="AF347" i="3"/>
  <c r="H247" i="3"/>
  <c r="N50" i="3"/>
  <c r="AE609" i="3"/>
  <c r="M277" i="3"/>
  <c r="R407" i="3"/>
  <c r="M567" i="3"/>
  <c r="AG314" i="3"/>
  <c r="P172" i="3"/>
  <c r="R76" i="3"/>
  <c r="M300" i="3"/>
  <c r="AD136" i="3"/>
  <c r="AB209" i="3"/>
  <c r="AB120" i="3"/>
  <c r="AG167" i="3"/>
  <c r="M239" i="3"/>
  <c r="P157" i="3"/>
  <c r="O498" i="3"/>
  <c r="AD75" i="3"/>
  <c r="AB597" i="3"/>
  <c r="Q572" i="3"/>
  <c r="L22" i="3"/>
  <c r="AF348" i="3"/>
  <c r="AB147" i="3"/>
  <c r="AG603" i="3"/>
  <c r="H171" i="3"/>
  <c r="Q493" i="3"/>
  <c r="Q225" i="3"/>
  <c r="N481" i="3"/>
  <c r="AD7" i="3"/>
  <c r="AC630" i="3"/>
  <c r="P628" i="3"/>
  <c r="O441" i="3"/>
  <c r="L165" i="3"/>
  <c r="N538" i="3"/>
  <c r="AC160" i="3"/>
  <c r="N177" i="3"/>
  <c r="H300" i="3"/>
  <c r="AD341" i="3"/>
  <c r="N245" i="3"/>
  <c r="Q514" i="3"/>
  <c r="Q483" i="3"/>
  <c r="Q33" i="3"/>
  <c r="AB136" i="3"/>
  <c r="L304" i="3"/>
  <c r="L631" i="3"/>
  <c r="AG572" i="3"/>
  <c r="AF593" i="3"/>
  <c r="N137" i="3"/>
  <c r="N285" i="3"/>
  <c r="N532" i="3"/>
  <c r="AC68" i="3"/>
  <c r="M429" i="3"/>
  <c r="T34" i="3"/>
  <c r="AE253" i="3"/>
  <c r="M91" i="3"/>
  <c r="L548" i="3"/>
  <c r="L101" i="3"/>
  <c r="AC527" i="3"/>
  <c r="T420" i="3"/>
  <c r="T441" i="3"/>
  <c r="M310" i="3"/>
  <c r="AC314" i="3"/>
  <c r="P547" i="3"/>
  <c r="T119" i="3"/>
  <c r="N431" i="3"/>
  <c r="AF522" i="3"/>
  <c r="AG310" i="3"/>
  <c r="AG161" i="3"/>
  <c r="N341" i="3"/>
  <c r="AB583" i="3"/>
  <c r="AG213" i="3"/>
  <c r="AG123" i="3"/>
  <c r="H304" i="3"/>
  <c r="J549" i="3"/>
  <c r="AD259" i="3"/>
  <c r="J73" i="3"/>
  <c r="T297" i="3"/>
  <c r="J614" i="3"/>
  <c r="O518" i="3"/>
  <c r="J333" i="3"/>
  <c r="T572" i="3"/>
  <c r="AD267" i="3"/>
  <c r="M145" i="3"/>
  <c r="R598" i="3"/>
  <c r="AF326" i="3"/>
  <c r="AB572" i="3"/>
  <c r="Q441" i="3"/>
  <c r="Q522" i="3"/>
  <c r="H341" i="3"/>
  <c r="Q100" i="3"/>
  <c r="H492" i="3"/>
  <c r="H223" i="3"/>
  <c r="R303" i="3"/>
  <c r="R33" i="3"/>
  <c r="H285" i="3"/>
  <c r="O190" i="3"/>
  <c r="AD387" i="3"/>
  <c r="O169" i="3"/>
  <c r="AE123" i="3"/>
  <c r="H235" i="3"/>
  <c r="M587" i="3"/>
  <c r="M47" i="3"/>
  <c r="AB330" i="3"/>
  <c r="L120" i="3"/>
  <c r="L210" i="3"/>
  <c r="T54" i="3"/>
  <c r="H614" i="3"/>
  <c r="P374" i="3"/>
  <c r="O133" i="3"/>
  <c r="AE158" i="3"/>
  <c r="M320" i="3"/>
  <c r="AE532" i="3"/>
  <c r="AF617" i="3"/>
  <c r="O208" i="3"/>
  <c r="P352" i="3"/>
  <c r="Q537" i="3"/>
  <c r="J57" i="3"/>
  <c r="N251" i="3"/>
  <c r="AB304" i="3"/>
  <c r="AD145" i="3"/>
  <c r="AG144" i="3"/>
  <c r="Q430" i="3"/>
  <c r="AF604" i="3"/>
  <c r="AD562" i="3"/>
  <c r="N83" i="3"/>
  <c r="AB541" i="3"/>
  <c r="AD56" i="3"/>
  <c r="H209" i="3"/>
  <c r="H119" i="3"/>
  <c r="Q223" i="3"/>
  <c r="AC306" i="3"/>
  <c r="AG356" i="3"/>
  <c r="AB63" i="3"/>
  <c r="P274" i="3"/>
  <c r="AB364" i="3"/>
  <c r="P350" i="3"/>
  <c r="AB338" i="3"/>
  <c r="AF407" i="3"/>
  <c r="AD234" i="3"/>
  <c r="P508" i="3"/>
  <c r="J503" i="3"/>
  <c r="AG477" i="3"/>
  <c r="AG170" i="3"/>
  <c r="AC594" i="3"/>
  <c r="AD137" i="3"/>
  <c r="L190" i="3"/>
  <c r="N568" i="3"/>
  <c r="AD149" i="3"/>
  <c r="T72" i="3"/>
  <c r="O63" i="3"/>
  <c r="J32" i="3"/>
  <c r="AG268" i="3"/>
  <c r="J514" i="3"/>
  <c r="M460" i="3"/>
  <c r="M10" i="3"/>
  <c r="P149" i="3"/>
  <c r="AG47" i="3"/>
  <c r="Q333" i="3"/>
  <c r="R501" i="3"/>
  <c r="L160" i="3"/>
  <c r="H70" i="3"/>
  <c r="M238" i="3"/>
  <c r="P472" i="3"/>
  <c r="O594" i="3"/>
  <c r="Q314" i="3"/>
  <c r="AF445" i="3"/>
  <c r="AB229" i="3"/>
  <c r="T157" i="3"/>
  <c r="AB610" i="3"/>
  <c r="H262" i="3"/>
  <c r="AF344" i="3"/>
  <c r="O420" i="3"/>
  <c r="P531" i="3"/>
  <c r="Q460" i="3"/>
  <c r="L71" i="3"/>
  <c r="P277" i="3"/>
  <c r="AE527" i="3"/>
  <c r="J214" i="3"/>
  <c r="M482" i="3"/>
  <c r="J90" i="3"/>
  <c r="M50" i="3"/>
  <c r="AD446" i="3"/>
  <c r="H364" i="3"/>
  <c r="AB210" i="3"/>
  <c r="L170" i="3"/>
  <c r="Q32" i="3"/>
  <c r="P386" i="3"/>
  <c r="AC417" i="3"/>
  <c r="Q241" i="3"/>
  <c r="N267" i="3"/>
  <c r="H314" i="3"/>
  <c r="AB44" i="3"/>
  <c r="AF323" i="3"/>
  <c r="AB273" i="3"/>
  <c r="L458" i="3"/>
  <c r="T600" i="3"/>
  <c r="T571" i="3"/>
  <c r="H434" i="3"/>
  <c r="O244" i="3"/>
  <c r="AD607" i="3"/>
  <c r="P586" i="3"/>
  <c r="N47" i="3"/>
  <c r="R445" i="3"/>
  <c r="O64" i="3"/>
  <c r="L390" i="3"/>
  <c r="AD375" i="3"/>
  <c r="L457" i="3"/>
  <c r="Q330" i="3"/>
  <c r="AD49" i="3"/>
  <c r="H158" i="3"/>
  <c r="AE407" i="3"/>
  <c r="AB618" i="3"/>
  <c r="T616" i="3"/>
  <c r="AF513" i="3"/>
  <c r="Q551" i="3"/>
  <c r="Q47" i="3"/>
  <c r="Q433" i="3"/>
  <c r="H451" i="3"/>
  <c r="J485" i="3"/>
  <c r="J573" i="3"/>
  <c r="L90" i="3"/>
  <c r="M344" i="3"/>
  <c r="AC351" i="3"/>
  <c r="R526" i="3"/>
  <c r="AB571" i="3"/>
  <c r="O588" i="3"/>
  <c r="L562" i="3"/>
  <c r="H261" i="3"/>
  <c r="AC355" i="3"/>
  <c r="L255" i="3"/>
  <c r="AF91" i="3"/>
  <c r="Q122" i="3"/>
  <c r="L541" i="3"/>
  <c r="AC273" i="3"/>
  <c r="T484" i="3"/>
  <c r="L9" i="3"/>
  <c r="M400" i="3"/>
  <c r="T120" i="3"/>
  <c r="J344" i="3"/>
  <c r="J285" i="3"/>
  <c r="T387" i="3"/>
  <c r="T32" i="3"/>
  <c r="AF506" i="3"/>
  <c r="AD486" i="3"/>
  <c r="H280" i="3"/>
  <c r="AD114" i="3"/>
  <c r="H236" i="3"/>
  <c r="L119" i="3"/>
  <c r="O492" i="3"/>
  <c r="AF77" i="3"/>
  <c r="Q45" i="3"/>
  <c r="L408" i="3"/>
  <c r="N623" i="3"/>
  <c r="H210" i="3"/>
  <c r="AD339" i="3"/>
  <c r="P530" i="3"/>
  <c r="H405" i="3"/>
  <c r="Q615" i="3"/>
  <c r="M234" i="3"/>
  <c r="J604" i="3"/>
  <c r="Q472" i="3"/>
  <c r="J31" i="3"/>
  <c r="H207" i="3"/>
  <c r="AD529" i="3"/>
  <c r="AF620" i="3"/>
  <c r="AG210" i="3"/>
  <c r="Q222" i="3"/>
  <c r="J421" i="3"/>
  <c r="N393" i="3"/>
  <c r="R338" i="3"/>
  <c r="AC237" i="3"/>
  <c r="AE339" i="3"/>
  <c r="AB90" i="3"/>
  <c r="AB383" i="3"/>
  <c r="AC256" i="3"/>
  <c r="AG431" i="3"/>
  <c r="Q126" i="3"/>
  <c r="R81" i="3"/>
  <c r="N262" i="3"/>
  <c r="N249" i="3"/>
  <c r="O144" i="3"/>
  <c r="J162" i="3"/>
  <c r="AE81" i="3"/>
  <c r="AF392" i="3"/>
  <c r="H509" i="3"/>
  <c r="AF408" i="3"/>
  <c r="O358" i="3"/>
  <c r="L526" i="3"/>
  <c r="Q98" i="3"/>
  <c r="AG338" i="3"/>
  <c r="AC271" i="3"/>
  <c r="AC506" i="3"/>
  <c r="J205" i="3"/>
  <c r="J298" i="3"/>
  <c r="L608" i="3"/>
  <c r="R575" i="3"/>
  <c r="O289" i="3"/>
  <c r="AD164" i="3"/>
  <c r="M122" i="3"/>
  <c r="M573" i="3"/>
  <c r="AE28" i="3"/>
  <c r="J367" i="3"/>
  <c r="H538" i="3"/>
  <c r="T457" i="3"/>
  <c r="M133" i="3"/>
  <c r="P63" i="3"/>
  <c r="M72" i="3"/>
  <c r="H430" i="3"/>
  <c r="AB117" i="3"/>
  <c r="AB479" i="3"/>
  <c r="H90" i="3"/>
  <c r="Q120" i="3"/>
  <c r="Q209" i="3"/>
  <c r="AC269" i="3"/>
  <c r="AB570" i="3"/>
  <c r="AD161" i="3"/>
  <c r="R548" i="3"/>
  <c r="R9" i="3"/>
  <c r="AE151" i="3"/>
  <c r="O82" i="3"/>
  <c r="Q118" i="3"/>
  <c r="N438" i="3"/>
  <c r="M191" i="3"/>
  <c r="AE191" i="3"/>
  <c r="N11" i="3"/>
  <c r="N550" i="3"/>
  <c r="AE250" i="3"/>
  <c r="M59" i="3"/>
  <c r="AC441" i="3"/>
  <c r="AC32" i="3"/>
  <c r="N54" i="3"/>
  <c r="J99" i="3"/>
  <c r="AD537" i="3"/>
  <c r="AD258" i="3"/>
  <c r="N562" i="3"/>
  <c r="AC116" i="3"/>
  <c r="J245" i="3"/>
  <c r="H22" i="3"/>
  <c r="AC582" i="3"/>
  <c r="T269" i="3"/>
  <c r="AE441" i="3"/>
  <c r="R308" i="3"/>
  <c r="H480" i="3"/>
  <c r="H206" i="3"/>
  <c r="H205" i="3"/>
  <c r="H460" i="3"/>
  <c r="H550" i="3"/>
  <c r="AC254" i="3"/>
  <c r="AF533" i="3"/>
  <c r="AC82" i="3"/>
  <c r="J364" i="3"/>
  <c r="L618" i="3"/>
  <c r="AF509" i="3"/>
  <c r="AF308" i="3"/>
  <c r="AB374" i="3"/>
  <c r="L271" i="3"/>
  <c r="R274" i="3"/>
  <c r="O618" i="3"/>
  <c r="Q148" i="3"/>
  <c r="N410" i="3"/>
  <c r="R268" i="3"/>
  <c r="AC88" i="3"/>
  <c r="AE117" i="3"/>
  <c r="AG77" i="3"/>
  <c r="P314" i="3"/>
  <c r="AB612" i="3"/>
  <c r="AB616" i="3"/>
  <c r="P122" i="3"/>
  <c r="P303" i="3"/>
  <c r="AB161" i="3"/>
  <c r="M499" i="3"/>
  <c r="O503" i="3"/>
  <c r="O326" i="3"/>
  <c r="AE491" i="3"/>
  <c r="AF35" i="3"/>
  <c r="AF575" i="3"/>
  <c r="M121" i="3"/>
  <c r="M324" i="3"/>
  <c r="J589" i="3"/>
  <c r="T608" i="3"/>
  <c r="R155" i="3"/>
  <c r="P145" i="3"/>
  <c r="L378" i="3"/>
  <c r="AC569" i="3"/>
  <c r="P190" i="3"/>
  <c r="AG49" i="3"/>
  <c r="L431" i="3"/>
  <c r="H587" i="3"/>
  <c r="AD588" i="3"/>
  <c r="P275" i="3"/>
  <c r="P140" i="3"/>
  <c r="P433" i="3"/>
  <c r="T345" i="3"/>
  <c r="AE134" i="3"/>
  <c r="R158" i="3"/>
  <c r="O137" i="3"/>
  <c r="L70" i="3"/>
  <c r="L159" i="3"/>
  <c r="M583" i="3"/>
  <c r="M135" i="3"/>
  <c r="R330" i="3"/>
  <c r="AF275" i="3"/>
  <c r="T71" i="3"/>
  <c r="T139" i="3"/>
  <c r="O140" i="3"/>
  <c r="O141" i="3"/>
  <c r="O47" i="3"/>
  <c r="Q429" i="3"/>
  <c r="O257" i="3"/>
  <c r="L567" i="3"/>
  <c r="J297" i="3"/>
  <c r="L487" i="3"/>
  <c r="AF191" i="3"/>
  <c r="T165" i="3"/>
  <c r="R57" i="3"/>
  <c r="H259" i="3"/>
  <c r="P506" i="3"/>
  <c r="AG57" i="3"/>
  <c r="M326" i="3"/>
  <c r="P351" i="3"/>
  <c r="M569" i="3"/>
  <c r="M207" i="3"/>
  <c r="P347" i="3"/>
  <c r="H588" i="3"/>
  <c r="AB244" i="3"/>
  <c r="AF226" i="3"/>
  <c r="AE247" i="3"/>
  <c r="AG493" i="3"/>
  <c r="AG135" i="3"/>
  <c r="R228" i="3"/>
  <c r="R137" i="3"/>
  <c r="Q69" i="3"/>
  <c r="AB269" i="3"/>
  <c r="L162" i="3"/>
  <c r="P23" i="3"/>
  <c r="P240" i="3"/>
  <c r="AG300" i="3"/>
  <c r="AD541" i="3"/>
  <c r="T478" i="3"/>
  <c r="P54" i="3"/>
  <c r="AF208" i="3"/>
  <c r="L601" i="3"/>
  <c r="Q420" i="3"/>
  <c r="M178" i="3"/>
  <c r="AB189" i="3"/>
  <c r="AC599" i="3"/>
  <c r="AB623" i="3"/>
  <c r="AC613" i="3"/>
  <c r="AD31" i="3"/>
  <c r="AD120" i="3"/>
  <c r="AF257" i="3"/>
  <c r="AD272" i="3"/>
  <c r="R70" i="3"/>
  <c r="AD51" i="3"/>
  <c r="O517" i="3"/>
  <c r="L434" i="3"/>
  <c r="AD244" i="3"/>
  <c r="AG520" i="3"/>
  <c r="AE240" i="3"/>
  <c r="H522" i="3"/>
  <c r="M258" i="3"/>
  <c r="J151" i="3"/>
  <c r="O443" i="3"/>
  <c r="R230" i="3"/>
  <c r="T591" i="3"/>
  <c r="T159" i="3"/>
  <c r="N317" i="3"/>
  <c r="AF498" i="3"/>
  <c r="O125" i="3"/>
  <c r="M317" i="3"/>
  <c r="R252" i="3"/>
  <c r="AF137" i="3"/>
  <c r="N250" i="3"/>
  <c r="AC576" i="3"/>
  <c r="L333" i="3"/>
  <c r="J122" i="3"/>
  <c r="AG594" i="3"/>
  <c r="L386" i="3"/>
  <c r="M27" i="3"/>
  <c r="M390" i="3"/>
  <c r="L383" i="3"/>
  <c r="AG616" i="3"/>
  <c r="R150" i="3"/>
  <c r="Q134" i="3"/>
  <c r="AC540" i="3"/>
  <c r="P300" i="3"/>
  <c r="AF163" i="3"/>
  <c r="Q393" i="3"/>
  <c r="AG32" i="3"/>
  <c r="N622" i="3"/>
  <c r="AE163" i="3"/>
  <c r="AC77" i="3"/>
  <c r="AB615" i="3"/>
  <c r="AC360" i="3"/>
  <c r="AB134" i="3"/>
  <c r="J9" i="3"/>
  <c r="J171" i="3"/>
  <c r="AD177" i="3"/>
  <c r="AB482" i="3"/>
  <c r="AG429" i="3"/>
  <c r="R212" i="3"/>
  <c r="O259" i="3"/>
  <c r="M231" i="3"/>
  <c r="T504" i="3"/>
  <c r="AE248" i="3"/>
  <c r="H147" i="3"/>
  <c r="N161" i="3"/>
  <c r="H399" i="3"/>
  <c r="AB631" i="3"/>
  <c r="Q582" i="3"/>
  <c r="P273" i="3"/>
  <c r="AB68" i="3"/>
  <c r="J593" i="3"/>
  <c r="AC392" i="3"/>
  <c r="O603" i="3"/>
  <c r="M97" i="3"/>
  <c r="Q562" i="3"/>
  <c r="J571" i="3"/>
  <c r="H569" i="3"/>
  <c r="AF387" i="3"/>
  <c r="AF350" i="3"/>
  <c r="AG571" i="3"/>
  <c r="Q491" i="3"/>
  <c r="R309" i="3"/>
  <c r="N483" i="3"/>
  <c r="AE179" i="3"/>
  <c r="AG155" i="3"/>
  <c r="AD621" i="3"/>
  <c r="AF393" i="3"/>
  <c r="AB294" i="3"/>
  <c r="M507" i="3"/>
  <c r="Q216" i="3"/>
  <c r="P336" i="3"/>
  <c r="R531" i="3"/>
  <c r="N172" i="3"/>
  <c r="N159" i="3"/>
  <c r="O234" i="3"/>
  <c r="N349" i="3"/>
  <c r="P622" i="3"/>
  <c r="T240" i="3"/>
  <c r="H59" i="3"/>
  <c r="O88" i="3"/>
  <c r="H443" i="3"/>
  <c r="Q188" i="3"/>
  <c r="AG68" i="3"/>
  <c r="T190" i="3"/>
  <c r="AC596" i="3"/>
  <c r="AC416" i="3"/>
  <c r="J116" i="3"/>
  <c r="L518" i="3"/>
  <c r="R215" i="3"/>
  <c r="R35" i="3"/>
  <c r="AC373" i="3"/>
  <c r="AD254" i="3"/>
  <c r="M212" i="3"/>
  <c r="P408" i="3"/>
  <c r="AE478" i="3"/>
  <c r="J307" i="3"/>
  <c r="H628" i="3"/>
  <c r="T7" i="3"/>
  <c r="M42" i="3"/>
  <c r="P603" i="3"/>
  <c r="M522" i="3"/>
  <c r="AF254" i="3"/>
  <c r="AB569" i="3"/>
  <c r="T348" i="3"/>
  <c r="H540" i="3"/>
  <c r="Q571" i="3"/>
  <c r="AB472" i="3"/>
  <c r="AC179" i="3"/>
  <c r="AB30" i="3"/>
  <c r="AD421" i="3"/>
  <c r="R458" i="3"/>
  <c r="R549" i="3"/>
  <c r="AE241" i="3"/>
  <c r="Q208" i="3"/>
  <c r="P57" i="3"/>
  <c r="N528" i="3"/>
  <c r="M101" i="3"/>
  <c r="AE101" i="3"/>
  <c r="N461" i="3"/>
  <c r="N10" i="3"/>
  <c r="H164" i="3"/>
  <c r="M599" i="3"/>
  <c r="J351" i="3"/>
  <c r="AC482" i="3"/>
  <c r="N594" i="3"/>
  <c r="J189" i="3"/>
  <c r="AD357" i="3"/>
  <c r="AD168" i="3"/>
  <c r="AC206" i="3"/>
  <c r="AC115" i="3"/>
  <c r="J155" i="3"/>
  <c r="H57" i="3"/>
  <c r="AC492" i="3"/>
  <c r="T179" i="3"/>
  <c r="AC378" i="3"/>
  <c r="AE360" i="3"/>
  <c r="H442" i="3"/>
  <c r="H115" i="3"/>
  <c r="H10" i="3"/>
  <c r="H187" i="3"/>
  <c r="AG302" i="3"/>
  <c r="P76" i="3"/>
  <c r="AF623" i="3"/>
  <c r="AC532" i="3"/>
  <c r="L528" i="3"/>
  <c r="AC499" i="3"/>
  <c r="AF59" i="3"/>
  <c r="AE451" i="3"/>
  <c r="J547" i="3"/>
  <c r="L181" i="3"/>
  <c r="O528" i="3"/>
  <c r="J61" i="3"/>
  <c r="Q238" i="3"/>
  <c r="N320" i="3"/>
  <c r="R178" i="3"/>
  <c r="AC628" i="3"/>
  <c r="AE299" i="3"/>
  <c r="AG617" i="3"/>
  <c r="N373" i="3"/>
  <c r="AB522" i="3"/>
  <c r="AB76" i="3"/>
  <c r="P573" i="3"/>
  <c r="Q409" i="3"/>
  <c r="AB251" i="3"/>
  <c r="O323" i="3"/>
  <c r="P392" i="3"/>
  <c r="O506" i="3"/>
  <c r="AE132" i="3"/>
  <c r="AF215" i="3"/>
  <c r="AF125" i="3"/>
  <c r="O273" i="3"/>
  <c r="M54" i="3"/>
  <c r="J49" i="3"/>
  <c r="T338" i="3"/>
  <c r="J476" i="3"/>
  <c r="P235" i="3"/>
  <c r="AC29" i="3"/>
  <c r="AC117" i="3"/>
  <c r="T308" i="3"/>
  <c r="J132" i="3"/>
  <c r="H231" i="3"/>
  <c r="H141" i="3"/>
  <c r="AD50" i="3"/>
  <c r="P229" i="3"/>
  <c r="R344" i="3"/>
  <c r="O407" i="3"/>
  <c r="AE493" i="3"/>
  <c r="AE224" i="3"/>
  <c r="R248" i="3"/>
  <c r="AD159" i="3"/>
  <c r="L610" i="3"/>
  <c r="L249" i="3"/>
  <c r="M224" i="3"/>
  <c r="M493" i="3"/>
  <c r="R250" i="3"/>
  <c r="AF272" i="3"/>
  <c r="O347" i="3"/>
  <c r="T230" i="3"/>
  <c r="O229" i="3"/>
  <c r="O587" i="3"/>
  <c r="AF154" i="3"/>
  <c r="P241" i="3"/>
  <c r="L314" i="3"/>
  <c r="AE348" i="3"/>
  <c r="J387" i="3"/>
  <c r="M407" i="3"/>
  <c r="T256" i="3"/>
  <c r="AD138" i="3"/>
  <c r="AD572" i="3"/>
  <c r="H169" i="3"/>
  <c r="P56" i="3"/>
  <c r="AG597" i="3"/>
  <c r="M596" i="3"/>
  <c r="AB480" i="3"/>
  <c r="M117" i="3"/>
  <c r="M29" i="3"/>
  <c r="AE154" i="3"/>
  <c r="H498" i="3"/>
  <c r="AC282" i="3"/>
  <c r="AF136" i="3"/>
  <c r="AE157" i="3"/>
  <c r="AG134" i="3"/>
  <c r="AG583" i="3"/>
  <c r="AG50" i="3"/>
  <c r="AB434" i="3"/>
  <c r="H333" i="3"/>
  <c r="R271" i="3"/>
  <c r="P441" i="3"/>
  <c r="P473" i="3"/>
  <c r="Q499" i="3"/>
  <c r="AG390" i="3"/>
  <c r="H287" i="3"/>
  <c r="P594" i="3"/>
  <c r="Q399" i="3"/>
  <c r="AF570" i="3"/>
  <c r="H306" i="3"/>
  <c r="Q60" i="3"/>
  <c r="H486" i="3"/>
  <c r="AB98" i="3"/>
  <c r="AC509" i="3"/>
  <c r="H257" i="3"/>
  <c r="AC523" i="3"/>
  <c r="AD571" i="3"/>
  <c r="J240" i="3"/>
  <c r="AB282" i="3"/>
  <c r="J591" i="3"/>
  <c r="P344" i="3"/>
  <c r="H504" i="3"/>
  <c r="AE155" i="3"/>
  <c r="T206" i="3"/>
  <c r="P378" i="3"/>
  <c r="Q248" i="3"/>
  <c r="AB57" i="3"/>
  <c r="N88" i="3"/>
  <c r="AC608" i="3"/>
  <c r="AG400" i="3"/>
  <c r="Q500" i="3"/>
  <c r="M235" i="3"/>
  <c r="Q144" i="3"/>
  <c r="AE574" i="3"/>
  <c r="H524" i="3"/>
  <c r="O570" i="3"/>
  <c r="P604" i="3"/>
  <c r="AF476" i="3"/>
  <c r="AD144" i="3"/>
  <c r="N28" i="3"/>
  <c r="M461" i="3"/>
  <c r="M473" i="3"/>
  <c r="AF204" i="3"/>
  <c r="M589" i="3"/>
  <c r="O406" i="3"/>
  <c r="O237" i="3"/>
  <c r="N374" i="3"/>
  <c r="AC165" i="3"/>
  <c r="Q576" i="3"/>
  <c r="R621" i="3"/>
  <c r="J137" i="3"/>
  <c r="AE621" i="3"/>
  <c r="T150" i="3"/>
  <c r="O538" i="3"/>
  <c r="Q189" i="3"/>
  <c r="T100" i="3"/>
  <c r="O101" i="3"/>
  <c r="L338" i="3"/>
  <c r="R214" i="3"/>
  <c r="M33" i="3"/>
  <c r="H339" i="3"/>
  <c r="P355" i="3"/>
  <c r="T547" i="3"/>
  <c r="P513" i="3"/>
  <c r="AF164" i="3"/>
  <c r="J355" i="3"/>
  <c r="Q119" i="3"/>
  <c r="AD287" i="3"/>
  <c r="AD251" i="3"/>
  <c r="O258" i="3"/>
  <c r="Q570" i="3"/>
  <c r="N78" i="3"/>
  <c r="N460" i="3"/>
  <c r="AE330" i="3"/>
  <c r="M480" i="3"/>
  <c r="AC572" i="3"/>
  <c r="J98" i="3"/>
  <c r="N22" i="3"/>
  <c r="AG211" i="3"/>
  <c r="H597" i="3"/>
  <c r="J301" i="3"/>
  <c r="N241" i="3"/>
  <c r="H116" i="3"/>
  <c r="H97" i="3"/>
  <c r="P526" i="3"/>
  <c r="M181" i="3"/>
  <c r="AE373" i="3"/>
  <c r="J269" i="3"/>
  <c r="T314" i="3"/>
  <c r="J511" i="3"/>
  <c r="AD348" i="3"/>
  <c r="AE207" i="3"/>
  <c r="AG527" i="3"/>
  <c r="AB72" i="3"/>
  <c r="P33" i="3"/>
  <c r="AB421" i="3"/>
  <c r="O56" i="3"/>
  <c r="O336" i="3"/>
  <c r="AF485" i="3"/>
  <c r="M504" i="3"/>
  <c r="AF343" i="3"/>
  <c r="AG348" i="3"/>
  <c r="AC299" i="3"/>
  <c r="J222" i="3"/>
  <c r="AD498" i="3"/>
  <c r="P230" i="3"/>
  <c r="AB590" i="3"/>
  <c r="AE43" i="3"/>
  <c r="AD249" i="3"/>
  <c r="T434" i="3"/>
  <c r="M134" i="3"/>
  <c r="T521" i="3"/>
  <c r="M305" i="3"/>
  <c r="O497" i="3"/>
  <c r="P151" i="3"/>
  <c r="J114" i="3"/>
  <c r="N339" i="3"/>
  <c r="AD228" i="3"/>
  <c r="AG486" i="3"/>
  <c r="M416" i="3"/>
  <c r="AD451" i="3"/>
  <c r="AD157" i="3"/>
  <c r="T344" i="3"/>
  <c r="AF494" i="3"/>
  <c r="AG224" i="3"/>
  <c r="AG590" i="3"/>
  <c r="T349" i="3"/>
  <c r="AF384" i="3"/>
  <c r="AG285" i="3"/>
  <c r="T568" i="3"/>
  <c r="AF30" i="3"/>
  <c r="Q510" i="3"/>
  <c r="Q304" i="3"/>
  <c r="AB533" i="3"/>
  <c r="H307" i="3"/>
  <c r="J150" i="3"/>
  <c r="AE442" i="3"/>
  <c r="AC446" i="3"/>
  <c r="H230" i="3"/>
  <c r="T231" i="3"/>
  <c r="AE417" i="3"/>
  <c r="AE444" i="3"/>
  <c r="AB497" i="3"/>
  <c r="AG444" i="3"/>
  <c r="AF140" i="3"/>
  <c r="AG521" i="3"/>
  <c r="J140" i="3"/>
  <c r="H250" i="3"/>
  <c r="AB277" i="3"/>
  <c r="L589" i="3"/>
  <c r="J247" i="3"/>
  <c r="L50" i="3"/>
  <c r="AC609" i="3"/>
  <c r="AB254" i="3"/>
  <c r="M64" i="3"/>
  <c r="Q531" i="3"/>
  <c r="O617" i="3"/>
  <c r="Q326" i="3"/>
  <c r="AD124" i="3"/>
  <c r="AD485" i="3"/>
  <c r="P61" i="3"/>
  <c r="T168" i="3"/>
  <c r="AD262" i="3"/>
  <c r="AD478" i="3"/>
  <c r="P491" i="3"/>
  <c r="J506" i="3"/>
  <c r="J56" i="3"/>
  <c r="R132" i="3"/>
  <c r="AB223" i="3"/>
  <c r="AB27" i="3"/>
  <c r="H118" i="3"/>
  <c r="AD317" i="3"/>
  <c r="AF451" i="3"/>
  <c r="P258" i="3"/>
  <c r="AE249" i="3"/>
  <c r="AD583" i="3"/>
  <c r="AD225" i="3"/>
  <c r="AE227" i="3"/>
  <c r="AF249" i="3"/>
  <c r="L494" i="3"/>
  <c r="L226" i="3"/>
  <c r="P519" i="3"/>
  <c r="AC347" i="3"/>
  <c r="Q349" i="3"/>
  <c r="AE480" i="3"/>
  <c r="AB190" i="3"/>
  <c r="T189" i="3"/>
  <c r="AC631" i="3"/>
  <c r="AF406" i="3"/>
  <c r="AC304" i="3"/>
  <c r="J472" i="3"/>
  <c r="AC611" i="3"/>
  <c r="N513" i="3"/>
  <c r="T252" i="3"/>
  <c r="AE46" i="3"/>
  <c r="M440" i="3"/>
  <c r="Q268" i="3"/>
  <c r="AE507" i="3"/>
  <c r="Q511" i="3"/>
  <c r="AG173" i="3"/>
  <c r="H240" i="3"/>
  <c r="AC341" i="3"/>
  <c r="H392" i="3"/>
  <c r="J187" i="3"/>
  <c r="J10" i="3"/>
  <c r="AD390" i="3"/>
  <c r="O390" i="3"/>
  <c r="AE76" i="3"/>
  <c r="AG446" i="3"/>
  <c r="AG442" i="3"/>
  <c r="AG507" i="3"/>
  <c r="J42" i="3"/>
  <c r="L72" i="3"/>
  <c r="Q59" i="3"/>
  <c r="AC406" i="3"/>
  <c r="H98" i="3"/>
  <c r="M161" i="3"/>
  <c r="P481" i="3"/>
  <c r="M526" i="3"/>
  <c r="AC458" i="3"/>
  <c r="AC9" i="3"/>
  <c r="P72" i="3"/>
  <c r="AB101" i="3"/>
  <c r="AC585" i="3"/>
  <c r="H33" i="3"/>
  <c r="H393" i="3"/>
  <c r="AE550" i="3"/>
  <c r="AE551" i="3"/>
  <c r="AD34" i="3"/>
  <c r="P228" i="3"/>
  <c r="T295" i="3"/>
  <c r="AB259" i="3"/>
  <c r="R594" i="3"/>
  <c r="J621" i="3"/>
  <c r="T169" i="3"/>
  <c r="N190" i="3"/>
  <c r="H600" i="3"/>
  <c r="H50" i="3"/>
  <c r="N222" i="3"/>
  <c r="T227" i="3"/>
  <c r="R118" i="3"/>
  <c r="AF519" i="3"/>
  <c r="AB586" i="3"/>
  <c r="O621" i="3"/>
  <c r="P576" i="3"/>
  <c r="Q121" i="3"/>
  <c r="T155" i="3"/>
  <c r="AD600" i="3"/>
  <c r="J160" i="3"/>
  <c r="J494" i="3"/>
  <c r="N511" i="3"/>
  <c r="T146" i="3"/>
  <c r="T289" i="3"/>
  <c r="O511" i="3"/>
  <c r="N522" i="3"/>
  <c r="AF336" i="3"/>
  <c r="O222" i="3"/>
  <c r="M7" i="3"/>
  <c r="AD29" i="3"/>
  <c r="O631" i="3"/>
  <c r="N351" i="3"/>
  <c r="M136" i="3"/>
  <c r="J378" i="3"/>
  <c r="M531" i="3"/>
  <c r="L349" i="3"/>
  <c r="T499" i="3"/>
  <c r="N530" i="3"/>
  <c r="R172" i="3"/>
  <c r="J239" i="3"/>
  <c r="J407" i="3"/>
  <c r="AG275" i="3"/>
  <c r="AC132" i="3"/>
  <c r="M45" i="3"/>
  <c r="M120" i="3"/>
  <c r="H616" i="3"/>
  <c r="J45" i="3"/>
  <c r="T529" i="3"/>
  <c r="AB627" i="3"/>
  <c r="AF585" i="3"/>
  <c r="R191" i="3"/>
  <c r="AB213" i="3"/>
  <c r="M508" i="3"/>
  <c r="P400" i="3"/>
  <c r="T373" i="3"/>
  <c r="AC357" i="3"/>
  <c r="L28" i="3"/>
  <c r="AD508" i="3"/>
  <c r="AF364" i="3"/>
  <c r="P570" i="3"/>
  <c r="AC121" i="3"/>
  <c r="M35" i="3"/>
  <c r="M485" i="3"/>
  <c r="AE294" i="3"/>
  <c r="AF547" i="3"/>
  <c r="M521" i="3"/>
  <c r="J537" i="3"/>
  <c r="R473" i="3"/>
  <c r="H623" i="3"/>
  <c r="Q614" i="3"/>
  <c r="AF213" i="3"/>
  <c r="AF123" i="3"/>
  <c r="T222" i="3"/>
  <c r="H274" i="3"/>
  <c r="AE324" i="3"/>
  <c r="O51" i="3"/>
  <c r="L420" i="3"/>
  <c r="R247" i="3"/>
  <c r="M597" i="3"/>
  <c r="AE344" i="3"/>
  <c r="AD481" i="3"/>
  <c r="L451" i="3"/>
  <c r="AB237" i="3"/>
  <c r="N155" i="3"/>
  <c r="M541" i="3"/>
  <c r="AF241" i="3"/>
  <c r="J613" i="3"/>
  <c r="R58" i="3"/>
  <c r="H582" i="3"/>
  <c r="AE34" i="3"/>
  <c r="AG336" i="3"/>
  <c r="Q357" i="3"/>
  <c r="AD472" i="3"/>
  <c r="N260" i="3"/>
  <c r="AE433" i="3"/>
  <c r="AD495" i="3"/>
  <c r="L258" i="3"/>
  <c r="M563" i="3"/>
  <c r="Q27" i="3"/>
  <c r="M409" i="3"/>
  <c r="N309" i="3"/>
  <c r="M179" i="3"/>
  <c r="M373" i="3"/>
  <c r="AC255" i="3"/>
  <c r="Q36" i="3"/>
  <c r="O451" i="3"/>
  <c r="J227" i="3"/>
  <c r="AE531" i="3"/>
  <c r="AB481" i="3"/>
  <c r="O628" i="3"/>
  <c r="Q99" i="3"/>
  <c r="AC181" i="3"/>
  <c r="O191" i="3"/>
  <c r="L68" i="3"/>
  <c r="R125" i="3"/>
  <c r="M483" i="3"/>
  <c r="AD476" i="3"/>
  <c r="AD355" i="3"/>
  <c r="M582" i="3"/>
  <c r="M612" i="3"/>
  <c r="AB299" i="3"/>
  <c r="R332" i="3"/>
  <c r="Q31" i="3"/>
  <c r="T431" i="3"/>
  <c r="O296" i="3"/>
  <c r="O168" i="3"/>
  <c r="Q30" i="3"/>
  <c r="N618" i="3"/>
  <c r="N551" i="3"/>
  <c r="AE160" i="3"/>
  <c r="Q352" i="3"/>
  <c r="Q434" i="3"/>
  <c r="J188" i="3"/>
  <c r="N472" i="3"/>
  <c r="AG121" i="3"/>
  <c r="AC223" i="3"/>
  <c r="R500" i="3"/>
  <c r="N151" i="3"/>
  <c r="H298" i="3"/>
  <c r="H551" i="3"/>
  <c r="P616" i="3"/>
  <c r="M271" i="3"/>
  <c r="AF599" i="3"/>
  <c r="J179" i="3"/>
  <c r="R273" i="3"/>
  <c r="J601" i="3"/>
  <c r="AD445" i="3"/>
  <c r="AE29" i="3"/>
  <c r="P308" i="3"/>
  <c r="AB526" i="3"/>
  <c r="P483" i="3"/>
  <c r="H507" i="3"/>
  <c r="O416" i="3"/>
  <c r="O426" i="3"/>
  <c r="M211" i="3"/>
  <c r="J409" i="3"/>
  <c r="R245" i="3"/>
  <c r="Q277" i="3"/>
  <c r="P100" i="3"/>
  <c r="J491" i="3"/>
  <c r="AD48" i="3"/>
  <c r="P139" i="3"/>
  <c r="AB50" i="3"/>
  <c r="AE583" i="3"/>
  <c r="L520" i="3"/>
  <c r="L433" i="3"/>
  <c r="R160" i="3"/>
  <c r="T611" i="3"/>
  <c r="AB500" i="3"/>
  <c r="O231" i="3"/>
  <c r="O167" i="3"/>
  <c r="J204" i="3"/>
  <c r="AF101" i="3"/>
  <c r="R597" i="3"/>
  <c r="P416" i="3"/>
  <c r="M506" i="3"/>
  <c r="J399" i="3"/>
  <c r="AD247" i="3"/>
  <c r="AB154" i="3"/>
  <c r="AF500" i="3"/>
  <c r="AG43" i="3"/>
  <c r="R227" i="3"/>
  <c r="AB179" i="3"/>
  <c r="AF295" i="3"/>
  <c r="AG375" i="3"/>
  <c r="T28" i="3"/>
  <c r="AF118" i="3"/>
  <c r="Q600" i="3"/>
  <c r="AB188" i="3"/>
  <c r="AB83" i="3"/>
  <c r="AD210" i="3"/>
  <c r="AF167" i="3"/>
  <c r="N589" i="3"/>
  <c r="H229" i="3"/>
  <c r="P154" i="3"/>
  <c r="T47" i="3"/>
  <c r="M345" i="3"/>
  <c r="L407" i="3"/>
  <c r="AB587" i="3"/>
  <c r="T160" i="3"/>
  <c r="AF229" i="3"/>
  <c r="AG71" i="3"/>
  <c r="J139" i="3"/>
  <c r="H330" i="3"/>
  <c r="AB433" i="3"/>
  <c r="L49" i="3"/>
  <c r="AD521" i="3"/>
  <c r="L590" i="3"/>
  <c r="O339" i="3"/>
  <c r="AB164" i="3"/>
  <c r="H477" i="3"/>
  <c r="Q621" i="3"/>
  <c r="O527" i="3"/>
  <c r="Q506" i="3"/>
  <c r="AD214" i="3"/>
  <c r="AD575" i="3"/>
  <c r="AC148" i="3"/>
  <c r="P431" i="3"/>
  <c r="AD172" i="3"/>
  <c r="T446" i="3"/>
  <c r="P222" i="3"/>
  <c r="J416" i="3"/>
  <c r="H245" i="3"/>
  <c r="R222" i="3"/>
  <c r="AB42" i="3"/>
  <c r="AB567" i="3"/>
  <c r="H570" i="3"/>
  <c r="AE473" i="3"/>
  <c r="T280" i="3"/>
  <c r="P168" i="3"/>
  <c r="AE159" i="3"/>
  <c r="AD493" i="3"/>
  <c r="AD43" i="3"/>
  <c r="N272" i="3"/>
  <c r="AF159" i="3"/>
  <c r="L136" i="3"/>
  <c r="T333" i="3"/>
  <c r="P609" i="3"/>
  <c r="AC249" i="3"/>
  <c r="AF482" i="3"/>
  <c r="AG301" i="3"/>
  <c r="T188" i="3"/>
  <c r="AB360" i="3"/>
  <c r="AG279" i="3"/>
  <c r="AF57" i="3"/>
  <c r="M348" i="3"/>
  <c r="J22" i="3"/>
  <c r="J406" i="3"/>
  <c r="N603" i="3"/>
  <c r="T162" i="3"/>
  <c r="AE496" i="3"/>
  <c r="M601" i="3"/>
  <c r="Q178" i="3"/>
  <c r="AF441" i="3"/>
  <c r="Q61" i="3"/>
  <c r="AG83" i="3"/>
  <c r="H150" i="3"/>
  <c r="T433" i="3"/>
  <c r="T262" i="3"/>
  <c r="J97" i="3"/>
  <c r="J460" i="3"/>
  <c r="AD360" i="3"/>
  <c r="P90" i="3"/>
  <c r="AE526" i="3"/>
  <c r="AB158" i="3"/>
  <c r="R48" i="3"/>
  <c r="AF481" i="3"/>
  <c r="J133" i="3"/>
  <c r="L522" i="3"/>
  <c r="Q509" i="3"/>
  <c r="T392" i="3"/>
  <c r="H99" i="3"/>
  <c r="M251" i="3"/>
  <c r="J302" i="3"/>
  <c r="J294" i="3"/>
  <c r="AC8" i="3"/>
  <c r="T343" i="3"/>
  <c r="P522" i="3"/>
  <c r="J273" i="3"/>
  <c r="AC45" i="3"/>
  <c r="H122" i="3"/>
  <c r="H303" i="3"/>
  <c r="AE10" i="3"/>
  <c r="AE187" i="3"/>
  <c r="AD574" i="3"/>
  <c r="P138" i="3"/>
  <c r="AF375" i="3"/>
  <c r="AF289" i="3"/>
  <c r="R324" i="3"/>
  <c r="J81" i="3"/>
  <c r="T259" i="3"/>
  <c r="N100" i="3"/>
  <c r="H420" i="3"/>
  <c r="AE604" i="3"/>
  <c r="N491" i="3"/>
  <c r="AB568" i="3"/>
  <c r="R30" i="3"/>
  <c r="AF609" i="3"/>
  <c r="AB496" i="3"/>
  <c r="P444" i="3"/>
  <c r="P36" i="3"/>
  <c r="Q211" i="3"/>
  <c r="AD510" i="3"/>
  <c r="N345" i="3"/>
  <c r="P333" i="3"/>
  <c r="J226" i="3"/>
  <c r="N61" i="3"/>
  <c r="T145" i="3"/>
  <c r="T163" i="3"/>
  <c r="O61" i="3"/>
  <c r="N72" i="3"/>
  <c r="P234" i="3"/>
  <c r="O132" i="3"/>
  <c r="AD117" i="3"/>
  <c r="AD479" i="3"/>
  <c r="O91" i="3"/>
  <c r="AE590" i="3"/>
  <c r="M584" i="3"/>
  <c r="L486" i="3"/>
  <c r="J159" i="3"/>
  <c r="AF76" i="3"/>
  <c r="N350" i="3"/>
  <c r="P261" i="3"/>
  <c r="M360" i="3"/>
  <c r="T406" i="3"/>
  <c r="Q373" i="3"/>
  <c r="J481" i="3"/>
  <c r="AC222" i="3"/>
  <c r="M119" i="3"/>
  <c r="M571" i="3"/>
  <c r="H76" i="3"/>
  <c r="AE487" i="3"/>
  <c r="O480" i="3"/>
  <c r="AB357" i="3"/>
  <c r="AF45" i="3"/>
  <c r="AB123" i="3"/>
  <c r="AB574" i="3"/>
  <c r="AG339" i="3"/>
  <c r="P310" i="3"/>
  <c r="AG306" i="3"/>
  <c r="AC627" i="3"/>
  <c r="L478" i="3"/>
  <c r="J619" i="3"/>
  <c r="H294" i="3"/>
  <c r="P208" i="3"/>
  <c r="AC211" i="3"/>
  <c r="M124" i="3"/>
  <c r="R431" i="3"/>
  <c r="AE385" i="3"/>
  <c r="R257" i="3"/>
  <c r="M611" i="3"/>
  <c r="J627" i="3"/>
  <c r="R23" i="3"/>
  <c r="H83" i="3"/>
  <c r="Q161" i="3"/>
  <c r="AF484" i="3"/>
  <c r="R304" i="3"/>
  <c r="Q630" i="3"/>
  <c r="H273" i="3"/>
  <c r="AE504" i="3"/>
  <c r="N290" i="3"/>
  <c r="M222" i="3"/>
  <c r="N118" i="3"/>
  <c r="N235" i="3"/>
  <c r="O236" i="3"/>
  <c r="L411" i="3"/>
  <c r="AG236" i="3"/>
  <c r="Q164" i="3"/>
  <c r="AG472" i="3"/>
  <c r="AE256" i="3"/>
  <c r="N34" i="3"/>
  <c r="N574" i="3"/>
  <c r="N205" i="3"/>
  <c r="L357" i="3"/>
  <c r="M290" i="3"/>
  <c r="L290" i="3"/>
  <c r="AF538" i="3"/>
  <c r="T56" i="3"/>
  <c r="AG385" i="3"/>
  <c r="L216" i="3"/>
  <c r="AD618" i="3"/>
  <c r="O32" i="3"/>
  <c r="AE171" i="3"/>
  <c r="P101" i="3"/>
  <c r="AE61" i="3"/>
  <c r="P123" i="3"/>
  <c r="P484" i="3"/>
  <c r="AB510" i="3"/>
  <c r="AE600" i="3"/>
  <c r="H343" i="3"/>
  <c r="J34" i="3"/>
  <c r="J574" i="3"/>
  <c r="AE350" i="3"/>
  <c r="R74" i="3"/>
  <c r="AB619" i="3"/>
  <c r="AB171" i="3"/>
  <c r="AD406" i="3"/>
  <c r="AD459" i="3"/>
  <c r="N301" i="3"/>
  <c r="P279" i="3"/>
  <c r="Q101" i="3"/>
  <c r="Q526" i="3"/>
  <c r="L406" i="3"/>
  <c r="AB258" i="3"/>
  <c r="AE214" i="3"/>
  <c r="AE575" i="3"/>
  <c r="J332" i="3"/>
  <c r="J620" i="3"/>
  <c r="L10" i="3"/>
  <c r="L187" i="3"/>
  <c r="P410" i="3"/>
  <c r="O619" i="3"/>
  <c r="P74" i="3"/>
  <c r="R244" i="3"/>
  <c r="H411" i="3"/>
  <c r="AE576" i="3"/>
  <c r="Q253" i="3"/>
  <c r="N343" i="3"/>
  <c r="AE400" i="3"/>
  <c r="L155" i="3"/>
  <c r="AB620" i="3"/>
  <c r="O487" i="3"/>
  <c r="R326" i="3"/>
  <c r="Q317" i="3"/>
  <c r="T375" i="3"/>
  <c r="AC426" i="3"/>
  <c r="L440" i="3"/>
  <c r="AC603" i="3"/>
  <c r="AC224" i="3"/>
  <c r="AF100" i="3"/>
  <c r="Q527" i="3"/>
  <c r="R99" i="3"/>
  <c r="N506" i="3"/>
  <c r="N56" i="3"/>
  <c r="L351" i="3"/>
  <c r="AF78" i="3"/>
  <c r="AE390" i="3"/>
  <c r="J255" i="3"/>
  <c r="L222" i="3"/>
  <c r="R509" i="3"/>
  <c r="Q8" i="3"/>
  <c r="AB116" i="3"/>
  <c r="AB298" i="3"/>
  <c r="N510" i="3"/>
  <c r="AC349" i="3"/>
  <c r="P252" i="3"/>
  <c r="N44" i="3"/>
  <c r="N494" i="3"/>
  <c r="AG33" i="3"/>
  <c r="N441" i="3"/>
  <c r="O122" i="3"/>
  <c r="O212" i="3"/>
  <c r="H241" i="3"/>
  <c r="AG508" i="3"/>
  <c r="Q568" i="3"/>
  <c r="O189" i="3"/>
  <c r="Q358" i="3"/>
  <c r="M438" i="3"/>
  <c r="AD343" i="3"/>
  <c r="P73" i="3"/>
  <c r="R73" i="3"/>
  <c r="P420" i="3"/>
  <c r="AB495" i="3"/>
  <c r="R234" i="3"/>
  <c r="J352" i="3"/>
  <c r="H367" i="3"/>
  <c r="AF367" i="3"/>
  <c r="Q302" i="3"/>
  <c r="AC7" i="3"/>
  <c r="L98" i="3"/>
  <c r="T274" i="3"/>
  <c r="O126" i="3"/>
  <c r="AC374" i="3"/>
  <c r="T537" i="3"/>
  <c r="L613" i="3"/>
  <c r="AB302" i="3"/>
  <c r="AG297" i="3"/>
  <c r="AD216" i="3"/>
  <c r="R405" i="3"/>
  <c r="T523" i="3"/>
  <c r="O173" i="3"/>
  <c r="P492" i="3"/>
  <c r="AF410" i="3"/>
  <c r="AF480" i="3"/>
  <c r="J603" i="3"/>
  <c r="AG162" i="3"/>
  <c r="AG98" i="3"/>
  <c r="N59" i="3"/>
  <c r="AC268" i="3"/>
  <c r="AD90" i="3"/>
  <c r="AC526" i="3"/>
  <c r="P599" i="3"/>
  <c r="AC177" i="3"/>
  <c r="N585" i="3"/>
  <c r="AD97" i="3"/>
  <c r="AD551" i="3"/>
  <c r="O151" i="3"/>
  <c r="AE91" i="3"/>
  <c r="T290" i="3"/>
  <c r="H458" i="3"/>
  <c r="P306" i="3"/>
  <c r="AG494" i="3"/>
  <c r="AG226" i="3"/>
  <c r="AC430" i="3"/>
  <c r="AB235" i="3"/>
  <c r="L320" i="3"/>
  <c r="N32" i="3"/>
  <c r="N280" i="3"/>
  <c r="J172" i="3"/>
  <c r="O269" i="3"/>
  <c r="O280" i="3"/>
  <c r="N271" i="3"/>
  <c r="AC570" i="3"/>
  <c r="N211" i="3"/>
  <c r="R170" i="3"/>
  <c r="AG222" i="3"/>
  <c r="AF473" i="3"/>
  <c r="H297" i="3"/>
  <c r="O378" i="3"/>
  <c r="R387" i="3"/>
  <c r="O525" i="3"/>
  <c r="R576" i="3"/>
  <c r="L173" i="3"/>
  <c r="H126" i="3"/>
  <c r="N147" i="3"/>
  <c r="AF508" i="3"/>
  <c r="AD33" i="3"/>
  <c r="AD483" i="3"/>
  <c r="M323" i="3"/>
  <c r="T171" i="3"/>
  <c r="J208" i="3"/>
  <c r="AF149" i="3"/>
  <c r="AC507" i="3"/>
  <c r="L133" i="3"/>
  <c r="O509" i="3"/>
  <c r="P383" i="3"/>
  <c r="L350" i="3"/>
  <c r="M614" i="3"/>
  <c r="M431" i="3"/>
  <c r="M275" i="3"/>
  <c r="P224" i="3"/>
  <c r="P225" i="3"/>
  <c r="L417" i="3"/>
  <c r="J517" i="3"/>
  <c r="AG588" i="3"/>
  <c r="L67" i="3"/>
  <c r="P417" i="3"/>
  <c r="M230" i="3"/>
  <c r="J434" i="3"/>
  <c r="AC229" i="3"/>
  <c r="AC46" i="3"/>
  <c r="T500" i="3"/>
  <c r="AB345" i="3"/>
  <c r="R607" i="3"/>
  <c r="H136" i="3"/>
  <c r="AG248" i="3"/>
  <c r="AC27" i="3"/>
  <c r="T42" i="3"/>
  <c r="AC514" i="3"/>
  <c r="AC48" i="3"/>
  <c r="AC75" i="3"/>
  <c r="N392" i="3"/>
  <c r="L144" i="3"/>
  <c r="R530" i="3"/>
  <c r="J600" i="3"/>
  <c r="H473" i="3"/>
  <c r="AB387" i="3"/>
  <c r="T173" i="3"/>
  <c r="AE509" i="3"/>
  <c r="R348" i="3"/>
  <c r="AG405" i="3"/>
  <c r="AE306" i="3"/>
  <c r="N188" i="3"/>
  <c r="N607" i="3"/>
  <c r="T351" i="3"/>
  <c r="Q226" i="3"/>
  <c r="H591" i="3"/>
  <c r="J497" i="3"/>
  <c r="P446" i="3"/>
  <c r="Q50" i="3"/>
  <c r="AE136" i="3"/>
  <c r="M99" i="3"/>
  <c r="L177" i="3"/>
  <c r="M48" i="3"/>
  <c r="N224" i="3"/>
  <c r="Q613" i="3"/>
  <c r="T138" i="3"/>
  <c r="N440" i="3"/>
  <c r="J69" i="3"/>
  <c r="Q166" i="3"/>
  <c r="J345" i="3"/>
  <c r="M496" i="3"/>
  <c r="AD494" i="3"/>
  <c r="Q224" i="3"/>
  <c r="AB226" i="3"/>
  <c r="AC478" i="3"/>
  <c r="AB43" i="3"/>
  <c r="P507" i="3"/>
  <c r="T603" i="3"/>
  <c r="H375" i="3"/>
  <c r="H272" i="3"/>
  <c r="T525" i="3"/>
  <c r="P360" i="3"/>
  <c r="AD326" i="3"/>
  <c r="AE63" i="3"/>
  <c r="AG260" i="3"/>
  <c r="J482" i="3"/>
  <c r="Q481" i="3"/>
  <c r="H479" i="3"/>
  <c r="J339" i="3"/>
  <c r="N295" i="3"/>
  <c r="N303" i="3"/>
  <c r="AF61" i="3"/>
  <c r="AF483" i="3"/>
  <c r="AB150" i="3"/>
  <c r="P426" i="3"/>
  <c r="AD426" i="3"/>
  <c r="J287" i="3"/>
  <c r="P532" i="3"/>
  <c r="H599" i="3"/>
  <c r="L76" i="3"/>
  <c r="AG608" i="3"/>
  <c r="AC56" i="3"/>
  <c r="J115" i="3"/>
  <c r="R485" i="3"/>
  <c r="AB285" i="3"/>
  <c r="M303" i="3"/>
  <c r="AE568" i="3"/>
  <c r="H88" i="3"/>
  <c r="M223" i="3"/>
  <c r="L254" i="3"/>
  <c r="AB29" i="3"/>
  <c r="H630" i="3"/>
  <c r="AB22" i="3"/>
  <c r="AB118" i="3"/>
  <c r="R459" i="3"/>
  <c r="O532" i="3"/>
  <c r="P597" i="3"/>
  <c r="AG149" i="3"/>
  <c r="N97" i="3"/>
  <c r="H254" i="3"/>
  <c r="Q181" i="3"/>
  <c r="N324" i="3"/>
  <c r="AD627" i="3"/>
  <c r="AC205" i="3"/>
  <c r="H562" i="3"/>
  <c r="AC133" i="3"/>
  <c r="AE268" i="3"/>
  <c r="AF378" i="3"/>
  <c r="H461" i="3"/>
  <c r="N307" i="3"/>
  <c r="AF83" i="3"/>
  <c r="L78" i="3"/>
  <c r="J177" i="3"/>
  <c r="J457" i="3"/>
  <c r="O78" i="3"/>
  <c r="H260" i="3"/>
  <c r="AC358" i="3"/>
  <c r="AE569" i="3"/>
  <c r="AB268" i="3"/>
  <c r="P212" i="3"/>
  <c r="Q49" i="3"/>
  <c r="O593" i="3"/>
  <c r="O596" i="3"/>
  <c r="AF214" i="3"/>
  <c r="O274" i="3"/>
  <c r="T518" i="3"/>
  <c r="P146" i="3"/>
  <c r="AC479" i="3"/>
  <c r="AG409" i="3"/>
  <c r="H497" i="3"/>
  <c r="AD590" i="3"/>
  <c r="Q407" i="3"/>
  <c r="AE135" i="3"/>
  <c r="R333" i="3"/>
  <c r="AB137" i="3"/>
  <c r="M43" i="3"/>
  <c r="R282" i="3"/>
  <c r="T140" i="3"/>
  <c r="O139" i="3"/>
  <c r="AF244" i="3"/>
  <c r="L27" i="3"/>
  <c r="Q300" i="3"/>
  <c r="T255" i="3"/>
  <c r="AD32" i="3"/>
  <c r="P326" i="3"/>
  <c r="M56" i="3"/>
  <c r="M299" i="3"/>
  <c r="AE244" i="3"/>
  <c r="AF584" i="3"/>
  <c r="J446" i="3"/>
  <c r="T444" i="3"/>
  <c r="Q609" i="3"/>
  <c r="R181" i="3"/>
  <c r="P563" i="3"/>
  <c r="AD631" i="3"/>
  <c r="P324" i="3"/>
  <c r="L61" i="3"/>
  <c r="AD383" i="3"/>
  <c r="AB99" i="3"/>
  <c r="H167" i="3"/>
  <c r="AD209" i="3"/>
  <c r="T282" i="3"/>
  <c r="N409" i="3"/>
  <c r="H140" i="3"/>
  <c r="P244" i="3"/>
  <c r="T497" i="3"/>
  <c r="AC344" i="3"/>
  <c r="Q386" i="3"/>
  <c r="AB47" i="3"/>
  <c r="T250" i="3"/>
  <c r="AF139" i="3"/>
  <c r="AG611" i="3"/>
  <c r="J230" i="3"/>
  <c r="H160" i="3"/>
  <c r="AE386" i="3"/>
  <c r="P434" i="3"/>
  <c r="AD71" i="3"/>
  <c r="AC69" i="3"/>
  <c r="N399" i="3"/>
  <c r="M514" i="3"/>
  <c r="H567" i="3"/>
  <c r="Q81" i="3"/>
  <c r="Q56" i="3"/>
  <c r="Q416" i="3"/>
  <c r="AD125" i="3"/>
  <c r="P601" i="3"/>
  <c r="AC238" i="3"/>
  <c r="AF349" i="3"/>
  <c r="AD568" i="3"/>
  <c r="H351" i="3"/>
  <c r="P132" i="3"/>
  <c r="J326" i="3"/>
  <c r="H155" i="3"/>
  <c r="AF431" i="3"/>
  <c r="AB133" i="3"/>
  <c r="AB477" i="3"/>
  <c r="H30" i="3"/>
  <c r="AE23" i="3"/>
  <c r="J336" i="3"/>
  <c r="J444" i="3"/>
  <c r="AF446" i="3"/>
  <c r="AD134" i="3"/>
  <c r="L344" i="3"/>
  <c r="N275" i="3"/>
  <c r="AG347" i="3"/>
  <c r="L44" i="3"/>
  <c r="AF433" i="3"/>
  <c r="L282" i="3"/>
  <c r="AC159" i="3"/>
  <c r="AF32" i="3"/>
  <c r="L307" i="3"/>
  <c r="T99" i="3"/>
  <c r="AC91" i="3"/>
  <c r="Q168" i="3"/>
  <c r="AF597" i="3"/>
  <c r="H386" i="3"/>
  <c r="AC71" i="3"/>
  <c r="R411" i="3"/>
  <c r="R406" i="3"/>
  <c r="L341" i="3"/>
  <c r="O171" i="3"/>
  <c r="M61" i="3"/>
  <c r="M301" i="3"/>
  <c r="J373" i="3"/>
  <c r="N411" i="3"/>
  <c r="AG623" i="3"/>
  <c r="N248" i="3"/>
  <c r="AD100" i="3"/>
  <c r="T172" i="3"/>
  <c r="J551" i="3"/>
  <c r="J461" i="3"/>
  <c r="AF499" i="3"/>
  <c r="P540" i="3"/>
  <c r="AE616" i="3"/>
  <c r="AB248" i="3"/>
  <c r="R498" i="3"/>
  <c r="J582" i="3"/>
  <c r="J492" i="3"/>
  <c r="L612" i="3"/>
  <c r="N269" i="3"/>
  <c r="T440" i="3"/>
  <c r="H189" i="3"/>
  <c r="M421" i="3"/>
  <c r="M76" i="3"/>
  <c r="J385" i="3"/>
  <c r="AC459" i="3"/>
  <c r="AG271" i="3"/>
  <c r="P612" i="3"/>
  <c r="J274" i="3"/>
  <c r="AC495" i="3"/>
  <c r="H573" i="3"/>
  <c r="H212" i="3"/>
  <c r="AE11" i="3"/>
  <c r="AE461" i="3"/>
  <c r="AD484" i="3"/>
  <c r="N444" i="3"/>
  <c r="AF285" i="3"/>
  <c r="O352" i="3"/>
  <c r="R504" i="3"/>
  <c r="AF181" i="3"/>
  <c r="R302" i="3"/>
  <c r="AB343" i="3"/>
  <c r="H510" i="3"/>
  <c r="AE514" i="3"/>
  <c r="N132" i="3"/>
  <c r="AB478" i="3"/>
  <c r="R208" i="3"/>
  <c r="AF69" i="3"/>
  <c r="O81" i="3"/>
  <c r="P126" i="3"/>
  <c r="AF259" i="3"/>
  <c r="Q367" i="3"/>
  <c r="AD420" i="3"/>
  <c r="J250" i="3"/>
  <c r="J44" i="3"/>
  <c r="J584" i="3"/>
  <c r="T235" i="3"/>
  <c r="AE289" i="3"/>
  <c r="T253" i="3"/>
  <c r="N597" i="3"/>
  <c r="N612" i="3"/>
  <c r="P144" i="3"/>
  <c r="M457" i="3"/>
  <c r="AD299" i="3"/>
  <c r="AD207" i="3"/>
  <c r="R147" i="3"/>
  <c r="AE50" i="3"/>
  <c r="M44" i="3"/>
  <c r="M621" i="3"/>
  <c r="J249" i="3"/>
  <c r="AF526" i="3"/>
  <c r="N620" i="3"/>
  <c r="P171" i="3"/>
  <c r="AD351" i="3"/>
  <c r="J486" i="3"/>
  <c r="Q290" i="3"/>
  <c r="N487" i="3"/>
  <c r="M585" i="3"/>
  <c r="M210" i="3"/>
  <c r="M209" i="3"/>
  <c r="J585" i="3"/>
  <c r="T619" i="3"/>
  <c r="H444" i="3"/>
  <c r="AB87" i="3"/>
  <c r="AF495" i="3"/>
  <c r="AB34" i="3"/>
  <c r="M58" i="3"/>
  <c r="AC171" i="3"/>
  <c r="R441" i="3"/>
  <c r="AD440" i="3"/>
  <c r="AC87" i="3"/>
  <c r="AD598" i="3"/>
  <c r="J79" i="3"/>
  <c r="H385" i="3"/>
  <c r="P118" i="3"/>
  <c r="M215" i="3"/>
  <c r="M575" i="3"/>
  <c r="AD240" i="3"/>
  <c r="AF457" i="3"/>
  <c r="R167" i="3"/>
  <c r="M71" i="3"/>
  <c r="J357" i="3"/>
  <c r="R563" i="3"/>
  <c r="Q524" i="3"/>
  <c r="Q251" i="3"/>
  <c r="AF34" i="3"/>
  <c r="T132" i="3"/>
  <c r="Q540" i="3"/>
  <c r="AE54" i="3"/>
  <c r="H132" i="3"/>
  <c r="J374" i="3"/>
  <c r="N30" i="3"/>
  <c r="N236" i="3"/>
  <c r="N621" i="3"/>
  <c r="O235" i="3"/>
  <c r="AG146" i="3"/>
  <c r="J306" i="3"/>
  <c r="Q254" i="3"/>
  <c r="AG22" i="3"/>
  <c r="AE255" i="3"/>
  <c r="N213" i="3"/>
  <c r="N116" i="3"/>
  <c r="N115" i="3"/>
  <c r="L627" i="3"/>
  <c r="N364" i="3"/>
  <c r="AG269" i="3"/>
  <c r="AF88" i="3"/>
  <c r="T596" i="3"/>
  <c r="AG294" i="3"/>
  <c r="L36" i="3"/>
  <c r="AD528" i="3"/>
  <c r="O572" i="3"/>
  <c r="AB173" i="3"/>
  <c r="P191" i="3"/>
  <c r="AD532" i="3"/>
  <c r="P213" i="3"/>
  <c r="AG360" i="3"/>
  <c r="AB60" i="3"/>
  <c r="AE510" i="3"/>
  <c r="H149" i="3"/>
  <c r="J484" i="3"/>
  <c r="AE620" i="3"/>
  <c r="O268" i="3"/>
  <c r="R614" i="3"/>
  <c r="AB79" i="3"/>
  <c r="AF287" i="3"/>
  <c r="AC328" i="3"/>
  <c r="AD9" i="3"/>
  <c r="AD63" i="3"/>
  <c r="AB486" i="3"/>
  <c r="AB307" i="3"/>
  <c r="Q76" i="3"/>
  <c r="J487" i="3"/>
  <c r="AB168" i="3"/>
  <c r="AE35" i="3"/>
  <c r="AE215" i="3"/>
  <c r="T287" i="3"/>
  <c r="J530" i="3"/>
  <c r="L550" i="3"/>
  <c r="L551" i="3"/>
  <c r="P320" i="3"/>
  <c r="O529" i="3"/>
  <c r="P614" i="3"/>
  <c r="R154" i="3"/>
  <c r="N178" i="3"/>
  <c r="AE36" i="3"/>
  <c r="Q163" i="3"/>
  <c r="M533" i="3"/>
  <c r="AE310" i="3"/>
  <c r="AB599" i="3"/>
  <c r="AB530" i="3"/>
  <c r="R596" i="3"/>
  <c r="R416" i="3"/>
  <c r="M162" i="3"/>
  <c r="AC399" i="3"/>
  <c r="Q532" i="3"/>
  <c r="AC356" i="3"/>
  <c r="AC43" i="3"/>
  <c r="AC225" i="3"/>
  <c r="AF190" i="3"/>
  <c r="R399" i="3"/>
  <c r="R98" i="3"/>
  <c r="N596" i="3"/>
  <c r="L251" i="3"/>
  <c r="O478" i="3"/>
  <c r="AF528" i="3"/>
  <c r="AE300" i="3"/>
  <c r="J256" i="3"/>
  <c r="AC263" i="3"/>
  <c r="R59" i="3"/>
  <c r="Q548" i="3"/>
  <c r="AB205" i="3"/>
  <c r="P295" i="3"/>
  <c r="N600" i="3"/>
  <c r="P285" i="3"/>
  <c r="P162" i="3"/>
  <c r="N136" i="3"/>
  <c r="AG483" i="3"/>
  <c r="AG212" i="3"/>
  <c r="R525" i="3"/>
  <c r="O393" i="3"/>
  <c r="O33" i="3"/>
  <c r="O290" i="3"/>
  <c r="AF302" i="3"/>
  <c r="Q478" i="3"/>
  <c r="O99" i="3"/>
  <c r="Q538" i="3"/>
  <c r="M78" i="3"/>
  <c r="T82" i="3"/>
  <c r="P613" i="3"/>
  <c r="R523" i="3"/>
  <c r="P510" i="3"/>
  <c r="AB585" i="3"/>
  <c r="AB349" i="3"/>
  <c r="J259" i="3"/>
  <c r="M79" i="3"/>
  <c r="AE71" i="3"/>
  <c r="P245" i="3"/>
  <c r="AC457" i="3"/>
  <c r="L188" i="3"/>
  <c r="L296" i="3"/>
  <c r="O576" i="3"/>
  <c r="R623" i="3"/>
  <c r="T87" i="3"/>
  <c r="L523" i="3"/>
  <c r="AE169" i="3"/>
  <c r="AG204" i="3"/>
  <c r="AD576" i="3"/>
  <c r="AB228" i="3"/>
  <c r="T73" i="3"/>
  <c r="O263" i="3"/>
  <c r="P582" i="3"/>
  <c r="AF320" i="3"/>
  <c r="Q431" i="3"/>
  <c r="J63" i="3"/>
  <c r="T74" i="3"/>
  <c r="AG99" i="3"/>
  <c r="N509" i="3"/>
  <c r="AC178" i="3"/>
  <c r="AD540" i="3"/>
  <c r="AC76" i="3"/>
  <c r="AC385" i="3"/>
  <c r="J429" i="3"/>
  <c r="O302" i="3"/>
  <c r="AD460" i="3"/>
  <c r="AD10" i="3"/>
  <c r="O241" i="3"/>
  <c r="AE631" i="3"/>
  <c r="H548" i="3"/>
  <c r="H9" i="3"/>
  <c r="T320" i="3"/>
  <c r="AG584" i="3"/>
  <c r="H263" i="3"/>
  <c r="AB145" i="3"/>
  <c r="T383" i="3"/>
  <c r="L410" i="3"/>
  <c r="L482" i="3"/>
  <c r="AD148" i="3"/>
  <c r="J262" i="3"/>
  <c r="J178" i="3"/>
  <c r="AD385" i="3"/>
  <c r="H457" i="3"/>
  <c r="AC208" i="3"/>
  <c r="N121" i="3"/>
  <c r="R260" i="3"/>
  <c r="Q329" i="3"/>
  <c r="AF563" i="3"/>
  <c r="H204" i="3"/>
  <c r="R204" i="3"/>
  <c r="AE57" i="3"/>
  <c r="O75" i="3"/>
  <c r="R126" i="3"/>
  <c r="L305" i="3"/>
  <c r="H36" i="3"/>
  <c r="H349" i="3"/>
  <c r="AF58" i="3"/>
  <c r="AD573" i="3"/>
  <c r="M503" i="3"/>
  <c r="AB373" i="3"/>
  <c r="J356" i="3"/>
  <c r="J570" i="3"/>
  <c r="AF239" i="3"/>
  <c r="L582" i="3"/>
  <c r="L42" i="3"/>
  <c r="R507" i="3"/>
  <c r="L530" i="3"/>
  <c r="AF172" i="3"/>
  <c r="M74" i="3"/>
  <c r="AC50" i="3"/>
  <c r="AE51" i="3"/>
  <c r="P493" i="3"/>
  <c r="P583" i="3"/>
  <c r="J402" i="3"/>
  <c r="J67" i="3"/>
  <c r="O333" i="3"/>
  <c r="O519" i="3"/>
  <c r="M139" i="3"/>
  <c r="H67" i="3"/>
  <c r="AC140" i="3"/>
  <c r="Q244" i="3"/>
  <c r="AC496" i="3"/>
  <c r="AB521" i="3"/>
  <c r="Q496" i="3"/>
  <c r="R517" i="3"/>
  <c r="H584" i="3"/>
  <c r="AG158" i="3"/>
  <c r="T492" i="3"/>
  <c r="T133" i="3"/>
  <c r="AC604" i="3"/>
  <c r="AC588" i="3"/>
  <c r="AF443" i="3"/>
  <c r="H73" i="3"/>
  <c r="L234" i="3"/>
  <c r="R350" i="3"/>
  <c r="J60" i="3"/>
  <c r="H563" i="3"/>
  <c r="AB114" i="3"/>
  <c r="T263" i="3"/>
  <c r="N619" i="3"/>
  <c r="T567" i="3"/>
  <c r="P588" i="3"/>
  <c r="N99" i="3"/>
  <c r="AF345" i="3"/>
  <c r="O305" i="3"/>
  <c r="O341" i="3"/>
  <c r="Q494" i="3"/>
  <c r="H51" i="3"/>
  <c r="J47" i="3"/>
  <c r="J282" i="3"/>
  <c r="Q590" i="3"/>
  <c r="AE494" i="3"/>
  <c r="M98" i="3"/>
  <c r="L267" i="3"/>
  <c r="N225" i="3"/>
  <c r="N43" i="3"/>
  <c r="Q523" i="3"/>
  <c r="M70" i="3"/>
  <c r="O214" i="3"/>
  <c r="P538" i="3"/>
  <c r="O68" i="3"/>
  <c r="AD121" i="3"/>
  <c r="AC324" i="3"/>
  <c r="AG31" i="3"/>
  <c r="AF33" i="3"/>
  <c r="J252" i="3"/>
  <c r="AG518" i="3"/>
  <c r="AB375" i="3"/>
  <c r="M492" i="3"/>
  <c r="AB562" i="3"/>
  <c r="AD411" i="3"/>
  <c r="Q271" i="3"/>
  <c r="H472" i="3"/>
  <c r="H11" i="3"/>
  <c r="J267" i="3"/>
  <c r="AC538" i="3"/>
  <c r="Q589" i="3"/>
  <c r="M594" i="3"/>
  <c r="AG589" i="3"/>
  <c r="AE225" i="3"/>
  <c r="AF333" i="3"/>
  <c r="L477" i="3"/>
  <c r="P596" i="3"/>
  <c r="AF44" i="3"/>
  <c r="L252" i="3"/>
  <c r="L511" i="3"/>
  <c r="AD119" i="3"/>
  <c r="T587" i="3"/>
  <c r="AB141" i="3"/>
  <c r="J277" i="3"/>
  <c r="AD611" i="3"/>
  <c r="H27" i="3"/>
  <c r="AD35" i="3"/>
  <c r="AD28" i="3"/>
  <c r="R491" i="3"/>
  <c r="H208" i="3"/>
  <c r="AD135" i="3"/>
  <c r="Q282" i="3"/>
  <c r="H440" i="3"/>
  <c r="AC541" i="3"/>
  <c r="AC521" i="3"/>
  <c r="O261" i="3"/>
  <c r="AG263" i="3"/>
  <c r="J11" i="3"/>
  <c r="P630" i="3"/>
  <c r="J223" i="3"/>
  <c r="AB407" i="3"/>
  <c r="AC548" i="3"/>
  <c r="L373" i="3"/>
  <c r="AE97" i="3"/>
  <c r="AB169" i="3"/>
  <c r="O348" i="3"/>
  <c r="T137" i="3"/>
  <c r="O531" i="3"/>
  <c r="AD60" i="3"/>
  <c r="T236" i="3"/>
  <c r="AF426" i="3"/>
  <c r="O541" i="3"/>
  <c r="M81" i="3"/>
  <c r="R262" i="3"/>
  <c r="AC491" i="3"/>
  <c r="J495" i="3"/>
  <c r="R101" i="3"/>
  <c r="AD304" i="3"/>
  <c r="J529" i="3"/>
  <c r="M125" i="3"/>
  <c r="M328" i="3"/>
  <c r="Q421" i="3"/>
  <c r="AE594" i="3"/>
  <c r="M491" i="3"/>
  <c r="N145" i="3"/>
  <c r="O146" i="3"/>
  <c r="AE239" i="3"/>
  <c r="J441" i="3"/>
  <c r="N123" i="3"/>
  <c r="L87" i="3"/>
  <c r="N400" i="3"/>
  <c r="T326" i="3"/>
  <c r="L126" i="3"/>
  <c r="AD78" i="3"/>
  <c r="P407" i="3"/>
  <c r="AD622" i="3"/>
  <c r="AB420" i="3"/>
  <c r="AE60" i="3"/>
  <c r="J123" i="3"/>
  <c r="R524" i="3"/>
  <c r="AB261" i="3"/>
  <c r="AD549" i="3"/>
  <c r="AD513" i="3"/>
  <c r="AB267" i="3"/>
  <c r="AG408" i="3"/>
  <c r="AE124" i="3"/>
  <c r="J350" i="3"/>
  <c r="L461" i="3"/>
  <c r="AG147" i="3"/>
  <c r="R320" i="3"/>
  <c r="AE126" i="3"/>
  <c r="M356" i="3"/>
  <c r="L245" i="3"/>
  <c r="AB80" i="3"/>
  <c r="M260" i="3"/>
  <c r="AC336" i="3"/>
  <c r="AC63" i="3"/>
  <c r="AC493" i="3"/>
  <c r="R188" i="3"/>
  <c r="N416" i="3"/>
  <c r="O568" i="3"/>
  <c r="J166" i="3"/>
  <c r="R599" i="3"/>
  <c r="Q459" i="3"/>
  <c r="N420" i="3"/>
  <c r="J296" i="3"/>
  <c r="N226" i="3"/>
  <c r="AG393" i="3"/>
  <c r="O303" i="3"/>
  <c r="AG598" i="3"/>
  <c r="L481" i="3"/>
  <c r="Q88" i="3"/>
  <c r="T532" i="3"/>
  <c r="J348" i="3"/>
  <c r="R144" i="3"/>
  <c r="AG480" i="3"/>
  <c r="AE521" i="3"/>
  <c r="L189" i="3"/>
  <c r="AC167" i="3"/>
  <c r="R83" i="3"/>
  <c r="AC287" i="3"/>
  <c r="AG387" i="3"/>
  <c r="T613" i="3"/>
  <c r="P223" i="3"/>
  <c r="AB402" i="3"/>
  <c r="AG252" i="3"/>
  <c r="AG188" i="3"/>
  <c r="AF269" i="3"/>
  <c r="P59" i="3"/>
  <c r="N45" i="3"/>
  <c r="AD11" i="3"/>
  <c r="AE541" i="3"/>
  <c r="H8" i="3"/>
  <c r="R343" i="3"/>
  <c r="M329" i="3"/>
  <c r="L392" i="3"/>
  <c r="L572" i="3"/>
  <c r="O179" i="3"/>
  <c r="N181" i="3"/>
  <c r="AC118" i="3"/>
  <c r="AG491" i="3"/>
  <c r="H387" i="3"/>
  <c r="R297" i="3"/>
  <c r="R216" i="3"/>
  <c r="H216" i="3"/>
  <c r="AF598" i="3"/>
  <c r="AD303" i="3"/>
  <c r="T261" i="3"/>
  <c r="R290" i="3"/>
  <c r="L223" i="3"/>
  <c r="M190" i="3"/>
  <c r="H499" i="3"/>
  <c r="M272" i="3"/>
  <c r="P43" i="3"/>
  <c r="J607" i="3"/>
  <c r="L607" i="3"/>
  <c r="M229" i="3"/>
  <c r="AC230" i="3"/>
  <c r="R305" i="3"/>
  <c r="Q586" i="3"/>
  <c r="H494" i="3"/>
  <c r="T582" i="3"/>
  <c r="AC498" i="3"/>
  <c r="R269" i="3"/>
  <c r="R620" i="3"/>
  <c r="H23" i="3"/>
  <c r="R374" i="3"/>
  <c r="N79" i="3"/>
  <c r="P48" i="3"/>
  <c r="N517" i="3"/>
  <c r="Q136" i="3"/>
  <c r="J587" i="3"/>
  <c r="AG282" i="3"/>
  <c r="M188" i="3"/>
  <c r="M588" i="3"/>
  <c r="N135" i="3"/>
  <c r="AE287" i="3"/>
  <c r="Q347" i="3"/>
  <c r="AC610" i="3"/>
  <c r="T70" i="3"/>
  <c r="AG75" i="3"/>
  <c r="AG495" i="3"/>
  <c r="J588" i="3"/>
  <c r="AE32" i="3"/>
  <c r="T149" i="3"/>
  <c r="Q350" i="3"/>
  <c r="P533" i="3"/>
  <c r="O255" i="3"/>
  <c r="AG287" i="3"/>
  <c r="AE189" i="3"/>
  <c r="M570" i="3"/>
  <c r="AC228" i="3"/>
  <c r="AE333" i="3"/>
  <c r="L140" i="3"/>
  <c r="O610" i="3"/>
  <c r="O442" i="3"/>
  <c r="AC587" i="3"/>
  <c r="O409" i="3"/>
  <c r="AF330" i="3"/>
  <c r="AF587" i="3"/>
  <c r="AG344" i="3"/>
  <c r="AD139" i="3"/>
  <c r="N514" i="3"/>
  <c r="P28" i="3"/>
  <c r="AD530" i="3"/>
  <c r="AD171" i="3"/>
  <c r="T306" i="3"/>
  <c r="AE349" i="3"/>
  <c r="H77" i="3"/>
  <c r="AD83" i="3"/>
  <c r="J528" i="3"/>
  <c r="AB97" i="3"/>
  <c r="AB550" i="3"/>
  <c r="AF351" i="3"/>
  <c r="AG137" i="3"/>
  <c r="AF280" i="3"/>
  <c r="AE118" i="3"/>
  <c r="AG378" i="3"/>
  <c r="P584" i="3"/>
  <c r="P290" i="3"/>
  <c r="R253" i="3"/>
  <c r="O537" i="3"/>
  <c r="R166" i="3"/>
  <c r="L224" i="3"/>
  <c r="L43" i="3"/>
  <c r="AG407" i="3"/>
  <c r="J496" i="3"/>
  <c r="AG586" i="3"/>
  <c r="AB501" i="3"/>
  <c r="M67" i="3"/>
  <c r="AC305" i="3"/>
  <c r="M159" i="3"/>
  <c r="AD497" i="3"/>
  <c r="O611" i="3"/>
  <c r="O344" i="3"/>
  <c r="T609" i="3"/>
  <c r="AD162" i="3"/>
  <c r="Q608" i="3"/>
  <c r="AE238" i="3"/>
  <c r="R91" i="3"/>
  <c r="Q173" i="3"/>
  <c r="P165" i="3"/>
  <c r="L289" i="3"/>
  <c r="P181" i="3"/>
  <c r="AG600" i="3"/>
  <c r="N302" i="3"/>
  <c r="N525" i="3"/>
  <c r="AD323" i="3"/>
  <c r="Q177" i="3"/>
  <c r="J134" i="3"/>
  <c r="J493" i="3"/>
  <c r="P116" i="3"/>
  <c r="AB317" i="3"/>
  <c r="H438" i="3"/>
  <c r="Q262" i="3"/>
  <c r="Q417" i="3"/>
  <c r="Q51" i="3"/>
  <c r="N433" i="3"/>
  <c r="H568" i="3"/>
  <c r="N519" i="3"/>
  <c r="M472" i="3"/>
  <c r="M442" i="3"/>
  <c r="M375" i="3"/>
  <c r="N168" i="3"/>
  <c r="T430" i="3"/>
  <c r="AC53" i="3"/>
  <c r="J349" i="3"/>
  <c r="AG223" i="3"/>
  <c r="N139" i="3"/>
  <c r="AD280" i="3"/>
  <c r="AB416" i="3"/>
  <c r="AD320" i="3"/>
  <c r="R492" i="3"/>
  <c r="T53" i="3"/>
  <c r="R572" i="3"/>
  <c r="R529" i="3"/>
  <c r="J154" i="3"/>
  <c r="T275" i="3"/>
  <c r="M530" i="3"/>
  <c r="N593" i="3"/>
  <c r="M82" i="3"/>
  <c r="AG326" i="3"/>
  <c r="AG596" i="3"/>
  <c r="AF237" i="3"/>
  <c r="H611" i="3"/>
  <c r="P459" i="3"/>
  <c r="P549" i="3"/>
  <c r="R569" i="3"/>
  <c r="L355" i="3"/>
  <c r="P591" i="3"/>
  <c r="AG614" i="3"/>
  <c r="J83" i="3"/>
  <c r="Q387" i="3"/>
  <c r="AF567" i="3"/>
  <c r="AE258" i="3"/>
  <c r="AG618" i="3"/>
  <c r="P114" i="3"/>
  <c r="AF98" i="3"/>
  <c r="L148" i="3"/>
  <c r="J477" i="3"/>
  <c r="AG296" i="3"/>
  <c r="H532" i="3"/>
  <c r="Q364" i="3"/>
  <c r="P121" i="3"/>
  <c r="P119" i="3"/>
  <c r="P210" i="3"/>
  <c r="P451" i="3"/>
  <c r="AC444" i="3"/>
  <c r="M487" i="3"/>
  <c r="L295" i="3"/>
  <c r="AC74" i="3"/>
  <c r="P631" i="3"/>
  <c r="AF42" i="3"/>
  <c r="R287" i="3"/>
  <c r="Q438" i="3"/>
  <c r="J36" i="3"/>
  <c r="AC83" i="3"/>
  <c r="AC433" i="3"/>
  <c r="AC172" i="3"/>
  <c r="AG619" i="3"/>
  <c r="N480" i="3"/>
  <c r="AD310" i="3"/>
  <c r="AB54" i="3"/>
  <c r="Q245" i="3"/>
  <c r="R550" i="3"/>
  <c r="R11" i="3"/>
  <c r="AF510" i="3"/>
  <c r="AC383" i="3"/>
  <c r="O9" i="3"/>
  <c r="O459" i="3"/>
  <c r="P147" i="3"/>
  <c r="P589" i="3"/>
  <c r="P160" i="3"/>
  <c r="N144" i="3"/>
  <c r="AD59" i="3"/>
  <c r="R145" i="3"/>
  <c r="N27" i="3"/>
  <c r="AD522" i="3"/>
  <c r="H513" i="3"/>
  <c r="AC562" i="3"/>
  <c r="N306" i="3"/>
  <c r="R484" i="3"/>
  <c r="N117" i="3"/>
  <c r="AD507" i="3"/>
  <c r="AG126" i="3"/>
  <c r="AG82" i="3"/>
  <c r="AC411" i="3"/>
  <c r="R612" i="3"/>
  <c r="AC375" i="3"/>
  <c r="J144" i="3"/>
  <c r="AG476" i="3"/>
  <c r="AE571" i="3"/>
  <c r="AD328" i="3"/>
  <c r="R375" i="3"/>
  <c r="L574" i="3"/>
  <c r="L213" i="3"/>
  <c r="AE252" i="3"/>
  <c r="O477" i="3"/>
  <c r="N408" i="3"/>
  <c r="O90" i="3"/>
  <c r="AB358" i="3"/>
  <c r="AB253" i="3"/>
  <c r="Q355" i="3"/>
  <c r="AE329" i="3"/>
  <c r="N120" i="3"/>
  <c r="N210" i="3"/>
  <c r="AG255" i="3"/>
  <c r="H255" i="3"/>
  <c r="Q295" i="3"/>
  <c r="H406" i="3"/>
  <c r="P260" i="3"/>
  <c r="AC253" i="3"/>
  <c r="R567" i="3"/>
  <c r="L533" i="3"/>
  <c r="AF627" i="3"/>
  <c r="J509" i="3"/>
  <c r="AE273" i="3"/>
  <c r="O400" i="3"/>
  <c r="AF524" i="3"/>
  <c r="N171" i="3"/>
  <c r="R258" i="3"/>
  <c r="N214" i="3"/>
  <c r="Q408" i="3"/>
  <c r="T405" i="3"/>
  <c r="O172" i="3"/>
  <c r="R77" i="3"/>
  <c r="O445" i="3"/>
  <c r="Q619" i="3"/>
  <c r="AE190" i="3"/>
  <c r="M302" i="3"/>
  <c r="AE328" i="3"/>
  <c r="H49" i="3"/>
  <c r="M525" i="3"/>
  <c r="Q239" i="3"/>
  <c r="AB487" i="3"/>
  <c r="AF68" i="3"/>
  <c r="L274" i="3"/>
  <c r="AF28" i="3"/>
  <c r="T61" i="3"/>
  <c r="AF79" i="3"/>
  <c r="M137" i="3"/>
  <c r="L529" i="3"/>
  <c r="AD617" i="3"/>
  <c r="AD616" i="3"/>
  <c r="N257" i="3"/>
  <c r="AD399" i="3"/>
  <c r="M216" i="3"/>
  <c r="O585" i="3"/>
  <c r="H163" i="3"/>
  <c r="AE114" i="3"/>
  <c r="AB58" i="3"/>
  <c r="L426" i="3"/>
  <c r="AB308" i="3"/>
  <c r="R328" i="3"/>
  <c r="O119" i="3"/>
  <c r="AE506" i="3"/>
  <c r="H481" i="3"/>
  <c r="M68" i="3"/>
  <c r="T507" i="3"/>
  <c r="AB181" i="3"/>
  <c r="AD349" i="3"/>
  <c r="T483" i="3"/>
  <c r="T393" i="3"/>
  <c r="T533" i="3"/>
  <c r="AE88" i="3"/>
  <c r="L74" i="3"/>
  <c r="P98" i="3"/>
  <c r="AC146" i="3"/>
  <c r="L430" i="3"/>
  <c r="P367" i="3"/>
  <c r="AE164" i="3"/>
  <c r="AC161" i="3"/>
  <c r="AG631" i="3"/>
  <c r="Q343" i="3"/>
  <c r="M367" i="3"/>
  <c r="J263" i="3"/>
  <c r="AE317" i="3"/>
  <c r="N492" i="3"/>
  <c r="AB613" i="3"/>
  <c r="AG289" i="3"/>
  <c r="T386" i="3"/>
  <c r="Q115" i="3"/>
  <c r="AC260" i="3"/>
  <c r="L513" i="3"/>
  <c r="O294" i="3"/>
  <c r="AF576" i="3"/>
  <c r="R88" i="3"/>
  <c r="AC290" i="3"/>
  <c r="AF613" i="3"/>
  <c r="P477" i="3"/>
  <c r="AD338" i="3"/>
  <c r="H421" i="3"/>
  <c r="T29" i="3"/>
  <c r="T207" i="3"/>
  <c r="AB122" i="3"/>
  <c r="AB393" i="3"/>
  <c r="J430" i="3"/>
  <c r="H56" i="3"/>
  <c r="O23" i="3"/>
  <c r="H58" i="3"/>
  <c r="R298" i="3"/>
  <c r="H445" i="3"/>
  <c r="AE27" i="3"/>
  <c r="R457" i="3"/>
  <c r="R494" i="3"/>
  <c r="AB604" i="3"/>
  <c r="AE378" i="3"/>
  <c r="AG169" i="3"/>
  <c r="AC598" i="3"/>
  <c r="AE173" i="3"/>
  <c r="M523" i="3"/>
  <c r="H75" i="3"/>
  <c r="O522" i="3"/>
  <c r="AC214" i="3"/>
  <c r="AC215" i="3"/>
  <c r="N164" i="3"/>
  <c r="R443" i="3"/>
  <c r="P187" i="3"/>
  <c r="P11" i="3"/>
  <c r="AD306" i="3"/>
  <c r="H296" i="3"/>
  <c r="R149" i="3"/>
  <c r="R28" i="3"/>
  <c r="AE87" i="3"/>
  <c r="T36" i="3"/>
  <c r="AD274" i="3"/>
  <c r="P77" i="3"/>
  <c r="N36" i="3"/>
  <c r="AF9" i="3"/>
  <c r="M237" i="3"/>
  <c r="O457" i="3"/>
  <c r="R622" i="3"/>
  <c r="Q117" i="3"/>
  <c r="Q207" i="3"/>
  <c r="AD99" i="3"/>
  <c r="AD296" i="3"/>
  <c r="L593" i="3"/>
  <c r="L215" i="3"/>
  <c r="L125" i="3"/>
  <c r="AB617" i="3"/>
  <c r="L628" i="3"/>
  <c r="O150" i="3"/>
  <c r="AF486" i="3"/>
  <c r="AG140" i="3"/>
  <c r="O76" i="3"/>
  <c r="O287" i="3"/>
  <c r="AD235" i="3"/>
  <c r="AB49" i="3"/>
  <c r="N384" i="3"/>
  <c r="AB240" i="3"/>
  <c r="P82" i="3"/>
  <c r="AC326" i="3"/>
  <c r="M393" i="3"/>
  <c r="L164" i="3"/>
  <c r="AB208" i="3"/>
  <c r="AG239" i="3"/>
  <c r="N504" i="3"/>
  <c r="AC42" i="3"/>
  <c r="AC164" i="3"/>
  <c r="J7" i="3"/>
  <c r="AE479" i="3"/>
  <c r="O53" i="3"/>
  <c r="T68" i="3"/>
  <c r="H47" i="3"/>
  <c r="O227" i="3"/>
  <c r="T229" i="3"/>
  <c r="Q390" i="3"/>
  <c r="AF430" i="3"/>
  <c r="AG225" i="3"/>
  <c r="P150" i="3"/>
  <c r="M268" i="3"/>
  <c r="AD275" i="3"/>
  <c r="T141" i="3"/>
  <c r="T330" i="3"/>
  <c r="AE434" i="3"/>
  <c r="AC519" i="3"/>
  <c r="O77" i="3"/>
  <c r="P511" i="3"/>
  <c r="M282" i="3"/>
  <c r="AB582" i="3"/>
  <c r="AE563" i="3"/>
  <c r="AD224" i="3"/>
  <c r="L584" i="3"/>
  <c r="AF572" i="3"/>
  <c r="Q258" i="3"/>
  <c r="N63" i="3"/>
  <c r="M511" i="3"/>
  <c r="AG533" i="3"/>
  <c r="J550" i="3"/>
  <c r="M309" i="3"/>
  <c r="M417" i="3"/>
  <c r="H188" i="3"/>
  <c r="AC549" i="3"/>
  <c r="AD392" i="3"/>
  <c r="AD213" i="3"/>
  <c r="R54" i="3"/>
  <c r="H60" i="3"/>
  <c r="AB28" i="3"/>
  <c r="P216" i="3"/>
  <c r="J330" i="3"/>
  <c r="L367" i="3"/>
  <c r="O491" i="3"/>
  <c r="R237" i="3"/>
  <c r="P309" i="3"/>
  <c r="J149" i="3"/>
  <c r="M495" i="3"/>
  <c r="T79" i="3"/>
  <c r="AB484" i="3"/>
  <c r="AC537" i="3"/>
  <c r="P30" i="3"/>
  <c r="AD150" i="3"/>
  <c r="J87" i="3"/>
  <c r="AF574" i="3"/>
  <c r="H222" i="3"/>
  <c r="N570" i="3"/>
  <c r="N531" i="3"/>
  <c r="AG235" i="3"/>
  <c r="T300" i="3"/>
  <c r="AE166" i="3"/>
  <c r="N206" i="3"/>
  <c r="P302" i="3"/>
  <c r="AG179" i="3"/>
  <c r="T416" i="3"/>
  <c r="O121" i="3"/>
  <c r="O482" i="3"/>
  <c r="AE601" i="3"/>
  <c r="P34" i="3"/>
  <c r="AG191" i="3"/>
  <c r="H239" i="3"/>
  <c r="AE530" i="3"/>
  <c r="T57" i="3"/>
  <c r="AD257" i="3"/>
  <c r="AD8" i="3"/>
  <c r="L476" i="3"/>
  <c r="Q616" i="3"/>
  <c r="O285" i="3"/>
  <c r="AE485" i="3"/>
  <c r="AD301" i="3"/>
  <c r="L460" i="3"/>
  <c r="O79" i="3"/>
  <c r="AG172" i="3"/>
  <c r="AE216" i="3"/>
  <c r="M623" i="3"/>
  <c r="AB509" i="3"/>
  <c r="R56" i="3"/>
  <c r="M252" i="3"/>
  <c r="Q622" i="3"/>
  <c r="AC135" i="3"/>
  <c r="Q617" i="3"/>
  <c r="R189" i="3"/>
  <c r="L161" i="3"/>
  <c r="AF438" i="3"/>
  <c r="L491" i="3"/>
  <c r="Q549" i="3"/>
  <c r="AB206" i="3"/>
  <c r="N60" i="3"/>
  <c r="Q150" i="3"/>
  <c r="AG303" i="3"/>
  <c r="R615" i="3"/>
  <c r="O483" i="3"/>
  <c r="AF170" i="3"/>
  <c r="O98" i="3"/>
  <c r="M528" i="3"/>
  <c r="P523" i="3"/>
  <c r="P60" i="3"/>
  <c r="AE410" i="3"/>
  <c r="M529" i="3"/>
  <c r="P155" i="3"/>
  <c r="L99" i="3"/>
  <c r="O216" i="3"/>
  <c r="T357" i="3"/>
  <c r="AE259" i="3"/>
  <c r="AD36" i="3"/>
  <c r="AC169" i="3"/>
  <c r="P42" i="3"/>
  <c r="AD241" i="3"/>
  <c r="T524" i="3"/>
  <c r="N599" i="3"/>
  <c r="AD630" i="3"/>
  <c r="AC294" i="3"/>
  <c r="Q410" i="3"/>
  <c r="AD550" i="3"/>
  <c r="T317" i="3"/>
  <c r="H549" i="3"/>
  <c r="AG136" i="3"/>
  <c r="AB236" i="3"/>
  <c r="N572" i="3"/>
  <c r="AD238" i="3"/>
  <c r="J268" i="3"/>
  <c r="H7" i="3"/>
  <c r="J329" i="3"/>
  <c r="AD407" i="3"/>
  <c r="AB257" i="3"/>
  <c r="AE597" i="3"/>
  <c r="AE296" i="3"/>
  <c r="H576" i="3"/>
  <c r="AD393" i="3"/>
  <c r="M53" i="3"/>
  <c r="L332" i="3"/>
  <c r="N287" i="3"/>
  <c r="O59" i="3"/>
  <c r="L620" i="3"/>
  <c r="M524" i="3"/>
  <c r="AE501" i="3"/>
  <c r="P134" i="3"/>
  <c r="AG498" i="3"/>
  <c r="O609" i="3"/>
  <c r="H517" i="3"/>
  <c r="Q154" i="3"/>
  <c r="AB71" i="3"/>
  <c r="R67" i="3"/>
  <c r="AC567" i="3"/>
  <c r="AC277" i="3"/>
  <c r="AC525" i="3"/>
  <c r="H523" i="3"/>
  <c r="P349" i="3"/>
  <c r="AB204" i="3"/>
  <c r="AE59" i="3"/>
  <c r="T477" i="3"/>
  <c r="N98" i="3"/>
  <c r="T50" i="3"/>
  <c r="Q44" i="3"/>
  <c r="J141" i="3"/>
  <c r="AE226" i="3"/>
  <c r="M189" i="3"/>
  <c r="N134" i="3"/>
  <c r="Q73" i="3"/>
  <c r="Q392" i="3"/>
  <c r="Q520" i="3"/>
  <c r="AC70" i="3"/>
  <c r="T520" i="3"/>
  <c r="AG615" i="3"/>
  <c r="AE22" i="3"/>
  <c r="J48" i="3"/>
  <c r="AE572" i="3"/>
  <c r="T239" i="3"/>
  <c r="Q80" i="3"/>
  <c r="P83" i="3"/>
  <c r="O256" i="3"/>
  <c r="AE98" i="3"/>
  <c r="AB289" i="3"/>
  <c r="M208" i="3"/>
  <c r="AE589" i="3"/>
  <c r="AF247" i="3"/>
  <c r="L139" i="3"/>
  <c r="O70" i="3"/>
  <c r="AC434" i="3"/>
  <c r="AC47" i="3"/>
  <c r="O589" i="3"/>
  <c r="AF160" i="3"/>
  <c r="AF141" i="3"/>
  <c r="AF341" i="3"/>
  <c r="AD230" i="3"/>
  <c r="N604" i="3"/>
  <c r="P478" i="3"/>
  <c r="AD620" i="3"/>
  <c r="AD261" i="3"/>
  <c r="AG531" i="3"/>
  <c r="R314" i="3"/>
  <c r="H527" i="3"/>
  <c r="AD533" i="3"/>
  <c r="J78" i="3"/>
  <c r="AB187" i="3"/>
  <c r="AB551" i="3"/>
  <c r="L247" i="3"/>
  <c r="AG227" i="3"/>
  <c r="AE30" i="3"/>
  <c r="T170" i="3"/>
  <c r="AE257" i="3"/>
  <c r="P494" i="3"/>
  <c r="N169" i="3"/>
  <c r="O627" i="3"/>
  <c r="AB170" i="3"/>
  <c r="R165" i="3"/>
  <c r="L225" i="3"/>
  <c r="L135" i="3"/>
  <c r="H417" i="3"/>
  <c r="J46" i="3"/>
  <c r="AG496" i="3"/>
  <c r="AB51" i="3"/>
  <c r="M517" i="3"/>
  <c r="N228" i="3"/>
  <c r="M249" i="3"/>
  <c r="AD231" i="3"/>
  <c r="O71" i="3"/>
  <c r="AB347" i="3"/>
  <c r="AE275" i="3"/>
  <c r="AD252" i="3"/>
  <c r="Q518" i="3"/>
  <c r="AE148" i="3"/>
  <c r="R541" i="3"/>
  <c r="J254" i="3"/>
  <c r="P256" i="3"/>
  <c r="N547" i="3"/>
  <c r="P271" i="3"/>
  <c r="AG510" i="3"/>
  <c r="AE440" i="3"/>
  <c r="N75" i="3"/>
  <c r="AD53" i="3"/>
  <c r="Q267" i="3"/>
  <c r="J135" i="3"/>
  <c r="P115" i="3"/>
  <c r="P206" i="3"/>
  <c r="H78" i="3"/>
  <c r="P296" i="3"/>
  <c r="AE431" i="3"/>
  <c r="H138" i="3"/>
  <c r="Q591" i="3"/>
  <c r="AF67" i="3"/>
  <c r="H478" i="3"/>
  <c r="N609" i="3"/>
  <c r="O164" i="3"/>
  <c r="AE430" i="3"/>
  <c r="M285" i="3"/>
  <c r="AE533" i="3"/>
  <c r="Q307" i="3"/>
  <c r="AC323" i="3"/>
  <c r="AG42" i="3"/>
  <c r="AG133" i="3"/>
  <c r="N229" i="3"/>
  <c r="AF296" i="3"/>
  <c r="AB506" i="3"/>
  <c r="R307" i="3"/>
  <c r="R133" i="3"/>
  <c r="T593" i="3"/>
  <c r="R482" i="3"/>
  <c r="R79" i="3"/>
  <c r="P405" i="3"/>
  <c r="R444" i="3"/>
  <c r="M350" i="3"/>
  <c r="N53" i="3"/>
  <c r="M622" i="3"/>
  <c r="AG416" i="3"/>
  <c r="R300" i="3"/>
  <c r="M307" i="3"/>
  <c r="H521" i="3"/>
  <c r="P548" i="3"/>
  <c r="R479" i="3"/>
  <c r="R29" i="3"/>
  <c r="R345" i="3"/>
  <c r="AD46" i="3"/>
  <c r="AG524" i="3"/>
  <c r="J533" i="3"/>
  <c r="Q114" i="3"/>
  <c r="AF477" i="3"/>
  <c r="AG528" i="3"/>
  <c r="AF161" i="3"/>
  <c r="P387" i="3"/>
  <c r="AF99" i="3"/>
  <c r="L238" i="3"/>
  <c r="AC364" i="3"/>
  <c r="AE277" i="3"/>
  <c r="H64" i="3"/>
  <c r="AC241" i="3"/>
  <c r="AD352" i="3"/>
  <c r="P31" i="3"/>
  <c r="P120" i="3"/>
  <c r="M603" i="3"/>
  <c r="Q517" i="3"/>
  <c r="O507" i="3"/>
  <c r="AD305" i="3"/>
  <c r="AG514" i="3"/>
  <c r="P91" i="3"/>
  <c r="AF223" i="3"/>
  <c r="Q528" i="3"/>
  <c r="H277" i="3"/>
  <c r="J216" i="3"/>
  <c r="T509" i="3"/>
  <c r="P179" i="3"/>
  <c r="AD402" i="3"/>
  <c r="L317" i="3"/>
  <c r="J417" i="3"/>
  <c r="AB132" i="3"/>
  <c r="AB594" i="3"/>
  <c r="Q155" i="3"/>
  <c r="R10" i="3"/>
  <c r="R461" i="3"/>
  <c r="AF60" i="3"/>
  <c r="T355" i="3"/>
  <c r="O549" i="3"/>
  <c r="O548" i="3"/>
  <c r="P237" i="3"/>
  <c r="P49" i="3"/>
  <c r="P330" i="3"/>
  <c r="N234" i="3"/>
  <c r="AE399" i="3"/>
  <c r="R235" i="3"/>
  <c r="N477" i="3"/>
  <c r="AD612" i="3"/>
  <c r="H63" i="3"/>
  <c r="AC472" i="3"/>
  <c r="R34" i="3"/>
  <c r="R123" i="3"/>
  <c r="N29" i="3"/>
  <c r="M349" i="3"/>
  <c r="AG216" i="3"/>
  <c r="AG622" i="3"/>
  <c r="Q356" i="3"/>
  <c r="AD132" i="3"/>
  <c r="AC285" i="3"/>
  <c r="AG73" i="3"/>
  <c r="H317" i="3"/>
  <c r="AE31" i="3"/>
  <c r="L241" i="3"/>
  <c r="L46" i="3"/>
  <c r="L34" i="3"/>
  <c r="AG410" i="3"/>
  <c r="AE162" i="3"/>
  <c r="O567" i="3"/>
  <c r="T296" i="3"/>
  <c r="O630" i="3"/>
  <c r="AB628" i="3"/>
  <c r="AB163" i="3"/>
  <c r="AF148" i="3"/>
  <c r="N524" i="3"/>
  <c r="N119" i="3"/>
  <c r="N571" i="3"/>
  <c r="AG165" i="3"/>
  <c r="H256" i="3"/>
  <c r="O328" i="3"/>
  <c r="AE301" i="3"/>
  <c r="AG509" i="3"/>
  <c r="AC163" i="3"/>
  <c r="R477" i="3"/>
  <c r="N352" i="3"/>
  <c r="AF357" i="3"/>
  <c r="N540" i="3"/>
  <c r="AE274" i="3"/>
  <c r="O310" i="3"/>
  <c r="AG473" i="3"/>
  <c r="N261" i="3"/>
  <c r="N575" i="3"/>
  <c r="N485" i="3"/>
  <c r="AB352" i="3"/>
  <c r="AE374" i="3"/>
  <c r="O262" i="3"/>
  <c r="AB408" i="3"/>
  <c r="Q275" i="3"/>
  <c r="Q79" i="3"/>
  <c r="AE612" i="3"/>
  <c r="L75" i="3"/>
  <c r="AD308" i="3"/>
  <c r="H589" i="3"/>
  <c r="M75" i="3"/>
  <c r="Q149" i="3"/>
  <c r="H100" i="3"/>
  <c r="AF518" i="3"/>
  <c r="L443" i="3"/>
  <c r="AF568" i="3"/>
  <c r="T511" i="3"/>
  <c r="AF529" i="3"/>
  <c r="AE295" i="3"/>
  <c r="L79" i="3"/>
  <c r="AD77" i="3"/>
  <c r="AD76" i="3"/>
  <c r="N167" i="3"/>
  <c r="N406" i="3"/>
  <c r="M126" i="3"/>
  <c r="O252" i="3"/>
  <c r="AE387" i="3"/>
  <c r="O295" i="3"/>
  <c r="AB508" i="3"/>
  <c r="L336" i="3"/>
  <c r="T307" i="3"/>
  <c r="O209" i="3"/>
  <c r="O210" i="3"/>
  <c r="AE326" i="3"/>
  <c r="AB295" i="3"/>
  <c r="M518" i="3"/>
  <c r="H621" i="3"/>
  <c r="AB271" i="3"/>
  <c r="R451" i="3"/>
  <c r="T122" i="3"/>
  <c r="T212" i="3"/>
  <c r="T83" i="3"/>
  <c r="AE628" i="3"/>
  <c r="P99" i="3"/>
  <c r="AC235" i="3"/>
  <c r="AG568" i="3"/>
  <c r="AC300" i="3"/>
  <c r="L588" i="3"/>
  <c r="AE254" i="3"/>
  <c r="AD441" i="3"/>
  <c r="T328" i="3"/>
  <c r="AE481" i="3"/>
  <c r="J280" i="3"/>
  <c r="J173" i="3"/>
  <c r="AF301" i="3"/>
  <c r="N133" i="3"/>
  <c r="AB523" i="3"/>
  <c r="O73" i="3"/>
  <c r="T329" i="3"/>
  <c r="Q298" i="3"/>
  <c r="T586" i="3"/>
  <c r="AC240" i="3"/>
  <c r="J82" i="3"/>
  <c r="P7" i="3"/>
  <c r="O100" i="3"/>
  <c r="T378" i="3"/>
  <c r="J209" i="3"/>
  <c r="R608" i="3"/>
  <c r="N445" i="3"/>
  <c r="N405" i="3"/>
  <c r="J206" i="3"/>
  <c r="H383" i="3"/>
  <c r="AB207" i="3"/>
  <c r="R8" i="3"/>
  <c r="N187" i="3"/>
  <c r="AD87" i="3"/>
  <c r="AE178" i="3"/>
  <c r="AC622" i="3"/>
  <c r="O438" i="3"/>
  <c r="AB178" i="3"/>
  <c r="AE222" i="3"/>
  <c r="P236" i="3"/>
  <c r="P272" i="3"/>
  <c r="AB227" i="3"/>
  <c r="O230" i="3"/>
  <c r="T166" i="3"/>
  <c r="M479" i="3"/>
  <c r="R138" i="3"/>
  <c r="AD91" i="3"/>
  <c r="AC59" i="3"/>
  <c r="N49" i="3"/>
  <c r="Q442" i="3"/>
  <c r="AF230" i="3"/>
  <c r="L409" i="3"/>
  <c r="AG443" i="3"/>
  <c r="Q596" i="3"/>
  <c r="T258" i="3"/>
  <c r="AD480" i="3"/>
  <c r="AB492" i="3"/>
  <c r="J426" i="3"/>
  <c r="AE137" i="3"/>
  <c r="P69" i="3"/>
  <c r="AB100" i="3"/>
  <c r="M364" i="3"/>
  <c r="P476" i="3"/>
  <c r="O349" i="3"/>
  <c r="N158" i="3"/>
  <c r="AD300" i="3"/>
  <c r="R341" i="3"/>
  <c r="Q599" i="3"/>
  <c r="AC352" i="3"/>
  <c r="AG181" i="3"/>
  <c r="H483" i="3"/>
  <c r="AD123" i="3"/>
  <c r="J531" i="3"/>
  <c r="H590" i="3"/>
  <c r="R570" i="3"/>
  <c r="AF169" i="3"/>
  <c r="J136" i="3"/>
  <c r="O601" i="3"/>
  <c r="M547" i="3"/>
  <c r="M226" i="3"/>
  <c r="AF616" i="3"/>
  <c r="N305" i="3"/>
  <c r="M31" i="3"/>
  <c r="AB537" i="3"/>
  <c r="M598" i="3"/>
  <c r="L568" i="3"/>
  <c r="J328" i="3"/>
  <c r="AF7" i="3"/>
  <c r="H533" i="3"/>
  <c r="T491" i="3"/>
  <c r="H491" i="3"/>
  <c r="N208" i="3"/>
  <c r="N81" i="3"/>
  <c r="AG145" i="3"/>
  <c r="T390" i="3"/>
  <c r="AE165" i="3"/>
  <c r="N298" i="3"/>
  <c r="AB314" i="3"/>
  <c r="AF628" i="3"/>
  <c r="T506" i="3"/>
  <c r="O211" i="3"/>
  <c r="AE261" i="3"/>
  <c r="AE511" i="3"/>
  <c r="P574" i="3"/>
  <c r="AG101" i="3"/>
  <c r="P301" i="3"/>
  <c r="AE80" i="3"/>
  <c r="T597" i="3"/>
  <c r="AD167" i="3"/>
  <c r="AD458" i="3"/>
  <c r="Q191" i="3"/>
  <c r="AE443" i="3"/>
  <c r="O375" i="3"/>
  <c r="R487" i="3"/>
  <c r="AF305" i="3"/>
  <c r="L11" i="3"/>
  <c r="P524" i="3"/>
  <c r="AG262" i="3"/>
  <c r="O364" i="3"/>
  <c r="M83" i="3"/>
  <c r="AB59" i="3"/>
  <c r="R506" i="3"/>
  <c r="T285" i="3"/>
  <c r="Q82" i="3"/>
  <c r="AC134" i="3"/>
  <c r="Q77" i="3"/>
  <c r="Q383" i="3"/>
  <c r="L421" i="3"/>
  <c r="AF618" i="3"/>
  <c r="L132" i="3"/>
  <c r="Q9" i="3"/>
  <c r="AB115" i="3"/>
  <c r="AB332" i="3"/>
  <c r="Q240" i="3"/>
  <c r="AG122" i="3"/>
  <c r="R75" i="3"/>
  <c r="H151" i="3"/>
  <c r="AF260" i="3"/>
  <c r="O188" i="3"/>
  <c r="M618" i="3"/>
  <c r="M430" i="3"/>
  <c r="P600" i="3"/>
  <c r="AE320" i="3"/>
  <c r="M619" i="3"/>
  <c r="AC547" i="3"/>
  <c r="T273" i="3"/>
  <c r="O36" i="3"/>
  <c r="T627" i="3"/>
  <c r="N429" i="3"/>
  <c r="AD126" i="3"/>
  <c r="AC259" i="3"/>
  <c r="P133" i="3"/>
  <c r="AD151" i="3"/>
  <c r="T614" i="3"/>
  <c r="L364" i="3"/>
  <c r="AC616" i="3"/>
  <c r="AC267" i="3"/>
  <c r="Q320" i="3"/>
  <c r="AD187" i="3"/>
  <c r="M279" i="3"/>
  <c r="O309" i="3"/>
  <c r="AG44" i="3"/>
  <c r="AB146" i="3"/>
  <c r="N482" i="3"/>
  <c r="AD499" i="3"/>
  <c r="AG355" i="3"/>
  <c r="H547" i="3"/>
  <c r="L429" i="3"/>
  <c r="AF23" i="3"/>
  <c r="AB167" i="3"/>
  <c r="O615" i="3"/>
  <c r="L263" i="3"/>
  <c r="N237" i="3"/>
  <c r="AD212" i="3"/>
  <c r="M593" i="3"/>
  <c r="J118" i="3"/>
  <c r="N308" i="3"/>
  <c r="O599" i="3"/>
  <c r="L80" i="3"/>
  <c r="T487" i="3"/>
  <c r="AE591" i="3"/>
  <c r="L444" i="3"/>
  <c r="AG48" i="3"/>
  <c r="O69" i="3"/>
  <c r="H607" i="3"/>
  <c r="AC586" i="3"/>
  <c r="AB611" i="3"/>
  <c r="H226" i="3"/>
  <c r="AC477" i="3"/>
  <c r="AC64" i="3"/>
  <c r="AC615" i="3"/>
  <c r="H613" i="3"/>
  <c r="J420" i="3"/>
  <c r="AB297" i="3"/>
  <c r="AE599" i="3"/>
  <c r="T27" i="3"/>
  <c r="N189" i="3"/>
  <c r="T590" i="3"/>
  <c r="H501" i="3"/>
  <c r="J231" i="3"/>
  <c r="AE584" i="3"/>
  <c r="O307" i="3"/>
  <c r="N493" i="3"/>
  <c r="O149" i="3"/>
  <c r="N348" i="3"/>
  <c r="Q70" i="3"/>
  <c r="AC520" i="3"/>
  <c r="H290" i="3"/>
  <c r="AG45" i="3"/>
  <c r="AE472" i="3"/>
  <c r="J498" i="3"/>
  <c r="AE383" i="3"/>
  <c r="Q620" i="3"/>
  <c r="AG190" i="3"/>
  <c r="P623" i="3"/>
  <c r="O166" i="3"/>
  <c r="AE99" i="3"/>
  <c r="M118" i="3"/>
  <c r="AE445" i="3"/>
  <c r="AE49" i="3"/>
  <c r="AF157" i="3"/>
  <c r="L230" i="3"/>
  <c r="L347" i="3"/>
  <c r="AC231" i="3"/>
  <c r="AC497" i="3"/>
  <c r="AC440" i="3"/>
  <c r="AG386" i="3"/>
  <c r="AF47" i="3"/>
  <c r="AD417" i="3"/>
  <c r="AD229" i="3"/>
  <c r="N64" i="3"/>
  <c r="AD350" i="3"/>
  <c r="R426" i="3"/>
  <c r="AD271" i="3"/>
  <c r="AG81" i="3"/>
  <c r="AD500" i="3"/>
  <c r="H617" i="3"/>
  <c r="AD623" i="3"/>
  <c r="J438" i="3"/>
  <c r="AB461" i="3"/>
  <c r="AB10" i="3"/>
  <c r="L157" i="3"/>
  <c r="AF356" i="3"/>
  <c r="AE208" i="3"/>
  <c r="T260" i="3"/>
  <c r="AE167" i="3"/>
  <c r="P44" i="3"/>
  <c r="N259" i="3"/>
  <c r="O87" i="3"/>
  <c r="AB260" i="3"/>
  <c r="R255" i="3"/>
  <c r="L493" i="3"/>
  <c r="L134" i="3"/>
  <c r="P590" i="3"/>
  <c r="J586" i="3"/>
  <c r="L138" i="3"/>
  <c r="AB591" i="3"/>
  <c r="AC333" i="3"/>
  <c r="N138" i="3"/>
  <c r="M434" i="3"/>
  <c r="AD587" i="3"/>
  <c r="O521" i="3"/>
  <c r="T519" i="3"/>
  <c r="AE272" i="3"/>
  <c r="Q68" i="3"/>
  <c r="P257" i="3"/>
  <c r="O392" i="3"/>
  <c r="O329" i="3"/>
  <c r="J164" i="3"/>
  <c r="P166" i="3"/>
  <c r="N7" i="3"/>
  <c r="AG420" i="3"/>
  <c r="T237" i="3"/>
  <c r="R440" i="3"/>
  <c r="AD503" i="3"/>
  <c r="M169" i="3"/>
  <c r="J224" i="3"/>
  <c r="J43" i="3"/>
  <c r="P205" i="3"/>
  <c r="N252" i="3"/>
  <c r="H618" i="3"/>
  <c r="AC405" i="3"/>
  <c r="AD57" i="3"/>
  <c r="H228" i="3"/>
  <c r="Q501" i="3"/>
  <c r="AF607" i="3"/>
  <c r="H28" i="3"/>
  <c r="M22" i="3"/>
  <c r="O254" i="3"/>
  <c r="P287" i="3"/>
  <c r="L374" i="3"/>
  <c r="AE623" i="3"/>
  <c r="AC593" i="3"/>
  <c r="AB159" i="3"/>
  <c r="AG492" i="3"/>
  <c r="N230" i="3"/>
  <c r="N329" i="3"/>
  <c r="AB56" i="3"/>
  <c r="AB596" i="3"/>
  <c r="R582" i="3"/>
  <c r="R223" i="3"/>
  <c r="T503" i="3"/>
  <c r="M241" i="3"/>
  <c r="R619" i="3"/>
  <c r="O434" i="3"/>
  <c r="M620" i="3"/>
  <c r="H309" i="3"/>
  <c r="N503" i="3"/>
  <c r="N274" i="3"/>
  <c r="AG56" i="3"/>
  <c r="R390" i="3"/>
  <c r="AC348" i="3"/>
  <c r="H71" i="3"/>
  <c r="P458" i="3"/>
  <c r="R207" i="3"/>
  <c r="R299" i="3"/>
  <c r="P501" i="3"/>
  <c r="AD586" i="3"/>
  <c r="AG74" i="3"/>
  <c r="AB429" i="3"/>
  <c r="Q297" i="3"/>
  <c r="AF27" i="3"/>
  <c r="AG438" i="3"/>
  <c r="AF251" i="3"/>
  <c r="P204" i="3"/>
  <c r="AF189" i="3"/>
  <c r="J27" i="3"/>
  <c r="N344" i="3"/>
  <c r="H82" i="3"/>
  <c r="H604" i="3"/>
  <c r="AC151" i="3"/>
  <c r="AB149" i="3"/>
  <c r="P571" i="3"/>
  <c r="M476" i="3"/>
  <c r="M63" i="3"/>
  <c r="Q67" i="3"/>
  <c r="AF307" i="3"/>
  <c r="AC524" i="3"/>
  <c r="AG64" i="3"/>
  <c r="P541" i="3"/>
  <c r="AF133" i="3"/>
  <c r="Q618" i="3"/>
  <c r="J126" i="3"/>
  <c r="AC533" i="3"/>
  <c r="T59" i="3"/>
  <c r="P269" i="3"/>
  <c r="AG529" i="3"/>
  <c r="N434" i="3"/>
  <c r="Q405" i="3"/>
  <c r="AB222" i="3"/>
  <c r="AB504" i="3"/>
  <c r="R551" i="3"/>
  <c r="R460" i="3"/>
  <c r="AG253" i="3"/>
  <c r="AF420" i="3"/>
  <c r="R159" i="3"/>
  <c r="O8" i="3"/>
  <c r="AE406" i="3"/>
  <c r="AE500" i="3"/>
  <c r="P409" i="3"/>
  <c r="O238" i="3"/>
  <c r="AD599" i="3"/>
  <c r="J100" i="3"/>
  <c r="R236" i="3"/>
  <c r="N567" i="3"/>
  <c r="P445" i="3"/>
  <c r="AG305" i="3"/>
  <c r="J279" i="3"/>
  <c r="R213" i="3"/>
  <c r="N569" i="3"/>
  <c r="N479" i="3"/>
  <c r="AG576" i="3"/>
  <c r="AE279" i="3"/>
  <c r="T385" i="3"/>
  <c r="R522" i="3"/>
  <c r="AD491" i="3"/>
  <c r="O332" i="3"/>
  <c r="AG613" i="3"/>
  <c r="AE120" i="3"/>
  <c r="AE209" i="3"/>
  <c r="L151" i="3"/>
  <c r="L496" i="3"/>
  <c r="L484" i="3"/>
  <c r="AG320" i="3"/>
  <c r="L352" i="3"/>
  <c r="L348" i="3"/>
  <c r="AB392" i="3"/>
  <c r="AB538" i="3"/>
  <c r="AB310" i="3"/>
  <c r="H336" i="3"/>
  <c r="AF238" i="3"/>
  <c r="N74" i="3"/>
  <c r="N209" i="3"/>
  <c r="AG256" i="3"/>
  <c r="H166" i="3"/>
  <c r="L302" i="3"/>
  <c r="R177" i="3"/>
  <c r="AG373" i="3"/>
  <c r="AG59" i="3"/>
  <c r="R383" i="3"/>
  <c r="L623" i="3"/>
  <c r="AF537" i="3"/>
  <c r="J599" i="3"/>
  <c r="N90" i="3"/>
  <c r="L343" i="3"/>
  <c r="AF74" i="3"/>
  <c r="AG23" i="3"/>
  <c r="T360" i="3"/>
  <c r="N124" i="3"/>
  <c r="N35" i="3"/>
  <c r="AG273" i="3"/>
  <c r="AF355" i="3"/>
  <c r="R527" i="3"/>
  <c r="R480" i="3"/>
  <c r="Q272" i="3"/>
  <c r="Q529" i="3"/>
  <c r="AE72" i="3"/>
  <c r="L525" i="3"/>
  <c r="Q269" i="3"/>
  <c r="H409" i="3"/>
  <c r="AB290" i="3"/>
  <c r="AD384" i="3"/>
  <c r="H190" i="3"/>
  <c r="AF608" i="3"/>
  <c r="L375" i="3"/>
  <c r="AF478" i="3"/>
  <c r="AD191" i="3"/>
  <c r="AF619" i="3"/>
  <c r="AE384" i="3"/>
  <c r="L619" i="3"/>
  <c r="AE290" i="3"/>
  <c r="Q328" i="3"/>
  <c r="R295" i="3"/>
  <c r="M576" i="3"/>
  <c r="O45" i="3"/>
  <c r="O162" i="3"/>
  <c r="AE204" i="3"/>
  <c r="O384" i="3"/>
  <c r="R385" i="3"/>
  <c r="J191" i="3"/>
  <c r="Q273" i="3"/>
  <c r="O31" i="3"/>
  <c r="O120" i="3"/>
  <c r="AE416" i="3"/>
  <c r="AB384" i="3"/>
  <c r="M608" i="3"/>
  <c r="H81" i="3"/>
  <c r="H121" i="3"/>
  <c r="M406" i="3"/>
  <c r="T573" i="3"/>
  <c r="T33" i="3"/>
  <c r="AE538" i="3"/>
  <c r="L614" i="3"/>
  <c r="P189" i="3"/>
  <c r="AC236" i="3"/>
  <c r="AG478" i="3"/>
  <c r="AC390" i="3"/>
  <c r="L48" i="3"/>
  <c r="AC421" i="3"/>
  <c r="AG541" i="3"/>
  <c r="AD178" i="3"/>
  <c r="R190" i="3"/>
  <c r="T429" i="3"/>
  <c r="AB378" i="3"/>
  <c r="N582" i="3"/>
  <c r="N223" i="3"/>
  <c r="AE356" i="3"/>
  <c r="O523" i="3"/>
  <c r="Q206" i="3"/>
  <c r="Q205" i="3"/>
  <c r="T496" i="3"/>
  <c r="L63" i="3"/>
  <c r="AF216" i="3"/>
  <c r="P173" i="3"/>
  <c r="R538" i="3"/>
  <c r="AF523" i="3"/>
  <c r="P27" i="3"/>
  <c r="AD608" i="3"/>
  <c r="H251" i="3"/>
  <c r="N263" i="3"/>
  <c r="T117" i="3"/>
  <c r="AF373" i="3"/>
  <c r="AB483" i="3"/>
  <c r="M426" i="3"/>
  <c r="H506" i="3"/>
  <c r="O563" i="3"/>
  <c r="Q170" i="3"/>
  <c r="R206" i="3"/>
  <c r="R116" i="3"/>
  <c r="N443" i="3"/>
  <c r="R7" i="3"/>
  <c r="R136" i="3"/>
  <c r="AB64" i="3"/>
  <c r="AF173" i="3"/>
  <c r="AC476" i="3"/>
  <c r="R421" i="3"/>
  <c r="AC58" i="3"/>
  <c r="AD179" i="3"/>
  <c r="M613" i="3"/>
  <c r="O612" i="3"/>
  <c r="AC575" i="3"/>
  <c r="AC124" i="3"/>
  <c r="AG238" i="3"/>
  <c r="Q426" i="3"/>
  <c r="P550" i="3"/>
  <c r="P10" i="3"/>
  <c r="P525" i="3"/>
  <c r="AF155" i="3"/>
  <c r="R429" i="3"/>
  <c r="R478" i="3"/>
  <c r="H177" i="3"/>
  <c r="AE537" i="3"/>
  <c r="T216" i="3"/>
  <c r="AC289" i="3"/>
  <c r="N216" i="3"/>
  <c r="AF8" i="3"/>
  <c r="AF459" i="3"/>
  <c r="AC279" i="3"/>
  <c r="T367" i="3"/>
  <c r="L507" i="3"/>
  <c r="Q299" i="3"/>
  <c r="AD98" i="3"/>
  <c r="Q287" i="3"/>
  <c r="AB476" i="3"/>
  <c r="L503" i="3"/>
  <c r="L485" i="3"/>
  <c r="L214" i="3"/>
  <c r="L501" i="3"/>
  <c r="Q171" i="3"/>
  <c r="AG34" i="3"/>
  <c r="L209" i="3"/>
  <c r="AC529" i="3"/>
  <c r="H117" i="3"/>
  <c r="AF601" i="3"/>
  <c r="AD336" i="3"/>
  <c r="L616" i="3"/>
  <c r="R124" i="3"/>
  <c r="H358" i="3"/>
  <c r="Q210" i="3"/>
  <c r="O622" i="3"/>
  <c r="M509" i="3"/>
  <c r="AC298" i="3"/>
  <c r="Q507" i="3"/>
  <c r="L438" i="3"/>
  <c r="H170" i="3"/>
  <c r="P393" i="3"/>
  <c r="AF124" i="3"/>
  <c r="AC207" i="3"/>
  <c r="H345" i="3"/>
  <c r="M225" i="3"/>
  <c r="AF374" i="3"/>
  <c r="AD482" i="3"/>
  <c r="H48" i="3"/>
  <c r="Q519" i="3"/>
  <c r="P504" i="3"/>
  <c r="AC73" i="3"/>
  <c r="H139" i="3"/>
  <c r="AB231" i="3"/>
  <c r="J229" i="3"/>
  <c r="J157" i="3"/>
  <c r="M604" i="3"/>
  <c r="AD215" i="3"/>
  <c r="Q374" i="3"/>
  <c r="J596" i="3"/>
  <c r="P304" i="3"/>
  <c r="AC486" i="3"/>
  <c r="P341" i="3"/>
  <c r="Q341" i="3"/>
  <c r="T98" i="3"/>
  <c r="J562" i="3"/>
  <c r="AE586" i="3"/>
  <c r="Q601" i="3"/>
  <c r="AD190" i="3"/>
  <c r="O300" i="3"/>
  <c r="R588" i="3"/>
  <c r="N179" i="3"/>
  <c r="M616" i="3"/>
  <c r="AB191" i="3"/>
  <c r="AE460" i="3"/>
  <c r="T384" i="3"/>
  <c r="AF271" i="3"/>
  <c r="AE64" i="3"/>
  <c r="AB46" i="3"/>
  <c r="T245" i="3"/>
  <c r="N601" i="3"/>
  <c r="N57" i="3"/>
  <c r="AD569" i="3"/>
  <c r="M494" i="3"/>
  <c r="N80" i="3"/>
  <c r="AG272" i="3"/>
  <c r="H526" i="3"/>
  <c r="AG317" i="3"/>
  <c r="AC261" i="3"/>
  <c r="AD58" i="3"/>
  <c r="M214" i="3"/>
  <c r="O367" i="3"/>
  <c r="Q74" i="3"/>
  <c r="Q90" i="3"/>
  <c r="M132" i="3"/>
  <c r="N146" i="3"/>
  <c r="O145" i="3"/>
  <c r="AE149" i="3"/>
  <c r="AG562" i="3"/>
  <c r="N484" i="3"/>
  <c r="L537" i="3"/>
  <c r="N310" i="3"/>
  <c r="AF358" i="3"/>
  <c r="L576" i="3"/>
  <c r="AD438" i="3"/>
  <c r="AB263" i="3"/>
  <c r="AD82" i="3"/>
  <c r="AB600" i="3"/>
  <c r="AE420" i="3"/>
  <c r="J213" i="3"/>
  <c r="O178" i="3"/>
  <c r="AB529" i="3"/>
  <c r="AD548" i="3"/>
  <c r="AD603" i="3"/>
  <c r="AB177" i="3"/>
  <c r="T332" i="3"/>
  <c r="AE125" i="3"/>
  <c r="J80" i="3"/>
  <c r="L97" i="3"/>
  <c r="AG237" i="3"/>
  <c r="R410" i="3"/>
  <c r="N268" i="3"/>
  <c r="AB367" i="3"/>
  <c r="AC481" i="3"/>
  <c r="AB350" i="3"/>
  <c r="M170" i="3"/>
  <c r="AB431" i="3"/>
  <c r="AC513" i="3"/>
  <c r="AC583" i="3"/>
  <c r="Q402" i="3"/>
  <c r="N326" i="3"/>
  <c r="O28" i="3"/>
  <c r="J165" i="3"/>
  <c r="AC173" i="3"/>
  <c r="Q458" i="3"/>
  <c r="P384" i="3"/>
  <c r="P375" i="3"/>
  <c r="N584" i="3"/>
  <c r="AG573" i="3"/>
  <c r="O573" i="3"/>
  <c r="AG58" i="3"/>
  <c r="Q28" i="3"/>
  <c r="Q628" i="3"/>
  <c r="T622" i="3"/>
  <c r="R613" i="3"/>
  <c r="AB45" i="3"/>
  <c r="J169" i="3"/>
  <c r="AE611" i="3"/>
  <c r="J289" i="3"/>
  <c r="AC257" i="3"/>
  <c r="R533" i="3"/>
  <c r="L73" i="3"/>
  <c r="AG114" i="3"/>
  <c r="AB138" i="3"/>
  <c r="AG487" i="3"/>
  <c r="AF360" i="3"/>
  <c r="J513" i="3"/>
  <c r="AG189" i="3"/>
  <c r="AF179" i="3"/>
  <c r="P509" i="3"/>
  <c r="N495" i="3"/>
  <c r="AD461" i="3"/>
  <c r="AC302" i="3"/>
  <c r="H459" i="3"/>
  <c r="T410" i="3"/>
  <c r="H173" i="3"/>
  <c r="P332" i="3"/>
  <c r="L32" i="3"/>
  <c r="R339" i="3"/>
  <c r="AD294" i="3"/>
  <c r="AC30" i="3"/>
  <c r="AG132" i="3"/>
  <c r="H114" i="3"/>
  <c r="R114" i="3"/>
  <c r="R36" i="3"/>
  <c r="AG406" i="3"/>
  <c r="H487" i="3"/>
  <c r="AD122" i="3"/>
  <c r="M308" i="3"/>
  <c r="J30" i="3"/>
  <c r="L492" i="3"/>
  <c r="M100" i="3"/>
  <c r="AF262" i="3"/>
  <c r="AC590" i="3"/>
  <c r="P135" i="3"/>
  <c r="AB386" i="3"/>
  <c r="L517" i="3"/>
  <c r="M140" i="3"/>
  <c r="AC139" i="3"/>
  <c r="O282" i="3"/>
  <c r="Q46" i="3"/>
  <c r="H44" i="3"/>
  <c r="T223" i="3"/>
  <c r="AE405" i="3"/>
  <c r="R179" i="3"/>
  <c r="R80" i="3"/>
  <c r="J510" i="3"/>
  <c r="M451" i="3"/>
  <c r="N529" i="3"/>
  <c r="P498" i="3"/>
  <c r="N67" i="3"/>
  <c r="Q584" i="3"/>
  <c r="N277" i="3"/>
  <c r="AB446" i="3"/>
  <c r="AE44" i="3"/>
  <c r="M498" i="3"/>
  <c r="N583" i="3"/>
  <c r="O239" i="3"/>
  <c r="J360" i="3"/>
  <c r="Q610" i="3"/>
  <c r="T610" i="3"/>
  <c r="AG525" i="3"/>
  <c r="AG585" i="3"/>
  <c r="AE562" i="3"/>
  <c r="AE482" i="3"/>
  <c r="AG411" i="3"/>
  <c r="Q530" i="3"/>
  <c r="AG100" i="3"/>
  <c r="O165" i="3"/>
  <c r="J433" i="3"/>
  <c r="AE188" i="3"/>
  <c r="M30" i="3"/>
  <c r="AC138" i="3"/>
  <c r="AE409" i="3"/>
  <c r="L229" i="3"/>
  <c r="O520" i="3"/>
  <c r="AD344" i="3"/>
  <c r="AC141" i="3"/>
  <c r="O49" i="3"/>
  <c r="AF250" i="3"/>
  <c r="AF231" i="3"/>
  <c r="AF497" i="3"/>
  <c r="AB341" i="3"/>
  <c r="AD140" i="3"/>
  <c r="P568" i="3"/>
  <c r="AD80" i="3"/>
  <c r="R336" i="3"/>
  <c r="AD181" i="3"/>
  <c r="AG621" i="3"/>
  <c r="J445" i="3"/>
  <c r="T407" i="3"/>
  <c r="J618" i="3"/>
  <c r="L306" i="3"/>
  <c r="AB460" i="3"/>
  <c r="AB11" i="3"/>
  <c r="Q411" i="3"/>
  <c r="Q378" i="3"/>
  <c r="AE570" i="3"/>
  <c r="T305" i="3"/>
  <c r="P136" i="3"/>
  <c r="P226" i="3"/>
  <c r="R163" i="3"/>
  <c r="O357" i="3"/>
  <c r="R256" i="3"/>
  <c r="AB356" i="3"/>
  <c r="L583" i="3"/>
  <c r="R476" i="3"/>
  <c r="P50" i="3"/>
  <c r="AG46" i="3"/>
  <c r="L228" i="3"/>
  <c r="M607" i="3"/>
  <c r="J347" i="3"/>
  <c r="R417" i="3"/>
  <c r="AD141" i="3"/>
  <c r="AD47" i="3"/>
  <c r="M500" i="3"/>
  <c r="T69" i="3"/>
  <c r="AF440" i="3"/>
  <c r="Q338" i="3"/>
  <c r="P167" i="3"/>
  <c r="R631" i="3"/>
  <c r="Q263" i="3"/>
  <c r="P255" i="3"/>
  <c r="AB430" i="3"/>
  <c r="N457" i="3"/>
  <c r="AG60" i="3"/>
  <c r="T147" i="3"/>
  <c r="N615" i="3"/>
  <c r="AD593" i="3"/>
  <c r="M259" i="3"/>
  <c r="J225" i="3"/>
  <c r="J583" i="3"/>
  <c r="P298" i="3"/>
  <c r="N162" i="3"/>
  <c r="H528" i="3"/>
  <c r="Q172" i="3"/>
  <c r="AD597" i="3"/>
  <c r="AE499" i="3"/>
  <c r="P442" i="3"/>
  <c r="AF517" i="3"/>
  <c r="N69" i="3"/>
  <c r="M562" i="3"/>
  <c r="AE355" i="3"/>
  <c r="AC301" i="3"/>
  <c r="N258" i="3"/>
  <c r="AE83" i="3"/>
  <c r="AC503" i="3"/>
  <c r="AB249" i="3"/>
  <c r="AG582" i="3"/>
  <c r="N140" i="3"/>
  <c r="AE304" i="3"/>
  <c r="AB326" i="3"/>
  <c r="AD410" i="3"/>
  <c r="R42" i="3"/>
  <c r="T323" i="3"/>
  <c r="R32" i="3"/>
  <c r="M151" i="3"/>
  <c r="J244" i="3"/>
  <c r="T272" i="3"/>
  <c r="M80" i="3"/>
  <c r="N323" i="3"/>
  <c r="M532" i="3"/>
  <c r="N273" i="3"/>
  <c r="AG506" i="3"/>
  <c r="AF147" i="3"/>
  <c r="AE307" i="3"/>
  <c r="P8" i="3"/>
  <c r="P9" i="3"/>
  <c r="R117" i="3"/>
  <c r="AF352" i="3"/>
  <c r="P51" i="3"/>
  <c r="AD496" i="3"/>
  <c r="J623" i="3"/>
  <c r="Q204" i="3"/>
  <c r="AF279" i="3"/>
  <c r="AE168" i="3"/>
  <c r="AG78" i="3"/>
  <c r="AF421" i="3"/>
  <c r="P297" i="3"/>
  <c r="AF188" i="3"/>
  <c r="J567" i="3"/>
  <c r="M443" i="3"/>
  <c r="H622" i="3"/>
  <c r="H514" i="3"/>
  <c r="P211" i="3"/>
  <c r="AB239" i="3"/>
  <c r="P209" i="3"/>
  <c r="M314" i="3"/>
  <c r="M513" i="3"/>
  <c r="Q607" i="3"/>
  <c r="L384" i="3"/>
  <c r="AC614" i="3"/>
  <c r="AG604" i="3"/>
  <c r="AF492" i="3"/>
  <c r="AF582" i="3"/>
  <c r="Q78" i="3"/>
  <c r="J576" i="3"/>
  <c r="AC623" i="3"/>
  <c r="T599" i="3"/>
  <c r="AC262" i="3"/>
  <c r="AG79" i="3"/>
  <c r="J314" i="3"/>
  <c r="AD400" i="3"/>
  <c r="AB491" i="3"/>
  <c r="AB324" i="3"/>
  <c r="R187" i="3"/>
  <c r="R97" i="3"/>
  <c r="AG163" i="3"/>
  <c r="AF600" i="3"/>
  <c r="R249" i="3"/>
  <c r="O458" i="3"/>
  <c r="AB287" i="3"/>
  <c r="AB305" i="3"/>
  <c r="P250" i="3"/>
  <c r="O148" i="3"/>
  <c r="AD509" i="3"/>
  <c r="J190" i="3"/>
  <c r="R146" i="3"/>
  <c r="AD72" i="3"/>
  <c r="H603" i="3"/>
  <c r="AC22" i="3"/>
  <c r="AC451" i="3"/>
  <c r="R574" i="3"/>
  <c r="N207" i="3"/>
  <c r="N299" i="3"/>
  <c r="AG36" i="3"/>
  <c r="AG532" i="3"/>
  <c r="T294" i="3"/>
  <c r="R72" i="3"/>
  <c r="AD222" i="3"/>
  <c r="J234" i="3"/>
  <c r="AG523" i="3"/>
  <c r="AE210" i="3"/>
  <c r="AE119" i="3"/>
  <c r="R285" i="3"/>
  <c r="L586" i="3"/>
  <c r="L123" i="3"/>
  <c r="Q309" i="3"/>
  <c r="O27" i="3"/>
  <c r="H378" i="3"/>
  <c r="O540" i="3"/>
  <c r="AB88" i="3"/>
  <c r="AB400" i="3"/>
  <c r="H426" i="3"/>
  <c r="L279" i="3"/>
  <c r="N614" i="3"/>
  <c r="N31" i="3"/>
  <c r="AG166" i="3"/>
  <c r="H165" i="3"/>
  <c r="Q384" i="3"/>
  <c r="R267" i="3"/>
  <c r="P170" i="3"/>
  <c r="AG599" i="3"/>
  <c r="R27" i="3"/>
  <c r="L83" i="3"/>
  <c r="AF87" i="3"/>
  <c r="J59" i="3"/>
  <c r="N630" i="3"/>
  <c r="AE364" i="3"/>
  <c r="AF614" i="3"/>
  <c r="AG563" i="3"/>
  <c r="R168" i="3"/>
  <c r="N125" i="3"/>
  <c r="N215" i="3"/>
  <c r="AG274" i="3"/>
  <c r="AD405" i="3"/>
  <c r="R617" i="3"/>
  <c r="AC408" i="3"/>
  <c r="AG383" i="3"/>
  <c r="AE100" i="3"/>
  <c r="AE522" i="3"/>
  <c r="L615" i="3"/>
  <c r="Q179" i="3"/>
  <c r="M615" i="3"/>
  <c r="Q280" i="3"/>
  <c r="AD295" i="3"/>
  <c r="AF338" i="3"/>
  <c r="L273" i="3"/>
  <c r="L285" i="3"/>
  <c r="T601" i="3"/>
  <c r="AD101" i="3"/>
  <c r="AD526" i="3"/>
  <c r="O495" i="3"/>
  <c r="R294" i="3"/>
  <c r="AE56" i="3"/>
  <c r="H531" i="3"/>
  <c r="T623" i="3"/>
  <c r="AC145" i="3"/>
  <c r="AC251" i="3"/>
  <c r="J507" i="3"/>
  <c r="P430" i="3"/>
  <c r="T46" i="3"/>
  <c r="AF36" i="3"/>
  <c r="R358" i="3"/>
  <c r="P567" i="3"/>
  <c r="H161" i="3"/>
  <c r="T569" i="3"/>
  <c r="AB303" i="3"/>
  <c r="H416" i="3"/>
  <c r="H508" i="3"/>
  <c r="L328" i="3"/>
  <c r="R547" i="3"/>
  <c r="AB514" i="3"/>
  <c r="AG259" i="3"/>
  <c r="AE263" i="3"/>
  <c r="H525" i="3"/>
  <c r="AC35" i="3"/>
  <c r="AG148" i="3"/>
  <c r="P97" i="3"/>
  <c r="P75" i="3"/>
  <c r="R239" i="3"/>
  <c r="N383" i="3"/>
  <c r="T576" i="3"/>
  <c r="N126" i="3"/>
  <c r="AF549" i="3"/>
  <c r="R82" i="3"/>
  <c r="Q569" i="3"/>
  <c r="R386" i="3"/>
  <c r="M383" i="3"/>
  <c r="AC329" i="3"/>
  <c r="L358" i="3"/>
  <c r="AB406" i="3"/>
  <c r="M484" i="3"/>
  <c r="T234" i="3"/>
  <c r="T620" i="3"/>
  <c r="Q375" i="3"/>
  <c r="N549" i="3"/>
  <c r="J392" i="3"/>
  <c r="H429" i="3"/>
  <c r="AE230" i="3"/>
  <c r="AG345" i="3"/>
  <c r="L231" i="3"/>
  <c r="AD277" i="3"/>
  <c r="R141" i="3"/>
  <c r="R225" i="3"/>
  <c r="R135" i="3"/>
  <c r="AD434" i="3"/>
  <c r="N588" i="3"/>
  <c r="M591" i="3"/>
  <c r="AC494" i="3"/>
  <c r="Q351" i="3"/>
  <c r="AG519" i="3"/>
  <c r="H227" i="3"/>
  <c r="AG228" i="3"/>
  <c r="P486" i="3"/>
  <c r="AG434" i="3"/>
  <c r="AD609" i="3"/>
  <c r="T118" i="3"/>
  <c r="AB124" i="3"/>
  <c r="AB214" i="3"/>
  <c r="AD279" i="3"/>
  <c r="Q445" i="3"/>
  <c r="AB503" i="3"/>
  <c r="T267" i="3"/>
  <c r="AF501" i="3"/>
  <c r="AD158" i="3"/>
  <c r="T49" i="3"/>
  <c r="Q400" i="3"/>
  <c r="N166" i="3"/>
  <c r="R49" i="3"/>
  <c r="AE298" i="3"/>
  <c r="AC239" i="3"/>
  <c r="P53" i="3"/>
  <c r="O583" i="3"/>
  <c r="O224" i="3"/>
  <c r="AF339" i="3"/>
  <c r="P141" i="3"/>
  <c r="AF71" i="3"/>
  <c r="P607" i="3"/>
  <c r="R275" i="3"/>
  <c r="P227" i="3"/>
  <c r="N501" i="3"/>
  <c r="AC248" i="3"/>
  <c r="R46" i="3"/>
  <c r="AB247" i="3"/>
  <c r="M330" i="3"/>
  <c r="R611" i="3"/>
  <c r="AD324" i="3"/>
  <c r="N518" i="3"/>
  <c r="L280" i="3"/>
  <c r="H374" i="3"/>
  <c r="R31" i="3"/>
  <c r="N631" i="3"/>
  <c r="L23" i="3"/>
  <c r="AB622" i="3"/>
  <c r="AG160" i="3"/>
  <c r="T154" i="3"/>
  <c r="AE67" i="3"/>
  <c r="O275" i="3"/>
  <c r="M167" i="3"/>
  <c r="AC10" i="3"/>
  <c r="AC11" i="3"/>
  <c r="AG258" i="3"/>
  <c r="AE58" i="3"/>
  <c r="AE271" i="3"/>
  <c r="M280" i="3"/>
  <c r="J146" i="3"/>
  <c r="M244" i="3"/>
  <c r="M446" i="3"/>
  <c r="Q444" i="3"/>
  <c r="H586" i="3"/>
  <c r="Q140" i="3"/>
  <c r="AG440" i="3"/>
  <c r="L244" i="3"/>
  <c r="T588" i="3"/>
  <c r="O496" i="3"/>
  <c r="N70" i="3"/>
  <c r="N521" i="3"/>
  <c r="R259" i="3"/>
  <c r="P253" i="3"/>
  <c r="AF145" i="3"/>
  <c r="O117" i="3"/>
  <c r="O299" i="3"/>
  <c r="AG551" i="3"/>
  <c r="AG187" i="3"/>
  <c r="AE411" i="3"/>
  <c r="T121" i="3"/>
  <c r="AG7" i="3"/>
  <c r="J343" i="3"/>
  <c r="AD30" i="3"/>
  <c r="M116" i="3"/>
  <c r="M206" i="3"/>
  <c r="O374" i="3"/>
  <c r="L508" i="3"/>
  <c r="AF461" i="3"/>
  <c r="AF187" i="3"/>
  <c r="R45" i="3"/>
  <c r="O308" i="3"/>
  <c r="AE70" i="3"/>
  <c r="J71" i="3"/>
  <c r="AC49" i="3"/>
  <c r="L275" i="3"/>
  <c r="T67" i="3"/>
  <c r="AF225" i="3"/>
  <c r="AF493" i="3"/>
  <c r="H402" i="3"/>
  <c r="AB48" i="3"/>
  <c r="AF590" i="3"/>
  <c r="L59" i="3"/>
  <c r="AF520" i="3"/>
  <c r="AE237" i="3"/>
  <c r="O499" i="3"/>
  <c r="H244" i="3"/>
  <c r="AF206" i="3"/>
  <c r="AG72" i="3"/>
  <c r="AF306" i="3"/>
  <c r="M297" i="3"/>
  <c r="AB457" i="3"/>
  <c r="R360" i="3"/>
  <c r="M617" i="3"/>
  <c r="O170" i="3"/>
  <c r="L205" i="3"/>
  <c r="O277" i="3"/>
  <c r="AE540" i="3"/>
  <c r="AE438" i="3"/>
  <c r="AF496" i="3"/>
  <c r="AF75" i="3"/>
  <c r="AD255" i="3"/>
  <c r="AE267" i="3"/>
  <c r="AC600" i="3"/>
  <c r="T541" i="3"/>
  <c r="R364" i="3"/>
  <c r="N163" i="3"/>
  <c r="O360" i="3"/>
  <c r="H511" i="3"/>
  <c r="H529" i="3"/>
  <c r="R64" i="3"/>
  <c r="AD563" i="3"/>
  <c r="R593" i="3"/>
  <c r="H530" i="3"/>
  <c r="N507" i="3"/>
  <c r="P572" i="3"/>
  <c r="N442" i="3"/>
  <c r="AE68" i="3"/>
  <c r="AD358" i="3"/>
  <c r="AF54" i="3"/>
  <c r="M163" i="3"/>
  <c r="AB241" i="3"/>
  <c r="H87" i="3"/>
  <c r="R349" i="3"/>
  <c r="J525" i="3"/>
  <c r="AF472" i="3"/>
  <c r="AE74" i="3"/>
  <c r="AE47" i="3"/>
  <c r="AG67" i="3"/>
  <c r="H431" i="3"/>
  <c r="AD374" i="3"/>
  <c r="AB301" i="3"/>
  <c r="AG349" i="3"/>
  <c r="Q227" i="3"/>
  <c r="T43" i="3"/>
  <c r="T135" i="3"/>
  <c r="P249" i="3"/>
  <c r="J541" i="3"/>
  <c r="AD314" i="3"/>
  <c r="AE133" i="3"/>
  <c r="L227" i="3"/>
  <c r="H91" i="3"/>
  <c r="AD170" i="3"/>
  <c r="H302" i="3"/>
  <c r="Q48" i="3"/>
  <c r="AB256" i="3"/>
  <c r="H410" i="3"/>
  <c r="AF531" i="3"/>
  <c r="AE588" i="3"/>
  <c r="P164" i="3"/>
  <c r="Q406" i="3"/>
  <c r="R499" i="3"/>
  <c r="T279" i="3"/>
  <c r="AC442" i="3"/>
  <c r="H134" i="3"/>
  <c r="T421" i="3"/>
  <c r="T90" i="3"/>
  <c r="AC189" i="3"/>
  <c r="N378" i="3"/>
  <c r="T494" i="3"/>
  <c r="R540" i="3"/>
  <c r="O34" i="3"/>
  <c r="O574" i="3"/>
  <c r="N148" i="3"/>
  <c r="AG329" i="3"/>
  <c r="Q504" i="3"/>
  <c r="L324" i="3"/>
  <c r="M88" i="3"/>
  <c r="AB211" i="3"/>
  <c r="N496" i="3"/>
  <c r="Q513" i="3"/>
  <c r="L212" i="3"/>
  <c r="L33" i="3"/>
  <c r="Q508" i="3"/>
  <c r="O330" i="3"/>
  <c r="AC563" i="3"/>
  <c r="H191" i="3"/>
  <c r="O430" i="3"/>
  <c r="P338" i="3"/>
  <c r="J324" i="3"/>
  <c r="L178" i="3"/>
  <c r="AG61" i="3"/>
  <c r="J207" i="3"/>
  <c r="J569" i="3"/>
  <c r="O115" i="3"/>
  <c r="L499" i="3"/>
  <c r="AD289" i="3"/>
  <c r="AC81" i="3"/>
  <c r="M287" i="3"/>
  <c r="T628" i="3"/>
  <c r="AC393" i="3"/>
  <c r="AC212" i="3"/>
  <c r="N150" i="3"/>
  <c r="L211" i="3"/>
  <c r="O58" i="3"/>
  <c r="L326" i="3"/>
  <c r="M600" i="3"/>
  <c r="T301" i="3"/>
  <c r="M540" i="3"/>
  <c r="T550" i="3"/>
  <c r="T10" i="3"/>
  <c r="P569" i="3"/>
  <c r="P207" i="3"/>
  <c r="AD64" i="3"/>
  <c r="P385" i="3"/>
  <c r="O251" i="3"/>
  <c r="T514" i="3"/>
  <c r="M166" i="3"/>
  <c r="L269" i="3"/>
  <c r="AC574" i="3"/>
  <c r="Q146" i="3"/>
  <c r="AB473" i="3"/>
  <c r="T485" i="3"/>
  <c r="T215" i="3"/>
  <c r="L310" i="3"/>
  <c r="T549" i="3"/>
  <c r="T459" i="3"/>
  <c r="M8" i="3"/>
  <c r="M548" i="3"/>
  <c r="AC571" i="3"/>
  <c r="AG254" i="3"/>
  <c r="AF31" i="3"/>
  <c r="AF119" i="3"/>
  <c r="M245" i="3"/>
  <c r="AC204" i="3"/>
  <c r="N73" i="3"/>
  <c r="AG115" i="3"/>
  <c r="T426" i="3"/>
  <c r="T585" i="3"/>
  <c r="P357" i="3"/>
  <c r="P78" i="3"/>
  <c r="J431" i="3"/>
  <c r="AF267" i="3"/>
  <c r="L531" i="3"/>
  <c r="L617" i="3"/>
  <c r="T618" i="3"/>
  <c r="R263" i="3"/>
  <c r="H323" i="3"/>
  <c r="AG593" i="3"/>
  <c r="T473" i="3"/>
  <c r="AE548" i="3"/>
  <c r="AE9" i="3"/>
  <c r="L235" i="3"/>
  <c r="AD408" i="3"/>
  <c r="AF630" i="3"/>
  <c r="AD253" i="3"/>
  <c r="AD520" i="3"/>
  <c r="T151" i="3"/>
  <c r="R511" i="3"/>
  <c r="R279" i="3"/>
  <c r="AB458" i="3"/>
  <c r="AB549" i="3"/>
  <c r="J568" i="3"/>
  <c r="AD477" i="3"/>
  <c r="AB126" i="3"/>
  <c r="AF207" i="3"/>
  <c r="AF299" i="3"/>
  <c r="L204" i="3"/>
  <c r="O550" i="3"/>
  <c r="O97" i="3"/>
  <c r="Q34" i="3"/>
  <c r="Q574" i="3"/>
  <c r="N616" i="3"/>
  <c r="Q169" i="3"/>
  <c r="AC308" i="3"/>
  <c r="J304" i="3"/>
  <c r="AF168" i="3"/>
  <c r="R87" i="3"/>
  <c r="M173" i="3"/>
  <c r="H215" i="3"/>
  <c r="H485" i="3"/>
  <c r="L585" i="3"/>
  <c r="Q593" i="3"/>
  <c r="AG630" i="3"/>
  <c r="L171" i="3"/>
  <c r="AF166" i="3"/>
  <c r="AG29" i="3"/>
  <c r="P71" i="3"/>
  <c r="T527" i="3"/>
  <c r="L64" i="3"/>
  <c r="AE146" i="3"/>
  <c r="P406" i="3"/>
  <c r="M295" i="3"/>
  <c r="AG620" i="3"/>
  <c r="R148" i="3"/>
  <c r="H68" i="3"/>
  <c r="R528" i="3"/>
  <c r="AD115" i="3"/>
  <c r="J563" i="3"/>
  <c r="J480" i="3"/>
  <c r="Q485" i="3"/>
  <c r="AG267" i="3"/>
  <c r="O74" i="3"/>
  <c r="P328" i="3"/>
  <c r="N114" i="3"/>
  <c r="O177" i="3"/>
  <c r="AC407" i="3"/>
  <c r="N527" i="3"/>
  <c r="T508" i="3"/>
  <c r="AF532" i="3"/>
  <c r="J76" i="3"/>
  <c r="AC168" i="3"/>
  <c r="AC367" i="3"/>
  <c r="J77" i="3"/>
  <c r="M537" i="3"/>
  <c r="AC597" i="3"/>
  <c r="T310" i="3"/>
  <c r="AB69" i="3"/>
  <c r="N300" i="3"/>
  <c r="O623" i="3"/>
  <c r="AC80" i="3"/>
  <c r="AF314" i="3"/>
  <c r="AG214" i="3"/>
  <c r="AG441" i="3"/>
  <c r="P585" i="3"/>
  <c r="AE503" i="3"/>
  <c r="Q487" i="3"/>
  <c r="J168" i="3"/>
  <c r="L532" i="3"/>
  <c r="J518" i="3"/>
  <c r="O530" i="3"/>
  <c r="H34" i="3"/>
  <c r="M69" i="3"/>
  <c r="T531" i="3"/>
  <c r="L569" i="3"/>
  <c r="Q547" i="3"/>
  <c r="AE33" i="3"/>
  <c r="AE393" i="3"/>
  <c r="AG358" i="3"/>
  <c r="AD223" i="3"/>
  <c r="J400" i="3"/>
  <c r="AD524" i="3"/>
  <c r="AG8" i="3"/>
  <c r="N23" i="3"/>
  <c r="N627" i="3"/>
  <c r="R600" i="3"/>
  <c r="O387" i="3"/>
  <c r="AF329" i="3"/>
  <c r="P267" i="3"/>
  <c r="M227" i="3"/>
  <c r="O356" i="3"/>
  <c r="H253" i="3"/>
  <c r="J101" i="3"/>
  <c r="AE596" i="3"/>
  <c r="H211" i="3"/>
  <c r="AE358" i="3"/>
  <c r="AG28" i="3"/>
  <c r="AG91" i="3"/>
  <c r="O306" i="3"/>
  <c r="O613" i="3"/>
  <c r="L603" i="3"/>
  <c r="AF126" i="3"/>
  <c r="J308" i="3"/>
  <c r="AD68" i="3"/>
  <c r="M304" i="3"/>
  <c r="T299" i="3"/>
  <c r="AB33" i="3"/>
  <c r="H326" i="3"/>
  <c r="H598" i="3"/>
  <c r="AG374" i="3"/>
  <c r="R226" i="3"/>
  <c r="N451" i="3"/>
  <c r="R161" i="3"/>
  <c r="AD269" i="3"/>
  <c r="H615" i="3"/>
  <c r="AC125" i="3"/>
  <c r="N254" i="3"/>
  <c r="P551" i="3"/>
  <c r="AF245" i="3"/>
  <c r="N430" i="3"/>
  <c r="AE357" i="3"/>
  <c r="AD273" i="3"/>
  <c r="N576" i="3"/>
  <c r="M147" i="3"/>
  <c r="R532" i="3"/>
  <c r="AC429" i="3"/>
  <c r="T481" i="3"/>
  <c r="L35" i="3"/>
  <c r="AB77" i="3"/>
  <c r="L88" i="3"/>
  <c r="M34" i="3"/>
  <c r="M213" i="3"/>
  <c r="M274" i="3"/>
  <c r="T80" i="3"/>
  <c r="Q285" i="3"/>
  <c r="N9" i="3"/>
  <c r="AB245" i="3"/>
  <c r="Q631" i="3"/>
  <c r="AE140" i="3"/>
  <c r="L587" i="3"/>
  <c r="L497" i="3"/>
  <c r="R231" i="3"/>
  <c r="R497" i="3"/>
  <c r="R224" i="3"/>
  <c r="R583" i="3"/>
  <c r="M433" i="3"/>
  <c r="N498" i="3"/>
  <c r="M501" i="3"/>
  <c r="AC136" i="3"/>
  <c r="O433" i="3"/>
  <c r="Q446" i="3"/>
  <c r="H137" i="3"/>
  <c r="P70" i="3"/>
  <c r="AF277" i="3"/>
  <c r="N247" i="3"/>
  <c r="AD69" i="3"/>
  <c r="T208" i="3"/>
  <c r="AB575" i="3"/>
  <c r="AC410" i="3"/>
  <c r="Q296" i="3"/>
  <c r="AB593" i="3"/>
  <c r="Q348" i="3"/>
  <c r="H441" i="3"/>
  <c r="AF591" i="3"/>
  <c r="AE341" i="3"/>
  <c r="T409" i="3"/>
  <c r="Q279" i="3"/>
  <c r="N256" i="3"/>
  <c r="R589" i="3"/>
  <c r="AE116" i="3"/>
  <c r="AC149" i="3"/>
  <c r="P323" i="3"/>
  <c r="O43" i="3"/>
  <c r="O134" i="3"/>
  <c r="T364" i="3"/>
  <c r="P497" i="3"/>
  <c r="AF521" i="3"/>
  <c r="P67" i="3"/>
  <c r="AD345" i="3"/>
  <c r="R433" i="3"/>
  <c r="R519" i="3"/>
  <c r="AC158" i="3"/>
  <c r="R586" i="3"/>
  <c r="AB157" i="3"/>
  <c r="M160" i="3"/>
  <c r="R71" i="3"/>
  <c r="AD54" i="3"/>
  <c r="N68" i="3"/>
  <c r="AF409" i="3"/>
  <c r="R120" i="3"/>
  <c r="R119" i="3"/>
  <c r="N91" i="3"/>
  <c r="L563" i="3"/>
  <c r="AB532" i="3"/>
  <c r="AD364" i="3"/>
  <c r="T244" i="3"/>
  <c r="AE228" i="3"/>
  <c r="O272" i="3"/>
  <c r="AC97" i="3"/>
  <c r="AC187" i="3"/>
  <c r="P429" i="3"/>
  <c r="AG168" i="3"/>
  <c r="AE508" i="3"/>
  <c r="AE181" i="3"/>
  <c r="J236" i="3"/>
  <c r="J248" i="3"/>
  <c r="AF248" i="3"/>
  <c r="AC517" i="3"/>
  <c r="M347" i="3"/>
  <c r="AG433" i="3"/>
  <c r="Q139" i="3"/>
  <c r="AG501" i="3"/>
  <c r="L154" i="3"/>
  <c r="T48" i="3"/>
  <c r="AC157" i="3"/>
  <c r="N610" i="3"/>
  <c r="N71" i="3"/>
  <c r="O351" i="3"/>
  <c r="AF211" i="3"/>
  <c r="AF235" i="3"/>
  <c r="O479" i="3"/>
  <c r="AG460" i="3"/>
  <c r="AG10" i="3"/>
  <c r="P307" i="3"/>
  <c r="AG451" i="3"/>
  <c r="T211" i="3"/>
  <c r="H373" i="3"/>
  <c r="AD118" i="3"/>
  <c r="J508" i="3"/>
  <c r="M205" i="3"/>
  <c r="T451" i="3"/>
  <c r="AF411" i="3"/>
  <c r="L58" i="3"/>
  <c r="AF11" i="3"/>
  <c r="AF97" i="3"/>
  <c r="R495" i="3"/>
  <c r="R378" i="3"/>
  <c r="N386" i="3"/>
  <c r="J521" i="3"/>
  <c r="AC589" i="3"/>
  <c r="AD442" i="3"/>
  <c r="O50" i="3"/>
  <c r="AF224" i="3"/>
  <c r="AF583" i="3"/>
  <c r="AB67" i="3"/>
  <c r="AB588" i="3"/>
  <c r="AF50" i="3"/>
  <c r="L329" i="3"/>
  <c r="AF70" i="3"/>
  <c r="R296" i="3"/>
  <c r="H249" i="3"/>
  <c r="H154" i="3"/>
  <c r="AF116" i="3"/>
  <c r="AG612" i="3"/>
  <c r="AF294" i="3"/>
  <c r="M387" i="3"/>
  <c r="AB547" i="3"/>
  <c r="AE375" i="3"/>
  <c r="M77" i="3"/>
  <c r="O260" i="3"/>
  <c r="L298" i="3"/>
  <c r="P373" i="3"/>
  <c r="AE90" i="3"/>
  <c r="AE528" i="3"/>
  <c r="AF46" i="3"/>
  <c r="O355" i="3"/>
  <c r="AD166" i="3"/>
  <c r="AE177" i="3"/>
  <c r="AC420" i="3"/>
  <c r="T631" i="3"/>
  <c r="AF261" i="3"/>
  <c r="N253" i="3"/>
  <c r="R306" i="3"/>
  <c r="H61" i="3"/>
  <c r="H619" i="3"/>
  <c r="R514" i="3"/>
  <c r="AD473" i="3"/>
  <c r="R53" i="3"/>
  <c r="H620" i="3"/>
  <c r="P443" i="3"/>
  <c r="O159" i="3"/>
  <c r="AE338" i="3"/>
  <c r="R513" i="3"/>
  <c r="AD628" i="3"/>
  <c r="AF594" i="3"/>
  <c r="M253" i="3"/>
  <c r="AB151" i="3"/>
  <c r="H537" i="3"/>
  <c r="L239" i="3"/>
  <c r="J75" i="3"/>
  <c r="AB444" i="3"/>
  <c r="N347" i="3"/>
  <c r="AE497" i="3"/>
  <c r="AG607" i="3"/>
  <c r="Q611" i="3"/>
  <c r="AB339" i="3"/>
  <c r="AF290" i="3"/>
  <c r="AF178" i="3"/>
  <c r="AC511" i="3"/>
  <c r="T134" i="3"/>
  <c r="T224" i="3"/>
  <c r="P159" i="3"/>
  <c r="J631" i="3"/>
  <c r="AE223" i="3"/>
  <c r="AE42" i="3"/>
  <c r="L137" i="3"/>
  <c r="H631" i="3"/>
  <c r="AD260" i="3"/>
  <c r="J410" i="3"/>
  <c r="Q588" i="3"/>
  <c r="AB255" i="3"/>
  <c r="H320" i="3"/>
  <c r="AF81" i="3"/>
  <c r="AE498" i="3"/>
  <c r="J275" i="3"/>
  <c r="L259" i="3"/>
  <c r="AE421" i="3"/>
  <c r="AB309" i="3"/>
  <c r="H135" i="3"/>
  <c r="H43" i="3"/>
  <c r="T161" i="3"/>
  <c r="T630" i="3"/>
  <c r="AC98" i="3"/>
  <c r="N476" i="3"/>
  <c r="T584" i="3"/>
  <c r="R630" i="3"/>
  <c r="O484" i="3"/>
  <c r="AC234" i="3"/>
  <c r="T271" i="3"/>
  <c r="Q324" i="3"/>
  <c r="AD487" i="3"/>
  <c r="L504" i="3"/>
  <c r="M358" i="3"/>
  <c r="AB121" i="3"/>
  <c r="P248" i="3"/>
  <c r="Q63" i="3"/>
  <c r="L483" i="3"/>
  <c r="L122" i="3"/>
  <c r="J167" i="3"/>
  <c r="O250" i="3"/>
  <c r="AE73" i="3"/>
  <c r="H101" i="3"/>
  <c r="AD307" i="3"/>
  <c r="P68" i="3"/>
  <c r="J54" i="3"/>
  <c r="L268" i="3"/>
  <c r="AG601" i="3"/>
  <c r="J117" i="3"/>
  <c r="M177" i="3"/>
  <c r="O205" i="3"/>
  <c r="J443" i="3"/>
  <c r="AB296" i="3"/>
  <c r="AF328" i="3"/>
  <c r="R367" i="3"/>
  <c r="T538" i="3"/>
  <c r="AC33" i="3"/>
  <c r="Q252" i="3"/>
  <c r="R171" i="3"/>
  <c r="L121" i="3"/>
  <c r="O508" i="3"/>
  <c r="L596" i="3"/>
  <c r="M60" i="3"/>
  <c r="O314" i="3"/>
  <c r="AC154" i="3"/>
  <c r="T461" i="3"/>
  <c r="T551" i="3"/>
  <c r="P299" i="3"/>
  <c r="P29" i="3"/>
  <c r="AD604" i="3"/>
  <c r="P294" i="3"/>
  <c r="O421" i="3"/>
  <c r="T64" i="3"/>
  <c r="M256" i="3"/>
  <c r="L179" i="3"/>
  <c r="AC34" i="3"/>
  <c r="Q145" i="3"/>
  <c r="AB23" i="3"/>
  <c r="T125" i="3"/>
  <c r="T35" i="3"/>
  <c r="AB279" i="3"/>
  <c r="T548" i="3"/>
  <c r="AG150" i="3"/>
  <c r="M9" i="3"/>
  <c r="AC119" i="3"/>
  <c r="AC31" i="3"/>
  <c r="O562" i="3"/>
  <c r="AF210" i="3"/>
  <c r="AF209" i="3"/>
  <c r="AC297" i="3"/>
  <c r="P79" i="3"/>
  <c r="N613" i="3"/>
  <c r="AG298" i="3"/>
  <c r="T336" i="3"/>
  <c r="O343" i="3"/>
  <c r="P87" i="3"/>
  <c r="P618" i="3"/>
  <c r="AD73" i="3"/>
  <c r="AF177" i="3"/>
  <c r="L237" i="3"/>
  <c r="L77" i="3"/>
  <c r="T78" i="3"/>
  <c r="R173" i="3"/>
  <c r="H53" i="3"/>
  <c r="AG503" i="3"/>
  <c r="T563" i="3"/>
  <c r="AE459" i="3"/>
  <c r="AE549" i="3"/>
  <c r="L146" i="3"/>
  <c r="T472" i="3"/>
  <c r="AF540" i="3"/>
  <c r="AD163" i="3"/>
  <c r="AD70" i="3"/>
  <c r="R329" i="3"/>
  <c r="R61" i="3"/>
  <c r="P280" i="3"/>
  <c r="AB548" i="3"/>
  <c r="AB459" i="3"/>
  <c r="O301" i="3"/>
  <c r="AD567" i="3"/>
  <c r="AB36" i="3"/>
  <c r="AF117" i="3"/>
  <c r="AF569" i="3"/>
  <c r="L387" i="3"/>
  <c r="O461" i="3"/>
  <c r="O187" i="3"/>
  <c r="Q123" i="3"/>
  <c r="AE429" i="3"/>
  <c r="N526" i="3"/>
  <c r="AE332" i="3"/>
  <c r="T304" i="3"/>
  <c r="R164" i="3"/>
  <c r="T374" i="3"/>
  <c r="R627" i="3"/>
  <c r="M263" i="3"/>
  <c r="H125" i="3"/>
  <c r="H124" i="3"/>
  <c r="L495" i="3"/>
  <c r="Q323" i="3"/>
  <c r="AG540" i="3"/>
  <c r="AF256" i="3"/>
  <c r="AG117" i="3"/>
  <c r="AG479" i="3"/>
  <c r="P521" i="3"/>
  <c r="J411" i="3"/>
  <c r="AE145" i="3"/>
  <c r="H482" i="3"/>
  <c r="M378" i="3"/>
  <c r="M384" i="3"/>
  <c r="AG530" i="3"/>
  <c r="H338" i="3"/>
  <c r="R78" i="3"/>
  <c r="AD298" i="3"/>
  <c r="AD205" i="3"/>
  <c r="AB411" i="3"/>
  <c r="Q124" i="3"/>
  <c r="Q35" i="3"/>
  <c r="AG177" i="3"/>
  <c r="AC500" i="3"/>
  <c r="N387" i="3"/>
  <c r="P238" i="3"/>
  <c r="Q473" i="3"/>
  <c r="AE170" i="3"/>
  <c r="N617" i="3"/>
  <c r="AB442" i="3"/>
  <c r="N332" i="3"/>
  <c r="AF400" i="3"/>
  <c r="T476" i="3"/>
  <c r="P329" i="3"/>
  <c r="N367" i="3"/>
  <c r="M87" i="3"/>
  <c r="AE302" i="3"/>
  <c r="T400" i="3"/>
  <c r="AB519" i="3"/>
  <c r="N390" i="3"/>
  <c r="L308" i="3"/>
  <c r="AC530" i="3"/>
  <c r="AG35" i="3"/>
  <c r="AG124" i="3"/>
  <c r="AB348" i="3"/>
  <c r="AE593" i="3"/>
  <c r="AC343" i="3"/>
  <c r="H271" i="3"/>
  <c r="H352" i="3"/>
  <c r="J338" i="3"/>
  <c r="O80" i="3"/>
  <c r="H574" i="3"/>
  <c r="H213" i="3"/>
  <c r="M294" i="3"/>
  <c r="T81" i="3"/>
  <c r="L479" i="3"/>
  <c r="L117" i="3"/>
  <c r="AD309" i="3"/>
  <c r="Q457" i="3"/>
  <c r="AE573" i="3"/>
  <c r="P289" i="3"/>
  <c r="AG88" i="3"/>
  <c r="AC72" i="3"/>
  <c r="AD492" i="3"/>
  <c r="AE547" i="3"/>
  <c r="T248" i="3"/>
  <c r="N508" i="3"/>
  <c r="J310" i="3"/>
  <c r="P485" i="3"/>
  <c r="P575" i="3"/>
  <c r="AD160" i="3"/>
  <c r="AD74" i="3"/>
  <c r="AG290" i="3"/>
  <c r="H585" i="3"/>
  <c r="AC307" i="3"/>
  <c r="AG9" i="3"/>
  <c r="P161" i="3"/>
  <c r="AG357" i="3"/>
  <c r="Q533" i="3"/>
  <c r="N473" i="3"/>
  <c r="R400" i="3"/>
  <c r="L253" i="3"/>
  <c r="AB601" i="3"/>
  <c r="N87" i="3"/>
  <c r="H144" i="3"/>
  <c r="L405" i="3"/>
  <c r="R510" i="3"/>
  <c r="R355" i="3"/>
  <c r="L208" i="3"/>
  <c r="AG208" i="3"/>
  <c r="O114" i="3"/>
  <c r="AE529" i="3"/>
  <c r="AC528" i="3"/>
  <c r="O584" i="3"/>
  <c r="O494" i="3"/>
  <c r="J88" i="3"/>
  <c r="AE525" i="3"/>
  <c r="R562" i="3"/>
  <c r="P177" i="3"/>
  <c r="P343" i="3"/>
  <c r="R384" i="3"/>
  <c r="AE297" i="3"/>
  <c r="Q274" i="3"/>
  <c r="L500" i="3"/>
  <c r="H289" i="3"/>
  <c r="L524" i="3"/>
  <c r="AC431" i="3"/>
  <c r="AD268" i="3"/>
  <c r="N42" i="3"/>
  <c r="Q116" i="3"/>
  <c r="P317" i="3"/>
  <c r="P263" i="3"/>
  <c r="AF73" i="3"/>
  <c r="AD518" i="3"/>
  <c r="N173" i="3"/>
  <c r="AB212" i="3"/>
  <c r="M336" i="3"/>
  <c r="O473" i="3"/>
  <c r="R115" i="3"/>
  <c r="AE477" i="3"/>
  <c r="R584" i="3"/>
  <c r="AF263" i="3"/>
  <c r="R251" i="3"/>
  <c r="M352" i="3"/>
  <c r="O72" i="3"/>
  <c r="AC485" i="3"/>
  <c r="Q336" i="3"/>
  <c r="P461" i="3"/>
  <c r="Q306" i="3"/>
  <c r="R568" i="3"/>
  <c r="AE627" i="3"/>
  <c r="P527" i="3"/>
  <c r="AF548" i="3"/>
  <c r="O7" i="3"/>
  <c r="Q29" i="3"/>
  <c r="AD188" i="3"/>
  <c r="L53" i="3"/>
  <c r="L124" i="3"/>
  <c r="AB527" i="3"/>
  <c r="L399" i="3"/>
  <c r="M123" i="3"/>
  <c r="AG304" i="3"/>
  <c r="M273" i="3"/>
  <c r="T530" i="3"/>
  <c r="N458" i="3"/>
  <c r="N548" i="3"/>
  <c r="AB155" i="3"/>
  <c r="Q541" i="3"/>
  <c r="AE229" i="3"/>
  <c r="L141" i="3"/>
  <c r="AB333" i="3"/>
  <c r="R47" i="3"/>
  <c r="AE282" i="3"/>
  <c r="R134" i="3"/>
  <c r="R493" i="3"/>
  <c r="N500" i="3"/>
  <c r="AD333" i="3"/>
  <c r="Q345" i="3"/>
  <c r="AC44" i="3"/>
  <c r="AG69" i="3"/>
  <c r="Q159" i="3"/>
  <c r="H347" i="3"/>
  <c r="P520" i="3"/>
  <c r="AD433" i="3"/>
  <c r="N157" i="3"/>
  <c r="T30" i="3"/>
  <c r="AB215" i="3"/>
  <c r="AB125" i="3"/>
  <c r="AC320" i="3"/>
  <c r="AB441" i="3"/>
  <c r="AB53" i="3"/>
  <c r="AB443" i="3"/>
  <c r="O411" i="3"/>
  <c r="AF51" i="3"/>
  <c r="R241" i="3"/>
  <c r="T589" i="3"/>
  <c r="N255" i="3"/>
  <c r="J295" i="3"/>
  <c r="R409" i="3"/>
  <c r="AE206" i="3"/>
  <c r="P593" i="3"/>
  <c r="AC310" i="3"/>
  <c r="O493" i="3"/>
  <c r="O225" i="3"/>
  <c r="P231" i="3"/>
  <c r="P47" i="3"/>
  <c r="AF611" i="3"/>
  <c r="P517" i="3"/>
  <c r="T341" i="3"/>
  <c r="N51" i="3"/>
  <c r="R69" i="3"/>
  <c r="O345" i="3"/>
  <c r="L345" i="3"/>
  <c r="AB440" i="3"/>
  <c r="AF434" i="3"/>
  <c r="R521" i="3"/>
  <c r="AD504" i="3"/>
  <c r="N608" i="3"/>
  <c r="AF589" i="3"/>
  <c r="R209" i="3"/>
  <c r="R571" i="3"/>
  <c r="L597" i="3"/>
  <c r="L473" i="3"/>
  <c r="AG250" i="3"/>
  <c r="R373" i="3"/>
  <c r="AE607" i="3"/>
  <c r="AE138" i="3"/>
  <c r="AB499" i="3"/>
  <c r="AC460" i="3"/>
  <c r="AC550" i="3"/>
  <c r="H355" i="3"/>
  <c r="R402" i="3"/>
  <c r="AE598" i="3"/>
  <c r="AB306" i="3"/>
  <c r="J235" i="3"/>
  <c r="J158" i="3"/>
  <c r="AF158" i="3"/>
  <c r="AC607" i="3"/>
  <c r="H46" i="3"/>
  <c r="AD282" i="3"/>
  <c r="Q230" i="3"/>
  <c r="AG51" i="3"/>
  <c r="O444" i="3"/>
  <c r="O586" i="3"/>
  <c r="AC247" i="3"/>
  <c r="N520" i="3"/>
  <c r="N611" i="3"/>
  <c r="O408" i="3"/>
  <c r="AF121" i="3"/>
  <c r="AF236" i="3"/>
  <c r="O207" i="3"/>
  <c r="AG11" i="3"/>
  <c r="AG550" i="3"/>
  <c r="H238" i="3"/>
  <c r="O155" i="3"/>
  <c r="AG547" i="3"/>
  <c r="N417" i="3"/>
  <c r="AD570" i="3"/>
  <c r="J598" i="3"/>
  <c r="M115" i="3"/>
  <c r="H384" i="3"/>
  <c r="Q443" i="3"/>
  <c r="L598" i="3"/>
  <c r="AF460" i="3"/>
  <c r="AF10" i="3"/>
  <c r="AF162" i="3"/>
  <c r="AE610" i="3"/>
  <c r="P345" i="3"/>
  <c r="J611" i="3"/>
  <c r="P402" i="3"/>
  <c r="T607" i="3"/>
  <c r="O590" i="3"/>
  <c r="AF43" i="3"/>
  <c r="R434" i="3"/>
  <c r="AB517" i="3"/>
  <c r="AB498" i="3"/>
  <c r="L509" i="3"/>
  <c r="AG352" i="3"/>
  <c r="AF610" i="3"/>
  <c r="N279" i="3"/>
  <c r="H159" i="3"/>
  <c r="AF298" i="3"/>
  <c r="AF205" i="3"/>
  <c r="AB280" i="3"/>
  <c r="AF385" i="3"/>
  <c r="M114" i="3"/>
  <c r="AB7" i="3"/>
  <c r="AE285" i="3"/>
  <c r="R301" i="3"/>
  <c r="L206" i="3"/>
  <c r="L116" i="3"/>
  <c r="T408" i="3"/>
  <c r="AE630" i="3"/>
  <c r="AE78" i="3"/>
  <c r="AF615" i="3"/>
  <c r="J260" i="3"/>
  <c r="AD256" i="3"/>
  <c r="AC60" i="3"/>
  <c r="AD173" i="3"/>
  <c r="T91" i="3"/>
  <c r="AF171" i="3"/>
  <c r="P259" i="3"/>
  <c r="M289" i="3"/>
  <c r="H601" i="3"/>
  <c r="H79" i="3"/>
  <c r="O481" i="3"/>
  <c r="AD23" i="3"/>
  <c r="R503" i="3"/>
  <c r="H80" i="3"/>
  <c r="P32" i="3"/>
  <c r="O249" i="3"/>
  <c r="AE518" i="3"/>
  <c r="R63" i="3"/>
  <c r="AD88" i="3"/>
  <c r="AF324" i="3"/>
  <c r="N426" i="3"/>
  <c r="P480" i="3"/>
  <c r="H357" i="3"/>
  <c r="L149" i="3"/>
  <c r="AF562" i="3"/>
  <c r="AE614" i="3"/>
  <c r="AE231" i="3"/>
  <c r="AE587" i="3"/>
  <c r="M351" i="3"/>
  <c r="Q521" i="3"/>
  <c r="AF390" i="3"/>
  <c r="T238" i="3"/>
  <c r="AF268" i="3"/>
  <c r="AC601" i="3"/>
  <c r="T493" i="3"/>
  <c r="T583" i="3"/>
  <c r="AG500" i="3"/>
  <c r="J91" i="3"/>
  <c r="AE582" i="3"/>
  <c r="M248" i="3"/>
  <c r="J228" i="3"/>
  <c r="H541" i="3"/>
  <c r="H168" i="3"/>
  <c r="J320" i="3"/>
  <c r="J309" i="3"/>
  <c r="AB165" i="3"/>
  <c r="AC100" i="3"/>
  <c r="AF621" i="3"/>
  <c r="AE48" i="3"/>
  <c r="J272" i="3"/>
  <c r="L169" i="3"/>
  <c r="AE251" i="3"/>
  <c r="J50" i="3"/>
  <c r="H225" i="3"/>
  <c r="H224" i="3"/>
  <c r="T251" i="3"/>
  <c r="AC188" i="3"/>
  <c r="T178" i="3"/>
  <c r="T44" i="3"/>
  <c r="T226" i="3"/>
  <c r="AG154" i="3"/>
  <c r="O123" i="3"/>
  <c r="AC144" i="3"/>
  <c r="T181" i="3"/>
  <c r="Q594" i="3"/>
  <c r="P268" i="3"/>
  <c r="L594" i="3"/>
  <c r="M628" i="3"/>
  <c r="N46" i="3"/>
  <c r="P158" i="3"/>
  <c r="Q603" i="3"/>
  <c r="L303" i="3"/>
  <c r="Q58" i="3"/>
  <c r="J257" i="3"/>
  <c r="AC23" i="3"/>
  <c r="AE523" i="3"/>
  <c r="AD147" i="3"/>
  <c r="M164" i="3"/>
  <c r="P608" i="3"/>
  <c r="J504" i="3"/>
  <c r="J408" i="3"/>
  <c r="AG511" i="3"/>
  <c r="J479" i="3"/>
  <c r="M267" i="3"/>
  <c r="O116" i="3"/>
  <c r="M339" i="3"/>
  <c r="AC621" i="3"/>
  <c r="AF487" i="3"/>
  <c r="T88" i="3"/>
  <c r="AC303" i="3"/>
  <c r="AC573" i="3"/>
  <c r="Q162" i="3"/>
  <c r="R261" i="3"/>
  <c r="R408" i="3"/>
  <c r="L506" i="3"/>
  <c r="L56" i="3"/>
  <c r="M510" i="3"/>
  <c r="M630" i="3"/>
  <c r="AC244" i="3"/>
  <c r="T460" i="3"/>
  <c r="T97" i="3"/>
  <c r="P479" i="3"/>
  <c r="T356" i="3"/>
  <c r="Q257" i="3"/>
  <c r="AE211" i="3"/>
  <c r="O161" i="3"/>
  <c r="T604" i="3"/>
  <c r="M255" i="3"/>
  <c r="AC123" i="3"/>
  <c r="AC213" i="3"/>
  <c r="Q235" i="3"/>
  <c r="AB300" i="3"/>
  <c r="T575" i="3"/>
  <c r="T214" i="3"/>
  <c r="AE314" i="3"/>
  <c r="T9" i="3"/>
  <c r="AG240" i="3"/>
  <c r="M459" i="3"/>
  <c r="AC210" i="3"/>
  <c r="AC120" i="3"/>
  <c r="O22" i="3"/>
  <c r="AF120" i="3"/>
  <c r="J290" i="3"/>
  <c r="AC387" i="3"/>
  <c r="P529" i="3"/>
  <c r="N523" i="3"/>
  <c r="AG206" i="3"/>
  <c r="T495" i="3"/>
  <c r="T309" i="3"/>
  <c r="P627" i="3"/>
  <c r="P438" i="3"/>
  <c r="AD523" i="3"/>
  <c r="L81" i="3"/>
  <c r="L147" i="3"/>
  <c r="N149" i="3"/>
  <c r="T438" i="3"/>
  <c r="H503" i="3"/>
  <c r="AF383" i="3"/>
  <c r="AG323" i="3"/>
  <c r="L172" i="3"/>
  <c r="AE458" i="3"/>
  <c r="L236" i="3"/>
  <c r="AC245" i="3"/>
  <c r="T22" i="3"/>
  <c r="AF90" i="3"/>
  <c r="L441" i="3"/>
  <c r="L309" i="3"/>
  <c r="AG399" i="3"/>
  <c r="L158" i="3"/>
  <c r="L339" i="3"/>
  <c r="AB9" i="3"/>
  <c r="J478" i="3"/>
  <c r="H279" i="3"/>
  <c r="AG241" i="3"/>
  <c r="AB576" i="3"/>
  <c r="AF479" i="3"/>
  <c r="L297" i="3"/>
  <c r="AC386" i="3"/>
  <c r="O460" i="3"/>
  <c r="O10" i="3"/>
  <c r="Q213" i="3"/>
  <c r="H178" i="3"/>
  <c r="N76" i="3"/>
  <c r="AD429" i="3"/>
  <c r="T257" i="3"/>
  <c r="R254" i="3"/>
  <c r="R537" i="3"/>
  <c r="R392" i="3"/>
  <c r="AC309" i="3"/>
  <c r="H35" i="3"/>
  <c r="M150" i="3"/>
  <c r="L45" i="3"/>
  <c r="Q503" i="3"/>
  <c r="AG90" i="3"/>
  <c r="AF165" i="3"/>
  <c r="AG569" i="3"/>
  <c r="AG299" i="3"/>
  <c r="T617" i="3"/>
  <c r="L514" i="3"/>
  <c r="AE235" i="3"/>
  <c r="H32" i="3"/>
  <c r="AF240" i="3"/>
  <c r="T339" i="3"/>
  <c r="AG80" i="3"/>
  <c r="H608" i="3"/>
  <c r="R438" i="3"/>
  <c r="AD206" i="3"/>
  <c r="J23" i="3"/>
  <c r="H252" i="3"/>
  <c r="Q214" i="3"/>
  <c r="Q125" i="3"/>
  <c r="O524" i="3"/>
  <c r="AC280" i="3"/>
  <c r="N204" i="3"/>
  <c r="P148" i="3"/>
  <c r="Q23" i="3"/>
  <c r="AE260" i="3"/>
  <c r="T598" i="3"/>
  <c r="AF82" i="3"/>
  <c r="J526" i="3"/>
  <c r="AF310" i="3"/>
  <c r="AE144" i="3"/>
  <c r="J617" i="3"/>
  <c r="M357" i="3"/>
  <c r="AG309" i="3"/>
  <c r="AG171" i="3"/>
  <c r="AC101" i="3"/>
  <c r="AB609" i="3"/>
  <c r="O533" i="3"/>
  <c r="AC350" i="3"/>
  <c r="AC295" i="3"/>
  <c r="AG485" i="3"/>
  <c r="AG125" i="3"/>
  <c r="P45" i="3"/>
  <c r="AE53" i="3"/>
  <c r="L150" i="3"/>
  <c r="H181" i="3"/>
  <c r="L82" i="3"/>
  <c r="J68" i="3"/>
  <c r="O620" i="3"/>
  <c r="H123" i="3"/>
  <c r="M519" i="3"/>
  <c r="M385" i="3"/>
  <c r="J72" i="3"/>
  <c r="L299" i="3"/>
  <c r="L29" i="3"/>
  <c r="O440" i="3"/>
  <c r="AE212" i="3"/>
  <c r="AE122" i="3"/>
  <c r="AG628" i="3"/>
  <c r="AG499" i="3"/>
  <c r="O597" i="3"/>
  <c r="AD42" i="3"/>
  <c r="AE457" i="3"/>
  <c r="T158" i="3"/>
  <c r="N598" i="3"/>
  <c r="AD245" i="3"/>
  <c r="P214" i="3"/>
  <c r="P35" i="3"/>
  <c r="AC445" i="3"/>
  <c r="AD614" i="3"/>
  <c r="H301" i="3"/>
  <c r="O431" i="3"/>
  <c r="AG458" i="3"/>
  <c r="AG459" i="3"/>
  <c r="P251" i="3"/>
  <c r="AG87" i="3"/>
  <c r="Q83" i="3"/>
  <c r="N563" i="3"/>
  <c r="R310" i="3"/>
  <c r="L163" i="3"/>
  <c r="N537" i="3"/>
  <c r="AC480" i="3"/>
  <c r="H234" i="3"/>
  <c r="AE45" i="3"/>
  <c r="R420" i="3"/>
  <c r="L118" i="3"/>
  <c r="AG118" i="3"/>
  <c r="AG367" i="3"/>
  <c r="O204" i="3"/>
  <c r="AE619" i="3"/>
  <c r="AC78" i="3"/>
  <c r="O44" i="3"/>
  <c r="AG295" i="3"/>
  <c r="J538" i="3"/>
  <c r="AE75" i="3"/>
  <c r="R472" i="3"/>
  <c r="M411" i="3"/>
  <c r="AD443" i="3"/>
  <c r="H179" i="3"/>
  <c r="AC612" i="3"/>
  <c r="L480" i="3"/>
  <c r="P124" i="3"/>
  <c r="AD330" i="3"/>
  <c r="H45" i="3"/>
  <c r="P421" i="3"/>
  <c r="AG537" i="3"/>
  <c r="AE336" i="3"/>
  <c r="AB511" i="3"/>
  <c r="P364" i="3"/>
  <c r="L30" i="3"/>
  <c r="AE79" i="3"/>
  <c r="AC162" i="3"/>
  <c r="J358" i="3"/>
  <c r="J211" i="3"/>
  <c r="AD527" i="3"/>
  <c r="M36" i="3"/>
  <c r="AB598" i="3"/>
  <c r="O571" i="3"/>
  <c r="M338" i="3"/>
  <c r="T303" i="3"/>
  <c r="P188" i="3"/>
  <c r="L498" i="3"/>
  <c r="R100" i="3"/>
  <c r="AB73" i="3"/>
  <c r="AC170" i="3"/>
  <c r="O385" i="3"/>
  <c r="R628" i="3"/>
  <c r="Q451" i="3"/>
  <c r="AC332" i="3"/>
  <c r="T479" i="3"/>
  <c r="AB573" i="3"/>
  <c r="H596" i="3"/>
  <c r="Q260" i="3"/>
  <c r="R205" i="3"/>
  <c r="AE567" i="3"/>
  <c r="R44" i="3"/>
  <c r="J405" i="3"/>
  <c r="AC508" i="3"/>
  <c r="M73" i="3"/>
  <c r="J499" i="3"/>
  <c r="M441" i="3"/>
  <c r="P460" i="3"/>
  <c r="P615" i="3"/>
  <c r="R430" i="3"/>
  <c r="H267" i="3"/>
  <c r="T126" i="3"/>
  <c r="P617" i="3"/>
  <c r="AF458" i="3"/>
  <c r="O547" i="3"/>
  <c r="Q479" i="3"/>
  <c r="AD189" i="3"/>
  <c r="L323" i="3"/>
  <c r="L575" i="3"/>
  <c r="L538" i="3"/>
  <c r="O240" i="3"/>
  <c r="M574" i="3"/>
  <c r="T144" i="3"/>
  <c r="T350" i="3"/>
  <c r="M355" i="3"/>
  <c r="N459" i="3"/>
  <c r="N8" i="3"/>
  <c r="H328" i="3"/>
  <c r="Q91" i="3"/>
  <c r="AE139" i="3"/>
  <c r="L47" i="3"/>
  <c r="AB351" i="3"/>
  <c r="R587" i="3"/>
  <c r="P500" i="3"/>
  <c r="R43" i="3"/>
  <c r="P305" i="3"/>
  <c r="N48" i="3"/>
  <c r="M51" i="3"/>
  <c r="AC584" i="3"/>
  <c r="AC226" i="3"/>
  <c r="AG609" i="3"/>
  <c r="Q249" i="3"/>
  <c r="AG138" i="3"/>
  <c r="P610" i="3"/>
  <c r="M341" i="3"/>
  <c r="AD519" i="3"/>
  <c r="T570" i="3"/>
  <c r="AB485" i="3"/>
  <c r="AB35" i="3"/>
  <c r="AG392" i="3"/>
  <c r="H360" i="3"/>
  <c r="AB323" i="3"/>
  <c r="T177" i="3"/>
  <c r="AD444" i="3"/>
  <c r="AD248" i="3"/>
  <c r="R151" i="3"/>
  <c r="Q310" i="3"/>
  <c r="N165" i="3"/>
  <c r="J384" i="3"/>
  <c r="AE205" i="3"/>
  <c r="AE115" i="3"/>
  <c r="P503" i="3"/>
  <c r="AC400" i="3"/>
  <c r="O135" i="3"/>
  <c r="O317" i="3"/>
  <c r="P587" i="3"/>
  <c r="AF282" i="3"/>
  <c r="L442" i="3"/>
  <c r="R272" i="3"/>
  <c r="P137" i="3"/>
  <c r="N591" i="3"/>
  <c r="R609" i="3"/>
  <c r="R496" i="3"/>
  <c r="L446" i="3"/>
  <c r="M250" i="3"/>
  <c r="N486" i="3"/>
  <c r="AD594" i="3"/>
  <c r="N338" i="3"/>
  <c r="M445" i="3"/>
  <c r="AF49" i="3"/>
  <c r="R210" i="3"/>
  <c r="N541" i="3"/>
  <c r="L57" i="3"/>
  <c r="AB82" i="3"/>
  <c r="AG330" i="3"/>
  <c r="R347" i="3"/>
  <c r="AE517" i="3"/>
  <c r="AD356" i="3"/>
  <c r="M257" i="3"/>
  <c r="AC461" i="3"/>
  <c r="AC551" i="3"/>
  <c r="AB451" i="3"/>
  <c r="AB507" i="3"/>
  <c r="M296" i="3"/>
  <c r="M306" i="3"/>
  <c r="J145" i="3"/>
  <c r="M154" i="3"/>
  <c r="AG277" i="3"/>
  <c r="AC67" i="3"/>
  <c r="H496" i="3"/>
  <c r="AG402" i="3"/>
  <c r="Q229" i="3"/>
  <c r="AG591" i="3"/>
  <c r="T498" i="3"/>
  <c r="O46" i="3"/>
  <c r="T347" i="3"/>
  <c r="N407" i="3"/>
  <c r="R169" i="3"/>
  <c r="P163" i="3"/>
  <c r="AF146" i="3"/>
  <c r="O569" i="3"/>
  <c r="O29" i="3"/>
  <c r="AG97" i="3"/>
  <c r="AG461" i="3"/>
  <c r="H148" i="3"/>
  <c r="O245" i="3"/>
  <c r="AG457" i="3"/>
  <c r="AE347" i="3"/>
  <c r="AD208" i="3"/>
  <c r="J58" i="3"/>
  <c r="M298" i="3"/>
  <c r="H295" i="3"/>
  <c r="L360" i="3"/>
  <c r="AF550" i="3"/>
  <c r="AF551" i="3"/>
  <c r="R585" i="3"/>
  <c r="AF252" i="3"/>
  <c r="AE520" i="3"/>
  <c r="P440" i="3"/>
  <c r="AC409" i="3"/>
  <c r="L272" i="3"/>
  <c r="T517" i="3"/>
  <c r="AF135" i="3"/>
  <c r="AF134" i="3"/>
  <c r="O402" i="3"/>
  <c r="AB607" i="3"/>
  <c r="T486" i="3"/>
  <c r="L599" i="3"/>
  <c r="AG343" i="3"/>
  <c r="AE147" i="3"/>
  <c r="AB405" i="3"/>
  <c r="AE345" i="3"/>
  <c r="AF115" i="3"/>
  <c r="AG522" i="3"/>
  <c r="O383" i="3"/>
  <c r="M204" i="3"/>
  <c r="R289" i="3"/>
  <c r="N289" i="3"/>
  <c r="M527" i="3"/>
  <c r="N355" i="3"/>
  <c r="L115" i="3"/>
  <c r="AG351" i="3"/>
  <c r="AE367" i="3"/>
  <c r="AE618" i="3"/>
  <c r="AF586" i="3"/>
  <c r="AF525" i="3"/>
  <c r="J170" i="3"/>
  <c r="AD165" i="3"/>
  <c r="AC510" i="3"/>
  <c r="AD263" i="3"/>
  <c r="M486" i="3"/>
  <c r="P339" i="3"/>
  <c r="P169" i="3"/>
  <c r="T302" i="3"/>
  <c r="AG280" i="3"/>
  <c r="R604" i="3"/>
  <c r="AG430" i="3"/>
  <c r="R323" i="3"/>
  <c r="H350" i="3"/>
  <c r="AC443" i="3"/>
  <c r="P482" i="3"/>
  <c r="H344" i="3"/>
  <c r="AE608" i="3"/>
  <c r="R603" i="3"/>
  <c r="AD538" i="3"/>
  <c r="AF504" i="3"/>
  <c r="N336" i="3"/>
  <c r="AF332" i="3"/>
  <c r="H627" i="3"/>
  <c r="J615" i="3"/>
  <c r="AF22" i="3"/>
  <c r="AE524" i="3"/>
  <c r="AE141" i="3"/>
  <c r="AG517" i="3"/>
  <c r="Q305" i="3"/>
  <c r="Q71" i="3"/>
  <c r="AF300" i="3"/>
  <c r="T148" i="3"/>
  <c r="Q137" i="3"/>
  <c r="AC61" i="3"/>
  <c r="T225" i="3"/>
  <c r="AF402" i="3"/>
  <c r="AG332" i="3"/>
  <c r="Q480" i="3"/>
  <c r="AE492" i="3"/>
  <c r="M158" i="3"/>
  <c r="J138" i="3"/>
  <c r="AE343" i="3"/>
  <c r="H258" i="3"/>
  <c r="Q498" i="3"/>
  <c r="AB166" i="3"/>
  <c r="AF304" i="3"/>
  <c r="AC190" i="3"/>
  <c r="AE352" i="3"/>
  <c r="P254" i="3"/>
  <c r="R356" i="3"/>
  <c r="R352" i="3"/>
  <c r="AE161" i="3"/>
  <c r="J590" i="3"/>
  <c r="H583" i="3"/>
  <c r="H493" i="3"/>
  <c r="T540" i="3"/>
  <c r="AC99" i="3"/>
  <c r="T268" i="3"/>
  <c r="T136" i="3"/>
  <c r="R90" i="3"/>
  <c r="AG244" i="3"/>
  <c r="O213" i="3"/>
  <c r="N238" i="3"/>
  <c r="AB399" i="3"/>
  <c r="Q54" i="3"/>
  <c r="P178" i="3"/>
  <c r="L54" i="3"/>
  <c r="M538" i="3"/>
  <c r="N586" i="3"/>
  <c r="AC317" i="3"/>
  <c r="L573" i="3"/>
  <c r="L393" i="3"/>
  <c r="Q598" i="3"/>
  <c r="O160" i="3"/>
  <c r="AC473" i="3"/>
  <c r="AE613" i="3"/>
  <c r="AD237" i="3"/>
  <c r="M254" i="3"/>
  <c r="P518" i="3"/>
  <c r="J594" i="3"/>
  <c r="AD367" i="3"/>
  <c r="J299" i="3"/>
  <c r="J29" i="3"/>
  <c r="O298" i="3"/>
  <c r="O206" i="3"/>
  <c r="Q360" i="3"/>
  <c r="AC531" i="3"/>
  <c r="M392" i="3"/>
  <c r="T358" i="3"/>
  <c r="AC122" i="3"/>
  <c r="AC483" i="3"/>
  <c r="N240" i="3"/>
  <c r="R486" i="3"/>
  <c r="O598" i="3"/>
  <c r="L416" i="3"/>
  <c r="AC339" i="3"/>
  <c r="M420" i="3"/>
  <c r="M90" i="3"/>
  <c r="T11" i="3"/>
  <c r="T187" i="3"/>
  <c r="N328" i="3"/>
  <c r="P117" i="3"/>
  <c r="AD514" i="3"/>
  <c r="Q167" i="3"/>
  <c r="AE121" i="3"/>
  <c r="AD302" i="3"/>
  <c r="M165" i="3"/>
  <c r="AB355" i="3"/>
  <c r="AC484" i="3"/>
  <c r="Q236" i="3"/>
  <c r="AB563" i="3"/>
  <c r="AB390" i="3"/>
  <c r="T124" i="3"/>
  <c r="L400" i="3"/>
  <c r="T8" i="3"/>
  <c r="T458" i="3"/>
  <c r="M549" i="3"/>
  <c r="M458" i="3"/>
  <c r="AC209" i="3"/>
  <c r="AG164" i="3"/>
  <c r="O472" i="3"/>
  <c r="AF571" i="3"/>
  <c r="M155" i="3"/>
  <c r="AC114" i="3"/>
  <c r="P619" i="3"/>
  <c r="AG116" i="3"/>
  <c r="AG205" i="3"/>
  <c r="T45" i="3"/>
  <c r="P537" i="3"/>
  <c r="J305" i="3"/>
  <c r="P528" i="3"/>
  <c r="AD613" i="3"/>
  <c r="L621" i="3"/>
  <c r="L527" i="3"/>
  <c r="N239" i="3"/>
  <c r="T528" i="3"/>
  <c r="H593" i="3"/>
  <c r="AG53" i="3"/>
  <c r="T23" i="3"/>
  <c r="L262" i="3"/>
  <c r="AE8" i="3"/>
  <c r="L145" i="3"/>
  <c r="AC155" i="3"/>
  <c r="T562" i="3"/>
  <c r="AF317" i="3"/>
  <c r="AD610" i="3"/>
  <c r="T241" i="3"/>
  <c r="R601" i="3"/>
  <c r="L248" i="3"/>
  <c r="R481" i="3"/>
  <c r="AB8" i="3"/>
  <c r="J28" i="3"/>
  <c r="AD27" i="3"/>
  <c r="AG151" i="3"/>
  <c r="AB216" i="3"/>
  <c r="AF29" i="3"/>
  <c r="L114" i="3"/>
  <c r="O11" i="3"/>
  <c r="O551" i="3"/>
  <c r="AF309" i="3"/>
  <c r="Q484" i="3"/>
  <c r="H268" i="3"/>
  <c r="Q259" i="3"/>
  <c r="AG328" i="3"/>
  <c r="T167" i="3"/>
  <c r="AF258" i="3"/>
  <c r="R357" i="3"/>
  <c r="Q301" i="3"/>
  <c r="H575" i="3"/>
  <c r="H214" i="3"/>
  <c r="M240" i="3"/>
  <c r="Q308" i="3"/>
  <c r="Q53" i="3"/>
  <c r="L261" i="3"/>
  <c r="AF255" i="3"/>
  <c r="AG207" i="3"/>
  <c r="P611" i="3"/>
  <c r="T77" i="3"/>
  <c r="L604" i="3"/>
  <c r="AE236" i="3"/>
  <c r="H572" i="3"/>
  <c r="AF150" i="3"/>
  <c r="AG350" i="3"/>
  <c r="R238" i="3"/>
  <c r="H518" i="3"/>
  <c r="R618" i="3"/>
  <c r="AD116" i="3"/>
  <c r="J473" i="3"/>
  <c r="H162" i="3"/>
  <c r="Q575" i="3"/>
  <c r="Q215" i="3"/>
  <c r="O614" i="3"/>
  <c r="AB329" i="3"/>
  <c r="N297" i="3"/>
  <c r="O267" i="3"/>
  <c r="Q563" i="3"/>
  <c r="N77" i="3"/>
  <c r="T58" i="3"/>
  <c r="AF622" i="3"/>
  <c r="J616" i="3"/>
  <c r="AC258" i="3"/>
  <c r="AE234" i="3"/>
  <c r="J527" i="3"/>
  <c r="M627" i="3"/>
  <c r="AC57" i="3"/>
  <c r="AG261" i="3"/>
  <c r="AC191" i="3"/>
  <c r="N499" i="3"/>
  <c r="O83" i="3"/>
  <c r="AC620" i="3"/>
  <c r="AC384" i="3"/>
  <c r="AG215" i="3"/>
  <c r="AG575" i="3"/>
  <c r="P495" i="3"/>
  <c r="AE323" i="3"/>
  <c r="L240" i="3"/>
  <c r="J258" i="3"/>
  <c r="L622" i="3"/>
  <c r="J608" i="3"/>
  <c r="O350" i="3"/>
  <c r="H484" i="3"/>
  <c r="M609" i="3"/>
  <c r="T621" i="3"/>
  <c r="J522" i="3"/>
  <c r="L207" i="3"/>
  <c r="H269" i="3"/>
  <c r="Q7" i="3"/>
  <c r="AE483" i="3"/>
  <c r="AE303" i="3"/>
  <c r="AG538" i="3"/>
  <c r="AC522" i="3"/>
  <c r="O57" i="3"/>
  <c r="AD582" i="3"/>
  <c r="AE7" i="3"/>
  <c r="O279" i="3"/>
  <c r="Q476" i="3"/>
  <c r="AD155" i="3"/>
  <c r="P125" i="3"/>
  <c r="AD250" i="3"/>
  <c r="AG307" i="3"/>
  <c r="AE476" i="3"/>
  <c r="H495" i="3"/>
  <c r="L257" i="3"/>
  <c r="AG548" i="3"/>
  <c r="AG549" i="3"/>
  <c r="AB410" i="3"/>
  <c r="AG627" i="3"/>
  <c r="Q623" i="3"/>
  <c r="AE426" i="3"/>
  <c r="N304" i="3"/>
  <c r="AB61" i="3"/>
  <c r="N357" i="3"/>
  <c r="R121" i="3"/>
  <c r="Q332" i="3"/>
  <c r="AE585" i="3"/>
  <c r="R60" i="3"/>
  <c r="L570" i="3"/>
  <c r="AG30" i="3"/>
  <c r="M332" i="3"/>
  <c r="O297" i="3"/>
  <c r="AC438" i="3"/>
  <c r="AC252" i="3"/>
  <c r="O136" i="3"/>
  <c r="AG384" i="3"/>
  <c r="J628" i="3"/>
  <c r="AE615" i="3"/>
  <c r="Q339" i="3"/>
  <c r="T445" i="3"/>
  <c r="J612" i="3"/>
  <c r="AD133" i="3"/>
  <c r="N58" i="3"/>
  <c r="P215" i="3"/>
  <c r="AD430" i="3"/>
  <c r="L167" i="3"/>
  <c r="AB320" i="3"/>
  <c r="P348" i="3"/>
  <c r="R211" i="3"/>
  <c r="AE495" i="3"/>
  <c r="AG570" i="3"/>
  <c r="AC618" i="3"/>
  <c r="O226" i="3"/>
  <c r="R22" i="3"/>
  <c r="J121" i="3"/>
  <c r="Y235" i="3"/>
  <c r="I437" i="3"/>
  <c r="I562" i="3"/>
  <c r="I153" i="3"/>
  <c r="W569" i="3"/>
  <c r="W29" i="3"/>
  <c r="Z322" i="3"/>
  <c r="W197" i="3"/>
  <c r="W21" i="3"/>
  <c r="Y78" i="3"/>
  <c r="X201" i="3"/>
  <c r="W194" i="3"/>
  <c r="W617" i="3"/>
  <c r="Y593" i="3"/>
  <c r="Z441" i="3"/>
  <c r="W320" i="3"/>
  <c r="Z17" i="3"/>
  <c r="V291" i="3"/>
  <c r="X528" i="3"/>
  <c r="I565" i="3"/>
  <c r="I475" i="3"/>
  <c r="Y129" i="3"/>
  <c r="Y220" i="3"/>
  <c r="Z430" i="3"/>
  <c r="Y315" i="3"/>
  <c r="X395" i="3"/>
  <c r="X607" i="3"/>
  <c r="Z495" i="3"/>
  <c r="V7" i="3"/>
  <c r="AA89" i="3"/>
  <c r="AA428" i="3"/>
  <c r="AA45" i="3"/>
  <c r="AA76" i="3"/>
  <c r="AA488" i="3"/>
  <c r="AA222" i="3"/>
  <c r="Z449" i="3"/>
  <c r="W402" i="3"/>
  <c r="I610" i="3"/>
  <c r="I175" i="3"/>
  <c r="X396" i="3"/>
  <c r="Y175" i="3"/>
  <c r="U547" i="3"/>
  <c r="V170" i="3"/>
  <c r="U89" i="3"/>
  <c r="X68" i="3"/>
  <c r="U312" i="3"/>
  <c r="W395" i="3"/>
  <c r="V486" i="3"/>
  <c r="X70" i="3"/>
  <c r="W184" i="3"/>
  <c r="V395" i="3"/>
  <c r="Y456" i="3"/>
  <c r="Y184" i="3"/>
  <c r="U501" i="3"/>
  <c r="X195" i="3"/>
  <c r="X479" i="3"/>
  <c r="Z590" i="3"/>
  <c r="Y21" i="3"/>
  <c r="Y471" i="3"/>
  <c r="V144" i="3"/>
  <c r="Y592" i="3"/>
  <c r="W438" i="3"/>
  <c r="I381" i="3"/>
  <c r="G273" i="3"/>
  <c r="G83" i="3"/>
  <c r="G560" i="3"/>
  <c r="G470" i="3"/>
  <c r="G48" i="3"/>
  <c r="G591" i="3"/>
  <c r="G450" i="3"/>
  <c r="V522" i="3"/>
  <c r="AA173" i="3"/>
  <c r="W298" i="3"/>
  <c r="X183" i="3"/>
  <c r="X542" i="3"/>
  <c r="X5" i="3"/>
  <c r="X316" i="3"/>
  <c r="V101" i="3"/>
  <c r="AA336" i="3"/>
  <c r="I383" i="3"/>
  <c r="V204" i="3"/>
  <c r="W228" i="3"/>
  <c r="G436" i="3"/>
  <c r="G365" i="3"/>
  <c r="G217" i="3"/>
  <c r="G149" i="3"/>
  <c r="G510" i="3"/>
  <c r="G603" i="3"/>
  <c r="G531" i="3"/>
  <c r="G23" i="3"/>
  <c r="G321" i="3"/>
  <c r="G356" i="3"/>
  <c r="G390" i="3"/>
  <c r="G411" i="3"/>
  <c r="I440" i="3"/>
  <c r="I452" i="3"/>
  <c r="V422" i="3"/>
  <c r="X127" i="3"/>
  <c r="W448" i="3"/>
  <c r="Y297" i="3"/>
  <c r="V247" i="3"/>
  <c r="Y208" i="3"/>
  <c r="V251" i="3"/>
  <c r="G85" i="3"/>
  <c r="G272" i="3"/>
  <c r="G106" i="3"/>
  <c r="G261" i="3"/>
  <c r="G139" i="3"/>
  <c r="G54" i="3"/>
  <c r="G258" i="3"/>
  <c r="G471" i="3"/>
  <c r="G21" i="3"/>
  <c r="G24" i="3"/>
  <c r="G112" i="3"/>
  <c r="G409" i="3"/>
  <c r="G266" i="3"/>
  <c r="G547" i="3"/>
  <c r="G91" i="3"/>
  <c r="I211" i="3"/>
  <c r="X584" i="3"/>
  <c r="X275" i="3"/>
  <c r="AA46" i="3"/>
  <c r="X119" i="3"/>
  <c r="I280" i="3"/>
  <c r="X484" i="3"/>
  <c r="I286" i="3"/>
  <c r="I192" i="3"/>
  <c r="I556" i="3"/>
  <c r="W420" i="3"/>
  <c r="AA293" i="3"/>
  <c r="Y96" i="3"/>
  <c r="Y369" i="3"/>
  <c r="AA61" i="3"/>
  <c r="AA374" i="3"/>
  <c r="G521" i="3"/>
  <c r="G180" i="3"/>
  <c r="G495" i="3"/>
  <c r="G515" i="3"/>
  <c r="G528" i="3"/>
  <c r="G536" i="3"/>
  <c r="G592" i="3"/>
  <c r="G360" i="3"/>
  <c r="G225" i="3"/>
  <c r="G134" i="3"/>
  <c r="G164" i="3"/>
  <c r="Z80" i="3"/>
  <c r="AA597" i="3"/>
  <c r="V116" i="3"/>
  <c r="Z274" i="3"/>
  <c r="W252" i="3"/>
  <c r="I424" i="3"/>
  <c r="V448" i="3"/>
  <c r="W477" i="3"/>
  <c r="Z61" i="3"/>
  <c r="AA232" i="3"/>
  <c r="Z533" i="3"/>
  <c r="AA65" i="3"/>
  <c r="W167" i="3"/>
  <c r="X530" i="3"/>
  <c r="Y327" i="3"/>
  <c r="I249" i="3"/>
  <c r="W139" i="3"/>
  <c r="W280" i="3"/>
  <c r="U512" i="3"/>
  <c r="I237" i="3"/>
  <c r="U160" i="3"/>
  <c r="Z537" i="3"/>
  <c r="I414" i="3"/>
  <c r="V48" i="3"/>
  <c r="U83" i="3"/>
  <c r="AA245" i="3"/>
  <c r="I568" i="3"/>
  <c r="Z363" i="3"/>
  <c r="Z455" i="3"/>
  <c r="Y512" i="3"/>
  <c r="AA470" i="3"/>
  <c r="AA559" i="3"/>
  <c r="AA324" i="3"/>
  <c r="AA630" i="3"/>
  <c r="V300" i="3"/>
  <c r="Z251" i="3"/>
  <c r="Y443" i="3"/>
  <c r="W519" i="3"/>
  <c r="W272" i="3"/>
  <c r="I248" i="3"/>
  <c r="I499" i="3"/>
  <c r="W628" i="3"/>
  <c r="X326" i="3"/>
  <c r="X416" i="3"/>
  <c r="AA483" i="3"/>
  <c r="AA573" i="3"/>
  <c r="X335" i="3"/>
  <c r="U365" i="3"/>
  <c r="U362" i="3"/>
  <c r="Y332" i="3"/>
  <c r="X466" i="3"/>
  <c r="X102" i="3"/>
  <c r="X286" i="3"/>
  <c r="V290" i="3"/>
  <c r="Z259" i="3"/>
  <c r="V540" i="3"/>
  <c r="X135" i="3"/>
  <c r="X225" i="3"/>
  <c r="Y549" i="3"/>
  <c r="X588" i="3"/>
  <c r="X393" i="3"/>
  <c r="X303" i="3"/>
  <c r="Z392" i="3"/>
  <c r="W543" i="3"/>
  <c r="W544" i="3"/>
  <c r="W545" i="3"/>
  <c r="AA158" i="3"/>
  <c r="U230" i="3"/>
  <c r="X512" i="3"/>
  <c r="I379" i="3"/>
  <c r="X614" i="3"/>
  <c r="V627" i="3"/>
  <c r="I630" i="3"/>
  <c r="I228" i="3"/>
  <c r="I522" i="3"/>
  <c r="AA264" i="3"/>
  <c r="W442" i="3"/>
  <c r="Z62" i="3"/>
  <c r="X446" i="3"/>
  <c r="W160" i="3"/>
  <c r="V614" i="3"/>
  <c r="I627" i="3"/>
  <c r="W580" i="3"/>
  <c r="I200" i="3"/>
  <c r="U176" i="3"/>
  <c r="U408" i="3"/>
  <c r="I100" i="3"/>
  <c r="X392" i="3"/>
  <c r="I264" i="3"/>
  <c r="U568" i="3"/>
  <c r="Y406" i="3"/>
  <c r="Y461" i="3"/>
  <c r="Y97" i="3"/>
  <c r="Y514" i="3"/>
  <c r="U19" i="3"/>
  <c r="U560" i="3"/>
  <c r="Y448" i="3"/>
  <c r="V262" i="3"/>
  <c r="I225" i="3"/>
  <c r="I583" i="3"/>
  <c r="U387" i="3"/>
  <c r="X232" i="3"/>
  <c r="Z482" i="3"/>
  <c r="I257" i="3"/>
  <c r="X478" i="3"/>
  <c r="V272" i="3"/>
  <c r="U586" i="3"/>
  <c r="I433" i="3"/>
  <c r="V166" i="3"/>
  <c r="AA250" i="3"/>
  <c r="Z360" i="3"/>
  <c r="W419" i="3"/>
  <c r="Y253" i="3"/>
  <c r="V530" i="3"/>
  <c r="I519" i="3"/>
  <c r="U93" i="3"/>
  <c r="U544" i="3"/>
  <c r="U182" i="3"/>
  <c r="W352" i="3"/>
  <c r="Z316" i="3"/>
  <c r="Z332" i="3"/>
  <c r="U237" i="3"/>
  <c r="V217" i="3"/>
  <c r="V470" i="3"/>
  <c r="Z189" i="3"/>
  <c r="V271" i="3"/>
  <c r="Z538" i="3"/>
  <c r="Z66" i="3"/>
  <c r="I157" i="3"/>
  <c r="Y251" i="3"/>
  <c r="AA463" i="3"/>
  <c r="AA13" i="3"/>
  <c r="Z452" i="3"/>
  <c r="V586" i="3"/>
  <c r="Y120" i="3"/>
  <c r="Y571" i="3"/>
  <c r="V233" i="3"/>
  <c r="Y255" i="3"/>
  <c r="V330" i="3"/>
  <c r="U169" i="3"/>
  <c r="U567" i="3"/>
  <c r="Y601" i="3"/>
  <c r="W494" i="3"/>
  <c r="W44" i="3"/>
  <c r="V209" i="3"/>
  <c r="V119" i="3"/>
  <c r="W304" i="3"/>
  <c r="AA447" i="3"/>
  <c r="Z131" i="3"/>
  <c r="Z369" i="3"/>
  <c r="Z278" i="3"/>
  <c r="I48" i="3"/>
  <c r="X167" i="3"/>
  <c r="U364" i="3"/>
  <c r="AA465" i="3"/>
  <c r="AA192" i="3"/>
  <c r="AA286" i="3"/>
  <c r="V289" i="3"/>
  <c r="W87" i="3"/>
  <c r="W400" i="3"/>
  <c r="Y56" i="3"/>
  <c r="V266" i="3"/>
  <c r="U599" i="3"/>
  <c r="I458" i="3"/>
  <c r="W421" i="3"/>
  <c r="Z100" i="3"/>
  <c r="W347" i="3"/>
  <c r="X428" i="3"/>
  <c r="V531" i="3"/>
  <c r="V616" i="3"/>
  <c r="X148" i="3"/>
  <c r="I53" i="3"/>
  <c r="Z220" i="3"/>
  <c r="Z489" i="3"/>
  <c r="V562" i="3"/>
  <c r="X312" i="3"/>
  <c r="U495" i="3"/>
  <c r="Y581" i="3"/>
  <c r="V347" i="3"/>
  <c r="X619" i="3"/>
  <c r="W351" i="3"/>
  <c r="U277" i="3"/>
  <c r="V497" i="3"/>
  <c r="AA308" i="3"/>
  <c r="Y38" i="3"/>
  <c r="V112" i="3"/>
  <c r="V474" i="3"/>
  <c r="I321" i="3"/>
  <c r="I468" i="3"/>
  <c r="Z149" i="3"/>
  <c r="V489" i="3"/>
  <c r="I439" i="3"/>
  <c r="V355" i="3"/>
  <c r="Y125" i="3"/>
  <c r="I193" i="3"/>
  <c r="U526" i="3"/>
  <c r="I67" i="3"/>
  <c r="Y201" i="3"/>
  <c r="V593" i="3"/>
  <c r="AA22" i="3"/>
  <c r="AA50" i="3"/>
  <c r="AA215" i="3"/>
  <c r="AA575" i="3"/>
  <c r="X311" i="3"/>
  <c r="U105" i="3"/>
  <c r="AA292" i="3"/>
  <c r="AA348" i="3"/>
  <c r="X109" i="3"/>
  <c r="Y539" i="3"/>
  <c r="I598" i="3"/>
  <c r="W457" i="3"/>
  <c r="W287" i="3"/>
  <c r="U218" i="3"/>
  <c r="I528" i="3"/>
  <c r="I401" i="3"/>
  <c r="X63" i="3"/>
  <c r="W68" i="3"/>
  <c r="W26" i="3"/>
  <c r="I418" i="3"/>
  <c r="X133" i="3"/>
  <c r="X582" i="3"/>
  <c r="Z321" i="3"/>
  <c r="X129" i="3"/>
  <c r="X220" i="3"/>
  <c r="V137" i="3"/>
  <c r="V377" i="3"/>
  <c r="I502" i="3"/>
  <c r="X491" i="3"/>
  <c r="V146" i="3"/>
  <c r="W418" i="3"/>
  <c r="Y193" i="3"/>
  <c r="V617" i="3"/>
  <c r="Z472" i="3"/>
  <c r="Z292" i="3"/>
  <c r="X156" i="3"/>
  <c r="I467" i="3"/>
  <c r="I77" i="3"/>
  <c r="Y79" i="3"/>
  <c r="Y58" i="3"/>
  <c r="Y246" i="3"/>
  <c r="U377" i="3"/>
  <c r="Z592" i="3"/>
  <c r="X475" i="3"/>
  <c r="X25" i="3"/>
  <c r="Y239" i="3"/>
  <c r="Z476" i="3"/>
  <c r="I569" i="3"/>
  <c r="U231" i="3"/>
  <c r="U317" i="3"/>
  <c r="X502" i="3"/>
  <c r="I152" i="3"/>
  <c r="Z216" i="3"/>
  <c r="W449" i="3"/>
  <c r="W539" i="3"/>
  <c r="I457" i="3"/>
  <c r="I456" i="3"/>
  <c r="V128" i="3"/>
  <c r="V488" i="3"/>
  <c r="Z492" i="3"/>
  <c r="Z582" i="3"/>
  <c r="V340" i="3"/>
  <c r="AA541" i="3"/>
  <c r="AA227" i="3"/>
  <c r="AA395" i="3"/>
  <c r="AA581" i="3"/>
  <c r="U309" i="3"/>
  <c r="I535" i="3"/>
  <c r="Y346" i="3"/>
  <c r="X398" i="3"/>
  <c r="W309" i="3"/>
  <c r="U6" i="3"/>
  <c r="U546" i="3"/>
  <c r="I215" i="3"/>
  <c r="I214" i="3"/>
  <c r="V132" i="3"/>
  <c r="I227" i="3"/>
  <c r="W485" i="3"/>
  <c r="V346" i="3"/>
  <c r="U67" i="3"/>
  <c r="I220" i="3"/>
  <c r="I579" i="3"/>
  <c r="I41" i="3"/>
  <c r="Y428" i="3"/>
  <c r="Y7" i="3"/>
  <c r="I128" i="3"/>
  <c r="U235" i="3"/>
  <c r="X378" i="3"/>
  <c r="Z144" i="3"/>
  <c r="U468" i="3"/>
  <c r="Y557" i="3"/>
  <c r="Z198" i="3"/>
  <c r="Z471" i="3"/>
  <c r="I236" i="3"/>
  <c r="U153" i="3"/>
  <c r="V412" i="3"/>
  <c r="G532" i="3"/>
  <c r="G110" i="3"/>
  <c r="G208" i="3"/>
  <c r="G236" i="3"/>
  <c r="G612" i="3"/>
  <c r="G9" i="3"/>
  <c r="G548" i="3"/>
  <c r="G476" i="3"/>
  <c r="G29" i="3"/>
  <c r="G595" i="3"/>
  <c r="G158" i="3"/>
  <c r="G276" i="3"/>
  <c r="I392" i="3"/>
  <c r="I584" i="3"/>
  <c r="AA568" i="3"/>
  <c r="AA611" i="3"/>
  <c r="Y71" i="3"/>
  <c r="AA624" i="3"/>
  <c r="AA233" i="3"/>
  <c r="AA289" i="3"/>
  <c r="I313" i="3"/>
  <c r="X269" i="3"/>
  <c r="G607" i="3"/>
  <c r="G84" i="3"/>
  <c r="G562" i="3"/>
  <c r="G339" i="3"/>
  <c r="G257" i="3"/>
  <c r="G279" i="3"/>
  <c r="G220" i="3"/>
  <c r="G219" i="3"/>
  <c r="G341" i="3"/>
  <c r="G378" i="3"/>
  <c r="Z425" i="3"/>
  <c r="W530" i="3"/>
  <c r="AA339" i="3"/>
  <c r="V341" i="3"/>
  <c r="X46" i="3"/>
  <c r="X534" i="3"/>
  <c r="X165" i="3"/>
  <c r="Y336" i="3"/>
  <c r="Z326" i="3"/>
  <c r="Z506" i="3"/>
  <c r="I161" i="3"/>
  <c r="G523" i="3"/>
  <c r="G538" i="3"/>
  <c r="G348" i="3"/>
  <c r="G620" i="3"/>
  <c r="G460" i="3"/>
  <c r="G187" i="3"/>
  <c r="G126" i="3"/>
  <c r="G616" i="3"/>
  <c r="G182" i="3"/>
  <c r="G183" i="3"/>
  <c r="G3" i="3"/>
  <c r="G394" i="3"/>
  <c r="G115" i="3"/>
  <c r="G205" i="3"/>
  <c r="X69" i="3"/>
  <c r="Y388" i="3"/>
  <c r="AA119" i="3"/>
  <c r="AA31" i="3"/>
  <c r="AA181" i="3"/>
  <c r="W447" i="3"/>
  <c r="U326" i="3"/>
  <c r="Y591" i="3"/>
  <c r="Y146" i="3"/>
  <c r="X413" i="3"/>
  <c r="I292" i="3"/>
  <c r="I243" i="3"/>
  <c r="W479" i="3"/>
  <c r="W207" i="3"/>
  <c r="Z412" i="3"/>
  <c r="W107" i="3"/>
  <c r="Y528" i="3"/>
  <c r="X241" i="3"/>
  <c r="W104" i="3"/>
  <c r="W437" i="3"/>
  <c r="Y503" i="3"/>
  <c r="U529" i="3"/>
  <c r="Z328" i="3"/>
  <c r="Z103" i="3"/>
  <c r="Z467" i="3"/>
  <c r="X618" i="3"/>
  <c r="I202" i="3"/>
  <c r="I112" i="3"/>
  <c r="W258" i="3"/>
  <c r="Y219" i="3"/>
  <c r="Y130" i="3"/>
  <c r="Y405" i="3"/>
  <c r="I367" i="3"/>
  <c r="V308" i="3"/>
  <c r="Y486" i="3"/>
  <c r="Z585" i="3"/>
  <c r="V457" i="3"/>
  <c r="AA359" i="3"/>
  <c r="AA340" i="3"/>
  <c r="AA585" i="3"/>
  <c r="AA616" i="3"/>
  <c r="AA128" i="3"/>
  <c r="AA132" i="3"/>
  <c r="Z89" i="3"/>
  <c r="X91" i="3"/>
  <c r="I70" i="3"/>
  <c r="I355" i="3"/>
  <c r="V171" i="3"/>
  <c r="Y265" i="3"/>
  <c r="U457" i="3"/>
  <c r="U333" i="3"/>
  <c r="U629" i="3"/>
  <c r="X338" i="3"/>
  <c r="U175" i="3"/>
  <c r="Z311" i="3"/>
  <c r="I309" i="3"/>
  <c r="W367" i="3"/>
  <c r="W94" i="3"/>
  <c r="I311" i="3"/>
  <c r="Y366" i="3"/>
  <c r="Y6" i="3"/>
  <c r="X194" i="3"/>
  <c r="V441" i="3"/>
  <c r="X29" i="3"/>
  <c r="Z50" i="3"/>
  <c r="Y197" i="3"/>
  <c r="I348" i="3"/>
  <c r="V234" i="3"/>
  <c r="W618" i="3"/>
  <c r="Y378" i="3"/>
  <c r="I291" i="3"/>
  <c r="G391" i="3"/>
  <c r="G623" i="3"/>
  <c r="G20" i="3"/>
  <c r="G469" i="3"/>
  <c r="G498" i="3"/>
  <c r="G501" i="3"/>
  <c r="G482" i="3"/>
  <c r="V72" i="3"/>
  <c r="AA263" i="3"/>
  <c r="W205" i="3"/>
  <c r="X3" i="3"/>
  <c r="X182" i="3"/>
  <c r="X93" i="3"/>
  <c r="W391" i="3"/>
  <c r="V191" i="3"/>
  <c r="AA426" i="3"/>
  <c r="AA313" i="3"/>
  <c r="V387" i="3"/>
  <c r="G524" i="3"/>
  <c r="G455" i="3"/>
  <c r="G362" i="3"/>
  <c r="G127" i="3"/>
  <c r="G600" i="3"/>
  <c r="G364" i="3"/>
  <c r="G63" i="3"/>
  <c r="G81" i="3"/>
  <c r="G473" i="3"/>
  <c r="G610" i="3"/>
  <c r="G27" i="3"/>
  <c r="G300" i="3"/>
  <c r="AA522" i="3"/>
  <c r="W429" i="3"/>
  <c r="V391" i="3"/>
  <c r="X217" i="3"/>
  <c r="Y524" i="3"/>
  <c r="U172" i="3"/>
  <c r="Y387" i="3"/>
  <c r="Y30" i="3"/>
  <c r="W480" i="3"/>
  <c r="X283" i="3"/>
  <c r="G625" i="3"/>
  <c r="G101" i="3"/>
  <c r="G379" i="3"/>
  <c r="G430" i="3"/>
  <c r="G140" i="3"/>
  <c r="G504" i="3"/>
  <c r="G168" i="3"/>
  <c r="G108" i="3"/>
  <c r="G198" i="3"/>
  <c r="G564" i="3"/>
  <c r="G474" i="3"/>
  <c r="G49" i="3"/>
  <c r="G176" i="3"/>
  <c r="G395" i="3"/>
  <c r="G541" i="3"/>
  <c r="I121" i="3"/>
  <c r="X136" i="3"/>
  <c r="X272" i="3"/>
  <c r="AA496" i="3"/>
  <c r="X210" i="3"/>
  <c r="AA354" i="3"/>
  <c r="X123" i="3"/>
  <c r="I16" i="3"/>
  <c r="I466" i="3"/>
  <c r="I15" i="3"/>
  <c r="W600" i="3"/>
  <c r="V403" i="3"/>
  <c r="Y368" i="3"/>
  <c r="Y95" i="3"/>
  <c r="I601" i="3"/>
  <c r="G335" i="3"/>
  <c r="G611" i="3"/>
  <c r="G486" i="3"/>
  <c r="G585" i="3"/>
  <c r="G605" i="3"/>
  <c r="G618" i="3"/>
  <c r="G392" i="3"/>
  <c r="G502" i="3"/>
  <c r="G306" i="3"/>
  <c r="G43" i="3"/>
  <c r="G224" i="3"/>
  <c r="G428" i="3"/>
  <c r="Z530" i="3"/>
  <c r="AA57" i="3"/>
  <c r="V298" i="3"/>
  <c r="Z273" i="3"/>
  <c r="W162" i="3"/>
  <c r="W106" i="3"/>
  <c r="X414" i="3"/>
  <c r="W567" i="3"/>
  <c r="Z511" i="3"/>
  <c r="Z408" i="3"/>
  <c r="Z83" i="3"/>
  <c r="AA515" i="3"/>
  <c r="W257" i="3"/>
  <c r="X350" i="3"/>
  <c r="W404" i="3"/>
  <c r="I159" i="3"/>
  <c r="W229" i="3"/>
  <c r="W343" i="3"/>
  <c r="I233" i="3"/>
  <c r="I147" i="3"/>
  <c r="U250" i="3"/>
  <c r="Z627" i="3"/>
  <c r="V244" i="3"/>
  <c r="V588" i="3"/>
  <c r="U533" i="3"/>
  <c r="W245" i="3"/>
  <c r="I478" i="3"/>
  <c r="Z362" i="3"/>
  <c r="Y352" i="3"/>
  <c r="V499" i="3"/>
  <c r="AA560" i="3"/>
  <c r="U336" i="3"/>
  <c r="AA54" i="3"/>
  <c r="AA540" i="3"/>
  <c r="V390" i="3"/>
  <c r="Z421" i="3"/>
  <c r="W342" i="3"/>
  <c r="W69" i="3"/>
  <c r="W158" i="3"/>
  <c r="U406" i="3"/>
  <c r="U101" i="3"/>
  <c r="W538" i="3"/>
  <c r="X56" i="3"/>
  <c r="I318" i="3"/>
  <c r="AA33" i="3"/>
  <c r="Y435" i="3"/>
  <c r="V339" i="3"/>
  <c r="U454" i="3"/>
  <c r="U455" i="3"/>
  <c r="U499" i="3"/>
  <c r="X15" i="3"/>
  <c r="X16" i="3"/>
  <c r="AA604" i="3"/>
  <c r="Z552" i="3"/>
  <c r="Z169" i="3"/>
  <c r="V630" i="3"/>
  <c r="X583" i="3"/>
  <c r="Y9" i="3"/>
  <c r="Y458" i="3"/>
  <c r="X48" i="3"/>
  <c r="X33" i="3"/>
  <c r="AA373" i="3"/>
  <c r="V327" i="3"/>
  <c r="W3" i="3"/>
  <c r="W5" i="3"/>
  <c r="W4" i="3"/>
  <c r="U139" i="3"/>
  <c r="X370" i="3"/>
  <c r="Z446" i="3"/>
  <c r="I196" i="3"/>
  <c r="X74" i="3"/>
  <c r="V357" i="3"/>
  <c r="I540" i="3"/>
  <c r="I138" i="3"/>
  <c r="I612" i="3"/>
  <c r="AA174" i="3"/>
  <c r="X442" i="3"/>
  <c r="Z602" i="3"/>
  <c r="I397" i="3"/>
  <c r="AA12" i="3"/>
  <c r="V524" i="3"/>
  <c r="I357" i="3"/>
  <c r="W490" i="3"/>
  <c r="I110" i="3"/>
  <c r="U266" i="3"/>
  <c r="AA283" i="3"/>
  <c r="U443" i="3"/>
  <c r="I302" i="3"/>
  <c r="W327" i="3"/>
  <c r="U273" i="3"/>
  <c r="Y187" i="3"/>
  <c r="Y11" i="3"/>
  <c r="Z84" i="3"/>
  <c r="Y64" i="3"/>
  <c r="U470" i="3"/>
  <c r="V552" i="3"/>
  <c r="Y414" i="3"/>
  <c r="X262" i="3"/>
  <c r="I224" i="3"/>
  <c r="I43" i="3"/>
  <c r="U204" i="3"/>
  <c r="Y100" i="3"/>
  <c r="Z572" i="3"/>
  <c r="I167" i="3"/>
  <c r="X28" i="3"/>
  <c r="V352" i="3"/>
  <c r="U46" i="3"/>
  <c r="V433" i="3"/>
  <c r="V165" i="3"/>
  <c r="AA330" i="3"/>
  <c r="I244" i="3"/>
  <c r="W353" i="3"/>
  <c r="Y163" i="3"/>
  <c r="V620" i="3"/>
  <c r="V429" i="3"/>
  <c r="U545" i="3"/>
  <c r="U3" i="3"/>
  <c r="U4" i="3"/>
  <c r="Y46" i="3"/>
  <c r="X391" i="3"/>
  <c r="W64" i="3"/>
  <c r="U147" i="3"/>
  <c r="V127" i="3"/>
  <c r="V469" i="3"/>
  <c r="Z99" i="3"/>
  <c r="V181" i="3"/>
  <c r="Z628" i="3"/>
  <c r="Z516" i="3"/>
  <c r="W511" i="3"/>
  <c r="Y421" i="3"/>
  <c r="AA464" i="3"/>
  <c r="Y268" i="3"/>
  <c r="Y82" i="3"/>
  <c r="V46" i="3"/>
  <c r="Y209" i="3"/>
  <c r="W354" i="3"/>
  <c r="V446" i="3"/>
  <c r="Y256" i="3"/>
  <c r="V250" i="3"/>
  <c r="Y23" i="3"/>
  <c r="U477" i="3"/>
  <c r="Y61" i="3"/>
  <c r="W136" i="3"/>
  <c r="U267" i="3"/>
  <c r="V31" i="3"/>
  <c r="I180" i="3"/>
  <c r="Z424" i="3"/>
  <c r="Z580" i="3"/>
  <c r="Z490" i="3"/>
  <c r="Z95" i="3"/>
  <c r="Z96" i="3"/>
  <c r="I588" i="3"/>
  <c r="V519" i="3"/>
  <c r="Y371" i="3"/>
  <c r="AA102" i="3"/>
  <c r="AA466" i="3"/>
  <c r="V356" i="3"/>
  <c r="V372" i="3"/>
  <c r="W357" i="3"/>
  <c r="W310" i="3"/>
  <c r="Y506" i="3"/>
  <c r="V176" i="3"/>
  <c r="I459" i="3"/>
  <c r="I549" i="3"/>
  <c r="W161" i="3"/>
  <c r="Z190" i="3"/>
  <c r="X472" i="3"/>
  <c r="U386" i="3"/>
  <c r="I405" i="3"/>
  <c r="V76" i="3"/>
  <c r="Z308" i="3"/>
  <c r="I323" i="3"/>
  <c r="Z130" i="3"/>
  <c r="Z219" i="3"/>
  <c r="W79" i="3"/>
  <c r="X451" i="3"/>
  <c r="U585" i="3"/>
  <c r="Y41" i="3"/>
  <c r="Y292" i="3"/>
  <c r="U428" i="3"/>
  <c r="AA70" i="3"/>
  <c r="V587" i="3"/>
  <c r="V141" i="3"/>
  <c r="Y578" i="3"/>
  <c r="Y218" i="3"/>
  <c r="V202" i="3"/>
  <c r="V475" i="3"/>
  <c r="U486" i="3"/>
  <c r="I288" i="3"/>
  <c r="V129" i="3"/>
  <c r="V220" i="3"/>
  <c r="V402" i="3"/>
  <c r="Y485" i="3"/>
  <c r="Y215" i="3"/>
  <c r="I103" i="3"/>
  <c r="I398" i="3"/>
  <c r="AA241" i="3"/>
  <c r="AA591" i="3"/>
  <c r="V323" i="3"/>
  <c r="AA562" i="3"/>
  <c r="AA590" i="3"/>
  <c r="AA124" i="3"/>
  <c r="Z436" i="3"/>
  <c r="Z294" i="3"/>
  <c r="U194" i="3"/>
  <c r="Z439" i="3"/>
  <c r="U321" i="3"/>
  <c r="X199" i="3"/>
  <c r="Y629" i="3"/>
  <c r="I58" i="3"/>
  <c r="W547" i="3"/>
  <c r="U38" i="3"/>
  <c r="U578" i="3"/>
  <c r="I78" i="3"/>
  <c r="Z201" i="3"/>
  <c r="X603" i="3"/>
  <c r="W338" i="3"/>
  <c r="W113" i="3"/>
  <c r="W277" i="3"/>
  <c r="X42" i="3"/>
  <c r="X386" i="3"/>
  <c r="Y347" i="3"/>
  <c r="X219" i="3"/>
  <c r="X579" i="3"/>
  <c r="V227" i="3"/>
  <c r="V557" i="3"/>
  <c r="I592" i="3"/>
  <c r="X132" i="3"/>
  <c r="V145" i="3"/>
  <c r="I317" i="3"/>
  <c r="Y103" i="3"/>
  <c r="V527" i="3"/>
  <c r="X296" i="3"/>
  <c r="I320" i="3"/>
  <c r="I17" i="3"/>
  <c r="Y389" i="3"/>
  <c r="I527" i="3"/>
  <c r="Y529" i="3"/>
  <c r="Y508" i="3"/>
  <c r="U500" i="3"/>
  <c r="U17" i="3"/>
  <c r="Y348" i="3"/>
  <c r="X565" i="3"/>
  <c r="X112" i="3"/>
  <c r="Y149" i="3"/>
  <c r="I299" i="3"/>
  <c r="I29" i="3"/>
  <c r="U587" i="3"/>
  <c r="W50" i="3"/>
  <c r="X592" i="3"/>
  <c r="I201" i="3"/>
  <c r="Z36" i="3"/>
  <c r="W359" i="3"/>
  <c r="Y402" i="3"/>
  <c r="I547" i="3"/>
  <c r="I184" i="3"/>
  <c r="V218" i="3"/>
  <c r="U311" i="3"/>
  <c r="Z133" i="3"/>
  <c r="W541" i="3"/>
  <c r="Z398" i="3"/>
  <c r="AA91" i="3"/>
  <c r="AA7" i="3"/>
  <c r="AA346" i="3"/>
  <c r="AA41" i="3"/>
  <c r="I428" i="3"/>
  <c r="I625" i="3"/>
  <c r="Y76" i="3"/>
  <c r="Y401" i="3"/>
  <c r="V631" i="3"/>
  <c r="U184" i="3"/>
  <c r="U94" i="3"/>
  <c r="I35" i="3"/>
  <c r="I125" i="3"/>
  <c r="I361" i="3"/>
  <c r="W215" i="3"/>
  <c r="W124" i="3"/>
  <c r="U170" i="3"/>
  <c r="U517" i="3"/>
  <c r="I129" i="3"/>
  <c r="W428" i="3"/>
  <c r="I581" i="3"/>
  <c r="U361" i="3"/>
  <c r="Y457" i="3"/>
  <c r="I488" i="3"/>
  <c r="U145" i="3"/>
  <c r="W349" i="3"/>
  <c r="Z234" i="3"/>
  <c r="U558" i="3"/>
  <c r="Y17" i="3"/>
  <c r="Z107" i="3"/>
  <c r="Z21" i="3"/>
  <c r="I235" i="3"/>
  <c r="U243" i="3"/>
  <c r="G163" i="3"/>
  <c r="G622" i="3"/>
  <c r="G118" i="3"/>
  <c r="G235" i="3"/>
  <c r="G413" i="3"/>
  <c r="G431" i="3"/>
  <c r="G458" i="3"/>
  <c r="G549" i="3"/>
  <c r="G117" i="3"/>
  <c r="G569" i="3"/>
  <c r="G55" i="3"/>
  <c r="G248" i="3"/>
  <c r="G462" i="3"/>
  <c r="I226" i="3"/>
  <c r="I44" i="3"/>
  <c r="U272" i="3"/>
  <c r="AA521" i="3"/>
  <c r="Z406" i="3"/>
  <c r="AA84" i="3"/>
  <c r="V319" i="3"/>
  <c r="V360" i="3"/>
  <c r="Z138" i="3"/>
  <c r="X318" i="3"/>
  <c r="G429" i="3"/>
  <c r="G448" i="3"/>
  <c r="G472" i="3"/>
  <c r="G352" i="3"/>
  <c r="G167" i="3"/>
  <c r="G374" i="3"/>
  <c r="G489" i="3"/>
  <c r="G405" i="3"/>
  <c r="G433" i="3"/>
  <c r="V163" i="3"/>
  <c r="Z605" i="3"/>
  <c r="W80" i="3"/>
  <c r="X273" i="3"/>
  <c r="AA316" i="3"/>
  <c r="V370" i="3"/>
  <c r="X255" i="3"/>
  <c r="I250" i="3"/>
  <c r="Y426" i="3"/>
  <c r="Z416" i="3"/>
  <c r="V313" i="3"/>
  <c r="I421" i="3"/>
  <c r="G628" i="3"/>
  <c r="G309" i="3"/>
  <c r="G530" i="3"/>
  <c r="G551" i="3"/>
  <c r="G550" i="3"/>
  <c r="G576" i="3"/>
  <c r="G330" i="3"/>
  <c r="G76" i="3"/>
  <c r="G544" i="3"/>
  <c r="G542" i="3"/>
  <c r="G2" i="3"/>
  <c r="G161" i="3"/>
  <c r="G298" i="3"/>
  <c r="G353" i="3"/>
  <c r="X609" i="3"/>
  <c r="AA177" i="3"/>
  <c r="AA571" i="3"/>
  <c r="W422" i="3"/>
  <c r="AA271" i="3"/>
  <c r="X400" i="3"/>
  <c r="U416" i="3"/>
  <c r="Y313" i="3"/>
  <c r="AA408" i="3"/>
  <c r="Z33" i="3"/>
  <c r="G238" i="3"/>
  <c r="G113" i="3"/>
  <c r="G211" i="3"/>
  <c r="G334" i="3"/>
  <c r="Y501" i="3"/>
  <c r="Y236" i="3"/>
  <c r="I22" i="3"/>
  <c r="I109" i="3"/>
  <c r="V296" i="3"/>
  <c r="W299" i="3"/>
  <c r="U144" i="3"/>
  <c r="W561" i="3"/>
  <c r="W198" i="3"/>
  <c r="Y618" i="3"/>
  <c r="X151" i="3"/>
  <c r="W105" i="3"/>
  <c r="W77" i="3"/>
  <c r="Y323" i="3"/>
  <c r="U619" i="3"/>
  <c r="U407" i="3"/>
  <c r="Z193" i="3"/>
  <c r="Z377" i="3"/>
  <c r="X438" i="3"/>
  <c r="I25" i="3"/>
  <c r="I564" i="3"/>
  <c r="W168" i="3"/>
  <c r="Y489" i="3"/>
  <c r="Y579" i="3"/>
  <c r="Y137" i="3"/>
  <c r="W355" i="3"/>
  <c r="X517" i="3"/>
  <c r="V175" i="3"/>
  <c r="Z45" i="3"/>
  <c r="W311" i="3"/>
  <c r="AA539" i="3"/>
  <c r="AA405" i="3"/>
  <c r="AA367" i="3"/>
  <c r="AA218" i="3"/>
  <c r="AA578" i="3"/>
  <c r="U306" i="3"/>
  <c r="Z359" i="3"/>
  <c r="X631" i="3"/>
  <c r="I520" i="3"/>
  <c r="Y305" i="3"/>
  <c r="V261" i="3"/>
  <c r="W227" i="3"/>
  <c r="U7" i="3"/>
  <c r="I306" i="3"/>
  <c r="U359" i="3"/>
  <c r="X608" i="3"/>
  <c r="U265" i="3"/>
  <c r="X254" i="3"/>
  <c r="X610" i="3"/>
  <c r="W6" i="3"/>
  <c r="W366" i="3"/>
  <c r="X399" i="3"/>
  <c r="Y94" i="3"/>
  <c r="U51" i="3"/>
  <c r="X104" i="3"/>
  <c r="X299" i="3"/>
  <c r="X569" i="3"/>
  <c r="Y561" i="3"/>
  <c r="Y107" i="3"/>
  <c r="Z242" i="3"/>
  <c r="Y502" i="3"/>
  <c r="W528" i="3"/>
  <c r="V439" i="3"/>
  <c r="Y415" i="3"/>
  <c r="G400" i="3"/>
  <c r="G533" i="3"/>
  <c r="G19" i="3"/>
  <c r="G138" i="3"/>
  <c r="G588" i="3"/>
  <c r="G289" i="3"/>
  <c r="G32" i="3"/>
  <c r="V612" i="3"/>
  <c r="W115" i="3"/>
  <c r="W206" i="3"/>
  <c r="X543" i="3"/>
  <c r="X545" i="3"/>
  <c r="X2" i="3"/>
  <c r="I375" i="3"/>
  <c r="AA307" i="3"/>
  <c r="V400" i="3"/>
  <c r="Z403" i="3"/>
  <c r="V297" i="3"/>
  <c r="G614" i="3"/>
  <c r="G453" i="3"/>
  <c r="G454" i="3"/>
  <c r="G577" i="3"/>
  <c r="G60" i="3"/>
  <c r="G397" i="3"/>
  <c r="G513" i="3"/>
  <c r="G621" i="3"/>
  <c r="G563" i="3"/>
  <c r="G520" i="3"/>
  <c r="G477" i="3"/>
  <c r="G232" i="3"/>
  <c r="AA72" i="3"/>
  <c r="I507" i="3"/>
  <c r="AA281" i="3"/>
  <c r="X37" i="3"/>
  <c r="Y614" i="3"/>
  <c r="U262" i="3"/>
  <c r="Y204" i="3"/>
  <c r="Y118" i="3"/>
  <c r="V421" i="3"/>
  <c r="X284" i="3"/>
  <c r="G447" i="3"/>
  <c r="G191" i="3"/>
  <c r="G383" i="3"/>
  <c r="G432" i="3"/>
  <c r="G229" i="3"/>
  <c r="G324" i="3"/>
  <c r="G443" i="3"/>
  <c r="G561" i="3"/>
  <c r="G197" i="3"/>
  <c r="G202" i="3"/>
  <c r="G475" i="3"/>
  <c r="G240" i="3"/>
  <c r="G7" i="3"/>
  <c r="G308" i="3"/>
  <c r="G367" i="3"/>
  <c r="U339" i="3"/>
  <c r="X494" i="3"/>
  <c r="X341" i="3"/>
  <c r="X571" i="3"/>
  <c r="X120" i="3"/>
  <c r="I332" i="3"/>
  <c r="X213" i="3"/>
  <c r="I555" i="3"/>
  <c r="I465" i="3"/>
  <c r="W334" i="3"/>
  <c r="W60" i="3"/>
  <c r="X403" i="3"/>
  <c r="Y185" i="3"/>
  <c r="AA511" i="3"/>
  <c r="I61" i="3"/>
  <c r="G427" i="3"/>
  <c r="G71" i="3"/>
  <c r="G402" i="3"/>
  <c r="G65" i="3"/>
  <c r="G78" i="3"/>
  <c r="G86" i="3"/>
  <c r="G50" i="3"/>
  <c r="G52" i="3"/>
  <c r="G346" i="3"/>
  <c r="G493" i="3"/>
  <c r="G135" i="3"/>
  <c r="I443" i="3"/>
  <c r="Z620" i="3"/>
  <c r="Y404" i="3"/>
  <c r="V115" i="3"/>
  <c r="Z431" i="3"/>
  <c r="AA356" i="3"/>
  <c r="W379" i="3"/>
  <c r="Y200" i="3"/>
  <c r="W27" i="3"/>
  <c r="Z601" i="3"/>
  <c r="W373" i="3"/>
  <c r="Z623" i="3"/>
  <c r="AA605" i="3"/>
  <c r="X80" i="3"/>
  <c r="Z264" i="3"/>
  <c r="Z388" i="3"/>
  <c r="W230" i="3"/>
  <c r="W481" i="3"/>
  <c r="U602" i="3"/>
  <c r="I143" i="3"/>
  <c r="Z307" i="3"/>
  <c r="U330" i="3"/>
  <c r="Z357" i="3"/>
  <c r="V154" i="3"/>
  <c r="V498" i="3"/>
  <c r="U623" i="3"/>
  <c r="W155" i="3"/>
  <c r="I28" i="3"/>
  <c r="Z454" i="3"/>
  <c r="Y602" i="3"/>
  <c r="AA446" i="3"/>
  <c r="AA20" i="3"/>
  <c r="U426" i="3"/>
  <c r="AA504" i="3"/>
  <c r="U244" i="3"/>
  <c r="I279" i="3"/>
  <c r="Y283" i="3"/>
  <c r="W432" i="3"/>
  <c r="W609" i="3"/>
  <c r="W248" i="3"/>
  <c r="AA371" i="3"/>
  <c r="U191" i="3"/>
  <c r="W358" i="3"/>
  <c r="X596" i="3"/>
  <c r="AA393" i="3"/>
  <c r="AA122" i="3"/>
  <c r="I342" i="3"/>
  <c r="W57" i="3"/>
  <c r="U453" i="3"/>
  <c r="V158" i="3"/>
  <c r="X394" i="3"/>
  <c r="X465" i="3"/>
  <c r="X376" i="3"/>
  <c r="AA64" i="3"/>
  <c r="Z462" i="3"/>
  <c r="Z383" i="3"/>
  <c r="X134" i="3"/>
  <c r="X224" i="3"/>
  <c r="Y8" i="3"/>
  <c r="Y548" i="3"/>
  <c r="X573" i="3"/>
  <c r="X122" i="3"/>
  <c r="Z345" i="3"/>
  <c r="U314" i="3"/>
  <c r="W183" i="3"/>
  <c r="W93" i="3"/>
  <c r="W182" i="3"/>
  <c r="U140" i="3"/>
  <c r="X602" i="3"/>
  <c r="V147" i="3"/>
  <c r="I106" i="3"/>
  <c r="V537" i="3"/>
  <c r="W293" i="3"/>
  <c r="W154" i="3"/>
  <c r="Y408" i="3"/>
  <c r="I72" i="3"/>
  <c r="X417" i="3"/>
  <c r="X481" i="3"/>
  <c r="Z512" i="3"/>
  <c r="W330" i="3"/>
  <c r="AA462" i="3"/>
  <c r="V74" i="3"/>
  <c r="I87" i="3"/>
  <c r="W221" i="3"/>
  <c r="U360" i="3"/>
  <c r="Z390" i="3"/>
  <c r="AA284" i="3"/>
  <c r="Y432" i="3"/>
  <c r="V440" i="3"/>
  <c r="U28" i="3"/>
  <c r="U274" i="3"/>
  <c r="Y460" i="3"/>
  <c r="Y551" i="3"/>
  <c r="Z534" i="3"/>
  <c r="Y604" i="3"/>
  <c r="U559" i="3"/>
  <c r="V12" i="3"/>
  <c r="Z293" i="3"/>
  <c r="X172" i="3"/>
  <c r="I135" i="3"/>
  <c r="U114" i="3"/>
  <c r="U329" i="3"/>
  <c r="Y190" i="3"/>
  <c r="X253" i="3"/>
  <c r="W339" i="3"/>
  <c r="X568" i="3"/>
  <c r="I267" i="3"/>
  <c r="U496" i="3"/>
  <c r="W394" i="3"/>
  <c r="V256" i="3"/>
  <c r="W200" i="3"/>
  <c r="I154" i="3"/>
  <c r="I268" i="3"/>
  <c r="V350" i="3"/>
  <c r="I609" i="3"/>
  <c r="X507" i="3"/>
  <c r="U92" i="3"/>
  <c r="U2" i="3"/>
  <c r="U183" i="3"/>
  <c r="Y496" i="3"/>
  <c r="Z354" i="3"/>
  <c r="W514" i="3"/>
  <c r="V37" i="3"/>
  <c r="V560" i="3"/>
  <c r="V559" i="3"/>
  <c r="Z98" i="3"/>
  <c r="Z358" i="3"/>
  <c r="Y259" i="3"/>
  <c r="Z606" i="3"/>
  <c r="W61" i="3"/>
  <c r="Y161" i="3"/>
  <c r="AA553" i="3"/>
  <c r="Y178" i="3"/>
  <c r="Y532" i="3"/>
  <c r="V496" i="3"/>
  <c r="Y119" i="3"/>
  <c r="AA319" i="3"/>
  <c r="Y166" i="3"/>
  <c r="U290" i="3"/>
  <c r="Z282" i="3"/>
  <c r="Y473" i="3"/>
  <c r="U27" i="3"/>
  <c r="I597" i="3"/>
  <c r="W226" i="3"/>
  <c r="U177" i="3"/>
  <c r="V571" i="3"/>
  <c r="I270" i="3"/>
  <c r="X487" i="3"/>
  <c r="Z40" i="3"/>
  <c r="W403" i="3"/>
  <c r="Z186" i="3"/>
  <c r="V179" i="3"/>
  <c r="I498" i="3"/>
  <c r="V69" i="3"/>
  <c r="U343" i="3"/>
  <c r="AA555" i="3"/>
  <c r="AA556" i="3"/>
  <c r="AA424" i="3"/>
  <c r="Z372" i="3"/>
  <c r="W627" i="3"/>
  <c r="V450" i="3"/>
  <c r="Y416" i="3"/>
  <c r="U59" i="3"/>
  <c r="I548" i="3"/>
  <c r="I9" i="3"/>
  <c r="AA100" i="3"/>
  <c r="X486" i="3"/>
  <c r="X22" i="3"/>
  <c r="V81" i="3"/>
  <c r="V407" i="3"/>
  <c r="V526" i="3"/>
  <c r="V306" i="3"/>
  <c r="I593" i="3"/>
  <c r="Z39" i="3"/>
  <c r="V22" i="3"/>
  <c r="W619" i="3"/>
  <c r="I441" i="3"/>
  <c r="Y291" i="3"/>
  <c r="Z401" i="3"/>
  <c r="X529" i="3"/>
  <c r="I312" i="3"/>
  <c r="AA520" i="3"/>
  <c r="V231" i="3"/>
  <c r="I305" i="3"/>
  <c r="Y488" i="3"/>
  <c r="V24" i="3"/>
  <c r="V25" i="3"/>
  <c r="I164" i="3"/>
  <c r="I558" i="3"/>
  <c r="Y437" i="3"/>
  <c r="V39" i="3"/>
  <c r="V130" i="3"/>
  <c r="AA156" i="3"/>
  <c r="Y35" i="3"/>
  <c r="Y575" i="3"/>
  <c r="Y51" i="3"/>
  <c r="Y145" i="3"/>
  <c r="I472" i="3"/>
  <c r="I199" i="3"/>
  <c r="Y441" i="3"/>
  <c r="W117" i="3"/>
  <c r="U234" i="3"/>
  <c r="W108" i="3"/>
  <c r="W471" i="3"/>
  <c r="Y438" i="3"/>
  <c r="X111" i="3"/>
  <c r="W195" i="3"/>
  <c r="W527" i="3"/>
  <c r="Y53" i="3"/>
  <c r="U79" i="3"/>
  <c r="W410" i="3"/>
  <c r="Z557" i="3"/>
  <c r="V381" i="3"/>
  <c r="X78" i="3"/>
  <c r="I24" i="3"/>
  <c r="I474" i="3"/>
  <c r="Y399" i="3"/>
  <c r="Y39" i="3"/>
  <c r="Y361" i="3"/>
  <c r="Y227" i="3"/>
  <c r="W445" i="3"/>
  <c r="X67" i="3"/>
  <c r="V265" i="3"/>
  <c r="V547" i="3"/>
  <c r="AA449" i="3"/>
  <c r="AA629" i="3"/>
  <c r="AA495" i="3"/>
  <c r="AA526" i="3"/>
  <c r="AA38" i="3"/>
  <c r="AA491" i="3"/>
  <c r="Z539" i="3"/>
  <c r="Z629" i="3"/>
  <c r="X541" i="3"/>
  <c r="I265" i="3"/>
  <c r="Y436" i="3"/>
  <c r="V361" i="3"/>
  <c r="W137" i="3"/>
  <c r="V260" i="3"/>
  <c r="U449" i="3"/>
  <c r="U539" i="3"/>
  <c r="X518" i="3"/>
  <c r="X276" i="3"/>
  <c r="X164" i="3"/>
  <c r="X520" i="3"/>
  <c r="W456" i="3"/>
  <c r="W546" i="3"/>
  <c r="V312" i="3"/>
  <c r="Y546" i="3"/>
  <c r="U591" i="3"/>
  <c r="X105" i="3"/>
  <c r="X207" i="3"/>
  <c r="X117" i="3"/>
  <c r="Y108" i="3"/>
  <c r="Y198" i="3"/>
  <c r="Z152" i="3"/>
  <c r="Y52" i="3"/>
  <c r="W78" i="3"/>
  <c r="U296" i="3"/>
  <c r="G274" i="3"/>
  <c r="G310" i="3"/>
  <c r="G344" i="3"/>
  <c r="G559" i="3"/>
  <c r="G228" i="3"/>
  <c r="G51" i="3"/>
  <c r="G318" i="3"/>
  <c r="G572" i="3"/>
  <c r="V392" i="3"/>
  <c r="W116" i="3"/>
  <c r="X544" i="3"/>
  <c r="X4" i="3"/>
  <c r="X92" i="3"/>
  <c r="AA406" i="3"/>
  <c r="I285" i="3"/>
  <c r="Z487" i="3"/>
  <c r="V310" i="3"/>
  <c r="V114" i="3"/>
  <c r="W138" i="3"/>
  <c r="G74" i="3"/>
  <c r="G363" i="3"/>
  <c r="G37" i="3"/>
  <c r="G239" i="3"/>
  <c r="G420" i="3"/>
  <c r="G419" i="3"/>
  <c r="G439" i="3"/>
  <c r="G380" i="3"/>
  <c r="G408" i="3"/>
  <c r="G70" i="3"/>
  <c r="G567" i="3"/>
  <c r="G142" i="3"/>
  <c r="AA612" i="3"/>
  <c r="AA404" i="3"/>
  <c r="W371" i="3"/>
  <c r="X577" i="3"/>
  <c r="Y74" i="3"/>
  <c r="Y114" i="3"/>
  <c r="V157" i="3"/>
  <c r="Y570" i="3"/>
  <c r="V161" i="3"/>
  <c r="G535" i="3"/>
  <c r="G275" i="3"/>
  <c r="G196" i="3"/>
  <c r="G171" i="3"/>
  <c r="G342" i="3"/>
  <c r="G230" i="3"/>
  <c r="G594" i="3"/>
  <c r="G355" i="3"/>
  <c r="G107" i="3"/>
  <c r="G565" i="3"/>
  <c r="G25" i="3"/>
  <c r="G589" i="3"/>
  <c r="G150" i="3"/>
  <c r="G457" i="3"/>
  <c r="G631" i="3"/>
  <c r="G302" i="3"/>
  <c r="X44" i="3"/>
  <c r="X226" i="3"/>
  <c r="AA586" i="3"/>
  <c r="X31" i="3"/>
  <c r="X209" i="3"/>
  <c r="X34" i="3"/>
  <c r="X574" i="3"/>
  <c r="I102" i="3"/>
  <c r="I376" i="3"/>
  <c r="W510" i="3"/>
  <c r="Z448" i="3"/>
  <c r="Y186" i="3"/>
  <c r="Y278" i="3"/>
  <c r="AA601" i="3"/>
  <c r="I511" i="3"/>
  <c r="G337" i="3"/>
  <c r="G270" i="3"/>
  <c r="G45" i="3"/>
  <c r="G425" i="3"/>
  <c r="G438" i="3"/>
  <c r="G626" i="3"/>
  <c r="G590" i="3"/>
  <c r="G415" i="3"/>
  <c r="G440" i="3"/>
  <c r="G583" i="3"/>
  <c r="G254" i="3"/>
  <c r="W302" i="3"/>
  <c r="Z350" i="3"/>
  <c r="V206" i="3"/>
  <c r="V205" i="3"/>
  <c r="W341" i="3"/>
  <c r="U446" i="3"/>
  <c r="W196" i="3"/>
  <c r="Y110" i="3"/>
  <c r="V480" i="3"/>
  <c r="AA142" i="3"/>
  <c r="AA423" i="3"/>
  <c r="Y302" i="3"/>
  <c r="AA425" i="3"/>
  <c r="X620" i="3"/>
  <c r="Z174" i="3"/>
  <c r="Z442" i="3"/>
  <c r="W140" i="3"/>
  <c r="Z370" i="3"/>
  <c r="U62" i="3"/>
  <c r="Z334" i="3"/>
  <c r="Y290" i="3"/>
  <c r="X372" i="3"/>
  <c r="Z87" i="3"/>
  <c r="V329" i="3"/>
  <c r="X374" i="3"/>
  <c r="AA155" i="3"/>
  <c r="I314" i="3"/>
  <c r="Z365" i="3"/>
  <c r="Z453" i="3"/>
  <c r="Y62" i="3"/>
  <c r="AA469" i="3"/>
  <c r="AA19" i="3"/>
  <c r="AA594" i="3"/>
  <c r="AA90" i="3"/>
  <c r="U154" i="3"/>
  <c r="Z161" i="3"/>
  <c r="Y284" i="3"/>
  <c r="X440" i="3"/>
  <c r="W275" i="3"/>
  <c r="I158" i="3"/>
  <c r="I343" i="3"/>
  <c r="I282" i="3"/>
  <c r="W88" i="3"/>
  <c r="X506" i="3"/>
  <c r="AA212" i="3"/>
  <c r="AA303" i="3"/>
  <c r="I432" i="3"/>
  <c r="W597" i="3"/>
  <c r="U363" i="3"/>
  <c r="V248" i="3"/>
  <c r="X555" i="3"/>
  <c r="X192" i="3"/>
  <c r="X556" i="3"/>
  <c r="AA514" i="3"/>
  <c r="Z12" i="3"/>
  <c r="V90" i="3"/>
  <c r="X43" i="3"/>
  <c r="X493" i="3"/>
  <c r="Y459" i="3"/>
  <c r="X498" i="3"/>
  <c r="X212" i="3"/>
  <c r="X483" i="3"/>
  <c r="X353" i="3"/>
  <c r="W2" i="3"/>
  <c r="W542" i="3"/>
  <c r="W92" i="3"/>
  <c r="AA248" i="3"/>
  <c r="U229" i="3"/>
  <c r="X62" i="3"/>
  <c r="V237" i="3"/>
  <c r="X524" i="3"/>
  <c r="V87" i="3"/>
  <c r="I90" i="3"/>
  <c r="W244" i="3"/>
  <c r="V374" i="3"/>
  <c r="AA302" i="3"/>
  <c r="W388" i="3"/>
  <c r="I281" i="3"/>
  <c r="I422" i="3"/>
  <c r="W250" i="3"/>
  <c r="AA552" i="3"/>
  <c r="I537" i="3"/>
  <c r="W40" i="3"/>
  <c r="W131" i="3"/>
  <c r="X313" i="3"/>
  <c r="Z300" i="3"/>
  <c r="I190" i="3"/>
  <c r="Y342" i="3"/>
  <c r="I174" i="3"/>
  <c r="U478" i="3"/>
  <c r="AA341" i="3"/>
  <c r="Y10" i="3"/>
  <c r="Y550" i="3"/>
  <c r="Z624" i="3"/>
  <c r="U469" i="3"/>
  <c r="U20" i="3"/>
  <c r="V462" i="3"/>
  <c r="V172" i="3"/>
  <c r="I134" i="3"/>
  <c r="I493" i="3"/>
  <c r="U297" i="3"/>
  <c r="X142" i="3"/>
  <c r="Z32" i="3"/>
  <c r="X163" i="3"/>
  <c r="U404" i="3"/>
  <c r="V275" i="3"/>
  <c r="I177" i="3"/>
  <c r="U354" i="3"/>
  <c r="V255" i="3"/>
  <c r="AA160" i="3"/>
  <c r="W110" i="3"/>
  <c r="AA419" i="3"/>
  <c r="I178" i="3"/>
  <c r="V80" i="3"/>
  <c r="I69" i="3"/>
  <c r="U388" i="3"/>
  <c r="U543" i="3"/>
  <c r="U542" i="3"/>
  <c r="U5" i="3"/>
  <c r="Y586" i="3"/>
  <c r="U433" i="3"/>
  <c r="W604" i="3"/>
  <c r="V577" i="3"/>
  <c r="V19" i="3"/>
  <c r="V20" i="3"/>
  <c r="Z188" i="3"/>
  <c r="Z88" i="3"/>
  <c r="Y169" i="3"/>
  <c r="I247" i="3"/>
  <c r="W601" i="3"/>
  <c r="AA554" i="3"/>
  <c r="AA14" i="3"/>
  <c r="W507" i="3"/>
  <c r="Y622" i="3"/>
  <c r="Y31" i="3"/>
  <c r="Y210" i="3"/>
  <c r="V143" i="3"/>
  <c r="Y165" i="3"/>
  <c r="V160" i="3"/>
  <c r="U259" i="3"/>
  <c r="Y563" i="3"/>
  <c r="Y511" i="3"/>
  <c r="I57" i="3"/>
  <c r="W584" i="3"/>
  <c r="V210" i="3"/>
  <c r="V120" i="3"/>
  <c r="U394" i="3"/>
  <c r="Y380" i="3"/>
  <c r="Z221" i="3"/>
  <c r="Z368" i="3"/>
  <c r="Z185" i="3"/>
  <c r="V269" i="3"/>
  <c r="X257" i="3"/>
  <c r="V609" i="3"/>
  <c r="AA16" i="3"/>
  <c r="AA376" i="3"/>
  <c r="AA15" i="3"/>
  <c r="AA380" i="3"/>
  <c r="U344" i="3"/>
  <c r="W537" i="3"/>
  <c r="Y326" i="3"/>
  <c r="Y596" i="3"/>
  <c r="U509" i="3"/>
  <c r="I8" i="3"/>
  <c r="W251" i="3"/>
  <c r="AA190" i="3"/>
  <c r="Z378" i="3"/>
  <c r="X562" i="3"/>
  <c r="V621" i="3"/>
  <c r="U287" i="3"/>
  <c r="X238" i="3"/>
  <c r="I503" i="3"/>
  <c r="Z579" i="3"/>
  <c r="Z129" i="3"/>
  <c r="V472" i="3"/>
  <c r="W529" i="3"/>
  <c r="U45" i="3"/>
  <c r="Y381" i="3"/>
  <c r="AA396" i="3"/>
  <c r="X79" i="3"/>
  <c r="Y386" i="3"/>
  <c r="AA610" i="3"/>
  <c r="V47" i="3"/>
  <c r="V322" i="3"/>
  <c r="Y128" i="3"/>
  <c r="V564" i="3"/>
  <c r="V565" i="3"/>
  <c r="I254" i="3"/>
  <c r="I18" i="3"/>
  <c r="Z239" i="3"/>
  <c r="V579" i="3"/>
  <c r="V219" i="3"/>
  <c r="AA246" i="3"/>
  <c r="Y124" i="3"/>
  <c r="Y214" i="3"/>
  <c r="U616" i="3"/>
  <c r="I517" i="3"/>
  <c r="Y111" i="3"/>
  <c r="AA501" i="3"/>
  <c r="V503" i="3"/>
  <c r="I296" i="3"/>
  <c r="AA35" i="3"/>
  <c r="AA485" i="3"/>
  <c r="W238" i="3"/>
  <c r="W486" i="3"/>
  <c r="U104" i="3"/>
  <c r="AA412" i="3"/>
  <c r="I413" i="3"/>
  <c r="Y359" i="3"/>
  <c r="X430" i="3"/>
  <c r="W7" i="3"/>
  <c r="V305" i="3"/>
  <c r="U488" i="3"/>
  <c r="I618" i="3"/>
  <c r="Y427" i="3"/>
  <c r="X513" i="3"/>
  <c r="W608" i="3"/>
  <c r="W566" i="3"/>
  <c r="X340" i="3"/>
  <c r="W423" i="3"/>
  <c r="X492" i="3"/>
  <c r="U308" i="3"/>
  <c r="U239" i="3"/>
  <c r="X130" i="3"/>
  <c r="U476" i="3"/>
  <c r="V467" i="3"/>
  <c r="I52" i="3"/>
  <c r="Y242" i="3"/>
  <c r="V235" i="3"/>
  <c r="X476" i="3"/>
  <c r="V50" i="3"/>
  <c r="V77" i="3"/>
  <c r="Z22" i="3"/>
  <c r="I238" i="3"/>
  <c r="X246" i="3"/>
  <c r="I557" i="3"/>
  <c r="U295" i="3"/>
  <c r="I382" i="3"/>
  <c r="V386" i="3"/>
  <c r="Y156" i="3"/>
  <c r="U467" i="3"/>
  <c r="Z502" i="3"/>
  <c r="X474" i="3"/>
  <c r="X24" i="3"/>
  <c r="Y413" i="3"/>
  <c r="W292" i="3"/>
  <c r="I207" i="3"/>
  <c r="U497" i="3"/>
  <c r="U47" i="3"/>
  <c r="X52" i="3"/>
  <c r="I242" i="3"/>
  <c r="Z576" i="3"/>
  <c r="Z306" i="3"/>
  <c r="W89" i="3"/>
  <c r="I7" i="3"/>
  <c r="I6" i="3"/>
  <c r="I94" i="3"/>
  <c r="V578" i="3"/>
  <c r="U41" i="3"/>
  <c r="Z42" i="3"/>
  <c r="W631" i="3"/>
  <c r="AA631" i="3"/>
  <c r="AA137" i="3"/>
  <c r="AA457" i="3"/>
  <c r="AA337" i="3"/>
  <c r="Y258" i="3"/>
  <c r="I430" i="3"/>
  <c r="Y395" i="3"/>
  <c r="Y526" i="3"/>
  <c r="X168" i="3"/>
  <c r="V91" i="3"/>
  <c r="U366" i="3"/>
  <c r="I124" i="3"/>
  <c r="I485" i="3"/>
  <c r="V491" i="3"/>
  <c r="I137" i="3"/>
  <c r="W214" i="3"/>
  <c r="W35" i="3"/>
  <c r="U607" i="3"/>
  <c r="I130" i="3"/>
  <c r="I39" i="3"/>
  <c r="W346" i="3"/>
  <c r="W254" i="3"/>
  <c r="Y547" i="3"/>
  <c r="I38" i="3"/>
  <c r="X401" i="3"/>
  <c r="U236" i="3"/>
  <c r="I246" i="3"/>
  <c r="Z415" i="3"/>
  <c r="U18" i="3"/>
  <c r="Y377" i="3"/>
  <c r="Z197" i="3"/>
  <c r="I146" i="3"/>
  <c r="V437" i="3"/>
  <c r="Y590" i="3"/>
  <c r="G82" i="3"/>
  <c r="G200" i="3"/>
  <c r="G30" i="3"/>
  <c r="G146" i="3"/>
  <c r="G72" i="3"/>
  <c r="G373" i="3"/>
  <c r="G459" i="3"/>
  <c r="G199" i="3"/>
  <c r="G299" i="3"/>
  <c r="G322" i="3"/>
  <c r="G505" i="3"/>
  <c r="G426" i="3"/>
  <c r="G552" i="3"/>
  <c r="I494" i="3"/>
  <c r="AA478" i="3"/>
  <c r="AA71" i="3"/>
  <c r="Y611" i="3"/>
  <c r="AA534" i="3"/>
  <c r="AA143" i="3"/>
  <c r="W487" i="3"/>
  <c r="Y154" i="3"/>
  <c r="X179" i="3"/>
  <c r="G517" i="3"/>
  <c r="G534" i="3"/>
  <c r="G283" i="3"/>
  <c r="G407" i="3"/>
  <c r="G480" i="3"/>
  <c r="G174" i="3"/>
  <c r="G130" i="3"/>
  <c r="G579" i="3"/>
  <c r="G170" i="3"/>
  <c r="G190" i="3"/>
  <c r="U335" i="3"/>
  <c r="Z65" i="3"/>
  <c r="W350" i="3"/>
  <c r="X352" i="3"/>
  <c r="X496" i="3"/>
  <c r="X84" i="3"/>
  <c r="X166" i="3"/>
  <c r="I160" i="3"/>
  <c r="I262" i="3"/>
  <c r="Z596" i="3"/>
  <c r="I251" i="3"/>
  <c r="G73" i="3"/>
  <c r="G358" i="3"/>
  <c r="G434" i="3"/>
  <c r="G350" i="3"/>
  <c r="G10" i="3"/>
  <c r="G461" i="3"/>
  <c r="G36" i="3"/>
  <c r="G250" i="3"/>
  <c r="G545" i="3"/>
  <c r="G5" i="3"/>
  <c r="G93" i="3"/>
  <c r="G281" i="3"/>
  <c r="G251" i="3"/>
  <c r="G206" i="3"/>
  <c r="V335" i="3"/>
  <c r="AA327" i="3"/>
  <c r="AA210" i="3"/>
  <c r="AA209" i="3"/>
  <c r="U289" i="3"/>
  <c r="Z181" i="3"/>
  <c r="Y383" i="3"/>
  <c r="U596" i="3"/>
  <c r="Y228" i="3"/>
  <c r="Z303" i="3"/>
  <c r="Z122" i="3"/>
  <c r="G417" i="3"/>
  <c r="G26" i="3"/>
  <c r="G327" i="3"/>
  <c r="U76" i="3"/>
  <c r="V53" i="3"/>
  <c r="W148" i="3"/>
  <c r="Z347" i="3"/>
  <c r="Y445" i="3"/>
  <c r="Z111" i="3"/>
  <c r="U398" i="3"/>
  <c r="X39" i="3"/>
  <c r="Y152" i="3"/>
  <c r="Z411" i="3"/>
  <c r="I377" i="3"/>
  <c r="Y598" i="3"/>
  <c r="X202" i="3"/>
  <c r="I117" i="3"/>
  <c r="I111" i="3"/>
  <c r="I546" i="3"/>
  <c r="Z223" i="3"/>
  <c r="AA547" i="3"/>
  <c r="I85" i="3"/>
  <c r="U456" i="3"/>
  <c r="U430" i="3"/>
  <c r="I489" i="3"/>
  <c r="V405" i="3"/>
  <c r="I156" i="3"/>
  <c r="Z561" i="3"/>
  <c r="G253" i="3"/>
  <c r="G522" i="3"/>
  <c r="G479" i="3"/>
  <c r="G12" i="3"/>
  <c r="Y521" i="3"/>
  <c r="Y244" i="3"/>
  <c r="G284" i="3"/>
  <c r="G129" i="3"/>
  <c r="V253" i="3"/>
  <c r="X586" i="3"/>
  <c r="I172" i="3"/>
  <c r="G88" i="3"/>
  <c r="G11" i="3"/>
  <c r="G92" i="3"/>
  <c r="G116" i="3"/>
  <c r="AA120" i="3"/>
  <c r="U56" i="3"/>
  <c r="Z483" i="3"/>
  <c r="G148" i="3"/>
  <c r="G121" i="3"/>
  <c r="G99" i="3"/>
  <c r="G252" i="3"/>
  <c r="G323" i="3"/>
  <c r="G418" i="3"/>
  <c r="Z211" i="3"/>
  <c r="Y80" i="3"/>
  <c r="Z245" i="3"/>
  <c r="V455" i="3"/>
  <c r="Z571" i="3"/>
  <c r="Z210" i="3"/>
  <c r="U534" i="3"/>
  <c r="W237" i="3"/>
  <c r="U240" i="3"/>
  <c r="X266" i="3"/>
  <c r="W509" i="3"/>
  <c r="V284" i="3"/>
  <c r="U264" i="3"/>
  <c r="AA388" i="3"/>
  <c r="U206" i="3"/>
  <c r="I512" i="3"/>
  <c r="V556" i="3"/>
  <c r="V192" i="3"/>
  <c r="W255" i="3"/>
  <c r="V380" i="3"/>
  <c r="AA172" i="3"/>
  <c r="X458" i="3"/>
  <c r="Z374" i="3"/>
  <c r="U522" i="3"/>
  <c r="AA92" i="3"/>
  <c r="AA5" i="3"/>
  <c r="AA543" i="3"/>
  <c r="I431" i="3"/>
  <c r="I139" i="3"/>
  <c r="Z49" i="3"/>
  <c r="W101" i="3"/>
  <c r="Y217" i="3"/>
  <c r="U504" i="3"/>
  <c r="AA131" i="3"/>
  <c r="AA154" i="3"/>
  <c r="X204" i="3"/>
  <c r="AA480" i="3"/>
  <c r="U95" i="3"/>
  <c r="Z404" i="3"/>
  <c r="X140" i="3"/>
  <c r="Z551" i="3"/>
  <c r="Z550" i="3"/>
  <c r="Z523" i="3"/>
  <c r="I162" i="3"/>
  <c r="V487" i="3"/>
  <c r="Z20" i="3"/>
  <c r="AA188" i="3"/>
  <c r="Y537" i="3"/>
  <c r="U630" i="3"/>
  <c r="Z599" i="3"/>
  <c r="U142" i="3"/>
  <c r="AA615" i="3"/>
  <c r="X342" i="3"/>
  <c r="U417" i="3"/>
  <c r="AA481" i="3"/>
  <c r="Y523" i="3"/>
  <c r="I256" i="3"/>
  <c r="X196" i="3"/>
  <c r="AA450" i="3"/>
  <c r="V30" i="3"/>
  <c r="W14" i="3"/>
  <c r="Y513" i="3"/>
  <c r="V178" i="3"/>
  <c r="I163" i="3"/>
  <c r="Z206" i="3"/>
  <c r="Z205" i="3"/>
  <c r="AA532" i="3"/>
  <c r="W571" i="3"/>
  <c r="U123" i="3"/>
  <c r="U34" i="3"/>
  <c r="AA43" i="3"/>
  <c r="AA135" i="3"/>
  <c r="X373" i="3"/>
  <c r="X32" i="3"/>
  <c r="W211" i="3"/>
  <c r="Z93" i="3"/>
  <c r="Z544" i="3"/>
  <c r="Z92" i="3"/>
  <c r="I394" i="3"/>
  <c r="Z16" i="3"/>
  <c r="Z465" i="3"/>
  <c r="U514" i="3"/>
  <c r="AA106" i="3"/>
  <c r="U552" i="3"/>
  <c r="X40" i="3"/>
  <c r="Y172" i="3"/>
  <c r="AA477" i="3"/>
  <c r="AA549" i="3"/>
  <c r="W190" i="3"/>
  <c r="AA345" i="3"/>
  <c r="X72" i="3"/>
  <c r="U121" i="3"/>
  <c r="U57" i="3"/>
  <c r="I82" i="3"/>
  <c r="U536" i="3"/>
  <c r="Y420" i="3"/>
  <c r="W188" i="3"/>
  <c r="U480" i="3"/>
  <c r="U554" i="3"/>
  <c r="V342" i="3"/>
  <c r="Z429" i="3"/>
  <c r="Z44" i="3"/>
  <c r="Z280" i="3"/>
  <c r="X282" i="3"/>
  <c r="AA473" i="3"/>
  <c r="Y157" i="3"/>
  <c r="U435" i="3"/>
  <c r="U155" i="3"/>
  <c r="I481" i="3"/>
  <c r="Y270" i="3"/>
  <c r="U166" i="3"/>
  <c r="X560" i="3"/>
  <c r="X20" i="3"/>
  <c r="V510" i="3"/>
  <c r="X447" i="3"/>
  <c r="X594" i="3"/>
  <c r="X360" i="3"/>
  <c r="Y493" i="3"/>
  <c r="X419" i="3"/>
  <c r="W525" i="3"/>
  <c r="Y254" i="3"/>
  <c r="U392" i="3"/>
  <c r="Z327" i="3"/>
  <c r="I496" i="3"/>
  <c r="U210" i="3"/>
  <c r="U119" i="3"/>
  <c r="X550" i="3"/>
  <c r="X551" i="3"/>
  <c r="U383" i="3"/>
  <c r="U511" i="3"/>
  <c r="Y232" i="3"/>
  <c r="AA429" i="3"/>
  <c r="X363" i="3"/>
  <c r="X453" i="3"/>
  <c r="V521" i="3"/>
  <c r="X158" i="3"/>
  <c r="X334" i="3"/>
  <c r="Y12" i="3"/>
  <c r="Y419" i="3"/>
  <c r="Z118" i="3"/>
  <c r="U573" i="3"/>
  <c r="U483" i="3"/>
  <c r="AA523" i="3"/>
  <c r="X380" i="3"/>
  <c r="AA614" i="3"/>
  <c r="I580" i="3"/>
  <c r="I490" i="3"/>
  <c r="AA96" i="3"/>
  <c r="AA278" i="3"/>
  <c r="Z423" i="3"/>
  <c r="AA579" i="3"/>
  <c r="AA489" i="3"/>
  <c r="U608" i="3"/>
  <c r="Y531" i="3"/>
  <c r="I337" i="3"/>
  <c r="I591" i="3"/>
  <c r="U439" i="3"/>
  <c r="AA175" i="3"/>
  <c r="V389" i="3"/>
  <c r="Y398" i="3"/>
  <c r="W132" i="3"/>
  <c r="AA378" i="3"/>
  <c r="Y171" i="3"/>
  <c r="I386" i="3"/>
  <c r="Z479" i="3"/>
  <c r="Z29" i="3"/>
  <c r="X124" i="3"/>
  <c r="X575" i="3"/>
  <c r="Z526" i="3"/>
  <c r="AA242" i="3"/>
  <c r="W385" i="3"/>
  <c r="AA617" i="3"/>
  <c r="U22" i="3"/>
  <c r="V79" i="3"/>
  <c r="I492" i="3"/>
  <c r="Y113" i="3"/>
  <c r="U137" i="3"/>
  <c r="AA299" i="3"/>
  <c r="Y311" i="3"/>
  <c r="AA112" i="3"/>
  <c r="AA24" i="3"/>
  <c r="X288" i="3"/>
  <c r="Y29" i="3"/>
  <c r="Y299" i="3"/>
  <c r="Z55" i="3"/>
  <c r="I359" i="3"/>
  <c r="I89" i="3"/>
  <c r="Y308" i="3"/>
  <c r="V501" i="3"/>
  <c r="U292" i="3"/>
  <c r="I497" i="3"/>
  <c r="I308" i="3"/>
  <c r="U325" i="3"/>
  <c r="W201" i="3"/>
  <c r="X113" i="3"/>
  <c r="U242" i="3"/>
  <c r="V42" i="3"/>
  <c r="V133" i="3"/>
  <c r="U58" i="3"/>
  <c r="X234" i="3"/>
  <c r="U528" i="3"/>
  <c r="W235" i="3"/>
  <c r="U437" i="3"/>
  <c r="Y287" i="3"/>
  <c r="U241" i="3"/>
  <c r="V156" i="3"/>
  <c r="Y295" i="3"/>
  <c r="AA195" i="3"/>
  <c r="AA328" i="3"/>
  <c r="AA47" i="3"/>
  <c r="AA146" i="3"/>
  <c r="I476" i="3"/>
  <c r="Z288" i="3"/>
  <c r="X503" i="3"/>
  <c r="Y351" i="3"/>
  <c r="X317" i="3"/>
  <c r="U103" i="3"/>
  <c r="X152" i="3"/>
  <c r="X595" i="3"/>
  <c r="X321" i="3"/>
  <c r="Z566" i="3"/>
  <c r="W144" i="3"/>
  <c r="I505" i="3"/>
  <c r="Z610" i="3"/>
  <c r="X305" i="3"/>
  <c r="Y576" i="3"/>
  <c r="Y396" i="3"/>
  <c r="V520" i="3"/>
  <c r="V6" i="3"/>
  <c r="V94" i="3"/>
  <c r="X526" i="3"/>
  <c r="W67" i="3"/>
  <c r="AA576" i="3"/>
  <c r="AA399" i="3"/>
  <c r="AA607" i="3"/>
  <c r="U219" i="3"/>
  <c r="U220" i="3"/>
  <c r="U315" i="3"/>
  <c r="Z276" i="3"/>
  <c r="X576" i="3"/>
  <c r="Y340" i="3"/>
  <c r="U535" i="3"/>
  <c r="I126" i="3"/>
  <c r="X171" i="3"/>
  <c r="U42" i="3"/>
  <c r="U520" i="3"/>
  <c r="I585" i="3"/>
  <c r="X184" i="3"/>
  <c r="X546" i="3"/>
  <c r="W128" i="3"/>
  <c r="U427" i="3"/>
  <c r="V216" i="3"/>
  <c r="I399" i="3"/>
  <c r="V485" i="3"/>
  <c r="V124" i="3"/>
  <c r="W616" i="3"/>
  <c r="W340" i="3"/>
  <c r="Z77" i="3"/>
  <c r="W598" i="3"/>
  <c r="W81" i="3"/>
  <c r="G540" i="3"/>
  <c r="G315" i="3"/>
  <c r="G125" i="3"/>
  <c r="G215" i="3"/>
  <c r="G57" i="3"/>
  <c r="G46" i="3"/>
  <c r="G255" i="3"/>
  <c r="G234" i="3"/>
  <c r="G604" i="3"/>
  <c r="G307" i="3"/>
  <c r="G331" i="3"/>
  <c r="G178" i="3"/>
  <c r="Y264" i="3"/>
  <c r="Y226" i="3"/>
  <c r="W71" i="3"/>
  <c r="I444" i="3"/>
  <c r="AA86" i="3"/>
  <c r="I604" i="3"/>
  <c r="W290" i="3"/>
  <c r="V358" i="3"/>
  <c r="W596" i="3"/>
  <c r="W326" i="3"/>
  <c r="W204" i="3"/>
  <c r="U300" i="3"/>
  <c r="Z498" i="3"/>
  <c r="W483" i="3"/>
  <c r="G553" i="3"/>
  <c r="G463" i="3"/>
  <c r="G316" i="3"/>
  <c r="G389" i="3"/>
  <c r="G516" i="3"/>
  <c r="Y72" i="3"/>
  <c r="X174" i="3"/>
  <c r="V444" i="3"/>
  <c r="AA589" i="3"/>
  <c r="Z191" i="3"/>
  <c r="U424" i="3"/>
  <c r="Y150" i="3"/>
  <c r="Z23" i="3"/>
  <c r="AA387" i="3"/>
  <c r="X570" i="3"/>
  <c r="G507" i="3"/>
  <c r="G47" i="3"/>
  <c r="G442" i="3"/>
  <c r="G104" i="3"/>
  <c r="G114" i="3"/>
  <c r="G573" i="3"/>
  <c r="G33" i="3"/>
  <c r="G243" i="3"/>
  <c r="G508" i="3"/>
  <c r="Y605" i="3"/>
  <c r="Y339" i="3"/>
  <c r="AA275" i="3"/>
  <c r="I521" i="3"/>
  <c r="X433" i="3"/>
  <c r="I559" i="3"/>
  <c r="X160" i="3"/>
  <c r="I74" i="3"/>
  <c r="U538" i="3"/>
  <c r="U23" i="3"/>
  <c r="U403" i="3"/>
  <c r="I483" i="3"/>
  <c r="I212" i="3"/>
  <c r="G314" i="3"/>
  <c r="G345" i="3"/>
  <c r="G599" i="3"/>
  <c r="G414" i="3"/>
  <c r="G451" i="3"/>
  <c r="G62" i="3"/>
  <c r="AA167" i="3"/>
  <c r="V136" i="3"/>
  <c r="V431" i="3"/>
  <c r="Y354" i="3"/>
  <c r="U332" i="3"/>
  <c r="Z60" i="3"/>
  <c r="W74" i="3"/>
  <c r="V200" i="3"/>
  <c r="V459" i="3"/>
  <c r="V548" i="3"/>
  <c r="V167" i="3"/>
  <c r="I404" i="3"/>
  <c r="I116" i="3"/>
  <c r="I205" i="3"/>
  <c r="I301" i="3"/>
  <c r="Y589" i="3"/>
  <c r="I574" i="3"/>
  <c r="I213" i="3"/>
  <c r="U37" i="3"/>
  <c r="Z434" i="3"/>
  <c r="Y324" i="3"/>
  <c r="Z567" i="3"/>
  <c r="U247" i="3"/>
  <c r="I155" i="3"/>
  <c r="I362" i="3"/>
  <c r="AA352" i="3"/>
  <c r="Y444" i="3"/>
  <c r="AA127" i="3"/>
  <c r="U357" i="3"/>
  <c r="V606" i="3"/>
  <c r="Z400" i="3"/>
  <c r="Y131" i="3"/>
  <c r="V326" i="3"/>
  <c r="X511" i="3"/>
  <c r="I63" i="3"/>
  <c r="W32" i="3"/>
  <c r="Y159" i="3"/>
  <c r="Z140" i="3"/>
  <c r="Y334" i="3"/>
  <c r="W217" i="3"/>
  <c r="V99" i="3"/>
  <c r="U524" i="3"/>
  <c r="Y628" i="3"/>
  <c r="I628" i="3"/>
  <c r="AA414" i="3"/>
  <c r="V138" i="3"/>
  <c r="V75" i="3"/>
  <c r="W173" i="3"/>
  <c r="U136" i="3"/>
  <c r="V364" i="3"/>
  <c r="Z158" i="3"/>
  <c r="V613" i="3"/>
  <c r="V252" i="3"/>
  <c r="Z626" i="3"/>
  <c r="I290" i="3"/>
  <c r="AA420" i="3"/>
  <c r="W43" i="3"/>
  <c r="W135" i="3"/>
  <c r="W390" i="3"/>
  <c r="U257" i="3"/>
  <c r="X611" i="3"/>
  <c r="Y139" i="3"/>
  <c r="Z444" i="3"/>
  <c r="AA334" i="3"/>
  <c r="Z414" i="3"/>
  <c r="X480" i="3"/>
  <c r="Z553" i="3"/>
  <c r="I75" i="3"/>
  <c r="X623" i="3"/>
  <c r="AA530" i="3"/>
  <c r="AA249" i="3"/>
  <c r="X523" i="3"/>
  <c r="W285" i="3"/>
  <c r="AA237" i="3"/>
  <c r="W282" i="3"/>
  <c r="W269" i="3"/>
  <c r="W48" i="3"/>
  <c r="V164" i="3"/>
  <c r="I327" i="3"/>
  <c r="AA370" i="3"/>
  <c r="U285" i="3"/>
  <c r="V514" i="3"/>
  <c r="I462" i="3"/>
  <c r="AA329" i="3"/>
  <c r="I142" i="3"/>
  <c r="I482" i="3"/>
  <c r="X404" i="3"/>
  <c r="AA206" i="3"/>
  <c r="I371" i="3"/>
  <c r="X101" i="3"/>
  <c r="AA255" i="3"/>
  <c r="V196" i="3"/>
  <c r="AA628" i="3"/>
  <c r="I204" i="3"/>
  <c r="X390" i="3"/>
  <c r="V417" i="3"/>
  <c r="X115" i="3"/>
  <c r="W455" i="3"/>
  <c r="W365" i="3"/>
  <c r="Z233" i="3"/>
  <c r="Y626" i="3"/>
  <c r="I181" i="3"/>
  <c r="W23" i="3"/>
  <c r="I416" i="3"/>
  <c r="W329" i="3"/>
  <c r="V553" i="3"/>
  <c r="V554" i="3"/>
  <c r="AA333" i="3"/>
  <c r="AA584" i="3"/>
  <c r="V4" i="3"/>
  <c r="V542" i="3"/>
  <c r="V182" i="3"/>
  <c r="W270" i="3"/>
  <c r="I589" i="3"/>
  <c r="Y556" i="3"/>
  <c r="Y286" i="3"/>
  <c r="I536" i="3"/>
  <c r="Y19" i="3"/>
  <c r="Y560" i="3"/>
  <c r="Y310" i="3"/>
  <c r="AA247" i="3"/>
  <c r="Z8" i="3"/>
  <c r="Z548" i="3"/>
  <c r="X251" i="3"/>
  <c r="I423" i="3"/>
  <c r="X425" i="3"/>
  <c r="Y205" i="3"/>
  <c r="Y116" i="3"/>
  <c r="U180" i="3"/>
  <c r="U106" i="3"/>
  <c r="U271" i="3"/>
  <c r="Y331" i="3"/>
  <c r="AA603" i="3"/>
  <c r="Y533" i="3"/>
  <c r="U163" i="3"/>
  <c r="I425" i="3"/>
  <c r="W364" i="3"/>
  <c r="V481" i="3"/>
  <c r="AA461" i="3"/>
  <c r="AA550" i="3"/>
  <c r="X60" i="3"/>
  <c r="I189" i="3"/>
  <c r="Y181" i="3"/>
  <c r="I54" i="3"/>
  <c r="Z540" i="3"/>
  <c r="W266" i="3"/>
  <c r="I30" i="3"/>
  <c r="W30" i="3"/>
  <c r="V373" i="3"/>
  <c r="Y468" i="3"/>
  <c r="V105" i="3"/>
  <c r="AA258" i="3"/>
  <c r="V566" i="3"/>
  <c r="U328" i="3"/>
  <c r="Z485" i="3"/>
  <c r="Z215" i="3"/>
  <c r="X287" i="3"/>
  <c r="Y325" i="3"/>
  <c r="X423" i="3"/>
  <c r="U126" i="3"/>
  <c r="I529" i="3"/>
  <c r="X585" i="3"/>
  <c r="W305" i="3"/>
  <c r="W592" i="3"/>
  <c r="X218" i="3"/>
  <c r="I222" i="3"/>
  <c r="Y77" i="3"/>
  <c r="U503" i="3"/>
  <c r="AA518" i="3"/>
  <c r="X531" i="3"/>
  <c r="W585" i="3"/>
  <c r="U346" i="3"/>
  <c r="Y565" i="3"/>
  <c r="Y24" i="3"/>
  <c r="Z51" i="3"/>
  <c r="W576" i="3"/>
  <c r="AA53" i="3"/>
  <c r="V451" i="3"/>
  <c r="W328" i="3"/>
  <c r="X436" i="3"/>
  <c r="AA291" i="3"/>
  <c r="Z607" i="3"/>
  <c r="AA243" i="3"/>
  <c r="V351" i="3"/>
  <c r="Z535" i="3"/>
  <c r="Z410" i="3"/>
  <c r="W513" i="3"/>
  <c r="AA529" i="3"/>
  <c r="AA26" i="3"/>
  <c r="Z355" i="3"/>
  <c r="I486" i="3"/>
  <c r="W53" i="3"/>
  <c r="V436" i="3"/>
  <c r="V618" i="3"/>
  <c r="Z491" i="3"/>
  <c r="U168" i="3"/>
  <c r="I631" i="3"/>
  <c r="X547" i="3"/>
  <c r="X377" i="3"/>
  <c r="AA149" i="3"/>
  <c r="AA386" i="3"/>
  <c r="AA407" i="3"/>
  <c r="Y260" i="3"/>
  <c r="Y472" i="3"/>
  <c r="V29" i="3"/>
  <c r="X193" i="3"/>
  <c r="W415" i="3"/>
  <c r="AA351" i="3"/>
  <c r="W156" i="3"/>
  <c r="U207" i="3"/>
  <c r="I322" i="3"/>
  <c r="V18" i="3"/>
  <c r="AA18" i="3"/>
  <c r="AA58" i="3"/>
  <c r="AA325" i="3"/>
  <c r="W407" i="3"/>
  <c r="Z105" i="3"/>
  <c r="X239" i="3"/>
  <c r="Y328" i="3"/>
  <c r="X497" i="3"/>
  <c r="X294" i="3"/>
  <c r="X591" i="3"/>
  <c r="W288" i="3"/>
  <c r="U349" i="3"/>
  <c r="Z531" i="3"/>
  <c r="Z418" i="3"/>
  <c r="V107" i="3"/>
  <c r="V21" i="3"/>
  <c r="I295" i="3"/>
  <c r="Z396" i="3"/>
  <c r="Z608" i="3"/>
  <c r="Z428" i="3"/>
  <c r="Y42" i="3"/>
  <c r="Y541" i="3"/>
  <c r="I277" i="3"/>
  <c r="U491" i="3"/>
  <c r="V539" i="3"/>
  <c r="V89" i="3"/>
  <c r="V625" i="3"/>
  <c r="W260" i="3"/>
  <c r="AA492" i="3"/>
  <c r="AA361" i="3"/>
  <c r="AA456" i="3"/>
  <c r="AA535" i="3"/>
  <c r="AA436" i="3"/>
  <c r="I338" i="3"/>
  <c r="I340" i="3"/>
  <c r="Z366" i="3"/>
  <c r="Z94" i="3"/>
  <c r="Z603" i="3"/>
  <c r="W130" i="3"/>
  <c r="W220" i="3"/>
  <c r="I395" i="3"/>
  <c r="U423" i="3"/>
  <c r="Z399" i="3"/>
  <c r="X625" i="3"/>
  <c r="Z631" i="3"/>
  <c r="X315" i="3"/>
  <c r="U124" i="3"/>
  <c r="U485" i="3"/>
  <c r="U411" i="3"/>
  <c r="Y317" i="3"/>
  <c r="Y141" i="3"/>
  <c r="W17" i="3"/>
  <c r="Z25" i="3"/>
  <c r="Z112" i="3"/>
  <c r="U566" i="3"/>
  <c r="Y151" i="3"/>
  <c r="G568" i="3"/>
  <c r="G172" i="3"/>
  <c r="G17" i="3"/>
  <c r="G61" i="3"/>
  <c r="G41" i="3"/>
  <c r="G136" i="3"/>
  <c r="G34" i="3"/>
  <c r="G56" i="3"/>
  <c r="G416" i="3"/>
  <c r="G271" i="3"/>
  <c r="G537" i="3"/>
  <c r="G556" i="3"/>
  <c r="G286" i="3"/>
  <c r="G15" i="3"/>
  <c r="G223" i="3"/>
  <c r="W281" i="3"/>
  <c r="V512" i="3"/>
  <c r="U286" i="3"/>
  <c r="U465" i="3"/>
  <c r="U556" i="3"/>
  <c r="I240" i="3"/>
  <c r="V331" i="3"/>
  <c r="G68" i="3"/>
  <c r="G287" i="3"/>
  <c r="G111" i="3"/>
  <c r="G333" i="3"/>
  <c r="G619" i="3"/>
  <c r="X178" i="3"/>
  <c r="Y167" i="3"/>
  <c r="AA273" i="3"/>
  <c r="U370" i="3"/>
  <c r="I380" i="3"/>
  <c r="W19" i="3"/>
  <c r="I259" i="3"/>
  <c r="W54" i="3"/>
  <c r="U313" i="3"/>
  <c r="U161" i="3"/>
  <c r="Y318" i="3"/>
  <c r="G404" i="3"/>
  <c r="G184" i="3"/>
  <c r="G218" i="3"/>
  <c r="G488" i="3"/>
  <c r="G491" i="3"/>
  <c r="G468" i="3"/>
  <c r="G410" i="3"/>
  <c r="G609" i="3"/>
  <c r="G368" i="3"/>
  <c r="G95" i="3"/>
  <c r="Y121" i="3"/>
  <c r="Y155" i="3"/>
  <c r="I5" i="3"/>
  <c r="I543" i="3"/>
  <c r="I92" i="3"/>
  <c r="U71" i="3"/>
  <c r="W586" i="3"/>
  <c r="Y84" i="3"/>
  <c r="Z577" i="3"/>
  <c r="Y196" i="3"/>
  <c r="AA357" i="3"/>
  <c r="X331" i="3"/>
  <c r="Y573" i="3"/>
  <c r="X190" i="3"/>
  <c r="G452" i="3"/>
  <c r="G285" i="3"/>
  <c r="G490" i="3"/>
  <c r="G210" i="3"/>
  <c r="G119" i="3"/>
  <c r="G449" i="3"/>
  <c r="U452" i="3"/>
  <c r="X267" i="3"/>
  <c r="Y316" i="3"/>
  <c r="I10" i="3"/>
  <c r="I187" i="3"/>
  <c r="Y162" i="3"/>
  <c r="AA191" i="3"/>
  <c r="Z240" i="3"/>
  <c r="I477" i="3"/>
  <c r="I509" i="3"/>
  <c r="I369" i="3"/>
  <c r="I96" i="3"/>
  <c r="Z284" i="3"/>
  <c r="Z597" i="3"/>
  <c r="Z301" i="3"/>
  <c r="AA213" i="3"/>
  <c r="W213" i="3"/>
  <c r="W123" i="3"/>
  <c r="W16" i="3"/>
  <c r="W192" i="3"/>
  <c r="V424" i="3"/>
  <c r="I516" i="3"/>
  <c r="U221" i="3"/>
  <c r="Z262" i="3"/>
  <c r="X567" i="3"/>
  <c r="Y48" i="3"/>
  <c r="V603" i="3"/>
  <c r="Z167" i="3"/>
  <c r="AA69" i="3"/>
  <c r="X364" i="3"/>
  <c r="AA229" i="3"/>
  <c r="Z180" i="3"/>
  <c r="X536" i="3"/>
  <c r="I577" i="3"/>
  <c r="V397" i="3"/>
  <c r="Z54" i="3"/>
  <c r="U450" i="3"/>
  <c r="V225" i="3"/>
  <c r="AA138" i="3"/>
  <c r="AA421" i="3"/>
  <c r="U530" i="3"/>
  <c r="Y365" i="3"/>
  <c r="Y453" i="3"/>
  <c r="U82" i="3"/>
  <c r="U159" i="3"/>
  <c r="W233" i="3"/>
  <c r="W150" i="3"/>
  <c r="Y90" i="3"/>
  <c r="X138" i="3"/>
  <c r="U118" i="3"/>
  <c r="Z519" i="3"/>
  <c r="V551" i="3"/>
  <c r="V187" i="3"/>
  <c r="Z379" i="3"/>
  <c r="X99" i="3"/>
  <c r="X358" i="3"/>
  <c r="AA516" i="3"/>
  <c r="V504" i="3"/>
  <c r="W279" i="3"/>
  <c r="I553" i="3"/>
  <c r="I463" i="3"/>
  <c r="AA623" i="3"/>
  <c r="AA507" i="3"/>
  <c r="Y158" i="3"/>
  <c r="V354" i="3"/>
  <c r="W512" i="3"/>
  <c r="U380" i="3"/>
  <c r="U98" i="3"/>
  <c r="Z524" i="3"/>
  <c r="Z266" i="3"/>
  <c r="AA588" i="3"/>
  <c r="Y14" i="3"/>
  <c r="Y553" i="3"/>
  <c r="I80" i="3"/>
  <c r="Y417" i="3"/>
  <c r="I273" i="3"/>
  <c r="W550" i="3"/>
  <c r="W11" i="3"/>
  <c r="AA332" i="3"/>
  <c r="Z484" i="3"/>
  <c r="Z604" i="3"/>
  <c r="U600" i="3"/>
  <c r="V169" i="3"/>
  <c r="AA509" i="3"/>
  <c r="V509" i="3"/>
  <c r="W278" i="3"/>
  <c r="W95" i="3"/>
  <c r="V232" i="3"/>
  <c r="Z342" i="3"/>
  <c r="U515" i="3"/>
  <c r="X249" i="3"/>
  <c r="U162" i="3"/>
  <c r="Y304" i="3"/>
  <c r="V285" i="3"/>
  <c r="X64" i="3"/>
  <c r="Y99" i="3"/>
  <c r="Y516" i="3"/>
  <c r="V240" i="3"/>
  <c r="V490" i="3"/>
  <c r="I473" i="3"/>
  <c r="W540" i="3"/>
  <c r="V369" i="3"/>
  <c r="V96" i="3"/>
  <c r="U302" i="3"/>
  <c r="V605" i="3"/>
  <c r="V229" i="3"/>
  <c r="AA391" i="3"/>
  <c r="U11" i="3"/>
  <c r="U551" i="3"/>
  <c r="Y499" i="3"/>
  <c r="X537" i="3"/>
  <c r="AA416" i="3"/>
  <c r="AA506" i="3"/>
  <c r="Z387" i="3"/>
  <c r="X509" i="3"/>
  <c r="AA118" i="3"/>
  <c r="Y333" i="3"/>
  <c r="Y392" i="3"/>
  <c r="AA602" i="3"/>
  <c r="X143" i="3"/>
  <c r="W356" i="3"/>
  <c r="Z165" i="3"/>
  <c r="AA259" i="3"/>
  <c r="V23" i="3"/>
  <c r="Z493" i="3"/>
  <c r="Z134" i="3"/>
  <c r="W8" i="3"/>
  <c r="W549" i="3"/>
  <c r="V318" i="3"/>
  <c r="X464" i="3"/>
  <c r="W623" i="3"/>
  <c r="V302" i="3"/>
  <c r="I370" i="3"/>
  <c r="I600" i="3"/>
  <c r="AA200" i="3"/>
  <c r="I329" i="3"/>
  <c r="X185" i="3"/>
  <c r="X368" i="3"/>
  <c r="U482" i="3"/>
  <c r="V28" i="3"/>
  <c r="AA365" i="3"/>
  <c r="AA362" i="3"/>
  <c r="Y542" i="3"/>
  <c r="Y5" i="3"/>
  <c r="Y545" i="3"/>
  <c r="U481" i="3"/>
  <c r="I209" i="3"/>
  <c r="Y233" i="3"/>
  <c r="W409" i="3"/>
  <c r="V213" i="3"/>
  <c r="I426" i="3"/>
  <c r="U293" i="3"/>
  <c r="U459" i="3"/>
  <c r="V572" i="3"/>
  <c r="W515" i="3"/>
  <c r="W28" i="3"/>
  <c r="Z82" i="3"/>
  <c r="Y484" i="3"/>
  <c r="Y266" i="3"/>
  <c r="Z146" i="3"/>
  <c r="I234" i="3"/>
  <c r="X145" i="3"/>
  <c r="Z218" i="3"/>
  <c r="Y68" i="3"/>
  <c r="Y195" i="3"/>
  <c r="I113" i="3"/>
  <c r="W231" i="3"/>
  <c r="Y625" i="3"/>
  <c r="AA21" i="3"/>
  <c r="I328" i="3"/>
  <c r="AA201" i="3"/>
  <c r="I607" i="3"/>
  <c r="AA472" i="3"/>
  <c r="Z385" i="3"/>
  <c r="Y449" i="3"/>
  <c r="U128" i="3"/>
  <c r="Z437" i="3"/>
  <c r="X223" i="3"/>
  <c r="X489" i="3"/>
  <c r="X222" i="3"/>
  <c r="Z562" i="3"/>
  <c r="U384" i="3"/>
  <c r="U557" i="3"/>
  <c r="X564" i="3"/>
  <c r="U141" i="3"/>
  <c r="Z126" i="3"/>
  <c r="I366" i="3"/>
  <c r="W91" i="3"/>
  <c r="AA427" i="3"/>
  <c r="Y616" i="3"/>
  <c r="U367" i="3"/>
  <c r="W575" i="3"/>
  <c r="I219" i="3"/>
  <c r="I578" i="3"/>
  <c r="W412" i="3"/>
  <c r="Z108" i="3"/>
  <c r="G446" i="3"/>
  <c r="G343" i="3"/>
  <c r="G207" i="3"/>
  <c r="I136" i="3"/>
  <c r="Y370" i="3"/>
  <c r="Z228" i="3"/>
  <c r="G22" i="3"/>
  <c r="G39" i="3"/>
  <c r="Z515" i="3"/>
  <c r="X624" i="3"/>
  <c r="Z56" i="3"/>
  <c r="G328" i="3"/>
  <c r="G216" i="3"/>
  <c r="G543" i="3"/>
  <c r="AA443" i="3"/>
  <c r="U356" i="3"/>
  <c r="U506" i="3"/>
  <c r="Z393" i="3"/>
  <c r="G292" i="3"/>
  <c r="G422" i="3"/>
  <c r="G189" i="3"/>
  <c r="G296" i="3"/>
  <c r="G593" i="3"/>
  <c r="U268" i="3"/>
  <c r="Y620" i="3"/>
  <c r="W174" i="3"/>
  <c r="W452" i="3"/>
  <c r="V362" i="3"/>
  <c r="Z31" i="3"/>
  <c r="Z209" i="3"/>
  <c r="U84" i="3"/>
  <c r="W147" i="3"/>
  <c r="U150" i="3"/>
  <c r="X176" i="3"/>
  <c r="I480" i="3"/>
  <c r="AA392" i="3"/>
  <c r="U174" i="3"/>
  <c r="U116" i="3"/>
  <c r="U298" i="3"/>
  <c r="I62" i="3"/>
  <c r="V376" i="3"/>
  <c r="V465" i="3"/>
  <c r="W256" i="3"/>
  <c r="Z426" i="3"/>
  <c r="X9" i="3"/>
  <c r="X459" i="3"/>
  <c r="X443" i="3"/>
  <c r="Y519" i="3"/>
  <c r="AA544" i="3"/>
  <c r="AA183" i="3"/>
  <c r="AA93" i="3"/>
  <c r="I229" i="3"/>
  <c r="I624" i="3"/>
  <c r="Z409" i="3"/>
  <c r="Z356" i="3"/>
  <c r="Y37" i="3"/>
  <c r="U594" i="3"/>
  <c r="AA490" i="3"/>
  <c r="AA244" i="3"/>
  <c r="X387" i="3"/>
  <c r="U96" i="3"/>
  <c r="U369" i="3"/>
  <c r="V267" i="3"/>
  <c r="X139" i="3"/>
  <c r="Z187" i="3"/>
  <c r="Z97" i="3"/>
  <c r="Z73" i="3"/>
  <c r="I252" i="3"/>
  <c r="Z560" i="3"/>
  <c r="Z19" i="3"/>
  <c r="AA189" i="3"/>
  <c r="Y627" i="3"/>
  <c r="U90" i="3"/>
  <c r="Z509" i="3"/>
  <c r="Z75" i="3"/>
  <c r="AA75" i="3"/>
  <c r="X432" i="3"/>
  <c r="Z71" i="3"/>
  <c r="W444" i="3"/>
  <c r="W332" i="3"/>
  <c r="I165" i="3"/>
  <c r="U282" i="3"/>
  <c r="Y403" i="3"/>
  <c r="V118" i="3"/>
  <c r="W554" i="3"/>
  <c r="Y63" i="3"/>
  <c r="Y32" i="3"/>
  <c r="I253" i="3"/>
  <c r="Z116" i="3"/>
  <c r="I364" i="3"/>
  <c r="W120" i="3"/>
  <c r="W119" i="3"/>
  <c r="U484" i="3"/>
  <c r="Z304" i="3"/>
  <c r="AA224" i="3"/>
  <c r="Y599" i="3"/>
  <c r="U75" i="3"/>
  <c r="X482" i="3"/>
  <c r="X429" i="3"/>
  <c r="Z2" i="3"/>
  <c r="Z543" i="3"/>
  <c r="Z182" i="3"/>
  <c r="Z102" i="3"/>
  <c r="Z192" i="3"/>
  <c r="Z556" i="3"/>
  <c r="U604" i="3"/>
  <c r="AA196" i="3"/>
  <c r="U434" i="3"/>
  <c r="X580" i="3"/>
  <c r="Y262" i="3"/>
  <c r="AA8" i="3"/>
  <c r="AA458" i="3"/>
  <c r="W345" i="3"/>
  <c r="V533" i="3"/>
  <c r="X612" i="3"/>
  <c r="V155" i="3"/>
  <c r="Y364" i="3"/>
  <c r="U248" i="3"/>
  <c r="U86" i="3"/>
  <c r="Y60" i="3"/>
  <c r="W98" i="3"/>
  <c r="Z318" i="3"/>
  <c r="U14" i="3"/>
  <c r="V432" i="3"/>
  <c r="Y507" i="3"/>
  <c r="Z226" i="3"/>
  <c r="W433" i="3"/>
  <c r="W344" i="3"/>
  <c r="V27" i="3"/>
  <c r="Y247" i="3"/>
  <c r="X302" i="3"/>
  <c r="U245" i="3"/>
  <c r="V534" i="3"/>
  <c r="Y180" i="3"/>
  <c r="U256" i="3"/>
  <c r="X19" i="3"/>
  <c r="X470" i="3"/>
  <c r="V60" i="3"/>
  <c r="X66" i="3"/>
  <c r="X324" i="3"/>
  <c r="Y134" i="3"/>
  <c r="Y135" i="3"/>
  <c r="U269" i="3"/>
  <c r="W615" i="3"/>
  <c r="I345" i="3"/>
  <c r="W253" i="3"/>
  <c r="Y275" i="3"/>
  <c r="I46" i="3"/>
  <c r="U120" i="3"/>
  <c r="X461" i="3"/>
  <c r="X97" i="3"/>
  <c r="W319" i="3"/>
  <c r="AA390" i="3"/>
  <c r="U61" i="3"/>
  <c r="Y345" i="3"/>
  <c r="X597" i="3"/>
  <c r="X454" i="3"/>
  <c r="W622" i="3"/>
  <c r="V611" i="3"/>
  <c r="V280" i="3"/>
  <c r="I487" i="3"/>
  <c r="V344" i="3"/>
  <c r="Z208" i="3"/>
  <c r="U318" i="3"/>
  <c r="U122" i="3"/>
  <c r="I435" i="3"/>
  <c r="AA613" i="3"/>
  <c r="W462" i="3"/>
  <c r="AA524" i="3"/>
  <c r="I131" i="3"/>
  <c r="W172" i="3"/>
  <c r="AA186" i="3"/>
  <c r="AA369" i="3"/>
  <c r="I168" i="3"/>
  <c r="AA130" i="3"/>
  <c r="AA220" i="3"/>
  <c r="U338" i="3"/>
  <c r="Z137" i="3"/>
  <c r="I427" i="3"/>
  <c r="I51" i="3"/>
  <c r="I402" i="3"/>
  <c r="AA265" i="3"/>
  <c r="U276" i="3"/>
  <c r="AA170" i="3"/>
  <c r="W222" i="3"/>
  <c r="X527" i="3"/>
  <c r="Y261" i="3"/>
  <c r="X58" i="3"/>
  <c r="Z299" i="3"/>
  <c r="Z117" i="3"/>
  <c r="X215" i="3"/>
  <c r="X35" i="3"/>
  <c r="Z616" i="3"/>
  <c r="AA152" i="3"/>
  <c r="W294" i="3"/>
  <c r="AA527" i="3"/>
  <c r="U472" i="3"/>
  <c r="I223" i="3"/>
  <c r="I133" i="3"/>
  <c r="Y566" i="3"/>
  <c r="AA569" i="3"/>
  <c r="AA29" i="3"/>
  <c r="AA565" i="3"/>
  <c r="AA475" i="3"/>
  <c r="X558" i="3"/>
  <c r="AA309" i="3"/>
  <c r="Y207" i="3"/>
  <c r="Y569" i="3"/>
  <c r="Z505" i="3"/>
  <c r="I449" i="3"/>
  <c r="W317" i="3"/>
  <c r="V415" i="3"/>
  <c r="W396" i="3"/>
  <c r="Y276" i="3"/>
  <c r="I47" i="3"/>
  <c r="Z260" i="3"/>
  <c r="U595" i="3"/>
  <c r="V411" i="3"/>
  <c r="X566" i="3"/>
  <c r="U152" i="3"/>
  <c r="V582" i="3"/>
  <c r="Y476" i="3"/>
  <c r="X227" i="3"/>
  <c r="U618" i="3"/>
  <c r="W295" i="3"/>
  <c r="W236" i="3"/>
  <c r="Z413" i="3"/>
  <c r="U148" i="3"/>
  <c r="W149" i="3"/>
  <c r="V246" i="3"/>
  <c r="Y384" i="3"/>
  <c r="AA105" i="3"/>
  <c r="AA587" i="3"/>
  <c r="AA497" i="3"/>
  <c r="AA235" i="3"/>
  <c r="Y411" i="3"/>
  <c r="Z558" i="3"/>
  <c r="X593" i="3"/>
  <c r="Y418" i="3"/>
  <c r="U50" i="3"/>
  <c r="W291" i="3"/>
  <c r="X325" i="3"/>
  <c r="X384" i="3"/>
  <c r="X243" i="3"/>
  <c r="Z203" i="3"/>
  <c r="I595" i="3"/>
  <c r="Y451" i="3"/>
  <c r="Z175" i="3"/>
  <c r="I346" i="3"/>
  <c r="Y126" i="3"/>
  <c r="U261" i="3"/>
  <c r="V70" i="3"/>
  <c r="V546" i="3"/>
  <c r="V445" i="3"/>
  <c r="X76" i="3"/>
  <c r="W41" i="3"/>
  <c r="AA126" i="3"/>
  <c r="AA261" i="3"/>
  <c r="AA67" i="3"/>
  <c r="U129" i="3"/>
  <c r="U39" i="3"/>
  <c r="Z547" i="3"/>
  <c r="Y222" i="3"/>
  <c r="X36" i="3"/>
  <c r="W315" i="3"/>
  <c r="U164" i="3"/>
  <c r="I36" i="3"/>
  <c r="X261" i="3"/>
  <c r="U223" i="3"/>
  <c r="U70" i="3"/>
  <c r="I45" i="3"/>
  <c r="X94" i="3"/>
  <c r="X355" i="3"/>
  <c r="W38" i="3"/>
  <c r="Z41" i="3"/>
  <c r="V36" i="3"/>
  <c r="Z361" i="3"/>
  <c r="V214" i="3"/>
  <c r="V35" i="3"/>
  <c r="W76" i="3"/>
  <c r="Y277" i="3"/>
  <c r="Z617" i="3"/>
  <c r="W508" i="3"/>
  <c r="W621" i="3"/>
  <c r="G90" i="3"/>
  <c r="G317" i="3"/>
  <c r="G124" i="3"/>
  <c r="G412" i="3"/>
  <c r="G597" i="3"/>
  <c r="G332" i="3"/>
  <c r="G165" i="3"/>
  <c r="G144" i="3"/>
  <c r="G294" i="3"/>
  <c r="G244" i="3"/>
  <c r="G435" i="3"/>
  <c r="G268" i="3"/>
  <c r="AA417" i="3"/>
  <c r="Y44" i="3"/>
  <c r="W611" i="3"/>
  <c r="AA343" i="3"/>
  <c r="AA626" i="3"/>
  <c r="I64" i="3"/>
  <c r="Z344" i="3"/>
  <c r="V538" i="3"/>
  <c r="W416" i="3"/>
  <c r="W297" i="3"/>
  <c r="X157" i="3"/>
  <c r="AA318" i="3"/>
  <c r="W212" i="3"/>
  <c r="W393" i="3"/>
  <c r="G13" i="3"/>
  <c r="G554" i="3"/>
  <c r="G319" i="3"/>
  <c r="G233" i="3"/>
  <c r="G66" i="3"/>
  <c r="Y522" i="3"/>
  <c r="V174" i="3"/>
  <c r="U73" i="3"/>
  <c r="AA409" i="3"/>
  <c r="V626" i="3"/>
  <c r="W397" i="3"/>
  <c r="Y240" i="3"/>
  <c r="AA297" i="3"/>
  <c r="X208" i="3"/>
  <c r="G500" i="3"/>
  <c r="G231" i="3"/>
  <c r="G497" i="3"/>
  <c r="G444" i="3"/>
  <c r="G194" i="3"/>
  <c r="G387" i="3"/>
  <c r="G393" i="3"/>
  <c r="G483" i="3"/>
  <c r="G156" i="3"/>
  <c r="G58" i="3"/>
  <c r="Y515" i="3"/>
  <c r="V57" i="3"/>
  <c r="Y274" i="3"/>
  <c r="I611" i="3"/>
  <c r="X332" i="3"/>
  <c r="I470" i="3"/>
  <c r="X250" i="3"/>
  <c r="I524" i="3"/>
  <c r="U358" i="3"/>
  <c r="U563" i="3"/>
  <c r="U331" i="3"/>
  <c r="I122" i="3"/>
  <c r="I303" i="3"/>
  <c r="G301" i="3"/>
  <c r="G401" i="3"/>
  <c r="G59" i="3"/>
  <c r="G615" i="3"/>
  <c r="G159" i="3"/>
  <c r="G512" i="3"/>
  <c r="W335" i="3"/>
  <c r="V494" i="3"/>
  <c r="W406" i="3"/>
  <c r="W73" i="3"/>
  <c r="Y394" i="3"/>
  <c r="Z600" i="3"/>
  <c r="W614" i="3"/>
  <c r="W360" i="3"/>
  <c r="V8" i="3"/>
  <c r="X211" i="3"/>
  <c r="Z440" i="3"/>
  <c r="Y568" i="3"/>
  <c r="I298" i="3"/>
  <c r="Z364" i="3"/>
  <c r="Y281" i="3"/>
  <c r="V409" i="3"/>
  <c r="I34" i="3"/>
  <c r="Z285" i="3"/>
  <c r="U127" i="3"/>
  <c r="X169" i="3"/>
  <c r="Y594" i="3"/>
  <c r="Z27" i="3"/>
  <c r="W435" i="3"/>
  <c r="I245" i="3"/>
  <c r="I365" i="3"/>
  <c r="W159" i="3"/>
  <c r="AA252" i="3"/>
  <c r="AA577" i="3"/>
  <c r="U627" i="3"/>
  <c r="V516" i="3"/>
  <c r="Y580" i="3"/>
  <c r="Y221" i="3"/>
  <c r="V56" i="3"/>
  <c r="X601" i="3"/>
  <c r="I603" i="3"/>
  <c r="W482" i="3"/>
  <c r="Y249" i="3"/>
  <c r="Z139" i="3"/>
  <c r="U334" i="3"/>
  <c r="W37" i="3"/>
  <c r="V189" i="3"/>
  <c r="Y358" i="3"/>
  <c r="I88" i="3"/>
  <c r="U606" i="3"/>
  <c r="X383" i="3"/>
  <c r="W331" i="3"/>
  <c r="V615" i="3"/>
  <c r="U494" i="3"/>
  <c r="U226" i="3"/>
  <c r="V82" i="3"/>
  <c r="Z248" i="3"/>
  <c r="V73" i="3"/>
  <c r="Z319" i="3"/>
  <c r="Z536" i="3"/>
  <c r="AA600" i="3"/>
  <c r="Z450" i="3"/>
  <c r="W225" i="3"/>
  <c r="W583" i="3"/>
  <c r="Z279" i="3"/>
  <c r="I429" i="3"/>
  <c r="X521" i="3"/>
  <c r="Y230" i="3"/>
  <c r="U409" i="3"/>
  <c r="W424" i="3"/>
  <c r="X200" i="3"/>
  <c r="Y279" i="3"/>
  <c r="Z14" i="3"/>
  <c r="I525" i="3"/>
  <c r="X533" i="3"/>
  <c r="AA620" i="3"/>
  <c r="AA159" i="3"/>
  <c r="X613" i="3"/>
  <c r="W375" i="3"/>
  <c r="Y250" i="3"/>
  <c r="I434" i="3"/>
  <c r="W179" i="3"/>
  <c r="V190" i="3"/>
  <c r="Y353" i="3"/>
  <c r="W314" i="3"/>
  <c r="V332" i="3"/>
  <c r="U375" i="3"/>
  <c r="X147" i="3"/>
  <c r="I12" i="3"/>
  <c r="Z179" i="3"/>
  <c r="AA121" i="3"/>
  <c r="I572" i="3"/>
  <c r="AA205" i="3"/>
  <c r="AA115" i="3"/>
  <c r="AA499" i="3"/>
  <c r="AA256" i="3"/>
  <c r="W307" i="3"/>
  <c r="V106" i="3"/>
  <c r="AA88" i="3"/>
  <c r="I387" i="3"/>
  <c r="X300" i="3"/>
  <c r="Z507" i="3"/>
  <c r="X206" i="3"/>
  <c r="W454" i="3"/>
  <c r="V452" i="3"/>
  <c r="Z143" i="3"/>
  <c r="Y86" i="3"/>
  <c r="I271" i="3"/>
  <c r="W473" i="3"/>
  <c r="I326" i="3"/>
  <c r="V511" i="3"/>
  <c r="V14" i="3"/>
  <c r="V463" i="3"/>
  <c r="AA226" i="3"/>
  <c r="AA494" i="3"/>
  <c r="V183" i="3"/>
  <c r="V5" i="3"/>
  <c r="V544" i="3"/>
  <c r="V343" i="3"/>
  <c r="Z394" i="3"/>
  <c r="Y102" i="3"/>
  <c r="Y465" i="3"/>
  <c r="I626" i="3"/>
  <c r="Y469" i="3"/>
  <c r="X462" i="3"/>
  <c r="Y400" i="3"/>
  <c r="V419" i="3"/>
  <c r="Z458" i="3"/>
  <c r="Z459" i="3"/>
  <c r="X525" i="3"/>
  <c r="X605" i="3"/>
  <c r="I173" i="3"/>
  <c r="Y298" i="3"/>
  <c r="Y301" i="3"/>
  <c r="AA285" i="3"/>
  <c r="U196" i="3"/>
  <c r="X293" i="3"/>
  <c r="X408" i="3"/>
  <c r="AA513" i="3"/>
  <c r="Y623" i="3"/>
  <c r="U253" i="3"/>
  <c r="I605" i="3"/>
  <c r="U341" i="3"/>
  <c r="AA97" i="3"/>
  <c r="AA551" i="3"/>
  <c r="I73" i="3"/>
  <c r="X510" i="3"/>
  <c r="I188" i="3"/>
  <c r="Y271" i="3"/>
  <c r="I324" i="3"/>
  <c r="Y27" i="3"/>
  <c r="W176" i="3"/>
  <c r="I208" i="3"/>
  <c r="W208" i="3"/>
  <c r="I333" i="3"/>
  <c r="Y558" i="3"/>
  <c r="V194" i="3"/>
  <c r="AA402" i="3"/>
  <c r="V203" i="3"/>
  <c r="AA277" i="3"/>
  <c r="Z214" i="3"/>
  <c r="Z575" i="3"/>
  <c r="W322" i="3"/>
  <c r="Y595" i="3"/>
  <c r="U576" i="3"/>
  <c r="I396" i="3"/>
  <c r="I619" i="3"/>
  <c r="X45" i="3"/>
  <c r="W436" i="3"/>
  <c r="X488" i="3"/>
  <c r="X128" i="3"/>
  <c r="I132" i="3"/>
  <c r="Y617" i="3"/>
  <c r="U323" i="3"/>
  <c r="AA338" i="3"/>
  <c r="U418" i="3"/>
  <c r="V367" i="3"/>
  <c r="V401" i="3"/>
  <c r="Y474" i="3"/>
  <c r="Y25" i="3"/>
  <c r="Z501" i="3"/>
  <c r="W36" i="3"/>
  <c r="AA503" i="3"/>
  <c r="W520" i="3"/>
  <c r="Z315" i="3"/>
  <c r="V502" i="3"/>
  <c r="AA381" i="3"/>
  <c r="V295" i="3"/>
  <c r="U631" i="3"/>
  <c r="Y430" i="3"/>
  <c r="Z85" i="3"/>
  <c r="V337" i="3"/>
  <c r="W63" i="3"/>
  <c r="AA203" i="3"/>
  <c r="U451" i="3"/>
  <c r="AA287" i="3"/>
  <c r="V378" i="3"/>
  <c r="W323" i="3"/>
  <c r="W398" i="3"/>
  <c r="V78" i="3"/>
  <c r="Z132" i="3"/>
  <c r="X439" i="3"/>
  <c r="U389" i="3"/>
  <c r="X445" i="3"/>
  <c r="X17" i="3"/>
  <c r="Z529" i="3"/>
  <c r="V45" i="3"/>
  <c r="Y500" i="3"/>
  <c r="Y170" i="3"/>
  <c r="W441" i="3"/>
  <c r="V569" i="3"/>
  <c r="X103" i="3"/>
  <c r="V294" i="3"/>
  <c r="I411" i="3"/>
  <c r="W246" i="3"/>
  <c r="U479" i="3"/>
  <c r="U415" i="3"/>
  <c r="V288" i="3"/>
  <c r="AA288" i="3"/>
  <c r="AA598" i="3"/>
  <c r="AA55" i="3"/>
  <c r="U291" i="3"/>
  <c r="Z104" i="3"/>
  <c r="X149" i="3"/>
  <c r="X231" i="3"/>
  <c r="X141" i="3"/>
  <c r="X385" i="3"/>
  <c r="W378" i="3"/>
  <c r="W468" i="3"/>
  <c r="Z386" i="3"/>
  <c r="Z58" i="3"/>
  <c r="I389" i="3"/>
  <c r="V471" i="3"/>
  <c r="V561" i="3"/>
  <c r="I384" i="3"/>
  <c r="Y309" i="3"/>
  <c r="Z338" i="3"/>
  <c r="Y223" i="3"/>
  <c r="Y492" i="3"/>
  <c r="Y495" i="3"/>
  <c r="I436" i="3"/>
  <c r="U132" i="3"/>
  <c r="V629" i="3"/>
  <c r="V430" i="3"/>
  <c r="V535" i="3"/>
  <c r="W170" i="3"/>
  <c r="AA582" i="3"/>
  <c r="AA94" i="3"/>
  <c r="AA6" i="3"/>
  <c r="AA625" i="3"/>
  <c r="U396" i="3"/>
  <c r="I518" i="3"/>
  <c r="U405" i="3"/>
  <c r="Z184" i="3"/>
  <c r="X308" i="3"/>
  <c r="Z63" i="3"/>
  <c r="W39" i="3"/>
  <c r="W129" i="3"/>
  <c r="V67" i="3"/>
  <c r="U603" i="3"/>
  <c r="I315" i="3"/>
  <c r="V396" i="3"/>
  <c r="Z91" i="3"/>
  <c r="W276" i="3"/>
  <c r="U215" i="3"/>
  <c r="U35" i="3"/>
  <c r="Z153" i="3"/>
  <c r="Y231" i="3"/>
  <c r="Y587" i="3"/>
  <c r="W377" i="3"/>
  <c r="Z565" i="3"/>
  <c r="Z564" i="3"/>
  <c r="U203" i="3"/>
  <c r="Y241" i="3"/>
  <c r="G28" i="3"/>
  <c r="G377" i="3"/>
  <c r="G291" i="3"/>
  <c r="G511" i="3"/>
  <c r="G581" i="3"/>
  <c r="G226" i="3"/>
  <c r="G123" i="3"/>
  <c r="G596" i="3"/>
  <c r="G179" i="3"/>
  <c r="G181" i="3"/>
  <c r="G357" i="3"/>
  <c r="G555" i="3"/>
  <c r="G465" i="3"/>
  <c r="G42" i="3"/>
  <c r="G582" i="3"/>
  <c r="U444" i="3"/>
  <c r="V62" i="3"/>
  <c r="U466" i="3"/>
  <c r="U192" i="3"/>
  <c r="Y434" i="3"/>
  <c r="I150" i="3"/>
  <c r="G388" i="3"/>
  <c r="G338" i="3"/>
  <c r="G499" i="3"/>
  <c r="G347" i="3"/>
  <c r="G527" i="3"/>
  <c r="G79" i="3"/>
  <c r="X268" i="3"/>
  <c r="Y257" i="3"/>
  <c r="AA274" i="3"/>
  <c r="I354" i="3"/>
  <c r="W470" i="3"/>
  <c r="W560" i="3"/>
  <c r="U414" i="3"/>
  <c r="W504" i="3"/>
  <c r="X329" i="3"/>
  <c r="U421" i="3"/>
  <c r="U100" i="3"/>
  <c r="G437" i="3"/>
  <c r="G366" i="3"/>
  <c r="G128" i="3"/>
  <c r="G311" i="3"/>
  <c r="G222" i="3"/>
  <c r="G558" i="3"/>
  <c r="G320" i="3"/>
  <c r="G354" i="3"/>
  <c r="G369" i="3"/>
  <c r="W612" i="3"/>
  <c r="Y211" i="3"/>
  <c r="Y245" i="3"/>
  <c r="I183" i="3"/>
  <c r="I4" i="3"/>
  <c r="I93" i="3"/>
  <c r="U611" i="3"/>
  <c r="AA280" i="3"/>
  <c r="AA487" i="3"/>
  <c r="Z37" i="3"/>
  <c r="Z160" i="3"/>
  <c r="AA627" i="3"/>
  <c r="Y303" i="3"/>
  <c r="Y483" i="3"/>
  <c r="X100" i="3"/>
  <c r="G290" i="3"/>
  <c r="G375" i="3"/>
  <c r="G40" i="3"/>
  <c r="G209" i="3"/>
  <c r="G120" i="3"/>
  <c r="G629" i="3"/>
  <c r="X82" i="3"/>
  <c r="X177" i="3"/>
  <c r="Z46" i="3"/>
  <c r="I460" i="3"/>
  <c r="I550" i="3"/>
  <c r="Y252" i="3"/>
  <c r="AA101" i="3"/>
  <c r="X473" i="3"/>
  <c r="I27" i="3"/>
  <c r="I599" i="3"/>
  <c r="I278" i="3"/>
  <c r="U498" i="3"/>
  <c r="Z283" i="3"/>
  <c r="Z57" i="3"/>
  <c r="X162" i="3"/>
  <c r="AA34" i="3"/>
  <c r="W574" i="3"/>
  <c r="W465" i="3"/>
  <c r="W15" i="3"/>
  <c r="W286" i="3"/>
  <c r="X271" i="3"/>
  <c r="I606" i="3"/>
  <c r="U490" i="3"/>
  <c r="Z172" i="3"/>
  <c r="I390" i="3"/>
  <c r="Y588" i="3"/>
  <c r="AA32" i="3"/>
  <c r="Z257" i="3"/>
  <c r="U69" i="3"/>
  <c r="X431" i="3"/>
  <c r="AA230" i="3"/>
  <c r="Z270" i="3"/>
  <c r="X626" i="3"/>
  <c r="I37" i="3"/>
  <c r="Y282" i="3"/>
  <c r="Z504" i="3"/>
  <c r="V134" i="3"/>
  <c r="V224" i="3"/>
  <c r="AA228" i="3"/>
  <c r="I374" i="3"/>
  <c r="U80" i="3"/>
  <c r="Y454" i="3"/>
  <c r="Y363" i="3"/>
  <c r="W267" i="3"/>
  <c r="X180" i="3"/>
  <c r="W143" i="3"/>
  <c r="W240" i="3"/>
  <c r="Y630" i="3"/>
  <c r="U570" i="3"/>
  <c r="U373" i="3"/>
  <c r="Z69" i="3"/>
  <c r="V550" i="3"/>
  <c r="V11" i="3"/>
  <c r="Z196" i="3"/>
  <c r="X189" i="3"/>
  <c r="X88" i="3"/>
  <c r="AA66" i="3"/>
  <c r="V324" i="3"/>
  <c r="Y269" i="3"/>
  <c r="I13" i="3"/>
  <c r="I554" i="3"/>
  <c r="I83" i="3"/>
  <c r="I388" i="3"/>
  <c r="Y248" i="3"/>
  <c r="W624" i="3"/>
  <c r="W602" i="3"/>
  <c r="U99" i="3"/>
  <c r="AA344" i="3"/>
  <c r="X90" i="3"/>
  <c r="Z176" i="3"/>
  <c r="Z142" i="3"/>
  <c r="Y463" i="3"/>
  <c r="W283" i="3"/>
  <c r="I620" i="3"/>
  <c r="Z568" i="3"/>
  <c r="I274" i="3"/>
  <c r="W461" i="3"/>
  <c r="W10" i="3"/>
  <c r="Z574" i="3"/>
  <c r="Z213" i="3"/>
  <c r="X307" i="3"/>
  <c r="U420" i="3"/>
  <c r="V259" i="3"/>
  <c r="AA59" i="3"/>
  <c r="U138" i="3"/>
  <c r="W368" i="3"/>
  <c r="W185" i="3"/>
  <c r="X345" i="3"/>
  <c r="U65" i="3"/>
  <c r="Z314" i="3"/>
  <c r="V371" i="3"/>
  <c r="X49" i="3"/>
  <c r="I101" i="3"/>
  <c r="W446" i="3"/>
  <c r="Z289" i="3"/>
  <c r="Y188" i="3"/>
  <c r="Y606" i="3"/>
  <c r="V150" i="3"/>
  <c r="V40" i="3"/>
  <c r="I563" i="3"/>
  <c r="X279" i="3"/>
  <c r="V368" i="3"/>
  <c r="AA331" i="3"/>
  <c r="V425" i="3"/>
  <c r="U507" i="3"/>
  <c r="V139" i="3"/>
  <c r="U10" i="3"/>
  <c r="U187" i="3"/>
  <c r="AA270" i="3"/>
  <c r="X290" i="3"/>
  <c r="X87" i="3"/>
  <c r="AA596" i="3"/>
  <c r="Z114" i="3"/>
  <c r="AA266" i="3"/>
  <c r="X599" i="3"/>
  <c r="AA30" i="3"/>
  <c r="Z72" i="3"/>
  <c r="I272" i="3"/>
  <c r="AA62" i="3"/>
  <c r="X233" i="3"/>
  <c r="Z166" i="3"/>
  <c r="AA397" i="3"/>
  <c r="W516" i="3"/>
  <c r="V563" i="3"/>
  <c r="Z224" i="3"/>
  <c r="Z135" i="3"/>
  <c r="W459" i="3"/>
  <c r="V279" i="3"/>
  <c r="X13" i="3"/>
  <c r="X463" i="3"/>
  <c r="W533" i="3"/>
  <c r="U263" i="3"/>
  <c r="Z147" i="3"/>
  <c r="I510" i="3"/>
  <c r="AA110" i="3"/>
  <c r="Z157" i="3"/>
  <c r="X278" i="3"/>
  <c r="X369" i="3"/>
  <c r="U32" i="3"/>
  <c r="V478" i="3"/>
  <c r="AA363" i="3"/>
  <c r="Y3" i="3"/>
  <c r="Y183" i="3"/>
  <c r="Y182" i="3"/>
  <c r="Z177" i="3"/>
  <c r="I120" i="3"/>
  <c r="I210" i="3"/>
  <c r="Y143" i="3"/>
  <c r="V123" i="3"/>
  <c r="V34" i="3"/>
  <c r="I336" i="3"/>
  <c r="X450" i="3"/>
  <c r="U224" i="3"/>
  <c r="U548" i="3"/>
  <c r="U549" i="3"/>
  <c r="Y525" i="3"/>
  <c r="W65" i="3"/>
  <c r="Z263" i="3"/>
  <c r="W478" i="3"/>
  <c r="Z622" i="3"/>
  <c r="Y213" i="3"/>
  <c r="W86" i="3"/>
  <c r="Y447" i="3"/>
  <c r="Z419" i="3"/>
  <c r="V122" i="3"/>
  <c r="AA435" i="3"/>
  <c r="Z145" i="3"/>
  <c r="W42" i="3"/>
  <c r="W133" i="3"/>
  <c r="Y234" i="3"/>
  <c r="W193" i="3"/>
  <c r="Z618" i="3"/>
  <c r="V348" i="3"/>
  <c r="Z241" i="3"/>
  <c r="X236" i="3"/>
  <c r="Z168" i="3"/>
  <c r="W472" i="3"/>
  <c r="V68" i="3"/>
  <c r="Z587" i="3"/>
  <c r="U445" i="3"/>
  <c r="Z488" i="3"/>
  <c r="W427" i="3"/>
  <c r="U77" i="3"/>
  <c r="Z53" i="3"/>
  <c r="V199" i="3"/>
  <c r="W625" i="3"/>
  <c r="I526" i="3"/>
  <c r="AA321" i="3"/>
  <c r="Y608" i="3"/>
  <c r="Y610" i="3"/>
  <c r="V315" i="3"/>
  <c r="AA349" i="3"/>
  <c r="Y407" i="3"/>
  <c r="V148" i="3"/>
  <c r="W501" i="3"/>
  <c r="Y194" i="3"/>
  <c r="U156" i="3"/>
  <c r="X410" i="3"/>
  <c r="U592" i="3"/>
  <c r="U25" i="3"/>
  <c r="U475" i="3"/>
  <c r="AA109" i="3"/>
  <c r="I26" i="3"/>
  <c r="U322" i="3"/>
  <c r="U21" i="3"/>
  <c r="U348" i="3"/>
  <c r="U111" i="3"/>
  <c r="AA81" i="3"/>
  <c r="AA389" i="3"/>
  <c r="W47" i="3"/>
  <c r="U412" i="3"/>
  <c r="V325" i="3"/>
  <c r="X359" i="3"/>
  <c r="W243" i="3"/>
  <c r="V598" i="3"/>
  <c r="Y535" i="3"/>
  <c r="I471" i="3"/>
  <c r="I197" i="3"/>
  <c r="Z427" i="3"/>
  <c r="I349" i="3"/>
  <c r="AA377" i="3"/>
  <c r="AA471" i="3"/>
  <c r="AA197" i="3"/>
  <c r="W564" i="3"/>
  <c r="W565" i="3"/>
  <c r="I239" i="3"/>
  <c r="X389" i="3"/>
  <c r="V321" i="3"/>
  <c r="U621" i="3"/>
  <c r="W55" i="3"/>
  <c r="AA320" i="3"/>
  <c r="AA528" i="3"/>
  <c r="AA502" i="3"/>
  <c r="AA385" i="3"/>
  <c r="X471" i="3"/>
  <c r="X107" i="3"/>
  <c r="I104" i="3"/>
  <c r="Y85" i="3"/>
  <c r="I561" i="3"/>
  <c r="V149" i="3"/>
  <c r="AA107" i="3"/>
  <c r="W475" i="3"/>
  <c r="Z384" i="3"/>
  <c r="AA347" i="3"/>
  <c r="AA52" i="3"/>
  <c r="I195" i="3"/>
  <c r="U493" i="3"/>
  <c r="V303" i="3"/>
  <c r="Z238" i="3"/>
  <c r="V311" i="3"/>
  <c r="Z231" i="3"/>
  <c r="U527" i="3"/>
  <c r="I616" i="3"/>
  <c r="AA144" i="3"/>
  <c r="Z254" i="3"/>
  <c r="U502" i="3"/>
  <c r="U565" i="3"/>
  <c r="AA238" i="3"/>
  <c r="U201" i="3"/>
  <c r="X590" i="3"/>
  <c r="W153" i="3"/>
  <c r="I107" i="3"/>
  <c r="AA467" i="3"/>
  <c r="W474" i="3"/>
  <c r="U531" i="3"/>
  <c r="AA410" i="3"/>
  <c r="X198" i="3"/>
  <c r="AA151" i="3"/>
  <c r="AA125" i="3"/>
  <c r="U195" i="3"/>
  <c r="Y89" i="3"/>
  <c r="I438" i="3"/>
  <c r="W518" i="3"/>
  <c r="X441" i="3"/>
  <c r="Z407" i="3"/>
  <c r="V236" i="3"/>
  <c r="I148" i="3"/>
  <c r="I617" i="3"/>
  <c r="Z52" i="3"/>
  <c r="W382" i="3"/>
  <c r="W590" i="3"/>
  <c r="W629" i="3"/>
  <c r="V38" i="3"/>
  <c r="AA486" i="3"/>
  <c r="Y168" i="3"/>
  <c r="X258" i="3"/>
  <c r="I575" i="3"/>
  <c r="W125" i="3"/>
  <c r="Z451" i="3"/>
  <c r="I218" i="3"/>
  <c r="U288" i="3"/>
  <c r="I145" i="3"/>
  <c r="G570" i="3"/>
  <c r="G8" i="3"/>
  <c r="G325" i="3"/>
  <c r="AA28" i="3"/>
  <c r="Y422" i="3"/>
  <c r="G67" i="3"/>
  <c r="G293" i="3"/>
  <c r="G260" i="3"/>
  <c r="W620" i="3"/>
  <c r="X256" i="3"/>
  <c r="Z329" i="3"/>
  <c r="G80" i="3"/>
  <c r="G160" i="3"/>
  <c r="G4" i="3"/>
  <c r="X519" i="3"/>
  <c r="Z271" i="3"/>
  <c r="Y138" i="3"/>
  <c r="Z212" i="3"/>
  <c r="G203" i="3"/>
  <c r="G277" i="3"/>
  <c r="G98" i="3"/>
  <c r="G267" i="3"/>
  <c r="G53" i="3"/>
  <c r="U178" i="3"/>
  <c r="Y350" i="3"/>
  <c r="W264" i="3"/>
  <c r="V453" i="3"/>
  <c r="V363" i="3"/>
  <c r="Z120" i="3"/>
  <c r="X371" i="3"/>
  <c r="Z499" i="3"/>
  <c r="I289" i="3"/>
  <c r="U400" i="3"/>
  <c r="W59" i="3"/>
  <c r="I408" i="3"/>
  <c r="Z335" i="3"/>
  <c r="X245" i="3"/>
  <c r="U205" i="3"/>
  <c r="Z343" i="3"/>
  <c r="V102" i="3"/>
  <c r="V286" i="3"/>
  <c r="V555" i="3"/>
  <c r="W165" i="3"/>
  <c r="Z336" i="3"/>
  <c r="X8" i="3"/>
  <c r="X549" i="3"/>
  <c r="U72" i="3"/>
  <c r="Y609" i="3"/>
  <c r="AA4" i="3"/>
  <c r="AA3" i="3"/>
  <c r="AA545" i="3"/>
  <c r="I230" i="3"/>
  <c r="I534" i="3"/>
  <c r="Z589" i="3"/>
  <c r="Y577" i="3"/>
  <c r="I344" i="3"/>
  <c r="U324" i="3"/>
  <c r="AA221" i="3"/>
  <c r="X114" i="3"/>
  <c r="I266" i="3"/>
  <c r="U368" i="3"/>
  <c r="U186" i="3"/>
  <c r="V177" i="3"/>
  <c r="X230" i="3"/>
  <c r="Z11" i="3"/>
  <c r="Z461" i="3"/>
  <c r="Z162" i="3"/>
  <c r="X356" i="3"/>
  <c r="Z469" i="3"/>
  <c r="Z470" i="3"/>
  <c r="AA98" i="3"/>
  <c r="Y357" i="3"/>
  <c r="U540" i="3"/>
  <c r="Z480" i="3"/>
  <c r="Z615" i="3"/>
  <c r="AA525" i="3"/>
  <c r="Z253" i="3"/>
  <c r="Z521" i="3"/>
  <c r="Y613" i="3"/>
  <c r="I166" i="3"/>
  <c r="X106" i="3"/>
  <c r="X336" i="3"/>
  <c r="V208" i="3"/>
  <c r="W464" i="3"/>
  <c r="W13" i="3"/>
  <c r="Y603" i="3"/>
  <c r="Y482" i="3"/>
  <c r="Y597" i="3"/>
  <c r="Z298" i="3"/>
  <c r="AA82" i="3"/>
  <c r="W209" i="3"/>
  <c r="W210" i="3"/>
  <c r="U574" i="3"/>
  <c r="AA583" i="3"/>
  <c r="AA493" i="3"/>
  <c r="Y59" i="3"/>
  <c r="U525" i="3"/>
  <c r="X572" i="3"/>
  <c r="Z545" i="3"/>
  <c r="Z542" i="3"/>
  <c r="Z5" i="3"/>
  <c r="Y267" i="3"/>
  <c r="Z376" i="3"/>
  <c r="Z555" i="3"/>
  <c r="Z286" i="3"/>
  <c r="U397" i="3"/>
  <c r="U12" i="3"/>
  <c r="I448" i="3"/>
  <c r="X490" i="3"/>
  <c r="AA567" i="3"/>
  <c r="AA459" i="3"/>
  <c r="AA548" i="3"/>
  <c r="AA164" i="3"/>
  <c r="V83" i="3"/>
  <c r="X522" i="3"/>
  <c r="V245" i="3"/>
  <c r="I622" i="3"/>
  <c r="U158" i="3"/>
  <c r="U626" i="3"/>
  <c r="Y510" i="3"/>
  <c r="W99" i="3"/>
  <c r="U463" i="3"/>
  <c r="U13" i="3"/>
  <c r="V211" i="3"/>
  <c r="V314" i="3"/>
  <c r="Z584" i="3"/>
  <c r="X319" i="3"/>
  <c r="AA23" i="3"/>
  <c r="V477" i="3"/>
  <c r="I284" i="3"/>
  <c r="X173" i="3"/>
  <c r="I442" i="3"/>
  <c r="V624" i="3"/>
  <c r="U165" i="3"/>
  <c r="Y237" i="3"/>
  <c r="X559" i="3"/>
  <c r="W289" i="3"/>
  <c r="V420" i="3"/>
  <c r="X606" i="3"/>
  <c r="X504" i="3"/>
  <c r="Y225" i="3"/>
  <c r="Y43" i="3"/>
  <c r="U179" i="3"/>
  <c r="W75" i="3"/>
  <c r="U342" i="3"/>
  <c r="W163" i="3"/>
  <c r="Y272" i="3"/>
  <c r="I586" i="3"/>
  <c r="U209" i="3"/>
  <c r="X10" i="3"/>
  <c r="X460" i="3"/>
  <c r="V394" i="3"/>
  <c r="AA300" i="3"/>
  <c r="W408" i="3"/>
  <c r="W443" i="3"/>
  <c r="X57" i="3"/>
  <c r="X455" i="3"/>
  <c r="W532" i="3"/>
  <c r="V71" i="3"/>
  <c r="Z422" i="3"/>
  <c r="Y552" i="3"/>
  <c r="W426" i="3"/>
  <c r="Z570" i="3"/>
  <c r="U33" i="3"/>
  <c r="U212" i="3"/>
  <c r="I353" i="3"/>
  <c r="AA73" i="3"/>
  <c r="W552" i="3"/>
  <c r="AA74" i="3"/>
  <c r="I40" i="3"/>
  <c r="W262" i="3"/>
  <c r="AA95" i="3"/>
  <c r="U283" i="3"/>
  <c r="I258" i="3"/>
  <c r="AA39" i="3"/>
  <c r="U518" i="3"/>
  <c r="Y81" i="3"/>
  <c r="Z227" i="3"/>
  <c r="Y385" i="3"/>
  <c r="I501" i="3"/>
  <c r="Z296" i="3"/>
  <c r="Z246" i="3"/>
  <c r="Z287" i="3"/>
  <c r="AA260" i="3"/>
  <c r="W491" i="3"/>
  <c r="X77" i="3"/>
  <c r="Y312" i="3"/>
  <c r="X598" i="3"/>
  <c r="Z207" i="3"/>
  <c r="V500" i="3"/>
  <c r="X214" i="3"/>
  <c r="I287" i="3"/>
  <c r="X260" i="3"/>
  <c r="V151" i="3"/>
  <c r="W333" i="3"/>
  <c r="X309" i="3"/>
  <c r="V619" i="3"/>
  <c r="I42" i="3"/>
  <c r="Y26" i="3"/>
  <c r="U441" i="3"/>
  <c r="AA117" i="3"/>
  <c r="AA479" i="3"/>
  <c r="AA474" i="3"/>
  <c r="AA202" i="3"/>
  <c r="X468" i="3"/>
  <c r="AA451" i="3"/>
  <c r="Y479" i="3"/>
  <c r="Z325" i="3"/>
  <c r="V581" i="3"/>
  <c r="I629" i="3"/>
  <c r="Y320" i="3"/>
  <c r="V591" i="3"/>
  <c r="U378" i="3"/>
  <c r="I231" i="3"/>
  <c r="I587" i="3"/>
  <c r="Z170" i="3"/>
  <c r="U55" i="3"/>
  <c r="U382" i="3"/>
  <c r="X26" i="3"/>
  <c r="V382" i="3"/>
  <c r="V223" i="3"/>
  <c r="U508" i="3"/>
  <c r="X137" i="3"/>
  <c r="U78" i="3"/>
  <c r="W384" i="3"/>
  <c r="W145" i="3"/>
  <c r="V292" i="3"/>
  <c r="U238" i="3"/>
  <c r="W239" i="3"/>
  <c r="I50" i="3"/>
  <c r="Y296" i="3"/>
  <c r="AA194" i="3"/>
  <c r="AA231" i="3"/>
  <c r="AA236" i="3"/>
  <c r="U385" i="3"/>
  <c r="Y321" i="3"/>
  <c r="Z18" i="3"/>
  <c r="X323" i="3"/>
  <c r="W389" i="3"/>
  <c r="U590" i="3"/>
  <c r="W381" i="3"/>
  <c r="X505" i="3"/>
  <c r="X295" i="3"/>
  <c r="X153" i="3"/>
  <c r="Z26" i="3"/>
  <c r="I325" i="3"/>
  <c r="Z520" i="3"/>
  <c r="Z265" i="3"/>
  <c r="X427" i="3"/>
  <c r="Y216" i="3"/>
  <c r="U171" i="3"/>
  <c r="V610" i="3"/>
  <c r="V456" i="3"/>
  <c r="Z305" i="3"/>
  <c r="W607" i="3"/>
  <c r="W581" i="3"/>
  <c r="AA216" i="3"/>
  <c r="AA171" i="3"/>
  <c r="AA517" i="3"/>
  <c r="U130" i="3"/>
  <c r="I261" i="3"/>
  <c r="Z7" i="3"/>
  <c r="Y491" i="3"/>
  <c r="X126" i="3"/>
  <c r="U625" i="3"/>
  <c r="U254" i="3"/>
  <c r="I576" i="3"/>
  <c r="U582" i="3"/>
  <c r="U492" i="3"/>
  <c r="U610" i="3"/>
  <c r="X277" i="3"/>
  <c r="X456" i="3"/>
  <c r="W488" i="3"/>
  <c r="W218" i="3"/>
  <c r="Z581" i="3"/>
  <c r="V126" i="3"/>
  <c r="X405" i="3"/>
  <c r="V575" i="3"/>
  <c r="V125" i="3"/>
  <c r="V258" i="3"/>
  <c r="Z346" i="3"/>
  <c r="X382" i="3"/>
  <c r="W58" i="3"/>
  <c r="V111" i="3"/>
  <c r="G630" i="3"/>
  <c r="G35" i="3"/>
  <c r="G214" i="3"/>
  <c r="G241" i="3"/>
  <c r="G586" i="3"/>
  <c r="G166" i="3"/>
  <c r="G382" i="3"/>
  <c r="G514" i="3"/>
  <c r="G385" i="3"/>
  <c r="G154" i="3"/>
  <c r="G265" i="3"/>
  <c r="U440" i="3"/>
  <c r="Y136" i="3"/>
  <c r="Y494" i="3"/>
  <c r="W521" i="3"/>
  <c r="X343" i="3"/>
  <c r="AA536" i="3"/>
  <c r="U487" i="3"/>
  <c r="V628" i="3"/>
  <c r="X150" i="3"/>
  <c r="W56" i="3"/>
  <c r="W114" i="3"/>
  <c r="X247" i="3"/>
  <c r="Z588" i="3"/>
  <c r="W33" i="3"/>
  <c r="W573" i="3"/>
  <c r="G14" i="3"/>
  <c r="G155" i="3"/>
  <c r="G169" i="3"/>
  <c r="G143" i="3"/>
  <c r="U353" i="3"/>
  <c r="W392" i="3"/>
  <c r="V264" i="3"/>
  <c r="U613" i="3"/>
  <c r="AA49" i="3"/>
  <c r="V536" i="3"/>
  <c r="AA150" i="3"/>
  <c r="Z473" i="3"/>
  <c r="AA114" i="3"/>
  <c r="X118" i="3"/>
  <c r="G242" i="3"/>
  <c r="G141" i="3"/>
  <c r="G173" i="3"/>
  <c r="G105" i="3"/>
  <c r="G137" i="3"/>
  <c r="G204" i="3"/>
  <c r="G212" i="3"/>
  <c r="G303" i="3"/>
  <c r="G246" i="3"/>
  <c r="G598" i="3"/>
  <c r="Y65" i="3"/>
  <c r="V597" i="3"/>
  <c r="Y273" i="3"/>
  <c r="I406" i="3"/>
  <c r="I20" i="3"/>
  <c r="I560" i="3"/>
  <c r="X330" i="3"/>
  <c r="U88" i="3"/>
  <c r="AA310" i="3"/>
  <c r="U473" i="3"/>
  <c r="W318" i="3"/>
  <c r="I573" i="3"/>
  <c r="G384" i="3"/>
  <c r="G247" i="3"/>
  <c r="G481" i="3"/>
  <c r="G445" i="3"/>
  <c r="G75" i="3"/>
  <c r="G249" i="3"/>
  <c r="G424" i="3"/>
  <c r="V44" i="3"/>
  <c r="V584" i="3"/>
  <c r="Z371" i="3"/>
  <c r="W613" i="3"/>
  <c r="Z290" i="3"/>
  <c r="Z420" i="3"/>
  <c r="Z447" i="3"/>
  <c r="Z313" i="3"/>
  <c r="V9" i="3"/>
  <c r="X121" i="3"/>
  <c r="X339" i="3"/>
  <c r="Y478" i="3"/>
  <c r="I115" i="3"/>
  <c r="V316" i="3"/>
  <c r="Y49" i="3"/>
  <c r="V49" i="3"/>
  <c r="I123" i="3"/>
  <c r="Z375" i="3"/>
  <c r="U217" i="3"/>
  <c r="X259" i="3"/>
  <c r="Y54" i="3"/>
  <c r="Z477" i="3"/>
  <c r="W268" i="3"/>
  <c r="I455" i="3"/>
  <c r="I454" i="3"/>
  <c r="W249" i="3"/>
  <c r="AA162" i="3"/>
  <c r="AA217" i="3"/>
  <c r="U87" i="3"/>
  <c r="V66" i="3"/>
  <c r="Y490" i="3"/>
  <c r="V596" i="3"/>
  <c r="V506" i="3"/>
  <c r="X61" i="3"/>
  <c r="I513" i="3"/>
  <c r="Y442" i="3"/>
  <c r="Z230" i="3"/>
  <c r="Y391" i="3"/>
  <c r="W127" i="3"/>
  <c r="V98" i="3"/>
  <c r="U74" i="3"/>
  <c r="Y538" i="3"/>
  <c r="I358" i="3"/>
  <c r="U66" i="3"/>
  <c r="U419" i="3"/>
  <c r="Y373" i="3"/>
  <c r="AA440" i="3"/>
  <c r="U584" i="3"/>
  <c r="W273" i="3"/>
  <c r="V622" i="3"/>
  <c r="V301" i="3"/>
  <c r="V523" i="3"/>
  <c r="AA304" i="3"/>
  <c r="Z86" i="3"/>
  <c r="AA60" i="3"/>
  <c r="X244" i="3"/>
  <c r="W493" i="3"/>
  <c r="W134" i="3"/>
  <c r="V423" i="3"/>
  <c r="U429" i="3"/>
  <c r="Y140" i="3"/>
  <c r="X406" i="3"/>
  <c r="U589" i="3"/>
  <c r="Y372" i="3"/>
  <c r="X110" i="3"/>
  <c r="Z554" i="3"/>
  <c r="Z464" i="3"/>
  <c r="I615" i="3"/>
  <c r="AA350" i="3"/>
  <c r="AA364" i="3"/>
  <c r="U301" i="3"/>
  <c r="X73" i="3"/>
  <c r="Y356" i="3"/>
  <c r="Y160" i="3"/>
  <c r="AA269" i="3"/>
  <c r="W498" i="3"/>
  <c r="V100" i="3"/>
  <c r="AA178" i="3"/>
  <c r="V274" i="3"/>
  <c r="I319" i="3"/>
  <c r="V64" i="3"/>
  <c r="X237" i="3"/>
  <c r="Y344" i="3"/>
  <c r="Z269" i="3"/>
  <c r="AA211" i="3"/>
  <c r="V173" i="3"/>
  <c r="AA116" i="3"/>
  <c r="AA431" i="3"/>
  <c r="U319" i="3"/>
  <c r="AA165" i="3"/>
  <c r="AA290" i="3"/>
  <c r="I447" i="3"/>
  <c r="AA358" i="3"/>
  <c r="I297" i="3"/>
  <c r="V435" i="3"/>
  <c r="X298" i="3"/>
  <c r="X205" i="3"/>
  <c r="W363" i="3"/>
  <c r="U316" i="3"/>
  <c r="AA394" i="3"/>
  <c r="V334" i="3"/>
  <c r="V447" i="3"/>
  <c r="W563" i="3"/>
  <c r="I56" i="3"/>
  <c r="V601" i="3"/>
  <c r="V13" i="3"/>
  <c r="V333" i="3"/>
  <c r="AA136" i="3"/>
  <c r="V3" i="3"/>
  <c r="V93" i="3"/>
  <c r="V2" i="3"/>
  <c r="U431" i="3"/>
  <c r="I49" i="3"/>
  <c r="Y15" i="3"/>
  <c r="Y16" i="3"/>
  <c r="Y192" i="3"/>
  <c r="I86" i="3"/>
  <c r="Y470" i="3"/>
  <c r="X552" i="3"/>
  <c r="V293" i="3"/>
  <c r="Y390" i="3"/>
  <c r="Z9" i="3"/>
  <c r="X161" i="3"/>
  <c r="X75" i="3"/>
  <c r="X65" i="3"/>
  <c r="I263" i="3"/>
  <c r="Y115" i="3"/>
  <c r="Y280" i="3"/>
  <c r="AA375" i="3"/>
  <c r="V282" i="3"/>
  <c r="Z200" i="3"/>
  <c r="Y374" i="3"/>
  <c r="AA63" i="3"/>
  <c r="AA342" i="3"/>
  <c r="I515" i="3"/>
  <c r="I417" i="3"/>
  <c r="Z249" i="3"/>
  <c r="AA11" i="3"/>
  <c r="AA460" i="3"/>
  <c r="I613" i="3"/>
  <c r="X420" i="3"/>
  <c r="I98" i="3"/>
  <c r="I504" i="3"/>
  <c r="Z90" i="3"/>
  <c r="Y567" i="3"/>
  <c r="W157" i="3"/>
  <c r="I118" i="3"/>
  <c r="W570" i="3"/>
  <c r="Y306" i="3"/>
  <c r="Y18" i="3"/>
  <c r="V195" i="3"/>
  <c r="V113" i="3"/>
  <c r="I451" i="3"/>
  <c r="I445" i="3"/>
  <c r="Z124" i="3"/>
  <c r="V193" i="3"/>
  <c r="Y505" i="3"/>
  <c r="W241" i="3"/>
  <c r="U216" i="3"/>
  <c r="X292" i="3"/>
  <c r="W261" i="3"/>
  <c r="X495" i="3"/>
  <c r="W52" i="3"/>
  <c r="X578" i="3"/>
  <c r="V242" i="3"/>
  <c r="I491" i="3"/>
  <c r="U593" i="3"/>
  <c r="AA608" i="3"/>
  <c r="X81" i="3"/>
  <c r="W495" i="3"/>
  <c r="AA445" i="3"/>
  <c r="Y202" i="3"/>
  <c r="Y564" i="3"/>
  <c r="Z333" i="3"/>
  <c r="W126" i="3"/>
  <c r="AA323" i="3"/>
  <c r="Z199" i="3"/>
  <c r="W70" i="3"/>
  <c r="I500" i="3"/>
  <c r="V592" i="3"/>
  <c r="Z517" i="3"/>
  <c r="V384" i="3"/>
  <c r="U91" i="3"/>
  <c r="X328" i="3"/>
  <c r="Z625" i="3"/>
  <c r="V427" i="3"/>
  <c r="AA79" i="3"/>
  <c r="AA566" i="3"/>
  <c r="AA418" i="3"/>
  <c r="Y148" i="3"/>
  <c r="W503" i="3"/>
  <c r="U340" i="3"/>
  <c r="V528" i="3"/>
  <c r="W152" i="3"/>
  <c r="Z222" i="3"/>
  <c r="I541" i="3"/>
  <c r="X457" i="3"/>
  <c r="X467" i="3"/>
  <c r="W308" i="3"/>
  <c r="Z619" i="3"/>
  <c r="V585" i="3"/>
  <c r="I412" i="3"/>
  <c r="Y562" i="3"/>
  <c r="V207" i="3"/>
  <c r="V117" i="3"/>
  <c r="X291" i="3"/>
  <c r="V385" i="3"/>
  <c r="Y382" i="3"/>
  <c r="U299" i="3"/>
  <c r="U569" i="3"/>
  <c r="V468" i="3"/>
  <c r="V418" i="3"/>
  <c r="AA468" i="3"/>
  <c r="AA595" i="3"/>
  <c r="V153" i="3"/>
  <c r="U381" i="3"/>
  <c r="Z194" i="3"/>
  <c r="Y439" i="3"/>
  <c r="X47" i="3"/>
  <c r="U320" i="3"/>
  <c r="X51" i="3"/>
  <c r="W18" i="3"/>
  <c r="W109" i="3"/>
  <c r="Z621" i="3"/>
  <c r="Z508" i="3"/>
  <c r="X412" i="3"/>
  <c r="V197" i="3"/>
  <c r="I151" i="3"/>
  <c r="I385" i="3"/>
  <c r="Z518" i="3"/>
  <c r="Z171" i="3"/>
  <c r="Y133" i="3"/>
  <c r="Y631" i="3"/>
  <c r="Y585" i="3"/>
  <c r="V398" i="3"/>
  <c r="U222" i="3"/>
  <c r="V449" i="3"/>
  <c r="Z405" i="3"/>
  <c r="V85" i="3"/>
  <c r="AA306" i="3"/>
  <c r="AA42" i="3"/>
  <c r="AA546" i="3"/>
  <c r="AA366" i="3"/>
  <c r="AA85" i="3"/>
  <c r="U399" i="3"/>
  <c r="I68" i="3"/>
  <c r="Z367" i="3"/>
  <c r="Z456" i="3"/>
  <c r="I260" i="3"/>
  <c r="Z513" i="3"/>
  <c r="W219" i="3"/>
  <c r="W579" i="3"/>
  <c r="V517" i="3"/>
  <c r="U513" i="3"/>
  <c r="X535" i="3"/>
  <c r="X402" i="3"/>
  <c r="X175" i="3"/>
  <c r="W306" i="3"/>
  <c r="U125" i="3"/>
  <c r="X581" i="3"/>
  <c r="Z243" i="3"/>
  <c r="Y47" i="3"/>
  <c r="W557" i="3"/>
  <c r="Z475" i="3"/>
  <c r="Z24" i="3"/>
  <c r="Y153" i="3"/>
  <c r="U26" i="3"/>
  <c r="G193" i="3"/>
  <c r="G478" i="3"/>
  <c r="G467" i="3"/>
  <c r="G381" i="3"/>
  <c r="G351" i="3"/>
  <c r="G44" i="3"/>
  <c r="G584" i="3"/>
  <c r="G484" i="3"/>
  <c r="G326" i="3"/>
  <c r="G269" i="3"/>
  <c r="G627" i="3"/>
  <c r="G371" i="3"/>
  <c r="G466" i="3"/>
  <c r="G102" i="3"/>
  <c r="G133" i="3"/>
  <c r="I335" i="3"/>
  <c r="V270" i="3"/>
  <c r="V602" i="3"/>
  <c r="U15" i="3"/>
  <c r="U102" i="3"/>
  <c r="V426" i="3"/>
  <c r="W383" i="3"/>
  <c r="G147" i="3"/>
  <c r="G518" i="3"/>
  <c r="G361" i="3"/>
  <c r="G349" i="3"/>
  <c r="G617" i="3"/>
  <c r="G529" i="3"/>
  <c r="AA163" i="3"/>
  <c r="Z417" i="3"/>
  <c r="U352" i="3"/>
  <c r="W499" i="3"/>
  <c r="W469" i="3"/>
  <c r="W559" i="3"/>
  <c r="W594" i="3"/>
  <c r="Y450" i="3"/>
  <c r="U279" i="3"/>
  <c r="W232" i="3"/>
  <c r="U190" i="3"/>
  <c r="G546" i="3"/>
  <c r="G6" i="3"/>
  <c r="G578" i="3"/>
  <c r="G372" i="3"/>
  <c r="G132" i="3"/>
  <c r="G18" i="3"/>
  <c r="G519" i="3"/>
  <c r="G278" i="3"/>
  <c r="G96" i="3"/>
  <c r="W522" i="3"/>
  <c r="AA335" i="3"/>
  <c r="I2" i="3"/>
  <c r="I544" i="3"/>
  <c r="I542" i="3"/>
  <c r="Z352" i="3"/>
  <c r="W496" i="3"/>
  <c r="Y624" i="3"/>
  <c r="Z217" i="3"/>
  <c r="Y106" i="3"/>
  <c r="Z330" i="3"/>
  <c r="AA537" i="3"/>
  <c r="Y122" i="3"/>
  <c r="Y393" i="3"/>
  <c r="G370" i="3"/>
  <c r="G313" i="3"/>
  <c r="G221" i="3"/>
  <c r="G580" i="3"/>
  <c r="G571" i="3"/>
  <c r="G539" i="3"/>
  <c r="G359" i="3"/>
  <c r="X532" i="3"/>
  <c r="V249" i="3"/>
  <c r="Z586" i="3"/>
  <c r="I551" i="3"/>
  <c r="I97" i="3"/>
  <c r="X375" i="3"/>
  <c r="V307" i="3"/>
  <c r="X23" i="3"/>
  <c r="I567" i="3"/>
  <c r="I186" i="3"/>
  <c r="I368" i="3"/>
  <c r="U48" i="3"/>
  <c r="Y335" i="3"/>
  <c r="I341" i="3"/>
  <c r="X252" i="3"/>
  <c r="AA123" i="3"/>
  <c r="W34" i="3"/>
  <c r="W376" i="3"/>
  <c r="W556" i="3"/>
  <c r="W466" i="3"/>
  <c r="X181" i="3"/>
  <c r="U40" i="3"/>
  <c r="U131" i="3"/>
  <c r="X477" i="3"/>
  <c r="I300" i="3"/>
  <c r="V63" i="3"/>
  <c r="AA482" i="3"/>
  <c r="AA519" i="3"/>
  <c r="U609" i="3"/>
  <c r="AA139" i="3"/>
  <c r="X301" i="3"/>
  <c r="U233" i="3"/>
  <c r="X86" i="3"/>
  <c r="I127" i="3"/>
  <c r="AA448" i="3"/>
  <c r="Z324" i="3"/>
  <c r="V135" i="3"/>
  <c r="V493" i="3"/>
  <c r="AA161" i="3"/>
  <c r="U620" i="3"/>
  <c r="Y173" i="3"/>
  <c r="Y362" i="3"/>
  <c r="U622" i="3"/>
  <c r="W177" i="3"/>
  <c r="X270" i="3"/>
  <c r="I334" i="3"/>
  <c r="U200" i="3"/>
  <c r="Y540" i="3"/>
  <c r="U30" i="3"/>
  <c r="Z443" i="3"/>
  <c r="V97" i="3"/>
  <c r="V461" i="3"/>
  <c r="Y285" i="3"/>
  <c r="Z106" i="3"/>
  <c r="X188" i="3"/>
  <c r="X628" i="3"/>
  <c r="AA606" i="3"/>
  <c r="V594" i="3"/>
  <c r="Y179" i="3"/>
  <c r="I14" i="3"/>
  <c r="AA83" i="3"/>
  <c r="I623" i="3"/>
  <c r="I352" i="3"/>
  <c r="I391" i="3"/>
  <c r="W84" i="3"/>
  <c r="W62" i="3"/>
  <c r="U189" i="3"/>
  <c r="Z74" i="3"/>
  <c r="X630" i="3"/>
  <c r="AA48" i="3"/>
  <c r="Z232" i="3"/>
  <c r="Y464" i="3"/>
  <c r="W284" i="3"/>
  <c r="I350" i="3"/>
  <c r="Z478" i="3"/>
  <c r="V442" i="3"/>
  <c r="W460" i="3"/>
  <c r="W551" i="3"/>
  <c r="Z34" i="3"/>
  <c r="Z514" i="3"/>
  <c r="U60" i="3"/>
  <c r="W181" i="3"/>
  <c r="W450" i="3"/>
  <c r="V599" i="3"/>
  <c r="U228" i="3"/>
  <c r="W96" i="3"/>
  <c r="W186" i="3"/>
  <c r="Z353" i="3"/>
  <c r="U425" i="3"/>
  <c r="X452" i="3"/>
  <c r="X444" i="3"/>
  <c r="X589" i="3"/>
  <c r="I191" i="3"/>
  <c r="X604" i="3"/>
  <c r="AA372" i="3"/>
  <c r="Y189" i="3"/>
  <c r="W169" i="3"/>
  <c r="V131" i="3"/>
  <c r="V221" i="3"/>
  <c r="W90" i="3"/>
  <c r="V185" i="3"/>
  <c r="V186" i="3"/>
  <c r="I373" i="3"/>
  <c r="V515" i="3"/>
  <c r="Z275" i="3"/>
  <c r="V140" i="3"/>
  <c r="U550" i="3"/>
  <c r="U461" i="3"/>
  <c r="AA180" i="3"/>
  <c r="AA434" i="3"/>
  <c r="X627" i="3"/>
  <c r="AA56" i="3"/>
  <c r="Z204" i="3"/>
  <c r="AA176" i="3"/>
  <c r="AA208" i="3"/>
  <c r="AA279" i="3"/>
  <c r="Z612" i="3"/>
  <c r="I275" i="3"/>
  <c r="AA512" i="3"/>
  <c r="Y101" i="3"/>
  <c r="Z256" i="3"/>
  <c r="Z397" i="3"/>
  <c r="W66" i="3"/>
  <c r="V473" i="3"/>
  <c r="Z583" i="3"/>
  <c r="Y329" i="3"/>
  <c r="W458" i="3"/>
  <c r="I179" i="3"/>
  <c r="X14" i="3"/>
  <c r="X554" i="3"/>
  <c r="Z268" i="3"/>
  <c r="U173" i="3"/>
  <c r="Z237" i="3"/>
  <c r="I60" i="3"/>
  <c r="Z154" i="3"/>
  <c r="Z247" i="3"/>
  <c r="X186" i="3"/>
  <c r="Z435" i="3"/>
  <c r="U572" i="3"/>
  <c r="V568" i="3"/>
  <c r="AA454" i="3"/>
  <c r="Y543" i="3"/>
  <c r="Y2" i="3"/>
  <c r="Y92" i="3"/>
  <c r="Z267" i="3"/>
  <c r="I571" i="3"/>
  <c r="I31" i="3"/>
  <c r="W589" i="3"/>
  <c r="V574" i="3"/>
  <c r="W380" i="3"/>
  <c r="I400" i="3"/>
  <c r="U43" i="3"/>
  <c r="U225" i="3"/>
  <c r="U458" i="3"/>
  <c r="U8" i="3"/>
  <c r="V482" i="3"/>
  <c r="W605" i="3"/>
  <c r="Z173" i="3"/>
  <c r="W568" i="3"/>
  <c r="W301" i="3"/>
  <c r="Y34" i="3"/>
  <c r="W626" i="3"/>
  <c r="V414" i="3"/>
  <c r="V393" i="3"/>
  <c r="V483" i="3"/>
  <c r="Z236" i="3"/>
  <c r="Y109" i="3"/>
  <c r="W582" i="3"/>
  <c r="W451" i="3"/>
  <c r="Y144" i="3"/>
  <c r="W103" i="3"/>
  <c r="Z528" i="3"/>
  <c r="Y607" i="3"/>
  <c r="Z151" i="3"/>
  <c r="X235" i="3"/>
  <c r="Z258" i="3"/>
  <c r="W562" i="3"/>
  <c r="V338" i="3"/>
  <c r="Z497" i="3"/>
  <c r="W500" i="3"/>
  <c r="Z128" i="3"/>
  <c r="W337" i="3"/>
  <c r="U617" i="3"/>
  <c r="Z593" i="3"/>
  <c r="AA441" i="3"/>
  <c r="W85" i="3"/>
  <c r="I76" i="3"/>
  <c r="X347" i="3"/>
  <c r="Y338" i="3"/>
  <c r="Y70" i="3"/>
  <c r="Z317" i="3"/>
  <c r="I621" i="3"/>
  <c r="X500" i="3"/>
  <c r="V238" i="3"/>
  <c r="W51" i="3"/>
  <c r="Y104" i="3"/>
  <c r="U246" i="3"/>
  <c r="U436" i="3"/>
  <c r="U564" i="3"/>
  <c r="U202" i="3"/>
  <c r="W321" i="3"/>
  <c r="I203" i="3"/>
  <c r="AA500" i="3"/>
  <c r="U108" i="3"/>
  <c r="U197" i="3"/>
  <c r="AA384" i="3"/>
  <c r="W411" i="3"/>
  <c r="AA621" i="3"/>
  <c r="W141" i="3"/>
  <c r="W587" i="3"/>
  <c r="V595" i="3"/>
  <c r="X629" i="3"/>
  <c r="X89" i="3"/>
  <c r="U351" i="3"/>
  <c r="V508" i="3"/>
  <c r="V410" i="3"/>
  <c r="I21" i="3"/>
  <c r="I108" i="3"/>
  <c r="AA413" i="3"/>
  <c r="AA317" i="3"/>
  <c r="AA17" i="3"/>
  <c r="AA108" i="3"/>
  <c r="AA561" i="3"/>
  <c r="W24" i="3"/>
  <c r="W112" i="3"/>
  <c r="W439" i="3"/>
  <c r="Z500" i="3"/>
  <c r="U199" i="3"/>
  <c r="U81" i="3"/>
  <c r="W505" i="3"/>
  <c r="AA322" i="3"/>
  <c r="AA78" i="3"/>
  <c r="AA592" i="3"/>
  <c r="W413" i="3"/>
  <c r="X197" i="3"/>
  <c r="I105" i="3"/>
  <c r="X418" i="3"/>
  <c r="W430" i="3"/>
  <c r="AA557" i="3"/>
  <c r="AA415" i="3"/>
  <c r="W386" i="3"/>
  <c r="W325" i="3"/>
  <c r="AA618" i="3"/>
  <c r="X108" i="3"/>
  <c r="U135" i="3"/>
  <c r="Z382" i="3"/>
  <c r="Z438" i="3"/>
  <c r="W22" i="3"/>
  <c r="Z47" i="3"/>
  <c r="Z503" i="3"/>
  <c r="W175" i="3"/>
  <c r="Z402" i="3"/>
  <c r="I81" i="3"/>
  <c r="U347" i="3"/>
  <c r="U112" i="3"/>
  <c r="U107" i="3"/>
  <c r="I351" i="3"/>
  <c r="X449" i="3"/>
  <c r="I198" i="3"/>
  <c r="V239" i="3"/>
  <c r="W202" i="3"/>
  <c r="Z295" i="3"/>
  <c r="AA438" i="3"/>
  <c r="X21" i="3"/>
  <c r="AA51" i="3"/>
  <c r="AA214" i="3"/>
  <c r="Y367" i="3"/>
  <c r="I508" i="3"/>
  <c r="Y337" i="3"/>
  <c r="W203" i="3"/>
  <c r="U149" i="3"/>
  <c r="V17" i="3"/>
  <c r="V590" i="3"/>
  <c r="I410" i="3"/>
  <c r="Y619" i="3"/>
  <c r="X415" i="3"/>
  <c r="I479" i="3"/>
  <c r="X348" i="3"/>
  <c r="Z340" i="3"/>
  <c r="U581" i="3"/>
  <c r="AA430" i="3"/>
  <c r="W312" i="3"/>
  <c r="V541" i="3"/>
  <c r="V222" i="3"/>
  <c r="U260" i="3"/>
  <c r="W164" i="3"/>
  <c r="U146" i="3"/>
  <c r="Y467" i="3"/>
  <c r="Y50" i="3"/>
  <c r="G145" i="3"/>
  <c r="G109" i="3"/>
  <c r="G336" i="3"/>
  <c r="U275" i="3"/>
  <c r="X304" i="3"/>
  <c r="G624" i="3"/>
  <c r="G264" i="3"/>
  <c r="G100" i="3"/>
  <c r="X274" i="3"/>
  <c r="I330" i="3"/>
  <c r="G613" i="3"/>
  <c r="G97" i="3"/>
  <c r="G526" i="3"/>
  <c r="G421" i="3"/>
  <c r="AA267" i="3"/>
  <c r="X310" i="3"/>
  <c r="Z331" i="3"/>
  <c r="Z573" i="3"/>
  <c r="G566" i="3"/>
  <c r="G188" i="3"/>
  <c r="G162" i="3"/>
  <c r="G177" i="3"/>
  <c r="G503" i="3"/>
  <c r="Z121" i="3"/>
  <c r="Y530" i="3"/>
  <c r="Z155" i="3"/>
  <c r="V365" i="3"/>
  <c r="V454" i="3"/>
  <c r="Z119" i="3"/>
  <c r="U624" i="3"/>
  <c r="I446" i="3"/>
  <c r="I372" i="3"/>
  <c r="U310" i="3"/>
  <c r="W599" i="3"/>
  <c r="V283" i="3"/>
  <c r="I339" i="3"/>
  <c r="X155" i="3"/>
  <c r="U115" i="3"/>
  <c r="I602" i="3"/>
  <c r="V15" i="3"/>
  <c r="V466" i="3"/>
  <c r="V16" i="3"/>
  <c r="W166" i="3"/>
  <c r="AA262" i="3"/>
  <c r="X548" i="3"/>
  <c r="I331" i="3"/>
  <c r="U612" i="3"/>
  <c r="Y69" i="3"/>
  <c r="AA182" i="3"/>
  <c r="AA2" i="3"/>
  <c r="AA542" i="3"/>
  <c r="I140" i="3"/>
  <c r="I84" i="3"/>
  <c r="W191" i="3"/>
  <c r="Y127" i="3"/>
  <c r="U54" i="3"/>
  <c r="AA580" i="3"/>
  <c r="AA40" i="3"/>
  <c r="X297" i="3"/>
  <c r="I176" i="3"/>
  <c r="U185" i="3"/>
  <c r="U278" i="3"/>
  <c r="X229" i="3"/>
  <c r="Z10" i="3"/>
  <c r="Z460" i="3"/>
  <c r="Z613" i="3"/>
  <c r="Z252" i="3"/>
  <c r="I307" i="3"/>
  <c r="Z559" i="3"/>
  <c r="AA99" i="3"/>
  <c r="Y87" i="3"/>
  <c r="I293" i="3"/>
  <c r="Z59" i="3"/>
  <c r="U232" i="3"/>
  <c r="Z525" i="3"/>
  <c r="AA353" i="3"/>
  <c r="Z163" i="3"/>
  <c r="Z611" i="3"/>
  <c r="Y73" i="3"/>
  <c r="I255" i="3"/>
  <c r="X379" i="3"/>
  <c r="X426" i="3"/>
  <c r="V570" i="3"/>
  <c r="W553" i="3"/>
  <c r="W463" i="3"/>
  <c r="V268" i="3"/>
  <c r="Y572" i="3"/>
  <c r="Y57" i="3"/>
  <c r="Z115" i="3"/>
  <c r="AA622" i="3"/>
  <c r="W31" i="3"/>
  <c r="AA422" i="3"/>
  <c r="U213" i="3"/>
  <c r="AA225" i="3"/>
  <c r="AA134" i="3"/>
  <c r="Y509" i="3"/>
  <c r="U615" i="3"/>
  <c r="W121" i="3"/>
  <c r="Z3" i="3"/>
  <c r="Z4" i="3"/>
  <c r="Z183" i="3"/>
  <c r="Y177" i="3"/>
  <c r="Z466" i="3"/>
  <c r="Z15" i="3"/>
  <c r="U64" i="3"/>
  <c r="AA379" i="3"/>
  <c r="U462" i="3"/>
  <c r="X131" i="3"/>
  <c r="X221" i="3"/>
  <c r="AA27" i="3"/>
  <c r="AA9" i="3"/>
  <c r="W100" i="3"/>
  <c r="AA254" i="3"/>
  <c r="V623" i="3"/>
  <c r="U211" i="3"/>
  <c r="U597" i="3"/>
  <c r="I532" i="3"/>
  <c r="U371" i="3"/>
  <c r="Y600" i="3"/>
  <c r="W189" i="3"/>
  <c r="X344" i="3"/>
  <c r="U553" i="3"/>
  <c r="U464" i="3"/>
  <c r="V121" i="3"/>
  <c r="Z136" i="3"/>
  <c r="Z494" i="3"/>
  <c r="Z380" i="3"/>
  <c r="AA563" i="3"/>
  <c r="V567" i="3"/>
  <c r="I283" i="3"/>
  <c r="X263" i="3"/>
  <c r="V406" i="3"/>
  <c r="V84" i="3"/>
  <c r="U255" i="3"/>
  <c r="Y147" i="3"/>
  <c r="X469" i="3"/>
  <c r="V600" i="3"/>
  <c r="U372" i="3"/>
  <c r="X516" i="3"/>
  <c r="X54" i="3"/>
  <c r="Y583" i="3"/>
  <c r="Y224" i="3"/>
  <c r="W374" i="3"/>
  <c r="Y164" i="3"/>
  <c r="U432" i="3"/>
  <c r="V507" i="3"/>
  <c r="U442" i="3"/>
  <c r="U571" i="3"/>
  <c r="U31" i="3"/>
  <c r="X187" i="3"/>
  <c r="X11" i="3"/>
  <c r="Y307" i="3"/>
  <c r="U601" i="3"/>
  <c r="Y142" i="3"/>
  <c r="W440" i="3"/>
  <c r="X362" i="3"/>
  <c r="X365" i="3"/>
  <c r="W82" i="3"/>
  <c r="X248" i="3"/>
  <c r="X499" i="3"/>
  <c r="Y462" i="3"/>
  <c r="W336" i="3"/>
  <c r="Z30" i="3"/>
  <c r="U393" i="3"/>
  <c r="U303" i="3"/>
  <c r="V388" i="3"/>
  <c r="Y343" i="3"/>
  <c r="W12" i="3"/>
  <c r="W414" i="3"/>
  <c r="I221" i="3"/>
  <c r="AA368" i="3"/>
  <c r="AA185" i="3"/>
  <c r="U284" i="3"/>
  <c r="AA129" i="3"/>
  <c r="AA219" i="3"/>
  <c r="U68" i="3"/>
  <c r="Y621" i="3"/>
  <c r="X346" i="3"/>
  <c r="Y294" i="3"/>
  <c r="V309" i="3"/>
  <c r="W361" i="3"/>
  <c r="Z156" i="3"/>
  <c r="AA398" i="3"/>
  <c r="I415" i="3"/>
  <c r="Z486" i="3"/>
  <c r="X617" i="3"/>
  <c r="AA296" i="3"/>
  <c r="X508" i="3"/>
  <c r="Z569" i="3"/>
  <c r="X125" i="3"/>
  <c r="X485" i="3"/>
  <c r="Z76" i="3"/>
  <c r="X170" i="3"/>
  <c r="V241" i="3"/>
  <c r="AA77" i="3"/>
  <c r="U562" i="3"/>
  <c r="V529" i="3"/>
  <c r="I582" i="3"/>
  <c r="Y203" i="3"/>
  <c r="U227" i="3"/>
  <c r="AA207" i="3"/>
  <c r="Z445" i="3"/>
  <c r="AA25" i="3"/>
  <c r="AA564" i="3"/>
  <c r="X18" i="3"/>
  <c r="W405" i="3"/>
  <c r="Y117" i="3"/>
  <c r="Z595" i="3"/>
  <c r="V41" i="3"/>
  <c r="I539" i="3"/>
  <c r="Y410" i="3"/>
  <c r="V51" i="3"/>
  <c r="X437" i="3"/>
  <c r="I141" i="3"/>
  <c r="U395" i="3"/>
  <c r="U505" i="3"/>
  <c r="W111" i="3"/>
  <c r="X203" i="3"/>
  <c r="Y322" i="3"/>
  <c r="V349" i="3"/>
  <c r="V492" i="3"/>
  <c r="U598" i="3"/>
  <c r="X144" i="3"/>
  <c r="U438" i="3"/>
  <c r="AA411" i="3"/>
  <c r="W146" i="3"/>
  <c r="I407" i="3"/>
  <c r="U151" i="3"/>
  <c r="X351" i="3"/>
  <c r="I590" i="3"/>
  <c r="AA104" i="3"/>
  <c r="AA476" i="3"/>
  <c r="AA141" i="3"/>
  <c r="AA145" i="3"/>
  <c r="U294" i="3"/>
  <c r="Z468" i="3"/>
  <c r="X53" i="3"/>
  <c r="Y349" i="3"/>
  <c r="X407" i="3"/>
  <c r="U193" i="3"/>
  <c r="X242" i="3"/>
  <c r="X55" i="3"/>
  <c r="X411" i="3"/>
  <c r="Z113" i="3"/>
  <c r="W234" i="3"/>
  <c r="I55" i="3"/>
  <c r="Z70" i="3"/>
  <c r="I276" i="3"/>
  <c r="X337" i="3"/>
  <c r="Y36" i="3"/>
  <c r="Z312" i="3"/>
  <c r="V366" i="3"/>
  <c r="V184" i="3"/>
  <c r="X616" i="3"/>
  <c r="W517" i="3"/>
  <c r="W401" i="3"/>
  <c r="AA36" i="3"/>
  <c r="AA312" i="3"/>
  <c r="U579" i="3"/>
  <c r="U489" i="3"/>
  <c r="I171" i="3"/>
  <c r="Z457" i="3"/>
  <c r="Y132" i="3"/>
  <c r="X216" i="3"/>
  <c r="U85" i="3"/>
  <c r="I216" i="3"/>
  <c r="Z309" i="3"/>
  <c r="U133" i="3"/>
  <c r="U402" i="3"/>
  <c r="I495" i="3"/>
  <c r="X366" i="3"/>
  <c r="X6" i="3"/>
  <c r="W578" i="3"/>
  <c r="U337" i="3"/>
  <c r="X333" i="3"/>
  <c r="V576" i="3"/>
  <c r="Y355" i="3"/>
  <c r="V215" i="3"/>
  <c r="W526" i="3"/>
  <c r="V168" i="3"/>
  <c r="Z527" i="3"/>
  <c r="W476" i="3"/>
  <c r="W531" i="3"/>
  <c r="V201" i="3"/>
  <c r="G312" i="3"/>
  <c r="G485" i="3"/>
  <c r="G575" i="3"/>
  <c r="G151" i="3"/>
  <c r="G496" i="3"/>
  <c r="G256" i="3"/>
  <c r="G386" i="3"/>
  <c r="G64" i="3"/>
  <c r="G304" i="3"/>
  <c r="G329" i="3"/>
  <c r="G175" i="3"/>
  <c r="Y174" i="3"/>
  <c r="Y584" i="3"/>
  <c r="AA452" i="3"/>
  <c r="U281" i="3"/>
  <c r="V304" i="3"/>
  <c r="I514" i="3"/>
  <c r="X289" i="3"/>
  <c r="V88" i="3"/>
  <c r="X240" i="3"/>
  <c r="W506" i="3"/>
  <c r="W387" i="3"/>
  <c r="U390" i="3"/>
  <c r="Z48" i="3"/>
  <c r="W122" i="3"/>
  <c r="W303" i="3"/>
  <c r="G464" i="3"/>
  <c r="G245" i="3"/>
  <c r="G259" i="3"/>
  <c r="G606" i="3"/>
  <c r="Y612" i="3"/>
  <c r="X264" i="3"/>
  <c r="Y431" i="3"/>
  <c r="U523" i="3"/>
  <c r="Z101" i="3"/>
  <c r="V86" i="3"/>
  <c r="AA240" i="3"/>
  <c r="Z563" i="3"/>
  <c r="AA204" i="3"/>
  <c r="X30" i="3"/>
  <c r="G152" i="3"/>
  <c r="G587" i="3"/>
  <c r="G263" i="3"/>
  <c r="G195" i="3"/>
  <c r="G227" i="3"/>
  <c r="G297" i="3"/>
  <c r="G122" i="3"/>
  <c r="G153" i="3"/>
  <c r="G396" i="3"/>
  <c r="V443" i="3"/>
  <c r="Y425" i="3"/>
  <c r="AA272" i="3"/>
  <c r="I71" i="3"/>
  <c r="X281" i="3"/>
  <c r="I469" i="3"/>
  <c r="I19" i="3"/>
  <c r="I614" i="3"/>
  <c r="U628" i="3"/>
  <c r="AA400" i="3"/>
  <c r="I450" i="3"/>
  <c r="I33" i="3"/>
  <c r="I393" i="3"/>
  <c r="G295" i="3"/>
  <c r="G157" i="3"/>
  <c r="G509" i="3"/>
  <c r="G406" i="3"/>
  <c r="G525" i="3"/>
  <c r="G602" i="3"/>
  <c r="AA257" i="3"/>
  <c r="V226" i="3"/>
  <c r="AA442" i="3"/>
  <c r="V281" i="3"/>
  <c r="W523" i="3"/>
  <c r="Z510" i="3"/>
  <c r="W524" i="3"/>
  <c r="V110" i="3"/>
  <c r="V458" i="3"/>
  <c r="V549" i="3"/>
  <c r="V257" i="3"/>
  <c r="U327" i="3"/>
  <c r="Y28" i="3"/>
  <c r="I206" i="3"/>
  <c r="AA301" i="3"/>
  <c r="Y409" i="3"/>
  <c r="V589" i="3"/>
  <c r="I484" i="3"/>
  <c r="Y424" i="3"/>
  <c r="U577" i="3"/>
  <c r="Y504" i="3"/>
  <c r="Y293" i="3"/>
  <c r="U157" i="3"/>
  <c r="W178" i="3"/>
  <c r="I363" i="3"/>
  <c r="I453" i="3"/>
  <c r="W370" i="3"/>
  <c r="AA37" i="3"/>
  <c r="Y289" i="3"/>
  <c r="U537" i="3"/>
  <c r="Z310" i="3"/>
  <c r="Y40" i="3"/>
  <c r="V416" i="3"/>
  <c r="AA403" i="3"/>
  <c r="X435" i="3"/>
  <c r="W572" i="3"/>
  <c r="Y341" i="3"/>
  <c r="Z229" i="3"/>
  <c r="I304" i="3"/>
  <c r="W577" i="3"/>
  <c r="V188" i="3"/>
  <c r="U614" i="3"/>
  <c r="Y88" i="3"/>
  <c r="I538" i="3"/>
  <c r="U516" i="3"/>
  <c r="V228" i="3"/>
  <c r="V525" i="3"/>
  <c r="W263" i="3"/>
  <c r="U44" i="3"/>
  <c r="W274" i="3"/>
  <c r="V532" i="3"/>
  <c r="Z391" i="3"/>
  <c r="V162" i="3"/>
  <c r="I356" i="3"/>
  <c r="X397" i="3"/>
  <c r="AA510" i="3"/>
  <c r="X154" i="3"/>
  <c r="W224" i="3"/>
  <c r="W300" i="3"/>
  <c r="U167" i="3"/>
  <c r="X71" i="3"/>
  <c r="Y229" i="3"/>
  <c r="AA444" i="3"/>
  <c r="U49" i="3"/>
  <c r="V434" i="3"/>
  <c r="I419" i="3"/>
  <c r="Z13" i="3"/>
  <c r="Z463" i="3"/>
  <c r="X83" i="3"/>
  <c r="AA80" i="3"/>
  <c r="Y452" i="3"/>
  <c r="X280" i="3"/>
  <c r="X422" i="3"/>
  <c r="AA147" i="3"/>
  <c r="Y330" i="3"/>
  <c r="AA179" i="3"/>
  <c r="W588" i="3"/>
  <c r="V254" i="3"/>
  <c r="AA268" i="3"/>
  <c r="V273" i="3"/>
  <c r="U304" i="3"/>
  <c r="V604" i="3"/>
  <c r="I552" i="3"/>
  <c r="U447" i="3"/>
  <c r="I232" i="3"/>
  <c r="I32" i="3"/>
  <c r="V263" i="3"/>
  <c r="AA298" i="3"/>
  <c r="Y481" i="3"/>
  <c r="X191" i="3"/>
  <c r="AA166" i="3"/>
  <c r="V379" i="3"/>
  <c r="AA538" i="3"/>
  <c r="I403" i="3"/>
  <c r="I114" i="3"/>
  <c r="Z302" i="3"/>
  <c r="X116" i="3"/>
  <c r="W362" i="3"/>
  <c r="W453" i="3"/>
  <c r="Z481" i="3"/>
  <c r="Y536" i="3"/>
  <c r="X434" i="3"/>
  <c r="U448" i="3"/>
  <c r="I506" i="3"/>
  <c r="I596" i="3"/>
  <c r="V61" i="3"/>
  <c r="V464" i="3"/>
  <c r="V345" i="3"/>
  <c r="AA44" i="3"/>
  <c r="V543" i="3"/>
  <c r="V545" i="3"/>
  <c r="V92" i="3"/>
  <c r="W180" i="3"/>
  <c r="I409" i="3"/>
  <c r="Y466" i="3"/>
  <c r="Y376" i="3"/>
  <c r="Y555" i="3"/>
  <c r="Y559" i="3"/>
  <c r="Y20" i="3"/>
  <c r="X12" i="3"/>
  <c r="AA157" i="3"/>
  <c r="Y300" i="3"/>
  <c r="Z549" i="3"/>
  <c r="X421" i="3"/>
  <c r="X615" i="3"/>
  <c r="X515" i="3"/>
  <c r="W417" i="3"/>
  <c r="Y206" i="3"/>
  <c r="U270" i="3"/>
  <c r="U379" i="3"/>
  <c r="U181" i="3"/>
  <c r="Z110" i="3"/>
  <c r="Z373" i="3"/>
  <c r="Y83" i="3"/>
  <c r="AA432" i="3"/>
  <c r="I65" i="3"/>
  <c r="X388" i="3"/>
  <c r="Z159" i="3"/>
  <c r="AA187" i="3"/>
  <c r="AA10" i="3"/>
  <c r="I523" i="3"/>
  <c r="X600" i="3"/>
  <c r="I99" i="3"/>
  <c r="I594" i="3"/>
  <c r="Z630" i="3"/>
  <c r="Y477" i="3"/>
  <c r="W247" i="3"/>
  <c r="I570" i="3"/>
  <c r="W118" i="3"/>
  <c r="Y288" i="3"/>
  <c r="V104" i="3"/>
  <c r="AA168" i="3"/>
  <c r="V26" i="3"/>
  <c r="Z351" i="3"/>
  <c r="Z125" i="3"/>
  <c r="Z35" i="3"/>
  <c r="V103" i="3"/>
  <c r="Y55" i="3"/>
  <c r="W151" i="3"/>
  <c r="U36" i="3"/>
  <c r="I79" i="3"/>
  <c r="W171" i="3"/>
  <c r="X367" i="3"/>
  <c r="W502" i="3"/>
  <c r="X38" i="3"/>
  <c r="V152" i="3"/>
  <c r="Y527" i="3"/>
  <c r="U53" i="3"/>
  <c r="AA68" i="3"/>
  <c r="X621" i="3"/>
  <c r="W45" i="3"/>
  <c r="V287" i="3"/>
  <c r="Y112" i="3"/>
  <c r="Y475" i="3"/>
  <c r="Z591" i="3"/>
  <c r="W216" i="3"/>
  <c r="AA593" i="3"/>
  <c r="Z109" i="3"/>
  <c r="W610" i="3"/>
  <c r="U305" i="3"/>
  <c r="V52" i="3"/>
  <c r="Z67" i="3"/>
  <c r="AA153" i="3"/>
  <c r="U541" i="3"/>
  <c r="AA276" i="3"/>
  <c r="Z320" i="3"/>
  <c r="W603" i="3"/>
  <c r="AA619" i="3"/>
  <c r="AA113" i="3"/>
  <c r="Z389" i="3"/>
  <c r="Y238" i="3"/>
  <c r="W593" i="3"/>
  <c r="V317" i="3"/>
  <c r="V438" i="3"/>
  <c r="W242" i="3"/>
  <c r="U258" i="3"/>
  <c r="I91" i="3"/>
  <c r="X7" i="3"/>
  <c r="X557" i="3"/>
  <c r="AA239" i="3"/>
  <c r="Z79" i="3"/>
  <c r="V495" i="3"/>
  <c r="Z348" i="3"/>
  <c r="Y22" i="3"/>
  <c r="V299" i="3"/>
  <c r="V479" i="3"/>
  <c r="X381" i="3"/>
  <c r="AA437" i="3"/>
  <c r="Z349" i="3"/>
  <c r="U29" i="3"/>
  <c r="U117" i="3"/>
  <c r="V558" i="3"/>
  <c r="AA558" i="3"/>
  <c r="AA508" i="3"/>
  <c r="AA505" i="3"/>
  <c r="V243" i="3"/>
  <c r="Z195" i="3"/>
  <c r="I347" i="3"/>
  <c r="V476" i="3"/>
  <c r="X587" i="3"/>
  <c r="U410" i="3"/>
  <c r="X501" i="3"/>
  <c r="W558" i="3"/>
  <c r="W199" i="3"/>
  <c r="Z81" i="3"/>
  <c r="Z598" i="3"/>
  <c r="V108" i="3"/>
  <c r="V198" i="3"/>
  <c r="I241" i="3"/>
  <c r="I294" i="3"/>
  <c r="Z68" i="3"/>
  <c r="Z261" i="3"/>
  <c r="Y582" i="3"/>
  <c r="Y91" i="3"/>
  <c r="Y45" i="3"/>
  <c r="U401" i="3"/>
  <c r="V399" i="3"/>
  <c r="V359" i="3"/>
  <c r="V277" i="3"/>
  <c r="Z395" i="3"/>
  <c r="AA223" i="3"/>
  <c r="AA133" i="3"/>
  <c r="AA184" i="3"/>
  <c r="AA355" i="3"/>
  <c r="AA305" i="3"/>
  <c r="I608" i="3"/>
  <c r="X361" i="3"/>
  <c r="Z6" i="3"/>
  <c r="Z546" i="3"/>
  <c r="I170" i="3"/>
  <c r="X306" i="3"/>
  <c r="W489" i="3"/>
  <c r="V428" i="3"/>
  <c r="V607" i="3"/>
  <c r="U63" i="3"/>
  <c r="X85" i="3"/>
  <c r="Z541" i="3"/>
  <c r="X265" i="3"/>
  <c r="U575" i="3"/>
  <c r="U214" i="3"/>
  <c r="X41" i="3"/>
  <c r="W296" i="3"/>
  <c r="Y497" i="3"/>
  <c r="W467" i="3"/>
  <c r="Z202" i="3"/>
  <c r="Z474" i="3"/>
  <c r="Y243" i="3"/>
  <c r="U113" i="3"/>
  <c r="G103" i="3"/>
  <c r="G262" i="3"/>
  <c r="G557" i="3"/>
  <c r="G601" i="3"/>
  <c r="G282" i="3"/>
  <c r="G494" i="3"/>
  <c r="G213" i="3"/>
  <c r="G574" i="3"/>
  <c r="G506" i="3"/>
  <c r="G340" i="3"/>
  <c r="G87" i="3"/>
  <c r="G376" i="3"/>
  <c r="G192" i="3"/>
  <c r="G16" i="3"/>
  <c r="G492" i="3"/>
  <c r="AA314" i="3"/>
  <c r="V180" i="3"/>
  <c r="U16" i="3"/>
  <c r="U376" i="3"/>
  <c r="U555" i="3"/>
  <c r="V336" i="3"/>
  <c r="W313" i="3"/>
  <c r="G237" i="3"/>
  <c r="G608" i="3"/>
  <c r="G201" i="3"/>
  <c r="G487" i="3"/>
  <c r="G77" i="3"/>
  <c r="G441" i="3"/>
  <c r="AA253" i="3"/>
  <c r="Y314" i="3"/>
  <c r="W431" i="3"/>
  <c r="Y397" i="3"/>
  <c r="W20" i="3"/>
  <c r="I169" i="3"/>
  <c r="W324" i="3"/>
  <c r="I360" i="3"/>
  <c r="U251" i="3"/>
  <c r="W142" i="3"/>
  <c r="G398" i="3"/>
  <c r="G94" i="3"/>
  <c r="G456" i="3"/>
  <c r="G38" i="3"/>
  <c r="G305" i="3"/>
  <c r="G288" i="3"/>
  <c r="G399" i="3"/>
  <c r="G69" i="3"/>
  <c r="G185" i="3"/>
  <c r="G186" i="3"/>
  <c r="W72" i="3"/>
  <c r="Z339" i="3"/>
  <c r="I3" i="3"/>
  <c r="I545" i="3"/>
  <c r="I182" i="3"/>
  <c r="U521" i="3"/>
  <c r="W46" i="3"/>
  <c r="Y534" i="3"/>
  <c r="Z127" i="3"/>
  <c r="Y379" i="3"/>
  <c r="Z250" i="3"/>
  <c r="AA87" i="3"/>
  <c r="Y33" i="3"/>
  <c r="Y212" i="3"/>
  <c r="G403" i="3"/>
  <c r="G280" i="3"/>
  <c r="G131" i="3"/>
  <c r="G423" i="3"/>
  <c r="G31" i="3"/>
  <c r="G89" i="3"/>
  <c r="X327" i="3"/>
  <c r="X622" i="3"/>
  <c r="V159" i="3"/>
  <c r="Z496" i="3"/>
  <c r="I461" i="3"/>
  <c r="I11" i="3"/>
  <c r="X285" i="3"/>
  <c r="Z150" i="3"/>
  <c r="X563" i="3"/>
  <c r="I59" i="3"/>
  <c r="I95" i="3"/>
  <c r="I185" i="3"/>
  <c r="U588" i="3"/>
  <c r="Y440" i="3"/>
  <c r="U391" i="3"/>
  <c r="AA484" i="3"/>
  <c r="AA574" i="3"/>
  <c r="W484" i="3"/>
  <c r="W102" i="3"/>
  <c r="W555" i="3"/>
  <c r="Y446" i="3"/>
  <c r="I66" i="3"/>
  <c r="U580" i="3"/>
  <c r="Y360" i="3"/>
  <c r="X27" i="3"/>
  <c r="Y498" i="3"/>
  <c r="V513" i="3"/>
  <c r="AA572" i="3"/>
  <c r="AA609" i="3"/>
  <c r="U519" i="3"/>
  <c r="AA140" i="3"/>
  <c r="X354" i="3"/>
  <c r="U143" i="3"/>
  <c r="X424" i="3"/>
  <c r="I217" i="3"/>
  <c r="Z594" i="3"/>
  <c r="AA383" i="3"/>
  <c r="V583" i="3"/>
  <c r="V43" i="3"/>
  <c r="AA251" i="3"/>
  <c r="U350" i="3"/>
  <c r="Y263" i="3"/>
  <c r="Y455" i="3"/>
  <c r="U532" i="3"/>
  <c r="U249" i="3"/>
  <c r="Y319" i="3"/>
  <c r="Y487" i="3"/>
  <c r="U110" i="3"/>
  <c r="X228" i="3"/>
  <c r="U208" i="3"/>
  <c r="Z609" i="3"/>
  <c r="V10" i="3"/>
  <c r="V460" i="3"/>
  <c r="Y375" i="3"/>
  <c r="X98" i="3"/>
  <c r="W434" i="3"/>
  <c r="X538" i="3"/>
  <c r="V54" i="3"/>
  <c r="V383" i="3"/>
  <c r="V408" i="3"/>
  <c r="I464" i="3"/>
  <c r="AA533" i="3"/>
  <c r="I533" i="3"/>
  <c r="Z341" i="3"/>
  <c r="U280" i="3"/>
  <c r="W534" i="3"/>
  <c r="U307" i="3"/>
  <c r="U188" i="3"/>
  <c r="Z614" i="3"/>
  <c r="X540" i="3"/>
  <c r="AA498" i="3"/>
  <c r="Y13" i="3"/>
  <c r="Y554" i="3"/>
  <c r="Y423" i="3"/>
  <c r="I530" i="3"/>
  <c r="Z28" i="3"/>
  <c r="W316" i="3"/>
  <c r="W187" i="3"/>
  <c r="W97" i="3"/>
  <c r="Z123" i="3"/>
  <c r="Z64" i="3"/>
  <c r="U510" i="3"/>
  <c r="W271" i="3"/>
  <c r="AA599" i="3"/>
  <c r="V59" i="3"/>
  <c r="Y480" i="3"/>
  <c r="W369" i="3"/>
  <c r="V142" i="3"/>
  <c r="Z432" i="3"/>
  <c r="U605" i="3"/>
  <c r="X159" i="3"/>
  <c r="U252" i="3"/>
  <c r="X409" i="3"/>
  <c r="V375" i="3"/>
  <c r="X514" i="3"/>
  <c r="Y98" i="3"/>
  <c r="Y66" i="3"/>
  <c r="W259" i="3"/>
  <c r="V580" i="3"/>
  <c r="I23" i="3"/>
  <c r="W630" i="3"/>
  <c r="V278" i="3"/>
  <c r="V95" i="3"/>
  <c r="U345" i="3"/>
  <c r="V65" i="3"/>
  <c r="Z272" i="3"/>
  <c r="V230" i="3"/>
  <c r="U97" i="3"/>
  <c r="U460" i="3"/>
  <c r="Y433" i="3"/>
  <c r="X357" i="3"/>
  <c r="AA360" i="3"/>
  <c r="AA326" i="3"/>
  <c r="Z297" i="3"/>
  <c r="X59" i="3"/>
  <c r="AA570" i="3"/>
  <c r="U374" i="3"/>
  <c r="Z522" i="3"/>
  <c r="Z281" i="3"/>
  <c r="U422" i="3"/>
  <c r="Y191" i="3"/>
  <c r="Z255" i="3"/>
  <c r="AA169" i="3"/>
  <c r="W606" i="3"/>
  <c r="Z225" i="3"/>
  <c r="Z43" i="3"/>
  <c r="W9" i="3"/>
  <c r="W548" i="3"/>
  <c r="I269" i="3"/>
  <c r="X553" i="3"/>
  <c r="W83" i="3"/>
  <c r="Z178" i="3"/>
  <c r="X314" i="3"/>
  <c r="I420" i="3"/>
  <c r="X448" i="3"/>
  <c r="Z244" i="3"/>
  <c r="X96" i="3"/>
  <c r="X95" i="3"/>
  <c r="V353" i="3"/>
  <c r="Y429" i="3"/>
  <c r="AA455" i="3"/>
  <c r="AA453" i="3"/>
  <c r="Y544" i="3"/>
  <c r="Y4" i="3"/>
  <c r="Y93" i="3"/>
  <c r="I316" i="3"/>
  <c r="I119" i="3"/>
  <c r="AA433" i="3"/>
  <c r="W49" i="3"/>
  <c r="V484" i="3"/>
  <c r="W372" i="3"/>
  <c r="I310" i="3"/>
  <c r="U583" i="3"/>
  <c r="U134" i="3"/>
  <c r="U9" i="3"/>
  <c r="Y615" i="3"/>
  <c r="V32" i="3"/>
  <c r="W425" i="3"/>
  <c r="V404" i="3"/>
  <c r="Z532" i="3"/>
  <c r="Z433" i="3"/>
  <c r="Y574" i="3"/>
  <c r="W536" i="3"/>
  <c r="Y176" i="3"/>
  <c r="V33" i="3"/>
  <c r="V212" i="3"/>
  <c r="Z235" i="3"/>
  <c r="Y199" i="3"/>
  <c r="W223" i="3"/>
  <c r="AA315" i="3"/>
  <c r="I144" i="3"/>
  <c r="Z148" i="3"/>
  <c r="Z78" i="3"/>
  <c r="Y67" i="3"/>
  <c r="AA401" i="3"/>
  <c r="X146" i="3"/>
  <c r="W399" i="3"/>
  <c r="V518" i="3"/>
  <c r="V276" i="3"/>
  <c r="Z141" i="3"/>
  <c r="X322" i="3"/>
  <c r="Z578" i="3"/>
  <c r="AA311" i="3"/>
  <c r="Z323" i="3"/>
  <c r="AA382" i="3"/>
  <c r="W265" i="3"/>
  <c r="W535" i="3"/>
  <c r="Z381" i="3"/>
  <c r="U413" i="3"/>
  <c r="Y518" i="3"/>
  <c r="Y520" i="3"/>
  <c r="AA234" i="3"/>
  <c r="I531" i="3"/>
  <c r="AA193" i="3"/>
  <c r="Z164" i="3"/>
  <c r="W591" i="3"/>
  <c r="Y105" i="3"/>
  <c r="U355" i="3"/>
  <c r="U52" i="3"/>
  <c r="U24" i="3"/>
  <c r="U474" i="3"/>
  <c r="I378" i="3"/>
  <c r="I566" i="3"/>
  <c r="AA148" i="3"/>
  <c r="U561" i="3"/>
  <c r="U471" i="3"/>
  <c r="AA295" i="3"/>
  <c r="V413" i="3"/>
  <c r="AA531" i="3"/>
  <c r="W497" i="3"/>
  <c r="X50" i="3"/>
  <c r="V55" i="3"/>
  <c r="X539" i="3"/>
  <c r="X349" i="3"/>
  <c r="V320" i="3"/>
  <c r="W348" i="3"/>
  <c r="Y412" i="3"/>
  <c r="W25" i="3"/>
  <c r="U109" i="3"/>
  <c r="AA111" i="3"/>
  <c r="X561" i="3"/>
  <c r="Y75" i="3"/>
  <c r="Y123" i="3"/>
  <c r="AA282" i="3"/>
  <c r="V573" i="3"/>
  <c r="W492" i="3"/>
  <c r="Z277" i="3"/>
  <c r="Y517" i="3"/>
  <c r="V608" i="3"/>
  <c r="Z38" i="3"/>
  <c r="V109" i="3"/>
  <c r="Z291" i="3"/>
  <c r="V328" i="3"/>
  <c r="AA103" i="3"/>
  <c r="X320" i="3"/>
  <c r="AA199" i="3"/>
  <c r="U198" i="3"/>
  <c r="AA439" i="3"/>
  <c r="V505" i="3"/>
  <c r="V58" i="3"/>
  <c r="Z337" i="3"/>
  <c r="AA198" i="3"/>
  <c r="I149" i="3"/>
  <c r="W595" i="3"/>
  <c r="AA294" i="3"/>
  <c r="I194" i="3"/>
  <c r="K557" i="3"/>
  <c r="K392" i="3"/>
  <c r="K420" i="3"/>
  <c r="K41" i="3"/>
  <c r="K293" i="3"/>
  <c r="K254" i="3"/>
  <c r="K147" i="3"/>
  <c r="K29" i="3"/>
  <c r="K437" i="3"/>
  <c r="K604" i="3"/>
  <c r="K218" i="3"/>
  <c r="K309" i="3"/>
  <c r="K171" i="3"/>
  <c r="K504" i="3"/>
  <c r="K314" i="3"/>
  <c r="K281" i="3"/>
  <c r="K187" i="3"/>
  <c r="K460" i="3"/>
  <c r="K190" i="3"/>
  <c r="K169" i="3"/>
  <c r="K50" i="3"/>
  <c r="K86" i="3"/>
  <c r="K517" i="3"/>
  <c r="K264" i="3"/>
  <c r="K521" i="3"/>
  <c r="K475" i="3"/>
  <c r="K112" i="3"/>
  <c r="K349" i="3"/>
  <c r="K88" i="3"/>
  <c r="K206" i="3"/>
  <c r="K51" i="3"/>
  <c r="K246" i="3"/>
  <c r="K161" i="3"/>
  <c r="K85" i="3"/>
  <c r="K7" i="3"/>
  <c r="K106" i="3"/>
  <c r="K2" i="3"/>
  <c r="K4" i="3"/>
  <c r="K542" i="3"/>
  <c r="K103" i="3"/>
  <c r="K468" i="3"/>
  <c r="K160" i="3"/>
  <c r="K631" i="3"/>
  <c r="K383" i="3"/>
  <c r="K326" i="3"/>
  <c r="K63" i="3"/>
  <c r="K139" i="3"/>
  <c r="K332" i="3"/>
  <c r="K252" i="3"/>
  <c r="K52" i="3"/>
  <c r="K623" i="3"/>
  <c r="K532" i="3"/>
  <c r="K308" i="3"/>
  <c r="K220" i="3"/>
  <c r="K282" i="3"/>
  <c r="K523" i="3"/>
  <c r="K584" i="3"/>
  <c r="K136" i="3"/>
  <c r="K14" i="3"/>
  <c r="K464" i="3"/>
  <c r="K606" i="3"/>
  <c r="K26" i="3"/>
  <c r="K450" i="3"/>
  <c r="K107" i="3"/>
  <c r="K21" i="3"/>
  <c r="K459" i="3"/>
  <c r="K458" i="3"/>
  <c r="K168" i="3"/>
  <c r="K526" i="3"/>
  <c r="K267" i="3"/>
  <c r="K153" i="3"/>
  <c r="K209" i="3"/>
  <c r="K210" i="3"/>
  <c r="K145" i="3"/>
  <c r="K497" i="3"/>
  <c r="K587" i="3"/>
  <c r="K114" i="3"/>
  <c r="K495" i="3"/>
  <c r="K601" i="3"/>
  <c r="K375" i="3"/>
  <c r="K589" i="3"/>
  <c r="K455" i="3"/>
  <c r="K362" i="3"/>
  <c r="K152" i="3"/>
  <c r="K287" i="3"/>
  <c r="K104" i="3"/>
  <c r="K344" i="3"/>
  <c r="K620" i="3"/>
  <c r="K482" i="3"/>
  <c r="K593" i="3"/>
  <c r="K327" i="3"/>
  <c r="K473" i="3"/>
  <c r="K423" i="3"/>
  <c r="K580" i="3"/>
  <c r="K490" i="3"/>
  <c r="K621" i="3"/>
  <c r="K176" i="3"/>
  <c r="K188" i="3"/>
  <c r="K126" i="3"/>
  <c r="K312" i="3"/>
  <c r="K68" i="3"/>
  <c r="K370" i="3"/>
  <c r="K65" i="3"/>
  <c r="K296" i="3"/>
  <c r="K487" i="3"/>
  <c r="K185" i="3"/>
  <c r="K356" i="3"/>
  <c r="K341" i="3"/>
  <c r="K574" i="3"/>
  <c r="K34" i="3"/>
  <c r="K391" i="3"/>
  <c r="K598" i="3"/>
  <c r="K134" i="3"/>
  <c r="K624" i="3"/>
  <c r="K27" i="3"/>
  <c r="K300" i="3"/>
  <c r="K272" i="3"/>
  <c r="K325" i="3"/>
  <c r="K434" i="3"/>
  <c r="K75" i="3"/>
  <c r="K149" i="3"/>
  <c r="K222" i="3"/>
  <c r="K125" i="3"/>
  <c r="K485" i="3"/>
  <c r="K70" i="3"/>
  <c r="K586" i="3"/>
  <c r="K310" i="3"/>
  <c r="K269" i="3"/>
  <c r="K498" i="3"/>
  <c r="K256" i="3"/>
  <c r="K399" i="3"/>
  <c r="K396" i="3"/>
  <c r="K492" i="3"/>
  <c r="K419" i="3"/>
  <c r="K72" i="3"/>
  <c r="K335" i="3"/>
  <c r="K320" i="3"/>
  <c r="K37" i="3"/>
  <c r="K618" i="3"/>
  <c r="K446" i="3"/>
  <c r="K573" i="3"/>
  <c r="K359" i="3"/>
  <c r="K449" i="3"/>
  <c r="K170" i="3"/>
  <c r="K357" i="3"/>
  <c r="K529" i="3"/>
  <c r="K418" i="3"/>
  <c r="K355" i="3"/>
  <c r="K118" i="3"/>
  <c r="K15" i="3"/>
  <c r="K192" i="3"/>
  <c r="K465" i="3"/>
  <c r="K546" i="3"/>
  <c r="K184" i="3"/>
  <c r="K559" i="3"/>
  <c r="K364" i="3"/>
  <c r="K22" i="3"/>
  <c r="K17" i="3"/>
  <c r="K74" i="3"/>
  <c r="K600" i="3"/>
  <c r="K245" i="3"/>
  <c r="K581" i="3"/>
  <c r="K430" i="3"/>
  <c r="K164" i="3"/>
  <c r="K389" i="3"/>
  <c r="K117" i="3"/>
  <c r="K443" i="3"/>
  <c r="K514" i="3"/>
  <c r="K578" i="3"/>
  <c r="K486" i="3"/>
  <c r="K261" i="3"/>
  <c r="K324" i="3"/>
  <c r="K509" i="3"/>
  <c r="K461" i="3"/>
  <c r="K10" i="3"/>
  <c r="K432" i="3"/>
  <c r="K257" i="3"/>
  <c r="K426" i="3"/>
  <c r="K590" i="3"/>
  <c r="K536" i="3"/>
  <c r="K67" i="3"/>
  <c r="K263" i="3"/>
  <c r="K611" i="3"/>
  <c r="K565" i="3"/>
  <c r="K24" i="3"/>
  <c r="K358" i="3"/>
  <c r="K116" i="3"/>
  <c r="K298" i="3"/>
  <c r="K591" i="3"/>
  <c r="K313" i="3"/>
  <c r="K421" i="3"/>
  <c r="K535" i="3"/>
  <c r="K290" i="3"/>
  <c r="K452" i="3"/>
  <c r="K93" i="3"/>
  <c r="K5" i="3"/>
  <c r="K543" i="3"/>
  <c r="K193" i="3"/>
  <c r="K18" i="3"/>
  <c r="K330" i="3"/>
  <c r="K541" i="3"/>
  <c r="K506" i="3"/>
  <c r="K596" i="3"/>
  <c r="K333" i="3"/>
  <c r="K229" i="3"/>
  <c r="K512" i="3"/>
  <c r="K162" i="3"/>
  <c r="K592" i="3"/>
  <c r="K83" i="3"/>
  <c r="K622" i="3"/>
  <c r="K39" i="3"/>
  <c r="K489" i="3"/>
  <c r="K372" i="3"/>
  <c r="K73" i="3"/>
  <c r="K226" i="3"/>
  <c r="K247" i="3"/>
  <c r="K554" i="3"/>
  <c r="K553" i="3"/>
  <c r="K203" i="3"/>
  <c r="K90" i="3"/>
  <c r="K159" i="3"/>
  <c r="K471" i="3"/>
  <c r="K561" i="3"/>
  <c r="K549" i="3"/>
  <c r="K8" i="3"/>
  <c r="K609" i="3"/>
  <c r="K76" i="3"/>
  <c r="K384" i="3"/>
  <c r="K394" i="3"/>
  <c r="K571" i="3"/>
  <c r="K120" i="3"/>
  <c r="K236" i="3"/>
  <c r="K231" i="3"/>
  <c r="K317" i="3"/>
  <c r="K204" i="3"/>
  <c r="K45" i="3"/>
  <c r="K511" i="3"/>
  <c r="K285" i="3"/>
  <c r="K319" i="3"/>
  <c r="K363" i="3"/>
  <c r="K454" i="3"/>
  <c r="K242" i="3"/>
  <c r="K378" i="3"/>
  <c r="K195" i="3"/>
  <c r="K80" i="3"/>
  <c r="K440" i="3"/>
  <c r="K435" i="3"/>
  <c r="K53" i="3"/>
  <c r="K311" i="3"/>
  <c r="K23" i="3"/>
  <c r="K316" i="3"/>
  <c r="K40" i="3"/>
  <c r="K347" i="3"/>
  <c r="K422" i="3"/>
  <c r="K442" i="3"/>
  <c r="K189" i="3"/>
  <c r="K36" i="3"/>
  <c r="K338" i="3"/>
  <c r="K240" i="3"/>
  <c r="K178" i="3"/>
  <c r="K515" i="3"/>
  <c r="K360" i="3"/>
  <c r="K96" i="3"/>
  <c r="K369" i="3"/>
  <c r="K436" i="3"/>
  <c r="K294" i="3"/>
  <c r="K213" i="3"/>
  <c r="K478" i="3"/>
  <c r="K411" i="3"/>
  <c r="K583" i="3"/>
  <c r="K493" i="3"/>
  <c r="K84" i="3"/>
  <c r="K567" i="3"/>
  <c r="K143" i="3"/>
  <c r="K275" i="3"/>
  <c r="K595" i="3"/>
  <c r="K121" i="3"/>
  <c r="K615" i="3"/>
  <c r="K239" i="3"/>
  <c r="K132" i="3"/>
  <c r="K35" i="3"/>
  <c r="K215" i="3"/>
  <c r="K520" i="3"/>
  <c r="K46" i="3"/>
  <c r="K77" i="3"/>
  <c r="K179" i="3"/>
  <c r="K48" i="3"/>
  <c r="K166" i="3"/>
  <c r="K462" i="3"/>
  <c r="K133" i="3"/>
  <c r="K42" i="3"/>
  <c r="K280" i="3"/>
  <c r="K283" i="3"/>
  <c r="K386" i="3"/>
  <c r="K410" i="3"/>
  <c r="K127" i="3"/>
  <c r="K528" i="3"/>
  <c r="K212" i="3"/>
  <c r="K393" i="3"/>
  <c r="K629" i="3"/>
  <c r="K427" i="3"/>
  <c r="K429" i="3"/>
  <c r="K627" i="3"/>
  <c r="K79" i="3"/>
  <c r="K403" i="3"/>
  <c r="K570" i="3"/>
  <c r="K101" i="3"/>
  <c r="K16" i="3"/>
  <c r="K555" i="3"/>
  <c r="K499" i="3"/>
  <c r="K366" i="3"/>
  <c r="K380" i="3"/>
  <c r="K470" i="3"/>
  <c r="K172" i="3"/>
  <c r="K472" i="3"/>
  <c r="K377" i="3"/>
  <c r="K614" i="3"/>
  <c r="K510" i="3"/>
  <c r="K155" i="3"/>
  <c r="K110" i="3"/>
  <c r="K244" i="3"/>
  <c r="K406" i="3"/>
  <c r="K207" i="3"/>
  <c r="K299" i="3"/>
  <c r="K142" i="3"/>
  <c r="K64" i="3"/>
  <c r="K488" i="3"/>
  <c r="K402" i="3"/>
  <c r="K343" i="3"/>
  <c r="K594" i="3"/>
  <c r="K59" i="3"/>
  <c r="K11" i="3"/>
  <c r="K97" i="3"/>
  <c r="K342" i="3"/>
  <c r="K167" i="3"/>
  <c r="K336" i="3"/>
  <c r="K291" i="3"/>
  <c r="K626" i="3"/>
  <c r="K339" i="3"/>
  <c r="K173" i="3"/>
  <c r="K111" i="3"/>
  <c r="K564" i="3"/>
  <c r="K202" i="3"/>
  <c r="K538" i="3"/>
  <c r="K205" i="3"/>
  <c r="K301" i="3"/>
  <c r="K328" i="3"/>
  <c r="K315" i="3"/>
  <c r="K251" i="3"/>
  <c r="K457" i="3"/>
  <c r="K196" i="3"/>
  <c r="K544" i="3"/>
  <c r="K545" i="3"/>
  <c r="K3" i="3"/>
  <c r="K199" i="3"/>
  <c r="K288" i="3"/>
  <c r="K302" i="3"/>
  <c r="K250" i="3"/>
  <c r="K91" i="3"/>
  <c r="K416" i="3"/>
  <c r="K603" i="3"/>
  <c r="K140" i="3"/>
  <c r="K441" i="3"/>
  <c r="K62" i="3"/>
  <c r="K148" i="3"/>
  <c r="K502" i="3"/>
  <c r="K353" i="3"/>
  <c r="K408" i="3"/>
  <c r="K129" i="3"/>
  <c r="K579" i="3"/>
  <c r="K306" i="3"/>
  <c r="K180" i="3"/>
  <c r="K494" i="3"/>
  <c r="K157" i="3"/>
  <c r="K13" i="3"/>
  <c r="K66" i="3"/>
  <c r="K113" i="3"/>
  <c r="K630" i="3"/>
  <c r="K249" i="3"/>
  <c r="K197" i="3"/>
  <c r="K108" i="3"/>
  <c r="K548" i="3"/>
  <c r="K279" i="3"/>
  <c r="K69" i="3"/>
  <c r="K616" i="3"/>
  <c r="K295" i="3"/>
  <c r="K439" i="3"/>
  <c r="K119" i="3"/>
  <c r="K481" i="3"/>
  <c r="K146" i="3"/>
  <c r="K47" i="3"/>
  <c r="K387" i="3"/>
  <c r="K137" i="3"/>
  <c r="K585" i="3"/>
  <c r="K331" i="3"/>
  <c r="K49" i="3"/>
  <c r="K276" i="3"/>
  <c r="K365" i="3"/>
  <c r="K273" i="3"/>
  <c r="K151" i="3"/>
  <c r="K105" i="3"/>
  <c r="K271" i="3"/>
  <c r="K350" i="3"/>
  <c r="K32" i="3"/>
  <c r="K503" i="3"/>
  <c r="K57" i="3"/>
  <c r="K361" i="3"/>
  <c r="K563" i="3"/>
  <c r="K253" i="3"/>
  <c r="K221" i="3"/>
  <c r="K81" i="3"/>
  <c r="K412" i="3"/>
  <c r="K318" i="3"/>
  <c r="K98" i="3"/>
  <c r="K216" i="3"/>
  <c r="K518" i="3"/>
  <c r="K150" i="3"/>
  <c r="K268" i="3"/>
  <c r="K605" i="3"/>
  <c r="K158" i="3"/>
  <c r="K278" i="3"/>
  <c r="K95" i="3"/>
  <c r="K346" i="3"/>
  <c r="K385" i="3"/>
  <c r="K484" i="3"/>
  <c r="K568" i="3"/>
  <c r="K508" i="3"/>
  <c r="K225" i="3"/>
  <c r="K135" i="3"/>
  <c r="K534" i="3"/>
  <c r="K480" i="3"/>
  <c r="K233" i="3"/>
  <c r="K415" i="3"/>
  <c r="K55" i="3"/>
  <c r="K211" i="3"/>
  <c r="K228" i="3"/>
  <c r="K413" i="3"/>
  <c r="K491" i="3"/>
  <c r="K214" i="3"/>
  <c r="K575" i="3"/>
  <c r="K175" i="3"/>
  <c r="K496" i="3"/>
  <c r="K527" i="3"/>
  <c r="K322" i="3"/>
  <c r="K588" i="3"/>
  <c r="K165" i="3"/>
  <c r="K552" i="3"/>
  <c r="K223" i="3"/>
  <c r="K414" i="3"/>
  <c r="K612" i="3"/>
  <c r="K284" i="3"/>
  <c r="K234" i="3"/>
  <c r="K397" i="3"/>
  <c r="K577" i="3"/>
  <c r="K438" i="3"/>
  <c r="K483" i="3"/>
  <c r="K122" i="3"/>
  <c r="K89" i="3"/>
  <c r="K337" i="3"/>
  <c r="K87" i="3"/>
  <c r="K431" i="3"/>
  <c r="K448" i="3"/>
  <c r="K444" i="3"/>
  <c r="K30" i="3"/>
  <c r="K191" i="3"/>
  <c r="K466" i="3"/>
  <c r="K556" i="3"/>
  <c r="K367" i="3"/>
  <c r="K456" i="3"/>
  <c r="K469" i="3"/>
  <c r="K19" i="3"/>
  <c r="K262" i="3"/>
  <c r="K562" i="3"/>
  <c r="K467" i="3"/>
  <c r="K524" i="3"/>
  <c r="K60" i="3"/>
  <c r="K401" i="3"/>
  <c r="K200" i="3"/>
  <c r="K154" i="3"/>
  <c r="K237" i="3"/>
  <c r="K479" i="3"/>
  <c r="K569" i="3"/>
  <c r="K232" i="3"/>
  <c r="K128" i="3"/>
  <c r="K38" i="3"/>
  <c r="K428" i="3"/>
  <c r="K433" i="3"/>
  <c r="K54" i="3"/>
  <c r="K599" i="3"/>
  <c r="K550" i="3"/>
  <c r="K551" i="3"/>
  <c r="K100" i="3"/>
  <c r="K259" i="3"/>
  <c r="K476" i="3"/>
  <c r="K381" i="3"/>
  <c r="K607" i="3"/>
  <c r="K174" i="3"/>
  <c r="K71" i="3"/>
  <c r="K201" i="3"/>
  <c r="K25" i="3"/>
  <c r="K474" i="3"/>
  <c r="K628" i="3"/>
  <c r="K115" i="3"/>
  <c r="K501" i="3"/>
  <c r="K156" i="3"/>
  <c r="K405" i="3"/>
  <c r="K625" i="3"/>
  <c r="K547" i="3"/>
  <c r="K379" i="3"/>
  <c r="K182" i="3"/>
  <c r="K92" i="3"/>
  <c r="K183" i="3"/>
  <c r="K109" i="3"/>
  <c r="K558" i="3"/>
  <c r="K345" i="3"/>
  <c r="K507" i="3"/>
  <c r="K395" i="3"/>
  <c r="K56" i="3"/>
  <c r="K513" i="3"/>
  <c r="K230" i="3"/>
  <c r="K351" i="3"/>
  <c r="K602" i="3"/>
  <c r="K238" i="3"/>
  <c r="K533" i="3"/>
  <c r="K82" i="3"/>
  <c r="K334" i="3"/>
  <c r="K130" i="3"/>
  <c r="K219" i="3"/>
  <c r="K613" i="3"/>
  <c r="K270" i="3"/>
  <c r="K44" i="3"/>
  <c r="K371" i="3"/>
  <c r="K463" i="3"/>
  <c r="K516" i="3"/>
  <c r="K566" i="3"/>
  <c r="K540" i="3"/>
  <c r="K500" i="3"/>
  <c r="K198" i="3"/>
  <c r="K348" i="3"/>
  <c r="K9" i="3"/>
  <c r="K258" i="3"/>
  <c r="K519" i="3"/>
  <c r="K177" i="3"/>
  <c r="K243" i="3"/>
  <c r="K388" i="3"/>
  <c r="K31" i="3"/>
  <c r="K321" i="3"/>
  <c r="K235" i="3"/>
  <c r="K141" i="3"/>
  <c r="K297" i="3"/>
  <c r="K227" i="3"/>
  <c r="K61" i="3"/>
  <c r="K445" i="3"/>
  <c r="K409" i="3"/>
  <c r="K289" i="3"/>
  <c r="K453" i="3"/>
  <c r="K274" i="3"/>
  <c r="K241" i="3"/>
  <c r="K194" i="3"/>
  <c r="K181" i="3"/>
  <c r="K530" i="3"/>
  <c r="K572" i="3"/>
  <c r="K323" i="3"/>
  <c r="K597" i="3"/>
  <c r="K305" i="3"/>
  <c r="K340" i="3"/>
  <c r="K163" i="3"/>
  <c r="K131" i="3"/>
  <c r="K531" i="3"/>
  <c r="K266" i="3"/>
  <c r="K398" i="3"/>
  <c r="K99" i="3"/>
  <c r="K576" i="3"/>
  <c r="K608" i="3"/>
  <c r="K329" i="3"/>
  <c r="K374" i="3"/>
  <c r="K425" i="3"/>
  <c r="K248" i="3"/>
  <c r="K368" i="3"/>
  <c r="K186" i="3"/>
  <c r="K447" i="3"/>
  <c r="K304" i="3"/>
  <c r="K123" i="3"/>
  <c r="K28" i="3"/>
  <c r="K58" i="3"/>
  <c r="K224" i="3"/>
  <c r="K43" i="3"/>
  <c r="K477" i="3"/>
  <c r="K390" i="3"/>
  <c r="K277" i="3"/>
  <c r="K505" i="3"/>
  <c r="K292" i="3"/>
  <c r="K525" i="3"/>
  <c r="K138" i="3"/>
  <c r="K417" i="3"/>
  <c r="K451" i="3"/>
  <c r="K124" i="3"/>
  <c r="K610" i="3"/>
  <c r="K265" i="3"/>
  <c r="K400" i="3"/>
  <c r="K617" i="3"/>
  <c r="K352" i="3"/>
  <c r="K255" i="3"/>
  <c r="K424" i="3"/>
  <c r="K12" i="3"/>
  <c r="K582" i="3"/>
  <c r="K404" i="3"/>
  <c r="K522" i="3"/>
  <c r="K373" i="3"/>
  <c r="K144" i="3"/>
  <c r="K307" i="3"/>
  <c r="K217" i="3"/>
  <c r="K78" i="3"/>
  <c r="K33" i="3"/>
  <c r="K303" i="3"/>
  <c r="K539" i="3"/>
  <c r="K260" i="3"/>
  <c r="K537" i="3"/>
  <c r="K619" i="3"/>
  <c r="K407" i="3"/>
  <c r="K354" i="3"/>
  <c r="K208" i="3"/>
  <c r="K286" i="3"/>
  <c r="K376" i="3"/>
  <c r="K102" i="3"/>
  <c r="K94" i="3"/>
  <c r="K6" i="3"/>
  <c r="K560" i="3"/>
  <c r="K20" i="3"/>
  <c r="K382" i="3"/>
  <c r="E417" i="20" l="1"/>
  <c r="E430" i="20"/>
  <c r="E425" i="20"/>
  <c r="E413" i="20"/>
  <c r="E441" i="20"/>
  <c r="E434" i="20"/>
  <c r="E442" i="20"/>
  <c r="E411" i="20"/>
  <c r="E445" i="20"/>
  <c r="E410" i="20"/>
  <c r="E435" i="20"/>
  <c r="E428" i="20"/>
  <c r="E408" i="20"/>
  <c r="E439" i="20"/>
  <c r="E421" i="20"/>
  <c r="E443" i="20"/>
  <c r="E414" i="20"/>
  <c r="E415" i="20"/>
  <c r="E433" i="20"/>
  <c r="E423" i="20"/>
  <c r="E422" i="20"/>
  <c r="E436" i="20"/>
  <c r="E446" i="20"/>
  <c r="E432" i="20"/>
  <c r="E419" i="20"/>
  <c r="E437" i="20"/>
  <c r="E438" i="20"/>
  <c r="E418" i="20"/>
  <c r="E431" i="20"/>
  <c r="E426" i="20"/>
  <c r="E416" i="20"/>
  <c r="E444" i="20"/>
  <c r="E440" i="20"/>
  <c r="E424" i="20"/>
  <c r="E412" i="20"/>
  <c r="E409" i="20"/>
  <c r="E427" i="20"/>
  <c r="E429" i="20"/>
  <c r="E420" i="20"/>
  <c r="E142" i="20" l="1"/>
  <c r="E298" i="20"/>
  <c r="E280" i="20"/>
  <c r="E278" i="20"/>
  <c r="E161" i="20"/>
  <c r="E163" i="20"/>
  <c r="E155" i="20"/>
  <c r="E164" i="20"/>
  <c r="E144" i="20"/>
  <c r="E277" i="20"/>
  <c r="E145" i="20"/>
  <c r="E283" i="20"/>
  <c r="E148" i="20"/>
  <c r="E276" i="20"/>
  <c r="E275" i="20"/>
  <c r="E292" i="20"/>
  <c r="E288" i="20"/>
  <c r="E139" i="20"/>
  <c r="E151" i="20"/>
  <c r="E159" i="20"/>
  <c r="E286" i="20"/>
  <c r="E281" i="20"/>
  <c r="E154" i="20"/>
  <c r="E167" i="20"/>
  <c r="E284" i="20"/>
  <c r="E168" i="20"/>
  <c r="E273" i="20"/>
  <c r="E143" i="20"/>
  <c r="E287" i="20"/>
  <c r="E294" i="20"/>
  <c r="E166" i="20"/>
  <c r="E290" i="20"/>
  <c r="E140" i="20"/>
  <c r="E160" i="20"/>
  <c r="E147" i="20"/>
  <c r="E146" i="20"/>
  <c r="E141" i="20"/>
  <c r="E138" i="20"/>
  <c r="E152" i="20"/>
  <c r="E149" i="20"/>
  <c r="E150" i="20"/>
  <c r="E156" i="20"/>
  <c r="E274" i="20"/>
  <c r="E289" i="20"/>
  <c r="E158" i="20"/>
  <c r="E282" i="20"/>
  <c r="E157" i="20"/>
  <c r="E153" i="20"/>
  <c r="E285" i="20"/>
  <c r="E162" i="20"/>
  <c r="E279" i="20"/>
  <c r="E172" i="20"/>
  <c r="E302" i="20" l="1"/>
  <c r="E173" i="20"/>
  <c r="E295" i="20"/>
  <c r="E165" i="20"/>
  <c r="E169" i="20"/>
  <c r="E299" i="20"/>
  <c r="E176" i="20"/>
  <c r="E171" i="20"/>
  <c r="E175" i="20"/>
  <c r="E297" i="20"/>
  <c r="E296" i="20"/>
  <c r="E307" i="20"/>
  <c r="E181" i="20"/>
  <c r="E303" i="20"/>
  <c r="E291" i="20"/>
  <c r="E177" i="20"/>
  <c r="E293" i="20"/>
  <c r="E170" i="20"/>
  <c r="E301" i="20"/>
  <c r="E308" i="20" l="1"/>
  <c r="E310" i="20"/>
  <c r="E306" i="20"/>
  <c r="E312" i="20"/>
  <c r="E174" i="20"/>
  <c r="E180" i="20"/>
  <c r="E300" i="20"/>
  <c r="E311" i="20"/>
  <c r="E184" i="20"/>
  <c r="E182" i="20"/>
  <c r="E304" i="20"/>
  <c r="E178" i="20"/>
  <c r="E316" i="20"/>
  <c r="E305" i="20"/>
  <c r="E190" i="20"/>
  <c r="E179" i="20"/>
  <c r="E186" i="20"/>
  <c r="E185" i="20"/>
  <c r="E313" i="20" l="1"/>
  <c r="E188" i="20"/>
  <c r="E193" i="20"/>
  <c r="E319" i="20"/>
  <c r="E189" i="20"/>
  <c r="E195" i="20"/>
  <c r="E314" i="20"/>
  <c r="E315" i="20"/>
  <c r="E317" i="20"/>
  <c r="E321" i="20"/>
  <c r="E320" i="20"/>
  <c r="E194" i="20"/>
  <c r="E199" i="20"/>
  <c r="E187" i="20"/>
  <c r="E309" i="20"/>
  <c r="E191" i="20"/>
  <c r="E183" i="20"/>
  <c r="E325" i="20"/>
  <c r="E334" i="20" l="1"/>
  <c r="E204" i="20"/>
  <c r="E329" i="20"/>
  <c r="E203" i="20"/>
  <c r="E208" i="20"/>
  <c r="E202" i="20"/>
  <c r="E200" i="20"/>
  <c r="E323" i="20"/>
  <c r="E328" i="20"/>
  <c r="E196" i="20"/>
  <c r="E324" i="20"/>
  <c r="E330" i="20"/>
  <c r="E198" i="20"/>
  <c r="E192" i="20"/>
  <c r="E322" i="20"/>
  <c r="E318" i="20"/>
  <c r="E197" i="20"/>
  <c r="E326" i="20"/>
  <c r="E333" i="20" l="1"/>
  <c r="E332" i="20"/>
  <c r="E211" i="20"/>
  <c r="E335" i="20"/>
  <c r="E339" i="20"/>
  <c r="E201" i="20"/>
  <c r="E209" i="20"/>
  <c r="E343" i="20"/>
  <c r="E327" i="20"/>
  <c r="E338" i="20"/>
  <c r="E207" i="20"/>
  <c r="E212" i="20"/>
  <c r="E217" i="20"/>
  <c r="E213" i="20"/>
  <c r="E331" i="20"/>
  <c r="E337" i="20"/>
  <c r="E205" i="20"/>
  <c r="E206" i="20"/>
  <c r="E336" i="20" l="1"/>
  <c r="E346" i="20"/>
  <c r="E341" i="20"/>
  <c r="E226" i="20"/>
  <c r="E214" i="20"/>
  <c r="E342" i="20"/>
  <c r="E347" i="20"/>
  <c r="E344" i="20"/>
  <c r="E218" i="20"/>
  <c r="E220" i="20"/>
  <c r="E215" i="20"/>
  <c r="E221" i="20"/>
  <c r="E340" i="20"/>
  <c r="E348" i="20"/>
  <c r="E352" i="20"/>
  <c r="E216" i="20"/>
  <c r="E210" i="20"/>
  <c r="E222" i="20"/>
  <c r="E355" i="20" l="1"/>
  <c r="E349" i="20"/>
  <c r="E227" i="20"/>
  <c r="E223" i="20"/>
  <c r="E235" i="20"/>
  <c r="E231" i="20"/>
  <c r="E230" i="20"/>
  <c r="E345" i="20"/>
  <c r="E357" i="20"/>
  <c r="E361" i="20"/>
  <c r="E224" i="20"/>
  <c r="E350" i="20"/>
  <c r="E229" i="20"/>
  <c r="E351" i="20"/>
  <c r="E225" i="20"/>
  <c r="E219" i="20"/>
  <c r="E356" i="20"/>
  <c r="E353" i="20"/>
  <c r="E364" i="20" l="1"/>
  <c r="E234" i="20"/>
  <c r="E366" i="20"/>
  <c r="E228" i="20"/>
  <c r="E238" i="20"/>
  <c r="E370" i="20"/>
  <c r="E233" i="20"/>
  <c r="E359" i="20"/>
  <c r="E240" i="20"/>
  <c r="E360" i="20"/>
  <c r="E239" i="20"/>
  <c r="E365" i="20"/>
  <c r="E232" i="20"/>
  <c r="E244" i="20"/>
  <c r="E362" i="20"/>
  <c r="E358" i="20"/>
  <c r="E236" i="20"/>
  <c r="E354" i="20"/>
  <c r="E242" i="20" l="1"/>
  <c r="E253" i="20"/>
  <c r="E249" i="20"/>
  <c r="E371" i="20"/>
  <c r="E245" i="20"/>
  <c r="E375" i="20"/>
  <c r="E247" i="20"/>
  <c r="E237" i="20"/>
  <c r="E374" i="20"/>
  <c r="E368" i="20"/>
  <c r="E248" i="20"/>
  <c r="E369" i="20"/>
  <c r="E373" i="20"/>
  <c r="E243" i="20"/>
  <c r="E363" i="20"/>
  <c r="E241" i="20"/>
  <c r="E379" i="20"/>
  <c r="E367" i="20"/>
  <c r="E380" i="20" l="1"/>
  <c r="E254" i="20"/>
  <c r="E246" i="20"/>
  <c r="E388" i="20"/>
  <c r="E257" i="20"/>
  <c r="E256" i="20"/>
  <c r="E383" i="20"/>
  <c r="E376" i="20"/>
  <c r="E250" i="20"/>
  <c r="E382" i="20"/>
  <c r="E377" i="20"/>
  <c r="E384" i="20"/>
  <c r="E378" i="20"/>
  <c r="E262" i="20"/>
  <c r="E372" i="20"/>
  <c r="E258" i="20"/>
  <c r="E251" i="20"/>
  <c r="E252" i="20"/>
  <c r="E385" i="20" l="1"/>
  <c r="E255" i="20"/>
  <c r="E397" i="20"/>
  <c r="E381" i="20"/>
  <c r="E263" i="20"/>
  <c r="E267" i="20"/>
  <c r="E265" i="20"/>
  <c r="E387" i="20"/>
  <c r="E260" i="20"/>
  <c r="E392" i="20"/>
  <c r="E266" i="20"/>
  <c r="E393" i="20"/>
  <c r="E391" i="20"/>
  <c r="E386" i="20"/>
  <c r="E389" i="20"/>
  <c r="E271" i="20"/>
  <c r="E259" i="20"/>
  <c r="E261" i="20"/>
  <c r="E108" i="20" l="1"/>
  <c r="E70" i="20"/>
  <c r="E94" i="20"/>
  <c r="E42" i="20"/>
  <c r="E67" i="20"/>
  <c r="E118" i="20"/>
  <c r="E117" i="20"/>
  <c r="E54" i="20"/>
  <c r="E105" i="20"/>
  <c r="E92" i="20"/>
  <c r="E401" i="20"/>
  <c r="E110" i="20"/>
  <c r="E26" i="20"/>
  <c r="E114" i="20"/>
  <c r="E31" i="20"/>
  <c r="E396" i="20"/>
  <c r="E133" i="20"/>
  <c r="E125" i="20"/>
  <c r="E103" i="20"/>
  <c r="E72" i="20"/>
  <c r="E36" i="20"/>
  <c r="E82" i="20"/>
  <c r="E34" i="20"/>
  <c r="E128" i="20"/>
  <c r="E89" i="20"/>
  <c r="E124" i="20"/>
  <c r="E119" i="20"/>
  <c r="E3" i="20"/>
  <c r="E20" i="20"/>
  <c r="E75" i="20"/>
  <c r="E394" i="20"/>
  <c r="E269" i="20"/>
  <c r="E17" i="20"/>
  <c r="E79" i="20"/>
  <c r="E48" i="20"/>
  <c r="E264" i="20"/>
  <c r="E112" i="20"/>
  <c r="E81" i="20"/>
  <c r="E101" i="20"/>
  <c r="E106" i="20"/>
  <c r="E122" i="20"/>
  <c r="E121" i="20"/>
  <c r="E86" i="20"/>
  <c r="E12" i="20"/>
  <c r="E28" i="20"/>
  <c r="E58" i="20"/>
  <c r="E102" i="20"/>
  <c r="E88" i="20"/>
  <c r="E16" i="20"/>
  <c r="E68" i="20"/>
  <c r="E126" i="20"/>
  <c r="E71" i="20"/>
  <c r="E80" i="20"/>
  <c r="E38" i="20"/>
  <c r="E270" i="20"/>
  <c r="E64" i="20"/>
  <c r="E107" i="20"/>
  <c r="E95" i="20"/>
  <c r="E57" i="20"/>
  <c r="E45" i="20"/>
  <c r="E109" i="20"/>
  <c r="E268" i="20"/>
  <c r="E15" i="20"/>
  <c r="E30" i="20"/>
  <c r="E40" i="20"/>
  <c r="E85" i="20"/>
  <c r="E400" i="20"/>
  <c r="E22" i="20"/>
  <c r="E25" i="20"/>
  <c r="E63" i="20"/>
  <c r="E130" i="20"/>
  <c r="E14" i="20"/>
  <c r="E90" i="20"/>
  <c r="E87" i="20"/>
  <c r="E97" i="20"/>
  <c r="E84" i="20"/>
  <c r="E5" i="20"/>
  <c r="E65" i="20"/>
  <c r="E24" i="20"/>
  <c r="E33" i="20"/>
  <c r="E123" i="20"/>
  <c r="E37" i="20"/>
  <c r="E44" i="20"/>
  <c r="E83" i="20"/>
  <c r="E402" i="20"/>
  <c r="E120" i="20"/>
  <c r="E56" i="20"/>
  <c r="E73" i="20"/>
  <c r="E96" i="20"/>
  <c r="E32" i="20"/>
  <c r="E59" i="20"/>
  <c r="E390" i="20"/>
  <c r="E27" i="20"/>
  <c r="E135" i="20"/>
  <c r="E99" i="20"/>
  <c r="E104" i="20"/>
  <c r="E49" i="20"/>
  <c r="E272" i="20"/>
  <c r="E18" i="20"/>
  <c r="E132" i="20"/>
  <c r="E134" i="20"/>
  <c r="E8" i="20"/>
  <c r="E10" i="20"/>
  <c r="E61" i="20"/>
  <c r="E129" i="20"/>
  <c r="E53" i="20"/>
  <c r="E47" i="20"/>
  <c r="E29" i="20"/>
  <c r="E100" i="20"/>
  <c r="E19" i="20"/>
  <c r="E131" i="20"/>
  <c r="E136" i="20"/>
  <c r="E11" i="20"/>
  <c r="E93" i="20"/>
  <c r="E52" i="20"/>
  <c r="E78" i="20"/>
  <c r="E41" i="20"/>
  <c r="E6" i="20"/>
  <c r="E35" i="20"/>
  <c r="E39" i="20"/>
  <c r="E23" i="20"/>
  <c r="E69" i="20"/>
  <c r="E76" i="20"/>
  <c r="E91" i="20"/>
  <c r="E55" i="20"/>
  <c r="E77" i="20"/>
  <c r="E395" i="20"/>
  <c r="E111" i="20"/>
  <c r="E60" i="20"/>
  <c r="E4" i="20"/>
  <c r="E7" i="20"/>
  <c r="E50" i="20"/>
  <c r="E62" i="20"/>
  <c r="E406" i="20"/>
  <c r="E115" i="20"/>
  <c r="E127" i="20"/>
  <c r="E46" i="20"/>
  <c r="E13" i="20"/>
  <c r="E43" i="20"/>
  <c r="E74" i="20"/>
  <c r="E66" i="20"/>
  <c r="E98" i="20"/>
  <c r="E113" i="20"/>
  <c r="E137" i="20"/>
  <c r="E9" i="20"/>
  <c r="E21" i="20"/>
  <c r="E116" i="20"/>
  <c r="E398" i="20"/>
  <c r="E51" i="20"/>
  <c r="E403" i="20" l="1"/>
  <c r="E405" i="20"/>
  <c r="E404" i="20"/>
  <c r="E407" i="20"/>
  <c r="E399" i="20"/>
</calcChain>
</file>

<file path=xl/sharedStrings.xml><?xml version="1.0" encoding="utf-8"?>
<sst xmlns="http://schemas.openxmlformats.org/spreadsheetml/2006/main" count="7587" uniqueCount="3010">
  <si>
    <r>
      <rPr>
        <b/>
        <sz val="10"/>
        <color theme="1"/>
        <rFont val="宋体"/>
        <family val="2"/>
      </rPr>
      <t>材料</t>
    </r>
    <r>
      <rPr>
        <b/>
        <sz val="10"/>
        <color theme="1"/>
        <rFont val="Arial"/>
        <family val="2"/>
      </rPr>
      <t>id</t>
    </r>
    <phoneticPr fontId="1" type="noConversion"/>
  </si>
  <si>
    <t>材料名字</t>
    <phoneticPr fontId="1" type="noConversion"/>
  </si>
  <si>
    <t>des</t>
    <phoneticPr fontId="1" type="noConversion"/>
  </si>
  <si>
    <t>image</t>
    <phoneticPr fontId="1" type="noConversion"/>
  </si>
  <si>
    <t>用途</t>
    <phoneticPr fontId="1" type="noConversion"/>
  </si>
  <si>
    <t>材料等级</t>
    <phoneticPr fontId="1" type="noConversion"/>
  </si>
  <si>
    <t>合成等级</t>
    <phoneticPr fontId="1" type="noConversion"/>
  </si>
  <si>
    <t>掉落率</t>
    <phoneticPr fontId="1" type="noConversion"/>
  </si>
  <si>
    <t>cost</t>
    <phoneticPr fontId="1" type="noConversion"/>
  </si>
  <si>
    <t>材料种类</t>
    <phoneticPr fontId="1" type="noConversion"/>
  </si>
  <si>
    <t>石材</t>
    <phoneticPr fontId="1" type="noConversion"/>
  </si>
  <si>
    <t>店铺升级用的石材</t>
    <phoneticPr fontId="1" type="noConversion"/>
  </si>
  <si>
    <t>IC0911</t>
    <phoneticPr fontId="1" type="noConversion"/>
  </si>
  <si>
    <t>店铺升级</t>
    <phoneticPr fontId="1" type="noConversion"/>
  </si>
  <si>
    <t>矿物</t>
    <phoneticPr fontId="1" type="noConversion"/>
  </si>
  <si>
    <t>优良石材</t>
    <phoneticPr fontId="1" type="noConversion"/>
  </si>
  <si>
    <t>品质高的店铺用的升级石材</t>
    <phoneticPr fontId="1" type="noConversion"/>
  </si>
  <si>
    <t>高级石材</t>
    <phoneticPr fontId="1" type="noConversion"/>
  </si>
  <si>
    <t>高品质的店铺升级用的石材</t>
    <phoneticPr fontId="1" type="noConversion"/>
  </si>
  <si>
    <t>IC0911</t>
  </si>
  <si>
    <t>顶级石材</t>
    <phoneticPr fontId="1" type="noConversion"/>
  </si>
  <si>
    <t>最高品质店铺用的升级石材</t>
    <phoneticPr fontId="1" type="noConversion"/>
  </si>
  <si>
    <t>粘土</t>
    <phoneticPr fontId="1" type="noConversion"/>
  </si>
  <si>
    <t>工房升级用的粘土</t>
    <phoneticPr fontId="1" type="noConversion"/>
  </si>
  <si>
    <t>IC0614</t>
  </si>
  <si>
    <t>工房升级</t>
    <phoneticPr fontId="1" type="noConversion"/>
  </si>
  <si>
    <t>优良粘土</t>
    <phoneticPr fontId="1" type="noConversion"/>
  </si>
  <si>
    <t>品质高的工房升级用的粘土</t>
    <phoneticPr fontId="1" type="noConversion"/>
  </si>
  <si>
    <t>高级粘土</t>
    <phoneticPr fontId="1" type="noConversion"/>
  </si>
  <si>
    <t>高品质的工房升级用的粘土</t>
    <phoneticPr fontId="1" type="noConversion"/>
  </si>
  <si>
    <t>顶级粘土</t>
    <phoneticPr fontId="1" type="noConversion"/>
  </si>
  <si>
    <t>最高品质工房用的升级粘土</t>
    <phoneticPr fontId="1" type="noConversion"/>
  </si>
  <si>
    <t>土</t>
    <phoneticPr fontId="1" type="noConversion"/>
  </si>
  <si>
    <t>庭院升级用的土</t>
    <phoneticPr fontId="1" type="noConversion"/>
  </si>
  <si>
    <t>庭院升级</t>
    <phoneticPr fontId="1" type="noConversion"/>
  </si>
  <si>
    <t>优良土</t>
    <phoneticPr fontId="1" type="noConversion"/>
  </si>
  <si>
    <t>品质高的庭院升级用的土</t>
    <phoneticPr fontId="1" type="noConversion"/>
  </si>
  <si>
    <t>高级土</t>
    <phoneticPr fontId="1" type="noConversion"/>
  </si>
  <si>
    <t>高品质的庭院升级用的土</t>
    <phoneticPr fontId="1" type="noConversion"/>
  </si>
  <si>
    <t>顶级土</t>
    <phoneticPr fontId="1" type="noConversion"/>
  </si>
  <si>
    <t>最高品质的庭院升级用的土</t>
    <phoneticPr fontId="1" type="noConversion"/>
  </si>
  <si>
    <t>新鲜的泥巴</t>
    <phoneticPr fontId="1" type="noConversion"/>
  </si>
  <si>
    <t>新鲜挖掘出来的优良泥巴</t>
    <phoneticPr fontId="1" type="noConversion"/>
  </si>
  <si>
    <t>IC0627</t>
  </si>
  <si>
    <t>通用</t>
    <phoneticPr fontId="1" type="noConversion"/>
  </si>
  <si>
    <t>研磨土块</t>
    <phoneticPr fontId="1" type="noConversion"/>
  </si>
  <si>
    <t>绮丽的碾磨土块</t>
    <phoneticPr fontId="1" type="noConversion"/>
  </si>
  <si>
    <t>矿石</t>
    <phoneticPr fontId="1" type="noConversion"/>
  </si>
  <si>
    <t>矿场深处挖掘出来的矿物</t>
    <phoneticPr fontId="1" type="noConversion"/>
  </si>
  <si>
    <t>炎石</t>
    <phoneticPr fontId="1" type="noConversion"/>
  </si>
  <si>
    <t>发出赤色火炎的矿物</t>
    <phoneticPr fontId="1" type="noConversion"/>
  </si>
  <si>
    <t>IC0920</t>
  </si>
  <si>
    <t>苍石</t>
    <phoneticPr fontId="1" type="noConversion"/>
  </si>
  <si>
    <t>发出苍色辉光的矿物</t>
    <phoneticPr fontId="1" type="noConversion"/>
  </si>
  <si>
    <t>IC0921</t>
  </si>
  <si>
    <t>魔法石</t>
    <phoneticPr fontId="1" type="noConversion"/>
  </si>
  <si>
    <t>带有魔力的矿物</t>
    <phoneticPr fontId="1" type="noConversion"/>
  </si>
  <si>
    <t>IC0912</t>
  </si>
  <si>
    <t>物理</t>
    <phoneticPr fontId="1" type="noConversion"/>
  </si>
  <si>
    <t>赤魔法石</t>
    <phoneticPr fontId="1" type="noConversion"/>
  </si>
  <si>
    <t>赤色的高品质魔法石</t>
    <phoneticPr fontId="1" type="noConversion"/>
  </si>
  <si>
    <t>IC0915</t>
  </si>
  <si>
    <t>火炎</t>
    <phoneticPr fontId="1" type="noConversion"/>
  </si>
  <si>
    <t>青魔法石</t>
    <phoneticPr fontId="1" type="noConversion"/>
  </si>
  <si>
    <t>青色的高品质魔法石</t>
    <phoneticPr fontId="1" type="noConversion"/>
  </si>
  <si>
    <t>IC0914</t>
  </si>
  <si>
    <t>冷却</t>
    <phoneticPr fontId="1" type="noConversion"/>
  </si>
  <si>
    <t>绿魔法石</t>
    <phoneticPr fontId="1" type="noConversion"/>
  </si>
  <si>
    <t>绿色的高品质魔法石</t>
    <phoneticPr fontId="1" type="noConversion"/>
  </si>
  <si>
    <t>IC0916</t>
  </si>
  <si>
    <t>电击</t>
    <phoneticPr fontId="1" type="noConversion"/>
  </si>
  <si>
    <t>紫魔法石</t>
    <phoneticPr fontId="1" type="noConversion"/>
  </si>
  <si>
    <t>紫色的高品质魔法石</t>
    <phoneticPr fontId="1" type="noConversion"/>
  </si>
  <si>
    <t>IC0913</t>
  </si>
  <si>
    <t>地脉</t>
    <phoneticPr fontId="1" type="noConversion"/>
  </si>
  <si>
    <t>白魔法石</t>
    <phoneticPr fontId="1" type="noConversion"/>
  </si>
  <si>
    <t>白色的高品质魔法石</t>
    <phoneticPr fontId="1" type="noConversion"/>
  </si>
  <si>
    <t>IC0917</t>
  </si>
  <si>
    <t>神圣</t>
    <phoneticPr fontId="1" type="noConversion"/>
  </si>
  <si>
    <t>黑魔法石</t>
    <phoneticPr fontId="1" type="noConversion"/>
  </si>
  <si>
    <t>黑色的高品质魔法石</t>
    <phoneticPr fontId="1" type="noConversion"/>
  </si>
  <si>
    <t>IC0918</t>
  </si>
  <si>
    <t>黑暗</t>
    <phoneticPr fontId="1" type="noConversion"/>
  </si>
  <si>
    <t>浮游石</t>
    <phoneticPr fontId="1" type="noConversion"/>
  </si>
  <si>
    <t>不可思议具有浮游能力的石头</t>
    <phoneticPr fontId="1" type="noConversion"/>
  </si>
  <si>
    <t>IC0919</t>
  </si>
  <si>
    <t>珍珠石</t>
    <phoneticPr fontId="1" type="noConversion"/>
  </si>
  <si>
    <t>绮丽的球体纯白色的石头</t>
    <phoneticPr fontId="1" type="noConversion"/>
  </si>
  <si>
    <t>IC0923</t>
  </si>
  <si>
    <t>黑晶石</t>
    <phoneticPr fontId="1" type="noConversion"/>
  </si>
  <si>
    <t>神兽骨常年累月变化而成</t>
    <phoneticPr fontId="1" type="noConversion"/>
  </si>
  <si>
    <t>IC0924</t>
  </si>
  <si>
    <t>绿晶石</t>
    <phoneticPr fontId="1" type="noConversion"/>
  </si>
  <si>
    <t>稀少的铜矿结晶析出而成</t>
    <phoneticPr fontId="1" type="noConversion"/>
  </si>
  <si>
    <t>IC0925</t>
  </si>
  <si>
    <t>金刚石</t>
    <phoneticPr fontId="1" type="noConversion"/>
  </si>
  <si>
    <t>天然形成最坚硬的石头</t>
    <phoneticPr fontId="1" type="noConversion"/>
  </si>
  <si>
    <t>IC0926</t>
    <phoneticPr fontId="1" type="noConversion"/>
  </si>
  <si>
    <t>水结晶石</t>
    <phoneticPr fontId="1" type="noConversion"/>
  </si>
  <si>
    <t>水结晶形成的石头</t>
    <phoneticPr fontId="1" type="noConversion"/>
  </si>
  <si>
    <t>IC0922</t>
  </si>
  <si>
    <t>黑铜矿</t>
    <phoneticPr fontId="1" type="noConversion"/>
  </si>
  <si>
    <t>轻量坚硬的魔法铜</t>
    <phoneticPr fontId="1" type="noConversion"/>
  </si>
  <si>
    <t>IC0931</t>
  </si>
  <si>
    <t>优良黑铜矿</t>
    <phoneticPr fontId="1" type="noConversion"/>
  </si>
  <si>
    <t>南方特产的魔法铜</t>
    <phoneticPr fontId="1" type="noConversion"/>
  </si>
  <si>
    <t>高级黑铜矿</t>
    <phoneticPr fontId="1" type="noConversion"/>
  </si>
  <si>
    <t>矿石融合树液凝结而成</t>
    <phoneticPr fontId="1" type="noConversion"/>
  </si>
  <si>
    <t>顶级黑铜矿</t>
    <phoneticPr fontId="1" type="noConversion"/>
  </si>
  <si>
    <t>白金色的魔法铜</t>
    <phoneticPr fontId="1" type="noConversion"/>
  </si>
  <si>
    <t>粉铜矿</t>
    <phoneticPr fontId="1" type="noConversion"/>
  </si>
  <si>
    <t>粉色带有魔法的金属</t>
    <phoneticPr fontId="1" type="noConversion"/>
  </si>
  <si>
    <t>IC0936</t>
  </si>
  <si>
    <t>优良粉铜矿</t>
    <phoneticPr fontId="1" type="noConversion"/>
  </si>
  <si>
    <t>纯度很高的稀有金属</t>
    <phoneticPr fontId="1" type="noConversion"/>
  </si>
  <si>
    <t>桃色粉铜矿</t>
    <phoneticPr fontId="1" type="noConversion"/>
  </si>
  <si>
    <t>IC0937</t>
  </si>
  <si>
    <t>黑色粉铜矿</t>
    <phoneticPr fontId="1" type="noConversion"/>
  </si>
  <si>
    <t>IC0938</t>
  </si>
  <si>
    <t>紫色粉铜矿</t>
    <phoneticPr fontId="1" type="noConversion"/>
  </si>
  <si>
    <t>IC0939</t>
  </si>
  <si>
    <t>黄色粉铜矿</t>
    <phoneticPr fontId="1" type="noConversion"/>
  </si>
  <si>
    <t>IC0940</t>
  </si>
  <si>
    <t>木材</t>
    <phoneticPr fontId="1" type="noConversion"/>
  </si>
  <si>
    <t>房屋升级所需的木材</t>
    <phoneticPr fontId="1" type="noConversion"/>
  </si>
  <si>
    <t>IC0601</t>
  </si>
  <si>
    <t>房屋升级</t>
    <phoneticPr fontId="1" type="noConversion"/>
  </si>
  <si>
    <t>植物</t>
    <phoneticPr fontId="1" type="noConversion"/>
  </si>
  <si>
    <t>优良木材</t>
    <phoneticPr fontId="1" type="noConversion"/>
  </si>
  <si>
    <t>品质高的房屋升级所需的木材</t>
    <phoneticPr fontId="1" type="noConversion"/>
  </si>
  <si>
    <t>高级木材</t>
    <phoneticPr fontId="1" type="noConversion"/>
  </si>
  <si>
    <t>高品质的房屋升级所需的木材</t>
    <phoneticPr fontId="1" type="noConversion"/>
  </si>
  <si>
    <t>顶级木材</t>
    <phoneticPr fontId="1" type="noConversion"/>
  </si>
  <si>
    <t>顶级品质房屋升级所需的木材</t>
    <phoneticPr fontId="1" type="noConversion"/>
  </si>
  <si>
    <t>树枝</t>
    <phoneticPr fontId="1" type="noConversion"/>
  </si>
  <si>
    <t>高级树枝</t>
    <phoneticPr fontId="1" type="noConversion"/>
  </si>
  <si>
    <t>高级植物的树枝</t>
    <phoneticPr fontId="1" type="noConversion"/>
  </si>
  <si>
    <t>家具用木材</t>
    <phoneticPr fontId="1" type="noConversion"/>
  </si>
  <si>
    <t>家具制作需要的木材</t>
    <phoneticPr fontId="1" type="noConversion"/>
  </si>
  <si>
    <t>家具制作</t>
    <phoneticPr fontId="1" type="noConversion"/>
  </si>
  <si>
    <t>家具用良木材</t>
    <phoneticPr fontId="1" type="noConversion"/>
  </si>
  <si>
    <t>家具制作需要的优质木材</t>
    <phoneticPr fontId="1" type="noConversion"/>
  </si>
  <si>
    <t>家具用高级木材</t>
    <phoneticPr fontId="1" type="noConversion"/>
  </si>
  <si>
    <t>家具制作需要的高级木材</t>
    <phoneticPr fontId="1" type="noConversion"/>
  </si>
  <si>
    <t>家具用最高级木材</t>
    <phoneticPr fontId="1" type="noConversion"/>
  </si>
  <si>
    <t>家具制作需要的顶级木材</t>
    <phoneticPr fontId="1" type="noConversion"/>
  </si>
  <si>
    <t>香叶</t>
    <phoneticPr fontId="1" type="noConversion"/>
  </si>
  <si>
    <t>香气迷人的植物采集的叶子</t>
    <phoneticPr fontId="1" type="noConversion"/>
  </si>
  <si>
    <t>IC0950</t>
  </si>
  <si>
    <t>植物制作</t>
    <phoneticPr fontId="1" type="noConversion"/>
  </si>
  <si>
    <t>绿草</t>
    <phoneticPr fontId="1" type="noConversion"/>
  </si>
  <si>
    <t>轻盈植物采集的叶子</t>
    <phoneticPr fontId="1" type="noConversion"/>
  </si>
  <si>
    <t>水草</t>
    <phoneticPr fontId="1" type="noConversion"/>
  </si>
  <si>
    <t>水边生长植物采集的叶子</t>
    <phoneticPr fontId="1" type="noConversion"/>
  </si>
  <si>
    <t>白草</t>
    <phoneticPr fontId="1" type="noConversion"/>
  </si>
  <si>
    <t>白色珍惜植物采集的叶子</t>
    <phoneticPr fontId="1" type="noConversion"/>
  </si>
  <si>
    <t>IC0953</t>
  </si>
  <si>
    <t>枯草</t>
    <phoneticPr fontId="1" type="noConversion"/>
  </si>
  <si>
    <t>完全枯萎的植物</t>
    <phoneticPr fontId="1" type="noConversion"/>
  </si>
  <si>
    <t>IC0952</t>
    <phoneticPr fontId="1" type="noConversion"/>
  </si>
  <si>
    <t>干草</t>
    <phoneticPr fontId="1" type="noConversion"/>
  </si>
  <si>
    <t>杂草晒干后收集而成</t>
    <phoneticPr fontId="1" type="noConversion"/>
  </si>
  <si>
    <t>IC0602</t>
  </si>
  <si>
    <t>弹力草</t>
    <phoneticPr fontId="1" type="noConversion"/>
  </si>
  <si>
    <t>树海里特殊植物生长的具有弹力的茎</t>
    <phoneticPr fontId="1" type="noConversion"/>
  </si>
  <si>
    <t>IC0988</t>
  </si>
  <si>
    <t>月间草</t>
    <phoneticPr fontId="1" type="noConversion"/>
  </si>
  <si>
    <t>随着时间而改变颜色的草</t>
    <phoneticPr fontId="1" type="noConversion"/>
  </si>
  <si>
    <t>彩虹草</t>
    <phoneticPr fontId="1" type="noConversion"/>
  </si>
  <si>
    <t>突变而生的具有七彩颜色的草</t>
    <phoneticPr fontId="1" type="noConversion"/>
  </si>
  <si>
    <t>IC0956</t>
  </si>
  <si>
    <t>黑暗花</t>
    <phoneticPr fontId="1" type="noConversion"/>
  </si>
  <si>
    <t>黑色的花朵生长在阴暗处</t>
    <phoneticPr fontId="1" type="noConversion"/>
  </si>
  <si>
    <t>IC0968</t>
  </si>
  <si>
    <t>闪光花</t>
    <phoneticPr fontId="1" type="noConversion"/>
  </si>
  <si>
    <t>会闪光突然吓你一跳</t>
    <phoneticPr fontId="1" type="noConversion"/>
  </si>
  <si>
    <t>IC0959</t>
  </si>
  <si>
    <t>太阳花</t>
    <phoneticPr fontId="1" type="noConversion"/>
  </si>
  <si>
    <t>向着太阳生长的花朵</t>
    <phoneticPr fontId="1" type="noConversion"/>
  </si>
  <si>
    <t>IC0960</t>
  </si>
  <si>
    <t>灵木的根</t>
    <phoneticPr fontId="1" type="noConversion"/>
  </si>
  <si>
    <t>灵木的根生长到地表采集到的根</t>
    <phoneticPr fontId="1" type="noConversion"/>
  </si>
  <si>
    <t>IC0957</t>
  </si>
  <si>
    <t>灵木的枝</t>
    <phoneticPr fontId="1" type="noConversion"/>
  </si>
  <si>
    <t>爬到灵木的枝干上采集的树枝</t>
    <phoneticPr fontId="1" type="noConversion"/>
  </si>
  <si>
    <t>IC0958</t>
  </si>
  <si>
    <t>奇特树的茎</t>
    <phoneticPr fontId="1" type="noConversion"/>
  </si>
  <si>
    <t>奇怪的树奇怪的茎</t>
    <phoneticPr fontId="1" type="noConversion"/>
  </si>
  <si>
    <t>赤色蘑菇</t>
    <phoneticPr fontId="1" type="noConversion"/>
  </si>
  <si>
    <t>森林内生长的赤色蘑菇</t>
    <phoneticPr fontId="1" type="noConversion"/>
  </si>
  <si>
    <t>IC0942</t>
  </si>
  <si>
    <t>青色蘑菇</t>
    <phoneticPr fontId="1" type="noConversion"/>
  </si>
  <si>
    <t>森林内生长的青色蘑菇</t>
    <phoneticPr fontId="1" type="noConversion"/>
  </si>
  <si>
    <t>IC0943</t>
  </si>
  <si>
    <t>七色蘑菇</t>
    <phoneticPr fontId="1" type="noConversion"/>
  </si>
  <si>
    <t>特别稀有的七彩蘑菇</t>
    <phoneticPr fontId="1" type="noConversion"/>
  </si>
  <si>
    <t>IC0945</t>
  </si>
  <si>
    <t>成熟的果实</t>
    <phoneticPr fontId="1" type="noConversion"/>
  </si>
  <si>
    <t>熟透的果子掉在地上收集而来</t>
    <phoneticPr fontId="1" type="noConversion"/>
  </si>
  <si>
    <t>IC0946</t>
  </si>
  <si>
    <t>南瓜</t>
    <phoneticPr fontId="1" type="noConversion"/>
  </si>
  <si>
    <t>味道鲜美长相良好的南瓜</t>
    <phoneticPr fontId="1" type="noConversion"/>
  </si>
  <si>
    <t>IC0941</t>
  </si>
  <si>
    <t>赤色的魔术丝</t>
    <phoneticPr fontId="1" type="noConversion"/>
  </si>
  <si>
    <t>具有特殊魔力的赤色丝带</t>
    <phoneticPr fontId="1" type="noConversion"/>
  </si>
  <si>
    <t>IC0963</t>
  </si>
  <si>
    <t>青色的魔术丝</t>
    <phoneticPr fontId="1" type="noConversion"/>
  </si>
  <si>
    <t>具有特殊魔力的青色丝带</t>
    <phoneticPr fontId="1" type="noConversion"/>
  </si>
  <si>
    <t>IC0962</t>
  </si>
  <si>
    <t>绿色的魔术丝</t>
    <phoneticPr fontId="1" type="noConversion"/>
  </si>
  <si>
    <t>具有特殊魔力的绿色丝带</t>
    <phoneticPr fontId="1" type="noConversion"/>
  </si>
  <si>
    <t>IC0964</t>
  </si>
  <si>
    <t>茶色的魔术丝</t>
    <phoneticPr fontId="1" type="noConversion"/>
  </si>
  <si>
    <t>具有特殊魔力的茶色丝带</t>
    <phoneticPr fontId="1" type="noConversion"/>
  </si>
  <si>
    <t>IC0961</t>
  </si>
  <si>
    <t>白色的魔术丝</t>
    <phoneticPr fontId="1" type="noConversion"/>
  </si>
  <si>
    <t>具有特殊魔力的白色丝带</t>
    <phoneticPr fontId="1" type="noConversion"/>
  </si>
  <si>
    <t>IC0965</t>
  </si>
  <si>
    <t>黑色的魔术丝</t>
    <phoneticPr fontId="1" type="noConversion"/>
  </si>
  <si>
    <t>具有特殊魔力的黑色丝带</t>
    <phoneticPr fontId="1" type="noConversion"/>
  </si>
  <si>
    <t>IC0966</t>
  </si>
  <si>
    <t>七彩的魔术丝</t>
    <phoneticPr fontId="1" type="noConversion"/>
  </si>
  <si>
    <t>具有特殊魔力的七彩丝带</t>
    <phoneticPr fontId="1" type="noConversion"/>
  </si>
  <si>
    <t>IC0967</t>
  </si>
  <si>
    <t>兽骨</t>
    <phoneticPr fontId="1" type="noConversion"/>
  </si>
  <si>
    <t>泥土中腐败的野兽骨头</t>
    <phoneticPr fontId="1" type="noConversion"/>
  </si>
  <si>
    <t>IC0971</t>
  </si>
  <si>
    <t>器官</t>
    <phoneticPr fontId="1" type="noConversion"/>
  </si>
  <si>
    <t>骷髅骨</t>
    <phoneticPr fontId="1" type="noConversion"/>
  </si>
  <si>
    <t>绮丽外形的骨头残骸</t>
    <phoneticPr fontId="1" type="noConversion"/>
  </si>
  <si>
    <t>IC0972</t>
  </si>
  <si>
    <t>地系魔物骨头</t>
    <phoneticPr fontId="1" type="noConversion"/>
  </si>
  <si>
    <t>埋于地下的地兽骨头</t>
    <phoneticPr fontId="1" type="noConversion"/>
  </si>
  <si>
    <t>IC0973</t>
  </si>
  <si>
    <t>水系魔物骨头</t>
    <phoneticPr fontId="1" type="noConversion"/>
  </si>
  <si>
    <t>埋于地下的水兽骨头</t>
    <phoneticPr fontId="1" type="noConversion"/>
  </si>
  <si>
    <t>IC0974</t>
  </si>
  <si>
    <t>火系魔物骨头</t>
    <phoneticPr fontId="1" type="noConversion"/>
  </si>
  <si>
    <t>埋于地下的火兽骨头</t>
    <phoneticPr fontId="1" type="noConversion"/>
  </si>
  <si>
    <t>IC0975</t>
  </si>
  <si>
    <t>电系魔物骨头</t>
    <phoneticPr fontId="1" type="noConversion"/>
  </si>
  <si>
    <t>埋于地下的雷兽骨头</t>
    <phoneticPr fontId="1" type="noConversion"/>
  </si>
  <si>
    <t>IC0976</t>
  </si>
  <si>
    <t>圣系魔物骨头</t>
    <phoneticPr fontId="1" type="noConversion"/>
  </si>
  <si>
    <t>埋于地下的圣兽骨头</t>
    <phoneticPr fontId="1" type="noConversion"/>
  </si>
  <si>
    <t>IC0977</t>
  </si>
  <si>
    <t>暗系魔物骨头</t>
    <phoneticPr fontId="1" type="noConversion"/>
  </si>
  <si>
    <t>埋于地下的暗兽骨头</t>
    <phoneticPr fontId="1" type="noConversion"/>
  </si>
  <si>
    <t>IC0978</t>
  </si>
  <si>
    <t>魔物骨头</t>
    <phoneticPr fontId="1" type="noConversion"/>
  </si>
  <si>
    <t>埋于地下的魔物骨头</t>
    <phoneticPr fontId="1" type="noConversion"/>
  </si>
  <si>
    <t>胆石</t>
    <phoneticPr fontId="1" type="noConversion"/>
  </si>
  <si>
    <t>外形奇特的石头</t>
    <phoneticPr fontId="1" type="noConversion"/>
  </si>
  <si>
    <t>IC0611</t>
  </si>
  <si>
    <t>灵石</t>
    <phoneticPr fontId="1" type="noConversion"/>
  </si>
  <si>
    <t>注入灵力的石头</t>
    <phoneticPr fontId="1" type="noConversion"/>
  </si>
  <si>
    <t>IC0612</t>
  </si>
  <si>
    <t>魅灵石</t>
    <phoneticPr fontId="1" type="noConversion"/>
  </si>
  <si>
    <t>注入魅灵力的石头</t>
    <phoneticPr fontId="1" type="noConversion"/>
  </si>
  <si>
    <t>IC0613</t>
  </si>
  <si>
    <t>水块</t>
    <phoneticPr fontId="1" type="noConversion"/>
  </si>
  <si>
    <t>水和空气凝结而成</t>
    <phoneticPr fontId="1" type="noConversion"/>
  </si>
  <si>
    <t>IC0620</t>
    <phoneticPr fontId="1" type="noConversion"/>
  </si>
  <si>
    <t>赤之液</t>
    <phoneticPr fontId="1" type="noConversion"/>
  </si>
  <si>
    <t>魔神留下的赤色液体</t>
    <phoneticPr fontId="1" type="noConversion"/>
  </si>
  <si>
    <t>IC0625</t>
  </si>
  <si>
    <t>青之液</t>
    <phoneticPr fontId="1" type="noConversion"/>
  </si>
  <si>
    <t>魔神留下的青色液体</t>
    <phoneticPr fontId="1" type="noConversion"/>
  </si>
  <si>
    <t>IC0621</t>
  </si>
  <si>
    <t>黄之液</t>
    <phoneticPr fontId="1" type="noConversion"/>
  </si>
  <si>
    <t>魔神留下的黄色液体</t>
    <phoneticPr fontId="1" type="noConversion"/>
  </si>
  <si>
    <t>IC0622</t>
  </si>
  <si>
    <t>绿之液</t>
    <phoneticPr fontId="1" type="noConversion"/>
  </si>
  <si>
    <t>魔神留下的绿色液体</t>
    <phoneticPr fontId="1" type="noConversion"/>
  </si>
  <si>
    <t>IC0624</t>
  </si>
  <si>
    <t>紫之液</t>
    <phoneticPr fontId="1" type="noConversion"/>
  </si>
  <si>
    <t>魔神留下的紫色液体</t>
    <phoneticPr fontId="1" type="noConversion"/>
  </si>
  <si>
    <t>IC0623</t>
  </si>
  <si>
    <t>酸之液</t>
    <phoneticPr fontId="1" type="noConversion"/>
  </si>
  <si>
    <t>魔神留下的带有腐蚀性的液体</t>
    <phoneticPr fontId="1" type="noConversion"/>
  </si>
  <si>
    <t>IC0626</t>
  </si>
  <si>
    <t>地系魔物血液</t>
    <phoneticPr fontId="1" type="noConversion"/>
  </si>
  <si>
    <t>地兽身上采集的血液</t>
    <phoneticPr fontId="1" type="noConversion"/>
  </si>
  <si>
    <t>水系魔物血液</t>
    <phoneticPr fontId="1" type="noConversion"/>
  </si>
  <si>
    <t>水兽身上采集的血液</t>
    <phoneticPr fontId="1" type="noConversion"/>
  </si>
  <si>
    <t>火系魔物血液</t>
    <phoneticPr fontId="1" type="noConversion"/>
  </si>
  <si>
    <t>火兽身上采集的血液</t>
    <phoneticPr fontId="1" type="noConversion"/>
  </si>
  <si>
    <t>电系魔物血液</t>
    <phoneticPr fontId="1" type="noConversion"/>
  </si>
  <si>
    <t>雷兽身上采集的血液</t>
    <phoneticPr fontId="1" type="noConversion"/>
  </si>
  <si>
    <t>圣系魔物血液</t>
    <phoneticPr fontId="1" type="noConversion"/>
  </si>
  <si>
    <t>圣兽身上采集的血液</t>
    <phoneticPr fontId="1" type="noConversion"/>
  </si>
  <si>
    <t>暗系魔物血液</t>
    <phoneticPr fontId="1" type="noConversion"/>
  </si>
  <si>
    <t>暗兽身上采集的血液</t>
    <phoneticPr fontId="1" type="noConversion"/>
  </si>
  <si>
    <t>魔物血液</t>
    <phoneticPr fontId="1" type="noConversion"/>
  </si>
  <si>
    <t>魔物身上采集的血液</t>
    <phoneticPr fontId="1" type="noConversion"/>
  </si>
  <si>
    <t>IC0671</t>
  </si>
  <si>
    <t>蜥蜴皮革</t>
    <phoneticPr fontId="1" type="noConversion"/>
  </si>
  <si>
    <t>从蜥蜴身上剥下来的皮革</t>
    <phoneticPr fontId="1" type="noConversion"/>
  </si>
  <si>
    <t>IC0661</t>
  </si>
  <si>
    <t>水兽皮革</t>
    <phoneticPr fontId="1" type="noConversion"/>
  </si>
  <si>
    <t>从水兽身上剥下来的皮革</t>
    <phoneticPr fontId="1" type="noConversion"/>
  </si>
  <si>
    <t>IC0670</t>
    <phoneticPr fontId="1" type="noConversion"/>
  </si>
  <si>
    <t>火兽皮革</t>
    <phoneticPr fontId="1" type="noConversion"/>
  </si>
  <si>
    <t>从火兽身上剥下来的皮革</t>
    <phoneticPr fontId="1" type="noConversion"/>
  </si>
  <si>
    <t>IC0669</t>
    <phoneticPr fontId="1" type="noConversion"/>
  </si>
  <si>
    <t>雷兽皮革</t>
    <phoneticPr fontId="1" type="noConversion"/>
  </si>
  <si>
    <t>从雷兽身上剥下来的皮革</t>
    <phoneticPr fontId="1" type="noConversion"/>
  </si>
  <si>
    <t>IC0662</t>
    <phoneticPr fontId="1" type="noConversion"/>
  </si>
  <si>
    <t>水鸟的白皮</t>
    <phoneticPr fontId="1" type="noConversion"/>
  </si>
  <si>
    <t>从珍惜的水鸟上剥下来的白色皮革</t>
    <phoneticPr fontId="1" type="noConversion"/>
  </si>
  <si>
    <t>水兽的鳞片</t>
    <phoneticPr fontId="1" type="noConversion"/>
  </si>
  <si>
    <t>水兽逃跑时留下的鳞片</t>
    <phoneticPr fontId="1" type="noConversion"/>
  </si>
  <si>
    <t>IC0666</t>
  </si>
  <si>
    <t>人狼毛皮</t>
    <phoneticPr fontId="1" type="noConversion"/>
  </si>
  <si>
    <t>从人狼身上剥下来的毛皮</t>
    <phoneticPr fontId="1" type="noConversion"/>
  </si>
  <si>
    <t>巨人之皮</t>
    <phoneticPr fontId="1" type="noConversion"/>
  </si>
  <si>
    <t>巨人身上剥下的毛皮</t>
    <phoneticPr fontId="1" type="noConversion"/>
  </si>
  <si>
    <t>IC0662</t>
  </si>
  <si>
    <t>巨人赤皮</t>
    <phoneticPr fontId="1" type="noConversion"/>
  </si>
  <si>
    <t>赤色巨人身上剥下的毛皮</t>
    <phoneticPr fontId="1" type="noConversion"/>
  </si>
  <si>
    <t>IC0669</t>
  </si>
  <si>
    <t>巨人青皮</t>
    <phoneticPr fontId="1" type="noConversion"/>
  </si>
  <si>
    <t>青色巨人身上剥下的毛皮</t>
    <phoneticPr fontId="1" type="noConversion"/>
  </si>
  <si>
    <t>柔软的毛皮</t>
    <phoneticPr fontId="1" type="noConversion"/>
  </si>
  <si>
    <t>手感优良的毛皮</t>
    <phoneticPr fontId="1" type="noConversion"/>
  </si>
  <si>
    <t>狐炎兽毛皮</t>
    <phoneticPr fontId="1" type="noConversion"/>
  </si>
  <si>
    <t>强力狐炎兽的毛皮</t>
    <phoneticPr fontId="1" type="noConversion"/>
  </si>
  <si>
    <t>龙之皮革</t>
    <phoneticPr fontId="1" type="noConversion"/>
  </si>
  <si>
    <t>巨龙身上剥下的皮革</t>
    <phoneticPr fontId="1" type="noConversion"/>
  </si>
  <si>
    <t>腐败的皮革</t>
    <phoneticPr fontId="1" type="noConversion"/>
  </si>
  <si>
    <t>在石壁下腐烂的皮革</t>
    <phoneticPr fontId="1" type="noConversion"/>
  </si>
  <si>
    <t>恶魔毛皮</t>
    <phoneticPr fontId="1" type="noConversion"/>
  </si>
  <si>
    <t>恶魔的毛皮</t>
    <phoneticPr fontId="1" type="noConversion"/>
  </si>
  <si>
    <t>腐败的毛皮</t>
    <phoneticPr fontId="1" type="noConversion"/>
  </si>
  <si>
    <t>在石壁下腐烂的毛皮</t>
    <phoneticPr fontId="1" type="noConversion"/>
  </si>
  <si>
    <t>IC0678</t>
  </si>
  <si>
    <t>水鸟的羽毛</t>
    <phoneticPr fontId="1" type="noConversion"/>
  </si>
  <si>
    <t>在水边活动的水鸟羽毛</t>
    <phoneticPr fontId="1" type="noConversion"/>
  </si>
  <si>
    <t>IC0702</t>
    <phoneticPr fontId="1" type="noConversion"/>
  </si>
  <si>
    <t>冰鸟的羽毛</t>
    <phoneticPr fontId="1" type="noConversion"/>
  </si>
  <si>
    <t>具有超强冰冻能力的冰鸟的羽毛</t>
    <phoneticPr fontId="1" type="noConversion"/>
  </si>
  <si>
    <t>IC0701</t>
    <phoneticPr fontId="1" type="noConversion"/>
  </si>
  <si>
    <t>震动羽翼</t>
    <phoneticPr fontId="1" type="noConversion"/>
  </si>
  <si>
    <r>
      <rPr>
        <sz val="10"/>
        <color theme="1"/>
        <rFont val="宋体"/>
        <family val="3"/>
        <charset val="134"/>
      </rPr>
      <t>会突然发出震动的羽毛</t>
    </r>
    <r>
      <rPr>
        <sz val="10"/>
        <color theme="1"/>
        <rFont val="Arial"/>
        <family val="2"/>
      </rPr>
      <t xml:space="preserve"> </t>
    </r>
    <phoneticPr fontId="1" type="noConversion"/>
  </si>
  <si>
    <t>IC0703</t>
  </si>
  <si>
    <t>大天使羽翼</t>
    <phoneticPr fontId="1" type="noConversion"/>
  </si>
  <si>
    <t>八位天使蜕下来的羽毛</t>
    <phoneticPr fontId="1" type="noConversion"/>
  </si>
  <si>
    <t>IC0717</t>
    <phoneticPr fontId="1" type="noConversion"/>
  </si>
  <si>
    <t>蝙蝠羽翼</t>
    <phoneticPr fontId="1" type="noConversion"/>
  </si>
  <si>
    <t>羽翼的边缘具有锐利的爪尖</t>
    <phoneticPr fontId="1" type="noConversion"/>
  </si>
  <si>
    <t>IC0707</t>
  </si>
  <si>
    <t>黑蝙蝠羽翼</t>
    <phoneticPr fontId="1" type="noConversion"/>
  </si>
  <si>
    <t>具有很多锐利爪尖的黑蝙蝠羽翼</t>
    <phoneticPr fontId="1" type="noConversion"/>
  </si>
  <si>
    <t>睡魔羽翼</t>
    <phoneticPr fontId="1" type="noConversion"/>
  </si>
  <si>
    <t>黑暗睡魔的羽翼</t>
    <phoneticPr fontId="1" type="noConversion"/>
  </si>
  <si>
    <t>IC0716</t>
  </si>
  <si>
    <t>精灵女王羽翼</t>
    <phoneticPr fontId="1" type="noConversion"/>
  </si>
  <si>
    <t>细长的精灵女王羽翼</t>
    <phoneticPr fontId="1" type="noConversion"/>
  </si>
  <si>
    <t>石像鬼羽翼</t>
    <phoneticPr fontId="1" type="noConversion"/>
  </si>
  <si>
    <t>顽强的石像兵的羽翼</t>
    <phoneticPr fontId="1" type="noConversion"/>
  </si>
  <si>
    <t>昆虫躯壳</t>
    <phoneticPr fontId="1" type="noConversion"/>
  </si>
  <si>
    <t>从死去的昆虫尸体上剥下的躯壳</t>
    <phoneticPr fontId="1" type="noConversion"/>
  </si>
  <si>
    <t>IC0691</t>
  </si>
  <si>
    <t>大型昆虫躯壳</t>
    <phoneticPr fontId="1" type="noConversion"/>
  </si>
  <si>
    <t>从巨大昆虫尸体上剥下的躯壳</t>
    <phoneticPr fontId="1" type="noConversion"/>
  </si>
  <si>
    <t>天使的桃羽</t>
    <phoneticPr fontId="1" type="noConversion"/>
  </si>
  <si>
    <t>非常绚烂的天使羽毛</t>
    <phoneticPr fontId="1" type="noConversion"/>
  </si>
  <si>
    <t>IC0714</t>
  </si>
  <si>
    <t>天使的黑羽</t>
    <phoneticPr fontId="1" type="noConversion"/>
  </si>
  <si>
    <t>IC0715</t>
  </si>
  <si>
    <t>天使的紫羽</t>
    <phoneticPr fontId="1" type="noConversion"/>
  </si>
  <si>
    <t>天使的黄羽</t>
    <phoneticPr fontId="1" type="noConversion"/>
  </si>
  <si>
    <t>IC0717</t>
  </si>
  <si>
    <t>鬼爪</t>
    <phoneticPr fontId="1" type="noConversion"/>
  </si>
  <si>
    <t>狩猎获得的恶鬼的爪子</t>
    <phoneticPr fontId="1" type="noConversion"/>
  </si>
  <si>
    <t>IC0731</t>
    <phoneticPr fontId="1" type="noConversion"/>
  </si>
  <si>
    <t>人狼爪</t>
    <phoneticPr fontId="1" type="noConversion"/>
  </si>
  <si>
    <t>狩猎获得的人狼的爪子</t>
    <phoneticPr fontId="1" type="noConversion"/>
  </si>
  <si>
    <t>IC0732</t>
  </si>
  <si>
    <t>蜥蜴爪</t>
    <phoneticPr fontId="1" type="noConversion"/>
  </si>
  <si>
    <t>狩猎获得的蜥蜴的爪子</t>
    <phoneticPr fontId="1" type="noConversion"/>
  </si>
  <si>
    <t>火兽爪</t>
    <phoneticPr fontId="1" type="noConversion"/>
  </si>
  <si>
    <t>狩猎获得的火兽的爪子</t>
    <phoneticPr fontId="1" type="noConversion"/>
  </si>
  <si>
    <t>IC0734</t>
  </si>
  <si>
    <t>雷兽爪</t>
    <phoneticPr fontId="1" type="noConversion"/>
  </si>
  <si>
    <t>狩猎获得的雷兽的爪子</t>
    <phoneticPr fontId="1" type="noConversion"/>
  </si>
  <si>
    <t>IC0735</t>
    <phoneticPr fontId="1" type="noConversion"/>
  </si>
  <si>
    <t>大型昆虫爪</t>
    <phoneticPr fontId="1" type="noConversion"/>
  </si>
  <si>
    <t>狩猎获得的大型昆虫的爪子</t>
    <phoneticPr fontId="1" type="noConversion"/>
  </si>
  <si>
    <t>IC0737</t>
  </si>
  <si>
    <t>恶魔爪</t>
    <phoneticPr fontId="1" type="noConversion"/>
  </si>
  <si>
    <t>狩猎获得的恶魔的爪子</t>
    <phoneticPr fontId="1" type="noConversion"/>
  </si>
  <si>
    <t>IC0738</t>
  </si>
  <si>
    <t>狐炎兽爪</t>
    <phoneticPr fontId="1" type="noConversion"/>
  </si>
  <si>
    <t>狩猎获得的狐炎兽的爪子</t>
    <phoneticPr fontId="1" type="noConversion"/>
  </si>
  <si>
    <t>蛇龟爪</t>
    <phoneticPr fontId="1" type="noConversion"/>
  </si>
  <si>
    <t>狩猎获得的蛇龟的爪子</t>
    <phoneticPr fontId="1" type="noConversion"/>
  </si>
  <si>
    <t>IC0732</t>
    <phoneticPr fontId="1" type="noConversion"/>
  </si>
  <si>
    <t>龙爪</t>
    <phoneticPr fontId="1" type="noConversion"/>
  </si>
  <si>
    <t>狩猎获得的龙爪</t>
    <phoneticPr fontId="1" type="noConversion"/>
  </si>
  <si>
    <t>IC0737</t>
    <phoneticPr fontId="1" type="noConversion"/>
  </si>
  <si>
    <t>腐败爪</t>
    <phoneticPr fontId="1" type="noConversion"/>
  </si>
  <si>
    <t>从泥土里挖掘出来的腐败的爪子</t>
    <phoneticPr fontId="1" type="noConversion"/>
  </si>
  <si>
    <t>鬼牙</t>
    <phoneticPr fontId="1" type="noConversion"/>
  </si>
  <si>
    <t>恶鬼的牙齿</t>
    <phoneticPr fontId="1" type="noConversion"/>
  </si>
  <si>
    <t>IC0738</t>
    <phoneticPr fontId="1" type="noConversion"/>
  </si>
  <si>
    <t>蜥蜴牙</t>
    <phoneticPr fontId="1" type="noConversion"/>
  </si>
  <si>
    <t>蜥蜴的牙齿</t>
    <phoneticPr fontId="1" type="noConversion"/>
  </si>
  <si>
    <t>IC0761</t>
    <phoneticPr fontId="1" type="noConversion"/>
  </si>
  <si>
    <t>火兽牙</t>
    <phoneticPr fontId="1" type="noConversion"/>
  </si>
  <si>
    <t>火兽的牙齿</t>
    <phoneticPr fontId="1" type="noConversion"/>
  </si>
  <si>
    <t>IC0763</t>
  </si>
  <si>
    <t>雷兽牙</t>
    <phoneticPr fontId="1" type="noConversion"/>
  </si>
  <si>
    <t>雷兽的牙齿</t>
    <phoneticPr fontId="1" type="noConversion"/>
  </si>
  <si>
    <t>IC0765</t>
    <phoneticPr fontId="1" type="noConversion"/>
  </si>
  <si>
    <t>水兽牙</t>
    <phoneticPr fontId="1" type="noConversion"/>
  </si>
  <si>
    <t>水兽的牙齿</t>
    <phoneticPr fontId="1" type="noConversion"/>
  </si>
  <si>
    <t>IC0764</t>
    <phoneticPr fontId="1" type="noConversion"/>
  </si>
  <si>
    <t>巨大鱼牙</t>
    <phoneticPr fontId="1" type="noConversion"/>
  </si>
  <si>
    <t>深海巨鱼的牙齿</t>
    <phoneticPr fontId="1" type="noConversion"/>
  </si>
  <si>
    <t>IC0768</t>
    <phoneticPr fontId="1" type="noConversion"/>
  </si>
  <si>
    <t>蝙蝠牙</t>
    <phoneticPr fontId="1" type="noConversion"/>
  </si>
  <si>
    <t>蝙蝠的牙齿</t>
    <phoneticPr fontId="1" type="noConversion"/>
  </si>
  <si>
    <t>IC0775</t>
    <phoneticPr fontId="1" type="noConversion"/>
  </si>
  <si>
    <t>黑蝙蝠牙</t>
    <phoneticPr fontId="1" type="noConversion"/>
  </si>
  <si>
    <t>黑蝙蝠的牙齿</t>
    <phoneticPr fontId="1" type="noConversion"/>
  </si>
  <si>
    <t>狐炎兽牙</t>
    <phoneticPr fontId="1" type="noConversion"/>
  </si>
  <si>
    <t>狐炎兽的牙齿</t>
    <phoneticPr fontId="1" type="noConversion"/>
  </si>
  <si>
    <t>IC0763</t>
    <phoneticPr fontId="1" type="noConversion"/>
  </si>
  <si>
    <t>蛇龟牙</t>
    <phoneticPr fontId="1" type="noConversion"/>
  </si>
  <si>
    <t>蛇龟的牙齿</t>
    <phoneticPr fontId="1" type="noConversion"/>
  </si>
  <si>
    <t>IC0762</t>
    <phoneticPr fontId="1" type="noConversion"/>
  </si>
  <si>
    <t>龙牙</t>
    <phoneticPr fontId="1" type="noConversion"/>
  </si>
  <si>
    <t>腐败牙</t>
    <phoneticPr fontId="1" type="noConversion"/>
  </si>
  <si>
    <t>泥土里挖掘出来的腐败的牙齿</t>
    <phoneticPr fontId="1" type="noConversion"/>
  </si>
  <si>
    <t>地精魂片</t>
    <phoneticPr fontId="1" type="noConversion"/>
  </si>
  <si>
    <t>寄宿地精能力的魂片</t>
    <phoneticPr fontId="1" type="noConversion"/>
  </si>
  <si>
    <t>IC0841</t>
  </si>
  <si>
    <t>宝石</t>
    <phoneticPr fontId="1" type="noConversion"/>
  </si>
  <si>
    <t>水精魂片</t>
    <phoneticPr fontId="1" type="noConversion"/>
  </si>
  <si>
    <t>寄宿水精能力的魂片</t>
    <phoneticPr fontId="1" type="noConversion"/>
  </si>
  <si>
    <t>IC0842</t>
  </si>
  <si>
    <t>火精魂片</t>
    <phoneticPr fontId="1" type="noConversion"/>
  </si>
  <si>
    <t>寄宿火精能力的魂片</t>
    <phoneticPr fontId="1" type="noConversion"/>
  </si>
  <si>
    <t>IC0843</t>
  </si>
  <si>
    <t>雷精魂片</t>
    <phoneticPr fontId="1" type="noConversion"/>
  </si>
  <si>
    <t>寄宿雷精能力的魂片</t>
    <phoneticPr fontId="1" type="noConversion"/>
  </si>
  <si>
    <t>IC0844</t>
    <phoneticPr fontId="1" type="noConversion"/>
  </si>
  <si>
    <t>灵魂片</t>
    <phoneticPr fontId="1" type="noConversion"/>
  </si>
  <si>
    <t>注入灵力的魂片</t>
    <phoneticPr fontId="1" type="noConversion"/>
  </si>
  <si>
    <t>IC0845</t>
    <phoneticPr fontId="1" type="noConversion"/>
  </si>
  <si>
    <t>魅灵魂片</t>
    <phoneticPr fontId="1" type="noConversion"/>
  </si>
  <si>
    <t>注入魅灵力的魂片</t>
    <phoneticPr fontId="1" type="noConversion"/>
  </si>
  <si>
    <t>IC0847</t>
    <phoneticPr fontId="1" type="noConversion"/>
  </si>
  <si>
    <t>天使魂片</t>
    <phoneticPr fontId="1" type="noConversion"/>
  </si>
  <si>
    <t>寄宿天使能力的魂片</t>
    <phoneticPr fontId="1" type="noConversion"/>
  </si>
  <si>
    <t>IC0850</t>
    <phoneticPr fontId="1" type="noConversion"/>
  </si>
  <si>
    <t>睡魔魂片</t>
    <phoneticPr fontId="1" type="noConversion"/>
  </si>
  <si>
    <t>寄宿睡魔能力的魂片</t>
    <phoneticPr fontId="1" type="noConversion"/>
  </si>
  <si>
    <t>IC0845</t>
  </si>
  <si>
    <t>恶魔魂片</t>
    <phoneticPr fontId="1" type="noConversion"/>
  </si>
  <si>
    <t>寄宿恶魔能力的魂片</t>
    <phoneticPr fontId="1" type="noConversion"/>
  </si>
  <si>
    <t>万能魂片</t>
    <phoneticPr fontId="1" type="noConversion"/>
  </si>
  <si>
    <t>四重属性混合而成的魂片</t>
    <phoneticPr fontId="1" type="noConversion"/>
  </si>
  <si>
    <t>女战士的秘药</t>
    <phoneticPr fontId="1" type="noConversion"/>
  </si>
  <si>
    <t>体力提高的秘药</t>
    <phoneticPr fontId="1" type="noConversion"/>
  </si>
  <si>
    <t>IC0871</t>
  </si>
  <si>
    <t>强力的秘药</t>
    <phoneticPr fontId="1" type="noConversion"/>
  </si>
  <si>
    <t>IC0872</t>
  </si>
  <si>
    <t>终极秘药</t>
    <phoneticPr fontId="1" type="noConversion"/>
  </si>
  <si>
    <t>IC0873</t>
  </si>
  <si>
    <t>女战士的甘蜜</t>
    <phoneticPr fontId="1" type="noConversion"/>
  </si>
  <si>
    <t>女性战士分泌的甘蜜</t>
    <phoneticPr fontId="1" type="noConversion"/>
  </si>
  <si>
    <t>IC0875</t>
  </si>
  <si>
    <t>水晶眼泪</t>
    <phoneticPr fontId="1" type="noConversion"/>
  </si>
  <si>
    <t>水精灵泪珠凝结成的眼泪</t>
    <phoneticPr fontId="1" type="noConversion"/>
  </si>
  <si>
    <t>IC0877</t>
    <phoneticPr fontId="1" type="noConversion"/>
  </si>
  <si>
    <t>蓝缌片</t>
    <phoneticPr fontId="1" type="noConversion"/>
  </si>
  <si>
    <t>蓝色的缌矿</t>
    <phoneticPr fontId="1" type="noConversion"/>
  </si>
  <si>
    <t>IC0887</t>
    <phoneticPr fontId="1" type="noConversion"/>
  </si>
  <si>
    <t>沙盘缌片</t>
    <phoneticPr fontId="1" type="noConversion"/>
  </si>
  <si>
    <t>沙盘缌矿</t>
    <phoneticPr fontId="1" type="noConversion"/>
  </si>
  <si>
    <t>IC0888</t>
  </si>
  <si>
    <t>火之缌片</t>
    <phoneticPr fontId="1" type="noConversion"/>
  </si>
  <si>
    <t>火之缌矿</t>
    <phoneticPr fontId="1" type="noConversion"/>
  </si>
  <si>
    <t>IC0890</t>
    <phoneticPr fontId="1" type="noConversion"/>
  </si>
  <si>
    <t>风之缌片</t>
    <phoneticPr fontId="1" type="noConversion"/>
  </si>
  <si>
    <t>风之缌矿</t>
    <phoneticPr fontId="1" type="noConversion"/>
  </si>
  <si>
    <t>IC0889</t>
    <phoneticPr fontId="1" type="noConversion"/>
  </si>
  <si>
    <t>赤色的水晶</t>
    <phoneticPr fontId="1" type="noConversion"/>
  </si>
  <si>
    <t>发出赤色火焰的水晶</t>
    <phoneticPr fontId="1" type="noConversion"/>
  </si>
  <si>
    <t>IC0892</t>
    <phoneticPr fontId="1" type="noConversion"/>
  </si>
  <si>
    <t>青色的水晶</t>
    <phoneticPr fontId="1" type="noConversion"/>
  </si>
  <si>
    <t>闪耀青色光芒的水晶</t>
    <phoneticPr fontId="1" type="noConversion"/>
  </si>
  <si>
    <t>IC0893</t>
    <phoneticPr fontId="1" type="noConversion"/>
  </si>
  <si>
    <t>黄色的水晶</t>
    <phoneticPr fontId="1" type="noConversion"/>
  </si>
  <si>
    <t>闪耀黄色光芒的水晶</t>
    <phoneticPr fontId="1" type="noConversion"/>
  </si>
  <si>
    <t>IC0894</t>
    <phoneticPr fontId="1" type="noConversion"/>
  </si>
  <si>
    <t>紫色的水晶</t>
    <phoneticPr fontId="1" type="noConversion"/>
  </si>
  <si>
    <t>闪耀紫色光芒的水晶</t>
    <phoneticPr fontId="1" type="noConversion"/>
  </si>
  <si>
    <t>IC0895</t>
    <phoneticPr fontId="1" type="noConversion"/>
  </si>
  <si>
    <t>精灵女王的神珠</t>
    <phoneticPr fontId="1" type="noConversion"/>
  </si>
  <si>
    <t>精灵女王身上取得的神奇魔力的珠子</t>
    <phoneticPr fontId="1" type="noConversion"/>
  </si>
  <si>
    <t>IC0901</t>
    <phoneticPr fontId="1" type="noConversion"/>
  </si>
  <si>
    <t>天使的神珠</t>
    <phoneticPr fontId="1" type="noConversion"/>
  </si>
  <si>
    <t>天使的身上取得的神奇魔力的珠子</t>
    <phoneticPr fontId="1" type="noConversion"/>
  </si>
  <si>
    <t>IC0902</t>
    <phoneticPr fontId="1" type="noConversion"/>
  </si>
  <si>
    <t>歪魔的神珠</t>
    <phoneticPr fontId="1" type="noConversion"/>
  </si>
  <si>
    <t>歪魔神圣取得的神奇魔力的珠子</t>
    <phoneticPr fontId="1" type="noConversion"/>
  </si>
  <si>
    <t>IC0905</t>
    <phoneticPr fontId="1" type="noConversion"/>
  </si>
  <si>
    <t>魔神的神珠</t>
    <phoneticPr fontId="1" type="noConversion"/>
  </si>
  <si>
    <t>魔神身上取得的神奇魔力的珠子</t>
    <phoneticPr fontId="1" type="noConversion"/>
  </si>
  <si>
    <t>IC0906</t>
    <phoneticPr fontId="1" type="noConversion"/>
  </si>
  <si>
    <t>龙魂的神珠</t>
    <phoneticPr fontId="1" type="noConversion"/>
  </si>
  <si>
    <t>龙的魂魄凝聚而成的神珠</t>
    <phoneticPr fontId="1" type="noConversion"/>
  </si>
  <si>
    <t>IC0907</t>
    <phoneticPr fontId="1" type="noConversion"/>
  </si>
  <si>
    <t>西方神殿的法印</t>
    <phoneticPr fontId="1" type="noConversion"/>
  </si>
  <si>
    <t>西方光之神殿的封印法印</t>
    <phoneticPr fontId="1" type="noConversion"/>
  </si>
  <si>
    <t>IC0981</t>
    <phoneticPr fontId="1" type="noConversion"/>
  </si>
  <si>
    <t>白石粉</t>
    <phoneticPr fontId="1" type="noConversion"/>
  </si>
  <si>
    <t>质地纯白的宝石研磨成的粉末</t>
    <phoneticPr fontId="1" type="noConversion"/>
  </si>
  <si>
    <t>IC0750</t>
    <phoneticPr fontId="1" type="noConversion"/>
  </si>
  <si>
    <t>超级方便面</t>
    <phoneticPr fontId="1" type="noConversion"/>
  </si>
  <si>
    <t>超级没有营养的方便面</t>
    <phoneticPr fontId="1" type="noConversion"/>
  </si>
  <si>
    <t>IC0751</t>
    <phoneticPr fontId="1" type="noConversion"/>
  </si>
  <si>
    <t>干燥的草药</t>
    <phoneticPr fontId="1" type="noConversion"/>
  </si>
  <si>
    <t>草药晒干捆绑而成</t>
    <phoneticPr fontId="1" type="noConversion"/>
  </si>
  <si>
    <t>IC0953</t>
    <phoneticPr fontId="1" type="noConversion"/>
  </si>
  <si>
    <t>金色的棒子</t>
    <phoneticPr fontId="1" type="noConversion"/>
  </si>
  <si>
    <t>棒子？？？</t>
    <phoneticPr fontId="1" type="noConversion"/>
  </si>
  <si>
    <t>IC0753</t>
    <phoneticPr fontId="1" type="noConversion"/>
  </si>
  <si>
    <t>【矿物】店铺升级用的石材</t>
  </si>
  <si>
    <t>【矿物】品质高的店铺用的升级石材</t>
  </si>
  <si>
    <t>【矿物】高品质的店铺升级用的石材</t>
  </si>
  <si>
    <t>【矿物】最高品质店铺用的升级石材</t>
  </si>
  <si>
    <t>【矿物】工房升级用的粘土</t>
  </si>
  <si>
    <t>【矿物】品质高的工房升级用的粘土</t>
  </si>
  <si>
    <t>【矿物】高品质的工房升级用的粘土</t>
  </si>
  <si>
    <t>【矿物】最高品质工房用的升级粘土</t>
  </si>
  <si>
    <t>【矿物】庭院升级用的土</t>
  </si>
  <si>
    <t>【矿物】品质高的庭院升级用的土</t>
  </si>
  <si>
    <t>【矿物】高品质的庭院升级用的土</t>
  </si>
  <si>
    <t>【矿物】最高品质的庭院升级用的土</t>
  </si>
  <si>
    <t>【矿物】新鲜挖掘出来的优良泥巴</t>
  </si>
  <si>
    <t>【矿物】绮丽的碾磨土块</t>
  </si>
  <si>
    <t>【矿物】矿场深处挖掘出来的矿物</t>
  </si>
  <si>
    <t>【矿物】发出赤色火炎的矿物</t>
  </si>
  <si>
    <t>【矿物】发出苍色辉光的矿物</t>
  </si>
  <si>
    <t>【矿物】带有魔力的矿物</t>
  </si>
  <si>
    <t>【矿物】赤色的高品质魔法石</t>
  </si>
  <si>
    <t>【矿物】青色的高品质魔法石</t>
  </si>
  <si>
    <t>【矿物】绿色的高品质魔法石</t>
  </si>
  <si>
    <t>【矿物】紫色的高品质魔法石</t>
  </si>
  <si>
    <t>【矿物】白色的高品质魔法石</t>
  </si>
  <si>
    <t>【矿物】黑色的高品质魔法石</t>
  </si>
  <si>
    <t>【矿物】不可思议具有浮游能力的石头</t>
  </si>
  <si>
    <t>【矿物】绮丽的球体纯白色的石头</t>
  </si>
  <si>
    <t>【矿物】神兽骨常年累月变化而成</t>
  </si>
  <si>
    <t>【矿物】稀少的铜矿结晶析出而成</t>
  </si>
  <si>
    <t>【矿物】天然形成最坚硬的石头</t>
  </si>
  <si>
    <t>【矿物】水结晶形成的石头</t>
  </si>
  <si>
    <t>【矿物】轻量坚硬的魔法铜</t>
  </si>
  <si>
    <t>【矿物】南方特产的魔法铜</t>
  </si>
  <si>
    <t>【矿物】矿石融合树液凝结而成</t>
  </si>
  <si>
    <t>【矿物】白金色的魔法铜</t>
  </si>
  <si>
    <t>【矿物】粉色带有魔法的金属</t>
  </si>
  <si>
    <t>【矿物】纯度很高的稀有金属</t>
  </si>
  <si>
    <t>【植物】房屋升级所需的木材</t>
  </si>
  <si>
    <t>【植物】品质高的房屋升级所需的木材</t>
  </si>
  <si>
    <t>【植物】高品质的房屋升级所需的木材</t>
  </si>
  <si>
    <t>【植物】顶级品质房屋升级所需的木材</t>
  </si>
  <si>
    <t>【植物】树枝</t>
  </si>
  <si>
    <t>【植物】高级植物的树枝</t>
  </si>
  <si>
    <t>【植物】家具制作需要的木材</t>
  </si>
  <si>
    <t>【植物】家具制作需要的优质木材</t>
  </si>
  <si>
    <t>【植物】家具制作需要的高级木材</t>
  </si>
  <si>
    <t>【植物】家具制作需要的顶级木材</t>
  </si>
  <si>
    <t>【植物】香气迷人的植物采集的叶子</t>
  </si>
  <si>
    <t>【植物】轻盈植物采集的叶子</t>
  </si>
  <si>
    <t>【植物】水边生长植物采集的叶子</t>
  </si>
  <si>
    <t>【植物】白色珍惜植物采集的叶子</t>
  </si>
  <si>
    <t>【植物】完全枯萎的植物</t>
  </si>
  <si>
    <t>【植物】杂草晒干后收集而成</t>
  </si>
  <si>
    <t>【植物】树海里特殊植物生长的具有弹力的茎</t>
  </si>
  <si>
    <t>【植物】随着时间而改变颜色的草</t>
  </si>
  <si>
    <t>【植物】突变而生的具有七彩颜色的草</t>
  </si>
  <si>
    <t>【植物】黑色的花朵生长在阴暗处</t>
  </si>
  <si>
    <t>【植物】会闪光突然吓你一跳</t>
  </si>
  <si>
    <t>【植物】向着太阳生长的花朵</t>
  </si>
  <si>
    <t>【植物】灵木的根生长到地表采集到的根</t>
  </si>
  <si>
    <t>【植物】爬到灵木的枝干上采集的树枝</t>
  </si>
  <si>
    <t>【植物】奇怪的树奇怪的茎</t>
  </si>
  <si>
    <t>【植物】森林内生长的赤色蘑菇</t>
  </si>
  <si>
    <t>【植物】森林内生长的青色蘑菇</t>
  </si>
  <si>
    <t>【植物】特别稀有的七彩蘑菇</t>
  </si>
  <si>
    <t>【植物】熟透的果子掉在地上收集而来</t>
  </si>
  <si>
    <t>【植物】味道鲜美长相良好的南瓜</t>
  </si>
  <si>
    <t>【植物】具有特殊魔力的赤色丝带</t>
  </si>
  <si>
    <t>【植物】具有特殊魔力的青色丝带</t>
  </si>
  <si>
    <t>【植物】具有特殊魔力的绿色丝带</t>
  </si>
  <si>
    <t>【植物】具有特殊魔力的茶色丝带</t>
  </si>
  <si>
    <t>【植物】具有特殊魔力的白色丝带</t>
  </si>
  <si>
    <t>【植物】具有特殊魔力的黑色丝带</t>
  </si>
  <si>
    <t>【植物】具有特殊魔力的七彩丝带</t>
  </si>
  <si>
    <t>【器官】泥土中腐败的野兽骨头</t>
  </si>
  <si>
    <t>【器官】绮丽外形的骨头残骸</t>
  </si>
  <si>
    <t>【器官】埋于地下的地兽骨头</t>
  </si>
  <si>
    <t>【器官】埋于地下的水兽骨头</t>
  </si>
  <si>
    <t>【器官】埋于地下的火兽骨头</t>
  </si>
  <si>
    <t>【器官】埋于地下的雷兽骨头</t>
  </si>
  <si>
    <t>【器官】埋于地下的圣兽骨头</t>
  </si>
  <si>
    <t>【器官】埋于地下的暗兽骨头</t>
  </si>
  <si>
    <t>【器官】埋于地下的魔物骨头</t>
  </si>
  <si>
    <t>【矿物】外形奇特的石头</t>
  </si>
  <si>
    <t>【矿物】注入灵力的石头</t>
  </si>
  <si>
    <t>【矿物】注入魅灵力的石头</t>
  </si>
  <si>
    <t>【器官】水和空气凝结而成</t>
  </si>
  <si>
    <t>【器官】魔神留下的赤色液体</t>
  </si>
  <si>
    <t>【器官】魔神留下的青色液体</t>
  </si>
  <si>
    <t>【器官】魔神留下的黄色液体</t>
  </si>
  <si>
    <t>【器官】魔神留下的绿色液体</t>
  </si>
  <si>
    <t>【器官】魔神留下的紫色液体</t>
  </si>
  <si>
    <t>【器官】魔神留下的带有腐蚀性的液体</t>
  </si>
  <si>
    <t>【器官】地兽身上采集的血液</t>
  </si>
  <si>
    <t>【器官】水兽身上采集的血液</t>
  </si>
  <si>
    <t>【器官】火兽身上采集的血液</t>
  </si>
  <si>
    <t>【器官】雷兽身上采集的血液</t>
  </si>
  <si>
    <t>【器官】圣兽身上采集的血液</t>
  </si>
  <si>
    <t>【器官】暗兽身上采集的血液</t>
  </si>
  <si>
    <t>【器官】魔物身上采集的血液</t>
  </si>
  <si>
    <t>【器官】从蜥蜴身上剥下来的皮革</t>
  </si>
  <si>
    <t>【器官】从水兽身上剥下来的皮革</t>
  </si>
  <si>
    <t>【器官】从火兽身上剥下来的皮革</t>
  </si>
  <si>
    <t>【器官】从雷兽身上剥下来的皮革</t>
  </si>
  <si>
    <t>【器官】从珍惜的水鸟上剥下来的白色皮革</t>
  </si>
  <si>
    <t>【器官】水兽逃跑时留下的鳞片</t>
  </si>
  <si>
    <t>【器官】从人狼身上剥下来的毛皮</t>
  </si>
  <si>
    <t>【器官】巨人身上剥下的毛皮</t>
  </si>
  <si>
    <t>【器官】赤色巨人身上剥下的毛皮</t>
  </si>
  <si>
    <t>【器官】青色巨人身上剥下的毛皮</t>
  </si>
  <si>
    <t>【器官】手感优良的毛皮</t>
  </si>
  <si>
    <t>【器官】强力狐炎兽的毛皮</t>
  </si>
  <si>
    <t>【器官】巨龙身上剥下的皮革</t>
  </si>
  <si>
    <t>【器官】在石壁下腐烂的皮革</t>
  </si>
  <si>
    <t>【器官】恶魔的毛皮</t>
  </si>
  <si>
    <t>【器官】在石壁下腐烂的毛皮</t>
  </si>
  <si>
    <t>【器官】在水边活动的水鸟羽毛</t>
  </si>
  <si>
    <t>【器官】具有超强冰冻能力的冰鸟的羽毛</t>
  </si>
  <si>
    <t xml:space="preserve">【器官】会突然发出震动的羽毛 </t>
  </si>
  <si>
    <t>【器官】八位天使蜕下来的羽毛</t>
  </si>
  <si>
    <t>【器官】羽翼的边缘具有锐利的爪尖</t>
  </si>
  <si>
    <t>【器官】具有很多锐利爪尖的黑蝙蝠羽翼</t>
  </si>
  <si>
    <t>【器官】黑暗睡魔的羽翼</t>
  </si>
  <si>
    <t>【器官】细长的精灵女王羽翼</t>
  </si>
  <si>
    <t>【器官】顽强的石像兵的羽翼</t>
  </si>
  <si>
    <t>【器官】从死去的昆虫尸体上剥下的躯壳</t>
  </si>
  <si>
    <t>【器官】从巨大昆虫尸体上剥下的躯壳</t>
  </si>
  <si>
    <t>【器官】非常绚烂的天使羽毛</t>
  </si>
  <si>
    <t>【器官】狩猎获得的恶鬼的爪子</t>
  </si>
  <si>
    <t>【器官】狩猎获得的人狼的爪子</t>
  </si>
  <si>
    <t>【器官】狩猎获得的蜥蜴的爪子</t>
  </si>
  <si>
    <t>【器官】狩猎获得的火兽的爪子</t>
  </si>
  <si>
    <t>【器官】狩猎获得的雷兽的爪子</t>
  </si>
  <si>
    <t>【器官】狩猎获得的大型昆虫的爪子</t>
  </si>
  <si>
    <t>【器官】狩猎获得的恶魔的爪子</t>
  </si>
  <si>
    <t>【器官】狩猎获得的狐炎兽的爪子</t>
  </si>
  <si>
    <t>【器官】狩猎获得的蛇龟的爪子</t>
  </si>
  <si>
    <t>【器官】狩猎获得的龙爪</t>
  </si>
  <si>
    <t>【器官】从泥土里挖掘出来的腐败的爪子</t>
  </si>
  <si>
    <t>【器官】恶鬼的牙齿</t>
  </si>
  <si>
    <t>【器官】蜥蜴的牙齿</t>
  </si>
  <si>
    <t>【器官】火兽的牙齿</t>
  </si>
  <si>
    <t>【器官】雷兽的牙齿</t>
  </si>
  <si>
    <t>【器官】水兽的牙齿</t>
  </si>
  <si>
    <t>【器官】深海巨鱼的牙齿</t>
  </si>
  <si>
    <t>【器官】蝙蝠的牙齿</t>
  </si>
  <si>
    <t>【器官】黑蝙蝠的牙齿</t>
  </si>
  <si>
    <t>【器官】狐炎兽的牙齿</t>
  </si>
  <si>
    <t>【器官】蛇龟的牙齿</t>
  </si>
  <si>
    <t>【器官】龙牙</t>
  </si>
  <si>
    <t>【器官】泥土里挖掘出来的腐败的牙齿</t>
  </si>
  <si>
    <t>【宝石】寄宿地精能力的魂片</t>
  </si>
  <si>
    <t>【宝石】寄宿水精能力的魂片</t>
  </si>
  <si>
    <t>【宝石】寄宿火精能力的魂片</t>
  </si>
  <si>
    <t>【宝石】寄宿雷精能力的魂片</t>
  </si>
  <si>
    <t>【宝石】注入灵力的魂片</t>
  </si>
  <si>
    <t>【宝石】注入魅灵力的魂片</t>
  </si>
  <si>
    <t>【宝石】寄宿天使能力的魂片</t>
  </si>
  <si>
    <t>【宝石】寄宿睡魔能力的魂片</t>
  </si>
  <si>
    <t>【宝石】寄宿恶魔能力的魂片</t>
  </si>
  <si>
    <t>【宝石】四重属性混合而成的魂片</t>
  </si>
  <si>
    <t>【植物】体力提高的秘药</t>
  </si>
  <si>
    <t>【植物】女性战士分泌的甘蜜</t>
  </si>
  <si>
    <t>【宝石】水精灵泪珠凝结成的眼泪</t>
  </si>
  <si>
    <t>【矿物】蓝色的缌矿</t>
  </si>
  <si>
    <t>【矿物】沙盘缌矿</t>
  </si>
  <si>
    <t>【矿物】火之缌矿</t>
  </si>
  <si>
    <t>【矿物】风之缌矿</t>
  </si>
  <si>
    <t>【宝石】发出赤色火焰的水晶</t>
  </si>
  <si>
    <t>【宝石】闪耀青色光芒的水晶</t>
  </si>
  <si>
    <t>【宝石】闪耀黄色光芒的水晶</t>
  </si>
  <si>
    <t>【宝石】闪耀紫色光芒的水晶</t>
  </si>
  <si>
    <t>【宝石】精灵女王身上取得的神奇魔力的珠子</t>
  </si>
  <si>
    <t>【宝石】天使的身上取得的神奇魔力的珠子</t>
  </si>
  <si>
    <t>【宝石】歪魔神圣取得的神奇魔力的珠子</t>
  </si>
  <si>
    <t>【宝石】魔神身上取得的神奇魔力的珠子</t>
  </si>
  <si>
    <t>【宝石】龙的魂魄凝聚而成的神珠</t>
  </si>
  <si>
    <t>【宝石】西方光之神殿的封印法印</t>
  </si>
  <si>
    <t>【宝石】质地纯白的宝石研磨成的粉末</t>
  </si>
  <si>
    <t>【植物】超级没有营养的方便面</t>
  </si>
  <si>
    <t>【植物】草药晒干捆绑而成</t>
  </si>
  <si>
    <t>【植物】棒子？？？</t>
  </si>
  <si>
    <r>
      <rPr>
        <sz val="10"/>
        <color rgb="FFFF0000"/>
        <rFont val="宋体"/>
        <family val="2"/>
      </rPr>
      <t>主材料循环掉落，其他材料等级大于主材料等级就随机和主材料一样等级的材料，如果小于等于主材料的等级就按照配置随机掉落。数量根据</t>
    </r>
    <phoneticPr fontId="1" type="noConversion"/>
  </si>
  <si>
    <r>
      <rPr>
        <sz val="10"/>
        <color theme="1"/>
        <rFont val="宋体"/>
        <family val="2"/>
      </rPr>
      <t>主材料</t>
    </r>
    <phoneticPr fontId="1" type="noConversion"/>
  </si>
  <si>
    <r>
      <t>1-2</t>
    </r>
    <r>
      <rPr>
        <sz val="10"/>
        <color theme="1"/>
        <rFont val="宋体"/>
        <family val="2"/>
      </rPr>
      <t>级</t>
    </r>
    <phoneticPr fontId="1" type="noConversion"/>
  </si>
  <si>
    <r>
      <t>2-3</t>
    </r>
    <r>
      <rPr>
        <sz val="10"/>
        <color theme="1"/>
        <rFont val="宋体"/>
        <family val="2"/>
      </rPr>
      <t>级</t>
    </r>
    <phoneticPr fontId="1" type="noConversion"/>
  </si>
  <si>
    <r>
      <t>4-5</t>
    </r>
    <r>
      <rPr>
        <sz val="10"/>
        <color theme="1"/>
        <rFont val="宋体"/>
        <family val="2"/>
      </rPr>
      <t>级</t>
    </r>
    <phoneticPr fontId="1" type="noConversion"/>
  </si>
  <si>
    <r>
      <t>6-8</t>
    </r>
    <r>
      <rPr>
        <sz val="10"/>
        <color theme="1"/>
        <rFont val="宋体"/>
        <family val="2"/>
      </rPr>
      <t>级</t>
    </r>
    <phoneticPr fontId="1" type="noConversion"/>
  </si>
  <si>
    <r>
      <rPr>
        <sz val="10"/>
        <color theme="1"/>
        <rFont val="宋体"/>
        <family val="2"/>
      </rPr>
      <t>主材料等级</t>
    </r>
    <phoneticPr fontId="1" type="noConversion"/>
  </si>
  <si>
    <r>
      <rPr>
        <sz val="10"/>
        <color theme="1"/>
        <rFont val="宋体"/>
        <family val="2"/>
      </rPr>
      <t>价值</t>
    </r>
    <phoneticPr fontId="1" type="noConversion"/>
  </si>
  <si>
    <r>
      <rPr>
        <sz val="10"/>
        <color theme="0"/>
        <rFont val="宋体"/>
        <family val="2"/>
      </rPr>
      <t>掉落方案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</si>
  <si>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1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</si>
  <si>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1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</si>
  <si>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1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</si>
  <si>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2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</si>
  <si>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2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</si>
  <si>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2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</si>
  <si>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3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</si>
  <si>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3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</si>
  <si>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3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</si>
  <si>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4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</si>
  <si>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4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</si>
  <si>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4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</si>
  <si>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5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</si>
  <si>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5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</si>
  <si>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</si>
  <si>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2"/>
      </rPr>
      <t>主材料等级</t>
    </r>
    <phoneticPr fontId="1" type="noConversion"/>
  </si>
  <si>
    <r>
      <rPr>
        <sz val="10"/>
        <color theme="1"/>
        <rFont val="宋体"/>
        <family val="2"/>
      </rPr>
      <t>精灵森林</t>
    </r>
  </si>
  <si>
    <r>
      <rPr>
        <sz val="10"/>
        <color theme="1"/>
        <rFont val="宋体"/>
        <family val="2"/>
      </rPr>
      <t>风的训练地</t>
    </r>
  </si>
  <si>
    <r>
      <rPr>
        <sz val="10"/>
        <color theme="1"/>
        <rFont val="宋体"/>
        <family val="2"/>
      </rPr>
      <t>飞翔恶魔的坑道</t>
    </r>
  </si>
  <si>
    <r>
      <rPr>
        <sz val="10"/>
        <color theme="1"/>
        <rFont val="宋体"/>
        <family val="2"/>
      </rPr>
      <t>工匠协会试炼地区</t>
    </r>
  </si>
  <si>
    <r>
      <rPr>
        <sz val="10"/>
        <color theme="1"/>
        <rFont val="宋体"/>
        <family val="2"/>
      </rPr>
      <t>不归的黑暗空洞</t>
    </r>
    <phoneticPr fontId="1" type="noConversion"/>
  </si>
  <si>
    <r>
      <rPr>
        <sz val="10"/>
        <color theme="1"/>
        <rFont val="宋体"/>
        <family val="2"/>
      </rPr>
      <t>苍月的南湖畔</t>
    </r>
    <phoneticPr fontId="1" type="noConversion"/>
  </si>
  <si>
    <r>
      <rPr>
        <sz val="10"/>
        <color theme="1"/>
        <rFont val="宋体"/>
        <family val="2"/>
      </rPr>
      <t>凉风西湖畔</t>
    </r>
    <phoneticPr fontId="1" type="noConversion"/>
  </si>
  <si>
    <r>
      <rPr>
        <sz val="10"/>
        <color theme="1"/>
        <rFont val="宋体"/>
        <family val="2"/>
      </rPr>
      <t>变化的中央湖畔</t>
    </r>
    <phoneticPr fontId="1" type="noConversion"/>
  </si>
  <si>
    <r>
      <rPr>
        <sz val="10"/>
        <color theme="1"/>
        <rFont val="宋体"/>
        <family val="2"/>
      </rPr>
      <t>愤怒的水妖精</t>
    </r>
    <phoneticPr fontId="1" type="noConversion"/>
  </si>
  <si>
    <r>
      <rPr>
        <sz val="10"/>
        <color theme="1"/>
        <rFont val="宋体"/>
        <family val="2"/>
      </rPr>
      <t>卡伦契约的河道</t>
    </r>
    <phoneticPr fontId="1" type="noConversion"/>
  </si>
  <si>
    <r>
      <rPr>
        <sz val="10"/>
        <color theme="1"/>
        <rFont val="宋体"/>
        <family val="2"/>
      </rPr>
      <t>灵气紫森林</t>
    </r>
    <phoneticPr fontId="1" type="noConversion"/>
  </si>
  <si>
    <r>
      <rPr>
        <sz val="10"/>
        <color theme="1"/>
        <rFont val="宋体"/>
        <family val="2"/>
      </rPr>
      <t>瘴气污浊的森林</t>
    </r>
    <phoneticPr fontId="1" type="noConversion"/>
  </si>
  <si>
    <r>
      <rPr>
        <sz val="10"/>
        <color theme="1"/>
        <rFont val="宋体"/>
        <family val="2"/>
      </rPr>
      <t>污染的上游河流</t>
    </r>
    <phoneticPr fontId="1" type="noConversion"/>
  </si>
  <si>
    <r>
      <rPr>
        <sz val="10"/>
        <color theme="1"/>
        <rFont val="宋体"/>
        <family val="2"/>
      </rPr>
      <t>异质的河川</t>
    </r>
    <phoneticPr fontId="1" type="noConversion"/>
  </si>
  <si>
    <r>
      <rPr>
        <sz val="10"/>
        <color theme="1"/>
        <rFont val="宋体"/>
        <family val="2"/>
      </rPr>
      <t>睡魔的藏身处</t>
    </r>
    <phoneticPr fontId="1" type="noConversion"/>
  </si>
  <si>
    <r>
      <rPr>
        <sz val="10"/>
        <color theme="1"/>
        <rFont val="宋体"/>
        <family val="2"/>
      </rPr>
      <t>教堂内的蛛丝马迹</t>
    </r>
    <phoneticPr fontId="1" type="noConversion"/>
  </si>
  <si>
    <r>
      <rPr>
        <sz val="10"/>
        <color theme="1"/>
        <rFont val="宋体"/>
        <family val="2"/>
      </rPr>
      <t>被天蓝色包围的山</t>
    </r>
    <phoneticPr fontId="1" type="noConversion"/>
  </si>
  <si>
    <r>
      <rPr>
        <sz val="10"/>
        <color theme="1"/>
        <rFont val="宋体"/>
        <family val="2"/>
      </rPr>
      <t>教会的踪迹</t>
    </r>
    <phoneticPr fontId="1" type="noConversion"/>
  </si>
  <si>
    <r>
      <rPr>
        <sz val="10"/>
        <color theme="1"/>
        <rFont val="宋体"/>
        <family val="2"/>
      </rPr>
      <t>神圣的困境地带</t>
    </r>
    <phoneticPr fontId="1" type="noConversion"/>
  </si>
  <si>
    <r>
      <rPr>
        <sz val="10"/>
        <color theme="1"/>
        <rFont val="宋体"/>
        <family val="2"/>
      </rPr>
      <t>圣天兽的山路</t>
    </r>
    <phoneticPr fontId="1" type="noConversion"/>
  </si>
  <si>
    <r>
      <rPr>
        <sz val="10"/>
        <color theme="1"/>
        <rFont val="宋体"/>
        <family val="2"/>
      </rPr>
      <t>古老的鬼族遗迹</t>
    </r>
    <phoneticPr fontId="1" type="noConversion"/>
  </si>
  <si>
    <r>
      <rPr>
        <sz val="10"/>
        <color theme="1"/>
        <rFont val="宋体"/>
        <family val="2"/>
      </rPr>
      <t>漆黑的决战地带</t>
    </r>
    <phoneticPr fontId="1" type="noConversion"/>
  </si>
  <si>
    <r>
      <rPr>
        <sz val="10"/>
        <color theme="1"/>
        <rFont val="宋体"/>
        <family val="2"/>
      </rPr>
      <t>法术的修炼地Ⅰ</t>
    </r>
    <phoneticPr fontId="1" type="noConversion"/>
  </si>
  <si>
    <r>
      <rPr>
        <sz val="10"/>
        <color theme="1"/>
        <rFont val="宋体"/>
        <family val="2"/>
      </rPr>
      <t>法术的修炼地Ⅱ</t>
    </r>
    <phoneticPr fontId="1" type="noConversion"/>
  </si>
  <si>
    <r>
      <rPr>
        <sz val="10"/>
        <color theme="1"/>
        <rFont val="宋体"/>
        <family val="2"/>
      </rPr>
      <t>追忆之乡</t>
    </r>
    <phoneticPr fontId="1" type="noConversion"/>
  </si>
  <si>
    <r>
      <rPr>
        <sz val="10"/>
        <color theme="1"/>
        <rFont val="宋体"/>
        <family val="2"/>
      </rPr>
      <t>寂静的湖底</t>
    </r>
    <phoneticPr fontId="1" type="noConversion"/>
  </si>
  <si>
    <r>
      <rPr>
        <sz val="10"/>
        <color theme="1"/>
        <rFont val="宋体"/>
        <family val="2"/>
      </rPr>
      <t>湖底的退路</t>
    </r>
    <phoneticPr fontId="1" type="noConversion"/>
  </si>
  <si>
    <r>
      <rPr>
        <sz val="10"/>
        <color theme="1"/>
        <rFont val="宋体"/>
        <family val="2"/>
      </rPr>
      <t>神奇的湖底</t>
    </r>
    <phoneticPr fontId="1" type="noConversion"/>
  </si>
  <si>
    <r>
      <rPr>
        <sz val="10"/>
        <color theme="1"/>
        <rFont val="宋体"/>
        <family val="2"/>
      </rPr>
      <t>忘却的湖底空洞</t>
    </r>
    <phoneticPr fontId="1" type="noConversion"/>
  </si>
  <si>
    <r>
      <rPr>
        <sz val="10"/>
        <color theme="1"/>
        <rFont val="宋体"/>
        <family val="2"/>
      </rPr>
      <t>清澈的西湖畔</t>
    </r>
    <phoneticPr fontId="1" type="noConversion"/>
  </si>
  <si>
    <r>
      <rPr>
        <sz val="10"/>
        <color theme="1"/>
        <rFont val="宋体"/>
        <family val="2"/>
      </rPr>
      <t>隐秘的火焰山路</t>
    </r>
    <phoneticPr fontId="1" type="noConversion"/>
  </si>
  <si>
    <r>
      <rPr>
        <sz val="10"/>
        <color theme="1"/>
        <rFont val="宋体"/>
        <family val="2"/>
      </rPr>
      <t>火炎幻兽的山</t>
    </r>
    <phoneticPr fontId="1" type="noConversion"/>
  </si>
  <si>
    <r>
      <rPr>
        <sz val="10"/>
        <color theme="1"/>
        <rFont val="宋体"/>
        <family val="2"/>
      </rPr>
      <t>真彩的山峦</t>
    </r>
    <phoneticPr fontId="1" type="noConversion"/>
  </si>
  <si>
    <r>
      <rPr>
        <sz val="10"/>
        <color theme="1"/>
        <rFont val="宋体"/>
        <family val="2"/>
      </rPr>
      <t>灼热的山峦地带</t>
    </r>
    <phoneticPr fontId="1" type="noConversion"/>
  </si>
  <si>
    <r>
      <rPr>
        <sz val="10"/>
        <color theme="1"/>
        <rFont val="宋体"/>
        <family val="2"/>
      </rPr>
      <t>巨人族矿床</t>
    </r>
    <phoneticPr fontId="1" type="noConversion"/>
  </si>
  <si>
    <r>
      <rPr>
        <sz val="10"/>
        <color theme="1"/>
        <rFont val="宋体"/>
        <family val="2"/>
      </rPr>
      <t>亚种族的密林Ⅰ</t>
    </r>
    <phoneticPr fontId="1" type="noConversion"/>
  </si>
  <si>
    <r>
      <rPr>
        <sz val="10"/>
        <color theme="1"/>
        <rFont val="宋体"/>
        <family val="2"/>
      </rPr>
      <t>亚种族的密林Ⅱ</t>
    </r>
    <phoneticPr fontId="1" type="noConversion"/>
  </si>
  <si>
    <r>
      <rPr>
        <sz val="10"/>
        <color theme="1"/>
        <rFont val="宋体"/>
        <family val="2"/>
      </rPr>
      <t>巨石龟的栖息地Ⅰ</t>
    </r>
    <phoneticPr fontId="1" type="noConversion"/>
  </si>
  <si>
    <r>
      <rPr>
        <sz val="10"/>
        <color theme="1"/>
        <rFont val="宋体"/>
        <family val="2"/>
      </rPr>
      <t>巨石龟的栖息地Ⅱ</t>
    </r>
    <phoneticPr fontId="1" type="noConversion"/>
  </si>
  <si>
    <r>
      <rPr>
        <sz val="10"/>
        <color theme="1"/>
        <rFont val="宋体"/>
        <family val="2"/>
      </rPr>
      <t>秘境的封印遗迹</t>
    </r>
    <phoneticPr fontId="1" type="noConversion"/>
  </si>
  <si>
    <r>
      <rPr>
        <sz val="10"/>
        <color theme="1"/>
        <rFont val="宋体"/>
        <family val="2"/>
      </rPr>
      <t>闭塞的辽原</t>
    </r>
    <phoneticPr fontId="1" type="noConversion"/>
  </si>
  <si>
    <r>
      <rPr>
        <sz val="10"/>
        <color theme="1"/>
        <rFont val="宋体"/>
        <family val="2"/>
      </rPr>
      <t>移动的荒地</t>
    </r>
    <phoneticPr fontId="1" type="noConversion"/>
  </si>
  <si>
    <r>
      <rPr>
        <sz val="10"/>
        <color theme="1"/>
        <rFont val="宋体"/>
        <family val="2"/>
      </rPr>
      <t>不祥的漩涡</t>
    </r>
    <phoneticPr fontId="1" type="noConversion"/>
  </si>
  <si>
    <r>
      <rPr>
        <sz val="10"/>
        <color theme="1"/>
        <rFont val="宋体"/>
        <family val="2"/>
      </rPr>
      <t>灵魇的异界Ⅰ</t>
    </r>
    <phoneticPr fontId="1" type="noConversion"/>
  </si>
  <si>
    <r>
      <rPr>
        <sz val="10"/>
        <color theme="1"/>
        <rFont val="宋体"/>
        <family val="2"/>
      </rPr>
      <t>灵魇的异界Ⅱ</t>
    </r>
    <phoneticPr fontId="1" type="noConversion"/>
  </si>
  <si>
    <r>
      <rPr>
        <sz val="10"/>
        <color theme="1"/>
        <rFont val="宋体"/>
        <family val="2"/>
      </rPr>
      <t>平静的流水洞穴</t>
    </r>
    <phoneticPr fontId="1" type="noConversion"/>
  </si>
  <si>
    <r>
      <rPr>
        <sz val="10"/>
        <color theme="1"/>
        <rFont val="宋体"/>
        <family val="2"/>
      </rPr>
      <t>亚种生物的巢穴Ⅰ</t>
    </r>
    <phoneticPr fontId="1" type="noConversion"/>
  </si>
  <si>
    <r>
      <rPr>
        <sz val="10"/>
        <color theme="1"/>
        <rFont val="宋体"/>
        <family val="2"/>
      </rPr>
      <t>亚种生物的巢穴Ⅱ</t>
    </r>
    <phoneticPr fontId="1" type="noConversion"/>
  </si>
  <si>
    <r>
      <rPr>
        <sz val="10"/>
        <color theme="1"/>
        <rFont val="宋体"/>
        <family val="2"/>
      </rPr>
      <t>迷幻的钟乳洞口</t>
    </r>
    <phoneticPr fontId="1" type="noConversion"/>
  </si>
  <si>
    <r>
      <rPr>
        <sz val="10"/>
        <color theme="1"/>
        <rFont val="宋体"/>
        <family val="2"/>
      </rPr>
      <t>土匪的巢穴</t>
    </r>
    <phoneticPr fontId="1" type="noConversion"/>
  </si>
  <si>
    <r>
      <rPr>
        <sz val="10"/>
        <color theme="1"/>
        <rFont val="宋体"/>
        <family val="2"/>
      </rPr>
      <t>魔兽的巢穴Ⅰ</t>
    </r>
    <phoneticPr fontId="1" type="noConversion"/>
  </si>
  <si>
    <r>
      <rPr>
        <sz val="10"/>
        <color theme="1"/>
        <rFont val="宋体"/>
        <family val="2"/>
      </rPr>
      <t>魔兽的巢穴Ⅱ</t>
    </r>
    <phoneticPr fontId="1" type="noConversion"/>
  </si>
  <si>
    <r>
      <rPr>
        <sz val="10"/>
        <color theme="1"/>
        <rFont val="宋体"/>
        <family val="2"/>
      </rPr>
      <t>巨人的巢穴Ⅰ</t>
    </r>
    <phoneticPr fontId="1" type="noConversion"/>
  </si>
  <si>
    <r>
      <rPr>
        <sz val="10"/>
        <color theme="1"/>
        <rFont val="宋体"/>
        <family val="2"/>
      </rPr>
      <t>巨人的巢穴Ⅱ</t>
    </r>
    <phoneticPr fontId="1" type="noConversion"/>
  </si>
  <si>
    <r>
      <rPr>
        <sz val="10"/>
        <color theme="1"/>
        <rFont val="宋体"/>
        <family val="2"/>
      </rPr>
      <t>巨人的巢穴Ⅲ</t>
    </r>
    <phoneticPr fontId="1" type="noConversion"/>
  </si>
  <si>
    <r>
      <rPr>
        <sz val="10"/>
        <color theme="1"/>
        <rFont val="宋体"/>
        <family val="2"/>
      </rPr>
      <t>幻境悬崖Ⅰ</t>
    </r>
    <phoneticPr fontId="1" type="noConversion"/>
  </si>
  <si>
    <r>
      <rPr>
        <sz val="10"/>
        <color theme="1"/>
        <rFont val="宋体"/>
        <family val="2"/>
      </rPr>
      <t>幻境悬崖Ⅱ</t>
    </r>
    <phoneticPr fontId="1" type="noConversion"/>
  </si>
  <si>
    <r>
      <rPr>
        <sz val="10"/>
        <color theme="1"/>
        <rFont val="宋体"/>
        <family val="2"/>
      </rPr>
      <t>古老的圣域Ⅰ</t>
    </r>
    <phoneticPr fontId="1" type="noConversion"/>
  </si>
  <si>
    <r>
      <rPr>
        <sz val="10"/>
        <color theme="1"/>
        <rFont val="宋体"/>
        <family val="2"/>
      </rPr>
      <t>古老的圣域Ⅱ</t>
    </r>
    <phoneticPr fontId="1" type="noConversion"/>
  </si>
  <si>
    <r>
      <rPr>
        <sz val="10"/>
        <color theme="1"/>
        <rFont val="宋体"/>
        <family val="2"/>
      </rPr>
      <t>古老的圣域Ⅲ</t>
    </r>
    <phoneticPr fontId="1" type="noConversion"/>
  </si>
  <si>
    <r>
      <rPr>
        <sz val="10"/>
        <color theme="1"/>
        <rFont val="宋体"/>
        <family val="2"/>
      </rPr>
      <t>修罗的混沌遗迹Ⅰ</t>
    </r>
    <phoneticPr fontId="1" type="noConversion"/>
  </si>
  <si>
    <r>
      <rPr>
        <sz val="10"/>
        <color theme="1"/>
        <rFont val="宋体"/>
        <family val="2"/>
      </rPr>
      <t>修罗的混沌遗迹Ⅱ</t>
    </r>
    <phoneticPr fontId="1" type="noConversion"/>
  </si>
  <si>
    <r>
      <rPr>
        <sz val="10"/>
        <color theme="1"/>
        <rFont val="宋体"/>
        <family val="2"/>
      </rPr>
      <t>狂乱的蛇行道Ⅰ</t>
    </r>
    <phoneticPr fontId="1" type="noConversion"/>
  </si>
  <si>
    <r>
      <rPr>
        <sz val="10"/>
        <color theme="1"/>
        <rFont val="宋体"/>
        <family val="2"/>
      </rPr>
      <t>狂乱的蛇行道Ⅱ</t>
    </r>
    <phoneticPr fontId="1" type="noConversion"/>
  </si>
  <si>
    <r>
      <rPr>
        <sz val="10"/>
        <color theme="1"/>
        <rFont val="宋体"/>
        <family val="2"/>
      </rPr>
      <t>狂乱的蛇行道Ⅲ</t>
    </r>
    <phoneticPr fontId="1" type="noConversion"/>
  </si>
  <si>
    <r>
      <rPr>
        <sz val="10"/>
        <color theme="1"/>
        <rFont val="宋体"/>
        <family val="2"/>
      </rPr>
      <t>河畔的风之遗迹Ⅰ</t>
    </r>
    <phoneticPr fontId="1" type="noConversion"/>
  </si>
  <si>
    <r>
      <rPr>
        <sz val="10"/>
        <color theme="1"/>
        <rFont val="宋体"/>
        <family val="2"/>
      </rPr>
      <t>河畔的风之遗迹Ⅱ</t>
    </r>
    <phoneticPr fontId="1" type="noConversion"/>
  </si>
  <si>
    <r>
      <rPr>
        <sz val="10"/>
        <color theme="1"/>
        <rFont val="宋体"/>
        <family val="2"/>
      </rPr>
      <t>被封印的黑暗之根Ⅰ</t>
    </r>
    <phoneticPr fontId="1" type="noConversion"/>
  </si>
  <si>
    <r>
      <rPr>
        <sz val="10"/>
        <color theme="1"/>
        <rFont val="宋体"/>
        <family val="2"/>
      </rPr>
      <t>被封印的黑暗之根Ⅱ</t>
    </r>
    <phoneticPr fontId="1" type="noConversion"/>
  </si>
  <si>
    <r>
      <rPr>
        <sz val="10"/>
        <color theme="1"/>
        <rFont val="宋体"/>
        <family val="2"/>
      </rPr>
      <t>被封印的黑暗之根Ⅲ</t>
    </r>
    <phoneticPr fontId="1" type="noConversion"/>
  </si>
  <si>
    <r>
      <rPr>
        <sz val="10"/>
        <color theme="1"/>
        <rFont val="宋体"/>
        <family val="2"/>
      </rPr>
      <t>九尾狐的领地</t>
    </r>
    <phoneticPr fontId="1" type="noConversion"/>
  </si>
  <si>
    <r>
      <rPr>
        <sz val="10"/>
        <color theme="1"/>
        <rFont val="宋体"/>
        <family val="2"/>
      </rPr>
      <t>灼烧的火炎地带Ⅰ</t>
    </r>
    <phoneticPr fontId="1" type="noConversion"/>
  </si>
  <si>
    <r>
      <rPr>
        <sz val="10"/>
        <color theme="1"/>
        <rFont val="宋体"/>
        <family val="2"/>
      </rPr>
      <t>灼烧的火炎地带Ⅱ</t>
    </r>
    <phoneticPr fontId="1" type="noConversion"/>
  </si>
  <si>
    <r>
      <rPr>
        <sz val="10"/>
        <color theme="1"/>
        <rFont val="宋体"/>
        <family val="2"/>
      </rPr>
      <t>进攻火焰山Ⅰ</t>
    </r>
    <phoneticPr fontId="1" type="noConversion"/>
  </si>
  <si>
    <r>
      <rPr>
        <sz val="10"/>
        <color theme="1"/>
        <rFont val="宋体"/>
        <family val="2"/>
      </rPr>
      <t>进攻火焰山Ⅱ</t>
    </r>
    <phoneticPr fontId="1" type="noConversion"/>
  </si>
  <si>
    <r>
      <rPr>
        <sz val="10"/>
        <color theme="1"/>
        <rFont val="宋体"/>
        <family val="2"/>
      </rPr>
      <t>淑琳的圣宫Ⅰ</t>
    </r>
    <phoneticPr fontId="1" type="noConversion"/>
  </si>
  <si>
    <r>
      <rPr>
        <sz val="10"/>
        <color theme="1"/>
        <rFont val="宋体"/>
        <family val="2"/>
      </rPr>
      <t>淑琳的圣宫Ⅱ</t>
    </r>
    <phoneticPr fontId="1" type="noConversion"/>
  </si>
  <si>
    <r>
      <rPr>
        <sz val="10"/>
        <color theme="1"/>
        <rFont val="宋体"/>
        <family val="2"/>
      </rPr>
      <t>淑琳的圣宫Ⅲ</t>
    </r>
    <phoneticPr fontId="1" type="noConversion"/>
  </si>
  <si>
    <r>
      <rPr>
        <sz val="10"/>
        <color theme="1"/>
        <rFont val="宋体"/>
        <family val="2"/>
      </rPr>
      <t>淑琳的圣宫Ⅳ</t>
    </r>
    <phoneticPr fontId="1" type="noConversion"/>
  </si>
  <si>
    <r>
      <rPr>
        <sz val="10"/>
        <color theme="1"/>
        <rFont val="宋体"/>
        <family val="2"/>
      </rPr>
      <t>淑琳的圣宫Ⅴ</t>
    </r>
    <phoneticPr fontId="1" type="noConversion"/>
  </si>
  <si>
    <r>
      <rPr>
        <sz val="10"/>
        <color theme="1"/>
        <rFont val="宋体"/>
        <family val="2"/>
      </rPr>
      <t>碧王的神庙Ⅰ</t>
    </r>
    <phoneticPr fontId="1" type="noConversion"/>
  </si>
  <si>
    <r>
      <rPr>
        <sz val="10"/>
        <color theme="1"/>
        <rFont val="宋体"/>
        <family val="2"/>
      </rPr>
      <t>碧王的神庙Ⅱ</t>
    </r>
    <phoneticPr fontId="1" type="noConversion"/>
  </si>
  <si>
    <r>
      <rPr>
        <sz val="10"/>
        <color theme="1"/>
        <rFont val="宋体"/>
        <family val="2"/>
      </rPr>
      <t>邪魔的封印洞Ⅰ</t>
    </r>
    <phoneticPr fontId="1" type="noConversion"/>
  </si>
  <si>
    <r>
      <rPr>
        <sz val="10"/>
        <color theme="1"/>
        <rFont val="宋体"/>
        <family val="2"/>
      </rPr>
      <t>邪魔的封印洞Ⅱ</t>
    </r>
    <phoneticPr fontId="1" type="noConversion"/>
  </si>
  <si>
    <r>
      <rPr>
        <sz val="10"/>
        <color theme="1"/>
        <rFont val="宋体"/>
        <family val="2"/>
      </rPr>
      <t>邪魔的封印洞Ⅲ</t>
    </r>
    <phoneticPr fontId="1" type="noConversion"/>
  </si>
  <si>
    <r>
      <rPr>
        <sz val="10"/>
        <color theme="1"/>
        <rFont val="宋体"/>
        <family val="2"/>
      </rPr>
      <t>遥远的故乡Ⅰ</t>
    </r>
    <phoneticPr fontId="1" type="noConversion"/>
  </si>
  <si>
    <r>
      <rPr>
        <sz val="10"/>
        <color theme="1"/>
        <rFont val="宋体"/>
        <family val="2"/>
      </rPr>
      <t>遥远的故乡Ⅱ</t>
    </r>
    <phoneticPr fontId="1" type="noConversion"/>
  </si>
  <si>
    <r>
      <rPr>
        <sz val="10"/>
        <color theme="1"/>
        <rFont val="宋体"/>
        <family val="2"/>
      </rPr>
      <t>遥远的故乡Ⅲ</t>
    </r>
    <phoneticPr fontId="1" type="noConversion"/>
  </si>
  <si>
    <r>
      <rPr>
        <sz val="10"/>
        <color theme="1"/>
        <rFont val="宋体"/>
        <family val="2"/>
      </rPr>
      <t>遥远的故乡Ⅳ</t>
    </r>
    <phoneticPr fontId="1" type="noConversion"/>
  </si>
  <si>
    <r>
      <rPr>
        <sz val="10"/>
        <color theme="1"/>
        <rFont val="宋体"/>
        <family val="2"/>
      </rPr>
      <t>光之溪谷Ⅰ</t>
    </r>
    <phoneticPr fontId="1" type="noConversion"/>
  </si>
  <si>
    <r>
      <rPr>
        <sz val="10"/>
        <color theme="1"/>
        <rFont val="宋体"/>
        <family val="2"/>
      </rPr>
      <t>光之溪谷Ⅱ</t>
    </r>
    <phoneticPr fontId="1" type="noConversion"/>
  </si>
  <si>
    <r>
      <rPr>
        <sz val="10"/>
        <color theme="1"/>
        <rFont val="宋体"/>
        <family val="2"/>
      </rPr>
      <t>光之溪谷Ⅲ</t>
    </r>
    <phoneticPr fontId="1" type="noConversion"/>
  </si>
  <si>
    <r>
      <rPr>
        <sz val="10"/>
        <color theme="1"/>
        <rFont val="宋体"/>
        <family val="2"/>
      </rPr>
      <t>光之溪谷Ⅳ</t>
    </r>
    <phoneticPr fontId="1" type="noConversion"/>
  </si>
  <si>
    <r>
      <rPr>
        <sz val="10"/>
        <color theme="1"/>
        <rFont val="宋体"/>
        <family val="2"/>
      </rPr>
      <t>光之溪谷Ⅴ</t>
    </r>
    <phoneticPr fontId="1" type="noConversion"/>
  </si>
  <si>
    <r>
      <rPr>
        <sz val="10"/>
        <color theme="1"/>
        <rFont val="宋体"/>
        <family val="2"/>
      </rPr>
      <t>前往魔王宫殿Ⅰ</t>
    </r>
    <phoneticPr fontId="1" type="noConversion"/>
  </si>
  <si>
    <r>
      <rPr>
        <sz val="10"/>
        <color theme="1"/>
        <rFont val="宋体"/>
        <family val="2"/>
      </rPr>
      <t>前往魔王宫殿Ⅱ</t>
    </r>
    <phoneticPr fontId="1" type="noConversion"/>
  </si>
  <si>
    <r>
      <rPr>
        <sz val="10"/>
        <color theme="1"/>
        <rFont val="宋体"/>
        <family val="2"/>
      </rPr>
      <t>宫殿的间隙Ⅰ</t>
    </r>
    <phoneticPr fontId="1" type="noConversion"/>
  </si>
  <si>
    <r>
      <rPr>
        <sz val="10"/>
        <color theme="1"/>
        <rFont val="宋体"/>
        <family val="2"/>
      </rPr>
      <t>宫殿的间隙Ⅱ</t>
    </r>
    <phoneticPr fontId="1" type="noConversion"/>
  </si>
  <si>
    <r>
      <rPr>
        <sz val="10"/>
        <color theme="1"/>
        <rFont val="宋体"/>
        <family val="2"/>
      </rPr>
      <t>决战魔王</t>
    </r>
    <phoneticPr fontId="1" type="noConversion"/>
  </si>
  <si>
    <r>
      <rPr>
        <sz val="10"/>
        <color theme="1"/>
        <rFont val="宋体"/>
        <family val="2"/>
      </rPr>
      <t>海岸线街道Ⅰ</t>
    </r>
    <phoneticPr fontId="1" type="noConversion"/>
  </si>
  <si>
    <r>
      <rPr>
        <sz val="10"/>
        <color theme="1"/>
        <rFont val="宋体"/>
        <family val="2"/>
      </rPr>
      <t>海岸线街道Ⅱ</t>
    </r>
    <phoneticPr fontId="1" type="noConversion"/>
  </si>
  <si>
    <r>
      <rPr>
        <sz val="10"/>
        <color theme="1"/>
        <rFont val="宋体"/>
        <family val="2"/>
      </rPr>
      <t>摇曳的海岸线Ⅰ</t>
    </r>
    <phoneticPr fontId="1" type="noConversion"/>
  </si>
  <si>
    <r>
      <rPr>
        <sz val="10"/>
        <color theme="1"/>
        <rFont val="宋体"/>
        <family val="2"/>
      </rPr>
      <t>摇曳的海岸线Ⅱ</t>
    </r>
    <phoneticPr fontId="1" type="noConversion"/>
  </si>
  <si>
    <r>
      <rPr>
        <sz val="10"/>
        <color theme="1"/>
        <rFont val="宋体"/>
        <family val="2"/>
      </rPr>
      <t>漂泊的遇难船</t>
    </r>
    <phoneticPr fontId="1" type="noConversion"/>
  </si>
  <si>
    <r>
      <rPr>
        <sz val="10"/>
        <color theme="1"/>
        <rFont val="宋体"/>
        <family val="2"/>
      </rPr>
      <t>迷宫入口</t>
    </r>
    <phoneticPr fontId="1" type="noConversion"/>
  </si>
  <si>
    <r>
      <rPr>
        <sz val="10"/>
        <color theme="1"/>
        <rFont val="宋体"/>
        <family val="2"/>
      </rPr>
      <t>迷宫通道</t>
    </r>
    <phoneticPr fontId="1" type="noConversion"/>
  </si>
  <si>
    <r>
      <rPr>
        <sz val="10"/>
        <color theme="1"/>
        <rFont val="宋体"/>
        <family val="2"/>
      </rPr>
      <t>迷宫第一法则</t>
    </r>
    <phoneticPr fontId="1" type="noConversion"/>
  </si>
  <si>
    <r>
      <rPr>
        <sz val="10"/>
        <color theme="1"/>
        <rFont val="宋体"/>
        <family val="2"/>
      </rPr>
      <t>迷宫第二法则</t>
    </r>
    <phoneticPr fontId="1" type="noConversion"/>
  </si>
  <si>
    <r>
      <rPr>
        <sz val="10"/>
        <color theme="1"/>
        <rFont val="宋体"/>
        <family val="2"/>
      </rPr>
      <t>进击吧！炼金师</t>
    </r>
    <phoneticPr fontId="1" type="noConversion"/>
  </si>
  <si>
    <r>
      <rPr>
        <sz val="10"/>
        <color theme="1"/>
        <rFont val="宋体"/>
        <family val="2"/>
      </rPr>
      <t>崎岖的山峦</t>
    </r>
    <phoneticPr fontId="1" type="noConversion"/>
  </si>
  <si>
    <r>
      <rPr>
        <sz val="10"/>
        <color theme="1"/>
        <rFont val="宋体"/>
        <family val="2"/>
      </rPr>
      <t>雷鸣山Ⅰ</t>
    </r>
    <phoneticPr fontId="1" type="noConversion"/>
  </si>
  <si>
    <r>
      <rPr>
        <sz val="10"/>
        <color theme="1"/>
        <rFont val="宋体"/>
        <family val="2"/>
      </rPr>
      <t>雷鸣山Ⅱ</t>
    </r>
    <phoneticPr fontId="1" type="noConversion"/>
  </si>
  <si>
    <r>
      <rPr>
        <sz val="10"/>
        <color theme="1"/>
        <rFont val="宋体"/>
        <family val="2"/>
      </rPr>
      <t>雷鸣山Ⅲ</t>
    </r>
    <phoneticPr fontId="1" type="noConversion"/>
  </si>
  <si>
    <r>
      <rPr>
        <sz val="10"/>
        <color theme="1"/>
        <rFont val="宋体"/>
        <family val="2"/>
      </rPr>
      <t>雷鸣之顶</t>
    </r>
    <phoneticPr fontId="1" type="noConversion"/>
  </si>
  <si>
    <r>
      <rPr>
        <sz val="10"/>
        <color theme="1"/>
        <rFont val="宋体"/>
        <family val="2"/>
      </rPr>
      <t>整洁的河川</t>
    </r>
    <phoneticPr fontId="1" type="noConversion"/>
  </si>
  <si>
    <r>
      <rPr>
        <sz val="10"/>
        <color theme="1"/>
        <rFont val="宋体"/>
        <family val="2"/>
      </rPr>
      <t>河床下的秘密Ⅰ</t>
    </r>
    <phoneticPr fontId="1" type="noConversion"/>
  </si>
  <si>
    <r>
      <rPr>
        <sz val="10"/>
        <color theme="1"/>
        <rFont val="宋体"/>
        <family val="2"/>
      </rPr>
      <t>河床下的秘密Ⅱ</t>
    </r>
    <phoneticPr fontId="1" type="noConversion"/>
  </si>
  <si>
    <r>
      <rPr>
        <sz val="10"/>
        <color theme="1"/>
        <rFont val="宋体"/>
        <family val="2"/>
      </rPr>
      <t>河床下的秘密Ⅲ</t>
    </r>
    <phoneticPr fontId="1" type="noConversion"/>
  </si>
  <si>
    <r>
      <rPr>
        <sz val="10"/>
        <color theme="1"/>
        <rFont val="宋体"/>
        <family val="2"/>
      </rPr>
      <t>河床下的秘密Ⅳ</t>
    </r>
    <phoneticPr fontId="1" type="noConversion"/>
  </si>
  <si>
    <r>
      <rPr>
        <sz val="10"/>
        <color theme="0"/>
        <rFont val="宋体"/>
        <family val="3"/>
        <charset val="134"/>
      </rPr>
      <t>关卡</t>
    </r>
    <r>
      <rPr>
        <sz val="10"/>
        <color theme="0"/>
        <rFont val="Arial"/>
        <family val="2"/>
      </rPr>
      <t>id</t>
    </r>
    <phoneticPr fontId="1" type="noConversion"/>
  </si>
  <si>
    <r>
      <rPr>
        <sz val="10"/>
        <color theme="0"/>
        <rFont val="宋体"/>
        <family val="2"/>
      </rPr>
      <t>关卡名字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</si>
  <si>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1</t>
    </r>
    <phoneticPr fontId="1" type="noConversion"/>
  </si>
  <si>
    <t>形象1</t>
    <phoneticPr fontId="1" type="noConversion"/>
  </si>
  <si>
    <t>等级1</t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</si>
  <si>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</si>
  <si>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</si>
  <si>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</si>
  <si>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</si>
  <si>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</si>
  <si>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</si>
  <si>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</si>
  <si>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</si>
  <si>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</si>
  <si>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</si>
  <si>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</si>
  <si>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</si>
  <si>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</si>
  <si>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</si>
  <si>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</si>
  <si>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</si>
  <si>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5</t>
    </r>
    <phoneticPr fontId="1" type="noConversion"/>
  </si>
  <si>
    <t>boss</t>
    <phoneticPr fontId="1" type="noConversion"/>
  </si>
  <si>
    <t>形象</t>
    <phoneticPr fontId="1" type="noConversion"/>
  </si>
  <si>
    <t>等级</t>
    <phoneticPr fontId="1" type="noConversion"/>
  </si>
  <si>
    <t>类型</t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</si>
  <si>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</si>
  <si>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</si>
  <si>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</si>
  <si>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</si>
  <si>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</si>
  <si>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</si>
  <si>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</si>
  <si>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</si>
  <si>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</si>
  <si>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5</t>
    </r>
    <phoneticPr fontId="1" type="noConversion"/>
  </si>
  <si>
    <t>飞行系</t>
    <phoneticPr fontId="1" type="noConversion"/>
  </si>
  <si>
    <t>CB741AAA</t>
  </si>
  <si>
    <t>小蝙蝠</t>
    <phoneticPr fontId="1" type="noConversion"/>
  </si>
  <si>
    <t>CB751AAA</t>
  </si>
  <si>
    <t>变异飞蛾</t>
    <phoneticPr fontId="1" type="noConversion"/>
  </si>
  <si>
    <t>僵尸系</t>
    <phoneticPr fontId="1" type="noConversion"/>
  </si>
  <si>
    <t>CB605AAA</t>
  </si>
  <si>
    <t>森林凶兽</t>
    <phoneticPr fontId="1" type="noConversion"/>
  </si>
  <si>
    <t>土系</t>
    <phoneticPr fontId="1" type="noConversion"/>
  </si>
  <si>
    <t>CB734AAA</t>
  </si>
  <si>
    <t>飞蛇</t>
    <phoneticPr fontId="1" type="noConversion"/>
  </si>
  <si>
    <t>土系</t>
    <phoneticPr fontId="1" type="noConversion"/>
  </si>
  <si>
    <t>地图属性</t>
    <phoneticPr fontId="1" type="noConversion"/>
  </si>
  <si>
    <t>飞行系</t>
    <phoneticPr fontId="1" type="noConversion"/>
  </si>
  <si>
    <t>龙系</t>
    <phoneticPr fontId="1" type="noConversion"/>
  </si>
  <si>
    <t>僵尸系</t>
    <phoneticPr fontId="1" type="noConversion"/>
  </si>
  <si>
    <t>土系</t>
    <phoneticPr fontId="1" type="noConversion"/>
  </si>
  <si>
    <t>金属系</t>
    <phoneticPr fontId="1" type="noConversion"/>
  </si>
  <si>
    <t>水系</t>
    <phoneticPr fontId="1" type="noConversion"/>
  </si>
  <si>
    <t>火系</t>
    <phoneticPr fontId="1" type="noConversion"/>
  </si>
  <si>
    <t>光系</t>
    <phoneticPr fontId="1" type="noConversion"/>
  </si>
  <si>
    <t>暗系</t>
    <phoneticPr fontId="1" type="noConversion"/>
  </si>
  <si>
    <t>雷系</t>
    <phoneticPr fontId="1" type="noConversion"/>
  </si>
  <si>
    <t>风系</t>
    <phoneticPr fontId="1" type="noConversion"/>
  </si>
  <si>
    <t>水系</t>
    <phoneticPr fontId="1" type="noConversion"/>
  </si>
  <si>
    <t>水系</t>
    <phoneticPr fontId="1" type="noConversion"/>
  </si>
  <si>
    <t>龙系</t>
    <phoneticPr fontId="1" type="noConversion"/>
  </si>
  <si>
    <t>金属系</t>
    <phoneticPr fontId="1" type="noConversion"/>
  </si>
  <si>
    <t>火系</t>
    <phoneticPr fontId="1" type="noConversion"/>
  </si>
  <si>
    <t>暗系</t>
    <phoneticPr fontId="1" type="noConversion"/>
  </si>
  <si>
    <t>雷系</t>
    <phoneticPr fontId="1" type="noConversion"/>
  </si>
  <si>
    <t>光系</t>
    <phoneticPr fontId="1" type="noConversion"/>
  </si>
  <si>
    <t>风系</t>
    <phoneticPr fontId="1" type="noConversion"/>
  </si>
  <si>
    <t>火系</t>
    <phoneticPr fontId="1" type="noConversion"/>
  </si>
  <si>
    <t>CB507AAA</t>
  </si>
  <si>
    <t>恶魔</t>
    <phoneticPr fontId="1" type="noConversion"/>
  </si>
  <si>
    <t>CB742AAA</t>
  </si>
  <si>
    <t>愤怒蝙蝠</t>
    <phoneticPr fontId="1" type="noConversion"/>
  </si>
  <si>
    <t>CB401AAA</t>
  </si>
  <si>
    <t>CB403AAA</t>
  </si>
  <si>
    <t>CB404AAA</t>
  </si>
  <si>
    <t>碧蓝湖灵</t>
    <phoneticPr fontId="1" type="noConversion"/>
  </si>
  <si>
    <t>CB411AAA</t>
  </si>
  <si>
    <t>恐怖泥人</t>
    <phoneticPr fontId="1" type="noConversion"/>
  </si>
  <si>
    <t>CB956AAA</t>
  </si>
  <si>
    <t>恶灵</t>
    <phoneticPr fontId="1" type="noConversion"/>
  </si>
  <si>
    <t>CB732AAA</t>
  </si>
  <si>
    <t>僵硬蟒蛇</t>
    <phoneticPr fontId="1" type="noConversion"/>
  </si>
  <si>
    <t>CB733AAA</t>
  </si>
  <si>
    <t>土鳗兽</t>
    <phoneticPr fontId="1" type="noConversion"/>
  </si>
  <si>
    <t>CB736AAA</t>
  </si>
  <si>
    <t>翼龙兽</t>
    <phoneticPr fontId="1" type="noConversion"/>
  </si>
  <si>
    <t>CB756AAA</t>
  </si>
  <si>
    <t>铜矿怪</t>
    <phoneticPr fontId="1" type="noConversion"/>
  </si>
  <si>
    <t>CB862AAA</t>
  </si>
  <si>
    <t>铠甲怪</t>
    <phoneticPr fontId="1" type="noConversion"/>
  </si>
  <si>
    <t>CB896AAA</t>
  </si>
  <si>
    <t>水魔晶</t>
    <phoneticPr fontId="1" type="noConversion"/>
  </si>
  <si>
    <t>CB897AAA</t>
  </si>
  <si>
    <t>CB898AAA</t>
  </si>
  <si>
    <t>CB899AAA</t>
  </si>
  <si>
    <t>CB900AAA</t>
  </si>
  <si>
    <r>
      <rPr>
        <sz val="10"/>
        <color theme="1"/>
        <rFont val="宋体"/>
        <family val="3"/>
        <charset val="134"/>
      </rPr>
      <t>火</t>
    </r>
    <r>
      <rPr>
        <sz val="10"/>
        <color theme="1"/>
        <rFont val="宋体"/>
        <family val="3"/>
        <charset val="134"/>
      </rPr>
      <t>魔晶</t>
    </r>
    <phoneticPr fontId="1" type="noConversion"/>
  </si>
  <si>
    <t>CB760AAA</t>
  </si>
  <si>
    <t>火泥怪</t>
    <phoneticPr fontId="1" type="noConversion"/>
  </si>
  <si>
    <t>幽怨湖灵</t>
    <phoneticPr fontId="1" type="noConversion"/>
  </si>
  <si>
    <t>愤怒湖灵</t>
    <phoneticPr fontId="1" type="noConversion"/>
  </si>
  <si>
    <t>愤怒湖灵</t>
    <phoneticPr fontId="1" type="noConversion"/>
  </si>
  <si>
    <t>CB371AAA</t>
  </si>
  <si>
    <t>赤色独眼巨人</t>
    <phoneticPr fontId="1" type="noConversion"/>
  </si>
  <si>
    <t>土色独眼巨人</t>
    <phoneticPr fontId="1" type="noConversion"/>
  </si>
  <si>
    <t>CB376AAA</t>
  </si>
  <si>
    <t>青色独眼巨人</t>
    <phoneticPr fontId="1" type="noConversion"/>
  </si>
  <si>
    <t>CB613AAA</t>
  </si>
  <si>
    <t>多毛蜘蛛</t>
    <phoneticPr fontId="1" type="noConversion"/>
  </si>
  <si>
    <t>CB224AAA</t>
  </si>
  <si>
    <t>盗贼</t>
    <phoneticPr fontId="1" type="noConversion"/>
  </si>
  <si>
    <t>CB223AAA</t>
  </si>
  <si>
    <t>雷之盗贼</t>
    <phoneticPr fontId="1" type="noConversion"/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</si>
  <si>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  <phoneticPr fontId="1" type="noConversion"/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</si>
  <si>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  <phoneticPr fontId="1" type="noConversion"/>
  </si>
  <si>
    <t>忍者土匪</t>
    <phoneticPr fontId="1" type="noConversion"/>
  </si>
  <si>
    <t>CB892AAA</t>
  </si>
  <si>
    <t>硬质魔球</t>
    <phoneticPr fontId="1" type="noConversion"/>
  </si>
  <si>
    <t>CB222AAA</t>
  </si>
  <si>
    <t>铁甲土匪</t>
    <phoneticPr fontId="1" type="noConversion"/>
  </si>
  <si>
    <t>CB373AAA</t>
  </si>
  <si>
    <t>钢铁巨人</t>
    <phoneticPr fontId="1" type="noConversion"/>
  </si>
  <si>
    <t>CB372AAA</t>
  </si>
  <si>
    <t>狂躁巨人</t>
    <phoneticPr fontId="1" type="noConversion"/>
  </si>
  <si>
    <t>CB431AAA</t>
  </si>
  <si>
    <t>光精灵</t>
    <phoneticPr fontId="1" type="noConversion"/>
  </si>
  <si>
    <t>光魔鬼</t>
    <phoneticPr fontId="1" type="noConversion"/>
  </si>
  <si>
    <t>CB432AAA</t>
  </si>
  <si>
    <t>CB225AAA</t>
  </si>
  <si>
    <t>黑暗盗贼</t>
    <phoneticPr fontId="1" type="noConversion"/>
  </si>
  <si>
    <t>CB231AAA</t>
  </si>
  <si>
    <t>修罗战士</t>
    <phoneticPr fontId="1" type="noConversion"/>
  </si>
  <si>
    <t>金属系</t>
    <phoneticPr fontId="1" type="noConversion"/>
  </si>
  <si>
    <t>暗系</t>
    <phoneticPr fontId="1" type="noConversion"/>
  </si>
  <si>
    <t>CB232AAA</t>
  </si>
  <si>
    <t>CB233AAA</t>
  </si>
  <si>
    <t>CB611AAA</t>
  </si>
  <si>
    <t>狂舞蜘蛛</t>
    <phoneticPr fontId="1" type="noConversion"/>
  </si>
  <si>
    <t>CB632AAA</t>
  </si>
  <si>
    <t>黑暗石鱼</t>
    <phoneticPr fontId="1" type="noConversion"/>
  </si>
  <si>
    <t>CB764AAA</t>
  </si>
  <si>
    <t>粘稠怪</t>
    <phoneticPr fontId="1" type="noConversion"/>
  </si>
  <si>
    <t>CB762AAA</t>
  </si>
  <si>
    <t>炎之虚幻</t>
    <phoneticPr fontId="1" type="noConversion"/>
  </si>
  <si>
    <t>炎魔晶</t>
    <phoneticPr fontId="1" type="noConversion"/>
  </si>
  <si>
    <t>光魔晶</t>
    <phoneticPr fontId="1" type="noConversion"/>
  </si>
  <si>
    <t>CB853AAA</t>
  </si>
  <si>
    <t>光恶魔</t>
    <phoneticPr fontId="1" type="noConversion"/>
  </si>
  <si>
    <t>CB767AAA</t>
  </si>
  <si>
    <t>光之女护卫</t>
    <phoneticPr fontId="1" type="noConversion"/>
  </si>
  <si>
    <t>CB852AAA</t>
  </si>
  <si>
    <t>水恶魔</t>
    <phoneticPr fontId="1" type="noConversion"/>
  </si>
  <si>
    <t>CB766AAA</t>
  </si>
  <si>
    <t>水之女护卫</t>
    <phoneticPr fontId="1" type="noConversion"/>
  </si>
  <si>
    <t>CB811AAA</t>
  </si>
  <si>
    <t>魔鬼幽魂</t>
    <phoneticPr fontId="1" type="noConversion"/>
  </si>
  <si>
    <t>恶魔蝙蝠</t>
    <phoneticPr fontId="1" type="noConversion"/>
  </si>
  <si>
    <t>CB633AAA</t>
  </si>
  <si>
    <t>魔鬼鱼</t>
    <phoneticPr fontId="1" type="noConversion"/>
  </si>
  <si>
    <t>CB747AAA</t>
  </si>
  <si>
    <t>金属土龙</t>
    <phoneticPr fontId="1" type="noConversion"/>
  </si>
  <si>
    <t>CB357AAA</t>
  </si>
  <si>
    <t>小恶魔</t>
    <phoneticPr fontId="1" type="noConversion"/>
  </si>
  <si>
    <t>小蝙蝠</t>
    <phoneticPr fontId="1" type="noConversion"/>
  </si>
  <si>
    <t>CB604AAA</t>
  </si>
  <si>
    <t>变异凶兽</t>
    <phoneticPr fontId="1" type="noConversion"/>
  </si>
  <si>
    <t>CB606AAA</t>
  </si>
  <si>
    <t>凶猛恶狼</t>
    <phoneticPr fontId="1" type="noConversion"/>
  </si>
  <si>
    <t>CB602AAA</t>
  </si>
  <si>
    <t>蛇狼兽</t>
    <phoneticPr fontId="1" type="noConversion"/>
  </si>
  <si>
    <t>CB603AAA</t>
  </si>
  <si>
    <t>究极双狼</t>
    <phoneticPr fontId="1" type="noConversion"/>
  </si>
  <si>
    <t>CB433AAA</t>
  </si>
  <si>
    <t>水之祭祀</t>
    <phoneticPr fontId="1" type="noConversion"/>
  </si>
  <si>
    <t>CB765AAA</t>
  </si>
  <si>
    <t>水之法师</t>
    <phoneticPr fontId="1" type="noConversion"/>
  </si>
  <si>
    <t>水之男巫</t>
    <phoneticPr fontId="1" type="noConversion"/>
  </si>
  <si>
    <t>CB770AAA</t>
  </si>
  <si>
    <t>寒冰女王</t>
    <phoneticPr fontId="1" type="noConversion"/>
  </si>
  <si>
    <t>CB407AAA</t>
  </si>
  <si>
    <t>CB408AAA</t>
  </si>
  <si>
    <t>紫焰女王</t>
    <phoneticPr fontId="1" type="noConversion"/>
  </si>
  <si>
    <t>水系</t>
    <phoneticPr fontId="1" type="noConversion"/>
  </si>
  <si>
    <t>CB439AAA</t>
  </si>
  <si>
    <t>人形树怪</t>
    <phoneticPr fontId="1" type="noConversion"/>
  </si>
  <si>
    <t>僵尸系</t>
    <phoneticPr fontId="1" type="noConversion"/>
  </si>
  <si>
    <t>CB443AAA</t>
  </si>
  <si>
    <t>僵硬恶龙</t>
    <phoneticPr fontId="1" type="noConversion"/>
  </si>
  <si>
    <t>CB359AAA</t>
  </si>
  <si>
    <t>屠夫</t>
    <phoneticPr fontId="1" type="noConversion"/>
  </si>
  <si>
    <t>CB532AAA</t>
  </si>
  <si>
    <t>睡魔</t>
    <phoneticPr fontId="1" type="noConversion"/>
  </si>
  <si>
    <t>鳗龙兽</t>
    <phoneticPr fontId="1" type="noConversion"/>
  </si>
  <si>
    <t>CB442AAA</t>
  </si>
  <si>
    <t>七彩龙鸟</t>
    <phoneticPr fontId="1" type="noConversion"/>
  </si>
  <si>
    <t>龙系</t>
    <phoneticPr fontId="1" type="noConversion"/>
  </si>
  <si>
    <t>CB705AAA</t>
  </si>
  <si>
    <t>石像飞龙</t>
    <phoneticPr fontId="1" type="noConversion"/>
  </si>
  <si>
    <t>异化蝙蝠龙</t>
    <phoneticPr fontId="1" type="noConversion"/>
  </si>
  <si>
    <t>CB873AAA</t>
  </si>
  <si>
    <t>CB700AAA</t>
  </si>
  <si>
    <t>蓝龙</t>
    <phoneticPr fontId="1" type="noConversion"/>
  </si>
  <si>
    <t>CB552AAA</t>
  </si>
  <si>
    <t>圣天兽</t>
    <phoneticPr fontId="1" type="noConversion"/>
  </si>
  <si>
    <t>CB354AAA</t>
  </si>
  <si>
    <t>面具鬼</t>
    <phoneticPr fontId="1" type="noConversion"/>
  </si>
  <si>
    <t>CB353AAA</t>
  </si>
  <si>
    <t>超强面具鬼</t>
    <phoneticPr fontId="1" type="noConversion"/>
  </si>
  <si>
    <t>钢铁巨人</t>
    <phoneticPr fontId="1" type="noConversion"/>
  </si>
  <si>
    <t>CB052AAA</t>
  </si>
  <si>
    <t>诡异体</t>
    <phoneticPr fontId="1" type="noConversion"/>
  </si>
  <si>
    <t>暗系</t>
    <phoneticPr fontId="1" type="noConversion"/>
  </si>
  <si>
    <t>CB201AAA</t>
  </si>
  <si>
    <t>钢铁圣徒</t>
    <phoneticPr fontId="1" type="noConversion"/>
  </si>
  <si>
    <t>CB731AAA</t>
  </si>
  <si>
    <t>水龙兽</t>
    <phoneticPr fontId="1" type="noConversion"/>
  </si>
  <si>
    <t>水系</t>
    <phoneticPr fontId="1" type="noConversion"/>
  </si>
  <si>
    <t>CB531AAA</t>
  </si>
  <si>
    <t>湖底恶魔</t>
    <phoneticPr fontId="1" type="noConversion"/>
  </si>
  <si>
    <t>珊瑚恶魔</t>
    <phoneticPr fontId="1" type="noConversion"/>
  </si>
  <si>
    <t>CB461AAA</t>
  </si>
  <si>
    <t>圣天使</t>
    <phoneticPr fontId="1" type="noConversion"/>
  </si>
  <si>
    <t>光系</t>
    <phoneticPr fontId="1" type="noConversion"/>
  </si>
  <si>
    <t>CB503AAA</t>
  </si>
  <si>
    <t>女体吸血鬼</t>
    <phoneticPr fontId="1" type="noConversion"/>
  </si>
  <si>
    <t>暗系</t>
    <phoneticPr fontId="1" type="noConversion"/>
  </si>
  <si>
    <t>CB332AAA</t>
  </si>
  <si>
    <t>赤炎天使</t>
    <phoneticPr fontId="1" type="noConversion"/>
  </si>
  <si>
    <t>火系</t>
    <phoneticPr fontId="1" type="noConversion"/>
  </si>
  <si>
    <t>CB356AAA</t>
  </si>
  <si>
    <t>火炎恶灵</t>
    <phoneticPr fontId="1" type="noConversion"/>
  </si>
  <si>
    <t>CB748AAA</t>
  </si>
  <si>
    <t>火炎幻兽</t>
    <phoneticPr fontId="1" type="noConversion"/>
  </si>
  <si>
    <t>CB773AAA</t>
  </si>
  <si>
    <t>炎蝎</t>
    <phoneticPr fontId="1" type="noConversion"/>
  </si>
  <si>
    <t>CB438AAA</t>
  </si>
  <si>
    <t>魔幻水晶</t>
    <phoneticPr fontId="1" type="noConversion"/>
  </si>
  <si>
    <t>CB504AAA</t>
  </si>
  <si>
    <t>赤裸天使</t>
    <phoneticPr fontId="1" type="noConversion"/>
  </si>
  <si>
    <t>CB894AAA</t>
  </si>
  <si>
    <t>山峦之王</t>
    <phoneticPr fontId="1" type="noConversion"/>
  </si>
  <si>
    <t>CB891AAA</t>
  </si>
  <si>
    <t>巨石凶兽</t>
    <phoneticPr fontId="1" type="noConversion"/>
  </si>
  <si>
    <t>CS023AAA</t>
  </si>
  <si>
    <t>亚种魔龙</t>
    <phoneticPr fontId="1" type="noConversion"/>
  </si>
  <si>
    <t>魅惑吸血鬼</t>
    <phoneticPr fontId="1" type="noConversion"/>
  </si>
  <si>
    <t>CB555AAA</t>
  </si>
  <si>
    <t>辽原女王</t>
    <phoneticPr fontId="1" type="noConversion"/>
  </si>
  <si>
    <t>CB534AAA</t>
  </si>
  <si>
    <t>黑暗人狼王</t>
    <phoneticPr fontId="1" type="noConversion"/>
  </si>
  <si>
    <t>CB511AAA</t>
  </si>
  <si>
    <t>黑暗小丑</t>
    <phoneticPr fontId="1" type="noConversion"/>
  </si>
  <si>
    <t>CB521AAA</t>
  </si>
  <si>
    <t>彩蛋小丑</t>
    <phoneticPr fontId="1" type="noConversion"/>
  </si>
  <si>
    <t>魔焰小丑</t>
    <phoneticPr fontId="1" type="noConversion"/>
  </si>
  <si>
    <t>CB514AAA</t>
  </si>
  <si>
    <t>CB501AAA</t>
  </si>
  <si>
    <t>远古食人鱼</t>
    <phoneticPr fontId="1" type="noConversion"/>
  </si>
  <si>
    <t>巨鲸兽</t>
    <phoneticPr fontId="1" type="noConversion"/>
  </si>
  <si>
    <t>CB721AAA</t>
  </si>
  <si>
    <t>水系</t>
    <phoneticPr fontId="1" type="noConversion"/>
  </si>
  <si>
    <t>地狱使者</t>
    <phoneticPr fontId="1" type="noConversion"/>
  </si>
  <si>
    <t>CB801AAA</t>
  </si>
  <si>
    <t>暗系</t>
    <phoneticPr fontId="1" type="noConversion"/>
  </si>
  <si>
    <t>土匪首领</t>
    <phoneticPr fontId="1" type="noConversion"/>
  </si>
  <si>
    <t>CB301AAA</t>
  </si>
  <si>
    <t>雷系</t>
    <phoneticPr fontId="1" type="noConversion"/>
  </si>
  <si>
    <t>金属魔兽</t>
    <phoneticPr fontId="1" type="noConversion"/>
  </si>
  <si>
    <t>CB883AAA</t>
  </si>
  <si>
    <t>金属系</t>
    <phoneticPr fontId="1" type="noConversion"/>
  </si>
  <si>
    <t>CB882AAA</t>
  </si>
  <si>
    <t>CB881AAA</t>
  </si>
  <si>
    <t>CB302AAA</t>
  </si>
  <si>
    <t>黄金射手</t>
    <phoneticPr fontId="1" type="noConversion"/>
  </si>
  <si>
    <t>金属系</t>
    <phoneticPr fontId="1" type="noConversion"/>
  </si>
  <si>
    <t>CB021AAA</t>
  </si>
  <si>
    <t>究极钢铁战士</t>
    <phoneticPr fontId="1" type="noConversion"/>
  </si>
  <si>
    <t>CB022AAA</t>
  </si>
  <si>
    <t>燃烧女王</t>
    <phoneticPr fontId="1" type="noConversion"/>
  </si>
  <si>
    <t>火系</t>
    <phoneticPr fontId="1" type="noConversion"/>
  </si>
  <si>
    <t>CB331AAA</t>
  </si>
  <si>
    <t>湛蓝天使</t>
    <phoneticPr fontId="1" type="noConversion"/>
  </si>
  <si>
    <t>大天使</t>
    <phoneticPr fontId="1" type="noConversion"/>
  </si>
  <si>
    <t>CB452AAA</t>
  </si>
  <si>
    <t>天马战士</t>
    <phoneticPr fontId="1" type="noConversion"/>
  </si>
  <si>
    <t>CB817AAA</t>
  </si>
  <si>
    <t>圣域守护者</t>
    <phoneticPr fontId="1" type="noConversion"/>
  </si>
  <si>
    <t>修罗护卫</t>
    <phoneticPr fontId="1" type="noConversion"/>
  </si>
  <si>
    <t>CB553AAA</t>
  </si>
  <si>
    <t>僵尸系</t>
    <phoneticPr fontId="1" type="noConversion"/>
  </si>
  <si>
    <t>守护圣龙</t>
    <phoneticPr fontId="1" type="noConversion"/>
  </si>
  <si>
    <t>钢铁暗龙</t>
    <phoneticPr fontId="1" type="noConversion"/>
  </si>
  <si>
    <t>钢铁战鹰</t>
    <phoneticPr fontId="1" type="noConversion"/>
  </si>
  <si>
    <t>CB377AAA</t>
  </si>
  <si>
    <t>野蛮酋长</t>
    <phoneticPr fontId="1" type="noConversion"/>
  </si>
  <si>
    <t>僵尸系</t>
  </si>
  <si>
    <t>僵尸系</t>
    <phoneticPr fontId="1" type="noConversion"/>
  </si>
  <si>
    <t>CB506AAA</t>
  </si>
  <si>
    <t>风翼仙子</t>
    <phoneticPr fontId="1" type="noConversion"/>
  </si>
  <si>
    <t>小蝙蝠</t>
  </si>
  <si>
    <t>飞行系</t>
  </si>
  <si>
    <t>飞蛇</t>
  </si>
  <si>
    <t>恶魔</t>
  </si>
  <si>
    <t>愤怒蝙蝠</t>
  </si>
  <si>
    <t>幽怨湖灵</t>
  </si>
  <si>
    <t>水系</t>
  </si>
  <si>
    <t>愤怒湖灵</t>
  </si>
  <si>
    <t>碧蓝湖灵</t>
  </si>
  <si>
    <t>恐怖泥人</t>
  </si>
  <si>
    <t>恶灵</t>
  </si>
  <si>
    <t>僵硬蟒蛇</t>
  </si>
  <si>
    <t>土鳗兽</t>
  </si>
  <si>
    <t>龙系</t>
  </si>
  <si>
    <t>翼龙兽</t>
  </si>
  <si>
    <t>铜矿怪</t>
  </si>
  <si>
    <t>金属系</t>
  </si>
  <si>
    <t>铠甲怪</t>
  </si>
  <si>
    <t>水魔晶</t>
  </si>
  <si>
    <t>火魔晶</t>
  </si>
  <si>
    <t>火系</t>
  </si>
  <si>
    <t>火泥怪</t>
  </si>
  <si>
    <t>赤色独眼巨人</t>
  </si>
  <si>
    <t>土色独眼巨人</t>
  </si>
  <si>
    <t>土系</t>
  </si>
  <si>
    <t>青色独眼巨人</t>
  </si>
  <si>
    <t>多毛蜘蛛</t>
  </si>
  <si>
    <t>暗系</t>
  </si>
  <si>
    <t>盗贼</t>
  </si>
  <si>
    <t>雷之盗贼</t>
  </si>
  <si>
    <t>雷系</t>
  </si>
  <si>
    <t xml:space="preserve">雷魔晶 </t>
  </si>
  <si>
    <t>忍者土匪</t>
  </si>
  <si>
    <t>硬质魔球</t>
  </si>
  <si>
    <t>铁甲土匪</t>
  </si>
  <si>
    <t>钢铁巨人</t>
  </si>
  <si>
    <t>狂躁巨人</t>
  </si>
  <si>
    <t>光精灵</t>
  </si>
  <si>
    <t>光系</t>
  </si>
  <si>
    <t>光魔鬼</t>
  </si>
  <si>
    <t>修罗战士</t>
  </si>
  <si>
    <t>狂舞蜘蛛</t>
  </si>
  <si>
    <t>风系</t>
  </si>
  <si>
    <t>黑暗盗贼</t>
  </si>
  <si>
    <t>黑暗石鱼</t>
  </si>
  <si>
    <t>粘稠怪</t>
  </si>
  <si>
    <t>炎之虚幻</t>
  </si>
  <si>
    <t>炎魔晶</t>
  </si>
  <si>
    <t>光魔晶</t>
  </si>
  <si>
    <t>光恶魔</t>
  </si>
  <si>
    <t>光之女护卫</t>
  </si>
  <si>
    <t>水恶魔</t>
  </si>
  <si>
    <t>水之女护卫</t>
  </si>
  <si>
    <t>魔鬼幽魂</t>
  </si>
  <si>
    <t>恶魔蝙蝠</t>
  </si>
  <si>
    <t>魔鬼鱼</t>
  </si>
  <si>
    <t>金属土龙</t>
  </si>
  <si>
    <t>小恶魔</t>
  </si>
  <si>
    <t>怪物id</t>
    <phoneticPr fontId="1" type="noConversion"/>
  </si>
  <si>
    <t>索引</t>
    <phoneticPr fontId="1" type="noConversion"/>
  </si>
  <si>
    <t>name</t>
    <phoneticPr fontId="1" type="noConversion"/>
  </si>
  <si>
    <t>skillid</t>
    <phoneticPr fontId="1" type="noConversion"/>
  </si>
  <si>
    <t>索引</t>
    <phoneticPr fontId="1" type="noConversion"/>
  </si>
  <si>
    <r>
      <rPr>
        <sz val="10"/>
        <color theme="1"/>
        <rFont val="宋体"/>
        <family val="3"/>
        <charset val="134"/>
      </rPr>
      <t>索引</t>
    </r>
    <r>
      <rPr>
        <sz val="10"/>
        <color theme="1"/>
        <rFont val="Arial"/>
        <family val="2"/>
      </rPr>
      <t>id</t>
    </r>
    <phoneticPr fontId="1" type="noConversion"/>
  </si>
  <si>
    <t>材料id</t>
    <phoneticPr fontId="1" type="noConversion"/>
  </si>
  <si>
    <t>材料权重</t>
    <phoneticPr fontId="1" type="noConversion"/>
  </si>
  <si>
    <t>num</t>
    <phoneticPr fontId="1" type="noConversion"/>
  </si>
  <si>
    <t>飞行系1</t>
  </si>
  <si>
    <t>飞行系2</t>
  </si>
  <si>
    <t>飞行系3</t>
  </si>
  <si>
    <t>飞行系4</t>
  </si>
  <si>
    <t>水系5</t>
  </si>
  <si>
    <t>水系6</t>
  </si>
  <si>
    <t>水系7</t>
  </si>
  <si>
    <t>水系8</t>
  </si>
  <si>
    <t>水系9</t>
  </si>
  <si>
    <t>僵尸系9</t>
  </si>
  <si>
    <t>僵尸系10</t>
  </si>
  <si>
    <t>僵尸系11</t>
  </si>
  <si>
    <t>僵尸系12</t>
  </si>
  <si>
    <t>龙系13</t>
  </si>
  <si>
    <t>龙系14</t>
  </si>
  <si>
    <t>龙系15</t>
  </si>
  <si>
    <t>龙系16</t>
  </si>
  <si>
    <t>金属系17</t>
  </si>
  <si>
    <t>金属系18</t>
  </si>
  <si>
    <t>金属系19</t>
  </si>
  <si>
    <t>金属系20</t>
  </si>
  <si>
    <t>水系21</t>
  </si>
  <si>
    <t>水系22</t>
  </si>
  <si>
    <t>水系23</t>
  </si>
  <si>
    <t>水系24</t>
  </si>
  <si>
    <t>火系24</t>
  </si>
  <si>
    <t>火系25</t>
  </si>
  <si>
    <t>火系26</t>
  </si>
  <si>
    <t>火系27</t>
  </si>
  <si>
    <t>土系28</t>
  </si>
  <si>
    <t>土系29</t>
  </si>
  <si>
    <t>土系30</t>
  </si>
  <si>
    <t>土系31</t>
  </si>
  <si>
    <t>暗系32</t>
  </si>
  <si>
    <t>暗系33</t>
  </si>
  <si>
    <t>暗系34</t>
  </si>
  <si>
    <t>雷系35</t>
  </si>
  <si>
    <t>雷系36</t>
  </si>
  <si>
    <t>雷系37</t>
  </si>
  <si>
    <t>雷系38</t>
  </si>
  <si>
    <t>金属系39</t>
  </si>
  <si>
    <t>金属系40</t>
  </si>
  <si>
    <t>金属系41</t>
  </si>
  <si>
    <t>金属系42</t>
  </si>
  <si>
    <t>光系42</t>
  </si>
  <si>
    <t>光系43</t>
  </si>
  <si>
    <t>光系44</t>
  </si>
  <si>
    <t>光系45</t>
  </si>
  <si>
    <t>僵尸系46</t>
  </si>
  <si>
    <t>金属系46</t>
  </si>
  <si>
    <t>暗系47</t>
  </si>
  <si>
    <t>金属系48</t>
  </si>
  <si>
    <t>僵尸系49</t>
  </si>
  <si>
    <t>风系49</t>
  </si>
  <si>
    <t>风系50</t>
  </si>
  <si>
    <t>暗系51</t>
  </si>
  <si>
    <t>暗系52</t>
  </si>
  <si>
    <t>火系53</t>
  </si>
  <si>
    <t>火系54</t>
  </si>
  <si>
    <t>火系55</t>
  </si>
  <si>
    <t>光系56</t>
  </si>
  <si>
    <t>光系57</t>
  </si>
  <si>
    <t>光系58</t>
  </si>
  <si>
    <t>光系59</t>
  </si>
  <si>
    <t>水系60</t>
  </si>
  <si>
    <t>飞行系61</t>
  </si>
  <si>
    <t>飞行系62</t>
  </si>
  <si>
    <t>金属系63</t>
  </si>
  <si>
    <t>金属系64</t>
  </si>
  <si>
    <t>金属系65</t>
  </si>
  <si>
    <t>金属系66</t>
  </si>
  <si>
    <r>
      <rPr>
        <sz val="10"/>
        <color rgb="FFFF0000"/>
        <rFont val="宋体"/>
        <family val="2"/>
      </rPr>
      <t>遥远的故乡Ⅴ</t>
    </r>
    <phoneticPr fontId="1" type="noConversion"/>
  </si>
  <si>
    <t>龙系12</t>
  </si>
  <si>
    <t>金属系15</t>
  </si>
  <si>
    <t>金属系16</t>
  </si>
  <si>
    <t>水系19</t>
  </si>
  <si>
    <t>水系20</t>
  </si>
  <si>
    <t>火系22</t>
  </si>
  <si>
    <t>火系23</t>
  </si>
  <si>
    <t>土系25</t>
  </si>
  <si>
    <t>土系26</t>
  </si>
  <si>
    <t>土系27</t>
  </si>
  <si>
    <t>暗系28</t>
  </si>
  <si>
    <t>暗系29</t>
  </si>
  <si>
    <t>暗系30</t>
  </si>
  <si>
    <t>暗系31</t>
  </si>
  <si>
    <t>雷系31</t>
  </si>
  <si>
    <t>雷系32</t>
  </si>
  <si>
    <t>雷系33</t>
  </si>
  <si>
    <t>雷系34</t>
  </si>
  <si>
    <t>金属系34</t>
  </si>
  <si>
    <t>金属系35</t>
  </si>
  <si>
    <t>金属系36</t>
  </si>
  <si>
    <t>金属系37</t>
  </si>
  <si>
    <t>光系37</t>
  </si>
  <si>
    <t>光系38</t>
  </si>
  <si>
    <t>光系39</t>
  </si>
  <si>
    <t>光系40</t>
  </si>
  <si>
    <t>僵尸系40</t>
  </si>
  <si>
    <t>暗系42</t>
  </si>
  <si>
    <t>僵尸系43</t>
  </si>
  <si>
    <t>风系43</t>
  </si>
  <si>
    <t>风系44</t>
  </si>
  <si>
    <t>暗系45</t>
  </si>
  <si>
    <t>暗系46</t>
  </si>
  <si>
    <t>火系46</t>
  </si>
  <si>
    <t>火系47</t>
  </si>
  <si>
    <t>火系48</t>
  </si>
  <si>
    <t>火系49</t>
  </si>
  <si>
    <t>光系49</t>
  </si>
  <si>
    <t>光系50</t>
  </si>
  <si>
    <t>光系51</t>
  </si>
  <si>
    <t>光系52</t>
  </si>
  <si>
    <t>水系52</t>
  </si>
  <si>
    <t>水系53</t>
  </si>
  <si>
    <t>飞行系53</t>
  </si>
  <si>
    <t>飞行系54</t>
  </si>
  <si>
    <t>飞行系55</t>
  </si>
  <si>
    <t>金属系55</t>
  </si>
  <si>
    <t>金属系56</t>
  </si>
  <si>
    <t>金属系57</t>
  </si>
  <si>
    <t>暗系1</t>
  </si>
  <si>
    <t>火系2</t>
  </si>
  <si>
    <t>火系3</t>
  </si>
  <si>
    <t>暗系4</t>
  </si>
  <si>
    <t>金属系4</t>
  </si>
  <si>
    <t>雷系5</t>
  </si>
  <si>
    <t>飞行系6</t>
  </si>
  <si>
    <t>光系7</t>
  </si>
  <si>
    <t>金属系8</t>
  </si>
  <si>
    <t>风系9</t>
  </si>
  <si>
    <t>雷系9</t>
  </si>
  <si>
    <t>飞行系10</t>
  </si>
  <si>
    <t>飞行系11</t>
  </si>
  <si>
    <t>光系12</t>
  </si>
  <si>
    <t>金属系13</t>
  </si>
  <si>
    <t>暗系15</t>
  </si>
  <si>
    <t>水系15</t>
  </si>
  <si>
    <t>飞行系16</t>
  </si>
  <si>
    <t>飞行系17</t>
  </si>
  <si>
    <t>飞行系18</t>
  </si>
  <si>
    <t>水系18</t>
  </si>
  <si>
    <t>火系19</t>
  </si>
  <si>
    <t>光系20</t>
  </si>
  <si>
    <t>金属系21</t>
  </si>
  <si>
    <t>光系23</t>
  </si>
  <si>
    <t>金属系24</t>
  </si>
  <si>
    <t>光系26</t>
  </si>
  <si>
    <t>暗系27</t>
  </si>
  <si>
    <t>水系27</t>
  </si>
  <si>
    <t>火系29</t>
  </si>
  <si>
    <t>火系30</t>
  </si>
  <si>
    <t>金属系31</t>
  </si>
  <si>
    <t>金属系32</t>
  </si>
  <si>
    <t>飞行系32</t>
  </si>
  <si>
    <t>金属系33</t>
  </si>
  <si>
    <t>飞行系34</t>
  </si>
  <si>
    <t>火系35</t>
  </si>
  <si>
    <t>龙系36</t>
  </si>
  <si>
    <t>龙系37</t>
  </si>
  <si>
    <t>水系37</t>
  </si>
  <si>
    <t>飞行系38</t>
  </si>
  <si>
    <t>龙系39</t>
  </si>
  <si>
    <t>飞行系42</t>
  </si>
  <si>
    <t>水系43</t>
  </si>
  <si>
    <t>水系44</t>
  </si>
  <si>
    <t>暗系44</t>
  </si>
  <si>
    <t>金属系45</t>
  </si>
  <si>
    <t>水系46</t>
  </si>
  <si>
    <t>雷系46</t>
  </si>
  <si>
    <t>龙系47</t>
  </si>
  <si>
    <t>飞行系48</t>
  </si>
  <si>
    <t>水系49</t>
  </si>
  <si>
    <t>金属系51</t>
  </si>
  <si>
    <t>土系51</t>
  </si>
  <si>
    <t>雷系52</t>
  </si>
  <si>
    <t>雷系54</t>
  </si>
  <si>
    <t>风系55</t>
  </si>
  <si>
    <t>僵尸系55</t>
  </si>
  <si>
    <t>雷系56</t>
  </si>
  <si>
    <t>雷系57</t>
  </si>
  <si>
    <t>暗系59</t>
  </si>
  <si>
    <t>火系60</t>
  </si>
  <si>
    <t>飞行系60</t>
  </si>
  <si>
    <t>僵尸系61</t>
  </si>
  <si>
    <t>水系62</t>
  </si>
  <si>
    <t>光系62</t>
  </si>
  <si>
    <t>水系65</t>
  </si>
  <si>
    <t>飞行系66</t>
  </si>
  <si>
    <t>僵尸系1</t>
  </si>
  <si>
    <t>僵尸系2</t>
  </si>
  <si>
    <t>水系3</t>
  </si>
  <si>
    <t>僵尸系4</t>
  </si>
  <si>
    <t>暗系5</t>
  </si>
  <si>
    <t>飞行系7</t>
  </si>
  <si>
    <t>龙系8</t>
  </si>
  <si>
    <t>飞行系9</t>
  </si>
  <si>
    <t>土系9</t>
  </si>
  <si>
    <t>光系10</t>
  </si>
  <si>
    <t>暗系11</t>
  </si>
  <si>
    <t>火系14</t>
  </si>
  <si>
    <t>僵尸系15</t>
  </si>
  <si>
    <t>飞行系15</t>
  </si>
  <si>
    <t>僵尸系17</t>
  </si>
  <si>
    <t>光系18</t>
  </si>
  <si>
    <t>火系18</t>
  </si>
  <si>
    <t>雷系20</t>
  </si>
  <si>
    <t>龙系21</t>
  </si>
  <si>
    <t>僵尸系22</t>
  </si>
  <si>
    <t>飞行系24</t>
  </si>
  <si>
    <t>光系24</t>
  </si>
  <si>
    <t>龙系26</t>
  </si>
  <si>
    <t>僵尸系27</t>
  </si>
  <si>
    <t>飞行系28</t>
  </si>
  <si>
    <t>金属系29</t>
  </si>
  <si>
    <t>飞行系31</t>
  </si>
  <si>
    <t>僵尸系32</t>
  </si>
  <si>
    <t>飞行系33</t>
  </si>
  <si>
    <t>火系34</t>
  </si>
  <si>
    <t>暗系35</t>
  </si>
  <si>
    <t>火系36</t>
  </si>
  <si>
    <t>火系38</t>
  </si>
  <si>
    <t>僵尸系39</t>
  </si>
  <si>
    <t>飞行系39</t>
  </si>
  <si>
    <t>飞行系40</t>
  </si>
  <si>
    <t>飞行系41</t>
  </si>
  <si>
    <t>飞行系43</t>
  </si>
  <si>
    <t>僵尸系44</t>
  </si>
  <si>
    <t>飞行系46</t>
  </si>
  <si>
    <t>龙系46</t>
  </si>
  <si>
    <t>飞行系47</t>
  </si>
  <si>
    <t>金属系50</t>
  </si>
  <si>
    <t>雷系53</t>
  </si>
  <si>
    <t>暗系54</t>
  </si>
  <si>
    <t>僵尸系56</t>
  </si>
  <si>
    <t>暗系58</t>
  </si>
  <si>
    <t>金属系59</t>
  </si>
  <si>
    <t>暗系60</t>
  </si>
  <si>
    <t>光系60</t>
  </si>
  <si>
    <t>暗系61</t>
  </si>
  <si>
    <t>火系62</t>
  </si>
  <si>
    <t>风系62</t>
  </si>
  <si>
    <t>龙系63</t>
  </si>
  <si>
    <t>龙系64</t>
  </si>
  <si>
    <t>僵尸系65</t>
  </si>
  <si>
    <t>火系66</t>
  </si>
  <si>
    <t>土系1</t>
  </si>
  <si>
    <t>僵尸系3</t>
  </si>
  <si>
    <t>暗系20</t>
  </si>
  <si>
    <t>暗系23</t>
  </si>
  <si>
    <t>光系28</t>
  </si>
  <si>
    <t>暗系37</t>
  </si>
  <si>
    <t>火系42</t>
  </si>
  <si>
    <r>
      <rPr>
        <sz val="10"/>
        <color theme="1"/>
        <rFont val="宋体"/>
        <family val="3"/>
        <charset val="134"/>
      </rPr>
      <t>变异飞蛾</t>
    </r>
  </si>
  <si>
    <r>
      <rPr>
        <sz val="10"/>
        <color theme="1"/>
        <rFont val="宋体"/>
        <family val="3"/>
        <charset val="134"/>
      </rPr>
      <t>小蝙蝠</t>
    </r>
  </si>
  <si>
    <r>
      <rPr>
        <sz val="10"/>
        <color theme="1"/>
        <rFont val="宋体"/>
        <family val="3"/>
        <charset val="134"/>
      </rPr>
      <t>飞蛇</t>
    </r>
  </si>
  <si>
    <r>
      <rPr>
        <sz val="10"/>
        <color theme="1"/>
        <rFont val="宋体"/>
        <family val="3"/>
        <charset val="134"/>
      </rPr>
      <t>恶魔</t>
    </r>
  </si>
  <si>
    <r>
      <rPr>
        <sz val="10"/>
        <color theme="1"/>
        <rFont val="宋体"/>
        <family val="3"/>
        <charset val="134"/>
      </rPr>
      <t>愤怒湖灵</t>
    </r>
  </si>
  <si>
    <r>
      <rPr>
        <sz val="10"/>
        <color theme="1"/>
        <rFont val="宋体"/>
        <family val="3"/>
        <charset val="134"/>
      </rPr>
      <t>碧蓝湖灵</t>
    </r>
  </si>
  <si>
    <r>
      <rPr>
        <sz val="10"/>
        <color theme="1"/>
        <rFont val="宋体"/>
        <family val="3"/>
        <charset val="134"/>
      </rPr>
      <t>恶魔蝙蝠</t>
    </r>
  </si>
  <si>
    <r>
      <rPr>
        <sz val="10"/>
        <color theme="1"/>
        <rFont val="宋体"/>
        <family val="3"/>
        <charset val="134"/>
      </rPr>
      <t>魔鬼幽魂</t>
    </r>
  </si>
  <si>
    <r>
      <rPr>
        <sz val="10"/>
        <color theme="1"/>
        <rFont val="宋体"/>
        <family val="3"/>
        <charset val="134"/>
      </rPr>
      <t>魔鬼鱼</t>
    </r>
  </si>
  <si>
    <r>
      <rPr>
        <sz val="10"/>
        <color theme="1"/>
        <rFont val="宋体"/>
        <family val="3"/>
        <charset val="134"/>
      </rPr>
      <t>幽怨湖灵</t>
    </r>
  </si>
  <si>
    <r>
      <rPr>
        <sz val="10"/>
        <color theme="1"/>
        <rFont val="宋体"/>
        <family val="3"/>
        <charset val="134"/>
      </rPr>
      <t>水之女护卫</t>
    </r>
  </si>
  <si>
    <r>
      <rPr>
        <sz val="10"/>
        <color theme="1"/>
        <rFont val="宋体"/>
        <family val="3"/>
        <charset val="134"/>
      </rPr>
      <t>僵硬蟒蛇</t>
    </r>
  </si>
  <si>
    <r>
      <rPr>
        <sz val="10"/>
        <color theme="1"/>
        <rFont val="宋体"/>
        <family val="3"/>
        <charset val="134"/>
      </rPr>
      <t>恶灵</t>
    </r>
  </si>
  <si>
    <r>
      <rPr>
        <sz val="10"/>
        <color theme="1"/>
        <rFont val="宋体"/>
        <family val="3"/>
        <charset val="134"/>
      </rPr>
      <t>修罗战士</t>
    </r>
  </si>
  <si>
    <r>
      <rPr>
        <sz val="10"/>
        <color theme="1"/>
        <rFont val="宋体"/>
        <family val="3"/>
        <charset val="134"/>
      </rPr>
      <t>恐怖泥人</t>
    </r>
  </si>
  <si>
    <r>
      <rPr>
        <sz val="10"/>
        <color theme="1"/>
        <rFont val="宋体"/>
        <family val="3"/>
        <charset val="134"/>
      </rPr>
      <t>土鳗兽</t>
    </r>
  </si>
  <si>
    <r>
      <rPr>
        <sz val="10"/>
        <color theme="1"/>
        <rFont val="宋体"/>
        <family val="3"/>
        <charset val="134"/>
      </rPr>
      <t>翼龙兽</t>
    </r>
  </si>
  <si>
    <r>
      <rPr>
        <sz val="10"/>
        <color theme="1"/>
        <rFont val="宋体"/>
        <family val="3"/>
        <charset val="134"/>
      </rPr>
      <t>钢铁巨人</t>
    </r>
  </si>
  <si>
    <r>
      <rPr>
        <sz val="10"/>
        <color theme="1"/>
        <rFont val="宋体"/>
        <family val="3"/>
        <charset val="134"/>
      </rPr>
      <t>硬质魔球</t>
    </r>
  </si>
  <si>
    <r>
      <rPr>
        <sz val="10"/>
        <color theme="1"/>
        <rFont val="宋体"/>
        <family val="3"/>
        <charset val="134"/>
      </rPr>
      <t>铠甲怪</t>
    </r>
  </si>
  <si>
    <r>
      <rPr>
        <sz val="10"/>
        <color theme="1"/>
        <rFont val="宋体"/>
        <family val="3"/>
        <charset val="134"/>
      </rPr>
      <t>狂躁巨人</t>
    </r>
  </si>
  <si>
    <r>
      <rPr>
        <sz val="10"/>
        <color theme="1"/>
        <rFont val="宋体"/>
        <family val="3"/>
        <charset val="134"/>
      </rPr>
      <t>火魔晶</t>
    </r>
  </si>
  <si>
    <r>
      <rPr>
        <sz val="10"/>
        <color theme="1"/>
        <rFont val="宋体"/>
        <family val="3"/>
        <charset val="134"/>
      </rPr>
      <t>赤色独眼巨人</t>
    </r>
  </si>
  <si>
    <r>
      <rPr>
        <sz val="10"/>
        <color theme="1"/>
        <rFont val="宋体"/>
        <family val="3"/>
        <charset val="134"/>
      </rPr>
      <t>炎魔晶</t>
    </r>
  </si>
  <si>
    <r>
      <rPr>
        <sz val="10"/>
        <color theme="1"/>
        <rFont val="宋体"/>
        <family val="3"/>
        <charset val="134"/>
      </rPr>
      <t>炎之虚幻</t>
    </r>
  </si>
  <si>
    <r>
      <rPr>
        <sz val="10"/>
        <color theme="1"/>
        <rFont val="宋体"/>
        <family val="3"/>
        <charset val="134"/>
      </rPr>
      <t>青色独眼巨人</t>
    </r>
  </si>
  <si>
    <r>
      <rPr>
        <sz val="10"/>
        <color theme="1"/>
        <rFont val="宋体"/>
        <family val="3"/>
        <charset val="134"/>
      </rPr>
      <t>黑暗石鱼</t>
    </r>
  </si>
  <si>
    <r>
      <rPr>
        <sz val="10"/>
        <color theme="1"/>
        <rFont val="宋体"/>
        <family val="3"/>
        <charset val="134"/>
      </rPr>
      <t>多毛蜘蛛</t>
    </r>
  </si>
  <si>
    <r>
      <rPr>
        <sz val="10"/>
        <color theme="1"/>
        <rFont val="宋体"/>
        <family val="3"/>
        <charset val="134"/>
      </rPr>
      <t>盗贼</t>
    </r>
  </si>
  <si>
    <r>
      <rPr>
        <sz val="10"/>
        <color theme="1"/>
        <rFont val="宋体"/>
        <family val="3"/>
        <charset val="134"/>
      </rPr>
      <t>雷之盗贼</t>
    </r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</si>
  <si>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</si>
  <si>
    <r>
      <rPr>
        <sz val="10"/>
        <color theme="1"/>
        <rFont val="宋体"/>
        <family val="3"/>
        <charset val="134"/>
      </rPr>
      <t>忍者土匪</t>
    </r>
  </si>
  <si>
    <r>
      <rPr>
        <sz val="10"/>
        <color theme="1"/>
        <rFont val="宋体"/>
        <family val="3"/>
        <charset val="134"/>
      </rPr>
      <t>小恶魔</t>
    </r>
  </si>
  <si>
    <r>
      <rPr>
        <sz val="10"/>
        <color theme="1"/>
        <rFont val="宋体"/>
        <family val="3"/>
        <charset val="134"/>
      </rPr>
      <t>光恶魔</t>
    </r>
  </si>
  <si>
    <r>
      <rPr>
        <sz val="10"/>
        <color theme="1"/>
        <rFont val="宋体"/>
        <family val="3"/>
        <charset val="134"/>
      </rPr>
      <t>光之女护卫</t>
    </r>
  </si>
  <si>
    <r>
      <rPr>
        <sz val="10"/>
        <color theme="1"/>
        <rFont val="宋体"/>
        <family val="3"/>
        <charset val="134"/>
      </rPr>
      <t>光精灵</t>
    </r>
  </si>
  <si>
    <r>
      <rPr>
        <sz val="10"/>
        <color theme="1"/>
        <rFont val="宋体"/>
        <family val="3"/>
        <charset val="134"/>
      </rPr>
      <t>光魔晶</t>
    </r>
  </si>
  <si>
    <r>
      <rPr>
        <sz val="10"/>
        <color theme="1"/>
        <rFont val="宋体"/>
        <family val="3"/>
        <charset val="134"/>
      </rPr>
      <t>铜矿怪</t>
    </r>
  </si>
  <si>
    <r>
      <rPr>
        <sz val="10"/>
        <color theme="1"/>
        <rFont val="宋体"/>
        <family val="3"/>
        <charset val="134"/>
      </rPr>
      <t>铁甲土匪</t>
    </r>
  </si>
  <si>
    <r>
      <rPr>
        <sz val="10"/>
        <color theme="1"/>
        <rFont val="宋体"/>
        <family val="3"/>
        <charset val="134"/>
      </rPr>
      <t>狂舞蜘蛛</t>
    </r>
  </si>
  <si>
    <r>
      <rPr>
        <sz val="10"/>
        <color theme="1"/>
        <rFont val="宋体"/>
        <family val="3"/>
        <charset val="134"/>
      </rPr>
      <t>黑暗盗贼</t>
    </r>
  </si>
  <si>
    <r>
      <rPr>
        <sz val="10"/>
        <color theme="1"/>
        <rFont val="宋体"/>
        <family val="3"/>
        <charset val="134"/>
      </rPr>
      <t>火泥怪</t>
    </r>
  </si>
  <si>
    <r>
      <rPr>
        <sz val="10"/>
        <color theme="1"/>
        <rFont val="宋体"/>
        <family val="3"/>
        <charset val="134"/>
      </rPr>
      <t>光魔鬼</t>
    </r>
  </si>
  <si>
    <r>
      <rPr>
        <sz val="10"/>
        <color theme="1"/>
        <rFont val="宋体"/>
        <family val="3"/>
        <charset val="134"/>
      </rPr>
      <t>水魔晶</t>
    </r>
  </si>
  <si>
    <r>
      <rPr>
        <sz val="10"/>
        <color theme="1"/>
        <rFont val="宋体"/>
        <family val="3"/>
        <charset val="134"/>
      </rPr>
      <t>愤怒蝙蝠</t>
    </r>
  </si>
  <si>
    <r>
      <rPr>
        <sz val="10"/>
        <color theme="1"/>
        <rFont val="宋体"/>
        <family val="3"/>
        <charset val="134"/>
      </rPr>
      <t>金属土龙</t>
    </r>
  </si>
  <si>
    <r>
      <rPr>
        <sz val="10"/>
        <color theme="1"/>
        <rFont val="宋体"/>
        <family val="3"/>
        <charset val="134"/>
      </rPr>
      <t>粘稠怪</t>
    </r>
  </si>
  <si>
    <r>
      <rPr>
        <sz val="10"/>
        <color theme="1"/>
        <rFont val="宋体"/>
        <family val="3"/>
        <charset val="134"/>
      </rPr>
      <t>水恶魔</t>
    </r>
  </si>
  <si>
    <r>
      <rPr>
        <sz val="10"/>
        <color theme="1"/>
        <rFont val="宋体"/>
        <family val="3"/>
        <charset val="134"/>
      </rPr>
      <t>土色独眼巨人</t>
    </r>
  </si>
  <si>
    <r>
      <rPr>
        <sz val="10"/>
        <color theme="1"/>
        <rFont val="宋体"/>
        <family val="3"/>
        <charset val="134"/>
      </rPr>
      <t>森林凶兽</t>
    </r>
    <phoneticPr fontId="1" type="noConversion"/>
  </si>
  <si>
    <r>
      <rPr>
        <sz val="10"/>
        <color theme="1"/>
        <rFont val="宋体"/>
        <family val="3"/>
        <charset val="134"/>
      </rPr>
      <t>变异凶兽</t>
    </r>
    <phoneticPr fontId="1" type="noConversion"/>
  </si>
  <si>
    <r>
      <rPr>
        <sz val="10"/>
        <color theme="1"/>
        <rFont val="宋体"/>
        <family val="3"/>
        <charset val="134"/>
      </rPr>
      <t>凶猛恶狼</t>
    </r>
    <phoneticPr fontId="1" type="noConversion"/>
  </si>
  <si>
    <r>
      <rPr>
        <sz val="10"/>
        <color theme="1"/>
        <rFont val="宋体"/>
        <family val="3"/>
        <charset val="134"/>
      </rPr>
      <t>蛇狼兽</t>
    </r>
    <phoneticPr fontId="1" type="noConversion"/>
  </si>
  <si>
    <r>
      <rPr>
        <sz val="10"/>
        <color theme="1"/>
        <rFont val="宋体"/>
        <family val="3"/>
        <charset val="134"/>
      </rPr>
      <t>究极双狼</t>
    </r>
    <phoneticPr fontId="1" type="noConversion"/>
  </si>
  <si>
    <r>
      <rPr>
        <sz val="10"/>
        <color theme="1"/>
        <rFont val="宋体"/>
        <family val="3"/>
        <charset val="134"/>
      </rPr>
      <t>水之祭祀</t>
    </r>
    <phoneticPr fontId="1" type="noConversion"/>
  </si>
  <si>
    <r>
      <rPr>
        <sz val="10"/>
        <color theme="1"/>
        <rFont val="宋体"/>
        <family val="3"/>
        <charset val="134"/>
      </rPr>
      <t>水之法师</t>
    </r>
    <phoneticPr fontId="1" type="noConversion"/>
  </si>
  <si>
    <r>
      <rPr>
        <sz val="10"/>
        <color theme="1"/>
        <rFont val="宋体"/>
        <family val="3"/>
        <charset val="134"/>
      </rPr>
      <t>水之男巫</t>
    </r>
    <phoneticPr fontId="1" type="noConversion"/>
  </si>
  <si>
    <r>
      <rPr>
        <sz val="10"/>
        <color theme="1"/>
        <rFont val="宋体"/>
        <family val="3"/>
        <charset val="134"/>
      </rPr>
      <t>寒冰女王</t>
    </r>
    <phoneticPr fontId="1" type="noConversion"/>
  </si>
  <si>
    <r>
      <rPr>
        <sz val="10"/>
        <color theme="1"/>
        <rFont val="宋体"/>
        <family val="3"/>
        <charset val="134"/>
      </rPr>
      <t>紫焰女王</t>
    </r>
    <phoneticPr fontId="1" type="noConversion"/>
  </si>
  <si>
    <r>
      <rPr>
        <sz val="10"/>
        <color theme="1"/>
        <rFont val="宋体"/>
        <family val="3"/>
        <charset val="134"/>
      </rPr>
      <t>人形树怪</t>
    </r>
    <phoneticPr fontId="1" type="noConversion"/>
  </si>
  <si>
    <r>
      <rPr>
        <sz val="10"/>
        <color theme="1"/>
        <rFont val="宋体"/>
        <family val="3"/>
        <charset val="134"/>
      </rPr>
      <t>僵硬恶龙</t>
    </r>
    <phoneticPr fontId="1" type="noConversion"/>
  </si>
  <si>
    <r>
      <rPr>
        <sz val="10"/>
        <color theme="1"/>
        <rFont val="宋体"/>
        <family val="3"/>
        <charset val="134"/>
      </rPr>
      <t>屠夫</t>
    </r>
    <phoneticPr fontId="1" type="noConversion"/>
  </si>
  <si>
    <r>
      <rPr>
        <sz val="10"/>
        <color theme="1"/>
        <rFont val="宋体"/>
        <family val="3"/>
        <charset val="134"/>
      </rPr>
      <t>鳗龙兽</t>
    </r>
    <phoneticPr fontId="1" type="noConversion"/>
  </si>
  <si>
    <r>
      <rPr>
        <sz val="10"/>
        <color theme="1"/>
        <rFont val="宋体"/>
        <family val="3"/>
        <charset val="134"/>
      </rPr>
      <t>睡魔</t>
    </r>
    <phoneticPr fontId="1" type="noConversion"/>
  </si>
  <si>
    <r>
      <rPr>
        <sz val="10"/>
        <color theme="1"/>
        <rFont val="宋体"/>
        <family val="3"/>
        <charset val="134"/>
      </rPr>
      <t>七彩龙鸟</t>
    </r>
    <phoneticPr fontId="1" type="noConversion"/>
  </si>
  <si>
    <r>
      <rPr>
        <sz val="10"/>
        <color theme="1"/>
        <rFont val="宋体"/>
        <family val="3"/>
        <charset val="134"/>
      </rPr>
      <t>石像飞龙</t>
    </r>
    <phoneticPr fontId="1" type="noConversion"/>
  </si>
  <si>
    <r>
      <rPr>
        <sz val="10"/>
        <color theme="1"/>
        <rFont val="宋体"/>
        <family val="3"/>
        <charset val="134"/>
      </rPr>
      <t>异化蝙蝠龙</t>
    </r>
    <phoneticPr fontId="1" type="noConversion"/>
  </si>
  <si>
    <r>
      <rPr>
        <sz val="10"/>
        <color theme="1"/>
        <rFont val="宋体"/>
        <family val="3"/>
        <charset val="134"/>
      </rPr>
      <t>蓝龙</t>
    </r>
    <phoneticPr fontId="1" type="noConversion"/>
  </si>
  <si>
    <r>
      <rPr>
        <sz val="10"/>
        <color theme="1"/>
        <rFont val="宋体"/>
        <family val="3"/>
        <charset val="134"/>
      </rPr>
      <t>圣天兽</t>
    </r>
    <phoneticPr fontId="1" type="noConversion"/>
  </si>
  <si>
    <r>
      <rPr>
        <sz val="10"/>
        <color theme="1"/>
        <rFont val="宋体"/>
        <family val="3"/>
        <charset val="134"/>
      </rPr>
      <t>面具鬼</t>
    </r>
    <phoneticPr fontId="1" type="noConversion"/>
  </si>
  <si>
    <r>
      <rPr>
        <sz val="10"/>
        <color theme="1"/>
        <rFont val="宋体"/>
        <family val="3"/>
        <charset val="134"/>
      </rPr>
      <t>超强面具鬼</t>
    </r>
    <phoneticPr fontId="1" type="noConversion"/>
  </si>
  <si>
    <r>
      <rPr>
        <sz val="10"/>
        <color theme="1"/>
        <rFont val="宋体"/>
        <family val="3"/>
        <charset val="134"/>
      </rPr>
      <t>钢铁巨人</t>
    </r>
    <phoneticPr fontId="1" type="noConversion"/>
  </si>
  <si>
    <r>
      <rPr>
        <sz val="10"/>
        <color theme="1"/>
        <rFont val="宋体"/>
        <family val="3"/>
        <charset val="134"/>
      </rPr>
      <t>钢铁圣徒</t>
    </r>
    <phoneticPr fontId="1" type="noConversion"/>
  </si>
  <si>
    <r>
      <rPr>
        <sz val="10"/>
        <color theme="1"/>
        <rFont val="宋体"/>
        <family val="3"/>
        <charset val="134"/>
      </rPr>
      <t>诡异体</t>
    </r>
    <phoneticPr fontId="1" type="noConversion"/>
  </si>
  <si>
    <r>
      <rPr>
        <sz val="10"/>
        <color theme="1"/>
        <rFont val="宋体"/>
        <family val="3"/>
        <charset val="134"/>
      </rPr>
      <t>水龙兽</t>
    </r>
    <phoneticPr fontId="1" type="noConversion"/>
  </si>
  <si>
    <r>
      <rPr>
        <sz val="10"/>
        <color theme="1"/>
        <rFont val="宋体"/>
        <family val="3"/>
        <charset val="134"/>
      </rPr>
      <t>湖底恶魔</t>
    </r>
    <phoneticPr fontId="1" type="noConversion"/>
  </si>
  <si>
    <r>
      <rPr>
        <sz val="10"/>
        <color theme="1"/>
        <rFont val="宋体"/>
        <family val="3"/>
        <charset val="134"/>
      </rPr>
      <t>珊瑚恶魔</t>
    </r>
    <phoneticPr fontId="1" type="noConversion"/>
  </si>
  <si>
    <r>
      <rPr>
        <sz val="10"/>
        <color theme="1"/>
        <rFont val="宋体"/>
        <family val="3"/>
        <charset val="134"/>
      </rPr>
      <t>女体吸血鬼</t>
    </r>
    <phoneticPr fontId="1" type="noConversion"/>
  </si>
  <si>
    <r>
      <rPr>
        <b/>
        <sz val="10"/>
        <color theme="1"/>
        <rFont val="宋体"/>
        <family val="3"/>
        <charset val="134"/>
      </rPr>
      <t>圣天使</t>
    </r>
    <phoneticPr fontId="1" type="noConversion"/>
  </si>
  <si>
    <r>
      <rPr>
        <sz val="10"/>
        <color theme="1"/>
        <rFont val="宋体"/>
        <family val="3"/>
        <charset val="134"/>
      </rPr>
      <t>赤炎天使</t>
    </r>
    <phoneticPr fontId="1" type="noConversion"/>
  </si>
  <si>
    <r>
      <rPr>
        <sz val="10"/>
        <color theme="1"/>
        <rFont val="宋体"/>
        <family val="3"/>
        <charset val="134"/>
      </rPr>
      <t>火炎恶灵</t>
    </r>
    <phoneticPr fontId="1" type="noConversion"/>
  </si>
  <si>
    <r>
      <rPr>
        <sz val="10"/>
        <color theme="1"/>
        <rFont val="宋体"/>
        <family val="3"/>
        <charset val="134"/>
      </rPr>
      <t>火炎幻兽</t>
    </r>
    <phoneticPr fontId="1" type="noConversion"/>
  </si>
  <si>
    <r>
      <rPr>
        <sz val="10"/>
        <color theme="1"/>
        <rFont val="宋体"/>
        <family val="3"/>
        <charset val="134"/>
      </rPr>
      <t>炎蝎</t>
    </r>
    <phoneticPr fontId="1" type="noConversion"/>
  </si>
  <si>
    <r>
      <rPr>
        <sz val="10"/>
        <color theme="1"/>
        <rFont val="宋体"/>
        <family val="3"/>
        <charset val="134"/>
      </rPr>
      <t>魔幻水晶</t>
    </r>
    <phoneticPr fontId="1" type="noConversion"/>
  </si>
  <si>
    <r>
      <rPr>
        <sz val="10"/>
        <color theme="1"/>
        <rFont val="宋体"/>
        <family val="3"/>
        <charset val="134"/>
      </rPr>
      <t>山峦之王</t>
    </r>
    <phoneticPr fontId="1" type="noConversion"/>
  </si>
  <si>
    <r>
      <rPr>
        <sz val="10"/>
        <color theme="1"/>
        <rFont val="宋体"/>
        <family val="3"/>
        <charset val="134"/>
      </rPr>
      <t>巨石凶兽</t>
    </r>
    <phoneticPr fontId="1" type="noConversion"/>
  </si>
  <si>
    <r>
      <rPr>
        <sz val="10"/>
        <color theme="1"/>
        <rFont val="宋体"/>
        <family val="3"/>
        <charset val="134"/>
      </rPr>
      <t>亚种魔龙</t>
    </r>
    <phoneticPr fontId="1" type="noConversion"/>
  </si>
  <si>
    <r>
      <rPr>
        <sz val="10"/>
        <color theme="1"/>
        <rFont val="宋体"/>
        <family val="3"/>
        <charset val="134"/>
      </rPr>
      <t>魅惑吸血鬼</t>
    </r>
    <phoneticPr fontId="1" type="noConversion"/>
  </si>
  <si>
    <r>
      <rPr>
        <sz val="10"/>
        <color theme="1"/>
        <rFont val="宋体"/>
        <family val="3"/>
        <charset val="134"/>
      </rPr>
      <t>辽原女王</t>
    </r>
    <phoneticPr fontId="1" type="noConversion"/>
  </si>
  <si>
    <r>
      <rPr>
        <sz val="10"/>
        <color theme="1"/>
        <rFont val="宋体"/>
        <family val="3"/>
        <charset val="134"/>
      </rPr>
      <t>黑暗人狼王</t>
    </r>
    <phoneticPr fontId="1" type="noConversion"/>
  </si>
  <si>
    <r>
      <rPr>
        <sz val="10"/>
        <color theme="1"/>
        <rFont val="宋体"/>
        <family val="3"/>
        <charset val="134"/>
      </rPr>
      <t>黑暗小丑</t>
    </r>
    <phoneticPr fontId="1" type="noConversion"/>
  </si>
  <si>
    <r>
      <rPr>
        <sz val="10"/>
        <color theme="1"/>
        <rFont val="宋体"/>
        <family val="3"/>
        <charset val="134"/>
      </rPr>
      <t>彩蛋小丑</t>
    </r>
    <phoneticPr fontId="1" type="noConversion"/>
  </si>
  <si>
    <r>
      <rPr>
        <sz val="10"/>
        <color theme="1"/>
        <rFont val="宋体"/>
        <family val="3"/>
        <charset val="134"/>
      </rPr>
      <t>魔焰小丑</t>
    </r>
    <phoneticPr fontId="1" type="noConversion"/>
  </si>
  <si>
    <r>
      <rPr>
        <sz val="10"/>
        <color theme="1"/>
        <rFont val="宋体"/>
        <family val="3"/>
        <charset val="134"/>
      </rPr>
      <t>远古食人鱼</t>
    </r>
    <phoneticPr fontId="1" type="noConversion"/>
  </si>
  <si>
    <r>
      <rPr>
        <sz val="10"/>
        <color theme="1"/>
        <rFont val="宋体"/>
        <family val="3"/>
        <charset val="134"/>
      </rPr>
      <t>巨鲸兽</t>
    </r>
    <phoneticPr fontId="1" type="noConversion"/>
  </si>
  <si>
    <r>
      <rPr>
        <sz val="10"/>
        <color theme="1"/>
        <rFont val="宋体"/>
        <family val="3"/>
        <charset val="134"/>
      </rPr>
      <t>地狱使者</t>
    </r>
    <phoneticPr fontId="1" type="noConversion"/>
  </si>
  <si>
    <r>
      <rPr>
        <sz val="10"/>
        <color theme="1"/>
        <rFont val="宋体"/>
        <family val="3"/>
        <charset val="134"/>
      </rPr>
      <t>土匪首领</t>
    </r>
    <phoneticPr fontId="1" type="noConversion"/>
  </si>
  <si>
    <r>
      <rPr>
        <sz val="10"/>
        <color theme="1"/>
        <rFont val="宋体"/>
        <family val="3"/>
        <charset val="134"/>
      </rPr>
      <t>金属魔兽</t>
    </r>
    <phoneticPr fontId="1" type="noConversion"/>
  </si>
  <si>
    <r>
      <rPr>
        <sz val="10"/>
        <color theme="1"/>
        <rFont val="宋体"/>
        <family val="3"/>
        <charset val="134"/>
      </rPr>
      <t>黄金射手</t>
    </r>
    <phoneticPr fontId="1" type="noConversion"/>
  </si>
  <si>
    <r>
      <rPr>
        <sz val="10"/>
        <color theme="1"/>
        <rFont val="宋体"/>
        <family val="3"/>
        <charset val="134"/>
      </rPr>
      <t>究极钢铁战士</t>
    </r>
    <phoneticPr fontId="1" type="noConversion"/>
  </si>
  <si>
    <r>
      <rPr>
        <sz val="10"/>
        <color theme="1"/>
        <rFont val="宋体"/>
        <family val="3"/>
        <charset val="134"/>
      </rPr>
      <t>燃烧女王</t>
    </r>
    <phoneticPr fontId="1" type="noConversion"/>
  </si>
  <si>
    <r>
      <rPr>
        <sz val="10"/>
        <color theme="1"/>
        <rFont val="宋体"/>
        <family val="3"/>
        <charset val="134"/>
      </rPr>
      <t>湛蓝天使</t>
    </r>
    <phoneticPr fontId="1" type="noConversion"/>
  </si>
  <si>
    <r>
      <rPr>
        <sz val="10"/>
        <color theme="1"/>
        <rFont val="宋体"/>
        <family val="3"/>
        <charset val="134"/>
      </rPr>
      <t>大天使</t>
    </r>
    <phoneticPr fontId="1" type="noConversion"/>
  </si>
  <si>
    <r>
      <rPr>
        <sz val="10"/>
        <color theme="1"/>
        <rFont val="宋体"/>
        <family val="3"/>
        <charset val="134"/>
      </rPr>
      <t>天马战士</t>
    </r>
    <phoneticPr fontId="1" type="noConversion"/>
  </si>
  <si>
    <r>
      <rPr>
        <sz val="10"/>
        <color theme="1"/>
        <rFont val="宋体"/>
        <family val="3"/>
        <charset val="134"/>
      </rPr>
      <t>圣域守护者</t>
    </r>
    <phoneticPr fontId="1" type="noConversion"/>
  </si>
  <si>
    <r>
      <rPr>
        <sz val="10"/>
        <color theme="1"/>
        <rFont val="宋体"/>
        <family val="3"/>
        <charset val="134"/>
      </rPr>
      <t>修罗护卫</t>
    </r>
    <phoneticPr fontId="1" type="noConversion"/>
  </si>
  <si>
    <r>
      <rPr>
        <sz val="10"/>
        <color theme="1"/>
        <rFont val="宋体"/>
        <family val="3"/>
        <charset val="134"/>
      </rPr>
      <t>守护圣龙</t>
    </r>
    <phoneticPr fontId="1" type="noConversion"/>
  </si>
  <si>
    <r>
      <rPr>
        <sz val="10"/>
        <color theme="1"/>
        <rFont val="宋体"/>
        <family val="3"/>
        <charset val="134"/>
      </rPr>
      <t>钢铁暗龙</t>
    </r>
    <phoneticPr fontId="1" type="noConversion"/>
  </si>
  <si>
    <r>
      <rPr>
        <sz val="10"/>
        <color theme="1"/>
        <rFont val="宋体"/>
        <family val="3"/>
        <charset val="134"/>
      </rPr>
      <t>钢铁战鹰</t>
    </r>
    <phoneticPr fontId="1" type="noConversion"/>
  </si>
  <si>
    <r>
      <rPr>
        <sz val="10"/>
        <color theme="1"/>
        <rFont val="宋体"/>
        <family val="3"/>
        <charset val="134"/>
      </rPr>
      <t>野蛮酋长</t>
    </r>
    <phoneticPr fontId="1" type="noConversion"/>
  </si>
  <si>
    <r>
      <rPr>
        <sz val="10"/>
        <color theme="1"/>
        <rFont val="宋体"/>
        <family val="3"/>
        <charset val="134"/>
      </rPr>
      <t>风翼仙子</t>
    </r>
    <phoneticPr fontId="1" type="noConversion"/>
  </si>
  <si>
    <r>
      <rPr>
        <sz val="10"/>
        <color theme="1"/>
        <rFont val="宋体"/>
        <family val="3"/>
        <charset val="134"/>
      </rPr>
      <t>索引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</si>
  <si>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id</t>
    </r>
    <phoneticPr fontId="1" type="noConversion"/>
  </si>
  <si>
    <r>
      <rPr>
        <sz val="10"/>
        <color theme="1"/>
        <rFont val="宋体"/>
        <family val="3"/>
        <charset val="134"/>
      </rPr>
      <t>怪物图片</t>
    </r>
    <phoneticPr fontId="1" type="noConversion"/>
  </si>
  <si>
    <r>
      <rPr>
        <sz val="10"/>
        <color theme="1"/>
        <rFont val="宋体"/>
        <family val="3"/>
        <charset val="134"/>
      </rPr>
      <t>怪物描述</t>
    </r>
    <phoneticPr fontId="1" type="noConversion"/>
  </si>
  <si>
    <r>
      <rPr>
        <sz val="10"/>
        <color theme="1"/>
        <rFont val="宋体"/>
        <family val="3"/>
        <charset val="134"/>
      </rPr>
      <t>怪物等级</t>
    </r>
    <phoneticPr fontId="1" type="noConversion"/>
  </si>
  <si>
    <r>
      <rPr>
        <sz val="10"/>
        <color theme="1"/>
        <rFont val="宋体"/>
        <family val="3"/>
        <charset val="134"/>
      </rPr>
      <t>小蝙蝠</t>
    </r>
    <phoneticPr fontId="1" type="noConversion"/>
  </si>
  <si>
    <r>
      <rPr>
        <sz val="10"/>
        <color theme="1"/>
        <rFont val="宋体"/>
        <family val="3"/>
        <charset val="134"/>
      </rPr>
      <t>飞行系</t>
    </r>
    <phoneticPr fontId="1" type="noConversion"/>
  </si>
  <si>
    <r>
      <rPr>
        <sz val="10"/>
        <color theme="1"/>
        <rFont val="宋体"/>
        <family val="3"/>
        <charset val="134"/>
      </rPr>
      <t>飞蛇</t>
    </r>
    <phoneticPr fontId="1" type="noConversion"/>
  </si>
  <si>
    <r>
      <rPr>
        <sz val="10"/>
        <color theme="1"/>
        <rFont val="宋体"/>
        <family val="3"/>
        <charset val="134"/>
      </rPr>
      <t>龙系</t>
    </r>
    <phoneticPr fontId="1" type="noConversion"/>
  </si>
  <si>
    <r>
      <rPr>
        <sz val="10"/>
        <color theme="1"/>
        <rFont val="宋体"/>
        <family val="3"/>
        <charset val="134"/>
      </rPr>
      <t>恶魔</t>
    </r>
    <phoneticPr fontId="1" type="noConversion"/>
  </si>
  <si>
    <r>
      <rPr>
        <sz val="10"/>
        <color theme="1"/>
        <rFont val="宋体"/>
        <family val="3"/>
        <charset val="134"/>
      </rPr>
      <t>僵尸系</t>
    </r>
    <phoneticPr fontId="1" type="noConversion"/>
  </si>
  <si>
    <r>
      <rPr>
        <sz val="10"/>
        <color theme="1"/>
        <rFont val="宋体"/>
        <family val="3"/>
        <charset val="134"/>
      </rPr>
      <t>愤怒蝙蝠</t>
    </r>
    <phoneticPr fontId="1" type="noConversion"/>
  </si>
  <si>
    <r>
      <rPr>
        <sz val="10"/>
        <color theme="1"/>
        <rFont val="宋体"/>
        <family val="3"/>
        <charset val="134"/>
      </rPr>
      <t>土系</t>
    </r>
    <phoneticPr fontId="1" type="noConversion"/>
  </si>
  <si>
    <r>
      <rPr>
        <sz val="10"/>
        <color theme="1"/>
        <rFont val="宋体"/>
        <family val="3"/>
        <charset val="134"/>
      </rPr>
      <t>幽怨湖灵</t>
    </r>
    <phoneticPr fontId="1" type="noConversion"/>
  </si>
  <si>
    <r>
      <rPr>
        <sz val="10"/>
        <color theme="1"/>
        <rFont val="宋体"/>
        <family val="3"/>
        <charset val="134"/>
      </rPr>
      <t>金属系</t>
    </r>
    <phoneticPr fontId="1" type="noConversion"/>
  </si>
  <si>
    <r>
      <rPr>
        <sz val="10"/>
        <color theme="1"/>
        <rFont val="宋体"/>
        <family val="3"/>
        <charset val="134"/>
      </rPr>
      <t>愤怒湖灵</t>
    </r>
    <phoneticPr fontId="1" type="noConversion"/>
  </si>
  <si>
    <r>
      <rPr>
        <sz val="10"/>
        <color theme="1"/>
        <rFont val="宋体"/>
        <family val="3"/>
        <charset val="134"/>
      </rPr>
      <t>水系</t>
    </r>
    <phoneticPr fontId="1" type="noConversion"/>
  </si>
  <si>
    <r>
      <rPr>
        <sz val="10"/>
        <color theme="1"/>
        <rFont val="宋体"/>
        <family val="3"/>
        <charset val="134"/>
      </rPr>
      <t>碧蓝湖灵</t>
    </r>
    <phoneticPr fontId="1" type="noConversion"/>
  </si>
  <si>
    <r>
      <rPr>
        <sz val="10"/>
        <color theme="1"/>
        <rFont val="宋体"/>
        <family val="3"/>
        <charset val="134"/>
      </rPr>
      <t>火系</t>
    </r>
    <phoneticPr fontId="1" type="noConversion"/>
  </si>
  <si>
    <r>
      <rPr>
        <sz val="10"/>
        <color theme="1"/>
        <rFont val="宋体"/>
        <family val="3"/>
        <charset val="134"/>
      </rPr>
      <t>光系</t>
    </r>
    <phoneticPr fontId="1" type="noConversion"/>
  </si>
  <si>
    <r>
      <rPr>
        <sz val="10"/>
        <color theme="1"/>
        <rFont val="宋体"/>
        <family val="3"/>
        <charset val="134"/>
      </rPr>
      <t>暗系</t>
    </r>
    <phoneticPr fontId="1" type="noConversion"/>
  </si>
  <si>
    <r>
      <rPr>
        <sz val="10"/>
        <color theme="1"/>
        <rFont val="宋体"/>
        <family val="3"/>
        <charset val="134"/>
      </rPr>
      <t>恐怖泥人</t>
    </r>
    <phoneticPr fontId="1" type="noConversion"/>
  </si>
  <si>
    <r>
      <rPr>
        <sz val="10"/>
        <color theme="1"/>
        <rFont val="宋体"/>
        <family val="3"/>
        <charset val="134"/>
      </rPr>
      <t>雷系</t>
    </r>
    <phoneticPr fontId="1" type="noConversion"/>
  </si>
  <si>
    <r>
      <rPr>
        <sz val="10"/>
        <color theme="1"/>
        <rFont val="宋体"/>
        <family val="3"/>
        <charset val="134"/>
      </rPr>
      <t>风系</t>
    </r>
    <phoneticPr fontId="1" type="noConversion"/>
  </si>
  <si>
    <r>
      <rPr>
        <sz val="10"/>
        <color theme="1"/>
        <rFont val="宋体"/>
        <family val="3"/>
        <charset val="134"/>
      </rPr>
      <t>恶灵</t>
    </r>
    <phoneticPr fontId="1" type="noConversion"/>
  </si>
  <si>
    <r>
      <rPr>
        <sz val="10"/>
        <color theme="1"/>
        <rFont val="宋体"/>
        <family val="3"/>
        <charset val="134"/>
      </rPr>
      <t>僵硬蟒蛇</t>
    </r>
    <phoneticPr fontId="1" type="noConversion"/>
  </si>
  <si>
    <r>
      <rPr>
        <sz val="10"/>
        <color theme="1"/>
        <rFont val="宋体"/>
        <family val="3"/>
        <charset val="134"/>
      </rPr>
      <t>土鳗兽</t>
    </r>
    <phoneticPr fontId="1" type="noConversion"/>
  </si>
  <si>
    <r>
      <rPr>
        <sz val="10"/>
        <color theme="1"/>
        <rFont val="宋体"/>
        <family val="3"/>
        <charset val="134"/>
      </rPr>
      <t>翼龙兽</t>
    </r>
    <phoneticPr fontId="1" type="noConversion"/>
  </si>
  <si>
    <r>
      <rPr>
        <sz val="10"/>
        <color theme="1"/>
        <rFont val="宋体"/>
        <family val="3"/>
        <charset val="134"/>
      </rPr>
      <t>铜矿怪</t>
    </r>
    <phoneticPr fontId="1" type="noConversion"/>
  </si>
  <si>
    <r>
      <rPr>
        <sz val="10"/>
        <color theme="1"/>
        <rFont val="宋体"/>
        <family val="3"/>
        <charset val="134"/>
      </rPr>
      <t>铠甲怪</t>
    </r>
    <phoneticPr fontId="1" type="noConversion"/>
  </si>
  <si>
    <r>
      <rPr>
        <sz val="10"/>
        <color theme="1"/>
        <rFont val="宋体"/>
        <family val="3"/>
        <charset val="134"/>
      </rPr>
      <t>水魔晶</t>
    </r>
    <phoneticPr fontId="1" type="noConversion"/>
  </si>
  <si>
    <r>
      <rPr>
        <sz val="10"/>
        <color theme="1"/>
        <rFont val="宋体"/>
        <family val="3"/>
        <charset val="134"/>
      </rPr>
      <t>火魔晶</t>
    </r>
    <phoneticPr fontId="1" type="noConversion"/>
  </si>
  <si>
    <r>
      <rPr>
        <sz val="10"/>
        <color theme="1"/>
        <rFont val="宋体"/>
        <family val="3"/>
        <charset val="134"/>
      </rPr>
      <t>火泥怪</t>
    </r>
    <phoneticPr fontId="1" type="noConversion"/>
  </si>
  <si>
    <r>
      <rPr>
        <sz val="10"/>
        <color theme="1"/>
        <rFont val="宋体"/>
        <family val="3"/>
        <charset val="134"/>
      </rPr>
      <t>赤色独眼巨人</t>
    </r>
    <phoneticPr fontId="1" type="noConversion"/>
  </si>
  <si>
    <r>
      <rPr>
        <sz val="10"/>
        <color theme="1"/>
        <rFont val="宋体"/>
        <family val="3"/>
        <charset val="134"/>
      </rPr>
      <t>土色独眼巨人</t>
    </r>
    <phoneticPr fontId="1" type="noConversion"/>
  </si>
  <si>
    <r>
      <rPr>
        <sz val="10"/>
        <color theme="1"/>
        <rFont val="宋体"/>
        <family val="3"/>
        <charset val="134"/>
      </rPr>
      <t>青色独眼巨人</t>
    </r>
    <phoneticPr fontId="1" type="noConversion"/>
  </si>
  <si>
    <r>
      <rPr>
        <sz val="10"/>
        <color theme="1"/>
        <rFont val="宋体"/>
        <family val="3"/>
        <charset val="134"/>
      </rPr>
      <t>多毛蜘蛛</t>
    </r>
    <phoneticPr fontId="1" type="noConversion"/>
  </si>
  <si>
    <r>
      <rPr>
        <sz val="10"/>
        <color theme="1"/>
        <rFont val="宋体"/>
        <family val="3"/>
        <charset val="134"/>
      </rPr>
      <t>盗贼</t>
    </r>
    <phoneticPr fontId="1" type="noConversion"/>
  </si>
  <si>
    <r>
      <rPr>
        <sz val="10"/>
        <color theme="1"/>
        <rFont val="宋体"/>
        <family val="3"/>
        <charset val="134"/>
      </rPr>
      <t>雷之盗贼</t>
    </r>
    <phoneticPr fontId="1" type="noConversion"/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</si>
  <si>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  <phoneticPr fontId="1" type="noConversion"/>
  </si>
  <si>
    <r>
      <rPr>
        <sz val="10"/>
        <color theme="1"/>
        <rFont val="宋体"/>
        <family val="3"/>
        <charset val="134"/>
      </rPr>
      <t>忍者土匪</t>
    </r>
    <phoneticPr fontId="1" type="noConversion"/>
  </si>
  <si>
    <r>
      <rPr>
        <sz val="10"/>
        <color theme="1"/>
        <rFont val="宋体"/>
        <family val="3"/>
        <charset val="134"/>
      </rPr>
      <t>硬质魔球</t>
    </r>
    <phoneticPr fontId="1" type="noConversion"/>
  </si>
  <si>
    <r>
      <rPr>
        <sz val="10"/>
        <color theme="1"/>
        <rFont val="宋体"/>
        <family val="3"/>
        <charset val="134"/>
      </rPr>
      <t>铁甲土匪</t>
    </r>
    <phoneticPr fontId="1" type="noConversion"/>
  </si>
  <si>
    <r>
      <rPr>
        <sz val="10"/>
        <color theme="1"/>
        <rFont val="宋体"/>
        <family val="3"/>
        <charset val="134"/>
      </rPr>
      <t>钢铁巨人</t>
    </r>
    <phoneticPr fontId="1" type="noConversion"/>
  </si>
  <si>
    <r>
      <rPr>
        <sz val="10"/>
        <color theme="1"/>
        <rFont val="宋体"/>
        <family val="3"/>
        <charset val="134"/>
      </rPr>
      <t>狂躁巨人</t>
    </r>
    <phoneticPr fontId="1" type="noConversion"/>
  </si>
  <si>
    <r>
      <rPr>
        <sz val="10"/>
        <color theme="1"/>
        <rFont val="宋体"/>
        <family val="3"/>
        <charset val="134"/>
      </rPr>
      <t>光精灵</t>
    </r>
    <phoneticPr fontId="1" type="noConversion"/>
  </si>
  <si>
    <r>
      <rPr>
        <sz val="10"/>
        <color theme="1"/>
        <rFont val="宋体"/>
        <family val="3"/>
        <charset val="134"/>
      </rPr>
      <t>光魔鬼</t>
    </r>
    <phoneticPr fontId="1" type="noConversion"/>
  </si>
  <si>
    <r>
      <rPr>
        <sz val="10"/>
        <color theme="1"/>
        <rFont val="宋体"/>
        <family val="3"/>
        <charset val="134"/>
      </rPr>
      <t>修罗战士</t>
    </r>
    <phoneticPr fontId="1" type="noConversion"/>
  </si>
  <si>
    <r>
      <rPr>
        <sz val="10"/>
        <color theme="1"/>
        <rFont val="宋体"/>
        <family val="3"/>
        <charset val="134"/>
      </rPr>
      <t>狂舞蜘蛛</t>
    </r>
    <phoneticPr fontId="1" type="noConversion"/>
  </si>
  <si>
    <r>
      <rPr>
        <sz val="10"/>
        <color theme="1"/>
        <rFont val="宋体"/>
        <family val="3"/>
        <charset val="134"/>
      </rPr>
      <t>黑暗盗贼</t>
    </r>
    <phoneticPr fontId="1" type="noConversion"/>
  </si>
  <si>
    <r>
      <rPr>
        <sz val="10"/>
        <color theme="1"/>
        <rFont val="宋体"/>
        <family val="3"/>
        <charset val="134"/>
      </rPr>
      <t>黑暗石鱼</t>
    </r>
    <phoneticPr fontId="1" type="noConversion"/>
  </si>
  <si>
    <r>
      <rPr>
        <sz val="10"/>
        <color theme="1"/>
        <rFont val="宋体"/>
        <family val="3"/>
        <charset val="134"/>
      </rPr>
      <t>粘稠怪</t>
    </r>
    <phoneticPr fontId="1" type="noConversion"/>
  </si>
  <si>
    <r>
      <rPr>
        <sz val="10"/>
        <color theme="1"/>
        <rFont val="宋体"/>
        <family val="3"/>
        <charset val="134"/>
      </rPr>
      <t>炎之虚幻</t>
    </r>
    <phoneticPr fontId="1" type="noConversion"/>
  </si>
  <si>
    <r>
      <rPr>
        <sz val="10"/>
        <color theme="1"/>
        <rFont val="宋体"/>
        <family val="3"/>
        <charset val="134"/>
      </rPr>
      <t>炎魔晶</t>
    </r>
    <phoneticPr fontId="1" type="noConversion"/>
  </si>
  <si>
    <r>
      <rPr>
        <sz val="10"/>
        <color theme="1"/>
        <rFont val="宋体"/>
        <family val="3"/>
        <charset val="134"/>
      </rPr>
      <t>光魔晶</t>
    </r>
    <phoneticPr fontId="1" type="noConversion"/>
  </si>
  <si>
    <r>
      <rPr>
        <sz val="10"/>
        <color theme="1"/>
        <rFont val="宋体"/>
        <family val="3"/>
        <charset val="134"/>
      </rPr>
      <t>光恶魔</t>
    </r>
    <phoneticPr fontId="1" type="noConversion"/>
  </si>
  <si>
    <r>
      <rPr>
        <sz val="10"/>
        <color theme="1"/>
        <rFont val="宋体"/>
        <family val="3"/>
        <charset val="134"/>
      </rPr>
      <t>光之女护卫</t>
    </r>
    <phoneticPr fontId="1" type="noConversion"/>
  </si>
  <si>
    <r>
      <rPr>
        <sz val="10"/>
        <color theme="1"/>
        <rFont val="宋体"/>
        <family val="3"/>
        <charset val="134"/>
      </rPr>
      <t>水恶魔</t>
    </r>
    <phoneticPr fontId="1" type="noConversion"/>
  </si>
  <si>
    <r>
      <rPr>
        <sz val="10"/>
        <color theme="1"/>
        <rFont val="宋体"/>
        <family val="3"/>
        <charset val="134"/>
      </rPr>
      <t>水之女护卫</t>
    </r>
    <phoneticPr fontId="1" type="noConversion"/>
  </si>
  <si>
    <r>
      <rPr>
        <sz val="10"/>
        <color theme="1"/>
        <rFont val="宋体"/>
        <family val="3"/>
        <charset val="134"/>
      </rPr>
      <t>魔鬼幽魂</t>
    </r>
    <phoneticPr fontId="1" type="noConversion"/>
  </si>
  <si>
    <r>
      <rPr>
        <sz val="10"/>
        <color theme="1"/>
        <rFont val="宋体"/>
        <family val="3"/>
        <charset val="134"/>
      </rPr>
      <t>恶魔蝙蝠</t>
    </r>
    <phoneticPr fontId="1" type="noConversion"/>
  </si>
  <si>
    <r>
      <rPr>
        <sz val="10"/>
        <color theme="1"/>
        <rFont val="宋体"/>
        <family val="3"/>
        <charset val="134"/>
      </rPr>
      <t>魔鬼鱼</t>
    </r>
    <phoneticPr fontId="1" type="noConversion"/>
  </si>
  <si>
    <r>
      <rPr>
        <sz val="10"/>
        <color theme="1"/>
        <rFont val="宋体"/>
        <family val="3"/>
        <charset val="134"/>
      </rPr>
      <t>金属土龙</t>
    </r>
    <phoneticPr fontId="1" type="noConversion"/>
  </si>
  <si>
    <r>
      <rPr>
        <sz val="10"/>
        <color theme="1"/>
        <rFont val="宋体"/>
        <family val="3"/>
        <charset val="134"/>
      </rPr>
      <t>小恶魔</t>
    </r>
    <phoneticPr fontId="1" type="noConversion"/>
  </si>
  <si>
    <t>faherid</t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</si>
  <si>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id</t>
    </r>
    <phoneticPr fontId="1" type="noConversion"/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</si>
  <si>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2</t>
    </r>
    <phoneticPr fontId="1" type="noConversion"/>
  </si>
  <si>
    <t>per2</t>
    <phoneticPr fontId="1" type="noConversion"/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</si>
  <si>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3</t>
    </r>
    <phoneticPr fontId="1" type="noConversion"/>
  </si>
  <si>
    <t>per3</t>
    <phoneticPr fontId="1" type="noConversion"/>
  </si>
  <si>
    <t>金币1</t>
    <phoneticPr fontId="1" type="noConversion"/>
  </si>
  <si>
    <t>per1</t>
    <phoneticPr fontId="1" type="noConversion"/>
  </si>
  <si>
    <t>lv</t>
    <phoneticPr fontId="1" type="noConversion"/>
  </si>
  <si>
    <t>材料id</t>
  </si>
  <si>
    <t>材料名字</t>
  </si>
  <si>
    <t>des</t>
  </si>
  <si>
    <t>image</t>
  </si>
  <si>
    <t>用途</t>
  </si>
  <si>
    <t>材料等级</t>
  </si>
  <si>
    <t>合成等级</t>
  </si>
  <si>
    <t>掉落率</t>
  </si>
  <si>
    <t>cost</t>
  </si>
  <si>
    <t>材料种类</t>
  </si>
  <si>
    <t>兽骨</t>
  </si>
  <si>
    <t>泥土中腐败的野兽骨头</t>
  </si>
  <si>
    <t>通用</t>
  </si>
  <si>
    <t>器官</t>
  </si>
  <si>
    <t>骷髅骨</t>
  </si>
  <si>
    <t>绮丽外形的骨头残骸</t>
  </si>
  <si>
    <t>地系魔物骨头</t>
  </si>
  <si>
    <t>埋于地下的地兽骨头</t>
  </si>
  <si>
    <t>地脉</t>
  </si>
  <si>
    <t>水系魔物骨头</t>
  </si>
  <si>
    <t>埋于地下的水兽骨头</t>
  </si>
  <si>
    <t>冷却</t>
  </si>
  <si>
    <t>火系魔物骨头</t>
  </si>
  <si>
    <t>埋于地下的火兽骨头</t>
  </si>
  <si>
    <t>火炎</t>
  </si>
  <si>
    <t>电系魔物骨头</t>
  </si>
  <si>
    <t>埋于地下的雷兽骨头</t>
  </si>
  <si>
    <t>电击</t>
  </si>
  <si>
    <t>圣系魔物骨头</t>
  </si>
  <si>
    <t>埋于地下的圣兽骨头</t>
  </si>
  <si>
    <t>神圣</t>
  </si>
  <si>
    <t>暗系魔物骨头</t>
  </si>
  <si>
    <t>埋于地下的暗兽骨头</t>
  </si>
  <si>
    <t>黑暗</t>
  </si>
  <si>
    <t>魔物骨头</t>
  </si>
  <si>
    <t>埋于地下的魔物骨头</t>
  </si>
  <si>
    <t>物理</t>
  </si>
  <si>
    <t>水块</t>
  </si>
  <si>
    <t>水和空气凝结而成</t>
  </si>
  <si>
    <t>IC0620</t>
  </si>
  <si>
    <t>赤之液</t>
  </si>
  <si>
    <t>魔神留下的赤色液体</t>
  </si>
  <si>
    <t>青之液</t>
  </si>
  <si>
    <t>魔神留下的青色液体</t>
  </si>
  <si>
    <t>黄之液</t>
  </si>
  <si>
    <t>魔神留下的黄色液体</t>
  </si>
  <si>
    <t>绿之液</t>
  </si>
  <si>
    <t>魔神留下的绿色液体</t>
  </si>
  <si>
    <t>紫之液</t>
  </si>
  <si>
    <t>魔神留下的紫色液体</t>
  </si>
  <si>
    <t>酸之液</t>
  </si>
  <si>
    <t>魔神留下的带有腐蚀性的液体</t>
  </si>
  <si>
    <t>地系魔物血液</t>
  </si>
  <si>
    <t>地兽身上采集的血液</t>
  </si>
  <si>
    <t>水系魔物血液</t>
  </si>
  <si>
    <t>水兽身上采集的血液</t>
  </si>
  <si>
    <t>火系魔物血液</t>
  </si>
  <si>
    <t>火兽身上采集的血液</t>
  </si>
  <si>
    <t>电系魔物血液</t>
  </si>
  <si>
    <t>雷兽身上采集的血液</t>
  </si>
  <si>
    <t>圣系魔物血液</t>
  </si>
  <si>
    <t>圣兽身上采集的血液</t>
  </si>
  <si>
    <t>暗系魔物血液</t>
  </si>
  <si>
    <t>暗兽身上采集的血液</t>
  </si>
  <si>
    <t>魔物血液</t>
  </si>
  <si>
    <t>魔物身上采集的血液</t>
  </si>
  <si>
    <t>蜥蜴皮革</t>
  </si>
  <si>
    <t>从蜥蜴身上剥下来的皮革</t>
  </si>
  <si>
    <t>水兽皮革</t>
  </si>
  <si>
    <t>从水兽身上剥下来的皮革</t>
  </si>
  <si>
    <t>IC0670</t>
  </si>
  <si>
    <t>火兽皮革</t>
  </si>
  <si>
    <t>从火兽身上剥下来的皮革</t>
  </si>
  <si>
    <t>雷兽皮革</t>
  </si>
  <si>
    <t>从雷兽身上剥下来的皮革</t>
  </si>
  <si>
    <t>水鸟的白皮</t>
  </si>
  <si>
    <t>从珍惜的水鸟上剥下来的白色皮革</t>
  </si>
  <si>
    <t>水兽的鳞片</t>
  </si>
  <si>
    <t>水兽逃跑时留下的鳞片</t>
  </si>
  <si>
    <t>人狼毛皮</t>
  </si>
  <si>
    <t>从人狼身上剥下来的毛皮</t>
  </si>
  <si>
    <t>巨人之皮</t>
  </si>
  <si>
    <t>巨人身上剥下的毛皮</t>
  </si>
  <si>
    <t>巨人赤皮</t>
  </si>
  <si>
    <t>赤色巨人身上剥下的毛皮</t>
  </si>
  <si>
    <t>巨人青皮</t>
  </si>
  <si>
    <t>青色巨人身上剥下的毛皮</t>
  </si>
  <si>
    <t>柔软的毛皮</t>
  </si>
  <si>
    <t>手感优良的毛皮</t>
  </si>
  <si>
    <t>狐炎兽毛皮</t>
  </si>
  <si>
    <t>强力狐炎兽的毛皮</t>
  </si>
  <si>
    <t>龙之皮革</t>
  </si>
  <si>
    <t>巨龙身上剥下的皮革</t>
  </si>
  <si>
    <t>腐败的皮革</t>
  </si>
  <si>
    <t>在石壁下腐烂的皮革</t>
  </si>
  <si>
    <t>恶魔毛皮</t>
  </si>
  <si>
    <t>恶魔的毛皮</t>
  </si>
  <si>
    <t>腐败的毛皮</t>
  </si>
  <si>
    <t>在石壁下腐烂的毛皮</t>
  </si>
  <si>
    <t>水鸟的羽毛</t>
  </si>
  <si>
    <t>在水边活动的水鸟羽毛</t>
  </si>
  <si>
    <t>IC0702</t>
  </si>
  <si>
    <t>冰鸟的羽毛</t>
  </si>
  <si>
    <t>具有超强冰冻能力的冰鸟的羽毛</t>
  </si>
  <si>
    <t>IC0701</t>
  </si>
  <si>
    <t>震动羽翼</t>
  </si>
  <si>
    <t xml:space="preserve">会突然发出震动的羽毛 </t>
  </si>
  <si>
    <t>大天使羽翼</t>
  </si>
  <si>
    <t>八位天使蜕下来的羽毛</t>
  </si>
  <si>
    <t>蝙蝠羽翼</t>
  </si>
  <si>
    <t>羽翼的边缘具有锐利的爪尖</t>
  </si>
  <si>
    <t>黑蝙蝠羽翼</t>
  </si>
  <si>
    <t>具有很多锐利爪尖的黑蝙蝠羽翼</t>
  </si>
  <si>
    <t>睡魔羽翼</t>
  </si>
  <si>
    <t>黑暗睡魔的羽翼</t>
  </si>
  <si>
    <t>精灵女王羽翼</t>
  </si>
  <si>
    <t>细长的精灵女王羽翼</t>
  </si>
  <si>
    <t>石像鬼羽翼</t>
  </si>
  <si>
    <t>顽强的石像兵的羽翼</t>
  </si>
  <si>
    <t>昆虫躯壳</t>
  </si>
  <si>
    <t>从死去的昆虫尸体上剥下的躯壳</t>
  </si>
  <si>
    <t>大型昆虫躯壳</t>
  </si>
  <si>
    <t>从巨大昆虫尸体上剥下的躯壳</t>
  </si>
  <si>
    <t>天使的桃羽</t>
  </si>
  <si>
    <t>非常绚烂的天使羽毛</t>
  </si>
  <si>
    <t>天使的黑羽</t>
  </si>
  <si>
    <t>天使的紫羽</t>
  </si>
  <si>
    <t>天使的黄羽</t>
  </si>
  <si>
    <t>鬼爪</t>
  </si>
  <si>
    <t>狩猎获得的恶鬼的爪子</t>
  </si>
  <si>
    <t>IC0731</t>
  </si>
  <si>
    <t>人狼爪</t>
  </si>
  <si>
    <t>狩猎获得的人狼的爪子</t>
  </si>
  <si>
    <t>蜥蜴爪</t>
  </si>
  <si>
    <t>狩猎获得的蜥蜴的爪子</t>
  </si>
  <si>
    <t>火兽爪</t>
  </si>
  <si>
    <t>狩猎获得的火兽的爪子</t>
  </si>
  <si>
    <t>雷兽爪</t>
  </si>
  <si>
    <t>狩猎获得的雷兽的爪子</t>
  </si>
  <si>
    <t>IC0735</t>
  </si>
  <si>
    <t>大型昆虫爪</t>
  </si>
  <si>
    <t>狩猎获得的大型昆虫的爪子</t>
  </si>
  <si>
    <t>恶魔爪</t>
  </si>
  <si>
    <t>狩猎获得的恶魔的爪子</t>
  </si>
  <si>
    <t>狐炎兽爪</t>
  </si>
  <si>
    <t>狩猎获得的狐炎兽的爪子</t>
  </si>
  <si>
    <t>蛇龟爪</t>
  </si>
  <si>
    <t>狩猎获得的蛇龟的爪子</t>
  </si>
  <si>
    <t>龙爪</t>
  </si>
  <si>
    <t>狩猎获得的龙爪</t>
  </si>
  <si>
    <t>腐败爪</t>
  </si>
  <si>
    <t>从泥土里挖掘出来的腐败的爪子</t>
  </si>
  <si>
    <t>鬼牙</t>
  </si>
  <si>
    <t>恶鬼的牙齿</t>
  </si>
  <si>
    <t>蜥蜴牙</t>
  </si>
  <si>
    <t>蜥蜴的牙齿</t>
  </si>
  <si>
    <t>IC0761</t>
  </si>
  <si>
    <t>火兽牙</t>
  </si>
  <si>
    <t>火兽的牙齿</t>
  </si>
  <si>
    <t>雷兽牙</t>
  </si>
  <si>
    <t>雷兽的牙齿</t>
  </si>
  <si>
    <t>IC0765</t>
  </si>
  <si>
    <t>水兽牙</t>
  </si>
  <si>
    <t>水兽的牙齿</t>
  </si>
  <si>
    <t>IC0764</t>
  </si>
  <si>
    <t>巨大鱼牙</t>
  </si>
  <si>
    <t>深海巨鱼的牙齿</t>
  </si>
  <si>
    <t>IC0768</t>
  </si>
  <si>
    <t>蝙蝠牙</t>
  </si>
  <si>
    <t>蝙蝠的牙齿</t>
  </si>
  <si>
    <t>IC0775</t>
  </si>
  <si>
    <t>黑蝙蝠牙</t>
  </si>
  <si>
    <t>黑蝙蝠的牙齿</t>
  </si>
  <si>
    <t>狐炎兽牙</t>
  </si>
  <si>
    <t>狐炎兽的牙齿</t>
  </si>
  <si>
    <t>蛇龟牙</t>
  </si>
  <si>
    <t>蛇龟的牙齿</t>
  </si>
  <si>
    <t>IC0762</t>
  </si>
  <si>
    <t>龙牙</t>
  </si>
  <si>
    <t>腐败牙</t>
  </si>
  <si>
    <t>泥土里挖掘出来的腐败的牙齿</t>
  </si>
  <si>
    <t xml:space="preserve">bossyong </t>
    <phoneticPr fontId="1" type="noConversion"/>
  </si>
  <si>
    <t>森林凶兽</t>
  </si>
  <si>
    <t>变异凶兽</t>
  </si>
  <si>
    <t>凶猛恶狼</t>
  </si>
  <si>
    <t>蛇狼兽</t>
  </si>
  <si>
    <t>究极双狼</t>
  </si>
  <si>
    <t>水之祭祀</t>
  </si>
  <si>
    <t>水之法师</t>
  </si>
  <si>
    <t>水之男巫</t>
  </si>
  <si>
    <t>寒冰女王</t>
  </si>
  <si>
    <t>紫焰女王</t>
  </si>
  <si>
    <t>人形树怪</t>
  </si>
  <si>
    <t>僵硬恶龙</t>
  </si>
  <si>
    <t>屠夫</t>
  </si>
  <si>
    <t>鳗龙兽</t>
  </si>
  <si>
    <t>睡魔</t>
  </si>
  <si>
    <t>七彩龙鸟</t>
  </si>
  <si>
    <t>石像飞龙</t>
  </si>
  <si>
    <t>异化蝙蝠龙</t>
  </si>
  <si>
    <t>蓝龙</t>
  </si>
  <si>
    <t>圣天兽</t>
  </si>
  <si>
    <t>面具鬼</t>
  </si>
  <si>
    <t>超强面具鬼</t>
  </si>
  <si>
    <t>钢铁圣徒</t>
  </si>
  <si>
    <t>诡异体</t>
  </si>
  <si>
    <t>水龙兽</t>
  </si>
  <si>
    <t>湖底恶魔</t>
  </si>
  <si>
    <t>珊瑚恶魔</t>
  </si>
  <si>
    <t>女体吸血鬼</t>
  </si>
  <si>
    <t>圣天使</t>
  </si>
  <si>
    <t>赤炎天使</t>
  </si>
  <si>
    <t>火炎恶灵</t>
  </si>
  <si>
    <t>火炎幻兽</t>
  </si>
  <si>
    <t>炎蝎</t>
  </si>
  <si>
    <t>魔幻水晶</t>
  </si>
  <si>
    <t>山峦之王</t>
  </si>
  <si>
    <t>巨石凶兽</t>
  </si>
  <si>
    <t>亚种魔龙</t>
  </si>
  <si>
    <t>魅惑吸血鬼</t>
  </si>
  <si>
    <t>辽原女王</t>
  </si>
  <si>
    <t>黑暗人狼王</t>
  </si>
  <si>
    <t>黑暗小丑</t>
  </si>
  <si>
    <t>彩蛋小丑</t>
  </si>
  <si>
    <t>魔焰小丑</t>
  </si>
  <si>
    <t>远古食人鱼</t>
  </si>
  <si>
    <t>巨鲸兽</t>
  </si>
  <si>
    <t>地狱使者</t>
  </si>
  <si>
    <t>土匪首领</t>
  </si>
  <si>
    <t>金属魔兽</t>
  </si>
  <si>
    <t>黄金射手</t>
  </si>
  <si>
    <t>究极钢铁战士</t>
  </si>
  <si>
    <t>燃烧女王</t>
  </si>
  <si>
    <t>湛蓝天使</t>
  </si>
  <si>
    <t>大天使</t>
  </si>
  <si>
    <t>天马战士</t>
  </si>
  <si>
    <t>圣域守护者</t>
  </si>
  <si>
    <t>修罗护卫</t>
  </si>
  <si>
    <t>守护圣龙</t>
  </si>
  <si>
    <t>钢铁暗龙</t>
  </si>
  <si>
    <t>钢铁战鹰</t>
  </si>
  <si>
    <t>野蛮酋长</t>
  </si>
  <si>
    <t>风翼仙子</t>
  </si>
  <si>
    <t>boss材料</t>
    <phoneticPr fontId="1" type="noConversion"/>
  </si>
  <si>
    <t>gold</t>
    <phoneticPr fontId="1" type="noConversion"/>
  </si>
  <si>
    <t>price</t>
    <phoneticPr fontId="1" type="noConversion"/>
  </si>
  <si>
    <t>gold2</t>
    <phoneticPr fontId="1" type="noConversion"/>
  </si>
  <si>
    <t>progress</t>
    <phoneticPr fontId="1" type="noConversion"/>
  </si>
  <si>
    <t>怪物id</t>
  </si>
  <si>
    <t>怪物等级</t>
  </si>
  <si>
    <t>怪物类型</t>
  </si>
  <si>
    <t>怪物属性</t>
  </si>
  <si>
    <t>怪物图片</t>
  </si>
  <si>
    <t>hp</t>
  </si>
  <si>
    <t>mp</t>
  </si>
  <si>
    <t>物攻</t>
  </si>
  <si>
    <t>物防</t>
  </si>
  <si>
    <t>魔攻</t>
  </si>
  <si>
    <t>魔防</t>
  </si>
  <si>
    <t>敏捷</t>
  </si>
  <si>
    <t>幸运</t>
  </si>
  <si>
    <t>命中</t>
  </si>
  <si>
    <t>闪避</t>
  </si>
  <si>
    <t>暴击</t>
  </si>
  <si>
    <t>飞行系5</t>
  </si>
  <si>
    <t>飞行系8</t>
  </si>
  <si>
    <t>飞行系12</t>
  </si>
  <si>
    <t>飞行系13</t>
  </si>
  <si>
    <t>飞行系14</t>
  </si>
  <si>
    <t>飞行系19</t>
  </si>
  <si>
    <t>飞行系20</t>
  </si>
  <si>
    <t>飞行系21</t>
  </si>
  <si>
    <t>飞行系22</t>
  </si>
  <si>
    <t>飞行系23</t>
  </si>
  <si>
    <t>飞行系25</t>
  </si>
  <si>
    <t>飞行系26</t>
  </si>
  <si>
    <t>飞行系27</t>
  </si>
  <si>
    <t>飞行系29</t>
  </si>
  <si>
    <t>飞行系30</t>
  </si>
  <si>
    <t>飞行系35</t>
  </si>
  <si>
    <t>飞行系36</t>
  </si>
  <si>
    <t>飞行系37</t>
  </si>
  <si>
    <t>飞行系44</t>
  </si>
  <si>
    <t>飞行系45</t>
  </si>
  <si>
    <t>飞行系49</t>
  </si>
  <si>
    <t>飞行系50</t>
  </si>
  <si>
    <t>飞行系51</t>
  </si>
  <si>
    <t>飞行系52</t>
  </si>
  <si>
    <t>飞行系56</t>
  </si>
  <si>
    <t>飞行系57</t>
  </si>
  <si>
    <t>飞行系58</t>
  </si>
  <si>
    <t>飞行系59</t>
  </si>
  <si>
    <t>飞行系63</t>
  </si>
  <si>
    <t>飞行系64</t>
  </si>
  <si>
    <t>飞行系65</t>
  </si>
  <si>
    <t>飞行系67</t>
  </si>
  <si>
    <t>飞行系68</t>
  </si>
  <si>
    <t>飞行系69</t>
  </si>
  <si>
    <t>飞行系70</t>
  </si>
  <si>
    <t>飞行系71</t>
  </si>
  <si>
    <t>飞行系72</t>
  </si>
  <si>
    <t>飞行系73</t>
  </si>
  <si>
    <t>飞行系74</t>
  </si>
  <si>
    <t>飞行系75</t>
  </si>
  <si>
    <t>飞行系76</t>
  </si>
  <si>
    <t>飞行系77</t>
  </si>
  <si>
    <t>飞行系78</t>
  </si>
  <si>
    <t>飞行系79</t>
  </si>
  <si>
    <t>飞行系80</t>
  </si>
  <si>
    <t>飞行系81</t>
  </si>
  <si>
    <t>飞行系82</t>
  </si>
  <si>
    <t>飞行系83</t>
  </si>
  <si>
    <t>飞行系84</t>
  </si>
  <si>
    <t>飞行系85</t>
  </si>
  <si>
    <t>飞行系86</t>
  </si>
  <si>
    <t>飞行系87</t>
  </si>
  <si>
    <t>飞行系88</t>
  </si>
  <si>
    <t>飞行系89</t>
  </si>
  <si>
    <t>飞行系90</t>
  </si>
  <si>
    <t>飞行系91</t>
  </si>
  <si>
    <t>飞行系92</t>
  </si>
  <si>
    <t>飞行系93</t>
  </si>
  <si>
    <t>飞行系94</t>
  </si>
  <si>
    <t>飞行系95</t>
  </si>
  <si>
    <t>飞行系96</t>
  </si>
  <si>
    <t>飞行系97</t>
  </si>
  <si>
    <t>飞行系98</t>
  </si>
  <si>
    <t>飞行系99</t>
  </si>
  <si>
    <t>龙系1</t>
  </si>
  <si>
    <t>龙系2</t>
  </si>
  <si>
    <t>龙系3</t>
  </si>
  <si>
    <t>龙系4</t>
  </si>
  <si>
    <t>龙系5</t>
  </si>
  <si>
    <t>龙系6</t>
  </si>
  <si>
    <t>龙系7</t>
  </si>
  <si>
    <t>龙系9</t>
  </si>
  <si>
    <t>龙系10</t>
  </si>
  <si>
    <t>龙系11</t>
  </si>
  <si>
    <t>龙系17</t>
  </si>
  <si>
    <t>龙系18</t>
  </si>
  <si>
    <t>龙系19</t>
  </si>
  <si>
    <t>龙系20</t>
  </si>
  <si>
    <t>龙系22</t>
  </si>
  <si>
    <t>龙系23</t>
  </si>
  <si>
    <t>龙系24</t>
  </si>
  <si>
    <t>龙系25</t>
  </si>
  <si>
    <t>龙系27</t>
  </si>
  <si>
    <t>龙系28</t>
  </si>
  <si>
    <t>龙系29</t>
  </si>
  <si>
    <t>龙系30</t>
  </si>
  <si>
    <t>龙系31</t>
  </si>
  <si>
    <t>龙系32</t>
  </si>
  <si>
    <t>龙系33</t>
  </si>
  <si>
    <t>龙系34</t>
  </si>
  <si>
    <t>龙系35</t>
  </si>
  <si>
    <t>龙系38</t>
  </si>
  <si>
    <t>龙系40</t>
  </si>
  <si>
    <t>龙系41</t>
  </si>
  <si>
    <t>龙系42</t>
  </si>
  <si>
    <t>龙系43</t>
  </si>
  <si>
    <t>龙系44</t>
  </si>
  <si>
    <t>龙系45</t>
  </si>
  <si>
    <t>龙系48</t>
  </si>
  <si>
    <t>龙系49</t>
  </si>
  <si>
    <t>龙系50</t>
  </si>
  <si>
    <t>龙系51</t>
  </si>
  <si>
    <t>龙系52</t>
  </si>
  <si>
    <t>龙系53</t>
  </si>
  <si>
    <t>龙系54</t>
  </si>
  <si>
    <t>龙系55</t>
  </si>
  <si>
    <t>龙系56</t>
  </si>
  <si>
    <t>龙系57</t>
  </si>
  <si>
    <t>龙系58</t>
  </si>
  <si>
    <t>龙系59</t>
  </si>
  <si>
    <t>龙系60</t>
  </si>
  <si>
    <t>龙系61</t>
  </si>
  <si>
    <t>龙系62</t>
  </si>
  <si>
    <t>龙系65</t>
  </si>
  <si>
    <t>龙系66</t>
  </si>
  <si>
    <t>龙系67</t>
  </si>
  <si>
    <t>龙系68</t>
  </si>
  <si>
    <t>龙系69</t>
  </si>
  <si>
    <t>龙系70</t>
  </si>
  <si>
    <t>龙系71</t>
  </si>
  <si>
    <t>龙系72</t>
  </si>
  <si>
    <t>龙系73</t>
  </si>
  <si>
    <t>龙系74</t>
  </si>
  <si>
    <t>龙系75</t>
  </si>
  <si>
    <t>龙系76</t>
  </si>
  <si>
    <t>龙系77</t>
  </si>
  <si>
    <t>龙系78</t>
  </si>
  <si>
    <t>龙系79</t>
  </si>
  <si>
    <t>龙系80</t>
  </si>
  <si>
    <t>龙系81</t>
  </si>
  <si>
    <t>龙系82</t>
  </si>
  <si>
    <t>龙系83</t>
  </si>
  <si>
    <t>龙系84</t>
  </si>
  <si>
    <t>龙系85</t>
  </si>
  <si>
    <t>龙系86</t>
  </si>
  <si>
    <t>龙系87</t>
  </si>
  <si>
    <t>龙系88</t>
  </si>
  <si>
    <t>龙系89</t>
  </si>
  <si>
    <t>龙系90</t>
  </si>
  <si>
    <t>龙系91</t>
  </si>
  <si>
    <t>龙系92</t>
  </si>
  <si>
    <t>龙系93</t>
  </si>
  <si>
    <t>龙系94</t>
  </si>
  <si>
    <t>龙系95</t>
  </si>
  <si>
    <t>龙系96</t>
  </si>
  <si>
    <t>龙系97</t>
  </si>
  <si>
    <t>龙系98</t>
  </si>
  <si>
    <t>龙系99</t>
  </si>
  <si>
    <t>僵尸系5</t>
  </si>
  <si>
    <t>僵尸系6</t>
  </si>
  <si>
    <t>僵尸系7</t>
  </si>
  <si>
    <t>僵尸系8</t>
  </si>
  <si>
    <t>僵尸系13</t>
  </si>
  <si>
    <t>僵尸系14</t>
  </si>
  <si>
    <t>僵尸系16</t>
  </si>
  <si>
    <t>僵尸系18</t>
  </si>
  <si>
    <t>僵尸系19</t>
  </si>
  <si>
    <t>僵尸系20</t>
  </si>
  <si>
    <t>僵尸系21</t>
  </si>
  <si>
    <t>僵尸系23</t>
  </si>
  <si>
    <t>僵尸系24</t>
  </si>
  <si>
    <t>僵尸系25</t>
  </si>
  <si>
    <t>僵尸系26</t>
  </si>
  <si>
    <t>僵尸系28</t>
  </si>
  <si>
    <t>僵尸系29</t>
  </si>
  <si>
    <t>僵尸系30</t>
  </si>
  <si>
    <t>僵尸系31</t>
  </si>
  <si>
    <t>僵尸系33</t>
  </si>
  <si>
    <t>僵尸系34</t>
  </si>
  <si>
    <t>僵尸系35</t>
  </si>
  <si>
    <t>僵尸系36</t>
  </si>
  <si>
    <t>僵尸系37</t>
  </si>
  <si>
    <t>僵尸系38</t>
  </si>
  <si>
    <t>僵尸系41</t>
  </si>
  <si>
    <t>僵尸系42</t>
  </si>
  <si>
    <t>僵尸系45</t>
  </si>
  <si>
    <t>僵尸系47</t>
  </si>
  <si>
    <t>僵尸系48</t>
  </si>
  <si>
    <t>僵尸系50</t>
  </si>
  <si>
    <t>僵尸系51</t>
  </si>
  <si>
    <t>僵尸系52</t>
  </si>
  <si>
    <t>僵尸系53</t>
  </si>
  <si>
    <t>僵尸系54</t>
  </si>
  <si>
    <t>僵尸系57</t>
  </si>
  <si>
    <t>僵尸系58</t>
  </si>
  <si>
    <t>僵尸系59</t>
  </si>
  <si>
    <t>僵尸系60</t>
  </si>
  <si>
    <t>僵尸系62</t>
  </si>
  <si>
    <t>僵尸系63</t>
  </si>
  <si>
    <t>僵尸系64</t>
  </si>
  <si>
    <t>僵尸系66</t>
  </si>
  <si>
    <t>僵尸系67</t>
  </si>
  <si>
    <t>僵尸系68</t>
  </si>
  <si>
    <t>僵尸系69</t>
  </si>
  <si>
    <t>僵尸系70</t>
  </si>
  <si>
    <t>僵尸系71</t>
  </si>
  <si>
    <t>僵尸系72</t>
  </si>
  <si>
    <t>僵尸系73</t>
  </si>
  <si>
    <t>僵尸系74</t>
  </si>
  <si>
    <t>僵尸系75</t>
  </si>
  <si>
    <t>僵尸系76</t>
  </si>
  <si>
    <t>僵尸系77</t>
  </si>
  <si>
    <t>僵尸系78</t>
  </si>
  <si>
    <t>僵尸系79</t>
  </si>
  <si>
    <t>僵尸系80</t>
  </si>
  <si>
    <t>僵尸系81</t>
  </si>
  <si>
    <t>僵尸系82</t>
  </si>
  <si>
    <t>僵尸系83</t>
  </si>
  <si>
    <t>僵尸系84</t>
  </si>
  <si>
    <t>僵尸系85</t>
  </si>
  <si>
    <t>僵尸系86</t>
  </si>
  <si>
    <t>僵尸系87</t>
  </si>
  <si>
    <t>僵尸系88</t>
  </si>
  <si>
    <t>僵尸系89</t>
  </si>
  <si>
    <t>僵尸系90</t>
  </si>
  <si>
    <t>僵尸系91</t>
  </si>
  <si>
    <t>僵尸系92</t>
  </si>
  <si>
    <t>僵尸系93</t>
  </si>
  <si>
    <t>僵尸系94</t>
  </si>
  <si>
    <t>僵尸系95</t>
  </si>
  <si>
    <t>僵尸系96</t>
  </si>
  <si>
    <t>僵尸系97</t>
  </si>
  <si>
    <t>僵尸系98</t>
  </si>
  <si>
    <t>僵尸系99</t>
  </si>
  <si>
    <t>土系2</t>
  </si>
  <si>
    <t>土系3</t>
  </si>
  <si>
    <t>土系4</t>
  </si>
  <si>
    <t>土系5</t>
  </si>
  <si>
    <t>土系6</t>
  </si>
  <si>
    <t>土系7</t>
  </si>
  <si>
    <t>土系8</t>
  </si>
  <si>
    <t>土系10</t>
  </si>
  <si>
    <t>土系11</t>
  </si>
  <si>
    <t>土系12</t>
  </si>
  <si>
    <t>土系13</t>
  </si>
  <si>
    <t>土系14</t>
  </si>
  <si>
    <t>土系15</t>
  </si>
  <si>
    <t>土系16</t>
  </si>
  <si>
    <t>土系17</t>
  </si>
  <si>
    <t>土系18</t>
  </si>
  <si>
    <t>土系19</t>
  </si>
  <si>
    <t>土系20</t>
  </si>
  <si>
    <t>土系21</t>
  </si>
  <si>
    <t>土系22</t>
  </si>
  <si>
    <t>土系23</t>
  </si>
  <si>
    <t>土系24</t>
  </si>
  <si>
    <t>土系32</t>
  </si>
  <si>
    <t>土系33</t>
  </si>
  <si>
    <t>土系34</t>
  </si>
  <si>
    <t>土系35</t>
  </si>
  <si>
    <t>土系36</t>
  </si>
  <si>
    <t>土系37</t>
  </si>
  <si>
    <t>土系38</t>
  </si>
  <si>
    <t>土系39</t>
  </si>
  <si>
    <t>土系40</t>
  </si>
  <si>
    <t>土系41</t>
  </si>
  <si>
    <t>土系42</t>
  </si>
  <si>
    <t>土系43</t>
  </si>
  <si>
    <t>土系44</t>
  </si>
  <si>
    <t>土系45</t>
  </si>
  <si>
    <t>土系46</t>
  </si>
  <si>
    <t>土系47</t>
  </si>
  <si>
    <t>土系48</t>
  </si>
  <si>
    <t>土系49</t>
  </si>
  <si>
    <t>土系50</t>
  </si>
  <si>
    <t>土系52</t>
  </si>
  <si>
    <t>土系53</t>
  </si>
  <si>
    <t>土系54</t>
  </si>
  <si>
    <t>土系55</t>
  </si>
  <si>
    <t>土系56</t>
  </si>
  <si>
    <t>土系57</t>
  </si>
  <si>
    <t>土系58</t>
  </si>
  <si>
    <t>土系59</t>
  </si>
  <si>
    <t>土系60</t>
  </si>
  <si>
    <t>土系61</t>
  </si>
  <si>
    <t>土系62</t>
  </si>
  <si>
    <t>土系63</t>
  </si>
  <si>
    <t>土系64</t>
  </si>
  <si>
    <t>土系65</t>
  </si>
  <si>
    <t>土系66</t>
  </si>
  <si>
    <t>土系67</t>
  </si>
  <si>
    <t>土系68</t>
  </si>
  <si>
    <t>土系69</t>
  </si>
  <si>
    <t>土系70</t>
  </si>
  <si>
    <t>土系71</t>
  </si>
  <si>
    <t>土系72</t>
  </si>
  <si>
    <t>土系73</t>
  </si>
  <si>
    <t>土系74</t>
  </si>
  <si>
    <t>土系75</t>
  </si>
  <si>
    <t>土系76</t>
  </si>
  <si>
    <t>土系77</t>
  </si>
  <si>
    <t>土系78</t>
  </si>
  <si>
    <t>土系79</t>
  </si>
  <si>
    <t>土系80</t>
  </si>
  <si>
    <t>土系81</t>
  </si>
  <si>
    <t>土系82</t>
  </si>
  <si>
    <t>土系83</t>
  </si>
  <si>
    <t>土系84</t>
  </si>
  <si>
    <t>土系85</t>
  </si>
  <si>
    <t>土系86</t>
  </si>
  <si>
    <t>土系87</t>
  </si>
  <si>
    <t>土系88</t>
  </si>
  <si>
    <t>土系89</t>
  </si>
  <si>
    <t>土系90</t>
  </si>
  <si>
    <t>土系91</t>
  </si>
  <si>
    <t>土系92</t>
  </si>
  <si>
    <t>土系93</t>
  </si>
  <si>
    <t>土系94</t>
  </si>
  <si>
    <t>土系95</t>
  </si>
  <si>
    <t>土系96</t>
  </si>
  <si>
    <t>土系97</t>
  </si>
  <si>
    <t>土系98</t>
  </si>
  <si>
    <t>土系99</t>
  </si>
  <si>
    <t>金属系1</t>
  </si>
  <si>
    <t>金属系2</t>
  </si>
  <si>
    <t>金属系3</t>
  </si>
  <si>
    <t>金属系5</t>
  </si>
  <si>
    <t>金属系6</t>
  </si>
  <si>
    <t>金属系7</t>
  </si>
  <si>
    <t>金属系9</t>
  </si>
  <si>
    <t>金属系10</t>
  </si>
  <si>
    <t>金属系11</t>
  </si>
  <si>
    <t>金属系12</t>
  </si>
  <si>
    <t>金属系14</t>
  </si>
  <si>
    <t>金属系22</t>
  </si>
  <si>
    <t>金属系23</t>
  </si>
  <si>
    <t>金属系25</t>
  </si>
  <si>
    <t>金属系26</t>
  </si>
  <si>
    <t>金属系27</t>
  </si>
  <si>
    <t>金属系28</t>
  </si>
  <si>
    <t>金属系30</t>
  </si>
  <si>
    <t>金属系38</t>
  </si>
  <si>
    <t>金属系43</t>
  </si>
  <si>
    <t>金属系44</t>
  </si>
  <si>
    <t>金属系47</t>
  </si>
  <si>
    <t>金属系49</t>
  </si>
  <si>
    <t>金属系52</t>
  </si>
  <si>
    <t>金属系53</t>
  </si>
  <si>
    <t>金属系54</t>
  </si>
  <si>
    <t>金属系58</t>
  </si>
  <si>
    <t>金属系60</t>
  </si>
  <si>
    <t>金属系61</t>
  </si>
  <si>
    <t>金属系62</t>
  </si>
  <si>
    <t>金属系67</t>
  </si>
  <si>
    <t>金属系68</t>
  </si>
  <si>
    <t>金属系69</t>
  </si>
  <si>
    <t>金属系70</t>
  </si>
  <si>
    <t>金属系71</t>
  </si>
  <si>
    <t>金属系72</t>
  </si>
  <si>
    <t>金属系73</t>
  </si>
  <si>
    <t>金属系74</t>
  </si>
  <si>
    <t>金属系75</t>
  </si>
  <si>
    <t>金属系76</t>
  </si>
  <si>
    <t>金属系77</t>
  </si>
  <si>
    <t>金属系78</t>
  </si>
  <si>
    <t>金属系79</t>
  </si>
  <si>
    <t>金属系80</t>
  </si>
  <si>
    <t>金属系81</t>
  </si>
  <si>
    <t>金属系82</t>
  </si>
  <si>
    <t>金属系83</t>
  </si>
  <si>
    <t>金属系84</t>
  </si>
  <si>
    <t>金属系85</t>
  </si>
  <si>
    <t>金属系86</t>
  </si>
  <si>
    <t>金属系87</t>
  </si>
  <si>
    <t>金属系88</t>
  </si>
  <si>
    <t>金属系89</t>
  </si>
  <si>
    <t>金属系90</t>
  </si>
  <si>
    <t>金属系91</t>
  </si>
  <si>
    <t>金属系92</t>
  </si>
  <si>
    <t>金属系93</t>
  </si>
  <si>
    <t>金属系94</t>
  </si>
  <si>
    <t>金属系95</t>
  </si>
  <si>
    <t>金属系96</t>
  </si>
  <si>
    <t>金属系97</t>
  </si>
  <si>
    <t>金属系98</t>
  </si>
  <si>
    <t>金属系99</t>
  </si>
  <si>
    <t>水系1</t>
  </si>
  <si>
    <t>水系2</t>
  </si>
  <si>
    <t>水系4</t>
  </si>
  <si>
    <t>水系10</t>
  </si>
  <si>
    <t>水系11</t>
  </si>
  <si>
    <t>水系12</t>
  </si>
  <si>
    <t>水系13</t>
  </si>
  <si>
    <t>水系14</t>
  </si>
  <si>
    <t>水系16</t>
  </si>
  <si>
    <t>水系17</t>
  </si>
  <si>
    <t>水系25</t>
  </si>
  <si>
    <t>水系26</t>
  </si>
  <si>
    <t>水系28</t>
  </si>
  <si>
    <t>水系29</t>
  </si>
  <si>
    <t>水系30</t>
  </si>
  <si>
    <t>水系31</t>
  </si>
  <si>
    <t>水系32</t>
  </si>
  <si>
    <t>水系33</t>
  </si>
  <si>
    <t>水系34</t>
  </si>
  <si>
    <t>水系35</t>
  </si>
  <si>
    <t>水系36</t>
  </si>
  <si>
    <t>水系38</t>
  </si>
  <si>
    <t>水系39</t>
  </si>
  <si>
    <t>水系40</t>
  </si>
  <si>
    <t>水系41</t>
  </si>
  <si>
    <t>水系42</t>
  </si>
  <si>
    <t>水系45</t>
  </si>
  <si>
    <t>水系47</t>
  </si>
  <si>
    <t>水系48</t>
  </si>
  <si>
    <t>水系50</t>
  </si>
  <si>
    <t>水系51</t>
  </si>
  <si>
    <t>水系54</t>
  </si>
  <si>
    <t>水系55</t>
  </si>
  <si>
    <t>水系56</t>
  </si>
  <si>
    <t>水系57</t>
  </si>
  <si>
    <t>水系58</t>
  </si>
  <si>
    <t>水系59</t>
  </si>
  <si>
    <t>水系61</t>
  </si>
  <si>
    <t>水系63</t>
  </si>
  <si>
    <t>水系64</t>
  </si>
  <si>
    <t>水系66</t>
  </si>
  <si>
    <t>水系67</t>
  </si>
  <si>
    <t>水系68</t>
  </si>
  <si>
    <t>水系69</t>
  </si>
  <si>
    <t>水系70</t>
  </si>
  <si>
    <t>水系71</t>
  </si>
  <si>
    <t>水系72</t>
  </si>
  <si>
    <t>水系73</t>
  </si>
  <si>
    <t>水系74</t>
  </si>
  <si>
    <t>水系75</t>
  </si>
  <si>
    <t>水系76</t>
  </si>
  <si>
    <t>水系77</t>
  </si>
  <si>
    <t>水系78</t>
  </si>
  <si>
    <t>水系79</t>
  </si>
  <si>
    <t>水系80</t>
  </si>
  <si>
    <t>水系81</t>
  </si>
  <si>
    <t>水系82</t>
  </si>
  <si>
    <t>水系83</t>
  </si>
  <si>
    <t>水系84</t>
  </si>
  <si>
    <t>水系85</t>
  </si>
  <si>
    <t>水系86</t>
  </si>
  <si>
    <t>水系87</t>
  </si>
  <si>
    <t>水系88</t>
  </si>
  <si>
    <t>水系89</t>
  </si>
  <si>
    <t>水系90</t>
  </si>
  <si>
    <t>水系91</t>
  </si>
  <si>
    <t>水系92</t>
  </si>
  <si>
    <t>水系93</t>
  </si>
  <si>
    <t>水系94</t>
  </si>
  <si>
    <t>水系95</t>
  </si>
  <si>
    <t>水系96</t>
  </si>
  <si>
    <t>水系97</t>
  </si>
  <si>
    <t>水系98</t>
  </si>
  <si>
    <t>水系99</t>
  </si>
  <si>
    <t>火系1</t>
  </si>
  <si>
    <t>火系4</t>
  </si>
  <si>
    <t>火系5</t>
  </si>
  <si>
    <t>火系6</t>
  </si>
  <si>
    <t>火系7</t>
  </si>
  <si>
    <t>火系8</t>
  </si>
  <si>
    <t>火系9</t>
  </si>
  <si>
    <t>火系10</t>
  </si>
  <si>
    <t>火系11</t>
  </si>
  <si>
    <t>火系12</t>
  </si>
  <si>
    <t>火系13</t>
  </si>
  <si>
    <t>火系15</t>
  </si>
  <si>
    <t>火系16</t>
  </si>
  <si>
    <t>火系17</t>
  </si>
  <si>
    <t>火系20</t>
  </si>
  <si>
    <t>火系21</t>
  </si>
  <si>
    <t>火系28</t>
  </si>
  <si>
    <t>火系31</t>
  </si>
  <si>
    <t>火系32</t>
  </si>
  <si>
    <t>火系33</t>
  </si>
  <si>
    <t>火系37</t>
  </si>
  <si>
    <t>火系39</t>
  </si>
  <si>
    <t>火系40</t>
  </si>
  <si>
    <t>火系41</t>
  </si>
  <si>
    <t>火系43</t>
  </si>
  <si>
    <t>火系44</t>
  </si>
  <si>
    <t>火系45</t>
  </si>
  <si>
    <t>火系50</t>
  </si>
  <si>
    <t>火系51</t>
  </si>
  <si>
    <t>火系52</t>
  </si>
  <si>
    <t>火系56</t>
  </si>
  <si>
    <t>火系57</t>
  </si>
  <si>
    <t>火系58</t>
  </si>
  <si>
    <t>火系59</t>
  </si>
  <si>
    <t>火系61</t>
  </si>
  <si>
    <t>火系63</t>
  </si>
  <si>
    <t>火系64</t>
  </si>
  <si>
    <t>火系65</t>
  </si>
  <si>
    <t>火系67</t>
  </si>
  <si>
    <t>火系68</t>
  </si>
  <si>
    <t>火系69</t>
  </si>
  <si>
    <t>火系70</t>
  </si>
  <si>
    <t>火系71</t>
  </si>
  <si>
    <t>火系72</t>
  </si>
  <si>
    <t>火系73</t>
  </si>
  <si>
    <t>火系74</t>
  </si>
  <si>
    <t>火系75</t>
  </si>
  <si>
    <t>火系76</t>
  </si>
  <si>
    <t>火系77</t>
  </si>
  <si>
    <t>火系78</t>
  </si>
  <si>
    <t>火系79</t>
  </si>
  <si>
    <t>火系80</t>
  </si>
  <si>
    <t>火系81</t>
  </si>
  <si>
    <t>火系82</t>
  </si>
  <si>
    <t>火系83</t>
  </si>
  <si>
    <t>火系84</t>
  </si>
  <si>
    <t>火系85</t>
  </si>
  <si>
    <t>火系86</t>
  </si>
  <si>
    <t>火系87</t>
  </si>
  <si>
    <t>火系88</t>
  </si>
  <si>
    <t>火系89</t>
  </si>
  <si>
    <t>火系90</t>
  </si>
  <si>
    <t>火系91</t>
  </si>
  <si>
    <t>火系92</t>
  </si>
  <si>
    <t>火系93</t>
  </si>
  <si>
    <t>火系94</t>
  </si>
  <si>
    <t>火系95</t>
  </si>
  <si>
    <t>火系96</t>
  </si>
  <si>
    <t>火系97</t>
  </si>
  <si>
    <t>火系98</t>
  </si>
  <si>
    <t>火系99</t>
  </si>
  <si>
    <t>光系1</t>
  </si>
  <si>
    <t>光系2</t>
  </si>
  <si>
    <t>光系3</t>
  </si>
  <si>
    <t>光系4</t>
  </si>
  <si>
    <t>光系5</t>
  </si>
  <si>
    <t>光系6</t>
  </si>
  <si>
    <t>光系8</t>
  </si>
  <si>
    <t>光系9</t>
  </si>
  <si>
    <t>光系11</t>
  </si>
  <si>
    <t>光系13</t>
  </si>
  <si>
    <t>光系14</t>
  </si>
  <si>
    <t>光系15</t>
  </si>
  <si>
    <t>光系16</t>
  </si>
  <si>
    <t>光系17</t>
  </si>
  <si>
    <t>光系19</t>
  </si>
  <si>
    <t>光系21</t>
  </si>
  <si>
    <t>光系22</t>
  </si>
  <si>
    <t>光系25</t>
  </si>
  <si>
    <t>光系27</t>
  </si>
  <si>
    <t>光系29</t>
  </si>
  <si>
    <t>光系30</t>
  </si>
  <si>
    <t>光系31</t>
  </si>
  <si>
    <t>光系32</t>
  </si>
  <si>
    <t>光系33</t>
  </si>
  <si>
    <t>光系34</t>
  </si>
  <si>
    <t>光系35</t>
  </si>
  <si>
    <t>光系36</t>
  </si>
  <si>
    <t>光系41</t>
  </si>
  <si>
    <t>光系46</t>
  </si>
  <si>
    <t>光系47</t>
  </si>
  <si>
    <t>光系48</t>
  </si>
  <si>
    <t>光系53</t>
  </si>
  <si>
    <t>光系54</t>
  </si>
  <si>
    <t>光系55</t>
  </si>
  <si>
    <t>光系61</t>
  </si>
  <si>
    <t>光系63</t>
  </si>
  <si>
    <t>光系64</t>
  </si>
  <si>
    <t>光系65</t>
  </si>
  <si>
    <t>光系66</t>
  </si>
  <si>
    <t>光系67</t>
  </si>
  <si>
    <t>光系68</t>
  </si>
  <si>
    <t>光系69</t>
  </si>
  <si>
    <t>光系70</t>
  </si>
  <si>
    <t>光系71</t>
  </si>
  <si>
    <t>光系72</t>
  </si>
  <si>
    <t>光系73</t>
  </si>
  <si>
    <t>光系74</t>
  </si>
  <si>
    <t>光系75</t>
  </si>
  <si>
    <t>光系76</t>
  </si>
  <si>
    <t>光系77</t>
  </si>
  <si>
    <t>光系78</t>
  </si>
  <si>
    <t>光系79</t>
  </si>
  <si>
    <t>光系80</t>
  </si>
  <si>
    <t>光系81</t>
  </si>
  <si>
    <t>光系82</t>
  </si>
  <si>
    <t>光系83</t>
  </si>
  <si>
    <t>光系84</t>
  </si>
  <si>
    <t>光系85</t>
  </si>
  <si>
    <t>光系86</t>
  </si>
  <si>
    <t>光系87</t>
  </si>
  <si>
    <t>光系88</t>
  </si>
  <si>
    <t>光系89</t>
  </si>
  <si>
    <t>光系90</t>
  </si>
  <si>
    <t>光系91</t>
  </si>
  <si>
    <t>光系92</t>
  </si>
  <si>
    <t>光系93</t>
  </si>
  <si>
    <t>光系94</t>
  </si>
  <si>
    <t>光系95</t>
  </si>
  <si>
    <t>光系96</t>
  </si>
  <si>
    <t>光系97</t>
  </si>
  <si>
    <t>光系98</t>
  </si>
  <si>
    <t>光系99</t>
  </si>
  <si>
    <t>暗系2</t>
  </si>
  <si>
    <t>暗系3</t>
  </si>
  <si>
    <t>暗系6</t>
  </si>
  <si>
    <t>暗系7</t>
  </si>
  <si>
    <t>暗系8</t>
  </si>
  <si>
    <t>暗系9</t>
  </si>
  <si>
    <t>暗系10</t>
  </si>
  <si>
    <t>暗系12</t>
  </si>
  <si>
    <t>暗系13</t>
  </si>
  <si>
    <t>暗系14</t>
  </si>
  <si>
    <t>暗系16</t>
  </si>
  <si>
    <t>暗系17</t>
  </si>
  <si>
    <t>暗系18</t>
  </si>
  <si>
    <t>暗系19</t>
  </si>
  <si>
    <t>暗系21</t>
  </si>
  <si>
    <t>暗系22</t>
  </si>
  <si>
    <t>暗系24</t>
  </si>
  <si>
    <t>暗系25</t>
  </si>
  <si>
    <t>暗系26</t>
  </si>
  <si>
    <t>暗系36</t>
  </si>
  <si>
    <t>暗系38</t>
  </si>
  <si>
    <t>暗系39</t>
  </si>
  <si>
    <t>暗系40</t>
  </si>
  <si>
    <t>暗系41</t>
  </si>
  <si>
    <t>暗系43</t>
  </si>
  <si>
    <t>暗系48</t>
  </si>
  <si>
    <t>暗系49</t>
  </si>
  <si>
    <t>暗系50</t>
  </si>
  <si>
    <t>暗系53</t>
  </si>
  <si>
    <t>暗系55</t>
  </si>
  <si>
    <t>暗系56</t>
  </si>
  <si>
    <t>暗系57</t>
  </si>
  <si>
    <t>暗系62</t>
  </si>
  <si>
    <t>暗系63</t>
  </si>
  <si>
    <t>暗系64</t>
  </si>
  <si>
    <t>暗系65</t>
  </si>
  <si>
    <t>暗系66</t>
  </si>
  <si>
    <t>暗系67</t>
  </si>
  <si>
    <t>暗系68</t>
  </si>
  <si>
    <t>暗系69</t>
  </si>
  <si>
    <t>暗系70</t>
  </si>
  <si>
    <t>暗系71</t>
  </si>
  <si>
    <t>暗系72</t>
  </si>
  <si>
    <t>暗系73</t>
  </si>
  <si>
    <t>暗系74</t>
  </si>
  <si>
    <t>暗系75</t>
  </si>
  <si>
    <t>暗系76</t>
  </si>
  <si>
    <t>暗系77</t>
  </si>
  <si>
    <t>暗系78</t>
  </si>
  <si>
    <t>暗系79</t>
  </si>
  <si>
    <t>暗系80</t>
  </si>
  <si>
    <t>暗系81</t>
  </si>
  <si>
    <t>暗系82</t>
  </si>
  <si>
    <t>暗系83</t>
  </si>
  <si>
    <t>暗系84</t>
  </si>
  <si>
    <t>暗系85</t>
  </si>
  <si>
    <t>暗系86</t>
  </si>
  <si>
    <t>暗系87</t>
  </si>
  <si>
    <t>暗系88</t>
  </si>
  <si>
    <t>暗系89</t>
  </si>
  <si>
    <t>暗系90</t>
  </si>
  <si>
    <t>暗系91</t>
  </si>
  <si>
    <t>暗系92</t>
  </si>
  <si>
    <t>暗系93</t>
  </si>
  <si>
    <t>暗系94</t>
  </si>
  <si>
    <t>暗系95</t>
  </si>
  <si>
    <t>暗系96</t>
  </si>
  <si>
    <t>暗系97</t>
  </si>
  <si>
    <t>暗系98</t>
  </si>
  <si>
    <t>暗系99</t>
  </si>
  <si>
    <t>风系1</t>
  </si>
  <si>
    <t>风系2</t>
  </si>
  <si>
    <t>风系3</t>
  </si>
  <si>
    <t>风系4</t>
  </si>
  <si>
    <t>风系5</t>
  </si>
  <si>
    <t>风系6</t>
  </si>
  <si>
    <t>风系7</t>
  </si>
  <si>
    <t>风系8</t>
  </si>
  <si>
    <t>风系10</t>
  </si>
  <si>
    <t>风系11</t>
  </si>
  <si>
    <t>风系12</t>
  </si>
  <si>
    <t>风系13</t>
  </si>
  <si>
    <t>风系14</t>
  </si>
  <si>
    <t>风系15</t>
  </si>
  <si>
    <t>风系16</t>
  </si>
  <si>
    <t>风系17</t>
  </si>
  <si>
    <t>风系18</t>
  </si>
  <si>
    <t>风系19</t>
  </si>
  <si>
    <t>风系20</t>
  </si>
  <si>
    <t>风系21</t>
  </si>
  <si>
    <t>风系22</t>
  </si>
  <si>
    <t>风系23</t>
  </si>
  <si>
    <t>风系24</t>
  </si>
  <si>
    <t>风系25</t>
  </si>
  <si>
    <t>风系26</t>
  </si>
  <si>
    <t>风系27</t>
  </si>
  <si>
    <t>风系28</t>
  </si>
  <si>
    <t>风系29</t>
  </si>
  <si>
    <t>风系30</t>
  </si>
  <si>
    <t>风系31</t>
  </si>
  <si>
    <t>风系32</t>
  </si>
  <si>
    <t>风系33</t>
  </si>
  <si>
    <t>风系34</t>
  </si>
  <si>
    <t>风系35</t>
  </si>
  <si>
    <t>风系36</t>
  </si>
  <si>
    <t>风系37</t>
  </si>
  <si>
    <t>风系38</t>
  </si>
  <si>
    <t>风系39</t>
  </si>
  <si>
    <t>风系40</t>
  </si>
  <si>
    <t>风系41</t>
  </si>
  <si>
    <t>风系42</t>
  </si>
  <si>
    <t>风系45</t>
  </si>
  <si>
    <t>风系46</t>
  </si>
  <si>
    <t>风系47</t>
  </si>
  <si>
    <t>风系48</t>
  </si>
  <si>
    <t>风系51</t>
  </si>
  <si>
    <t>风系52</t>
  </si>
  <si>
    <t>风系53</t>
  </si>
  <si>
    <t>风系54</t>
  </si>
  <si>
    <t>风系56</t>
  </si>
  <si>
    <t>风系57</t>
  </si>
  <si>
    <t>风系58</t>
  </si>
  <si>
    <t>风系59</t>
  </si>
  <si>
    <t>风系60</t>
  </si>
  <si>
    <t>风系61</t>
  </si>
  <si>
    <t>风系63</t>
  </si>
  <si>
    <t>风系64</t>
  </si>
  <si>
    <t>风系65</t>
  </si>
  <si>
    <t>风系66</t>
  </si>
  <si>
    <t>风系67</t>
  </si>
  <si>
    <t>风系68</t>
  </si>
  <si>
    <t>风系69</t>
  </si>
  <si>
    <t>风系70</t>
  </si>
  <si>
    <t>风系71</t>
  </si>
  <si>
    <t>风系72</t>
  </si>
  <si>
    <t>风系73</t>
  </si>
  <si>
    <t>风系74</t>
  </si>
  <si>
    <t>风系75</t>
  </si>
  <si>
    <t>风系76</t>
  </si>
  <si>
    <t>风系77</t>
  </si>
  <si>
    <t>风系78</t>
  </si>
  <si>
    <t>风系79</t>
  </si>
  <si>
    <t>风系80</t>
  </si>
  <si>
    <t>风系81</t>
  </si>
  <si>
    <t>风系82</t>
  </si>
  <si>
    <t>风系83</t>
  </si>
  <si>
    <t>风系84</t>
  </si>
  <si>
    <t>风系85</t>
  </si>
  <si>
    <t>风系86</t>
  </si>
  <si>
    <t>风系87</t>
  </si>
  <si>
    <t>风系88</t>
  </si>
  <si>
    <t>风系89</t>
  </si>
  <si>
    <t>风系90</t>
  </si>
  <si>
    <t>风系91</t>
  </si>
  <si>
    <t>风系92</t>
  </si>
  <si>
    <t>风系93</t>
  </si>
  <si>
    <t>风系94</t>
  </si>
  <si>
    <t>风系95</t>
  </si>
  <si>
    <t>风系96</t>
  </si>
  <si>
    <t>风系97</t>
  </si>
  <si>
    <t>风系98</t>
  </si>
  <si>
    <t>风系99</t>
  </si>
  <si>
    <t>雷系1</t>
  </si>
  <si>
    <t>雷系2</t>
  </si>
  <si>
    <t>雷系3</t>
  </si>
  <si>
    <t>雷系4</t>
  </si>
  <si>
    <t>雷系6</t>
  </si>
  <si>
    <t>雷系7</t>
  </si>
  <si>
    <t>雷系8</t>
  </si>
  <si>
    <t>雷系10</t>
  </si>
  <si>
    <t>雷系11</t>
  </si>
  <si>
    <t>雷系12</t>
  </si>
  <si>
    <t>雷系13</t>
  </si>
  <si>
    <t>雷系14</t>
  </si>
  <si>
    <t>雷系15</t>
  </si>
  <si>
    <t>雷系16</t>
  </si>
  <si>
    <t>雷系17</t>
  </si>
  <si>
    <t>雷系18</t>
  </si>
  <si>
    <t>雷系19</t>
  </si>
  <si>
    <t>雷系21</t>
  </si>
  <si>
    <t>雷系22</t>
  </si>
  <si>
    <t>雷系23</t>
  </si>
  <si>
    <t>雷系24</t>
  </si>
  <si>
    <t>雷系25</t>
  </si>
  <si>
    <t>雷系26</t>
  </si>
  <si>
    <t>雷系27</t>
  </si>
  <si>
    <t>雷系28</t>
  </si>
  <si>
    <t>雷系29</t>
  </si>
  <si>
    <t>雷系30</t>
  </si>
  <si>
    <t>雷系39</t>
  </si>
  <si>
    <t>雷系40</t>
  </si>
  <si>
    <t>雷系41</t>
  </si>
  <si>
    <t>雷系42</t>
  </si>
  <si>
    <t>雷系43</t>
  </si>
  <si>
    <t>雷系44</t>
  </si>
  <si>
    <t>雷系45</t>
  </si>
  <si>
    <t>雷系47</t>
  </si>
  <si>
    <t>雷系48</t>
  </si>
  <si>
    <t>雷系49</t>
  </si>
  <si>
    <t>雷系50</t>
  </si>
  <si>
    <t>雷系51</t>
  </si>
  <si>
    <t>雷系55</t>
  </si>
  <si>
    <t>雷系58</t>
  </si>
  <si>
    <t>雷系59</t>
  </si>
  <si>
    <t>雷系60</t>
  </si>
  <si>
    <t>雷系61</t>
  </si>
  <si>
    <t>雷系62</t>
  </si>
  <si>
    <t>雷系63</t>
  </si>
  <si>
    <t>雷系64</t>
  </si>
  <si>
    <t>雷系65</t>
  </si>
  <si>
    <t>雷系66</t>
  </si>
  <si>
    <t>雷系67</t>
  </si>
  <si>
    <t>雷系68</t>
  </si>
  <si>
    <t>雷系69</t>
  </si>
  <si>
    <t>雷系70</t>
  </si>
  <si>
    <t>雷系71</t>
  </si>
  <si>
    <t>雷系72</t>
  </si>
  <si>
    <t>雷系73</t>
  </si>
  <si>
    <t>雷系74</t>
  </si>
  <si>
    <t>雷系75</t>
  </si>
  <si>
    <t>雷系76</t>
  </si>
  <si>
    <t>雷系77</t>
  </si>
  <si>
    <t>雷系78</t>
  </si>
  <si>
    <t>雷系79</t>
  </si>
  <si>
    <t>雷系80</t>
  </si>
  <si>
    <t>雷系81</t>
  </si>
  <si>
    <t>雷系82</t>
  </si>
  <si>
    <t>雷系83</t>
  </si>
  <si>
    <t>雷系84</t>
  </si>
  <si>
    <t>雷系85</t>
  </si>
  <si>
    <t>雷系86</t>
  </si>
  <si>
    <t>雷系87</t>
  </si>
  <si>
    <t>雷系88</t>
  </si>
  <si>
    <t>雷系89</t>
  </si>
  <si>
    <t>雷系90</t>
  </si>
  <si>
    <t>雷系91</t>
  </si>
  <si>
    <t>雷系92</t>
  </si>
  <si>
    <t>雷系93</t>
  </si>
  <si>
    <t>雷系94</t>
  </si>
  <si>
    <t>雷系95</t>
  </si>
  <si>
    <t>雷系96</t>
  </si>
  <si>
    <t>雷系97</t>
  </si>
  <si>
    <t>雷系98</t>
  </si>
  <si>
    <t>雷系99</t>
  </si>
  <si>
    <t>monster1</t>
    <phoneticPr fontId="1" type="noConversion"/>
  </si>
  <si>
    <t>skill1</t>
    <phoneticPr fontId="1" type="noConversion"/>
  </si>
  <si>
    <t xml:space="preserve">skill2 </t>
    <phoneticPr fontId="1" type="noConversion"/>
  </si>
  <si>
    <t>skill3</t>
    <phoneticPr fontId="1" type="noConversion"/>
  </si>
  <si>
    <t>水系</t>
    <phoneticPr fontId="1" type="noConversion"/>
  </si>
  <si>
    <t>暗系</t>
    <phoneticPr fontId="1" type="noConversion"/>
  </si>
  <si>
    <t>恶魔</t>
    <phoneticPr fontId="1" type="noConversion"/>
  </si>
  <si>
    <t>可以再树木间相互跳跃。</t>
    <phoneticPr fontId="1" type="noConversion"/>
  </si>
  <si>
    <t>凶残成性但是智商捉襟见肘。</t>
    <phoneticPr fontId="1" type="noConversion"/>
  </si>
  <si>
    <t>小蝙蝠的进化体。</t>
    <phoneticPr fontId="1" type="noConversion"/>
  </si>
  <si>
    <t>丛林中凶猛的小蝙蝠。</t>
    <phoneticPr fontId="1" type="noConversion"/>
  </si>
  <si>
    <t>斯塞提卡湖中寄居的幽灵。</t>
    <phoneticPr fontId="1" type="noConversion"/>
  </si>
  <si>
    <t>比一般幽灵更容易愤怒遇见她要小心了。</t>
    <phoneticPr fontId="1" type="noConversion"/>
  </si>
  <si>
    <t>心地善良但是被恶魔蛊惑的心智。</t>
    <phoneticPr fontId="1" type="noConversion"/>
  </si>
  <si>
    <t>腐朽的泥土中产生的怪物。</t>
    <phoneticPr fontId="1" type="noConversion"/>
  </si>
  <si>
    <t>大教堂中没有得到超度的灵魂。</t>
    <phoneticPr fontId="1" type="noConversion"/>
  </si>
  <si>
    <t>已经死亡的蟒蛇在某种诡异的力量下复活了。</t>
    <phoneticPr fontId="1" type="noConversion"/>
  </si>
  <si>
    <t>鳗鱼的变异体凶残异常。</t>
    <phoneticPr fontId="1" type="noConversion"/>
  </si>
  <si>
    <t>在邪恶力量驱使下从远古化石中转生。</t>
    <phoneticPr fontId="1" type="noConversion"/>
  </si>
  <si>
    <t>铜矿的守护者，受到了恶魔的蛊惑。</t>
    <phoneticPr fontId="1" type="noConversion"/>
  </si>
  <si>
    <t>身披坚硬的铁甲，一般攻击很难奏效。</t>
    <phoneticPr fontId="1" type="noConversion"/>
  </si>
  <si>
    <t>拥有水之能力的魔晶。</t>
    <phoneticPr fontId="1" type="noConversion"/>
  </si>
  <si>
    <t>拥有火之能力的魔晶。</t>
    <phoneticPr fontId="1" type="noConversion"/>
  </si>
  <si>
    <t>在火焰熔炼中诞生，全身炙热。</t>
    <phoneticPr fontId="1" type="noConversion"/>
  </si>
  <si>
    <t>身形硕大，外边呈赤色，发起怒来震人心魄。</t>
    <phoneticPr fontId="1" type="noConversion"/>
  </si>
  <si>
    <t>身形硕大，外边土赤色，发起怒来震人心魄。</t>
    <phoneticPr fontId="1" type="noConversion"/>
  </si>
  <si>
    <t>身形硕大，外边青赤色，发起怒来震人心魄。</t>
    <phoneticPr fontId="1" type="noConversion"/>
  </si>
  <si>
    <t>每一根绒毛都充满了毒液，千万不要被它碰到。</t>
    <phoneticPr fontId="1" type="noConversion"/>
  </si>
  <si>
    <t>被赋予恶魔力量的凶残强盗。</t>
    <phoneticPr fontId="1" type="noConversion"/>
  </si>
  <si>
    <t>拥有雷之力量的凶残盗贼。</t>
    <phoneticPr fontId="1" type="noConversion"/>
  </si>
  <si>
    <t>拥有雷之能力的魔晶。</t>
    <phoneticPr fontId="1" type="noConversion"/>
  </si>
  <si>
    <t>擅长忍术的强盗，诡计多端。</t>
    <phoneticPr fontId="1" type="noConversion"/>
  </si>
  <si>
    <t>坚硬的外表下藏着一颗恶毒的心。</t>
    <phoneticPr fontId="1" type="noConversion"/>
  </si>
  <si>
    <t>身披坚硬的铁甲，一般攻击很难奏效。</t>
    <phoneticPr fontId="1" type="noConversion"/>
  </si>
  <si>
    <t>四肢发达但智商低下，是恶魔忠实的打手。</t>
    <phoneticPr fontId="1" type="noConversion"/>
  </si>
  <si>
    <t>发起疯来会破坏周围的一切，还是不要惹他了。</t>
    <phoneticPr fontId="1" type="noConversion"/>
  </si>
  <si>
    <t>原本是天使忠诚的奴仆，但是被邪恶力量蛊惑了心智。</t>
    <phoneticPr fontId="1" type="noConversion"/>
  </si>
  <si>
    <t>吞噬了光之能量的恶魔。</t>
    <phoneticPr fontId="1" type="noConversion"/>
  </si>
  <si>
    <t>恶神阿修罗忠诚的打手。</t>
    <phoneticPr fontId="1" type="noConversion"/>
  </si>
  <si>
    <t>发了狂的蜘蛛，异常凶残。</t>
    <phoneticPr fontId="1" type="noConversion"/>
  </si>
  <si>
    <t>因把灵魂出卖给了冥王，获得了永久的生命。</t>
    <phoneticPr fontId="1" type="noConversion"/>
  </si>
  <si>
    <t>在黑暗力量的影响下，从远古化石中复活。</t>
    <phoneticPr fontId="1" type="noConversion"/>
  </si>
  <si>
    <t>外表黏黏糊糊，看起来非常恶心的小怪物。</t>
    <phoneticPr fontId="1" type="noConversion"/>
  </si>
  <si>
    <t>火神在用赤炎烈火熔炼天灵石时，幻化出来的恶魔。</t>
    <phoneticPr fontId="1" type="noConversion"/>
  </si>
  <si>
    <t>拥有火之能力的魔晶。</t>
    <phoneticPr fontId="1" type="noConversion"/>
  </si>
  <si>
    <t>拥有光之能力的魔晶。</t>
    <phoneticPr fontId="1" type="noConversion"/>
  </si>
  <si>
    <t>守护光之能量的女护卫，但是被恶魔蒙蔽了眼睛。</t>
    <phoneticPr fontId="1" type="noConversion"/>
  </si>
  <si>
    <t>寄居在斯塞提卡湖底，以残害渔民为乐。</t>
    <phoneticPr fontId="1" type="noConversion"/>
  </si>
  <si>
    <t>守护水之能量的女护卫，但是被恶魔蒙蔽了眼睛。</t>
    <phoneticPr fontId="1" type="noConversion"/>
  </si>
  <si>
    <t>地狱魔王最喜爱的宠物，非常凶残。</t>
    <phoneticPr fontId="1" type="noConversion"/>
  </si>
  <si>
    <t>具有强大的攻击能力，千万不要被他的外表蒙蔽。</t>
    <phoneticPr fontId="1" type="noConversion"/>
  </si>
  <si>
    <t>原本是守护大地的神龙，因贪图强大的力量而走上歧途。</t>
    <phoneticPr fontId="1" type="noConversion"/>
  </si>
  <si>
    <t>地狱魔王用来吞噬犯人尸体的食人鱼。</t>
    <phoneticPr fontId="1" type="noConversion"/>
  </si>
  <si>
    <t>他们漂浮在空气中，随时都有可能向你发动攻击。</t>
    <phoneticPr fontId="1" type="noConversion"/>
  </si>
  <si>
    <t>精灵森林中的守护者，外形酷似豺狼。</t>
    <phoneticPr fontId="1" type="noConversion"/>
  </si>
  <si>
    <t>森林凶兽的进化体，拥有更强大的能力。</t>
    <phoneticPr fontId="1" type="noConversion"/>
  </si>
  <si>
    <t>体型和外貌都酷似森林凶兽但却是豺狼进化而成。</t>
    <phoneticPr fontId="1" type="noConversion"/>
  </si>
  <si>
    <t>蟒蛇和豺狼杂交的产物，长有毒牙的豺狼。</t>
    <phoneticPr fontId="1" type="noConversion"/>
  </si>
  <si>
    <t>森林凶兽和豺狼的合体，是狼型怪兽的究极体。</t>
    <phoneticPr fontId="1" type="noConversion"/>
  </si>
  <si>
    <t>斯塞提卡湖的守护者之一，拥有强大的水之能量。</t>
    <phoneticPr fontId="1" type="noConversion"/>
  </si>
  <si>
    <t>斯塞提卡湖的主人，全身散发着寒冷的光芒。</t>
    <phoneticPr fontId="1" type="noConversion"/>
  </si>
  <si>
    <t>寒冰女王的进化体，全身散发着紫色火焰的寒光。</t>
    <phoneticPr fontId="1" type="noConversion"/>
  </si>
  <si>
    <t>忏悔森林之中千年的守护者，受到魔化变得失去意识。</t>
    <phoneticPr fontId="1" type="noConversion"/>
  </si>
  <si>
    <t>传说中蛇的升腾后会幻化成龙，死亡的恶龙复活而成。</t>
    <phoneticPr fontId="1" type="noConversion"/>
  </si>
  <si>
    <t>是土鳗兽的首领，锋利的牙齿和恐怖的外表是他们最大的武器。</t>
    <phoneticPr fontId="1" type="noConversion"/>
  </si>
  <si>
    <t>在忏悔森林中无恶不作，不知道残害了多少生命。</t>
    <phoneticPr fontId="1" type="noConversion"/>
  </si>
  <si>
    <t>魔王手下最厉害的角色之一，受派遣来统治忏悔森林。</t>
    <phoneticPr fontId="1" type="noConversion"/>
  </si>
  <si>
    <t>外表美丽，但是极具攻击性的鸟类。</t>
    <phoneticPr fontId="1" type="noConversion"/>
  </si>
  <si>
    <t>收到邪恶能力影响，从远古化石中复活的恶龙。</t>
    <phoneticPr fontId="1" type="noConversion"/>
  </si>
  <si>
    <t>长有蝙蝠翅膀的恶龙，外形十分恐怖，是一个强大的对手。</t>
    <phoneticPr fontId="1" type="noConversion"/>
  </si>
  <si>
    <t>原本是废弃教堂的守护者，自从被圣天兽打败后，就成为了恶魔的走狗。</t>
    <phoneticPr fontId="1" type="noConversion"/>
  </si>
  <si>
    <t>受魔王指使来统治废弃教堂，拥有强大的力量。</t>
    <phoneticPr fontId="1" type="noConversion"/>
  </si>
  <si>
    <t>因为长相奇特不敢以真面目示人，以面具上的恐怖图案来威吓敌人。</t>
    <phoneticPr fontId="1" type="noConversion"/>
  </si>
  <si>
    <t>四肢发达但智商低下，是恶魔忠实的打手。</t>
    <phoneticPr fontId="1" type="noConversion"/>
  </si>
  <si>
    <t>为了展现对魔王的忠心，他们接受了邪恶的改造，成为了恐怖的怪物。</t>
    <phoneticPr fontId="1" type="noConversion"/>
  </si>
  <si>
    <t>这个拥有奇特外形的恶魔，最大的能力就是改造生命，让他们变得邪恶。</t>
    <phoneticPr fontId="1" type="noConversion"/>
  </si>
  <si>
    <t>神龙湖的守护者之一，原本善良安静，但是不知怎么变得邪恶恐怖。</t>
    <phoneticPr fontId="1" type="noConversion"/>
  </si>
  <si>
    <t>寄居在湖底的恶魔，原本忌惮于水龙兽强大的能力，不敢现身，但是现在似乎拥有了更强大的能力。</t>
    <phoneticPr fontId="1" type="noConversion"/>
  </si>
  <si>
    <t>人形外边常常在湖畔以性感的姿态，诱惑善良的人们，借机吸取他们的精元。</t>
    <phoneticPr fontId="1" type="noConversion"/>
  </si>
  <si>
    <t>天堂的众位天使之一，不知道为什么会降临神龙湖作乱。</t>
    <phoneticPr fontId="1" type="noConversion"/>
  </si>
  <si>
    <t>拥有强大火炎力量的天使。</t>
    <phoneticPr fontId="1" type="noConversion"/>
  </si>
  <si>
    <t>地狱恶魔和赤炎天使一样拥有强大的火炎力量。</t>
    <phoneticPr fontId="1" type="noConversion"/>
  </si>
  <si>
    <t>看守地狱火炎山的幻兽，不知道为什么会来到Rosean山脉。</t>
    <phoneticPr fontId="1" type="noConversion"/>
  </si>
  <si>
    <t>以火炎岩浆为食的巨型蝎子，蝎尾释放的毒液具有火炎的热度。</t>
    <phoneticPr fontId="1" type="noConversion"/>
  </si>
  <si>
    <t>魔幻精灵在数百年年前被人类打败后，无法恢复躯体，寄居在魔能水晶中。</t>
    <phoneticPr fontId="1" type="noConversion"/>
  </si>
  <si>
    <t>以强大的地脉力量守护着塞尔塔大地，但是却被魔王迷惑了心智。</t>
    <phoneticPr fontId="1" type="noConversion"/>
  </si>
  <si>
    <t>魔王以强大的魔能注入岩石中，赋予它生命的同时，让它变得邪恶异常。</t>
    <phoneticPr fontId="1" type="noConversion"/>
  </si>
  <si>
    <t>圣龙的亚种，但是却是魔王忠实的奴仆。</t>
    <phoneticPr fontId="1" type="noConversion"/>
  </si>
  <si>
    <t>魅惑吸血鬼是女体吸血鬼的高阶形态，可以幻化成各种外表来迷惑对手。</t>
    <phoneticPr fontId="1" type="noConversion"/>
  </si>
  <si>
    <t>以美丽的外表引以为豪，自认为是卡尼尔荒原上的女王。</t>
    <phoneticPr fontId="1" type="noConversion"/>
  </si>
  <si>
    <t>狼人在长期与吸血鬼的斗争中逐渐落于下风，为了获得更强大的力量，狼人不惜将灵魂出卖给地狱魔王。</t>
    <phoneticPr fontId="1" type="noConversion"/>
  </si>
  <si>
    <t>外表滑稽，性感乖戾，拥有强大黑暗魔法的小丑。</t>
    <phoneticPr fontId="1" type="noConversion"/>
  </si>
  <si>
    <t>外表滑稽，全身散发赤色火焰，性感乖戾，拥有强大黑暗魔法的小丑。</t>
    <phoneticPr fontId="1" type="noConversion"/>
  </si>
  <si>
    <t>上古时代和恐龙并存的恐怖鱼类，以猎食大型水生动物为食。</t>
    <phoneticPr fontId="1" type="noConversion"/>
  </si>
  <si>
    <t>逆戟鲸的变种，凶残成性，以鲨鱼为食物。</t>
    <phoneticPr fontId="1" type="noConversion"/>
  </si>
  <si>
    <t>地狱魔王的使者，夺取那些已经被审判为死亡者的生命。</t>
    <phoneticPr fontId="1" type="noConversion"/>
  </si>
  <si>
    <t>恶魔不是最可怕的，可怕的是一个心肠比恶魔还要狠毒的土匪。</t>
    <phoneticPr fontId="1" type="noConversion"/>
  </si>
  <si>
    <t>身披坚硬的铁甲，一般攻击很难奏效。</t>
    <phoneticPr fontId="1" type="noConversion"/>
  </si>
  <si>
    <t>终极黄金之箭，可以射穿任何敌人的身体。</t>
    <phoneticPr fontId="1" type="noConversion"/>
  </si>
  <si>
    <t>钢铁战士的究极体，无论是速度还是战斗力都远胜从前。</t>
    <phoneticPr fontId="1" type="noConversion"/>
  </si>
  <si>
    <t>圣域的守护者，拥有强大的神圣能量。</t>
    <phoneticPr fontId="1" type="noConversion"/>
  </si>
  <si>
    <t>恶神阿修罗最忠诚的护法战士。</t>
    <phoneticPr fontId="1" type="noConversion"/>
  </si>
  <si>
    <t>妖野性感女王燃烧寂寞。</t>
    <phoneticPr fontId="1" type="noConversion"/>
  </si>
  <si>
    <t>大天使作为「神的队列（军团）」是当中数一数二的人物。隶属「三大天使」之下的主天使型强者。</t>
  </si>
  <si>
    <t>为了希望和荣光为了家园与梦想天马战士站在最前线挑战烈火</t>
  </si>
  <si>
    <t>像风一样的女子，但却有着一颗勇敢的心。</t>
    <phoneticPr fontId="1" type="noConversion"/>
  </si>
  <si>
    <t>守护天空的大天使，湛蓝的羽翼是她最引以为豪的骄傲。</t>
    <phoneticPr fontId="1" type="noConversion"/>
  </si>
  <si>
    <t>原来是一条龙，后被改造成钢铁身驱，已经失去了本性，拥有强大力量。</t>
  </si>
  <si>
    <t>原来是一只雄鹰，后被改造成钢铁身驱，看似已经失去了本身，但还一直惦记着爱鹰。</t>
  </si>
  <si>
    <t>野蛮人部落的首领，正义与邪恶的化身，拥有无穷无尽的力量。</t>
    <phoneticPr fontId="1" type="noConversion"/>
  </si>
  <si>
    <t>精英</t>
    <phoneticPr fontId="1" type="noConversion"/>
  </si>
  <si>
    <t>名字</t>
    <phoneticPr fontId="1" type="noConversion"/>
  </si>
  <si>
    <t>形象</t>
    <phoneticPr fontId="1" type="noConversion"/>
  </si>
  <si>
    <t>等级</t>
    <phoneticPr fontId="1" type="noConversion"/>
  </si>
  <si>
    <t>类型</t>
    <phoneticPr fontId="1" type="noConversion"/>
  </si>
  <si>
    <t>首杀奖励</t>
    <phoneticPr fontId="1" type="noConversion"/>
  </si>
  <si>
    <t>per</t>
    <phoneticPr fontId="1" type="noConversion"/>
  </si>
  <si>
    <t>品质</t>
    <phoneticPr fontId="1" type="noConversion"/>
  </si>
  <si>
    <t>等级</t>
    <phoneticPr fontId="1" type="noConversion"/>
  </si>
  <si>
    <t>id</t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</si>
  <si>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</si>
  <si>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</si>
  <si>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</si>
  <si>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</si>
  <si>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5</t>
    </r>
    <phoneticPr fontId="1" type="noConversion"/>
  </si>
  <si>
    <t>平均小怪</t>
    <phoneticPr fontId="1" type="noConversion"/>
  </si>
  <si>
    <t>boss</t>
    <phoneticPr fontId="1" type="noConversion"/>
  </si>
  <si>
    <t>赤的天使</t>
  </si>
  <si>
    <t>传说只要能亲吻一下赤的天使，便可得到她们的芳心，以性感的外表著称。</t>
  </si>
  <si>
    <t>赤的天使</t>
    <phoneticPr fontId="1" type="noConversion"/>
  </si>
  <si>
    <t>skill4</t>
    <phoneticPr fontId="1" type="noConversion"/>
  </si>
  <si>
    <t>skill6</t>
    <phoneticPr fontId="1" type="noConversion"/>
  </si>
  <si>
    <t>skill5</t>
    <phoneticPr fontId="1" type="noConversion"/>
  </si>
  <si>
    <t>skill7</t>
    <phoneticPr fontId="1" type="noConversion"/>
  </si>
  <si>
    <t>炽天使</t>
    <phoneticPr fontId="1" type="noConversion"/>
  </si>
  <si>
    <t>CB351AAA</t>
    <phoneticPr fontId="1" type="noConversion"/>
  </si>
  <si>
    <t>黑暗小丑</t>
    <phoneticPr fontId="1" type="noConversion"/>
  </si>
  <si>
    <t>CB358AAA</t>
    <phoneticPr fontId="1" type="noConversion"/>
  </si>
  <si>
    <t>愤怒小丑</t>
    <phoneticPr fontId="1" type="noConversion"/>
  </si>
  <si>
    <t>CB357AAA</t>
    <phoneticPr fontId="1" type="noConversion"/>
  </si>
  <si>
    <t>钢铁小丑</t>
    <phoneticPr fontId="1" type="noConversion"/>
  </si>
  <si>
    <t>CB414AAA</t>
    <phoneticPr fontId="1" type="noConversion"/>
  </si>
  <si>
    <t>火炎泥人</t>
    <phoneticPr fontId="1" type="noConversion"/>
  </si>
  <si>
    <t>九尾狐</t>
    <phoneticPr fontId="1" type="noConversion"/>
  </si>
  <si>
    <t>CB748AAA</t>
    <phoneticPr fontId="1" type="noConversion"/>
  </si>
  <si>
    <t>地狱火龙</t>
    <phoneticPr fontId="1" type="noConversion"/>
  </si>
  <si>
    <t>CB711AAA</t>
  </si>
  <si>
    <t>CB013AAA</t>
    <phoneticPr fontId="1" type="noConversion"/>
  </si>
  <si>
    <t>初级九尾狐</t>
    <phoneticPr fontId="1" type="noConversion"/>
  </si>
  <si>
    <t>CB257AAA</t>
    <phoneticPr fontId="1" type="noConversion"/>
  </si>
  <si>
    <t>赤色悍将</t>
    <phoneticPr fontId="1" type="noConversion"/>
  </si>
  <si>
    <t>CB049AAA</t>
    <phoneticPr fontId="1" type="noConversion"/>
  </si>
  <si>
    <t>淑琳的侍女</t>
    <phoneticPr fontId="1" type="noConversion"/>
  </si>
  <si>
    <t>CB051AAA</t>
    <phoneticPr fontId="1" type="noConversion"/>
  </si>
  <si>
    <t>淑琳</t>
    <phoneticPr fontId="1" type="noConversion"/>
  </si>
  <si>
    <t>CB251AAA</t>
    <phoneticPr fontId="1" type="noConversion"/>
  </si>
  <si>
    <t>淑琳的玩偶</t>
    <phoneticPr fontId="1" type="noConversion"/>
  </si>
  <si>
    <t>CB049AAA</t>
    <phoneticPr fontId="1" type="noConversion"/>
  </si>
  <si>
    <t>淑琳的背影</t>
    <phoneticPr fontId="1" type="noConversion"/>
  </si>
  <si>
    <t>CB048AAA</t>
    <phoneticPr fontId="1" type="noConversion"/>
  </si>
  <si>
    <t>淑琳的转世</t>
    <phoneticPr fontId="1" type="noConversion"/>
  </si>
  <si>
    <t>CB004AAA</t>
    <phoneticPr fontId="1" type="noConversion"/>
  </si>
  <si>
    <t>碧王背影</t>
    <phoneticPr fontId="1" type="noConversion"/>
  </si>
  <si>
    <t>碧色幽灵</t>
    <phoneticPr fontId="1" type="noConversion"/>
  </si>
  <si>
    <t>CB413AAA</t>
    <phoneticPr fontId="1" type="noConversion"/>
  </si>
  <si>
    <t>CB204AAA</t>
    <phoneticPr fontId="1" type="noConversion"/>
  </si>
  <si>
    <t>黄金碧依</t>
    <phoneticPr fontId="1" type="noConversion"/>
  </si>
  <si>
    <t>CB702AAA</t>
    <phoneticPr fontId="1" type="noConversion"/>
  </si>
  <si>
    <t>碧玉蜥蜴</t>
    <phoneticPr fontId="1" type="noConversion"/>
  </si>
  <si>
    <t>CB737AAA</t>
    <phoneticPr fontId="1" type="noConversion"/>
  </si>
  <si>
    <t>碧色飞龙</t>
    <phoneticPr fontId="1" type="noConversion"/>
  </si>
  <si>
    <t>CB734AAA</t>
    <phoneticPr fontId="1" type="noConversion"/>
  </si>
  <si>
    <t>飞龙兽</t>
    <phoneticPr fontId="1" type="noConversion"/>
  </si>
  <si>
    <t>CB700AAA</t>
    <phoneticPr fontId="1" type="noConversion"/>
  </si>
  <si>
    <t>飞翔的海龙</t>
    <phoneticPr fontId="1" type="noConversion"/>
  </si>
  <si>
    <t>CB746AAA</t>
    <phoneticPr fontId="1" type="noConversion"/>
  </si>
  <si>
    <t>恶心的蚯蚓</t>
    <phoneticPr fontId="1" type="noConversion"/>
  </si>
  <si>
    <t>CB771AAA</t>
    <phoneticPr fontId="1" type="noConversion"/>
  </si>
  <si>
    <t>究极的异形</t>
    <phoneticPr fontId="1" type="noConversion"/>
  </si>
  <si>
    <t>CS003KAA</t>
    <phoneticPr fontId="1" type="noConversion"/>
  </si>
  <si>
    <t>海拉尔</t>
    <phoneticPr fontId="1" type="noConversion"/>
  </si>
  <si>
    <t>燃烧过的风翼仙子。</t>
    <phoneticPr fontId="1" type="noConversion"/>
  </si>
  <si>
    <t>黑暗燃烧的我的肉体，燃烧不了我的灵魂。</t>
    <phoneticPr fontId="1" type="noConversion"/>
  </si>
  <si>
    <t>冲上大脑的鲜血是愤怒，也可以是兴奋，谁又知道呢。</t>
    <phoneticPr fontId="1" type="noConversion"/>
  </si>
  <si>
    <t>钢铁的外表掩盖过了脆弱的内心。</t>
    <phoneticPr fontId="1" type="noConversion"/>
  </si>
  <si>
    <t>火炎炙烤着我的外表，我难过，我痛楚！</t>
    <phoneticPr fontId="1" type="noConversion"/>
  </si>
  <si>
    <t>狐狸的颜色是多疑，你的颜色呢？！</t>
    <phoneticPr fontId="1" type="noConversion"/>
  </si>
  <si>
    <t>守护者你的灵魂，守护着你的躯体。</t>
    <phoneticPr fontId="1" type="noConversion"/>
  </si>
  <si>
    <t>如果有明天我相信我是一只身披火焰的龙冲上云霄！</t>
    <phoneticPr fontId="1" type="noConversion"/>
  </si>
  <si>
    <t>我有九条尾巴，你来打我啊？！</t>
    <phoneticPr fontId="1" type="noConversion"/>
  </si>
  <si>
    <t>淑琳是女神，我是女神的侍女！</t>
    <phoneticPr fontId="1" type="noConversion"/>
  </si>
  <si>
    <t>淑琳喜欢我，不代表她爱我！</t>
    <phoneticPr fontId="1" type="noConversion"/>
  </si>
  <si>
    <t>看着淑琳的背影，何尝不是一种幸福。</t>
    <phoneticPr fontId="1" type="noConversion"/>
  </si>
  <si>
    <t>经历了生死！经历了轮回！</t>
    <phoneticPr fontId="1" type="noConversion"/>
  </si>
  <si>
    <t>淑琳你是山！我是愚公！爱能持续100年吗！？</t>
    <phoneticPr fontId="1" type="noConversion"/>
  </si>
  <si>
    <t>背影是象征！背影是啥？我不知道。</t>
    <phoneticPr fontId="1" type="noConversion"/>
  </si>
  <si>
    <t>幽灵在你身边。反正你也不在乎。</t>
    <phoneticPr fontId="1" type="noConversion"/>
  </si>
  <si>
    <t>碧依你喜欢。我也喜欢好么？但她是女神。</t>
    <phoneticPr fontId="1" type="noConversion"/>
  </si>
  <si>
    <t>蜥蜴有外表。如果是身披着羊皮的狼你还喜欢吗？</t>
    <phoneticPr fontId="1" type="noConversion"/>
  </si>
  <si>
    <t>我飞翔！可是我孤独。即使我有华丽的外表。</t>
    <phoneticPr fontId="1" type="noConversion"/>
  </si>
  <si>
    <t>终于看见了你！可是你的孤傲，你的灵魂我难以触及。</t>
    <phoneticPr fontId="1" type="noConversion"/>
  </si>
  <si>
    <t>我想我是海！我想我是天空！我想海与天空连成一线.</t>
    <phoneticPr fontId="1" type="noConversion"/>
  </si>
  <si>
    <t>我很丑~但是我有音乐和啤机！</t>
    <phoneticPr fontId="1" type="noConversion"/>
  </si>
  <si>
    <t>你的心灵难道不扭曲？</t>
    <phoneticPr fontId="1" type="noConversion"/>
  </si>
  <si>
    <t>我是海拉尔！</t>
    <phoneticPr fontId="1" type="noConversion"/>
  </si>
  <si>
    <t>可以再树木间相互跳跃。</t>
  </si>
  <si>
    <t>凶残成性但是智商捉襟见肘。</t>
  </si>
  <si>
    <t>新增技能</t>
    <phoneticPr fontId="1" type="noConversion"/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</si>
  <si>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</si>
  <si>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</si>
  <si>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</si>
  <si>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</si>
  <si>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</si>
  <si>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</si>
  <si>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</si>
  <si>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</si>
  <si>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</si>
  <si>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skill8</t>
    <phoneticPr fontId="1" type="noConversion"/>
  </si>
  <si>
    <t>patk</t>
    <phoneticPr fontId="1" type="noConversion"/>
  </si>
  <si>
    <t>pdef</t>
    <phoneticPr fontId="1" type="noConversion"/>
  </si>
  <si>
    <t>mdef</t>
    <phoneticPr fontId="1" type="noConversion"/>
  </si>
  <si>
    <t>痛打率</t>
    <phoneticPr fontId="1" type="noConversion"/>
  </si>
  <si>
    <t>速度</t>
    <phoneticPr fontId="1" type="noConversion"/>
  </si>
  <si>
    <t>地脉攻击</t>
    <phoneticPr fontId="0" type="Hiragana"/>
  </si>
  <si>
    <t>冷却攻击</t>
    <phoneticPr fontId="0" type="Hiragana"/>
  </si>
  <si>
    <t>冷却抗性</t>
    <phoneticPr fontId="0" type="Hiragana"/>
  </si>
  <si>
    <t>黑暗抗性</t>
    <phoneticPr fontId="0" type="Hiragana"/>
  </si>
  <si>
    <t>火炎抗性</t>
    <phoneticPr fontId="0" type="Hiragana"/>
  </si>
  <si>
    <t>电击抗性</t>
    <phoneticPr fontId="0" type="Hiragana"/>
  </si>
  <si>
    <t>hp</t>
    <phoneticPr fontId="1" type="noConversion"/>
  </si>
  <si>
    <t>sp</t>
    <phoneticPr fontId="1" type="noConversion"/>
  </si>
  <si>
    <t>matk</t>
    <phoneticPr fontId="1" type="noConversion"/>
  </si>
  <si>
    <t>defDamageLess</t>
    <phoneticPr fontId="1" type="noConversion"/>
  </si>
  <si>
    <t>抗性减伤</t>
    <phoneticPr fontId="1" type="noConversion"/>
  </si>
  <si>
    <t>总减伤</t>
    <phoneticPr fontId="1" type="noConversion"/>
  </si>
  <si>
    <t>痛打伤害</t>
    <phoneticPr fontId="1" type="noConversion"/>
  </si>
  <si>
    <t>闪避</t>
    <phoneticPr fontId="1" type="noConversion"/>
  </si>
  <si>
    <t>命中</t>
    <phoneticPr fontId="1" type="noConversion"/>
  </si>
  <si>
    <t>物理攻击</t>
    <phoneticPr fontId="0" type="Hiragana"/>
  </si>
  <si>
    <t>火炎攻击</t>
    <phoneticPr fontId="0" type="Hiragana"/>
  </si>
  <si>
    <t>神圣攻击</t>
    <phoneticPr fontId="0" type="Hiragana"/>
  </si>
  <si>
    <t>黑暗攻击</t>
    <phoneticPr fontId="0" type="Hiragana"/>
  </si>
  <si>
    <t>电击攻击</t>
    <phoneticPr fontId="1" type="noConversion"/>
  </si>
  <si>
    <t>物理抗性</t>
    <phoneticPr fontId="0" type="Hiragana"/>
  </si>
  <si>
    <t>地脉抗性</t>
    <phoneticPr fontId="0" type="Hiragana"/>
  </si>
  <si>
    <t>神圣抗性</t>
    <phoneticPr fontId="0" type="Hiragana"/>
  </si>
  <si>
    <t>装备类型</t>
    <phoneticPr fontId="1" type="noConversion"/>
  </si>
  <si>
    <t>武器类型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</si>
</sst>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b/>
      <sz val="10"/>
      <color theme="1"/>
      <name val="Arial"/>
      <family val="2"/>
    </font>
    <font>
      <b/>
      <sz val="10"/>
      <color theme="1"/>
      <name val="宋体"/>
      <family val="2"/>
    </font>
    <font>
      <b/>
      <sz val="10"/>
      <color theme="1"/>
      <name val="宋体"/>
      <family val="3"/>
      <charset val="134"/>
    </font>
    <font>
      <sz val="10"/>
      <color rgb="FFFF0000"/>
      <name val="Arial"/>
      <family val="2"/>
    </font>
    <font>
      <sz val="10"/>
      <color rgb="FFFF0000"/>
      <name val="宋体"/>
      <family val="2"/>
    </font>
    <font>
      <sz val="10"/>
      <color theme="1"/>
      <name val="宋体"/>
      <family val="2"/>
    </font>
    <font>
      <sz val="10"/>
      <color theme="0"/>
      <name val="Arial"/>
      <family val="2"/>
    </font>
    <font>
      <sz val="10"/>
      <color theme="0"/>
      <name val="宋体"/>
      <family val="2"/>
    </font>
    <font>
      <sz val="10"/>
      <color theme="0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0"/>
      <color theme="0"/>
      <name val="宋体"/>
      <family val="3"/>
      <charset val="134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i/>
      <sz val="10"/>
      <color theme="0"/>
      <name val="Arial"/>
      <family val="2"/>
    </font>
    <font>
      <b/>
      <i/>
      <sz val="10"/>
      <color theme="0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2" fillId="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2" fillId="10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9" borderId="3" xfId="0" applyFont="1" applyFill="1" applyBorder="1" applyAlignment="1">
      <alignment horizontal="center"/>
    </xf>
    <xf numFmtId="0" fontId="14" fillId="9" borderId="3" xfId="0" applyFont="1" applyFill="1" applyBorder="1" applyAlignment="1" applyProtection="1">
      <alignment horizontal="center"/>
      <protection locked="0"/>
    </xf>
    <xf numFmtId="0" fontId="2" fillId="0" borderId="0" xfId="0" applyNumberFormat="1" applyFont="1" applyAlignment="1">
      <alignment vertical="center"/>
    </xf>
    <xf numFmtId="0" fontId="2" fillId="10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15" fillId="2" borderId="0" xfId="0" applyFont="1" applyFill="1"/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0" borderId="1" xfId="0" applyFont="1" applyBorder="1"/>
    <xf numFmtId="0" fontId="3" fillId="0" borderId="1" xfId="0" applyFont="1" applyBorder="1"/>
    <xf numFmtId="0" fontId="2" fillId="0" borderId="0" xfId="0" applyFont="1" applyBorder="1"/>
    <xf numFmtId="0" fontId="2" fillId="11" borderId="0" xfId="0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 applyBorder="1"/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1" xfId="0" applyFont="1" applyBorder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0" fillId="2" borderId="0" xfId="0" applyFill="1"/>
    <xf numFmtId="0" fontId="3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6" fillId="0" borderId="1" xfId="0" applyFont="1" applyBorder="1" applyAlignment="1">
      <alignment vertical="center"/>
    </xf>
    <xf numFmtId="0" fontId="2" fillId="0" borderId="0" xfId="0" applyFont="1" applyAlignment="1">
      <alignment vertical="center" textRotation="45"/>
    </xf>
    <xf numFmtId="0" fontId="17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2" fillId="13" borderId="0" xfId="0" applyFont="1" applyFill="1" applyAlignment="1">
      <alignment vertical="center"/>
    </xf>
    <xf numFmtId="0" fontId="0" fillId="13" borderId="0" xfId="0" applyFill="1"/>
    <xf numFmtId="0" fontId="2" fillId="0" borderId="1" xfId="0" applyNumberFormat="1" applyFont="1" applyBorder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6032;&#24314;&#25991;&#20214;&#22841;%20(4)/&#26032;&#35774;&#35745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pan/&#26032;&#24314;&#25991;&#20214;&#22841;%20(2)/monsterBas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5013;&#22791;&#35774;&#3574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pan/&#26032;&#24314;&#25991;&#20214;&#22841;%20(4)/&#26032;&#35774;&#35745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pan/&#26032;&#24314;&#25991;&#20214;&#22841;%20(2)/&#23041;&#23572;&#26032;&#25968;&#20540;1.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设计"/>
      <sheetName val="装备设计"/>
      <sheetName val="武器表"/>
      <sheetName val="挂饰表"/>
      <sheetName val="技能设计"/>
      <sheetName val="怪物设计"/>
      <sheetName val="怪物表"/>
      <sheetName val="标准怪"/>
      <sheetName val="公式"/>
      <sheetName val="角色1"/>
      <sheetName val="角色2"/>
      <sheetName val="角色3"/>
      <sheetName val="装备1"/>
      <sheetName val="武器列表"/>
      <sheetName val="挂饰列表"/>
      <sheetName val="特殊效果列表"/>
      <sheetName val="材料表"/>
      <sheetName val="家具"/>
      <sheetName val="消耗品"/>
      <sheetName val="产出"/>
      <sheetName val="材料合成"/>
      <sheetName val="新材料"/>
      <sheetName val="工房属性"/>
      <sheetName val="drop合成"/>
      <sheetName val="weapon合成"/>
      <sheetName val="Sheet1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怪物类别</v>
          </cell>
          <cell r="C2" t="str">
            <v>魔法属性</v>
          </cell>
          <cell r="D2" t="str">
            <v>hp</v>
          </cell>
          <cell r="E2" t="str">
            <v>mp</v>
          </cell>
          <cell r="F2" t="str">
            <v>攻击</v>
          </cell>
          <cell r="G2" t="str">
            <v>魔攻</v>
          </cell>
          <cell r="H2" t="str">
            <v>魔防</v>
          </cell>
          <cell r="I2" t="str">
            <v>暴击</v>
          </cell>
          <cell r="J2" t="str">
            <v>命中</v>
          </cell>
          <cell r="K2" t="str">
            <v>闪避</v>
          </cell>
          <cell r="L2" t="str">
            <v>防御力</v>
          </cell>
          <cell r="M2" t="str">
            <v>速度</v>
          </cell>
          <cell r="N2" t="str">
            <v>物理</v>
          </cell>
          <cell r="O2" t="str">
            <v>地脉</v>
          </cell>
          <cell r="P2" t="str">
            <v>冷却</v>
          </cell>
          <cell r="Q2" t="str">
            <v>火炎</v>
          </cell>
          <cell r="R2" t="str">
            <v>神圣</v>
          </cell>
          <cell r="S2" t="str">
            <v>黑暗</v>
          </cell>
        </row>
        <row r="3">
          <cell r="B3" t="str">
            <v>飞行系</v>
          </cell>
          <cell r="C3" t="str">
            <v>冷却</v>
          </cell>
          <cell r="D3">
            <v>0.2</v>
          </cell>
          <cell r="E3">
            <v>-0.5</v>
          </cell>
          <cell r="F3">
            <v>0</v>
          </cell>
          <cell r="G3">
            <v>-0.2</v>
          </cell>
          <cell r="H3">
            <v>0</v>
          </cell>
          <cell r="I3">
            <v>0.15</v>
          </cell>
          <cell r="J3">
            <v>0</v>
          </cell>
          <cell r="K3">
            <v>0.5</v>
          </cell>
          <cell r="L3">
            <v>-0.25</v>
          </cell>
          <cell r="M3">
            <v>0.5</v>
          </cell>
          <cell r="N3">
            <v>-0.1</v>
          </cell>
          <cell r="O3">
            <v>-0.5</v>
          </cell>
          <cell r="P3">
            <v>0.5</v>
          </cell>
          <cell r="Q3">
            <v>-0.5</v>
          </cell>
          <cell r="R3">
            <v>-0.5</v>
          </cell>
          <cell r="S3">
            <v>-0.5</v>
          </cell>
        </row>
        <row r="4">
          <cell r="B4" t="str">
            <v>龙系</v>
          </cell>
          <cell r="C4" t="str">
            <v>火炎</v>
          </cell>
          <cell r="D4">
            <v>0.3</v>
          </cell>
          <cell r="E4">
            <v>-0.5</v>
          </cell>
          <cell r="F4">
            <v>0.5</v>
          </cell>
          <cell r="G4">
            <v>0</v>
          </cell>
          <cell r="H4">
            <v>0</v>
          </cell>
          <cell r="I4">
            <v>0.5</v>
          </cell>
          <cell r="J4">
            <v>-0.2</v>
          </cell>
          <cell r="K4">
            <v>0</v>
          </cell>
          <cell r="L4">
            <v>-0.2</v>
          </cell>
          <cell r="M4">
            <v>-0.2</v>
          </cell>
          <cell r="N4">
            <v>0.2</v>
          </cell>
          <cell r="O4">
            <v>-0.5</v>
          </cell>
          <cell r="P4">
            <v>-0.5</v>
          </cell>
          <cell r="Q4">
            <v>0.5</v>
          </cell>
          <cell r="R4">
            <v>-0.5</v>
          </cell>
          <cell r="S4">
            <v>-0.5</v>
          </cell>
        </row>
        <row r="5">
          <cell r="B5" t="str">
            <v>僵尸系</v>
          </cell>
          <cell r="C5" t="str">
            <v>黑暗</v>
          </cell>
          <cell r="D5">
            <v>0.1</v>
          </cell>
          <cell r="E5">
            <v>0</v>
          </cell>
          <cell r="F5">
            <v>0.2</v>
          </cell>
          <cell r="G5">
            <v>0.5</v>
          </cell>
          <cell r="H5">
            <v>0</v>
          </cell>
          <cell r="I5">
            <v>-0.3</v>
          </cell>
          <cell r="J5">
            <v>0</v>
          </cell>
          <cell r="K5">
            <v>-0.2</v>
          </cell>
          <cell r="L5">
            <v>-0.2</v>
          </cell>
          <cell r="M5">
            <v>0.5</v>
          </cell>
          <cell r="N5">
            <v>0</v>
          </cell>
          <cell r="O5">
            <v>-0.5</v>
          </cell>
          <cell r="P5">
            <v>-0.5</v>
          </cell>
          <cell r="Q5">
            <v>-0.5</v>
          </cell>
          <cell r="R5">
            <v>-0.5</v>
          </cell>
          <cell r="S5">
            <v>0.5</v>
          </cell>
        </row>
        <row r="6">
          <cell r="B6" t="str">
            <v>土系</v>
          </cell>
          <cell r="C6" t="str">
            <v>地脉</v>
          </cell>
          <cell r="D6">
            <v>0.2</v>
          </cell>
          <cell r="E6">
            <v>-0.2</v>
          </cell>
          <cell r="F6">
            <v>0.2</v>
          </cell>
          <cell r="G6">
            <v>0.2</v>
          </cell>
          <cell r="H6">
            <v>0</v>
          </cell>
          <cell r="I6">
            <v>0</v>
          </cell>
          <cell r="J6">
            <v>0.2</v>
          </cell>
          <cell r="K6">
            <v>0</v>
          </cell>
          <cell r="L6">
            <v>-0.2</v>
          </cell>
          <cell r="M6">
            <v>-0.2</v>
          </cell>
          <cell r="N6">
            <v>0.1</v>
          </cell>
          <cell r="O6">
            <v>0.5</v>
          </cell>
          <cell r="P6">
            <v>-0.5</v>
          </cell>
          <cell r="Q6">
            <v>-0.5</v>
          </cell>
          <cell r="R6">
            <v>-0.5</v>
          </cell>
          <cell r="S6">
            <v>-0.5</v>
          </cell>
        </row>
        <row r="7">
          <cell r="B7" t="str">
            <v>金属系</v>
          </cell>
          <cell r="C7" t="str">
            <v>物理</v>
          </cell>
          <cell r="D7">
            <v>1</v>
          </cell>
          <cell r="E7">
            <v>-0.5</v>
          </cell>
          <cell r="F7">
            <v>0</v>
          </cell>
          <cell r="G7">
            <v>-0.5</v>
          </cell>
          <cell r="H7">
            <v>-0.5</v>
          </cell>
          <cell r="I7">
            <v>0.15</v>
          </cell>
          <cell r="J7">
            <v>-0.2</v>
          </cell>
          <cell r="K7">
            <v>0</v>
          </cell>
          <cell r="L7">
            <v>0.2</v>
          </cell>
          <cell r="M7">
            <v>-0.2</v>
          </cell>
          <cell r="N7">
            <v>1</v>
          </cell>
          <cell r="O7">
            <v>-0.5</v>
          </cell>
          <cell r="P7">
            <v>-0.5</v>
          </cell>
          <cell r="Q7">
            <v>-0.5</v>
          </cell>
          <cell r="R7">
            <v>-0.5</v>
          </cell>
          <cell r="S7">
            <v>-0.5</v>
          </cell>
        </row>
        <row r="8">
          <cell r="B8" t="str">
            <v>水系</v>
          </cell>
          <cell r="C8" t="str">
            <v>冷却</v>
          </cell>
          <cell r="D8">
            <v>-0.15</v>
          </cell>
          <cell r="E8">
            <v>0</v>
          </cell>
          <cell r="F8">
            <v>-0.1</v>
          </cell>
          <cell r="G8">
            <v>0.1</v>
          </cell>
          <cell r="H8">
            <v>0.15</v>
          </cell>
          <cell r="I8">
            <v>0</v>
          </cell>
          <cell r="J8">
            <v>0</v>
          </cell>
          <cell r="K8">
            <v>-0.1</v>
          </cell>
          <cell r="L8">
            <v>0</v>
          </cell>
          <cell r="M8">
            <v>0</v>
          </cell>
          <cell r="N8">
            <v>0</v>
          </cell>
          <cell r="O8">
            <v>-1</v>
          </cell>
          <cell r="P8">
            <v>2</v>
          </cell>
          <cell r="Q8">
            <v>0.5</v>
          </cell>
          <cell r="R8">
            <v>0.5</v>
          </cell>
          <cell r="S8">
            <v>0.5</v>
          </cell>
        </row>
        <row r="9">
          <cell r="B9" t="str">
            <v>火系</v>
          </cell>
          <cell r="C9" t="str">
            <v>火炎</v>
          </cell>
          <cell r="D9">
            <v>-0.15</v>
          </cell>
          <cell r="E9">
            <v>0</v>
          </cell>
          <cell r="F9">
            <v>-0.15</v>
          </cell>
          <cell r="G9">
            <v>0.15</v>
          </cell>
          <cell r="H9">
            <v>0.15</v>
          </cell>
          <cell r="I9">
            <v>0</v>
          </cell>
          <cell r="J9">
            <v>0</v>
          </cell>
          <cell r="K9">
            <v>-0.1</v>
          </cell>
          <cell r="L9">
            <v>-0.1</v>
          </cell>
          <cell r="M9">
            <v>0</v>
          </cell>
          <cell r="N9">
            <v>0</v>
          </cell>
          <cell r="O9">
            <v>0.5</v>
          </cell>
          <cell r="P9">
            <v>-1</v>
          </cell>
          <cell r="Q9">
            <v>2</v>
          </cell>
          <cell r="R9">
            <v>0.5</v>
          </cell>
          <cell r="S9">
            <v>0.5</v>
          </cell>
        </row>
        <row r="10">
          <cell r="B10" t="str">
            <v>光系</v>
          </cell>
          <cell r="C10" t="str">
            <v>神圣</v>
          </cell>
          <cell r="D10">
            <v>-0.15</v>
          </cell>
          <cell r="E10">
            <v>0</v>
          </cell>
          <cell r="F10">
            <v>-0.2</v>
          </cell>
          <cell r="G10">
            <v>0.2</v>
          </cell>
          <cell r="H10">
            <v>0.15</v>
          </cell>
          <cell r="I10">
            <v>0.15</v>
          </cell>
          <cell r="J10">
            <v>0</v>
          </cell>
          <cell r="K10">
            <v>-0.1</v>
          </cell>
          <cell r="L10">
            <v>-0.1</v>
          </cell>
          <cell r="M10">
            <v>0</v>
          </cell>
          <cell r="N10">
            <v>0</v>
          </cell>
          <cell r="O10">
            <v>0.5</v>
          </cell>
          <cell r="P10">
            <v>0.5</v>
          </cell>
          <cell r="Q10">
            <v>-1</v>
          </cell>
          <cell r="R10">
            <v>2</v>
          </cell>
          <cell r="S10">
            <v>0.5</v>
          </cell>
        </row>
        <row r="11">
          <cell r="B11" t="str">
            <v>暗系</v>
          </cell>
          <cell r="C11" t="str">
            <v>黑暗</v>
          </cell>
          <cell r="D11">
            <v>-0.15</v>
          </cell>
          <cell r="E11">
            <v>0</v>
          </cell>
          <cell r="F11">
            <v>-0.25</v>
          </cell>
          <cell r="G11">
            <v>0.25</v>
          </cell>
          <cell r="H11">
            <v>0.15</v>
          </cell>
          <cell r="I11">
            <v>0</v>
          </cell>
          <cell r="J11">
            <v>0</v>
          </cell>
          <cell r="K11">
            <v>-0.1</v>
          </cell>
          <cell r="L11">
            <v>-0.1</v>
          </cell>
          <cell r="M11">
            <v>0</v>
          </cell>
          <cell r="N11">
            <v>0</v>
          </cell>
          <cell r="O11">
            <v>0.5</v>
          </cell>
          <cell r="P11">
            <v>0.5</v>
          </cell>
          <cell r="Q11">
            <v>0.5</v>
          </cell>
          <cell r="R11">
            <v>-1</v>
          </cell>
          <cell r="S11">
            <v>2</v>
          </cell>
        </row>
        <row r="12">
          <cell r="B12" t="str">
            <v>雷系</v>
          </cell>
          <cell r="C12" t="str">
            <v>电击</v>
          </cell>
          <cell r="D12">
            <v>-0.15</v>
          </cell>
          <cell r="E12">
            <v>0</v>
          </cell>
          <cell r="F12">
            <v>-0.1</v>
          </cell>
          <cell r="G12">
            <v>0.1</v>
          </cell>
          <cell r="H12">
            <v>0.15</v>
          </cell>
          <cell r="I12">
            <v>0.15</v>
          </cell>
          <cell r="J12">
            <v>0</v>
          </cell>
          <cell r="K12">
            <v>-0.1</v>
          </cell>
          <cell r="L12">
            <v>-0.1</v>
          </cell>
          <cell r="M12">
            <v>0</v>
          </cell>
          <cell r="N12">
            <v>0</v>
          </cell>
          <cell r="O12">
            <v>-0.5</v>
          </cell>
          <cell r="P12">
            <v>-0.5</v>
          </cell>
          <cell r="Q12">
            <v>-0.5</v>
          </cell>
          <cell r="R12">
            <v>-0.5</v>
          </cell>
          <cell r="S12">
            <v>-0.5</v>
          </cell>
        </row>
        <row r="13">
          <cell r="B13" t="str">
            <v>风系</v>
          </cell>
          <cell r="C13" t="str">
            <v>地脉</v>
          </cell>
          <cell r="D13">
            <v>-0.15</v>
          </cell>
          <cell r="E13">
            <v>0</v>
          </cell>
          <cell r="F13">
            <v>0</v>
          </cell>
          <cell r="G13">
            <v>0</v>
          </cell>
          <cell r="H13">
            <v>0.15</v>
          </cell>
          <cell r="I13">
            <v>0</v>
          </cell>
          <cell r="J13">
            <v>0</v>
          </cell>
          <cell r="K13">
            <v>-0.1</v>
          </cell>
          <cell r="L13">
            <v>-0.1</v>
          </cell>
          <cell r="M13">
            <v>0</v>
          </cell>
          <cell r="N13">
            <v>0</v>
          </cell>
          <cell r="O13">
            <v>2</v>
          </cell>
          <cell r="P13">
            <v>0.5</v>
          </cell>
          <cell r="Q13">
            <v>-1</v>
          </cell>
          <cell r="R13">
            <v>0.5</v>
          </cell>
          <cell r="S13">
            <v>0.5</v>
          </cell>
        </row>
      </sheetData>
      <sheetData sheetId="6">
        <row r="3">
          <cell r="D3" t="str">
            <v>飞行系</v>
          </cell>
        </row>
      </sheetData>
      <sheetData sheetId="7">
        <row r="2">
          <cell r="B2" t="str">
            <v>物理次数</v>
          </cell>
          <cell r="C2" t="str">
            <v>标准怪</v>
          </cell>
          <cell r="D2" t="str">
            <v>hp</v>
          </cell>
          <cell r="E2" t="str">
            <v>mp</v>
          </cell>
          <cell r="F2" t="str">
            <v>物攻</v>
          </cell>
          <cell r="G2" t="str">
            <v>防御</v>
          </cell>
          <cell r="H2" t="str">
            <v>魔攻</v>
          </cell>
          <cell r="I2" t="str">
            <v>魔防</v>
          </cell>
          <cell r="J2" t="str">
            <v>敏捷</v>
          </cell>
          <cell r="K2" t="str">
            <v>幸运</v>
          </cell>
          <cell r="L2" t="str">
            <v>速度</v>
          </cell>
          <cell r="M2" t="str">
            <v>命中</v>
          </cell>
          <cell r="N2" t="str">
            <v>闪避</v>
          </cell>
          <cell r="O2" t="str">
            <v>暴击</v>
          </cell>
          <cell r="P2" t="str">
            <v>物理</v>
          </cell>
          <cell r="Q2" t="str">
            <v>地脉</v>
          </cell>
          <cell r="R2" t="str">
            <v>冷却</v>
          </cell>
        </row>
        <row r="3">
          <cell r="B3">
            <v>7.1624183694965247</v>
          </cell>
          <cell r="C3">
            <v>1</v>
          </cell>
          <cell r="D3">
            <v>34</v>
          </cell>
          <cell r="E3">
            <v>8</v>
          </cell>
          <cell r="F3">
            <v>25</v>
          </cell>
          <cell r="G3">
            <v>2</v>
          </cell>
          <cell r="H3">
            <v>22</v>
          </cell>
          <cell r="I3">
            <v>2</v>
          </cell>
          <cell r="J3">
            <v>0</v>
          </cell>
          <cell r="K3">
            <v>0</v>
          </cell>
          <cell r="L3">
            <v>3</v>
          </cell>
          <cell r="M3">
            <v>0.98</v>
          </cell>
          <cell r="N3">
            <v>0.1</v>
          </cell>
          <cell r="O3">
            <v>0.1</v>
          </cell>
          <cell r="P3">
            <v>0</v>
          </cell>
          <cell r="Q3">
            <v>0</v>
          </cell>
          <cell r="R3">
            <v>0</v>
          </cell>
        </row>
        <row r="4">
          <cell r="B4">
            <v>7.1669631290395213</v>
          </cell>
          <cell r="C4">
            <v>2</v>
          </cell>
          <cell r="D4">
            <v>38</v>
          </cell>
          <cell r="E4">
            <v>10</v>
          </cell>
          <cell r="F4">
            <v>28</v>
          </cell>
          <cell r="G4">
            <v>3</v>
          </cell>
          <cell r="H4">
            <v>25</v>
          </cell>
          <cell r="I4">
            <v>8</v>
          </cell>
          <cell r="J4">
            <v>0</v>
          </cell>
          <cell r="K4">
            <v>0</v>
          </cell>
          <cell r="L4">
            <v>5</v>
          </cell>
          <cell r="M4">
            <v>0.98880000000000001</v>
          </cell>
          <cell r="N4">
            <v>0.10880000000000001</v>
          </cell>
          <cell r="O4">
            <v>0.10100000000000001</v>
          </cell>
          <cell r="P4">
            <v>5.0000000000000001E-3</v>
          </cell>
          <cell r="Q4">
            <v>5.0000000000000001E-3</v>
          </cell>
          <cell r="R4">
            <v>5.0000000000000001E-3</v>
          </cell>
        </row>
        <row r="5">
          <cell r="B5">
            <v>7.4470192117250935</v>
          </cell>
          <cell r="C5">
            <v>3</v>
          </cell>
          <cell r="D5">
            <v>47</v>
          </cell>
          <cell r="E5">
            <v>12</v>
          </cell>
          <cell r="F5">
            <v>31</v>
          </cell>
          <cell r="G5">
            <v>3</v>
          </cell>
          <cell r="H5">
            <v>28</v>
          </cell>
          <cell r="I5">
            <v>14</v>
          </cell>
          <cell r="J5">
            <v>0</v>
          </cell>
          <cell r="K5">
            <v>0</v>
          </cell>
          <cell r="L5">
            <v>7</v>
          </cell>
          <cell r="M5">
            <v>0.99760000000000004</v>
          </cell>
          <cell r="N5">
            <v>0.11760000000000001</v>
          </cell>
          <cell r="O5">
            <v>0.10200000000000001</v>
          </cell>
          <cell r="P5">
            <v>0.01</v>
          </cell>
          <cell r="Q5">
            <v>0.01</v>
          </cell>
          <cell r="R5">
            <v>0.01</v>
          </cell>
        </row>
        <row r="6">
          <cell r="B6">
            <v>7.3954851223639135</v>
          </cell>
          <cell r="C6">
            <v>4</v>
          </cell>
          <cell r="D6">
            <v>56</v>
          </cell>
          <cell r="E6">
            <v>14</v>
          </cell>
          <cell r="F6">
            <v>35</v>
          </cell>
          <cell r="G6">
            <v>4</v>
          </cell>
          <cell r="H6">
            <v>35</v>
          </cell>
          <cell r="I6">
            <v>20</v>
          </cell>
          <cell r="J6">
            <v>0</v>
          </cell>
          <cell r="K6">
            <v>0</v>
          </cell>
          <cell r="L6">
            <v>10</v>
          </cell>
          <cell r="M6">
            <v>1.0064</v>
          </cell>
          <cell r="N6">
            <v>0.12640000000000001</v>
          </cell>
          <cell r="O6">
            <v>0.10300000000000001</v>
          </cell>
          <cell r="P6">
            <v>1.4999999999999999E-2</v>
          </cell>
          <cell r="Q6">
            <v>1.4999999999999999E-2</v>
          </cell>
          <cell r="R6">
            <v>1.4999999999999999E-2</v>
          </cell>
        </row>
        <row r="7">
          <cell r="B7">
            <v>7.4851947251392463</v>
          </cell>
          <cell r="C7">
            <v>5</v>
          </cell>
          <cell r="D7">
            <v>68</v>
          </cell>
          <cell r="E7">
            <v>16</v>
          </cell>
          <cell r="F7">
            <v>40</v>
          </cell>
          <cell r="G7">
            <v>4</v>
          </cell>
          <cell r="H7">
            <v>42</v>
          </cell>
          <cell r="I7">
            <v>26</v>
          </cell>
          <cell r="J7">
            <v>0</v>
          </cell>
          <cell r="K7">
            <v>0</v>
          </cell>
          <cell r="L7">
            <v>13</v>
          </cell>
          <cell r="M7">
            <v>1.0151999999999999</v>
          </cell>
          <cell r="N7">
            <v>0.13520000000000001</v>
          </cell>
          <cell r="O7">
            <v>0.10400000000000001</v>
          </cell>
          <cell r="P7">
            <v>0.02</v>
          </cell>
          <cell r="Q7">
            <v>0.02</v>
          </cell>
          <cell r="R7">
            <v>0.02</v>
          </cell>
        </row>
        <row r="8">
          <cell r="B8">
            <v>7.4442661929406366</v>
          </cell>
          <cell r="C8">
            <v>6</v>
          </cell>
          <cell r="D8">
            <v>77</v>
          </cell>
          <cell r="E8">
            <v>18</v>
          </cell>
          <cell r="F8">
            <v>47</v>
          </cell>
          <cell r="G8">
            <v>5</v>
          </cell>
          <cell r="H8">
            <v>50</v>
          </cell>
          <cell r="I8">
            <v>32</v>
          </cell>
          <cell r="J8">
            <v>0</v>
          </cell>
          <cell r="K8">
            <v>0</v>
          </cell>
          <cell r="L8">
            <v>17</v>
          </cell>
          <cell r="M8">
            <v>1.0239999999999998</v>
          </cell>
          <cell r="N8">
            <v>0.14400000000000002</v>
          </cell>
          <cell r="O8">
            <v>0.10500000000000001</v>
          </cell>
          <cell r="P8">
            <v>2.5000000000000001E-2</v>
          </cell>
          <cell r="Q8">
            <v>2.5000000000000001E-2</v>
          </cell>
          <cell r="R8">
            <v>2.5000000000000001E-2</v>
          </cell>
        </row>
        <row r="9">
          <cell r="B9">
            <v>7.5171821305841924</v>
          </cell>
          <cell r="C9">
            <v>7</v>
          </cell>
          <cell r="D9">
            <v>91</v>
          </cell>
          <cell r="E9">
            <v>20</v>
          </cell>
          <cell r="F9">
            <v>53</v>
          </cell>
          <cell r="G9">
            <v>6</v>
          </cell>
          <cell r="H9">
            <v>57</v>
          </cell>
          <cell r="I9">
            <v>38</v>
          </cell>
          <cell r="J9">
            <v>0</v>
          </cell>
          <cell r="K9">
            <v>0</v>
          </cell>
          <cell r="L9">
            <v>21</v>
          </cell>
          <cell r="M9">
            <v>1.0327999999999997</v>
          </cell>
          <cell r="N9">
            <v>0.15280000000000002</v>
          </cell>
          <cell r="O9">
            <v>0.10600000000000001</v>
          </cell>
          <cell r="P9">
            <v>3.0000000000000002E-2</v>
          </cell>
          <cell r="Q9">
            <v>3.0000000000000002E-2</v>
          </cell>
          <cell r="R9">
            <v>3.0000000000000002E-2</v>
          </cell>
        </row>
        <row r="10">
          <cell r="B10">
            <v>7.5004451135546653</v>
          </cell>
          <cell r="C10">
            <v>8</v>
          </cell>
          <cell r="D10">
            <v>104</v>
          </cell>
          <cell r="E10">
            <v>22</v>
          </cell>
          <cell r="F10">
            <v>60</v>
          </cell>
          <cell r="G10">
            <v>7</v>
          </cell>
          <cell r="H10">
            <v>68</v>
          </cell>
          <cell r="I10">
            <v>44</v>
          </cell>
          <cell r="J10">
            <v>0</v>
          </cell>
          <cell r="K10">
            <v>0</v>
          </cell>
          <cell r="L10">
            <v>26</v>
          </cell>
          <cell r="M10">
            <v>1.0415999999999996</v>
          </cell>
          <cell r="N10">
            <v>0.16160000000000002</v>
          </cell>
          <cell r="O10">
            <v>0.10700000000000001</v>
          </cell>
          <cell r="P10">
            <v>3.5000000000000003E-2</v>
          </cell>
          <cell r="Q10">
            <v>3.5000000000000003E-2</v>
          </cell>
          <cell r="R10">
            <v>3.5000000000000003E-2</v>
          </cell>
        </row>
        <row r="11">
          <cell r="B11">
            <v>7.4884792626728114</v>
          </cell>
          <cell r="C11">
            <v>9</v>
          </cell>
          <cell r="D11">
            <v>117</v>
          </cell>
          <cell r="E11">
            <v>25</v>
          </cell>
          <cell r="F11">
            <v>68</v>
          </cell>
          <cell r="G11">
            <v>8</v>
          </cell>
          <cell r="H11">
            <v>78</v>
          </cell>
          <cell r="I11">
            <v>50</v>
          </cell>
          <cell r="J11">
            <v>0</v>
          </cell>
          <cell r="K11">
            <v>0</v>
          </cell>
          <cell r="L11">
            <v>31</v>
          </cell>
          <cell r="M11">
            <v>1.0503999999999996</v>
          </cell>
          <cell r="N11">
            <v>0.17040000000000002</v>
          </cell>
          <cell r="O11">
            <v>0.10800000000000001</v>
          </cell>
          <cell r="P11">
            <v>0.04</v>
          </cell>
          <cell r="Q11">
            <v>0.04</v>
          </cell>
          <cell r="R11">
            <v>0.04</v>
          </cell>
        </row>
        <row r="12">
          <cell r="B12">
            <v>7.5488288656032374</v>
          </cell>
          <cell r="C12">
            <v>10</v>
          </cell>
          <cell r="D12">
            <v>135</v>
          </cell>
          <cell r="E12">
            <v>28</v>
          </cell>
          <cell r="F12">
            <v>76</v>
          </cell>
          <cell r="G12">
            <v>9</v>
          </cell>
          <cell r="H12">
            <v>88</v>
          </cell>
          <cell r="I12">
            <v>56</v>
          </cell>
          <cell r="J12">
            <v>0</v>
          </cell>
          <cell r="K12">
            <v>0</v>
          </cell>
          <cell r="L12">
            <v>36</v>
          </cell>
          <cell r="M12">
            <v>1.0591999999999995</v>
          </cell>
          <cell r="N12">
            <v>0.17920000000000003</v>
          </cell>
          <cell r="O12">
            <v>0.10900000000000001</v>
          </cell>
          <cell r="P12">
            <v>4.4999999999999998E-2</v>
          </cell>
          <cell r="Q12">
            <v>4.4999999999999998E-2</v>
          </cell>
          <cell r="R12">
            <v>4.4999999999999998E-2</v>
          </cell>
        </row>
        <row r="13">
          <cell r="B13">
            <v>7.5471698113207548</v>
          </cell>
          <cell r="C13">
            <v>11</v>
          </cell>
          <cell r="D13">
            <v>152</v>
          </cell>
          <cell r="E13">
            <v>31</v>
          </cell>
          <cell r="F13">
            <v>85</v>
          </cell>
          <cell r="G13">
            <v>10</v>
          </cell>
          <cell r="H13">
            <v>100</v>
          </cell>
          <cell r="I13">
            <v>62</v>
          </cell>
          <cell r="J13">
            <v>0</v>
          </cell>
          <cell r="K13">
            <v>0</v>
          </cell>
          <cell r="L13">
            <v>42</v>
          </cell>
          <cell r="M13">
            <v>1.0679999999999994</v>
          </cell>
          <cell r="N13">
            <v>0.18800000000000003</v>
          </cell>
          <cell r="O13">
            <v>0.11000000000000001</v>
          </cell>
          <cell r="P13">
            <v>4.9999999999999996E-2</v>
          </cell>
          <cell r="Q13">
            <v>4.9999999999999996E-2</v>
          </cell>
          <cell r="R13">
            <v>4.9999999999999996E-2</v>
          </cell>
        </row>
        <row r="14">
          <cell r="B14">
            <v>7.5023591402765319</v>
          </cell>
          <cell r="C14">
            <v>12</v>
          </cell>
          <cell r="D14">
            <v>168</v>
          </cell>
          <cell r="E14">
            <v>34</v>
          </cell>
          <cell r="F14">
            <v>95</v>
          </cell>
          <cell r="G14">
            <v>11</v>
          </cell>
          <cell r="H14">
            <v>113</v>
          </cell>
          <cell r="I14">
            <v>68</v>
          </cell>
          <cell r="J14">
            <v>0</v>
          </cell>
          <cell r="K14">
            <v>0</v>
          </cell>
          <cell r="L14">
            <v>48</v>
          </cell>
          <cell r="M14">
            <v>1.0767999999999993</v>
          </cell>
          <cell r="N14">
            <v>0.19680000000000003</v>
          </cell>
          <cell r="O14">
            <v>0.11100000000000002</v>
          </cell>
          <cell r="P14">
            <v>5.4999999999999993E-2</v>
          </cell>
          <cell r="Q14">
            <v>5.4999999999999993E-2</v>
          </cell>
          <cell r="R14">
            <v>5.4999999999999993E-2</v>
          </cell>
        </row>
        <row r="15">
          <cell r="B15">
            <v>7.4766355140186915</v>
          </cell>
          <cell r="C15">
            <v>13</v>
          </cell>
          <cell r="D15">
            <v>188</v>
          </cell>
          <cell r="E15">
            <v>37</v>
          </cell>
          <cell r="F15">
            <v>105</v>
          </cell>
          <cell r="G15">
            <v>12</v>
          </cell>
          <cell r="H15">
            <v>127</v>
          </cell>
          <cell r="I15">
            <v>74</v>
          </cell>
          <cell r="J15">
            <v>0</v>
          </cell>
          <cell r="K15">
            <v>0</v>
          </cell>
          <cell r="L15">
            <v>55</v>
          </cell>
          <cell r="M15">
            <v>1.0855999999999992</v>
          </cell>
          <cell r="N15">
            <v>0.20560000000000003</v>
          </cell>
          <cell r="O15">
            <v>0.11200000000000002</v>
          </cell>
          <cell r="P15">
            <v>5.9999999999999991E-2</v>
          </cell>
          <cell r="Q15">
            <v>5.9999999999999991E-2</v>
          </cell>
          <cell r="R15">
            <v>5.9999999999999991E-2</v>
          </cell>
        </row>
        <row r="16">
          <cell r="B16">
            <v>7.4527139320075513</v>
          </cell>
          <cell r="C16">
            <v>14</v>
          </cell>
          <cell r="D16">
            <v>206</v>
          </cell>
          <cell r="E16">
            <v>40</v>
          </cell>
          <cell r="F16">
            <v>116</v>
          </cell>
          <cell r="G16">
            <v>14</v>
          </cell>
          <cell r="H16">
            <v>142</v>
          </cell>
          <cell r="I16">
            <v>80</v>
          </cell>
          <cell r="J16">
            <v>0</v>
          </cell>
          <cell r="K16">
            <v>0</v>
          </cell>
          <cell r="L16">
            <v>62</v>
          </cell>
          <cell r="M16">
            <v>1.0943999999999992</v>
          </cell>
          <cell r="N16">
            <v>0.21440000000000003</v>
          </cell>
          <cell r="O16">
            <v>0.11300000000000002</v>
          </cell>
          <cell r="P16">
            <v>6.4999999999999988E-2</v>
          </cell>
          <cell r="Q16">
            <v>6.4999999999999988E-2</v>
          </cell>
          <cell r="R16">
            <v>6.4999999999999988E-2</v>
          </cell>
        </row>
        <row r="17">
          <cell r="B17">
            <v>7.4383456592645256</v>
          </cell>
          <cell r="C17">
            <v>15</v>
          </cell>
          <cell r="D17">
            <v>226</v>
          </cell>
          <cell r="E17">
            <v>43</v>
          </cell>
          <cell r="F17">
            <v>127</v>
          </cell>
          <cell r="G17">
            <v>15</v>
          </cell>
          <cell r="H17">
            <v>157</v>
          </cell>
          <cell r="I17">
            <v>86</v>
          </cell>
          <cell r="J17">
            <v>0</v>
          </cell>
          <cell r="K17">
            <v>0</v>
          </cell>
          <cell r="L17">
            <v>69</v>
          </cell>
          <cell r="M17">
            <v>1.1031999999999991</v>
          </cell>
          <cell r="N17">
            <v>0.22320000000000004</v>
          </cell>
          <cell r="O17">
            <v>0.11400000000000002</v>
          </cell>
          <cell r="P17">
            <v>6.9999999999999993E-2</v>
          </cell>
          <cell r="Q17">
            <v>6.9999999999999993E-2</v>
          </cell>
          <cell r="R17">
            <v>6.9999999999999993E-2</v>
          </cell>
        </row>
        <row r="18">
          <cell r="B18">
            <v>7.3465032540622337</v>
          </cell>
          <cell r="C18">
            <v>16</v>
          </cell>
          <cell r="D18">
            <v>247</v>
          </cell>
          <cell r="E18">
            <v>46</v>
          </cell>
          <cell r="F18">
            <v>140</v>
          </cell>
          <cell r="G18">
            <v>16</v>
          </cell>
          <cell r="H18">
            <v>173</v>
          </cell>
          <cell r="I18">
            <v>92</v>
          </cell>
          <cell r="J18">
            <v>0</v>
          </cell>
          <cell r="K18">
            <v>0</v>
          </cell>
          <cell r="L18">
            <v>77</v>
          </cell>
          <cell r="M18">
            <v>1.111999999999999</v>
          </cell>
          <cell r="N18">
            <v>0.23200000000000004</v>
          </cell>
          <cell r="O18">
            <v>0.11500000000000002</v>
          </cell>
          <cell r="P18">
            <v>7.4999999999999997E-2</v>
          </cell>
          <cell r="Q18">
            <v>7.4999999999999997E-2</v>
          </cell>
          <cell r="R18">
            <v>7.4999999999999997E-2</v>
          </cell>
        </row>
        <row r="19">
          <cell r="B19">
            <v>7.3492850156547975</v>
          </cell>
          <cell r="C19">
            <v>17</v>
          </cell>
          <cell r="D19">
            <v>269</v>
          </cell>
          <cell r="E19">
            <v>49</v>
          </cell>
          <cell r="F19">
            <v>152</v>
          </cell>
          <cell r="G19">
            <v>18</v>
          </cell>
          <cell r="H19">
            <v>190</v>
          </cell>
          <cell r="I19">
            <v>98</v>
          </cell>
          <cell r="J19">
            <v>0</v>
          </cell>
          <cell r="K19">
            <v>0</v>
          </cell>
          <cell r="L19">
            <v>85</v>
          </cell>
          <cell r="M19">
            <v>1.1207999999999989</v>
          </cell>
          <cell r="N19">
            <v>0.24080000000000004</v>
          </cell>
          <cell r="O19">
            <v>0.11600000000000002</v>
          </cell>
          <cell r="P19">
            <v>0.08</v>
          </cell>
          <cell r="Q19">
            <v>0.08</v>
          </cell>
          <cell r="R19">
            <v>0.08</v>
          </cell>
        </row>
        <row r="20">
          <cell r="B20">
            <v>7.3317982380772353</v>
          </cell>
          <cell r="C20">
            <v>18</v>
          </cell>
          <cell r="D20">
            <v>292</v>
          </cell>
          <cell r="E20">
            <v>52</v>
          </cell>
          <cell r="F20">
            <v>165</v>
          </cell>
          <cell r="G20">
            <v>19</v>
          </cell>
          <cell r="H20">
            <v>207</v>
          </cell>
          <cell r="I20">
            <v>104</v>
          </cell>
          <cell r="J20">
            <v>0</v>
          </cell>
          <cell r="K20">
            <v>0</v>
          </cell>
          <cell r="L20">
            <v>93</v>
          </cell>
          <cell r="M20">
            <v>1.1295999999999988</v>
          </cell>
          <cell r="N20">
            <v>0.24960000000000004</v>
          </cell>
          <cell r="O20">
            <v>0.11700000000000002</v>
          </cell>
          <cell r="P20">
            <v>8.5000000000000006E-2</v>
          </cell>
          <cell r="Q20">
            <v>8.5000000000000006E-2</v>
          </cell>
          <cell r="R20">
            <v>8.5000000000000006E-2</v>
          </cell>
        </row>
        <row r="21">
          <cell r="B21">
            <v>7.3376915482178635</v>
          </cell>
          <cell r="C21">
            <v>19</v>
          </cell>
          <cell r="D21">
            <v>314</v>
          </cell>
          <cell r="E21">
            <v>55</v>
          </cell>
          <cell r="F21">
            <v>179</v>
          </cell>
          <cell r="G21">
            <v>21</v>
          </cell>
          <cell r="H21">
            <v>227</v>
          </cell>
          <cell r="I21">
            <v>110</v>
          </cell>
          <cell r="J21">
            <v>0</v>
          </cell>
          <cell r="K21">
            <v>0</v>
          </cell>
          <cell r="L21">
            <v>102</v>
          </cell>
          <cell r="M21">
            <v>1.1383999999999987</v>
          </cell>
          <cell r="N21">
            <v>0.25840000000000002</v>
          </cell>
          <cell r="O21">
            <v>0.11800000000000002</v>
          </cell>
          <cell r="P21">
            <v>9.0000000000000011E-2</v>
          </cell>
          <cell r="Q21">
            <v>9.0000000000000011E-2</v>
          </cell>
          <cell r="R21">
            <v>9.0000000000000011E-2</v>
          </cell>
        </row>
        <row r="22">
          <cell r="B22">
            <v>7.3116451658600994</v>
          </cell>
          <cell r="C22">
            <v>20</v>
          </cell>
          <cell r="D22">
            <v>340</v>
          </cell>
          <cell r="E22">
            <v>59</v>
          </cell>
          <cell r="F22">
            <v>193</v>
          </cell>
          <cell r="G22">
            <v>22</v>
          </cell>
          <cell r="H22">
            <v>247</v>
          </cell>
          <cell r="I22">
            <v>110</v>
          </cell>
          <cell r="J22">
            <v>0</v>
          </cell>
          <cell r="K22">
            <v>0</v>
          </cell>
          <cell r="L22">
            <v>111</v>
          </cell>
          <cell r="M22">
            <v>1.1471999999999987</v>
          </cell>
          <cell r="N22">
            <v>0.26719999999999999</v>
          </cell>
          <cell r="O22">
            <v>0.11900000000000002</v>
          </cell>
          <cell r="P22">
            <v>9.5000000000000015E-2</v>
          </cell>
          <cell r="Q22">
            <v>9.5000000000000015E-2</v>
          </cell>
          <cell r="R22">
            <v>9.5000000000000015E-2</v>
          </cell>
        </row>
        <row r="23">
          <cell r="B23">
            <v>7.3073073073073065</v>
          </cell>
          <cell r="C23">
            <v>21</v>
          </cell>
          <cell r="D23">
            <v>365</v>
          </cell>
          <cell r="E23">
            <v>63</v>
          </cell>
          <cell r="F23">
            <v>209</v>
          </cell>
          <cell r="G23">
            <v>24</v>
          </cell>
          <cell r="H23">
            <v>267</v>
          </cell>
          <cell r="I23">
            <v>110</v>
          </cell>
          <cell r="J23">
            <v>0</v>
          </cell>
          <cell r="K23">
            <v>0</v>
          </cell>
          <cell r="L23">
            <v>121</v>
          </cell>
          <cell r="M23">
            <v>1.1559999999999986</v>
          </cell>
          <cell r="N23">
            <v>0.27599999999999997</v>
          </cell>
          <cell r="O23">
            <v>0.12000000000000002</v>
          </cell>
          <cell r="P23">
            <v>0.10000000000000002</v>
          </cell>
          <cell r="Q23">
            <v>0.10000000000000002</v>
          </cell>
          <cell r="R23">
            <v>0.10000000000000002</v>
          </cell>
        </row>
        <row r="24">
          <cell r="B24">
            <v>7.3048772464546179</v>
          </cell>
          <cell r="C24">
            <v>22</v>
          </cell>
          <cell r="D24">
            <v>390</v>
          </cell>
          <cell r="E24">
            <v>67</v>
          </cell>
          <cell r="F24">
            <v>224</v>
          </cell>
          <cell r="G24">
            <v>26</v>
          </cell>
          <cell r="H24">
            <v>288</v>
          </cell>
          <cell r="I24">
            <v>110</v>
          </cell>
          <cell r="J24">
            <v>0</v>
          </cell>
          <cell r="K24">
            <v>0</v>
          </cell>
          <cell r="L24">
            <v>131</v>
          </cell>
          <cell r="M24">
            <v>1.1647999999999985</v>
          </cell>
          <cell r="N24">
            <v>0.28479999999999994</v>
          </cell>
          <cell r="O24">
            <v>0.12100000000000002</v>
          </cell>
          <cell r="P24">
            <v>0.10500000000000002</v>
          </cell>
          <cell r="Q24">
            <v>0.10500000000000002</v>
          </cell>
          <cell r="R24">
            <v>0.10500000000000002</v>
          </cell>
        </row>
        <row r="25">
          <cell r="B25">
            <v>7.2688744332741964</v>
          </cell>
          <cell r="C25">
            <v>23</v>
          </cell>
          <cell r="D25">
            <v>413</v>
          </cell>
          <cell r="E25">
            <v>71</v>
          </cell>
          <cell r="F25">
            <v>240</v>
          </cell>
          <cell r="G25">
            <v>28</v>
          </cell>
          <cell r="H25">
            <v>312</v>
          </cell>
          <cell r="I25">
            <v>110</v>
          </cell>
          <cell r="J25">
            <v>0</v>
          </cell>
          <cell r="K25">
            <v>0</v>
          </cell>
          <cell r="L25">
            <v>141</v>
          </cell>
          <cell r="M25">
            <v>1.1735999999999984</v>
          </cell>
          <cell r="N25">
            <v>0.29359999999999992</v>
          </cell>
          <cell r="O25">
            <v>0.12200000000000003</v>
          </cell>
          <cell r="P25">
            <v>0.11000000000000003</v>
          </cell>
          <cell r="Q25">
            <v>0.11000000000000003</v>
          </cell>
          <cell r="R25">
            <v>0.11000000000000003</v>
          </cell>
        </row>
        <row r="26">
          <cell r="B26">
            <v>7.2644349641928336</v>
          </cell>
          <cell r="C26">
            <v>24</v>
          </cell>
          <cell r="D26">
            <v>443</v>
          </cell>
          <cell r="E26">
            <v>75</v>
          </cell>
          <cell r="F26">
            <v>257</v>
          </cell>
          <cell r="G26">
            <v>29</v>
          </cell>
          <cell r="H26">
            <v>335</v>
          </cell>
          <cell r="I26">
            <v>110</v>
          </cell>
          <cell r="J26">
            <v>0</v>
          </cell>
          <cell r="K26">
            <v>0</v>
          </cell>
          <cell r="L26">
            <v>152</v>
          </cell>
          <cell r="M26">
            <v>1.1823999999999983</v>
          </cell>
          <cell r="N26">
            <v>0.30239999999999989</v>
          </cell>
          <cell r="O26">
            <v>0.12300000000000003</v>
          </cell>
          <cell r="P26">
            <v>0.11500000000000003</v>
          </cell>
          <cell r="Q26">
            <v>0.11500000000000003</v>
          </cell>
          <cell r="R26">
            <v>0.11500000000000003</v>
          </cell>
        </row>
        <row r="27">
          <cell r="B27">
            <v>7.2590414366429004</v>
          </cell>
          <cell r="C27">
            <v>25</v>
          </cell>
          <cell r="D27">
            <v>471</v>
          </cell>
          <cell r="E27">
            <v>79</v>
          </cell>
          <cell r="F27">
            <v>275</v>
          </cell>
          <cell r="G27">
            <v>31</v>
          </cell>
          <cell r="H27">
            <v>360</v>
          </cell>
          <cell r="I27">
            <v>110</v>
          </cell>
          <cell r="J27">
            <v>0</v>
          </cell>
          <cell r="K27">
            <v>0</v>
          </cell>
          <cell r="L27">
            <v>163</v>
          </cell>
          <cell r="M27">
            <v>1.1911999999999983</v>
          </cell>
          <cell r="N27">
            <v>0.31119999999999987</v>
          </cell>
          <cell r="O27">
            <v>0.12400000000000003</v>
          </cell>
          <cell r="P27">
            <v>0.12000000000000004</v>
          </cell>
          <cell r="Q27">
            <v>0.12000000000000004</v>
          </cell>
          <cell r="R27">
            <v>0.12000000000000004</v>
          </cell>
        </row>
        <row r="28">
          <cell r="B28">
            <v>7.2265780308210994</v>
          </cell>
          <cell r="C28">
            <v>26</v>
          </cell>
          <cell r="D28">
            <v>497</v>
          </cell>
          <cell r="E28">
            <v>83</v>
          </cell>
          <cell r="F28">
            <v>293</v>
          </cell>
          <cell r="G28">
            <v>33</v>
          </cell>
          <cell r="H28">
            <v>383</v>
          </cell>
          <cell r="I28">
            <v>110</v>
          </cell>
          <cell r="J28">
            <v>0</v>
          </cell>
          <cell r="K28">
            <v>0</v>
          </cell>
          <cell r="L28">
            <v>174</v>
          </cell>
          <cell r="M28">
            <v>1.1999999999999982</v>
          </cell>
          <cell r="N28">
            <v>0.31999999999999984</v>
          </cell>
          <cell r="O28">
            <v>0.12500000000000003</v>
          </cell>
          <cell r="P28">
            <v>0.12500000000000003</v>
          </cell>
          <cell r="Q28">
            <v>0.12500000000000003</v>
          </cell>
          <cell r="R28">
            <v>0.12500000000000003</v>
          </cell>
        </row>
        <row r="29">
          <cell r="B29">
            <v>7.2402574833773459</v>
          </cell>
          <cell r="C29">
            <v>27</v>
          </cell>
          <cell r="D29">
            <v>526</v>
          </cell>
          <cell r="E29">
            <v>87</v>
          </cell>
          <cell r="F29">
            <v>311</v>
          </cell>
          <cell r="G29">
            <v>35</v>
          </cell>
          <cell r="H29">
            <v>408</v>
          </cell>
          <cell r="I29">
            <v>110</v>
          </cell>
          <cell r="J29">
            <v>0</v>
          </cell>
          <cell r="K29">
            <v>0</v>
          </cell>
          <cell r="L29">
            <v>185</v>
          </cell>
          <cell r="M29">
            <v>1.2087999999999981</v>
          </cell>
          <cell r="N29">
            <v>0.32879999999999981</v>
          </cell>
          <cell r="O29">
            <v>0.12600000000000003</v>
          </cell>
          <cell r="P29">
            <v>0.13000000000000003</v>
          </cell>
          <cell r="Q29">
            <v>0.13000000000000003</v>
          </cell>
          <cell r="R29">
            <v>0.13000000000000003</v>
          </cell>
        </row>
        <row r="30">
          <cell r="B30">
            <v>7.2072733075143045</v>
          </cell>
          <cell r="C30">
            <v>28</v>
          </cell>
          <cell r="D30">
            <v>555</v>
          </cell>
          <cell r="E30">
            <v>91</v>
          </cell>
          <cell r="F30">
            <v>330</v>
          </cell>
          <cell r="G30">
            <v>37</v>
          </cell>
          <cell r="H30">
            <v>435</v>
          </cell>
          <cell r="I30">
            <v>110</v>
          </cell>
          <cell r="J30">
            <v>0</v>
          </cell>
          <cell r="K30">
            <v>0</v>
          </cell>
          <cell r="L30">
            <v>197</v>
          </cell>
          <cell r="M30">
            <v>1.217599999999998</v>
          </cell>
          <cell r="N30">
            <v>0.33759999999999979</v>
          </cell>
          <cell r="O30">
            <v>0.12700000000000003</v>
          </cell>
          <cell r="P30">
            <v>0.13500000000000004</v>
          </cell>
          <cell r="Q30">
            <v>0.13500000000000004</v>
          </cell>
          <cell r="R30">
            <v>0.13500000000000004</v>
          </cell>
        </row>
        <row r="31">
          <cell r="B31">
            <v>7.2038625488273738</v>
          </cell>
          <cell r="C31">
            <v>29</v>
          </cell>
          <cell r="D31">
            <v>586</v>
          </cell>
          <cell r="E31">
            <v>95</v>
          </cell>
          <cell r="F31">
            <v>350</v>
          </cell>
          <cell r="G31">
            <v>39</v>
          </cell>
          <cell r="H31">
            <v>462</v>
          </cell>
          <cell r="I31">
            <v>110</v>
          </cell>
          <cell r="J31">
            <v>0</v>
          </cell>
          <cell r="K31">
            <v>0</v>
          </cell>
          <cell r="L31">
            <v>209</v>
          </cell>
          <cell r="M31">
            <v>1.2263999999999979</v>
          </cell>
          <cell r="N31">
            <v>0.34639999999999976</v>
          </cell>
          <cell r="O31">
            <v>0.12800000000000003</v>
          </cell>
          <cell r="P31">
            <v>0.14000000000000004</v>
          </cell>
          <cell r="Q31">
            <v>0.14000000000000004</v>
          </cell>
          <cell r="R31">
            <v>0.14000000000000004</v>
          </cell>
        </row>
        <row r="32">
          <cell r="B32">
            <v>7.2022398732545856</v>
          </cell>
          <cell r="C32">
            <v>30</v>
          </cell>
          <cell r="D32">
            <v>617</v>
          </cell>
          <cell r="E32">
            <v>99</v>
          </cell>
          <cell r="F32">
            <v>369</v>
          </cell>
          <cell r="G32">
            <v>41</v>
          </cell>
          <cell r="H32">
            <v>490</v>
          </cell>
          <cell r="I32">
            <v>110</v>
          </cell>
          <cell r="J32">
            <v>0</v>
          </cell>
          <cell r="K32">
            <v>0</v>
          </cell>
          <cell r="L32">
            <v>221</v>
          </cell>
          <cell r="M32">
            <v>1.2351999999999979</v>
          </cell>
          <cell r="N32">
            <v>0.35519999999999974</v>
          </cell>
          <cell r="O32">
            <v>0.12900000000000003</v>
          </cell>
          <cell r="P32">
            <v>0.14500000000000005</v>
          </cell>
          <cell r="Q32">
            <v>0.14500000000000005</v>
          </cell>
          <cell r="R32">
            <v>0.14500000000000005</v>
          </cell>
        </row>
        <row r="33">
          <cell r="B33">
            <v>7.1910861652171496</v>
          </cell>
          <cell r="C33">
            <v>31</v>
          </cell>
          <cell r="D33">
            <v>647</v>
          </cell>
          <cell r="E33">
            <v>103</v>
          </cell>
          <cell r="F33">
            <v>390</v>
          </cell>
          <cell r="G33">
            <v>43</v>
          </cell>
          <cell r="H33">
            <v>520</v>
          </cell>
          <cell r="I33">
            <v>110</v>
          </cell>
          <cell r="J33">
            <v>0</v>
          </cell>
          <cell r="K33">
            <v>0</v>
          </cell>
          <cell r="L33">
            <v>234</v>
          </cell>
          <cell r="M33">
            <v>1.2439999999999978</v>
          </cell>
          <cell r="N33">
            <v>0.36399999999999971</v>
          </cell>
          <cell r="O33">
            <v>0.13000000000000003</v>
          </cell>
          <cell r="P33">
            <v>0.15000000000000005</v>
          </cell>
          <cell r="Q33">
            <v>0.15000000000000005</v>
          </cell>
          <cell r="R33">
            <v>0.15000000000000005</v>
          </cell>
        </row>
        <row r="34">
          <cell r="B34">
            <v>7.1767123599411482</v>
          </cell>
          <cell r="C34">
            <v>32</v>
          </cell>
          <cell r="D34">
            <v>680</v>
          </cell>
          <cell r="E34">
            <v>107</v>
          </cell>
          <cell r="F34">
            <v>412</v>
          </cell>
          <cell r="G34">
            <v>45</v>
          </cell>
          <cell r="H34">
            <v>548</v>
          </cell>
          <cell r="I34">
            <v>110</v>
          </cell>
          <cell r="J34">
            <v>0</v>
          </cell>
          <cell r="K34">
            <v>0</v>
          </cell>
          <cell r="L34">
            <v>247</v>
          </cell>
          <cell r="M34">
            <v>1.2527999999999977</v>
          </cell>
          <cell r="N34">
            <v>0.37279999999999969</v>
          </cell>
          <cell r="O34">
            <v>0.13100000000000003</v>
          </cell>
          <cell r="P34">
            <v>0.15500000000000005</v>
          </cell>
          <cell r="Q34">
            <v>0.15500000000000005</v>
          </cell>
          <cell r="R34">
            <v>0.15500000000000005</v>
          </cell>
        </row>
        <row r="35">
          <cell r="B35">
            <v>7.1728784600071718</v>
          </cell>
          <cell r="C35">
            <v>33</v>
          </cell>
          <cell r="D35">
            <v>712</v>
          </cell>
          <cell r="E35">
            <v>111</v>
          </cell>
          <cell r="F35">
            <v>434</v>
          </cell>
          <cell r="G35">
            <v>48</v>
          </cell>
          <cell r="H35">
            <v>580</v>
          </cell>
          <cell r="I35">
            <v>110</v>
          </cell>
          <cell r="J35">
            <v>0</v>
          </cell>
          <cell r="K35">
            <v>0</v>
          </cell>
          <cell r="L35">
            <v>260</v>
          </cell>
          <cell r="M35">
            <v>1.2615999999999976</v>
          </cell>
          <cell r="N35">
            <v>0.38159999999999966</v>
          </cell>
          <cell r="O35">
            <v>0.13200000000000003</v>
          </cell>
          <cell r="P35">
            <v>0.16000000000000006</v>
          </cell>
          <cell r="Q35">
            <v>0.16000000000000006</v>
          </cell>
          <cell r="R35">
            <v>0.16000000000000006</v>
          </cell>
        </row>
        <row r="36">
          <cell r="B36">
            <v>7.1538977444548886</v>
          </cell>
          <cell r="C36">
            <v>34</v>
          </cell>
          <cell r="D36">
            <v>744</v>
          </cell>
          <cell r="E36">
            <v>115</v>
          </cell>
          <cell r="F36">
            <v>457</v>
          </cell>
          <cell r="G36">
            <v>50</v>
          </cell>
          <cell r="H36">
            <v>612</v>
          </cell>
          <cell r="I36">
            <v>110</v>
          </cell>
          <cell r="J36">
            <v>0</v>
          </cell>
          <cell r="K36">
            <v>0</v>
          </cell>
          <cell r="L36">
            <v>274</v>
          </cell>
          <cell r="M36">
            <v>1.2703999999999975</v>
          </cell>
          <cell r="N36">
            <v>0.39039999999999964</v>
          </cell>
          <cell r="O36">
            <v>0.13300000000000003</v>
          </cell>
          <cell r="P36">
            <v>0.16500000000000006</v>
          </cell>
          <cell r="Q36">
            <v>0.16500000000000006</v>
          </cell>
          <cell r="R36">
            <v>0.16500000000000006</v>
          </cell>
        </row>
        <row r="37">
          <cell r="B37">
            <v>7.1564314978650279</v>
          </cell>
          <cell r="C37">
            <v>35</v>
          </cell>
          <cell r="D37">
            <v>778</v>
          </cell>
          <cell r="E37">
            <v>119</v>
          </cell>
          <cell r="F37">
            <v>480</v>
          </cell>
          <cell r="G37">
            <v>52</v>
          </cell>
          <cell r="H37">
            <v>645</v>
          </cell>
          <cell r="I37">
            <v>110</v>
          </cell>
          <cell r="J37">
            <v>0</v>
          </cell>
          <cell r="K37">
            <v>0</v>
          </cell>
          <cell r="L37">
            <v>288</v>
          </cell>
          <cell r="M37">
            <v>1.2791999999999975</v>
          </cell>
          <cell r="N37">
            <v>0.39919999999999961</v>
          </cell>
          <cell r="O37">
            <v>0.13400000000000004</v>
          </cell>
          <cell r="P37">
            <v>0.17000000000000007</v>
          </cell>
          <cell r="Q37">
            <v>0.17000000000000007</v>
          </cell>
          <cell r="R37">
            <v>0.17000000000000007</v>
          </cell>
        </row>
        <row r="38">
          <cell r="B38">
            <v>7.1470394716985686</v>
          </cell>
          <cell r="C38">
            <v>36</v>
          </cell>
          <cell r="D38">
            <v>814</v>
          </cell>
          <cell r="E38">
            <v>124</v>
          </cell>
          <cell r="F38">
            <v>504</v>
          </cell>
          <cell r="G38">
            <v>54</v>
          </cell>
          <cell r="H38">
            <v>677</v>
          </cell>
          <cell r="I38">
            <v>110</v>
          </cell>
          <cell r="J38">
            <v>0</v>
          </cell>
          <cell r="K38">
            <v>0</v>
          </cell>
          <cell r="L38">
            <v>302</v>
          </cell>
          <cell r="M38">
            <v>1.2879999999999974</v>
          </cell>
          <cell r="N38">
            <v>0.40799999999999959</v>
          </cell>
          <cell r="O38">
            <v>0.13500000000000004</v>
          </cell>
          <cell r="P38">
            <v>0.17500000000000007</v>
          </cell>
          <cell r="Q38">
            <v>0.17500000000000007</v>
          </cell>
          <cell r="R38">
            <v>0.17500000000000007</v>
          </cell>
        </row>
        <row r="39">
          <cell r="B39">
            <v>7.1378278360976282</v>
          </cell>
          <cell r="C39">
            <v>37</v>
          </cell>
          <cell r="D39">
            <v>848</v>
          </cell>
          <cell r="E39">
            <v>129</v>
          </cell>
          <cell r="F39">
            <v>527</v>
          </cell>
          <cell r="G39">
            <v>57</v>
          </cell>
          <cell r="H39">
            <v>710</v>
          </cell>
          <cell r="I39">
            <v>110</v>
          </cell>
          <cell r="J39">
            <v>0</v>
          </cell>
          <cell r="K39">
            <v>0</v>
          </cell>
          <cell r="L39">
            <v>316</v>
          </cell>
          <cell r="M39">
            <v>1.2967999999999973</v>
          </cell>
          <cell r="N39">
            <v>0.41679999999999956</v>
          </cell>
          <cell r="O39">
            <v>0.13600000000000004</v>
          </cell>
          <cell r="P39">
            <v>0.18000000000000008</v>
          </cell>
          <cell r="Q39">
            <v>0.18000000000000008</v>
          </cell>
          <cell r="R39">
            <v>0.18000000000000008</v>
          </cell>
        </row>
        <row r="40">
          <cell r="B40">
            <v>7.1329463904915968</v>
          </cell>
          <cell r="C40">
            <v>38</v>
          </cell>
          <cell r="D40">
            <v>884</v>
          </cell>
          <cell r="E40">
            <v>134</v>
          </cell>
          <cell r="F40">
            <v>553</v>
          </cell>
          <cell r="G40">
            <v>59</v>
          </cell>
          <cell r="H40">
            <v>747</v>
          </cell>
          <cell r="I40">
            <v>110</v>
          </cell>
          <cell r="J40">
            <v>0</v>
          </cell>
          <cell r="K40">
            <v>0</v>
          </cell>
          <cell r="L40">
            <v>331</v>
          </cell>
          <cell r="M40">
            <v>1.3055999999999972</v>
          </cell>
          <cell r="N40">
            <v>0.42559999999999953</v>
          </cell>
          <cell r="O40">
            <v>0.13700000000000004</v>
          </cell>
          <cell r="P40">
            <v>0.18500000000000008</v>
          </cell>
          <cell r="Q40">
            <v>0.18500000000000008</v>
          </cell>
          <cell r="R40">
            <v>0.18500000000000008</v>
          </cell>
        </row>
        <row r="41">
          <cell r="B41">
            <v>7.1201180215855269</v>
          </cell>
          <cell r="C41">
            <v>39</v>
          </cell>
          <cell r="D41">
            <v>917</v>
          </cell>
          <cell r="E41">
            <v>139</v>
          </cell>
          <cell r="F41">
            <v>579</v>
          </cell>
          <cell r="G41">
            <v>62</v>
          </cell>
          <cell r="H41">
            <v>782</v>
          </cell>
          <cell r="I41">
            <v>110</v>
          </cell>
          <cell r="J41">
            <v>0</v>
          </cell>
          <cell r="K41">
            <v>0</v>
          </cell>
          <cell r="L41">
            <v>346</v>
          </cell>
          <cell r="M41">
            <v>1.3143999999999971</v>
          </cell>
          <cell r="N41">
            <v>0.43439999999999951</v>
          </cell>
          <cell r="O41">
            <v>0.13800000000000004</v>
          </cell>
          <cell r="P41">
            <v>0.19000000000000009</v>
          </cell>
          <cell r="Q41">
            <v>0.19000000000000009</v>
          </cell>
          <cell r="R41">
            <v>0.19000000000000009</v>
          </cell>
        </row>
        <row r="42">
          <cell r="B42">
            <v>7.1117246716710198</v>
          </cell>
          <cell r="C42">
            <v>40</v>
          </cell>
          <cell r="D42">
            <v>952</v>
          </cell>
          <cell r="E42">
            <v>144</v>
          </cell>
          <cell r="F42">
            <v>605</v>
          </cell>
          <cell r="G42">
            <v>64</v>
          </cell>
          <cell r="H42">
            <v>818</v>
          </cell>
          <cell r="I42">
            <v>110</v>
          </cell>
          <cell r="J42">
            <v>0</v>
          </cell>
          <cell r="K42">
            <v>0</v>
          </cell>
          <cell r="L42">
            <v>361</v>
          </cell>
          <cell r="M42">
            <v>1.323199999999997</v>
          </cell>
          <cell r="N42">
            <v>0.44319999999999948</v>
          </cell>
          <cell r="O42">
            <v>0.13900000000000004</v>
          </cell>
          <cell r="P42">
            <v>0.19500000000000009</v>
          </cell>
          <cell r="Q42">
            <v>0.19500000000000009</v>
          </cell>
          <cell r="R42">
            <v>0.19500000000000009</v>
          </cell>
        </row>
        <row r="43">
          <cell r="B43">
            <v>7.1146245059288535</v>
          </cell>
          <cell r="C43">
            <v>41</v>
          </cell>
          <cell r="D43">
            <v>990</v>
          </cell>
          <cell r="E43">
            <v>149</v>
          </cell>
          <cell r="F43">
            <v>633</v>
          </cell>
          <cell r="G43">
            <v>67</v>
          </cell>
          <cell r="H43">
            <v>858</v>
          </cell>
          <cell r="I43">
            <v>110</v>
          </cell>
          <cell r="J43">
            <v>0</v>
          </cell>
          <cell r="K43">
            <v>0</v>
          </cell>
          <cell r="L43">
            <v>377</v>
          </cell>
          <cell r="M43">
            <v>1.331999999999997</v>
          </cell>
          <cell r="N43">
            <v>0.45199999999999946</v>
          </cell>
          <cell r="O43">
            <v>0.14000000000000004</v>
          </cell>
          <cell r="P43">
            <v>0.20000000000000009</v>
          </cell>
          <cell r="Q43">
            <v>0.20000000000000009</v>
          </cell>
          <cell r="R43">
            <v>0.20000000000000009</v>
          </cell>
        </row>
        <row r="44">
          <cell r="B44">
            <v>7.1069437320433337</v>
          </cell>
          <cell r="C44">
            <v>42</v>
          </cell>
          <cell r="D44">
            <v>1028</v>
          </cell>
          <cell r="E44">
            <v>154</v>
          </cell>
          <cell r="F44">
            <v>660</v>
          </cell>
          <cell r="G44">
            <v>69</v>
          </cell>
          <cell r="H44">
            <v>897</v>
          </cell>
          <cell r="I44">
            <v>110</v>
          </cell>
          <cell r="J44">
            <v>0</v>
          </cell>
          <cell r="K44">
            <v>0</v>
          </cell>
          <cell r="L44">
            <v>393</v>
          </cell>
          <cell r="M44">
            <v>1.3407999999999969</v>
          </cell>
          <cell r="N44">
            <v>0.46079999999999943</v>
          </cell>
          <cell r="O44">
            <v>0.14100000000000004</v>
          </cell>
          <cell r="P44">
            <v>0.2050000000000001</v>
          </cell>
          <cell r="Q44">
            <v>0.2050000000000001</v>
          </cell>
          <cell r="R44">
            <v>0.2050000000000001</v>
          </cell>
        </row>
        <row r="45">
          <cell r="B45">
            <v>7.0927711783942042</v>
          </cell>
          <cell r="C45">
            <v>43</v>
          </cell>
          <cell r="D45">
            <v>1063</v>
          </cell>
          <cell r="E45">
            <v>159</v>
          </cell>
          <cell r="F45">
            <v>688</v>
          </cell>
          <cell r="G45">
            <v>72</v>
          </cell>
          <cell r="H45">
            <v>937</v>
          </cell>
          <cell r="I45">
            <v>110</v>
          </cell>
          <cell r="J45">
            <v>0</v>
          </cell>
          <cell r="K45">
            <v>0</v>
          </cell>
          <cell r="L45">
            <v>409</v>
          </cell>
          <cell r="M45">
            <v>1.3495999999999968</v>
          </cell>
          <cell r="N45">
            <v>0.46959999999999941</v>
          </cell>
          <cell r="O45">
            <v>0.14200000000000004</v>
          </cell>
          <cell r="P45">
            <v>0.2100000000000001</v>
          </cell>
          <cell r="Q45">
            <v>0.2100000000000001</v>
          </cell>
          <cell r="R45">
            <v>0.2100000000000001</v>
          </cell>
        </row>
        <row r="46">
          <cell r="B46">
            <v>7.0893929143900269</v>
          </cell>
          <cell r="C46">
            <v>44</v>
          </cell>
          <cell r="D46">
            <v>1101</v>
          </cell>
          <cell r="E46">
            <v>164</v>
          </cell>
          <cell r="F46">
            <v>716</v>
          </cell>
          <cell r="G46">
            <v>74</v>
          </cell>
          <cell r="H46">
            <v>977</v>
          </cell>
          <cell r="I46">
            <v>110</v>
          </cell>
          <cell r="J46">
            <v>0</v>
          </cell>
          <cell r="K46">
            <v>0</v>
          </cell>
          <cell r="L46">
            <v>425</v>
          </cell>
          <cell r="M46">
            <v>1.3583999999999967</v>
          </cell>
          <cell r="N46">
            <v>0.47839999999999938</v>
          </cell>
          <cell r="O46">
            <v>0.14300000000000004</v>
          </cell>
          <cell r="P46">
            <v>0.21500000000000011</v>
          </cell>
          <cell r="Q46">
            <v>0.21500000000000011</v>
          </cell>
          <cell r="R46">
            <v>0.21500000000000011</v>
          </cell>
        </row>
        <row r="47">
          <cell r="B47">
            <v>7.0921256527731424</v>
          </cell>
          <cell r="C47">
            <v>45</v>
          </cell>
          <cell r="D47">
            <v>1138</v>
          </cell>
          <cell r="E47">
            <v>169</v>
          </cell>
          <cell r="F47">
            <v>747</v>
          </cell>
          <cell r="G47">
            <v>77</v>
          </cell>
          <cell r="H47">
            <v>1018</v>
          </cell>
          <cell r="I47">
            <v>110</v>
          </cell>
          <cell r="J47">
            <v>0</v>
          </cell>
          <cell r="K47">
            <v>0</v>
          </cell>
          <cell r="L47">
            <v>442</v>
          </cell>
          <cell r="M47">
            <v>1.3671999999999966</v>
          </cell>
          <cell r="N47">
            <v>0.48719999999999936</v>
          </cell>
          <cell r="O47">
            <v>0.14400000000000004</v>
          </cell>
          <cell r="P47">
            <v>0.22000000000000011</v>
          </cell>
          <cell r="Q47">
            <v>0.22000000000000011</v>
          </cell>
          <cell r="R47">
            <v>0.22000000000000011</v>
          </cell>
        </row>
        <row r="48">
          <cell r="B48">
            <v>7.0817270290807723</v>
          </cell>
          <cell r="C48">
            <v>46</v>
          </cell>
          <cell r="D48">
            <v>1176</v>
          </cell>
          <cell r="E48">
            <v>174</v>
          </cell>
          <cell r="F48">
            <v>777</v>
          </cell>
          <cell r="G48">
            <v>80</v>
          </cell>
          <cell r="H48">
            <v>1062</v>
          </cell>
          <cell r="I48">
            <v>110</v>
          </cell>
          <cell r="J48">
            <v>0</v>
          </cell>
          <cell r="K48">
            <v>0</v>
          </cell>
          <cell r="L48">
            <v>459</v>
          </cell>
          <cell r="M48">
            <v>1.3759999999999966</v>
          </cell>
          <cell r="N48">
            <v>0.49599999999999933</v>
          </cell>
          <cell r="O48">
            <v>0.14500000000000005</v>
          </cell>
          <cell r="P48">
            <v>0.22500000000000012</v>
          </cell>
          <cell r="Q48">
            <v>0.22500000000000012</v>
          </cell>
          <cell r="R48">
            <v>0.22500000000000012</v>
          </cell>
        </row>
        <row r="49">
          <cell r="B49">
            <v>7.0753619140715909</v>
          </cell>
          <cell r="C49">
            <v>47</v>
          </cell>
          <cell r="D49">
            <v>1216</v>
          </cell>
          <cell r="E49">
            <v>179</v>
          </cell>
          <cell r="F49">
            <v>808</v>
          </cell>
          <cell r="G49">
            <v>82</v>
          </cell>
          <cell r="H49">
            <v>1103</v>
          </cell>
          <cell r="I49">
            <v>110</v>
          </cell>
          <cell r="J49">
            <v>0</v>
          </cell>
          <cell r="K49">
            <v>0</v>
          </cell>
          <cell r="L49">
            <v>476</v>
          </cell>
          <cell r="M49">
            <v>1.3847999999999965</v>
          </cell>
          <cell r="N49">
            <v>0.50479999999999936</v>
          </cell>
          <cell r="O49">
            <v>0.14600000000000005</v>
          </cell>
          <cell r="P49">
            <v>0.23000000000000012</v>
          </cell>
          <cell r="Q49">
            <v>0.23000000000000012</v>
          </cell>
          <cell r="R49">
            <v>0.23000000000000012</v>
          </cell>
        </row>
        <row r="50">
          <cell r="B50">
            <v>7.0748405738583591</v>
          </cell>
          <cell r="C50">
            <v>48</v>
          </cell>
          <cell r="D50">
            <v>1255</v>
          </cell>
          <cell r="E50">
            <v>184</v>
          </cell>
          <cell r="F50">
            <v>841</v>
          </cell>
          <cell r="G50">
            <v>85</v>
          </cell>
          <cell r="H50">
            <v>1150</v>
          </cell>
          <cell r="I50">
            <v>110</v>
          </cell>
          <cell r="J50">
            <v>0</v>
          </cell>
          <cell r="K50">
            <v>0</v>
          </cell>
          <cell r="L50">
            <v>494</v>
          </cell>
          <cell r="M50">
            <v>1.3935999999999964</v>
          </cell>
          <cell r="N50">
            <v>0.51359999999999939</v>
          </cell>
          <cell r="O50">
            <v>0.14700000000000005</v>
          </cell>
          <cell r="P50">
            <v>0.23500000000000013</v>
          </cell>
          <cell r="Q50">
            <v>0.23500000000000013</v>
          </cell>
          <cell r="R50">
            <v>0.23500000000000013</v>
          </cell>
        </row>
        <row r="51">
          <cell r="B51">
            <v>7.0758714969241288</v>
          </cell>
          <cell r="C51">
            <v>49</v>
          </cell>
          <cell r="D51">
            <v>1294</v>
          </cell>
          <cell r="E51">
            <v>189</v>
          </cell>
          <cell r="F51">
            <v>873</v>
          </cell>
          <cell r="G51">
            <v>88</v>
          </cell>
          <cell r="H51">
            <v>1197</v>
          </cell>
          <cell r="I51">
            <v>110</v>
          </cell>
          <cell r="J51">
            <v>0</v>
          </cell>
          <cell r="K51">
            <v>0</v>
          </cell>
          <cell r="L51">
            <v>512</v>
          </cell>
          <cell r="M51">
            <v>1.4023999999999963</v>
          </cell>
          <cell r="N51">
            <v>0.52239999999999942</v>
          </cell>
          <cell r="O51">
            <v>0.14800000000000005</v>
          </cell>
          <cell r="P51">
            <v>0.24000000000000013</v>
          </cell>
          <cell r="Q51">
            <v>0.24000000000000013</v>
          </cell>
          <cell r="R51">
            <v>0.24000000000000013</v>
          </cell>
        </row>
        <row r="52">
          <cell r="B52">
            <v>7.0624246319316839</v>
          </cell>
          <cell r="C52">
            <v>50</v>
          </cell>
          <cell r="D52">
            <v>1330</v>
          </cell>
          <cell r="E52">
            <v>194</v>
          </cell>
          <cell r="F52">
            <v>906</v>
          </cell>
          <cell r="G52">
            <v>91</v>
          </cell>
          <cell r="H52">
            <v>1243</v>
          </cell>
          <cell r="I52">
            <v>110</v>
          </cell>
          <cell r="J52">
            <v>0</v>
          </cell>
          <cell r="K52">
            <v>0</v>
          </cell>
          <cell r="L52">
            <v>530</v>
          </cell>
          <cell r="M52">
            <v>1.4111999999999962</v>
          </cell>
          <cell r="N52">
            <v>0.53119999999999945</v>
          </cell>
          <cell r="O52">
            <v>0.14900000000000005</v>
          </cell>
          <cell r="P52">
            <v>0.24500000000000013</v>
          </cell>
          <cell r="Q52">
            <v>0.24500000000000013</v>
          </cell>
          <cell r="R52">
            <v>0.24500000000000013</v>
          </cell>
        </row>
        <row r="53">
          <cell r="B53">
            <v>7.066674381376691</v>
          </cell>
          <cell r="C53">
            <v>51</v>
          </cell>
          <cell r="D53">
            <v>1374</v>
          </cell>
          <cell r="E53">
            <v>199</v>
          </cell>
          <cell r="F53">
            <v>939</v>
          </cell>
          <cell r="G53">
            <v>93</v>
          </cell>
          <cell r="H53">
            <v>1290</v>
          </cell>
          <cell r="I53">
            <v>110</v>
          </cell>
          <cell r="J53">
            <v>0</v>
          </cell>
          <cell r="K53">
            <v>0</v>
          </cell>
          <cell r="L53">
            <v>548</v>
          </cell>
          <cell r="M53">
            <v>1.4199999999999962</v>
          </cell>
          <cell r="N53">
            <v>0.53999999999999948</v>
          </cell>
          <cell r="O53">
            <v>0.15000000000000005</v>
          </cell>
          <cell r="P53">
            <v>0.25000000000000011</v>
          </cell>
          <cell r="Q53">
            <v>0.25000000000000011</v>
          </cell>
          <cell r="R53">
            <v>0.25000000000000011</v>
          </cell>
        </row>
        <row r="54">
          <cell r="B54">
            <v>7.0556402522279038</v>
          </cell>
          <cell r="C54">
            <v>52</v>
          </cell>
          <cell r="D54">
            <v>1413</v>
          </cell>
          <cell r="E54">
            <v>204</v>
          </cell>
          <cell r="F54">
            <v>975</v>
          </cell>
          <cell r="G54">
            <v>96</v>
          </cell>
          <cell r="H54">
            <v>1340</v>
          </cell>
          <cell r="I54">
            <v>110</v>
          </cell>
          <cell r="J54">
            <v>0</v>
          </cell>
          <cell r="K54">
            <v>0</v>
          </cell>
          <cell r="L54">
            <v>567</v>
          </cell>
          <cell r="M54">
            <v>1.4287999999999961</v>
          </cell>
          <cell r="N54">
            <v>0.54879999999999951</v>
          </cell>
          <cell r="O54">
            <v>0.15100000000000005</v>
          </cell>
          <cell r="P54">
            <v>0.25500000000000012</v>
          </cell>
          <cell r="Q54">
            <v>0.25500000000000012</v>
          </cell>
          <cell r="R54">
            <v>0.25500000000000012</v>
          </cell>
        </row>
        <row r="55">
          <cell r="B55">
            <v>7.0516471274244292</v>
          </cell>
          <cell r="C55">
            <v>53</v>
          </cell>
          <cell r="D55">
            <v>1453</v>
          </cell>
          <cell r="E55">
            <v>209</v>
          </cell>
          <cell r="F55">
            <v>1010</v>
          </cell>
          <cell r="G55">
            <v>99</v>
          </cell>
          <cell r="H55">
            <v>1390</v>
          </cell>
          <cell r="I55">
            <v>110</v>
          </cell>
          <cell r="J55">
            <v>0</v>
          </cell>
          <cell r="K55">
            <v>0</v>
          </cell>
          <cell r="L55">
            <v>586</v>
          </cell>
          <cell r="M55">
            <v>1.437599999999996</v>
          </cell>
          <cell r="N55">
            <v>0.55759999999999954</v>
          </cell>
          <cell r="O55">
            <v>0.15200000000000005</v>
          </cell>
          <cell r="P55">
            <v>0.26000000000000012</v>
          </cell>
          <cell r="Q55">
            <v>0.26000000000000012</v>
          </cell>
          <cell r="R55">
            <v>0.26000000000000012</v>
          </cell>
        </row>
        <row r="56">
          <cell r="B56">
            <v>7.0494274405927557</v>
          </cell>
          <cell r="C56">
            <v>54</v>
          </cell>
          <cell r="D56">
            <v>1493</v>
          </cell>
          <cell r="E56">
            <v>214</v>
          </cell>
          <cell r="F56">
            <v>1047</v>
          </cell>
          <cell r="G56">
            <v>102</v>
          </cell>
          <cell r="H56">
            <v>1440</v>
          </cell>
          <cell r="I56">
            <v>110</v>
          </cell>
          <cell r="J56">
            <v>0</v>
          </cell>
          <cell r="K56">
            <v>0</v>
          </cell>
          <cell r="L56">
            <v>605</v>
          </cell>
          <cell r="M56">
            <v>1.4463999999999959</v>
          </cell>
          <cell r="N56">
            <v>0.56639999999999957</v>
          </cell>
          <cell r="O56">
            <v>0.15300000000000005</v>
          </cell>
          <cell r="P56">
            <v>0.26500000000000012</v>
          </cell>
          <cell r="Q56">
            <v>0.26500000000000012</v>
          </cell>
          <cell r="R56">
            <v>0.26500000000000012</v>
          </cell>
        </row>
        <row r="57">
          <cell r="B57">
            <v>7.0488721804511281</v>
          </cell>
          <cell r="C57">
            <v>55</v>
          </cell>
          <cell r="D57">
            <v>1533</v>
          </cell>
          <cell r="E57">
            <v>219</v>
          </cell>
          <cell r="F57">
            <v>1083</v>
          </cell>
          <cell r="G57">
            <v>105</v>
          </cell>
          <cell r="H57">
            <v>1492</v>
          </cell>
          <cell r="I57">
            <v>110</v>
          </cell>
          <cell r="J57">
            <v>0</v>
          </cell>
          <cell r="K57">
            <v>0</v>
          </cell>
          <cell r="L57">
            <v>624</v>
          </cell>
          <cell r="M57">
            <v>1.4551999999999958</v>
          </cell>
          <cell r="N57">
            <v>0.5751999999999996</v>
          </cell>
          <cell r="O57">
            <v>0.15400000000000005</v>
          </cell>
          <cell r="P57">
            <v>0.27000000000000013</v>
          </cell>
          <cell r="Q57">
            <v>0.27000000000000013</v>
          </cell>
          <cell r="R57">
            <v>0.27000000000000013</v>
          </cell>
        </row>
        <row r="58">
          <cell r="B58">
            <v>7.0396708260655672</v>
          </cell>
          <cell r="C58">
            <v>56</v>
          </cell>
          <cell r="D58">
            <v>1574</v>
          </cell>
          <cell r="E58">
            <v>224</v>
          </cell>
          <cell r="F58">
            <v>1121</v>
          </cell>
          <cell r="G58">
            <v>108</v>
          </cell>
          <cell r="H58">
            <v>1545</v>
          </cell>
          <cell r="I58">
            <v>110</v>
          </cell>
          <cell r="J58">
            <v>0</v>
          </cell>
          <cell r="K58">
            <v>0</v>
          </cell>
          <cell r="L58">
            <v>644</v>
          </cell>
          <cell r="M58">
            <v>1.4639999999999957</v>
          </cell>
          <cell r="N58">
            <v>0.58399999999999963</v>
          </cell>
          <cell r="O58">
            <v>0.15500000000000005</v>
          </cell>
          <cell r="P58">
            <v>0.27500000000000013</v>
          </cell>
          <cell r="Q58">
            <v>0.27500000000000013</v>
          </cell>
          <cell r="R58">
            <v>0.27500000000000013</v>
          </cell>
        </row>
        <row r="59">
          <cell r="B59">
            <v>7.0456328833359905</v>
          </cell>
          <cell r="C59">
            <v>57</v>
          </cell>
          <cell r="D59">
            <v>1618</v>
          </cell>
          <cell r="E59">
            <v>229</v>
          </cell>
          <cell r="F59">
            <v>1160</v>
          </cell>
          <cell r="G59">
            <v>111</v>
          </cell>
          <cell r="H59">
            <v>1600</v>
          </cell>
          <cell r="I59">
            <v>110</v>
          </cell>
          <cell r="J59">
            <v>0</v>
          </cell>
          <cell r="K59">
            <v>0</v>
          </cell>
          <cell r="L59">
            <v>664</v>
          </cell>
          <cell r="M59">
            <v>1.4727999999999957</v>
          </cell>
          <cell r="N59">
            <v>0.59279999999999966</v>
          </cell>
          <cell r="O59">
            <v>0.15600000000000006</v>
          </cell>
          <cell r="P59">
            <v>0.28000000000000014</v>
          </cell>
          <cell r="Q59">
            <v>0.28000000000000014</v>
          </cell>
          <cell r="R59">
            <v>0.28000000000000014</v>
          </cell>
        </row>
        <row r="60">
          <cell r="B60">
            <v>7.0401642110875908</v>
          </cell>
          <cell r="C60">
            <v>58</v>
          </cell>
          <cell r="D60">
            <v>1659</v>
          </cell>
          <cell r="E60">
            <v>235</v>
          </cell>
          <cell r="F60">
            <v>1198</v>
          </cell>
          <cell r="G60">
            <v>114</v>
          </cell>
          <cell r="H60">
            <v>1655</v>
          </cell>
          <cell r="I60">
            <v>110</v>
          </cell>
          <cell r="J60">
            <v>0</v>
          </cell>
          <cell r="K60">
            <v>0</v>
          </cell>
          <cell r="L60">
            <v>684</v>
          </cell>
          <cell r="M60">
            <v>1.4815999999999956</v>
          </cell>
          <cell r="N60">
            <v>0.60159999999999969</v>
          </cell>
          <cell r="O60">
            <v>0.15700000000000006</v>
          </cell>
          <cell r="P60">
            <v>0.28500000000000014</v>
          </cell>
          <cell r="Q60">
            <v>0.28500000000000014</v>
          </cell>
          <cell r="R60">
            <v>0.28500000000000014</v>
          </cell>
        </row>
        <row r="61">
          <cell r="B61">
            <v>7.0308599649078474</v>
          </cell>
          <cell r="C61">
            <v>59</v>
          </cell>
          <cell r="D61">
            <v>1697</v>
          </cell>
          <cell r="E61">
            <v>241</v>
          </cell>
          <cell r="F61">
            <v>1238</v>
          </cell>
          <cell r="G61">
            <v>118</v>
          </cell>
          <cell r="H61">
            <v>1712</v>
          </cell>
          <cell r="I61">
            <v>110</v>
          </cell>
          <cell r="J61">
            <v>0</v>
          </cell>
          <cell r="K61">
            <v>0</v>
          </cell>
          <cell r="L61">
            <v>704</v>
          </cell>
          <cell r="M61">
            <v>1.4903999999999955</v>
          </cell>
          <cell r="N61">
            <v>0.61039999999999972</v>
          </cell>
          <cell r="O61">
            <v>0.15800000000000006</v>
          </cell>
          <cell r="P61">
            <v>0.29000000000000015</v>
          </cell>
          <cell r="Q61">
            <v>0.29000000000000015</v>
          </cell>
          <cell r="R61">
            <v>0.29000000000000015</v>
          </cell>
        </row>
        <row r="62">
          <cell r="B62">
            <v>7.0291315390190992</v>
          </cell>
          <cell r="C62">
            <v>60</v>
          </cell>
          <cell r="D62">
            <v>1738</v>
          </cell>
          <cell r="E62">
            <v>247</v>
          </cell>
          <cell r="F62">
            <v>1280</v>
          </cell>
          <cell r="G62">
            <v>121</v>
          </cell>
          <cell r="H62">
            <v>1770</v>
          </cell>
          <cell r="I62">
            <v>110</v>
          </cell>
          <cell r="J62">
            <v>0</v>
          </cell>
          <cell r="K62">
            <v>0</v>
          </cell>
          <cell r="L62">
            <v>725</v>
          </cell>
          <cell r="M62">
            <v>1.4991999999999954</v>
          </cell>
          <cell r="N62">
            <v>0.61919999999999975</v>
          </cell>
          <cell r="O62">
            <v>0.15900000000000006</v>
          </cell>
          <cell r="P62">
            <v>0.29500000000000015</v>
          </cell>
          <cell r="Q62">
            <v>0.29500000000000015</v>
          </cell>
          <cell r="R62">
            <v>0.29500000000000015</v>
          </cell>
        </row>
        <row r="63">
          <cell r="B63">
            <v>7.0281857065949396</v>
          </cell>
          <cell r="C63">
            <v>61</v>
          </cell>
          <cell r="D63">
            <v>1782</v>
          </cell>
          <cell r="E63">
            <v>253</v>
          </cell>
          <cell r="F63">
            <v>1322</v>
          </cell>
          <cell r="G63">
            <v>124</v>
          </cell>
          <cell r="H63">
            <v>1828</v>
          </cell>
          <cell r="I63">
            <v>110</v>
          </cell>
          <cell r="J63">
            <v>0</v>
          </cell>
          <cell r="K63">
            <v>0</v>
          </cell>
          <cell r="L63">
            <v>746</v>
          </cell>
          <cell r="M63">
            <v>1.5079999999999953</v>
          </cell>
          <cell r="N63">
            <v>0.62799999999999978</v>
          </cell>
          <cell r="O63">
            <v>0.16000000000000006</v>
          </cell>
          <cell r="P63">
            <v>0.30000000000000016</v>
          </cell>
          <cell r="Q63">
            <v>0.30000000000000016</v>
          </cell>
          <cell r="R63">
            <v>0.30000000000000016</v>
          </cell>
        </row>
        <row r="64">
          <cell r="B64">
            <v>7.0250891193904037</v>
          </cell>
          <cell r="C64">
            <v>62</v>
          </cell>
          <cell r="D64">
            <v>1825</v>
          </cell>
          <cell r="E64">
            <v>259</v>
          </cell>
          <cell r="F64">
            <v>1365</v>
          </cell>
          <cell r="G64">
            <v>127</v>
          </cell>
          <cell r="H64">
            <v>1888</v>
          </cell>
          <cell r="I64">
            <v>110</v>
          </cell>
          <cell r="J64">
            <v>0</v>
          </cell>
          <cell r="K64">
            <v>0</v>
          </cell>
          <cell r="L64">
            <v>767</v>
          </cell>
          <cell r="M64">
            <v>1.5167999999999953</v>
          </cell>
          <cell r="N64">
            <v>0.63679999999999981</v>
          </cell>
          <cell r="O64">
            <v>0.16100000000000006</v>
          </cell>
          <cell r="P64">
            <v>0.30500000000000016</v>
          </cell>
          <cell r="Q64">
            <v>0.30500000000000016</v>
          </cell>
          <cell r="R64">
            <v>0.30500000000000016</v>
          </cell>
        </row>
        <row r="65">
          <cell r="B65">
            <v>7.0260369802115648</v>
          </cell>
          <cell r="C65">
            <v>63</v>
          </cell>
          <cell r="D65">
            <v>1867</v>
          </cell>
          <cell r="E65">
            <v>265</v>
          </cell>
          <cell r="F65">
            <v>1408</v>
          </cell>
          <cell r="G65">
            <v>131</v>
          </cell>
          <cell r="H65">
            <v>1948</v>
          </cell>
          <cell r="I65">
            <v>110</v>
          </cell>
          <cell r="J65">
            <v>0</v>
          </cell>
          <cell r="K65">
            <v>0</v>
          </cell>
          <cell r="L65">
            <v>788</v>
          </cell>
          <cell r="M65">
            <v>1.5255999999999952</v>
          </cell>
          <cell r="N65">
            <v>0.64559999999999984</v>
          </cell>
          <cell r="O65">
            <v>0.16200000000000006</v>
          </cell>
          <cell r="P65">
            <v>0.31000000000000016</v>
          </cell>
          <cell r="Q65">
            <v>0.31000000000000016</v>
          </cell>
          <cell r="R65">
            <v>0.31000000000000016</v>
          </cell>
        </row>
        <row r="66">
          <cell r="B66">
            <v>7.0189975994053366</v>
          </cell>
          <cell r="C66">
            <v>64</v>
          </cell>
          <cell r="D66">
            <v>1908</v>
          </cell>
          <cell r="E66">
            <v>271</v>
          </cell>
          <cell r="F66">
            <v>1452</v>
          </cell>
          <cell r="G66">
            <v>134</v>
          </cell>
          <cell r="H66">
            <v>2012</v>
          </cell>
          <cell r="I66">
            <v>110</v>
          </cell>
          <cell r="J66">
            <v>0</v>
          </cell>
          <cell r="K66">
            <v>0</v>
          </cell>
          <cell r="L66">
            <v>810</v>
          </cell>
          <cell r="M66">
            <v>1.5343999999999951</v>
          </cell>
          <cell r="N66">
            <v>0.65439999999999987</v>
          </cell>
          <cell r="O66">
            <v>0.16300000000000006</v>
          </cell>
          <cell r="P66">
            <v>0.31500000000000017</v>
          </cell>
          <cell r="Q66">
            <v>0.31500000000000017</v>
          </cell>
          <cell r="R66">
            <v>0.31500000000000017</v>
          </cell>
        </row>
        <row r="67">
          <cell r="B67">
            <v>7.021094592605575</v>
          </cell>
          <cell r="C67">
            <v>65</v>
          </cell>
          <cell r="D67">
            <v>1951</v>
          </cell>
          <cell r="E67">
            <v>277</v>
          </cell>
          <cell r="F67">
            <v>1498</v>
          </cell>
          <cell r="G67">
            <v>137</v>
          </cell>
          <cell r="H67">
            <v>2077</v>
          </cell>
          <cell r="I67">
            <v>110</v>
          </cell>
          <cell r="J67">
            <v>0</v>
          </cell>
          <cell r="K67">
            <v>0</v>
          </cell>
          <cell r="L67">
            <v>832</v>
          </cell>
          <cell r="M67">
            <v>1.543199999999995</v>
          </cell>
          <cell r="N67">
            <v>0.6631999999999999</v>
          </cell>
          <cell r="O67">
            <v>0.16400000000000006</v>
          </cell>
          <cell r="P67">
            <v>0.32000000000000017</v>
          </cell>
          <cell r="Q67">
            <v>0.32000000000000017</v>
          </cell>
          <cell r="R67">
            <v>0.32000000000000017</v>
          </cell>
        </row>
        <row r="68">
          <cell r="B68">
            <v>7.0141599896073483</v>
          </cell>
          <cell r="C68">
            <v>66</v>
          </cell>
          <cell r="D68">
            <v>1991</v>
          </cell>
          <cell r="E68">
            <v>283</v>
          </cell>
          <cell r="F68">
            <v>1543</v>
          </cell>
          <cell r="G68">
            <v>140</v>
          </cell>
          <cell r="H68">
            <v>2142</v>
          </cell>
          <cell r="I68">
            <v>110</v>
          </cell>
          <cell r="J68">
            <v>0</v>
          </cell>
          <cell r="K68">
            <v>0</v>
          </cell>
          <cell r="L68">
            <v>854</v>
          </cell>
          <cell r="M68">
            <v>1.5519999999999949</v>
          </cell>
          <cell r="N68">
            <v>0.67199999999999993</v>
          </cell>
          <cell r="O68">
            <v>0.16500000000000006</v>
          </cell>
          <cell r="P68">
            <v>0.32500000000000018</v>
          </cell>
          <cell r="Q68">
            <v>0.32500000000000018</v>
          </cell>
          <cell r="R68">
            <v>0.32500000000000018</v>
          </cell>
        </row>
        <row r="69">
          <cell r="B69">
            <v>7.0140494790499259</v>
          </cell>
          <cell r="C69">
            <v>67</v>
          </cell>
          <cell r="D69">
            <v>2034</v>
          </cell>
          <cell r="E69">
            <v>289</v>
          </cell>
          <cell r="F69">
            <v>1590</v>
          </cell>
          <cell r="G69">
            <v>144</v>
          </cell>
          <cell r="H69">
            <v>2207</v>
          </cell>
          <cell r="I69">
            <v>110</v>
          </cell>
          <cell r="J69">
            <v>0</v>
          </cell>
          <cell r="K69">
            <v>0</v>
          </cell>
          <cell r="L69">
            <v>876</v>
          </cell>
          <cell r="M69">
            <v>1.5607999999999949</v>
          </cell>
          <cell r="N69">
            <v>0.68079999999999996</v>
          </cell>
          <cell r="O69">
            <v>0.16600000000000006</v>
          </cell>
          <cell r="P69">
            <v>0.33000000000000018</v>
          </cell>
          <cell r="Q69">
            <v>0.33000000000000018</v>
          </cell>
          <cell r="R69">
            <v>0.33000000000000018</v>
          </cell>
        </row>
        <row r="70">
          <cell r="B70">
            <v>7.0103012317916917</v>
          </cell>
          <cell r="C70">
            <v>68</v>
          </cell>
          <cell r="D70">
            <v>2077</v>
          </cell>
          <cell r="E70">
            <v>295</v>
          </cell>
          <cell r="F70">
            <v>1639</v>
          </cell>
          <cell r="G70">
            <v>147</v>
          </cell>
          <cell r="H70">
            <v>2275</v>
          </cell>
          <cell r="I70">
            <v>110</v>
          </cell>
          <cell r="J70">
            <v>0</v>
          </cell>
          <cell r="K70">
            <v>0</v>
          </cell>
          <cell r="L70">
            <v>899</v>
          </cell>
          <cell r="M70">
            <v>1.5695999999999948</v>
          </cell>
          <cell r="N70">
            <v>0.68959999999999999</v>
          </cell>
          <cell r="O70">
            <v>0.16700000000000007</v>
          </cell>
          <cell r="P70">
            <v>0.33500000000000019</v>
          </cell>
          <cell r="Q70">
            <v>0.33500000000000019</v>
          </cell>
          <cell r="R70">
            <v>0.33500000000000019</v>
          </cell>
        </row>
        <row r="71">
          <cell r="B71">
            <v>7.0102482286220926</v>
          </cell>
          <cell r="C71">
            <v>69</v>
          </cell>
          <cell r="D71">
            <v>2119</v>
          </cell>
          <cell r="E71">
            <v>301</v>
          </cell>
          <cell r="F71">
            <v>1689</v>
          </cell>
          <cell r="G71">
            <v>151</v>
          </cell>
          <cell r="H71">
            <v>2345</v>
          </cell>
          <cell r="I71">
            <v>110</v>
          </cell>
          <cell r="J71">
            <v>0</v>
          </cell>
          <cell r="K71">
            <v>0</v>
          </cell>
          <cell r="L71">
            <v>922</v>
          </cell>
          <cell r="M71">
            <v>1.5783999999999947</v>
          </cell>
          <cell r="N71">
            <v>0.69840000000000002</v>
          </cell>
          <cell r="O71">
            <v>0.16800000000000007</v>
          </cell>
          <cell r="P71">
            <v>0.34000000000000019</v>
          </cell>
          <cell r="Q71">
            <v>0.34000000000000019</v>
          </cell>
          <cell r="R71">
            <v>0.34000000000000019</v>
          </cell>
        </row>
        <row r="72">
          <cell r="B72">
            <v>7.0100366004483821</v>
          </cell>
          <cell r="C72">
            <v>70</v>
          </cell>
          <cell r="D72">
            <v>2162</v>
          </cell>
          <cell r="E72">
            <v>307</v>
          </cell>
          <cell r="F72">
            <v>1738</v>
          </cell>
          <cell r="G72">
            <v>154</v>
          </cell>
          <cell r="H72">
            <v>2415</v>
          </cell>
          <cell r="I72">
            <v>110</v>
          </cell>
          <cell r="J72">
            <v>0</v>
          </cell>
          <cell r="K72">
            <v>0</v>
          </cell>
          <cell r="L72">
            <v>945</v>
          </cell>
          <cell r="M72">
            <v>1.5871999999999946</v>
          </cell>
          <cell r="N72">
            <v>0.70720000000000005</v>
          </cell>
          <cell r="O72">
            <v>0.16900000000000007</v>
          </cell>
          <cell r="P72">
            <v>0.3450000000000002</v>
          </cell>
          <cell r="Q72">
            <v>0.3450000000000002</v>
          </cell>
          <cell r="R72">
            <v>0.3450000000000002</v>
          </cell>
        </row>
        <row r="73">
          <cell r="B73">
            <v>7.0068923382400685</v>
          </cell>
          <cell r="C73">
            <v>71</v>
          </cell>
          <cell r="D73">
            <v>2202</v>
          </cell>
          <cell r="E73">
            <v>313</v>
          </cell>
          <cell r="F73">
            <v>1789</v>
          </cell>
          <cell r="G73">
            <v>158</v>
          </cell>
          <cell r="H73">
            <v>2487</v>
          </cell>
          <cell r="I73">
            <v>110</v>
          </cell>
          <cell r="J73">
            <v>0</v>
          </cell>
          <cell r="K73">
            <v>0</v>
          </cell>
          <cell r="L73">
            <v>968</v>
          </cell>
          <cell r="M73">
            <v>1.5959999999999945</v>
          </cell>
          <cell r="N73">
            <v>0.71600000000000008</v>
          </cell>
          <cell r="O73">
            <v>0.17000000000000007</v>
          </cell>
          <cell r="P73">
            <v>0.3500000000000002</v>
          </cell>
          <cell r="Q73">
            <v>0.3500000000000002</v>
          </cell>
          <cell r="R73">
            <v>0.3500000000000002</v>
          </cell>
        </row>
        <row r="74">
          <cell r="B74">
            <v>7.0038027362410027</v>
          </cell>
          <cell r="C74">
            <v>72</v>
          </cell>
          <cell r="D74">
            <v>2243</v>
          </cell>
          <cell r="E74">
            <v>319</v>
          </cell>
          <cell r="F74">
            <v>1841</v>
          </cell>
          <cell r="G74">
            <v>161</v>
          </cell>
          <cell r="H74">
            <v>2560</v>
          </cell>
          <cell r="I74">
            <v>110</v>
          </cell>
          <cell r="J74">
            <v>0</v>
          </cell>
          <cell r="K74">
            <v>0</v>
          </cell>
          <cell r="L74">
            <v>992</v>
          </cell>
          <cell r="M74">
            <v>1.6047999999999945</v>
          </cell>
          <cell r="N74">
            <v>0.72480000000000011</v>
          </cell>
          <cell r="O74">
            <v>0.17100000000000007</v>
          </cell>
          <cell r="P74">
            <v>0.3550000000000002</v>
          </cell>
          <cell r="Q74">
            <v>0.3550000000000002</v>
          </cell>
          <cell r="R74">
            <v>0.3550000000000002</v>
          </cell>
        </row>
        <row r="75">
          <cell r="B75">
            <v>7.006980631688343</v>
          </cell>
          <cell r="C75">
            <v>73</v>
          </cell>
          <cell r="D75">
            <v>2287</v>
          </cell>
          <cell r="E75">
            <v>325</v>
          </cell>
          <cell r="F75">
            <v>1895</v>
          </cell>
          <cell r="G75">
            <v>165</v>
          </cell>
          <cell r="H75">
            <v>2637</v>
          </cell>
          <cell r="I75">
            <v>110</v>
          </cell>
          <cell r="J75">
            <v>0</v>
          </cell>
          <cell r="K75">
            <v>0</v>
          </cell>
          <cell r="L75">
            <v>1016</v>
          </cell>
          <cell r="M75">
            <v>1.6135999999999944</v>
          </cell>
          <cell r="N75">
            <v>0.73360000000000014</v>
          </cell>
          <cell r="O75">
            <v>0.17200000000000007</v>
          </cell>
          <cell r="P75">
            <v>0.36000000000000021</v>
          </cell>
          <cell r="Q75">
            <v>0.36000000000000021</v>
          </cell>
          <cell r="R75">
            <v>0.36000000000000021</v>
          </cell>
        </row>
        <row r="76">
          <cell r="B76">
            <v>7.0011291537734603</v>
          </cell>
          <cell r="C76">
            <v>74</v>
          </cell>
          <cell r="D76">
            <v>2329</v>
          </cell>
          <cell r="E76">
            <v>331</v>
          </cell>
          <cell r="F76">
            <v>1948</v>
          </cell>
          <cell r="G76">
            <v>168</v>
          </cell>
          <cell r="H76">
            <v>2712</v>
          </cell>
          <cell r="I76">
            <v>110</v>
          </cell>
          <cell r="J76">
            <v>0</v>
          </cell>
          <cell r="K76">
            <v>0</v>
          </cell>
          <cell r="L76">
            <v>1040</v>
          </cell>
          <cell r="M76">
            <v>1.6223999999999943</v>
          </cell>
          <cell r="N76">
            <v>0.74240000000000017</v>
          </cell>
          <cell r="O76">
            <v>0.17300000000000007</v>
          </cell>
          <cell r="P76">
            <v>0.36500000000000021</v>
          </cell>
          <cell r="Q76">
            <v>0.36500000000000021</v>
          </cell>
          <cell r="R76">
            <v>0.36500000000000021</v>
          </cell>
        </row>
        <row r="77">
          <cell r="B77">
            <v>7.0017154350469104</v>
          </cell>
          <cell r="C77">
            <v>75</v>
          </cell>
          <cell r="D77">
            <v>2371</v>
          </cell>
          <cell r="E77">
            <v>337</v>
          </cell>
          <cell r="F77">
            <v>2004</v>
          </cell>
          <cell r="G77">
            <v>172</v>
          </cell>
          <cell r="H77">
            <v>2788</v>
          </cell>
          <cell r="I77">
            <v>110</v>
          </cell>
          <cell r="J77">
            <v>0</v>
          </cell>
          <cell r="K77">
            <v>0</v>
          </cell>
          <cell r="L77">
            <v>1064</v>
          </cell>
          <cell r="M77">
            <v>1.6311999999999942</v>
          </cell>
          <cell r="N77">
            <v>0.7512000000000002</v>
          </cell>
          <cell r="O77">
            <v>0.17400000000000007</v>
          </cell>
          <cell r="P77">
            <v>0.37000000000000022</v>
          </cell>
          <cell r="Q77">
            <v>0.37000000000000022</v>
          </cell>
          <cell r="R77">
            <v>0.37000000000000022</v>
          </cell>
        </row>
        <row r="78">
          <cell r="B78">
            <v>6.9981677339767439</v>
          </cell>
          <cell r="C78">
            <v>76</v>
          </cell>
          <cell r="D78">
            <v>2411</v>
          </cell>
          <cell r="E78">
            <v>343</v>
          </cell>
          <cell r="F78">
            <v>2061</v>
          </cell>
          <cell r="G78">
            <v>176</v>
          </cell>
          <cell r="H78">
            <v>2870</v>
          </cell>
          <cell r="I78">
            <v>110</v>
          </cell>
          <cell r="J78">
            <v>0</v>
          </cell>
          <cell r="K78">
            <v>0</v>
          </cell>
          <cell r="L78">
            <v>1089</v>
          </cell>
          <cell r="M78">
            <v>1.6399999999999941</v>
          </cell>
          <cell r="N78">
            <v>0.76000000000000023</v>
          </cell>
          <cell r="O78">
            <v>0.17500000000000007</v>
          </cell>
          <cell r="P78">
            <v>0.37500000000000022</v>
          </cell>
          <cell r="Q78">
            <v>0.37500000000000022</v>
          </cell>
          <cell r="R78">
            <v>0.37500000000000022</v>
          </cell>
        </row>
        <row r="79">
          <cell r="B79">
            <v>6.9964264274807988</v>
          </cell>
          <cell r="C79">
            <v>77</v>
          </cell>
          <cell r="D79">
            <v>2451</v>
          </cell>
          <cell r="E79">
            <v>349</v>
          </cell>
          <cell r="F79">
            <v>2119</v>
          </cell>
          <cell r="G79">
            <v>180</v>
          </cell>
          <cell r="H79">
            <v>2952</v>
          </cell>
          <cell r="I79">
            <v>110</v>
          </cell>
          <cell r="J79">
            <v>0</v>
          </cell>
          <cell r="K79">
            <v>0</v>
          </cell>
          <cell r="L79">
            <v>1114</v>
          </cell>
          <cell r="M79">
            <v>1.648799999999994</v>
          </cell>
          <cell r="N79">
            <v>0.76880000000000026</v>
          </cell>
          <cell r="O79">
            <v>0.17600000000000007</v>
          </cell>
          <cell r="P79">
            <v>0.38000000000000023</v>
          </cell>
          <cell r="Q79">
            <v>0.38000000000000023</v>
          </cell>
          <cell r="R79">
            <v>0.38000000000000023</v>
          </cell>
        </row>
        <row r="80">
          <cell r="B80">
            <v>6.9950201309214757</v>
          </cell>
          <cell r="C80">
            <v>78</v>
          </cell>
          <cell r="D80">
            <v>2495</v>
          </cell>
          <cell r="E80">
            <v>355</v>
          </cell>
          <cell r="F80">
            <v>2178</v>
          </cell>
          <cell r="G80">
            <v>183</v>
          </cell>
          <cell r="H80">
            <v>3033</v>
          </cell>
          <cell r="I80">
            <v>110</v>
          </cell>
          <cell r="J80">
            <v>0</v>
          </cell>
          <cell r="K80">
            <v>0</v>
          </cell>
          <cell r="L80">
            <v>1139</v>
          </cell>
          <cell r="M80">
            <v>1.657599999999994</v>
          </cell>
          <cell r="N80">
            <v>0.77760000000000029</v>
          </cell>
          <cell r="O80">
            <v>0.17700000000000007</v>
          </cell>
          <cell r="P80">
            <v>0.38500000000000023</v>
          </cell>
          <cell r="Q80">
            <v>0.38500000000000023</v>
          </cell>
          <cell r="R80">
            <v>0.38500000000000023</v>
          </cell>
        </row>
        <row r="81">
          <cell r="B81">
            <v>6.9940576699615304</v>
          </cell>
          <cell r="C81">
            <v>79</v>
          </cell>
          <cell r="D81">
            <v>2537</v>
          </cell>
          <cell r="E81">
            <v>361</v>
          </cell>
          <cell r="F81">
            <v>2237</v>
          </cell>
          <cell r="G81">
            <v>187</v>
          </cell>
          <cell r="H81">
            <v>3117</v>
          </cell>
          <cell r="I81">
            <v>110</v>
          </cell>
          <cell r="J81">
            <v>0</v>
          </cell>
          <cell r="K81">
            <v>0</v>
          </cell>
          <cell r="L81">
            <v>1164</v>
          </cell>
          <cell r="M81">
            <v>1.6663999999999939</v>
          </cell>
          <cell r="N81">
            <v>0.78640000000000032</v>
          </cell>
          <cell r="O81">
            <v>0.17800000000000007</v>
          </cell>
          <cell r="P81">
            <v>0.39000000000000024</v>
          </cell>
          <cell r="Q81">
            <v>0.39000000000000024</v>
          </cell>
          <cell r="R81">
            <v>0.39000000000000024</v>
          </cell>
        </row>
        <row r="82">
          <cell r="B82">
            <v>6.9921659364655087</v>
          </cell>
          <cell r="C82">
            <v>80</v>
          </cell>
          <cell r="D82">
            <v>2578</v>
          </cell>
          <cell r="E82">
            <v>367</v>
          </cell>
          <cell r="F82">
            <v>2299</v>
          </cell>
          <cell r="G82">
            <v>191</v>
          </cell>
          <cell r="H82">
            <v>3203</v>
          </cell>
          <cell r="I82">
            <v>110</v>
          </cell>
          <cell r="J82">
            <v>0</v>
          </cell>
          <cell r="K82">
            <v>0</v>
          </cell>
          <cell r="L82">
            <v>1190</v>
          </cell>
          <cell r="M82">
            <v>1.6751999999999938</v>
          </cell>
          <cell r="N82">
            <v>0.79520000000000035</v>
          </cell>
          <cell r="O82">
            <v>0.17900000000000008</v>
          </cell>
          <cell r="P82">
            <v>0.39500000000000024</v>
          </cell>
          <cell r="Q82">
            <v>0.39500000000000024</v>
          </cell>
          <cell r="R82">
            <v>0.39500000000000024</v>
          </cell>
        </row>
        <row r="83">
          <cell r="B83">
            <v>6.9920828477720258</v>
          </cell>
          <cell r="C83">
            <v>81</v>
          </cell>
          <cell r="D83">
            <v>2619</v>
          </cell>
          <cell r="E83">
            <v>373</v>
          </cell>
          <cell r="F83">
            <v>2361</v>
          </cell>
          <cell r="G83">
            <v>195</v>
          </cell>
          <cell r="H83">
            <v>3292</v>
          </cell>
          <cell r="I83">
            <v>110</v>
          </cell>
          <cell r="J83">
            <v>0</v>
          </cell>
          <cell r="K83">
            <v>0</v>
          </cell>
          <cell r="L83">
            <v>1216</v>
          </cell>
          <cell r="M83">
            <v>1.6839999999999937</v>
          </cell>
          <cell r="N83">
            <v>0.80400000000000038</v>
          </cell>
          <cell r="O83">
            <v>0.18000000000000008</v>
          </cell>
          <cell r="P83">
            <v>0.40000000000000024</v>
          </cell>
          <cell r="Q83">
            <v>0.40000000000000024</v>
          </cell>
          <cell r="R83">
            <v>0.40000000000000024</v>
          </cell>
        </row>
        <row r="84">
          <cell r="B84">
            <v>6.989881227202412</v>
          </cell>
          <cell r="C84">
            <v>82</v>
          </cell>
          <cell r="D84">
            <v>2660</v>
          </cell>
          <cell r="E84">
            <v>379</v>
          </cell>
          <cell r="F84">
            <v>2424</v>
          </cell>
          <cell r="G84">
            <v>198</v>
          </cell>
          <cell r="H84">
            <v>3382</v>
          </cell>
          <cell r="I84">
            <v>110</v>
          </cell>
          <cell r="J84">
            <v>0</v>
          </cell>
          <cell r="K84">
            <v>0</v>
          </cell>
          <cell r="L84">
            <v>1242</v>
          </cell>
          <cell r="M84">
            <v>1.6927999999999936</v>
          </cell>
          <cell r="N84">
            <v>0.81280000000000041</v>
          </cell>
          <cell r="O84">
            <v>0.18100000000000008</v>
          </cell>
          <cell r="P84">
            <v>0.40500000000000025</v>
          </cell>
          <cell r="Q84">
            <v>0.40500000000000025</v>
          </cell>
          <cell r="R84">
            <v>0.40500000000000025</v>
          </cell>
        </row>
        <row r="85">
          <cell r="B85">
            <v>6.9907292573411732</v>
          </cell>
          <cell r="C85">
            <v>83</v>
          </cell>
          <cell r="D85">
            <v>2700</v>
          </cell>
          <cell r="E85">
            <v>385</v>
          </cell>
          <cell r="F85">
            <v>2489</v>
          </cell>
          <cell r="G85">
            <v>202</v>
          </cell>
          <cell r="H85">
            <v>3472</v>
          </cell>
          <cell r="I85">
            <v>110</v>
          </cell>
          <cell r="J85">
            <v>0</v>
          </cell>
          <cell r="K85">
            <v>0</v>
          </cell>
          <cell r="L85">
            <v>1268</v>
          </cell>
          <cell r="M85">
            <v>1.7015999999999936</v>
          </cell>
          <cell r="N85">
            <v>0.82160000000000044</v>
          </cell>
          <cell r="O85">
            <v>0.18200000000000008</v>
          </cell>
          <cell r="P85">
            <v>0.41000000000000025</v>
          </cell>
          <cell r="Q85">
            <v>0.41000000000000025</v>
          </cell>
          <cell r="R85">
            <v>0.41000000000000025</v>
          </cell>
        </row>
        <row r="86">
          <cell r="B86">
            <v>6.9884148412030296</v>
          </cell>
          <cell r="C86">
            <v>84</v>
          </cell>
          <cell r="D86">
            <v>2741</v>
          </cell>
          <cell r="E86">
            <v>391</v>
          </cell>
          <cell r="F86">
            <v>2556</v>
          </cell>
          <cell r="G86">
            <v>206</v>
          </cell>
          <cell r="H86">
            <v>3567</v>
          </cell>
          <cell r="I86">
            <v>110</v>
          </cell>
          <cell r="J86">
            <v>0</v>
          </cell>
          <cell r="K86">
            <v>0</v>
          </cell>
          <cell r="L86">
            <v>1295</v>
          </cell>
          <cell r="M86">
            <v>1.7103999999999935</v>
          </cell>
          <cell r="N86">
            <v>0.83040000000000047</v>
          </cell>
          <cell r="O86">
            <v>0.18300000000000008</v>
          </cell>
          <cell r="P86">
            <v>0.41500000000000026</v>
          </cell>
          <cell r="Q86">
            <v>0.41500000000000026</v>
          </cell>
          <cell r="R86">
            <v>0.41500000000000026</v>
          </cell>
        </row>
        <row r="87">
          <cell r="B87">
            <v>6.9854714251266001</v>
          </cell>
          <cell r="C87">
            <v>85</v>
          </cell>
          <cell r="D87">
            <v>2781</v>
          </cell>
          <cell r="E87">
            <v>397</v>
          </cell>
          <cell r="F87">
            <v>2624</v>
          </cell>
          <cell r="G87">
            <v>210</v>
          </cell>
          <cell r="H87">
            <v>3662</v>
          </cell>
          <cell r="I87">
            <v>110</v>
          </cell>
          <cell r="J87">
            <v>0</v>
          </cell>
          <cell r="K87">
            <v>0</v>
          </cell>
          <cell r="L87">
            <v>1322</v>
          </cell>
          <cell r="M87">
            <v>1.7191999999999934</v>
          </cell>
          <cell r="N87">
            <v>0.8392000000000005</v>
          </cell>
          <cell r="O87">
            <v>0.18400000000000008</v>
          </cell>
          <cell r="P87">
            <v>0.42000000000000026</v>
          </cell>
          <cell r="Q87">
            <v>0.42000000000000026</v>
          </cell>
          <cell r="R87">
            <v>0.42000000000000026</v>
          </cell>
        </row>
        <row r="88">
          <cell r="B88">
            <v>6.9869006444840229</v>
          </cell>
          <cell r="C88">
            <v>86</v>
          </cell>
          <cell r="D88">
            <v>2822</v>
          </cell>
          <cell r="E88">
            <v>403</v>
          </cell>
          <cell r="F88">
            <v>2693</v>
          </cell>
          <cell r="G88">
            <v>214</v>
          </cell>
          <cell r="H88">
            <v>3760</v>
          </cell>
          <cell r="I88">
            <v>110</v>
          </cell>
          <cell r="J88">
            <v>0</v>
          </cell>
          <cell r="K88">
            <v>0</v>
          </cell>
          <cell r="L88">
            <v>1349</v>
          </cell>
          <cell r="M88">
            <v>1.7279999999999933</v>
          </cell>
          <cell r="N88">
            <v>0.84800000000000053</v>
          </cell>
          <cell r="O88">
            <v>0.18500000000000008</v>
          </cell>
          <cell r="P88">
            <v>0.42500000000000027</v>
          </cell>
          <cell r="Q88">
            <v>0.42500000000000027</v>
          </cell>
          <cell r="R88">
            <v>0.42500000000000027</v>
          </cell>
        </row>
        <row r="89">
          <cell r="B89">
            <v>6.9852179993515309</v>
          </cell>
          <cell r="C89">
            <v>87</v>
          </cell>
          <cell r="D89">
            <v>2861</v>
          </cell>
          <cell r="E89">
            <v>410</v>
          </cell>
          <cell r="F89">
            <v>2763</v>
          </cell>
          <cell r="G89">
            <v>218</v>
          </cell>
          <cell r="H89">
            <v>3858</v>
          </cell>
          <cell r="I89">
            <v>110</v>
          </cell>
          <cell r="J89">
            <v>0</v>
          </cell>
          <cell r="K89">
            <v>0</v>
          </cell>
          <cell r="L89">
            <v>1376</v>
          </cell>
          <cell r="M89">
            <v>1.7367999999999932</v>
          </cell>
          <cell r="N89">
            <v>0.85680000000000056</v>
          </cell>
          <cell r="O89">
            <v>0.18600000000000008</v>
          </cell>
          <cell r="P89">
            <v>0.43000000000000027</v>
          </cell>
          <cell r="Q89">
            <v>0.43000000000000027</v>
          </cell>
          <cell r="R89">
            <v>0.43000000000000027</v>
          </cell>
        </row>
        <row r="90">
          <cell r="B90">
            <v>6.9853914087935678</v>
          </cell>
          <cell r="C90">
            <v>88</v>
          </cell>
          <cell r="D90">
            <v>2900</v>
          </cell>
          <cell r="E90">
            <v>417</v>
          </cell>
          <cell r="F90">
            <v>2835</v>
          </cell>
          <cell r="G90">
            <v>222</v>
          </cell>
          <cell r="H90">
            <v>3957</v>
          </cell>
          <cell r="I90">
            <v>110</v>
          </cell>
          <cell r="J90">
            <v>0</v>
          </cell>
          <cell r="K90">
            <v>0</v>
          </cell>
          <cell r="L90">
            <v>1403</v>
          </cell>
          <cell r="M90">
            <v>1.7455999999999932</v>
          </cell>
          <cell r="N90">
            <v>0.86560000000000059</v>
          </cell>
          <cell r="O90">
            <v>0.18700000000000008</v>
          </cell>
          <cell r="P90">
            <v>0.43500000000000028</v>
          </cell>
          <cell r="Q90">
            <v>0.43500000000000028</v>
          </cell>
          <cell r="R90">
            <v>0.43500000000000028</v>
          </cell>
        </row>
        <row r="91">
          <cell r="B91">
            <v>6.9826159727637584</v>
          </cell>
          <cell r="C91">
            <v>89</v>
          </cell>
          <cell r="D91">
            <v>2937</v>
          </cell>
          <cell r="E91">
            <v>424</v>
          </cell>
          <cell r="F91">
            <v>2908</v>
          </cell>
          <cell r="G91">
            <v>226</v>
          </cell>
          <cell r="H91">
            <v>4062</v>
          </cell>
          <cell r="I91">
            <v>110</v>
          </cell>
          <cell r="J91">
            <v>0</v>
          </cell>
          <cell r="K91">
            <v>0</v>
          </cell>
          <cell r="L91">
            <v>1431</v>
          </cell>
          <cell r="M91">
            <v>1.7543999999999931</v>
          </cell>
          <cell r="N91">
            <v>0.87440000000000062</v>
          </cell>
          <cell r="O91">
            <v>0.18800000000000008</v>
          </cell>
          <cell r="P91">
            <v>0.44000000000000028</v>
          </cell>
          <cell r="Q91">
            <v>0.44000000000000028</v>
          </cell>
          <cell r="R91">
            <v>0.44000000000000028</v>
          </cell>
        </row>
        <row r="92">
          <cell r="B92">
            <v>6.982146157403891</v>
          </cell>
          <cell r="C92">
            <v>90</v>
          </cell>
          <cell r="D92">
            <v>2977</v>
          </cell>
          <cell r="E92">
            <v>431</v>
          </cell>
          <cell r="F92">
            <v>2983</v>
          </cell>
          <cell r="G92">
            <v>230</v>
          </cell>
          <cell r="H92">
            <v>4167</v>
          </cell>
          <cell r="I92">
            <v>110</v>
          </cell>
          <cell r="J92">
            <v>0</v>
          </cell>
          <cell r="K92">
            <v>0</v>
          </cell>
          <cell r="L92">
            <v>1459</v>
          </cell>
          <cell r="M92">
            <v>1.763199999999993</v>
          </cell>
          <cell r="N92">
            <v>0.88320000000000065</v>
          </cell>
          <cell r="O92">
            <v>0.18900000000000008</v>
          </cell>
          <cell r="P92">
            <v>0.44500000000000028</v>
          </cell>
          <cell r="Q92">
            <v>0.44500000000000028</v>
          </cell>
          <cell r="R92">
            <v>0.44500000000000028</v>
          </cell>
        </row>
        <row r="93">
          <cell r="B93">
            <v>6.9835699768988988</v>
          </cell>
          <cell r="C93">
            <v>91</v>
          </cell>
          <cell r="D93">
            <v>3017</v>
          </cell>
          <cell r="E93">
            <v>438</v>
          </cell>
          <cell r="F93">
            <v>3059</v>
          </cell>
          <cell r="G93">
            <v>234</v>
          </cell>
          <cell r="H93">
            <v>4273</v>
          </cell>
          <cell r="I93">
            <v>110</v>
          </cell>
          <cell r="J93">
            <v>0</v>
          </cell>
          <cell r="K93">
            <v>0</v>
          </cell>
          <cell r="L93">
            <v>1487</v>
          </cell>
          <cell r="M93">
            <v>1.7719999999999929</v>
          </cell>
          <cell r="N93">
            <v>0.89200000000000068</v>
          </cell>
          <cell r="O93">
            <v>0.19000000000000009</v>
          </cell>
          <cell r="P93">
            <v>0.45000000000000029</v>
          </cell>
          <cell r="Q93">
            <v>0.45000000000000029</v>
          </cell>
          <cell r="R93">
            <v>0.45000000000000029</v>
          </cell>
        </row>
        <row r="94">
          <cell r="B94">
            <v>6.9822682384045809</v>
          </cell>
          <cell r="C94">
            <v>92</v>
          </cell>
          <cell r="D94">
            <v>3055</v>
          </cell>
          <cell r="E94">
            <v>445</v>
          </cell>
          <cell r="F94">
            <v>3137</v>
          </cell>
          <cell r="G94">
            <v>238</v>
          </cell>
          <cell r="H94">
            <v>4382</v>
          </cell>
          <cell r="I94">
            <v>110</v>
          </cell>
          <cell r="J94">
            <v>0</v>
          </cell>
          <cell r="K94">
            <v>0</v>
          </cell>
          <cell r="L94">
            <v>1515</v>
          </cell>
          <cell r="M94">
            <v>1.7807999999999928</v>
          </cell>
          <cell r="N94">
            <v>0.90080000000000071</v>
          </cell>
          <cell r="O94">
            <v>0.19100000000000009</v>
          </cell>
          <cell r="P94">
            <v>0.45500000000000029</v>
          </cell>
          <cell r="Q94">
            <v>0.45500000000000029</v>
          </cell>
          <cell r="R94">
            <v>0.45500000000000029</v>
          </cell>
        </row>
        <row r="95">
          <cell r="B95">
            <v>6.9837520478915565</v>
          </cell>
          <cell r="C95">
            <v>93</v>
          </cell>
          <cell r="D95">
            <v>3092</v>
          </cell>
          <cell r="E95">
            <v>452</v>
          </cell>
          <cell r="F95">
            <v>3217</v>
          </cell>
          <cell r="G95">
            <v>243</v>
          </cell>
          <cell r="H95">
            <v>4493</v>
          </cell>
          <cell r="I95">
            <v>110</v>
          </cell>
          <cell r="J95">
            <v>0</v>
          </cell>
          <cell r="K95">
            <v>0</v>
          </cell>
          <cell r="L95">
            <v>1544</v>
          </cell>
          <cell r="M95">
            <v>1.7895999999999928</v>
          </cell>
          <cell r="N95">
            <v>0.90960000000000074</v>
          </cell>
          <cell r="O95">
            <v>0.19200000000000009</v>
          </cell>
          <cell r="P95">
            <v>0.4600000000000003</v>
          </cell>
          <cell r="Q95">
            <v>0.4600000000000003</v>
          </cell>
          <cell r="R95">
            <v>0.4600000000000003</v>
          </cell>
        </row>
        <row r="96">
          <cell r="B96">
            <v>6.9817420498251277</v>
          </cell>
          <cell r="C96">
            <v>94</v>
          </cell>
          <cell r="D96">
            <v>3128</v>
          </cell>
          <cell r="E96">
            <v>459</v>
          </cell>
          <cell r="F96">
            <v>3299</v>
          </cell>
          <cell r="G96">
            <v>247</v>
          </cell>
          <cell r="H96">
            <v>4608</v>
          </cell>
          <cell r="I96">
            <v>110</v>
          </cell>
          <cell r="J96">
            <v>0</v>
          </cell>
          <cell r="K96">
            <v>0</v>
          </cell>
          <cell r="L96">
            <v>1573</v>
          </cell>
          <cell r="M96">
            <v>1.7983999999999927</v>
          </cell>
          <cell r="N96">
            <v>0.91840000000000077</v>
          </cell>
          <cell r="O96">
            <v>0.19300000000000009</v>
          </cell>
          <cell r="P96">
            <v>0.4650000000000003</v>
          </cell>
          <cell r="Q96">
            <v>0.4650000000000003</v>
          </cell>
          <cell r="R96">
            <v>0.4650000000000003</v>
          </cell>
        </row>
        <row r="97">
          <cell r="B97">
            <v>6.9838704588016762</v>
          </cell>
          <cell r="C97">
            <v>95</v>
          </cell>
          <cell r="D97">
            <v>3165</v>
          </cell>
          <cell r="E97">
            <v>466</v>
          </cell>
          <cell r="F97">
            <v>3382</v>
          </cell>
          <cell r="G97">
            <v>251</v>
          </cell>
          <cell r="H97">
            <v>4725</v>
          </cell>
          <cell r="I97">
            <v>110</v>
          </cell>
          <cell r="J97">
            <v>0</v>
          </cell>
          <cell r="K97">
            <v>0</v>
          </cell>
          <cell r="L97">
            <v>1602</v>
          </cell>
          <cell r="M97">
            <v>1.8071999999999926</v>
          </cell>
          <cell r="N97">
            <v>0.9272000000000008</v>
          </cell>
          <cell r="O97">
            <v>0.19400000000000009</v>
          </cell>
          <cell r="P97">
            <v>0.47000000000000031</v>
          </cell>
          <cell r="Q97">
            <v>0.47000000000000031</v>
          </cell>
          <cell r="R97">
            <v>0.47000000000000031</v>
          </cell>
        </row>
        <row r="98">
          <cell r="B98">
            <v>6.9812926753235871</v>
          </cell>
          <cell r="C98">
            <v>96</v>
          </cell>
          <cell r="D98">
            <v>3199</v>
          </cell>
          <cell r="E98">
            <v>473</v>
          </cell>
          <cell r="F98">
            <v>3467</v>
          </cell>
          <cell r="G98">
            <v>255</v>
          </cell>
          <cell r="H98">
            <v>4842</v>
          </cell>
          <cell r="I98">
            <v>110</v>
          </cell>
          <cell r="J98">
            <v>0</v>
          </cell>
          <cell r="K98">
            <v>0</v>
          </cell>
          <cell r="L98">
            <v>1631</v>
          </cell>
          <cell r="M98">
            <v>1.8159999999999925</v>
          </cell>
          <cell r="N98">
            <v>0.93600000000000083</v>
          </cell>
          <cell r="O98">
            <v>0.19500000000000009</v>
          </cell>
          <cell r="P98">
            <v>0.47500000000000031</v>
          </cell>
          <cell r="Q98">
            <v>0.47500000000000031</v>
          </cell>
          <cell r="R98">
            <v>0.47500000000000031</v>
          </cell>
        </row>
        <row r="99">
          <cell r="B99">
            <v>6.9799003044048078</v>
          </cell>
          <cell r="C99">
            <v>97</v>
          </cell>
          <cell r="D99">
            <v>3234</v>
          </cell>
          <cell r="E99">
            <v>480</v>
          </cell>
          <cell r="F99">
            <v>3554</v>
          </cell>
          <cell r="G99">
            <v>260</v>
          </cell>
          <cell r="H99">
            <v>4965</v>
          </cell>
          <cell r="I99">
            <v>110</v>
          </cell>
          <cell r="J99">
            <v>0</v>
          </cell>
          <cell r="K99">
            <v>0</v>
          </cell>
          <cell r="L99">
            <v>1661</v>
          </cell>
          <cell r="M99">
            <v>1.8247999999999924</v>
          </cell>
          <cell r="N99">
            <v>0.94480000000000086</v>
          </cell>
          <cell r="O99">
            <v>0.19600000000000009</v>
          </cell>
          <cell r="P99">
            <v>0.48000000000000032</v>
          </cell>
          <cell r="Q99">
            <v>0.48000000000000032</v>
          </cell>
          <cell r="R99">
            <v>0.48000000000000032</v>
          </cell>
        </row>
        <row r="100">
          <cell r="B100">
            <v>6.9797320161775058</v>
          </cell>
          <cell r="C100">
            <v>98</v>
          </cell>
          <cell r="D100">
            <v>3270</v>
          </cell>
          <cell r="E100">
            <v>487</v>
          </cell>
          <cell r="F100">
            <v>3643</v>
          </cell>
          <cell r="G100">
            <v>264</v>
          </cell>
          <cell r="H100">
            <v>5090</v>
          </cell>
          <cell r="I100">
            <v>110</v>
          </cell>
          <cell r="J100">
            <v>0</v>
          </cell>
          <cell r="K100">
            <v>0</v>
          </cell>
          <cell r="L100">
            <v>1691</v>
          </cell>
          <cell r="M100">
            <v>1.8335999999999923</v>
          </cell>
          <cell r="N100">
            <v>0.95360000000000089</v>
          </cell>
          <cell r="O100">
            <v>0.19700000000000009</v>
          </cell>
          <cell r="P100">
            <v>0.48500000000000032</v>
          </cell>
          <cell r="Q100">
            <v>0.48500000000000032</v>
          </cell>
          <cell r="R100">
            <v>0.48500000000000032</v>
          </cell>
        </row>
        <row r="101">
          <cell r="B101">
            <v>6.981532516075899</v>
          </cell>
          <cell r="C101">
            <v>99</v>
          </cell>
          <cell r="D101">
            <v>3306</v>
          </cell>
          <cell r="E101">
            <v>494</v>
          </cell>
          <cell r="F101">
            <v>3733</v>
          </cell>
          <cell r="G101">
            <v>268</v>
          </cell>
          <cell r="H101">
            <v>5217</v>
          </cell>
          <cell r="I101">
            <v>110</v>
          </cell>
          <cell r="J101">
            <v>0</v>
          </cell>
          <cell r="K101">
            <v>0</v>
          </cell>
          <cell r="L101">
            <v>1721</v>
          </cell>
          <cell r="M101">
            <v>1.8423999999999923</v>
          </cell>
          <cell r="N101">
            <v>0.96240000000000092</v>
          </cell>
          <cell r="O101">
            <v>0.19800000000000009</v>
          </cell>
          <cell r="P101">
            <v>0.49000000000000032</v>
          </cell>
          <cell r="Q101">
            <v>0.49000000000000032</v>
          </cell>
          <cell r="R101">
            <v>0.49000000000000032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3">
          <cell r="L3">
            <v>1314</v>
          </cell>
        </row>
      </sheetData>
      <sheetData sheetId="20"/>
      <sheetData sheetId="21">
        <row r="3">
          <cell r="C3" t="str">
            <v>石材</v>
          </cell>
        </row>
      </sheetData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Base"/>
      <sheetName val="monsterNature"/>
      <sheetName val="monsterDetail"/>
    </sheetNames>
    <sheetDataSet>
      <sheetData sheetId="0">
        <row r="3">
          <cell r="B3" t="str">
            <v>id</v>
          </cell>
          <cell r="C3" t="str">
            <v>类型</v>
          </cell>
          <cell r="D3" t="str">
            <v>特点</v>
          </cell>
          <cell r="E3" t="str">
            <v>魔法属性</v>
          </cell>
          <cell r="F3" t="str">
            <v>hp</v>
          </cell>
          <cell r="G3" t="str">
            <v>sp</v>
          </cell>
          <cell r="H3" t="str">
            <v>patk</v>
          </cell>
          <cell r="I3" t="str">
            <v>pdef</v>
          </cell>
          <cell r="J3" t="str">
            <v>matk</v>
          </cell>
          <cell r="K3" t="str">
            <v>mdef</v>
          </cell>
          <cell r="L3" t="str">
            <v>defDamageLess</v>
          </cell>
          <cell r="M3" t="str">
            <v>抗性减伤</v>
          </cell>
          <cell r="N3" t="str">
            <v>总减伤</v>
          </cell>
          <cell r="O3" t="str">
            <v>痛打率</v>
          </cell>
          <cell r="P3" t="str">
            <v>痛打伤害</v>
          </cell>
          <cell r="Q3" t="str">
            <v>闪避</v>
          </cell>
          <cell r="R3" t="str">
            <v>命中</v>
          </cell>
          <cell r="S3" t="str">
            <v>速度</v>
          </cell>
          <cell r="T3" t="str">
            <v>物理攻击</v>
          </cell>
          <cell r="U3" t="str">
            <v>地脉攻击</v>
          </cell>
          <cell r="V3" t="str">
            <v>冷却攻击</v>
          </cell>
          <cell r="W3" t="str">
            <v>火炎攻击</v>
          </cell>
          <cell r="X3" t="str">
            <v>神圣攻击</v>
          </cell>
          <cell r="Y3" t="str">
            <v>黑暗攻击</v>
          </cell>
          <cell r="Z3" t="str">
            <v>电击攻击</v>
          </cell>
          <cell r="AA3" t="str">
            <v>物理抗性</v>
          </cell>
          <cell r="AB3" t="str">
            <v>地脉抗性</v>
          </cell>
          <cell r="AC3" t="str">
            <v>冷却抗性</v>
          </cell>
          <cell r="AD3" t="str">
            <v>火炎抗性</v>
          </cell>
          <cell r="AE3" t="str">
            <v>神圣抗性</v>
          </cell>
          <cell r="AF3" t="str">
            <v>黑暗抗性</v>
          </cell>
          <cell r="AG3" t="str">
            <v>电击抗性</v>
          </cell>
        </row>
        <row r="4">
          <cell r="B4">
            <v>1</v>
          </cell>
          <cell r="C4" t="str">
            <v>飞行系</v>
          </cell>
          <cell r="D4" t="str">
            <v>闪避，暴击率</v>
          </cell>
          <cell r="E4" t="str">
            <v>冷却</v>
          </cell>
          <cell r="F4">
            <v>-0.2</v>
          </cell>
          <cell r="G4">
            <v>0</v>
          </cell>
          <cell r="H4">
            <v>0.2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0.2</v>
          </cell>
          <cell r="P4">
            <v>0.1</v>
          </cell>
          <cell r="Q4">
            <v>0.5</v>
          </cell>
          <cell r="R4">
            <v>0</v>
          </cell>
          <cell r="S4">
            <v>0.3</v>
          </cell>
          <cell r="T4">
            <v>-1</v>
          </cell>
          <cell r="U4">
            <v>-1</v>
          </cell>
          <cell r="V4">
            <v>0</v>
          </cell>
          <cell r="W4">
            <v>-1</v>
          </cell>
          <cell r="X4">
            <v>-1</v>
          </cell>
          <cell r="Y4">
            <v>-1</v>
          </cell>
          <cell r="Z4">
            <v>-1</v>
          </cell>
          <cell r="AA4">
            <v>0</v>
          </cell>
          <cell r="AB4">
            <v>0</v>
          </cell>
          <cell r="AC4">
            <v>0.3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</row>
        <row r="5">
          <cell r="B5">
            <v>2</v>
          </cell>
          <cell r="C5" t="str">
            <v>龙系</v>
          </cell>
          <cell r="D5" t="str">
            <v>物攻，暴击伤害</v>
          </cell>
          <cell r="E5" t="str">
            <v>火炎</v>
          </cell>
          <cell r="F5">
            <v>0</v>
          </cell>
          <cell r="G5">
            <v>0</v>
          </cell>
          <cell r="H5">
            <v>0.5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0.5</v>
          </cell>
          <cell r="Q5">
            <v>0</v>
          </cell>
          <cell r="R5">
            <v>0</v>
          </cell>
          <cell r="S5">
            <v>0</v>
          </cell>
          <cell r="T5">
            <v>-1</v>
          </cell>
          <cell r="U5">
            <v>-1</v>
          </cell>
          <cell r="V5">
            <v>-1</v>
          </cell>
          <cell r="W5">
            <v>0</v>
          </cell>
          <cell r="X5">
            <v>-1</v>
          </cell>
          <cell r="Y5">
            <v>-1</v>
          </cell>
          <cell r="Z5">
            <v>-1</v>
          </cell>
          <cell r="AA5">
            <v>0</v>
          </cell>
          <cell r="AB5">
            <v>0</v>
          </cell>
          <cell r="AC5">
            <v>0</v>
          </cell>
          <cell r="AD5">
            <v>0.3</v>
          </cell>
          <cell r="AE5">
            <v>0</v>
          </cell>
          <cell r="AF5">
            <v>0</v>
          </cell>
          <cell r="AG5">
            <v>0</v>
          </cell>
        </row>
        <row r="6">
          <cell r="B6">
            <v>3</v>
          </cell>
          <cell r="C6" t="str">
            <v>僵尸系</v>
          </cell>
          <cell r="D6" t="str">
            <v>命中，魔攻</v>
          </cell>
          <cell r="E6" t="str">
            <v>黑暗</v>
          </cell>
          <cell r="F6">
            <v>-0.1</v>
          </cell>
          <cell r="G6">
            <v>0</v>
          </cell>
          <cell r="H6">
            <v>0.1</v>
          </cell>
          <cell r="I6">
            <v>0</v>
          </cell>
          <cell r="J6">
            <v>0.5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0.1</v>
          </cell>
          <cell r="Q6">
            <v>0</v>
          </cell>
          <cell r="R6">
            <v>0.3</v>
          </cell>
          <cell r="S6">
            <v>0.3</v>
          </cell>
          <cell r="T6">
            <v>-1</v>
          </cell>
          <cell r="U6">
            <v>-1</v>
          </cell>
          <cell r="V6">
            <v>-1</v>
          </cell>
          <cell r="W6">
            <v>-1</v>
          </cell>
          <cell r="X6">
            <v>-1</v>
          </cell>
          <cell r="Y6">
            <v>0</v>
          </cell>
          <cell r="Z6">
            <v>-1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0.3</v>
          </cell>
          <cell r="AG6">
            <v>0</v>
          </cell>
        </row>
        <row r="7">
          <cell r="B7">
            <v>4</v>
          </cell>
          <cell r="C7" t="str">
            <v>土系</v>
          </cell>
          <cell r="D7" t="str">
            <v>抗性 ，魔防</v>
          </cell>
          <cell r="E7" t="str">
            <v>地脉</v>
          </cell>
          <cell r="F7">
            <v>0.2</v>
          </cell>
          <cell r="G7">
            <v>0</v>
          </cell>
          <cell r="H7">
            <v>-0.2</v>
          </cell>
          <cell r="I7">
            <v>0</v>
          </cell>
          <cell r="J7">
            <v>0</v>
          </cell>
          <cell r="K7">
            <v>0.5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0.15</v>
          </cell>
          <cell r="Q7">
            <v>0</v>
          </cell>
          <cell r="R7">
            <v>0</v>
          </cell>
          <cell r="S7">
            <v>0</v>
          </cell>
          <cell r="T7">
            <v>-1</v>
          </cell>
          <cell r="U7">
            <v>0</v>
          </cell>
          <cell r="V7">
            <v>-1</v>
          </cell>
          <cell r="W7">
            <v>-1</v>
          </cell>
          <cell r="X7">
            <v>-1</v>
          </cell>
          <cell r="Y7">
            <v>-1</v>
          </cell>
          <cell r="Z7">
            <v>-1</v>
          </cell>
          <cell r="AA7">
            <v>0</v>
          </cell>
          <cell r="AB7">
            <v>0.3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</row>
        <row r="8">
          <cell r="B8">
            <v>5</v>
          </cell>
          <cell r="C8" t="str">
            <v>金属系</v>
          </cell>
          <cell r="D8" t="str">
            <v>物防，hp</v>
          </cell>
          <cell r="E8" t="str">
            <v>物理</v>
          </cell>
          <cell r="F8">
            <v>0.5</v>
          </cell>
          <cell r="G8">
            <v>0</v>
          </cell>
          <cell r="H8">
            <v>0</v>
          </cell>
          <cell r="I8">
            <v>0.5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0.2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-1</v>
          </cell>
          <cell r="V8">
            <v>-1</v>
          </cell>
          <cell r="W8">
            <v>-1</v>
          </cell>
          <cell r="X8">
            <v>-1</v>
          </cell>
          <cell r="Y8">
            <v>-1</v>
          </cell>
          <cell r="Z8">
            <v>-1</v>
          </cell>
          <cell r="AA8">
            <v>0.5</v>
          </cell>
          <cell r="AB8">
            <v>0.5</v>
          </cell>
          <cell r="AC8">
            <v>0.5</v>
          </cell>
          <cell r="AD8">
            <v>0.5</v>
          </cell>
          <cell r="AE8">
            <v>0.5</v>
          </cell>
          <cell r="AF8">
            <v>0.5</v>
          </cell>
          <cell r="AG8">
            <v>0.5</v>
          </cell>
        </row>
        <row r="9">
          <cell r="B9">
            <v>6</v>
          </cell>
          <cell r="C9" t="str">
            <v>水系</v>
          </cell>
          <cell r="D9" t="str">
            <v>冷却攻击</v>
          </cell>
          <cell r="E9" t="str">
            <v>冷却</v>
          </cell>
          <cell r="F9">
            <v>0</v>
          </cell>
          <cell r="G9">
            <v>0.5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-1</v>
          </cell>
          <cell r="U9">
            <v>-1</v>
          </cell>
          <cell r="V9">
            <v>0.5</v>
          </cell>
          <cell r="W9">
            <v>-1</v>
          </cell>
          <cell r="X9">
            <v>-1</v>
          </cell>
          <cell r="Y9">
            <v>-1</v>
          </cell>
          <cell r="Z9">
            <v>-1</v>
          </cell>
          <cell r="AA9">
            <v>0</v>
          </cell>
          <cell r="AB9">
            <v>0</v>
          </cell>
          <cell r="AC9">
            <v>0.5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</row>
        <row r="10">
          <cell r="B10">
            <v>7</v>
          </cell>
          <cell r="C10" t="str">
            <v>火系</v>
          </cell>
          <cell r="D10" t="str">
            <v>火炎攻击</v>
          </cell>
          <cell r="E10" t="str">
            <v>火炎</v>
          </cell>
          <cell r="F10">
            <v>0</v>
          </cell>
          <cell r="G10">
            <v>0.5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-1</v>
          </cell>
          <cell r="U10">
            <v>-1</v>
          </cell>
          <cell r="V10">
            <v>-1</v>
          </cell>
          <cell r="W10">
            <v>0.5</v>
          </cell>
          <cell r="X10">
            <v>-1</v>
          </cell>
          <cell r="Y10">
            <v>-1</v>
          </cell>
          <cell r="Z10">
            <v>-1</v>
          </cell>
          <cell r="AA10">
            <v>0</v>
          </cell>
          <cell r="AB10">
            <v>0</v>
          </cell>
          <cell r="AC10">
            <v>0</v>
          </cell>
          <cell r="AD10">
            <v>0.5</v>
          </cell>
          <cell r="AE10">
            <v>0</v>
          </cell>
          <cell r="AF10">
            <v>0</v>
          </cell>
          <cell r="AG10">
            <v>0</v>
          </cell>
        </row>
        <row r="11">
          <cell r="B11">
            <v>8</v>
          </cell>
          <cell r="C11" t="str">
            <v>光系</v>
          </cell>
          <cell r="D11" t="str">
            <v>神圣攻击</v>
          </cell>
          <cell r="E11" t="str">
            <v>神圣</v>
          </cell>
          <cell r="F11">
            <v>0</v>
          </cell>
          <cell r="G11">
            <v>0.5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-1</v>
          </cell>
          <cell r="U11">
            <v>-1</v>
          </cell>
          <cell r="V11">
            <v>-1</v>
          </cell>
          <cell r="W11">
            <v>-1</v>
          </cell>
          <cell r="X11">
            <v>0.5</v>
          </cell>
          <cell r="Y11">
            <v>-1</v>
          </cell>
          <cell r="Z11">
            <v>-1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0.5</v>
          </cell>
          <cell r="AF11">
            <v>0</v>
          </cell>
          <cell r="AG11">
            <v>0</v>
          </cell>
        </row>
        <row r="12">
          <cell r="B12">
            <v>9</v>
          </cell>
          <cell r="C12" t="str">
            <v>暗系</v>
          </cell>
          <cell r="D12" t="str">
            <v>黑暗攻击</v>
          </cell>
          <cell r="E12" t="str">
            <v>黑暗</v>
          </cell>
          <cell r="F12">
            <v>0</v>
          </cell>
          <cell r="G12">
            <v>0.5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-1</v>
          </cell>
          <cell r="U12">
            <v>-1</v>
          </cell>
          <cell r="V12">
            <v>-1</v>
          </cell>
          <cell r="W12">
            <v>-1</v>
          </cell>
          <cell r="X12">
            <v>-1</v>
          </cell>
          <cell r="Y12">
            <v>0.5</v>
          </cell>
          <cell r="Z12">
            <v>-1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0.5</v>
          </cell>
          <cell r="AG12">
            <v>0</v>
          </cell>
        </row>
        <row r="13">
          <cell r="B13">
            <v>10</v>
          </cell>
          <cell r="C13" t="str">
            <v>雷系</v>
          </cell>
          <cell r="D13" t="str">
            <v>电击攻击</v>
          </cell>
          <cell r="E13" t="str">
            <v>电击</v>
          </cell>
          <cell r="F13">
            <v>0</v>
          </cell>
          <cell r="G13">
            <v>0.5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-1</v>
          </cell>
          <cell r="U13">
            <v>-1</v>
          </cell>
          <cell r="V13">
            <v>-1</v>
          </cell>
          <cell r="W13">
            <v>-1</v>
          </cell>
          <cell r="X13">
            <v>-1</v>
          </cell>
          <cell r="Y13">
            <v>-1</v>
          </cell>
          <cell r="Z13">
            <v>0.5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0.5</v>
          </cell>
        </row>
        <row r="14">
          <cell r="B14">
            <v>11</v>
          </cell>
          <cell r="C14" t="str">
            <v>风系</v>
          </cell>
          <cell r="D14" t="str">
            <v>地脉攻击</v>
          </cell>
          <cell r="E14" t="str">
            <v>地脉</v>
          </cell>
          <cell r="F14">
            <v>0</v>
          </cell>
          <cell r="G14">
            <v>0.5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0.3</v>
          </cell>
          <cell r="S14">
            <v>0</v>
          </cell>
          <cell r="T14">
            <v>-1</v>
          </cell>
          <cell r="U14">
            <v>0.5</v>
          </cell>
          <cell r="V14">
            <v>-1</v>
          </cell>
          <cell r="W14">
            <v>-1</v>
          </cell>
          <cell r="X14">
            <v>-1</v>
          </cell>
          <cell r="Y14">
            <v>-1</v>
          </cell>
          <cell r="Z14">
            <v>-1</v>
          </cell>
          <cell r="AA14">
            <v>0</v>
          </cell>
          <cell r="AB14">
            <v>0.5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</row>
        <row r="17">
          <cell r="B17" t="str">
            <v>怪物等级</v>
          </cell>
          <cell r="C17" t="str">
            <v>职业等级</v>
          </cell>
          <cell r="D17" t="str">
            <v>飞行系</v>
          </cell>
          <cell r="E17" t="str">
            <v>龙系</v>
          </cell>
          <cell r="F17" t="str">
            <v>僵尸系</v>
          </cell>
          <cell r="G17" t="str">
            <v>土系</v>
          </cell>
          <cell r="H17" t="str">
            <v>金属系</v>
          </cell>
          <cell r="I17" t="str">
            <v>水系</v>
          </cell>
          <cell r="J17" t="str">
            <v>火系</v>
          </cell>
          <cell r="K17" t="str">
            <v>光系</v>
          </cell>
          <cell r="L17" t="str">
            <v>暗系</v>
          </cell>
          <cell r="M17" t="str">
            <v>雷系</v>
          </cell>
          <cell r="N17" t="str">
            <v>风系</v>
          </cell>
        </row>
        <row r="18">
          <cell r="B18">
            <v>1</v>
          </cell>
          <cell r="C18">
            <v>1</v>
          </cell>
          <cell r="D18">
            <v>0.10500000000000001</v>
          </cell>
          <cell r="E18">
            <v>0.10500000000000001</v>
          </cell>
          <cell r="F18">
            <v>0.10500000000000001</v>
          </cell>
          <cell r="G18">
            <v>0.10500000000000001</v>
          </cell>
          <cell r="H18">
            <v>0.10500000000000001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B19">
            <v>2</v>
          </cell>
          <cell r="C19">
            <v>1</v>
          </cell>
          <cell r="D19">
            <v>0.10500000000000001</v>
          </cell>
          <cell r="E19">
            <v>0.10500000000000001</v>
          </cell>
          <cell r="F19">
            <v>0.10500000000000001</v>
          </cell>
          <cell r="G19">
            <v>0.10500000000000001</v>
          </cell>
          <cell r="H19">
            <v>0.10500000000000001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B20">
            <v>3</v>
          </cell>
          <cell r="C20">
            <v>1</v>
          </cell>
          <cell r="D20">
            <v>0.10500000000000001</v>
          </cell>
          <cell r="E20">
            <v>0.10500000000000001</v>
          </cell>
          <cell r="F20">
            <v>0.10500000000000001</v>
          </cell>
          <cell r="G20">
            <v>0.10500000000000001</v>
          </cell>
          <cell r="H20">
            <v>0.10500000000000001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B21">
            <v>4</v>
          </cell>
          <cell r="C21">
            <v>1</v>
          </cell>
          <cell r="D21">
            <v>0.10500000000000001</v>
          </cell>
          <cell r="E21">
            <v>0.10500000000000001</v>
          </cell>
          <cell r="F21">
            <v>0.10500000000000001</v>
          </cell>
          <cell r="G21">
            <v>0.10500000000000001</v>
          </cell>
          <cell r="H21">
            <v>0.10500000000000001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B22">
            <v>5</v>
          </cell>
          <cell r="C22">
            <v>1</v>
          </cell>
          <cell r="D22">
            <v>0.10500000000000001</v>
          </cell>
          <cell r="E22">
            <v>0.10500000000000001</v>
          </cell>
          <cell r="F22">
            <v>0.10500000000000001</v>
          </cell>
          <cell r="G22">
            <v>0.10500000000000001</v>
          </cell>
          <cell r="H22">
            <v>0.10500000000000001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B23">
            <v>6</v>
          </cell>
          <cell r="C23">
            <v>1</v>
          </cell>
          <cell r="D23">
            <v>0.10500000000000001</v>
          </cell>
          <cell r="E23">
            <v>0.10500000000000001</v>
          </cell>
          <cell r="F23">
            <v>0.10500000000000001</v>
          </cell>
          <cell r="G23">
            <v>0.10500000000000001</v>
          </cell>
          <cell r="H23">
            <v>0.10500000000000001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B24">
            <v>7</v>
          </cell>
          <cell r="C24">
            <v>1</v>
          </cell>
          <cell r="D24">
            <v>0.10500000000000001</v>
          </cell>
          <cell r="E24">
            <v>0.10500000000000001</v>
          </cell>
          <cell r="F24">
            <v>0.10500000000000001</v>
          </cell>
          <cell r="G24">
            <v>0.10500000000000001</v>
          </cell>
          <cell r="H24">
            <v>0.10500000000000001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B25">
            <v>8</v>
          </cell>
          <cell r="C25">
            <v>1</v>
          </cell>
          <cell r="D25">
            <v>0.10500000000000001</v>
          </cell>
          <cell r="E25">
            <v>0.10500000000000001</v>
          </cell>
          <cell r="F25">
            <v>0.10500000000000001</v>
          </cell>
          <cell r="G25">
            <v>0.10500000000000001</v>
          </cell>
          <cell r="H25">
            <v>0.10500000000000001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B26">
            <v>9</v>
          </cell>
          <cell r="C26">
            <v>1</v>
          </cell>
          <cell r="D26">
            <v>0.10500000000000001</v>
          </cell>
          <cell r="E26">
            <v>0.10500000000000001</v>
          </cell>
          <cell r="F26">
            <v>0.10500000000000001</v>
          </cell>
          <cell r="G26">
            <v>0.10500000000000001</v>
          </cell>
          <cell r="H26">
            <v>0.10500000000000001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B27">
            <v>10</v>
          </cell>
          <cell r="C27">
            <v>1</v>
          </cell>
          <cell r="D27">
            <v>0.10500000000000001</v>
          </cell>
          <cell r="E27">
            <v>0.10500000000000001</v>
          </cell>
          <cell r="F27">
            <v>0.10500000000000001</v>
          </cell>
          <cell r="G27">
            <v>0.10500000000000001</v>
          </cell>
          <cell r="H27">
            <v>0.10500000000000001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B28">
            <v>11</v>
          </cell>
          <cell r="C28">
            <v>1</v>
          </cell>
          <cell r="D28">
            <v>0.10500000000000001</v>
          </cell>
          <cell r="E28">
            <v>0.10500000000000001</v>
          </cell>
          <cell r="F28">
            <v>0.10500000000000001</v>
          </cell>
          <cell r="G28">
            <v>0.10500000000000001</v>
          </cell>
          <cell r="H28">
            <v>0.10500000000000001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B29">
            <v>12</v>
          </cell>
          <cell r="C29">
            <v>2</v>
          </cell>
          <cell r="D29">
            <v>0.12</v>
          </cell>
          <cell r="E29">
            <v>0.12</v>
          </cell>
          <cell r="F29">
            <v>0.12</v>
          </cell>
          <cell r="G29">
            <v>0.12</v>
          </cell>
          <cell r="H29">
            <v>0.12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B30">
            <v>13</v>
          </cell>
          <cell r="C30">
            <v>2</v>
          </cell>
          <cell r="D30">
            <v>0.12</v>
          </cell>
          <cell r="E30">
            <v>0.12</v>
          </cell>
          <cell r="F30">
            <v>0.12</v>
          </cell>
          <cell r="G30">
            <v>0.12</v>
          </cell>
          <cell r="H30">
            <v>0.12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B31">
            <v>14</v>
          </cell>
          <cell r="C31">
            <v>2</v>
          </cell>
          <cell r="D31">
            <v>0.12</v>
          </cell>
          <cell r="E31">
            <v>0.12</v>
          </cell>
          <cell r="F31">
            <v>0.12</v>
          </cell>
          <cell r="G31">
            <v>0.12</v>
          </cell>
          <cell r="H31">
            <v>0.12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B32">
            <v>15</v>
          </cell>
          <cell r="C32">
            <v>2</v>
          </cell>
          <cell r="D32">
            <v>0.12</v>
          </cell>
          <cell r="E32">
            <v>0.12</v>
          </cell>
          <cell r="F32">
            <v>0.12</v>
          </cell>
          <cell r="G32">
            <v>0.12</v>
          </cell>
          <cell r="H32">
            <v>0.12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B33">
            <v>16</v>
          </cell>
          <cell r="C33">
            <v>2</v>
          </cell>
          <cell r="D33">
            <v>0.12</v>
          </cell>
          <cell r="E33">
            <v>0.12</v>
          </cell>
          <cell r="F33">
            <v>0.12</v>
          </cell>
          <cell r="G33">
            <v>0.12</v>
          </cell>
          <cell r="H33">
            <v>0.12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B34">
            <v>17</v>
          </cell>
          <cell r="C34">
            <v>2</v>
          </cell>
          <cell r="D34">
            <v>0.12</v>
          </cell>
          <cell r="E34">
            <v>0.12</v>
          </cell>
          <cell r="F34">
            <v>0.12</v>
          </cell>
          <cell r="G34">
            <v>0.12</v>
          </cell>
          <cell r="H34">
            <v>0.12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B35">
            <v>18</v>
          </cell>
          <cell r="C35">
            <v>2</v>
          </cell>
          <cell r="D35">
            <v>0.12</v>
          </cell>
          <cell r="E35">
            <v>0.12</v>
          </cell>
          <cell r="F35">
            <v>0.12</v>
          </cell>
          <cell r="G35">
            <v>0.12</v>
          </cell>
          <cell r="H35">
            <v>0.12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B36">
            <v>19</v>
          </cell>
          <cell r="C36">
            <v>2</v>
          </cell>
          <cell r="D36">
            <v>0.12</v>
          </cell>
          <cell r="E36">
            <v>0.12</v>
          </cell>
          <cell r="F36">
            <v>0.12</v>
          </cell>
          <cell r="G36">
            <v>0.12</v>
          </cell>
          <cell r="H36">
            <v>0.12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B37">
            <v>20</v>
          </cell>
          <cell r="C37">
            <v>2</v>
          </cell>
          <cell r="D37">
            <v>0.12</v>
          </cell>
          <cell r="E37">
            <v>0.12</v>
          </cell>
          <cell r="F37">
            <v>0.12</v>
          </cell>
          <cell r="G37">
            <v>0.12</v>
          </cell>
          <cell r="H37">
            <v>0.12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B38">
            <v>21</v>
          </cell>
          <cell r="C38">
            <v>2</v>
          </cell>
          <cell r="D38">
            <v>0.12</v>
          </cell>
          <cell r="E38">
            <v>0.12</v>
          </cell>
          <cell r="F38">
            <v>0.12</v>
          </cell>
          <cell r="G38">
            <v>0.12</v>
          </cell>
          <cell r="H38">
            <v>0.12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B39">
            <v>22</v>
          </cell>
          <cell r="C39">
            <v>2</v>
          </cell>
          <cell r="D39">
            <v>0.12</v>
          </cell>
          <cell r="E39">
            <v>0.12</v>
          </cell>
          <cell r="F39">
            <v>0.12</v>
          </cell>
          <cell r="G39">
            <v>0.12</v>
          </cell>
          <cell r="H39">
            <v>0.12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B40">
            <v>23</v>
          </cell>
          <cell r="C40">
            <v>3</v>
          </cell>
          <cell r="D40">
            <v>0.13500000000000001</v>
          </cell>
          <cell r="E40">
            <v>0.13500000000000001</v>
          </cell>
          <cell r="F40">
            <v>0.13500000000000001</v>
          </cell>
          <cell r="G40">
            <v>0.13500000000000001</v>
          </cell>
          <cell r="H40">
            <v>0.13500000000000001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B41">
            <v>24</v>
          </cell>
          <cell r="C41">
            <v>3</v>
          </cell>
          <cell r="D41">
            <v>0.13500000000000001</v>
          </cell>
          <cell r="E41">
            <v>0.13500000000000001</v>
          </cell>
          <cell r="F41">
            <v>0.13500000000000001</v>
          </cell>
          <cell r="G41">
            <v>0.13500000000000001</v>
          </cell>
          <cell r="H41">
            <v>0.13500000000000001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B42">
            <v>25</v>
          </cell>
          <cell r="C42">
            <v>3</v>
          </cell>
          <cell r="D42">
            <v>0.13500000000000001</v>
          </cell>
          <cell r="E42">
            <v>0.13500000000000001</v>
          </cell>
          <cell r="F42">
            <v>0.13500000000000001</v>
          </cell>
          <cell r="G42">
            <v>0.13500000000000001</v>
          </cell>
          <cell r="H42">
            <v>0.13500000000000001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B43">
            <v>26</v>
          </cell>
          <cell r="C43">
            <v>3</v>
          </cell>
          <cell r="D43">
            <v>0.13500000000000001</v>
          </cell>
          <cell r="E43">
            <v>0.13500000000000001</v>
          </cell>
          <cell r="F43">
            <v>0.13500000000000001</v>
          </cell>
          <cell r="G43">
            <v>0.13500000000000001</v>
          </cell>
          <cell r="H43">
            <v>0.13500000000000001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B44">
            <v>27</v>
          </cell>
          <cell r="C44">
            <v>3</v>
          </cell>
          <cell r="D44">
            <v>0.13500000000000001</v>
          </cell>
          <cell r="E44">
            <v>0.13500000000000001</v>
          </cell>
          <cell r="F44">
            <v>0.13500000000000001</v>
          </cell>
          <cell r="G44">
            <v>0.13500000000000001</v>
          </cell>
          <cell r="H44">
            <v>0.13500000000000001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B45">
            <v>28</v>
          </cell>
          <cell r="C45">
            <v>3</v>
          </cell>
          <cell r="D45">
            <v>0.13500000000000001</v>
          </cell>
          <cell r="E45">
            <v>0.13500000000000001</v>
          </cell>
          <cell r="F45">
            <v>0.13500000000000001</v>
          </cell>
          <cell r="G45">
            <v>0.13500000000000001</v>
          </cell>
          <cell r="H45">
            <v>0.13500000000000001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B46">
            <v>29</v>
          </cell>
          <cell r="C46">
            <v>3</v>
          </cell>
          <cell r="D46">
            <v>0.13500000000000001</v>
          </cell>
          <cell r="E46">
            <v>0.13500000000000001</v>
          </cell>
          <cell r="F46">
            <v>0.13500000000000001</v>
          </cell>
          <cell r="G46">
            <v>0.13500000000000001</v>
          </cell>
          <cell r="H46">
            <v>0.13500000000000001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B47">
            <v>30</v>
          </cell>
          <cell r="C47">
            <v>3</v>
          </cell>
          <cell r="D47">
            <v>0.13500000000000001</v>
          </cell>
          <cell r="E47">
            <v>0.13500000000000001</v>
          </cell>
          <cell r="F47">
            <v>0.13500000000000001</v>
          </cell>
          <cell r="G47">
            <v>0.13500000000000001</v>
          </cell>
          <cell r="H47">
            <v>0.13500000000000001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B48">
            <v>31</v>
          </cell>
          <cell r="C48">
            <v>3</v>
          </cell>
          <cell r="D48">
            <v>0.13500000000000001</v>
          </cell>
          <cell r="E48">
            <v>0.13500000000000001</v>
          </cell>
          <cell r="F48">
            <v>0.13500000000000001</v>
          </cell>
          <cell r="G48">
            <v>0.13500000000000001</v>
          </cell>
          <cell r="H48">
            <v>0.13500000000000001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B49">
            <v>32</v>
          </cell>
          <cell r="C49">
            <v>3</v>
          </cell>
          <cell r="D49">
            <v>0.13500000000000001</v>
          </cell>
          <cell r="E49">
            <v>0.13500000000000001</v>
          </cell>
          <cell r="F49">
            <v>0.13500000000000001</v>
          </cell>
          <cell r="G49">
            <v>0.13500000000000001</v>
          </cell>
          <cell r="H49">
            <v>0.13500000000000001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B50">
            <v>33</v>
          </cell>
          <cell r="C50">
            <v>3</v>
          </cell>
          <cell r="D50">
            <v>0.13500000000000001</v>
          </cell>
          <cell r="E50">
            <v>0.13500000000000001</v>
          </cell>
          <cell r="F50">
            <v>0.13500000000000001</v>
          </cell>
          <cell r="G50">
            <v>0.13500000000000001</v>
          </cell>
          <cell r="H50">
            <v>0.13500000000000001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B51">
            <v>34</v>
          </cell>
          <cell r="C51">
            <v>4</v>
          </cell>
          <cell r="D51">
            <v>0.15000000000000002</v>
          </cell>
          <cell r="E51">
            <v>0.15000000000000002</v>
          </cell>
          <cell r="F51">
            <v>0.15000000000000002</v>
          </cell>
          <cell r="G51">
            <v>0.15000000000000002</v>
          </cell>
          <cell r="H51">
            <v>0.15000000000000002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B52">
            <v>35</v>
          </cell>
          <cell r="C52">
            <v>4</v>
          </cell>
          <cell r="D52">
            <v>0.15000000000000002</v>
          </cell>
          <cell r="E52">
            <v>0.15000000000000002</v>
          </cell>
          <cell r="F52">
            <v>0.15000000000000002</v>
          </cell>
          <cell r="G52">
            <v>0.15000000000000002</v>
          </cell>
          <cell r="H52">
            <v>0.15000000000000002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B53">
            <v>36</v>
          </cell>
          <cell r="C53">
            <v>4</v>
          </cell>
          <cell r="D53">
            <v>0.15000000000000002</v>
          </cell>
          <cell r="E53">
            <v>0.15000000000000002</v>
          </cell>
          <cell r="F53">
            <v>0.15000000000000002</v>
          </cell>
          <cell r="G53">
            <v>0.15000000000000002</v>
          </cell>
          <cell r="H53">
            <v>0.15000000000000002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B54">
            <v>37</v>
          </cell>
          <cell r="C54">
            <v>4</v>
          </cell>
          <cell r="D54">
            <v>0.15000000000000002</v>
          </cell>
          <cell r="E54">
            <v>0.15000000000000002</v>
          </cell>
          <cell r="F54">
            <v>0.15000000000000002</v>
          </cell>
          <cell r="G54">
            <v>0.15000000000000002</v>
          </cell>
          <cell r="H54">
            <v>0.15000000000000002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B55">
            <v>38</v>
          </cell>
          <cell r="C55">
            <v>4</v>
          </cell>
          <cell r="D55">
            <v>0.15000000000000002</v>
          </cell>
          <cell r="E55">
            <v>0.15000000000000002</v>
          </cell>
          <cell r="F55">
            <v>0.15000000000000002</v>
          </cell>
          <cell r="G55">
            <v>0.15000000000000002</v>
          </cell>
          <cell r="H55">
            <v>0.15000000000000002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B56">
            <v>39</v>
          </cell>
          <cell r="C56">
            <v>4</v>
          </cell>
          <cell r="D56">
            <v>0.15000000000000002</v>
          </cell>
          <cell r="E56">
            <v>0.15000000000000002</v>
          </cell>
          <cell r="F56">
            <v>0.15000000000000002</v>
          </cell>
          <cell r="G56">
            <v>0.15000000000000002</v>
          </cell>
          <cell r="H56">
            <v>0.15000000000000002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B57">
            <v>40</v>
          </cell>
          <cell r="C57">
            <v>4</v>
          </cell>
          <cell r="D57">
            <v>0.15000000000000002</v>
          </cell>
          <cell r="E57">
            <v>0.15000000000000002</v>
          </cell>
          <cell r="F57">
            <v>0.15000000000000002</v>
          </cell>
          <cell r="G57">
            <v>0.15000000000000002</v>
          </cell>
          <cell r="H57">
            <v>0.15000000000000002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B58">
            <v>41</v>
          </cell>
          <cell r="C58">
            <v>4</v>
          </cell>
          <cell r="D58">
            <v>0.15000000000000002</v>
          </cell>
          <cell r="E58">
            <v>0.15000000000000002</v>
          </cell>
          <cell r="F58">
            <v>0.15000000000000002</v>
          </cell>
          <cell r="G58">
            <v>0.15000000000000002</v>
          </cell>
          <cell r="H58">
            <v>0.15000000000000002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B59">
            <v>42</v>
          </cell>
          <cell r="C59">
            <v>4</v>
          </cell>
          <cell r="D59">
            <v>0.15000000000000002</v>
          </cell>
          <cell r="E59">
            <v>0.15000000000000002</v>
          </cell>
          <cell r="F59">
            <v>0.15000000000000002</v>
          </cell>
          <cell r="G59">
            <v>0.15000000000000002</v>
          </cell>
          <cell r="H59">
            <v>0.15000000000000002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B60">
            <v>43</v>
          </cell>
          <cell r="C60">
            <v>4</v>
          </cell>
          <cell r="D60">
            <v>0.15000000000000002</v>
          </cell>
          <cell r="E60">
            <v>0.15000000000000002</v>
          </cell>
          <cell r="F60">
            <v>0.15000000000000002</v>
          </cell>
          <cell r="G60">
            <v>0.15000000000000002</v>
          </cell>
          <cell r="H60">
            <v>0.15000000000000002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B61">
            <v>44</v>
          </cell>
          <cell r="C61">
            <v>4</v>
          </cell>
          <cell r="D61">
            <v>0.15000000000000002</v>
          </cell>
          <cell r="E61">
            <v>0.15000000000000002</v>
          </cell>
          <cell r="F61">
            <v>0.15000000000000002</v>
          </cell>
          <cell r="G61">
            <v>0.15000000000000002</v>
          </cell>
          <cell r="H61">
            <v>0.15000000000000002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B62">
            <v>45</v>
          </cell>
          <cell r="C62">
            <v>5</v>
          </cell>
          <cell r="D62">
            <v>0.16500000000000001</v>
          </cell>
          <cell r="E62">
            <v>0.16500000000000001</v>
          </cell>
          <cell r="F62">
            <v>0.16500000000000001</v>
          </cell>
          <cell r="G62">
            <v>0.16500000000000001</v>
          </cell>
          <cell r="H62">
            <v>0.16500000000000001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B63">
            <v>46</v>
          </cell>
          <cell r="C63">
            <v>5</v>
          </cell>
          <cell r="D63">
            <v>0.16500000000000001</v>
          </cell>
          <cell r="E63">
            <v>0.16500000000000001</v>
          </cell>
          <cell r="F63">
            <v>0.16500000000000001</v>
          </cell>
          <cell r="G63">
            <v>0.16500000000000001</v>
          </cell>
          <cell r="H63">
            <v>0.16500000000000001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B64">
            <v>47</v>
          </cell>
          <cell r="C64">
            <v>5</v>
          </cell>
          <cell r="D64">
            <v>0.16500000000000001</v>
          </cell>
          <cell r="E64">
            <v>0.16500000000000001</v>
          </cell>
          <cell r="F64">
            <v>0.16500000000000001</v>
          </cell>
          <cell r="G64">
            <v>0.16500000000000001</v>
          </cell>
          <cell r="H64">
            <v>0.16500000000000001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B65">
            <v>48</v>
          </cell>
          <cell r="C65">
            <v>5</v>
          </cell>
          <cell r="D65">
            <v>0.16500000000000001</v>
          </cell>
          <cell r="E65">
            <v>0.16500000000000001</v>
          </cell>
          <cell r="F65">
            <v>0.16500000000000001</v>
          </cell>
          <cell r="G65">
            <v>0.16500000000000001</v>
          </cell>
          <cell r="H65">
            <v>0.16500000000000001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B66">
            <v>49</v>
          </cell>
          <cell r="C66">
            <v>5</v>
          </cell>
          <cell r="D66">
            <v>0.16500000000000001</v>
          </cell>
          <cell r="E66">
            <v>0.16500000000000001</v>
          </cell>
          <cell r="F66">
            <v>0.16500000000000001</v>
          </cell>
          <cell r="G66">
            <v>0.16500000000000001</v>
          </cell>
          <cell r="H66">
            <v>0.16500000000000001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B67">
            <v>50</v>
          </cell>
          <cell r="C67">
            <v>5</v>
          </cell>
          <cell r="D67">
            <v>0.16500000000000001</v>
          </cell>
          <cell r="E67">
            <v>0.16500000000000001</v>
          </cell>
          <cell r="F67">
            <v>0.16500000000000001</v>
          </cell>
          <cell r="G67">
            <v>0.16500000000000001</v>
          </cell>
          <cell r="H67">
            <v>0.16500000000000001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B68">
            <v>51</v>
          </cell>
          <cell r="C68">
            <v>5</v>
          </cell>
          <cell r="D68">
            <v>0.16500000000000001</v>
          </cell>
          <cell r="E68">
            <v>0.16500000000000001</v>
          </cell>
          <cell r="F68">
            <v>0.16500000000000001</v>
          </cell>
          <cell r="G68">
            <v>0.16500000000000001</v>
          </cell>
          <cell r="H68">
            <v>0.16500000000000001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B69">
            <v>52</v>
          </cell>
          <cell r="C69">
            <v>5</v>
          </cell>
          <cell r="D69">
            <v>0.16500000000000001</v>
          </cell>
          <cell r="E69">
            <v>0.16500000000000001</v>
          </cell>
          <cell r="F69">
            <v>0.16500000000000001</v>
          </cell>
          <cell r="G69">
            <v>0.16500000000000001</v>
          </cell>
          <cell r="H69">
            <v>0.16500000000000001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B70">
            <v>53</v>
          </cell>
          <cell r="C70">
            <v>5</v>
          </cell>
          <cell r="D70">
            <v>0.16500000000000001</v>
          </cell>
          <cell r="E70">
            <v>0.16500000000000001</v>
          </cell>
          <cell r="F70">
            <v>0.16500000000000001</v>
          </cell>
          <cell r="G70">
            <v>0.16500000000000001</v>
          </cell>
          <cell r="H70">
            <v>0.16500000000000001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B71">
            <v>54</v>
          </cell>
          <cell r="C71">
            <v>5</v>
          </cell>
          <cell r="D71">
            <v>0.16500000000000001</v>
          </cell>
          <cell r="E71">
            <v>0.16500000000000001</v>
          </cell>
          <cell r="F71">
            <v>0.16500000000000001</v>
          </cell>
          <cell r="G71">
            <v>0.16500000000000001</v>
          </cell>
          <cell r="H71">
            <v>0.16500000000000001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B72">
            <v>55</v>
          </cell>
          <cell r="C72">
            <v>5</v>
          </cell>
          <cell r="D72">
            <v>0.16500000000000001</v>
          </cell>
          <cell r="E72">
            <v>0.16500000000000001</v>
          </cell>
          <cell r="F72">
            <v>0.16500000000000001</v>
          </cell>
          <cell r="G72">
            <v>0.16500000000000001</v>
          </cell>
          <cell r="H72">
            <v>0.16500000000000001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B73">
            <v>56</v>
          </cell>
          <cell r="C73">
            <v>6</v>
          </cell>
          <cell r="D73">
            <v>0.18</v>
          </cell>
          <cell r="E73">
            <v>0.18</v>
          </cell>
          <cell r="F73">
            <v>0.18</v>
          </cell>
          <cell r="G73">
            <v>0.18</v>
          </cell>
          <cell r="H73">
            <v>0.18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B74">
            <v>57</v>
          </cell>
          <cell r="C74">
            <v>6</v>
          </cell>
          <cell r="D74">
            <v>0.18</v>
          </cell>
          <cell r="E74">
            <v>0.18</v>
          </cell>
          <cell r="F74">
            <v>0.18</v>
          </cell>
          <cell r="G74">
            <v>0.18</v>
          </cell>
          <cell r="H74">
            <v>0.18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B75">
            <v>58</v>
          </cell>
          <cell r="C75">
            <v>6</v>
          </cell>
          <cell r="D75">
            <v>0.18</v>
          </cell>
          <cell r="E75">
            <v>0.18</v>
          </cell>
          <cell r="F75">
            <v>0.18</v>
          </cell>
          <cell r="G75">
            <v>0.18</v>
          </cell>
          <cell r="H75">
            <v>0.18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B76">
            <v>59</v>
          </cell>
          <cell r="C76">
            <v>6</v>
          </cell>
          <cell r="D76">
            <v>0.18</v>
          </cell>
          <cell r="E76">
            <v>0.18</v>
          </cell>
          <cell r="F76">
            <v>0.18</v>
          </cell>
          <cell r="G76">
            <v>0.18</v>
          </cell>
          <cell r="H76">
            <v>0.18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B77">
            <v>60</v>
          </cell>
          <cell r="C77">
            <v>6</v>
          </cell>
          <cell r="D77">
            <v>0.18</v>
          </cell>
          <cell r="E77">
            <v>0.18</v>
          </cell>
          <cell r="F77">
            <v>0.18</v>
          </cell>
          <cell r="G77">
            <v>0.18</v>
          </cell>
          <cell r="H77">
            <v>0.18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B78">
            <v>61</v>
          </cell>
          <cell r="C78">
            <v>6</v>
          </cell>
          <cell r="D78">
            <v>0.18</v>
          </cell>
          <cell r="E78">
            <v>0.18</v>
          </cell>
          <cell r="F78">
            <v>0.18</v>
          </cell>
          <cell r="G78">
            <v>0.18</v>
          </cell>
          <cell r="H78">
            <v>0.18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B79">
            <v>62</v>
          </cell>
          <cell r="C79">
            <v>6</v>
          </cell>
          <cell r="D79">
            <v>0.18</v>
          </cell>
          <cell r="E79">
            <v>0.18</v>
          </cell>
          <cell r="F79">
            <v>0.18</v>
          </cell>
          <cell r="G79">
            <v>0.18</v>
          </cell>
          <cell r="H79">
            <v>0.18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B80">
            <v>63</v>
          </cell>
          <cell r="C80">
            <v>6</v>
          </cell>
          <cell r="D80">
            <v>0.18</v>
          </cell>
          <cell r="E80">
            <v>0.18</v>
          </cell>
          <cell r="F80">
            <v>0.18</v>
          </cell>
          <cell r="G80">
            <v>0.18</v>
          </cell>
          <cell r="H80">
            <v>0.18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B81">
            <v>64</v>
          </cell>
          <cell r="C81">
            <v>6</v>
          </cell>
          <cell r="D81">
            <v>0.18</v>
          </cell>
          <cell r="E81">
            <v>0.18</v>
          </cell>
          <cell r="F81">
            <v>0.18</v>
          </cell>
          <cell r="G81">
            <v>0.18</v>
          </cell>
          <cell r="H81">
            <v>0.18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B82">
            <v>65</v>
          </cell>
          <cell r="C82">
            <v>6</v>
          </cell>
          <cell r="D82">
            <v>0.18</v>
          </cell>
          <cell r="E82">
            <v>0.18</v>
          </cell>
          <cell r="F82">
            <v>0.18</v>
          </cell>
          <cell r="G82">
            <v>0.18</v>
          </cell>
          <cell r="H82">
            <v>0.18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B83">
            <v>66</v>
          </cell>
          <cell r="C83">
            <v>6</v>
          </cell>
          <cell r="D83">
            <v>0.18</v>
          </cell>
          <cell r="E83">
            <v>0.18</v>
          </cell>
          <cell r="F83">
            <v>0.18</v>
          </cell>
          <cell r="G83">
            <v>0.18</v>
          </cell>
          <cell r="H83">
            <v>0.18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B84">
            <v>67</v>
          </cell>
          <cell r="C84">
            <v>7</v>
          </cell>
          <cell r="D84">
            <v>0.19500000000000001</v>
          </cell>
          <cell r="E84">
            <v>0.19500000000000001</v>
          </cell>
          <cell r="F84">
            <v>0.19500000000000001</v>
          </cell>
          <cell r="G84">
            <v>0.19500000000000001</v>
          </cell>
          <cell r="H84">
            <v>0.19500000000000001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B85">
            <v>68</v>
          </cell>
          <cell r="C85">
            <v>7</v>
          </cell>
          <cell r="D85">
            <v>0.19500000000000001</v>
          </cell>
          <cell r="E85">
            <v>0.19500000000000001</v>
          </cell>
          <cell r="F85">
            <v>0.19500000000000001</v>
          </cell>
          <cell r="G85">
            <v>0.19500000000000001</v>
          </cell>
          <cell r="H85">
            <v>0.19500000000000001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B86">
            <v>69</v>
          </cell>
          <cell r="C86">
            <v>7</v>
          </cell>
          <cell r="D86">
            <v>0.19500000000000001</v>
          </cell>
          <cell r="E86">
            <v>0.19500000000000001</v>
          </cell>
          <cell r="F86">
            <v>0.19500000000000001</v>
          </cell>
          <cell r="G86">
            <v>0.19500000000000001</v>
          </cell>
          <cell r="H86">
            <v>0.19500000000000001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B87">
            <v>70</v>
          </cell>
          <cell r="C87">
            <v>7</v>
          </cell>
          <cell r="D87">
            <v>0.19500000000000001</v>
          </cell>
          <cell r="E87">
            <v>0.19500000000000001</v>
          </cell>
          <cell r="F87">
            <v>0.19500000000000001</v>
          </cell>
          <cell r="G87">
            <v>0.19500000000000001</v>
          </cell>
          <cell r="H87">
            <v>0.19500000000000001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B88">
            <v>71</v>
          </cell>
          <cell r="C88">
            <v>7</v>
          </cell>
          <cell r="D88">
            <v>0.19500000000000001</v>
          </cell>
          <cell r="E88">
            <v>0.19500000000000001</v>
          </cell>
          <cell r="F88">
            <v>0.19500000000000001</v>
          </cell>
          <cell r="G88">
            <v>0.19500000000000001</v>
          </cell>
          <cell r="H88">
            <v>0.19500000000000001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B89">
            <v>72</v>
          </cell>
          <cell r="C89">
            <v>7</v>
          </cell>
          <cell r="D89">
            <v>0.19500000000000001</v>
          </cell>
          <cell r="E89">
            <v>0.19500000000000001</v>
          </cell>
          <cell r="F89">
            <v>0.19500000000000001</v>
          </cell>
          <cell r="G89">
            <v>0.19500000000000001</v>
          </cell>
          <cell r="H89">
            <v>0.19500000000000001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B90">
            <v>73</v>
          </cell>
          <cell r="C90">
            <v>7</v>
          </cell>
          <cell r="D90">
            <v>0.19500000000000001</v>
          </cell>
          <cell r="E90">
            <v>0.19500000000000001</v>
          </cell>
          <cell r="F90">
            <v>0.19500000000000001</v>
          </cell>
          <cell r="G90">
            <v>0.19500000000000001</v>
          </cell>
          <cell r="H90">
            <v>0.19500000000000001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B91">
            <v>74</v>
          </cell>
          <cell r="C91">
            <v>7</v>
          </cell>
          <cell r="D91">
            <v>0.19500000000000001</v>
          </cell>
          <cell r="E91">
            <v>0.19500000000000001</v>
          </cell>
          <cell r="F91">
            <v>0.19500000000000001</v>
          </cell>
          <cell r="G91">
            <v>0.19500000000000001</v>
          </cell>
          <cell r="H91">
            <v>0.19500000000000001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B92">
            <v>75</v>
          </cell>
          <cell r="C92">
            <v>7</v>
          </cell>
          <cell r="D92">
            <v>0.19500000000000001</v>
          </cell>
          <cell r="E92">
            <v>0.19500000000000001</v>
          </cell>
          <cell r="F92">
            <v>0.19500000000000001</v>
          </cell>
          <cell r="G92">
            <v>0.19500000000000001</v>
          </cell>
          <cell r="H92">
            <v>0.19500000000000001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B93">
            <v>76</v>
          </cell>
          <cell r="C93">
            <v>7</v>
          </cell>
          <cell r="D93">
            <v>0.19500000000000001</v>
          </cell>
          <cell r="E93">
            <v>0.19500000000000001</v>
          </cell>
          <cell r="F93">
            <v>0.19500000000000001</v>
          </cell>
          <cell r="G93">
            <v>0.19500000000000001</v>
          </cell>
          <cell r="H93">
            <v>0.19500000000000001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B94">
            <v>77</v>
          </cell>
          <cell r="C94">
            <v>7</v>
          </cell>
          <cell r="D94">
            <v>0.19500000000000001</v>
          </cell>
          <cell r="E94">
            <v>0.19500000000000001</v>
          </cell>
          <cell r="F94">
            <v>0.19500000000000001</v>
          </cell>
          <cell r="G94">
            <v>0.19500000000000001</v>
          </cell>
          <cell r="H94">
            <v>0.19500000000000001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B95">
            <v>78</v>
          </cell>
          <cell r="C95">
            <v>8</v>
          </cell>
          <cell r="D95">
            <v>0.21000000000000002</v>
          </cell>
          <cell r="E95">
            <v>0.21000000000000002</v>
          </cell>
          <cell r="F95">
            <v>0.21000000000000002</v>
          </cell>
          <cell r="G95">
            <v>0.21000000000000002</v>
          </cell>
          <cell r="H95">
            <v>0.21000000000000002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B96">
            <v>79</v>
          </cell>
          <cell r="C96">
            <v>8</v>
          </cell>
          <cell r="D96">
            <v>0.21000000000000002</v>
          </cell>
          <cell r="E96">
            <v>0.21000000000000002</v>
          </cell>
          <cell r="F96">
            <v>0.21000000000000002</v>
          </cell>
          <cell r="G96">
            <v>0.21000000000000002</v>
          </cell>
          <cell r="H96">
            <v>0.21000000000000002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B97">
            <v>80</v>
          </cell>
          <cell r="C97">
            <v>8</v>
          </cell>
          <cell r="D97">
            <v>0.21000000000000002</v>
          </cell>
          <cell r="E97">
            <v>0.21000000000000002</v>
          </cell>
          <cell r="F97">
            <v>0.21000000000000002</v>
          </cell>
          <cell r="G97">
            <v>0.21000000000000002</v>
          </cell>
          <cell r="H97">
            <v>0.21000000000000002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B98">
            <v>81</v>
          </cell>
          <cell r="C98">
            <v>8</v>
          </cell>
          <cell r="D98">
            <v>0.21000000000000002</v>
          </cell>
          <cell r="E98">
            <v>0.21000000000000002</v>
          </cell>
          <cell r="F98">
            <v>0.21000000000000002</v>
          </cell>
          <cell r="G98">
            <v>0.21000000000000002</v>
          </cell>
          <cell r="H98">
            <v>0.21000000000000002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B99">
            <v>82</v>
          </cell>
          <cell r="C99">
            <v>8</v>
          </cell>
          <cell r="D99">
            <v>0.21000000000000002</v>
          </cell>
          <cell r="E99">
            <v>0.21000000000000002</v>
          </cell>
          <cell r="F99">
            <v>0.21000000000000002</v>
          </cell>
          <cell r="G99">
            <v>0.21000000000000002</v>
          </cell>
          <cell r="H99">
            <v>0.21000000000000002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B100">
            <v>83</v>
          </cell>
          <cell r="C100">
            <v>8</v>
          </cell>
          <cell r="D100">
            <v>0.21000000000000002</v>
          </cell>
          <cell r="E100">
            <v>0.21000000000000002</v>
          </cell>
          <cell r="F100">
            <v>0.21000000000000002</v>
          </cell>
          <cell r="G100">
            <v>0.21000000000000002</v>
          </cell>
          <cell r="H100">
            <v>0.21000000000000002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B101">
            <v>84</v>
          </cell>
          <cell r="C101">
            <v>8</v>
          </cell>
          <cell r="D101">
            <v>0.21000000000000002</v>
          </cell>
          <cell r="E101">
            <v>0.21000000000000002</v>
          </cell>
          <cell r="F101">
            <v>0.21000000000000002</v>
          </cell>
          <cell r="G101">
            <v>0.21000000000000002</v>
          </cell>
          <cell r="H101">
            <v>0.21000000000000002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B102">
            <v>85</v>
          </cell>
          <cell r="C102">
            <v>8</v>
          </cell>
          <cell r="D102">
            <v>0.21000000000000002</v>
          </cell>
          <cell r="E102">
            <v>0.21000000000000002</v>
          </cell>
          <cell r="F102">
            <v>0.21000000000000002</v>
          </cell>
          <cell r="G102">
            <v>0.21000000000000002</v>
          </cell>
          <cell r="H102">
            <v>0.21000000000000002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B103">
            <v>86</v>
          </cell>
          <cell r="C103">
            <v>8</v>
          </cell>
          <cell r="D103">
            <v>0.21000000000000002</v>
          </cell>
          <cell r="E103">
            <v>0.21000000000000002</v>
          </cell>
          <cell r="F103">
            <v>0.21000000000000002</v>
          </cell>
          <cell r="G103">
            <v>0.21000000000000002</v>
          </cell>
          <cell r="H103">
            <v>0.21000000000000002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B104">
            <v>87</v>
          </cell>
          <cell r="C104">
            <v>8</v>
          </cell>
          <cell r="D104">
            <v>0.21000000000000002</v>
          </cell>
          <cell r="E104">
            <v>0.21000000000000002</v>
          </cell>
          <cell r="F104">
            <v>0.21000000000000002</v>
          </cell>
          <cell r="G104">
            <v>0.21000000000000002</v>
          </cell>
          <cell r="H104">
            <v>0.21000000000000002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B105">
            <v>88</v>
          </cell>
          <cell r="C105">
            <v>8</v>
          </cell>
          <cell r="D105">
            <v>0.21000000000000002</v>
          </cell>
          <cell r="E105">
            <v>0.21000000000000002</v>
          </cell>
          <cell r="F105">
            <v>0.21000000000000002</v>
          </cell>
          <cell r="G105">
            <v>0.21000000000000002</v>
          </cell>
          <cell r="H105">
            <v>0.21000000000000002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B106">
            <v>89</v>
          </cell>
          <cell r="C106">
            <v>9</v>
          </cell>
          <cell r="D106">
            <v>0.22499999999999998</v>
          </cell>
          <cell r="E106">
            <v>0.22499999999999998</v>
          </cell>
          <cell r="F106">
            <v>0.22499999999999998</v>
          </cell>
          <cell r="G106">
            <v>0.22499999999999998</v>
          </cell>
          <cell r="H106">
            <v>0.22499999999999998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B107">
            <v>90</v>
          </cell>
          <cell r="C107">
            <v>9</v>
          </cell>
          <cell r="D107">
            <v>0.22499999999999998</v>
          </cell>
          <cell r="E107">
            <v>0.22499999999999998</v>
          </cell>
          <cell r="F107">
            <v>0.22499999999999998</v>
          </cell>
          <cell r="G107">
            <v>0.22499999999999998</v>
          </cell>
          <cell r="H107">
            <v>0.22499999999999998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B108">
            <v>91</v>
          </cell>
          <cell r="C108">
            <v>9</v>
          </cell>
          <cell r="D108">
            <v>0.22499999999999998</v>
          </cell>
          <cell r="E108">
            <v>0.22499999999999998</v>
          </cell>
          <cell r="F108">
            <v>0.22499999999999998</v>
          </cell>
          <cell r="G108">
            <v>0.22499999999999998</v>
          </cell>
          <cell r="H108">
            <v>0.22499999999999998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B109">
            <v>92</v>
          </cell>
          <cell r="C109">
            <v>9</v>
          </cell>
          <cell r="D109">
            <v>0.22499999999999998</v>
          </cell>
          <cell r="E109">
            <v>0.22499999999999998</v>
          </cell>
          <cell r="F109">
            <v>0.22499999999999998</v>
          </cell>
          <cell r="G109">
            <v>0.22499999999999998</v>
          </cell>
          <cell r="H109">
            <v>0.22499999999999998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B110">
            <v>93</v>
          </cell>
          <cell r="C110">
            <v>9</v>
          </cell>
          <cell r="D110">
            <v>0.22499999999999998</v>
          </cell>
          <cell r="E110">
            <v>0.22499999999999998</v>
          </cell>
          <cell r="F110">
            <v>0.22499999999999998</v>
          </cell>
          <cell r="G110">
            <v>0.22499999999999998</v>
          </cell>
          <cell r="H110">
            <v>0.22499999999999998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B111">
            <v>94</v>
          </cell>
          <cell r="C111">
            <v>9</v>
          </cell>
          <cell r="D111">
            <v>0.22499999999999998</v>
          </cell>
          <cell r="E111">
            <v>0.22499999999999998</v>
          </cell>
          <cell r="F111">
            <v>0.22499999999999998</v>
          </cell>
          <cell r="G111">
            <v>0.22499999999999998</v>
          </cell>
          <cell r="H111">
            <v>0.22499999999999998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B112">
            <v>95</v>
          </cell>
          <cell r="C112">
            <v>9</v>
          </cell>
          <cell r="D112">
            <v>0.22499999999999998</v>
          </cell>
          <cell r="E112">
            <v>0.22499999999999998</v>
          </cell>
          <cell r="F112">
            <v>0.22499999999999998</v>
          </cell>
          <cell r="G112">
            <v>0.22499999999999998</v>
          </cell>
          <cell r="H112">
            <v>0.22499999999999998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B113">
            <v>96</v>
          </cell>
          <cell r="C113">
            <v>9</v>
          </cell>
          <cell r="D113">
            <v>0.22499999999999998</v>
          </cell>
          <cell r="E113">
            <v>0.22499999999999998</v>
          </cell>
          <cell r="F113">
            <v>0.22499999999999998</v>
          </cell>
          <cell r="G113">
            <v>0.22499999999999998</v>
          </cell>
          <cell r="H113">
            <v>0.22499999999999998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B114">
            <v>97</v>
          </cell>
          <cell r="C114">
            <v>9</v>
          </cell>
          <cell r="D114">
            <v>0.22499999999999998</v>
          </cell>
          <cell r="E114">
            <v>0.22499999999999998</v>
          </cell>
          <cell r="F114">
            <v>0.22499999999999998</v>
          </cell>
          <cell r="G114">
            <v>0.22499999999999998</v>
          </cell>
          <cell r="H114">
            <v>0.22499999999999998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B115">
            <v>98</v>
          </cell>
          <cell r="C115">
            <v>9</v>
          </cell>
          <cell r="D115">
            <v>0.22499999999999998</v>
          </cell>
          <cell r="E115">
            <v>0.22499999999999998</v>
          </cell>
          <cell r="F115">
            <v>0.22499999999999998</v>
          </cell>
          <cell r="G115">
            <v>0.22499999999999998</v>
          </cell>
          <cell r="H115">
            <v>0.22499999999999998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B116">
            <v>99</v>
          </cell>
          <cell r="C116">
            <v>9</v>
          </cell>
          <cell r="D116">
            <v>0.22499999999999998</v>
          </cell>
          <cell r="E116">
            <v>0.22499999999999998</v>
          </cell>
          <cell r="F116">
            <v>0.22499999999999998</v>
          </cell>
          <cell r="G116">
            <v>0.22499999999999998</v>
          </cell>
          <cell r="H116">
            <v>0.22499999999999998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</sheetData>
      <sheetData sheetId="1">
        <row r="2">
          <cell r="C2" t="str">
            <v>monsterLevel</v>
          </cell>
          <cell r="D2" t="str">
            <v>npcProLevel</v>
          </cell>
          <cell r="E2" t="str">
            <v>npcHitPer</v>
          </cell>
          <cell r="F2" t="str">
            <v>npcHitValue</v>
          </cell>
          <cell r="G2" t="str">
            <v>npcOhterDamage</v>
          </cell>
          <cell r="H2" t="str">
            <v>npcPRound</v>
          </cell>
          <cell r="I2" t="str">
            <v>npcMRound</v>
          </cell>
          <cell r="J2" t="str">
            <v>npcDefLess</v>
          </cell>
          <cell r="K2" t="str">
            <v>monsterPRound</v>
          </cell>
          <cell r="L2" t="str">
            <v>monsterMRound</v>
          </cell>
          <cell r="M2" t="str">
            <v>tenacity</v>
          </cell>
          <cell r="N2" t="str">
            <v>hurt</v>
          </cell>
          <cell r="O2" t="str">
            <v>hp</v>
          </cell>
          <cell r="P2" t="str">
            <v>sp</v>
          </cell>
          <cell r="Q2" t="str">
            <v>patk</v>
          </cell>
          <cell r="R2" t="str">
            <v>pdef</v>
          </cell>
          <cell r="S2" t="str">
            <v>matk</v>
          </cell>
          <cell r="T2" t="str">
            <v>mdef</v>
          </cell>
          <cell r="U2" t="str">
            <v>defDamageLess</v>
          </cell>
          <cell r="V2" t="str">
            <v>抗性减伤</v>
          </cell>
          <cell r="W2" t="str">
            <v>总减伤</v>
          </cell>
          <cell r="X2" t="str">
            <v>痛打率</v>
          </cell>
          <cell r="Y2" t="str">
            <v>痛打伤害</v>
          </cell>
          <cell r="Z2" t="str">
            <v>闪避</v>
          </cell>
          <cell r="AA2" t="str">
            <v>命中</v>
          </cell>
          <cell r="AB2" t="str">
            <v>速度</v>
          </cell>
          <cell r="AC2" t="str">
            <v>物理攻击</v>
          </cell>
          <cell r="AD2" t="str">
            <v>地脉攻击</v>
          </cell>
          <cell r="AE2" t="str">
            <v>冷却攻击</v>
          </cell>
          <cell r="AF2" t="str">
            <v>火炎攻击</v>
          </cell>
          <cell r="AG2" t="str">
            <v>神圣攻击</v>
          </cell>
          <cell r="AH2" t="str">
            <v>黑暗攻击</v>
          </cell>
          <cell r="AI2" t="str">
            <v>电击攻击</v>
          </cell>
          <cell r="AJ2" t="str">
            <v>物理抗性</v>
          </cell>
          <cell r="AK2" t="str">
            <v>地脉抗性</v>
          </cell>
          <cell r="AL2" t="str">
            <v>冷却抗性</v>
          </cell>
          <cell r="AM2" t="str">
            <v>火炎抗性</v>
          </cell>
          <cell r="AN2" t="str">
            <v>神圣抗性</v>
          </cell>
          <cell r="AO2" t="str">
            <v>黑暗抗性</v>
          </cell>
          <cell r="AP2" t="str">
            <v>电击抗性</v>
          </cell>
        </row>
        <row r="3">
          <cell r="C3">
            <v>1</v>
          </cell>
          <cell r="D3">
            <v>1</v>
          </cell>
          <cell r="E3">
            <v>0.2</v>
          </cell>
          <cell r="F3">
            <v>2.4</v>
          </cell>
          <cell r="G3">
            <v>0.1</v>
          </cell>
          <cell r="H3">
            <v>2.2000000000000002</v>
          </cell>
          <cell r="I3" t="str">
            <v>1.4</v>
          </cell>
          <cell r="J3">
            <v>0.7</v>
          </cell>
          <cell r="K3">
            <v>8</v>
          </cell>
          <cell r="L3" t="str">
            <v>5.3</v>
          </cell>
          <cell r="M3">
            <v>19.5</v>
          </cell>
          <cell r="N3">
            <v>11.786666268296266</v>
          </cell>
          <cell r="O3">
            <v>11.683320778455847</v>
          </cell>
          <cell r="P3">
            <v>100</v>
          </cell>
          <cell r="Q3">
            <v>8.0843749999999979</v>
          </cell>
          <cell r="R3">
            <v>1.4166749999999999</v>
          </cell>
          <cell r="S3">
            <v>8.0843749999999979</v>
          </cell>
          <cell r="T3">
            <v>1.4166749999999999</v>
          </cell>
          <cell r="U3">
            <v>0.2</v>
          </cell>
          <cell r="V3">
            <v>0.2</v>
          </cell>
          <cell r="W3">
            <v>0.35999999999999988</v>
          </cell>
          <cell r="X3">
            <v>0.1</v>
          </cell>
          <cell r="Y3">
            <v>2</v>
          </cell>
          <cell r="Z3">
            <v>0.1</v>
          </cell>
          <cell r="AA3">
            <v>0.9</v>
          </cell>
          <cell r="AB3">
            <v>1.9333333333333336</v>
          </cell>
          <cell r="AC3">
            <v>4.0624999999999994E-2</v>
          </cell>
          <cell r="AD3">
            <v>4.0624999999999994E-2</v>
          </cell>
          <cell r="AE3">
            <v>4.0624999999999994E-2</v>
          </cell>
          <cell r="AF3">
            <v>4.0624999999999994E-2</v>
          </cell>
          <cell r="AG3">
            <v>4.0624999999999994E-2</v>
          </cell>
          <cell r="AH3">
            <v>4.0624999999999994E-2</v>
          </cell>
          <cell r="AI3">
            <v>4.0624999999999994E-2</v>
          </cell>
          <cell r="AJ3">
            <v>1.4166749999999999</v>
          </cell>
          <cell r="AK3">
            <v>1.4166749999999999</v>
          </cell>
          <cell r="AL3">
            <v>1.4166749999999999</v>
          </cell>
          <cell r="AM3">
            <v>1.4166749999999999</v>
          </cell>
          <cell r="AN3">
            <v>1.4166749999999999</v>
          </cell>
          <cell r="AO3">
            <v>1.4166749999999999</v>
          </cell>
          <cell r="AP3">
            <v>1.4166749999999999</v>
          </cell>
        </row>
        <row r="4">
          <cell r="C4">
            <v>2</v>
          </cell>
          <cell r="D4">
            <v>1</v>
          </cell>
          <cell r="E4">
            <v>0.2</v>
          </cell>
          <cell r="F4">
            <v>2.4</v>
          </cell>
          <cell r="G4">
            <v>0.1</v>
          </cell>
          <cell r="H4">
            <v>2.4000000000000004</v>
          </cell>
          <cell r="I4">
            <v>1.5999999999999999</v>
          </cell>
          <cell r="J4">
            <v>0.70199999999999996</v>
          </cell>
          <cell r="K4">
            <v>7.8</v>
          </cell>
          <cell r="L4" t="str">
            <v>5.2</v>
          </cell>
          <cell r="M4">
            <v>39.260000000000005</v>
          </cell>
          <cell r="N4">
            <v>23.730488086836484</v>
          </cell>
          <cell r="O4">
            <v>25.66082090977212</v>
          </cell>
          <cell r="P4">
            <v>100</v>
          </cell>
          <cell r="Q4">
            <v>16.721476510067117</v>
          </cell>
          <cell r="R4">
            <v>2.8333499999999998</v>
          </cell>
          <cell r="S4">
            <v>16.721476510067117</v>
          </cell>
          <cell r="T4">
            <v>2.8333499999999998</v>
          </cell>
          <cell r="U4">
            <v>0.2</v>
          </cell>
          <cell r="V4">
            <v>0.2</v>
          </cell>
          <cell r="W4">
            <v>0.35999999999999988</v>
          </cell>
          <cell r="X4">
            <v>0.1</v>
          </cell>
          <cell r="Y4">
            <v>2</v>
          </cell>
          <cell r="Z4">
            <v>0.1</v>
          </cell>
          <cell r="AA4">
            <v>0.9</v>
          </cell>
          <cell r="AB4">
            <v>3.8666666666666671</v>
          </cell>
          <cell r="AC4">
            <v>0.16890380313199108</v>
          </cell>
          <cell r="AD4">
            <v>0.16890380313199108</v>
          </cell>
          <cell r="AE4">
            <v>0.16890380313199108</v>
          </cell>
          <cell r="AF4">
            <v>0.16890380313199108</v>
          </cell>
          <cell r="AG4">
            <v>0.16890380313199108</v>
          </cell>
          <cell r="AH4">
            <v>0.16890380313199108</v>
          </cell>
          <cell r="AI4">
            <v>0.16890380313199108</v>
          </cell>
          <cell r="AJ4">
            <v>2.8333499999999998</v>
          </cell>
          <cell r="AK4">
            <v>2.8333499999999998</v>
          </cell>
          <cell r="AL4">
            <v>2.8333499999999998</v>
          </cell>
          <cell r="AM4">
            <v>2.8333499999999998</v>
          </cell>
          <cell r="AN4">
            <v>2.8333499999999998</v>
          </cell>
          <cell r="AO4">
            <v>2.8333499999999998</v>
          </cell>
          <cell r="AP4">
            <v>2.8333499999999998</v>
          </cell>
        </row>
        <row r="5">
          <cell r="C5">
            <v>3</v>
          </cell>
          <cell r="D5">
            <v>1</v>
          </cell>
          <cell r="E5">
            <v>0.2</v>
          </cell>
          <cell r="F5">
            <v>2.4</v>
          </cell>
          <cell r="G5">
            <v>0.1</v>
          </cell>
          <cell r="H5">
            <v>2.6000000000000005</v>
          </cell>
          <cell r="I5">
            <v>1.7999999999999998</v>
          </cell>
          <cell r="J5">
            <v>0.70399999999999996</v>
          </cell>
          <cell r="K5">
            <v>7.6</v>
          </cell>
          <cell r="L5" t="str">
            <v>5.0</v>
          </cell>
          <cell r="M5">
            <v>59.279999999999994</v>
          </cell>
          <cell r="N5">
            <v>35.831465455620652</v>
          </cell>
          <cell r="O5">
            <v>41.974985196779571</v>
          </cell>
          <cell r="P5">
            <v>100</v>
          </cell>
          <cell r="Q5">
            <v>25.956081081081077</v>
          </cell>
          <cell r="R5">
            <v>4.2500249999999999</v>
          </cell>
          <cell r="S5">
            <v>25.956081081081077</v>
          </cell>
          <cell r="T5">
            <v>4.2500249999999999</v>
          </cell>
          <cell r="U5">
            <v>0.2</v>
          </cell>
          <cell r="V5">
            <v>0.2</v>
          </cell>
          <cell r="W5">
            <v>0.35999999999999988</v>
          </cell>
          <cell r="X5">
            <v>0.1</v>
          </cell>
          <cell r="Y5">
            <v>2</v>
          </cell>
          <cell r="Z5">
            <v>0.1</v>
          </cell>
          <cell r="AA5">
            <v>0.9</v>
          </cell>
          <cell r="AB5">
            <v>5.8000000000000007</v>
          </cell>
          <cell r="AC5">
            <v>0.39527027027027017</v>
          </cell>
          <cell r="AD5">
            <v>0.39527027027027017</v>
          </cell>
          <cell r="AE5">
            <v>0.39527027027027017</v>
          </cell>
          <cell r="AF5">
            <v>0.39527027027027017</v>
          </cell>
          <cell r="AG5">
            <v>0.39527027027027017</v>
          </cell>
          <cell r="AH5">
            <v>0.39527027027027017</v>
          </cell>
          <cell r="AI5">
            <v>0.39527027027027017</v>
          </cell>
          <cell r="AJ5">
            <v>4.2500249999999999</v>
          </cell>
          <cell r="AK5">
            <v>4.2500249999999999</v>
          </cell>
          <cell r="AL5">
            <v>4.2500249999999999</v>
          </cell>
          <cell r="AM5">
            <v>4.2500249999999999</v>
          </cell>
          <cell r="AN5">
            <v>4.2500249999999999</v>
          </cell>
          <cell r="AO5">
            <v>4.2500249999999999</v>
          </cell>
          <cell r="AP5">
            <v>4.2500249999999999</v>
          </cell>
        </row>
        <row r="6">
          <cell r="C6">
            <v>4</v>
          </cell>
          <cell r="D6">
            <v>1</v>
          </cell>
          <cell r="E6">
            <v>0.2</v>
          </cell>
          <cell r="F6">
            <v>2.4</v>
          </cell>
          <cell r="G6">
            <v>0.1</v>
          </cell>
          <cell r="H6">
            <v>2.8000000000000007</v>
          </cell>
          <cell r="I6">
            <v>1.9999999999999998</v>
          </cell>
          <cell r="J6">
            <v>0.70599999999999996</v>
          </cell>
          <cell r="K6">
            <v>7.3999999999999995</v>
          </cell>
          <cell r="L6" t="str">
            <v>4.9</v>
          </cell>
          <cell r="M6">
            <v>79.56</v>
          </cell>
          <cell r="N6">
            <v>48.089598374648766</v>
          </cell>
          <cell r="O6">
            <v>60.668298442308917</v>
          </cell>
          <cell r="P6">
            <v>100</v>
          </cell>
          <cell r="Q6">
            <v>35.837837837837839</v>
          </cell>
          <cell r="R6">
            <v>5.6666999999999996</v>
          </cell>
          <cell r="S6">
            <v>35.837837837837839</v>
          </cell>
          <cell r="T6">
            <v>5.6666999999999996</v>
          </cell>
          <cell r="U6">
            <v>0.2</v>
          </cell>
          <cell r="V6">
            <v>0.2</v>
          </cell>
          <cell r="W6">
            <v>0.35999999999999988</v>
          </cell>
          <cell r="X6">
            <v>0.1</v>
          </cell>
          <cell r="Y6">
            <v>2</v>
          </cell>
          <cell r="Z6">
            <v>0.1</v>
          </cell>
          <cell r="AA6">
            <v>0.9</v>
          </cell>
          <cell r="AB6">
            <v>7.7333333333333343</v>
          </cell>
          <cell r="AC6">
            <v>0.73138444567015992</v>
          </cell>
          <cell r="AD6">
            <v>0.73138444567015992</v>
          </cell>
          <cell r="AE6">
            <v>0.73138444567015992</v>
          </cell>
          <cell r="AF6">
            <v>0.73138444567015992</v>
          </cell>
          <cell r="AG6">
            <v>0.73138444567015992</v>
          </cell>
          <cell r="AH6">
            <v>0.73138444567015992</v>
          </cell>
          <cell r="AI6">
            <v>0.73138444567015992</v>
          </cell>
          <cell r="AJ6">
            <v>5.6666999999999996</v>
          </cell>
          <cell r="AK6">
            <v>5.6666999999999996</v>
          </cell>
          <cell r="AL6">
            <v>5.6666999999999996</v>
          </cell>
          <cell r="AM6">
            <v>5.6666999999999996</v>
          </cell>
          <cell r="AN6">
            <v>5.6666999999999996</v>
          </cell>
          <cell r="AO6">
            <v>5.6666999999999996</v>
          </cell>
          <cell r="AP6">
            <v>5.6666999999999996</v>
          </cell>
        </row>
        <row r="7">
          <cell r="C7">
            <v>5</v>
          </cell>
          <cell r="D7">
            <v>1</v>
          </cell>
          <cell r="E7">
            <v>0.2</v>
          </cell>
          <cell r="F7">
            <v>2.4</v>
          </cell>
          <cell r="G7">
            <v>0.1</v>
          </cell>
          <cell r="H7">
            <v>3.0000000000000009</v>
          </cell>
          <cell r="I7">
            <v>2.1999999999999997</v>
          </cell>
          <cell r="J7">
            <v>0.70799999999999996</v>
          </cell>
          <cell r="K7">
            <v>7.1999999999999993</v>
          </cell>
          <cell r="L7" t="str">
            <v>4.8</v>
          </cell>
          <cell r="M7">
            <v>100.1</v>
          </cell>
          <cell r="N7">
            <v>60.504886843920843</v>
          </cell>
          <cell r="O7">
            <v>81.783245449190971</v>
          </cell>
          <cell r="P7">
            <v>100</v>
          </cell>
          <cell r="Q7">
            <v>46.421946347031955</v>
          </cell>
          <cell r="R7">
            <v>7.0833749999999993</v>
          </cell>
          <cell r="S7">
            <v>46.421946347031955</v>
          </cell>
          <cell r="T7">
            <v>7.0833749999999993</v>
          </cell>
          <cell r="U7">
            <v>0.2</v>
          </cell>
          <cell r="V7">
            <v>0.2</v>
          </cell>
          <cell r="W7">
            <v>0.35999999999999988</v>
          </cell>
          <cell r="X7">
            <v>0.1</v>
          </cell>
          <cell r="Y7">
            <v>2</v>
          </cell>
          <cell r="Z7">
            <v>0.1</v>
          </cell>
          <cell r="AA7">
            <v>0.9</v>
          </cell>
          <cell r="AB7">
            <v>9.6666666666666679</v>
          </cell>
          <cell r="AC7">
            <v>1.190306316590563</v>
          </cell>
          <cell r="AD7">
            <v>1.190306316590563</v>
          </cell>
          <cell r="AE7">
            <v>1.190306316590563</v>
          </cell>
          <cell r="AF7">
            <v>1.190306316590563</v>
          </cell>
          <cell r="AG7">
            <v>1.190306316590563</v>
          </cell>
          <cell r="AH7">
            <v>1.190306316590563</v>
          </cell>
          <cell r="AI7">
            <v>1.190306316590563</v>
          </cell>
          <cell r="AJ7">
            <v>7.0833749999999993</v>
          </cell>
          <cell r="AK7">
            <v>7.0833749999999993</v>
          </cell>
          <cell r="AL7">
            <v>7.0833749999999993</v>
          </cell>
          <cell r="AM7">
            <v>7.0833749999999993</v>
          </cell>
          <cell r="AN7">
            <v>7.0833749999999993</v>
          </cell>
          <cell r="AO7">
            <v>7.0833749999999993</v>
          </cell>
          <cell r="AP7">
            <v>7.0833749999999993</v>
          </cell>
        </row>
        <row r="8">
          <cell r="C8">
            <v>6</v>
          </cell>
          <cell r="D8">
            <v>1</v>
          </cell>
          <cell r="E8">
            <v>0.2</v>
          </cell>
          <cell r="F8">
            <v>2.4</v>
          </cell>
          <cell r="G8">
            <v>0.1</v>
          </cell>
          <cell r="H8">
            <v>3.2000000000000011</v>
          </cell>
          <cell r="I8">
            <v>2.4</v>
          </cell>
          <cell r="J8">
            <v>0.71</v>
          </cell>
          <cell r="K8">
            <v>6.9999999999999991</v>
          </cell>
          <cell r="L8" t="str">
            <v>4.6</v>
          </cell>
          <cell r="M8">
            <v>120.89999999999999</v>
          </cell>
          <cell r="N8">
            <v>73.077330863436856</v>
          </cell>
          <cell r="O8">
            <v>105.36231102025639</v>
          </cell>
          <cell r="P8">
            <v>100</v>
          </cell>
          <cell r="Q8">
            <v>57.769950738916258</v>
          </cell>
          <cell r="R8">
            <v>8.5000499999999999</v>
          </cell>
          <cell r="S8">
            <v>57.769950738916258</v>
          </cell>
          <cell r="T8">
            <v>8.5000499999999999</v>
          </cell>
          <cell r="U8">
            <v>0.2</v>
          </cell>
          <cell r="V8">
            <v>0.2</v>
          </cell>
          <cell r="W8">
            <v>0.35999999999999988</v>
          </cell>
          <cell r="X8">
            <v>0.1</v>
          </cell>
          <cell r="Y8">
            <v>2</v>
          </cell>
          <cell r="Z8">
            <v>0.1</v>
          </cell>
          <cell r="AA8">
            <v>0.9</v>
          </cell>
          <cell r="AB8">
            <v>11.600000000000001</v>
          </cell>
          <cell r="AC8">
            <v>1.7866995073891627</v>
          </cell>
          <cell r="AD8">
            <v>1.7866995073891627</v>
          </cell>
          <cell r="AE8">
            <v>1.7866995073891627</v>
          </cell>
          <cell r="AF8">
            <v>1.7866995073891627</v>
          </cell>
          <cell r="AG8">
            <v>1.7866995073891627</v>
          </cell>
          <cell r="AH8">
            <v>1.7866995073891627</v>
          </cell>
          <cell r="AI8">
            <v>1.7866995073891627</v>
          </cell>
          <cell r="AJ8">
            <v>8.5000499999999999</v>
          </cell>
          <cell r="AK8">
            <v>8.5000499999999999</v>
          </cell>
          <cell r="AL8">
            <v>8.5000499999999999</v>
          </cell>
          <cell r="AM8">
            <v>8.5000499999999999</v>
          </cell>
          <cell r="AN8">
            <v>8.5000499999999999</v>
          </cell>
          <cell r="AO8">
            <v>8.5000499999999999</v>
          </cell>
          <cell r="AP8">
            <v>8.5000499999999999</v>
          </cell>
        </row>
        <row r="9">
          <cell r="C9">
            <v>7</v>
          </cell>
          <cell r="D9">
            <v>1</v>
          </cell>
          <cell r="E9">
            <v>0.2</v>
          </cell>
          <cell r="F9">
            <v>2.4</v>
          </cell>
          <cell r="G9">
            <v>0.1</v>
          </cell>
          <cell r="H9">
            <v>3.4000000000000012</v>
          </cell>
          <cell r="I9">
            <v>2.6</v>
          </cell>
          <cell r="J9">
            <v>0.71199999999999997</v>
          </cell>
          <cell r="K9">
            <v>7</v>
          </cell>
          <cell r="L9" t="str">
            <v>4.6</v>
          </cell>
          <cell r="M9">
            <v>141.96</v>
          </cell>
          <cell r="N9">
            <v>85.806930433196825</v>
          </cell>
          <cell r="O9">
            <v>131.44797995833602</v>
          </cell>
          <cell r="P9">
            <v>100</v>
          </cell>
          <cell r="Q9">
            <v>67.952083333333334</v>
          </cell>
          <cell r="R9">
            <v>9.9167249999999996</v>
          </cell>
          <cell r="S9">
            <v>67.952083333333334</v>
          </cell>
          <cell r="T9">
            <v>9.9167249999999996</v>
          </cell>
          <cell r="U9">
            <v>0.2</v>
          </cell>
          <cell r="V9">
            <v>0.2</v>
          </cell>
          <cell r="W9">
            <v>0.35999999999999988</v>
          </cell>
          <cell r="X9">
            <v>0.1</v>
          </cell>
          <cell r="Y9">
            <v>2</v>
          </cell>
          <cell r="Z9">
            <v>0.1</v>
          </cell>
          <cell r="AA9">
            <v>0.9</v>
          </cell>
          <cell r="AB9">
            <v>13.533333333333335</v>
          </cell>
          <cell r="AC9">
            <v>2.4645833333333336</v>
          </cell>
          <cell r="AD9">
            <v>2.4645833333333336</v>
          </cell>
          <cell r="AE9">
            <v>2.4645833333333336</v>
          </cell>
          <cell r="AF9">
            <v>2.4645833333333336</v>
          </cell>
          <cell r="AG9">
            <v>2.4645833333333336</v>
          </cell>
          <cell r="AH9">
            <v>2.4645833333333336</v>
          </cell>
          <cell r="AI9">
            <v>2.4645833333333336</v>
          </cell>
          <cell r="AJ9">
            <v>9.9167249999999996</v>
          </cell>
          <cell r="AK9">
            <v>9.9167249999999996</v>
          </cell>
          <cell r="AL9">
            <v>9.9167249999999996</v>
          </cell>
          <cell r="AM9">
            <v>9.9167249999999996</v>
          </cell>
          <cell r="AN9">
            <v>9.9167249999999996</v>
          </cell>
          <cell r="AO9">
            <v>9.9167249999999996</v>
          </cell>
          <cell r="AP9">
            <v>9.9167249999999996</v>
          </cell>
        </row>
        <row r="10">
          <cell r="C10">
            <v>8</v>
          </cell>
          <cell r="D10">
            <v>1</v>
          </cell>
          <cell r="E10">
            <v>0.2</v>
          </cell>
          <cell r="F10">
            <v>2.4</v>
          </cell>
          <cell r="G10">
            <v>0.1</v>
          </cell>
          <cell r="H10">
            <v>3.6000000000000014</v>
          </cell>
          <cell r="I10">
            <v>2.8000000000000003</v>
          </cell>
          <cell r="J10">
            <v>0.71399999999999997</v>
          </cell>
          <cell r="K10">
            <v>7</v>
          </cell>
          <cell r="L10" t="str">
            <v>4.6</v>
          </cell>
          <cell r="M10">
            <v>163.28</v>
          </cell>
          <cell r="N10">
            <v>98.693685553200737</v>
          </cell>
          <cell r="O10">
            <v>160.08273706626053</v>
          </cell>
          <cell r="P10">
            <v>100</v>
          </cell>
          <cell r="Q10">
            <v>78.296103896103872</v>
          </cell>
          <cell r="R10">
            <v>11.333399999999999</v>
          </cell>
          <cell r="S10">
            <v>78.296103896103872</v>
          </cell>
          <cell r="T10">
            <v>11.333399999999999</v>
          </cell>
          <cell r="U10">
            <v>0.2</v>
          </cell>
          <cell r="V10">
            <v>0.2</v>
          </cell>
          <cell r="W10">
            <v>0.35999999999999988</v>
          </cell>
          <cell r="X10">
            <v>0.1</v>
          </cell>
          <cell r="Y10">
            <v>2</v>
          </cell>
          <cell r="Z10">
            <v>0.1</v>
          </cell>
          <cell r="AA10">
            <v>0.9</v>
          </cell>
          <cell r="AB10">
            <v>15.466666666666669</v>
          </cell>
          <cell r="AC10">
            <v>3.2623376623376616</v>
          </cell>
          <cell r="AD10">
            <v>3.2623376623376616</v>
          </cell>
          <cell r="AE10">
            <v>3.2623376623376616</v>
          </cell>
          <cell r="AF10">
            <v>3.2623376623376616</v>
          </cell>
          <cell r="AG10">
            <v>3.2623376623376616</v>
          </cell>
          <cell r="AH10">
            <v>3.2623376623376616</v>
          </cell>
          <cell r="AI10">
            <v>3.2623376623376616</v>
          </cell>
          <cell r="AJ10">
            <v>11.333399999999999</v>
          </cell>
          <cell r="AK10">
            <v>11.333399999999999</v>
          </cell>
          <cell r="AL10">
            <v>11.333399999999999</v>
          </cell>
          <cell r="AM10">
            <v>11.333399999999999</v>
          </cell>
          <cell r="AN10">
            <v>11.333399999999999</v>
          </cell>
          <cell r="AO10">
            <v>11.333399999999999</v>
          </cell>
          <cell r="AP10">
            <v>11.333399999999999</v>
          </cell>
        </row>
        <row r="11">
          <cell r="C11">
            <v>9</v>
          </cell>
          <cell r="D11">
            <v>1</v>
          </cell>
          <cell r="E11">
            <v>0.2</v>
          </cell>
          <cell r="F11">
            <v>2.4</v>
          </cell>
          <cell r="G11">
            <v>0.1</v>
          </cell>
          <cell r="H11">
            <v>3.8000000000000016</v>
          </cell>
          <cell r="I11">
            <v>3.0000000000000004</v>
          </cell>
          <cell r="J11">
            <v>0.71599999999999997</v>
          </cell>
          <cell r="K11">
            <v>7</v>
          </cell>
          <cell r="L11" t="str">
            <v>4.6</v>
          </cell>
          <cell r="M11">
            <v>184.85999999999999</v>
          </cell>
          <cell r="N11">
            <v>111.73759622344862</v>
          </cell>
          <cell r="O11">
            <v>191.30906714686074</v>
          </cell>
          <cell r="P11">
            <v>100</v>
          </cell>
          <cell r="Q11">
            <v>88.803470824949684</v>
          </cell>
          <cell r="R11">
            <v>12.750074999999997</v>
          </cell>
          <cell r="S11">
            <v>88.803470824949684</v>
          </cell>
          <cell r="T11">
            <v>12.750074999999997</v>
          </cell>
          <cell r="U11">
            <v>0.2</v>
          </cell>
          <cell r="V11">
            <v>0.2</v>
          </cell>
          <cell r="W11">
            <v>0.35999999999999988</v>
          </cell>
          <cell r="X11">
            <v>0.1</v>
          </cell>
          <cell r="Y11">
            <v>2</v>
          </cell>
          <cell r="Z11">
            <v>0.1</v>
          </cell>
          <cell r="AA11">
            <v>0.9</v>
          </cell>
          <cell r="AB11">
            <v>17.400000000000002</v>
          </cell>
          <cell r="AC11">
            <v>4.1844567404426556</v>
          </cell>
          <cell r="AD11">
            <v>4.1844567404426556</v>
          </cell>
          <cell r="AE11">
            <v>4.1844567404426556</v>
          </cell>
          <cell r="AF11">
            <v>4.1844567404426556</v>
          </cell>
          <cell r="AG11">
            <v>4.1844567404426556</v>
          </cell>
          <cell r="AH11">
            <v>4.1844567404426556</v>
          </cell>
          <cell r="AI11">
            <v>4.1844567404426556</v>
          </cell>
          <cell r="AJ11">
            <v>12.750074999999997</v>
          </cell>
          <cell r="AK11">
            <v>12.750074999999997</v>
          </cell>
          <cell r="AL11">
            <v>12.750074999999997</v>
          </cell>
          <cell r="AM11">
            <v>12.750074999999997</v>
          </cell>
          <cell r="AN11">
            <v>12.750074999999997</v>
          </cell>
          <cell r="AO11">
            <v>12.750074999999997</v>
          </cell>
          <cell r="AP11">
            <v>12.750074999999997</v>
          </cell>
        </row>
        <row r="12">
          <cell r="C12">
            <v>10</v>
          </cell>
          <cell r="D12">
            <v>1</v>
          </cell>
          <cell r="E12">
            <v>0.2</v>
          </cell>
          <cell r="F12">
            <v>2.4</v>
          </cell>
          <cell r="G12">
            <v>0.1</v>
          </cell>
          <cell r="H12">
            <v>4.0000000000000018</v>
          </cell>
          <cell r="I12">
            <v>3.2000000000000006</v>
          </cell>
          <cell r="J12">
            <v>0.71799999999999997</v>
          </cell>
          <cell r="K12">
            <v>7</v>
          </cell>
          <cell r="L12" t="str">
            <v>4.6</v>
          </cell>
          <cell r="M12">
            <v>206.70000000000002</v>
          </cell>
          <cell r="N12">
            <v>124.93866244394043</v>
          </cell>
          <cell r="O12">
            <v>225.1694550029674</v>
          </cell>
          <cell r="P12">
            <v>100</v>
          </cell>
          <cell r="Q12">
            <v>99.4756838905775</v>
          </cell>
          <cell r="R12">
            <v>14.166749999999999</v>
          </cell>
          <cell r="S12">
            <v>99.4756838905775</v>
          </cell>
          <cell r="T12">
            <v>14.166749999999999</v>
          </cell>
          <cell r="U12">
            <v>0.2</v>
          </cell>
          <cell r="V12">
            <v>0.2</v>
          </cell>
          <cell r="W12">
            <v>0.35999999999999988</v>
          </cell>
          <cell r="X12">
            <v>0.1</v>
          </cell>
          <cell r="Y12">
            <v>2</v>
          </cell>
          <cell r="Z12">
            <v>0.1</v>
          </cell>
          <cell r="AA12">
            <v>0.9</v>
          </cell>
          <cell r="AB12">
            <v>19.333333333333336</v>
          </cell>
          <cell r="AC12">
            <v>5.2355623100303958</v>
          </cell>
          <cell r="AD12">
            <v>5.2355623100303958</v>
          </cell>
          <cell r="AE12">
            <v>5.2355623100303958</v>
          </cell>
          <cell r="AF12">
            <v>5.2355623100303958</v>
          </cell>
          <cell r="AG12">
            <v>5.2355623100303958</v>
          </cell>
          <cell r="AH12">
            <v>5.2355623100303958</v>
          </cell>
          <cell r="AI12">
            <v>5.2355623100303958</v>
          </cell>
          <cell r="AJ12">
            <v>14.166749999999999</v>
          </cell>
          <cell r="AK12">
            <v>14.166749999999999</v>
          </cell>
          <cell r="AL12">
            <v>14.166749999999999</v>
          </cell>
          <cell r="AM12">
            <v>14.166749999999999</v>
          </cell>
          <cell r="AN12">
            <v>14.166749999999999</v>
          </cell>
          <cell r="AO12">
            <v>14.166749999999999</v>
          </cell>
          <cell r="AP12">
            <v>14.166749999999999</v>
          </cell>
        </row>
        <row r="13">
          <cell r="C13">
            <v>11</v>
          </cell>
          <cell r="D13">
            <v>1</v>
          </cell>
          <cell r="E13">
            <v>0.2</v>
          </cell>
          <cell r="F13">
            <v>2.4</v>
          </cell>
          <cell r="G13">
            <v>0.1</v>
          </cell>
          <cell r="H13">
            <v>4</v>
          </cell>
          <cell r="I13">
            <v>3.3</v>
          </cell>
          <cell r="J13">
            <v>0.72</v>
          </cell>
          <cell r="K13">
            <v>7</v>
          </cell>
          <cell r="L13" t="str">
            <v>4.6</v>
          </cell>
          <cell r="M13">
            <v>228.8</v>
          </cell>
          <cell r="N13">
            <v>138.2968842146762</v>
          </cell>
          <cell r="O13">
            <v>249.24417660705808</v>
          </cell>
          <cell r="P13">
            <v>100</v>
          </cell>
          <cell r="Q13">
            <v>110.3142857142857</v>
          </cell>
          <cell r="R13">
            <v>15.583424999999998</v>
          </cell>
          <cell r="S13">
            <v>110.3142857142857</v>
          </cell>
          <cell r="T13">
            <v>15.583424999999998</v>
          </cell>
          <cell r="U13">
            <v>0.2</v>
          </cell>
          <cell r="V13">
            <v>0.2</v>
          </cell>
          <cell r="W13">
            <v>0.35999999999999988</v>
          </cell>
          <cell r="X13">
            <v>0.1</v>
          </cell>
          <cell r="Y13">
            <v>2</v>
          </cell>
          <cell r="Z13">
            <v>0.1</v>
          </cell>
          <cell r="AA13">
            <v>0.9</v>
          </cell>
          <cell r="AB13">
            <v>21.266666666666669</v>
          </cell>
          <cell r="AC13">
            <v>6.4204081632653054</v>
          </cell>
          <cell r="AD13">
            <v>6.4204081632653054</v>
          </cell>
          <cell r="AE13">
            <v>6.4204081632653054</v>
          </cell>
          <cell r="AF13">
            <v>6.4204081632653054</v>
          </cell>
          <cell r="AG13">
            <v>6.4204081632653054</v>
          </cell>
          <cell r="AH13">
            <v>6.4204081632653054</v>
          </cell>
          <cell r="AI13">
            <v>6.4204081632653054</v>
          </cell>
          <cell r="AJ13">
            <v>15.583424999999998</v>
          </cell>
          <cell r="AK13">
            <v>15.583424999999998</v>
          </cell>
          <cell r="AL13">
            <v>15.583424999999998</v>
          </cell>
          <cell r="AM13">
            <v>15.583424999999998</v>
          </cell>
          <cell r="AN13">
            <v>15.583424999999998</v>
          </cell>
          <cell r="AO13">
            <v>15.583424999999998</v>
          </cell>
          <cell r="AP13">
            <v>15.583424999999998</v>
          </cell>
        </row>
        <row r="14">
          <cell r="C14">
            <v>12</v>
          </cell>
          <cell r="D14">
            <v>2</v>
          </cell>
          <cell r="E14">
            <v>0.21000000000000002</v>
          </cell>
          <cell r="F14">
            <v>2.5</v>
          </cell>
          <cell r="G14">
            <v>0.11</v>
          </cell>
          <cell r="H14">
            <v>4</v>
          </cell>
          <cell r="I14">
            <v>3.3</v>
          </cell>
          <cell r="J14">
            <v>0.72199999999999998</v>
          </cell>
          <cell r="K14">
            <v>7</v>
          </cell>
          <cell r="L14" t="str">
            <v>4.6</v>
          </cell>
          <cell r="M14">
            <v>251.16</v>
          </cell>
          <cell r="N14">
            <v>151.81226153565592</v>
          </cell>
          <cell r="O14">
            <v>283.63874246466588</v>
          </cell>
          <cell r="P14">
            <v>100</v>
          </cell>
          <cell r="Q14">
            <v>121.3208633093525</v>
          </cell>
          <cell r="R14">
            <v>17.0001</v>
          </cell>
          <cell r="S14">
            <v>121.3208633093525</v>
          </cell>
          <cell r="T14">
            <v>17.0001</v>
          </cell>
          <cell r="U14">
            <v>0.2</v>
          </cell>
          <cell r="V14">
            <v>0.2</v>
          </cell>
          <cell r="W14">
            <v>0.35999999999999988</v>
          </cell>
          <cell r="X14">
            <v>0.1</v>
          </cell>
          <cell r="Y14">
            <v>2</v>
          </cell>
          <cell r="Z14">
            <v>0.1</v>
          </cell>
          <cell r="AA14">
            <v>0.9</v>
          </cell>
          <cell r="AB14">
            <v>23.200000000000003</v>
          </cell>
          <cell r="AC14">
            <v>7.7438848920863306</v>
          </cell>
          <cell r="AD14">
            <v>7.7438848920863306</v>
          </cell>
          <cell r="AE14">
            <v>7.7438848920863306</v>
          </cell>
          <cell r="AF14">
            <v>7.7438848920863306</v>
          </cell>
          <cell r="AG14">
            <v>7.7438848920863306</v>
          </cell>
          <cell r="AH14">
            <v>7.7438848920863306</v>
          </cell>
          <cell r="AI14">
            <v>7.7438848920863306</v>
          </cell>
          <cell r="AJ14">
            <v>17.0001</v>
          </cell>
          <cell r="AK14">
            <v>17.0001</v>
          </cell>
          <cell r="AL14">
            <v>17.0001</v>
          </cell>
          <cell r="AM14">
            <v>17.0001</v>
          </cell>
          <cell r="AN14">
            <v>17.0001</v>
          </cell>
          <cell r="AO14">
            <v>17.0001</v>
          </cell>
          <cell r="AP14">
            <v>17.0001</v>
          </cell>
        </row>
        <row r="15">
          <cell r="C15">
            <v>13</v>
          </cell>
          <cell r="D15">
            <v>2</v>
          </cell>
          <cell r="E15">
            <v>0.21000000000000002</v>
          </cell>
          <cell r="F15">
            <v>2.5</v>
          </cell>
          <cell r="G15">
            <v>0.11</v>
          </cell>
          <cell r="H15">
            <v>4</v>
          </cell>
          <cell r="I15">
            <v>3.3</v>
          </cell>
          <cell r="J15">
            <v>0.72399999999999998</v>
          </cell>
          <cell r="K15">
            <v>7</v>
          </cell>
          <cell r="L15" t="str">
            <v>4.6</v>
          </cell>
          <cell r="M15">
            <v>273.78000000000003</v>
          </cell>
          <cell r="N15">
            <v>165.48479440687959</v>
          </cell>
          <cell r="O15">
            <v>309.18384659968228</v>
          </cell>
          <cell r="P15">
            <v>100</v>
          </cell>
          <cell r="Q15">
            <v>132.49704968944098</v>
          </cell>
          <cell r="R15">
            <v>18.416774999999998</v>
          </cell>
          <cell r="S15">
            <v>132.49704968944098</v>
          </cell>
          <cell r="T15">
            <v>18.416774999999998</v>
          </cell>
          <cell r="U15">
            <v>0.2</v>
          </cell>
          <cell r="V15">
            <v>0.2</v>
          </cell>
          <cell r="W15">
            <v>0.35999999999999988</v>
          </cell>
          <cell r="X15">
            <v>0.1</v>
          </cell>
          <cell r="Y15">
            <v>2</v>
          </cell>
          <cell r="Z15">
            <v>0.1</v>
          </cell>
          <cell r="AA15">
            <v>0.9</v>
          </cell>
          <cell r="AB15">
            <v>25.133333333333336</v>
          </cell>
          <cell r="AC15">
            <v>9.2110248447204963</v>
          </cell>
          <cell r="AD15">
            <v>9.2110248447204963</v>
          </cell>
          <cell r="AE15">
            <v>9.2110248447204963</v>
          </cell>
          <cell r="AF15">
            <v>9.2110248447204963</v>
          </cell>
          <cell r="AG15">
            <v>9.2110248447204963</v>
          </cell>
          <cell r="AH15">
            <v>9.2110248447204963</v>
          </cell>
          <cell r="AI15">
            <v>9.2110248447204963</v>
          </cell>
          <cell r="AJ15">
            <v>18.416774999999998</v>
          </cell>
          <cell r="AK15">
            <v>18.416774999999998</v>
          </cell>
          <cell r="AL15">
            <v>18.416774999999998</v>
          </cell>
          <cell r="AM15">
            <v>18.416774999999998</v>
          </cell>
          <cell r="AN15">
            <v>18.416774999999998</v>
          </cell>
          <cell r="AO15">
            <v>18.416774999999998</v>
          </cell>
          <cell r="AP15">
            <v>18.416774999999998</v>
          </cell>
        </row>
        <row r="16">
          <cell r="C16">
            <v>14</v>
          </cell>
          <cell r="D16">
            <v>2</v>
          </cell>
          <cell r="E16">
            <v>0.21000000000000002</v>
          </cell>
          <cell r="F16">
            <v>2.5</v>
          </cell>
          <cell r="G16">
            <v>0.11</v>
          </cell>
          <cell r="H16">
            <v>4</v>
          </cell>
          <cell r="I16">
            <v>3.3</v>
          </cell>
          <cell r="J16">
            <v>0.72599999999999998</v>
          </cell>
          <cell r="K16">
            <v>7</v>
          </cell>
          <cell r="L16" t="str">
            <v>4.6</v>
          </cell>
          <cell r="M16">
            <v>296.66000000000003</v>
          </cell>
          <cell r="N16">
            <v>179.31448282834722</v>
          </cell>
          <cell r="O16">
            <v>335.0225726213082</v>
          </cell>
          <cell r="P16">
            <v>100</v>
          </cell>
          <cell r="Q16">
            <v>143.84452554744527</v>
          </cell>
          <cell r="R16">
            <v>19.833449999999999</v>
          </cell>
          <cell r="S16">
            <v>143.84452554744527</v>
          </cell>
          <cell r="T16">
            <v>19.833449999999999</v>
          </cell>
          <cell r="U16">
            <v>0.2</v>
          </cell>
          <cell r="V16">
            <v>0.2</v>
          </cell>
          <cell r="W16">
            <v>0.35999999999999988</v>
          </cell>
          <cell r="X16">
            <v>0.1</v>
          </cell>
          <cell r="Y16">
            <v>2</v>
          </cell>
          <cell r="Z16">
            <v>0.1</v>
          </cell>
          <cell r="AA16">
            <v>0.9</v>
          </cell>
          <cell r="AB16">
            <v>27.06666666666667</v>
          </cell>
          <cell r="AC16">
            <v>10.827007299270075</v>
          </cell>
          <cell r="AD16">
            <v>10.827007299270075</v>
          </cell>
          <cell r="AE16">
            <v>10.827007299270075</v>
          </cell>
          <cell r="AF16">
            <v>10.827007299270075</v>
          </cell>
          <cell r="AG16">
            <v>10.827007299270075</v>
          </cell>
          <cell r="AH16">
            <v>10.827007299270075</v>
          </cell>
          <cell r="AI16">
            <v>10.827007299270075</v>
          </cell>
          <cell r="AJ16">
            <v>19.833449999999999</v>
          </cell>
          <cell r="AK16">
            <v>19.833449999999999</v>
          </cell>
          <cell r="AL16">
            <v>19.833449999999999</v>
          </cell>
          <cell r="AM16">
            <v>19.833449999999999</v>
          </cell>
          <cell r="AN16">
            <v>19.833449999999999</v>
          </cell>
          <cell r="AO16">
            <v>19.833449999999999</v>
          </cell>
          <cell r="AP16">
            <v>19.833449999999999</v>
          </cell>
        </row>
        <row r="17">
          <cell r="C17">
            <v>15</v>
          </cell>
          <cell r="D17">
            <v>2</v>
          </cell>
          <cell r="E17">
            <v>0.21000000000000002</v>
          </cell>
          <cell r="F17">
            <v>2.5</v>
          </cell>
          <cell r="G17">
            <v>0.11</v>
          </cell>
          <cell r="H17">
            <v>4</v>
          </cell>
          <cell r="I17">
            <v>3.3</v>
          </cell>
          <cell r="J17">
            <v>0.72799999999999998</v>
          </cell>
          <cell r="K17">
            <v>7</v>
          </cell>
          <cell r="L17" t="str">
            <v>4.6</v>
          </cell>
          <cell r="M17">
            <v>319.8</v>
          </cell>
          <cell r="N17">
            <v>193.30132680005877</v>
          </cell>
          <cell r="O17">
            <v>361.15492052954346</v>
          </cell>
          <cell r="P17">
            <v>100</v>
          </cell>
          <cell r="Q17">
            <v>155.36502100840337</v>
          </cell>
          <cell r="R17">
            <v>21.250124999999997</v>
          </cell>
          <cell r="S17">
            <v>155.36502100840337</v>
          </cell>
          <cell r="T17">
            <v>21.250124999999997</v>
          </cell>
          <cell r="U17">
            <v>0.2</v>
          </cell>
          <cell r="V17">
            <v>0.2</v>
          </cell>
          <cell r="W17">
            <v>0.35999999999999988</v>
          </cell>
          <cell r="X17">
            <v>0.1</v>
          </cell>
          <cell r="Y17">
            <v>2</v>
          </cell>
          <cell r="Z17">
            <v>0.1</v>
          </cell>
          <cell r="AA17">
            <v>0.9</v>
          </cell>
          <cell r="AB17">
            <v>29.000000000000004</v>
          </cell>
          <cell r="AC17">
            <v>12.597163865546218</v>
          </cell>
          <cell r="AD17">
            <v>12.597163865546218</v>
          </cell>
          <cell r="AE17">
            <v>12.597163865546218</v>
          </cell>
          <cell r="AF17">
            <v>12.597163865546218</v>
          </cell>
          <cell r="AG17">
            <v>12.597163865546218</v>
          </cell>
          <cell r="AH17">
            <v>12.597163865546218</v>
          </cell>
          <cell r="AI17">
            <v>12.597163865546218</v>
          </cell>
          <cell r="AJ17">
            <v>21.250124999999997</v>
          </cell>
          <cell r="AK17">
            <v>21.250124999999997</v>
          </cell>
          <cell r="AL17">
            <v>21.250124999999997</v>
          </cell>
          <cell r="AM17">
            <v>21.250124999999997</v>
          </cell>
          <cell r="AN17">
            <v>21.250124999999997</v>
          </cell>
          <cell r="AO17">
            <v>21.250124999999997</v>
          </cell>
          <cell r="AP17">
            <v>21.250124999999997</v>
          </cell>
        </row>
        <row r="18">
          <cell r="C18">
            <v>16</v>
          </cell>
          <cell r="D18">
            <v>2</v>
          </cell>
          <cell r="E18">
            <v>0.21000000000000002</v>
          </cell>
          <cell r="F18">
            <v>2.5</v>
          </cell>
          <cell r="G18">
            <v>0.11</v>
          </cell>
          <cell r="H18">
            <v>4</v>
          </cell>
          <cell r="I18">
            <v>3.3</v>
          </cell>
          <cell r="J18">
            <v>0.73</v>
          </cell>
          <cell r="K18">
            <v>7</v>
          </cell>
          <cell r="L18" t="str">
            <v>4.6</v>
          </cell>
          <cell r="M18">
            <v>343.20000000000005</v>
          </cell>
          <cell r="N18">
            <v>207.4453263220143</v>
          </cell>
          <cell r="O18">
            <v>387.58089032438812</v>
          </cell>
          <cell r="P18">
            <v>100</v>
          </cell>
          <cell r="Q18">
            <v>167.06031746031746</v>
          </cell>
          <cell r="R18">
            <v>22.666799999999999</v>
          </cell>
          <cell r="S18">
            <v>167.06031746031746</v>
          </cell>
          <cell r="T18">
            <v>22.666799999999999</v>
          </cell>
          <cell r="U18">
            <v>0.2</v>
          </cell>
          <cell r="V18">
            <v>0.2</v>
          </cell>
          <cell r="W18">
            <v>0.35999999999999988</v>
          </cell>
          <cell r="X18">
            <v>0.1</v>
          </cell>
          <cell r="Y18">
            <v>2</v>
          </cell>
          <cell r="Z18">
            <v>0.1</v>
          </cell>
          <cell r="AA18">
            <v>0.9</v>
          </cell>
          <cell r="AB18">
            <v>30.933333333333337</v>
          </cell>
          <cell r="AC18">
            <v>14.526984126984129</v>
          </cell>
          <cell r="AD18">
            <v>14.526984126984129</v>
          </cell>
          <cell r="AE18">
            <v>14.526984126984129</v>
          </cell>
          <cell r="AF18">
            <v>14.526984126984129</v>
          </cell>
          <cell r="AG18">
            <v>14.526984126984129</v>
          </cell>
          <cell r="AH18">
            <v>14.526984126984129</v>
          </cell>
          <cell r="AI18">
            <v>14.526984126984129</v>
          </cell>
          <cell r="AJ18">
            <v>22.666799999999999</v>
          </cell>
          <cell r="AK18">
            <v>22.666799999999999</v>
          </cell>
          <cell r="AL18">
            <v>22.666799999999999</v>
          </cell>
          <cell r="AM18">
            <v>22.666799999999999</v>
          </cell>
          <cell r="AN18">
            <v>22.666799999999999</v>
          </cell>
          <cell r="AO18">
            <v>22.666799999999999</v>
          </cell>
          <cell r="AP18">
            <v>22.666799999999999</v>
          </cell>
        </row>
        <row r="19">
          <cell r="C19">
            <v>17</v>
          </cell>
          <cell r="D19">
            <v>2</v>
          </cell>
          <cell r="E19">
            <v>0.21000000000000002</v>
          </cell>
          <cell r="F19">
            <v>2.5</v>
          </cell>
          <cell r="G19">
            <v>0.11</v>
          </cell>
          <cell r="H19">
            <v>4</v>
          </cell>
          <cell r="I19">
            <v>3.3</v>
          </cell>
          <cell r="J19">
            <v>0.73199999999999998</v>
          </cell>
          <cell r="K19">
            <v>7</v>
          </cell>
          <cell r="L19" t="str">
            <v>4.6</v>
          </cell>
          <cell r="M19">
            <v>366.86</v>
          </cell>
          <cell r="N19">
            <v>221.74648139421379</v>
          </cell>
          <cell r="O19">
            <v>414.30048200584213</v>
          </cell>
          <cell r="P19">
            <v>100</v>
          </cell>
          <cell r="Q19">
            <v>178.93224946695096</v>
          </cell>
          <cell r="R19">
            <v>24.083475</v>
          </cell>
          <cell r="S19">
            <v>178.93224946695096</v>
          </cell>
          <cell r="T19">
            <v>24.083475</v>
          </cell>
          <cell r="U19">
            <v>0.2</v>
          </cell>
          <cell r="V19">
            <v>0.2</v>
          </cell>
          <cell r="W19">
            <v>0.35999999999999988</v>
          </cell>
          <cell r="X19">
            <v>0.1</v>
          </cell>
          <cell r="Y19">
            <v>2</v>
          </cell>
          <cell r="Z19">
            <v>0.1</v>
          </cell>
          <cell r="AA19">
            <v>0.9</v>
          </cell>
          <cell r="AB19">
            <v>32.866666666666674</v>
          </cell>
          <cell r="AC19">
            <v>16.62212153518124</v>
          </cell>
          <cell r="AD19">
            <v>16.62212153518124</v>
          </cell>
          <cell r="AE19">
            <v>16.62212153518124</v>
          </cell>
          <cell r="AF19">
            <v>16.62212153518124</v>
          </cell>
          <cell r="AG19">
            <v>16.62212153518124</v>
          </cell>
          <cell r="AH19">
            <v>16.62212153518124</v>
          </cell>
          <cell r="AI19">
            <v>16.62212153518124</v>
          </cell>
          <cell r="AJ19">
            <v>24.083475</v>
          </cell>
          <cell r="AK19">
            <v>24.083475</v>
          </cell>
          <cell r="AL19">
            <v>24.083475</v>
          </cell>
          <cell r="AM19">
            <v>24.083475</v>
          </cell>
          <cell r="AN19">
            <v>24.083475</v>
          </cell>
          <cell r="AO19">
            <v>24.083475</v>
          </cell>
          <cell r="AP19">
            <v>24.083475</v>
          </cell>
        </row>
        <row r="20">
          <cell r="C20">
            <v>18</v>
          </cell>
          <cell r="D20">
            <v>2</v>
          </cell>
          <cell r="E20">
            <v>0.21000000000000002</v>
          </cell>
          <cell r="F20">
            <v>2.5</v>
          </cell>
          <cell r="G20">
            <v>0.11</v>
          </cell>
          <cell r="H20">
            <v>4</v>
          </cell>
          <cell r="I20">
            <v>3.3</v>
          </cell>
          <cell r="J20">
            <v>0.73399999999999999</v>
          </cell>
          <cell r="K20">
            <v>7</v>
          </cell>
          <cell r="L20" t="str">
            <v>4.6</v>
          </cell>
          <cell r="M20">
            <v>390.78000000000003</v>
          </cell>
          <cell r="N20">
            <v>236.20479201665719</v>
          </cell>
          <cell r="O20">
            <v>441.31369557390559</v>
          </cell>
          <cell r="P20">
            <v>100</v>
          </cell>
          <cell r="Q20">
            <v>190.98270676691729</v>
          </cell>
          <cell r="R20">
            <v>25.500149999999994</v>
          </cell>
          <cell r="S20">
            <v>190.98270676691729</v>
          </cell>
          <cell r="T20">
            <v>25.500149999999994</v>
          </cell>
          <cell r="U20">
            <v>0.2</v>
          </cell>
          <cell r="V20">
            <v>0.2</v>
          </cell>
          <cell r="W20">
            <v>0.35999999999999988</v>
          </cell>
          <cell r="X20">
            <v>0.1</v>
          </cell>
          <cell r="Y20">
            <v>2</v>
          </cell>
          <cell r="Z20">
            <v>0.1</v>
          </cell>
          <cell r="AA20">
            <v>0.9</v>
          </cell>
          <cell r="AB20">
            <v>34.800000000000004</v>
          </cell>
          <cell r="AC20">
            <v>18.888399570354458</v>
          </cell>
          <cell r="AD20">
            <v>18.888399570354458</v>
          </cell>
          <cell r="AE20">
            <v>18.888399570354458</v>
          </cell>
          <cell r="AF20">
            <v>18.888399570354458</v>
          </cell>
          <cell r="AG20">
            <v>18.888399570354458</v>
          </cell>
          <cell r="AH20">
            <v>18.888399570354458</v>
          </cell>
          <cell r="AI20">
            <v>18.888399570354458</v>
          </cell>
          <cell r="AJ20">
            <v>25.500149999999994</v>
          </cell>
          <cell r="AK20">
            <v>25.500149999999994</v>
          </cell>
          <cell r="AL20">
            <v>25.500149999999994</v>
          </cell>
          <cell r="AM20">
            <v>25.500149999999994</v>
          </cell>
          <cell r="AN20">
            <v>25.500149999999994</v>
          </cell>
          <cell r="AO20">
            <v>25.500149999999994</v>
          </cell>
          <cell r="AP20">
            <v>25.500149999999994</v>
          </cell>
        </row>
        <row r="21">
          <cell r="C21">
            <v>19</v>
          </cell>
          <cell r="D21">
            <v>2</v>
          </cell>
          <cell r="E21">
            <v>0.21000000000000002</v>
          </cell>
          <cell r="F21">
            <v>2.5</v>
          </cell>
          <cell r="G21">
            <v>0.11</v>
          </cell>
          <cell r="H21">
            <v>4</v>
          </cell>
          <cell r="I21">
            <v>3.3</v>
          </cell>
          <cell r="J21">
            <v>0.73599999999999999</v>
          </cell>
          <cell r="K21">
            <v>7</v>
          </cell>
          <cell r="L21" t="str">
            <v>4.6</v>
          </cell>
          <cell r="M21">
            <v>414.96000000000004</v>
          </cell>
          <cell r="N21">
            <v>250.82025818934457</v>
          </cell>
          <cell r="O21">
            <v>468.6205310285784</v>
          </cell>
          <cell r="P21">
            <v>100</v>
          </cell>
          <cell r="Q21">
            <v>203.2136363636364</v>
          </cell>
          <cell r="R21">
            <v>26.916824999999999</v>
          </cell>
          <cell r="S21">
            <v>203.2136363636364</v>
          </cell>
          <cell r="T21">
            <v>26.916824999999999</v>
          </cell>
          <cell r="U21">
            <v>0.2</v>
          </cell>
          <cell r="V21">
            <v>0.2</v>
          </cell>
          <cell r="W21">
            <v>0.35999999999999988</v>
          </cell>
          <cell r="X21">
            <v>0.1</v>
          </cell>
          <cell r="Y21">
            <v>2</v>
          </cell>
          <cell r="Z21">
            <v>0.1</v>
          </cell>
          <cell r="AA21">
            <v>0.9</v>
          </cell>
          <cell r="AB21">
            <v>36.733333333333334</v>
          </cell>
          <cell r="AC21">
            <v>21.331818181818182</v>
          </cell>
          <cell r="AD21">
            <v>21.331818181818182</v>
          </cell>
          <cell r="AE21">
            <v>21.331818181818182</v>
          </cell>
          <cell r="AF21">
            <v>21.331818181818182</v>
          </cell>
          <cell r="AG21">
            <v>21.331818181818182</v>
          </cell>
          <cell r="AH21">
            <v>21.331818181818182</v>
          </cell>
          <cell r="AI21">
            <v>21.331818181818182</v>
          </cell>
          <cell r="AJ21">
            <v>26.916824999999999</v>
          </cell>
          <cell r="AK21">
            <v>26.916824999999999</v>
          </cell>
          <cell r="AL21">
            <v>26.916824999999999</v>
          </cell>
          <cell r="AM21">
            <v>26.916824999999999</v>
          </cell>
          <cell r="AN21">
            <v>26.916824999999999</v>
          </cell>
          <cell r="AO21">
            <v>26.916824999999999</v>
          </cell>
          <cell r="AP21">
            <v>26.916824999999999</v>
          </cell>
        </row>
        <row r="22">
          <cell r="C22">
            <v>20</v>
          </cell>
          <cell r="D22">
            <v>2</v>
          </cell>
          <cell r="E22">
            <v>0.21000000000000002</v>
          </cell>
          <cell r="F22">
            <v>2.5</v>
          </cell>
          <cell r="G22">
            <v>0.11</v>
          </cell>
          <cell r="H22">
            <v>4</v>
          </cell>
          <cell r="I22">
            <v>3.3</v>
          </cell>
          <cell r="J22">
            <v>0.73799999999999999</v>
          </cell>
          <cell r="K22">
            <v>7</v>
          </cell>
          <cell r="L22" t="str">
            <v>4.6</v>
          </cell>
          <cell r="M22">
            <v>439.40000000000003</v>
          </cell>
          <cell r="N22">
            <v>265.59287991227586</v>
          </cell>
          <cell r="O22">
            <v>496.22098836986049</v>
          </cell>
          <cell r="P22">
            <v>100</v>
          </cell>
          <cell r="Q22">
            <v>215.62704471101421</v>
          </cell>
          <cell r="R22">
            <v>28.333499999999997</v>
          </cell>
          <cell r="S22">
            <v>215.62704471101421</v>
          </cell>
          <cell r="T22">
            <v>28.333499999999997</v>
          </cell>
          <cell r="U22">
            <v>0.2</v>
          </cell>
          <cell r="V22">
            <v>0.2</v>
          </cell>
          <cell r="W22">
            <v>0.35999999999999988</v>
          </cell>
          <cell r="X22">
            <v>0.1</v>
          </cell>
          <cell r="Y22">
            <v>2</v>
          </cell>
          <cell r="Z22">
            <v>0.1</v>
          </cell>
          <cell r="AA22">
            <v>0.9</v>
          </cell>
          <cell r="AB22">
            <v>38.666666666666671</v>
          </cell>
          <cell r="AC22">
            <v>23.958560523446025</v>
          </cell>
          <cell r="AD22">
            <v>23.958560523446025</v>
          </cell>
          <cell r="AE22">
            <v>23.958560523446025</v>
          </cell>
          <cell r="AF22">
            <v>23.958560523446025</v>
          </cell>
          <cell r="AG22">
            <v>23.958560523446025</v>
          </cell>
          <cell r="AH22">
            <v>23.958560523446025</v>
          </cell>
          <cell r="AI22">
            <v>23.958560523446025</v>
          </cell>
          <cell r="AJ22">
            <v>28.333499999999997</v>
          </cell>
          <cell r="AK22">
            <v>28.333499999999997</v>
          </cell>
          <cell r="AL22">
            <v>28.333499999999997</v>
          </cell>
          <cell r="AM22">
            <v>28.333499999999997</v>
          </cell>
          <cell r="AN22">
            <v>28.333499999999997</v>
          </cell>
          <cell r="AO22">
            <v>28.333499999999997</v>
          </cell>
          <cell r="AP22">
            <v>28.333499999999997</v>
          </cell>
        </row>
        <row r="23">
          <cell r="C23">
            <v>21</v>
          </cell>
          <cell r="D23">
            <v>2</v>
          </cell>
          <cell r="E23">
            <v>0.21000000000000002</v>
          </cell>
          <cell r="F23">
            <v>2.5</v>
          </cell>
          <cell r="G23">
            <v>0.11</v>
          </cell>
          <cell r="H23">
            <v>4</v>
          </cell>
          <cell r="I23">
            <v>3.3</v>
          </cell>
          <cell r="J23">
            <v>0.74</v>
          </cell>
          <cell r="K23">
            <v>7</v>
          </cell>
          <cell r="L23" t="str">
            <v>4.6</v>
          </cell>
          <cell r="M23">
            <v>464.1</v>
          </cell>
          <cell r="N23">
            <v>280.52265718545118</v>
          </cell>
          <cell r="O23">
            <v>524.11506759775216</v>
          </cell>
          <cell r="P23">
            <v>100</v>
          </cell>
          <cell r="Q23">
            <v>228.22499999999999</v>
          </cell>
          <cell r="R23">
            <v>29.750174999999999</v>
          </cell>
          <cell r="S23">
            <v>228.22499999999999</v>
          </cell>
          <cell r="T23">
            <v>29.750174999999999</v>
          </cell>
          <cell r="U23">
            <v>0.2</v>
          </cell>
          <cell r="V23">
            <v>0.2</v>
          </cell>
          <cell r="W23">
            <v>0.35999999999999988</v>
          </cell>
          <cell r="X23">
            <v>0.1</v>
          </cell>
          <cell r="Y23">
            <v>2</v>
          </cell>
          <cell r="Z23">
            <v>0.1</v>
          </cell>
          <cell r="AA23">
            <v>0.9</v>
          </cell>
          <cell r="AB23">
            <v>40.600000000000009</v>
          </cell>
          <cell r="AC23">
            <v>26.774999999999999</v>
          </cell>
          <cell r="AD23">
            <v>26.774999999999999</v>
          </cell>
          <cell r="AE23">
            <v>26.774999999999999</v>
          </cell>
          <cell r="AF23">
            <v>26.774999999999999</v>
          </cell>
          <cell r="AG23">
            <v>26.774999999999999</v>
          </cell>
          <cell r="AH23">
            <v>26.774999999999999</v>
          </cell>
          <cell r="AI23">
            <v>26.774999999999999</v>
          </cell>
          <cell r="AJ23">
            <v>29.750174999999999</v>
          </cell>
          <cell r="AK23">
            <v>29.750174999999999</v>
          </cell>
          <cell r="AL23">
            <v>29.750174999999999</v>
          </cell>
          <cell r="AM23">
            <v>29.750174999999999</v>
          </cell>
          <cell r="AN23">
            <v>29.750174999999999</v>
          </cell>
          <cell r="AO23">
            <v>29.750174999999999</v>
          </cell>
          <cell r="AP23">
            <v>29.750174999999999</v>
          </cell>
        </row>
        <row r="24">
          <cell r="C24">
            <v>22</v>
          </cell>
          <cell r="D24">
            <v>2</v>
          </cell>
          <cell r="E24">
            <v>0.21000000000000002</v>
          </cell>
          <cell r="F24">
            <v>2.5</v>
          </cell>
          <cell r="G24">
            <v>0.11</v>
          </cell>
          <cell r="H24">
            <v>4</v>
          </cell>
          <cell r="I24">
            <v>3.3</v>
          </cell>
          <cell r="J24">
            <v>0.74199999999999999</v>
          </cell>
          <cell r="K24">
            <v>7</v>
          </cell>
          <cell r="L24" t="str">
            <v>4.6</v>
          </cell>
          <cell r="M24">
            <v>489.06000000000006</v>
          </cell>
          <cell r="N24">
            <v>295.60959000887038</v>
          </cell>
          <cell r="O24">
            <v>552.30276871225306</v>
          </cell>
          <cell r="P24">
            <v>100</v>
          </cell>
          <cell r="Q24">
            <v>241.00963455149505</v>
          </cell>
          <cell r="R24">
            <v>31.166849999999997</v>
          </cell>
          <cell r="S24">
            <v>241.00963455149505</v>
          </cell>
          <cell r="T24">
            <v>31.166849999999997</v>
          </cell>
          <cell r="U24">
            <v>0.2</v>
          </cell>
          <cell r="V24">
            <v>0.2</v>
          </cell>
          <cell r="W24">
            <v>0.35999999999999988</v>
          </cell>
          <cell r="X24">
            <v>0.1</v>
          </cell>
          <cell r="Y24">
            <v>2</v>
          </cell>
          <cell r="Z24">
            <v>0.1</v>
          </cell>
          <cell r="AA24">
            <v>0.9</v>
          </cell>
          <cell r="AB24">
            <v>42.533333333333339</v>
          </cell>
          <cell r="AC24">
            <v>29.787707641196018</v>
          </cell>
          <cell r="AD24">
            <v>29.787707641196018</v>
          </cell>
          <cell r="AE24">
            <v>29.787707641196018</v>
          </cell>
          <cell r="AF24">
            <v>29.787707641196018</v>
          </cell>
          <cell r="AG24">
            <v>29.787707641196018</v>
          </cell>
          <cell r="AH24">
            <v>29.787707641196018</v>
          </cell>
          <cell r="AI24">
            <v>29.787707641196018</v>
          </cell>
          <cell r="AJ24">
            <v>31.166849999999997</v>
          </cell>
          <cell r="AK24">
            <v>31.166849999999997</v>
          </cell>
          <cell r="AL24">
            <v>31.166849999999997</v>
          </cell>
          <cell r="AM24">
            <v>31.166849999999997</v>
          </cell>
          <cell r="AN24">
            <v>31.166849999999997</v>
          </cell>
          <cell r="AO24">
            <v>31.166849999999997</v>
          </cell>
          <cell r="AP24">
            <v>31.166849999999997</v>
          </cell>
        </row>
        <row r="25">
          <cell r="C25">
            <v>23</v>
          </cell>
          <cell r="D25">
            <v>3</v>
          </cell>
          <cell r="E25">
            <v>0.22</v>
          </cell>
          <cell r="F25">
            <v>2.6</v>
          </cell>
          <cell r="G25">
            <v>0.12</v>
          </cell>
          <cell r="H25">
            <v>4</v>
          </cell>
          <cell r="I25">
            <v>3.3</v>
          </cell>
          <cell r="J25">
            <v>0.74399999999999999</v>
          </cell>
          <cell r="K25">
            <v>7</v>
          </cell>
          <cell r="L25" t="str">
            <v>4.6</v>
          </cell>
          <cell r="M25">
            <v>514.28000000000009</v>
          </cell>
          <cell r="N25">
            <v>310.85367838253359</v>
          </cell>
          <cell r="O25">
            <v>602.50505466107882</v>
          </cell>
          <cell r="P25">
            <v>100</v>
          </cell>
          <cell r="Q25">
            <v>253.98314732142859</v>
          </cell>
          <cell r="R25">
            <v>32.583524999999995</v>
          </cell>
          <cell r="S25">
            <v>253.98314732142859</v>
          </cell>
          <cell r="T25">
            <v>32.583524999999995</v>
          </cell>
          <cell r="U25">
            <v>0.2</v>
          </cell>
          <cell r="V25">
            <v>0.2</v>
          </cell>
          <cell r="W25">
            <v>0.35999999999999988</v>
          </cell>
          <cell r="X25">
            <v>0.1</v>
          </cell>
          <cell r="Y25">
            <v>2</v>
          </cell>
          <cell r="Z25">
            <v>0.1</v>
          </cell>
          <cell r="AA25">
            <v>0.9</v>
          </cell>
          <cell r="AB25">
            <v>44.466666666666669</v>
          </cell>
          <cell r="AC25">
            <v>33.003459821428578</v>
          </cell>
          <cell r="AD25">
            <v>33.003459821428578</v>
          </cell>
          <cell r="AE25">
            <v>33.003459821428578</v>
          </cell>
          <cell r="AF25">
            <v>33.003459821428578</v>
          </cell>
          <cell r="AG25">
            <v>33.003459821428578</v>
          </cell>
          <cell r="AH25">
            <v>33.003459821428578</v>
          </cell>
          <cell r="AI25">
            <v>33.003459821428578</v>
          </cell>
          <cell r="AJ25">
            <v>32.583524999999995</v>
          </cell>
          <cell r="AK25">
            <v>32.583524999999995</v>
          </cell>
          <cell r="AL25">
            <v>32.583524999999995</v>
          </cell>
          <cell r="AM25">
            <v>32.583524999999995</v>
          </cell>
          <cell r="AN25">
            <v>32.583524999999995</v>
          </cell>
          <cell r="AO25">
            <v>32.583524999999995</v>
          </cell>
          <cell r="AP25">
            <v>32.583524999999995</v>
          </cell>
        </row>
        <row r="26">
          <cell r="C26">
            <v>24</v>
          </cell>
          <cell r="D26">
            <v>3</v>
          </cell>
          <cell r="E26">
            <v>0.22</v>
          </cell>
          <cell r="F26">
            <v>2.6</v>
          </cell>
          <cell r="G26">
            <v>0.12</v>
          </cell>
          <cell r="H26">
            <v>4</v>
          </cell>
          <cell r="I26">
            <v>3.3</v>
          </cell>
          <cell r="J26">
            <v>0.746</v>
          </cell>
          <cell r="K26">
            <v>7</v>
          </cell>
          <cell r="L26" t="str">
            <v>4.6</v>
          </cell>
          <cell r="M26">
            <v>539.76</v>
          </cell>
          <cell r="N26">
            <v>326.25492230644068</v>
          </cell>
          <cell r="O26">
            <v>632.35616454823025</v>
          </cell>
          <cell r="P26">
            <v>100</v>
          </cell>
          <cell r="Q26">
            <v>267.14780652418449</v>
          </cell>
          <cell r="R26">
            <v>34.0002</v>
          </cell>
          <cell r="S26">
            <v>267.14780652418449</v>
          </cell>
          <cell r="T26">
            <v>34.0002</v>
          </cell>
          <cell r="U26">
            <v>0.2</v>
          </cell>
          <cell r="V26">
            <v>0.2</v>
          </cell>
          <cell r="W26">
            <v>0.35999999999999988</v>
          </cell>
          <cell r="X26">
            <v>0.1</v>
          </cell>
          <cell r="Y26">
            <v>2</v>
          </cell>
          <cell r="Z26">
            <v>0.1</v>
          </cell>
          <cell r="AA26">
            <v>0.9</v>
          </cell>
          <cell r="AB26">
            <v>46.400000000000006</v>
          </cell>
          <cell r="AC26">
            <v>36.429246344206973</v>
          </cell>
          <cell r="AD26">
            <v>36.429246344206973</v>
          </cell>
          <cell r="AE26">
            <v>36.429246344206973</v>
          </cell>
          <cell r="AF26">
            <v>36.429246344206973</v>
          </cell>
          <cell r="AG26">
            <v>36.429246344206973</v>
          </cell>
          <cell r="AH26">
            <v>36.429246344206973</v>
          </cell>
          <cell r="AI26">
            <v>36.429246344206973</v>
          </cell>
          <cell r="AJ26">
            <v>34.0002</v>
          </cell>
          <cell r="AK26">
            <v>34.0002</v>
          </cell>
          <cell r="AL26">
            <v>34.0002</v>
          </cell>
          <cell r="AM26">
            <v>34.0002</v>
          </cell>
          <cell r="AN26">
            <v>34.0002</v>
          </cell>
          <cell r="AO26">
            <v>34.0002</v>
          </cell>
          <cell r="AP26">
            <v>34.0002</v>
          </cell>
        </row>
        <row r="27">
          <cell r="C27">
            <v>25</v>
          </cell>
          <cell r="D27">
            <v>3</v>
          </cell>
          <cell r="E27">
            <v>0.22</v>
          </cell>
          <cell r="F27">
            <v>2.6</v>
          </cell>
          <cell r="G27">
            <v>0.12</v>
          </cell>
          <cell r="H27">
            <v>4</v>
          </cell>
          <cell r="I27">
            <v>3.3</v>
          </cell>
          <cell r="J27">
            <v>0.748</v>
          </cell>
          <cell r="K27">
            <v>7</v>
          </cell>
          <cell r="L27" t="str">
            <v>4.6</v>
          </cell>
          <cell r="M27">
            <v>565.50000000000011</v>
          </cell>
          <cell r="N27">
            <v>341.81332178059176</v>
          </cell>
          <cell r="O27">
            <v>662.51187759749564</v>
          </cell>
          <cell r="P27">
            <v>100</v>
          </cell>
          <cell r="Q27">
            <v>280.50595238095241</v>
          </cell>
          <cell r="R27">
            <v>35.416874999999997</v>
          </cell>
          <cell r="S27">
            <v>280.50595238095241</v>
          </cell>
          <cell r="T27">
            <v>35.416874999999997</v>
          </cell>
          <cell r="U27">
            <v>0.2</v>
          </cell>
          <cell r="V27">
            <v>0.2</v>
          </cell>
          <cell r="W27">
            <v>0.35999999999999988</v>
          </cell>
          <cell r="X27">
            <v>0.1</v>
          </cell>
          <cell r="Y27">
            <v>2</v>
          </cell>
          <cell r="Z27">
            <v>0.1</v>
          </cell>
          <cell r="AA27">
            <v>0.9</v>
          </cell>
          <cell r="AB27">
            <v>48.333333333333343</v>
          </cell>
          <cell r="AC27">
            <v>40.072278911564631</v>
          </cell>
          <cell r="AD27">
            <v>40.072278911564631</v>
          </cell>
          <cell r="AE27">
            <v>40.072278911564631</v>
          </cell>
          <cell r="AF27">
            <v>40.072278911564631</v>
          </cell>
          <cell r="AG27">
            <v>40.072278911564631</v>
          </cell>
          <cell r="AH27">
            <v>40.072278911564631</v>
          </cell>
          <cell r="AI27">
            <v>40.072278911564631</v>
          </cell>
          <cell r="AJ27">
            <v>35.416874999999997</v>
          </cell>
          <cell r="AK27">
            <v>35.416874999999997</v>
          </cell>
          <cell r="AL27">
            <v>35.416874999999997</v>
          </cell>
          <cell r="AM27">
            <v>35.416874999999997</v>
          </cell>
          <cell r="AN27">
            <v>35.416874999999997</v>
          </cell>
          <cell r="AO27">
            <v>35.416874999999997</v>
          </cell>
          <cell r="AP27">
            <v>35.416874999999997</v>
          </cell>
        </row>
        <row r="28">
          <cell r="C28">
            <v>26</v>
          </cell>
          <cell r="D28">
            <v>3</v>
          </cell>
          <cell r="E28">
            <v>0.22</v>
          </cell>
          <cell r="F28">
            <v>2.6</v>
          </cell>
          <cell r="G28">
            <v>0.12</v>
          </cell>
          <cell r="H28">
            <v>4</v>
          </cell>
          <cell r="I28">
            <v>3.3</v>
          </cell>
          <cell r="J28">
            <v>0.75</v>
          </cell>
          <cell r="K28">
            <v>7</v>
          </cell>
          <cell r="L28" t="str">
            <v>4.6</v>
          </cell>
          <cell r="M28">
            <v>591.50000000000011</v>
          </cell>
          <cell r="N28">
            <v>357.52887680498679</v>
          </cell>
          <cell r="O28">
            <v>692.97219380887464</v>
          </cell>
          <cell r="P28">
            <v>100</v>
          </cell>
          <cell r="Q28">
            <v>294.06000000000006</v>
          </cell>
          <cell r="R28">
            <v>36.833549999999995</v>
          </cell>
          <cell r="S28">
            <v>294.06000000000006</v>
          </cell>
          <cell r="T28">
            <v>36.833549999999995</v>
          </cell>
          <cell r="U28">
            <v>0.2</v>
          </cell>
          <cell r="V28">
            <v>0.2</v>
          </cell>
          <cell r="W28">
            <v>0.35999999999999988</v>
          </cell>
          <cell r="X28">
            <v>0.1</v>
          </cell>
          <cell r="Y28">
            <v>2</v>
          </cell>
          <cell r="Z28">
            <v>0.1</v>
          </cell>
          <cell r="AA28">
            <v>0.9</v>
          </cell>
          <cell r="AB28">
            <v>50.266666666666673</v>
          </cell>
          <cell r="AC28">
            <v>43.940000000000012</v>
          </cell>
          <cell r="AD28">
            <v>43.940000000000012</v>
          </cell>
          <cell r="AE28">
            <v>43.940000000000012</v>
          </cell>
          <cell r="AF28">
            <v>43.940000000000012</v>
          </cell>
          <cell r="AG28">
            <v>43.940000000000012</v>
          </cell>
          <cell r="AH28">
            <v>43.940000000000012</v>
          </cell>
          <cell r="AI28">
            <v>43.940000000000012</v>
          </cell>
          <cell r="AJ28">
            <v>36.833549999999995</v>
          </cell>
          <cell r="AK28">
            <v>36.833549999999995</v>
          </cell>
          <cell r="AL28">
            <v>36.833549999999995</v>
          </cell>
          <cell r="AM28">
            <v>36.833549999999995</v>
          </cell>
          <cell r="AN28">
            <v>36.833549999999995</v>
          </cell>
          <cell r="AO28">
            <v>36.833549999999995</v>
          </cell>
          <cell r="AP28">
            <v>36.833549999999995</v>
          </cell>
        </row>
        <row r="29">
          <cell r="C29">
            <v>27</v>
          </cell>
          <cell r="D29">
            <v>3</v>
          </cell>
          <cell r="E29">
            <v>0.22</v>
          </cell>
          <cell r="F29">
            <v>2.6</v>
          </cell>
          <cell r="G29">
            <v>0.12</v>
          </cell>
          <cell r="H29">
            <v>4</v>
          </cell>
          <cell r="I29">
            <v>3.3</v>
          </cell>
          <cell r="J29">
            <v>0.752</v>
          </cell>
          <cell r="K29">
            <v>7</v>
          </cell>
          <cell r="L29" t="str">
            <v>4.6</v>
          </cell>
          <cell r="M29">
            <v>617.7600000000001</v>
          </cell>
          <cell r="N29">
            <v>373.40158737962577</v>
          </cell>
          <cell r="O29">
            <v>723.73711318236758</v>
          </cell>
          <cell r="P29">
            <v>100</v>
          </cell>
          <cell r="Q29">
            <v>307.81244239631343</v>
          </cell>
          <cell r="R29">
            <v>38.250225</v>
          </cell>
          <cell r="S29">
            <v>307.81244239631343</v>
          </cell>
          <cell r="T29">
            <v>38.250225</v>
          </cell>
          <cell r="U29">
            <v>0.2</v>
          </cell>
          <cell r="V29">
            <v>0.2</v>
          </cell>
          <cell r="W29">
            <v>0.35999999999999988</v>
          </cell>
          <cell r="X29">
            <v>0.1</v>
          </cell>
          <cell r="Y29">
            <v>2</v>
          </cell>
          <cell r="Z29">
            <v>0.1</v>
          </cell>
          <cell r="AA29">
            <v>0.9</v>
          </cell>
          <cell r="AB29">
            <v>52.2</v>
          </cell>
          <cell r="AC29">
            <v>48.040092165898628</v>
          </cell>
          <cell r="AD29">
            <v>48.040092165898628</v>
          </cell>
          <cell r="AE29">
            <v>48.040092165898628</v>
          </cell>
          <cell r="AF29">
            <v>48.040092165898628</v>
          </cell>
          <cell r="AG29">
            <v>48.040092165898628</v>
          </cell>
          <cell r="AH29">
            <v>48.040092165898628</v>
          </cell>
          <cell r="AI29">
            <v>48.040092165898628</v>
          </cell>
          <cell r="AJ29">
            <v>38.250225</v>
          </cell>
          <cell r="AK29">
            <v>38.250225</v>
          </cell>
          <cell r="AL29">
            <v>38.250225</v>
          </cell>
          <cell r="AM29">
            <v>38.250225</v>
          </cell>
          <cell r="AN29">
            <v>38.250225</v>
          </cell>
          <cell r="AO29">
            <v>38.250225</v>
          </cell>
          <cell r="AP29">
            <v>38.250225</v>
          </cell>
        </row>
        <row r="30">
          <cell r="C30">
            <v>28</v>
          </cell>
          <cell r="D30">
            <v>3</v>
          </cell>
          <cell r="E30">
            <v>0.22</v>
          </cell>
          <cell r="F30">
            <v>2.6</v>
          </cell>
          <cell r="G30">
            <v>0.12</v>
          </cell>
          <cell r="H30">
            <v>4</v>
          </cell>
          <cell r="I30">
            <v>3.3</v>
          </cell>
          <cell r="J30">
            <v>0.754</v>
          </cell>
          <cell r="K30">
            <v>7</v>
          </cell>
          <cell r="L30" t="str">
            <v>4.6</v>
          </cell>
          <cell r="M30">
            <v>644.28000000000009</v>
          </cell>
          <cell r="N30">
            <v>389.43145350450868</v>
          </cell>
          <cell r="O30">
            <v>754.80663571797425</v>
          </cell>
          <cell r="P30">
            <v>100</v>
          </cell>
          <cell r="Q30">
            <v>321.76585365853663</v>
          </cell>
          <cell r="R30">
            <v>39.666899999999998</v>
          </cell>
          <cell r="S30">
            <v>321.76585365853663</v>
          </cell>
          <cell r="T30">
            <v>39.666899999999998</v>
          </cell>
          <cell r="U30">
            <v>0.2</v>
          </cell>
          <cell r="V30">
            <v>0.2</v>
          </cell>
          <cell r="W30">
            <v>0.35999999999999988</v>
          </cell>
          <cell r="X30">
            <v>0.1</v>
          </cell>
          <cell r="Y30">
            <v>2</v>
          </cell>
          <cell r="Z30">
            <v>0.1</v>
          </cell>
          <cell r="AA30">
            <v>0.9</v>
          </cell>
          <cell r="AB30">
            <v>54.13333333333334</v>
          </cell>
          <cell r="AC30">
            <v>52.380487804878058</v>
          </cell>
          <cell r="AD30">
            <v>52.380487804878058</v>
          </cell>
          <cell r="AE30">
            <v>52.380487804878058</v>
          </cell>
          <cell r="AF30">
            <v>52.380487804878058</v>
          </cell>
          <cell r="AG30">
            <v>52.380487804878058</v>
          </cell>
          <cell r="AH30">
            <v>52.380487804878058</v>
          </cell>
          <cell r="AI30">
            <v>52.380487804878058</v>
          </cell>
          <cell r="AJ30">
            <v>39.666899999999998</v>
          </cell>
          <cell r="AK30">
            <v>39.666899999999998</v>
          </cell>
          <cell r="AL30">
            <v>39.666899999999998</v>
          </cell>
          <cell r="AM30">
            <v>39.666899999999998</v>
          </cell>
          <cell r="AN30">
            <v>39.666899999999998</v>
          </cell>
          <cell r="AO30">
            <v>39.666899999999998</v>
          </cell>
          <cell r="AP30">
            <v>39.666899999999998</v>
          </cell>
        </row>
        <row r="31">
          <cell r="C31">
            <v>29</v>
          </cell>
          <cell r="D31">
            <v>3</v>
          </cell>
          <cell r="E31">
            <v>0.22</v>
          </cell>
          <cell r="F31">
            <v>2.6</v>
          </cell>
          <cell r="G31">
            <v>0.12</v>
          </cell>
          <cell r="H31">
            <v>4</v>
          </cell>
          <cell r="I31">
            <v>3.3</v>
          </cell>
          <cell r="J31">
            <v>0.75600000000000001</v>
          </cell>
          <cell r="K31">
            <v>7</v>
          </cell>
          <cell r="L31" t="str">
            <v>4.6</v>
          </cell>
          <cell r="M31">
            <v>671.06000000000017</v>
          </cell>
          <cell r="N31">
            <v>405.6184751796356</v>
          </cell>
          <cell r="O31">
            <v>786.18076141569486</v>
          </cell>
          <cell r="P31">
            <v>100</v>
          </cell>
          <cell r="Q31">
            <v>335.92289227166282</v>
          </cell>
          <cell r="R31">
            <v>41.083575000000003</v>
          </cell>
          <cell r="S31">
            <v>335.92289227166282</v>
          </cell>
          <cell r="T31">
            <v>41.083575000000003</v>
          </cell>
          <cell r="U31">
            <v>0.2</v>
          </cell>
          <cell r="V31">
            <v>0.2</v>
          </cell>
          <cell r="W31">
            <v>0.35999999999999988</v>
          </cell>
          <cell r="X31">
            <v>0.1</v>
          </cell>
          <cell r="Y31">
            <v>2</v>
          </cell>
          <cell r="Z31">
            <v>0.1</v>
          </cell>
          <cell r="AA31">
            <v>0.9</v>
          </cell>
          <cell r="AB31">
            <v>56.066666666666677</v>
          </cell>
          <cell r="AC31">
            <v>56.969379391100709</v>
          </cell>
          <cell r="AD31">
            <v>56.969379391100709</v>
          </cell>
          <cell r="AE31">
            <v>56.969379391100709</v>
          </cell>
          <cell r="AF31">
            <v>56.969379391100709</v>
          </cell>
          <cell r="AG31">
            <v>56.969379391100709</v>
          </cell>
          <cell r="AH31">
            <v>56.969379391100709</v>
          </cell>
          <cell r="AI31">
            <v>56.969379391100709</v>
          </cell>
          <cell r="AJ31">
            <v>41.083575000000003</v>
          </cell>
          <cell r="AK31">
            <v>41.083575000000003</v>
          </cell>
          <cell r="AL31">
            <v>41.083575000000003</v>
          </cell>
          <cell r="AM31">
            <v>41.083575000000003</v>
          </cell>
          <cell r="AN31">
            <v>41.083575000000003</v>
          </cell>
          <cell r="AO31">
            <v>41.083575000000003</v>
          </cell>
          <cell r="AP31">
            <v>41.083575000000003</v>
          </cell>
        </row>
        <row r="32">
          <cell r="C32">
            <v>30</v>
          </cell>
          <cell r="D32">
            <v>3</v>
          </cell>
          <cell r="E32">
            <v>0.22</v>
          </cell>
          <cell r="F32">
            <v>2.6</v>
          </cell>
          <cell r="G32">
            <v>0.12</v>
          </cell>
          <cell r="H32">
            <v>4</v>
          </cell>
          <cell r="I32">
            <v>3.3</v>
          </cell>
          <cell r="J32">
            <v>0.75800000000000001</v>
          </cell>
          <cell r="K32">
            <v>7</v>
          </cell>
          <cell r="L32" t="str">
            <v>4.6</v>
          </cell>
          <cell r="M32">
            <v>698.10000000000014</v>
          </cell>
          <cell r="N32">
            <v>421.96265240500639</v>
          </cell>
          <cell r="O32">
            <v>817.85949027552908</v>
          </cell>
          <cell r="P32">
            <v>100</v>
          </cell>
          <cell r="Q32">
            <v>350.28630460448647</v>
          </cell>
          <cell r="R32">
            <v>42.500249999999994</v>
          </cell>
          <cell r="S32">
            <v>350.28630460448647</v>
          </cell>
          <cell r="T32">
            <v>42.500249999999994</v>
          </cell>
          <cell r="U32">
            <v>0.2</v>
          </cell>
          <cell r="V32">
            <v>0.2</v>
          </cell>
          <cell r="W32">
            <v>0.35999999999999988</v>
          </cell>
          <cell r="X32">
            <v>0.1</v>
          </cell>
          <cell r="Y32">
            <v>2</v>
          </cell>
          <cell r="Z32">
            <v>0.1</v>
          </cell>
          <cell r="AA32">
            <v>0.9</v>
          </cell>
          <cell r="AB32">
            <v>58.000000000000007</v>
          </cell>
          <cell r="AC32">
            <v>61.815230224321141</v>
          </cell>
          <cell r="AD32">
            <v>61.815230224321141</v>
          </cell>
          <cell r="AE32">
            <v>61.815230224321141</v>
          </cell>
          <cell r="AF32">
            <v>61.815230224321141</v>
          </cell>
          <cell r="AG32">
            <v>61.815230224321141</v>
          </cell>
          <cell r="AH32">
            <v>61.815230224321141</v>
          </cell>
          <cell r="AI32">
            <v>61.815230224321141</v>
          </cell>
          <cell r="AJ32">
            <v>42.500249999999994</v>
          </cell>
          <cell r="AK32">
            <v>42.500249999999994</v>
          </cell>
          <cell r="AL32">
            <v>42.500249999999994</v>
          </cell>
          <cell r="AM32">
            <v>42.500249999999994</v>
          </cell>
          <cell r="AN32">
            <v>42.500249999999994</v>
          </cell>
          <cell r="AO32">
            <v>42.500249999999994</v>
          </cell>
          <cell r="AP32">
            <v>42.500249999999994</v>
          </cell>
        </row>
        <row r="33">
          <cell r="C33">
            <v>31</v>
          </cell>
          <cell r="D33">
            <v>3</v>
          </cell>
          <cell r="E33">
            <v>0.22</v>
          </cell>
          <cell r="F33">
            <v>2.6</v>
          </cell>
          <cell r="G33">
            <v>0.12</v>
          </cell>
          <cell r="H33">
            <v>4</v>
          </cell>
          <cell r="I33">
            <v>3.3</v>
          </cell>
          <cell r="J33">
            <v>0.76</v>
          </cell>
          <cell r="K33">
            <v>7</v>
          </cell>
          <cell r="L33" t="str">
            <v>4.6</v>
          </cell>
          <cell r="M33">
            <v>725.40000000000009</v>
          </cell>
          <cell r="N33">
            <v>438.46398518062119</v>
          </cell>
          <cell r="O33">
            <v>849.84282229747703</v>
          </cell>
          <cell r="P33">
            <v>100</v>
          </cell>
          <cell r="Q33">
            <v>364.85892857142858</v>
          </cell>
          <cell r="R33">
            <v>43.916924999999992</v>
          </cell>
          <cell r="S33">
            <v>364.85892857142858</v>
          </cell>
          <cell r="T33">
            <v>43.916924999999992</v>
          </cell>
          <cell r="U33">
            <v>0.2</v>
          </cell>
          <cell r="V33">
            <v>0.2</v>
          </cell>
          <cell r="W33">
            <v>0.35999999999999988</v>
          </cell>
          <cell r="X33">
            <v>0.1</v>
          </cell>
          <cell r="Y33">
            <v>2</v>
          </cell>
          <cell r="Z33">
            <v>0.1</v>
          </cell>
          <cell r="AA33">
            <v>0.9</v>
          </cell>
          <cell r="AB33">
            <v>59.933333333333337</v>
          </cell>
          <cell r="AC33">
            <v>66.926785714285728</v>
          </cell>
          <cell r="AD33">
            <v>66.926785714285728</v>
          </cell>
          <cell r="AE33">
            <v>66.926785714285728</v>
          </cell>
          <cell r="AF33">
            <v>66.926785714285728</v>
          </cell>
          <cell r="AG33">
            <v>66.926785714285728</v>
          </cell>
          <cell r="AH33">
            <v>66.926785714285728</v>
          </cell>
          <cell r="AI33">
            <v>66.926785714285728</v>
          </cell>
          <cell r="AJ33">
            <v>43.916924999999992</v>
          </cell>
          <cell r="AK33">
            <v>43.916924999999992</v>
          </cell>
          <cell r="AL33">
            <v>43.916924999999992</v>
          </cell>
          <cell r="AM33">
            <v>43.916924999999992</v>
          </cell>
          <cell r="AN33">
            <v>43.916924999999992</v>
          </cell>
          <cell r="AO33">
            <v>43.916924999999992</v>
          </cell>
          <cell r="AP33">
            <v>43.916924999999992</v>
          </cell>
        </row>
        <row r="34">
          <cell r="C34">
            <v>32</v>
          </cell>
          <cell r="D34">
            <v>3</v>
          </cell>
          <cell r="E34">
            <v>0.22</v>
          </cell>
          <cell r="F34">
            <v>2.6</v>
          </cell>
          <cell r="G34">
            <v>0.12</v>
          </cell>
          <cell r="H34">
            <v>4</v>
          </cell>
          <cell r="I34">
            <v>3.3</v>
          </cell>
          <cell r="J34">
            <v>0.76200000000000001</v>
          </cell>
          <cell r="K34">
            <v>7</v>
          </cell>
          <cell r="L34" t="str">
            <v>4.6</v>
          </cell>
          <cell r="M34">
            <v>752.96000000000015</v>
          </cell>
          <cell r="N34">
            <v>455.12247350647988</v>
          </cell>
          <cell r="O34">
            <v>882.13075748153881</v>
          </cell>
          <cell r="P34">
            <v>100</v>
          </cell>
          <cell r="Q34">
            <v>379.64369747899167</v>
          </cell>
          <cell r="R34">
            <v>45.333599999999997</v>
          </cell>
          <cell r="S34">
            <v>379.64369747899167</v>
          </cell>
          <cell r="T34">
            <v>45.333599999999997</v>
          </cell>
          <cell r="U34">
            <v>0.2</v>
          </cell>
          <cell r="V34">
            <v>0.2</v>
          </cell>
          <cell r="W34">
            <v>0.35999999999999988</v>
          </cell>
          <cell r="X34">
            <v>0.1</v>
          </cell>
          <cell r="Y34">
            <v>2</v>
          </cell>
          <cell r="Z34">
            <v>0.1</v>
          </cell>
          <cell r="AA34">
            <v>0.9</v>
          </cell>
          <cell r="AB34">
            <v>61.866666666666674</v>
          </cell>
          <cell r="AC34">
            <v>72.313085234093649</v>
          </cell>
          <cell r="AD34">
            <v>72.313085234093649</v>
          </cell>
          <cell r="AE34">
            <v>72.313085234093649</v>
          </cell>
          <cell r="AF34">
            <v>72.313085234093649</v>
          </cell>
          <cell r="AG34">
            <v>72.313085234093649</v>
          </cell>
          <cell r="AH34">
            <v>72.313085234093649</v>
          </cell>
          <cell r="AI34">
            <v>72.313085234093649</v>
          </cell>
          <cell r="AJ34">
            <v>45.333599999999997</v>
          </cell>
          <cell r="AK34">
            <v>45.333599999999997</v>
          </cell>
          <cell r="AL34">
            <v>45.333599999999997</v>
          </cell>
          <cell r="AM34">
            <v>45.333599999999997</v>
          </cell>
          <cell r="AN34">
            <v>45.333599999999997</v>
          </cell>
          <cell r="AO34">
            <v>45.333599999999997</v>
          </cell>
          <cell r="AP34">
            <v>45.333599999999997</v>
          </cell>
        </row>
        <row r="35">
          <cell r="C35">
            <v>33</v>
          </cell>
          <cell r="D35">
            <v>3</v>
          </cell>
          <cell r="E35">
            <v>0.22</v>
          </cell>
          <cell r="F35">
            <v>2.6</v>
          </cell>
          <cell r="G35">
            <v>0.12</v>
          </cell>
          <cell r="H35">
            <v>4</v>
          </cell>
          <cell r="I35">
            <v>3.3</v>
          </cell>
          <cell r="J35">
            <v>0.76400000000000001</v>
          </cell>
          <cell r="K35">
            <v>7</v>
          </cell>
          <cell r="L35" t="str">
            <v>4.6</v>
          </cell>
          <cell r="M35">
            <v>780.78000000000009</v>
          </cell>
          <cell r="N35">
            <v>471.93811738258262</v>
          </cell>
          <cell r="O35">
            <v>914.72329582771454</v>
          </cell>
          <cell r="P35">
            <v>100</v>
          </cell>
          <cell r="Q35">
            <v>394.64364406779669</v>
          </cell>
          <cell r="R35">
            <v>46.750274999999995</v>
          </cell>
          <cell r="S35">
            <v>394.64364406779669</v>
          </cell>
          <cell r="T35">
            <v>46.750274999999995</v>
          </cell>
          <cell r="U35">
            <v>0.2</v>
          </cell>
          <cell r="V35">
            <v>0.2</v>
          </cell>
          <cell r="W35">
            <v>0.35999999999999988</v>
          </cell>
          <cell r="X35">
            <v>0.1</v>
          </cell>
          <cell r="Y35">
            <v>2</v>
          </cell>
          <cell r="Z35">
            <v>0.1</v>
          </cell>
          <cell r="AA35">
            <v>0.9</v>
          </cell>
          <cell r="AB35">
            <v>63.800000000000011</v>
          </cell>
          <cell r="AC35">
            <v>77.983474576271206</v>
          </cell>
          <cell r="AD35">
            <v>77.983474576271206</v>
          </cell>
          <cell r="AE35">
            <v>77.983474576271206</v>
          </cell>
          <cell r="AF35">
            <v>77.983474576271206</v>
          </cell>
          <cell r="AG35">
            <v>77.983474576271206</v>
          </cell>
          <cell r="AH35">
            <v>77.983474576271206</v>
          </cell>
          <cell r="AI35">
            <v>77.983474576271206</v>
          </cell>
          <cell r="AJ35">
            <v>46.750274999999995</v>
          </cell>
          <cell r="AK35">
            <v>46.750274999999995</v>
          </cell>
          <cell r="AL35">
            <v>46.750274999999995</v>
          </cell>
          <cell r="AM35">
            <v>46.750274999999995</v>
          </cell>
          <cell r="AN35">
            <v>46.750274999999995</v>
          </cell>
          <cell r="AO35">
            <v>46.750274999999995</v>
          </cell>
          <cell r="AP35">
            <v>46.750274999999995</v>
          </cell>
        </row>
        <row r="36">
          <cell r="C36">
            <v>34</v>
          </cell>
          <cell r="D36">
            <v>4</v>
          </cell>
          <cell r="E36">
            <v>0.23</v>
          </cell>
          <cell r="F36">
            <v>2.7</v>
          </cell>
          <cell r="G36">
            <v>0.13</v>
          </cell>
          <cell r="H36">
            <v>4</v>
          </cell>
          <cell r="I36">
            <v>3.3</v>
          </cell>
          <cell r="J36">
            <v>0.76600000000000001</v>
          </cell>
          <cell r="K36">
            <v>7</v>
          </cell>
          <cell r="L36" t="str">
            <v>4.6</v>
          </cell>
          <cell r="M36">
            <v>808.86000000000013</v>
          </cell>
          <cell r="N36">
            <v>488.91091680892919</v>
          </cell>
          <cell r="O36">
            <v>983.66060335075736</v>
          </cell>
          <cell r="P36">
            <v>100</v>
          </cell>
          <cell r="Q36">
            <v>409.86190476190484</v>
          </cell>
          <cell r="R36">
            <v>48.16695</v>
          </cell>
          <cell r="S36">
            <v>409.86190476190484</v>
          </cell>
          <cell r="T36">
            <v>48.16695</v>
          </cell>
          <cell r="U36">
            <v>0.2</v>
          </cell>
          <cell r="V36">
            <v>0.2</v>
          </cell>
          <cell r="W36">
            <v>0.35999999999999988</v>
          </cell>
          <cell r="X36">
            <v>0.1</v>
          </cell>
          <cell r="Y36">
            <v>2</v>
          </cell>
          <cell r="Z36">
            <v>0.1</v>
          </cell>
          <cell r="AA36">
            <v>0.9</v>
          </cell>
          <cell r="AB36">
            <v>65.733333333333348</v>
          </cell>
          <cell r="AC36">
            <v>83.947619047619071</v>
          </cell>
          <cell r="AD36">
            <v>83.947619047619071</v>
          </cell>
          <cell r="AE36">
            <v>83.947619047619071</v>
          </cell>
          <cell r="AF36">
            <v>83.947619047619071</v>
          </cell>
          <cell r="AG36">
            <v>83.947619047619071</v>
          </cell>
          <cell r="AH36">
            <v>83.947619047619071</v>
          </cell>
          <cell r="AI36">
            <v>83.947619047619071</v>
          </cell>
          <cell r="AJ36">
            <v>48.16695</v>
          </cell>
          <cell r="AK36">
            <v>48.16695</v>
          </cell>
          <cell r="AL36">
            <v>48.16695</v>
          </cell>
          <cell r="AM36">
            <v>48.16695</v>
          </cell>
          <cell r="AN36">
            <v>48.16695</v>
          </cell>
          <cell r="AO36">
            <v>48.16695</v>
          </cell>
          <cell r="AP36">
            <v>48.16695</v>
          </cell>
        </row>
        <row r="37">
          <cell r="C37">
            <v>35</v>
          </cell>
          <cell r="D37">
            <v>4</v>
          </cell>
          <cell r="E37">
            <v>0.23</v>
          </cell>
          <cell r="F37">
            <v>2.7</v>
          </cell>
          <cell r="G37">
            <v>0.13</v>
          </cell>
          <cell r="H37">
            <v>4</v>
          </cell>
          <cell r="I37">
            <v>3.3</v>
          </cell>
          <cell r="J37">
            <v>0.76800000000000002</v>
          </cell>
          <cell r="K37">
            <v>7</v>
          </cell>
          <cell r="L37" t="str">
            <v>4.6</v>
          </cell>
          <cell r="M37">
            <v>837.20000000000016</v>
          </cell>
          <cell r="N37">
            <v>506.04087178551976</v>
          </cell>
          <cell r="O37">
            <v>1018.1250860782509</v>
          </cell>
          <cell r="P37">
            <v>100</v>
          </cell>
          <cell r="Q37">
            <v>425.3017241379311</v>
          </cell>
          <cell r="R37">
            <v>49.583624999999998</v>
          </cell>
          <cell r="S37">
            <v>425.3017241379311</v>
          </cell>
          <cell r="T37">
            <v>49.583624999999998</v>
          </cell>
          <cell r="U37">
            <v>0.2</v>
          </cell>
          <cell r="V37">
            <v>0.2</v>
          </cell>
          <cell r="W37">
            <v>0.35999999999999988</v>
          </cell>
          <cell r="X37">
            <v>0.1</v>
          </cell>
          <cell r="Y37">
            <v>2</v>
          </cell>
          <cell r="Z37">
            <v>0.1</v>
          </cell>
          <cell r="AA37">
            <v>0.9</v>
          </cell>
          <cell r="AB37">
            <v>67.666666666666671</v>
          </cell>
          <cell r="AC37">
            <v>90.215517241379331</v>
          </cell>
          <cell r="AD37">
            <v>90.215517241379331</v>
          </cell>
          <cell r="AE37">
            <v>90.215517241379331</v>
          </cell>
          <cell r="AF37">
            <v>90.215517241379331</v>
          </cell>
          <cell r="AG37">
            <v>90.215517241379331</v>
          </cell>
          <cell r="AH37">
            <v>90.215517241379331</v>
          </cell>
          <cell r="AI37">
            <v>90.215517241379331</v>
          </cell>
          <cell r="AJ37">
            <v>49.583624999999998</v>
          </cell>
          <cell r="AK37">
            <v>49.583624999999998</v>
          </cell>
          <cell r="AL37">
            <v>49.583624999999998</v>
          </cell>
          <cell r="AM37">
            <v>49.583624999999998</v>
          </cell>
          <cell r="AN37">
            <v>49.583624999999998</v>
          </cell>
          <cell r="AO37">
            <v>49.583624999999998</v>
          </cell>
          <cell r="AP37">
            <v>49.583624999999998</v>
          </cell>
        </row>
        <row r="38">
          <cell r="C38">
            <v>36</v>
          </cell>
          <cell r="D38">
            <v>4</v>
          </cell>
          <cell r="E38">
            <v>0.23</v>
          </cell>
          <cell r="F38">
            <v>2.7</v>
          </cell>
          <cell r="G38">
            <v>0.13</v>
          </cell>
          <cell r="H38">
            <v>4</v>
          </cell>
          <cell r="I38">
            <v>3.3</v>
          </cell>
          <cell r="J38">
            <v>0.77</v>
          </cell>
          <cell r="K38">
            <v>7</v>
          </cell>
          <cell r="L38" t="str">
            <v>4.6</v>
          </cell>
          <cell r="M38">
            <v>865.80000000000018</v>
          </cell>
          <cell r="N38">
            <v>523.32798231235427</v>
          </cell>
          <cell r="O38">
            <v>1052.9057567206755</v>
          </cell>
          <cell r="P38">
            <v>100</v>
          </cell>
          <cell r="Q38">
            <v>440.9664596273293</v>
          </cell>
          <cell r="R38">
            <v>51.000299999999989</v>
          </cell>
          <cell r="S38">
            <v>440.9664596273293</v>
          </cell>
          <cell r="T38">
            <v>51.000299999999989</v>
          </cell>
          <cell r="U38">
            <v>0.2</v>
          </cell>
          <cell r="V38">
            <v>0.2</v>
          </cell>
          <cell r="W38">
            <v>0.35999999999999988</v>
          </cell>
          <cell r="X38">
            <v>0.1</v>
          </cell>
          <cell r="Y38">
            <v>2</v>
          </cell>
          <cell r="Z38">
            <v>0.1</v>
          </cell>
          <cell r="AA38">
            <v>0.9</v>
          </cell>
          <cell r="AB38">
            <v>69.600000000000009</v>
          </cell>
          <cell r="AC38">
            <v>96.797515527950338</v>
          </cell>
          <cell r="AD38">
            <v>96.797515527950338</v>
          </cell>
          <cell r="AE38">
            <v>96.797515527950338</v>
          </cell>
          <cell r="AF38">
            <v>96.797515527950338</v>
          </cell>
          <cell r="AG38">
            <v>96.797515527950338</v>
          </cell>
          <cell r="AH38">
            <v>96.797515527950338</v>
          </cell>
          <cell r="AI38">
            <v>96.797515527950338</v>
          </cell>
          <cell r="AJ38">
            <v>51.000299999999989</v>
          </cell>
          <cell r="AK38">
            <v>51.000299999999989</v>
          </cell>
          <cell r="AL38">
            <v>51.000299999999989</v>
          </cell>
          <cell r="AM38">
            <v>51.000299999999989</v>
          </cell>
          <cell r="AN38">
            <v>51.000299999999989</v>
          </cell>
          <cell r="AO38">
            <v>51.000299999999989</v>
          </cell>
          <cell r="AP38">
            <v>51.000299999999989</v>
          </cell>
        </row>
        <row r="39">
          <cell r="C39">
            <v>37</v>
          </cell>
          <cell r="D39">
            <v>4</v>
          </cell>
          <cell r="E39">
            <v>0.23</v>
          </cell>
          <cell r="F39">
            <v>2.7</v>
          </cell>
          <cell r="G39">
            <v>0.13</v>
          </cell>
          <cell r="H39">
            <v>4</v>
          </cell>
          <cell r="I39">
            <v>3.3</v>
          </cell>
          <cell r="J39">
            <v>0.77200000000000002</v>
          </cell>
          <cell r="K39">
            <v>7</v>
          </cell>
          <cell r="L39" t="str">
            <v>4.6</v>
          </cell>
          <cell r="M39">
            <v>894.66000000000008</v>
          </cell>
          <cell r="N39">
            <v>540.77224838943278</v>
          </cell>
          <cell r="O39">
            <v>1088.0026152780317</v>
          </cell>
          <cell r="P39">
            <v>100</v>
          </cell>
          <cell r="Q39">
            <v>456.85958646616547</v>
          </cell>
          <cell r="R39">
            <v>52.416974999999994</v>
          </cell>
          <cell r="S39">
            <v>456.85958646616547</v>
          </cell>
          <cell r="T39">
            <v>52.416974999999994</v>
          </cell>
          <cell r="U39">
            <v>0.2</v>
          </cell>
          <cell r="V39">
            <v>0.2</v>
          </cell>
          <cell r="W39">
            <v>0.35999999999999988</v>
          </cell>
          <cell r="X39">
            <v>0.1</v>
          </cell>
          <cell r="Y39">
            <v>2</v>
          </cell>
          <cell r="Z39">
            <v>0.1</v>
          </cell>
          <cell r="AA39">
            <v>0.9</v>
          </cell>
          <cell r="AB39">
            <v>71.533333333333346</v>
          </cell>
          <cell r="AC39">
            <v>103.70432330827069</v>
          </cell>
          <cell r="AD39">
            <v>103.70432330827069</v>
          </cell>
          <cell r="AE39">
            <v>103.70432330827069</v>
          </cell>
          <cell r="AF39">
            <v>103.70432330827069</v>
          </cell>
          <cell r="AG39">
            <v>103.70432330827069</v>
          </cell>
          <cell r="AH39">
            <v>103.70432330827069</v>
          </cell>
          <cell r="AI39">
            <v>103.70432330827069</v>
          </cell>
          <cell r="AJ39">
            <v>52.416974999999994</v>
          </cell>
          <cell r="AK39">
            <v>52.416974999999994</v>
          </cell>
          <cell r="AL39">
            <v>52.416974999999994</v>
          </cell>
          <cell r="AM39">
            <v>52.416974999999994</v>
          </cell>
          <cell r="AN39">
            <v>52.416974999999994</v>
          </cell>
          <cell r="AO39">
            <v>52.416974999999994</v>
          </cell>
          <cell r="AP39">
            <v>52.416974999999994</v>
          </cell>
        </row>
        <row r="40">
          <cell r="C40">
            <v>38</v>
          </cell>
          <cell r="D40">
            <v>4</v>
          </cell>
          <cell r="E40">
            <v>0.23</v>
          </cell>
          <cell r="F40">
            <v>2.7</v>
          </cell>
          <cell r="G40">
            <v>0.13</v>
          </cell>
          <cell r="H40">
            <v>4</v>
          </cell>
          <cell r="I40">
            <v>3.3</v>
          </cell>
          <cell r="J40">
            <v>0.77400000000000002</v>
          </cell>
          <cell r="K40">
            <v>7</v>
          </cell>
          <cell r="L40" t="str">
            <v>4.6</v>
          </cell>
          <cell r="M40">
            <v>923.7800000000002</v>
          </cell>
          <cell r="N40">
            <v>558.37367001675523</v>
          </cell>
          <cell r="O40">
            <v>1123.4156617503186</v>
          </cell>
          <cell r="P40">
            <v>100</v>
          </cell>
          <cell r="Q40">
            <v>472.98470290771195</v>
          </cell>
          <cell r="R40">
            <v>53.833649999999999</v>
          </cell>
          <cell r="S40">
            <v>472.98470290771195</v>
          </cell>
          <cell r="T40">
            <v>53.833649999999999</v>
          </cell>
          <cell r="U40">
            <v>0.2</v>
          </cell>
          <cell r="V40">
            <v>0.2</v>
          </cell>
          <cell r="W40">
            <v>0.35999999999999988</v>
          </cell>
          <cell r="X40">
            <v>0.1</v>
          </cell>
          <cell r="Y40">
            <v>2</v>
          </cell>
          <cell r="Z40">
            <v>0.1</v>
          </cell>
          <cell r="AA40">
            <v>0.9</v>
          </cell>
          <cell r="AB40">
            <v>73.466666666666669</v>
          </cell>
          <cell r="AC40">
            <v>110.94702907711761</v>
          </cell>
          <cell r="AD40">
            <v>110.94702907711761</v>
          </cell>
          <cell r="AE40">
            <v>110.94702907711761</v>
          </cell>
          <cell r="AF40">
            <v>110.94702907711761</v>
          </cell>
          <cell r="AG40">
            <v>110.94702907711761</v>
          </cell>
          <cell r="AH40">
            <v>110.94702907711761</v>
          </cell>
          <cell r="AI40">
            <v>110.94702907711761</v>
          </cell>
          <cell r="AJ40">
            <v>53.833649999999999</v>
          </cell>
          <cell r="AK40">
            <v>53.833649999999999</v>
          </cell>
          <cell r="AL40">
            <v>53.833649999999999</v>
          </cell>
          <cell r="AM40">
            <v>53.833649999999999</v>
          </cell>
          <cell r="AN40">
            <v>53.833649999999999</v>
          </cell>
          <cell r="AO40">
            <v>53.833649999999999</v>
          </cell>
          <cell r="AP40">
            <v>53.833649999999999</v>
          </cell>
        </row>
        <row r="41">
          <cell r="C41">
            <v>39</v>
          </cell>
          <cell r="D41">
            <v>4</v>
          </cell>
          <cell r="E41">
            <v>0.23</v>
          </cell>
          <cell r="F41">
            <v>2.7</v>
          </cell>
          <cell r="G41">
            <v>0.13</v>
          </cell>
          <cell r="H41">
            <v>4</v>
          </cell>
          <cell r="I41">
            <v>3.3</v>
          </cell>
          <cell r="J41">
            <v>0.77600000000000002</v>
          </cell>
          <cell r="K41">
            <v>7</v>
          </cell>
          <cell r="L41" t="str">
            <v>4.6</v>
          </cell>
          <cell r="M41">
            <v>953.1600000000002</v>
          </cell>
          <cell r="N41">
            <v>576.13224719432162</v>
          </cell>
          <cell r="O41">
            <v>1159.1448961375368</v>
          </cell>
          <cell r="P41">
            <v>100</v>
          </cell>
          <cell r="Q41">
            <v>489.34553571428592</v>
          </cell>
          <cell r="R41">
            <v>55.250324999999997</v>
          </cell>
          <cell r="S41">
            <v>489.34553571428592</v>
          </cell>
          <cell r="T41">
            <v>55.250324999999997</v>
          </cell>
          <cell r="U41">
            <v>0.2</v>
          </cell>
          <cell r="V41">
            <v>0.2</v>
          </cell>
          <cell r="W41">
            <v>0.35999999999999988</v>
          </cell>
          <cell r="X41">
            <v>0.1</v>
          </cell>
          <cell r="Y41">
            <v>2</v>
          </cell>
          <cell r="Z41">
            <v>0.1</v>
          </cell>
          <cell r="AA41">
            <v>0.9</v>
          </cell>
          <cell r="AB41">
            <v>75.400000000000006</v>
          </cell>
          <cell r="AC41">
            <v>118.53711734693881</v>
          </cell>
          <cell r="AD41">
            <v>118.53711734693881</v>
          </cell>
          <cell r="AE41">
            <v>118.53711734693881</v>
          </cell>
          <cell r="AF41">
            <v>118.53711734693881</v>
          </cell>
          <cell r="AG41">
            <v>118.53711734693881</v>
          </cell>
          <cell r="AH41">
            <v>118.53711734693881</v>
          </cell>
          <cell r="AI41">
            <v>118.53711734693881</v>
          </cell>
          <cell r="AJ41">
            <v>55.250324999999997</v>
          </cell>
          <cell r="AK41">
            <v>55.250324999999997</v>
          </cell>
          <cell r="AL41">
            <v>55.250324999999997</v>
          </cell>
          <cell r="AM41">
            <v>55.250324999999997</v>
          </cell>
          <cell r="AN41">
            <v>55.250324999999997</v>
          </cell>
          <cell r="AO41">
            <v>55.250324999999997</v>
          </cell>
          <cell r="AP41">
            <v>55.250324999999997</v>
          </cell>
        </row>
        <row r="42">
          <cell r="C42">
            <v>40</v>
          </cell>
          <cell r="D42">
            <v>4</v>
          </cell>
          <cell r="E42">
            <v>0.23</v>
          </cell>
          <cell r="F42">
            <v>2.7</v>
          </cell>
          <cell r="G42">
            <v>0.13</v>
          </cell>
          <cell r="H42">
            <v>4</v>
          </cell>
          <cell r="I42">
            <v>3.3</v>
          </cell>
          <cell r="J42">
            <v>0.77800000000000002</v>
          </cell>
          <cell r="K42">
            <v>7</v>
          </cell>
          <cell r="L42" t="str">
            <v>4.6</v>
          </cell>
          <cell r="M42">
            <v>982.80000000000018</v>
          </cell>
          <cell r="N42">
            <v>594.04797992213184</v>
          </cell>
          <cell r="O42">
            <v>1195.1903184396858</v>
          </cell>
          <cell r="P42">
            <v>100</v>
          </cell>
          <cell r="Q42">
            <v>505.94594594594611</v>
          </cell>
          <cell r="R42">
            <v>56.666999999999994</v>
          </cell>
          <cell r="S42">
            <v>505.94594594594611</v>
          </cell>
          <cell r="T42">
            <v>56.666999999999994</v>
          </cell>
          <cell r="U42">
            <v>0.2</v>
          </cell>
          <cell r="V42">
            <v>0.2</v>
          </cell>
          <cell r="W42">
            <v>0.35999999999999988</v>
          </cell>
          <cell r="X42">
            <v>0.1</v>
          </cell>
          <cell r="Y42">
            <v>2</v>
          </cell>
          <cell r="Z42">
            <v>0.1</v>
          </cell>
          <cell r="AA42">
            <v>0.9</v>
          </cell>
          <cell r="AB42">
            <v>77.333333333333343</v>
          </cell>
          <cell r="AC42">
            <v>126.48648648648653</v>
          </cell>
          <cell r="AD42">
            <v>126.48648648648653</v>
          </cell>
          <cell r="AE42">
            <v>126.48648648648653</v>
          </cell>
          <cell r="AF42">
            <v>126.48648648648653</v>
          </cell>
          <cell r="AG42">
            <v>126.48648648648653</v>
          </cell>
          <cell r="AH42">
            <v>126.48648648648653</v>
          </cell>
          <cell r="AI42">
            <v>126.48648648648653</v>
          </cell>
          <cell r="AJ42">
            <v>56.666999999999994</v>
          </cell>
          <cell r="AK42">
            <v>56.666999999999994</v>
          </cell>
          <cell r="AL42">
            <v>56.666999999999994</v>
          </cell>
          <cell r="AM42">
            <v>56.666999999999994</v>
          </cell>
          <cell r="AN42">
            <v>56.666999999999994</v>
          </cell>
          <cell r="AO42">
            <v>56.666999999999994</v>
          </cell>
          <cell r="AP42">
            <v>56.666999999999994</v>
          </cell>
        </row>
        <row r="43">
          <cell r="C43">
            <v>41</v>
          </cell>
          <cell r="D43">
            <v>4</v>
          </cell>
          <cell r="E43">
            <v>0.23</v>
          </cell>
          <cell r="F43">
            <v>2.7</v>
          </cell>
          <cell r="G43">
            <v>0.13</v>
          </cell>
          <cell r="H43">
            <v>4</v>
          </cell>
          <cell r="I43">
            <v>3.3</v>
          </cell>
          <cell r="J43">
            <v>0.78</v>
          </cell>
          <cell r="K43">
            <v>7</v>
          </cell>
          <cell r="L43" t="str">
            <v>4.6</v>
          </cell>
          <cell r="M43">
            <v>1012.7000000000002</v>
          </cell>
          <cell r="N43">
            <v>612.12086820018624</v>
          </cell>
          <cell r="O43">
            <v>1231.5519286567664</v>
          </cell>
          <cell r="P43">
            <v>100</v>
          </cell>
          <cell r="Q43">
            <v>522.78993506493532</v>
          </cell>
          <cell r="R43">
            <v>58.083674999999999</v>
          </cell>
          <cell r="S43">
            <v>522.78993506493532</v>
          </cell>
          <cell r="T43">
            <v>58.083674999999999</v>
          </cell>
          <cell r="U43">
            <v>0.2</v>
          </cell>
          <cell r="V43">
            <v>0.2</v>
          </cell>
          <cell r="W43">
            <v>0.35999999999999988</v>
          </cell>
          <cell r="X43">
            <v>0.1</v>
          </cell>
          <cell r="Y43">
            <v>2</v>
          </cell>
          <cell r="Z43">
            <v>0.1</v>
          </cell>
          <cell r="AA43">
            <v>0.9</v>
          </cell>
          <cell r="AB43">
            <v>79.26666666666668</v>
          </cell>
          <cell r="AC43">
            <v>134.80746753246757</v>
          </cell>
          <cell r="AD43">
            <v>134.80746753246757</v>
          </cell>
          <cell r="AE43">
            <v>134.80746753246757</v>
          </cell>
          <cell r="AF43">
            <v>134.80746753246757</v>
          </cell>
          <cell r="AG43">
            <v>134.80746753246757</v>
          </cell>
          <cell r="AH43">
            <v>134.80746753246757</v>
          </cell>
          <cell r="AI43">
            <v>134.80746753246757</v>
          </cell>
          <cell r="AJ43">
            <v>58.083674999999999</v>
          </cell>
          <cell r="AK43">
            <v>58.083674999999999</v>
          </cell>
          <cell r="AL43">
            <v>58.083674999999999</v>
          </cell>
          <cell r="AM43">
            <v>58.083674999999999</v>
          </cell>
          <cell r="AN43">
            <v>58.083674999999999</v>
          </cell>
          <cell r="AO43">
            <v>58.083674999999999</v>
          </cell>
          <cell r="AP43">
            <v>58.083674999999999</v>
          </cell>
        </row>
        <row r="44">
          <cell r="C44">
            <v>42</v>
          </cell>
          <cell r="D44">
            <v>4</v>
          </cell>
          <cell r="E44">
            <v>0.23</v>
          </cell>
          <cell r="F44">
            <v>2.7</v>
          </cell>
          <cell r="G44">
            <v>0.13</v>
          </cell>
          <cell r="H44">
            <v>4</v>
          </cell>
          <cell r="I44">
            <v>3.3</v>
          </cell>
          <cell r="J44">
            <v>0.78200000000000003</v>
          </cell>
          <cell r="K44">
            <v>7</v>
          </cell>
          <cell r="L44" t="str">
            <v>4.6</v>
          </cell>
          <cell r="M44">
            <v>1042.8600000000001</v>
          </cell>
          <cell r="N44">
            <v>630.35091202848446</v>
          </cell>
          <cell r="O44">
            <v>1268.229726788778</v>
          </cell>
          <cell r="P44">
            <v>100</v>
          </cell>
          <cell r="Q44">
            <v>539.88165137614692</v>
          </cell>
          <cell r="R44">
            <v>59.500349999999997</v>
          </cell>
          <cell r="S44">
            <v>539.88165137614692</v>
          </cell>
          <cell r="T44">
            <v>59.500349999999997</v>
          </cell>
          <cell r="U44">
            <v>0.2</v>
          </cell>
          <cell r="V44">
            <v>0.2</v>
          </cell>
          <cell r="W44">
            <v>0.35999999999999988</v>
          </cell>
          <cell r="X44">
            <v>0.1</v>
          </cell>
          <cell r="Y44">
            <v>2</v>
          </cell>
          <cell r="Z44">
            <v>0.1</v>
          </cell>
          <cell r="AA44">
            <v>0.9</v>
          </cell>
          <cell r="AB44">
            <v>81.200000000000017</v>
          </cell>
          <cell r="AC44">
            <v>143.51284403669729</v>
          </cell>
          <cell r="AD44">
            <v>143.51284403669729</v>
          </cell>
          <cell r="AE44">
            <v>143.51284403669729</v>
          </cell>
          <cell r="AF44">
            <v>143.51284403669729</v>
          </cell>
          <cell r="AG44">
            <v>143.51284403669729</v>
          </cell>
          <cell r="AH44">
            <v>143.51284403669729</v>
          </cell>
          <cell r="AI44">
            <v>143.51284403669729</v>
          </cell>
          <cell r="AJ44">
            <v>59.500349999999997</v>
          </cell>
          <cell r="AK44">
            <v>59.500349999999997</v>
          </cell>
          <cell r="AL44">
            <v>59.500349999999997</v>
          </cell>
          <cell r="AM44">
            <v>59.500349999999997</v>
          </cell>
          <cell r="AN44">
            <v>59.500349999999997</v>
          </cell>
          <cell r="AO44">
            <v>59.500349999999997</v>
          </cell>
          <cell r="AP44">
            <v>59.500349999999997</v>
          </cell>
        </row>
        <row r="45">
          <cell r="C45">
            <v>43</v>
          </cell>
          <cell r="D45">
            <v>4</v>
          </cell>
          <cell r="E45">
            <v>0.23</v>
          </cell>
          <cell r="F45">
            <v>2.7</v>
          </cell>
          <cell r="G45">
            <v>0.13</v>
          </cell>
          <cell r="H45">
            <v>4</v>
          </cell>
          <cell r="I45">
            <v>3.3</v>
          </cell>
          <cell r="J45">
            <v>0.78400000000000003</v>
          </cell>
          <cell r="K45">
            <v>7</v>
          </cell>
          <cell r="L45" t="str">
            <v>4.6</v>
          </cell>
          <cell r="M45">
            <v>1073.2800000000002</v>
          </cell>
          <cell r="N45">
            <v>648.73811140702662</v>
          </cell>
          <cell r="O45">
            <v>1305.2237128357206</v>
          </cell>
          <cell r="P45">
            <v>100</v>
          </cell>
          <cell r="Q45">
            <v>557.22539682539707</v>
          </cell>
          <cell r="R45">
            <v>60.917024999999988</v>
          </cell>
          <cell r="S45">
            <v>557.22539682539707</v>
          </cell>
          <cell r="T45">
            <v>60.917024999999988</v>
          </cell>
          <cell r="U45">
            <v>0.2</v>
          </cell>
          <cell r="V45">
            <v>0.2</v>
          </cell>
          <cell r="W45">
            <v>0.35999999999999988</v>
          </cell>
          <cell r="X45">
            <v>0.1</v>
          </cell>
          <cell r="Y45">
            <v>2</v>
          </cell>
          <cell r="Z45">
            <v>0.1</v>
          </cell>
          <cell r="AA45">
            <v>0.9</v>
          </cell>
          <cell r="AB45">
            <v>83.13333333333334</v>
          </cell>
          <cell r="AC45">
            <v>152.61587301587306</v>
          </cell>
          <cell r="AD45">
            <v>152.61587301587306</v>
          </cell>
          <cell r="AE45">
            <v>152.61587301587306</v>
          </cell>
          <cell r="AF45">
            <v>152.61587301587306</v>
          </cell>
          <cell r="AG45">
            <v>152.61587301587306</v>
          </cell>
          <cell r="AH45">
            <v>152.61587301587306</v>
          </cell>
          <cell r="AI45">
            <v>152.61587301587306</v>
          </cell>
          <cell r="AJ45">
            <v>60.917024999999988</v>
          </cell>
          <cell r="AK45">
            <v>60.917024999999988</v>
          </cell>
          <cell r="AL45">
            <v>60.917024999999988</v>
          </cell>
          <cell r="AM45">
            <v>60.917024999999988</v>
          </cell>
          <cell r="AN45">
            <v>60.917024999999988</v>
          </cell>
          <cell r="AO45">
            <v>60.917024999999988</v>
          </cell>
          <cell r="AP45">
            <v>60.917024999999988</v>
          </cell>
        </row>
        <row r="46">
          <cell r="C46">
            <v>44</v>
          </cell>
          <cell r="D46">
            <v>4</v>
          </cell>
          <cell r="E46">
            <v>0.23</v>
          </cell>
          <cell r="F46">
            <v>2.7</v>
          </cell>
          <cell r="G46">
            <v>0.13</v>
          </cell>
          <cell r="H46">
            <v>4</v>
          </cell>
          <cell r="I46">
            <v>3.3</v>
          </cell>
          <cell r="J46">
            <v>0.78600000000000003</v>
          </cell>
          <cell r="K46">
            <v>7</v>
          </cell>
          <cell r="L46" t="str">
            <v>4.6</v>
          </cell>
          <cell r="M46">
            <v>1103.96</v>
          </cell>
          <cell r="N46">
            <v>667.28246633581273</v>
          </cell>
          <cell r="O46">
            <v>1342.5338867975943</v>
          </cell>
          <cell r="P46">
            <v>100</v>
          </cell>
          <cell r="Q46">
            <v>574.82563417890526</v>
          </cell>
          <cell r="R46">
            <v>62.333699999999993</v>
          </cell>
          <cell r="S46">
            <v>574.82563417890526</v>
          </cell>
          <cell r="T46">
            <v>62.333699999999993</v>
          </cell>
          <cell r="U46">
            <v>0.2</v>
          </cell>
          <cell r="V46">
            <v>0.2</v>
          </cell>
          <cell r="W46">
            <v>0.35999999999999988</v>
          </cell>
          <cell r="X46">
            <v>0.1</v>
          </cell>
          <cell r="Y46">
            <v>2</v>
          </cell>
          <cell r="Z46">
            <v>0.1</v>
          </cell>
          <cell r="AA46">
            <v>0.9</v>
          </cell>
          <cell r="AB46">
            <v>85.066666666666677</v>
          </cell>
          <cell r="AC46">
            <v>162.1303070761015</v>
          </cell>
          <cell r="AD46">
            <v>162.1303070761015</v>
          </cell>
          <cell r="AE46">
            <v>162.1303070761015</v>
          </cell>
          <cell r="AF46">
            <v>162.1303070761015</v>
          </cell>
          <cell r="AG46">
            <v>162.1303070761015</v>
          </cell>
          <cell r="AH46">
            <v>162.1303070761015</v>
          </cell>
          <cell r="AI46">
            <v>162.1303070761015</v>
          </cell>
          <cell r="AJ46">
            <v>62.333699999999993</v>
          </cell>
          <cell r="AK46">
            <v>62.333699999999993</v>
          </cell>
          <cell r="AL46">
            <v>62.333699999999993</v>
          </cell>
          <cell r="AM46">
            <v>62.333699999999993</v>
          </cell>
          <cell r="AN46">
            <v>62.333699999999993</v>
          </cell>
          <cell r="AO46">
            <v>62.333699999999993</v>
          </cell>
          <cell r="AP46">
            <v>62.333699999999993</v>
          </cell>
        </row>
        <row r="47">
          <cell r="C47">
            <v>45</v>
          </cell>
          <cell r="D47">
            <v>5</v>
          </cell>
          <cell r="E47">
            <v>0.24000000000000002</v>
          </cell>
          <cell r="F47">
            <v>2.8</v>
          </cell>
          <cell r="G47">
            <v>0.14000000000000001</v>
          </cell>
          <cell r="H47">
            <v>4</v>
          </cell>
          <cell r="I47">
            <v>3.3</v>
          </cell>
          <cell r="J47">
            <v>0.78800000000000003</v>
          </cell>
          <cell r="K47">
            <v>7</v>
          </cell>
          <cell r="L47" t="str">
            <v>4.6</v>
          </cell>
          <cell r="M47">
            <v>1134.9000000000003</v>
          </cell>
          <cell r="N47">
            <v>685.98397681484289</v>
          </cell>
          <cell r="O47">
            <v>1433.4145567624894</v>
          </cell>
          <cell r="P47">
            <v>100</v>
          </cell>
          <cell r="Q47">
            <v>592.68699460916469</v>
          </cell>
          <cell r="R47">
            <v>63.750374999999991</v>
          </cell>
          <cell r="S47">
            <v>592.68699460916469</v>
          </cell>
          <cell r="T47">
            <v>63.750374999999991</v>
          </cell>
          <cell r="U47">
            <v>0.2</v>
          </cell>
          <cell r="V47">
            <v>0.2</v>
          </cell>
          <cell r="W47">
            <v>0.35999999999999988</v>
          </cell>
          <cell r="X47">
            <v>0.1</v>
          </cell>
          <cell r="Y47">
            <v>2</v>
          </cell>
          <cell r="Z47">
            <v>0.1</v>
          </cell>
          <cell r="AA47">
            <v>0.9</v>
          </cell>
          <cell r="AB47">
            <v>87.000000000000014</v>
          </cell>
          <cell r="AC47">
            <v>172.0704177897575</v>
          </cell>
          <cell r="AD47">
            <v>172.0704177897575</v>
          </cell>
          <cell r="AE47">
            <v>172.0704177897575</v>
          </cell>
          <cell r="AF47">
            <v>172.0704177897575</v>
          </cell>
          <cell r="AG47">
            <v>172.0704177897575</v>
          </cell>
          <cell r="AH47">
            <v>172.0704177897575</v>
          </cell>
          <cell r="AI47">
            <v>172.0704177897575</v>
          </cell>
          <cell r="AJ47">
            <v>63.750374999999991</v>
          </cell>
          <cell r="AK47">
            <v>63.750374999999991</v>
          </cell>
          <cell r="AL47">
            <v>63.750374999999991</v>
          </cell>
          <cell r="AM47">
            <v>63.750374999999991</v>
          </cell>
          <cell r="AN47">
            <v>63.750374999999991</v>
          </cell>
          <cell r="AO47">
            <v>63.750374999999991</v>
          </cell>
          <cell r="AP47">
            <v>63.750374999999991</v>
          </cell>
        </row>
        <row r="48">
          <cell r="C48">
            <v>46</v>
          </cell>
          <cell r="D48">
            <v>5</v>
          </cell>
          <cell r="E48">
            <v>0.24000000000000002</v>
          </cell>
          <cell r="F48">
            <v>2.8</v>
          </cell>
          <cell r="G48">
            <v>0.14000000000000001</v>
          </cell>
          <cell r="H48">
            <v>4</v>
          </cell>
          <cell r="I48">
            <v>3.3</v>
          </cell>
          <cell r="J48">
            <v>0.79</v>
          </cell>
          <cell r="K48">
            <v>7</v>
          </cell>
          <cell r="L48" t="str">
            <v>4.6</v>
          </cell>
          <cell r="M48">
            <v>1166.1000000000001</v>
          </cell>
          <cell r="N48">
            <v>704.84264284411688</v>
          </cell>
          <cell r="O48">
            <v>1472.82114251541</v>
          </cell>
          <cell r="P48">
            <v>100</v>
          </cell>
          <cell r="Q48">
            <v>610.81428571428592</v>
          </cell>
          <cell r="R48">
            <v>65.167049999999989</v>
          </cell>
          <cell r="S48">
            <v>610.81428571428592</v>
          </cell>
          <cell r="T48">
            <v>65.167049999999989</v>
          </cell>
          <cell r="U48">
            <v>0.2</v>
          </cell>
          <cell r="V48">
            <v>0.2</v>
          </cell>
          <cell r="W48">
            <v>0.35999999999999988</v>
          </cell>
          <cell r="X48">
            <v>0.1</v>
          </cell>
          <cell r="Y48">
            <v>2</v>
          </cell>
          <cell r="Z48">
            <v>0.1</v>
          </cell>
          <cell r="AA48">
            <v>0.9</v>
          </cell>
          <cell r="AB48">
            <v>88.933333333333337</v>
          </cell>
          <cell r="AC48">
            <v>182.45102040816334</v>
          </cell>
          <cell r="AD48">
            <v>182.45102040816334</v>
          </cell>
          <cell r="AE48">
            <v>182.45102040816334</v>
          </cell>
          <cell r="AF48">
            <v>182.45102040816334</v>
          </cell>
          <cell r="AG48">
            <v>182.45102040816334</v>
          </cell>
          <cell r="AH48">
            <v>182.45102040816334</v>
          </cell>
          <cell r="AI48">
            <v>182.45102040816334</v>
          </cell>
          <cell r="AJ48">
            <v>65.167049999999989</v>
          </cell>
          <cell r="AK48">
            <v>65.167049999999989</v>
          </cell>
          <cell r="AL48">
            <v>65.167049999999989</v>
          </cell>
          <cell r="AM48">
            <v>65.167049999999989</v>
          </cell>
          <cell r="AN48">
            <v>65.167049999999989</v>
          </cell>
          <cell r="AO48">
            <v>65.167049999999989</v>
          </cell>
          <cell r="AP48">
            <v>65.167049999999989</v>
          </cell>
        </row>
        <row r="49">
          <cell r="C49">
            <v>47</v>
          </cell>
          <cell r="D49">
            <v>5</v>
          </cell>
          <cell r="E49">
            <v>0.24000000000000002</v>
          </cell>
          <cell r="F49">
            <v>2.8</v>
          </cell>
          <cell r="G49">
            <v>0.14000000000000001</v>
          </cell>
          <cell r="H49">
            <v>4</v>
          </cell>
          <cell r="I49">
            <v>3.3</v>
          </cell>
          <cell r="J49">
            <v>0.79200000000000004</v>
          </cell>
          <cell r="K49">
            <v>7</v>
          </cell>
          <cell r="L49" t="str">
            <v>4.6</v>
          </cell>
          <cell r="M49">
            <v>1197.5600000000002</v>
          </cell>
          <cell r="N49">
            <v>723.85846442363481</v>
          </cell>
          <cell r="O49">
            <v>1512.5561164829383</v>
          </cell>
          <cell r="P49">
            <v>100</v>
          </cell>
          <cell r="Q49">
            <v>629.2125000000002</v>
          </cell>
          <cell r="R49">
            <v>66.583724999999987</v>
          </cell>
          <cell r="S49">
            <v>629.2125000000002</v>
          </cell>
          <cell r="T49">
            <v>66.583724999999987</v>
          </cell>
          <cell r="U49">
            <v>0.2</v>
          </cell>
          <cell r="V49">
            <v>0.2</v>
          </cell>
          <cell r="W49">
            <v>0.35999999999999988</v>
          </cell>
          <cell r="X49">
            <v>0.1</v>
          </cell>
          <cell r="Y49">
            <v>2</v>
          </cell>
          <cell r="Z49">
            <v>0.1</v>
          </cell>
          <cell r="AA49">
            <v>0.9</v>
          </cell>
          <cell r="AB49">
            <v>90.866666666666674</v>
          </cell>
          <cell r="AC49">
            <v>193.28750000000005</v>
          </cell>
          <cell r="AD49">
            <v>193.28750000000005</v>
          </cell>
          <cell r="AE49">
            <v>193.28750000000005</v>
          </cell>
          <cell r="AF49">
            <v>193.28750000000005</v>
          </cell>
          <cell r="AG49">
            <v>193.28750000000005</v>
          </cell>
          <cell r="AH49">
            <v>193.28750000000005</v>
          </cell>
          <cell r="AI49">
            <v>193.28750000000005</v>
          </cell>
          <cell r="AJ49">
            <v>66.583724999999987</v>
          </cell>
          <cell r="AK49">
            <v>66.583724999999987</v>
          </cell>
          <cell r="AL49">
            <v>66.583724999999987</v>
          </cell>
          <cell r="AM49">
            <v>66.583724999999987</v>
          </cell>
          <cell r="AN49">
            <v>66.583724999999987</v>
          </cell>
          <cell r="AO49">
            <v>66.583724999999987</v>
          </cell>
          <cell r="AP49">
            <v>66.583724999999987</v>
          </cell>
        </row>
        <row r="50">
          <cell r="C50">
            <v>48</v>
          </cell>
          <cell r="D50">
            <v>5</v>
          </cell>
          <cell r="E50">
            <v>0.24000000000000002</v>
          </cell>
          <cell r="F50">
            <v>2.8</v>
          </cell>
          <cell r="G50">
            <v>0.14000000000000001</v>
          </cell>
          <cell r="H50">
            <v>4</v>
          </cell>
          <cell r="I50">
            <v>3.3</v>
          </cell>
          <cell r="J50">
            <v>0.79400000000000004</v>
          </cell>
          <cell r="K50">
            <v>7</v>
          </cell>
          <cell r="L50" t="str">
            <v>4.6</v>
          </cell>
          <cell r="M50">
            <v>1229.2800000000002</v>
          </cell>
          <cell r="N50">
            <v>743.03144155339669</v>
          </cell>
          <cell r="O50">
            <v>1552.619478665074</v>
          </cell>
          <cell r="P50">
            <v>100</v>
          </cell>
          <cell r="Q50">
            <v>647.88682385575612</v>
          </cell>
          <cell r="R50">
            <v>68.000399999999999</v>
          </cell>
          <cell r="S50">
            <v>647.88682385575612</v>
          </cell>
          <cell r="T50">
            <v>68.000399999999999</v>
          </cell>
          <cell r="U50">
            <v>0.2</v>
          </cell>
          <cell r="V50">
            <v>0.2</v>
          </cell>
          <cell r="W50">
            <v>0.35999999999999988</v>
          </cell>
          <cell r="X50">
            <v>0.1</v>
          </cell>
          <cell r="Y50">
            <v>2</v>
          </cell>
          <cell r="Z50">
            <v>0.1</v>
          </cell>
          <cell r="AA50">
            <v>0.9</v>
          </cell>
          <cell r="AB50">
            <v>92.800000000000011</v>
          </cell>
          <cell r="AC50">
            <v>204.59583911234404</v>
          </cell>
          <cell r="AD50">
            <v>204.59583911234404</v>
          </cell>
          <cell r="AE50">
            <v>204.59583911234404</v>
          </cell>
          <cell r="AF50">
            <v>204.59583911234404</v>
          </cell>
          <cell r="AG50">
            <v>204.59583911234404</v>
          </cell>
          <cell r="AH50">
            <v>204.59583911234404</v>
          </cell>
          <cell r="AI50">
            <v>204.59583911234404</v>
          </cell>
          <cell r="AJ50">
            <v>68.000399999999999</v>
          </cell>
          <cell r="AK50">
            <v>68.000399999999999</v>
          </cell>
          <cell r="AL50">
            <v>68.000399999999999</v>
          </cell>
          <cell r="AM50">
            <v>68.000399999999999</v>
          </cell>
          <cell r="AN50">
            <v>68.000399999999999</v>
          </cell>
          <cell r="AO50">
            <v>68.000399999999999</v>
          </cell>
          <cell r="AP50">
            <v>68.000399999999999</v>
          </cell>
        </row>
        <row r="51">
          <cell r="C51">
            <v>49</v>
          </cell>
          <cell r="D51">
            <v>5</v>
          </cell>
          <cell r="E51">
            <v>0.24000000000000002</v>
          </cell>
          <cell r="F51">
            <v>2.8</v>
          </cell>
          <cell r="G51">
            <v>0.14000000000000001</v>
          </cell>
          <cell r="H51">
            <v>4</v>
          </cell>
          <cell r="I51">
            <v>3.3</v>
          </cell>
          <cell r="J51">
            <v>0.79600000000000004</v>
          </cell>
          <cell r="K51">
            <v>7</v>
          </cell>
          <cell r="L51" t="str">
            <v>4.6</v>
          </cell>
          <cell r="M51">
            <v>1261.2600000000002</v>
          </cell>
          <cell r="N51">
            <v>762.36157423340273</v>
          </cell>
          <cell r="O51">
            <v>1593.0112290618183</v>
          </cell>
          <cell r="P51">
            <v>100</v>
          </cell>
          <cell r="Q51">
            <v>666.84264705882379</v>
          </cell>
          <cell r="R51">
            <v>69.417074999999997</v>
          </cell>
          <cell r="S51">
            <v>666.84264705882379</v>
          </cell>
          <cell r="T51">
            <v>69.417074999999997</v>
          </cell>
          <cell r="U51">
            <v>0.2</v>
          </cell>
          <cell r="V51">
            <v>0.2</v>
          </cell>
          <cell r="W51">
            <v>0.35999999999999988</v>
          </cell>
          <cell r="X51">
            <v>0.1</v>
          </cell>
          <cell r="Y51">
            <v>2</v>
          </cell>
          <cell r="Z51">
            <v>0.1</v>
          </cell>
          <cell r="AA51">
            <v>0.9</v>
          </cell>
          <cell r="AB51">
            <v>94.733333333333348</v>
          </cell>
          <cell r="AC51">
            <v>216.3926470588236</v>
          </cell>
          <cell r="AD51">
            <v>216.3926470588236</v>
          </cell>
          <cell r="AE51">
            <v>216.3926470588236</v>
          </cell>
          <cell r="AF51">
            <v>216.3926470588236</v>
          </cell>
          <cell r="AG51">
            <v>216.3926470588236</v>
          </cell>
          <cell r="AH51">
            <v>216.3926470588236</v>
          </cell>
          <cell r="AI51">
            <v>216.3926470588236</v>
          </cell>
          <cell r="AJ51">
            <v>69.417074999999997</v>
          </cell>
          <cell r="AK51">
            <v>69.417074999999997</v>
          </cell>
          <cell r="AL51">
            <v>69.417074999999997</v>
          </cell>
          <cell r="AM51">
            <v>69.417074999999997</v>
          </cell>
          <cell r="AN51">
            <v>69.417074999999997</v>
          </cell>
          <cell r="AO51">
            <v>69.417074999999997</v>
          </cell>
          <cell r="AP51">
            <v>69.417074999999997</v>
          </cell>
        </row>
        <row r="52">
          <cell r="C52">
            <v>50</v>
          </cell>
          <cell r="D52">
            <v>5</v>
          </cell>
          <cell r="E52">
            <v>0.24000000000000002</v>
          </cell>
          <cell r="F52">
            <v>2.8</v>
          </cell>
          <cell r="G52">
            <v>0.14000000000000001</v>
          </cell>
          <cell r="H52">
            <v>4</v>
          </cell>
          <cell r="I52">
            <v>3.3</v>
          </cell>
          <cell r="J52">
            <v>0.79800000000000004</v>
          </cell>
          <cell r="K52">
            <v>7</v>
          </cell>
          <cell r="L52" t="str">
            <v>4.6</v>
          </cell>
          <cell r="M52">
            <v>1293.5000000000002</v>
          </cell>
          <cell r="N52">
            <v>781.84886246365249</v>
          </cell>
          <cell r="O52">
            <v>1633.7313676731696</v>
          </cell>
          <cell r="P52">
            <v>100</v>
          </cell>
          <cell r="Q52">
            <v>686.08557284299877</v>
          </cell>
          <cell r="R52">
            <v>70.833749999999995</v>
          </cell>
          <cell r="S52">
            <v>686.08557284299877</v>
          </cell>
          <cell r="T52">
            <v>70.833749999999995</v>
          </cell>
          <cell r="U52">
            <v>0.2</v>
          </cell>
          <cell r="V52">
            <v>0.2</v>
          </cell>
          <cell r="W52">
            <v>0.35999999999999988</v>
          </cell>
          <cell r="X52">
            <v>0.1</v>
          </cell>
          <cell r="Y52">
            <v>2</v>
          </cell>
          <cell r="Z52">
            <v>0.1</v>
          </cell>
          <cell r="AA52">
            <v>0.9</v>
          </cell>
          <cell r="AB52">
            <v>96.666666666666686</v>
          </cell>
          <cell r="AC52">
            <v>228.69519094766628</v>
          </cell>
          <cell r="AD52">
            <v>228.69519094766628</v>
          </cell>
          <cell r="AE52">
            <v>228.69519094766628</v>
          </cell>
          <cell r="AF52">
            <v>228.69519094766628</v>
          </cell>
          <cell r="AG52">
            <v>228.69519094766628</v>
          </cell>
          <cell r="AH52">
            <v>228.69519094766628</v>
          </cell>
          <cell r="AI52">
            <v>228.69519094766628</v>
          </cell>
          <cell r="AJ52">
            <v>70.833749999999995</v>
          </cell>
          <cell r="AK52">
            <v>70.833749999999995</v>
          </cell>
          <cell r="AL52">
            <v>70.833749999999995</v>
          </cell>
          <cell r="AM52">
            <v>70.833749999999995</v>
          </cell>
          <cell r="AN52">
            <v>70.833749999999995</v>
          </cell>
          <cell r="AO52">
            <v>70.833749999999995</v>
          </cell>
          <cell r="AP52">
            <v>70.833749999999995</v>
          </cell>
        </row>
        <row r="53">
          <cell r="C53">
            <v>51</v>
          </cell>
          <cell r="D53">
            <v>5</v>
          </cell>
          <cell r="E53">
            <v>0.24000000000000002</v>
          </cell>
          <cell r="F53">
            <v>2.8</v>
          </cell>
          <cell r="G53">
            <v>0.14000000000000001</v>
          </cell>
          <cell r="H53">
            <v>4</v>
          </cell>
          <cell r="I53">
            <v>3.3</v>
          </cell>
          <cell r="J53">
            <v>0.8</v>
          </cell>
          <cell r="K53">
            <v>7</v>
          </cell>
          <cell r="L53" t="str">
            <v>4.6</v>
          </cell>
          <cell r="M53">
            <v>1326.0000000000005</v>
          </cell>
          <cell r="N53">
            <v>801.49330624414631</v>
          </cell>
          <cell r="O53">
            <v>1674.7798944991282</v>
          </cell>
          <cell r="P53">
            <v>100</v>
          </cell>
          <cell r="Q53">
            <v>705.62142857142896</v>
          </cell>
          <cell r="R53">
            <v>72.250425000000007</v>
          </cell>
          <cell r="S53">
            <v>705.62142857142896</v>
          </cell>
          <cell r="T53">
            <v>72.250425000000007</v>
          </cell>
          <cell r="U53">
            <v>0.2</v>
          </cell>
          <cell r="V53">
            <v>0.2</v>
          </cell>
          <cell r="W53">
            <v>0.35999999999999988</v>
          </cell>
          <cell r="X53">
            <v>0.1</v>
          </cell>
          <cell r="Y53">
            <v>2</v>
          </cell>
          <cell r="Z53">
            <v>0.1</v>
          </cell>
          <cell r="AA53">
            <v>0.9</v>
          </cell>
          <cell r="AB53">
            <v>98.600000000000009</v>
          </cell>
          <cell r="AC53">
            <v>241.52142857142871</v>
          </cell>
          <cell r="AD53">
            <v>241.52142857142871</v>
          </cell>
          <cell r="AE53">
            <v>241.52142857142871</v>
          </cell>
          <cell r="AF53">
            <v>241.52142857142871</v>
          </cell>
          <cell r="AG53">
            <v>241.52142857142871</v>
          </cell>
          <cell r="AH53">
            <v>241.52142857142871</v>
          </cell>
          <cell r="AI53">
            <v>241.52142857142871</v>
          </cell>
          <cell r="AJ53">
            <v>72.250425000000007</v>
          </cell>
          <cell r="AK53">
            <v>72.250425000000007</v>
          </cell>
          <cell r="AL53">
            <v>72.250425000000007</v>
          </cell>
          <cell r="AM53">
            <v>72.250425000000007</v>
          </cell>
          <cell r="AN53">
            <v>72.250425000000007</v>
          </cell>
          <cell r="AO53">
            <v>72.250425000000007</v>
          </cell>
          <cell r="AP53">
            <v>72.250425000000007</v>
          </cell>
        </row>
        <row r="54">
          <cell r="C54">
            <v>52</v>
          </cell>
          <cell r="D54">
            <v>5</v>
          </cell>
          <cell r="E54">
            <v>0.24000000000000002</v>
          </cell>
          <cell r="F54">
            <v>2.8</v>
          </cell>
          <cell r="G54">
            <v>0.14000000000000001</v>
          </cell>
          <cell r="H54">
            <v>4</v>
          </cell>
          <cell r="I54">
            <v>3.3</v>
          </cell>
          <cell r="J54">
            <v>0.80200000000000005</v>
          </cell>
          <cell r="K54">
            <v>7</v>
          </cell>
          <cell r="L54" t="str">
            <v>4.6</v>
          </cell>
          <cell r="M54">
            <v>1358.7600000000002</v>
          </cell>
          <cell r="N54">
            <v>821.29490557488396</v>
          </cell>
          <cell r="O54">
            <v>1716.1568095396949</v>
          </cell>
          <cell r="P54">
            <v>100</v>
          </cell>
          <cell r="Q54">
            <v>725.45627705627726</v>
          </cell>
          <cell r="R54">
            <v>73.667099999999991</v>
          </cell>
          <cell r="S54">
            <v>725.45627705627726</v>
          </cell>
          <cell r="T54">
            <v>73.667099999999991</v>
          </cell>
          <cell r="U54">
            <v>0.2</v>
          </cell>
          <cell r="V54">
            <v>0.2</v>
          </cell>
          <cell r="W54">
            <v>0.35999999999999988</v>
          </cell>
          <cell r="X54">
            <v>0.1</v>
          </cell>
          <cell r="Y54">
            <v>2</v>
          </cell>
          <cell r="Z54">
            <v>0.1</v>
          </cell>
          <cell r="AA54">
            <v>0.9</v>
          </cell>
          <cell r="AB54">
            <v>100.53333333333335</v>
          </cell>
          <cell r="AC54">
            <v>254.89004329004339</v>
          </cell>
          <cell r="AD54">
            <v>254.89004329004339</v>
          </cell>
          <cell r="AE54">
            <v>254.89004329004339</v>
          </cell>
          <cell r="AF54">
            <v>254.89004329004339</v>
          </cell>
          <cell r="AG54">
            <v>254.89004329004339</v>
          </cell>
          <cell r="AH54">
            <v>254.89004329004339</v>
          </cell>
          <cell r="AI54">
            <v>254.89004329004339</v>
          </cell>
          <cell r="AJ54">
            <v>73.667099999999991</v>
          </cell>
          <cell r="AK54">
            <v>73.667099999999991</v>
          </cell>
          <cell r="AL54">
            <v>73.667099999999991</v>
          </cell>
          <cell r="AM54">
            <v>73.667099999999991</v>
          </cell>
          <cell r="AN54">
            <v>73.667099999999991</v>
          </cell>
          <cell r="AO54">
            <v>73.667099999999991</v>
          </cell>
          <cell r="AP54">
            <v>73.667099999999991</v>
          </cell>
        </row>
        <row r="55">
          <cell r="C55">
            <v>53</v>
          </cell>
          <cell r="D55">
            <v>5</v>
          </cell>
          <cell r="E55">
            <v>0.24000000000000002</v>
          </cell>
          <cell r="F55">
            <v>2.8</v>
          </cell>
          <cell r="G55">
            <v>0.14000000000000001</v>
          </cell>
          <cell r="H55">
            <v>4</v>
          </cell>
          <cell r="I55">
            <v>3.3</v>
          </cell>
          <cell r="J55">
            <v>0.80400000000000005</v>
          </cell>
          <cell r="K55">
            <v>7</v>
          </cell>
          <cell r="L55" t="str">
            <v>4.6</v>
          </cell>
          <cell r="M55">
            <v>1391.7800000000002</v>
          </cell>
          <cell r="N55">
            <v>841.25366045586577</v>
          </cell>
          <cell r="O55">
            <v>1757.8621127948695</v>
          </cell>
          <cell r="P55">
            <v>100</v>
          </cell>
          <cell r="Q55">
            <v>745.59642857142887</v>
          </cell>
          <cell r="R55">
            <v>75.083775000000003</v>
          </cell>
          <cell r="S55">
            <v>745.59642857142887</v>
          </cell>
          <cell r="T55">
            <v>75.083775000000003</v>
          </cell>
          <cell r="U55">
            <v>0.2</v>
          </cell>
          <cell r="V55">
            <v>0.2</v>
          </cell>
          <cell r="W55">
            <v>0.35999999999999988</v>
          </cell>
          <cell r="X55">
            <v>0.1</v>
          </cell>
          <cell r="Y55">
            <v>2</v>
          </cell>
          <cell r="Z55">
            <v>0.1</v>
          </cell>
          <cell r="AA55">
            <v>0.9</v>
          </cell>
          <cell r="AB55">
            <v>102.46666666666668</v>
          </cell>
          <cell r="AC55">
            <v>268.82048104956277</v>
          </cell>
          <cell r="AD55">
            <v>268.82048104956277</v>
          </cell>
          <cell r="AE55">
            <v>268.82048104956277</v>
          </cell>
          <cell r="AF55">
            <v>268.82048104956277</v>
          </cell>
          <cell r="AG55">
            <v>268.82048104956277</v>
          </cell>
          <cell r="AH55">
            <v>268.82048104956277</v>
          </cell>
          <cell r="AI55">
            <v>268.82048104956277</v>
          </cell>
          <cell r="AJ55">
            <v>75.083775000000003</v>
          </cell>
          <cell r="AK55">
            <v>75.083775000000003</v>
          </cell>
          <cell r="AL55">
            <v>75.083775000000003</v>
          </cell>
          <cell r="AM55">
            <v>75.083775000000003</v>
          </cell>
          <cell r="AN55">
            <v>75.083775000000003</v>
          </cell>
          <cell r="AO55">
            <v>75.083775000000003</v>
          </cell>
          <cell r="AP55">
            <v>75.083775000000003</v>
          </cell>
        </row>
        <row r="56">
          <cell r="C56">
            <v>54</v>
          </cell>
          <cell r="D56">
            <v>5</v>
          </cell>
          <cell r="E56">
            <v>0.24000000000000002</v>
          </cell>
          <cell r="F56">
            <v>2.8</v>
          </cell>
          <cell r="G56">
            <v>0.14000000000000001</v>
          </cell>
          <cell r="H56">
            <v>4</v>
          </cell>
          <cell r="I56">
            <v>3.3</v>
          </cell>
          <cell r="J56">
            <v>0.80600000000000005</v>
          </cell>
          <cell r="K56">
            <v>7</v>
          </cell>
          <cell r="L56" t="str">
            <v>4.6</v>
          </cell>
          <cell r="M56">
            <v>1425.0600000000004</v>
          </cell>
          <cell r="N56">
            <v>861.3695708870913</v>
          </cell>
          <cell r="O56">
            <v>1799.8958042646516</v>
          </cell>
          <cell r="P56">
            <v>100</v>
          </cell>
          <cell r="Q56">
            <v>766.04845360824777</v>
          </cell>
          <cell r="R56">
            <v>76.500450000000001</v>
          </cell>
          <cell r="S56">
            <v>766.04845360824777</v>
          </cell>
          <cell r="T56">
            <v>76.500450000000001</v>
          </cell>
          <cell r="U56">
            <v>0.2</v>
          </cell>
          <cell r="V56">
            <v>0.2</v>
          </cell>
          <cell r="W56">
            <v>0.35999999999999988</v>
          </cell>
          <cell r="X56">
            <v>0.1</v>
          </cell>
          <cell r="Y56">
            <v>2</v>
          </cell>
          <cell r="Z56">
            <v>0.1</v>
          </cell>
          <cell r="AA56">
            <v>0.9</v>
          </cell>
          <cell r="AB56">
            <v>104.4</v>
          </cell>
          <cell r="AC56">
            <v>283.33298969072177</v>
          </cell>
          <cell r="AD56">
            <v>283.33298969072177</v>
          </cell>
          <cell r="AE56">
            <v>283.33298969072177</v>
          </cell>
          <cell r="AF56">
            <v>283.33298969072177</v>
          </cell>
          <cell r="AG56">
            <v>283.33298969072177</v>
          </cell>
          <cell r="AH56">
            <v>283.33298969072177</v>
          </cell>
          <cell r="AI56">
            <v>283.33298969072177</v>
          </cell>
          <cell r="AJ56">
            <v>76.500450000000001</v>
          </cell>
          <cell r="AK56">
            <v>76.500450000000001</v>
          </cell>
          <cell r="AL56">
            <v>76.500450000000001</v>
          </cell>
          <cell r="AM56">
            <v>76.500450000000001</v>
          </cell>
          <cell r="AN56">
            <v>76.500450000000001</v>
          </cell>
          <cell r="AO56">
            <v>76.500450000000001</v>
          </cell>
          <cell r="AP56">
            <v>76.500450000000001</v>
          </cell>
        </row>
        <row r="57">
          <cell r="C57">
            <v>55</v>
          </cell>
          <cell r="D57">
            <v>5</v>
          </cell>
          <cell r="E57">
            <v>0.24000000000000002</v>
          </cell>
          <cell r="F57">
            <v>2.8</v>
          </cell>
          <cell r="G57">
            <v>0.14000000000000001</v>
          </cell>
          <cell r="H57">
            <v>4</v>
          </cell>
          <cell r="I57">
            <v>3.3</v>
          </cell>
          <cell r="J57">
            <v>0.80800000000000005</v>
          </cell>
          <cell r="K57">
            <v>7</v>
          </cell>
          <cell r="L57" t="str">
            <v>4.6</v>
          </cell>
          <cell r="M57">
            <v>1458.6000000000004</v>
          </cell>
          <cell r="N57">
            <v>881.64263686856088</v>
          </cell>
          <cell r="O57">
            <v>1842.2578839490413</v>
          </cell>
          <cell r="P57">
            <v>100</v>
          </cell>
          <cell r="Q57">
            <v>786.8191964285719</v>
          </cell>
          <cell r="R57">
            <v>77.917124999999984</v>
          </cell>
          <cell r="S57">
            <v>786.8191964285719</v>
          </cell>
          <cell r="T57">
            <v>77.917124999999984</v>
          </cell>
          <cell r="U57">
            <v>0.2</v>
          </cell>
          <cell r="V57">
            <v>0.2</v>
          </cell>
          <cell r="W57">
            <v>0.35999999999999988</v>
          </cell>
          <cell r="X57">
            <v>0.1</v>
          </cell>
          <cell r="Y57">
            <v>2</v>
          </cell>
          <cell r="Z57">
            <v>0.1</v>
          </cell>
          <cell r="AA57">
            <v>0.9</v>
          </cell>
          <cell r="AB57">
            <v>106.33333333333334</v>
          </cell>
          <cell r="AC57">
            <v>298.44866071428589</v>
          </cell>
          <cell r="AD57">
            <v>298.44866071428589</v>
          </cell>
          <cell r="AE57">
            <v>298.44866071428589</v>
          </cell>
          <cell r="AF57">
            <v>298.44866071428589</v>
          </cell>
          <cell r="AG57">
            <v>298.44866071428589</v>
          </cell>
          <cell r="AH57">
            <v>298.44866071428589</v>
          </cell>
          <cell r="AI57">
            <v>298.44866071428589</v>
          </cell>
          <cell r="AJ57">
            <v>77.917124999999984</v>
          </cell>
          <cell r="AK57">
            <v>77.917124999999984</v>
          </cell>
          <cell r="AL57">
            <v>77.917124999999984</v>
          </cell>
          <cell r="AM57">
            <v>77.917124999999984</v>
          </cell>
          <cell r="AN57">
            <v>77.917124999999984</v>
          </cell>
          <cell r="AO57">
            <v>77.917124999999984</v>
          </cell>
          <cell r="AP57">
            <v>77.917124999999984</v>
          </cell>
        </row>
        <row r="58">
          <cell r="C58">
            <v>56</v>
          </cell>
          <cell r="D58">
            <v>6</v>
          </cell>
          <cell r="E58">
            <v>0.25</v>
          </cell>
          <cell r="F58">
            <v>2.9</v>
          </cell>
          <cell r="G58">
            <v>0.15</v>
          </cell>
          <cell r="H58">
            <v>4</v>
          </cell>
          <cell r="I58">
            <v>3.3</v>
          </cell>
          <cell r="J58">
            <v>0.81</v>
          </cell>
          <cell r="K58">
            <v>7</v>
          </cell>
          <cell r="L58" t="str">
            <v>4.6</v>
          </cell>
          <cell r="M58">
            <v>1492.4000000000003</v>
          </cell>
          <cell r="N58">
            <v>902.07285840027441</v>
          </cell>
          <cell r="O58">
            <v>1958.5805901586759</v>
          </cell>
          <cell r="P58">
            <v>100</v>
          </cell>
          <cell r="Q58">
            <v>807.91578947368453</v>
          </cell>
          <cell r="R58">
            <v>79.333799999999997</v>
          </cell>
          <cell r="S58">
            <v>807.91578947368453</v>
          </cell>
          <cell r="T58">
            <v>79.333799999999997</v>
          </cell>
          <cell r="U58">
            <v>0.2</v>
          </cell>
          <cell r="V58">
            <v>0.2</v>
          </cell>
          <cell r="W58">
            <v>0.35999999999999988</v>
          </cell>
          <cell r="X58">
            <v>0.1</v>
          </cell>
          <cell r="Y58">
            <v>2</v>
          </cell>
          <cell r="Z58">
            <v>0.1</v>
          </cell>
          <cell r="AA58">
            <v>0.9</v>
          </cell>
          <cell r="AB58">
            <v>108.26666666666668</v>
          </cell>
          <cell r="AC58">
            <v>314.18947368421072</v>
          </cell>
          <cell r="AD58">
            <v>314.18947368421072</v>
          </cell>
          <cell r="AE58">
            <v>314.18947368421072</v>
          </cell>
          <cell r="AF58">
            <v>314.18947368421072</v>
          </cell>
          <cell r="AG58">
            <v>314.18947368421072</v>
          </cell>
          <cell r="AH58">
            <v>314.18947368421072</v>
          </cell>
          <cell r="AI58">
            <v>314.18947368421072</v>
          </cell>
          <cell r="AJ58">
            <v>79.333799999999997</v>
          </cell>
          <cell r="AK58">
            <v>79.333799999999997</v>
          </cell>
          <cell r="AL58">
            <v>79.333799999999997</v>
          </cell>
          <cell r="AM58">
            <v>79.333799999999997</v>
          </cell>
          <cell r="AN58">
            <v>79.333799999999997</v>
          </cell>
          <cell r="AO58">
            <v>79.333799999999997</v>
          </cell>
          <cell r="AP58">
            <v>79.333799999999997</v>
          </cell>
        </row>
        <row r="59">
          <cell r="C59">
            <v>57</v>
          </cell>
          <cell r="D59">
            <v>6</v>
          </cell>
          <cell r="E59">
            <v>0.25</v>
          </cell>
          <cell r="F59">
            <v>2.9</v>
          </cell>
          <cell r="G59">
            <v>0.15</v>
          </cell>
          <cell r="H59">
            <v>4</v>
          </cell>
          <cell r="I59">
            <v>3.3</v>
          </cell>
          <cell r="J59">
            <v>0.81200000000000006</v>
          </cell>
          <cell r="K59">
            <v>7</v>
          </cell>
          <cell r="L59" t="str">
            <v>4.6</v>
          </cell>
          <cell r="M59">
            <v>1526.4600000000005</v>
          </cell>
          <cell r="N59">
            <v>922.66023548223188</v>
          </cell>
          <cell r="O59">
            <v>2003.2799032790219</v>
          </cell>
          <cell r="P59">
            <v>100</v>
          </cell>
          <cell r="Q59">
            <v>829.34566869300954</v>
          </cell>
          <cell r="R59">
            <v>80.750474999999994</v>
          </cell>
          <cell r="S59">
            <v>829.34566869300954</v>
          </cell>
          <cell r="T59">
            <v>80.750474999999994</v>
          </cell>
          <cell r="U59">
            <v>0.2</v>
          </cell>
          <cell r="V59">
            <v>0.2</v>
          </cell>
          <cell r="W59">
            <v>0.35999999999999988</v>
          </cell>
          <cell r="X59">
            <v>0.1</v>
          </cell>
          <cell r="Y59">
            <v>2</v>
          </cell>
          <cell r="Z59">
            <v>0.1</v>
          </cell>
          <cell r="AA59">
            <v>0.9</v>
          </cell>
          <cell r="AB59">
            <v>110.20000000000002</v>
          </cell>
          <cell r="AC59">
            <v>330.57834346504575</v>
          </cell>
          <cell r="AD59">
            <v>330.57834346504575</v>
          </cell>
          <cell r="AE59">
            <v>330.57834346504575</v>
          </cell>
          <cell r="AF59">
            <v>330.57834346504575</v>
          </cell>
          <cell r="AG59">
            <v>330.57834346504575</v>
          </cell>
          <cell r="AH59">
            <v>330.57834346504575</v>
          </cell>
          <cell r="AI59">
            <v>330.57834346504575</v>
          </cell>
          <cell r="AJ59">
            <v>80.750474999999994</v>
          </cell>
          <cell r="AK59">
            <v>80.750474999999994</v>
          </cell>
          <cell r="AL59">
            <v>80.750474999999994</v>
          </cell>
          <cell r="AM59">
            <v>80.750474999999994</v>
          </cell>
          <cell r="AN59">
            <v>80.750474999999994</v>
          </cell>
          <cell r="AO59">
            <v>80.750474999999994</v>
          </cell>
          <cell r="AP59">
            <v>80.750474999999994</v>
          </cell>
        </row>
        <row r="60">
          <cell r="C60">
            <v>58</v>
          </cell>
          <cell r="D60">
            <v>6</v>
          </cell>
          <cell r="E60">
            <v>0.25</v>
          </cell>
          <cell r="F60">
            <v>2.9</v>
          </cell>
          <cell r="G60">
            <v>0.15</v>
          </cell>
          <cell r="H60">
            <v>4</v>
          </cell>
          <cell r="I60">
            <v>3.3</v>
          </cell>
          <cell r="J60">
            <v>0.81400000000000006</v>
          </cell>
          <cell r="K60">
            <v>7</v>
          </cell>
          <cell r="L60" t="str">
            <v>4.6</v>
          </cell>
          <cell r="M60">
            <v>1560.7800000000004</v>
          </cell>
          <cell r="N60">
            <v>943.4047681144333</v>
          </cell>
          <cell r="O60">
            <v>2048.3204325300576</v>
          </cell>
          <cell r="P60">
            <v>100</v>
          </cell>
          <cell r="Q60">
            <v>851.11658986175166</v>
          </cell>
          <cell r="R60">
            <v>82.167150000000007</v>
          </cell>
          <cell r="S60">
            <v>851.11658986175166</v>
          </cell>
          <cell r="T60">
            <v>82.167150000000007</v>
          </cell>
          <cell r="U60">
            <v>0.2</v>
          </cell>
          <cell r="V60">
            <v>0.2</v>
          </cell>
          <cell r="W60">
            <v>0.35999999999999988</v>
          </cell>
          <cell r="X60">
            <v>0.1</v>
          </cell>
          <cell r="Y60">
            <v>2</v>
          </cell>
          <cell r="Z60">
            <v>0.1</v>
          </cell>
          <cell r="AA60">
            <v>0.9</v>
          </cell>
          <cell r="AB60">
            <v>112.13333333333335</v>
          </cell>
          <cell r="AC60">
            <v>347.63917050691265</v>
          </cell>
          <cell r="AD60">
            <v>347.63917050691265</v>
          </cell>
          <cell r="AE60">
            <v>347.63917050691265</v>
          </cell>
          <cell r="AF60">
            <v>347.63917050691265</v>
          </cell>
          <cell r="AG60">
            <v>347.63917050691265</v>
          </cell>
          <cell r="AH60">
            <v>347.63917050691265</v>
          </cell>
          <cell r="AI60">
            <v>347.63917050691265</v>
          </cell>
          <cell r="AJ60">
            <v>82.167150000000007</v>
          </cell>
          <cell r="AK60">
            <v>82.167150000000007</v>
          </cell>
          <cell r="AL60">
            <v>82.167150000000007</v>
          </cell>
          <cell r="AM60">
            <v>82.167150000000007</v>
          </cell>
          <cell r="AN60">
            <v>82.167150000000007</v>
          </cell>
          <cell r="AO60">
            <v>82.167150000000007</v>
          </cell>
          <cell r="AP60">
            <v>82.167150000000007</v>
          </cell>
        </row>
        <row r="61">
          <cell r="C61">
            <v>59</v>
          </cell>
          <cell r="D61">
            <v>6</v>
          </cell>
          <cell r="E61">
            <v>0.25</v>
          </cell>
          <cell r="F61">
            <v>2.9</v>
          </cell>
          <cell r="G61">
            <v>0.15</v>
          </cell>
          <cell r="H61">
            <v>4</v>
          </cell>
          <cell r="I61">
            <v>3.3</v>
          </cell>
          <cell r="J61">
            <v>0.81600000000000006</v>
          </cell>
          <cell r="K61">
            <v>7</v>
          </cell>
          <cell r="L61" t="str">
            <v>4.6</v>
          </cell>
          <cell r="M61">
            <v>1595.3600000000004</v>
          </cell>
          <cell r="N61">
            <v>964.30645629687865</v>
          </cell>
          <cell r="O61">
            <v>2093.7021779117836</v>
          </cell>
          <cell r="P61">
            <v>100</v>
          </cell>
          <cell r="Q61">
            <v>873.23664596273329</v>
          </cell>
          <cell r="R61">
            <v>83.58382499999999</v>
          </cell>
          <cell r="S61">
            <v>873.23664596273329</v>
          </cell>
          <cell r="T61">
            <v>83.58382499999999</v>
          </cell>
          <cell r="U61">
            <v>0.2</v>
          </cell>
          <cell r="V61">
            <v>0.2</v>
          </cell>
          <cell r="W61">
            <v>0.35999999999999988</v>
          </cell>
          <cell r="X61">
            <v>0.1</v>
          </cell>
          <cell r="Y61">
            <v>2</v>
          </cell>
          <cell r="Z61">
            <v>0.1</v>
          </cell>
          <cell r="AA61">
            <v>0.9</v>
          </cell>
          <cell r="AB61">
            <v>114.06666666666668</v>
          </cell>
          <cell r="AC61">
            <v>365.39689440993806</v>
          </cell>
          <cell r="AD61">
            <v>365.39689440993806</v>
          </cell>
          <cell r="AE61">
            <v>365.39689440993806</v>
          </cell>
          <cell r="AF61">
            <v>365.39689440993806</v>
          </cell>
          <cell r="AG61">
            <v>365.39689440993806</v>
          </cell>
          <cell r="AH61">
            <v>365.39689440993806</v>
          </cell>
          <cell r="AI61">
            <v>365.39689440993806</v>
          </cell>
          <cell r="AJ61">
            <v>83.58382499999999</v>
          </cell>
          <cell r="AK61">
            <v>83.58382499999999</v>
          </cell>
          <cell r="AL61">
            <v>83.58382499999999</v>
          </cell>
          <cell r="AM61">
            <v>83.58382499999999</v>
          </cell>
          <cell r="AN61">
            <v>83.58382499999999</v>
          </cell>
          <cell r="AO61">
            <v>83.58382499999999</v>
          </cell>
          <cell r="AP61">
            <v>83.58382499999999</v>
          </cell>
        </row>
        <row r="62">
          <cell r="C62">
            <v>60</v>
          </cell>
          <cell r="D62">
            <v>6</v>
          </cell>
          <cell r="E62">
            <v>0.25</v>
          </cell>
          <cell r="F62">
            <v>2.9</v>
          </cell>
          <cell r="G62">
            <v>0.15</v>
          </cell>
          <cell r="H62">
            <v>4</v>
          </cell>
          <cell r="I62">
            <v>3.3</v>
          </cell>
          <cell r="J62">
            <v>0.81800000000000006</v>
          </cell>
          <cell r="K62">
            <v>7</v>
          </cell>
          <cell r="L62" t="str">
            <v>4.6</v>
          </cell>
          <cell r="M62">
            <v>1630.2000000000003</v>
          </cell>
          <cell r="N62">
            <v>985.36530002956817</v>
          </cell>
          <cell r="O62">
            <v>2139.4251394241987</v>
          </cell>
          <cell r="P62">
            <v>100</v>
          </cell>
          <cell r="Q62">
            <v>895.71428571428601</v>
          </cell>
          <cell r="R62">
            <v>85.000499999999988</v>
          </cell>
          <cell r="S62">
            <v>895.71428571428601</v>
          </cell>
          <cell r="T62">
            <v>85.000499999999988</v>
          </cell>
          <cell r="U62">
            <v>0.2</v>
          </cell>
          <cell r="V62">
            <v>0.2</v>
          </cell>
          <cell r="W62">
            <v>0.35999999999999988</v>
          </cell>
          <cell r="X62">
            <v>0.1</v>
          </cell>
          <cell r="Y62">
            <v>2</v>
          </cell>
          <cell r="Z62">
            <v>0.1</v>
          </cell>
          <cell r="AA62">
            <v>0.9</v>
          </cell>
          <cell r="AB62">
            <v>116.00000000000001</v>
          </cell>
          <cell r="AC62">
            <v>383.8775510204083</v>
          </cell>
          <cell r="AD62">
            <v>383.8775510204083</v>
          </cell>
          <cell r="AE62">
            <v>383.8775510204083</v>
          </cell>
          <cell r="AF62">
            <v>383.8775510204083</v>
          </cell>
          <cell r="AG62">
            <v>383.8775510204083</v>
          </cell>
          <cell r="AH62">
            <v>383.8775510204083</v>
          </cell>
          <cell r="AI62">
            <v>383.8775510204083</v>
          </cell>
          <cell r="AJ62">
            <v>85.000499999999988</v>
          </cell>
          <cell r="AK62">
            <v>85.000499999999988</v>
          </cell>
          <cell r="AL62">
            <v>85.000499999999988</v>
          </cell>
          <cell r="AM62">
            <v>85.000499999999988</v>
          </cell>
          <cell r="AN62">
            <v>85.000499999999988</v>
          </cell>
          <cell r="AO62">
            <v>85.000499999999988</v>
          </cell>
          <cell r="AP62">
            <v>85.000499999999988</v>
          </cell>
        </row>
        <row r="63">
          <cell r="C63">
            <v>61</v>
          </cell>
          <cell r="D63">
            <v>6</v>
          </cell>
          <cell r="E63">
            <v>0.25</v>
          </cell>
          <cell r="F63">
            <v>2.9</v>
          </cell>
          <cell r="G63">
            <v>0.15</v>
          </cell>
          <cell r="H63">
            <v>4</v>
          </cell>
          <cell r="I63">
            <v>3.3</v>
          </cell>
          <cell r="J63">
            <v>0.82000000000000006</v>
          </cell>
          <cell r="K63">
            <v>7</v>
          </cell>
          <cell r="L63" t="str">
            <v>4.6</v>
          </cell>
          <cell r="M63">
            <v>1665.3000000000004</v>
          </cell>
          <cell r="N63">
            <v>1006.5812993125014</v>
          </cell>
          <cell r="O63">
            <v>2185.4893170673031</v>
          </cell>
          <cell r="P63">
            <v>100</v>
          </cell>
          <cell r="Q63">
            <v>918.55833333333385</v>
          </cell>
          <cell r="R63">
            <v>86.417175</v>
          </cell>
          <cell r="S63">
            <v>918.55833333333385</v>
          </cell>
          <cell r="T63">
            <v>86.417175</v>
          </cell>
          <cell r="U63">
            <v>0.2</v>
          </cell>
          <cell r="V63">
            <v>0.2</v>
          </cell>
          <cell r="W63">
            <v>0.35999999999999988</v>
          </cell>
          <cell r="X63">
            <v>0.1</v>
          </cell>
          <cell r="Y63">
            <v>2</v>
          </cell>
          <cell r="Z63">
            <v>0.1</v>
          </cell>
          <cell r="AA63">
            <v>0.9</v>
          </cell>
          <cell r="AB63">
            <v>117.93333333333335</v>
          </cell>
          <cell r="AC63">
            <v>403.10833333333358</v>
          </cell>
          <cell r="AD63">
            <v>403.10833333333358</v>
          </cell>
          <cell r="AE63">
            <v>403.10833333333358</v>
          </cell>
          <cell r="AF63">
            <v>403.10833333333358</v>
          </cell>
          <cell r="AG63">
            <v>403.10833333333358</v>
          </cell>
          <cell r="AH63">
            <v>403.10833333333358</v>
          </cell>
          <cell r="AI63">
            <v>403.10833333333358</v>
          </cell>
          <cell r="AJ63">
            <v>86.417175</v>
          </cell>
          <cell r="AK63">
            <v>86.417175</v>
          </cell>
          <cell r="AL63">
            <v>86.417175</v>
          </cell>
          <cell r="AM63">
            <v>86.417175</v>
          </cell>
          <cell r="AN63">
            <v>86.417175</v>
          </cell>
          <cell r="AO63">
            <v>86.417175</v>
          </cell>
          <cell r="AP63">
            <v>86.417175</v>
          </cell>
        </row>
        <row r="64">
          <cell r="C64">
            <v>62</v>
          </cell>
          <cell r="D64">
            <v>6</v>
          </cell>
          <cell r="E64">
            <v>0.25</v>
          </cell>
          <cell r="F64">
            <v>2.9</v>
          </cell>
          <cell r="G64">
            <v>0.15</v>
          </cell>
          <cell r="H64">
            <v>4</v>
          </cell>
          <cell r="I64">
            <v>3.3</v>
          </cell>
          <cell r="J64">
            <v>0.82200000000000006</v>
          </cell>
          <cell r="K64">
            <v>7</v>
          </cell>
          <cell r="L64" t="str">
            <v>4.6</v>
          </cell>
          <cell r="M64">
            <v>1700.6600000000003</v>
          </cell>
          <cell r="N64">
            <v>1027.9544541456787</v>
          </cell>
          <cell r="O64">
            <v>2231.894710841098</v>
          </cell>
          <cell r="P64">
            <v>100</v>
          </cell>
          <cell r="Q64">
            <v>941.77800963081904</v>
          </cell>
          <cell r="R64">
            <v>87.833849999999984</v>
          </cell>
          <cell r="S64">
            <v>941.77800963081904</v>
          </cell>
          <cell r="T64">
            <v>87.833849999999984</v>
          </cell>
          <cell r="U64">
            <v>0.2</v>
          </cell>
          <cell r="V64">
            <v>0.2</v>
          </cell>
          <cell r="W64">
            <v>0.35999999999999988</v>
          </cell>
          <cell r="X64">
            <v>0.1</v>
          </cell>
          <cell r="Y64">
            <v>2</v>
          </cell>
          <cell r="Z64">
            <v>0.1</v>
          </cell>
          <cell r="AA64">
            <v>0.9</v>
          </cell>
          <cell r="AB64">
            <v>119.86666666666667</v>
          </cell>
          <cell r="AC64">
            <v>423.11765650080281</v>
          </cell>
          <cell r="AD64">
            <v>423.11765650080281</v>
          </cell>
          <cell r="AE64">
            <v>423.11765650080281</v>
          </cell>
          <cell r="AF64">
            <v>423.11765650080281</v>
          </cell>
          <cell r="AG64">
            <v>423.11765650080281</v>
          </cell>
          <cell r="AH64">
            <v>423.11765650080281</v>
          </cell>
          <cell r="AI64">
            <v>423.11765650080281</v>
          </cell>
          <cell r="AJ64">
            <v>87.833849999999984</v>
          </cell>
          <cell r="AK64">
            <v>87.833849999999984</v>
          </cell>
          <cell r="AL64">
            <v>87.833849999999984</v>
          </cell>
          <cell r="AM64">
            <v>87.833849999999984</v>
          </cell>
          <cell r="AN64">
            <v>87.833849999999984</v>
          </cell>
          <cell r="AO64">
            <v>87.833849999999984</v>
          </cell>
          <cell r="AP64">
            <v>87.833849999999984</v>
          </cell>
        </row>
        <row r="65">
          <cell r="C65">
            <v>63</v>
          </cell>
          <cell r="D65">
            <v>6</v>
          </cell>
          <cell r="E65">
            <v>0.25</v>
          </cell>
          <cell r="F65">
            <v>2.9</v>
          </cell>
          <cell r="G65">
            <v>0.15</v>
          </cell>
          <cell r="H65">
            <v>4</v>
          </cell>
          <cell r="I65">
            <v>3.3</v>
          </cell>
          <cell r="J65">
            <v>0.82400000000000007</v>
          </cell>
          <cell r="K65">
            <v>7</v>
          </cell>
          <cell r="L65" t="str">
            <v>4.6</v>
          </cell>
          <cell r="M65">
            <v>1736.2800000000004</v>
          </cell>
          <cell r="N65">
            <v>1049.4847645290997</v>
          </cell>
          <cell r="O65">
            <v>2278.6413207455817</v>
          </cell>
          <cell r="P65">
            <v>100</v>
          </cell>
          <cell r="Q65">
            <v>965.38295454545516</v>
          </cell>
          <cell r="R65">
            <v>89.250524999999996</v>
          </cell>
          <cell r="S65">
            <v>965.38295454545516</v>
          </cell>
          <cell r="T65">
            <v>89.250524999999996</v>
          </cell>
          <cell r="U65">
            <v>0.2</v>
          </cell>
          <cell r="V65">
            <v>0.2</v>
          </cell>
          <cell r="W65">
            <v>0.35999999999999988</v>
          </cell>
          <cell r="X65">
            <v>0.1</v>
          </cell>
          <cell r="Y65">
            <v>2</v>
          </cell>
          <cell r="Z65">
            <v>0.1</v>
          </cell>
          <cell r="AA65">
            <v>0.9</v>
          </cell>
          <cell r="AB65">
            <v>121.80000000000001</v>
          </cell>
          <cell r="AC65">
            <v>443.93522727272756</v>
          </cell>
          <cell r="AD65">
            <v>443.93522727272756</v>
          </cell>
          <cell r="AE65">
            <v>443.93522727272756</v>
          </cell>
          <cell r="AF65">
            <v>443.93522727272756</v>
          </cell>
          <cell r="AG65">
            <v>443.93522727272756</v>
          </cell>
          <cell r="AH65">
            <v>443.93522727272756</v>
          </cell>
          <cell r="AI65">
            <v>443.93522727272756</v>
          </cell>
          <cell r="AJ65">
            <v>89.250524999999996</v>
          </cell>
          <cell r="AK65">
            <v>89.250524999999996</v>
          </cell>
          <cell r="AL65">
            <v>89.250524999999996</v>
          </cell>
          <cell r="AM65">
            <v>89.250524999999996</v>
          </cell>
          <cell r="AN65">
            <v>89.250524999999996</v>
          </cell>
          <cell r="AO65">
            <v>89.250524999999996</v>
          </cell>
          <cell r="AP65">
            <v>89.250524999999996</v>
          </cell>
        </row>
        <row r="66">
          <cell r="C66">
            <v>64</v>
          </cell>
          <cell r="D66">
            <v>6</v>
          </cell>
          <cell r="E66">
            <v>0.25</v>
          </cell>
          <cell r="F66">
            <v>2.9</v>
          </cell>
          <cell r="G66">
            <v>0.15</v>
          </cell>
          <cell r="H66">
            <v>4</v>
          </cell>
          <cell r="I66">
            <v>3.3</v>
          </cell>
          <cell r="J66">
            <v>0.82600000000000007</v>
          </cell>
          <cell r="K66">
            <v>7</v>
          </cell>
          <cell r="L66" t="str">
            <v>4.6</v>
          </cell>
          <cell r="M66">
            <v>1772.1600000000005</v>
          </cell>
          <cell r="N66">
            <v>1071.1722304627649</v>
          </cell>
          <cell r="O66">
            <v>2325.7291467807549</v>
          </cell>
          <cell r="P66">
            <v>100</v>
          </cell>
          <cell r="Q66">
            <v>989.38325123152788</v>
          </cell>
          <cell r="R66">
            <v>90.667199999999994</v>
          </cell>
          <cell r="S66">
            <v>989.38325123152788</v>
          </cell>
          <cell r="T66">
            <v>90.667199999999994</v>
          </cell>
          <cell r="U66">
            <v>0.2</v>
          </cell>
          <cell r="V66">
            <v>0.2</v>
          </cell>
          <cell r="W66">
            <v>0.35999999999999988</v>
          </cell>
          <cell r="X66">
            <v>0.1</v>
          </cell>
          <cell r="Y66">
            <v>2</v>
          </cell>
          <cell r="Z66">
            <v>0.1</v>
          </cell>
          <cell r="AA66">
            <v>0.9</v>
          </cell>
          <cell r="AB66">
            <v>123.73333333333335</v>
          </cell>
          <cell r="AC66">
            <v>465.59211822660131</v>
          </cell>
          <cell r="AD66">
            <v>465.59211822660131</v>
          </cell>
          <cell r="AE66">
            <v>465.59211822660131</v>
          </cell>
          <cell r="AF66">
            <v>465.59211822660131</v>
          </cell>
          <cell r="AG66">
            <v>465.59211822660131</v>
          </cell>
          <cell r="AH66">
            <v>465.59211822660131</v>
          </cell>
          <cell r="AI66">
            <v>465.59211822660131</v>
          </cell>
          <cell r="AJ66">
            <v>90.667199999999994</v>
          </cell>
          <cell r="AK66">
            <v>90.667199999999994</v>
          </cell>
          <cell r="AL66">
            <v>90.667199999999994</v>
          </cell>
          <cell r="AM66">
            <v>90.667199999999994</v>
          </cell>
          <cell r="AN66">
            <v>90.667199999999994</v>
          </cell>
          <cell r="AO66">
            <v>90.667199999999994</v>
          </cell>
          <cell r="AP66">
            <v>90.667199999999994</v>
          </cell>
        </row>
        <row r="67">
          <cell r="C67">
            <v>65</v>
          </cell>
          <cell r="D67">
            <v>6</v>
          </cell>
          <cell r="E67">
            <v>0.25</v>
          </cell>
          <cell r="F67">
            <v>2.9</v>
          </cell>
          <cell r="G67">
            <v>0.15</v>
          </cell>
          <cell r="H67">
            <v>4</v>
          </cell>
          <cell r="I67">
            <v>3.3</v>
          </cell>
          <cell r="J67">
            <v>0.82800000000000007</v>
          </cell>
          <cell r="K67">
            <v>7</v>
          </cell>
          <cell r="L67" t="str">
            <v>4.6</v>
          </cell>
          <cell r="M67">
            <v>1808.3000000000004</v>
          </cell>
          <cell r="N67">
            <v>1093.016851946674</v>
          </cell>
          <cell r="O67">
            <v>2373.1581889466188</v>
          </cell>
          <cell r="P67">
            <v>100</v>
          </cell>
          <cell r="Q67">
            <v>1013.7894518272432</v>
          </cell>
          <cell r="R67">
            <v>92.083874999999978</v>
          </cell>
          <cell r="S67">
            <v>1013.7894518272432</v>
          </cell>
          <cell r="T67">
            <v>92.083874999999978</v>
          </cell>
          <cell r="U67">
            <v>0.2</v>
          </cell>
          <cell r="V67">
            <v>0.2</v>
          </cell>
          <cell r="W67">
            <v>0.35999999999999988</v>
          </cell>
          <cell r="X67">
            <v>0.1</v>
          </cell>
          <cell r="Y67">
            <v>2</v>
          </cell>
          <cell r="Z67">
            <v>0.1</v>
          </cell>
          <cell r="AA67">
            <v>0.9</v>
          </cell>
          <cell r="AB67">
            <v>125.66666666666669</v>
          </cell>
          <cell r="AC67">
            <v>488.12084717608008</v>
          </cell>
          <cell r="AD67">
            <v>488.12084717608008</v>
          </cell>
          <cell r="AE67">
            <v>488.12084717608008</v>
          </cell>
          <cell r="AF67">
            <v>488.12084717608008</v>
          </cell>
          <cell r="AG67">
            <v>488.12084717608008</v>
          </cell>
          <cell r="AH67">
            <v>488.12084717608008</v>
          </cell>
          <cell r="AI67">
            <v>488.12084717608008</v>
          </cell>
          <cell r="AJ67">
            <v>92.083874999999978</v>
          </cell>
          <cell r="AK67">
            <v>92.083874999999978</v>
          </cell>
          <cell r="AL67">
            <v>92.083874999999978</v>
          </cell>
          <cell r="AM67">
            <v>92.083874999999978</v>
          </cell>
          <cell r="AN67">
            <v>92.083874999999978</v>
          </cell>
          <cell r="AO67">
            <v>92.083874999999978</v>
          </cell>
          <cell r="AP67">
            <v>92.083874999999978</v>
          </cell>
        </row>
        <row r="68">
          <cell r="C68">
            <v>66</v>
          </cell>
          <cell r="D68">
            <v>6</v>
          </cell>
          <cell r="E68">
            <v>0.25</v>
          </cell>
          <cell r="F68">
            <v>2.9</v>
          </cell>
          <cell r="G68">
            <v>0.15</v>
          </cell>
          <cell r="H68">
            <v>4</v>
          </cell>
          <cell r="I68">
            <v>3.3</v>
          </cell>
          <cell r="J68">
            <v>0.83000000000000007</v>
          </cell>
          <cell r="K68">
            <v>7</v>
          </cell>
          <cell r="L68" t="str">
            <v>4.6</v>
          </cell>
          <cell r="M68">
            <v>1844.7000000000005</v>
          </cell>
          <cell r="N68">
            <v>1115.0186289808269</v>
          </cell>
          <cell r="O68">
            <v>2420.9284472431718</v>
          </cell>
          <cell r="P68">
            <v>100</v>
          </cell>
          <cell r="Q68">
            <v>1038.6126050420175</v>
          </cell>
          <cell r="R68">
            <v>93.50054999999999</v>
          </cell>
          <cell r="S68">
            <v>1038.6126050420175</v>
          </cell>
          <cell r="T68">
            <v>93.50054999999999</v>
          </cell>
          <cell r="U68">
            <v>0.2</v>
          </cell>
          <cell r="V68">
            <v>0.2</v>
          </cell>
          <cell r="W68">
            <v>0.35999999999999988</v>
          </cell>
          <cell r="X68">
            <v>0.1</v>
          </cell>
          <cell r="Y68">
            <v>2</v>
          </cell>
          <cell r="Z68">
            <v>0.1</v>
          </cell>
          <cell r="AA68">
            <v>0.9</v>
          </cell>
          <cell r="AB68">
            <v>127.60000000000002</v>
          </cell>
          <cell r="AC68">
            <v>511.55546218487439</v>
          </cell>
          <cell r="AD68">
            <v>511.55546218487439</v>
          </cell>
          <cell r="AE68">
            <v>511.55546218487439</v>
          </cell>
          <cell r="AF68">
            <v>511.55546218487439</v>
          </cell>
          <cell r="AG68">
            <v>511.55546218487439</v>
          </cell>
          <cell r="AH68">
            <v>511.55546218487439</v>
          </cell>
          <cell r="AI68">
            <v>511.55546218487439</v>
          </cell>
          <cell r="AJ68">
            <v>93.50054999999999</v>
          </cell>
          <cell r="AK68">
            <v>93.50054999999999</v>
          </cell>
          <cell r="AL68">
            <v>93.50054999999999</v>
          </cell>
          <cell r="AM68">
            <v>93.50054999999999</v>
          </cell>
          <cell r="AN68">
            <v>93.50054999999999</v>
          </cell>
          <cell r="AO68">
            <v>93.50054999999999</v>
          </cell>
          <cell r="AP68">
            <v>93.50054999999999</v>
          </cell>
        </row>
        <row r="69">
          <cell r="C69">
            <v>67</v>
          </cell>
          <cell r="D69">
            <v>7</v>
          </cell>
          <cell r="E69">
            <v>0.26</v>
          </cell>
          <cell r="F69">
            <v>3</v>
          </cell>
          <cell r="G69">
            <v>0.16</v>
          </cell>
          <cell r="H69">
            <v>4</v>
          </cell>
          <cell r="I69">
            <v>3.3</v>
          </cell>
          <cell r="J69">
            <v>0.83200000000000007</v>
          </cell>
          <cell r="K69">
            <v>7</v>
          </cell>
          <cell r="L69" t="str">
            <v>4.6</v>
          </cell>
          <cell r="M69">
            <v>1881.3600000000006</v>
          </cell>
          <cell r="N69">
            <v>1137.1775615652239</v>
          </cell>
          <cell r="O69">
            <v>2566.4914899863074</v>
          </cell>
          <cell r="P69">
            <v>100</v>
          </cell>
          <cell r="Q69">
            <v>1063.8642857142866</v>
          </cell>
          <cell r="R69">
            <v>94.917224999999988</v>
          </cell>
          <cell r="S69">
            <v>1063.8642857142866</v>
          </cell>
          <cell r="T69">
            <v>94.917224999999988</v>
          </cell>
          <cell r="U69">
            <v>0.2</v>
          </cell>
          <cell r="V69">
            <v>0.2</v>
          </cell>
          <cell r="W69">
            <v>0.35999999999999988</v>
          </cell>
          <cell r="X69">
            <v>0.1</v>
          </cell>
          <cell r="Y69">
            <v>2</v>
          </cell>
          <cell r="Z69">
            <v>0.1</v>
          </cell>
          <cell r="AA69">
            <v>0.9</v>
          </cell>
          <cell r="AB69">
            <v>129.53333333333336</v>
          </cell>
          <cell r="AC69">
            <v>535.93163265306168</v>
          </cell>
          <cell r="AD69">
            <v>535.93163265306168</v>
          </cell>
          <cell r="AE69">
            <v>535.93163265306168</v>
          </cell>
          <cell r="AF69">
            <v>535.93163265306168</v>
          </cell>
          <cell r="AG69">
            <v>535.93163265306168</v>
          </cell>
          <cell r="AH69">
            <v>535.93163265306168</v>
          </cell>
          <cell r="AI69">
            <v>535.93163265306168</v>
          </cell>
          <cell r="AJ69">
            <v>94.917224999999988</v>
          </cell>
          <cell r="AK69">
            <v>94.917224999999988</v>
          </cell>
          <cell r="AL69">
            <v>94.917224999999988</v>
          </cell>
          <cell r="AM69">
            <v>94.917224999999988</v>
          </cell>
          <cell r="AN69">
            <v>94.917224999999988</v>
          </cell>
          <cell r="AO69">
            <v>94.917224999999988</v>
          </cell>
          <cell r="AP69">
            <v>94.917224999999988</v>
          </cell>
        </row>
        <row r="70">
          <cell r="C70">
            <v>68</v>
          </cell>
          <cell r="D70">
            <v>7</v>
          </cell>
          <cell r="E70">
            <v>0.26</v>
          </cell>
          <cell r="F70">
            <v>3</v>
          </cell>
          <cell r="G70">
            <v>0.16</v>
          </cell>
          <cell r="H70">
            <v>4</v>
          </cell>
          <cell r="I70">
            <v>3.3</v>
          </cell>
          <cell r="J70">
            <v>0.83400000000000007</v>
          </cell>
          <cell r="K70">
            <v>7</v>
          </cell>
          <cell r="L70" t="str">
            <v>4.6</v>
          </cell>
          <cell r="M70">
            <v>1918.2800000000007</v>
          </cell>
          <cell r="N70">
            <v>1159.493649699865</v>
          </cell>
          <cell r="O70">
            <v>2616.8565800330261</v>
          </cell>
          <cell r="P70">
            <v>100</v>
          </cell>
          <cell r="Q70">
            <v>1089.5566265060249</v>
          </cell>
          <cell r="R70">
            <v>96.3339</v>
          </cell>
          <cell r="S70">
            <v>1089.5566265060249</v>
          </cell>
          <cell r="T70">
            <v>96.3339</v>
          </cell>
          <cell r="U70">
            <v>0.2</v>
          </cell>
          <cell r="V70">
            <v>0.2</v>
          </cell>
          <cell r="W70">
            <v>0.35999999999999988</v>
          </cell>
          <cell r="X70">
            <v>0.1</v>
          </cell>
          <cell r="Y70">
            <v>2</v>
          </cell>
          <cell r="Z70">
            <v>0.1</v>
          </cell>
          <cell r="AA70">
            <v>0.9</v>
          </cell>
          <cell r="AB70">
            <v>131.4666666666667</v>
          </cell>
          <cell r="AC70">
            <v>561.28674698795226</v>
          </cell>
          <cell r="AD70">
            <v>561.28674698795226</v>
          </cell>
          <cell r="AE70">
            <v>561.28674698795226</v>
          </cell>
          <cell r="AF70">
            <v>561.28674698795226</v>
          </cell>
          <cell r="AG70">
            <v>561.28674698795226</v>
          </cell>
          <cell r="AH70">
            <v>561.28674698795226</v>
          </cell>
          <cell r="AI70">
            <v>561.28674698795226</v>
          </cell>
          <cell r="AJ70">
            <v>96.3339</v>
          </cell>
          <cell r="AK70">
            <v>96.3339</v>
          </cell>
          <cell r="AL70">
            <v>96.3339</v>
          </cell>
          <cell r="AM70">
            <v>96.3339</v>
          </cell>
          <cell r="AN70">
            <v>96.3339</v>
          </cell>
          <cell r="AO70">
            <v>96.3339</v>
          </cell>
          <cell r="AP70">
            <v>96.3339</v>
          </cell>
        </row>
        <row r="71">
          <cell r="C71">
            <v>69</v>
          </cell>
          <cell r="D71">
            <v>7</v>
          </cell>
          <cell r="E71">
            <v>0.26</v>
          </cell>
          <cell r="F71">
            <v>3</v>
          </cell>
          <cell r="G71">
            <v>0.16</v>
          </cell>
          <cell r="H71">
            <v>4</v>
          </cell>
          <cell r="I71">
            <v>3.3</v>
          </cell>
          <cell r="J71">
            <v>0.83600000000000008</v>
          </cell>
          <cell r="K71">
            <v>7</v>
          </cell>
          <cell r="L71" t="str">
            <v>4.6</v>
          </cell>
          <cell r="M71">
            <v>1955.4600000000005</v>
          </cell>
          <cell r="N71">
            <v>1181.9668933847499</v>
          </cell>
          <cell r="O71">
            <v>2667.5763538124688</v>
          </cell>
          <cell r="P71">
            <v>100</v>
          </cell>
          <cell r="Q71">
            <v>1115.702351916377</v>
          </cell>
          <cell r="R71">
            <v>97.750574999999984</v>
          </cell>
          <cell r="S71">
            <v>1115.702351916377</v>
          </cell>
          <cell r="T71">
            <v>97.750574999999984</v>
          </cell>
          <cell r="U71">
            <v>0.2</v>
          </cell>
          <cell r="V71">
            <v>0.2</v>
          </cell>
          <cell r="W71">
            <v>0.35999999999999988</v>
          </cell>
          <cell r="X71">
            <v>0.1</v>
          </cell>
          <cell r="Y71">
            <v>2</v>
          </cell>
          <cell r="Z71">
            <v>0.1</v>
          </cell>
          <cell r="AA71">
            <v>0.9</v>
          </cell>
          <cell r="AB71">
            <v>133.4</v>
          </cell>
          <cell r="AC71">
            <v>587.66001742160313</v>
          </cell>
          <cell r="AD71">
            <v>587.66001742160313</v>
          </cell>
          <cell r="AE71">
            <v>587.66001742160313</v>
          </cell>
          <cell r="AF71">
            <v>587.66001742160313</v>
          </cell>
          <cell r="AG71">
            <v>587.66001742160313</v>
          </cell>
          <cell r="AH71">
            <v>587.66001742160313</v>
          </cell>
          <cell r="AI71">
            <v>587.66001742160313</v>
          </cell>
          <cell r="AJ71">
            <v>97.750574999999984</v>
          </cell>
          <cell r="AK71">
            <v>97.750574999999984</v>
          </cell>
          <cell r="AL71">
            <v>97.750574999999984</v>
          </cell>
          <cell r="AM71">
            <v>97.750574999999984</v>
          </cell>
          <cell r="AN71">
            <v>97.750574999999984</v>
          </cell>
          <cell r="AO71">
            <v>97.750574999999984</v>
          </cell>
          <cell r="AP71">
            <v>97.750574999999984</v>
          </cell>
        </row>
        <row r="72">
          <cell r="C72">
            <v>70</v>
          </cell>
          <cell r="D72">
            <v>7</v>
          </cell>
          <cell r="E72">
            <v>0.26</v>
          </cell>
          <cell r="F72">
            <v>3</v>
          </cell>
          <cell r="G72">
            <v>0.16</v>
          </cell>
          <cell r="H72">
            <v>4</v>
          </cell>
          <cell r="I72">
            <v>3.3</v>
          </cell>
          <cell r="J72">
            <v>0.83800000000000008</v>
          </cell>
          <cell r="K72">
            <v>7</v>
          </cell>
          <cell r="L72" t="str">
            <v>4.6</v>
          </cell>
          <cell r="M72">
            <v>1992.9000000000008</v>
          </cell>
          <cell r="N72">
            <v>1204.5972926198788</v>
          </cell>
          <cell r="O72">
            <v>2718.6508113246346</v>
          </cell>
          <cell r="P72">
            <v>100</v>
          </cell>
          <cell r="Q72">
            <v>1142.3148148148159</v>
          </cell>
          <cell r="R72">
            <v>99.167249999999996</v>
          </cell>
          <cell r="S72">
            <v>1142.3148148148159</v>
          </cell>
          <cell r="T72">
            <v>99.167249999999996</v>
          </cell>
          <cell r="U72">
            <v>0.2</v>
          </cell>
          <cell r="V72">
            <v>0.2</v>
          </cell>
          <cell r="W72">
            <v>0.35999999999999988</v>
          </cell>
          <cell r="X72">
            <v>0.1</v>
          </cell>
          <cell r="Y72">
            <v>2</v>
          </cell>
          <cell r="Z72">
            <v>0.1</v>
          </cell>
          <cell r="AA72">
            <v>0.9</v>
          </cell>
          <cell r="AB72">
            <v>135.33333333333334</v>
          </cell>
          <cell r="AC72">
            <v>615.09259259259306</v>
          </cell>
          <cell r="AD72">
            <v>615.09259259259306</v>
          </cell>
          <cell r="AE72">
            <v>615.09259259259306</v>
          </cell>
          <cell r="AF72">
            <v>615.09259259259306</v>
          </cell>
          <cell r="AG72">
            <v>615.09259259259306</v>
          </cell>
          <cell r="AH72">
            <v>615.09259259259306</v>
          </cell>
          <cell r="AI72">
            <v>615.09259259259306</v>
          </cell>
          <cell r="AJ72">
            <v>99.167249999999996</v>
          </cell>
          <cell r="AK72">
            <v>99.167249999999996</v>
          </cell>
          <cell r="AL72">
            <v>99.167249999999996</v>
          </cell>
          <cell r="AM72">
            <v>99.167249999999996</v>
          </cell>
          <cell r="AN72">
            <v>99.167249999999996</v>
          </cell>
          <cell r="AO72">
            <v>99.167249999999996</v>
          </cell>
          <cell r="AP72">
            <v>99.167249999999996</v>
          </cell>
        </row>
        <row r="73">
          <cell r="C73">
            <v>71</v>
          </cell>
          <cell r="D73">
            <v>7</v>
          </cell>
          <cell r="E73">
            <v>0.26</v>
          </cell>
          <cell r="F73">
            <v>3</v>
          </cell>
          <cell r="G73">
            <v>0.16</v>
          </cell>
          <cell r="H73">
            <v>4</v>
          </cell>
          <cell r="I73">
            <v>3.3</v>
          </cell>
          <cell r="J73">
            <v>0.84000000000000008</v>
          </cell>
          <cell r="K73">
            <v>7</v>
          </cell>
          <cell r="L73" t="str">
            <v>4.6</v>
          </cell>
          <cell r="M73">
            <v>2030.6000000000006</v>
          </cell>
          <cell r="N73">
            <v>1227.3848474052515</v>
          </cell>
          <cell r="O73">
            <v>2770.0799525695229</v>
          </cell>
          <cell r="P73">
            <v>100</v>
          </cell>
          <cell r="Q73">
            <v>1169.4080357142868</v>
          </cell>
          <cell r="R73">
            <v>100.58392499999999</v>
          </cell>
          <cell r="S73">
            <v>1169.4080357142868</v>
          </cell>
          <cell r="T73">
            <v>100.58392499999999</v>
          </cell>
          <cell r="U73">
            <v>0.2</v>
          </cell>
          <cell r="V73">
            <v>0.2</v>
          </cell>
          <cell r="W73">
            <v>0.35999999999999988</v>
          </cell>
          <cell r="X73">
            <v>0.1</v>
          </cell>
          <cell r="Y73">
            <v>2</v>
          </cell>
          <cell r="Z73">
            <v>0.1</v>
          </cell>
          <cell r="AA73">
            <v>0.9</v>
          </cell>
          <cell r="AB73">
            <v>137.26666666666668</v>
          </cell>
          <cell r="AC73">
            <v>643.6276785714291</v>
          </cell>
          <cell r="AD73">
            <v>643.6276785714291</v>
          </cell>
          <cell r="AE73">
            <v>643.6276785714291</v>
          </cell>
          <cell r="AF73">
            <v>643.6276785714291</v>
          </cell>
          <cell r="AG73">
            <v>643.6276785714291</v>
          </cell>
          <cell r="AH73">
            <v>643.6276785714291</v>
          </cell>
          <cell r="AI73">
            <v>643.6276785714291</v>
          </cell>
          <cell r="AJ73">
            <v>100.58392499999999</v>
          </cell>
          <cell r="AK73">
            <v>100.58392499999999</v>
          </cell>
          <cell r="AL73">
            <v>100.58392499999999</v>
          </cell>
          <cell r="AM73">
            <v>100.58392499999999</v>
          </cell>
          <cell r="AN73">
            <v>100.58392499999999</v>
          </cell>
          <cell r="AO73">
            <v>100.58392499999999</v>
          </cell>
          <cell r="AP73">
            <v>100.58392499999999</v>
          </cell>
        </row>
        <row r="74">
          <cell r="C74">
            <v>72</v>
          </cell>
          <cell r="D74">
            <v>7</v>
          </cell>
          <cell r="E74">
            <v>0.26</v>
          </cell>
          <cell r="F74">
            <v>3</v>
          </cell>
          <cell r="G74">
            <v>0.16</v>
          </cell>
          <cell r="H74">
            <v>4</v>
          </cell>
          <cell r="I74">
            <v>3.3</v>
          </cell>
          <cell r="J74">
            <v>0.84200000000000008</v>
          </cell>
          <cell r="K74">
            <v>7</v>
          </cell>
          <cell r="L74" t="str">
            <v>4.6</v>
          </cell>
          <cell r="M74">
            <v>2068.5600000000004</v>
          </cell>
          <cell r="N74">
            <v>1250.3295577408683</v>
          </cell>
          <cell r="O74">
            <v>2821.8637775471343</v>
          </cell>
          <cell r="P74">
            <v>100</v>
          </cell>
          <cell r="Q74">
            <v>1196.9967450271256</v>
          </cell>
          <cell r="R74">
            <v>102.00059999999998</v>
          </cell>
          <cell r="S74">
            <v>1196.9967450271256</v>
          </cell>
          <cell r="T74">
            <v>102.00059999999998</v>
          </cell>
          <cell r="U74">
            <v>0.2</v>
          </cell>
          <cell r="V74">
            <v>0.2</v>
          </cell>
          <cell r="W74">
            <v>0.35999999999999988</v>
          </cell>
          <cell r="X74">
            <v>0.1</v>
          </cell>
          <cell r="Y74">
            <v>2</v>
          </cell>
          <cell r="Z74">
            <v>0.1</v>
          </cell>
          <cell r="AA74">
            <v>0.9</v>
          </cell>
          <cell r="AB74">
            <v>139.20000000000002</v>
          </cell>
          <cell r="AC74">
            <v>673.31066907775812</v>
          </cell>
          <cell r="AD74">
            <v>673.31066907775812</v>
          </cell>
          <cell r="AE74">
            <v>673.31066907775812</v>
          </cell>
          <cell r="AF74">
            <v>673.31066907775812</v>
          </cell>
          <cell r="AG74">
            <v>673.31066907775812</v>
          </cell>
          <cell r="AH74">
            <v>673.31066907775812</v>
          </cell>
          <cell r="AI74">
            <v>673.31066907775812</v>
          </cell>
          <cell r="AJ74">
            <v>102.00059999999998</v>
          </cell>
          <cell r="AK74">
            <v>102.00059999999998</v>
          </cell>
          <cell r="AL74">
            <v>102.00059999999998</v>
          </cell>
          <cell r="AM74">
            <v>102.00059999999998</v>
          </cell>
          <cell r="AN74">
            <v>102.00059999999998</v>
          </cell>
          <cell r="AO74">
            <v>102.00059999999998</v>
          </cell>
          <cell r="AP74">
            <v>102.00059999999998</v>
          </cell>
        </row>
        <row r="75">
          <cell r="C75">
            <v>73</v>
          </cell>
          <cell r="D75">
            <v>7</v>
          </cell>
          <cell r="E75">
            <v>0.26</v>
          </cell>
          <cell r="F75">
            <v>3</v>
          </cell>
          <cell r="G75">
            <v>0.16</v>
          </cell>
          <cell r="H75">
            <v>4</v>
          </cell>
          <cell r="I75">
            <v>3.3</v>
          </cell>
          <cell r="J75">
            <v>0.84400000000000008</v>
          </cell>
          <cell r="K75">
            <v>7</v>
          </cell>
          <cell r="L75" t="str">
            <v>4.6</v>
          </cell>
          <cell r="M75">
            <v>2106.7800000000007</v>
          </cell>
          <cell r="N75">
            <v>1273.4314236267289</v>
          </cell>
          <cell r="O75">
            <v>2874.0022862574701</v>
          </cell>
          <cell r="P75">
            <v>100</v>
          </cell>
          <cell r="Q75">
            <v>1225.0964285714297</v>
          </cell>
          <cell r="R75">
            <v>103.417275</v>
          </cell>
          <cell r="S75">
            <v>1225.0964285714297</v>
          </cell>
          <cell r="T75">
            <v>103.417275</v>
          </cell>
          <cell r="U75">
            <v>0.2</v>
          </cell>
          <cell r="V75">
            <v>0.2</v>
          </cell>
          <cell r="W75">
            <v>0.35999999999999988</v>
          </cell>
          <cell r="X75">
            <v>0.1</v>
          </cell>
          <cell r="Y75">
            <v>2</v>
          </cell>
          <cell r="Z75">
            <v>0.1</v>
          </cell>
          <cell r="AA75">
            <v>0.9</v>
          </cell>
          <cell r="AB75">
            <v>141.13333333333335</v>
          </cell>
          <cell r="AC75">
            <v>704.18928571428626</v>
          </cell>
          <cell r="AD75">
            <v>704.18928571428626</v>
          </cell>
          <cell r="AE75">
            <v>704.18928571428626</v>
          </cell>
          <cell r="AF75">
            <v>704.18928571428626</v>
          </cell>
          <cell r="AG75">
            <v>704.18928571428626</v>
          </cell>
          <cell r="AH75">
            <v>704.18928571428626</v>
          </cell>
          <cell r="AI75">
            <v>704.18928571428626</v>
          </cell>
          <cell r="AJ75">
            <v>103.417275</v>
          </cell>
          <cell r="AK75">
            <v>103.417275</v>
          </cell>
          <cell r="AL75">
            <v>103.417275</v>
          </cell>
          <cell r="AM75">
            <v>103.417275</v>
          </cell>
          <cell r="AN75">
            <v>103.417275</v>
          </cell>
          <cell r="AO75">
            <v>103.417275</v>
          </cell>
          <cell r="AP75">
            <v>103.417275</v>
          </cell>
        </row>
        <row r="76">
          <cell r="C76">
            <v>74</v>
          </cell>
          <cell r="D76">
            <v>7</v>
          </cell>
          <cell r="E76">
            <v>0.26</v>
          </cell>
          <cell r="F76">
            <v>3</v>
          </cell>
          <cell r="G76">
            <v>0.16</v>
          </cell>
          <cell r="H76">
            <v>4</v>
          </cell>
          <cell r="I76">
            <v>3.3</v>
          </cell>
          <cell r="J76">
            <v>0.84600000000000009</v>
          </cell>
          <cell r="K76">
            <v>7</v>
          </cell>
          <cell r="L76" t="str">
            <v>4.6</v>
          </cell>
          <cell r="M76">
            <v>2145.2600000000007</v>
          </cell>
          <cell r="N76">
            <v>1296.6904450628335</v>
          </cell>
          <cell r="O76">
            <v>2926.495478700529</v>
          </cell>
          <cell r="P76">
            <v>100</v>
          </cell>
          <cell r="Q76">
            <v>1253.7233766233778</v>
          </cell>
          <cell r="R76">
            <v>104.83394999999999</v>
          </cell>
          <cell r="S76">
            <v>1253.7233766233778</v>
          </cell>
          <cell r="T76">
            <v>104.83394999999999</v>
          </cell>
          <cell r="U76">
            <v>0.2</v>
          </cell>
          <cell r="V76">
            <v>0.2</v>
          </cell>
          <cell r="W76">
            <v>0.35999999999999988</v>
          </cell>
          <cell r="X76">
            <v>0.1</v>
          </cell>
          <cell r="Y76">
            <v>2</v>
          </cell>
          <cell r="Z76">
            <v>0.1</v>
          </cell>
          <cell r="AA76">
            <v>0.9</v>
          </cell>
          <cell r="AB76">
            <v>143.06666666666669</v>
          </cell>
          <cell r="AC76">
            <v>736.31372912801555</v>
          </cell>
          <cell r="AD76">
            <v>736.31372912801555</v>
          </cell>
          <cell r="AE76">
            <v>736.31372912801555</v>
          </cell>
          <cell r="AF76">
            <v>736.31372912801555</v>
          </cell>
          <cell r="AG76">
            <v>736.31372912801555</v>
          </cell>
          <cell r="AH76">
            <v>736.31372912801555</v>
          </cell>
          <cell r="AI76">
            <v>736.31372912801555</v>
          </cell>
          <cell r="AJ76">
            <v>104.83394999999999</v>
          </cell>
          <cell r="AK76">
            <v>104.83394999999999</v>
          </cell>
          <cell r="AL76">
            <v>104.83394999999999</v>
          </cell>
          <cell r="AM76">
            <v>104.83394999999999</v>
          </cell>
          <cell r="AN76">
            <v>104.83394999999999</v>
          </cell>
          <cell r="AO76">
            <v>104.83394999999999</v>
          </cell>
          <cell r="AP76">
            <v>104.83394999999999</v>
          </cell>
        </row>
        <row r="77">
          <cell r="C77">
            <v>75</v>
          </cell>
          <cell r="D77">
            <v>7</v>
          </cell>
          <cell r="E77">
            <v>0.26</v>
          </cell>
          <cell r="F77">
            <v>3</v>
          </cell>
          <cell r="G77">
            <v>0.16</v>
          </cell>
          <cell r="H77">
            <v>4</v>
          </cell>
          <cell r="I77">
            <v>3.3</v>
          </cell>
          <cell r="J77">
            <v>0.84800000000000009</v>
          </cell>
          <cell r="K77">
            <v>7</v>
          </cell>
          <cell r="L77" t="str">
            <v>4.6</v>
          </cell>
          <cell r="M77">
            <v>2184.0000000000005</v>
          </cell>
          <cell r="N77">
            <v>1320.1066220491821</v>
          </cell>
          <cell r="O77">
            <v>2979.3433548763114</v>
          </cell>
          <cell r="P77">
            <v>100</v>
          </cell>
          <cell r="Q77">
            <v>1282.8947368421063</v>
          </cell>
          <cell r="R77">
            <v>106.25062499999999</v>
          </cell>
          <cell r="S77">
            <v>1282.8947368421063</v>
          </cell>
          <cell r="T77">
            <v>106.25062499999999</v>
          </cell>
          <cell r="U77">
            <v>0.2</v>
          </cell>
          <cell r="V77">
            <v>0.2</v>
          </cell>
          <cell r="W77">
            <v>0.35999999999999988</v>
          </cell>
          <cell r="X77">
            <v>0.1</v>
          </cell>
          <cell r="Y77">
            <v>2</v>
          </cell>
          <cell r="Z77">
            <v>0.1</v>
          </cell>
          <cell r="AA77">
            <v>0.9</v>
          </cell>
          <cell r="AB77">
            <v>145.00000000000003</v>
          </cell>
          <cell r="AC77">
            <v>769.7368421052638</v>
          </cell>
          <cell r="AD77">
            <v>769.7368421052638</v>
          </cell>
          <cell r="AE77">
            <v>769.7368421052638</v>
          </cell>
          <cell r="AF77">
            <v>769.7368421052638</v>
          </cell>
          <cell r="AG77">
            <v>769.7368421052638</v>
          </cell>
          <cell r="AH77">
            <v>769.7368421052638</v>
          </cell>
          <cell r="AI77">
            <v>769.7368421052638</v>
          </cell>
          <cell r="AJ77">
            <v>106.25062499999999</v>
          </cell>
          <cell r="AK77">
            <v>106.25062499999999</v>
          </cell>
          <cell r="AL77">
            <v>106.25062499999999</v>
          </cell>
          <cell r="AM77">
            <v>106.25062499999999</v>
          </cell>
          <cell r="AN77">
            <v>106.25062499999999</v>
          </cell>
          <cell r="AO77">
            <v>106.25062499999999</v>
          </cell>
          <cell r="AP77">
            <v>106.25062499999999</v>
          </cell>
        </row>
        <row r="78">
          <cell r="C78">
            <v>76</v>
          </cell>
          <cell r="D78">
            <v>7</v>
          </cell>
          <cell r="E78">
            <v>0.26</v>
          </cell>
          <cell r="F78">
            <v>3</v>
          </cell>
          <cell r="G78">
            <v>0.16</v>
          </cell>
          <cell r="H78">
            <v>4</v>
          </cell>
          <cell r="I78">
            <v>3.3</v>
          </cell>
          <cell r="J78">
            <v>0.85000000000000009</v>
          </cell>
          <cell r="K78">
            <v>7</v>
          </cell>
          <cell r="L78" t="str">
            <v>4.6</v>
          </cell>
          <cell r="M78">
            <v>2223.0000000000005</v>
          </cell>
          <cell r="N78">
            <v>1343.6799545857748</v>
          </cell>
          <cell r="O78">
            <v>3032.5459147848173</v>
          </cell>
          <cell r="P78">
            <v>100</v>
          </cell>
          <cell r="Q78">
            <v>1312.6285714285723</v>
          </cell>
          <cell r="R78">
            <v>107.6673</v>
          </cell>
          <cell r="S78">
            <v>1312.6285714285723</v>
          </cell>
          <cell r="T78">
            <v>107.6673</v>
          </cell>
          <cell r="U78">
            <v>0.2</v>
          </cell>
          <cell r="V78">
            <v>0.2</v>
          </cell>
          <cell r="W78">
            <v>0.35999999999999988</v>
          </cell>
          <cell r="X78">
            <v>0.1</v>
          </cell>
          <cell r="Y78">
            <v>2</v>
          </cell>
          <cell r="Z78">
            <v>0.1</v>
          </cell>
          <cell r="AA78">
            <v>0.9</v>
          </cell>
          <cell r="AB78">
            <v>146.93333333333334</v>
          </cell>
          <cell r="AC78">
            <v>804.5142857142863</v>
          </cell>
          <cell r="AD78">
            <v>804.5142857142863</v>
          </cell>
          <cell r="AE78">
            <v>804.5142857142863</v>
          </cell>
          <cell r="AF78">
            <v>804.5142857142863</v>
          </cell>
          <cell r="AG78">
            <v>804.5142857142863</v>
          </cell>
          <cell r="AH78">
            <v>804.5142857142863</v>
          </cell>
          <cell r="AI78">
            <v>804.5142857142863</v>
          </cell>
          <cell r="AJ78">
            <v>107.6673</v>
          </cell>
          <cell r="AK78">
            <v>107.6673</v>
          </cell>
          <cell r="AL78">
            <v>107.6673</v>
          </cell>
          <cell r="AM78">
            <v>107.6673</v>
          </cell>
          <cell r="AN78">
            <v>107.6673</v>
          </cell>
          <cell r="AO78">
            <v>107.6673</v>
          </cell>
          <cell r="AP78">
            <v>107.6673</v>
          </cell>
        </row>
        <row r="79">
          <cell r="C79">
            <v>77</v>
          </cell>
          <cell r="D79">
            <v>7</v>
          </cell>
          <cell r="E79">
            <v>0.26</v>
          </cell>
          <cell r="F79">
            <v>3</v>
          </cell>
          <cell r="G79">
            <v>0.16</v>
          </cell>
          <cell r="H79">
            <v>4</v>
          </cell>
          <cell r="I79">
            <v>3.3</v>
          </cell>
          <cell r="J79">
            <v>0.85200000000000009</v>
          </cell>
          <cell r="K79">
            <v>7</v>
          </cell>
          <cell r="L79" t="str">
            <v>4.6</v>
          </cell>
          <cell r="M79">
            <v>2262.2600000000007</v>
          </cell>
          <cell r="N79">
            <v>1367.4104426726112</v>
          </cell>
          <cell r="O79">
            <v>3086.1031584260454</v>
          </cell>
          <cell r="P79">
            <v>100</v>
          </cell>
          <cell r="Q79">
            <v>1342.9439189189202</v>
          </cell>
          <cell r="R79">
            <v>109.083975</v>
          </cell>
          <cell r="S79">
            <v>1342.9439189189202</v>
          </cell>
          <cell r="T79">
            <v>109.083975</v>
          </cell>
          <cell r="U79">
            <v>0.2</v>
          </cell>
          <cell r="V79">
            <v>0.2</v>
          </cell>
          <cell r="W79">
            <v>0.35999999999999988</v>
          </cell>
          <cell r="X79">
            <v>0.1</v>
          </cell>
          <cell r="Y79">
            <v>2</v>
          </cell>
          <cell r="Z79">
            <v>0.1</v>
          </cell>
          <cell r="AA79">
            <v>0.9</v>
          </cell>
          <cell r="AB79">
            <v>148.86666666666667</v>
          </cell>
          <cell r="AC79">
            <v>840.7047297297305</v>
          </cell>
          <cell r="AD79">
            <v>840.7047297297305</v>
          </cell>
          <cell r="AE79">
            <v>840.7047297297305</v>
          </cell>
          <cell r="AF79">
            <v>840.7047297297305</v>
          </cell>
          <cell r="AG79">
            <v>840.7047297297305</v>
          </cell>
          <cell r="AH79">
            <v>840.7047297297305</v>
          </cell>
          <cell r="AI79">
            <v>840.7047297297305</v>
          </cell>
          <cell r="AJ79">
            <v>109.083975</v>
          </cell>
          <cell r="AK79">
            <v>109.083975</v>
          </cell>
          <cell r="AL79">
            <v>109.083975</v>
          </cell>
          <cell r="AM79">
            <v>109.083975</v>
          </cell>
          <cell r="AN79">
            <v>109.083975</v>
          </cell>
          <cell r="AO79">
            <v>109.083975</v>
          </cell>
          <cell r="AP79">
            <v>109.083975</v>
          </cell>
        </row>
        <row r="80">
          <cell r="C80">
            <v>78</v>
          </cell>
          <cell r="D80">
            <v>8</v>
          </cell>
          <cell r="E80">
            <v>0.27</v>
          </cell>
          <cell r="F80">
            <v>3.1</v>
          </cell>
          <cell r="G80">
            <v>0.17</v>
          </cell>
          <cell r="H80">
            <v>4</v>
          </cell>
          <cell r="I80">
            <v>3.3</v>
          </cell>
          <cell r="J80">
            <v>0.85400000000000009</v>
          </cell>
          <cell r="K80">
            <v>7</v>
          </cell>
          <cell r="L80" t="str">
            <v>4.6</v>
          </cell>
          <cell r="M80">
            <v>2301.7800000000007</v>
          </cell>
          <cell r="N80">
            <v>1391.2980863096916</v>
          </cell>
          <cell r="O80">
            <v>3265.013758027937</v>
          </cell>
          <cell r="P80">
            <v>100</v>
          </cell>
          <cell r="Q80">
            <v>1373.8608610567528</v>
          </cell>
          <cell r="R80">
            <v>110.50064999999999</v>
          </cell>
          <cell r="S80">
            <v>1373.8608610567528</v>
          </cell>
          <cell r="T80">
            <v>110.50064999999999</v>
          </cell>
          <cell r="U80">
            <v>0.2</v>
          </cell>
          <cell r="V80">
            <v>0.2</v>
          </cell>
          <cell r="W80">
            <v>0.35999999999999988</v>
          </cell>
          <cell r="X80">
            <v>0.1</v>
          </cell>
          <cell r="Y80">
            <v>2</v>
          </cell>
          <cell r="Z80">
            <v>0.1</v>
          </cell>
          <cell r="AA80">
            <v>0.9</v>
          </cell>
          <cell r="AB80">
            <v>150.80000000000001</v>
          </cell>
          <cell r="AC80">
            <v>878.37005870841574</v>
          </cell>
          <cell r="AD80">
            <v>878.37005870841574</v>
          </cell>
          <cell r="AE80">
            <v>878.37005870841574</v>
          </cell>
          <cell r="AF80">
            <v>878.37005870841574</v>
          </cell>
          <cell r="AG80">
            <v>878.37005870841574</v>
          </cell>
          <cell r="AH80">
            <v>878.37005870841574</v>
          </cell>
          <cell r="AI80">
            <v>878.37005870841574</v>
          </cell>
          <cell r="AJ80">
            <v>110.50064999999999</v>
          </cell>
          <cell r="AK80">
            <v>110.50064999999999</v>
          </cell>
          <cell r="AL80">
            <v>110.50064999999999</v>
          </cell>
          <cell r="AM80">
            <v>110.50064999999999</v>
          </cell>
          <cell r="AN80">
            <v>110.50064999999999</v>
          </cell>
          <cell r="AO80">
            <v>110.50064999999999</v>
          </cell>
          <cell r="AP80">
            <v>110.50064999999999</v>
          </cell>
        </row>
        <row r="81">
          <cell r="C81">
            <v>79</v>
          </cell>
          <cell r="D81">
            <v>8</v>
          </cell>
          <cell r="E81">
            <v>0.27</v>
          </cell>
          <cell r="F81">
            <v>3.1</v>
          </cell>
          <cell r="G81">
            <v>0.17</v>
          </cell>
          <cell r="H81">
            <v>4</v>
          </cell>
          <cell r="I81">
            <v>3.3</v>
          </cell>
          <cell r="J81">
            <v>0.85600000000000009</v>
          </cell>
          <cell r="K81">
            <v>7</v>
          </cell>
          <cell r="L81" t="str">
            <v>4.6</v>
          </cell>
          <cell r="M81">
            <v>2341.5600000000004</v>
          </cell>
          <cell r="N81">
            <v>1415.3428854970161</v>
          </cell>
          <cell r="O81">
            <v>3321.4406308369598</v>
          </cell>
          <cell r="P81">
            <v>100</v>
          </cell>
          <cell r="Q81">
            <v>1405.4005952380962</v>
          </cell>
          <cell r="R81">
            <v>111.91732500000001</v>
          </cell>
          <cell r="S81">
            <v>1405.4005952380962</v>
          </cell>
          <cell r="T81">
            <v>111.91732500000001</v>
          </cell>
          <cell r="U81">
            <v>0.2</v>
          </cell>
          <cell r="V81">
            <v>0.2</v>
          </cell>
          <cell r="W81">
            <v>0.35999999999999988</v>
          </cell>
          <cell r="X81">
            <v>0.1</v>
          </cell>
          <cell r="Y81">
            <v>2</v>
          </cell>
          <cell r="Z81">
            <v>0.1</v>
          </cell>
          <cell r="AA81">
            <v>0.9</v>
          </cell>
          <cell r="AB81">
            <v>152.73333333333335</v>
          </cell>
          <cell r="AC81">
            <v>917.57559523809596</v>
          </cell>
          <cell r="AD81">
            <v>917.57559523809596</v>
          </cell>
          <cell r="AE81">
            <v>917.57559523809596</v>
          </cell>
          <cell r="AF81">
            <v>917.57559523809596</v>
          </cell>
          <cell r="AG81">
            <v>917.57559523809596</v>
          </cell>
          <cell r="AH81">
            <v>917.57559523809596</v>
          </cell>
          <cell r="AI81">
            <v>917.57559523809596</v>
          </cell>
          <cell r="AJ81">
            <v>111.91732500000001</v>
          </cell>
          <cell r="AK81">
            <v>111.91732500000001</v>
          </cell>
          <cell r="AL81">
            <v>111.91732500000001</v>
          </cell>
          <cell r="AM81">
            <v>111.91732500000001</v>
          </cell>
          <cell r="AN81">
            <v>111.91732500000001</v>
          </cell>
          <cell r="AO81">
            <v>111.91732500000001</v>
          </cell>
          <cell r="AP81">
            <v>111.91732500000001</v>
          </cell>
        </row>
        <row r="82">
          <cell r="C82">
            <v>80</v>
          </cell>
          <cell r="D82">
            <v>8</v>
          </cell>
          <cell r="E82">
            <v>0.27</v>
          </cell>
          <cell r="F82">
            <v>3.1</v>
          </cell>
          <cell r="G82">
            <v>0.17</v>
          </cell>
          <cell r="H82">
            <v>4</v>
          </cell>
          <cell r="I82">
            <v>3.3</v>
          </cell>
          <cell r="J82">
            <v>0.8580000000000001</v>
          </cell>
          <cell r="K82">
            <v>7</v>
          </cell>
          <cell r="L82" t="str">
            <v>4.6</v>
          </cell>
          <cell r="M82">
            <v>2381.6000000000008</v>
          </cell>
          <cell r="N82">
            <v>1439.5448402345844</v>
          </cell>
          <cell r="O82">
            <v>3378.2363067362362</v>
          </cell>
          <cell r="P82">
            <v>100</v>
          </cell>
          <cell r="Q82">
            <v>1437.5855130784723</v>
          </cell>
          <cell r="R82">
            <v>113.33399999999999</v>
          </cell>
          <cell r="S82">
            <v>1437.5855130784723</v>
          </cell>
          <cell r="T82">
            <v>113.33399999999999</v>
          </cell>
          <cell r="U82">
            <v>0.2</v>
          </cell>
          <cell r="V82">
            <v>0.2</v>
          </cell>
          <cell r="W82">
            <v>0.35999999999999988</v>
          </cell>
          <cell r="X82">
            <v>0.1</v>
          </cell>
          <cell r="Y82">
            <v>2</v>
          </cell>
          <cell r="Z82">
            <v>0.1</v>
          </cell>
          <cell r="AA82">
            <v>0.9</v>
          </cell>
          <cell r="AB82">
            <v>154.66666666666669</v>
          </cell>
          <cell r="AC82">
            <v>958.39034205231496</v>
          </cell>
          <cell r="AD82">
            <v>958.39034205231496</v>
          </cell>
          <cell r="AE82">
            <v>958.39034205231496</v>
          </cell>
          <cell r="AF82">
            <v>958.39034205231496</v>
          </cell>
          <cell r="AG82">
            <v>958.39034205231496</v>
          </cell>
          <cell r="AH82">
            <v>958.39034205231496</v>
          </cell>
          <cell r="AI82">
            <v>958.39034205231496</v>
          </cell>
          <cell r="AJ82">
            <v>113.33399999999999</v>
          </cell>
          <cell r="AK82">
            <v>113.33399999999999</v>
          </cell>
          <cell r="AL82">
            <v>113.33399999999999</v>
          </cell>
          <cell r="AM82">
            <v>113.33399999999999</v>
          </cell>
          <cell r="AN82">
            <v>113.33399999999999</v>
          </cell>
          <cell r="AO82">
            <v>113.33399999999999</v>
          </cell>
          <cell r="AP82">
            <v>113.33399999999999</v>
          </cell>
        </row>
        <row r="83">
          <cell r="C83">
            <v>81</v>
          </cell>
          <cell r="D83">
            <v>8</v>
          </cell>
          <cell r="E83">
            <v>0.27</v>
          </cell>
          <cell r="F83">
            <v>3.1</v>
          </cell>
          <cell r="G83">
            <v>0.17</v>
          </cell>
          <cell r="H83">
            <v>4</v>
          </cell>
          <cell r="I83">
            <v>3.3</v>
          </cell>
          <cell r="J83">
            <v>0.8600000000000001</v>
          </cell>
          <cell r="K83">
            <v>7</v>
          </cell>
          <cell r="L83" t="str">
            <v>4.6</v>
          </cell>
          <cell r="M83">
            <v>2421.9000000000005</v>
          </cell>
          <cell r="N83">
            <v>1463.9039505223966</v>
          </cell>
          <cell r="O83">
            <v>3435.4007857257689</v>
          </cell>
          <cell r="P83">
            <v>100</v>
          </cell>
          <cell r="Q83">
            <v>1470.4392857142871</v>
          </cell>
          <cell r="R83">
            <v>114.75067499999997</v>
          </cell>
          <cell r="S83">
            <v>1470.4392857142871</v>
          </cell>
          <cell r="T83">
            <v>114.75067499999997</v>
          </cell>
          <cell r="U83">
            <v>0.2</v>
          </cell>
          <cell r="V83">
            <v>0.2</v>
          </cell>
          <cell r="W83">
            <v>0.35999999999999988</v>
          </cell>
          <cell r="X83">
            <v>0.1</v>
          </cell>
          <cell r="Y83">
            <v>2</v>
          </cell>
          <cell r="Z83">
            <v>0.1</v>
          </cell>
          <cell r="AA83">
            <v>0.9</v>
          </cell>
          <cell r="AB83">
            <v>156.60000000000002</v>
          </cell>
          <cell r="AC83">
            <v>1000.8872448979602</v>
          </cell>
          <cell r="AD83">
            <v>1000.8872448979602</v>
          </cell>
          <cell r="AE83">
            <v>1000.8872448979602</v>
          </cell>
          <cell r="AF83">
            <v>1000.8872448979602</v>
          </cell>
          <cell r="AG83">
            <v>1000.8872448979602</v>
          </cell>
          <cell r="AH83">
            <v>1000.8872448979602</v>
          </cell>
          <cell r="AI83">
            <v>1000.8872448979602</v>
          </cell>
          <cell r="AJ83">
            <v>114.75067499999997</v>
          </cell>
          <cell r="AK83">
            <v>114.75067499999997</v>
          </cell>
          <cell r="AL83">
            <v>114.75067499999997</v>
          </cell>
          <cell r="AM83">
            <v>114.75067499999997</v>
          </cell>
          <cell r="AN83">
            <v>114.75067499999997</v>
          </cell>
          <cell r="AO83">
            <v>114.75067499999997</v>
          </cell>
          <cell r="AP83">
            <v>114.75067499999997</v>
          </cell>
        </row>
        <row r="84">
          <cell r="C84">
            <v>82</v>
          </cell>
          <cell r="D84">
            <v>8</v>
          </cell>
          <cell r="E84">
            <v>0.27</v>
          </cell>
          <cell r="F84">
            <v>3.1</v>
          </cell>
          <cell r="G84">
            <v>0.17</v>
          </cell>
          <cell r="H84">
            <v>4</v>
          </cell>
          <cell r="I84">
            <v>3.3</v>
          </cell>
          <cell r="J84">
            <v>0.8620000000000001</v>
          </cell>
          <cell r="K84">
            <v>7</v>
          </cell>
          <cell r="L84" t="str">
            <v>4.6</v>
          </cell>
          <cell r="M84">
            <v>2462.4600000000005</v>
          </cell>
          <cell r="N84">
            <v>1488.4202163604527</v>
          </cell>
          <cell r="O84">
            <v>3492.9340678055555</v>
          </cell>
          <cell r="P84">
            <v>100</v>
          </cell>
          <cell r="Q84">
            <v>1503.9869565217405</v>
          </cell>
          <cell r="R84">
            <v>116.16735</v>
          </cell>
          <cell r="S84">
            <v>1503.9869565217405</v>
          </cell>
          <cell r="T84">
            <v>116.16735</v>
          </cell>
          <cell r="U84">
            <v>0.2</v>
          </cell>
          <cell r="V84">
            <v>0.2</v>
          </cell>
          <cell r="W84">
            <v>0.35999999999999988</v>
          </cell>
          <cell r="X84">
            <v>0.1</v>
          </cell>
          <cell r="Y84">
            <v>2</v>
          </cell>
          <cell r="Z84">
            <v>0.1</v>
          </cell>
          <cell r="AA84">
            <v>0.9</v>
          </cell>
          <cell r="AB84">
            <v>158.53333333333336</v>
          </cell>
          <cell r="AC84">
            <v>1045.1434782608706</v>
          </cell>
          <cell r="AD84">
            <v>1045.1434782608706</v>
          </cell>
          <cell r="AE84">
            <v>1045.1434782608706</v>
          </cell>
          <cell r="AF84">
            <v>1045.1434782608706</v>
          </cell>
          <cell r="AG84">
            <v>1045.1434782608706</v>
          </cell>
          <cell r="AH84">
            <v>1045.1434782608706</v>
          </cell>
          <cell r="AI84">
            <v>1045.1434782608706</v>
          </cell>
          <cell r="AJ84">
            <v>116.16735</v>
          </cell>
          <cell r="AK84">
            <v>116.16735</v>
          </cell>
          <cell r="AL84">
            <v>116.16735</v>
          </cell>
          <cell r="AM84">
            <v>116.16735</v>
          </cell>
          <cell r="AN84">
            <v>116.16735</v>
          </cell>
          <cell r="AO84">
            <v>116.16735</v>
          </cell>
          <cell r="AP84">
            <v>116.16735</v>
          </cell>
        </row>
        <row r="85">
          <cell r="C85">
            <v>83</v>
          </cell>
          <cell r="D85">
            <v>8</v>
          </cell>
          <cell r="E85">
            <v>0.27</v>
          </cell>
          <cell r="F85">
            <v>3.1</v>
          </cell>
          <cell r="G85">
            <v>0.17</v>
          </cell>
          <cell r="H85">
            <v>4</v>
          </cell>
          <cell r="I85">
            <v>3.3</v>
          </cell>
          <cell r="J85">
            <v>0.8640000000000001</v>
          </cell>
          <cell r="K85">
            <v>7</v>
          </cell>
          <cell r="L85" t="str">
            <v>4.6</v>
          </cell>
          <cell r="M85">
            <v>2503.2800000000011</v>
          </cell>
          <cell r="N85">
            <v>1513.0936377487531</v>
          </cell>
          <cell r="O85">
            <v>3550.8361529755994</v>
          </cell>
          <cell r="P85">
            <v>100</v>
          </cell>
          <cell r="Q85">
            <v>1538.2550420168084</v>
          </cell>
          <cell r="R85">
            <v>117.584025</v>
          </cell>
          <cell r="S85">
            <v>1538.2550420168084</v>
          </cell>
          <cell r="T85">
            <v>117.584025</v>
          </cell>
          <cell r="U85">
            <v>0.2</v>
          </cell>
          <cell r="V85">
            <v>0.2</v>
          </cell>
          <cell r="W85">
            <v>0.35999999999999988</v>
          </cell>
          <cell r="X85">
            <v>0.1</v>
          </cell>
          <cell r="Y85">
            <v>2</v>
          </cell>
          <cell r="Z85">
            <v>0.1</v>
          </cell>
          <cell r="AA85">
            <v>0.9</v>
          </cell>
          <cell r="AB85">
            <v>160.4666666666667</v>
          </cell>
          <cell r="AC85">
            <v>1091.2407563025222</v>
          </cell>
          <cell r="AD85">
            <v>1091.2407563025222</v>
          </cell>
          <cell r="AE85">
            <v>1091.2407563025222</v>
          </cell>
          <cell r="AF85">
            <v>1091.2407563025222</v>
          </cell>
          <cell r="AG85">
            <v>1091.2407563025222</v>
          </cell>
          <cell r="AH85">
            <v>1091.2407563025222</v>
          </cell>
          <cell r="AI85">
            <v>1091.2407563025222</v>
          </cell>
          <cell r="AJ85">
            <v>117.584025</v>
          </cell>
          <cell r="AK85">
            <v>117.584025</v>
          </cell>
          <cell r="AL85">
            <v>117.584025</v>
          </cell>
          <cell r="AM85">
            <v>117.584025</v>
          </cell>
          <cell r="AN85">
            <v>117.584025</v>
          </cell>
          <cell r="AO85">
            <v>117.584025</v>
          </cell>
          <cell r="AP85">
            <v>117.584025</v>
          </cell>
        </row>
        <row r="86">
          <cell r="C86">
            <v>84</v>
          </cell>
          <cell r="D86">
            <v>8</v>
          </cell>
          <cell r="E86">
            <v>0.27</v>
          </cell>
          <cell r="F86">
            <v>3.1</v>
          </cell>
          <cell r="G86">
            <v>0.17</v>
          </cell>
          <cell r="H86">
            <v>4</v>
          </cell>
          <cell r="I86">
            <v>3.3</v>
          </cell>
          <cell r="J86">
            <v>0.8660000000000001</v>
          </cell>
          <cell r="K86">
            <v>7</v>
          </cell>
          <cell r="L86" t="str">
            <v>4.6</v>
          </cell>
          <cell r="M86">
            <v>2544.360000000001</v>
          </cell>
          <cell r="N86">
            <v>1537.9242146872973</v>
          </cell>
          <cell r="O86">
            <v>3609.1070412358972</v>
          </cell>
          <cell r="P86">
            <v>100</v>
          </cell>
          <cell r="Q86">
            <v>1573.2716417910465</v>
          </cell>
          <cell r="R86">
            <v>119.00069999999999</v>
          </cell>
          <cell r="S86">
            <v>1573.2716417910465</v>
          </cell>
          <cell r="T86">
            <v>119.00069999999999</v>
          </cell>
          <cell r="U86">
            <v>0.2</v>
          </cell>
          <cell r="V86">
            <v>0.2</v>
          </cell>
          <cell r="W86">
            <v>0.35999999999999988</v>
          </cell>
          <cell r="X86">
            <v>0.1</v>
          </cell>
          <cell r="Y86">
            <v>2</v>
          </cell>
          <cell r="Z86">
            <v>0.1</v>
          </cell>
          <cell r="AA86">
            <v>0.9</v>
          </cell>
          <cell r="AB86">
            <v>162.40000000000003</v>
          </cell>
          <cell r="AC86">
            <v>1139.2656716417923</v>
          </cell>
          <cell r="AD86">
            <v>1139.2656716417923</v>
          </cell>
          <cell r="AE86">
            <v>1139.2656716417923</v>
          </cell>
          <cell r="AF86">
            <v>1139.2656716417923</v>
          </cell>
          <cell r="AG86">
            <v>1139.2656716417923</v>
          </cell>
          <cell r="AH86">
            <v>1139.2656716417923</v>
          </cell>
          <cell r="AI86">
            <v>1139.2656716417923</v>
          </cell>
          <cell r="AJ86">
            <v>119.00069999999999</v>
          </cell>
          <cell r="AK86">
            <v>119.00069999999999</v>
          </cell>
          <cell r="AL86">
            <v>119.00069999999999</v>
          </cell>
          <cell r="AM86">
            <v>119.00069999999999</v>
          </cell>
          <cell r="AN86">
            <v>119.00069999999999</v>
          </cell>
          <cell r="AO86">
            <v>119.00069999999999</v>
          </cell>
          <cell r="AP86">
            <v>119.00069999999999</v>
          </cell>
        </row>
        <row r="87">
          <cell r="C87">
            <v>85</v>
          </cell>
          <cell r="D87">
            <v>8</v>
          </cell>
          <cell r="E87">
            <v>0.27</v>
          </cell>
          <cell r="F87">
            <v>3.1</v>
          </cell>
          <cell r="G87">
            <v>0.17</v>
          </cell>
          <cell r="H87">
            <v>4</v>
          </cell>
          <cell r="I87">
            <v>3.3</v>
          </cell>
          <cell r="J87">
            <v>0.8680000000000001</v>
          </cell>
          <cell r="K87">
            <v>7</v>
          </cell>
          <cell r="L87" t="str">
            <v>4.6</v>
          </cell>
          <cell r="M87">
            <v>2585.7000000000007</v>
          </cell>
          <cell r="N87">
            <v>1562.9119471760855</v>
          </cell>
          <cell r="O87">
            <v>3667.7467325864495</v>
          </cell>
          <cell r="P87">
            <v>100</v>
          </cell>
          <cell r="Q87">
            <v>1609.0665584415601</v>
          </cell>
          <cell r="R87">
            <v>120.41737499999999</v>
          </cell>
          <cell r="S87">
            <v>1609.0665584415601</v>
          </cell>
          <cell r="T87">
            <v>120.41737499999999</v>
          </cell>
          <cell r="U87">
            <v>0.2</v>
          </cell>
          <cell r="V87">
            <v>0.2</v>
          </cell>
          <cell r="W87">
            <v>0.35999999999999988</v>
          </cell>
          <cell r="X87">
            <v>0.1</v>
          </cell>
          <cell r="Y87">
            <v>2</v>
          </cell>
          <cell r="Z87">
            <v>0.1</v>
          </cell>
          <cell r="AA87">
            <v>0.9</v>
          </cell>
          <cell r="AB87">
            <v>164.33333333333334</v>
          </cell>
          <cell r="AC87">
            <v>1189.3100649350663</v>
          </cell>
          <cell r="AD87">
            <v>1189.3100649350663</v>
          </cell>
          <cell r="AE87">
            <v>1189.3100649350663</v>
          </cell>
          <cell r="AF87">
            <v>1189.3100649350663</v>
          </cell>
          <cell r="AG87">
            <v>1189.3100649350663</v>
          </cell>
          <cell r="AH87">
            <v>1189.3100649350663</v>
          </cell>
          <cell r="AI87">
            <v>1189.3100649350663</v>
          </cell>
          <cell r="AJ87">
            <v>120.41737499999999</v>
          </cell>
          <cell r="AK87">
            <v>120.41737499999999</v>
          </cell>
          <cell r="AL87">
            <v>120.41737499999999</v>
          </cell>
          <cell r="AM87">
            <v>120.41737499999999</v>
          </cell>
          <cell r="AN87">
            <v>120.41737499999999</v>
          </cell>
          <cell r="AO87">
            <v>120.41737499999999</v>
          </cell>
          <cell r="AP87">
            <v>120.41737499999999</v>
          </cell>
        </row>
        <row r="88">
          <cell r="C88">
            <v>86</v>
          </cell>
          <cell r="D88">
            <v>8</v>
          </cell>
          <cell r="E88">
            <v>0.27</v>
          </cell>
          <cell r="F88">
            <v>3.1</v>
          </cell>
          <cell r="G88">
            <v>0.17</v>
          </cell>
          <cell r="H88">
            <v>4</v>
          </cell>
          <cell r="I88">
            <v>3.3</v>
          </cell>
          <cell r="J88">
            <v>0.87000000000000011</v>
          </cell>
          <cell r="K88">
            <v>7</v>
          </cell>
          <cell r="L88" t="str">
            <v>4.6</v>
          </cell>
          <cell r="M88">
            <v>2627.3000000000011</v>
          </cell>
          <cell r="N88">
            <v>1588.0568352151174</v>
          </cell>
          <cell r="O88">
            <v>3726.7552270272568</v>
          </cell>
          <cell r="P88">
            <v>100</v>
          </cell>
          <cell r="Q88">
            <v>1645.6714285714304</v>
          </cell>
          <cell r="R88">
            <v>121.83404999999998</v>
          </cell>
          <cell r="S88">
            <v>1645.6714285714304</v>
          </cell>
          <cell r="T88">
            <v>121.83404999999998</v>
          </cell>
          <cell r="U88">
            <v>0.2</v>
          </cell>
          <cell r="V88">
            <v>0.2</v>
          </cell>
          <cell r="W88">
            <v>0.35999999999999988</v>
          </cell>
          <cell r="X88">
            <v>0.1</v>
          </cell>
          <cell r="Y88">
            <v>2</v>
          </cell>
          <cell r="Z88">
            <v>0.1</v>
          </cell>
          <cell r="AA88">
            <v>0.9</v>
          </cell>
          <cell r="AB88">
            <v>166.26666666666668</v>
          </cell>
          <cell r="AC88">
            <v>1241.4714285714299</v>
          </cell>
          <cell r="AD88">
            <v>1241.4714285714299</v>
          </cell>
          <cell r="AE88">
            <v>1241.4714285714299</v>
          </cell>
          <cell r="AF88">
            <v>1241.4714285714299</v>
          </cell>
          <cell r="AG88">
            <v>1241.4714285714299</v>
          </cell>
          <cell r="AH88">
            <v>1241.4714285714299</v>
          </cell>
          <cell r="AI88">
            <v>1241.4714285714299</v>
          </cell>
          <cell r="AJ88">
            <v>121.83404999999998</v>
          </cell>
          <cell r="AK88">
            <v>121.83404999999998</v>
          </cell>
          <cell r="AL88">
            <v>121.83404999999998</v>
          </cell>
          <cell r="AM88">
            <v>121.83404999999998</v>
          </cell>
          <cell r="AN88">
            <v>121.83404999999998</v>
          </cell>
          <cell r="AO88">
            <v>121.83404999999998</v>
          </cell>
          <cell r="AP88">
            <v>121.83404999999998</v>
          </cell>
        </row>
        <row r="89">
          <cell r="C89">
            <v>87</v>
          </cell>
          <cell r="D89">
            <v>8</v>
          </cell>
          <cell r="E89">
            <v>0.27</v>
          </cell>
          <cell r="F89">
            <v>3.1</v>
          </cell>
          <cell r="G89">
            <v>0.17</v>
          </cell>
          <cell r="H89">
            <v>4</v>
          </cell>
          <cell r="I89">
            <v>3.3</v>
          </cell>
          <cell r="J89">
            <v>0.87200000000000011</v>
          </cell>
          <cell r="K89">
            <v>7</v>
          </cell>
          <cell r="L89" t="str">
            <v>4.6</v>
          </cell>
          <cell r="M89">
            <v>2669.1600000000008</v>
          </cell>
          <cell r="N89">
            <v>1613.3588788043935</v>
          </cell>
          <cell r="O89">
            <v>3786.1325245583203</v>
          </cell>
          <cell r="P89">
            <v>100</v>
          </cell>
          <cell r="Q89">
            <v>1683.1198660714304</v>
          </cell>
          <cell r="R89">
            <v>123.250725</v>
          </cell>
          <cell r="S89">
            <v>1683.1198660714304</v>
          </cell>
          <cell r="T89">
            <v>123.250725</v>
          </cell>
          <cell r="U89">
            <v>0.2</v>
          </cell>
          <cell r="V89">
            <v>0.2</v>
          </cell>
          <cell r="W89">
            <v>0.35999999999999988</v>
          </cell>
          <cell r="X89">
            <v>0.1</v>
          </cell>
          <cell r="Y89">
            <v>2</v>
          </cell>
          <cell r="Z89">
            <v>0.1</v>
          </cell>
          <cell r="AA89">
            <v>0.9</v>
          </cell>
          <cell r="AB89">
            <v>168.20000000000002</v>
          </cell>
          <cell r="AC89">
            <v>1295.8533482142873</v>
          </cell>
          <cell r="AD89">
            <v>1295.8533482142873</v>
          </cell>
          <cell r="AE89">
            <v>1295.8533482142873</v>
          </cell>
          <cell r="AF89">
            <v>1295.8533482142873</v>
          </cell>
          <cell r="AG89">
            <v>1295.8533482142873</v>
          </cell>
          <cell r="AH89">
            <v>1295.8533482142873</v>
          </cell>
          <cell r="AI89">
            <v>1295.8533482142873</v>
          </cell>
          <cell r="AJ89">
            <v>123.250725</v>
          </cell>
          <cell r="AK89">
            <v>123.250725</v>
          </cell>
          <cell r="AL89">
            <v>123.250725</v>
          </cell>
          <cell r="AM89">
            <v>123.250725</v>
          </cell>
          <cell r="AN89">
            <v>123.250725</v>
          </cell>
          <cell r="AO89">
            <v>123.250725</v>
          </cell>
          <cell r="AP89">
            <v>123.250725</v>
          </cell>
        </row>
        <row r="90">
          <cell r="C90">
            <v>88</v>
          </cell>
          <cell r="D90">
            <v>8</v>
          </cell>
          <cell r="E90">
            <v>0.27</v>
          </cell>
          <cell r="F90">
            <v>3.1</v>
          </cell>
          <cell r="G90">
            <v>0.17</v>
          </cell>
          <cell r="H90">
            <v>4</v>
          </cell>
          <cell r="I90">
            <v>3.3</v>
          </cell>
          <cell r="J90">
            <v>0.87400000000000011</v>
          </cell>
          <cell r="K90">
            <v>7</v>
          </cell>
          <cell r="L90" t="str">
            <v>4.6</v>
          </cell>
          <cell r="M90">
            <v>2711.2800000000007</v>
          </cell>
          <cell r="N90">
            <v>1638.8180779439133</v>
          </cell>
          <cell r="O90">
            <v>3845.8786251796378</v>
          </cell>
          <cell r="P90">
            <v>100</v>
          </cell>
          <cell r="Q90">
            <v>1721.4476190476212</v>
          </cell>
          <cell r="R90">
            <v>124.66739999999999</v>
          </cell>
          <cell r="S90">
            <v>1721.4476190476212</v>
          </cell>
          <cell r="T90">
            <v>124.66739999999999</v>
          </cell>
          <cell r="U90">
            <v>0.2</v>
          </cell>
          <cell r="V90">
            <v>0.2</v>
          </cell>
          <cell r="W90">
            <v>0.35999999999999988</v>
          </cell>
          <cell r="X90">
            <v>0.1</v>
          </cell>
          <cell r="Y90">
            <v>2</v>
          </cell>
          <cell r="Z90">
            <v>0.1</v>
          </cell>
          <cell r="AA90">
            <v>0.9</v>
          </cell>
          <cell r="AB90">
            <v>170.13333333333335</v>
          </cell>
          <cell r="AC90">
            <v>1352.5659863945593</v>
          </cell>
          <cell r="AD90">
            <v>1352.5659863945593</v>
          </cell>
          <cell r="AE90">
            <v>1352.5659863945593</v>
          </cell>
          <cell r="AF90">
            <v>1352.5659863945593</v>
          </cell>
          <cell r="AG90">
            <v>1352.5659863945593</v>
          </cell>
          <cell r="AH90">
            <v>1352.5659863945593</v>
          </cell>
          <cell r="AI90">
            <v>1352.5659863945593</v>
          </cell>
          <cell r="AJ90">
            <v>124.66739999999999</v>
          </cell>
          <cell r="AK90">
            <v>124.66739999999999</v>
          </cell>
          <cell r="AL90">
            <v>124.66739999999999</v>
          </cell>
          <cell r="AM90">
            <v>124.66739999999999</v>
          </cell>
          <cell r="AN90">
            <v>124.66739999999999</v>
          </cell>
          <cell r="AO90">
            <v>124.66739999999999</v>
          </cell>
          <cell r="AP90">
            <v>124.66739999999999</v>
          </cell>
        </row>
        <row r="91">
          <cell r="C91">
            <v>89</v>
          </cell>
          <cell r="D91">
            <v>9</v>
          </cell>
          <cell r="E91">
            <v>0.28000000000000003</v>
          </cell>
          <cell r="F91">
            <v>3.2</v>
          </cell>
          <cell r="G91">
            <v>0.18</v>
          </cell>
          <cell r="H91">
            <v>4</v>
          </cell>
          <cell r="I91">
            <v>3.3</v>
          </cell>
          <cell r="J91">
            <v>0.87600000000000011</v>
          </cell>
          <cell r="K91">
            <v>7</v>
          </cell>
          <cell r="L91" t="str">
            <v>4.6</v>
          </cell>
          <cell r="M91">
            <v>2753.6600000000012</v>
          </cell>
          <cell r="N91">
            <v>1664.4344326336773</v>
          </cell>
          <cell r="O91">
            <v>4062.5622155526489</v>
          </cell>
          <cell r="P91">
            <v>100</v>
          </cell>
          <cell r="Q91">
            <v>1760.6927419354863</v>
          </cell>
          <cell r="R91">
            <v>126.084075</v>
          </cell>
          <cell r="S91">
            <v>1760.6927419354863</v>
          </cell>
          <cell r="T91">
            <v>126.084075</v>
          </cell>
          <cell r="U91">
            <v>0.2</v>
          </cell>
          <cell r="V91">
            <v>0.2</v>
          </cell>
          <cell r="W91">
            <v>0.35999999999999988</v>
          </cell>
          <cell r="X91">
            <v>0.1</v>
          </cell>
          <cell r="Y91">
            <v>2</v>
          </cell>
          <cell r="Z91">
            <v>0.1</v>
          </cell>
          <cell r="AA91">
            <v>0.9</v>
          </cell>
          <cell r="AB91">
            <v>172.06666666666669</v>
          </cell>
          <cell r="AC91">
            <v>1411.7266129032278</v>
          </cell>
          <cell r="AD91">
            <v>1411.7266129032278</v>
          </cell>
          <cell r="AE91">
            <v>1411.7266129032278</v>
          </cell>
          <cell r="AF91">
            <v>1411.7266129032278</v>
          </cell>
          <cell r="AG91">
            <v>1411.7266129032278</v>
          </cell>
          <cell r="AH91">
            <v>1411.7266129032278</v>
          </cell>
          <cell r="AI91">
            <v>1411.7266129032278</v>
          </cell>
          <cell r="AJ91">
            <v>126.084075</v>
          </cell>
          <cell r="AK91">
            <v>126.084075</v>
          </cell>
          <cell r="AL91">
            <v>126.084075</v>
          </cell>
          <cell r="AM91">
            <v>126.084075</v>
          </cell>
          <cell r="AN91">
            <v>126.084075</v>
          </cell>
          <cell r="AO91">
            <v>126.084075</v>
          </cell>
          <cell r="AP91">
            <v>126.084075</v>
          </cell>
        </row>
        <row r="92">
          <cell r="C92">
            <v>90</v>
          </cell>
          <cell r="D92">
            <v>9</v>
          </cell>
          <cell r="E92">
            <v>0.28000000000000003</v>
          </cell>
          <cell r="F92">
            <v>3.2</v>
          </cell>
          <cell r="G92">
            <v>0.18</v>
          </cell>
          <cell r="H92">
            <v>4</v>
          </cell>
          <cell r="I92">
            <v>3.3</v>
          </cell>
          <cell r="J92">
            <v>0.87800000000000011</v>
          </cell>
          <cell r="K92">
            <v>7</v>
          </cell>
          <cell r="L92" t="str">
            <v>4.6</v>
          </cell>
          <cell r="M92">
            <v>2796.3000000000011</v>
          </cell>
          <cell r="N92">
            <v>1690.2079428736849</v>
          </cell>
          <cell r="O92">
            <v>4125.4703642969253</v>
          </cell>
          <cell r="P92">
            <v>100</v>
          </cell>
          <cell r="Q92">
            <v>1800.8957845433281</v>
          </cell>
          <cell r="R92">
            <v>127.50074999999998</v>
          </cell>
          <cell r="S92">
            <v>1800.8957845433281</v>
          </cell>
          <cell r="T92">
            <v>127.50074999999998</v>
          </cell>
          <cell r="U92">
            <v>0.2</v>
          </cell>
          <cell r="V92">
            <v>0.2</v>
          </cell>
          <cell r="W92">
            <v>0.35999999999999988</v>
          </cell>
          <cell r="X92">
            <v>0.1</v>
          </cell>
          <cell r="Y92">
            <v>2</v>
          </cell>
          <cell r="Z92">
            <v>0.1</v>
          </cell>
          <cell r="AA92">
            <v>0.9</v>
          </cell>
          <cell r="AB92">
            <v>174.00000000000003</v>
          </cell>
          <cell r="AC92">
            <v>1473.4601873536321</v>
          </cell>
          <cell r="AD92">
            <v>1473.4601873536321</v>
          </cell>
          <cell r="AE92">
            <v>1473.4601873536321</v>
          </cell>
          <cell r="AF92">
            <v>1473.4601873536321</v>
          </cell>
          <cell r="AG92">
            <v>1473.4601873536321</v>
          </cell>
          <cell r="AH92">
            <v>1473.4601873536321</v>
          </cell>
          <cell r="AI92">
            <v>1473.4601873536321</v>
          </cell>
          <cell r="AJ92">
            <v>127.50074999999998</v>
          </cell>
          <cell r="AK92">
            <v>127.50074999999998</v>
          </cell>
          <cell r="AL92">
            <v>127.50074999999998</v>
          </cell>
          <cell r="AM92">
            <v>127.50074999999998</v>
          </cell>
          <cell r="AN92">
            <v>127.50074999999998</v>
          </cell>
          <cell r="AO92">
            <v>127.50074999999998</v>
          </cell>
          <cell r="AP92">
            <v>127.50074999999998</v>
          </cell>
        </row>
        <row r="93">
          <cell r="C93">
            <v>91</v>
          </cell>
          <cell r="D93">
            <v>9</v>
          </cell>
          <cell r="E93">
            <v>0.28000000000000003</v>
          </cell>
          <cell r="F93">
            <v>3.2</v>
          </cell>
          <cell r="G93">
            <v>0.18</v>
          </cell>
          <cell r="H93">
            <v>4</v>
          </cell>
          <cell r="I93">
            <v>3.3</v>
          </cell>
          <cell r="J93">
            <v>0.88000000000000012</v>
          </cell>
          <cell r="K93">
            <v>7</v>
          </cell>
          <cell r="L93" t="str">
            <v>4.6</v>
          </cell>
          <cell r="M93">
            <v>2839.2000000000007</v>
          </cell>
          <cell r="N93">
            <v>1716.1386086639368</v>
          </cell>
          <cell r="O93">
            <v>4188.7620993140326</v>
          </cell>
          <cell r="P93">
            <v>100</v>
          </cell>
          <cell r="Q93">
            <v>1842.1000000000024</v>
          </cell>
          <cell r="R93">
            <v>128.91742499999998</v>
          </cell>
          <cell r="S93">
            <v>1842.1000000000024</v>
          </cell>
          <cell r="T93">
            <v>128.91742499999998</v>
          </cell>
          <cell r="U93">
            <v>0.2</v>
          </cell>
          <cell r="V93">
            <v>0.2</v>
          </cell>
          <cell r="W93">
            <v>0.35999999999999988</v>
          </cell>
          <cell r="X93">
            <v>0.1</v>
          </cell>
          <cell r="Y93">
            <v>2</v>
          </cell>
          <cell r="Z93">
            <v>0.1</v>
          </cell>
          <cell r="AA93">
            <v>0.9</v>
          </cell>
          <cell r="AB93">
            <v>175.93333333333337</v>
          </cell>
          <cell r="AC93">
            <v>1537.9000000000019</v>
          </cell>
          <cell r="AD93">
            <v>1537.9000000000019</v>
          </cell>
          <cell r="AE93">
            <v>1537.9000000000019</v>
          </cell>
          <cell r="AF93">
            <v>1537.9000000000019</v>
          </cell>
          <cell r="AG93">
            <v>1537.9000000000019</v>
          </cell>
          <cell r="AH93">
            <v>1537.9000000000019</v>
          </cell>
          <cell r="AI93">
            <v>1537.9000000000019</v>
          </cell>
          <cell r="AJ93">
            <v>128.91742499999998</v>
          </cell>
          <cell r="AK93">
            <v>128.91742499999998</v>
          </cell>
          <cell r="AL93">
            <v>128.91742499999998</v>
          </cell>
          <cell r="AM93">
            <v>128.91742499999998</v>
          </cell>
          <cell r="AN93">
            <v>128.91742499999998</v>
          </cell>
          <cell r="AO93">
            <v>128.91742499999998</v>
          </cell>
          <cell r="AP93">
            <v>128.91742499999998</v>
          </cell>
        </row>
        <row r="94">
          <cell r="C94">
            <v>92</v>
          </cell>
          <cell r="D94">
            <v>9</v>
          </cell>
          <cell r="E94">
            <v>0.28000000000000003</v>
          </cell>
          <cell r="F94">
            <v>3.2</v>
          </cell>
          <cell r="G94">
            <v>0.18</v>
          </cell>
          <cell r="H94">
            <v>4</v>
          </cell>
          <cell r="I94">
            <v>3.3</v>
          </cell>
          <cell r="J94">
            <v>0.88200000000000012</v>
          </cell>
          <cell r="K94">
            <v>7</v>
          </cell>
          <cell r="L94" t="str">
            <v>4.6</v>
          </cell>
          <cell r="M94">
            <v>2882.360000000001</v>
          </cell>
          <cell r="N94">
            <v>1742.2264300044328</v>
          </cell>
          <cell r="O94">
            <v>4252.437420603972</v>
          </cell>
          <cell r="P94">
            <v>100</v>
          </cell>
          <cell r="Q94">
            <v>1884.3515738498816</v>
          </cell>
          <cell r="R94">
            <v>130.33409999999998</v>
          </cell>
          <cell r="S94">
            <v>1884.3515738498816</v>
          </cell>
          <cell r="T94">
            <v>130.33409999999998</v>
          </cell>
          <cell r="U94">
            <v>0.2</v>
          </cell>
          <cell r="V94">
            <v>0.2</v>
          </cell>
          <cell r="W94">
            <v>0.35999999999999988</v>
          </cell>
          <cell r="X94">
            <v>0.1</v>
          </cell>
          <cell r="Y94">
            <v>2</v>
          </cell>
          <cell r="Z94">
            <v>0.1</v>
          </cell>
          <cell r="AA94">
            <v>0.9</v>
          </cell>
          <cell r="AB94">
            <v>177.86666666666667</v>
          </cell>
          <cell r="AC94">
            <v>1605.1883777239732</v>
          </cell>
          <cell r="AD94">
            <v>1605.1883777239732</v>
          </cell>
          <cell r="AE94">
            <v>1605.1883777239732</v>
          </cell>
          <cell r="AF94">
            <v>1605.1883777239732</v>
          </cell>
          <cell r="AG94">
            <v>1605.1883777239732</v>
          </cell>
          <cell r="AH94">
            <v>1605.1883777239732</v>
          </cell>
          <cell r="AI94">
            <v>1605.1883777239732</v>
          </cell>
          <cell r="AJ94">
            <v>130.33409999999998</v>
          </cell>
          <cell r="AK94">
            <v>130.33409999999998</v>
          </cell>
          <cell r="AL94">
            <v>130.33409999999998</v>
          </cell>
          <cell r="AM94">
            <v>130.33409999999998</v>
          </cell>
          <cell r="AN94">
            <v>130.33409999999998</v>
          </cell>
          <cell r="AO94">
            <v>130.33409999999998</v>
          </cell>
          <cell r="AP94">
            <v>130.33409999999998</v>
          </cell>
        </row>
        <row r="95">
          <cell r="C95">
            <v>93</v>
          </cell>
          <cell r="D95">
            <v>9</v>
          </cell>
          <cell r="E95">
            <v>0.28000000000000003</v>
          </cell>
          <cell r="F95">
            <v>3.2</v>
          </cell>
          <cell r="G95">
            <v>0.18</v>
          </cell>
          <cell r="H95">
            <v>4</v>
          </cell>
          <cell r="I95">
            <v>3.3</v>
          </cell>
          <cell r="J95">
            <v>0.88400000000000012</v>
          </cell>
          <cell r="K95">
            <v>7</v>
          </cell>
          <cell r="L95" t="str">
            <v>4.6</v>
          </cell>
          <cell r="M95">
            <v>2925.7800000000011</v>
          </cell>
          <cell r="N95">
            <v>1768.4714068951723</v>
          </cell>
          <cell r="O95">
            <v>4316.4963281667406</v>
          </cell>
          <cell r="P95">
            <v>100</v>
          </cell>
          <cell r="Q95">
            <v>1927.6998768472934</v>
          </cell>
          <cell r="R95">
            <v>131.750775</v>
          </cell>
          <cell r="S95">
            <v>1927.6998768472934</v>
          </cell>
          <cell r="T95">
            <v>131.750775</v>
          </cell>
          <cell r="U95">
            <v>0.2</v>
          </cell>
          <cell r="V95">
            <v>0.2</v>
          </cell>
          <cell r="W95">
            <v>0.35999999999999988</v>
          </cell>
          <cell r="X95">
            <v>0.1</v>
          </cell>
          <cell r="Y95">
            <v>2</v>
          </cell>
          <cell r="Z95">
            <v>0.1</v>
          </cell>
          <cell r="AA95">
            <v>0.9</v>
          </cell>
          <cell r="AB95">
            <v>179.8</v>
          </cell>
          <cell r="AC95">
            <v>1675.4774630541897</v>
          </cell>
          <cell r="AD95">
            <v>1675.4774630541897</v>
          </cell>
          <cell r="AE95">
            <v>1675.4774630541897</v>
          </cell>
          <cell r="AF95">
            <v>1675.4774630541897</v>
          </cell>
          <cell r="AG95">
            <v>1675.4774630541897</v>
          </cell>
          <cell r="AH95">
            <v>1675.4774630541897</v>
          </cell>
          <cell r="AI95">
            <v>1675.4774630541897</v>
          </cell>
          <cell r="AJ95">
            <v>131.750775</v>
          </cell>
          <cell r="AK95">
            <v>131.750775</v>
          </cell>
          <cell r="AL95">
            <v>131.750775</v>
          </cell>
          <cell r="AM95">
            <v>131.750775</v>
          </cell>
          <cell r="AN95">
            <v>131.750775</v>
          </cell>
          <cell r="AO95">
            <v>131.750775</v>
          </cell>
          <cell r="AP95">
            <v>131.750775</v>
          </cell>
        </row>
        <row r="96">
          <cell r="C96">
            <v>94</v>
          </cell>
          <cell r="D96">
            <v>9</v>
          </cell>
          <cell r="E96">
            <v>0.28000000000000003</v>
          </cell>
          <cell r="F96">
            <v>3.2</v>
          </cell>
          <cell r="G96">
            <v>0.18</v>
          </cell>
          <cell r="H96">
            <v>4</v>
          </cell>
          <cell r="I96">
            <v>3.3</v>
          </cell>
          <cell r="J96">
            <v>0.88600000000000012</v>
          </cell>
          <cell r="K96">
            <v>7</v>
          </cell>
          <cell r="L96" t="str">
            <v>4.6</v>
          </cell>
          <cell r="M96">
            <v>2969.4600000000009</v>
          </cell>
          <cell r="N96">
            <v>1794.873539336156</v>
          </cell>
          <cell r="O96">
            <v>4380.938822002342</v>
          </cell>
          <cell r="P96">
            <v>100</v>
          </cell>
          <cell r="Q96">
            <v>1972.1977443609051</v>
          </cell>
          <cell r="R96">
            <v>133.16744999999997</v>
          </cell>
          <cell r="S96">
            <v>1972.1977443609051</v>
          </cell>
          <cell r="T96">
            <v>133.16744999999997</v>
          </cell>
          <cell r="U96">
            <v>0.2</v>
          </cell>
          <cell r="V96">
            <v>0.2</v>
          </cell>
          <cell r="W96">
            <v>0.35999999999999988</v>
          </cell>
          <cell r="X96">
            <v>0.1</v>
          </cell>
          <cell r="Y96">
            <v>2</v>
          </cell>
          <cell r="Z96">
            <v>0.1</v>
          </cell>
          <cell r="AA96">
            <v>0.9</v>
          </cell>
          <cell r="AB96">
            <v>181.73333333333335</v>
          </cell>
          <cell r="AC96">
            <v>1748.9300751879721</v>
          </cell>
          <cell r="AD96">
            <v>1748.9300751879721</v>
          </cell>
          <cell r="AE96">
            <v>1748.9300751879721</v>
          </cell>
          <cell r="AF96">
            <v>1748.9300751879721</v>
          </cell>
          <cell r="AG96">
            <v>1748.9300751879721</v>
          </cell>
          <cell r="AH96">
            <v>1748.9300751879721</v>
          </cell>
          <cell r="AI96">
            <v>1748.9300751879721</v>
          </cell>
          <cell r="AJ96">
            <v>133.16744999999997</v>
          </cell>
          <cell r="AK96">
            <v>133.16744999999997</v>
          </cell>
          <cell r="AL96">
            <v>133.16744999999997</v>
          </cell>
          <cell r="AM96">
            <v>133.16744999999997</v>
          </cell>
          <cell r="AN96">
            <v>133.16744999999997</v>
          </cell>
          <cell r="AO96">
            <v>133.16744999999997</v>
          </cell>
          <cell r="AP96">
            <v>133.16744999999997</v>
          </cell>
        </row>
        <row r="97">
          <cell r="C97">
            <v>95</v>
          </cell>
          <cell r="D97">
            <v>9</v>
          </cell>
          <cell r="E97">
            <v>0.28000000000000003</v>
          </cell>
          <cell r="F97">
            <v>3.2</v>
          </cell>
          <cell r="G97">
            <v>0.18</v>
          </cell>
          <cell r="H97">
            <v>4</v>
          </cell>
          <cell r="I97">
            <v>3.3</v>
          </cell>
          <cell r="J97">
            <v>0.88800000000000012</v>
          </cell>
          <cell r="K97">
            <v>7</v>
          </cell>
          <cell r="L97" t="str">
            <v>4.6</v>
          </cell>
          <cell r="M97">
            <v>3013.400000000001</v>
          </cell>
          <cell r="N97">
            <v>1821.4328273273836</v>
          </cell>
          <cell r="O97">
            <v>4445.7649021107736</v>
          </cell>
          <cell r="P97">
            <v>100</v>
          </cell>
          <cell r="Q97">
            <v>2017.9017857142887</v>
          </cell>
          <cell r="R97">
            <v>134.584125</v>
          </cell>
          <cell r="S97">
            <v>2017.9017857142887</v>
          </cell>
          <cell r="T97">
            <v>134.584125</v>
          </cell>
          <cell r="U97">
            <v>0.2</v>
          </cell>
          <cell r="V97">
            <v>0.2</v>
          </cell>
          <cell r="W97">
            <v>0.35999999999999988</v>
          </cell>
          <cell r="X97">
            <v>0.1</v>
          </cell>
          <cell r="Y97">
            <v>2</v>
          </cell>
          <cell r="Z97">
            <v>0.1</v>
          </cell>
          <cell r="AA97">
            <v>0.9</v>
          </cell>
          <cell r="AB97">
            <v>183.66666666666669</v>
          </cell>
          <cell r="AC97">
            <v>1825.7206632653085</v>
          </cell>
          <cell r="AD97">
            <v>1825.7206632653085</v>
          </cell>
          <cell r="AE97">
            <v>1825.7206632653085</v>
          </cell>
          <cell r="AF97">
            <v>1825.7206632653085</v>
          </cell>
          <cell r="AG97">
            <v>1825.7206632653085</v>
          </cell>
          <cell r="AH97">
            <v>1825.7206632653085</v>
          </cell>
          <cell r="AI97">
            <v>1825.7206632653085</v>
          </cell>
          <cell r="AJ97">
            <v>134.584125</v>
          </cell>
          <cell r="AK97">
            <v>134.584125</v>
          </cell>
          <cell r="AL97">
            <v>134.584125</v>
          </cell>
          <cell r="AM97">
            <v>134.584125</v>
          </cell>
          <cell r="AN97">
            <v>134.584125</v>
          </cell>
          <cell r="AO97">
            <v>134.584125</v>
          </cell>
          <cell r="AP97">
            <v>134.584125</v>
          </cell>
        </row>
        <row r="98">
          <cell r="C98">
            <v>96</v>
          </cell>
          <cell r="D98">
            <v>9</v>
          </cell>
          <cell r="E98">
            <v>0.28000000000000003</v>
          </cell>
          <cell r="F98">
            <v>3.2</v>
          </cell>
          <cell r="G98">
            <v>0.18</v>
          </cell>
          <cell r="H98">
            <v>4</v>
          </cell>
          <cell r="I98">
            <v>3.3</v>
          </cell>
          <cell r="J98">
            <v>0.89000000000000012</v>
          </cell>
          <cell r="K98">
            <v>7</v>
          </cell>
          <cell r="L98" t="str">
            <v>4.6</v>
          </cell>
          <cell r="M98">
            <v>3057.6000000000013</v>
          </cell>
          <cell r="N98">
            <v>1848.1492708688552</v>
          </cell>
          <cell r="O98">
            <v>4510.9745684920354</v>
          </cell>
          <cell r="P98">
            <v>100</v>
          </cell>
          <cell r="Q98">
            <v>2064.8727272727306</v>
          </cell>
          <cell r="R98">
            <v>136.0008</v>
          </cell>
          <cell r="S98">
            <v>2064.8727272727306</v>
          </cell>
          <cell r="T98">
            <v>136.0008</v>
          </cell>
          <cell r="U98">
            <v>0.2</v>
          </cell>
          <cell r="V98">
            <v>0.2</v>
          </cell>
          <cell r="W98">
            <v>0.35999999999999988</v>
          </cell>
          <cell r="X98">
            <v>0.1</v>
          </cell>
          <cell r="Y98">
            <v>2</v>
          </cell>
          <cell r="Z98">
            <v>0.1</v>
          </cell>
          <cell r="AA98">
            <v>0.9</v>
          </cell>
          <cell r="AB98">
            <v>185.60000000000002</v>
          </cell>
          <cell r="AC98">
            <v>1906.0363636363663</v>
          </cell>
          <cell r="AD98">
            <v>1906.0363636363663</v>
          </cell>
          <cell r="AE98">
            <v>1906.0363636363663</v>
          </cell>
          <cell r="AF98">
            <v>1906.0363636363663</v>
          </cell>
          <cell r="AG98">
            <v>1906.0363636363663</v>
          </cell>
          <cell r="AH98">
            <v>1906.0363636363663</v>
          </cell>
          <cell r="AI98">
            <v>1906.0363636363663</v>
          </cell>
          <cell r="AJ98">
            <v>136.0008</v>
          </cell>
          <cell r="AK98">
            <v>136.0008</v>
          </cell>
          <cell r="AL98">
            <v>136.0008</v>
          </cell>
          <cell r="AM98">
            <v>136.0008</v>
          </cell>
          <cell r="AN98">
            <v>136.0008</v>
          </cell>
          <cell r="AO98">
            <v>136.0008</v>
          </cell>
          <cell r="AP98">
            <v>136.0008</v>
          </cell>
        </row>
        <row r="99">
          <cell r="C99">
            <v>97</v>
          </cell>
          <cell r="D99">
            <v>9</v>
          </cell>
          <cell r="E99">
            <v>0.28000000000000003</v>
          </cell>
          <cell r="F99">
            <v>3.2</v>
          </cell>
          <cell r="G99">
            <v>0.18</v>
          </cell>
          <cell r="H99">
            <v>4</v>
          </cell>
          <cell r="I99">
            <v>3.3</v>
          </cell>
          <cell r="J99">
            <v>0.89200000000000013</v>
          </cell>
          <cell r="K99">
            <v>7</v>
          </cell>
          <cell r="L99" t="str">
            <v>4.6</v>
          </cell>
          <cell r="M99">
            <v>3102.0600000000009</v>
          </cell>
          <cell r="N99">
            <v>1875.0228699605705</v>
          </cell>
          <cell r="O99">
            <v>4576.5678211461282</v>
          </cell>
          <cell r="P99">
            <v>100</v>
          </cell>
          <cell r="Q99">
            <v>2113.175793650797</v>
          </cell>
          <cell r="R99">
            <v>137.417475</v>
          </cell>
          <cell r="S99">
            <v>2113.175793650797</v>
          </cell>
          <cell r="T99">
            <v>137.417475</v>
          </cell>
          <cell r="U99">
            <v>0.2</v>
          </cell>
          <cell r="V99">
            <v>0.2</v>
          </cell>
          <cell r="W99">
            <v>0.35999999999999988</v>
          </cell>
          <cell r="X99">
            <v>0.1</v>
          </cell>
          <cell r="Y99">
            <v>2</v>
          </cell>
          <cell r="Z99">
            <v>0.1</v>
          </cell>
          <cell r="AA99">
            <v>0.9</v>
          </cell>
          <cell r="AB99">
            <v>187.53333333333336</v>
          </cell>
          <cell r="AC99">
            <v>1990.0781746031776</v>
          </cell>
          <cell r="AD99">
            <v>1990.0781746031776</v>
          </cell>
          <cell r="AE99">
            <v>1990.0781746031776</v>
          </cell>
          <cell r="AF99">
            <v>1990.0781746031776</v>
          </cell>
          <cell r="AG99">
            <v>1990.0781746031776</v>
          </cell>
          <cell r="AH99">
            <v>1990.0781746031776</v>
          </cell>
          <cell r="AI99">
            <v>1990.0781746031776</v>
          </cell>
          <cell r="AJ99">
            <v>137.417475</v>
          </cell>
          <cell r="AK99">
            <v>137.417475</v>
          </cell>
          <cell r="AL99">
            <v>137.417475</v>
          </cell>
          <cell r="AM99">
            <v>137.417475</v>
          </cell>
          <cell r="AN99">
            <v>137.417475</v>
          </cell>
          <cell r="AO99">
            <v>137.417475</v>
          </cell>
          <cell r="AP99">
            <v>137.417475</v>
          </cell>
        </row>
        <row r="100">
          <cell r="C100">
            <v>98</v>
          </cell>
          <cell r="D100">
            <v>9</v>
          </cell>
          <cell r="E100">
            <v>0.28000000000000003</v>
          </cell>
          <cell r="F100">
            <v>3.2</v>
          </cell>
          <cell r="G100">
            <v>0.18</v>
          </cell>
          <cell r="H100">
            <v>4</v>
          </cell>
          <cell r="I100">
            <v>3.3</v>
          </cell>
          <cell r="J100">
            <v>0.89400000000000013</v>
          </cell>
          <cell r="K100">
            <v>7</v>
          </cell>
          <cell r="L100" t="str">
            <v>4.6</v>
          </cell>
          <cell r="M100">
            <v>3146.7800000000016</v>
          </cell>
          <cell r="N100">
            <v>1902.0536246025299</v>
          </cell>
          <cell r="O100">
            <v>4642.5446600730529</v>
          </cell>
          <cell r="P100">
            <v>100</v>
          </cell>
          <cell r="Q100">
            <v>2162.8811320754753</v>
          </cell>
          <cell r="R100">
            <v>138.83414999999999</v>
          </cell>
          <cell r="S100">
            <v>2162.8811320754753</v>
          </cell>
          <cell r="T100">
            <v>138.83414999999999</v>
          </cell>
          <cell r="U100">
            <v>0.2</v>
          </cell>
          <cell r="V100">
            <v>0.2</v>
          </cell>
          <cell r="W100">
            <v>0.35999999999999988</v>
          </cell>
          <cell r="X100">
            <v>0.1</v>
          </cell>
          <cell r="Y100">
            <v>2</v>
          </cell>
          <cell r="Z100">
            <v>0.1</v>
          </cell>
          <cell r="AA100">
            <v>0.9</v>
          </cell>
          <cell r="AB100">
            <v>189.4666666666667</v>
          </cell>
          <cell r="AC100">
            <v>2078.0622641509467</v>
          </cell>
          <cell r="AD100">
            <v>2078.0622641509467</v>
          </cell>
          <cell r="AE100">
            <v>2078.0622641509467</v>
          </cell>
          <cell r="AF100">
            <v>2078.0622641509467</v>
          </cell>
          <cell r="AG100">
            <v>2078.0622641509467</v>
          </cell>
          <cell r="AH100">
            <v>2078.0622641509467</v>
          </cell>
          <cell r="AI100">
            <v>2078.0622641509467</v>
          </cell>
          <cell r="AJ100">
            <v>138.83414999999999</v>
          </cell>
          <cell r="AK100">
            <v>138.83414999999999</v>
          </cell>
          <cell r="AL100">
            <v>138.83414999999999</v>
          </cell>
          <cell r="AM100">
            <v>138.83414999999999</v>
          </cell>
          <cell r="AN100">
            <v>138.83414999999999</v>
          </cell>
          <cell r="AO100">
            <v>138.83414999999999</v>
          </cell>
          <cell r="AP100">
            <v>138.83414999999999</v>
          </cell>
        </row>
        <row r="101">
          <cell r="C101">
            <v>99</v>
          </cell>
          <cell r="D101">
            <v>9</v>
          </cell>
          <cell r="E101">
            <v>0.28000000000000003</v>
          </cell>
          <cell r="F101">
            <v>3.2</v>
          </cell>
          <cell r="G101">
            <v>0.18</v>
          </cell>
          <cell r="H101">
            <v>4</v>
          </cell>
          <cell r="I101">
            <v>3.3</v>
          </cell>
          <cell r="J101">
            <v>0.89600000000000013</v>
          </cell>
          <cell r="K101">
            <v>7</v>
          </cell>
          <cell r="L101" t="str">
            <v>4.6</v>
          </cell>
          <cell r="M101">
            <v>3191.7600000000011</v>
          </cell>
          <cell r="N101">
            <v>1929.2415347947333</v>
          </cell>
          <cell r="O101">
            <v>4708.9050852728087</v>
          </cell>
          <cell r="P101">
            <v>100</v>
          </cell>
          <cell r="Q101">
            <v>2214.0642857142893</v>
          </cell>
          <cell r="R101">
            <v>140.25082499999999</v>
          </cell>
          <cell r="S101">
            <v>2214.0642857142893</v>
          </cell>
          <cell r="T101">
            <v>140.25082499999999</v>
          </cell>
          <cell r="U101">
            <v>0.2</v>
          </cell>
          <cell r="V101">
            <v>0.2</v>
          </cell>
          <cell r="W101">
            <v>0.35999999999999988</v>
          </cell>
          <cell r="X101">
            <v>0.1</v>
          </cell>
          <cell r="Y101">
            <v>2</v>
          </cell>
          <cell r="Z101">
            <v>0.1</v>
          </cell>
          <cell r="AA101">
            <v>0.9</v>
          </cell>
          <cell r="AB101">
            <v>191.40000000000003</v>
          </cell>
          <cell r="AC101">
            <v>2170.2214285714317</v>
          </cell>
          <cell r="AD101">
            <v>2170.2214285714317</v>
          </cell>
          <cell r="AE101">
            <v>2170.2214285714317</v>
          </cell>
          <cell r="AF101">
            <v>2170.2214285714317</v>
          </cell>
          <cell r="AG101">
            <v>2170.2214285714317</v>
          </cell>
          <cell r="AH101">
            <v>2170.2214285714317</v>
          </cell>
          <cell r="AI101">
            <v>2170.2214285714317</v>
          </cell>
          <cell r="AJ101">
            <v>140.25082499999999</v>
          </cell>
          <cell r="AK101">
            <v>140.25082499999999</v>
          </cell>
          <cell r="AL101">
            <v>140.25082499999999</v>
          </cell>
          <cell r="AM101">
            <v>140.25082499999999</v>
          </cell>
          <cell r="AN101">
            <v>140.25082499999999</v>
          </cell>
          <cell r="AO101">
            <v>140.25082499999999</v>
          </cell>
          <cell r="AP101">
            <v>140.25082499999999</v>
          </cell>
        </row>
      </sheetData>
      <sheetData sheetId="2">
        <row r="2">
          <cell r="B2" t="str">
            <v>怪物id</v>
          </cell>
          <cell r="C2" t="str">
            <v>怪物等级</v>
          </cell>
          <cell r="D2" t="str">
            <v>怪物类型</v>
          </cell>
          <cell r="E2" t="str">
            <v>类别id</v>
          </cell>
          <cell r="F2" t="str">
            <v>怪物属性</v>
          </cell>
          <cell r="G2" t="str">
            <v>怪物图片</v>
          </cell>
          <cell r="H2" t="str">
            <v>hp</v>
          </cell>
          <cell r="I2" t="str">
            <v>sp</v>
          </cell>
          <cell r="J2" t="str">
            <v>patk</v>
          </cell>
          <cell r="K2" t="str">
            <v>pdef</v>
          </cell>
          <cell r="L2" t="str">
            <v>matk</v>
          </cell>
          <cell r="M2" t="str">
            <v>mdef</v>
          </cell>
          <cell r="N2" t="str">
            <v>defDamageLess</v>
          </cell>
          <cell r="O2" t="str">
            <v>抗性减伤</v>
          </cell>
          <cell r="P2" t="str">
            <v>总减伤</v>
          </cell>
          <cell r="Q2" t="str">
            <v>痛打率</v>
          </cell>
          <cell r="R2" t="str">
            <v>痛打伤害</v>
          </cell>
          <cell r="S2" t="str">
            <v>闪避</v>
          </cell>
          <cell r="T2" t="str">
            <v>命中</v>
          </cell>
          <cell r="U2" t="str">
            <v>速度</v>
          </cell>
          <cell r="V2" t="str">
            <v>物理攻击</v>
          </cell>
          <cell r="W2" t="str">
            <v>地脉攻击</v>
          </cell>
          <cell r="X2" t="str">
            <v>冷却攻击</v>
          </cell>
          <cell r="Y2" t="str">
            <v>火炎攻击</v>
          </cell>
          <cell r="Z2" t="str">
            <v>神圣攻击</v>
          </cell>
          <cell r="AA2" t="str">
            <v>黑暗攻击</v>
          </cell>
          <cell r="AB2" t="str">
            <v>电击攻击</v>
          </cell>
          <cell r="AC2" t="str">
            <v>物理抗性</v>
          </cell>
          <cell r="AD2" t="str">
            <v>地脉抗性</v>
          </cell>
          <cell r="AE2" t="str">
            <v>冷却抗性</v>
          </cell>
          <cell r="AF2" t="str">
            <v>火炎抗性</v>
          </cell>
          <cell r="AG2" t="str">
            <v>神圣抗性</v>
          </cell>
          <cell r="AH2" t="str">
            <v>黑暗抗性</v>
          </cell>
          <cell r="AI2" t="str">
            <v>电击抗性</v>
          </cell>
        </row>
        <row r="3">
          <cell r="B3" t="str">
            <v>飞行系1</v>
          </cell>
          <cell r="C3">
            <v>1</v>
          </cell>
          <cell r="D3" t="str">
            <v>飞行系</v>
          </cell>
          <cell r="E3">
            <v>1</v>
          </cell>
          <cell r="F3" t="str">
            <v>冷却</v>
          </cell>
          <cell r="H3">
            <v>10.328055568154927</v>
          </cell>
          <cell r="I3">
            <v>100</v>
          </cell>
          <cell r="J3">
            <v>9.7012499999999999</v>
          </cell>
          <cell r="K3">
            <v>1.4166749999999999</v>
          </cell>
          <cell r="L3">
            <v>8.0843749999999996</v>
          </cell>
          <cell r="M3">
            <v>1.4166749999999999</v>
          </cell>
          <cell r="N3">
            <v>0.2</v>
          </cell>
          <cell r="O3">
            <v>0.2</v>
          </cell>
          <cell r="P3">
            <v>0.36</v>
          </cell>
          <cell r="Q3">
            <v>0.12</v>
          </cell>
          <cell r="R3">
            <v>2.2000000000000002</v>
          </cell>
          <cell r="S3">
            <v>0.15000000000000002</v>
          </cell>
          <cell r="T3">
            <v>0.9</v>
          </cell>
          <cell r="U3">
            <v>2.5133333333333292</v>
          </cell>
          <cell r="V3">
            <v>0</v>
          </cell>
          <cell r="W3">
            <v>0</v>
          </cell>
          <cell r="X3">
            <v>4.0625000000000001E-2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1.4166749999999999</v>
          </cell>
          <cell r="AD3">
            <v>1.4166749999999999</v>
          </cell>
          <cell r="AE3">
            <v>1.8416774999999999</v>
          </cell>
          <cell r="AF3">
            <v>1.4166749999999999</v>
          </cell>
          <cell r="AG3">
            <v>1.4166749999999999</v>
          </cell>
          <cell r="AH3">
            <v>1.4166749999999999</v>
          </cell>
          <cell r="AI3">
            <v>1.4166749999999999</v>
          </cell>
        </row>
        <row r="4">
          <cell r="B4" t="str">
            <v>飞行系2</v>
          </cell>
          <cell r="C4">
            <v>2</v>
          </cell>
          <cell r="D4" t="str">
            <v>飞行系</v>
          </cell>
          <cell r="E4">
            <v>1</v>
          </cell>
          <cell r="F4" t="str">
            <v>冷却</v>
          </cell>
          <cell r="H4">
            <v>22.684165684238536</v>
          </cell>
          <cell r="I4">
            <v>100</v>
          </cell>
          <cell r="J4">
            <v>20.065771812080516</v>
          </cell>
          <cell r="K4">
            <v>2.8333499999999998</v>
          </cell>
          <cell r="L4">
            <v>16.721476510067099</v>
          </cell>
          <cell r="M4">
            <v>2.8333499999999998</v>
          </cell>
          <cell r="N4">
            <v>0.2</v>
          </cell>
          <cell r="O4">
            <v>0.2</v>
          </cell>
          <cell r="P4">
            <v>0.36</v>
          </cell>
          <cell r="Q4">
            <v>0.12</v>
          </cell>
          <cell r="R4">
            <v>2.2000000000000002</v>
          </cell>
          <cell r="S4">
            <v>0.15000000000000002</v>
          </cell>
          <cell r="T4">
            <v>0.9</v>
          </cell>
          <cell r="U4">
            <v>5.0266666666666708</v>
          </cell>
          <cell r="V4">
            <v>0</v>
          </cell>
          <cell r="W4">
            <v>0</v>
          </cell>
          <cell r="X4">
            <v>0.16890380313199099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2.8333499999999998</v>
          </cell>
          <cell r="AD4">
            <v>2.8333499999999998</v>
          </cell>
          <cell r="AE4">
            <v>3.6833549999999997</v>
          </cell>
          <cell r="AF4">
            <v>2.8333499999999998</v>
          </cell>
          <cell r="AG4">
            <v>2.8333499999999998</v>
          </cell>
          <cell r="AH4">
            <v>2.8333499999999998</v>
          </cell>
          <cell r="AI4">
            <v>2.8333499999999998</v>
          </cell>
        </row>
        <row r="5">
          <cell r="B5" t="str">
            <v>飞行系3</v>
          </cell>
          <cell r="C5">
            <v>3</v>
          </cell>
          <cell r="D5" t="str">
            <v>飞行系</v>
          </cell>
          <cell r="E5">
            <v>1</v>
          </cell>
          <cell r="F5" t="str">
            <v>冷却</v>
          </cell>
          <cell r="H5">
            <v>37.105886913953164</v>
          </cell>
          <cell r="I5">
            <v>100</v>
          </cell>
          <cell r="J5">
            <v>31.147297297297317</v>
          </cell>
          <cell r="K5">
            <v>4.2500249999999999</v>
          </cell>
          <cell r="L5">
            <v>25.956081081081098</v>
          </cell>
          <cell r="M5">
            <v>4.2500249999999999</v>
          </cell>
          <cell r="N5">
            <v>0.2</v>
          </cell>
          <cell r="O5">
            <v>0.2</v>
          </cell>
          <cell r="P5">
            <v>0.36</v>
          </cell>
          <cell r="Q5">
            <v>0.12</v>
          </cell>
          <cell r="R5">
            <v>2.2000000000000002</v>
          </cell>
          <cell r="S5">
            <v>0.15000000000000002</v>
          </cell>
          <cell r="T5">
            <v>0.9</v>
          </cell>
          <cell r="U5">
            <v>7.54</v>
          </cell>
          <cell r="V5">
            <v>0</v>
          </cell>
          <cell r="W5">
            <v>0</v>
          </cell>
          <cell r="X5">
            <v>0.39527027027027001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4.2500249999999999</v>
          </cell>
          <cell r="AD5">
            <v>4.2500249999999999</v>
          </cell>
          <cell r="AE5">
            <v>5.5250325</v>
          </cell>
          <cell r="AF5">
            <v>4.2500249999999999</v>
          </cell>
          <cell r="AG5">
            <v>4.2500249999999999</v>
          </cell>
          <cell r="AH5">
            <v>4.2500249999999999</v>
          </cell>
          <cell r="AI5">
            <v>4.2500249999999999</v>
          </cell>
        </row>
        <row r="6">
          <cell r="B6" t="str">
            <v>飞行系4</v>
          </cell>
          <cell r="C6">
            <v>4</v>
          </cell>
          <cell r="D6" t="str">
            <v>飞行系</v>
          </cell>
          <cell r="E6">
            <v>1</v>
          </cell>
          <cell r="F6" t="str">
            <v>冷却</v>
          </cell>
          <cell r="H6">
            <v>53.630775823001073</v>
          </cell>
          <cell r="I6">
            <v>100</v>
          </cell>
          <cell r="J6">
            <v>43.005405405405362</v>
          </cell>
          <cell r="K6">
            <v>5.6666999999999996</v>
          </cell>
          <cell r="L6">
            <v>35.837837837837803</v>
          </cell>
          <cell r="M6">
            <v>5.6666999999999996</v>
          </cell>
          <cell r="N6">
            <v>0.2</v>
          </cell>
          <cell r="O6">
            <v>0.2</v>
          </cell>
          <cell r="P6">
            <v>0.36</v>
          </cell>
          <cell r="Q6">
            <v>0.12</v>
          </cell>
          <cell r="R6">
            <v>2.2000000000000002</v>
          </cell>
          <cell r="S6">
            <v>0.15000000000000002</v>
          </cell>
          <cell r="T6">
            <v>0.9</v>
          </cell>
          <cell r="U6">
            <v>10.053333333333329</v>
          </cell>
          <cell r="V6">
            <v>0</v>
          </cell>
          <cell r="W6">
            <v>0</v>
          </cell>
          <cell r="X6">
            <v>0.73138444567016003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5.6666999999999996</v>
          </cell>
          <cell r="AD6">
            <v>5.6666999999999996</v>
          </cell>
          <cell r="AE6">
            <v>7.3667099999999994</v>
          </cell>
          <cell r="AF6">
            <v>5.6666999999999996</v>
          </cell>
          <cell r="AG6">
            <v>5.6666999999999996</v>
          </cell>
          <cell r="AH6">
            <v>5.6666999999999996</v>
          </cell>
          <cell r="AI6">
            <v>5.6666999999999996</v>
          </cell>
        </row>
        <row r="7">
          <cell r="B7" t="str">
            <v>飞行系5</v>
          </cell>
          <cell r="C7">
            <v>5</v>
          </cell>
          <cell r="D7" t="str">
            <v>飞行系</v>
          </cell>
          <cell r="E7">
            <v>1</v>
          </cell>
          <cell r="F7" t="str">
            <v>冷却</v>
          </cell>
          <cell r="H7">
            <v>72.296388977084845</v>
          </cell>
          <cell r="I7">
            <v>100</v>
          </cell>
          <cell r="J7">
            <v>55.706335616438395</v>
          </cell>
          <cell r="K7">
            <v>7.0833750000000002</v>
          </cell>
          <cell r="L7">
            <v>46.421946347031998</v>
          </cell>
          <cell r="M7">
            <v>7.0833750000000002</v>
          </cell>
          <cell r="N7">
            <v>0.2</v>
          </cell>
          <cell r="O7">
            <v>0.2</v>
          </cell>
          <cell r="P7">
            <v>0.36</v>
          </cell>
          <cell r="Q7">
            <v>0.12</v>
          </cell>
          <cell r="R7">
            <v>2.2000000000000002</v>
          </cell>
          <cell r="S7">
            <v>0.15000000000000002</v>
          </cell>
          <cell r="T7">
            <v>0.9</v>
          </cell>
          <cell r="U7">
            <v>12.566666666666672</v>
          </cell>
          <cell r="V7">
            <v>0</v>
          </cell>
          <cell r="W7">
            <v>0</v>
          </cell>
          <cell r="X7">
            <v>1.1903063165905601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7.0833750000000002</v>
          </cell>
          <cell r="AD7">
            <v>7.0833750000000002</v>
          </cell>
          <cell r="AE7">
            <v>9.2083875000000006</v>
          </cell>
          <cell r="AF7">
            <v>7.0833750000000002</v>
          </cell>
          <cell r="AG7">
            <v>7.0833750000000002</v>
          </cell>
          <cell r="AH7">
            <v>7.0833750000000002</v>
          </cell>
          <cell r="AI7">
            <v>7.0833750000000002</v>
          </cell>
        </row>
        <row r="8">
          <cell r="B8" t="str">
            <v>飞行系6</v>
          </cell>
          <cell r="C8">
            <v>6</v>
          </cell>
          <cell r="D8" t="str">
            <v>飞行系</v>
          </cell>
          <cell r="E8">
            <v>1</v>
          </cell>
          <cell r="F8" t="str">
            <v>冷却</v>
          </cell>
          <cell r="H8">
            <v>93.140282941906307</v>
          </cell>
          <cell r="I8">
            <v>100</v>
          </cell>
          <cell r="J8">
            <v>69.32394088669956</v>
          </cell>
          <cell r="K8">
            <v>8.5000499999999999</v>
          </cell>
          <cell r="L8">
            <v>57.7699507389163</v>
          </cell>
          <cell r="M8">
            <v>8.5000499999999999</v>
          </cell>
          <cell r="N8">
            <v>0.2</v>
          </cell>
          <cell r="O8">
            <v>0.2</v>
          </cell>
          <cell r="P8">
            <v>0.36</v>
          </cell>
          <cell r="Q8">
            <v>0.12</v>
          </cell>
          <cell r="R8">
            <v>2.2000000000000002</v>
          </cell>
          <cell r="S8">
            <v>0.15000000000000002</v>
          </cell>
          <cell r="T8">
            <v>0.9</v>
          </cell>
          <cell r="U8">
            <v>15.08</v>
          </cell>
          <cell r="V8">
            <v>0</v>
          </cell>
          <cell r="W8">
            <v>0</v>
          </cell>
          <cell r="X8">
            <v>1.7866995073891601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8.5000499999999999</v>
          </cell>
          <cell r="AD8">
            <v>8.5000499999999999</v>
          </cell>
          <cell r="AE8">
            <v>11.050065</v>
          </cell>
          <cell r="AF8">
            <v>8.5000499999999999</v>
          </cell>
          <cell r="AG8">
            <v>8.5000499999999999</v>
          </cell>
          <cell r="AH8">
            <v>8.5000499999999999</v>
          </cell>
          <cell r="AI8">
            <v>8.5000499999999999</v>
          </cell>
        </row>
        <row r="9">
          <cell r="B9" t="str">
            <v>飞行系7</v>
          </cell>
          <cell r="C9">
            <v>7</v>
          </cell>
          <cell r="D9" t="str">
            <v>飞行系</v>
          </cell>
          <cell r="E9">
            <v>1</v>
          </cell>
          <cell r="F9" t="str">
            <v>冷却</v>
          </cell>
          <cell r="H9">
            <v>116.20001428316901</v>
          </cell>
          <cell r="I9">
            <v>100</v>
          </cell>
          <cell r="J9">
            <v>81.542499999999961</v>
          </cell>
          <cell r="K9">
            <v>9.9167249999999996</v>
          </cell>
          <cell r="L9">
            <v>67.952083333333306</v>
          </cell>
          <cell r="M9">
            <v>9.9167249999999996</v>
          </cell>
          <cell r="N9">
            <v>0.2</v>
          </cell>
          <cell r="O9">
            <v>0.2</v>
          </cell>
          <cell r="P9">
            <v>0.36</v>
          </cell>
          <cell r="Q9">
            <v>0.12</v>
          </cell>
          <cell r="R9">
            <v>2.2000000000000002</v>
          </cell>
          <cell r="S9">
            <v>0.15000000000000002</v>
          </cell>
          <cell r="T9">
            <v>0.9</v>
          </cell>
          <cell r="U9">
            <v>17.593333333333291</v>
          </cell>
          <cell r="V9">
            <v>0</v>
          </cell>
          <cell r="W9">
            <v>0</v>
          </cell>
          <cell r="X9">
            <v>2.46458333333333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9.9167249999999996</v>
          </cell>
          <cell r="AD9">
            <v>9.9167249999999996</v>
          </cell>
          <cell r="AE9">
            <v>12.891742499999999</v>
          </cell>
          <cell r="AF9">
            <v>9.9167249999999996</v>
          </cell>
          <cell r="AG9">
            <v>9.9167249999999996</v>
          </cell>
          <cell r="AH9">
            <v>9.9167249999999996</v>
          </cell>
          <cell r="AI9">
            <v>9.9167249999999996</v>
          </cell>
        </row>
        <row r="10">
          <cell r="B10" t="str">
            <v>飞行系8</v>
          </cell>
          <cell r="C10">
            <v>8</v>
          </cell>
          <cell r="D10" t="str">
            <v>飞行系</v>
          </cell>
          <cell r="E10">
            <v>1</v>
          </cell>
          <cell r="F10" t="str">
            <v>冷却</v>
          </cell>
          <cell r="H10">
            <v>141.51313956657472</v>
          </cell>
          <cell r="I10">
            <v>100</v>
          </cell>
          <cell r="J10">
            <v>93.955324675324675</v>
          </cell>
          <cell r="K10">
            <v>11.333399999999999</v>
          </cell>
          <cell r="L10">
            <v>78.296103896103901</v>
          </cell>
          <cell r="M10">
            <v>11.333399999999999</v>
          </cell>
          <cell r="N10">
            <v>0.2</v>
          </cell>
          <cell r="O10">
            <v>0.2</v>
          </cell>
          <cell r="P10">
            <v>0.36</v>
          </cell>
          <cell r="Q10">
            <v>0.12</v>
          </cell>
          <cell r="R10">
            <v>2.2000000000000002</v>
          </cell>
          <cell r="S10">
            <v>0.15000000000000002</v>
          </cell>
          <cell r="T10">
            <v>0.9</v>
          </cell>
          <cell r="U10">
            <v>20.106666666666712</v>
          </cell>
          <cell r="V10">
            <v>0</v>
          </cell>
          <cell r="W10">
            <v>0</v>
          </cell>
          <cell r="X10">
            <v>3.2623376623376599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11.333399999999999</v>
          </cell>
          <cell r="AD10">
            <v>11.333399999999999</v>
          </cell>
          <cell r="AE10">
            <v>14.733419999999999</v>
          </cell>
          <cell r="AF10">
            <v>11.333399999999999</v>
          </cell>
          <cell r="AG10">
            <v>11.333399999999999</v>
          </cell>
          <cell r="AH10">
            <v>11.333399999999999</v>
          </cell>
          <cell r="AI10">
            <v>11.333399999999999</v>
          </cell>
        </row>
        <row r="11">
          <cell r="B11" t="str">
            <v>飞行系9</v>
          </cell>
          <cell r="C11">
            <v>9</v>
          </cell>
          <cell r="D11" t="str">
            <v>飞行系</v>
          </cell>
          <cell r="E11">
            <v>1</v>
          </cell>
          <cell r="F11" t="str">
            <v>冷却</v>
          </cell>
          <cell r="H11">
            <v>169.11721535782513</v>
          </cell>
          <cell r="I11">
            <v>100</v>
          </cell>
          <cell r="J11">
            <v>106.56416498993964</v>
          </cell>
          <cell r="K11">
            <v>12.750075000000001</v>
          </cell>
          <cell r="L11">
            <v>88.803470824949699</v>
          </cell>
          <cell r="M11">
            <v>12.750075000000001</v>
          </cell>
          <cell r="N11">
            <v>0.2</v>
          </cell>
          <cell r="O11">
            <v>0.2</v>
          </cell>
          <cell r="P11">
            <v>0.36</v>
          </cell>
          <cell r="Q11">
            <v>0.12</v>
          </cell>
          <cell r="R11">
            <v>2.2000000000000002</v>
          </cell>
          <cell r="S11">
            <v>0.15000000000000002</v>
          </cell>
          <cell r="T11">
            <v>0.9</v>
          </cell>
          <cell r="U11">
            <v>22.619999999999997</v>
          </cell>
          <cell r="V11">
            <v>0</v>
          </cell>
          <cell r="W11">
            <v>0</v>
          </cell>
          <cell r="X11">
            <v>4.18445674044266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12.750075000000001</v>
          </cell>
          <cell r="AD11">
            <v>12.750075000000001</v>
          </cell>
          <cell r="AE11">
            <v>16.575097500000002</v>
          </cell>
          <cell r="AF11">
            <v>12.750075000000001</v>
          </cell>
          <cell r="AG11">
            <v>12.750075000000001</v>
          </cell>
          <cell r="AH11">
            <v>12.750075000000001</v>
          </cell>
          <cell r="AI11">
            <v>12.750075000000001</v>
          </cell>
        </row>
        <row r="12">
          <cell r="B12" t="str">
            <v>飞行系10</v>
          </cell>
          <cell r="C12">
            <v>10</v>
          </cell>
          <cell r="D12" t="str">
            <v>飞行系</v>
          </cell>
          <cell r="E12">
            <v>1</v>
          </cell>
          <cell r="F12" t="str">
            <v>冷却</v>
          </cell>
          <cell r="H12">
            <v>199.04979822262283</v>
          </cell>
          <cell r="I12">
            <v>100</v>
          </cell>
          <cell r="J12">
            <v>119.370820668693</v>
          </cell>
          <cell r="K12">
            <v>14.16675</v>
          </cell>
          <cell r="L12">
            <v>99.4756838905775</v>
          </cell>
          <cell r="M12">
            <v>14.16675</v>
          </cell>
          <cell r="N12">
            <v>0.2</v>
          </cell>
          <cell r="O12">
            <v>0.2</v>
          </cell>
          <cell r="P12">
            <v>0.36</v>
          </cell>
          <cell r="Q12">
            <v>0.12</v>
          </cell>
          <cell r="R12">
            <v>2.2000000000000002</v>
          </cell>
          <cell r="S12">
            <v>0.15000000000000002</v>
          </cell>
          <cell r="T12">
            <v>0.9</v>
          </cell>
          <cell r="U12">
            <v>25.13333333333329</v>
          </cell>
          <cell r="V12">
            <v>0</v>
          </cell>
          <cell r="W12">
            <v>0</v>
          </cell>
          <cell r="X12">
            <v>5.2355623100304003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14.16675</v>
          </cell>
          <cell r="AD12">
            <v>14.16675</v>
          </cell>
          <cell r="AE12">
            <v>18.416775000000001</v>
          </cell>
          <cell r="AF12">
            <v>14.16675</v>
          </cell>
          <cell r="AG12">
            <v>14.16675</v>
          </cell>
          <cell r="AH12">
            <v>14.16675</v>
          </cell>
          <cell r="AI12">
            <v>14.16675</v>
          </cell>
        </row>
        <row r="13">
          <cell r="B13" t="str">
            <v>飞行系11</v>
          </cell>
          <cell r="C13">
            <v>11</v>
          </cell>
          <cell r="D13" t="str">
            <v>飞行系</v>
          </cell>
          <cell r="E13">
            <v>1</v>
          </cell>
          <cell r="F13" t="str">
            <v>冷却</v>
          </cell>
          <cell r="H13">
            <v>220.33185212063927</v>
          </cell>
          <cell r="I13">
            <v>100</v>
          </cell>
          <cell r="J13">
            <v>132.37714285714318</v>
          </cell>
          <cell r="K13">
            <v>15.583425</v>
          </cell>
          <cell r="L13">
            <v>110.314285714286</v>
          </cell>
          <cell r="M13">
            <v>15.583425</v>
          </cell>
          <cell r="N13">
            <v>0.2</v>
          </cell>
          <cell r="O13">
            <v>0.2</v>
          </cell>
          <cell r="P13">
            <v>0.36</v>
          </cell>
          <cell r="Q13">
            <v>0.12</v>
          </cell>
          <cell r="R13">
            <v>2.2000000000000002</v>
          </cell>
          <cell r="S13">
            <v>0.15000000000000002</v>
          </cell>
          <cell r="T13">
            <v>0.9</v>
          </cell>
          <cell r="U13">
            <v>27.646666666666711</v>
          </cell>
          <cell r="V13">
            <v>0</v>
          </cell>
          <cell r="W13">
            <v>0</v>
          </cell>
          <cell r="X13">
            <v>6.4204081632653098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15.583425</v>
          </cell>
          <cell r="AD13">
            <v>15.583425</v>
          </cell>
          <cell r="AE13">
            <v>20.258452500000001</v>
          </cell>
          <cell r="AF13">
            <v>15.583425</v>
          </cell>
          <cell r="AG13">
            <v>15.583425</v>
          </cell>
          <cell r="AH13">
            <v>15.583425</v>
          </cell>
          <cell r="AI13">
            <v>15.583425</v>
          </cell>
        </row>
        <row r="14">
          <cell r="B14" t="str">
            <v>飞行系12</v>
          </cell>
          <cell r="C14">
            <v>12</v>
          </cell>
          <cell r="D14" t="str">
            <v>飞行系</v>
          </cell>
          <cell r="E14">
            <v>1</v>
          </cell>
          <cell r="F14" t="str">
            <v>冷却</v>
          </cell>
          <cell r="H14">
            <v>254.14031324834076</v>
          </cell>
          <cell r="I14">
            <v>100</v>
          </cell>
          <cell r="J14">
            <v>145.58503597122359</v>
          </cell>
          <cell r="K14">
            <v>17.0001</v>
          </cell>
          <cell r="L14">
            <v>121.320863309353</v>
          </cell>
          <cell r="M14">
            <v>17.0001</v>
          </cell>
          <cell r="N14">
            <v>0.2</v>
          </cell>
          <cell r="O14">
            <v>0.2</v>
          </cell>
          <cell r="P14">
            <v>0.36</v>
          </cell>
          <cell r="Q14">
            <v>0.12</v>
          </cell>
          <cell r="R14">
            <v>2.2000000000000002</v>
          </cell>
          <cell r="S14">
            <v>0.15000000000000002</v>
          </cell>
          <cell r="T14">
            <v>0.9</v>
          </cell>
          <cell r="U14">
            <v>30.16</v>
          </cell>
          <cell r="V14">
            <v>0</v>
          </cell>
          <cell r="W14">
            <v>0</v>
          </cell>
          <cell r="X14">
            <v>7.7438848920863297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17.0001</v>
          </cell>
          <cell r="AD14">
            <v>17.0001</v>
          </cell>
          <cell r="AE14">
            <v>22.10013</v>
          </cell>
          <cell r="AF14">
            <v>17.0001</v>
          </cell>
          <cell r="AG14">
            <v>17.0001</v>
          </cell>
          <cell r="AH14">
            <v>17.0001</v>
          </cell>
          <cell r="AI14">
            <v>17.0001</v>
          </cell>
        </row>
        <row r="15">
          <cell r="B15" t="str">
            <v>飞行系13</v>
          </cell>
          <cell r="C15">
            <v>13</v>
          </cell>
          <cell r="D15" t="str">
            <v>飞行系</v>
          </cell>
          <cell r="E15">
            <v>1</v>
          </cell>
          <cell r="F15" t="str">
            <v>冷却</v>
          </cell>
          <cell r="H15">
            <v>277.0287265533151</v>
          </cell>
          <cell r="I15">
            <v>100</v>
          </cell>
          <cell r="J15">
            <v>158.99645962732922</v>
          </cell>
          <cell r="K15">
            <v>18.416775000000001</v>
          </cell>
          <cell r="L15">
            <v>132.49704968944101</v>
          </cell>
          <cell r="M15">
            <v>18.416775000000001</v>
          </cell>
          <cell r="N15">
            <v>0.2</v>
          </cell>
          <cell r="O15">
            <v>0.2</v>
          </cell>
          <cell r="P15">
            <v>0.36</v>
          </cell>
          <cell r="Q15">
            <v>0.12</v>
          </cell>
          <cell r="R15">
            <v>2.2000000000000002</v>
          </cell>
          <cell r="S15">
            <v>0.15000000000000002</v>
          </cell>
          <cell r="T15">
            <v>0.9</v>
          </cell>
          <cell r="U15">
            <v>32.673333333333289</v>
          </cell>
          <cell r="V15">
            <v>0</v>
          </cell>
          <cell r="W15">
            <v>0</v>
          </cell>
          <cell r="X15">
            <v>9.2110248447204999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18.416775000000001</v>
          </cell>
          <cell r="AD15">
            <v>18.416775000000001</v>
          </cell>
          <cell r="AE15">
            <v>23.941807500000003</v>
          </cell>
          <cell r="AF15">
            <v>18.416775000000001</v>
          </cell>
          <cell r="AG15">
            <v>18.416775000000001</v>
          </cell>
          <cell r="AH15">
            <v>18.416775000000001</v>
          </cell>
          <cell r="AI15">
            <v>18.416775000000001</v>
          </cell>
        </row>
        <row r="16">
          <cell r="B16" t="str">
            <v>飞行系14</v>
          </cell>
          <cell r="C16">
            <v>14</v>
          </cell>
          <cell r="D16" t="str">
            <v>飞行系</v>
          </cell>
          <cell r="E16">
            <v>1</v>
          </cell>
          <cell r="F16" t="str">
            <v>冷却</v>
          </cell>
          <cell r="H16">
            <v>300.18022506869198</v>
          </cell>
          <cell r="I16">
            <v>100</v>
          </cell>
          <cell r="J16">
            <v>172.61343065693399</v>
          </cell>
          <cell r="K16">
            <v>19.833449999999999</v>
          </cell>
          <cell r="L16">
            <v>143.84452554744499</v>
          </cell>
          <cell r="M16">
            <v>19.833449999999999</v>
          </cell>
          <cell r="N16">
            <v>0.2</v>
          </cell>
          <cell r="O16">
            <v>0.2</v>
          </cell>
          <cell r="P16">
            <v>0.36</v>
          </cell>
          <cell r="Q16">
            <v>0.12</v>
          </cell>
          <cell r="R16">
            <v>2.2000000000000002</v>
          </cell>
          <cell r="S16">
            <v>0.15000000000000002</v>
          </cell>
          <cell r="T16">
            <v>0.9</v>
          </cell>
          <cell r="U16">
            <v>35.18666666666671</v>
          </cell>
          <cell r="V16">
            <v>0</v>
          </cell>
          <cell r="W16">
            <v>0</v>
          </cell>
          <cell r="X16">
            <v>10.8270072992701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19.833449999999999</v>
          </cell>
          <cell r="AD16">
            <v>19.833449999999999</v>
          </cell>
          <cell r="AE16">
            <v>25.783484999999999</v>
          </cell>
          <cell r="AF16">
            <v>19.833449999999999</v>
          </cell>
          <cell r="AG16">
            <v>19.833449999999999</v>
          </cell>
          <cell r="AH16">
            <v>19.833449999999999</v>
          </cell>
          <cell r="AI16">
            <v>19.833449999999999</v>
          </cell>
        </row>
        <row r="17">
          <cell r="B17" t="str">
            <v>飞行系15</v>
          </cell>
          <cell r="C17">
            <v>15</v>
          </cell>
          <cell r="D17" t="str">
            <v>飞行系</v>
          </cell>
          <cell r="E17">
            <v>1</v>
          </cell>
          <cell r="F17" t="str">
            <v>冷却</v>
          </cell>
          <cell r="H17">
            <v>323.59480879447057</v>
          </cell>
          <cell r="I17">
            <v>100</v>
          </cell>
          <cell r="J17">
            <v>186.43802521008359</v>
          </cell>
          <cell r="K17">
            <v>21.250125000000001</v>
          </cell>
          <cell r="L17">
            <v>155.365021008403</v>
          </cell>
          <cell r="M17">
            <v>21.250125000000001</v>
          </cell>
          <cell r="N17">
            <v>0.2</v>
          </cell>
          <cell r="O17">
            <v>0.2</v>
          </cell>
          <cell r="P17">
            <v>0.36</v>
          </cell>
          <cell r="Q17">
            <v>0.12</v>
          </cell>
          <cell r="R17">
            <v>2.2000000000000002</v>
          </cell>
          <cell r="S17">
            <v>0.15000000000000002</v>
          </cell>
          <cell r="T17">
            <v>0.9</v>
          </cell>
          <cell r="U17">
            <v>37.700000000000003</v>
          </cell>
          <cell r="V17">
            <v>0</v>
          </cell>
          <cell r="W17">
            <v>0</v>
          </cell>
          <cell r="X17">
            <v>12.5971638655462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21.250125000000001</v>
          </cell>
          <cell r="AD17">
            <v>21.250125000000001</v>
          </cell>
          <cell r="AE17">
            <v>27.625162500000002</v>
          </cell>
          <cell r="AF17">
            <v>21.250125000000001</v>
          </cell>
          <cell r="AG17">
            <v>21.250125000000001</v>
          </cell>
          <cell r="AH17">
            <v>21.250125000000001</v>
          </cell>
          <cell r="AI17">
            <v>21.250125000000001</v>
          </cell>
        </row>
        <row r="18">
          <cell r="B18" t="str">
            <v>飞行系16</v>
          </cell>
          <cell r="C18">
            <v>16</v>
          </cell>
          <cell r="D18" t="str">
            <v>飞行系</v>
          </cell>
          <cell r="E18">
            <v>1</v>
          </cell>
          <cell r="F18" t="str">
            <v>冷却</v>
          </cell>
          <cell r="H18">
            <v>347.2724777306517</v>
          </cell>
          <cell r="I18">
            <v>100</v>
          </cell>
          <cell r="J18">
            <v>200.47238095238041</v>
          </cell>
          <cell r="K18">
            <v>22.666799999999999</v>
          </cell>
          <cell r="L18">
            <v>167.06031746031701</v>
          </cell>
          <cell r="M18">
            <v>22.666799999999999</v>
          </cell>
          <cell r="N18">
            <v>0.2</v>
          </cell>
          <cell r="O18">
            <v>0.2</v>
          </cell>
          <cell r="P18">
            <v>0.36</v>
          </cell>
          <cell r="Q18">
            <v>0.12</v>
          </cell>
          <cell r="R18">
            <v>2.2000000000000002</v>
          </cell>
          <cell r="S18">
            <v>0.15000000000000002</v>
          </cell>
          <cell r="T18">
            <v>0.9</v>
          </cell>
          <cell r="U18">
            <v>40.213333333333296</v>
          </cell>
          <cell r="V18">
            <v>0</v>
          </cell>
          <cell r="W18">
            <v>0</v>
          </cell>
          <cell r="X18">
            <v>14.5269841269841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22.666799999999999</v>
          </cell>
          <cell r="AD18">
            <v>22.666799999999999</v>
          </cell>
          <cell r="AE18">
            <v>29.466839999999998</v>
          </cell>
          <cell r="AF18">
            <v>22.666799999999999</v>
          </cell>
          <cell r="AG18">
            <v>22.666799999999999</v>
          </cell>
          <cell r="AH18">
            <v>22.666799999999999</v>
          </cell>
          <cell r="AI18">
            <v>22.666799999999999</v>
          </cell>
        </row>
        <row r="19">
          <cell r="B19" t="str">
            <v>飞行系17</v>
          </cell>
          <cell r="C19">
            <v>17</v>
          </cell>
          <cell r="D19" t="str">
            <v>飞行系</v>
          </cell>
          <cell r="E19">
            <v>1</v>
          </cell>
          <cell r="F19" t="str">
            <v>冷却</v>
          </cell>
          <cell r="H19">
            <v>371.21323187723448</v>
          </cell>
          <cell r="I19">
            <v>100</v>
          </cell>
          <cell r="J19">
            <v>214.71869936034119</v>
          </cell>
          <cell r="K19">
            <v>24.083475</v>
          </cell>
          <cell r="L19">
            <v>178.93224946695099</v>
          </cell>
          <cell r="M19">
            <v>24.083475</v>
          </cell>
          <cell r="N19">
            <v>0.2</v>
          </cell>
          <cell r="O19">
            <v>0.2</v>
          </cell>
          <cell r="P19">
            <v>0.36</v>
          </cell>
          <cell r="Q19">
            <v>0.12</v>
          </cell>
          <cell r="R19">
            <v>2.2000000000000002</v>
          </cell>
          <cell r="S19">
            <v>0.15000000000000002</v>
          </cell>
          <cell r="T19">
            <v>0.9</v>
          </cell>
          <cell r="U19">
            <v>42.726666666666716</v>
          </cell>
          <cell r="V19">
            <v>0</v>
          </cell>
          <cell r="W19">
            <v>0</v>
          </cell>
          <cell r="X19">
            <v>16.622121535181201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24.083475</v>
          </cell>
          <cell r="AD19">
            <v>24.083475</v>
          </cell>
          <cell r="AE19">
            <v>31.308517500000001</v>
          </cell>
          <cell r="AF19">
            <v>24.083475</v>
          </cell>
          <cell r="AG19">
            <v>24.083475</v>
          </cell>
          <cell r="AH19">
            <v>24.083475</v>
          </cell>
          <cell r="AI19">
            <v>24.083475</v>
          </cell>
        </row>
        <row r="20">
          <cell r="B20" t="str">
            <v>飞行系18</v>
          </cell>
          <cell r="C20">
            <v>18</v>
          </cell>
          <cell r="D20" t="str">
            <v>飞行系</v>
          </cell>
          <cell r="E20">
            <v>1</v>
          </cell>
          <cell r="F20" t="str">
            <v>冷却</v>
          </cell>
          <cell r="H20">
            <v>395.4170712342198</v>
          </cell>
          <cell r="I20">
            <v>100</v>
          </cell>
          <cell r="J20">
            <v>229.1792481203004</v>
          </cell>
          <cell r="K20">
            <v>25.500150000000001</v>
          </cell>
          <cell r="L20">
            <v>190.982706766917</v>
          </cell>
          <cell r="M20">
            <v>25.500150000000001</v>
          </cell>
          <cell r="N20">
            <v>0.2</v>
          </cell>
          <cell r="O20">
            <v>0.2</v>
          </cell>
          <cell r="P20">
            <v>0.36</v>
          </cell>
          <cell r="Q20">
            <v>0.12</v>
          </cell>
          <cell r="R20">
            <v>2.2000000000000002</v>
          </cell>
          <cell r="S20">
            <v>0.15000000000000002</v>
          </cell>
          <cell r="T20">
            <v>0.9</v>
          </cell>
          <cell r="U20">
            <v>45.239999999999995</v>
          </cell>
          <cell r="V20">
            <v>0</v>
          </cell>
          <cell r="W20">
            <v>0</v>
          </cell>
          <cell r="X20">
            <v>18.888399570354501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25.500150000000001</v>
          </cell>
          <cell r="AD20">
            <v>25.500150000000001</v>
          </cell>
          <cell r="AE20">
            <v>33.150195000000004</v>
          </cell>
          <cell r="AF20">
            <v>25.500150000000001</v>
          </cell>
          <cell r="AG20">
            <v>25.500150000000001</v>
          </cell>
          <cell r="AH20">
            <v>25.500150000000001</v>
          </cell>
          <cell r="AI20">
            <v>25.500150000000001</v>
          </cell>
        </row>
        <row r="21">
          <cell r="B21" t="str">
            <v>飞行系19</v>
          </cell>
          <cell r="C21">
            <v>19</v>
          </cell>
          <cell r="D21" t="str">
            <v>飞行系</v>
          </cell>
          <cell r="E21">
            <v>1</v>
          </cell>
          <cell r="F21" t="str">
            <v>冷却</v>
          </cell>
          <cell r="H21">
            <v>419.88399580160592</v>
          </cell>
          <cell r="I21">
            <v>100</v>
          </cell>
          <cell r="J21">
            <v>243.8563636363632</v>
          </cell>
          <cell r="K21">
            <v>26.916824999999999</v>
          </cell>
          <cell r="L21">
            <v>203.213636363636</v>
          </cell>
          <cell r="M21">
            <v>26.916824999999999</v>
          </cell>
          <cell r="N21">
            <v>0.2</v>
          </cell>
          <cell r="O21">
            <v>0.2</v>
          </cell>
          <cell r="P21">
            <v>0.36</v>
          </cell>
          <cell r="Q21">
            <v>0.12</v>
          </cell>
          <cell r="R21">
            <v>2.2000000000000002</v>
          </cell>
          <cell r="S21">
            <v>0.15000000000000002</v>
          </cell>
          <cell r="T21">
            <v>0.9</v>
          </cell>
          <cell r="U21">
            <v>47.753333333333288</v>
          </cell>
          <cell r="V21">
            <v>0</v>
          </cell>
          <cell r="W21">
            <v>0</v>
          </cell>
          <cell r="X21">
            <v>21.3318181818182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26.916824999999999</v>
          </cell>
          <cell r="AD21">
            <v>26.916824999999999</v>
          </cell>
          <cell r="AE21">
            <v>34.991872499999999</v>
          </cell>
          <cell r="AF21">
            <v>26.916824999999999</v>
          </cell>
          <cell r="AG21">
            <v>26.916824999999999</v>
          </cell>
          <cell r="AH21">
            <v>26.916824999999999</v>
          </cell>
          <cell r="AI21">
            <v>26.916824999999999</v>
          </cell>
        </row>
        <row r="22">
          <cell r="B22" t="str">
            <v>飞行系20</v>
          </cell>
          <cell r="C22">
            <v>20</v>
          </cell>
          <cell r="D22" t="str">
            <v>飞行系</v>
          </cell>
          <cell r="E22">
            <v>1</v>
          </cell>
          <cell r="F22" t="str">
            <v>冷却</v>
          </cell>
          <cell r="H22">
            <v>444.61400557939459</v>
          </cell>
          <cell r="I22">
            <v>100</v>
          </cell>
          <cell r="J22">
            <v>258.75245365321678</v>
          </cell>
          <cell r="K22">
            <v>28.333500000000001</v>
          </cell>
          <cell r="L22">
            <v>215.62704471101401</v>
          </cell>
          <cell r="M22">
            <v>28.333500000000001</v>
          </cell>
          <cell r="N22">
            <v>0.2</v>
          </cell>
          <cell r="O22">
            <v>0.2</v>
          </cell>
          <cell r="P22">
            <v>0.36</v>
          </cell>
          <cell r="Q22">
            <v>0.12</v>
          </cell>
          <cell r="R22">
            <v>2.2000000000000002</v>
          </cell>
          <cell r="S22">
            <v>0.15000000000000002</v>
          </cell>
          <cell r="T22">
            <v>0.9</v>
          </cell>
          <cell r="U22">
            <v>50.266666666666708</v>
          </cell>
          <cell r="V22">
            <v>0</v>
          </cell>
          <cell r="W22">
            <v>0</v>
          </cell>
          <cell r="X22">
            <v>23.958560523446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28.333500000000001</v>
          </cell>
          <cell r="AD22">
            <v>28.333500000000001</v>
          </cell>
          <cell r="AE22">
            <v>36.833550000000002</v>
          </cell>
          <cell r="AF22">
            <v>28.333500000000001</v>
          </cell>
          <cell r="AG22">
            <v>28.333500000000001</v>
          </cell>
          <cell r="AH22">
            <v>28.333500000000001</v>
          </cell>
          <cell r="AI22">
            <v>28.333500000000001</v>
          </cell>
        </row>
        <row r="23">
          <cell r="B23" t="str">
            <v>飞行系21</v>
          </cell>
          <cell r="C23">
            <v>21</v>
          </cell>
          <cell r="D23" t="str">
            <v>飞行系</v>
          </cell>
          <cell r="E23">
            <v>1</v>
          </cell>
          <cell r="F23" t="str">
            <v>冷却</v>
          </cell>
          <cell r="H23">
            <v>469.60710056758592</v>
          </cell>
          <cell r="I23">
            <v>100</v>
          </cell>
          <cell r="J23">
            <v>273.87</v>
          </cell>
          <cell r="K23">
            <v>29.750174999999999</v>
          </cell>
          <cell r="L23">
            <v>228.22499999999999</v>
          </cell>
          <cell r="M23">
            <v>29.750174999999999</v>
          </cell>
          <cell r="N23">
            <v>0.2</v>
          </cell>
          <cell r="O23">
            <v>0.2</v>
          </cell>
          <cell r="P23">
            <v>0.36</v>
          </cell>
          <cell r="Q23">
            <v>0.12</v>
          </cell>
          <cell r="R23">
            <v>2.2000000000000002</v>
          </cell>
          <cell r="S23">
            <v>0.15000000000000002</v>
          </cell>
          <cell r="T23">
            <v>0.9</v>
          </cell>
          <cell r="U23">
            <v>52.78</v>
          </cell>
          <cell r="V23">
            <v>0</v>
          </cell>
          <cell r="W23">
            <v>0</v>
          </cell>
          <cell r="X23">
            <v>26.774999999999999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29.750174999999999</v>
          </cell>
          <cell r="AD23">
            <v>29.750174999999999</v>
          </cell>
          <cell r="AE23">
            <v>38.675227499999998</v>
          </cell>
          <cell r="AF23">
            <v>29.750174999999999</v>
          </cell>
          <cell r="AG23">
            <v>29.750174999999999</v>
          </cell>
          <cell r="AH23">
            <v>29.750174999999999</v>
          </cell>
          <cell r="AI23">
            <v>29.750174999999999</v>
          </cell>
        </row>
        <row r="24">
          <cell r="B24" t="str">
            <v>飞行系22</v>
          </cell>
          <cell r="C24">
            <v>22</v>
          </cell>
          <cell r="D24" t="str">
            <v>飞行系</v>
          </cell>
          <cell r="E24">
            <v>1</v>
          </cell>
          <cell r="F24" t="str">
            <v>冷却</v>
          </cell>
          <cell r="H24">
            <v>494.86328076617878</v>
          </cell>
          <cell r="I24">
            <v>100</v>
          </cell>
          <cell r="J24">
            <v>289.21156146179396</v>
          </cell>
          <cell r="K24">
            <v>31.16685</v>
          </cell>
          <cell r="L24">
            <v>241.009634551495</v>
          </cell>
          <cell r="M24">
            <v>31.16685</v>
          </cell>
          <cell r="N24">
            <v>0.2</v>
          </cell>
          <cell r="O24">
            <v>0.2</v>
          </cell>
          <cell r="P24">
            <v>0.36</v>
          </cell>
          <cell r="Q24">
            <v>0.12</v>
          </cell>
          <cell r="R24">
            <v>2.2000000000000002</v>
          </cell>
          <cell r="S24">
            <v>0.15000000000000002</v>
          </cell>
          <cell r="T24">
            <v>0.9</v>
          </cell>
          <cell r="U24">
            <v>55.293333333333294</v>
          </cell>
          <cell r="V24">
            <v>0</v>
          </cell>
          <cell r="W24">
            <v>0</v>
          </cell>
          <cell r="X24">
            <v>29.787707641196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31.16685</v>
          </cell>
          <cell r="AD24">
            <v>31.16685</v>
          </cell>
          <cell r="AE24">
            <v>40.516905000000001</v>
          </cell>
          <cell r="AF24">
            <v>31.16685</v>
          </cell>
          <cell r="AG24">
            <v>31.16685</v>
          </cell>
          <cell r="AH24">
            <v>31.16685</v>
          </cell>
          <cell r="AI24">
            <v>31.16685</v>
          </cell>
        </row>
        <row r="25">
          <cell r="B25" t="str">
            <v>飞行系23</v>
          </cell>
          <cell r="C25">
            <v>23</v>
          </cell>
          <cell r="D25" t="str">
            <v>飞行系</v>
          </cell>
          <cell r="E25">
            <v>1</v>
          </cell>
          <cell r="F25" t="str">
            <v>冷却</v>
          </cell>
          <cell r="H25">
            <v>547.07458963225986</v>
          </cell>
          <cell r="I25">
            <v>100</v>
          </cell>
          <cell r="J25">
            <v>304.77977678571477</v>
          </cell>
          <cell r="K25">
            <v>32.583525000000002</v>
          </cell>
          <cell r="L25">
            <v>253.98314732142899</v>
          </cell>
          <cell r="M25">
            <v>32.583525000000002</v>
          </cell>
          <cell r="N25">
            <v>0.2</v>
          </cell>
          <cell r="O25">
            <v>0.2</v>
          </cell>
          <cell r="P25">
            <v>0.36</v>
          </cell>
          <cell r="Q25">
            <v>0.12</v>
          </cell>
          <cell r="R25">
            <v>2.2000000000000002</v>
          </cell>
          <cell r="S25">
            <v>0.15000000000000002</v>
          </cell>
          <cell r="T25">
            <v>0.9</v>
          </cell>
          <cell r="U25">
            <v>57.806666666666707</v>
          </cell>
          <cell r="V25">
            <v>0</v>
          </cell>
          <cell r="W25">
            <v>0</v>
          </cell>
          <cell r="X25">
            <v>33.003459821428599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32.583525000000002</v>
          </cell>
          <cell r="AD25">
            <v>32.583525000000002</v>
          </cell>
          <cell r="AE25">
            <v>42.358582500000004</v>
          </cell>
          <cell r="AF25">
            <v>32.583525000000002</v>
          </cell>
          <cell r="AG25">
            <v>32.583525000000002</v>
          </cell>
          <cell r="AH25">
            <v>32.583525000000002</v>
          </cell>
          <cell r="AI25">
            <v>32.583525000000002</v>
          </cell>
        </row>
        <row r="26">
          <cell r="B26" t="str">
            <v>飞行系24</v>
          </cell>
          <cell r="C26">
            <v>24</v>
          </cell>
          <cell r="D26" t="str">
            <v>飞行系</v>
          </cell>
          <cell r="E26">
            <v>1</v>
          </cell>
          <cell r="F26" t="str">
            <v>冷却</v>
          </cell>
          <cell r="H26">
            <v>574.17939740979284</v>
          </cell>
          <cell r="I26">
            <v>100</v>
          </cell>
          <cell r="J26">
            <v>320.57736782902077</v>
          </cell>
          <cell r="K26">
            <v>34.0002</v>
          </cell>
          <cell r="L26">
            <v>267.14780652418398</v>
          </cell>
          <cell r="M26">
            <v>34.0002</v>
          </cell>
          <cell r="N26">
            <v>0.2</v>
          </cell>
          <cell r="O26">
            <v>0.2</v>
          </cell>
          <cell r="P26">
            <v>0.36</v>
          </cell>
          <cell r="Q26">
            <v>0.12</v>
          </cell>
          <cell r="R26">
            <v>2.2000000000000002</v>
          </cell>
          <cell r="S26">
            <v>0.15000000000000002</v>
          </cell>
          <cell r="T26">
            <v>0.9</v>
          </cell>
          <cell r="U26">
            <v>60.32</v>
          </cell>
          <cell r="V26">
            <v>0</v>
          </cell>
          <cell r="W26">
            <v>0</v>
          </cell>
          <cell r="X26">
            <v>36.429246344207002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34.0002</v>
          </cell>
          <cell r="AD26">
            <v>34.0002</v>
          </cell>
          <cell r="AE26">
            <v>44.20026</v>
          </cell>
          <cell r="AF26">
            <v>34.0002</v>
          </cell>
          <cell r="AG26">
            <v>34.0002</v>
          </cell>
          <cell r="AH26">
            <v>34.0002</v>
          </cell>
          <cell r="AI26">
            <v>34.0002</v>
          </cell>
        </row>
        <row r="27">
          <cell r="B27" t="str">
            <v>飞行系25</v>
          </cell>
          <cell r="C27">
            <v>25</v>
          </cell>
          <cell r="D27" t="str">
            <v>飞行系</v>
          </cell>
          <cell r="E27">
            <v>1</v>
          </cell>
          <cell r="F27" t="str">
            <v>冷却</v>
          </cell>
          <cell r="H27">
            <v>601.5607848585264</v>
          </cell>
          <cell r="I27">
            <v>100</v>
          </cell>
          <cell r="J27">
            <v>336.60714285714238</v>
          </cell>
          <cell r="K27">
            <v>35.416874999999997</v>
          </cell>
          <cell r="L27">
            <v>280.50595238095201</v>
          </cell>
          <cell r="M27">
            <v>35.416874999999997</v>
          </cell>
          <cell r="N27">
            <v>0.2</v>
          </cell>
          <cell r="O27">
            <v>0.2</v>
          </cell>
          <cell r="P27">
            <v>0.36</v>
          </cell>
          <cell r="Q27">
            <v>0.12</v>
          </cell>
          <cell r="R27">
            <v>2.2000000000000002</v>
          </cell>
          <cell r="S27">
            <v>0.15000000000000002</v>
          </cell>
          <cell r="T27">
            <v>0.9</v>
          </cell>
          <cell r="U27">
            <v>62.833333333333293</v>
          </cell>
          <cell r="V27">
            <v>0</v>
          </cell>
          <cell r="W27">
            <v>0</v>
          </cell>
          <cell r="X27">
            <v>40.072278911564602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35.416874999999997</v>
          </cell>
          <cell r="AD27">
            <v>35.416874999999997</v>
          </cell>
          <cell r="AE27">
            <v>46.041937499999996</v>
          </cell>
          <cell r="AF27">
            <v>35.416874999999997</v>
          </cell>
          <cell r="AG27">
            <v>35.416874999999997</v>
          </cell>
          <cell r="AH27">
            <v>35.416874999999997</v>
          </cell>
          <cell r="AI27">
            <v>35.416874999999997</v>
          </cell>
        </row>
        <row r="28">
          <cell r="B28" t="str">
            <v>飞行系26</v>
          </cell>
          <cell r="C28">
            <v>26</v>
          </cell>
          <cell r="D28" t="str">
            <v>飞行系</v>
          </cell>
          <cell r="E28">
            <v>1</v>
          </cell>
          <cell r="F28" t="str">
            <v>冷却</v>
          </cell>
          <cell r="H28">
            <v>629.2187519784585</v>
          </cell>
          <cell r="I28">
            <v>100</v>
          </cell>
          <cell r="J28">
            <v>352.87200000000001</v>
          </cell>
          <cell r="K28">
            <v>36.833550000000002</v>
          </cell>
          <cell r="L28">
            <v>294.06</v>
          </cell>
          <cell r="M28">
            <v>36.833550000000002</v>
          </cell>
          <cell r="N28">
            <v>0.2</v>
          </cell>
          <cell r="O28">
            <v>0.2</v>
          </cell>
          <cell r="P28">
            <v>0.36</v>
          </cell>
          <cell r="Q28">
            <v>0.12</v>
          </cell>
          <cell r="R28">
            <v>2.2000000000000002</v>
          </cell>
          <cell r="S28">
            <v>0.15000000000000002</v>
          </cell>
          <cell r="T28">
            <v>0.9</v>
          </cell>
          <cell r="U28">
            <v>65.346666666666721</v>
          </cell>
          <cell r="V28">
            <v>0</v>
          </cell>
          <cell r="W28">
            <v>0</v>
          </cell>
          <cell r="X28">
            <v>43.94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36.833550000000002</v>
          </cell>
          <cell r="AD28">
            <v>36.833550000000002</v>
          </cell>
          <cell r="AE28">
            <v>47.883615000000006</v>
          </cell>
          <cell r="AF28">
            <v>36.833550000000002</v>
          </cell>
          <cell r="AG28">
            <v>36.833550000000002</v>
          </cell>
          <cell r="AH28">
            <v>36.833550000000002</v>
          </cell>
          <cell r="AI28">
            <v>36.833550000000002</v>
          </cell>
        </row>
        <row r="29">
          <cell r="B29" t="str">
            <v>飞行系27</v>
          </cell>
          <cell r="C29">
            <v>27</v>
          </cell>
          <cell r="D29" t="str">
            <v>飞行系</v>
          </cell>
          <cell r="E29">
            <v>1</v>
          </cell>
          <cell r="F29" t="str">
            <v>冷却</v>
          </cell>
          <cell r="H29">
            <v>657.15329876959015</v>
          </cell>
          <cell r="I29">
            <v>100</v>
          </cell>
          <cell r="J29">
            <v>369.37493087557556</v>
          </cell>
          <cell r="K29">
            <v>38.250225</v>
          </cell>
          <cell r="L29">
            <v>307.81244239631297</v>
          </cell>
          <cell r="M29">
            <v>38.250225</v>
          </cell>
          <cell r="N29">
            <v>0.2</v>
          </cell>
          <cell r="O29">
            <v>0.2</v>
          </cell>
          <cell r="P29">
            <v>0.36</v>
          </cell>
          <cell r="Q29">
            <v>0.12</v>
          </cell>
          <cell r="R29">
            <v>2.2000000000000002</v>
          </cell>
          <cell r="S29">
            <v>0.15000000000000002</v>
          </cell>
          <cell r="T29">
            <v>0.9</v>
          </cell>
          <cell r="U29">
            <v>67.86</v>
          </cell>
          <cell r="V29">
            <v>0</v>
          </cell>
          <cell r="W29">
            <v>0</v>
          </cell>
          <cell r="X29">
            <v>48.040092165898599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38.250225</v>
          </cell>
          <cell r="AD29">
            <v>38.250225</v>
          </cell>
          <cell r="AE29">
            <v>49.725292500000002</v>
          </cell>
          <cell r="AF29">
            <v>38.250225</v>
          </cell>
          <cell r="AG29">
            <v>38.250225</v>
          </cell>
          <cell r="AH29">
            <v>38.250225</v>
          </cell>
          <cell r="AI29">
            <v>38.250225</v>
          </cell>
        </row>
        <row r="30">
          <cell r="B30" t="str">
            <v>飞行系28</v>
          </cell>
          <cell r="C30">
            <v>28</v>
          </cell>
          <cell r="D30" t="str">
            <v>飞行系</v>
          </cell>
          <cell r="E30">
            <v>1</v>
          </cell>
          <cell r="F30" t="str">
            <v>冷却</v>
          </cell>
          <cell r="H30">
            <v>685.36442523192045</v>
          </cell>
          <cell r="I30">
            <v>100</v>
          </cell>
          <cell r="J30">
            <v>386.11902439024442</v>
          </cell>
          <cell r="K30">
            <v>39.666899999999998</v>
          </cell>
          <cell r="L30">
            <v>321.76585365853703</v>
          </cell>
          <cell r="M30">
            <v>39.666899999999998</v>
          </cell>
          <cell r="N30">
            <v>0.2</v>
          </cell>
          <cell r="O30">
            <v>0.2</v>
          </cell>
          <cell r="P30">
            <v>0.36</v>
          </cell>
          <cell r="Q30">
            <v>0.12</v>
          </cell>
          <cell r="R30">
            <v>2.2000000000000002</v>
          </cell>
          <cell r="S30">
            <v>0.15000000000000002</v>
          </cell>
          <cell r="T30">
            <v>0.9</v>
          </cell>
          <cell r="U30">
            <v>70.373333333333292</v>
          </cell>
          <cell r="V30">
            <v>0</v>
          </cell>
          <cell r="W30">
            <v>0</v>
          </cell>
          <cell r="X30">
            <v>52.380487804878101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39.666899999999998</v>
          </cell>
          <cell r="AD30">
            <v>39.666899999999998</v>
          </cell>
          <cell r="AE30">
            <v>51.566969999999998</v>
          </cell>
          <cell r="AF30">
            <v>39.666899999999998</v>
          </cell>
          <cell r="AG30">
            <v>39.666899999999998</v>
          </cell>
          <cell r="AH30">
            <v>39.666899999999998</v>
          </cell>
          <cell r="AI30">
            <v>39.666899999999998</v>
          </cell>
        </row>
        <row r="31">
          <cell r="B31" t="str">
            <v>飞行系29</v>
          </cell>
          <cell r="C31">
            <v>29</v>
          </cell>
          <cell r="D31" t="str">
            <v>飞行系</v>
          </cell>
          <cell r="E31">
            <v>1</v>
          </cell>
          <cell r="F31" t="str">
            <v>冷却</v>
          </cell>
          <cell r="H31">
            <v>713.8521313654511</v>
          </cell>
          <cell r="I31">
            <v>100</v>
          </cell>
          <cell r="J31">
            <v>403.1074707259956</v>
          </cell>
          <cell r="K31">
            <v>41.083575000000003</v>
          </cell>
          <cell r="L31">
            <v>335.92289227166299</v>
          </cell>
          <cell r="M31">
            <v>41.083575000000003</v>
          </cell>
          <cell r="N31">
            <v>0.2</v>
          </cell>
          <cell r="O31">
            <v>0.2</v>
          </cell>
          <cell r="P31">
            <v>0.36</v>
          </cell>
          <cell r="Q31">
            <v>0.12</v>
          </cell>
          <cell r="R31">
            <v>2.2000000000000002</v>
          </cell>
          <cell r="S31">
            <v>0.15000000000000002</v>
          </cell>
          <cell r="T31">
            <v>0.9</v>
          </cell>
          <cell r="U31">
            <v>72.886666666666713</v>
          </cell>
          <cell r="V31">
            <v>0</v>
          </cell>
          <cell r="W31">
            <v>0</v>
          </cell>
          <cell r="X31">
            <v>56.969379391100702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41.083575000000003</v>
          </cell>
          <cell r="AD31">
            <v>41.083575000000003</v>
          </cell>
          <cell r="AE31">
            <v>53.408647500000008</v>
          </cell>
          <cell r="AF31">
            <v>41.083575000000003</v>
          </cell>
          <cell r="AG31">
            <v>41.083575000000003</v>
          </cell>
          <cell r="AH31">
            <v>41.083575000000003</v>
          </cell>
          <cell r="AI31">
            <v>41.083575000000003</v>
          </cell>
        </row>
        <row r="32">
          <cell r="B32" t="str">
            <v>飞行系30</v>
          </cell>
          <cell r="C32">
            <v>30</v>
          </cell>
          <cell r="D32" t="str">
            <v>飞行系</v>
          </cell>
          <cell r="E32">
            <v>1</v>
          </cell>
          <cell r="F32" t="str">
            <v>冷却</v>
          </cell>
          <cell r="H32">
            <v>742.6164171701804</v>
          </cell>
          <cell r="I32">
            <v>100</v>
          </cell>
          <cell r="J32">
            <v>420.34356552538321</v>
          </cell>
          <cell r="K32">
            <v>42.500250000000001</v>
          </cell>
          <cell r="L32">
            <v>350.28630460448602</v>
          </cell>
          <cell r="M32">
            <v>42.500250000000001</v>
          </cell>
          <cell r="N32">
            <v>0.2</v>
          </cell>
          <cell r="O32">
            <v>0.2</v>
          </cell>
          <cell r="P32">
            <v>0.36</v>
          </cell>
          <cell r="Q32">
            <v>0.12</v>
          </cell>
          <cell r="R32">
            <v>2.2000000000000002</v>
          </cell>
          <cell r="S32">
            <v>0.15000000000000002</v>
          </cell>
          <cell r="T32">
            <v>0.9</v>
          </cell>
          <cell r="U32">
            <v>75.400000000000006</v>
          </cell>
          <cell r="V32">
            <v>0</v>
          </cell>
          <cell r="W32">
            <v>0</v>
          </cell>
          <cell r="X32">
            <v>61.815230224321098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42.500250000000001</v>
          </cell>
          <cell r="AD32">
            <v>42.500250000000001</v>
          </cell>
          <cell r="AE32">
            <v>55.250325000000004</v>
          </cell>
          <cell r="AF32">
            <v>42.500250000000001</v>
          </cell>
          <cell r="AG32">
            <v>42.500250000000001</v>
          </cell>
          <cell r="AH32">
            <v>42.500250000000001</v>
          </cell>
          <cell r="AI32">
            <v>42.500250000000001</v>
          </cell>
        </row>
        <row r="33">
          <cell r="B33" t="str">
            <v>飞行系31</v>
          </cell>
          <cell r="C33">
            <v>31</v>
          </cell>
          <cell r="D33" t="str">
            <v>飞行系</v>
          </cell>
          <cell r="E33">
            <v>1</v>
          </cell>
          <cell r="F33" t="str">
            <v>冷却</v>
          </cell>
          <cell r="H33">
            <v>771.65728264610914</v>
          </cell>
          <cell r="I33">
            <v>100</v>
          </cell>
          <cell r="J33">
            <v>437.83071428571475</v>
          </cell>
          <cell r="K33">
            <v>43.916924999999999</v>
          </cell>
          <cell r="L33">
            <v>364.85892857142898</v>
          </cell>
          <cell r="M33">
            <v>43.916924999999999</v>
          </cell>
          <cell r="N33">
            <v>0.2</v>
          </cell>
          <cell r="O33">
            <v>0.2</v>
          </cell>
          <cell r="P33">
            <v>0.36</v>
          </cell>
          <cell r="Q33">
            <v>0.12</v>
          </cell>
          <cell r="R33">
            <v>2.2000000000000002</v>
          </cell>
          <cell r="S33">
            <v>0.15000000000000002</v>
          </cell>
          <cell r="T33">
            <v>0.9</v>
          </cell>
          <cell r="U33">
            <v>77.913333333333298</v>
          </cell>
          <cell r="V33">
            <v>0</v>
          </cell>
          <cell r="W33">
            <v>0</v>
          </cell>
          <cell r="X33">
            <v>66.9267857142857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43.916924999999999</v>
          </cell>
          <cell r="AD33">
            <v>43.916924999999999</v>
          </cell>
          <cell r="AE33">
            <v>57.0920025</v>
          </cell>
          <cell r="AF33">
            <v>43.916924999999999</v>
          </cell>
          <cell r="AG33">
            <v>43.916924999999999</v>
          </cell>
          <cell r="AH33">
            <v>43.916924999999999</v>
          </cell>
          <cell r="AI33">
            <v>43.916924999999999</v>
          </cell>
        </row>
        <row r="34">
          <cell r="B34" t="str">
            <v>飞行系32</v>
          </cell>
          <cell r="C34">
            <v>32</v>
          </cell>
          <cell r="D34" t="str">
            <v>飞行系</v>
          </cell>
          <cell r="E34">
            <v>1</v>
          </cell>
          <cell r="F34" t="str">
            <v>冷却</v>
          </cell>
          <cell r="H34">
            <v>800.97472779323755</v>
          </cell>
          <cell r="I34">
            <v>100</v>
          </cell>
          <cell r="J34">
            <v>455.57243697479038</v>
          </cell>
          <cell r="K34">
            <v>45.333599999999997</v>
          </cell>
          <cell r="L34">
            <v>379.64369747899201</v>
          </cell>
          <cell r="M34">
            <v>45.333599999999997</v>
          </cell>
          <cell r="N34">
            <v>0.2</v>
          </cell>
          <cell r="O34">
            <v>0.2</v>
          </cell>
          <cell r="P34">
            <v>0.36</v>
          </cell>
          <cell r="Q34">
            <v>0.12</v>
          </cell>
          <cell r="R34">
            <v>2.2000000000000002</v>
          </cell>
          <cell r="S34">
            <v>0.15000000000000002</v>
          </cell>
          <cell r="T34">
            <v>0.9</v>
          </cell>
          <cell r="U34">
            <v>80.426666666666719</v>
          </cell>
          <cell r="V34">
            <v>0</v>
          </cell>
          <cell r="W34">
            <v>0</v>
          </cell>
          <cell r="X34">
            <v>72.313085234093606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45.333599999999997</v>
          </cell>
          <cell r="AD34">
            <v>45.333599999999997</v>
          </cell>
          <cell r="AE34">
            <v>58.933679999999995</v>
          </cell>
          <cell r="AF34">
            <v>45.333599999999997</v>
          </cell>
          <cell r="AG34">
            <v>45.333599999999997</v>
          </cell>
          <cell r="AH34">
            <v>45.333599999999997</v>
          </cell>
          <cell r="AI34">
            <v>45.333599999999997</v>
          </cell>
        </row>
        <row r="35">
          <cell r="B35" t="str">
            <v>飞行系33</v>
          </cell>
          <cell r="C35">
            <v>33</v>
          </cell>
          <cell r="D35" t="str">
            <v>飞行系</v>
          </cell>
          <cell r="E35">
            <v>1</v>
          </cell>
          <cell r="F35" t="str">
            <v>冷却</v>
          </cell>
          <cell r="H35">
            <v>830.56875261156529</v>
          </cell>
          <cell r="I35">
            <v>100</v>
          </cell>
          <cell r="J35">
            <v>473.57237288135639</v>
          </cell>
          <cell r="K35">
            <v>46.750275000000002</v>
          </cell>
          <cell r="L35">
            <v>394.64364406779703</v>
          </cell>
          <cell r="M35">
            <v>46.750275000000002</v>
          </cell>
          <cell r="N35">
            <v>0.2</v>
          </cell>
          <cell r="O35">
            <v>0.2</v>
          </cell>
          <cell r="P35">
            <v>0.36</v>
          </cell>
          <cell r="Q35">
            <v>0.12</v>
          </cell>
          <cell r="R35">
            <v>2.2000000000000002</v>
          </cell>
          <cell r="S35">
            <v>0.15000000000000002</v>
          </cell>
          <cell r="T35">
            <v>0.9</v>
          </cell>
          <cell r="U35">
            <v>82.94</v>
          </cell>
          <cell r="V35">
            <v>0</v>
          </cell>
          <cell r="W35">
            <v>0</v>
          </cell>
          <cell r="X35">
            <v>77.983474576271206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46.750275000000002</v>
          </cell>
          <cell r="AD35">
            <v>46.750275000000002</v>
          </cell>
          <cell r="AE35">
            <v>60.775357500000005</v>
          </cell>
          <cell r="AF35">
            <v>46.750275000000002</v>
          </cell>
          <cell r="AG35">
            <v>46.750275000000002</v>
          </cell>
          <cell r="AH35">
            <v>46.750275000000002</v>
          </cell>
          <cell r="AI35">
            <v>46.750275000000002</v>
          </cell>
        </row>
        <row r="36">
          <cell r="B36" t="str">
            <v>飞行系34</v>
          </cell>
          <cell r="C36">
            <v>34</v>
          </cell>
          <cell r="D36" t="str">
            <v>飞行系</v>
          </cell>
          <cell r="E36">
            <v>1</v>
          </cell>
          <cell r="F36" t="str">
            <v>冷却</v>
          </cell>
          <cell r="H36">
            <v>904.96775508269639</v>
          </cell>
          <cell r="I36">
            <v>100</v>
          </cell>
          <cell r="J36">
            <v>491.83428571428601</v>
          </cell>
          <cell r="K36">
            <v>48.16695</v>
          </cell>
          <cell r="L36">
            <v>409.86190476190501</v>
          </cell>
          <cell r="M36">
            <v>48.16695</v>
          </cell>
          <cell r="N36">
            <v>0.2</v>
          </cell>
          <cell r="O36">
            <v>0.2</v>
          </cell>
          <cell r="P36">
            <v>0.36</v>
          </cell>
          <cell r="Q36">
            <v>0.12</v>
          </cell>
          <cell r="R36">
            <v>2.2000000000000002</v>
          </cell>
          <cell r="S36">
            <v>0.15000000000000002</v>
          </cell>
          <cell r="T36">
            <v>0.9</v>
          </cell>
          <cell r="U36">
            <v>85.453333333333305</v>
          </cell>
          <cell r="V36">
            <v>0</v>
          </cell>
          <cell r="W36">
            <v>0</v>
          </cell>
          <cell r="X36">
            <v>83.947619047619099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48.16695</v>
          </cell>
          <cell r="AD36">
            <v>48.16695</v>
          </cell>
          <cell r="AE36">
            <v>62.617035000000001</v>
          </cell>
          <cell r="AF36">
            <v>48.16695</v>
          </cell>
          <cell r="AG36">
            <v>48.16695</v>
          </cell>
          <cell r="AH36">
            <v>48.16695</v>
          </cell>
          <cell r="AI36">
            <v>48.16695</v>
          </cell>
        </row>
        <row r="37">
          <cell r="B37" t="str">
            <v>飞行系35</v>
          </cell>
          <cell r="C37">
            <v>35</v>
          </cell>
          <cell r="D37" t="str">
            <v>飞行系</v>
          </cell>
          <cell r="E37">
            <v>1</v>
          </cell>
          <cell r="F37" t="str">
            <v>冷却</v>
          </cell>
          <cell r="H37">
            <v>936.67507919198999</v>
          </cell>
          <cell r="I37">
            <v>100</v>
          </cell>
          <cell r="J37">
            <v>510.36206896551715</v>
          </cell>
          <cell r="K37">
            <v>49.583624999999998</v>
          </cell>
          <cell r="L37">
            <v>425.30172413793099</v>
          </cell>
          <cell r="M37">
            <v>49.583624999999998</v>
          </cell>
          <cell r="N37">
            <v>0.2</v>
          </cell>
          <cell r="O37">
            <v>0.2</v>
          </cell>
          <cell r="P37">
            <v>0.36</v>
          </cell>
          <cell r="Q37">
            <v>0.12</v>
          </cell>
          <cell r="R37">
            <v>2.2000000000000002</v>
          </cell>
          <cell r="S37">
            <v>0.15000000000000002</v>
          </cell>
          <cell r="T37">
            <v>0.9</v>
          </cell>
          <cell r="U37">
            <v>87.966666666666711</v>
          </cell>
          <cell r="V37">
            <v>0</v>
          </cell>
          <cell r="W37">
            <v>0</v>
          </cell>
          <cell r="X37">
            <v>90.215517241379303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49.583624999999998</v>
          </cell>
          <cell r="AD37">
            <v>49.583624999999998</v>
          </cell>
          <cell r="AE37">
            <v>64.458712500000004</v>
          </cell>
          <cell r="AF37">
            <v>49.583624999999998</v>
          </cell>
          <cell r="AG37">
            <v>49.583624999999998</v>
          </cell>
          <cell r="AH37">
            <v>49.583624999999998</v>
          </cell>
          <cell r="AI37">
            <v>49.583624999999998</v>
          </cell>
        </row>
        <row r="38">
          <cell r="B38" t="str">
            <v>飞行系36</v>
          </cell>
          <cell r="C38">
            <v>36</v>
          </cell>
          <cell r="D38" t="str">
            <v>飞行系</v>
          </cell>
          <cell r="E38">
            <v>1</v>
          </cell>
          <cell r="F38" t="str">
            <v>冷却</v>
          </cell>
          <cell r="H38">
            <v>968.67329618302563</v>
          </cell>
          <cell r="I38">
            <v>100</v>
          </cell>
          <cell r="J38">
            <v>529.15975155279477</v>
          </cell>
          <cell r="K38">
            <v>51.000300000000003</v>
          </cell>
          <cell r="L38">
            <v>440.96645962732902</v>
          </cell>
          <cell r="M38">
            <v>51.000300000000003</v>
          </cell>
          <cell r="N38">
            <v>0.2</v>
          </cell>
          <cell r="O38">
            <v>0.2</v>
          </cell>
          <cell r="P38">
            <v>0.36</v>
          </cell>
          <cell r="Q38">
            <v>0.12</v>
          </cell>
          <cell r="R38">
            <v>2.2000000000000002</v>
          </cell>
          <cell r="S38">
            <v>0.15000000000000002</v>
          </cell>
          <cell r="T38">
            <v>0.9</v>
          </cell>
          <cell r="U38">
            <v>90.47999999999999</v>
          </cell>
          <cell r="V38">
            <v>0</v>
          </cell>
          <cell r="W38">
            <v>0</v>
          </cell>
          <cell r="X38">
            <v>96.797515527950296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51.000300000000003</v>
          </cell>
          <cell r="AD38">
            <v>51.000300000000003</v>
          </cell>
          <cell r="AE38">
            <v>66.300390000000007</v>
          </cell>
          <cell r="AF38">
            <v>51.000300000000003</v>
          </cell>
          <cell r="AG38">
            <v>51.000300000000003</v>
          </cell>
          <cell r="AH38">
            <v>51.000300000000003</v>
          </cell>
          <cell r="AI38">
            <v>51.000300000000003</v>
          </cell>
        </row>
        <row r="39">
          <cell r="B39" t="str">
            <v>飞行系37</v>
          </cell>
          <cell r="C39">
            <v>37</v>
          </cell>
          <cell r="D39" t="str">
            <v>飞行系</v>
          </cell>
          <cell r="E39">
            <v>1</v>
          </cell>
          <cell r="F39" t="str">
            <v>冷却</v>
          </cell>
          <cell r="H39">
            <v>1000.9624060557876</v>
          </cell>
          <cell r="I39">
            <v>100</v>
          </cell>
          <cell r="J39">
            <v>548.23150375939804</v>
          </cell>
          <cell r="K39">
            <v>52.416975000000001</v>
          </cell>
          <cell r="L39">
            <v>456.85958646616501</v>
          </cell>
          <cell r="M39">
            <v>52.416975000000001</v>
          </cell>
          <cell r="N39">
            <v>0.2</v>
          </cell>
          <cell r="O39">
            <v>0.2</v>
          </cell>
          <cell r="P39">
            <v>0.36</v>
          </cell>
          <cell r="Q39">
            <v>0.12</v>
          </cell>
          <cell r="R39">
            <v>2.2000000000000002</v>
          </cell>
          <cell r="S39">
            <v>0.15000000000000002</v>
          </cell>
          <cell r="T39">
            <v>0.9</v>
          </cell>
          <cell r="U39">
            <v>92.993333333333297</v>
          </cell>
          <cell r="V39">
            <v>0</v>
          </cell>
          <cell r="W39">
            <v>0</v>
          </cell>
          <cell r="X39">
            <v>103.704323308271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52.416975000000001</v>
          </cell>
          <cell r="AD39">
            <v>52.416975000000001</v>
          </cell>
          <cell r="AE39">
            <v>68.14206750000001</v>
          </cell>
          <cell r="AF39">
            <v>52.416975000000001</v>
          </cell>
          <cell r="AG39">
            <v>52.416975000000001</v>
          </cell>
          <cell r="AH39">
            <v>52.416975000000001</v>
          </cell>
          <cell r="AI39">
            <v>52.416975000000001</v>
          </cell>
        </row>
        <row r="40">
          <cell r="B40" t="str">
            <v>飞行系38</v>
          </cell>
          <cell r="C40">
            <v>38</v>
          </cell>
          <cell r="D40" t="str">
            <v>飞行系</v>
          </cell>
          <cell r="E40">
            <v>1</v>
          </cell>
          <cell r="F40" t="str">
            <v>冷却</v>
          </cell>
          <cell r="H40">
            <v>1033.5424088102943</v>
          </cell>
          <cell r="I40">
            <v>100</v>
          </cell>
          <cell r="J40">
            <v>567.58164348925436</v>
          </cell>
          <cell r="K40">
            <v>53.833649999999999</v>
          </cell>
          <cell r="L40">
            <v>472.98470290771201</v>
          </cell>
          <cell r="M40">
            <v>53.833649999999999</v>
          </cell>
          <cell r="N40">
            <v>0.2</v>
          </cell>
          <cell r="O40">
            <v>0.2</v>
          </cell>
          <cell r="P40">
            <v>0.36</v>
          </cell>
          <cell r="Q40">
            <v>0.12</v>
          </cell>
          <cell r="R40">
            <v>2.2000000000000002</v>
          </cell>
          <cell r="S40">
            <v>0.15000000000000002</v>
          </cell>
          <cell r="T40">
            <v>0.9</v>
          </cell>
          <cell r="U40">
            <v>95.506666666666703</v>
          </cell>
          <cell r="V40">
            <v>0</v>
          </cell>
          <cell r="W40">
            <v>0</v>
          </cell>
          <cell r="X40">
            <v>110.947029077118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53.833649999999999</v>
          </cell>
          <cell r="AD40">
            <v>53.833649999999999</v>
          </cell>
          <cell r="AE40">
            <v>69.983744999999999</v>
          </cell>
          <cell r="AF40">
            <v>53.833649999999999</v>
          </cell>
          <cell r="AG40">
            <v>53.833649999999999</v>
          </cell>
          <cell r="AH40">
            <v>53.833649999999999</v>
          </cell>
          <cell r="AI40">
            <v>53.833649999999999</v>
          </cell>
        </row>
        <row r="41">
          <cell r="B41" t="str">
            <v>飞行系39</v>
          </cell>
          <cell r="C41">
            <v>39</v>
          </cell>
          <cell r="D41" t="str">
            <v>飞行系</v>
          </cell>
          <cell r="E41">
            <v>1</v>
          </cell>
          <cell r="F41" t="str">
            <v>冷却</v>
          </cell>
          <cell r="H41">
            <v>1066.4133044465368</v>
          </cell>
          <cell r="I41">
            <v>100</v>
          </cell>
          <cell r="J41">
            <v>587.21464285714319</v>
          </cell>
          <cell r="K41">
            <v>55.250324999999997</v>
          </cell>
          <cell r="L41">
            <v>489.34553571428597</v>
          </cell>
          <cell r="M41">
            <v>55.250324999999997</v>
          </cell>
          <cell r="N41">
            <v>0.2</v>
          </cell>
          <cell r="O41">
            <v>0.2</v>
          </cell>
          <cell r="P41">
            <v>0.36</v>
          </cell>
          <cell r="Q41">
            <v>0.12</v>
          </cell>
          <cell r="R41">
            <v>2.2000000000000002</v>
          </cell>
          <cell r="S41">
            <v>0.15000000000000002</v>
          </cell>
          <cell r="T41">
            <v>0.9</v>
          </cell>
          <cell r="U41">
            <v>98.02000000000001</v>
          </cell>
          <cell r="V41">
            <v>0</v>
          </cell>
          <cell r="W41">
            <v>0</v>
          </cell>
          <cell r="X41">
            <v>118.537117346939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55.250324999999997</v>
          </cell>
          <cell r="AD41">
            <v>55.250324999999997</v>
          </cell>
          <cell r="AE41">
            <v>71.825422500000002</v>
          </cell>
          <cell r="AF41">
            <v>55.250324999999997</v>
          </cell>
          <cell r="AG41">
            <v>55.250324999999997</v>
          </cell>
          <cell r="AH41">
            <v>55.250324999999997</v>
          </cell>
          <cell r="AI41">
            <v>55.250324999999997</v>
          </cell>
        </row>
        <row r="42">
          <cell r="B42" t="str">
            <v>飞行系40</v>
          </cell>
          <cell r="C42">
            <v>40</v>
          </cell>
          <cell r="D42" t="str">
            <v>飞行系</v>
          </cell>
          <cell r="E42">
            <v>1</v>
          </cell>
          <cell r="F42" t="str">
            <v>冷却</v>
          </cell>
          <cell r="H42">
            <v>1099.5750929645149</v>
          </cell>
          <cell r="I42">
            <v>100</v>
          </cell>
          <cell r="J42">
            <v>607.13513513513522</v>
          </cell>
          <cell r="K42">
            <v>56.667000000000002</v>
          </cell>
          <cell r="L42">
            <v>505.94594594594599</v>
          </cell>
          <cell r="M42">
            <v>56.667000000000002</v>
          </cell>
          <cell r="N42">
            <v>0.2</v>
          </cell>
          <cell r="O42">
            <v>0.2</v>
          </cell>
          <cell r="P42">
            <v>0.36</v>
          </cell>
          <cell r="Q42">
            <v>0.12</v>
          </cell>
          <cell r="R42">
            <v>2.2000000000000002</v>
          </cell>
          <cell r="S42">
            <v>0.15000000000000002</v>
          </cell>
          <cell r="T42">
            <v>0.9</v>
          </cell>
          <cell r="U42">
            <v>100.53333333333329</v>
          </cell>
          <cell r="V42">
            <v>0</v>
          </cell>
          <cell r="W42">
            <v>0</v>
          </cell>
          <cell r="X42">
            <v>126.486486486487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56.667000000000002</v>
          </cell>
          <cell r="AD42">
            <v>56.667000000000002</v>
          </cell>
          <cell r="AE42">
            <v>73.667100000000005</v>
          </cell>
          <cell r="AF42">
            <v>56.667000000000002</v>
          </cell>
          <cell r="AG42">
            <v>56.667000000000002</v>
          </cell>
          <cell r="AH42">
            <v>56.667000000000002</v>
          </cell>
          <cell r="AI42">
            <v>56.667000000000002</v>
          </cell>
        </row>
        <row r="43">
          <cell r="B43" t="str">
            <v>飞行系41</v>
          </cell>
          <cell r="C43">
            <v>41</v>
          </cell>
          <cell r="D43" t="str">
            <v>飞行系</v>
          </cell>
          <cell r="E43">
            <v>1</v>
          </cell>
          <cell r="F43" t="str">
            <v>冷却</v>
          </cell>
          <cell r="H43">
            <v>1133.0277743642284</v>
          </cell>
          <cell r="I43">
            <v>100</v>
          </cell>
          <cell r="J43">
            <v>627.34792207792191</v>
          </cell>
          <cell r="K43">
            <v>58.083674999999999</v>
          </cell>
          <cell r="L43">
            <v>522.78993506493498</v>
          </cell>
          <cell r="M43">
            <v>58.083674999999999</v>
          </cell>
          <cell r="N43">
            <v>0.2</v>
          </cell>
          <cell r="O43">
            <v>0.2</v>
          </cell>
          <cell r="P43">
            <v>0.36</v>
          </cell>
          <cell r="Q43">
            <v>0.12</v>
          </cell>
          <cell r="R43">
            <v>2.2000000000000002</v>
          </cell>
          <cell r="S43">
            <v>0.15000000000000002</v>
          </cell>
          <cell r="T43">
            <v>0.9</v>
          </cell>
          <cell r="U43">
            <v>103.04666666666671</v>
          </cell>
          <cell r="V43">
            <v>0</v>
          </cell>
          <cell r="W43">
            <v>0</v>
          </cell>
          <cell r="X43">
            <v>134.807467532468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58.083674999999999</v>
          </cell>
          <cell r="AD43">
            <v>58.083674999999999</v>
          </cell>
          <cell r="AE43">
            <v>75.508777500000008</v>
          </cell>
          <cell r="AF43">
            <v>58.083674999999999</v>
          </cell>
          <cell r="AG43">
            <v>58.083674999999999</v>
          </cell>
          <cell r="AH43">
            <v>58.083674999999999</v>
          </cell>
          <cell r="AI43">
            <v>58.083674999999999</v>
          </cell>
        </row>
        <row r="44">
          <cell r="B44" t="str">
            <v>飞行系42</v>
          </cell>
          <cell r="C44">
            <v>42</v>
          </cell>
          <cell r="D44" t="str">
            <v>飞行系</v>
          </cell>
          <cell r="E44">
            <v>1</v>
          </cell>
          <cell r="F44" t="str">
            <v>冷却</v>
          </cell>
          <cell r="H44">
            <v>1166.7713486456776</v>
          </cell>
          <cell r="I44">
            <v>100</v>
          </cell>
          <cell r="J44">
            <v>647.85798165137646</v>
          </cell>
          <cell r="K44">
            <v>59.500349999999997</v>
          </cell>
          <cell r="L44">
            <v>539.88165137614703</v>
          </cell>
          <cell r="M44">
            <v>59.500349999999997</v>
          </cell>
          <cell r="N44">
            <v>0.2</v>
          </cell>
          <cell r="O44">
            <v>0.2</v>
          </cell>
          <cell r="P44">
            <v>0.36</v>
          </cell>
          <cell r="Q44">
            <v>0.12</v>
          </cell>
          <cell r="R44">
            <v>2.2000000000000002</v>
          </cell>
          <cell r="S44">
            <v>0.15000000000000002</v>
          </cell>
          <cell r="T44">
            <v>0.9</v>
          </cell>
          <cell r="U44">
            <v>105.56</v>
          </cell>
          <cell r="V44">
            <v>0</v>
          </cell>
          <cell r="W44">
            <v>0</v>
          </cell>
          <cell r="X44">
            <v>143.512844036697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59.500349999999997</v>
          </cell>
          <cell r="AD44">
            <v>59.500349999999997</v>
          </cell>
          <cell r="AE44">
            <v>77.350454999999997</v>
          </cell>
          <cell r="AF44">
            <v>59.500349999999997</v>
          </cell>
          <cell r="AG44">
            <v>59.500349999999997</v>
          </cell>
          <cell r="AH44">
            <v>59.500349999999997</v>
          </cell>
          <cell r="AI44">
            <v>59.500349999999997</v>
          </cell>
        </row>
        <row r="45">
          <cell r="B45" t="str">
            <v>飞行系43</v>
          </cell>
          <cell r="C45">
            <v>43</v>
          </cell>
          <cell r="D45" t="str">
            <v>飞行系</v>
          </cell>
          <cell r="E45">
            <v>1</v>
          </cell>
          <cell r="F45" t="str">
            <v>冷却</v>
          </cell>
          <cell r="H45">
            <v>1200.8058158088625</v>
          </cell>
          <cell r="I45">
            <v>100</v>
          </cell>
          <cell r="J45">
            <v>668.67047619047628</v>
          </cell>
          <cell r="K45">
            <v>60.917025000000002</v>
          </cell>
          <cell r="L45">
            <v>557.22539682539696</v>
          </cell>
          <cell r="M45">
            <v>60.917025000000002</v>
          </cell>
          <cell r="N45">
            <v>0.2</v>
          </cell>
          <cell r="O45">
            <v>0.2</v>
          </cell>
          <cell r="P45">
            <v>0.36</v>
          </cell>
          <cell r="Q45">
            <v>0.12</v>
          </cell>
          <cell r="R45">
            <v>2.2000000000000002</v>
          </cell>
          <cell r="S45">
            <v>0.15000000000000002</v>
          </cell>
          <cell r="T45">
            <v>0.9</v>
          </cell>
          <cell r="U45">
            <v>108.0733333333333</v>
          </cell>
          <cell r="V45">
            <v>0</v>
          </cell>
          <cell r="W45">
            <v>0</v>
          </cell>
          <cell r="X45">
            <v>152.61587301587301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60.917025000000002</v>
          </cell>
          <cell r="AD45">
            <v>60.917025000000002</v>
          </cell>
          <cell r="AE45">
            <v>79.1921325</v>
          </cell>
          <cell r="AF45">
            <v>60.917025000000002</v>
          </cell>
          <cell r="AG45">
            <v>60.917025000000002</v>
          </cell>
          <cell r="AH45">
            <v>60.917025000000002</v>
          </cell>
          <cell r="AI45">
            <v>60.917025000000002</v>
          </cell>
        </row>
        <row r="46">
          <cell r="B46" t="str">
            <v>飞行系44</v>
          </cell>
          <cell r="C46">
            <v>44</v>
          </cell>
          <cell r="D46" t="str">
            <v>飞行系</v>
          </cell>
          <cell r="E46">
            <v>1</v>
          </cell>
          <cell r="F46" t="str">
            <v>冷却</v>
          </cell>
          <cell r="H46">
            <v>1235.1311758537829</v>
          </cell>
          <cell r="I46">
            <v>100</v>
          </cell>
          <cell r="J46">
            <v>689.79076101468604</v>
          </cell>
          <cell r="K46">
            <v>62.3337</v>
          </cell>
          <cell r="L46">
            <v>574.82563417890503</v>
          </cell>
          <cell r="M46">
            <v>62.3337</v>
          </cell>
          <cell r="N46">
            <v>0.2</v>
          </cell>
          <cell r="O46">
            <v>0.2</v>
          </cell>
          <cell r="P46">
            <v>0.36</v>
          </cell>
          <cell r="Q46">
            <v>0.12</v>
          </cell>
          <cell r="R46">
            <v>2.2000000000000002</v>
          </cell>
          <cell r="S46">
            <v>0.15000000000000002</v>
          </cell>
          <cell r="T46">
            <v>0.9</v>
          </cell>
          <cell r="U46">
            <v>110.58666666666672</v>
          </cell>
          <cell r="V46">
            <v>0</v>
          </cell>
          <cell r="W46">
            <v>0</v>
          </cell>
          <cell r="X46">
            <v>162.13030707610201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62.3337</v>
          </cell>
          <cell r="AD46">
            <v>62.3337</v>
          </cell>
          <cell r="AE46">
            <v>81.033810000000003</v>
          </cell>
          <cell r="AF46">
            <v>62.3337</v>
          </cell>
          <cell r="AG46">
            <v>62.3337</v>
          </cell>
          <cell r="AH46">
            <v>62.3337</v>
          </cell>
          <cell r="AI46">
            <v>62.3337</v>
          </cell>
        </row>
        <row r="47">
          <cell r="B47" t="str">
            <v>飞行系45</v>
          </cell>
          <cell r="C47">
            <v>45</v>
          </cell>
          <cell r="D47" t="str">
            <v>飞行系</v>
          </cell>
          <cell r="E47">
            <v>1</v>
          </cell>
          <cell r="F47" t="str">
            <v>冷却</v>
          </cell>
          <cell r="H47">
            <v>1335.9423669026407</v>
          </cell>
          <cell r="I47">
            <v>100</v>
          </cell>
          <cell r="J47">
            <v>711.22439353099799</v>
          </cell>
          <cell r="K47">
            <v>63.750374999999998</v>
          </cell>
          <cell r="L47">
            <v>592.68699460916503</v>
          </cell>
          <cell r="M47">
            <v>63.750374999999998</v>
          </cell>
          <cell r="N47">
            <v>0.2</v>
          </cell>
          <cell r="O47">
            <v>0.2</v>
          </cell>
          <cell r="P47">
            <v>0.36</v>
          </cell>
          <cell r="Q47">
            <v>0.12</v>
          </cell>
          <cell r="R47">
            <v>2.2000000000000002</v>
          </cell>
          <cell r="S47">
            <v>0.15000000000000002</v>
          </cell>
          <cell r="T47">
            <v>0.9</v>
          </cell>
          <cell r="U47">
            <v>113.10000000000001</v>
          </cell>
          <cell r="V47">
            <v>0</v>
          </cell>
          <cell r="W47">
            <v>0</v>
          </cell>
          <cell r="X47">
            <v>172.07041778975801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63.750374999999998</v>
          </cell>
          <cell r="AD47">
            <v>63.750374999999998</v>
          </cell>
          <cell r="AE47">
            <v>82.875487500000006</v>
          </cell>
          <cell r="AF47">
            <v>63.750374999999998</v>
          </cell>
          <cell r="AG47">
            <v>63.750374999999998</v>
          </cell>
          <cell r="AH47">
            <v>63.750374999999998</v>
          </cell>
          <cell r="AI47">
            <v>63.750374999999998</v>
          </cell>
        </row>
        <row r="48">
          <cell r="B48" t="str">
            <v>飞行系46</v>
          </cell>
          <cell r="C48">
            <v>46</v>
          </cell>
          <cell r="D48" t="str">
            <v>飞行系</v>
          </cell>
          <cell r="E48">
            <v>1</v>
          </cell>
          <cell r="F48" t="str">
            <v>冷却</v>
          </cell>
          <cell r="H48">
            <v>1372.6693048243621</v>
          </cell>
          <cell r="I48">
            <v>100</v>
          </cell>
          <cell r="J48">
            <v>732.97714285714324</v>
          </cell>
          <cell r="K48">
            <v>65.167050000000003</v>
          </cell>
          <cell r="L48">
            <v>610.81428571428603</v>
          </cell>
          <cell r="M48">
            <v>65.167050000000003</v>
          </cell>
          <cell r="N48">
            <v>0.2</v>
          </cell>
          <cell r="O48">
            <v>0.2</v>
          </cell>
          <cell r="P48">
            <v>0.36</v>
          </cell>
          <cell r="Q48">
            <v>0.12</v>
          </cell>
          <cell r="R48">
            <v>2.2000000000000002</v>
          </cell>
          <cell r="S48">
            <v>0.15000000000000002</v>
          </cell>
          <cell r="T48">
            <v>0.9</v>
          </cell>
          <cell r="U48">
            <v>115.61333333333329</v>
          </cell>
          <cell r="V48">
            <v>0</v>
          </cell>
          <cell r="W48">
            <v>0</v>
          </cell>
          <cell r="X48">
            <v>182.451020408163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65.167050000000003</v>
          </cell>
          <cell r="AD48">
            <v>65.167050000000003</v>
          </cell>
          <cell r="AE48">
            <v>84.717165000000008</v>
          </cell>
          <cell r="AF48">
            <v>65.167050000000003</v>
          </cell>
          <cell r="AG48">
            <v>65.167050000000003</v>
          </cell>
          <cell r="AH48">
            <v>65.167050000000003</v>
          </cell>
          <cell r="AI48">
            <v>65.167050000000003</v>
          </cell>
        </row>
        <row r="49">
          <cell r="B49" t="str">
            <v>飞行系47</v>
          </cell>
          <cell r="C49">
            <v>47</v>
          </cell>
          <cell r="D49" t="str">
            <v>飞行系</v>
          </cell>
          <cell r="E49">
            <v>1</v>
          </cell>
          <cell r="F49" t="str">
            <v>冷却</v>
          </cell>
          <cell r="H49">
            <v>1409.7023005621002</v>
          </cell>
          <cell r="I49">
            <v>100</v>
          </cell>
          <cell r="J49">
            <v>755.05499999999995</v>
          </cell>
          <cell r="K49">
            <v>66.583725000000001</v>
          </cell>
          <cell r="L49">
            <v>629.21249999999998</v>
          </cell>
          <cell r="M49">
            <v>66.583725000000001</v>
          </cell>
          <cell r="N49">
            <v>0.2</v>
          </cell>
          <cell r="O49">
            <v>0.2</v>
          </cell>
          <cell r="P49">
            <v>0.36</v>
          </cell>
          <cell r="Q49">
            <v>0.12</v>
          </cell>
          <cell r="R49">
            <v>2.2000000000000002</v>
          </cell>
          <cell r="S49">
            <v>0.15000000000000002</v>
          </cell>
          <cell r="T49">
            <v>0.9</v>
          </cell>
          <cell r="U49">
            <v>118.12666666666672</v>
          </cell>
          <cell r="V49">
            <v>0</v>
          </cell>
          <cell r="W49">
            <v>0</v>
          </cell>
          <cell r="X49">
            <v>193.28749999999999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66.583725000000001</v>
          </cell>
          <cell r="AD49">
            <v>66.583725000000001</v>
          </cell>
          <cell r="AE49">
            <v>86.558842500000011</v>
          </cell>
          <cell r="AF49">
            <v>66.583725000000001</v>
          </cell>
          <cell r="AG49">
            <v>66.583725000000001</v>
          </cell>
          <cell r="AH49">
            <v>66.583725000000001</v>
          </cell>
          <cell r="AI49">
            <v>66.583725000000001</v>
          </cell>
        </row>
        <row r="50">
          <cell r="B50" t="str">
            <v>飞行系48</v>
          </cell>
          <cell r="C50">
            <v>48</v>
          </cell>
          <cell r="D50" t="str">
            <v>飞行系</v>
          </cell>
          <cell r="E50">
            <v>1</v>
          </cell>
          <cell r="F50" t="str">
            <v>冷却</v>
          </cell>
          <cell r="H50">
            <v>1447.0413541158453</v>
          </cell>
          <cell r="I50">
            <v>100</v>
          </cell>
          <cell r="J50">
            <v>777.46418862690723</v>
          </cell>
          <cell r="K50">
            <v>68.000399999999999</v>
          </cell>
          <cell r="L50">
            <v>647.88682385575601</v>
          </cell>
          <cell r="M50">
            <v>68.000399999999999</v>
          </cell>
          <cell r="N50">
            <v>0.2</v>
          </cell>
          <cell r="O50">
            <v>0.2</v>
          </cell>
          <cell r="P50">
            <v>0.36</v>
          </cell>
          <cell r="Q50">
            <v>0.12</v>
          </cell>
          <cell r="R50">
            <v>2.2000000000000002</v>
          </cell>
          <cell r="S50">
            <v>0.15000000000000002</v>
          </cell>
          <cell r="T50">
            <v>0.9</v>
          </cell>
          <cell r="U50">
            <v>120.64</v>
          </cell>
          <cell r="V50">
            <v>0</v>
          </cell>
          <cell r="W50">
            <v>0</v>
          </cell>
          <cell r="X50">
            <v>204.59583911234401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68.000399999999999</v>
          </cell>
          <cell r="AD50">
            <v>68.000399999999999</v>
          </cell>
          <cell r="AE50">
            <v>88.40052</v>
          </cell>
          <cell r="AF50">
            <v>68.000399999999999</v>
          </cell>
          <cell r="AG50">
            <v>68.000399999999999</v>
          </cell>
          <cell r="AH50">
            <v>68.000399999999999</v>
          </cell>
          <cell r="AI50">
            <v>68.000399999999999</v>
          </cell>
        </row>
        <row r="51">
          <cell r="B51" t="str">
            <v>飞行系49</v>
          </cell>
          <cell r="C51">
            <v>49</v>
          </cell>
          <cell r="D51" t="str">
            <v>飞行系</v>
          </cell>
          <cell r="E51">
            <v>1</v>
          </cell>
          <cell r="F51" t="str">
            <v>冷却</v>
          </cell>
          <cell r="H51">
            <v>1484.6864654856163</v>
          </cell>
          <cell r="I51">
            <v>100</v>
          </cell>
          <cell r="J51">
            <v>800.21117647058884</v>
          </cell>
          <cell r="K51">
            <v>69.417074999999997</v>
          </cell>
          <cell r="L51">
            <v>666.84264705882401</v>
          </cell>
          <cell r="M51">
            <v>69.417074999999997</v>
          </cell>
          <cell r="N51">
            <v>0.2</v>
          </cell>
          <cell r="O51">
            <v>0.2</v>
          </cell>
          <cell r="P51">
            <v>0.36</v>
          </cell>
          <cell r="Q51">
            <v>0.12</v>
          </cell>
          <cell r="R51">
            <v>2.2000000000000002</v>
          </cell>
          <cell r="S51">
            <v>0.15000000000000002</v>
          </cell>
          <cell r="T51">
            <v>0.9</v>
          </cell>
          <cell r="U51">
            <v>123.15333333333331</v>
          </cell>
          <cell r="V51">
            <v>0</v>
          </cell>
          <cell r="W51">
            <v>0</v>
          </cell>
          <cell r="X51">
            <v>216.392647058824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69.417074999999997</v>
          </cell>
          <cell r="AD51">
            <v>69.417074999999997</v>
          </cell>
          <cell r="AE51">
            <v>90.242197500000003</v>
          </cell>
          <cell r="AF51">
            <v>69.417074999999997</v>
          </cell>
          <cell r="AG51">
            <v>69.417074999999997</v>
          </cell>
          <cell r="AH51">
            <v>69.417074999999997</v>
          </cell>
          <cell r="AI51">
            <v>69.417074999999997</v>
          </cell>
        </row>
        <row r="52">
          <cell r="B52" t="str">
            <v>飞行系50</v>
          </cell>
          <cell r="C52">
            <v>50</v>
          </cell>
          <cell r="D52" t="str">
            <v>飞行系</v>
          </cell>
          <cell r="E52">
            <v>1</v>
          </cell>
          <cell r="F52" t="str">
            <v>冷却</v>
          </cell>
          <cell r="H52">
            <v>1522.6376346713946</v>
          </cell>
          <cell r="I52">
            <v>100</v>
          </cell>
          <cell r="J52">
            <v>823.30268741159875</v>
          </cell>
          <cell r="K52">
            <v>70.833749999999995</v>
          </cell>
          <cell r="L52">
            <v>686.085572842999</v>
          </cell>
          <cell r="M52">
            <v>70.833749999999995</v>
          </cell>
          <cell r="N52">
            <v>0.2</v>
          </cell>
          <cell r="O52">
            <v>0.2</v>
          </cell>
          <cell r="P52">
            <v>0.36</v>
          </cell>
          <cell r="Q52">
            <v>0.12</v>
          </cell>
          <cell r="R52">
            <v>2.2000000000000002</v>
          </cell>
          <cell r="S52">
            <v>0.15000000000000002</v>
          </cell>
          <cell r="T52">
            <v>0.9</v>
          </cell>
          <cell r="U52">
            <v>125.66666666666671</v>
          </cell>
          <cell r="V52">
            <v>0</v>
          </cell>
          <cell r="W52">
            <v>0</v>
          </cell>
          <cell r="X52">
            <v>228.69519094766599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70.833749999999995</v>
          </cell>
          <cell r="AD52">
            <v>70.833749999999995</v>
          </cell>
          <cell r="AE52">
            <v>92.083874999999992</v>
          </cell>
          <cell r="AF52">
            <v>70.833749999999995</v>
          </cell>
          <cell r="AG52">
            <v>70.833749999999995</v>
          </cell>
          <cell r="AH52">
            <v>70.833749999999995</v>
          </cell>
          <cell r="AI52">
            <v>70.833749999999995</v>
          </cell>
        </row>
        <row r="53">
          <cell r="B53" t="str">
            <v>飞行系51</v>
          </cell>
          <cell r="C53">
            <v>51</v>
          </cell>
          <cell r="D53" t="str">
            <v>飞行系</v>
          </cell>
          <cell r="E53">
            <v>1</v>
          </cell>
          <cell r="F53" t="str">
            <v>冷却</v>
          </cell>
          <cell r="H53">
            <v>1560.8948616731896</v>
          </cell>
          <cell r="I53">
            <v>100</v>
          </cell>
          <cell r="J53">
            <v>846.74571428571471</v>
          </cell>
          <cell r="K53">
            <v>72.250425000000007</v>
          </cell>
          <cell r="L53">
            <v>705.62142857142896</v>
          </cell>
          <cell r="M53">
            <v>72.250425000000007</v>
          </cell>
          <cell r="N53">
            <v>0.2</v>
          </cell>
          <cell r="O53">
            <v>0.2</v>
          </cell>
          <cell r="P53">
            <v>0.36</v>
          </cell>
          <cell r="Q53">
            <v>0.12</v>
          </cell>
          <cell r="R53">
            <v>2.2000000000000002</v>
          </cell>
          <cell r="S53">
            <v>0.15000000000000002</v>
          </cell>
          <cell r="T53">
            <v>0.9</v>
          </cell>
          <cell r="U53">
            <v>128.18</v>
          </cell>
          <cell r="V53">
            <v>0</v>
          </cell>
          <cell r="W53">
            <v>0</v>
          </cell>
          <cell r="X53">
            <v>241.521428571429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72.250425000000007</v>
          </cell>
          <cell r="AD53">
            <v>72.250425000000007</v>
          </cell>
          <cell r="AE53">
            <v>93.925552500000009</v>
          </cell>
          <cell r="AF53">
            <v>72.250425000000007</v>
          </cell>
          <cell r="AG53">
            <v>72.250425000000007</v>
          </cell>
          <cell r="AH53">
            <v>72.250425000000007</v>
          </cell>
          <cell r="AI53">
            <v>72.250425000000007</v>
          </cell>
        </row>
        <row r="54">
          <cell r="B54" t="str">
            <v>飞行系52</v>
          </cell>
          <cell r="C54">
            <v>52</v>
          </cell>
          <cell r="D54" t="str">
            <v>飞行系</v>
          </cell>
          <cell r="E54">
            <v>1</v>
          </cell>
          <cell r="F54" t="str">
            <v>冷却</v>
          </cell>
          <cell r="H54">
            <v>1599.4581464909911</v>
          </cell>
          <cell r="I54">
            <v>100</v>
          </cell>
          <cell r="J54">
            <v>870.54753246753239</v>
          </cell>
          <cell r="K54">
            <v>73.667100000000005</v>
          </cell>
          <cell r="L54">
            <v>725.45627705627703</v>
          </cell>
          <cell r="M54">
            <v>73.667100000000005</v>
          </cell>
          <cell r="N54">
            <v>0.2</v>
          </cell>
          <cell r="O54">
            <v>0.2</v>
          </cell>
          <cell r="P54">
            <v>0.36</v>
          </cell>
          <cell r="Q54">
            <v>0.12</v>
          </cell>
          <cell r="R54">
            <v>2.2000000000000002</v>
          </cell>
          <cell r="S54">
            <v>0.15000000000000002</v>
          </cell>
          <cell r="T54">
            <v>0.9</v>
          </cell>
          <cell r="U54">
            <v>130.6933333333329</v>
          </cell>
          <cell r="V54">
            <v>0</v>
          </cell>
          <cell r="W54">
            <v>0</v>
          </cell>
          <cell r="X54">
            <v>254.890043290043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73.667100000000005</v>
          </cell>
          <cell r="AD54">
            <v>73.667100000000005</v>
          </cell>
          <cell r="AE54">
            <v>95.767230000000012</v>
          </cell>
          <cell r="AF54">
            <v>73.667100000000005</v>
          </cell>
          <cell r="AG54">
            <v>73.667100000000005</v>
          </cell>
          <cell r="AH54">
            <v>73.667100000000005</v>
          </cell>
          <cell r="AI54">
            <v>73.667100000000005</v>
          </cell>
        </row>
        <row r="55">
          <cell r="B55" t="str">
            <v>飞行系53</v>
          </cell>
          <cell r="C55">
            <v>53</v>
          </cell>
          <cell r="D55" t="str">
            <v>飞行系</v>
          </cell>
          <cell r="E55">
            <v>1</v>
          </cell>
          <cell r="F55" t="str">
            <v>冷却</v>
          </cell>
          <cell r="H55">
            <v>1638.3274891248191</v>
          </cell>
          <cell r="I55">
            <v>100</v>
          </cell>
          <cell r="J55">
            <v>894.71571428571474</v>
          </cell>
          <cell r="K55">
            <v>75.083775000000003</v>
          </cell>
          <cell r="L55">
            <v>745.59642857142899</v>
          </cell>
          <cell r="M55">
            <v>75.083775000000003</v>
          </cell>
          <cell r="N55">
            <v>0.2</v>
          </cell>
          <cell r="O55">
            <v>0.2</v>
          </cell>
          <cell r="P55">
            <v>0.36</v>
          </cell>
          <cell r="Q55">
            <v>0.12</v>
          </cell>
          <cell r="R55">
            <v>2.2000000000000002</v>
          </cell>
          <cell r="S55">
            <v>0.15000000000000002</v>
          </cell>
          <cell r="T55">
            <v>0.9</v>
          </cell>
          <cell r="U55">
            <v>133.2066666666671</v>
          </cell>
          <cell r="V55">
            <v>0</v>
          </cell>
          <cell r="W55">
            <v>0</v>
          </cell>
          <cell r="X55">
            <v>268.820481049563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75.083775000000003</v>
          </cell>
          <cell r="AD55">
            <v>75.083775000000003</v>
          </cell>
          <cell r="AE55">
            <v>97.608907500000001</v>
          </cell>
          <cell r="AF55">
            <v>75.083775000000003</v>
          </cell>
          <cell r="AG55">
            <v>75.083775000000003</v>
          </cell>
          <cell r="AH55">
            <v>75.083775000000003</v>
          </cell>
          <cell r="AI55">
            <v>75.083775000000003</v>
          </cell>
        </row>
        <row r="56">
          <cell r="B56" t="str">
            <v>飞行系54</v>
          </cell>
          <cell r="C56">
            <v>54</v>
          </cell>
          <cell r="D56" t="str">
            <v>飞行系</v>
          </cell>
          <cell r="E56">
            <v>1</v>
          </cell>
          <cell r="F56" t="str">
            <v>冷却</v>
          </cell>
          <cell r="H56">
            <v>1677.5028895746539</v>
          </cell>
          <cell r="I56">
            <v>100</v>
          </cell>
          <cell r="J56">
            <v>919.25814432989762</v>
          </cell>
          <cell r="K56">
            <v>76.500450000000001</v>
          </cell>
          <cell r="L56">
            <v>766.048453608248</v>
          </cell>
          <cell r="M56">
            <v>76.500450000000001</v>
          </cell>
          <cell r="N56">
            <v>0.2</v>
          </cell>
          <cell r="O56">
            <v>0.2</v>
          </cell>
          <cell r="P56">
            <v>0.36</v>
          </cell>
          <cell r="Q56">
            <v>0.12</v>
          </cell>
          <cell r="R56">
            <v>2.2000000000000002</v>
          </cell>
          <cell r="S56">
            <v>0.15000000000000002</v>
          </cell>
          <cell r="T56">
            <v>0.9</v>
          </cell>
          <cell r="U56">
            <v>135.72</v>
          </cell>
          <cell r="V56">
            <v>0</v>
          </cell>
          <cell r="W56">
            <v>0</v>
          </cell>
          <cell r="X56">
            <v>283.332989690722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76.500450000000001</v>
          </cell>
          <cell r="AD56">
            <v>76.500450000000001</v>
          </cell>
          <cell r="AE56">
            <v>99.450585000000004</v>
          </cell>
          <cell r="AF56">
            <v>76.500450000000001</v>
          </cell>
          <cell r="AG56">
            <v>76.500450000000001</v>
          </cell>
          <cell r="AH56">
            <v>76.500450000000001</v>
          </cell>
          <cell r="AI56">
            <v>76.500450000000001</v>
          </cell>
        </row>
        <row r="57">
          <cell r="B57" t="str">
            <v>飞行系55</v>
          </cell>
          <cell r="C57">
            <v>55</v>
          </cell>
          <cell r="D57" t="str">
            <v>飞行系</v>
          </cell>
          <cell r="E57">
            <v>1</v>
          </cell>
          <cell r="F57" t="str">
            <v>冷却</v>
          </cell>
          <cell r="H57">
            <v>1716.9843478405055</v>
          </cell>
          <cell r="I57">
            <v>100</v>
          </cell>
          <cell r="J57">
            <v>944.18303571428635</v>
          </cell>
          <cell r="K57">
            <v>77.917124999999999</v>
          </cell>
          <cell r="L57">
            <v>786.81919642857201</v>
          </cell>
          <cell r="M57">
            <v>77.917124999999999</v>
          </cell>
          <cell r="N57">
            <v>0.2</v>
          </cell>
          <cell r="O57">
            <v>0.2</v>
          </cell>
          <cell r="P57">
            <v>0.36</v>
          </cell>
          <cell r="Q57">
            <v>0.12</v>
          </cell>
          <cell r="R57">
            <v>2.2000000000000002</v>
          </cell>
          <cell r="S57">
            <v>0.15000000000000002</v>
          </cell>
          <cell r="T57">
            <v>0.9</v>
          </cell>
          <cell r="U57">
            <v>138.23333333333289</v>
          </cell>
          <cell r="V57">
            <v>0</v>
          </cell>
          <cell r="W57">
            <v>0</v>
          </cell>
          <cell r="X57">
            <v>298.44866071428601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77.917124999999999</v>
          </cell>
          <cell r="AD57">
            <v>77.917124999999999</v>
          </cell>
          <cell r="AE57">
            <v>101.29226250000001</v>
          </cell>
          <cell r="AF57">
            <v>77.917124999999999</v>
          </cell>
          <cell r="AG57">
            <v>77.917124999999999</v>
          </cell>
          <cell r="AH57">
            <v>77.917124999999999</v>
          </cell>
          <cell r="AI57">
            <v>77.917124999999999</v>
          </cell>
        </row>
        <row r="58">
          <cell r="B58" t="str">
            <v>飞行系56</v>
          </cell>
          <cell r="C58">
            <v>56</v>
          </cell>
          <cell r="D58" t="str">
            <v>飞行系</v>
          </cell>
          <cell r="E58">
            <v>1</v>
          </cell>
          <cell r="F58" t="str">
            <v>冷却</v>
          </cell>
          <cell r="H58">
            <v>1848.900077109794</v>
          </cell>
          <cell r="I58">
            <v>100</v>
          </cell>
          <cell r="J58">
            <v>969.49894736842191</v>
          </cell>
          <cell r="K58">
            <v>79.333799999999997</v>
          </cell>
          <cell r="L58">
            <v>807.91578947368498</v>
          </cell>
          <cell r="M58">
            <v>79.333799999999997</v>
          </cell>
          <cell r="N58">
            <v>0.2</v>
          </cell>
          <cell r="O58">
            <v>0.2</v>
          </cell>
          <cell r="P58">
            <v>0.36</v>
          </cell>
          <cell r="Q58">
            <v>0.12</v>
          </cell>
          <cell r="R58">
            <v>2.2000000000000002</v>
          </cell>
          <cell r="S58">
            <v>0.15000000000000002</v>
          </cell>
          <cell r="T58">
            <v>0.9</v>
          </cell>
          <cell r="U58">
            <v>140.74666666666712</v>
          </cell>
          <cell r="V58">
            <v>0</v>
          </cell>
          <cell r="W58">
            <v>0</v>
          </cell>
          <cell r="X58">
            <v>314.18947368421101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79.333799999999997</v>
          </cell>
          <cell r="AD58">
            <v>79.333799999999997</v>
          </cell>
          <cell r="AE58">
            <v>103.13394</v>
          </cell>
          <cell r="AF58">
            <v>79.333799999999997</v>
          </cell>
          <cell r="AG58">
            <v>79.333799999999997</v>
          </cell>
          <cell r="AH58">
            <v>79.333799999999997</v>
          </cell>
          <cell r="AI58">
            <v>79.333799999999997</v>
          </cell>
        </row>
        <row r="59">
          <cell r="B59" t="str">
            <v>飞行系57</v>
          </cell>
          <cell r="C59">
            <v>57</v>
          </cell>
          <cell r="D59" t="str">
            <v>飞行系</v>
          </cell>
          <cell r="E59">
            <v>1</v>
          </cell>
          <cell r="F59" t="str">
            <v>冷却</v>
          </cell>
          <cell r="H59">
            <v>1891.0962286953948</v>
          </cell>
          <cell r="I59">
            <v>100</v>
          </cell>
          <cell r="J59">
            <v>995.21480243161193</v>
          </cell>
          <cell r="K59">
            <v>80.750474999999994</v>
          </cell>
          <cell r="L59">
            <v>829.34566869301</v>
          </cell>
          <cell r="M59">
            <v>80.750474999999994</v>
          </cell>
          <cell r="N59">
            <v>0.2</v>
          </cell>
          <cell r="O59">
            <v>0.2</v>
          </cell>
          <cell r="P59">
            <v>0.36</v>
          </cell>
          <cell r="Q59">
            <v>0.12</v>
          </cell>
          <cell r="R59">
            <v>2.2000000000000002</v>
          </cell>
          <cell r="S59">
            <v>0.15000000000000002</v>
          </cell>
          <cell r="T59">
            <v>0.9</v>
          </cell>
          <cell r="U59">
            <v>143.26000000000002</v>
          </cell>
          <cell r="V59">
            <v>0</v>
          </cell>
          <cell r="W59">
            <v>0</v>
          </cell>
          <cell r="X59">
            <v>330.57834346504598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80.750474999999994</v>
          </cell>
          <cell r="AD59">
            <v>80.750474999999994</v>
          </cell>
          <cell r="AE59">
            <v>104.9756175</v>
          </cell>
          <cell r="AF59">
            <v>80.750474999999994</v>
          </cell>
          <cell r="AG59">
            <v>80.750474999999994</v>
          </cell>
          <cell r="AH59">
            <v>80.750474999999994</v>
          </cell>
          <cell r="AI59">
            <v>80.750474999999994</v>
          </cell>
        </row>
        <row r="60">
          <cell r="B60" t="str">
            <v>飞行系58</v>
          </cell>
          <cell r="C60">
            <v>58</v>
          </cell>
          <cell r="D60" t="str">
            <v>飞行系</v>
          </cell>
          <cell r="E60">
            <v>1</v>
          </cell>
          <cell r="F60" t="str">
            <v>冷却</v>
          </cell>
          <cell r="H60">
            <v>1933.6144883083764</v>
          </cell>
          <cell r="I60">
            <v>100</v>
          </cell>
          <cell r="J60">
            <v>1021.3399078341024</v>
          </cell>
          <cell r="K60">
            <v>82.167150000000007</v>
          </cell>
          <cell r="L60">
            <v>851.116589861752</v>
          </cell>
          <cell r="M60">
            <v>82.167150000000007</v>
          </cell>
          <cell r="N60">
            <v>0.2</v>
          </cell>
          <cell r="O60">
            <v>0.2</v>
          </cell>
          <cell r="P60">
            <v>0.36</v>
          </cell>
          <cell r="Q60">
            <v>0.12</v>
          </cell>
          <cell r="R60">
            <v>2.2000000000000002</v>
          </cell>
          <cell r="S60">
            <v>0.15000000000000002</v>
          </cell>
          <cell r="T60">
            <v>0.9</v>
          </cell>
          <cell r="U60">
            <v>145.77333333333291</v>
          </cell>
          <cell r="V60">
            <v>0</v>
          </cell>
          <cell r="W60">
            <v>0</v>
          </cell>
          <cell r="X60">
            <v>347.63917050691299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82.167150000000007</v>
          </cell>
          <cell r="AD60">
            <v>82.167150000000007</v>
          </cell>
          <cell r="AE60">
            <v>106.81729500000002</v>
          </cell>
          <cell r="AF60">
            <v>82.167150000000007</v>
          </cell>
          <cell r="AG60">
            <v>82.167150000000007</v>
          </cell>
          <cell r="AH60">
            <v>82.167150000000007</v>
          </cell>
          <cell r="AI60">
            <v>82.167150000000007</v>
          </cell>
        </row>
        <row r="61">
          <cell r="B61" t="str">
            <v>飞行系59</v>
          </cell>
          <cell r="C61">
            <v>59</v>
          </cell>
          <cell r="D61" t="str">
            <v>飞行系</v>
          </cell>
          <cell r="E61">
            <v>1</v>
          </cell>
          <cell r="F61" t="str">
            <v>冷却</v>
          </cell>
          <cell r="H61">
            <v>1976.4548559487203</v>
          </cell>
          <cell r="I61">
            <v>100</v>
          </cell>
          <cell r="J61">
            <v>1047.8839751552796</v>
          </cell>
          <cell r="K61">
            <v>83.583825000000004</v>
          </cell>
          <cell r="L61">
            <v>873.23664596273295</v>
          </cell>
          <cell r="M61">
            <v>83.583825000000004</v>
          </cell>
          <cell r="N61">
            <v>0.2</v>
          </cell>
          <cell r="O61">
            <v>0.2</v>
          </cell>
          <cell r="P61">
            <v>0.36</v>
          </cell>
          <cell r="Q61">
            <v>0.12</v>
          </cell>
          <cell r="R61">
            <v>2.2000000000000002</v>
          </cell>
          <cell r="S61">
            <v>0.15000000000000002</v>
          </cell>
          <cell r="T61">
            <v>0.9</v>
          </cell>
          <cell r="U61">
            <v>148.28666666666712</v>
          </cell>
          <cell r="V61">
            <v>0</v>
          </cell>
          <cell r="W61">
            <v>0</v>
          </cell>
          <cell r="X61">
            <v>365.396894409938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83.583825000000004</v>
          </cell>
          <cell r="AD61">
            <v>83.583825000000004</v>
          </cell>
          <cell r="AE61">
            <v>108.6589725</v>
          </cell>
          <cell r="AF61">
            <v>83.583825000000004</v>
          </cell>
          <cell r="AG61">
            <v>83.583825000000004</v>
          </cell>
          <cell r="AH61">
            <v>83.583825000000004</v>
          </cell>
          <cell r="AI61">
            <v>83.583825000000004</v>
          </cell>
        </row>
        <row r="62">
          <cell r="B62" t="str">
            <v>飞行系60</v>
          </cell>
          <cell r="C62">
            <v>60</v>
          </cell>
          <cell r="D62" t="str">
            <v>飞行系</v>
          </cell>
          <cell r="E62">
            <v>1</v>
          </cell>
          <cell r="F62" t="str">
            <v>冷却</v>
          </cell>
          <cell r="H62">
            <v>2019.617331616445</v>
          </cell>
          <cell r="I62">
            <v>100</v>
          </cell>
          <cell r="J62">
            <v>1074.8571428571431</v>
          </cell>
          <cell r="K62">
            <v>85.000500000000002</v>
          </cell>
          <cell r="L62">
            <v>895.71428571428601</v>
          </cell>
          <cell r="M62">
            <v>85.000500000000002</v>
          </cell>
          <cell r="N62">
            <v>0.2</v>
          </cell>
          <cell r="O62">
            <v>0.2</v>
          </cell>
          <cell r="P62">
            <v>0.36</v>
          </cell>
          <cell r="Q62">
            <v>0.12</v>
          </cell>
          <cell r="R62">
            <v>2.2000000000000002</v>
          </cell>
          <cell r="S62">
            <v>0.15000000000000002</v>
          </cell>
          <cell r="T62">
            <v>0.9</v>
          </cell>
          <cell r="U62">
            <v>150.80000000000001</v>
          </cell>
          <cell r="V62">
            <v>0</v>
          </cell>
          <cell r="W62">
            <v>0</v>
          </cell>
          <cell r="X62">
            <v>383.87755102040802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85.000500000000002</v>
          </cell>
          <cell r="AD62">
            <v>85.000500000000002</v>
          </cell>
          <cell r="AE62">
            <v>110.50065000000001</v>
          </cell>
          <cell r="AF62">
            <v>85.000500000000002</v>
          </cell>
          <cell r="AG62">
            <v>85.000500000000002</v>
          </cell>
          <cell r="AH62">
            <v>85.000500000000002</v>
          </cell>
          <cell r="AI62">
            <v>85.000500000000002</v>
          </cell>
        </row>
        <row r="63">
          <cell r="B63" t="str">
            <v>飞行系61</v>
          </cell>
          <cell r="C63">
            <v>61</v>
          </cell>
          <cell r="D63" t="str">
            <v>飞行系</v>
          </cell>
          <cell r="E63">
            <v>1</v>
          </cell>
          <cell r="F63" t="str">
            <v>冷却</v>
          </cell>
          <cell r="H63">
            <v>2063.1019153115312</v>
          </cell>
          <cell r="I63">
            <v>100</v>
          </cell>
          <cell r="J63">
            <v>1102.2700000000007</v>
          </cell>
          <cell r="K63">
            <v>86.417175</v>
          </cell>
          <cell r="L63">
            <v>918.55833333333396</v>
          </cell>
          <cell r="M63">
            <v>86.417175</v>
          </cell>
          <cell r="N63">
            <v>0.2</v>
          </cell>
          <cell r="O63">
            <v>0.2</v>
          </cell>
          <cell r="P63">
            <v>0.36</v>
          </cell>
          <cell r="Q63">
            <v>0.12</v>
          </cell>
          <cell r="R63">
            <v>2.2000000000000002</v>
          </cell>
          <cell r="S63">
            <v>0.15000000000000002</v>
          </cell>
          <cell r="T63">
            <v>0.9</v>
          </cell>
          <cell r="U63">
            <v>153.31333333333291</v>
          </cell>
          <cell r="V63">
            <v>0</v>
          </cell>
          <cell r="W63">
            <v>0</v>
          </cell>
          <cell r="X63">
            <v>403.10833333333397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86.417175</v>
          </cell>
          <cell r="AD63">
            <v>86.417175</v>
          </cell>
          <cell r="AE63">
            <v>112.34232750000001</v>
          </cell>
          <cell r="AF63">
            <v>86.417175</v>
          </cell>
          <cell r="AG63">
            <v>86.417175</v>
          </cell>
          <cell r="AH63">
            <v>86.417175</v>
          </cell>
          <cell r="AI63">
            <v>86.417175</v>
          </cell>
        </row>
        <row r="64">
          <cell r="B64" t="str">
            <v>飞行系62</v>
          </cell>
          <cell r="C64">
            <v>62</v>
          </cell>
          <cell r="D64" t="str">
            <v>飞行系</v>
          </cell>
          <cell r="E64">
            <v>1</v>
          </cell>
          <cell r="F64" t="str">
            <v>冷却</v>
          </cell>
          <cell r="H64">
            <v>2106.9086070339981</v>
          </cell>
          <cell r="I64">
            <v>100</v>
          </cell>
          <cell r="J64">
            <v>1130.1336115569827</v>
          </cell>
          <cell r="K64">
            <v>87.833849999999998</v>
          </cell>
          <cell r="L64">
            <v>941.77800963081904</v>
          </cell>
          <cell r="M64">
            <v>87.833849999999998</v>
          </cell>
          <cell r="N64">
            <v>0.2</v>
          </cell>
          <cell r="O64">
            <v>0.2</v>
          </cell>
          <cell r="P64">
            <v>0.36</v>
          </cell>
          <cell r="Q64">
            <v>0.12</v>
          </cell>
          <cell r="R64">
            <v>2.2000000000000002</v>
          </cell>
          <cell r="S64">
            <v>0.15000000000000002</v>
          </cell>
          <cell r="T64">
            <v>0.9</v>
          </cell>
          <cell r="U64">
            <v>155.82666666666711</v>
          </cell>
          <cell r="V64">
            <v>0</v>
          </cell>
          <cell r="W64">
            <v>0</v>
          </cell>
          <cell r="X64">
            <v>423.11765650080298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87.833849999999998</v>
          </cell>
          <cell r="AD64">
            <v>87.833849999999998</v>
          </cell>
          <cell r="AE64">
            <v>114.184005</v>
          </cell>
          <cell r="AF64">
            <v>87.833849999999998</v>
          </cell>
          <cell r="AG64">
            <v>87.833849999999998</v>
          </cell>
          <cell r="AH64">
            <v>87.833849999999998</v>
          </cell>
          <cell r="AI64">
            <v>87.833849999999998</v>
          </cell>
        </row>
        <row r="65">
          <cell r="B65" t="str">
            <v>飞行系63</v>
          </cell>
          <cell r="C65">
            <v>63</v>
          </cell>
          <cell r="D65" t="str">
            <v>飞行系</v>
          </cell>
          <cell r="E65">
            <v>1</v>
          </cell>
          <cell r="F65" t="str">
            <v>冷却</v>
          </cell>
          <cell r="H65">
            <v>2151.0374067838275</v>
          </cell>
          <cell r="I65">
            <v>100</v>
          </cell>
          <cell r="J65">
            <v>1158.4595454545461</v>
          </cell>
          <cell r="K65">
            <v>89.250524999999996</v>
          </cell>
          <cell r="L65">
            <v>965.38295454545505</v>
          </cell>
          <cell r="M65">
            <v>89.250524999999996</v>
          </cell>
          <cell r="N65">
            <v>0.2</v>
          </cell>
          <cell r="O65">
            <v>0.2</v>
          </cell>
          <cell r="P65">
            <v>0.36</v>
          </cell>
          <cell r="Q65">
            <v>0.12</v>
          </cell>
          <cell r="R65">
            <v>2.2000000000000002</v>
          </cell>
          <cell r="S65">
            <v>0.15000000000000002</v>
          </cell>
          <cell r="T65">
            <v>0.9</v>
          </cell>
          <cell r="U65">
            <v>158.34</v>
          </cell>
          <cell r="V65">
            <v>0</v>
          </cell>
          <cell r="W65">
            <v>0</v>
          </cell>
          <cell r="X65">
            <v>443.93522727272801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89.250524999999996</v>
          </cell>
          <cell r="AD65">
            <v>89.250524999999996</v>
          </cell>
          <cell r="AE65">
            <v>116.0256825</v>
          </cell>
          <cell r="AF65">
            <v>89.250524999999996</v>
          </cell>
          <cell r="AG65">
            <v>89.250524999999996</v>
          </cell>
          <cell r="AH65">
            <v>89.250524999999996</v>
          </cell>
          <cell r="AI65">
            <v>89.250524999999996</v>
          </cell>
        </row>
        <row r="66">
          <cell r="B66" t="str">
            <v>飞行系64</v>
          </cell>
          <cell r="C66">
            <v>64</v>
          </cell>
          <cell r="D66" t="str">
            <v>飞行系</v>
          </cell>
          <cell r="E66">
            <v>1</v>
          </cell>
          <cell r="F66" t="str">
            <v>冷却</v>
          </cell>
          <cell r="H66">
            <v>2195.4883145610279</v>
          </cell>
          <cell r="I66">
            <v>100</v>
          </cell>
          <cell r="J66">
            <v>1187.2599014778336</v>
          </cell>
          <cell r="K66">
            <v>90.667199999999994</v>
          </cell>
          <cell r="L66">
            <v>989.38325123152799</v>
          </cell>
          <cell r="M66">
            <v>90.667199999999994</v>
          </cell>
          <cell r="N66">
            <v>0.2</v>
          </cell>
          <cell r="O66">
            <v>0.2</v>
          </cell>
          <cell r="P66">
            <v>0.36</v>
          </cell>
          <cell r="Q66">
            <v>0.12</v>
          </cell>
          <cell r="R66">
            <v>2.2000000000000002</v>
          </cell>
          <cell r="S66">
            <v>0.15000000000000002</v>
          </cell>
          <cell r="T66">
            <v>0.9</v>
          </cell>
          <cell r="U66">
            <v>160.8533333333329</v>
          </cell>
          <cell r="V66">
            <v>0</v>
          </cell>
          <cell r="W66">
            <v>0</v>
          </cell>
          <cell r="X66">
            <v>465.59211822660097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90.667199999999994</v>
          </cell>
          <cell r="AD66">
            <v>90.667199999999994</v>
          </cell>
          <cell r="AE66">
            <v>117.86735999999999</v>
          </cell>
          <cell r="AF66">
            <v>90.667199999999994</v>
          </cell>
          <cell r="AG66">
            <v>90.667199999999994</v>
          </cell>
          <cell r="AH66">
            <v>90.667199999999994</v>
          </cell>
          <cell r="AI66">
            <v>90.667199999999994</v>
          </cell>
        </row>
        <row r="67">
          <cell r="B67" t="str">
            <v>飞行系65</v>
          </cell>
          <cell r="C67">
            <v>65</v>
          </cell>
          <cell r="D67" t="str">
            <v>飞行系</v>
          </cell>
          <cell r="E67">
            <v>1</v>
          </cell>
          <cell r="F67" t="str">
            <v>冷却</v>
          </cell>
          <cell r="H67">
            <v>2240.2613303656094</v>
          </cell>
          <cell r="I67">
            <v>100</v>
          </cell>
          <cell r="J67">
            <v>1216.5473421926879</v>
          </cell>
          <cell r="K67">
            <v>92.083875000000006</v>
          </cell>
          <cell r="L67">
            <v>1013.78945182724</v>
          </cell>
          <cell r="M67">
            <v>92.083875000000006</v>
          </cell>
          <cell r="N67">
            <v>0.2</v>
          </cell>
          <cell r="O67">
            <v>0.2</v>
          </cell>
          <cell r="P67">
            <v>0.36</v>
          </cell>
          <cell r="Q67">
            <v>0.12</v>
          </cell>
          <cell r="R67">
            <v>2.2000000000000002</v>
          </cell>
          <cell r="S67">
            <v>0.15000000000000002</v>
          </cell>
          <cell r="T67">
            <v>0.9</v>
          </cell>
          <cell r="U67">
            <v>163.3666666666671</v>
          </cell>
          <cell r="V67">
            <v>0</v>
          </cell>
          <cell r="W67">
            <v>0</v>
          </cell>
          <cell r="X67">
            <v>488.12084717608002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92.083875000000006</v>
          </cell>
          <cell r="AD67">
            <v>92.083875000000006</v>
          </cell>
          <cell r="AE67">
            <v>119.70903750000001</v>
          </cell>
          <cell r="AF67">
            <v>92.083875000000006</v>
          </cell>
          <cell r="AG67">
            <v>92.083875000000006</v>
          </cell>
          <cell r="AH67">
            <v>92.083875000000006</v>
          </cell>
          <cell r="AI67">
            <v>92.083875000000006</v>
          </cell>
        </row>
        <row r="68">
          <cell r="B68" t="str">
            <v>飞行系66</v>
          </cell>
          <cell r="C68">
            <v>66</v>
          </cell>
          <cell r="D68" t="str">
            <v>飞行系</v>
          </cell>
          <cell r="E68">
            <v>1</v>
          </cell>
          <cell r="F68" t="str">
            <v>冷却</v>
          </cell>
          <cell r="H68">
            <v>2285.3564541975525</v>
          </cell>
          <cell r="I68">
            <v>100</v>
          </cell>
          <cell r="J68">
            <v>1246.3351260504239</v>
          </cell>
          <cell r="K68">
            <v>93.500550000000004</v>
          </cell>
          <cell r="L68">
            <v>1038.61260504202</v>
          </cell>
          <cell r="M68">
            <v>93.500550000000004</v>
          </cell>
          <cell r="N68">
            <v>0.2</v>
          </cell>
          <cell r="O68">
            <v>0.2</v>
          </cell>
          <cell r="P68">
            <v>0.36</v>
          </cell>
          <cell r="Q68">
            <v>0.12</v>
          </cell>
          <cell r="R68">
            <v>2.2000000000000002</v>
          </cell>
          <cell r="S68">
            <v>0.15000000000000002</v>
          </cell>
          <cell r="T68">
            <v>0.9</v>
          </cell>
          <cell r="U68">
            <v>165.88</v>
          </cell>
          <cell r="V68">
            <v>0</v>
          </cell>
          <cell r="W68">
            <v>0</v>
          </cell>
          <cell r="X68">
            <v>511.55546218487399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93.500550000000004</v>
          </cell>
          <cell r="AD68">
            <v>93.500550000000004</v>
          </cell>
          <cell r="AE68">
            <v>121.55071500000001</v>
          </cell>
          <cell r="AF68">
            <v>93.500550000000004</v>
          </cell>
          <cell r="AG68">
            <v>93.500550000000004</v>
          </cell>
          <cell r="AH68">
            <v>93.500550000000004</v>
          </cell>
          <cell r="AI68">
            <v>93.500550000000004</v>
          </cell>
        </row>
        <row r="69">
          <cell r="B69" t="str">
            <v>飞行系67</v>
          </cell>
          <cell r="C69">
            <v>67</v>
          </cell>
          <cell r="D69" t="str">
            <v>飞行系</v>
          </cell>
          <cell r="E69">
            <v>1</v>
          </cell>
          <cell r="F69" t="str">
            <v>冷却</v>
          </cell>
          <cell r="H69">
            <v>2453.5658644269124</v>
          </cell>
          <cell r="I69">
            <v>100</v>
          </cell>
          <cell r="J69">
            <v>1276.6371428571479</v>
          </cell>
          <cell r="K69">
            <v>94.917225000000002</v>
          </cell>
          <cell r="L69">
            <v>1063.86428571429</v>
          </cell>
          <cell r="M69">
            <v>94.917225000000002</v>
          </cell>
          <cell r="N69">
            <v>0.2</v>
          </cell>
          <cell r="O69">
            <v>0.2</v>
          </cell>
          <cell r="P69">
            <v>0.36</v>
          </cell>
          <cell r="Q69">
            <v>0.12</v>
          </cell>
          <cell r="R69">
            <v>2.2000000000000002</v>
          </cell>
          <cell r="S69">
            <v>0.15000000000000002</v>
          </cell>
          <cell r="T69">
            <v>0.9</v>
          </cell>
          <cell r="U69">
            <v>168.39333333333289</v>
          </cell>
          <cell r="V69">
            <v>0</v>
          </cell>
          <cell r="W69">
            <v>0</v>
          </cell>
          <cell r="X69">
            <v>535.93163265306202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94.917225000000002</v>
          </cell>
          <cell r="AD69">
            <v>94.917225000000002</v>
          </cell>
          <cell r="AE69">
            <v>123.3923925</v>
          </cell>
          <cell r="AF69">
            <v>94.917225000000002</v>
          </cell>
          <cell r="AG69">
            <v>94.917225000000002</v>
          </cell>
          <cell r="AH69">
            <v>94.917225000000002</v>
          </cell>
          <cell r="AI69">
            <v>94.917225000000002</v>
          </cell>
        </row>
        <row r="70">
          <cell r="B70" t="str">
            <v>飞行系68</v>
          </cell>
          <cell r="C70">
            <v>68</v>
          </cell>
          <cell r="D70" t="str">
            <v>飞行系</v>
          </cell>
          <cell r="E70">
            <v>1</v>
          </cell>
          <cell r="F70" t="str">
            <v>冷却</v>
          </cell>
          <cell r="H70">
            <v>2501.7148905115769</v>
          </cell>
          <cell r="I70">
            <v>100</v>
          </cell>
          <cell r="J70">
            <v>1307.4679518072239</v>
          </cell>
          <cell r="K70">
            <v>96.3339</v>
          </cell>
          <cell r="L70">
            <v>1089.5566265060199</v>
          </cell>
          <cell r="M70">
            <v>96.3339</v>
          </cell>
          <cell r="N70">
            <v>0.2</v>
          </cell>
          <cell r="O70">
            <v>0.2</v>
          </cell>
          <cell r="P70">
            <v>0.36</v>
          </cell>
          <cell r="Q70">
            <v>0.12</v>
          </cell>
          <cell r="R70">
            <v>2.2000000000000002</v>
          </cell>
          <cell r="S70">
            <v>0.15000000000000002</v>
          </cell>
          <cell r="T70">
            <v>0.9</v>
          </cell>
          <cell r="U70">
            <v>170.90666666666712</v>
          </cell>
          <cell r="V70">
            <v>0</v>
          </cell>
          <cell r="W70">
            <v>0</v>
          </cell>
          <cell r="X70">
            <v>561.28674698795203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96.3339</v>
          </cell>
          <cell r="AD70">
            <v>96.3339</v>
          </cell>
          <cell r="AE70">
            <v>125.23407</v>
          </cell>
          <cell r="AF70">
            <v>96.3339</v>
          </cell>
          <cell r="AG70">
            <v>96.3339</v>
          </cell>
          <cell r="AH70">
            <v>96.3339</v>
          </cell>
          <cell r="AI70">
            <v>96.3339</v>
          </cell>
        </row>
        <row r="71">
          <cell r="B71" t="str">
            <v>飞行系69</v>
          </cell>
          <cell r="C71">
            <v>69</v>
          </cell>
          <cell r="D71" t="str">
            <v>飞行系</v>
          </cell>
          <cell r="E71">
            <v>1</v>
          </cell>
          <cell r="F71" t="str">
            <v>冷却</v>
          </cell>
          <cell r="H71">
            <v>2550.202994244722</v>
          </cell>
          <cell r="I71">
            <v>100</v>
          </cell>
          <cell r="J71">
            <v>1338.8428222996558</v>
          </cell>
          <cell r="K71">
            <v>97.750574999999998</v>
          </cell>
          <cell r="L71">
            <v>1115.7023519163799</v>
          </cell>
          <cell r="M71">
            <v>97.750574999999998</v>
          </cell>
          <cell r="N71">
            <v>0.2</v>
          </cell>
          <cell r="O71">
            <v>0.2</v>
          </cell>
          <cell r="P71">
            <v>0.36</v>
          </cell>
          <cell r="Q71">
            <v>0.12</v>
          </cell>
          <cell r="R71">
            <v>2.2000000000000002</v>
          </cell>
          <cell r="S71">
            <v>0.15000000000000002</v>
          </cell>
          <cell r="T71">
            <v>0.9</v>
          </cell>
          <cell r="U71">
            <v>173.42000000000002</v>
          </cell>
          <cell r="V71">
            <v>0</v>
          </cell>
          <cell r="W71">
            <v>0</v>
          </cell>
          <cell r="X71">
            <v>587.66001742160302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97.750574999999998</v>
          </cell>
          <cell r="AD71">
            <v>97.750574999999998</v>
          </cell>
          <cell r="AE71">
            <v>127.07574750000001</v>
          </cell>
          <cell r="AF71">
            <v>97.750574999999998</v>
          </cell>
          <cell r="AG71">
            <v>97.750574999999998</v>
          </cell>
          <cell r="AH71">
            <v>97.750574999999998</v>
          </cell>
          <cell r="AI71">
            <v>97.750574999999998</v>
          </cell>
        </row>
        <row r="72">
          <cell r="B72" t="str">
            <v>飞行系70</v>
          </cell>
          <cell r="C72">
            <v>70</v>
          </cell>
          <cell r="D72" t="str">
            <v>飞行系</v>
          </cell>
          <cell r="E72">
            <v>1</v>
          </cell>
          <cell r="F72" t="str">
            <v>冷却</v>
          </cell>
          <cell r="H72">
            <v>2599.0301756263461</v>
          </cell>
          <cell r="I72">
            <v>100</v>
          </cell>
          <cell r="J72">
            <v>1370.777777777784</v>
          </cell>
          <cell r="K72">
            <v>99.167249999999996</v>
          </cell>
          <cell r="L72">
            <v>1142.31481481482</v>
          </cell>
          <cell r="M72">
            <v>99.167249999999996</v>
          </cell>
          <cell r="N72">
            <v>0.2</v>
          </cell>
          <cell r="O72">
            <v>0.2</v>
          </cell>
          <cell r="P72">
            <v>0.36</v>
          </cell>
          <cell r="Q72">
            <v>0.12</v>
          </cell>
          <cell r="R72">
            <v>2.2000000000000002</v>
          </cell>
          <cell r="S72">
            <v>0.15000000000000002</v>
          </cell>
          <cell r="T72">
            <v>0.9</v>
          </cell>
          <cell r="U72">
            <v>175.93333333333291</v>
          </cell>
          <cell r="V72">
            <v>0</v>
          </cell>
          <cell r="W72">
            <v>0</v>
          </cell>
          <cell r="X72">
            <v>615.09259259259295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99.167249999999996</v>
          </cell>
          <cell r="AD72">
            <v>99.167249999999996</v>
          </cell>
          <cell r="AE72">
            <v>128.91742500000001</v>
          </cell>
          <cell r="AF72">
            <v>99.167249999999996</v>
          </cell>
          <cell r="AG72">
            <v>99.167249999999996</v>
          </cell>
          <cell r="AH72">
            <v>99.167249999999996</v>
          </cell>
          <cell r="AI72">
            <v>99.167249999999996</v>
          </cell>
        </row>
        <row r="73">
          <cell r="B73" t="str">
            <v>飞行系71</v>
          </cell>
          <cell r="C73">
            <v>71</v>
          </cell>
          <cell r="D73" t="str">
            <v>飞行系</v>
          </cell>
          <cell r="E73">
            <v>1</v>
          </cell>
          <cell r="F73" t="str">
            <v>冷却</v>
          </cell>
          <cell r="H73">
            <v>2648.1964346564614</v>
          </cell>
          <cell r="I73">
            <v>100</v>
          </cell>
          <cell r="J73">
            <v>1403.289642857148</v>
          </cell>
          <cell r="K73">
            <v>100.58392499999999</v>
          </cell>
          <cell r="L73">
            <v>1169.40803571429</v>
          </cell>
          <cell r="M73">
            <v>100.58392499999999</v>
          </cell>
          <cell r="N73">
            <v>0.2</v>
          </cell>
          <cell r="O73">
            <v>0.2</v>
          </cell>
          <cell r="P73">
            <v>0.36</v>
          </cell>
          <cell r="Q73">
            <v>0.12</v>
          </cell>
          <cell r="R73">
            <v>2.2000000000000002</v>
          </cell>
          <cell r="S73">
            <v>0.15000000000000002</v>
          </cell>
          <cell r="T73">
            <v>0.9</v>
          </cell>
          <cell r="U73">
            <v>178.44666666666708</v>
          </cell>
          <cell r="V73">
            <v>0</v>
          </cell>
          <cell r="W73">
            <v>0</v>
          </cell>
          <cell r="X73">
            <v>643.62767857142899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100.58392499999999</v>
          </cell>
          <cell r="AD73">
            <v>100.58392499999999</v>
          </cell>
          <cell r="AE73">
            <v>130.75910249999998</v>
          </cell>
          <cell r="AF73">
            <v>100.58392499999999</v>
          </cell>
          <cell r="AG73">
            <v>100.58392499999999</v>
          </cell>
          <cell r="AH73">
            <v>100.58392499999999</v>
          </cell>
          <cell r="AI73">
            <v>100.58392499999999</v>
          </cell>
        </row>
        <row r="74">
          <cell r="B74" t="str">
            <v>飞行系72</v>
          </cell>
          <cell r="C74">
            <v>72</v>
          </cell>
          <cell r="D74" t="str">
            <v>飞行系</v>
          </cell>
          <cell r="E74">
            <v>1</v>
          </cell>
          <cell r="F74" t="str">
            <v>冷却</v>
          </cell>
          <cell r="H74">
            <v>2697.7017713350565</v>
          </cell>
          <cell r="I74">
            <v>100</v>
          </cell>
          <cell r="J74">
            <v>1436.3960940325558</v>
          </cell>
          <cell r="K74">
            <v>102.00060000000001</v>
          </cell>
          <cell r="L74">
            <v>1196.9967450271299</v>
          </cell>
          <cell r="M74">
            <v>102.00060000000001</v>
          </cell>
          <cell r="N74">
            <v>0.2</v>
          </cell>
          <cell r="O74">
            <v>0.2</v>
          </cell>
          <cell r="P74">
            <v>0.36</v>
          </cell>
          <cell r="Q74">
            <v>0.12</v>
          </cell>
          <cell r="R74">
            <v>2.2000000000000002</v>
          </cell>
          <cell r="S74">
            <v>0.15000000000000002</v>
          </cell>
          <cell r="T74">
            <v>0.9</v>
          </cell>
          <cell r="U74">
            <v>180.95999999999998</v>
          </cell>
          <cell r="V74">
            <v>0</v>
          </cell>
          <cell r="W74">
            <v>0</v>
          </cell>
          <cell r="X74">
            <v>673.31066907775801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102.00060000000001</v>
          </cell>
          <cell r="AD74">
            <v>102.00060000000001</v>
          </cell>
          <cell r="AE74">
            <v>132.60078000000001</v>
          </cell>
          <cell r="AF74">
            <v>102.00060000000001</v>
          </cell>
          <cell r="AG74">
            <v>102.00060000000001</v>
          </cell>
          <cell r="AH74">
            <v>102.00060000000001</v>
          </cell>
          <cell r="AI74">
            <v>102.00060000000001</v>
          </cell>
        </row>
        <row r="75">
          <cell r="B75" t="str">
            <v>飞行系73</v>
          </cell>
          <cell r="C75">
            <v>73</v>
          </cell>
          <cell r="D75" t="str">
            <v>飞行系</v>
          </cell>
          <cell r="E75">
            <v>1</v>
          </cell>
          <cell r="F75" t="str">
            <v>冷却</v>
          </cell>
          <cell r="H75">
            <v>2747.5461856621419</v>
          </cell>
          <cell r="I75">
            <v>100</v>
          </cell>
          <cell r="J75">
            <v>1470.1157142857157</v>
          </cell>
          <cell r="K75">
            <v>103.417275</v>
          </cell>
          <cell r="L75">
            <v>1225.0964285714299</v>
          </cell>
          <cell r="M75">
            <v>103.417275</v>
          </cell>
          <cell r="N75">
            <v>0.2</v>
          </cell>
          <cell r="O75">
            <v>0.2</v>
          </cell>
          <cell r="P75">
            <v>0.36</v>
          </cell>
          <cell r="Q75">
            <v>0.12</v>
          </cell>
          <cell r="R75">
            <v>2.2000000000000002</v>
          </cell>
          <cell r="S75">
            <v>0.15000000000000002</v>
          </cell>
          <cell r="T75">
            <v>0.9</v>
          </cell>
          <cell r="U75">
            <v>183.47333333333293</v>
          </cell>
          <cell r="V75">
            <v>0</v>
          </cell>
          <cell r="W75">
            <v>0</v>
          </cell>
          <cell r="X75">
            <v>704.18928571428603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103.417275</v>
          </cell>
          <cell r="AD75">
            <v>103.417275</v>
          </cell>
          <cell r="AE75">
            <v>134.44245750000002</v>
          </cell>
          <cell r="AF75">
            <v>103.417275</v>
          </cell>
          <cell r="AG75">
            <v>103.417275</v>
          </cell>
          <cell r="AH75">
            <v>103.417275</v>
          </cell>
          <cell r="AI75">
            <v>103.417275</v>
          </cell>
        </row>
        <row r="76">
          <cell r="B76" t="str">
            <v>飞行系74</v>
          </cell>
          <cell r="C76">
            <v>74</v>
          </cell>
          <cell r="D76" t="str">
            <v>飞行系</v>
          </cell>
          <cell r="E76">
            <v>1</v>
          </cell>
          <cell r="F76" t="str">
            <v>冷却</v>
          </cell>
          <cell r="H76">
            <v>2797.729677637707</v>
          </cell>
          <cell r="I76">
            <v>100</v>
          </cell>
          <cell r="J76">
            <v>1504.468051948056</v>
          </cell>
          <cell r="K76">
            <v>104.83395</v>
          </cell>
          <cell r="L76">
            <v>1253.7233766233801</v>
          </cell>
          <cell r="M76">
            <v>104.83395</v>
          </cell>
          <cell r="N76">
            <v>0.2</v>
          </cell>
          <cell r="O76">
            <v>0.2</v>
          </cell>
          <cell r="P76">
            <v>0.36</v>
          </cell>
          <cell r="Q76">
            <v>0.12</v>
          </cell>
          <cell r="R76">
            <v>2.2000000000000002</v>
          </cell>
          <cell r="S76">
            <v>0.15000000000000002</v>
          </cell>
          <cell r="T76">
            <v>0.9</v>
          </cell>
          <cell r="U76">
            <v>185.98666666666711</v>
          </cell>
          <cell r="V76">
            <v>0</v>
          </cell>
          <cell r="W76">
            <v>0</v>
          </cell>
          <cell r="X76">
            <v>736.31372912801601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104.83395</v>
          </cell>
          <cell r="AD76">
            <v>104.83395</v>
          </cell>
          <cell r="AE76">
            <v>136.28413500000002</v>
          </cell>
          <cell r="AF76">
            <v>104.83395</v>
          </cell>
          <cell r="AG76">
            <v>104.83395</v>
          </cell>
          <cell r="AH76">
            <v>104.83395</v>
          </cell>
          <cell r="AI76">
            <v>104.83395</v>
          </cell>
        </row>
        <row r="77">
          <cell r="B77" t="str">
            <v>飞行系75</v>
          </cell>
          <cell r="C77">
            <v>75</v>
          </cell>
          <cell r="D77" t="str">
            <v>飞行系</v>
          </cell>
          <cell r="E77">
            <v>1</v>
          </cell>
          <cell r="F77" t="str">
            <v>冷却</v>
          </cell>
          <cell r="H77">
            <v>2848.2522472617525</v>
          </cell>
          <cell r="I77">
            <v>100</v>
          </cell>
          <cell r="J77">
            <v>1539.4736842105319</v>
          </cell>
          <cell r="K77">
            <v>106.250625</v>
          </cell>
          <cell r="L77">
            <v>1282.89473684211</v>
          </cell>
          <cell r="M77">
            <v>106.250625</v>
          </cell>
          <cell r="N77">
            <v>0.2</v>
          </cell>
          <cell r="O77">
            <v>0.2</v>
          </cell>
          <cell r="P77">
            <v>0.36</v>
          </cell>
          <cell r="Q77">
            <v>0.12</v>
          </cell>
          <cell r="R77">
            <v>2.2000000000000002</v>
          </cell>
          <cell r="S77">
            <v>0.15000000000000002</v>
          </cell>
          <cell r="T77">
            <v>0.9</v>
          </cell>
          <cell r="U77">
            <v>188.5</v>
          </cell>
          <cell r="V77">
            <v>0</v>
          </cell>
          <cell r="W77">
            <v>0</v>
          </cell>
          <cell r="X77">
            <v>769.73684210526403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106.250625</v>
          </cell>
          <cell r="AD77">
            <v>106.250625</v>
          </cell>
          <cell r="AE77">
            <v>138.12581249999999</v>
          </cell>
          <cell r="AF77">
            <v>106.250625</v>
          </cell>
          <cell r="AG77">
            <v>106.250625</v>
          </cell>
          <cell r="AH77">
            <v>106.250625</v>
          </cell>
          <cell r="AI77">
            <v>106.250625</v>
          </cell>
        </row>
        <row r="78">
          <cell r="B78" t="str">
            <v>飞行系76</v>
          </cell>
          <cell r="C78">
            <v>76</v>
          </cell>
          <cell r="D78" t="str">
            <v>飞行系</v>
          </cell>
          <cell r="E78">
            <v>1</v>
          </cell>
          <cell r="F78" t="str">
            <v>冷却</v>
          </cell>
          <cell r="H78">
            <v>2899.1138945342886</v>
          </cell>
          <cell r="I78">
            <v>100</v>
          </cell>
          <cell r="J78">
            <v>1575.154285714284</v>
          </cell>
          <cell r="K78">
            <v>107.6673</v>
          </cell>
          <cell r="L78">
            <v>1312.62857142857</v>
          </cell>
          <cell r="M78">
            <v>107.6673</v>
          </cell>
          <cell r="N78">
            <v>0.2</v>
          </cell>
          <cell r="O78">
            <v>0.2</v>
          </cell>
          <cell r="P78">
            <v>0.36</v>
          </cell>
          <cell r="Q78">
            <v>0.12</v>
          </cell>
          <cell r="R78">
            <v>2.2000000000000002</v>
          </cell>
          <cell r="S78">
            <v>0.15000000000000002</v>
          </cell>
          <cell r="T78">
            <v>0.9</v>
          </cell>
          <cell r="U78">
            <v>191.01333333333289</v>
          </cell>
          <cell r="V78">
            <v>0</v>
          </cell>
          <cell r="W78">
            <v>0</v>
          </cell>
          <cell r="X78">
            <v>804.51428571428596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107.6673</v>
          </cell>
          <cell r="AD78">
            <v>107.6673</v>
          </cell>
          <cell r="AE78">
            <v>139.96749</v>
          </cell>
          <cell r="AF78">
            <v>107.6673</v>
          </cell>
          <cell r="AG78">
            <v>107.6673</v>
          </cell>
          <cell r="AH78">
            <v>107.6673</v>
          </cell>
          <cell r="AI78">
            <v>107.6673</v>
          </cell>
        </row>
        <row r="79">
          <cell r="B79" t="str">
            <v>飞行系77</v>
          </cell>
          <cell r="C79">
            <v>77</v>
          </cell>
          <cell r="D79" t="str">
            <v>飞行系</v>
          </cell>
          <cell r="E79">
            <v>1</v>
          </cell>
          <cell r="F79" t="str">
            <v>冷却</v>
          </cell>
          <cell r="H79">
            <v>2950.3146194553042</v>
          </cell>
          <cell r="I79">
            <v>100</v>
          </cell>
          <cell r="J79">
            <v>1611.532702702704</v>
          </cell>
          <cell r="K79">
            <v>109.083975</v>
          </cell>
          <cell r="L79">
            <v>1342.94391891892</v>
          </cell>
          <cell r="M79">
            <v>109.083975</v>
          </cell>
          <cell r="N79">
            <v>0.2</v>
          </cell>
          <cell r="O79">
            <v>0.2</v>
          </cell>
          <cell r="P79">
            <v>0.36</v>
          </cell>
          <cell r="Q79">
            <v>0.12</v>
          </cell>
          <cell r="R79">
            <v>2.2000000000000002</v>
          </cell>
          <cell r="S79">
            <v>0.15000000000000002</v>
          </cell>
          <cell r="T79">
            <v>0.9</v>
          </cell>
          <cell r="U79">
            <v>193.5266666666671</v>
          </cell>
          <cell r="V79">
            <v>0</v>
          </cell>
          <cell r="W79">
            <v>0</v>
          </cell>
          <cell r="X79">
            <v>840.70472972973096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109.083975</v>
          </cell>
          <cell r="AD79">
            <v>109.083975</v>
          </cell>
          <cell r="AE79">
            <v>141.8091675</v>
          </cell>
          <cell r="AF79">
            <v>109.083975</v>
          </cell>
          <cell r="AG79">
            <v>109.083975</v>
          </cell>
          <cell r="AH79">
            <v>109.083975</v>
          </cell>
          <cell r="AI79">
            <v>109.083975</v>
          </cell>
        </row>
        <row r="80">
          <cell r="B80" t="str">
            <v>飞行系78</v>
          </cell>
          <cell r="C80">
            <v>78</v>
          </cell>
          <cell r="D80" t="str">
            <v>飞行系</v>
          </cell>
          <cell r="E80">
            <v>1</v>
          </cell>
          <cell r="F80" t="str">
            <v>冷却</v>
          </cell>
          <cell r="H80">
            <v>3160.5333177710463</v>
          </cell>
          <cell r="I80">
            <v>100</v>
          </cell>
          <cell r="J80">
            <v>1648.6330332681</v>
          </cell>
          <cell r="K80">
            <v>110.50064999999999</v>
          </cell>
          <cell r="L80">
            <v>1373.8608610567501</v>
          </cell>
          <cell r="M80">
            <v>110.50064999999999</v>
          </cell>
          <cell r="N80">
            <v>0.2</v>
          </cell>
          <cell r="O80">
            <v>0.2</v>
          </cell>
          <cell r="P80">
            <v>0.36</v>
          </cell>
          <cell r="Q80">
            <v>0.12</v>
          </cell>
          <cell r="R80">
            <v>2.2000000000000002</v>
          </cell>
          <cell r="S80">
            <v>0.15000000000000002</v>
          </cell>
          <cell r="T80">
            <v>0.9</v>
          </cell>
          <cell r="U80">
            <v>196.04000000000002</v>
          </cell>
          <cell r="V80">
            <v>0</v>
          </cell>
          <cell r="W80">
            <v>0</v>
          </cell>
          <cell r="X80">
            <v>878.37005870841597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110.50064999999999</v>
          </cell>
          <cell r="AD80">
            <v>110.50064999999999</v>
          </cell>
          <cell r="AE80">
            <v>143.650845</v>
          </cell>
          <cell r="AF80">
            <v>110.50064999999999</v>
          </cell>
          <cell r="AG80">
            <v>110.50064999999999</v>
          </cell>
          <cell r="AH80">
            <v>110.50064999999999</v>
          </cell>
          <cell r="AI80">
            <v>110.50064999999999</v>
          </cell>
        </row>
        <row r="81">
          <cell r="B81" t="str">
            <v>飞行系79</v>
          </cell>
          <cell r="C81">
            <v>79</v>
          </cell>
          <cell r="D81" t="str">
            <v>飞行系</v>
          </cell>
          <cell r="E81">
            <v>1</v>
          </cell>
          <cell r="F81" t="str">
            <v>冷却</v>
          </cell>
          <cell r="H81">
            <v>3215.1545306501771</v>
          </cell>
          <cell r="I81">
            <v>100</v>
          </cell>
          <cell r="J81">
            <v>1686.4807142857201</v>
          </cell>
          <cell r="K81">
            <v>111.91732500000001</v>
          </cell>
          <cell r="L81">
            <v>1405.4005952381001</v>
          </cell>
          <cell r="M81">
            <v>111.91732500000001</v>
          </cell>
          <cell r="N81">
            <v>0.2</v>
          </cell>
          <cell r="O81">
            <v>0.2</v>
          </cell>
          <cell r="P81">
            <v>0.36</v>
          </cell>
          <cell r="Q81">
            <v>0.12</v>
          </cell>
          <cell r="R81">
            <v>2.2000000000000002</v>
          </cell>
          <cell r="S81">
            <v>0.15000000000000002</v>
          </cell>
          <cell r="T81">
            <v>0.9</v>
          </cell>
          <cell r="U81">
            <v>198.55333333333292</v>
          </cell>
          <cell r="V81">
            <v>0</v>
          </cell>
          <cell r="W81">
            <v>0</v>
          </cell>
          <cell r="X81">
            <v>917.57559523809596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111.91732500000001</v>
          </cell>
          <cell r="AD81">
            <v>111.91732500000001</v>
          </cell>
          <cell r="AE81">
            <v>145.49252250000001</v>
          </cell>
          <cell r="AF81">
            <v>111.91732500000001</v>
          </cell>
          <cell r="AG81">
            <v>111.91732500000001</v>
          </cell>
          <cell r="AH81">
            <v>111.91732500000001</v>
          </cell>
          <cell r="AI81">
            <v>111.91732500000001</v>
          </cell>
        </row>
        <row r="82">
          <cell r="B82" t="str">
            <v>飞行系80</v>
          </cell>
          <cell r="C82">
            <v>80</v>
          </cell>
          <cell r="D82" t="str">
            <v>飞行系</v>
          </cell>
          <cell r="E82">
            <v>1</v>
          </cell>
          <cell r="F82" t="str">
            <v>冷却</v>
          </cell>
          <cell r="H82">
            <v>3270.1327449206801</v>
          </cell>
          <cell r="I82">
            <v>100</v>
          </cell>
          <cell r="J82">
            <v>1725.1026156941641</v>
          </cell>
          <cell r="K82">
            <v>113.334</v>
          </cell>
          <cell r="L82">
            <v>1437.5855130784701</v>
          </cell>
          <cell r="M82">
            <v>113.334</v>
          </cell>
          <cell r="N82">
            <v>0.2</v>
          </cell>
          <cell r="O82">
            <v>0.2</v>
          </cell>
          <cell r="P82">
            <v>0.36</v>
          </cell>
          <cell r="Q82">
            <v>0.12</v>
          </cell>
          <cell r="R82">
            <v>2.2000000000000002</v>
          </cell>
          <cell r="S82">
            <v>0.15000000000000002</v>
          </cell>
          <cell r="T82">
            <v>0.9</v>
          </cell>
          <cell r="U82">
            <v>201.06666666666712</v>
          </cell>
          <cell r="V82">
            <v>0</v>
          </cell>
          <cell r="W82">
            <v>0</v>
          </cell>
          <cell r="X82">
            <v>958.39034205231496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113.334</v>
          </cell>
          <cell r="AD82">
            <v>113.334</v>
          </cell>
          <cell r="AE82">
            <v>147.33420000000001</v>
          </cell>
          <cell r="AF82">
            <v>113.334</v>
          </cell>
          <cell r="AG82">
            <v>113.334</v>
          </cell>
          <cell r="AH82">
            <v>113.334</v>
          </cell>
          <cell r="AI82">
            <v>113.334</v>
          </cell>
        </row>
        <row r="83">
          <cell r="B83" t="str">
            <v>飞行系81</v>
          </cell>
          <cell r="C83">
            <v>81</v>
          </cell>
          <cell r="D83" t="str">
            <v>飞行系</v>
          </cell>
          <cell r="E83">
            <v>1</v>
          </cell>
          <cell r="F83" t="str">
            <v>冷却</v>
          </cell>
          <cell r="H83">
            <v>3325.4679605825459</v>
          </cell>
          <cell r="I83">
            <v>100</v>
          </cell>
          <cell r="J83">
            <v>1764.527142857148</v>
          </cell>
          <cell r="K83">
            <v>114.750675</v>
          </cell>
          <cell r="L83">
            <v>1470.43928571429</v>
          </cell>
          <cell r="M83">
            <v>114.750675</v>
          </cell>
          <cell r="N83">
            <v>0.2</v>
          </cell>
          <cell r="O83">
            <v>0.2</v>
          </cell>
          <cell r="P83">
            <v>0.36</v>
          </cell>
          <cell r="Q83">
            <v>0.12</v>
          </cell>
          <cell r="R83">
            <v>2.2000000000000002</v>
          </cell>
          <cell r="S83">
            <v>0.15000000000000002</v>
          </cell>
          <cell r="T83">
            <v>0.9</v>
          </cell>
          <cell r="U83">
            <v>203.58</v>
          </cell>
          <cell r="V83">
            <v>0</v>
          </cell>
          <cell r="W83">
            <v>0</v>
          </cell>
          <cell r="X83">
            <v>1000.88724489796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114.750675</v>
          </cell>
          <cell r="AD83">
            <v>114.750675</v>
          </cell>
          <cell r="AE83">
            <v>149.17587750000001</v>
          </cell>
          <cell r="AF83">
            <v>114.750675</v>
          </cell>
          <cell r="AG83">
            <v>114.750675</v>
          </cell>
          <cell r="AH83">
            <v>114.750675</v>
          </cell>
          <cell r="AI83">
            <v>114.750675</v>
          </cell>
        </row>
        <row r="84">
          <cell r="B84" t="str">
            <v>飞行系82</v>
          </cell>
          <cell r="C84">
            <v>82</v>
          </cell>
          <cell r="D84" t="str">
            <v>飞行系</v>
          </cell>
          <cell r="E84">
            <v>1</v>
          </cell>
          <cell r="F84" t="str">
            <v>冷却</v>
          </cell>
          <cell r="H84">
            <v>3381.1601776357825</v>
          </cell>
          <cell r="I84">
            <v>100</v>
          </cell>
          <cell r="J84">
            <v>1804.7843478260879</v>
          </cell>
          <cell r="K84">
            <v>116.16735</v>
          </cell>
          <cell r="L84">
            <v>1503.98695652174</v>
          </cell>
          <cell r="M84">
            <v>116.16735</v>
          </cell>
          <cell r="N84">
            <v>0.2</v>
          </cell>
          <cell r="O84">
            <v>0.2</v>
          </cell>
          <cell r="P84">
            <v>0.36</v>
          </cell>
          <cell r="Q84">
            <v>0.12</v>
          </cell>
          <cell r="R84">
            <v>2.2000000000000002</v>
          </cell>
          <cell r="S84">
            <v>0.15000000000000002</v>
          </cell>
          <cell r="T84">
            <v>0.9</v>
          </cell>
          <cell r="U84">
            <v>206.09333333333291</v>
          </cell>
          <cell r="V84">
            <v>0</v>
          </cell>
          <cell r="W84">
            <v>0</v>
          </cell>
          <cell r="X84">
            <v>1045.1434782608701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116.16735</v>
          </cell>
          <cell r="AD84">
            <v>116.16735</v>
          </cell>
          <cell r="AE84">
            <v>151.01755500000002</v>
          </cell>
          <cell r="AF84">
            <v>116.16735</v>
          </cell>
          <cell r="AG84">
            <v>116.16735</v>
          </cell>
          <cell r="AH84">
            <v>116.16735</v>
          </cell>
          <cell r="AI84">
            <v>116.16735</v>
          </cell>
        </row>
        <row r="85">
          <cell r="B85" t="str">
            <v>飞行系83</v>
          </cell>
          <cell r="C85">
            <v>83</v>
          </cell>
          <cell r="D85" t="str">
            <v>飞行系</v>
          </cell>
          <cell r="E85">
            <v>1</v>
          </cell>
          <cell r="F85" t="str">
            <v>冷却</v>
          </cell>
          <cell r="H85">
            <v>3437.2093960803809</v>
          </cell>
          <cell r="I85">
            <v>100</v>
          </cell>
          <cell r="J85">
            <v>1845.9060504201718</v>
          </cell>
          <cell r="K85">
            <v>117.584025</v>
          </cell>
          <cell r="L85">
            <v>1538.25504201681</v>
          </cell>
          <cell r="M85">
            <v>117.584025</v>
          </cell>
          <cell r="N85">
            <v>0.2</v>
          </cell>
          <cell r="O85">
            <v>0.2</v>
          </cell>
          <cell r="P85">
            <v>0.36</v>
          </cell>
          <cell r="Q85">
            <v>0.12</v>
          </cell>
          <cell r="R85">
            <v>2.2000000000000002</v>
          </cell>
          <cell r="S85">
            <v>0.15000000000000002</v>
          </cell>
          <cell r="T85">
            <v>0.9</v>
          </cell>
          <cell r="U85">
            <v>208.60666666666711</v>
          </cell>
          <cell r="V85">
            <v>0</v>
          </cell>
          <cell r="W85">
            <v>0</v>
          </cell>
          <cell r="X85">
            <v>1091.2407563025199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117.584025</v>
          </cell>
          <cell r="AD85">
            <v>117.584025</v>
          </cell>
          <cell r="AE85">
            <v>152.85923249999999</v>
          </cell>
          <cell r="AF85">
            <v>117.584025</v>
          </cell>
          <cell r="AG85">
            <v>117.584025</v>
          </cell>
          <cell r="AH85">
            <v>117.584025</v>
          </cell>
          <cell r="AI85">
            <v>117.584025</v>
          </cell>
        </row>
        <row r="86">
          <cell r="B86" t="str">
            <v>飞行系84</v>
          </cell>
          <cell r="C86">
            <v>84</v>
          </cell>
          <cell r="D86" t="str">
            <v>飞行系</v>
          </cell>
          <cell r="E86">
            <v>1</v>
          </cell>
          <cell r="F86" t="str">
            <v>冷却</v>
          </cell>
          <cell r="H86">
            <v>3493.6156159163511</v>
          </cell>
          <cell r="I86">
            <v>100</v>
          </cell>
          <cell r="J86">
            <v>1887.9259701492597</v>
          </cell>
          <cell r="K86">
            <v>119.00069999999999</v>
          </cell>
          <cell r="L86">
            <v>1573.2716417910499</v>
          </cell>
          <cell r="M86">
            <v>119.00069999999999</v>
          </cell>
          <cell r="N86">
            <v>0.2</v>
          </cell>
          <cell r="O86">
            <v>0.2</v>
          </cell>
          <cell r="P86">
            <v>0.36</v>
          </cell>
          <cell r="Q86">
            <v>0.12</v>
          </cell>
          <cell r="R86">
            <v>2.2000000000000002</v>
          </cell>
          <cell r="S86">
            <v>0.15000000000000002</v>
          </cell>
          <cell r="T86">
            <v>0.9</v>
          </cell>
          <cell r="U86">
            <v>211.12</v>
          </cell>
          <cell r="V86">
            <v>0</v>
          </cell>
          <cell r="W86">
            <v>0</v>
          </cell>
          <cell r="X86">
            <v>1139.26567164179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119.00069999999999</v>
          </cell>
          <cell r="AD86">
            <v>119.00069999999999</v>
          </cell>
          <cell r="AE86">
            <v>154.70090999999999</v>
          </cell>
          <cell r="AF86">
            <v>119.00069999999999</v>
          </cell>
          <cell r="AG86">
            <v>119.00069999999999</v>
          </cell>
          <cell r="AH86">
            <v>119.00069999999999</v>
          </cell>
          <cell r="AI86">
            <v>119.00069999999999</v>
          </cell>
        </row>
        <row r="87">
          <cell r="B87" t="str">
            <v>飞行系85</v>
          </cell>
          <cell r="C87">
            <v>85</v>
          </cell>
          <cell r="D87" t="str">
            <v>飞行系</v>
          </cell>
          <cell r="E87">
            <v>1</v>
          </cell>
          <cell r="F87" t="str">
            <v>冷却</v>
          </cell>
          <cell r="H87">
            <v>3550.3788371436835</v>
          </cell>
          <cell r="I87">
            <v>100</v>
          </cell>
          <cell r="J87">
            <v>1930.8798701298717</v>
          </cell>
          <cell r="K87">
            <v>120.41737500000001</v>
          </cell>
          <cell r="L87">
            <v>1609.0665584415599</v>
          </cell>
          <cell r="M87">
            <v>120.41737500000001</v>
          </cell>
          <cell r="N87">
            <v>0.2</v>
          </cell>
          <cell r="O87">
            <v>0.2</v>
          </cell>
          <cell r="P87">
            <v>0.36</v>
          </cell>
          <cell r="Q87">
            <v>0.12</v>
          </cell>
          <cell r="R87">
            <v>2.2000000000000002</v>
          </cell>
          <cell r="S87">
            <v>0.15000000000000002</v>
          </cell>
          <cell r="T87">
            <v>0.9</v>
          </cell>
          <cell r="U87">
            <v>213.6333333333329</v>
          </cell>
          <cell r="V87">
            <v>0</v>
          </cell>
          <cell r="W87">
            <v>0</v>
          </cell>
          <cell r="X87">
            <v>1189.3100649350699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120.41737500000001</v>
          </cell>
          <cell r="AD87">
            <v>120.41737500000001</v>
          </cell>
          <cell r="AE87">
            <v>156.54258750000002</v>
          </cell>
          <cell r="AF87">
            <v>120.41737500000001</v>
          </cell>
          <cell r="AG87">
            <v>120.41737500000001</v>
          </cell>
          <cell r="AH87">
            <v>120.41737500000001</v>
          </cell>
          <cell r="AI87">
            <v>120.41737500000001</v>
          </cell>
        </row>
        <row r="88">
          <cell r="B88" t="str">
            <v>飞行系86</v>
          </cell>
          <cell r="C88">
            <v>86</v>
          </cell>
          <cell r="D88" t="str">
            <v>飞行系</v>
          </cell>
          <cell r="E88">
            <v>1</v>
          </cell>
          <cell r="F88" t="str">
            <v>冷却</v>
          </cell>
          <cell r="H88">
            <v>3607.4990597623878</v>
          </cell>
          <cell r="I88">
            <v>100</v>
          </cell>
          <cell r="J88">
            <v>1974.8057142857158</v>
          </cell>
          <cell r="K88">
            <v>121.83405</v>
          </cell>
          <cell r="L88">
            <v>1645.6714285714299</v>
          </cell>
          <cell r="M88">
            <v>121.83405</v>
          </cell>
          <cell r="N88">
            <v>0.2</v>
          </cell>
          <cell r="O88">
            <v>0.2</v>
          </cell>
          <cell r="P88">
            <v>0.36</v>
          </cell>
          <cell r="Q88">
            <v>0.12</v>
          </cell>
          <cell r="R88">
            <v>2.2000000000000002</v>
          </cell>
          <cell r="S88">
            <v>0.15000000000000002</v>
          </cell>
          <cell r="T88">
            <v>0.9</v>
          </cell>
          <cell r="U88">
            <v>216.1466666666671</v>
          </cell>
          <cell r="V88">
            <v>0</v>
          </cell>
          <cell r="W88">
            <v>0</v>
          </cell>
          <cell r="X88">
            <v>1241.4714285714299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121.83405</v>
          </cell>
          <cell r="AD88">
            <v>121.83405</v>
          </cell>
          <cell r="AE88">
            <v>158.384265</v>
          </cell>
          <cell r="AF88">
            <v>121.83405</v>
          </cell>
          <cell r="AG88">
            <v>121.83405</v>
          </cell>
          <cell r="AH88">
            <v>121.83405</v>
          </cell>
          <cell r="AI88">
            <v>121.83405</v>
          </cell>
        </row>
        <row r="89">
          <cell r="B89" t="str">
            <v>飞行系87</v>
          </cell>
          <cell r="C89">
            <v>87</v>
          </cell>
          <cell r="D89" t="str">
            <v>飞行系</v>
          </cell>
          <cell r="E89">
            <v>1</v>
          </cell>
          <cell r="F89" t="str">
            <v>冷却</v>
          </cell>
          <cell r="H89">
            <v>3664.9762837724538</v>
          </cell>
          <cell r="I89">
            <v>100</v>
          </cell>
          <cell r="J89">
            <v>2019.7438392857157</v>
          </cell>
          <cell r="K89">
            <v>123.250725</v>
          </cell>
          <cell r="L89">
            <v>1683.1198660714299</v>
          </cell>
          <cell r="M89">
            <v>123.250725</v>
          </cell>
          <cell r="N89">
            <v>0.2</v>
          </cell>
          <cell r="O89">
            <v>0.2</v>
          </cell>
          <cell r="P89">
            <v>0.36</v>
          </cell>
          <cell r="Q89">
            <v>0.12</v>
          </cell>
          <cell r="R89">
            <v>2.2000000000000002</v>
          </cell>
          <cell r="S89">
            <v>0.15000000000000002</v>
          </cell>
          <cell r="T89">
            <v>0.9</v>
          </cell>
          <cell r="U89">
            <v>218.66</v>
          </cell>
          <cell r="V89">
            <v>0</v>
          </cell>
          <cell r="W89">
            <v>0</v>
          </cell>
          <cell r="X89">
            <v>1295.85334821429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123.250725</v>
          </cell>
          <cell r="AD89">
            <v>123.250725</v>
          </cell>
          <cell r="AE89">
            <v>160.2259425</v>
          </cell>
          <cell r="AF89">
            <v>123.250725</v>
          </cell>
          <cell r="AG89">
            <v>123.250725</v>
          </cell>
          <cell r="AH89">
            <v>123.250725</v>
          </cell>
          <cell r="AI89">
            <v>123.250725</v>
          </cell>
        </row>
        <row r="90">
          <cell r="B90" t="str">
            <v>飞行系88</v>
          </cell>
          <cell r="C90">
            <v>88</v>
          </cell>
          <cell r="D90" t="str">
            <v>飞行系</v>
          </cell>
          <cell r="E90">
            <v>1</v>
          </cell>
          <cell r="F90" t="str">
            <v>冷却</v>
          </cell>
          <cell r="H90">
            <v>3722.8105091738917</v>
          </cell>
          <cell r="I90">
            <v>100</v>
          </cell>
          <cell r="J90">
            <v>2065.7371428571441</v>
          </cell>
          <cell r="K90">
            <v>124.6674</v>
          </cell>
          <cell r="L90">
            <v>1721.44761904762</v>
          </cell>
          <cell r="M90">
            <v>124.6674</v>
          </cell>
          <cell r="N90">
            <v>0.2</v>
          </cell>
          <cell r="O90">
            <v>0.2</v>
          </cell>
          <cell r="P90">
            <v>0.36</v>
          </cell>
          <cell r="Q90">
            <v>0.12</v>
          </cell>
          <cell r="R90">
            <v>2.2000000000000002</v>
          </cell>
          <cell r="S90">
            <v>0.15000000000000002</v>
          </cell>
          <cell r="T90">
            <v>0.9</v>
          </cell>
          <cell r="U90">
            <v>221.17333333333292</v>
          </cell>
          <cell r="V90">
            <v>0</v>
          </cell>
          <cell r="W90">
            <v>0</v>
          </cell>
          <cell r="X90">
            <v>1352.56598639456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124.6674</v>
          </cell>
          <cell r="AD90">
            <v>124.6674</v>
          </cell>
          <cell r="AE90">
            <v>162.06762000000001</v>
          </cell>
          <cell r="AF90">
            <v>124.6674</v>
          </cell>
          <cell r="AG90">
            <v>124.6674</v>
          </cell>
          <cell r="AH90">
            <v>124.6674</v>
          </cell>
          <cell r="AI90">
            <v>124.6674</v>
          </cell>
        </row>
        <row r="91">
          <cell r="B91" t="str">
            <v>飞行系89</v>
          </cell>
          <cell r="C91">
            <v>89</v>
          </cell>
          <cell r="D91" t="str">
            <v>飞行系</v>
          </cell>
          <cell r="E91">
            <v>1</v>
          </cell>
          <cell r="F91" t="str">
            <v>冷却</v>
          </cell>
          <cell r="H91">
            <v>3981.3109712415976</v>
          </cell>
          <cell r="I91">
            <v>100</v>
          </cell>
          <cell r="J91">
            <v>2112.8312903225878</v>
          </cell>
          <cell r="K91">
            <v>126.084075</v>
          </cell>
          <cell r="L91">
            <v>1760.6927419354899</v>
          </cell>
          <cell r="M91">
            <v>126.084075</v>
          </cell>
          <cell r="N91">
            <v>0.2</v>
          </cell>
          <cell r="O91">
            <v>0.2</v>
          </cell>
          <cell r="P91">
            <v>0.36</v>
          </cell>
          <cell r="Q91">
            <v>0.12</v>
          </cell>
          <cell r="R91">
            <v>2.2000000000000002</v>
          </cell>
          <cell r="S91">
            <v>0.15000000000000002</v>
          </cell>
          <cell r="T91">
            <v>0.9</v>
          </cell>
          <cell r="U91">
            <v>223.68666666666712</v>
          </cell>
          <cell r="V91">
            <v>0</v>
          </cell>
          <cell r="W91">
            <v>0</v>
          </cell>
          <cell r="X91">
            <v>1411.72661290323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126.084075</v>
          </cell>
          <cell r="AD91">
            <v>126.084075</v>
          </cell>
          <cell r="AE91">
            <v>163.90929750000001</v>
          </cell>
          <cell r="AF91">
            <v>126.084075</v>
          </cell>
          <cell r="AG91">
            <v>126.084075</v>
          </cell>
          <cell r="AH91">
            <v>126.084075</v>
          </cell>
          <cell r="AI91">
            <v>126.084075</v>
          </cell>
        </row>
        <row r="92">
          <cell r="B92" t="str">
            <v>飞行系90</v>
          </cell>
          <cell r="C92">
            <v>90</v>
          </cell>
          <cell r="D92" t="str">
            <v>飞行系</v>
          </cell>
          <cell r="E92">
            <v>1</v>
          </cell>
          <cell r="F92" t="str">
            <v>冷却</v>
          </cell>
          <cell r="H92">
            <v>4042.9609570109915</v>
          </cell>
          <cell r="I92">
            <v>100</v>
          </cell>
          <cell r="J92">
            <v>2161.074941451996</v>
          </cell>
          <cell r="K92">
            <v>127.50075</v>
          </cell>
          <cell r="L92">
            <v>1800.8957845433299</v>
          </cell>
          <cell r="M92">
            <v>127.50075</v>
          </cell>
          <cell r="N92">
            <v>0.2</v>
          </cell>
          <cell r="O92">
            <v>0.2</v>
          </cell>
          <cell r="P92">
            <v>0.36</v>
          </cell>
          <cell r="Q92">
            <v>0.12</v>
          </cell>
          <cell r="R92">
            <v>2.2000000000000002</v>
          </cell>
          <cell r="S92">
            <v>0.15000000000000002</v>
          </cell>
          <cell r="T92">
            <v>0.9</v>
          </cell>
          <cell r="U92">
            <v>226.20000000000002</v>
          </cell>
          <cell r="V92">
            <v>0</v>
          </cell>
          <cell r="W92">
            <v>0</v>
          </cell>
          <cell r="X92">
            <v>1473.4601873536301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127.50075</v>
          </cell>
          <cell r="AD92">
            <v>127.50075</v>
          </cell>
          <cell r="AE92">
            <v>165.75097500000001</v>
          </cell>
          <cell r="AF92">
            <v>127.50075</v>
          </cell>
          <cell r="AG92">
            <v>127.50075</v>
          </cell>
          <cell r="AH92">
            <v>127.50075</v>
          </cell>
          <cell r="AI92">
            <v>127.50075</v>
          </cell>
        </row>
        <row r="93">
          <cell r="B93" t="str">
            <v>飞行系91</v>
          </cell>
          <cell r="C93">
            <v>91</v>
          </cell>
          <cell r="D93" t="str">
            <v>飞行系</v>
          </cell>
          <cell r="E93">
            <v>1</v>
          </cell>
          <cell r="F93" t="str">
            <v>冷却</v>
          </cell>
          <cell r="H93">
            <v>4104.9868573277499</v>
          </cell>
          <cell r="I93">
            <v>100</v>
          </cell>
          <cell r="J93">
            <v>2210.52</v>
          </cell>
          <cell r="K93">
            <v>128.91742500000001</v>
          </cell>
          <cell r="L93">
            <v>1842.1</v>
          </cell>
          <cell r="M93">
            <v>128.91742500000001</v>
          </cell>
          <cell r="N93">
            <v>0.2</v>
          </cell>
          <cell r="O93">
            <v>0.2</v>
          </cell>
          <cell r="P93">
            <v>0.36</v>
          </cell>
          <cell r="Q93">
            <v>0.12</v>
          </cell>
          <cell r="R93">
            <v>2.2000000000000002</v>
          </cell>
          <cell r="S93">
            <v>0.15000000000000002</v>
          </cell>
          <cell r="T93">
            <v>0.9</v>
          </cell>
          <cell r="U93">
            <v>228.71333333333291</v>
          </cell>
          <cell r="V93">
            <v>0</v>
          </cell>
          <cell r="W93">
            <v>0</v>
          </cell>
          <cell r="X93">
            <v>1537.9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128.91742500000001</v>
          </cell>
          <cell r="AD93">
            <v>128.91742500000001</v>
          </cell>
          <cell r="AE93">
            <v>167.59265250000001</v>
          </cell>
          <cell r="AF93">
            <v>128.91742500000001</v>
          </cell>
          <cell r="AG93">
            <v>128.91742500000001</v>
          </cell>
          <cell r="AH93">
            <v>128.91742500000001</v>
          </cell>
          <cell r="AI93">
            <v>128.91742500000001</v>
          </cell>
        </row>
        <row r="94">
          <cell r="B94" t="str">
            <v>飞行系92</v>
          </cell>
          <cell r="C94">
            <v>92</v>
          </cell>
          <cell r="D94" t="str">
            <v>飞行系</v>
          </cell>
          <cell r="E94">
            <v>1</v>
          </cell>
          <cell r="F94" t="str">
            <v>冷却</v>
          </cell>
          <cell r="H94">
            <v>4167.3886721918916</v>
          </cell>
          <cell r="I94">
            <v>100</v>
          </cell>
          <cell r="J94">
            <v>2261.2218886198557</v>
          </cell>
          <cell r="K94">
            <v>130.33410000000001</v>
          </cell>
          <cell r="L94">
            <v>1884.35157384988</v>
          </cell>
          <cell r="M94">
            <v>130.33410000000001</v>
          </cell>
          <cell r="N94">
            <v>0.2</v>
          </cell>
          <cell r="O94">
            <v>0.2</v>
          </cell>
          <cell r="P94">
            <v>0.36</v>
          </cell>
          <cell r="Q94">
            <v>0.12</v>
          </cell>
          <cell r="R94">
            <v>2.2000000000000002</v>
          </cell>
          <cell r="S94">
            <v>0.15000000000000002</v>
          </cell>
          <cell r="T94">
            <v>0.9</v>
          </cell>
          <cell r="U94">
            <v>231.22666666666709</v>
          </cell>
          <cell r="V94">
            <v>0</v>
          </cell>
          <cell r="W94">
            <v>0</v>
          </cell>
          <cell r="X94">
            <v>1605.18837772397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130.33410000000001</v>
          </cell>
          <cell r="AD94">
            <v>130.33410000000001</v>
          </cell>
          <cell r="AE94">
            <v>169.43433000000002</v>
          </cell>
          <cell r="AF94">
            <v>130.33410000000001</v>
          </cell>
          <cell r="AG94">
            <v>130.33410000000001</v>
          </cell>
          <cell r="AH94">
            <v>130.33410000000001</v>
          </cell>
          <cell r="AI94">
            <v>130.33410000000001</v>
          </cell>
        </row>
        <row r="95">
          <cell r="B95" t="str">
            <v>飞行系93</v>
          </cell>
          <cell r="C95">
            <v>93</v>
          </cell>
          <cell r="D95" t="str">
            <v>飞行系</v>
          </cell>
          <cell r="E95">
            <v>1</v>
          </cell>
          <cell r="F95" t="str">
            <v>冷却</v>
          </cell>
          <cell r="H95">
            <v>4230.1664016034056</v>
          </cell>
          <cell r="I95">
            <v>100</v>
          </cell>
          <cell r="J95">
            <v>2313.2398522167477</v>
          </cell>
          <cell r="K95">
            <v>131.750775</v>
          </cell>
          <cell r="L95">
            <v>1927.6998768472899</v>
          </cell>
          <cell r="M95">
            <v>131.750775</v>
          </cell>
          <cell r="N95">
            <v>0.2</v>
          </cell>
          <cell r="O95">
            <v>0.2</v>
          </cell>
          <cell r="P95">
            <v>0.36</v>
          </cell>
          <cell r="Q95">
            <v>0.12</v>
          </cell>
          <cell r="R95">
            <v>2.2000000000000002</v>
          </cell>
          <cell r="S95">
            <v>0.15000000000000002</v>
          </cell>
          <cell r="T95">
            <v>0.9</v>
          </cell>
          <cell r="U95">
            <v>233.74</v>
          </cell>
          <cell r="V95">
            <v>0</v>
          </cell>
          <cell r="W95">
            <v>0</v>
          </cell>
          <cell r="X95">
            <v>1675.4774630541899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131.750775</v>
          </cell>
          <cell r="AD95">
            <v>131.750775</v>
          </cell>
          <cell r="AE95">
            <v>171.27600750000002</v>
          </cell>
          <cell r="AF95">
            <v>131.750775</v>
          </cell>
          <cell r="AG95">
            <v>131.750775</v>
          </cell>
          <cell r="AH95">
            <v>131.750775</v>
          </cell>
          <cell r="AI95">
            <v>131.750775</v>
          </cell>
        </row>
        <row r="96">
          <cell r="B96" t="str">
            <v>飞行系94</v>
          </cell>
          <cell r="C96">
            <v>94</v>
          </cell>
          <cell r="D96" t="str">
            <v>飞行系</v>
          </cell>
          <cell r="E96">
            <v>1</v>
          </cell>
          <cell r="F96" t="str">
            <v>冷却</v>
          </cell>
          <cell r="H96">
            <v>4293.3200455622937</v>
          </cell>
          <cell r="I96">
            <v>100</v>
          </cell>
          <cell r="J96">
            <v>2366.6372932330919</v>
          </cell>
          <cell r="K96">
            <v>133.16745</v>
          </cell>
          <cell r="L96">
            <v>1972.1977443609101</v>
          </cell>
          <cell r="M96">
            <v>133.16745</v>
          </cell>
          <cell r="N96">
            <v>0.2</v>
          </cell>
          <cell r="O96">
            <v>0.2</v>
          </cell>
          <cell r="P96">
            <v>0.36</v>
          </cell>
          <cell r="Q96">
            <v>0.12</v>
          </cell>
          <cell r="R96">
            <v>2.2000000000000002</v>
          </cell>
          <cell r="S96">
            <v>0.15000000000000002</v>
          </cell>
          <cell r="T96">
            <v>0.9</v>
          </cell>
          <cell r="U96">
            <v>236.2533333333329</v>
          </cell>
          <cell r="V96">
            <v>0</v>
          </cell>
          <cell r="W96">
            <v>0</v>
          </cell>
          <cell r="X96">
            <v>1748.93007518797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133.16745</v>
          </cell>
          <cell r="AD96">
            <v>133.16745</v>
          </cell>
          <cell r="AE96">
            <v>173.11768500000002</v>
          </cell>
          <cell r="AF96">
            <v>133.16745</v>
          </cell>
          <cell r="AG96">
            <v>133.16745</v>
          </cell>
          <cell r="AH96">
            <v>133.16745</v>
          </cell>
          <cell r="AI96">
            <v>133.16745</v>
          </cell>
        </row>
        <row r="97">
          <cell r="B97" t="str">
            <v>飞行系95</v>
          </cell>
          <cell r="C97">
            <v>95</v>
          </cell>
          <cell r="D97" t="str">
            <v>飞行系</v>
          </cell>
          <cell r="E97">
            <v>1</v>
          </cell>
          <cell r="F97" t="str">
            <v>冷却</v>
          </cell>
          <cell r="H97">
            <v>4356.849604068555</v>
          </cell>
          <cell r="I97">
            <v>100</v>
          </cell>
          <cell r="J97">
            <v>2421.4821428571481</v>
          </cell>
          <cell r="K97">
            <v>134.584125</v>
          </cell>
          <cell r="L97">
            <v>2017.9017857142901</v>
          </cell>
          <cell r="M97">
            <v>134.584125</v>
          </cell>
          <cell r="N97">
            <v>0.2</v>
          </cell>
          <cell r="O97">
            <v>0.2</v>
          </cell>
          <cell r="P97">
            <v>0.36</v>
          </cell>
          <cell r="Q97">
            <v>0.12</v>
          </cell>
          <cell r="R97">
            <v>2.2000000000000002</v>
          </cell>
          <cell r="S97">
            <v>0.15000000000000002</v>
          </cell>
          <cell r="T97">
            <v>0.9</v>
          </cell>
          <cell r="U97">
            <v>238.76666666666711</v>
          </cell>
          <cell r="V97">
            <v>0</v>
          </cell>
          <cell r="W97">
            <v>0</v>
          </cell>
          <cell r="X97">
            <v>1825.7206632653099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134.584125</v>
          </cell>
          <cell r="AD97">
            <v>134.584125</v>
          </cell>
          <cell r="AE97">
            <v>174.9593625</v>
          </cell>
          <cell r="AF97">
            <v>134.584125</v>
          </cell>
          <cell r="AG97">
            <v>134.584125</v>
          </cell>
          <cell r="AH97">
            <v>134.584125</v>
          </cell>
          <cell r="AI97">
            <v>134.584125</v>
          </cell>
        </row>
        <row r="98">
          <cell r="B98" t="str">
            <v>飞行系96</v>
          </cell>
          <cell r="C98">
            <v>96</v>
          </cell>
          <cell r="D98" t="str">
            <v>飞行系</v>
          </cell>
          <cell r="E98">
            <v>1</v>
          </cell>
          <cell r="F98" t="str">
            <v>冷却</v>
          </cell>
          <cell r="H98">
            <v>4420.7550771221995</v>
          </cell>
          <cell r="I98">
            <v>100</v>
          </cell>
          <cell r="J98">
            <v>2477.847272727276</v>
          </cell>
          <cell r="K98">
            <v>136.0008</v>
          </cell>
          <cell r="L98">
            <v>2064.8727272727301</v>
          </cell>
          <cell r="M98">
            <v>136.0008</v>
          </cell>
          <cell r="N98">
            <v>0.2</v>
          </cell>
          <cell r="O98">
            <v>0.2</v>
          </cell>
          <cell r="P98">
            <v>0.36</v>
          </cell>
          <cell r="Q98">
            <v>0.12</v>
          </cell>
          <cell r="R98">
            <v>2.2000000000000002</v>
          </cell>
          <cell r="S98">
            <v>0.15000000000000002</v>
          </cell>
          <cell r="T98">
            <v>0.9</v>
          </cell>
          <cell r="U98">
            <v>241.28</v>
          </cell>
          <cell r="V98">
            <v>0</v>
          </cell>
          <cell r="W98">
            <v>0</v>
          </cell>
          <cell r="X98">
            <v>1906.03636363637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136.0008</v>
          </cell>
          <cell r="AD98">
            <v>136.0008</v>
          </cell>
          <cell r="AE98">
            <v>176.80104</v>
          </cell>
          <cell r="AF98">
            <v>136.0008</v>
          </cell>
          <cell r="AG98">
            <v>136.0008</v>
          </cell>
          <cell r="AH98">
            <v>136.0008</v>
          </cell>
          <cell r="AI98">
            <v>136.0008</v>
          </cell>
        </row>
        <row r="99">
          <cell r="B99" t="str">
            <v>飞行系97</v>
          </cell>
          <cell r="C99">
            <v>97</v>
          </cell>
          <cell r="D99" t="str">
            <v>飞行系</v>
          </cell>
          <cell r="E99">
            <v>1</v>
          </cell>
          <cell r="F99" t="str">
            <v>冷却</v>
          </cell>
          <cell r="H99">
            <v>4485.0364647232082</v>
          </cell>
          <cell r="I99">
            <v>100</v>
          </cell>
          <cell r="J99">
            <v>2535.8109523809603</v>
          </cell>
          <cell r="K99">
            <v>137.417475</v>
          </cell>
          <cell r="L99">
            <v>2113.1757936508002</v>
          </cell>
          <cell r="M99">
            <v>137.417475</v>
          </cell>
          <cell r="N99">
            <v>0.2</v>
          </cell>
          <cell r="O99">
            <v>0.2</v>
          </cell>
          <cell r="P99">
            <v>0.36</v>
          </cell>
          <cell r="Q99">
            <v>0.12</v>
          </cell>
          <cell r="R99">
            <v>2.2000000000000002</v>
          </cell>
          <cell r="S99">
            <v>0.15000000000000002</v>
          </cell>
          <cell r="T99">
            <v>0.9</v>
          </cell>
          <cell r="U99">
            <v>243.7933333333329</v>
          </cell>
          <cell r="V99">
            <v>0</v>
          </cell>
          <cell r="W99">
            <v>0</v>
          </cell>
          <cell r="X99">
            <v>1990.0781746031801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137.417475</v>
          </cell>
          <cell r="AD99">
            <v>137.417475</v>
          </cell>
          <cell r="AE99">
            <v>178.6427175</v>
          </cell>
          <cell r="AF99">
            <v>137.417475</v>
          </cell>
          <cell r="AG99">
            <v>137.417475</v>
          </cell>
          <cell r="AH99">
            <v>137.417475</v>
          </cell>
          <cell r="AI99">
            <v>137.417475</v>
          </cell>
        </row>
        <row r="100">
          <cell r="B100" t="str">
            <v>飞行系98</v>
          </cell>
          <cell r="C100">
            <v>98</v>
          </cell>
          <cell r="D100" t="str">
            <v>飞行系</v>
          </cell>
          <cell r="E100">
            <v>1</v>
          </cell>
          <cell r="F100" t="str">
            <v>冷却</v>
          </cell>
          <cell r="H100">
            <v>4549.69376687159</v>
          </cell>
          <cell r="I100">
            <v>100</v>
          </cell>
          <cell r="J100">
            <v>2595.4573584905756</v>
          </cell>
          <cell r="K100">
            <v>138.83414999999999</v>
          </cell>
          <cell r="L100">
            <v>2162.8811320754799</v>
          </cell>
          <cell r="M100">
            <v>138.83414999999999</v>
          </cell>
          <cell r="N100">
            <v>0.2</v>
          </cell>
          <cell r="O100">
            <v>0.2</v>
          </cell>
          <cell r="P100">
            <v>0.36</v>
          </cell>
          <cell r="Q100">
            <v>0.12</v>
          </cell>
          <cell r="R100">
            <v>2.2000000000000002</v>
          </cell>
          <cell r="S100">
            <v>0.15000000000000002</v>
          </cell>
          <cell r="T100">
            <v>0.9</v>
          </cell>
          <cell r="U100">
            <v>246.30666666666713</v>
          </cell>
          <cell r="V100">
            <v>0</v>
          </cell>
          <cell r="W100">
            <v>0</v>
          </cell>
          <cell r="X100">
            <v>2078.0622641509499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138.83414999999999</v>
          </cell>
          <cell r="AD100">
            <v>138.83414999999999</v>
          </cell>
          <cell r="AE100">
            <v>180.48439500000001</v>
          </cell>
          <cell r="AF100">
            <v>138.83414999999999</v>
          </cell>
          <cell r="AG100">
            <v>138.83414999999999</v>
          </cell>
          <cell r="AH100">
            <v>138.83414999999999</v>
          </cell>
          <cell r="AI100">
            <v>138.83414999999999</v>
          </cell>
        </row>
        <row r="101">
          <cell r="B101" t="str">
            <v>飞行系99</v>
          </cell>
          <cell r="C101">
            <v>99</v>
          </cell>
          <cell r="D101" t="str">
            <v>飞行系</v>
          </cell>
          <cell r="E101">
            <v>1</v>
          </cell>
          <cell r="F101" t="str">
            <v>冷却</v>
          </cell>
          <cell r="H101">
            <v>4614.7269835673542</v>
          </cell>
          <cell r="I101">
            <v>100</v>
          </cell>
          <cell r="J101">
            <v>2656.8771428571476</v>
          </cell>
          <cell r="K101">
            <v>140.25082499999999</v>
          </cell>
          <cell r="L101">
            <v>2214.0642857142898</v>
          </cell>
          <cell r="M101">
            <v>140.25082499999999</v>
          </cell>
          <cell r="N101">
            <v>0.2</v>
          </cell>
          <cell r="O101">
            <v>0.2</v>
          </cell>
          <cell r="P101">
            <v>0.36</v>
          </cell>
          <cell r="Q101">
            <v>0.12</v>
          </cell>
          <cell r="R101">
            <v>2.2000000000000002</v>
          </cell>
          <cell r="S101">
            <v>0.15000000000000002</v>
          </cell>
          <cell r="T101">
            <v>0.9</v>
          </cell>
          <cell r="U101">
            <v>248.82000000000002</v>
          </cell>
          <cell r="V101">
            <v>0</v>
          </cell>
          <cell r="W101">
            <v>0</v>
          </cell>
          <cell r="X101">
            <v>2170.2214285714299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140.25082499999999</v>
          </cell>
          <cell r="AD101">
            <v>140.25082499999999</v>
          </cell>
          <cell r="AE101">
            <v>182.32607250000001</v>
          </cell>
          <cell r="AF101">
            <v>140.25082499999999</v>
          </cell>
          <cell r="AG101">
            <v>140.25082499999999</v>
          </cell>
          <cell r="AH101">
            <v>140.25082499999999</v>
          </cell>
          <cell r="AI101">
            <v>140.25082499999999</v>
          </cell>
        </row>
        <row r="102">
          <cell r="B102" t="str">
            <v>龙系1</v>
          </cell>
          <cell r="C102">
            <v>1</v>
          </cell>
          <cell r="D102" t="str">
            <v>龙系</v>
          </cell>
          <cell r="E102">
            <v>2</v>
          </cell>
          <cell r="F102" t="str">
            <v>火炎</v>
          </cell>
          <cell r="H102">
            <v>12.910069460193657</v>
          </cell>
          <cell r="I102">
            <v>100</v>
          </cell>
          <cell r="J102">
            <v>12.126562499999999</v>
          </cell>
          <cell r="K102">
            <v>1.4166749999999999</v>
          </cell>
          <cell r="L102">
            <v>8.0843749999999996</v>
          </cell>
          <cell r="M102">
            <v>1.4166749999999999</v>
          </cell>
          <cell r="N102">
            <v>0.2</v>
          </cell>
          <cell r="O102">
            <v>0.2</v>
          </cell>
          <cell r="P102">
            <v>0.36</v>
          </cell>
          <cell r="Q102">
            <v>0.1</v>
          </cell>
          <cell r="R102">
            <v>3</v>
          </cell>
          <cell r="S102">
            <v>0.1</v>
          </cell>
          <cell r="T102">
            <v>0.9</v>
          </cell>
          <cell r="U102">
            <v>1.93333333333333</v>
          </cell>
          <cell r="V102">
            <v>0</v>
          </cell>
          <cell r="W102">
            <v>0</v>
          </cell>
          <cell r="X102">
            <v>0</v>
          </cell>
          <cell r="Y102">
            <v>4.0625000000000001E-2</v>
          </cell>
          <cell r="Z102">
            <v>0</v>
          </cell>
          <cell r="AA102">
            <v>0</v>
          </cell>
          <cell r="AB102">
            <v>0</v>
          </cell>
          <cell r="AC102">
            <v>1.4166749999999999</v>
          </cell>
          <cell r="AD102">
            <v>1.4166749999999999</v>
          </cell>
          <cell r="AE102">
            <v>1.4166749999999999</v>
          </cell>
          <cell r="AF102">
            <v>1.8416774999999999</v>
          </cell>
          <cell r="AG102">
            <v>1.4166749999999999</v>
          </cell>
          <cell r="AH102">
            <v>1.4166749999999999</v>
          </cell>
          <cell r="AI102">
            <v>1.4166749999999999</v>
          </cell>
        </row>
        <row r="103">
          <cell r="B103" t="str">
            <v>龙系2</v>
          </cell>
          <cell r="C103">
            <v>2</v>
          </cell>
          <cell r="D103" t="str">
            <v>龙系</v>
          </cell>
          <cell r="E103">
            <v>2</v>
          </cell>
          <cell r="F103" t="str">
            <v>火炎</v>
          </cell>
          <cell r="H103">
            <v>28.35520710529817</v>
          </cell>
          <cell r="I103">
            <v>100</v>
          </cell>
          <cell r="J103">
            <v>25.082214765100648</v>
          </cell>
          <cell r="K103">
            <v>2.8333499999999998</v>
          </cell>
          <cell r="L103">
            <v>16.721476510067099</v>
          </cell>
          <cell r="M103">
            <v>2.8333499999999998</v>
          </cell>
          <cell r="N103">
            <v>0.2</v>
          </cell>
          <cell r="O103">
            <v>0.2</v>
          </cell>
          <cell r="P103">
            <v>0.36</v>
          </cell>
          <cell r="Q103">
            <v>0.1</v>
          </cell>
          <cell r="R103">
            <v>3</v>
          </cell>
          <cell r="S103">
            <v>0.1</v>
          </cell>
          <cell r="T103">
            <v>0.9</v>
          </cell>
          <cell r="U103">
            <v>3.8666666666666698</v>
          </cell>
          <cell r="V103">
            <v>0</v>
          </cell>
          <cell r="W103">
            <v>0</v>
          </cell>
          <cell r="X103">
            <v>0</v>
          </cell>
          <cell r="Y103">
            <v>0.16890380313199099</v>
          </cell>
          <cell r="Z103">
            <v>0</v>
          </cell>
          <cell r="AA103">
            <v>0</v>
          </cell>
          <cell r="AB103">
            <v>0</v>
          </cell>
          <cell r="AC103">
            <v>2.8333499999999998</v>
          </cell>
          <cell r="AD103">
            <v>2.8333499999999998</v>
          </cell>
          <cell r="AE103">
            <v>2.8333499999999998</v>
          </cell>
          <cell r="AF103">
            <v>3.6833549999999997</v>
          </cell>
          <cell r="AG103">
            <v>2.8333499999999998</v>
          </cell>
          <cell r="AH103">
            <v>2.8333499999999998</v>
          </cell>
          <cell r="AI103">
            <v>2.8333499999999998</v>
          </cell>
        </row>
        <row r="104">
          <cell r="B104" t="str">
            <v>龙系3</v>
          </cell>
          <cell r="C104">
            <v>3</v>
          </cell>
          <cell r="D104" t="str">
            <v>龙系</v>
          </cell>
          <cell r="E104">
            <v>2</v>
          </cell>
          <cell r="F104" t="str">
            <v>火炎</v>
          </cell>
          <cell r="H104">
            <v>46.382358642441453</v>
          </cell>
          <cell r="I104">
            <v>100</v>
          </cell>
          <cell r="J104">
            <v>38.934121621621649</v>
          </cell>
          <cell r="K104">
            <v>4.2500249999999999</v>
          </cell>
          <cell r="L104">
            <v>25.956081081081098</v>
          </cell>
          <cell r="M104">
            <v>4.2500249999999999</v>
          </cell>
          <cell r="N104">
            <v>0.2</v>
          </cell>
          <cell r="O104">
            <v>0.2</v>
          </cell>
          <cell r="P104">
            <v>0.36</v>
          </cell>
          <cell r="Q104">
            <v>0.1</v>
          </cell>
          <cell r="R104">
            <v>3</v>
          </cell>
          <cell r="S104">
            <v>0.1</v>
          </cell>
          <cell r="T104">
            <v>0.9</v>
          </cell>
          <cell r="U104">
            <v>5.8</v>
          </cell>
          <cell r="V104">
            <v>0</v>
          </cell>
          <cell r="W104">
            <v>0</v>
          </cell>
          <cell r="X104">
            <v>0</v>
          </cell>
          <cell r="Y104">
            <v>0.39527027027027001</v>
          </cell>
          <cell r="Z104">
            <v>0</v>
          </cell>
          <cell r="AA104">
            <v>0</v>
          </cell>
          <cell r="AB104">
            <v>0</v>
          </cell>
          <cell r="AC104">
            <v>4.2500249999999999</v>
          </cell>
          <cell r="AD104">
            <v>4.2500249999999999</v>
          </cell>
          <cell r="AE104">
            <v>4.2500249999999999</v>
          </cell>
          <cell r="AF104">
            <v>5.5250325</v>
          </cell>
          <cell r="AG104">
            <v>4.2500249999999999</v>
          </cell>
          <cell r="AH104">
            <v>4.2500249999999999</v>
          </cell>
          <cell r="AI104">
            <v>4.2500249999999999</v>
          </cell>
        </row>
        <row r="105">
          <cell r="B105" t="str">
            <v>龙系4</v>
          </cell>
          <cell r="C105">
            <v>4</v>
          </cell>
          <cell r="D105" t="str">
            <v>龙系</v>
          </cell>
          <cell r="E105">
            <v>2</v>
          </cell>
          <cell r="F105" t="str">
            <v>火炎</v>
          </cell>
          <cell r="H105">
            <v>67.038469778751335</v>
          </cell>
          <cell r="I105">
            <v>100</v>
          </cell>
          <cell r="J105">
            <v>53.756756756756701</v>
          </cell>
          <cell r="K105">
            <v>5.6666999999999996</v>
          </cell>
          <cell r="L105">
            <v>35.837837837837803</v>
          </cell>
          <cell r="M105">
            <v>5.6666999999999996</v>
          </cell>
          <cell r="N105">
            <v>0.2</v>
          </cell>
          <cell r="O105">
            <v>0.2</v>
          </cell>
          <cell r="P105">
            <v>0.36</v>
          </cell>
          <cell r="Q105">
            <v>0.1</v>
          </cell>
          <cell r="R105">
            <v>3</v>
          </cell>
          <cell r="S105">
            <v>0.1</v>
          </cell>
          <cell r="T105">
            <v>0.9</v>
          </cell>
          <cell r="U105">
            <v>7.7333333333333298</v>
          </cell>
          <cell r="V105">
            <v>0</v>
          </cell>
          <cell r="W105">
            <v>0</v>
          </cell>
          <cell r="X105">
            <v>0</v>
          </cell>
          <cell r="Y105">
            <v>0.73138444567016003</v>
          </cell>
          <cell r="Z105">
            <v>0</v>
          </cell>
          <cell r="AA105">
            <v>0</v>
          </cell>
          <cell r="AB105">
            <v>0</v>
          </cell>
          <cell r="AC105">
            <v>5.6666999999999996</v>
          </cell>
          <cell r="AD105">
            <v>5.6666999999999996</v>
          </cell>
          <cell r="AE105">
            <v>5.6666999999999996</v>
          </cell>
          <cell r="AF105">
            <v>7.3667099999999994</v>
          </cell>
          <cell r="AG105">
            <v>5.6666999999999996</v>
          </cell>
          <cell r="AH105">
            <v>5.6666999999999996</v>
          </cell>
          <cell r="AI105">
            <v>5.6666999999999996</v>
          </cell>
        </row>
        <row r="106">
          <cell r="B106" t="str">
            <v>龙系5</v>
          </cell>
          <cell r="C106">
            <v>5</v>
          </cell>
          <cell r="D106" t="str">
            <v>龙系</v>
          </cell>
          <cell r="E106">
            <v>2</v>
          </cell>
          <cell r="F106" t="str">
            <v>火炎</v>
          </cell>
          <cell r="H106">
            <v>90.37048622135606</v>
          </cell>
          <cell r="I106">
            <v>100</v>
          </cell>
          <cell r="J106">
            <v>69.632919520548</v>
          </cell>
          <cell r="K106">
            <v>7.0833750000000002</v>
          </cell>
          <cell r="L106">
            <v>46.421946347031998</v>
          </cell>
          <cell r="M106">
            <v>7.0833750000000002</v>
          </cell>
          <cell r="N106">
            <v>0.2</v>
          </cell>
          <cell r="O106">
            <v>0.2</v>
          </cell>
          <cell r="P106">
            <v>0.36</v>
          </cell>
          <cell r="Q106">
            <v>0.1</v>
          </cell>
          <cell r="R106">
            <v>3</v>
          </cell>
          <cell r="S106">
            <v>0.1</v>
          </cell>
          <cell r="T106">
            <v>0.9</v>
          </cell>
          <cell r="U106">
            <v>9.6666666666666696</v>
          </cell>
          <cell r="V106">
            <v>0</v>
          </cell>
          <cell r="W106">
            <v>0</v>
          </cell>
          <cell r="X106">
            <v>0</v>
          </cell>
          <cell r="Y106">
            <v>1.1903063165905601</v>
          </cell>
          <cell r="Z106">
            <v>0</v>
          </cell>
          <cell r="AA106">
            <v>0</v>
          </cell>
          <cell r="AB106">
            <v>0</v>
          </cell>
          <cell r="AC106">
            <v>7.0833750000000002</v>
          </cell>
          <cell r="AD106">
            <v>7.0833750000000002</v>
          </cell>
          <cell r="AE106">
            <v>7.0833750000000002</v>
          </cell>
          <cell r="AF106">
            <v>9.2083875000000006</v>
          </cell>
          <cell r="AG106">
            <v>7.0833750000000002</v>
          </cell>
          <cell r="AH106">
            <v>7.0833750000000002</v>
          </cell>
          <cell r="AI106">
            <v>7.0833750000000002</v>
          </cell>
        </row>
        <row r="107">
          <cell r="B107" t="str">
            <v>龙系6</v>
          </cell>
          <cell r="C107">
            <v>6</v>
          </cell>
          <cell r="D107" t="str">
            <v>龙系</v>
          </cell>
          <cell r="E107">
            <v>2</v>
          </cell>
          <cell r="F107" t="str">
            <v>火炎</v>
          </cell>
          <cell r="H107">
            <v>116.42535367738287</v>
          </cell>
          <cell r="I107">
            <v>100</v>
          </cell>
          <cell r="J107">
            <v>86.654926108374454</v>
          </cell>
          <cell r="K107">
            <v>8.5000499999999999</v>
          </cell>
          <cell r="L107">
            <v>57.7699507389163</v>
          </cell>
          <cell r="M107">
            <v>8.5000499999999999</v>
          </cell>
          <cell r="N107">
            <v>0.2</v>
          </cell>
          <cell r="O107">
            <v>0.2</v>
          </cell>
          <cell r="P107">
            <v>0.36</v>
          </cell>
          <cell r="Q107">
            <v>0.1</v>
          </cell>
          <cell r="R107">
            <v>3</v>
          </cell>
          <cell r="S107">
            <v>0.1</v>
          </cell>
          <cell r="T107">
            <v>0.9</v>
          </cell>
          <cell r="U107">
            <v>11.6</v>
          </cell>
          <cell r="V107">
            <v>0</v>
          </cell>
          <cell r="W107">
            <v>0</v>
          </cell>
          <cell r="X107">
            <v>0</v>
          </cell>
          <cell r="Y107">
            <v>1.7866995073891601</v>
          </cell>
          <cell r="Z107">
            <v>0</v>
          </cell>
          <cell r="AA107">
            <v>0</v>
          </cell>
          <cell r="AB107">
            <v>0</v>
          </cell>
          <cell r="AC107">
            <v>8.5000499999999999</v>
          </cell>
          <cell r="AD107">
            <v>8.5000499999999999</v>
          </cell>
          <cell r="AE107">
            <v>8.5000499999999999</v>
          </cell>
          <cell r="AF107">
            <v>11.050065</v>
          </cell>
          <cell r="AG107">
            <v>8.5000499999999999</v>
          </cell>
          <cell r="AH107">
            <v>8.5000499999999999</v>
          </cell>
          <cell r="AI107">
            <v>8.5000499999999999</v>
          </cell>
        </row>
        <row r="108">
          <cell r="B108" t="str">
            <v>龙系7</v>
          </cell>
          <cell r="C108">
            <v>7</v>
          </cell>
          <cell r="D108" t="str">
            <v>龙系</v>
          </cell>
          <cell r="E108">
            <v>2</v>
          </cell>
          <cell r="F108" t="str">
            <v>火炎</v>
          </cell>
          <cell r="H108">
            <v>145.25001785396128</v>
          </cell>
          <cell r="I108">
            <v>100</v>
          </cell>
          <cell r="J108">
            <v>101.92812499999997</v>
          </cell>
          <cell r="K108">
            <v>9.9167249999999996</v>
          </cell>
          <cell r="L108">
            <v>67.952083333333306</v>
          </cell>
          <cell r="M108">
            <v>9.9167249999999996</v>
          </cell>
          <cell r="N108">
            <v>0.2</v>
          </cell>
          <cell r="O108">
            <v>0.2</v>
          </cell>
          <cell r="P108">
            <v>0.36</v>
          </cell>
          <cell r="Q108">
            <v>0.1</v>
          </cell>
          <cell r="R108">
            <v>3</v>
          </cell>
          <cell r="S108">
            <v>0.1</v>
          </cell>
          <cell r="T108">
            <v>0.9</v>
          </cell>
          <cell r="U108">
            <v>13.533333333333299</v>
          </cell>
          <cell r="V108">
            <v>0</v>
          </cell>
          <cell r="W108">
            <v>0</v>
          </cell>
          <cell r="X108">
            <v>0</v>
          </cell>
          <cell r="Y108">
            <v>2.46458333333333</v>
          </cell>
          <cell r="Z108">
            <v>0</v>
          </cell>
          <cell r="AA108">
            <v>0</v>
          </cell>
          <cell r="AB108">
            <v>0</v>
          </cell>
          <cell r="AC108">
            <v>9.9167249999999996</v>
          </cell>
          <cell r="AD108">
            <v>9.9167249999999996</v>
          </cell>
          <cell r="AE108">
            <v>9.9167249999999996</v>
          </cell>
          <cell r="AF108">
            <v>12.891742499999999</v>
          </cell>
          <cell r="AG108">
            <v>9.9167249999999996</v>
          </cell>
          <cell r="AH108">
            <v>9.9167249999999996</v>
          </cell>
          <cell r="AI108">
            <v>9.9167249999999996</v>
          </cell>
        </row>
        <row r="109">
          <cell r="B109" t="str">
            <v>龙系8</v>
          </cell>
          <cell r="C109">
            <v>8</v>
          </cell>
          <cell r="D109" t="str">
            <v>龙系</v>
          </cell>
          <cell r="E109">
            <v>2</v>
          </cell>
          <cell r="F109" t="str">
            <v>火炎</v>
          </cell>
          <cell r="H109">
            <v>176.89142445821838</v>
          </cell>
          <cell r="I109">
            <v>100</v>
          </cell>
          <cell r="J109">
            <v>117.44415584415586</v>
          </cell>
          <cell r="K109">
            <v>11.333399999999999</v>
          </cell>
          <cell r="L109">
            <v>78.296103896103901</v>
          </cell>
          <cell r="M109">
            <v>11.333399999999999</v>
          </cell>
          <cell r="N109">
            <v>0.2</v>
          </cell>
          <cell r="O109">
            <v>0.2</v>
          </cell>
          <cell r="P109">
            <v>0.36</v>
          </cell>
          <cell r="Q109">
            <v>0.1</v>
          </cell>
          <cell r="R109">
            <v>3</v>
          </cell>
          <cell r="S109">
            <v>0.1</v>
          </cell>
          <cell r="T109">
            <v>0.9</v>
          </cell>
          <cell r="U109">
            <v>15.466666666666701</v>
          </cell>
          <cell r="V109">
            <v>0</v>
          </cell>
          <cell r="W109">
            <v>0</v>
          </cell>
          <cell r="X109">
            <v>0</v>
          </cell>
          <cell r="Y109">
            <v>3.2623376623376599</v>
          </cell>
          <cell r="Z109">
            <v>0</v>
          </cell>
          <cell r="AA109">
            <v>0</v>
          </cell>
          <cell r="AB109">
            <v>0</v>
          </cell>
          <cell r="AC109">
            <v>11.333399999999999</v>
          </cell>
          <cell r="AD109">
            <v>11.333399999999999</v>
          </cell>
          <cell r="AE109">
            <v>11.333399999999999</v>
          </cell>
          <cell r="AF109">
            <v>14.733419999999999</v>
          </cell>
          <cell r="AG109">
            <v>11.333399999999999</v>
          </cell>
          <cell r="AH109">
            <v>11.333399999999999</v>
          </cell>
          <cell r="AI109">
            <v>11.333399999999999</v>
          </cell>
        </row>
        <row r="110">
          <cell r="B110" t="str">
            <v>龙系9</v>
          </cell>
          <cell r="C110">
            <v>9</v>
          </cell>
          <cell r="D110" t="str">
            <v>龙系</v>
          </cell>
          <cell r="E110">
            <v>2</v>
          </cell>
          <cell r="F110" t="str">
            <v>火炎</v>
          </cell>
          <cell r="H110">
            <v>211.39651919728141</v>
          </cell>
          <cell r="I110">
            <v>100</v>
          </cell>
          <cell r="J110">
            <v>133.20520623742453</v>
          </cell>
          <cell r="K110">
            <v>12.750075000000001</v>
          </cell>
          <cell r="L110">
            <v>88.803470824949699</v>
          </cell>
          <cell r="M110">
            <v>12.750075000000001</v>
          </cell>
          <cell r="N110">
            <v>0.2</v>
          </cell>
          <cell r="O110">
            <v>0.2</v>
          </cell>
          <cell r="P110">
            <v>0.36</v>
          </cell>
          <cell r="Q110">
            <v>0.1</v>
          </cell>
          <cell r="R110">
            <v>3</v>
          </cell>
          <cell r="S110">
            <v>0.1</v>
          </cell>
          <cell r="T110">
            <v>0.9</v>
          </cell>
          <cell r="U110">
            <v>17.399999999999999</v>
          </cell>
          <cell r="V110">
            <v>0</v>
          </cell>
          <cell r="W110">
            <v>0</v>
          </cell>
          <cell r="X110">
            <v>0</v>
          </cell>
          <cell r="Y110">
            <v>4.18445674044266</v>
          </cell>
          <cell r="Z110">
            <v>0</v>
          </cell>
          <cell r="AA110">
            <v>0</v>
          </cell>
          <cell r="AB110">
            <v>0</v>
          </cell>
          <cell r="AC110">
            <v>12.750075000000001</v>
          </cell>
          <cell r="AD110">
            <v>12.750075000000001</v>
          </cell>
          <cell r="AE110">
            <v>12.750075000000001</v>
          </cell>
          <cell r="AF110">
            <v>16.575097500000002</v>
          </cell>
          <cell r="AG110">
            <v>12.750075000000001</v>
          </cell>
          <cell r="AH110">
            <v>12.750075000000001</v>
          </cell>
          <cell r="AI110">
            <v>12.750075000000001</v>
          </cell>
        </row>
        <row r="111">
          <cell r="B111" t="str">
            <v>龙系10</v>
          </cell>
          <cell r="C111">
            <v>10</v>
          </cell>
          <cell r="D111" t="str">
            <v>龙系</v>
          </cell>
          <cell r="E111">
            <v>2</v>
          </cell>
          <cell r="F111" t="str">
            <v>火炎</v>
          </cell>
          <cell r="H111">
            <v>248.81224777827853</v>
          </cell>
          <cell r="I111">
            <v>100</v>
          </cell>
          <cell r="J111">
            <v>149.21352583586625</v>
          </cell>
          <cell r="K111">
            <v>14.16675</v>
          </cell>
          <cell r="L111">
            <v>99.4756838905775</v>
          </cell>
          <cell r="M111">
            <v>14.16675</v>
          </cell>
          <cell r="N111">
            <v>0.2</v>
          </cell>
          <cell r="O111">
            <v>0.2</v>
          </cell>
          <cell r="P111">
            <v>0.36</v>
          </cell>
          <cell r="Q111">
            <v>0.1</v>
          </cell>
          <cell r="R111">
            <v>3</v>
          </cell>
          <cell r="S111">
            <v>0.1</v>
          </cell>
          <cell r="T111">
            <v>0.9</v>
          </cell>
          <cell r="U111">
            <v>19.3333333333333</v>
          </cell>
          <cell r="V111">
            <v>0</v>
          </cell>
          <cell r="W111">
            <v>0</v>
          </cell>
          <cell r="X111">
            <v>0</v>
          </cell>
          <cell r="Y111">
            <v>5.2355623100304003</v>
          </cell>
          <cell r="Z111">
            <v>0</v>
          </cell>
          <cell r="AA111">
            <v>0</v>
          </cell>
          <cell r="AB111">
            <v>0</v>
          </cell>
          <cell r="AC111">
            <v>14.16675</v>
          </cell>
          <cell r="AD111">
            <v>14.16675</v>
          </cell>
          <cell r="AE111">
            <v>14.16675</v>
          </cell>
          <cell r="AF111">
            <v>18.416775000000001</v>
          </cell>
          <cell r="AG111">
            <v>14.16675</v>
          </cell>
          <cell r="AH111">
            <v>14.16675</v>
          </cell>
          <cell r="AI111">
            <v>14.16675</v>
          </cell>
        </row>
        <row r="112">
          <cell r="B112" t="str">
            <v>龙系11</v>
          </cell>
          <cell r="C112">
            <v>11</v>
          </cell>
          <cell r="D112" t="str">
            <v>龙系</v>
          </cell>
          <cell r="E112">
            <v>2</v>
          </cell>
          <cell r="F112" t="str">
            <v>火炎</v>
          </cell>
          <cell r="H112">
            <v>275.41481515079909</v>
          </cell>
          <cell r="I112">
            <v>100</v>
          </cell>
          <cell r="J112">
            <v>165.47142857142899</v>
          </cell>
          <cell r="K112">
            <v>15.583425</v>
          </cell>
          <cell r="L112">
            <v>110.314285714286</v>
          </cell>
          <cell r="M112">
            <v>15.583425</v>
          </cell>
          <cell r="N112">
            <v>0.2</v>
          </cell>
          <cell r="O112">
            <v>0.2</v>
          </cell>
          <cell r="P112">
            <v>0.36</v>
          </cell>
          <cell r="Q112">
            <v>0.1</v>
          </cell>
          <cell r="R112">
            <v>3</v>
          </cell>
          <cell r="S112">
            <v>0.1</v>
          </cell>
          <cell r="T112">
            <v>0.9</v>
          </cell>
          <cell r="U112">
            <v>21.266666666666701</v>
          </cell>
          <cell r="V112">
            <v>0</v>
          </cell>
          <cell r="W112">
            <v>0</v>
          </cell>
          <cell r="X112">
            <v>0</v>
          </cell>
          <cell r="Y112">
            <v>6.4204081632653098</v>
          </cell>
          <cell r="Z112">
            <v>0</v>
          </cell>
          <cell r="AA112">
            <v>0</v>
          </cell>
          <cell r="AB112">
            <v>0</v>
          </cell>
          <cell r="AC112">
            <v>15.583425</v>
          </cell>
          <cell r="AD112">
            <v>15.583425</v>
          </cell>
          <cell r="AE112">
            <v>15.583425</v>
          </cell>
          <cell r="AF112">
            <v>20.258452500000001</v>
          </cell>
          <cell r="AG112">
            <v>15.583425</v>
          </cell>
          <cell r="AH112">
            <v>15.583425</v>
          </cell>
          <cell r="AI112">
            <v>15.583425</v>
          </cell>
        </row>
        <row r="113">
          <cell r="B113" t="str">
            <v>龙系12</v>
          </cell>
          <cell r="C113">
            <v>12</v>
          </cell>
          <cell r="D113" t="str">
            <v>龙系</v>
          </cell>
          <cell r="E113">
            <v>2</v>
          </cell>
          <cell r="F113" t="str">
            <v>火炎</v>
          </cell>
          <cell r="H113">
            <v>317.67539156042596</v>
          </cell>
          <cell r="I113">
            <v>100</v>
          </cell>
          <cell r="J113">
            <v>181.9812949640295</v>
          </cell>
          <cell r="K113">
            <v>17.0001</v>
          </cell>
          <cell r="L113">
            <v>121.320863309353</v>
          </cell>
          <cell r="M113">
            <v>17.0001</v>
          </cell>
          <cell r="N113">
            <v>0.2</v>
          </cell>
          <cell r="O113">
            <v>0.2</v>
          </cell>
          <cell r="P113">
            <v>0.36</v>
          </cell>
          <cell r="Q113">
            <v>0.1</v>
          </cell>
          <cell r="R113">
            <v>3</v>
          </cell>
          <cell r="S113">
            <v>0.1</v>
          </cell>
          <cell r="T113">
            <v>0.9</v>
          </cell>
          <cell r="U113">
            <v>23.2</v>
          </cell>
          <cell r="V113">
            <v>0</v>
          </cell>
          <cell r="W113">
            <v>0</v>
          </cell>
          <cell r="X113">
            <v>0</v>
          </cell>
          <cell r="Y113">
            <v>7.7438848920863297</v>
          </cell>
          <cell r="Z113">
            <v>0</v>
          </cell>
          <cell r="AA113">
            <v>0</v>
          </cell>
          <cell r="AB113">
            <v>0</v>
          </cell>
          <cell r="AC113">
            <v>17.0001</v>
          </cell>
          <cell r="AD113">
            <v>17.0001</v>
          </cell>
          <cell r="AE113">
            <v>17.0001</v>
          </cell>
          <cell r="AF113">
            <v>22.10013</v>
          </cell>
          <cell r="AG113">
            <v>17.0001</v>
          </cell>
          <cell r="AH113">
            <v>17.0001</v>
          </cell>
          <cell r="AI113">
            <v>17.0001</v>
          </cell>
        </row>
        <row r="114">
          <cell r="B114" t="str">
            <v>龙系13</v>
          </cell>
          <cell r="C114">
            <v>13</v>
          </cell>
          <cell r="D114" t="str">
            <v>龙系</v>
          </cell>
          <cell r="E114">
            <v>2</v>
          </cell>
          <cell r="F114" t="str">
            <v>火炎</v>
          </cell>
          <cell r="H114">
            <v>346.2859081916439</v>
          </cell>
          <cell r="I114">
            <v>100</v>
          </cell>
          <cell r="J114">
            <v>198.74557453416151</v>
          </cell>
          <cell r="K114">
            <v>18.416775000000001</v>
          </cell>
          <cell r="L114">
            <v>132.49704968944101</v>
          </cell>
          <cell r="M114">
            <v>18.416775000000001</v>
          </cell>
          <cell r="N114">
            <v>0.2</v>
          </cell>
          <cell r="O114">
            <v>0.2</v>
          </cell>
          <cell r="P114">
            <v>0.36</v>
          </cell>
          <cell r="Q114">
            <v>0.1</v>
          </cell>
          <cell r="R114">
            <v>3</v>
          </cell>
          <cell r="S114">
            <v>0.1</v>
          </cell>
          <cell r="T114">
            <v>0.9</v>
          </cell>
          <cell r="U114">
            <v>25.133333333333301</v>
          </cell>
          <cell r="V114">
            <v>0</v>
          </cell>
          <cell r="W114">
            <v>0</v>
          </cell>
          <cell r="X114">
            <v>0</v>
          </cell>
          <cell r="Y114">
            <v>9.2110248447204999</v>
          </cell>
          <cell r="Z114">
            <v>0</v>
          </cell>
          <cell r="AA114">
            <v>0</v>
          </cell>
          <cell r="AB114">
            <v>0</v>
          </cell>
          <cell r="AC114">
            <v>18.416775000000001</v>
          </cell>
          <cell r="AD114">
            <v>18.416775000000001</v>
          </cell>
          <cell r="AE114">
            <v>18.416775000000001</v>
          </cell>
          <cell r="AF114">
            <v>23.941807500000003</v>
          </cell>
          <cell r="AG114">
            <v>18.416775000000001</v>
          </cell>
          <cell r="AH114">
            <v>18.416775000000001</v>
          </cell>
          <cell r="AI114">
            <v>18.416775000000001</v>
          </cell>
        </row>
        <row r="115">
          <cell r="B115" t="str">
            <v>龙系14</v>
          </cell>
          <cell r="C115">
            <v>14</v>
          </cell>
          <cell r="D115" t="str">
            <v>龙系</v>
          </cell>
          <cell r="E115">
            <v>2</v>
          </cell>
          <cell r="F115" t="str">
            <v>火炎</v>
          </cell>
          <cell r="H115">
            <v>375.22528133586496</v>
          </cell>
          <cell r="I115">
            <v>100</v>
          </cell>
          <cell r="J115">
            <v>215.7667883211675</v>
          </cell>
          <cell r="K115">
            <v>19.833449999999999</v>
          </cell>
          <cell r="L115">
            <v>143.84452554744499</v>
          </cell>
          <cell r="M115">
            <v>19.833449999999999</v>
          </cell>
          <cell r="N115">
            <v>0.2</v>
          </cell>
          <cell r="O115">
            <v>0.2</v>
          </cell>
          <cell r="P115">
            <v>0.36</v>
          </cell>
          <cell r="Q115">
            <v>0.1</v>
          </cell>
          <cell r="R115">
            <v>3</v>
          </cell>
          <cell r="S115">
            <v>0.1</v>
          </cell>
          <cell r="T115">
            <v>0.9</v>
          </cell>
          <cell r="U115">
            <v>27.066666666666698</v>
          </cell>
          <cell r="V115">
            <v>0</v>
          </cell>
          <cell r="W115">
            <v>0</v>
          </cell>
          <cell r="X115">
            <v>0</v>
          </cell>
          <cell r="Y115">
            <v>10.8270072992701</v>
          </cell>
          <cell r="Z115">
            <v>0</v>
          </cell>
          <cell r="AA115">
            <v>0</v>
          </cell>
          <cell r="AB115">
            <v>0</v>
          </cell>
          <cell r="AC115">
            <v>19.833449999999999</v>
          </cell>
          <cell r="AD115">
            <v>19.833449999999999</v>
          </cell>
          <cell r="AE115">
            <v>19.833449999999999</v>
          </cell>
          <cell r="AF115">
            <v>25.783484999999999</v>
          </cell>
          <cell r="AG115">
            <v>19.833449999999999</v>
          </cell>
          <cell r="AH115">
            <v>19.833449999999999</v>
          </cell>
          <cell r="AI115">
            <v>19.833449999999999</v>
          </cell>
        </row>
        <row r="116">
          <cell r="B116" t="str">
            <v>龙系15</v>
          </cell>
          <cell r="C116">
            <v>15</v>
          </cell>
          <cell r="D116" t="str">
            <v>龙系</v>
          </cell>
          <cell r="E116">
            <v>2</v>
          </cell>
          <cell r="F116" t="str">
            <v>火炎</v>
          </cell>
          <cell r="H116">
            <v>404.49351099308819</v>
          </cell>
          <cell r="I116">
            <v>100</v>
          </cell>
          <cell r="J116">
            <v>233.04753151260451</v>
          </cell>
          <cell r="K116">
            <v>21.250125000000001</v>
          </cell>
          <cell r="L116">
            <v>155.365021008403</v>
          </cell>
          <cell r="M116">
            <v>21.250125000000001</v>
          </cell>
          <cell r="N116">
            <v>0.2</v>
          </cell>
          <cell r="O116">
            <v>0.2</v>
          </cell>
          <cell r="P116">
            <v>0.36</v>
          </cell>
          <cell r="Q116">
            <v>0.1</v>
          </cell>
          <cell r="R116">
            <v>3</v>
          </cell>
          <cell r="S116">
            <v>0.1</v>
          </cell>
          <cell r="T116">
            <v>0.9</v>
          </cell>
          <cell r="U116">
            <v>29</v>
          </cell>
          <cell r="V116">
            <v>0</v>
          </cell>
          <cell r="W116">
            <v>0</v>
          </cell>
          <cell r="X116">
            <v>0</v>
          </cell>
          <cell r="Y116">
            <v>12.5971638655462</v>
          </cell>
          <cell r="Z116">
            <v>0</v>
          </cell>
          <cell r="AA116">
            <v>0</v>
          </cell>
          <cell r="AB116">
            <v>0</v>
          </cell>
          <cell r="AC116">
            <v>21.250125000000001</v>
          </cell>
          <cell r="AD116">
            <v>21.250125000000001</v>
          </cell>
          <cell r="AE116">
            <v>21.250125000000001</v>
          </cell>
          <cell r="AF116">
            <v>27.625162500000002</v>
          </cell>
          <cell r="AG116">
            <v>21.250125000000001</v>
          </cell>
          <cell r="AH116">
            <v>21.250125000000001</v>
          </cell>
          <cell r="AI116">
            <v>21.250125000000001</v>
          </cell>
        </row>
        <row r="117">
          <cell r="B117" t="str">
            <v>龙系16</v>
          </cell>
          <cell r="C117">
            <v>16</v>
          </cell>
          <cell r="D117" t="str">
            <v>龙系</v>
          </cell>
          <cell r="E117">
            <v>2</v>
          </cell>
          <cell r="F117" t="str">
            <v>火炎</v>
          </cell>
          <cell r="H117">
            <v>434.09059716331461</v>
          </cell>
          <cell r="I117">
            <v>100</v>
          </cell>
          <cell r="J117">
            <v>250.5904761904755</v>
          </cell>
          <cell r="K117">
            <v>22.666799999999999</v>
          </cell>
          <cell r="L117">
            <v>167.06031746031701</v>
          </cell>
          <cell r="M117">
            <v>22.666799999999999</v>
          </cell>
          <cell r="N117">
            <v>0.2</v>
          </cell>
          <cell r="O117">
            <v>0.2</v>
          </cell>
          <cell r="P117">
            <v>0.36</v>
          </cell>
          <cell r="Q117">
            <v>0.1</v>
          </cell>
          <cell r="R117">
            <v>3</v>
          </cell>
          <cell r="S117">
            <v>0.1</v>
          </cell>
          <cell r="T117">
            <v>0.9</v>
          </cell>
          <cell r="U117">
            <v>30.933333333333302</v>
          </cell>
          <cell r="V117">
            <v>0</v>
          </cell>
          <cell r="W117">
            <v>0</v>
          </cell>
          <cell r="X117">
            <v>0</v>
          </cell>
          <cell r="Y117">
            <v>14.5269841269841</v>
          </cell>
          <cell r="Z117">
            <v>0</v>
          </cell>
          <cell r="AA117">
            <v>0</v>
          </cell>
          <cell r="AB117">
            <v>0</v>
          </cell>
          <cell r="AC117">
            <v>22.666799999999999</v>
          </cell>
          <cell r="AD117">
            <v>22.666799999999999</v>
          </cell>
          <cell r="AE117">
            <v>22.666799999999999</v>
          </cell>
          <cell r="AF117">
            <v>29.466839999999998</v>
          </cell>
          <cell r="AG117">
            <v>22.666799999999999</v>
          </cell>
          <cell r="AH117">
            <v>22.666799999999999</v>
          </cell>
          <cell r="AI117">
            <v>22.666799999999999</v>
          </cell>
        </row>
        <row r="118">
          <cell r="B118" t="str">
            <v>龙系17</v>
          </cell>
          <cell r="C118">
            <v>17</v>
          </cell>
          <cell r="D118" t="str">
            <v>龙系</v>
          </cell>
          <cell r="E118">
            <v>2</v>
          </cell>
          <cell r="F118" t="str">
            <v>火炎</v>
          </cell>
          <cell r="H118">
            <v>464.01653984654308</v>
          </cell>
          <cell r="I118">
            <v>100</v>
          </cell>
          <cell r="J118">
            <v>268.39837420042647</v>
          </cell>
          <cell r="K118">
            <v>24.083475</v>
          </cell>
          <cell r="L118">
            <v>178.93224946695099</v>
          </cell>
          <cell r="M118">
            <v>24.083475</v>
          </cell>
          <cell r="N118">
            <v>0.2</v>
          </cell>
          <cell r="O118">
            <v>0.2</v>
          </cell>
          <cell r="P118">
            <v>0.36</v>
          </cell>
          <cell r="Q118">
            <v>0.1</v>
          </cell>
          <cell r="R118">
            <v>3</v>
          </cell>
          <cell r="S118">
            <v>0.1</v>
          </cell>
          <cell r="T118">
            <v>0.9</v>
          </cell>
          <cell r="U118">
            <v>32.866666666666703</v>
          </cell>
          <cell r="V118">
            <v>0</v>
          </cell>
          <cell r="W118">
            <v>0</v>
          </cell>
          <cell r="X118">
            <v>0</v>
          </cell>
          <cell r="Y118">
            <v>16.622121535181201</v>
          </cell>
          <cell r="Z118">
            <v>0</v>
          </cell>
          <cell r="AA118">
            <v>0</v>
          </cell>
          <cell r="AB118">
            <v>0</v>
          </cell>
          <cell r="AC118">
            <v>24.083475</v>
          </cell>
          <cell r="AD118">
            <v>24.083475</v>
          </cell>
          <cell r="AE118">
            <v>24.083475</v>
          </cell>
          <cell r="AF118">
            <v>31.308517500000001</v>
          </cell>
          <cell r="AG118">
            <v>24.083475</v>
          </cell>
          <cell r="AH118">
            <v>24.083475</v>
          </cell>
          <cell r="AI118">
            <v>24.083475</v>
          </cell>
        </row>
        <row r="119">
          <cell r="B119" t="str">
            <v>龙系18</v>
          </cell>
          <cell r="C119">
            <v>18</v>
          </cell>
          <cell r="D119" t="str">
            <v>龙系</v>
          </cell>
          <cell r="E119">
            <v>2</v>
          </cell>
          <cell r="F119" t="str">
            <v>火炎</v>
          </cell>
          <cell r="H119">
            <v>494.27133904277474</v>
          </cell>
          <cell r="I119">
            <v>100</v>
          </cell>
          <cell r="J119">
            <v>286.47406015037552</v>
          </cell>
          <cell r="K119">
            <v>25.500150000000001</v>
          </cell>
          <cell r="L119">
            <v>190.982706766917</v>
          </cell>
          <cell r="M119">
            <v>25.500150000000001</v>
          </cell>
          <cell r="N119">
            <v>0.2</v>
          </cell>
          <cell r="O119">
            <v>0.2</v>
          </cell>
          <cell r="P119">
            <v>0.36</v>
          </cell>
          <cell r="Q119">
            <v>0.1</v>
          </cell>
          <cell r="R119">
            <v>3</v>
          </cell>
          <cell r="S119">
            <v>0.1</v>
          </cell>
          <cell r="T119">
            <v>0.9</v>
          </cell>
          <cell r="U119">
            <v>34.799999999999997</v>
          </cell>
          <cell r="V119">
            <v>0</v>
          </cell>
          <cell r="W119">
            <v>0</v>
          </cell>
          <cell r="X119">
            <v>0</v>
          </cell>
          <cell r="Y119">
            <v>18.888399570354501</v>
          </cell>
          <cell r="Z119">
            <v>0</v>
          </cell>
          <cell r="AA119">
            <v>0</v>
          </cell>
          <cell r="AB119">
            <v>0</v>
          </cell>
          <cell r="AC119">
            <v>25.500150000000001</v>
          </cell>
          <cell r="AD119">
            <v>25.500150000000001</v>
          </cell>
          <cell r="AE119">
            <v>25.500150000000001</v>
          </cell>
          <cell r="AF119">
            <v>33.150195000000004</v>
          </cell>
          <cell r="AG119">
            <v>25.500150000000001</v>
          </cell>
          <cell r="AH119">
            <v>25.500150000000001</v>
          </cell>
          <cell r="AI119">
            <v>25.500150000000001</v>
          </cell>
        </row>
        <row r="120">
          <cell r="B120" t="str">
            <v>龙系19</v>
          </cell>
          <cell r="C120">
            <v>19</v>
          </cell>
          <cell r="D120" t="str">
            <v>龙系</v>
          </cell>
          <cell r="E120">
            <v>2</v>
          </cell>
          <cell r="F120" t="str">
            <v>火炎</v>
          </cell>
          <cell r="H120">
            <v>524.85499475200743</v>
          </cell>
          <cell r="I120">
            <v>100</v>
          </cell>
          <cell r="J120">
            <v>304.82045454545403</v>
          </cell>
          <cell r="K120">
            <v>26.916824999999999</v>
          </cell>
          <cell r="L120">
            <v>203.213636363636</v>
          </cell>
          <cell r="M120">
            <v>26.916824999999999</v>
          </cell>
          <cell r="N120">
            <v>0.2</v>
          </cell>
          <cell r="O120">
            <v>0.2</v>
          </cell>
          <cell r="P120">
            <v>0.36</v>
          </cell>
          <cell r="Q120">
            <v>0.1</v>
          </cell>
          <cell r="R120">
            <v>3</v>
          </cell>
          <cell r="S120">
            <v>0.1</v>
          </cell>
          <cell r="T120">
            <v>0.9</v>
          </cell>
          <cell r="U120">
            <v>36.733333333333299</v>
          </cell>
          <cell r="V120">
            <v>0</v>
          </cell>
          <cell r="W120">
            <v>0</v>
          </cell>
          <cell r="X120">
            <v>0</v>
          </cell>
          <cell r="Y120">
            <v>21.3318181818182</v>
          </cell>
          <cell r="Z120">
            <v>0</v>
          </cell>
          <cell r="AA120">
            <v>0</v>
          </cell>
          <cell r="AB120">
            <v>0</v>
          </cell>
          <cell r="AC120">
            <v>26.916824999999999</v>
          </cell>
          <cell r="AD120">
            <v>26.916824999999999</v>
          </cell>
          <cell r="AE120">
            <v>26.916824999999999</v>
          </cell>
          <cell r="AF120">
            <v>34.991872499999999</v>
          </cell>
          <cell r="AG120">
            <v>26.916824999999999</v>
          </cell>
          <cell r="AH120">
            <v>26.916824999999999</v>
          </cell>
          <cell r="AI120">
            <v>26.916824999999999</v>
          </cell>
        </row>
        <row r="121">
          <cell r="B121" t="str">
            <v>龙系20</v>
          </cell>
          <cell r="C121">
            <v>20</v>
          </cell>
          <cell r="D121" t="str">
            <v>龙系</v>
          </cell>
          <cell r="E121">
            <v>2</v>
          </cell>
          <cell r="F121" t="str">
            <v>火炎</v>
          </cell>
          <cell r="H121">
            <v>555.76750697424325</v>
          </cell>
          <cell r="I121">
            <v>100</v>
          </cell>
          <cell r="J121">
            <v>323.440567066521</v>
          </cell>
          <cell r="K121">
            <v>28.333500000000001</v>
          </cell>
          <cell r="L121">
            <v>215.62704471101401</v>
          </cell>
          <cell r="M121">
            <v>28.333500000000001</v>
          </cell>
          <cell r="N121">
            <v>0.2</v>
          </cell>
          <cell r="O121">
            <v>0.2</v>
          </cell>
          <cell r="P121">
            <v>0.36</v>
          </cell>
          <cell r="Q121">
            <v>0.1</v>
          </cell>
          <cell r="R121">
            <v>3</v>
          </cell>
          <cell r="S121">
            <v>0.1</v>
          </cell>
          <cell r="T121">
            <v>0.9</v>
          </cell>
          <cell r="U121">
            <v>38.6666666666667</v>
          </cell>
          <cell r="V121">
            <v>0</v>
          </cell>
          <cell r="W121">
            <v>0</v>
          </cell>
          <cell r="X121">
            <v>0</v>
          </cell>
          <cell r="Y121">
            <v>23.958560523446</v>
          </cell>
          <cell r="Z121">
            <v>0</v>
          </cell>
          <cell r="AA121">
            <v>0</v>
          </cell>
          <cell r="AB121">
            <v>0</v>
          </cell>
          <cell r="AC121">
            <v>28.333500000000001</v>
          </cell>
          <cell r="AD121">
            <v>28.333500000000001</v>
          </cell>
          <cell r="AE121">
            <v>28.333500000000001</v>
          </cell>
          <cell r="AF121">
            <v>36.833550000000002</v>
          </cell>
          <cell r="AG121">
            <v>28.333500000000001</v>
          </cell>
          <cell r="AH121">
            <v>28.333500000000001</v>
          </cell>
          <cell r="AI121">
            <v>28.333500000000001</v>
          </cell>
        </row>
        <row r="122">
          <cell r="B122" t="str">
            <v>龙系21</v>
          </cell>
          <cell r="C122">
            <v>21</v>
          </cell>
          <cell r="D122" t="str">
            <v>龙系</v>
          </cell>
          <cell r="E122">
            <v>2</v>
          </cell>
          <cell r="F122" t="str">
            <v>火炎</v>
          </cell>
          <cell r="H122">
            <v>587.00887570948237</v>
          </cell>
          <cell r="I122">
            <v>100</v>
          </cell>
          <cell r="J122">
            <v>342.33749999999998</v>
          </cell>
          <cell r="K122">
            <v>29.750174999999999</v>
          </cell>
          <cell r="L122">
            <v>228.22499999999999</v>
          </cell>
          <cell r="M122">
            <v>29.750174999999999</v>
          </cell>
          <cell r="N122">
            <v>0.2</v>
          </cell>
          <cell r="O122">
            <v>0.2</v>
          </cell>
          <cell r="P122">
            <v>0.36</v>
          </cell>
          <cell r="Q122">
            <v>0.1</v>
          </cell>
          <cell r="R122">
            <v>3</v>
          </cell>
          <cell r="S122">
            <v>0.1</v>
          </cell>
          <cell r="T122">
            <v>0.9</v>
          </cell>
          <cell r="U122">
            <v>40.6</v>
          </cell>
          <cell r="V122">
            <v>0</v>
          </cell>
          <cell r="W122">
            <v>0</v>
          </cell>
          <cell r="X122">
            <v>0</v>
          </cell>
          <cell r="Y122">
            <v>26.774999999999999</v>
          </cell>
          <cell r="Z122">
            <v>0</v>
          </cell>
          <cell r="AA122">
            <v>0</v>
          </cell>
          <cell r="AB122">
            <v>0</v>
          </cell>
          <cell r="AC122">
            <v>29.750174999999999</v>
          </cell>
          <cell r="AD122">
            <v>29.750174999999999</v>
          </cell>
          <cell r="AE122">
            <v>29.750174999999999</v>
          </cell>
          <cell r="AF122">
            <v>38.675227499999998</v>
          </cell>
          <cell r="AG122">
            <v>29.750174999999999</v>
          </cell>
          <cell r="AH122">
            <v>29.750174999999999</v>
          </cell>
          <cell r="AI122">
            <v>29.750174999999999</v>
          </cell>
        </row>
        <row r="123">
          <cell r="B123" t="str">
            <v>龙系22</v>
          </cell>
          <cell r="C123">
            <v>22</v>
          </cell>
          <cell r="D123" t="str">
            <v>龙系</v>
          </cell>
          <cell r="E123">
            <v>2</v>
          </cell>
          <cell r="F123" t="str">
            <v>火炎</v>
          </cell>
          <cell r="H123">
            <v>618.57910095772343</v>
          </cell>
          <cell r="I123">
            <v>100</v>
          </cell>
          <cell r="J123">
            <v>361.51445182724251</v>
          </cell>
          <cell r="K123">
            <v>31.16685</v>
          </cell>
          <cell r="L123">
            <v>241.009634551495</v>
          </cell>
          <cell r="M123">
            <v>31.16685</v>
          </cell>
          <cell r="N123">
            <v>0.2</v>
          </cell>
          <cell r="O123">
            <v>0.2</v>
          </cell>
          <cell r="P123">
            <v>0.36</v>
          </cell>
          <cell r="Q123">
            <v>0.1</v>
          </cell>
          <cell r="R123">
            <v>3</v>
          </cell>
          <cell r="S123">
            <v>0.1</v>
          </cell>
          <cell r="T123">
            <v>0.9</v>
          </cell>
          <cell r="U123">
            <v>42.533333333333303</v>
          </cell>
          <cell r="V123">
            <v>0</v>
          </cell>
          <cell r="W123">
            <v>0</v>
          </cell>
          <cell r="X123">
            <v>0</v>
          </cell>
          <cell r="Y123">
            <v>29.787707641196</v>
          </cell>
          <cell r="Z123">
            <v>0</v>
          </cell>
          <cell r="AA123">
            <v>0</v>
          </cell>
          <cell r="AB123">
            <v>0</v>
          </cell>
          <cell r="AC123">
            <v>31.16685</v>
          </cell>
          <cell r="AD123">
            <v>31.16685</v>
          </cell>
          <cell r="AE123">
            <v>31.16685</v>
          </cell>
          <cell r="AF123">
            <v>40.516905000000001</v>
          </cell>
          <cell r="AG123">
            <v>31.16685</v>
          </cell>
          <cell r="AH123">
            <v>31.16685</v>
          </cell>
          <cell r="AI123">
            <v>31.16685</v>
          </cell>
        </row>
        <row r="124">
          <cell r="B124" t="str">
            <v>龙系23</v>
          </cell>
          <cell r="C124">
            <v>23</v>
          </cell>
          <cell r="D124" t="str">
            <v>龙系</v>
          </cell>
          <cell r="E124">
            <v>2</v>
          </cell>
          <cell r="F124" t="str">
            <v>火炎</v>
          </cell>
          <cell r="H124">
            <v>683.84323704032477</v>
          </cell>
          <cell r="I124">
            <v>100</v>
          </cell>
          <cell r="J124">
            <v>380.97472098214348</v>
          </cell>
          <cell r="K124">
            <v>32.583525000000002</v>
          </cell>
          <cell r="L124">
            <v>253.98314732142899</v>
          </cell>
          <cell r="M124">
            <v>32.583525000000002</v>
          </cell>
          <cell r="N124">
            <v>0.2</v>
          </cell>
          <cell r="O124">
            <v>0.2</v>
          </cell>
          <cell r="P124">
            <v>0.36</v>
          </cell>
          <cell r="Q124">
            <v>0.1</v>
          </cell>
          <cell r="R124">
            <v>3</v>
          </cell>
          <cell r="S124">
            <v>0.1</v>
          </cell>
          <cell r="T124">
            <v>0.9</v>
          </cell>
          <cell r="U124">
            <v>44.466666666666697</v>
          </cell>
          <cell r="V124">
            <v>0</v>
          </cell>
          <cell r="W124">
            <v>0</v>
          </cell>
          <cell r="X124">
            <v>0</v>
          </cell>
          <cell r="Y124">
            <v>33.003459821428599</v>
          </cell>
          <cell r="Z124">
            <v>0</v>
          </cell>
          <cell r="AA124">
            <v>0</v>
          </cell>
          <cell r="AB124">
            <v>0</v>
          </cell>
          <cell r="AC124">
            <v>32.583525000000002</v>
          </cell>
          <cell r="AD124">
            <v>32.583525000000002</v>
          </cell>
          <cell r="AE124">
            <v>32.583525000000002</v>
          </cell>
          <cell r="AF124">
            <v>42.358582500000004</v>
          </cell>
          <cell r="AG124">
            <v>32.583525000000002</v>
          </cell>
          <cell r="AH124">
            <v>32.583525000000002</v>
          </cell>
          <cell r="AI124">
            <v>32.583525000000002</v>
          </cell>
        </row>
        <row r="125">
          <cell r="B125" t="str">
            <v>龙系24</v>
          </cell>
          <cell r="C125">
            <v>24</v>
          </cell>
          <cell r="D125" t="str">
            <v>龙系</v>
          </cell>
          <cell r="E125">
            <v>2</v>
          </cell>
          <cell r="F125" t="str">
            <v>火炎</v>
          </cell>
          <cell r="H125">
            <v>717.72424676224114</v>
          </cell>
          <cell r="I125">
            <v>100</v>
          </cell>
          <cell r="J125">
            <v>400.72170978627594</v>
          </cell>
          <cell r="K125">
            <v>34.0002</v>
          </cell>
          <cell r="L125">
            <v>267.14780652418398</v>
          </cell>
          <cell r="M125">
            <v>34.0002</v>
          </cell>
          <cell r="N125">
            <v>0.2</v>
          </cell>
          <cell r="O125">
            <v>0.2</v>
          </cell>
          <cell r="P125">
            <v>0.36</v>
          </cell>
          <cell r="Q125">
            <v>0.1</v>
          </cell>
          <cell r="R125">
            <v>3</v>
          </cell>
          <cell r="S125">
            <v>0.1</v>
          </cell>
          <cell r="T125">
            <v>0.9</v>
          </cell>
          <cell r="U125">
            <v>46.4</v>
          </cell>
          <cell r="V125">
            <v>0</v>
          </cell>
          <cell r="W125">
            <v>0</v>
          </cell>
          <cell r="X125">
            <v>0</v>
          </cell>
          <cell r="Y125">
            <v>36.429246344207002</v>
          </cell>
          <cell r="Z125">
            <v>0</v>
          </cell>
          <cell r="AA125">
            <v>0</v>
          </cell>
          <cell r="AB125">
            <v>0</v>
          </cell>
          <cell r="AC125">
            <v>34.0002</v>
          </cell>
          <cell r="AD125">
            <v>34.0002</v>
          </cell>
          <cell r="AE125">
            <v>34.0002</v>
          </cell>
          <cell r="AF125">
            <v>44.20026</v>
          </cell>
          <cell r="AG125">
            <v>34.0002</v>
          </cell>
          <cell r="AH125">
            <v>34.0002</v>
          </cell>
          <cell r="AI125">
            <v>34.0002</v>
          </cell>
        </row>
        <row r="126">
          <cell r="B126" t="str">
            <v>龙系25</v>
          </cell>
          <cell r="C126">
            <v>25</v>
          </cell>
          <cell r="D126" t="str">
            <v>龙系</v>
          </cell>
          <cell r="E126">
            <v>2</v>
          </cell>
          <cell r="F126" t="str">
            <v>火炎</v>
          </cell>
          <cell r="H126">
            <v>751.95098107315789</v>
          </cell>
          <cell r="I126">
            <v>100</v>
          </cell>
          <cell r="J126">
            <v>420.75892857142799</v>
          </cell>
          <cell r="K126">
            <v>35.416874999999997</v>
          </cell>
          <cell r="L126">
            <v>280.50595238095201</v>
          </cell>
          <cell r="M126">
            <v>35.416874999999997</v>
          </cell>
          <cell r="N126">
            <v>0.2</v>
          </cell>
          <cell r="O126">
            <v>0.2</v>
          </cell>
          <cell r="P126">
            <v>0.36</v>
          </cell>
          <cell r="Q126">
            <v>0.1</v>
          </cell>
          <cell r="R126">
            <v>3</v>
          </cell>
          <cell r="S126">
            <v>0.1</v>
          </cell>
          <cell r="T126">
            <v>0.9</v>
          </cell>
          <cell r="U126">
            <v>48.3333333333333</v>
          </cell>
          <cell r="V126">
            <v>0</v>
          </cell>
          <cell r="W126">
            <v>0</v>
          </cell>
          <cell r="X126">
            <v>0</v>
          </cell>
          <cell r="Y126">
            <v>40.072278911564602</v>
          </cell>
          <cell r="Z126">
            <v>0</v>
          </cell>
          <cell r="AA126">
            <v>0</v>
          </cell>
          <cell r="AB126">
            <v>0</v>
          </cell>
          <cell r="AC126">
            <v>35.416874999999997</v>
          </cell>
          <cell r="AD126">
            <v>35.416874999999997</v>
          </cell>
          <cell r="AE126">
            <v>35.416874999999997</v>
          </cell>
          <cell r="AF126">
            <v>46.041937499999996</v>
          </cell>
          <cell r="AG126">
            <v>35.416874999999997</v>
          </cell>
          <cell r="AH126">
            <v>35.416874999999997</v>
          </cell>
          <cell r="AI126">
            <v>35.416874999999997</v>
          </cell>
        </row>
        <row r="127">
          <cell r="B127" t="str">
            <v>龙系26</v>
          </cell>
          <cell r="C127">
            <v>26</v>
          </cell>
          <cell r="D127" t="str">
            <v>龙系</v>
          </cell>
          <cell r="E127">
            <v>2</v>
          </cell>
          <cell r="F127" t="str">
            <v>火炎</v>
          </cell>
          <cell r="H127">
            <v>786.5234399730731</v>
          </cell>
          <cell r="I127">
            <v>100</v>
          </cell>
          <cell r="J127">
            <v>441.09000000000003</v>
          </cell>
          <cell r="K127">
            <v>36.833550000000002</v>
          </cell>
          <cell r="L127">
            <v>294.06</v>
          </cell>
          <cell r="M127">
            <v>36.833550000000002</v>
          </cell>
          <cell r="N127">
            <v>0.2</v>
          </cell>
          <cell r="O127">
            <v>0.2</v>
          </cell>
          <cell r="P127">
            <v>0.36</v>
          </cell>
          <cell r="Q127">
            <v>0.1</v>
          </cell>
          <cell r="R127">
            <v>3</v>
          </cell>
          <cell r="S127">
            <v>0.1</v>
          </cell>
          <cell r="T127">
            <v>0.9</v>
          </cell>
          <cell r="U127">
            <v>50.266666666666701</v>
          </cell>
          <cell r="V127">
            <v>0</v>
          </cell>
          <cell r="W127">
            <v>0</v>
          </cell>
          <cell r="X127">
            <v>0</v>
          </cell>
          <cell r="Y127">
            <v>43.94</v>
          </cell>
          <cell r="Z127">
            <v>0</v>
          </cell>
          <cell r="AA127">
            <v>0</v>
          </cell>
          <cell r="AB127">
            <v>0</v>
          </cell>
          <cell r="AC127">
            <v>36.833550000000002</v>
          </cell>
          <cell r="AD127">
            <v>36.833550000000002</v>
          </cell>
          <cell r="AE127">
            <v>36.833550000000002</v>
          </cell>
          <cell r="AF127">
            <v>47.883615000000006</v>
          </cell>
          <cell r="AG127">
            <v>36.833550000000002</v>
          </cell>
          <cell r="AH127">
            <v>36.833550000000002</v>
          </cell>
          <cell r="AI127">
            <v>36.833550000000002</v>
          </cell>
        </row>
        <row r="128">
          <cell r="B128" t="str">
            <v>龙系27</v>
          </cell>
          <cell r="C128">
            <v>27</v>
          </cell>
          <cell r="D128" t="str">
            <v>龙系</v>
          </cell>
          <cell r="E128">
            <v>2</v>
          </cell>
          <cell r="F128" t="str">
            <v>火炎</v>
          </cell>
          <cell r="H128">
            <v>821.44162346198777</v>
          </cell>
          <cell r="I128">
            <v>100</v>
          </cell>
          <cell r="J128">
            <v>461.71866359446949</v>
          </cell>
          <cell r="K128">
            <v>38.250225</v>
          </cell>
          <cell r="L128">
            <v>307.81244239631297</v>
          </cell>
          <cell r="M128">
            <v>38.250225</v>
          </cell>
          <cell r="N128">
            <v>0.2</v>
          </cell>
          <cell r="O128">
            <v>0.2</v>
          </cell>
          <cell r="P128">
            <v>0.36</v>
          </cell>
          <cell r="Q128">
            <v>0.1</v>
          </cell>
          <cell r="R128">
            <v>3</v>
          </cell>
          <cell r="S128">
            <v>0.1</v>
          </cell>
          <cell r="T128">
            <v>0.9</v>
          </cell>
          <cell r="U128">
            <v>52.2</v>
          </cell>
          <cell r="V128">
            <v>0</v>
          </cell>
          <cell r="W128">
            <v>0</v>
          </cell>
          <cell r="X128">
            <v>0</v>
          </cell>
          <cell r="Y128">
            <v>48.040092165898599</v>
          </cell>
          <cell r="Z128">
            <v>0</v>
          </cell>
          <cell r="AA128">
            <v>0</v>
          </cell>
          <cell r="AB128">
            <v>0</v>
          </cell>
          <cell r="AC128">
            <v>38.250225</v>
          </cell>
          <cell r="AD128">
            <v>38.250225</v>
          </cell>
          <cell r="AE128">
            <v>38.250225</v>
          </cell>
          <cell r="AF128">
            <v>49.725292500000002</v>
          </cell>
          <cell r="AG128">
            <v>38.250225</v>
          </cell>
          <cell r="AH128">
            <v>38.250225</v>
          </cell>
          <cell r="AI128">
            <v>38.250225</v>
          </cell>
        </row>
        <row r="129">
          <cell r="B129" t="str">
            <v>龙系28</v>
          </cell>
          <cell r="C129">
            <v>28</v>
          </cell>
          <cell r="D129" t="str">
            <v>龙系</v>
          </cell>
          <cell r="E129">
            <v>2</v>
          </cell>
          <cell r="F129" t="str">
            <v>火炎</v>
          </cell>
          <cell r="H129">
            <v>856.70553153990056</v>
          </cell>
          <cell r="I129">
            <v>100</v>
          </cell>
          <cell r="J129">
            <v>482.64878048780554</v>
          </cell>
          <cell r="K129">
            <v>39.666899999999998</v>
          </cell>
          <cell r="L129">
            <v>321.76585365853703</v>
          </cell>
          <cell r="M129">
            <v>39.666899999999998</v>
          </cell>
          <cell r="N129">
            <v>0.2</v>
          </cell>
          <cell r="O129">
            <v>0.2</v>
          </cell>
          <cell r="P129">
            <v>0.36</v>
          </cell>
          <cell r="Q129">
            <v>0.1</v>
          </cell>
          <cell r="R129">
            <v>3</v>
          </cell>
          <cell r="S129">
            <v>0.1</v>
          </cell>
          <cell r="T129">
            <v>0.9</v>
          </cell>
          <cell r="U129">
            <v>54.133333333333297</v>
          </cell>
          <cell r="V129">
            <v>0</v>
          </cell>
          <cell r="W129">
            <v>0</v>
          </cell>
          <cell r="X129">
            <v>0</v>
          </cell>
          <cell r="Y129">
            <v>52.380487804878101</v>
          </cell>
          <cell r="Z129">
            <v>0</v>
          </cell>
          <cell r="AA129">
            <v>0</v>
          </cell>
          <cell r="AB129">
            <v>0</v>
          </cell>
          <cell r="AC129">
            <v>39.666899999999998</v>
          </cell>
          <cell r="AD129">
            <v>39.666899999999998</v>
          </cell>
          <cell r="AE129">
            <v>39.666899999999998</v>
          </cell>
          <cell r="AF129">
            <v>51.566969999999998</v>
          </cell>
          <cell r="AG129">
            <v>39.666899999999998</v>
          </cell>
          <cell r="AH129">
            <v>39.666899999999998</v>
          </cell>
          <cell r="AI129">
            <v>39.666899999999998</v>
          </cell>
        </row>
        <row r="130">
          <cell r="B130" t="str">
            <v>龙系29</v>
          </cell>
          <cell r="C130">
            <v>29</v>
          </cell>
          <cell r="D130" t="str">
            <v>龙系</v>
          </cell>
          <cell r="E130">
            <v>2</v>
          </cell>
          <cell r="F130" t="str">
            <v>火炎</v>
          </cell>
          <cell r="H130">
            <v>892.31516420681385</v>
          </cell>
          <cell r="I130">
            <v>100</v>
          </cell>
          <cell r="J130">
            <v>503.88433840749451</v>
          </cell>
          <cell r="K130">
            <v>41.083575000000003</v>
          </cell>
          <cell r="L130">
            <v>335.92289227166299</v>
          </cell>
          <cell r="M130">
            <v>41.083575000000003</v>
          </cell>
          <cell r="N130">
            <v>0.2</v>
          </cell>
          <cell r="O130">
            <v>0.2</v>
          </cell>
          <cell r="P130">
            <v>0.36</v>
          </cell>
          <cell r="Q130">
            <v>0.1</v>
          </cell>
          <cell r="R130">
            <v>3</v>
          </cell>
          <cell r="S130">
            <v>0.1</v>
          </cell>
          <cell r="T130">
            <v>0.9</v>
          </cell>
          <cell r="U130">
            <v>56.066666666666698</v>
          </cell>
          <cell r="V130">
            <v>0</v>
          </cell>
          <cell r="W130">
            <v>0</v>
          </cell>
          <cell r="X130">
            <v>0</v>
          </cell>
          <cell r="Y130">
            <v>56.969379391100702</v>
          </cell>
          <cell r="Z130">
            <v>0</v>
          </cell>
          <cell r="AA130">
            <v>0</v>
          </cell>
          <cell r="AB130">
            <v>0</v>
          </cell>
          <cell r="AC130">
            <v>41.083575000000003</v>
          </cell>
          <cell r="AD130">
            <v>41.083575000000003</v>
          </cell>
          <cell r="AE130">
            <v>41.083575000000003</v>
          </cell>
          <cell r="AF130">
            <v>53.408647500000008</v>
          </cell>
          <cell r="AG130">
            <v>41.083575000000003</v>
          </cell>
          <cell r="AH130">
            <v>41.083575000000003</v>
          </cell>
          <cell r="AI130">
            <v>41.083575000000003</v>
          </cell>
        </row>
        <row r="131">
          <cell r="B131" t="str">
            <v>龙系30</v>
          </cell>
          <cell r="C131">
            <v>30</v>
          </cell>
          <cell r="D131" t="str">
            <v>龙系</v>
          </cell>
          <cell r="E131">
            <v>2</v>
          </cell>
          <cell r="F131" t="str">
            <v>火炎</v>
          </cell>
          <cell r="H131">
            <v>928.27052146272536</v>
          </cell>
          <cell r="I131">
            <v>100</v>
          </cell>
          <cell r="J131">
            <v>525.429456906729</v>
          </cell>
          <cell r="K131">
            <v>42.500250000000001</v>
          </cell>
          <cell r="L131">
            <v>350.28630460448602</v>
          </cell>
          <cell r="M131">
            <v>42.500250000000001</v>
          </cell>
          <cell r="N131">
            <v>0.2</v>
          </cell>
          <cell r="O131">
            <v>0.2</v>
          </cell>
          <cell r="P131">
            <v>0.36</v>
          </cell>
          <cell r="Q131">
            <v>0.1</v>
          </cell>
          <cell r="R131">
            <v>3</v>
          </cell>
          <cell r="S131">
            <v>0.1</v>
          </cell>
          <cell r="T131">
            <v>0.9</v>
          </cell>
          <cell r="U131">
            <v>58</v>
          </cell>
          <cell r="V131">
            <v>0</v>
          </cell>
          <cell r="W131">
            <v>0</v>
          </cell>
          <cell r="X131">
            <v>0</v>
          </cell>
          <cell r="Y131">
            <v>61.815230224321098</v>
          </cell>
          <cell r="Z131">
            <v>0</v>
          </cell>
          <cell r="AA131">
            <v>0</v>
          </cell>
          <cell r="AB131">
            <v>0</v>
          </cell>
          <cell r="AC131">
            <v>42.500250000000001</v>
          </cell>
          <cell r="AD131">
            <v>42.500250000000001</v>
          </cell>
          <cell r="AE131">
            <v>42.500250000000001</v>
          </cell>
          <cell r="AF131">
            <v>55.250325000000004</v>
          </cell>
          <cell r="AG131">
            <v>42.500250000000001</v>
          </cell>
          <cell r="AH131">
            <v>42.500250000000001</v>
          </cell>
          <cell r="AI131">
            <v>42.500250000000001</v>
          </cell>
        </row>
        <row r="132">
          <cell r="B132" t="str">
            <v>龙系31</v>
          </cell>
          <cell r="C132">
            <v>31</v>
          </cell>
          <cell r="D132" t="str">
            <v>龙系</v>
          </cell>
          <cell r="E132">
            <v>2</v>
          </cell>
          <cell r="F132" t="str">
            <v>火炎</v>
          </cell>
          <cell r="H132">
            <v>964.57160330763645</v>
          </cell>
          <cell r="I132">
            <v>100</v>
          </cell>
          <cell r="J132">
            <v>547.28839285714344</v>
          </cell>
          <cell r="K132">
            <v>43.916924999999999</v>
          </cell>
          <cell r="L132">
            <v>364.85892857142898</v>
          </cell>
          <cell r="M132">
            <v>43.916924999999999</v>
          </cell>
          <cell r="N132">
            <v>0.2</v>
          </cell>
          <cell r="O132">
            <v>0.2</v>
          </cell>
          <cell r="P132">
            <v>0.36</v>
          </cell>
          <cell r="Q132">
            <v>0.1</v>
          </cell>
          <cell r="R132">
            <v>3</v>
          </cell>
          <cell r="S132">
            <v>0.1</v>
          </cell>
          <cell r="T132">
            <v>0.9</v>
          </cell>
          <cell r="U132">
            <v>59.933333333333302</v>
          </cell>
          <cell r="V132">
            <v>0</v>
          </cell>
          <cell r="W132">
            <v>0</v>
          </cell>
          <cell r="X132">
            <v>0</v>
          </cell>
          <cell r="Y132">
            <v>66.9267857142857</v>
          </cell>
          <cell r="Z132">
            <v>0</v>
          </cell>
          <cell r="AA132">
            <v>0</v>
          </cell>
          <cell r="AB132">
            <v>0</v>
          </cell>
          <cell r="AC132">
            <v>43.916924999999999</v>
          </cell>
          <cell r="AD132">
            <v>43.916924999999999</v>
          </cell>
          <cell r="AE132">
            <v>43.916924999999999</v>
          </cell>
          <cell r="AF132">
            <v>57.0920025</v>
          </cell>
          <cell r="AG132">
            <v>43.916924999999999</v>
          </cell>
          <cell r="AH132">
            <v>43.916924999999999</v>
          </cell>
          <cell r="AI132">
            <v>43.916924999999999</v>
          </cell>
        </row>
        <row r="133">
          <cell r="B133" t="str">
            <v>龙系32</v>
          </cell>
          <cell r="C133">
            <v>32</v>
          </cell>
          <cell r="D133" t="str">
            <v>龙系</v>
          </cell>
          <cell r="E133">
            <v>2</v>
          </cell>
          <cell r="F133" t="str">
            <v>火炎</v>
          </cell>
          <cell r="H133">
            <v>1001.2184097415468</v>
          </cell>
          <cell r="I133">
            <v>100</v>
          </cell>
          <cell r="J133">
            <v>569.46554621848804</v>
          </cell>
          <cell r="K133">
            <v>45.333599999999997</v>
          </cell>
          <cell r="L133">
            <v>379.64369747899201</v>
          </cell>
          <cell r="M133">
            <v>45.333599999999997</v>
          </cell>
          <cell r="N133">
            <v>0.2</v>
          </cell>
          <cell r="O133">
            <v>0.2</v>
          </cell>
          <cell r="P133">
            <v>0.36</v>
          </cell>
          <cell r="Q133">
            <v>0.1</v>
          </cell>
          <cell r="R133">
            <v>3</v>
          </cell>
          <cell r="S133">
            <v>0.1</v>
          </cell>
          <cell r="T133">
            <v>0.9</v>
          </cell>
          <cell r="U133">
            <v>61.866666666666703</v>
          </cell>
          <cell r="V133">
            <v>0</v>
          </cell>
          <cell r="W133">
            <v>0</v>
          </cell>
          <cell r="X133">
            <v>0</v>
          </cell>
          <cell r="Y133">
            <v>72.313085234093606</v>
          </cell>
          <cell r="Z133">
            <v>0</v>
          </cell>
          <cell r="AA133">
            <v>0</v>
          </cell>
          <cell r="AB133">
            <v>0</v>
          </cell>
          <cell r="AC133">
            <v>45.333599999999997</v>
          </cell>
          <cell r="AD133">
            <v>45.333599999999997</v>
          </cell>
          <cell r="AE133">
            <v>45.333599999999997</v>
          </cell>
          <cell r="AF133">
            <v>58.933679999999995</v>
          </cell>
          <cell r="AG133">
            <v>45.333599999999997</v>
          </cell>
          <cell r="AH133">
            <v>45.333599999999997</v>
          </cell>
          <cell r="AI133">
            <v>45.333599999999997</v>
          </cell>
        </row>
        <row r="134">
          <cell r="B134" t="str">
            <v>龙系33</v>
          </cell>
          <cell r="C134">
            <v>33</v>
          </cell>
          <cell r="D134" t="str">
            <v>龙系</v>
          </cell>
          <cell r="E134">
            <v>2</v>
          </cell>
          <cell r="F134" t="str">
            <v>火炎</v>
          </cell>
          <cell r="H134">
            <v>1038.2109407644566</v>
          </cell>
          <cell r="I134">
            <v>100</v>
          </cell>
          <cell r="J134">
            <v>591.96546610169548</v>
          </cell>
          <cell r="K134">
            <v>46.750275000000002</v>
          </cell>
          <cell r="L134">
            <v>394.64364406779703</v>
          </cell>
          <cell r="M134">
            <v>46.750275000000002</v>
          </cell>
          <cell r="N134">
            <v>0.2</v>
          </cell>
          <cell r="O134">
            <v>0.2</v>
          </cell>
          <cell r="P134">
            <v>0.36</v>
          </cell>
          <cell r="Q134">
            <v>0.1</v>
          </cell>
          <cell r="R134">
            <v>3</v>
          </cell>
          <cell r="S134">
            <v>0.1</v>
          </cell>
          <cell r="T134">
            <v>0.9</v>
          </cell>
          <cell r="U134">
            <v>63.8</v>
          </cell>
          <cell r="V134">
            <v>0</v>
          </cell>
          <cell r="W134">
            <v>0</v>
          </cell>
          <cell r="X134">
            <v>0</v>
          </cell>
          <cell r="Y134">
            <v>77.983474576271206</v>
          </cell>
          <cell r="Z134">
            <v>0</v>
          </cell>
          <cell r="AA134">
            <v>0</v>
          </cell>
          <cell r="AB134">
            <v>0</v>
          </cell>
          <cell r="AC134">
            <v>46.750275000000002</v>
          </cell>
          <cell r="AD134">
            <v>46.750275000000002</v>
          </cell>
          <cell r="AE134">
            <v>46.750275000000002</v>
          </cell>
          <cell r="AF134">
            <v>60.775357500000005</v>
          </cell>
          <cell r="AG134">
            <v>46.750275000000002</v>
          </cell>
          <cell r="AH134">
            <v>46.750275000000002</v>
          </cell>
          <cell r="AI134">
            <v>46.750275000000002</v>
          </cell>
        </row>
        <row r="135">
          <cell r="B135" t="str">
            <v>龙系34</v>
          </cell>
          <cell r="C135">
            <v>34</v>
          </cell>
          <cell r="D135" t="str">
            <v>龙系</v>
          </cell>
          <cell r="E135">
            <v>2</v>
          </cell>
          <cell r="F135" t="str">
            <v>火炎</v>
          </cell>
          <cell r="H135">
            <v>1131.2096938533705</v>
          </cell>
          <cell r="I135">
            <v>100</v>
          </cell>
          <cell r="J135">
            <v>614.79285714285754</v>
          </cell>
          <cell r="K135">
            <v>48.16695</v>
          </cell>
          <cell r="L135">
            <v>409.86190476190501</v>
          </cell>
          <cell r="M135">
            <v>48.16695</v>
          </cell>
          <cell r="N135">
            <v>0.2</v>
          </cell>
          <cell r="O135">
            <v>0.2</v>
          </cell>
          <cell r="P135">
            <v>0.36</v>
          </cell>
          <cell r="Q135">
            <v>0.1</v>
          </cell>
          <cell r="R135">
            <v>3</v>
          </cell>
          <cell r="S135">
            <v>0.1</v>
          </cell>
          <cell r="T135">
            <v>0.9</v>
          </cell>
          <cell r="U135">
            <v>65.733333333333306</v>
          </cell>
          <cell r="V135">
            <v>0</v>
          </cell>
          <cell r="W135">
            <v>0</v>
          </cell>
          <cell r="X135">
            <v>0</v>
          </cell>
          <cell r="Y135">
            <v>83.947619047619099</v>
          </cell>
          <cell r="Z135">
            <v>0</v>
          </cell>
          <cell r="AA135">
            <v>0</v>
          </cell>
          <cell r="AB135">
            <v>0</v>
          </cell>
          <cell r="AC135">
            <v>48.16695</v>
          </cell>
          <cell r="AD135">
            <v>48.16695</v>
          </cell>
          <cell r="AE135">
            <v>48.16695</v>
          </cell>
          <cell r="AF135">
            <v>62.617035000000001</v>
          </cell>
          <cell r="AG135">
            <v>48.16695</v>
          </cell>
          <cell r="AH135">
            <v>48.16695</v>
          </cell>
          <cell r="AI135">
            <v>48.16695</v>
          </cell>
        </row>
        <row r="136">
          <cell r="B136" t="str">
            <v>龙系35</v>
          </cell>
          <cell r="C136">
            <v>35</v>
          </cell>
          <cell r="D136" t="str">
            <v>龙系</v>
          </cell>
          <cell r="E136">
            <v>2</v>
          </cell>
          <cell r="F136" t="str">
            <v>火炎</v>
          </cell>
          <cell r="H136">
            <v>1170.8438489899875</v>
          </cell>
          <cell r="I136">
            <v>100</v>
          </cell>
          <cell r="J136">
            <v>637.95258620689651</v>
          </cell>
          <cell r="K136">
            <v>49.583624999999998</v>
          </cell>
          <cell r="L136">
            <v>425.30172413793099</v>
          </cell>
          <cell r="M136">
            <v>49.583624999999998</v>
          </cell>
          <cell r="N136">
            <v>0.2</v>
          </cell>
          <cell r="O136">
            <v>0.2</v>
          </cell>
          <cell r="P136">
            <v>0.36</v>
          </cell>
          <cell r="Q136">
            <v>0.1</v>
          </cell>
          <cell r="R136">
            <v>3</v>
          </cell>
          <cell r="S136">
            <v>0.1</v>
          </cell>
          <cell r="T136">
            <v>0.9</v>
          </cell>
          <cell r="U136">
            <v>67.6666666666667</v>
          </cell>
          <cell r="V136">
            <v>0</v>
          </cell>
          <cell r="W136">
            <v>0</v>
          </cell>
          <cell r="X136">
            <v>0</v>
          </cell>
          <cell r="Y136">
            <v>90.215517241379303</v>
          </cell>
          <cell r="Z136">
            <v>0</v>
          </cell>
          <cell r="AA136">
            <v>0</v>
          </cell>
          <cell r="AB136">
            <v>0</v>
          </cell>
          <cell r="AC136">
            <v>49.583624999999998</v>
          </cell>
          <cell r="AD136">
            <v>49.583624999999998</v>
          </cell>
          <cell r="AE136">
            <v>49.583624999999998</v>
          </cell>
          <cell r="AF136">
            <v>64.458712500000004</v>
          </cell>
          <cell r="AG136">
            <v>49.583624999999998</v>
          </cell>
          <cell r="AH136">
            <v>49.583624999999998</v>
          </cell>
          <cell r="AI136">
            <v>49.583624999999998</v>
          </cell>
        </row>
        <row r="137">
          <cell r="B137" t="str">
            <v>龙系36</v>
          </cell>
          <cell r="C137">
            <v>36</v>
          </cell>
          <cell r="D137" t="str">
            <v>龙系</v>
          </cell>
          <cell r="E137">
            <v>2</v>
          </cell>
          <cell r="F137" t="str">
            <v>火炎</v>
          </cell>
          <cell r="H137">
            <v>1210.8416202287819</v>
          </cell>
          <cell r="I137">
            <v>100</v>
          </cell>
          <cell r="J137">
            <v>661.44968944099355</v>
          </cell>
          <cell r="K137">
            <v>51.000300000000003</v>
          </cell>
          <cell r="L137">
            <v>440.96645962732902</v>
          </cell>
          <cell r="M137">
            <v>51.000300000000003</v>
          </cell>
          <cell r="N137">
            <v>0.2</v>
          </cell>
          <cell r="O137">
            <v>0.2</v>
          </cell>
          <cell r="P137">
            <v>0.36</v>
          </cell>
          <cell r="Q137">
            <v>0.1</v>
          </cell>
          <cell r="R137">
            <v>3</v>
          </cell>
          <cell r="S137">
            <v>0.1</v>
          </cell>
          <cell r="T137">
            <v>0.9</v>
          </cell>
          <cell r="U137">
            <v>69.599999999999994</v>
          </cell>
          <cell r="V137">
            <v>0</v>
          </cell>
          <cell r="W137">
            <v>0</v>
          </cell>
          <cell r="X137">
            <v>0</v>
          </cell>
          <cell r="Y137">
            <v>96.797515527950296</v>
          </cell>
          <cell r="Z137">
            <v>0</v>
          </cell>
          <cell r="AA137">
            <v>0</v>
          </cell>
          <cell r="AB137">
            <v>0</v>
          </cell>
          <cell r="AC137">
            <v>51.000300000000003</v>
          </cell>
          <cell r="AD137">
            <v>51.000300000000003</v>
          </cell>
          <cell r="AE137">
            <v>51.000300000000003</v>
          </cell>
          <cell r="AF137">
            <v>66.300390000000007</v>
          </cell>
          <cell r="AG137">
            <v>51.000300000000003</v>
          </cell>
          <cell r="AH137">
            <v>51.000300000000003</v>
          </cell>
          <cell r="AI137">
            <v>51.000300000000003</v>
          </cell>
        </row>
        <row r="138">
          <cell r="B138" t="str">
            <v>龙系37</v>
          </cell>
          <cell r="C138">
            <v>37</v>
          </cell>
          <cell r="D138" t="str">
            <v>龙系</v>
          </cell>
          <cell r="E138">
            <v>2</v>
          </cell>
          <cell r="F138" t="str">
            <v>火炎</v>
          </cell>
          <cell r="H138">
            <v>1251.2030075697344</v>
          </cell>
          <cell r="I138">
            <v>100</v>
          </cell>
          <cell r="J138">
            <v>685.28937969924755</v>
          </cell>
          <cell r="K138">
            <v>52.416975000000001</v>
          </cell>
          <cell r="L138">
            <v>456.85958646616501</v>
          </cell>
          <cell r="M138">
            <v>52.416975000000001</v>
          </cell>
          <cell r="N138">
            <v>0.2</v>
          </cell>
          <cell r="O138">
            <v>0.2</v>
          </cell>
          <cell r="P138">
            <v>0.36</v>
          </cell>
          <cell r="Q138">
            <v>0.1</v>
          </cell>
          <cell r="R138">
            <v>3</v>
          </cell>
          <cell r="S138">
            <v>0.1</v>
          </cell>
          <cell r="T138">
            <v>0.9</v>
          </cell>
          <cell r="U138">
            <v>71.533333333333303</v>
          </cell>
          <cell r="V138">
            <v>0</v>
          </cell>
          <cell r="W138">
            <v>0</v>
          </cell>
          <cell r="X138">
            <v>0</v>
          </cell>
          <cell r="Y138">
            <v>103.704323308271</v>
          </cell>
          <cell r="Z138">
            <v>0</v>
          </cell>
          <cell r="AA138">
            <v>0</v>
          </cell>
          <cell r="AB138">
            <v>0</v>
          </cell>
          <cell r="AC138">
            <v>52.416975000000001</v>
          </cell>
          <cell r="AD138">
            <v>52.416975000000001</v>
          </cell>
          <cell r="AE138">
            <v>52.416975000000001</v>
          </cell>
          <cell r="AF138">
            <v>68.14206750000001</v>
          </cell>
          <cell r="AG138">
            <v>52.416975000000001</v>
          </cell>
          <cell r="AH138">
            <v>52.416975000000001</v>
          </cell>
          <cell r="AI138">
            <v>52.416975000000001</v>
          </cell>
        </row>
        <row r="139">
          <cell r="B139" t="str">
            <v>龙系38</v>
          </cell>
          <cell r="C139">
            <v>38</v>
          </cell>
          <cell r="D139" t="str">
            <v>龙系</v>
          </cell>
          <cell r="E139">
            <v>2</v>
          </cell>
          <cell r="F139" t="str">
            <v>火炎</v>
          </cell>
          <cell r="H139">
            <v>1291.9280110128677</v>
          </cell>
          <cell r="I139">
            <v>100</v>
          </cell>
          <cell r="J139">
            <v>709.47705436156798</v>
          </cell>
          <cell r="K139">
            <v>53.833649999999999</v>
          </cell>
          <cell r="L139">
            <v>472.98470290771201</v>
          </cell>
          <cell r="M139">
            <v>53.833649999999999</v>
          </cell>
          <cell r="N139">
            <v>0.2</v>
          </cell>
          <cell r="O139">
            <v>0.2</v>
          </cell>
          <cell r="P139">
            <v>0.36</v>
          </cell>
          <cell r="Q139">
            <v>0.1</v>
          </cell>
          <cell r="R139">
            <v>3</v>
          </cell>
          <cell r="S139">
            <v>0.1</v>
          </cell>
          <cell r="T139">
            <v>0.9</v>
          </cell>
          <cell r="U139">
            <v>73.466666666666697</v>
          </cell>
          <cell r="V139">
            <v>0</v>
          </cell>
          <cell r="W139">
            <v>0</v>
          </cell>
          <cell r="X139">
            <v>0</v>
          </cell>
          <cell r="Y139">
            <v>110.947029077118</v>
          </cell>
          <cell r="Z139">
            <v>0</v>
          </cell>
          <cell r="AA139">
            <v>0</v>
          </cell>
          <cell r="AB139">
            <v>0</v>
          </cell>
          <cell r="AC139">
            <v>53.833649999999999</v>
          </cell>
          <cell r="AD139">
            <v>53.833649999999999</v>
          </cell>
          <cell r="AE139">
            <v>53.833649999999999</v>
          </cell>
          <cell r="AF139">
            <v>69.983744999999999</v>
          </cell>
          <cell r="AG139">
            <v>53.833649999999999</v>
          </cell>
          <cell r="AH139">
            <v>53.833649999999999</v>
          </cell>
          <cell r="AI139">
            <v>53.833649999999999</v>
          </cell>
        </row>
        <row r="140">
          <cell r="B140" t="str">
            <v>龙系39</v>
          </cell>
          <cell r="C140">
            <v>39</v>
          </cell>
          <cell r="D140" t="str">
            <v>龙系</v>
          </cell>
          <cell r="E140">
            <v>2</v>
          </cell>
          <cell r="F140" t="str">
            <v>火炎</v>
          </cell>
          <cell r="H140">
            <v>1333.0166305581708</v>
          </cell>
          <cell r="I140">
            <v>100</v>
          </cell>
          <cell r="J140">
            <v>734.01830357142899</v>
          </cell>
          <cell r="K140">
            <v>55.250324999999997</v>
          </cell>
          <cell r="L140">
            <v>489.34553571428597</v>
          </cell>
          <cell r="M140">
            <v>55.250324999999997</v>
          </cell>
          <cell r="N140">
            <v>0.2</v>
          </cell>
          <cell r="O140">
            <v>0.2</v>
          </cell>
          <cell r="P140">
            <v>0.36</v>
          </cell>
          <cell r="Q140">
            <v>0.1</v>
          </cell>
          <cell r="R140">
            <v>3</v>
          </cell>
          <cell r="S140">
            <v>0.1</v>
          </cell>
          <cell r="T140">
            <v>0.9</v>
          </cell>
          <cell r="U140">
            <v>75.400000000000006</v>
          </cell>
          <cell r="V140">
            <v>0</v>
          </cell>
          <cell r="W140">
            <v>0</v>
          </cell>
          <cell r="X140">
            <v>0</v>
          </cell>
          <cell r="Y140">
            <v>118.537117346939</v>
          </cell>
          <cell r="Z140">
            <v>0</v>
          </cell>
          <cell r="AA140">
            <v>0</v>
          </cell>
          <cell r="AB140">
            <v>0</v>
          </cell>
          <cell r="AC140">
            <v>55.250324999999997</v>
          </cell>
          <cell r="AD140">
            <v>55.250324999999997</v>
          </cell>
          <cell r="AE140">
            <v>55.250324999999997</v>
          </cell>
          <cell r="AF140">
            <v>71.825422500000002</v>
          </cell>
          <cell r="AG140">
            <v>55.250324999999997</v>
          </cell>
          <cell r="AH140">
            <v>55.250324999999997</v>
          </cell>
          <cell r="AI140">
            <v>55.250324999999997</v>
          </cell>
        </row>
        <row r="141">
          <cell r="B141" t="str">
            <v>龙系40</v>
          </cell>
          <cell r="C141">
            <v>40</v>
          </cell>
          <cell r="D141" t="str">
            <v>龙系</v>
          </cell>
          <cell r="E141">
            <v>2</v>
          </cell>
          <cell r="F141" t="str">
            <v>火炎</v>
          </cell>
          <cell r="H141">
            <v>1374.4688662056433</v>
          </cell>
          <cell r="I141">
            <v>100</v>
          </cell>
          <cell r="J141">
            <v>758.91891891891896</v>
          </cell>
          <cell r="K141">
            <v>56.667000000000002</v>
          </cell>
          <cell r="L141">
            <v>505.94594594594599</v>
          </cell>
          <cell r="M141">
            <v>56.667000000000002</v>
          </cell>
          <cell r="N141">
            <v>0.2</v>
          </cell>
          <cell r="O141">
            <v>0.2</v>
          </cell>
          <cell r="P141">
            <v>0.36</v>
          </cell>
          <cell r="Q141">
            <v>0.1</v>
          </cell>
          <cell r="R141">
            <v>3</v>
          </cell>
          <cell r="S141">
            <v>0.1</v>
          </cell>
          <cell r="T141">
            <v>0.9</v>
          </cell>
          <cell r="U141">
            <v>77.3333333333333</v>
          </cell>
          <cell r="V141">
            <v>0</v>
          </cell>
          <cell r="W141">
            <v>0</v>
          </cell>
          <cell r="X141">
            <v>0</v>
          </cell>
          <cell r="Y141">
            <v>126.486486486487</v>
          </cell>
          <cell r="Z141">
            <v>0</v>
          </cell>
          <cell r="AA141">
            <v>0</v>
          </cell>
          <cell r="AB141">
            <v>0</v>
          </cell>
          <cell r="AC141">
            <v>56.667000000000002</v>
          </cell>
          <cell r="AD141">
            <v>56.667000000000002</v>
          </cell>
          <cell r="AE141">
            <v>56.667000000000002</v>
          </cell>
          <cell r="AF141">
            <v>73.667100000000005</v>
          </cell>
          <cell r="AG141">
            <v>56.667000000000002</v>
          </cell>
          <cell r="AH141">
            <v>56.667000000000002</v>
          </cell>
          <cell r="AI141">
            <v>56.667000000000002</v>
          </cell>
        </row>
        <row r="142">
          <cell r="B142" t="str">
            <v>龙系41</v>
          </cell>
          <cell r="C142">
            <v>41</v>
          </cell>
          <cell r="D142" t="str">
            <v>龙系</v>
          </cell>
          <cell r="E142">
            <v>2</v>
          </cell>
          <cell r="F142" t="str">
            <v>火炎</v>
          </cell>
          <cell r="H142">
            <v>1416.2847179552855</v>
          </cell>
          <cell r="I142">
            <v>100</v>
          </cell>
          <cell r="J142">
            <v>784.18490259740247</v>
          </cell>
          <cell r="K142">
            <v>58.083674999999999</v>
          </cell>
          <cell r="L142">
            <v>522.78993506493498</v>
          </cell>
          <cell r="M142">
            <v>58.083674999999999</v>
          </cell>
          <cell r="N142">
            <v>0.2</v>
          </cell>
          <cell r="O142">
            <v>0.2</v>
          </cell>
          <cell r="P142">
            <v>0.36</v>
          </cell>
          <cell r="Q142">
            <v>0.1</v>
          </cell>
          <cell r="R142">
            <v>3</v>
          </cell>
          <cell r="S142">
            <v>0.1</v>
          </cell>
          <cell r="T142">
            <v>0.9</v>
          </cell>
          <cell r="U142">
            <v>79.266666666666694</v>
          </cell>
          <cell r="V142">
            <v>0</v>
          </cell>
          <cell r="W142">
            <v>0</v>
          </cell>
          <cell r="X142">
            <v>0</v>
          </cell>
          <cell r="Y142">
            <v>134.807467532468</v>
          </cell>
          <cell r="Z142">
            <v>0</v>
          </cell>
          <cell r="AA142">
            <v>0</v>
          </cell>
          <cell r="AB142">
            <v>0</v>
          </cell>
          <cell r="AC142">
            <v>58.083674999999999</v>
          </cell>
          <cell r="AD142">
            <v>58.083674999999999</v>
          </cell>
          <cell r="AE142">
            <v>58.083674999999999</v>
          </cell>
          <cell r="AF142">
            <v>75.508777500000008</v>
          </cell>
          <cell r="AG142">
            <v>58.083674999999999</v>
          </cell>
          <cell r="AH142">
            <v>58.083674999999999</v>
          </cell>
          <cell r="AI142">
            <v>58.083674999999999</v>
          </cell>
        </row>
        <row r="143">
          <cell r="B143" t="str">
            <v>龙系42</v>
          </cell>
          <cell r="C143">
            <v>42</v>
          </cell>
          <cell r="D143" t="str">
            <v>龙系</v>
          </cell>
          <cell r="E143">
            <v>2</v>
          </cell>
          <cell r="F143" t="str">
            <v>火炎</v>
          </cell>
          <cell r="H143">
            <v>1458.4641858070968</v>
          </cell>
          <cell r="I143">
            <v>100</v>
          </cell>
          <cell r="J143">
            <v>809.82247706422049</v>
          </cell>
          <cell r="K143">
            <v>59.500349999999997</v>
          </cell>
          <cell r="L143">
            <v>539.88165137614703</v>
          </cell>
          <cell r="M143">
            <v>59.500349999999997</v>
          </cell>
          <cell r="N143">
            <v>0.2</v>
          </cell>
          <cell r="O143">
            <v>0.2</v>
          </cell>
          <cell r="P143">
            <v>0.36</v>
          </cell>
          <cell r="Q143">
            <v>0.1</v>
          </cell>
          <cell r="R143">
            <v>3</v>
          </cell>
          <cell r="S143">
            <v>0.1</v>
          </cell>
          <cell r="T143">
            <v>0.9</v>
          </cell>
          <cell r="U143">
            <v>81.2</v>
          </cell>
          <cell r="V143">
            <v>0</v>
          </cell>
          <cell r="W143">
            <v>0</v>
          </cell>
          <cell r="X143">
            <v>0</v>
          </cell>
          <cell r="Y143">
            <v>143.512844036697</v>
          </cell>
          <cell r="Z143">
            <v>0</v>
          </cell>
          <cell r="AA143">
            <v>0</v>
          </cell>
          <cell r="AB143">
            <v>0</v>
          </cell>
          <cell r="AC143">
            <v>59.500349999999997</v>
          </cell>
          <cell r="AD143">
            <v>59.500349999999997</v>
          </cell>
          <cell r="AE143">
            <v>59.500349999999997</v>
          </cell>
          <cell r="AF143">
            <v>77.350454999999997</v>
          </cell>
          <cell r="AG143">
            <v>59.500349999999997</v>
          </cell>
          <cell r="AH143">
            <v>59.500349999999997</v>
          </cell>
          <cell r="AI143">
            <v>59.500349999999997</v>
          </cell>
        </row>
        <row r="144">
          <cell r="B144" t="str">
            <v>龙系43</v>
          </cell>
          <cell r="C144">
            <v>43</v>
          </cell>
          <cell r="D144" t="str">
            <v>龙系</v>
          </cell>
          <cell r="E144">
            <v>2</v>
          </cell>
          <cell r="F144" t="str">
            <v>火炎</v>
          </cell>
          <cell r="H144">
            <v>1501.0072697610781</v>
          </cell>
          <cell r="I144">
            <v>100</v>
          </cell>
          <cell r="J144">
            <v>835.83809523809543</v>
          </cell>
          <cell r="K144">
            <v>60.917025000000002</v>
          </cell>
          <cell r="L144">
            <v>557.22539682539696</v>
          </cell>
          <cell r="M144">
            <v>60.917025000000002</v>
          </cell>
          <cell r="N144">
            <v>0.2</v>
          </cell>
          <cell r="O144">
            <v>0.2</v>
          </cell>
          <cell r="P144">
            <v>0.36</v>
          </cell>
          <cell r="Q144">
            <v>0.1</v>
          </cell>
          <cell r="R144">
            <v>3</v>
          </cell>
          <cell r="S144">
            <v>0.1</v>
          </cell>
          <cell r="T144">
            <v>0.9</v>
          </cell>
          <cell r="U144">
            <v>83.133333333333297</v>
          </cell>
          <cell r="V144">
            <v>0</v>
          </cell>
          <cell r="W144">
            <v>0</v>
          </cell>
          <cell r="X144">
            <v>0</v>
          </cell>
          <cell r="Y144">
            <v>152.61587301587301</v>
          </cell>
          <cell r="Z144">
            <v>0</v>
          </cell>
          <cell r="AA144">
            <v>0</v>
          </cell>
          <cell r="AB144">
            <v>0</v>
          </cell>
          <cell r="AC144">
            <v>60.917025000000002</v>
          </cell>
          <cell r="AD144">
            <v>60.917025000000002</v>
          </cell>
          <cell r="AE144">
            <v>60.917025000000002</v>
          </cell>
          <cell r="AF144">
            <v>79.1921325</v>
          </cell>
          <cell r="AG144">
            <v>60.917025000000002</v>
          </cell>
          <cell r="AH144">
            <v>60.917025000000002</v>
          </cell>
          <cell r="AI144">
            <v>60.917025000000002</v>
          </cell>
        </row>
        <row r="145">
          <cell r="B145" t="str">
            <v>龙系44</v>
          </cell>
          <cell r="C145">
            <v>44</v>
          </cell>
          <cell r="D145" t="str">
            <v>龙系</v>
          </cell>
          <cell r="E145">
            <v>2</v>
          </cell>
          <cell r="F145" t="str">
            <v>火炎</v>
          </cell>
          <cell r="H145">
            <v>1543.9139698172282</v>
          </cell>
          <cell r="I145">
            <v>100</v>
          </cell>
          <cell r="J145">
            <v>862.23845126835749</v>
          </cell>
          <cell r="K145">
            <v>62.3337</v>
          </cell>
          <cell r="L145">
            <v>574.82563417890503</v>
          </cell>
          <cell r="M145">
            <v>62.3337</v>
          </cell>
          <cell r="N145">
            <v>0.2</v>
          </cell>
          <cell r="O145">
            <v>0.2</v>
          </cell>
          <cell r="P145">
            <v>0.36</v>
          </cell>
          <cell r="Q145">
            <v>0.1</v>
          </cell>
          <cell r="R145">
            <v>3</v>
          </cell>
          <cell r="S145">
            <v>0.1</v>
          </cell>
          <cell r="T145">
            <v>0.9</v>
          </cell>
          <cell r="U145">
            <v>85.066666666666706</v>
          </cell>
          <cell r="V145">
            <v>0</v>
          </cell>
          <cell r="W145">
            <v>0</v>
          </cell>
          <cell r="X145">
            <v>0</v>
          </cell>
          <cell r="Y145">
            <v>162.13030707610201</v>
          </cell>
          <cell r="Z145">
            <v>0</v>
          </cell>
          <cell r="AA145">
            <v>0</v>
          </cell>
          <cell r="AB145">
            <v>0</v>
          </cell>
          <cell r="AC145">
            <v>62.3337</v>
          </cell>
          <cell r="AD145">
            <v>62.3337</v>
          </cell>
          <cell r="AE145">
            <v>62.3337</v>
          </cell>
          <cell r="AF145">
            <v>81.033810000000003</v>
          </cell>
          <cell r="AG145">
            <v>62.3337</v>
          </cell>
          <cell r="AH145">
            <v>62.3337</v>
          </cell>
          <cell r="AI145">
            <v>62.3337</v>
          </cell>
        </row>
        <row r="146">
          <cell r="B146" t="str">
            <v>龙系45</v>
          </cell>
          <cell r="C146">
            <v>45</v>
          </cell>
          <cell r="D146" t="str">
            <v>龙系</v>
          </cell>
          <cell r="E146">
            <v>2</v>
          </cell>
          <cell r="F146" t="str">
            <v>火炎</v>
          </cell>
          <cell r="H146">
            <v>1669.927958628301</v>
          </cell>
          <cell r="I146">
            <v>100</v>
          </cell>
          <cell r="J146">
            <v>889.03049191374748</v>
          </cell>
          <cell r="K146">
            <v>63.750374999999998</v>
          </cell>
          <cell r="L146">
            <v>592.68699460916503</v>
          </cell>
          <cell r="M146">
            <v>63.750374999999998</v>
          </cell>
          <cell r="N146">
            <v>0.2</v>
          </cell>
          <cell r="O146">
            <v>0.2</v>
          </cell>
          <cell r="P146">
            <v>0.36</v>
          </cell>
          <cell r="Q146">
            <v>0.1</v>
          </cell>
          <cell r="R146">
            <v>3</v>
          </cell>
          <cell r="S146">
            <v>0.1</v>
          </cell>
          <cell r="T146">
            <v>0.9</v>
          </cell>
          <cell r="U146">
            <v>87</v>
          </cell>
          <cell r="V146">
            <v>0</v>
          </cell>
          <cell r="W146">
            <v>0</v>
          </cell>
          <cell r="X146">
            <v>0</v>
          </cell>
          <cell r="Y146">
            <v>172.07041778975801</v>
          </cell>
          <cell r="Z146">
            <v>0</v>
          </cell>
          <cell r="AA146">
            <v>0</v>
          </cell>
          <cell r="AB146">
            <v>0</v>
          </cell>
          <cell r="AC146">
            <v>63.750374999999998</v>
          </cell>
          <cell r="AD146">
            <v>63.750374999999998</v>
          </cell>
          <cell r="AE146">
            <v>63.750374999999998</v>
          </cell>
          <cell r="AF146">
            <v>82.875487500000006</v>
          </cell>
          <cell r="AG146">
            <v>63.750374999999998</v>
          </cell>
          <cell r="AH146">
            <v>63.750374999999998</v>
          </cell>
          <cell r="AI146">
            <v>63.750374999999998</v>
          </cell>
        </row>
        <row r="147">
          <cell r="B147" t="str">
            <v>龙系46</v>
          </cell>
          <cell r="C147">
            <v>46</v>
          </cell>
          <cell r="D147" t="str">
            <v>龙系</v>
          </cell>
          <cell r="E147">
            <v>2</v>
          </cell>
          <cell r="F147" t="str">
            <v>火炎</v>
          </cell>
          <cell r="H147">
            <v>1715.8366310304527</v>
          </cell>
          <cell r="I147">
            <v>100</v>
          </cell>
          <cell r="J147">
            <v>916.22142857142899</v>
          </cell>
          <cell r="K147">
            <v>65.167050000000003</v>
          </cell>
          <cell r="L147">
            <v>610.81428571428603</v>
          </cell>
          <cell r="M147">
            <v>65.167050000000003</v>
          </cell>
          <cell r="N147">
            <v>0.2</v>
          </cell>
          <cell r="O147">
            <v>0.2</v>
          </cell>
          <cell r="P147">
            <v>0.36</v>
          </cell>
          <cell r="Q147">
            <v>0.1</v>
          </cell>
          <cell r="R147">
            <v>3</v>
          </cell>
          <cell r="S147">
            <v>0.1</v>
          </cell>
          <cell r="T147">
            <v>0.9</v>
          </cell>
          <cell r="U147">
            <v>88.933333333333294</v>
          </cell>
          <cell r="V147">
            <v>0</v>
          </cell>
          <cell r="W147">
            <v>0</v>
          </cell>
          <cell r="X147">
            <v>0</v>
          </cell>
          <cell r="Y147">
            <v>182.451020408163</v>
          </cell>
          <cell r="Z147">
            <v>0</v>
          </cell>
          <cell r="AA147">
            <v>0</v>
          </cell>
          <cell r="AB147">
            <v>0</v>
          </cell>
          <cell r="AC147">
            <v>65.167050000000003</v>
          </cell>
          <cell r="AD147">
            <v>65.167050000000003</v>
          </cell>
          <cell r="AE147">
            <v>65.167050000000003</v>
          </cell>
          <cell r="AF147">
            <v>84.717165000000008</v>
          </cell>
          <cell r="AG147">
            <v>65.167050000000003</v>
          </cell>
          <cell r="AH147">
            <v>65.167050000000003</v>
          </cell>
          <cell r="AI147">
            <v>65.167050000000003</v>
          </cell>
        </row>
        <row r="148">
          <cell r="B148" t="str">
            <v>龙系47</v>
          </cell>
          <cell r="C148">
            <v>47</v>
          </cell>
          <cell r="D148" t="str">
            <v>龙系</v>
          </cell>
          <cell r="E148">
            <v>2</v>
          </cell>
          <cell r="F148" t="str">
            <v>火炎</v>
          </cell>
          <cell r="H148">
            <v>1762.1278757026253</v>
          </cell>
          <cell r="I148">
            <v>100</v>
          </cell>
          <cell r="J148">
            <v>943.81874999999991</v>
          </cell>
          <cell r="K148">
            <v>66.583725000000001</v>
          </cell>
          <cell r="L148">
            <v>629.21249999999998</v>
          </cell>
          <cell r="M148">
            <v>66.583725000000001</v>
          </cell>
          <cell r="N148">
            <v>0.2</v>
          </cell>
          <cell r="O148">
            <v>0.2</v>
          </cell>
          <cell r="P148">
            <v>0.36</v>
          </cell>
          <cell r="Q148">
            <v>0.1</v>
          </cell>
          <cell r="R148">
            <v>3</v>
          </cell>
          <cell r="S148">
            <v>0.1</v>
          </cell>
          <cell r="T148">
            <v>0.9</v>
          </cell>
          <cell r="U148">
            <v>90.866666666666703</v>
          </cell>
          <cell r="V148">
            <v>0</v>
          </cell>
          <cell r="W148">
            <v>0</v>
          </cell>
          <cell r="X148">
            <v>0</v>
          </cell>
          <cell r="Y148">
            <v>193.28749999999999</v>
          </cell>
          <cell r="Z148">
            <v>0</v>
          </cell>
          <cell r="AA148">
            <v>0</v>
          </cell>
          <cell r="AB148">
            <v>0</v>
          </cell>
          <cell r="AC148">
            <v>66.583725000000001</v>
          </cell>
          <cell r="AD148">
            <v>66.583725000000001</v>
          </cell>
          <cell r="AE148">
            <v>66.583725000000001</v>
          </cell>
          <cell r="AF148">
            <v>86.558842500000011</v>
          </cell>
          <cell r="AG148">
            <v>66.583725000000001</v>
          </cell>
          <cell r="AH148">
            <v>66.583725000000001</v>
          </cell>
          <cell r="AI148">
            <v>66.583725000000001</v>
          </cell>
        </row>
        <row r="149">
          <cell r="B149" t="str">
            <v>龙系48</v>
          </cell>
          <cell r="C149">
            <v>48</v>
          </cell>
          <cell r="D149" t="str">
            <v>龙系</v>
          </cell>
          <cell r="E149">
            <v>2</v>
          </cell>
          <cell r="F149" t="str">
            <v>火炎</v>
          </cell>
          <cell r="H149">
            <v>1808.8016926448065</v>
          </cell>
          <cell r="I149">
            <v>100</v>
          </cell>
          <cell r="J149">
            <v>971.83023578363395</v>
          </cell>
          <cell r="K149">
            <v>68.000399999999999</v>
          </cell>
          <cell r="L149">
            <v>647.88682385575601</v>
          </cell>
          <cell r="M149">
            <v>68.000399999999999</v>
          </cell>
          <cell r="N149">
            <v>0.2</v>
          </cell>
          <cell r="O149">
            <v>0.2</v>
          </cell>
          <cell r="P149">
            <v>0.36</v>
          </cell>
          <cell r="Q149">
            <v>0.1</v>
          </cell>
          <cell r="R149">
            <v>3</v>
          </cell>
          <cell r="S149">
            <v>0.1</v>
          </cell>
          <cell r="T149">
            <v>0.9</v>
          </cell>
          <cell r="U149">
            <v>92.8</v>
          </cell>
          <cell r="V149">
            <v>0</v>
          </cell>
          <cell r="W149">
            <v>0</v>
          </cell>
          <cell r="X149">
            <v>0</v>
          </cell>
          <cell r="Y149">
            <v>204.59583911234401</v>
          </cell>
          <cell r="Z149">
            <v>0</v>
          </cell>
          <cell r="AA149">
            <v>0</v>
          </cell>
          <cell r="AB149">
            <v>0</v>
          </cell>
          <cell r="AC149">
            <v>68.000399999999999</v>
          </cell>
          <cell r="AD149">
            <v>68.000399999999999</v>
          </cell>
          <cell r="AE149">
            <v>68.000399999999999</v>
          </cell>
          <cell r="AF149">
            <v>88.40052</v>
          </cell>
          <cell r="AG149">
            <v>68.000399999999999</v>
          </cell>
          <cell r="AH149">
            <v>68.000399999999999</v>
          </cell>
          <cell r="AI149">
            <v>68.000399999999999</v>
          </cell>
        </row>
        <row r="150">
          <cell r="B150" t="str">
            <v>龙系49</v>
          </cell>
          <cell r="C150">
            <v>49</v>
          </cell>
          <cell r="D150" t="str">
            <v>龙系</v>
          </cell>
          <cell r="E150">
            <v>2</v>
          </cell>
          <cell r="F150" t="str">
            <v>火炎</v>
          </cell>
          <cell r="H150">
            <v>1855.8580818570204</v>
          </cell>
          <cell r="I150">
            <v>100</v>
          </cell>
          <cell r="J150">
            <v>1000.263970588236</v>
          </cell>
          <cell r="K150">
            <v>69.417074999999997</v>
          </cell>
          <cell r="L150">
            <v>666.84264705882401</v>
          </cell>
          <cell r="M150">
            <v>69.417074999999997</v>
          </cell>
          <cell r="N150">
            <v>0.2</v>
          </cell>
          <cell r="O150">
            <v>0.2</v>
          </cell>
          <cell r="P150">
            <v>0.36</v>
          </cell>
          <cell r="Q150">
            <v>0.1</v>
          </cell>
          <cell r="R150">
            <v>3</v>
          </cell>
          <cell r="S150">
            <v>0.1</v>
          </cell>
          <cell r="T150">
            <v>0.9</v>
          </cell>
          <cell r="U150">
            <v>94.733333333333306</v>
          </cell>
          <cell r="V150">
            <v>0</v>
          </cell>
          <cell r="W150">
            <v>0</v>
          </cell>
          <cell r="X150">
            <v>0</v>
          </cell>
          <cell r="Y150">
            <v>216.392647058824</v>
          </cell>
          <cell r="Z150">
            <v>0</v>
          </cell>
          <cell r="AA150">
            <v>0</v>
          </cell>
          <cell r="AB150">
            <v>0</v>
          </cell>
          <cell r="AC150">
            <v>69.417074999999997</v>
          </cell>
          <cell r="AD150">
            <v>69.417074999999997</v>
          </cell>
          <cell r="AE150">
            <v>69.417074999999997</v>
          </cell>
          <cell r="AF150">
            <v>90.242197500000003</v>
          </cell>
          <cell r="AG150">
            <v>69.417074999999997</v>
          </cell>
          <cell r="AH150">
            <v>69.417074999999997</v>
          </cell>
          <cell r="AI150">
            <v>69.417074999999997</v>
          </cell>
        </row>
        <row r="151">
          <cell r="B151" t="str">
            <v>龙系50</v>
          </cell>
          <cell r="C151">
            <v>50</v>
          </cell>
          <cell r="D151" t="str">
            <v>龙系</v>
          </cell>
          <cell r="E151">
            <v>2</v>
          </cell>
          <cell r="F151" t="str">
            <v>火炎</v>
          </cell>
          <cell r="H151">
            <v>1903.2970433392431</v>
          </cell>
          <cell r="I151">
            <v>100</v>
          </cell>
          <cell r="J151">
            <v>1029.1283592644986</v>
          </cell>
          <cell r="K151">
            <v>70.833749999999995</v>
          </cell>
          <cell r="L151">
            <v>686.085572842999</v>
          </cell>
          <cell r="M151">
            <v>70.833749999999995</v>
          </cell>
          <cell r="N151">
            <v>0.2</v>
          </cell>
          <cell r="O151">
            <v>0.2</v>
          </cell>
          <cell r="P151">
            <v>0.36</v>
          </cell>
          <cell r="Q151">
            <v>0.1</v>
          </cell>
          <cell r="R151">
            <v>3</v>
          </cell>
          <cell r="S151">
            <v>0.1</v>
          </cell>
          <cell r="T151">
            <v>0.9</v>
          </cell>
          <cell r="U151">
            <v>96.6666666666667</v>
          </cell>
          <cell r="V151">
            <v>0</v>
          </cell>
          <cell r="W151">
            <v>0</v>
          </cell>
          <cell r="X151">
            <v>0</v>
          </cell>
          <cell r="Y151">
            <v>228.69519094766599</v>
          </cell>
          <cell r="Z151">
            <v>0</v>
          </cell>
          <cell r="AA151">
            <v>0</v>
          </cell>
          <cell r="AB151">
            <v>0</v>
          </cell>
          <cell r="AC151">
            <v>70.833749999999995</v>
          </cell>
          <cell r="AD151">
            <v>70.833749999999995</v>
          </cell>
          <cell r="AE151">
            <v>70.833749999999995</v>
          </cell>
          <cell r="AF151">
            <v>92.083874999999992</v>
          </cell>
          <cell r="AG151">
            <v>70.833749999999995</v>
          </cell>
          <cell r="AH151">
            <v>70.833749999999995</v>
          </cell>
          <cell r="AI151">
            <v>70.833749999999995</v>
          </cell>
        </row>
        <row r="152">
          <cell r="B152" t="str">
            <v>龙系51</v>
          </cell>
          <cell r="C152">
            <v>51</v>
          </cell>
          <cell r="D152" t="str">
            <v>龙系</v>
          </cell>
          <cell r="E152">
            <v>2</v>
          </cell>
          <cell r="F152" t="str">
            <v>火炎</v>
          </cell>
          <cell r="H152">
            <v>1951.1185770914865</v>
          </cell>
          <cell r="I152">
            <v>100</v>
          </cell>
          <cell r="J152">
            <v>1058.4321428571434</v>
          </cell>
          <cell r="K152">
            <v>72.250425000000007</v>
          </cell>
          <cell r="L152">
            <v>705.62142857142896</v>
          </cell>
          <cell r="M152">
            <v>72.250425000000007</v>
          </cell>
          <cell r="N152">
            <v>0.2</v>
          </cell>
          <cell r="O152">
            <v>0.2</v>
          </cell>
          <cell r="P152">
            <v>0.36</v>
          </cell>
          <cell r="Q152">
            <v>0.1</v>
          </cell>
          <cell r="R152">
            <v>3</v>
          </cell>
          <cell r="S152">
            <v>0.1</v>
          </cell>
          <cell r="T152">
            <v>0.9</v>
          </cell>
          <cell r="U152">
            <v>98.6</v>
          </cell>
          <cell r="V152">
            <v>0</v>
          </cell>
          <cell r="W152">
            <v>0</v>
          </cell>
          <cell r="X152">
            <v>0</v>
          </cell>
          <cell r="Y152">
            <v>241.521428571429</v>
          </cell>
          <cell r="Z152">
            <v>0</v>
          </cell>
          <cell r="AA152">
            <v>0</v>
          </cell>
          <cell r="AB152">
            <v>0</v>
          </cell>
          <cell r="AC152">
            <v>72.250425000000007</v>
          </cell>
          <cell r="AD152">
            <v>72.250425000000007</v>
          </cell>
          <cell r="AE152">
            <v>72.250425000000007</v>
          </cell>
          <cell r="AF152">
            <v>93.925552500000009</v>
          </cell>
          <cell r="AG152">
            <v>72.250425000000007</v>
          </cell>
          <cell r="AH152">
            <v>72.250425000000007</v>
          </cell>
          <cell r="AI152">
            <v>72.250425000000007</v>
          </cell>
        </row>
        <row r="153">
          <cell r="B153" t="str">
            <v>龙系52</v>
          </cell>
          <cell r="C153">
            <v>52</v>
          </cell>
          <cell r="D153" t="str">
            <v>龙系</v>
          </cell>
          <cell r="E153">
            <v>2</v>
          </cell>
          <cell r="F153" t="str">
            <v>火炎</v>
          </cell>
          <cell r="H153">
            <v>1999.3226831137388</v>
          </cell>
          <cell r="I153">
            <v>100</v>
          </cell>
          <cell r="J153">
            <v>1088.1844155844155</v>
          </cell>
          <cell r="K153">
            <v>73.667100000000005</v>
          </cell>
          <cell r="L153">
            <v>725.45627705627703</v>
          </cell>
          <cell r="M153">
            <v>73.667100000000005</v>
          </cell>
          <cell r="N153">
            <v>0.2</v>
          </cell>
          <cell r="O153">
            <v>0.2</v>
          </cell>
          <cell r="P153">
            <v>0.36</v>
          </cell>
          <cell r="Q153">
            <v>0.1</v>
          </cell>
          <cell r="R153">
            <v>3</v>
          </cell>
          <cell r="S153">
            <v>0.1</v>
          </cell>
          <cell r="T153">
            <v>0.9</v>
          </cell>
          <cell r="U153">
            <v>100.533333333333</v>
          </cell>
          <cell r="V153">
            <v>0</v>
          </cell>
          <cell r="W153">
            <v>0</v>
          </cell>
          <cell r="X153">
            <v>0</v>
          </cell>
          <cell r="Y153">
            <v>254.890043290043</v>
          </cell>
          <cell r="Z153">
            <v>0</v>
          </cell>
          <cell r="AA153">
            <v>0</v>
          </cell>
          <cell r="AB153">
            <v>0</v>
          </cell>
          <cell r="AC153">
            <v>73.667100000000005</v>
          </cell>
          <cell r="AD153">
            <v>73.667100000000005</v>
          </cell>
          <cell r="AE153">
            <v>73.667100000000005</v>
          </cell>
          <cell r="AF153">
            <v>95.767230000000012</v>
          </cell>
          <cell r="AG153">
            <v>73.667100000000005</v>
          </cell>
          <cell r="AH153">
            <v>73.667100000000005</v>
          </cell>
          <cell r="AI153">
            <v>73.667100000000005</v>
          </cell>
        </row>
        <row r="154">
          <cell r="B154" t="str">
            <v>龙系53</v>
          </cell>
          <cell r="C154">
            <v>53</v>
          </cell>
          <cell r="D154" t="str">
            <v>龙系</v>
          </cell>
          <cell r="E154">
            <v>2</v>
          </cell>
          <cell r="F154" t="str">
            <v>火炎</v>
          </cell>
          <cell r="H154">
            <v>2047.9093614060237</v>
          </cell>
          <cell r="I154">
            <v>100</v>
          </cell>
          <cell r="J154">
            <v>1118.3946428571435</v>
          </cell>
          <cell r="K154">
            <v>75.083775000000003</v>
          </cell>
          <cell r="L154">
            <v>745.59642857142899</v>
          </cell>
          <cell r="M154">
            <v>75.083775000000003</v>
          </cell>
          <cell r="N154">
            <v>0.2</v>
          </cell>
          <cell r="O154">
            <v>0.2</v>
          </cell>
          <cell r="P154">
            <v>0.36</v>
          </cell>
          <cell r="Q154">
            <v>0.1</v>
          </cell>
          <cell r="R154">
            <v>3</v>
          </cell>
          <cell r="S154">
            <v>0.1</v>
          </cell>
          <cell r="T154">
            <v>0.9</v>
          </cell>
          <cell r="U154">
            <v>102.466666666667</v>
          </cell>
          <cell r="V154">
            <v>0</v>
          </cell>
          <cell r="W154">
            <v>0</v>
          </cell>
          <cell r="X154">
            <v>0</v>
          </cell>
          <cell r="Y154">
            <v>268.820481049563</v>
          </cell>
          <cell r="Z154">
            <v>0</v>
          </cell>
          <cell r="AA154">
            <v>0</v>
          </cell>
          <cell r="AB154">
            <v>0</v>
          </cell>
          <cell r="AC154">
            <v>75.083775000000003</v>
          </cell>
          <cell r="AD154">
            <v>75.083775000000003</v>
          </cell>
          <cell r="AE154">
            <v>75.083775000000003</v>
          </cell>
          <cell r="AF154">
            <v>97.608907500000001</v>
          </cell>
          <cell r="AG154">
            <v>75.083775000000003</v>
          </cell>
          <cell r="AH154">
            <v>75.083775000000003</v>
          </cell>
          <cell r="AI154">
            <v>75.083775000000003</v>
          </cell>
        </row>
        <row r="155">
          <cell r="B155" t="str">
            <v>龙系54</v>
          </cell>
          <cell r="C155">
            <v>54</v>
          </cell>
          <cell r="D155" t="str">
            <v>龙系</v>
          </cell>
          <cell r="E155">
            <v>2</v>
          </cell>
          <cell r="F155" t="str">
            <v>火炎</v>
          </cell>
          <cell r="H155">
            <v>2096.8786119683173</v>
          </cell>
          <cell r="I155">
            <v>100</v>
          </cell>
          <cell r="J155">
            <v>1149.0726804123719</v>
          </cell>
          <cell r="K155">
            <v>76.500450000000001</v>
          </cell>
          <cell r="L155">
            <v>766.048453608248</v>
          </cell>
          <cell r="M155">
            <v>76.500450000000001</v>
          </cell>
          <cell r="N155">
            <v>0.2</v>
          </cell>
          <cell r="O155">
            <v>0.2</v>
          </cell>
          <cell r="P155">
            <v>0.36</v>
          </cell>
          <cell r="Q155">
            <v>0.1</v>
          </cell>
          <cell r="R155">
            <v>3</v>
          </cell>
          <cell r="S155">
            <v>0.1</v>
          </cell>
          <cell r="T155">
            <v>0.9</v>
          </cell>
          <cell r="U155">
            <v>104.4</v>
          </cell>
          <cell r="V155">
            <v>0</v>
          </cell>
          <cell r="W155">
            <v>0</v>
          </cell>
          <cell r="X155">
            <v>0</v>
          </cell>
          <cell r="Y155">
            <v>283.332989690722</v>
          </cell>
          <cell r="Z155">
            <v>0</v>
          </cell>
          <cell r="AA155">
            <v>0</v>
          </cell>
          <cell r="AB155">
            <v>0</v>
          </cell>
          <cell r="AC155">
            <v>76.500450000000001</v>
          </cell>
          <cell r="AD155">
            <v>76.500450000000001</v>
          </cell>
          <cell r="AE155">
            <v>76.500450000000001</v>
          </cell>
          <cell r="AF155">
            <v>99.450585000000004</v>
          </cell>
          <cell r="AG155">
            <v>76.500450000000001</v>
          </cell>
          <cell r="AH155">
            <v>76.500450000000001</v>
          </cell>
          <cell r="AI155">
            <v>76.500450000000001</v>
          </cell>
        </row>
        <row r="156">
          <cell r="B156" t="str">
            <v>龙系55</v>
          </cell>
          <cell r="C156">
            <v>55</v>
          </cell>
          <cell r="D156" t="str">
            <v>龙系</v>
          </cell>
          <cell r="E156">
            <v>2</v>
          </cell>
          <cell r="F156" t="str">
            <v>火炎</v>
          </cell>
          <cell r="H156">
            <v>2146.2304348006314</v>
          </cell>
          <cell r="I156">
            <v>100</v>
          </cell>
          <cell r="J156">
            <v>1180.228794642858</v>
          </cell>
          <cell r="K156">
            <v>77.917124999999999</v>
          </cell>
          <cell r="L156">
            <v>786.81919642857201</v>
          </cell>
          <cell r="M156">
            <v>77.917124999999999</v>
          </cell>
          <cell r="N156">
            <v>0.2</v>
          </cell>
          <cell r="O156">
            <v>0.2</v>
          </cell>
          <cell r="P156">
            <v>0.36</v>
          </cell>
          <cell r="Q156">
            <v>0.1</v>
          </cell>
          <cell r="R156">
            <v>3</v>
          </cell>
          <cell r="S156">
            <v>0.1</v>
          </cell>
          <cell r="T156">
            <v>0.9</v>
          </cell>
          <cell r="U156">
            <v>106.333333333333</v>
          </cell>
          <cell r="V156">
            <v>0</v>
          </cell>
          <cell r="W156">
            <v>0</v>
          </cell>
          <cell r="X156">
            <v>0</v>
          </cell>
          <cell r="Y156">
            <v>298.44866071428601</v>
          </cell>
          <cell r="Z156">
            <v>0</v>
          </cell>
          <cell r="AA156">
            <v>0</v>
          </cell>
          <cell r="AB156">
            <v>0</v>
          </cell>
          <cell r="AC156">
            <v>77.917124999999999</v>
          </cell>
          <cell r="AD156">
            <v>77.917124999999999</v>
          </cell>
          <cell r="AE156">
            <v>77.917124999999999</v>
          </cell>
          <cell r="AF156">
            <v>101.29226250000001</v>
          </cell>
          <cell r="AG156">
            <v>77.917124999999999</v>
          </cell>
          <cell r="AH156">
            <v>77.917124999999999</v>
          </cell>
          <cell r="AI156">
            <v>77.917124999999999</v>
          </cell>
        </row>
        <row r="157">
          <cell r="B157" t="str">
            <v>龙系56</v>
          </cell>
          <cell r="C157">
            <v>56</v>
          </cell>
          <cell r="D157" t="str">
            <v>龙系</v>
          </cell>
          <cell r="E157">
            <v>2</v>
          </cell>
          <cell r="F157" t="str">
            <v>火炎</v>
          </cell>
          <cell r="H157">
            <v>2311.1250963872421</v>
          </cell>
          <cell r="I157">
            <v>100</v>
          </cell>
          <cell r="J157">
            <v>1211.8736842105275</v>
          </cell>
          <cell r="K157">
            <v>79.333799999999997</v>
          </cell>
          <cell r="L157">
            <v>807.91578947368498</v>
          </cell>
          <cell r="M157">
            <v>79.333799999999997</v>
          </cell>
          <cell r="N157">
            <v>0.2</v>
          </cell>
          <cell r="O157">
            <v>0.2</v>
          </cell>
          <cell r="P157">
            <v>0.36</v>
          </cell>
          <cell r="Q157">
            <v>0.1</v>
          </cell>
          <cell r="R157">
            <v>3</v>
          </cell>
          <cell r="S157">
            <v>0.1</v>
          </cell>
          <cell r="T157">
            <v>0.9</v>
          </cell>
          <cell r="U157">
            <v>108.26666666666701</v>
          </cell>
          <cell r="V157">
            <v>0</v>
          </cell>
          <cell r="W157">
            <v>0</v>
          </cell>
          <cell r="X157">
            <v>0</v>
          </cell>
          <cell r="Y157">
            <v>314.18947368421101</v>
          </cell>
          <cell r="Z157">
            <v>0</v>
          </cell>
          <cell r="AA157">
            <v>0</v>
          </cell>
          <cell r="AB157">
            <v>0</v>
          </cell>
          <cell r="AC157">
            <v>79.333799999999997</v>
          </cell>
          <cell r="AD157">
            <v>79.333799999999997</v>
          </cell>
          <cell r="AE157">
            <v>79.333799999999997</v>
          </cell>
          <cell r="AF157">
            <v>103.13394</v>
          </cell>
          <cell r="AG157">
            <v>79.333799999999997</v>
          </cell>
          <cell r="AH157">
            <v>79.333799999999997</v>
          </cell>
          <cell r="AI157">
            <v>79.333799999999997</v>
          </cell>
        </row>
        <row r="158">
          <cell r="B158" t="str">
            <v>龙系57</v>
          </cell>
          <cell r="C158">
            <v>57</v>
          </cell>
          <cell r="D158" t="str">
            <v>龙系</v>
          </cell>
          <cell r="E158">
            <v>2</v>
          </cell>
          <cell r="F158" t="str">
            <v>火炎</v>
          </cell>
          <cell r="H158">
            <v>2363.8702858692432</v>
          </cell>
          <cell r="I158">
            <v>100</v>
          </cell>
          <cell r="J158">
            <v>1244.0185030395151</v>
          </cell>
          <cell r="K158">
            <v>80.750474999999994</v>
          </cell>
          <cell r="L158">
            <v>829.34566869301</v>
          </cell>
          <cell r="M158">
            <v>80.750474999999994</v>
          </cell>
          <cell r="N158">
            <v>0.2</v>
          </cell>
          <cell r="O158">
            <v>0.2</v>
          </cell>
          <cell r="P158">
            <v>0.36</v>
          </cell>
          <cell r="Q158">
            <v>0.1</v>
          </cell>
          <cell r="R158">
            <v>3</v>
          </cell>
          <cell r="S158">
            <v>0.1</v>
          </cell>
          <cell r="T158">
            <v>0.9</v>
          </cell>
          <cell r="U158">
            <v>110.2</v>
          </cell>
          <cell r="V158">
            <v>0</v>
          </cell>
          <cell r="W158">
            <v>0</v>
          </cell>
          <cell r="X158">
            <v>0</v>
          </cell>
          <cell r="Y158">
            <v>330.57834346504598</v>
          </cell>
          <cell r="Z158">
            <v>0</v>
          </cell>
          <cell r="AA158">
            <v>0</v>
          </cell>
          <cell r="AB158">
            <v>0</v>
          </cell>
          <cell r="AC158">
            <v>80.750474999999994</v>
          </cell>
          <cell r="AD158">
            <v>80.750474999999994</v>
          </cell>
          <cell r="AE158">
            <v>80.750474999999994</v>
          </cell>
          <cell r="AF158">
            <v>104.9756175</v>
          </cell>
          <cell r="AG158">
            <v>80.750474999999994</v>
          </cell>
          <cell r="AH158">
            <v>80.750474999999994</v>
          </cell>
          <cell r="AI158">
            <v>80.750474999999994</v>
          </cell>
        </row>
        <row r="159">
          <cell r="B159" t="str">
            <v>龙系58</v>
          </cell>
          <cell r="C159">
            <v>58</v>
          </cell>
          <cell r="D159" t="str">
            <v>龙系</v>
          </cell>
          <cell r="E159">
            <v>2</v>
          </cell>
          <cell r="F159" t="str">
            <v>火炎</v>
          </cell>
          <cell r="H159">
            <v>2417.0181103854707</v>
          </cell>
          <cell r="I159">
            <v>100</v>
          </cell>
          <cell r="J159">
            <v>1276.6748847926281</v>
          </cell>
          <cell r="K159">
            <v>82.167150000000007</v>
          </cell>
          <cell r="L159">
            <v>851.116589861752</v>
          </cell>
          <cell r="M159">
            <v>82.167150000000007</v>
          </cell>
          <cell r="N159">
            <v>0.2</v>
          </cell>
          <cell r="O159">
            <v>0.2</v>
          </cell>
          <cell r="P159">
            <v>0.36</v>
          </cell>
          <cell r="Q159">
            <v>0.1</v>
          </cell>
          <cell r="R159">
            <v>3</v>
          </cell>
          <cell r="S159">
            <v>0.1</v>
          </cell>
          <cell r="T159">
            <v>0.9</v>
          </cell>
          <cell r="U159">
            <v>112.133333333333</v>
          </cell>
          <cell r="V159">
            <v>0</v>
          </cell>
          <cell r="W159">
            <v>0</v>
          </cell>
          <cell r="X159">
            <v>0</v>
          </cell>
          <cell r="Y159">
            <v>347.63917050691299</v>
          </cell>
          <cell r="Z159">
            <v>0</v>
          </cell>
          <cell r="AA159">
            <v>0</v>
          </cell>
          <cell r="AB159">
            <v>0</v>
          </cell>
          <cell r="AC159">
            <v>82.167150000000007</v>
          </cell>
          <cell r="AD159">
            <v>82.167150000000007</v>
          </cell>
          <cell r="AE159">
            <v>82.167150000000007</v>
          </cell>
          <cell r="AF159">
            <v>106.81729500000002</v>
          </cell>
          <cell r="AG159">
            <v>82.167150000000007</v>
          </cell>
          <cell r="AH159">
            <v>82.167150000000007</v>
          </cell>
          <cell r="AI159">
            <v>82.167150000000007</v>
          </cell>
        </row>
        <row r="160">
          <cell r="B160" t="str">
            <v>龙系59</v>
          </cell>
          <cell r="C160">
            <v>59</v>
          </cell>
          <cell r="D160" t="str">
            <v>龙系</v>
          </cell>
          <cell r="E160">
            <v>2</v>
          </cell>
          <cell r="F160" t="str">
            <v>火炎</v>
          </cell>
          <cell r="H160">
            <v>2470.5685699359001</v>
          </cell>
          <cell r="I160">
            <v>100</v>
          </cell>
          <cell r="J160">
            <v>1309.8549689440995</v>
          </cell>
          <cell r="K160">
            <v>83.583825000000004</v>
          </cell>
          <cell r="L160">
            <v>873.23664596273295</v>
          </cell>
          <cell r="M160">
            <v>83.583825000000004</v>
          </cell>
          <cell r="N160">
            <v>0.2</v>
          </cell>
          <cell r="O160">
            <v>0.2</v>
          </cell>
          <cell r="P160">
            <v>0.36</v>
          </cell>
          <cell r="Q160">
            <v>0.1</v>
          </cell>
          <cell r="R160">
            <v>3</v>
          </cell>
          <cell r="S160">
            <v>0.1</v>
          </cell>
          <cell r="T160">
            <v>0.9</v>
          </cell>
          <cell r="U160">
            <v>114.066666666667</v>
          </cell>
          <cell r="V160">
            <v>0</v>
          </cell>
          <cell r="W160">
            <v>0</v>
          </cell>
          <cell r="X160">
            <v>0</v>
          </cell>
          <cell r="Y160">
            <v>365.396894409938</v>
          </cell>
          <cell r="Z160">
            <v>0</v>
          </cell>
          <cell r="AA160">
            <v>0</v>
          </cell>
          <cell r="AB160">
            <v>0</v>
          </cell>
          <cell r="AC160">
            <v>83.583825000000004</v>
          </cell>
          <cell r="AD160">
            <v>83.583825000000004</v>
          </cell>
          <cell r="AE160">
            <v>83.583825000000004</v>
          </cell>
          <cell r="AF160">
            <v>108.6589725</v>
          </cell>
          <cell r="AG160">
            <v>83.583825000000004</v>
          </cell>
          <cell r="AH160">
            <v>83.583825000000004</v>
          </cell>
          <cell r="AI160">
            <v>83.583825000000004</v>
          </cell>
        </row>
        <row r="161">
          <cell r="B161" t="str">
            <v>龙系60</v>
          </cell>
          <cell r="C161">
            <v>60</v>
          </cell>
          <cell r="D161" t="str">
            <v>龙系</v>
          </cell>
          <cell r="E161">
            <v>2</v>
          </cell>
          <cell r="F161" t="str">
            <v>火炎</v>
          </cell>
          <cell r="H161">
            <v>2524.521664520556</v>
          </cell>
          <cell r="I161">
            <v>100</v>
          </cell>
          <cell r="J161">
            <v>1343.5714285714289</v>
          </cell>
          <cell r="K161">
            <v>85.000500000000002</v>
          </cell>
          <cell r="L161">
            <v>895.71428571428601</v>
          </cell>
          <cell r="M161">
            <v>85.000500000000002</v>
          </cell>
          <cell r="N161">
            <v>0.2</v>
          </cell>
          <cell r="O161">
            <v>0.2</v>
          </cell>
          <cell r="P161">
            <v>0.36</v>
          </cell>
          <cell r="Q161">
            <v>0.1</v>
          </cell>
          <cell r="R161">
            <v>3</v>
          </cell>
          <cell r="S161">
            <v>0.1</v>
          </cell>
          <cell r="T161">
            <v>0.9</v>
          </cell>
          <cell r="U161">
            <v>116</v>
          </cell>
          <cell r="V161">
            <v>0</v>
          </cell>
          <cell r="W161">
            <v>0</v>
          </cell>
          <cell r="X161">
            <v>0</v>
          </cell>
          <cell r="Y161">
            <v>383.87755102040802</v>
          </cell>
          <cell r="Z161">
            <v>0</v>
          </cell>
          <cell r="AA161">
            <v>0</v>
          </cell>
          <cell r="AB161">
            <v>0</v>
          </cell>
          <cell r="AC161">
            <v>85.000500000000002</v>
          </cell>
          <cell r="AD161">
            <v>85.000500000000002</v>
          </cell>
          <cell r="AE161">
            <v>85.000500000000002</v>
          </cell>
          <cell r="AF161">
            <v>110.50065000000001</v>
          </cell>
          <cell r="AG161">
            <v>85.000500000000002</v>
          </cell>
          <cell r="AH161">
            <v>85.000500000000002</v>
          </cell>
          <cell r="AI161">
            <v>85.000500000000002</v>
          </cell>
        </row>
        <row r="162">
          <cell r="B162" t="str">
            <v>龙系61</v>
          </cell>
          <cell r="C162">
            <v>61</v>
          </cell>
          <cell r="D162" t="str">
            <v>龙系</v>
          </cell>
          <cell r="E162">
            <v>2</v>
          </cell>
          <cell r="F162" t="str">
            <v>火炎</v>
          </cell>
          <cell r="H162">
            <v>2578.8773941394138</v>
          </cell>
          <cell r="I162">
            <v>100</v>
          </cell>
          <cell r="J162">
            <v>1377.837500000001</v>
          </cell>
          <cell r="K162">
            <v>86.417175</v>
          </cell>
          <cell r="L162">
            <v>918.55833333333396</v>
          </cell>
          <cell r="M162">
            <v>86.417175</v>
          </cell>
          <cell r="N162">
            <v>0.2</v>
          </cell>
          <cell r="O162">
            <v>0.2</v>
          </cell>
          <cell r="P162">
            <v>0.36</v>
          </cell>
          <cell r="Q162">
            <v>0.1</v>
          </cell>
          <cell r="R162">
            <v>3</v>
          </cell>
          <cell r="S162">
            <v>0.1</v>
          </cell>
          <cell r="T162">
            <v>0.9</v>
          </cell>
          <cell r="U162">
            <v>117.933333333333</v>
          </cell>
          <cell r="V162">
            <v>0</v>
          </cell>
          <cell r="W162">
            <v>0</v>
          </cell>
          <cell r="X162">
            <v>0</v>
          </cell>
          <cell r="Y162">
            <v>403.10833333333397</v>
          </cell>
          <cell r="Z162">
            <v>0</v>
          </cell>
          <cell r="AA162">
            <v>0</v>
          </cell>
          <cell r="AB162">
            <v>0</v>
          </cell>
          <cell r="AC162">
            <v>86.417175</v>
          </cell>
          <cell r="AD162">
            <v>86.417175</v>
          </cell>
          <cell r="AE162">
            <v>86.417175</v>
          </cell>
          <cell r="AF162">
            <v>112.34232750000001</v>
          </cell>
          <cell r="AG162">
            <v>86.417175</v>
          </cell>
          <cell r="AH162">
            <v>86.417175</v>
          </cell>
          <cell r="AI162">
            <v>86.417175</v>
          </cell>
        </row>
        <row r="163">
          <cell r="B163" t="str">
            <v>龙系62</v>
          </cell>
          <cell r="C163">
            <v>62</v>
          </cell>
          <cell r="D163" t="str">
            <v>龙系</v>
          </cell>
          <cell r="E163">
            <v>2</v>
          </cell>
          <cell r="F163" t="str">
            <v>火炎</v>
          </cell>
          <cell r="H163">
            <v>2633.6357587924977</v>
          </cell>
          <cell r="I163">
            <v>100</v>
          </cell>
          <cell r="J163">
            <v>1412.6670144462287</v>
          </cell>
          <cell r="K163">
            <v>87.833849999999998</v>
          </cell>
          <cell r="L163">
            <v>941.77800963081904</v>
          </cell>
          <cell r="M163">
            <v>87.833849999999998</v>
          </cell>
          <cell r="N163">
            <v>0.2</v>
          </cell>
          <cell r="O163">
            <v>0.2</v>
          </cell>
          <cell r="P163">
            <v>0.36</v>
          </cell>
          <cell r="Q163">
            <v>0.1</v>
          </cell>
          <cell r="R163">
            <v>3</v>
          </cell>
          <cell r="S163">
            <v>0.1</v>
          </cell>
          <cell r="T163">
            <v>0.9</v>
          </cell>
          <cell r="U163">
            <v>119.866666666667</v>
          </cell>
          <cell r="V163">
            <v>0</v>
          </cell>
          <cell r="W163">
            <v>0</v>
          </cell>
          <cell r="X163">
            <v>0</v>
          </cell>
          <cell r="Y163">
            <v>423.11765650080298</v>
          </cell>
          <cell r="Z163">
            <v>0</v>
          </cell>
          <cell r="AA163">
            <v>0</v>
          </cell>
          <cell r="AB163">
            <v>0</v>
          </cell>
          <cell r="AC163">
            <v>87.833849999999998</v>
          </cell>
          <cell r="AD163">
            <v>87.833849999999998</v>
          </cell>
          <cell r="AE163">
            <v>87.833849999999998</v>
          </cell>
          <cell r="AF163">
            <v>114.184005</v>
          </cell>
          <cell r="AG163">
            <v>87.833849999999998</v>
          </cell>
          <cell r="AH163">
            <v>87.833849999999998</v>
          </cell>
          <cell r="AI163">
            <v>87.833849999999998</v>
          </cell>
        </row>
        <row r="164">
          <cell r="B164" t="str">
            <v>龙系63</v>
          </cell>
          <cell r="C164">
            <v>63</v>
          </cell>
          <cell r="D164" t="str">
            <v>龙系</v>
          </cell>
          <cell r="E164">
            <v>2</v>
          </cell>
          <cell r="F164" t="str">
            <v>火炎</v>
          </cell>
          <cell r="H164">
            <v>2688.7967584797839</v>
          </cell>
          <cell r="I164">
            <v>100</v>
          </cell>
          <cell r="J164">
            <v>1448.0744318181826</v>
          </cell>
          <cell r="K164">
            <v>89.250524999999996</v>
          </cell>
          <cell r="L164">
            <v>965.38295454545505</v>
          </cell>
          <cell r="M164">
            <v>89.250524999999996</v>
          </cell>
          <cell r="N164">
            <v>0.2</v>
          </cell>
          <cell r="O164">
            <v>0.2</v>
          </cell>
          <cell r="P164">
            <v>0.36</v>
          </cell>
          <cell r="Q164">
            <v>0.1</v>
          </cell>
          <cell r="R164">
            <v>3</v>
          </cell>
          <cell r="S164">
            <v>0.1</v>
          </cell>
          <cell r="T164">
            <v>0.9</v>
          </cell>
          <cell r="U164">
            <v>121.8</v>
          </cell>
          <cell r="V164">
            <v>0</v>
          </cell>
          <cell r="W164">
            <v>0</v>
          </cell>
          <cell r="X164">
            <v>0</v>
          </cell>
          <cell r="Y164">
            <v>443.93522727272801</v>
          </cell>
          <cell r="Z164">
            <v>0</v>
          </cell>
          <cell r="AA164">
            <v>0</v>
          </cell>
          <cell r="AB164">
            <v>0</v>
          </cell>
          <cell r="AC164">
            <v>89.250524999999996</v>
          </cell>
          <cell r="AD164">
            <v>89.250524999999996</v>
          </cell>
          <cell r="AE164">
            <v>89.250524999999996</v>
          </cell>
          <cell r="AF164">
            <v>116.0256825</v>
          </cell>
          <cell r="AG164">
            <v>89.250524999999996</v>
          </cell>
          <cell r="AH164">
            <v>89.250524999999996</v>
          </cell>
          <cell r="AI164">
            <v>89.250524999999996</v>
          </cell>
        </row>
        <row r="165">
          <cell r="B165" t="str">
            <v>龙系64</v>
          </cell>
          <cell r="C165">
            <v>64</v>
          </cell>
          <cell r="D165" t="str">
            <v>龙系</v>
          </cell>
          <cell r="E165">
            <v>2</v>
          </cell>
          <cell r="F165" t="str">
            <v>火炎</v>
          </cell>
          <cell r="H165">
            <v>2744.3603932012848</v>
          </cell>
          <cell r="I165">
            <v>100</v>
          </cell>
          <cell r="J165">
            <v>1484.074876847292</v>
          </cell>
          <cell r="K165">
            <v>90.667199999999994</v>
          </cell>
          <cell r="L165">
            <v>989.38325123152799</v>
          </cell>
          <cell r="M165">
            <v>90.667199999999994</v>
          </cell>
          <cell r="N165">
            <v>0.2</v>
          </cell>
          <cell r="O165">
            <v>0.2</v>
          </cell>
          <cell r="P165">
            <v>0.36</v>
          </cell>
          <cell r="Q165">
            <v>0.1</v>
          </cell>
          <cell r="R165">
            <v>3</v>
          </cell>
          <cell r="S165">
            <v>0.1</v>
          </cell>
          <cell r="T165">
            <v>0.9</v>
          </cell>
          <cell r="U165">
            <v>123.73333333333299</v>
          </cell>
          <cell r="V165">
            <v>0</v>
          </cell>
          <cell r="W165">
            <v>0</v>
          </cell>
          <cell r="X165">
            <v>0</v>
          </cell>
          <cell r="Y165">
            <v>465.59211822660097</v>
          </cell>
          <cell r="Z165">
            <v>0</v>
          </cell>
          <cell r="AA165">
            <v>0</v>
          </cell>
          <cell r="AB165">
            <v>0</v>
          </cell>
          <cell r="AC165">
            <v>90.667199999999994</v>
          </cell>
          <cell r="AD165">
            <v>90.667199999999994</v>
          </cell>
          <cell r="AE165">
            <v>90.667199999999994</v>
          </cell>
          <cell r="AF165">
            <v>117.86735999999999</v>
          </cell>
          <cell r="AG165">
            <v>90.667199999999994</v>
          </cell>
          <cell r="AH165">
            <v>90.667199999999994</v>
          </cell>
          <cell r="AI165">
            <v>90.667199999999994</v>
          </cell>
        </row>
        <row r="166">
          <cell r="B166" t="str">
            <v>龙系65</v>
          </cell>
          <cell r="C166">
            <v>65</v>
          </cell>
          <cell r="D166" t="str">
            <v>龙系</v>
          </cell>
          <cell r="E166">
            <v>2</v>
          </cell>
          <cell r="F166" t="str">
            <v>火炎</v>
          </cell>
          <cell r="H166">
            <v>2800.3266629570116</v>
          </cell>
          <cell r="I166">
            <v>100</v>
          </cell>
          <cell r="J166">
            <v>1520.6841777408599</v>
          </cell>
          <cell r="K166">
            <v>92.083875000000006</v>
          </cell>
          <cell r="L166">
            <v>1013.78945182724</v>
          </cell>
          <cell r="M166">
            <v>92.083875000000006</v>
          </cell>
          <cell r="N166">
            <v>0.2</v>
          </cell>
          <cell r="O166">
            <v>0.2</v>
          </cell>
          <cell r="P166">
            <v>0.36</v>
          </cell>
          <cell r="Q166">
            <v>0.1</v>
          </cell>
          <cell r="R166">
            <v>3</v>
          </cell>
          <cell r="S166">
            <v>0.1</v>
          </cell>
          <cell r="T166">
            <v>0.9</v>
          </cell>
          <cell r="U166">
            <v>125.666666666667</v>
          </cell>
          <cell r="V166">
            <v>0</v>
          </cell>
          <cell r="W166">
            <v>0</v>
          </cell>
          <cell r="X166">
            <v>0</v>
          </cell>
          <cell r="Y166">
            <v>488.12084717608002</v>
          </cell>
          <cell r="Z166">
            <v>0</v>
          </cell>
          <cell r="AA166">
            <v>0</v>
          </cell>
          <cell r="AB166">
            <v>0</v>
          </cell>
          <cell r="AC166">
            <v>92.083875000000006</v>
          </cell>
          <cell r="AD166">
            <v>92.083875000000006</v>
          </cell>
          <cell r="AE166">
            <v>92.083875000000006</v>
          </cell>
          <cell r="AF166">
            <v>119.70903750000001</v>
          </cell>
          <cell r="AG166">
            <v>92.083875000000006</v>
          </cell>
          <cell r="AH166">
            <v>92.083875000000006</v>
          </cell>
          <cell r="AI166">
            <v>92.083875000000006</v>
          </cell>
        </row>
        <row r="167">
          <cell r="B167" t="str">
            <v>龙系66</v>
          </cell>
          <cell r="C167">
            <v>66</v>
          </cell>
          <cell r="D167" t="str">
            <v>龙系</v>
          </cell>
          <cell r="E167">
            <v>2</v>
          </cell>
          <cell r="F167" t="str">
            <v>火炎</v>
          </cell>
          <cell r="H167">
            <v>2856.6955677469405</v>
          </cell>
          <cell r="I167">
            <v>100</v>
          </cell>
          <cell r="J167">
            <v>1557.9189075630302</v>
          </cell>
          <cell r="K167">
            <v>93.500550000000004</v>
          </cell>
          <cell r="L167">
            <v>1038.61260504202</v>
          </cell>
          <cell r="M167">
            <v>93.500550000000004</v>
          </cell>
          <cell r="N167">
            <v>0.2</v>
          </cell>
          <cell r="O167">
            <v>0.2</v>
          </cell>
          <cell r="P167">
            <v>0.36</v>
          </cell>
          <cell r="Q167">
            <v>0.1</v>
          </cell>
          <cell r="R167">
            <v>3</v>
          </cell>
          <cell r="S167">
            <v>0.1</v>
          </cell>
          <cell r="T167">
            <v>0.9</v>
          </cell>
          <cell r="U167">
            <v>127.6</v>
          </cell>
          <cell r="V167">
            <v>0</v>
          </cell>
          <cell r="W167">
            <v>0</v>
          </cell>
          <cell r="X167">
            <v>0</v>
          </cell>
          <cell r="Y167">
            <v>511.55546218487399</v>
          </cell>
          <cell r="Z167">
            <v>0</v>
          </cell>
          <cell r="AA167">
            <v>0</v>
          </cell>
          <cell r="AB167">
            <v>0</v>
          </cell>
          <cell r="AC167">
            <v>93.500550000000004</v>
          </cell>
          <cell r="AD167">
            <v>93.500550000000004</v>
          </cell>
          <cell r="AE167">
            <v>93.500550000000004</v>
          </cell>
          <cell r="AF167">
            <v>121.55071500000001</v>
          </cell>
          <cell r="AG167">
            <v>93.500550000000004</v>
          </cell>
          <cell r="AH167">
            <v>93.500550000000004</v>
          </cell>
          <cell r="AI167">
            <v>93.500550000000004</v>
          </cell>
        </row>
        <row r="168">
          <cell r="B168" t="str">
            <v>龙系67</v>
          </cell>
          <cell r="C168">
            <v>67</v>
          </cell>
          <cell r="D168" t="str">
            <v>龙系</v>
          </cell>
          <cell r="E168">
            <v>2</v>
          </cell>
          <cell r="F168" t="str">
            <v>火炎</v>
          </cell>
          <cell r="H168">
            <v>3066.9573305336407</v>
          </cell>
          <cell r="I168">
            <v>100</v>
          </cell>
          <cell r="J168">
            <v>1595.7964285714349</v>
          </cell>
          <cell r="K168">
            <v>94.917225000000002</v>
          </cell>
          <cell r="L168">
            <v>1063.86428571429</v>
          </cell>
          <cell r="M168">
            <v>94.917225000000002</v>
          </cell>
          <cell r="N168">
            <v>0.2</v>
          </cell>
          <cell r="O168">
            <v>0.2</v>
          </cell>
          <cell r="P168">
            <v>0.36</v>
          </cell>
          <cell r="Q168">
            <v>0.1</v>
          </cell>
          <cell r="R168">
            <v>3</v>
          </cell>
          <cell r="S168">
            <v>0.1</v>
          </cell>
          <cell r="T168">
            <v>0.9</v>
          </cell>
          <cell r="U168">
            <v>129.53333333333299</v>
          </cell>
          <cell r="V168">
            <v>0</v>
          </cell>
          <cell r="W168">
            <v>0</v>
          </cell>
          <cell r="X168">
            <v>0</v>
          </cell>
          <cell r="Y168">
            <v>535.93163265306202</v>
          </cell>
          <cell r="Z168">
            <v>0</v>
          </cell>
          <cell r="AA168">
            <v>0</v>
          </cell>
          <cell r="AB168">
            <v>0</v>
          </cell>
          <cell r="AC168">
            <v>94.917225000000002</v>
          </cell>
          <cell r="AD168">
            <v>94.917225000000002</v>
          </cell>
          <cell r="AE168">
            <v>94.917225000000002</v>
          </cell>
          <cell r="AF168">
            <v>123.3923925</v>
          </cell>
          <cell r="AG168">
            <v>94.917225000000002</v>
          </cell>
          <cell r="AH168">
            <v>94.917225000000002</v>
          </cell>
          <cell r="AI168">
            <v>94.917225000000002</v>
          </cell>
        </row>
        <row r="169">
          <cell r="B169" t="str">
            <v>龙系68</v>
          </cell>
          <cell r="C169">
            <v>68</v>
          </cell>
          <cell r="D169" t="str">
            <v>龙系</v>
          </cell>
          <cell r="E169">
            <v>2</v>
          </cell>
          <cell r="F169" t="str">
            <v>火炎</v>
          </cell>
          <cell r="H169">
            <v>3127.1436131394707</v>
          </cell>
          <cell r="I169">
            <v>100</v>
          </cell>
          <cell r="J169">
            <v>1634.33493975903</v>
          </cell>
          <cell r="K169">
            <v>96.3339</v>
          </cell>
          <cell r="L169">
            <v>1089.5566265060199</v>
          </cell>
          <cell r="M169">
            <v>96.3339</v>
          </cell>
          <cell r="N169">
            <v>0.2</v>
          </cell>
          <cell r="O169">
            <v>0.2</v>
          </cell>
          <cell r="P169">
            <v>0.36</v>
          </cell>
          <cell r="Q169">
            <v>0.1</v>
          </cell>
          <cell r="R169">
            <v>3</v>
          </cell>
          <cell r="S169">
            <v>0.1</v>
          </cell>
          <cell r="T169">
            <v>0.9</v>
          </cell>
          <cell r="U169">
            <v>131.46666666666701</v>
          </cell>
          <cell r="V169">
            <v>0</v>
          </cell>
          <cell r="W169">
            <v>0</v>
          </cell>
          <cell r="X169">
            <v>0</v>
          </cell>
          <cell r="Y169">
            <v>561.28674698795203</v>
          </cell>
          <cell r="Z169">
            <v>0</v>
          </cell>
          <cell r="AA169">
            <v>0</v>
          </cell>
          <cell r="AB169">
            <v>0</v>
          </cell>
          <cell r="AC169">
            <v>96.3339</v>
          </cell>
          <cell r="AD169">
            <v>96.3339</v>
          </cell>
          <cell r="AE169">
            <v>96.3339</v>
          </cell>
          <cell r="AF169">
            <v>125.23407</v>
          </cell>
          <cell r="AG169">
            <v>96.3339</v>
          </cell>
          <cell r="AH169">
            <v>96.3339</v>
          </cell>
          <cell r="AI169">
            <v>96.3339</v>
          </cell>
        </row>
        <row r="170">
          <cell r="B170" t="str">
            <v>龙系69</v>
          </cell>
          <cell r="C170">
            <v>69</v>
          </cell>
          <cell r="D170" t="str">
            <v>龙系</v>
          </cell>
          <cell r="E170">
            <v>2</v>
          </cell>
          <cell r="F170" t="str">
            <v>火炎</v>
          </cell>
          <cell r="H170">
            <v>3187.7537428059022</v>
          </cell>
          <cell r="I170">
            <v>100</v>
          </cell>
          <cell r="J170">
            <v>1673.5535278745699</v>
          </cell>
          <cell r="K170">
            <v>97.750574999999998</v>
          </cell>
          <cell r="L170">
            <v>1115.7023519163799</v>
          </cell>
          <cell r="M170">
            <v>97.750574999999998</v>
          </cell>
          <cell r="N170">
            <v>0.2</v>
          </cell>
          <cell r="O170">
            <v>0.2</v>
          </cell>
          <cell r="P170">
            <v>0.36</v>
          </cell>
          <cell r="Q170">
            <v>0.1</v>
          </cell>
          <cell r="R170">
            <v>3</v>
          </cell>
          <cell r="S170">
            <v>0.1</v>
          </cell>
          <cell r="T170">
            <v>0.9</v>
          </cell>
          <cell r="U170">
            <v>133.4</v>
          </cell>
          <cell r="V170">
            <v>0</v>
          </cell>
          <cell r="W170">
            <v>0</v>
          </cell>
          <cell r="X170">
            <v>0</v>
          </cell>
          <cell r="Y170">
            <v>587.66001742160302</v>
          </cell>
          <cell r="Z170">
            <v>0</v>
          </cell>
          <cell r="AA170">
            <v>0</v>
          </cell>
          <cell r="AB170">
            <v>0</v>
          </cell>
          <cell r="AC170">
            <v>97.750574999999998</v>
          </cell>
          <cell r="AD170">
            <v>97.750574999999998</v>
          </cell>
          <cell r="AE170">
            <v>97.750574999999998</v>
          </cell>
          <cell r="AF170">
            <v>127.07574750000001</v>
          </cell>
          <cell r="AG170">
            <v>97.750574999999998</v>
          </cell>
          <cell r="AH170">
            <v>97.750574999999998</v>
          </cell>
          <cell r="AI170">
            <v>97.750574999999998</v>
          </cell>
        </row>
        <row r="171">
          <cell r="B171" t="str">
            <v>龙系70</v>
          </cell>
          <cell r="C171">
            <v>70</v>
          </cell>
          <cell r="D171" t="str">
            <v>龙系</v>
          </cell>
          <cell r="E171">
            <v>2</v>
          </cell>
          <cell r="F171" t="str">
            <v>火炎</v>
          </cell>
          <cell r="H171">
            <v>3248.7877195329329</v>
          </cell>
          <cell r="I171">
            <v>100</v>
          </cell>
          <cell r="J171">
            <v>1713.4722222222299</v>
          </cell>
          <cell r="K171">
            <v>99.167249999999996</v>
          </cell>
          <cell r="L171">
            <v>1142.31481481482</v>
          </cell>
          <cell r="M171">
            <v>99.167249999999996</v>
          </cell>
          <cell r="N171">
            <v>0.2</v>
          </cell>
          <cell r="O171">
            <v>0.2</v>
          </cell>
          <cell r="P171">
            <v>0.36</v>
          </cell>
          <cell r="Q171">
            <v>0.1</v>
          </cell>
          <cell r="R171">
            <v>3</v>
          </cell>
          <cell r="S171">
            <v>0.1</v>
          </cell>
          <cell r="T171">
            <v>0.9</v>
          </cell>
          <cell r="U171">
            <v>135.333333333333</v>
          </cell>
          <cell r="V171">
            <v>0</v>
          </cell>
          <cell r="W171">
            <v>0</v>
          </cell>
          <cell r="X171">
            <v>0</v>
          </cell>
          <cell r="Y171">
            <v>615.09259259259295</v>
          </cell>
          <cell r="Z171">
            <v>0</v>
          </cell>
          <cell r="AA171">
            <v>0</v>
          </cell>
          <cell r="AB171">
            <v>0</v>
          </cell>
          <cell r="AC171">
            <v>99.167249999999996</v>
          </cell>
          <cell r="AD171">
            <v>99.167249999999996</v>
          </cell>
          <cell r="AE171">
            <v>99.167249999999996</v>
          </cell>
          <cell r="AF171">
            <v>128.91742500000001</v>
          </cell>
          <cell r="AG171">
            <v>99.167249999999996</v>
          </cell>
          <cell r="AH171">
            <v>99.167249999999996</v>
          </cell>
          <cell r="AI171">
            <v>99.167249999999996</v>
          </cell>
        </row>
        <row r="172">
          <cell r="B172" t="str">
            <v>龙系71</v>
          </cell>
          <cell r="C172">
            <v>71</v>
          </cell>
          <cell r="D172" t="str">
            <v>龙系</v>
          </cell>
          <cell r="E172">
            <v>2</v>
          </cell>
          <cell r="F172" t="str">
            <v>火炎</v>
          </cell>
          <cell r="H172">
            <v>3310.2455433205769</v>
          </cell>
          <cell r="I172">
            <v>100</v>
          </cell>
          <cell r="J172">
            <v>1754.1120535714349</v>
          </cell>
          <cell r="K172">
            <v>100.58392499999999</v>
          </cell>
          <cell r="L172">
            <v>1169.40803571429</v>
          </cell>
          <cell r="M172">
            <v>100.58392499999999</v>
          </cell>
          <cell r="N172">
            <v>0.2</v>
          </cell>
          <cell r="O172">
            <v>0.2</v>
          </cell>
          <cell r="P172">
            <v>0.36</v>
          </cell>
          <cell r="Q172">
            <v>0.1</v>
          </cell>
          <cell r="R172">
            <v>3</v>
          </cell>
          <cell r="S172">
            <v>0.1</v>
          </cell>
          <cell r="T172">
            <v>0.9</v>
          </cell>
          <cell r="U172">
            <v>137.26666666666699</v>
          </cell>
          <cell r="V172">
            <v>0</v>
          </cell>
          <cell r="W172">
            <v>0</v>
          </cell>
          <cell r="X172">
            <v>0</v>
          </cell>
          <cell r="Y172">
            <v>643.62767857142899</v>
          </cell>
          <cell r="Z172">
            <v>0</v>
          </cell>
          <cell r="AA172">
            <v>0</v>
          </cell>
          <cell r="AB172">
            <v>0</v>
          </cell>
          <cell r="AC172">
            <v>100.58392499999999</v>
          </cell>
          <cell r="AD172">
            <v>100.58392499999999</v>
          </cell>
          <cell r="AE172">
            <v>100.58392499999999</v>
          </cell>
          <cell r="AF172">
            <v>130.75910249999998</v>
          </cell>
          <cell r="AG172">
            <v>100.58392499999999</v>
          </cell>
          <cell r="AH172">
            <v>100.58392499999999</v>
          </cell>
          <cell r="AI172">
            <v>100.58392499999999</v>
          </cell>
        </row>
        <row r="173">
          <cell r="B173" t="str">
            <v>龙系72</v>
          </cell>
          <cell r="C173">
            <v>72</v>
          </cell>
          <cell r="D173" t="str">
            <v>龙系</v>
          </cell>
          <cell r="E173">
            <v>2</v>
          </cell>
          <cell r="F173" t="str">
            <v>火炎</v>
          </cell>
          <cell r="H173">
            <v>3372.127214168821</v>
          </cell>
          <cell r="I173">
            <v>100</v>
          </cell>
          <cell r="J173">
            <v>1795.495117540695</v>
          </cell>
          <cell r="K173">
            <v>102.00060000000001</v>
          </cell>
          <cell r="L173">
            <v>1196.9967450271299</v>
          </cell>
          <cell r="M173">
            <v>102.00060000000001</v>
          </cell>
          <cell r="N173">
            <v>0.2</v>
          </cell>
          <cell r="O173">
            <v>0.2</v>
          </cell>
          <cell r="P173">
            <v>0.36</v>
          </cell>
          <cell r="Q173">
            <v>0.1</v>
          </cell>
          <cell r="R173">
            <v>3</v>
          </cell>
          <cell r="S173">
            <v>0.1</v>
          </cell>
          <cell r="T173">
            <v>0.9</v>
          </cell>
          <cell r="U173">
            <v>139.19999999999999</v>
          </cell>
          <cell r="V173">
            <v>0</v>
          </cell>
          <cell r="W173">
            <v>0</v>
          </cell>
          <cell r="X173">
            <v>0</v>
          </cell>
          <cell r="Y173">
            <v>673.31066907775801</v>
          </cell>
          <cell r="Z173">
            <v>0</v>
          </cell>
          <cell r="AA173">
            <v>0</v>
          </cell>
          <cell r="AB173">
            <v>0</v>
          </cell>
          <cell r="AC173">
            <v>102.00060000000001</v>
          </cell>
          <cell r="AD173">
            <v>102.00060000000001</v>
          </cell>
          <cell r="AE173">
            <v>102.00060000000001</v>
          </cell>
          <cell r="AF173">
            <v>132.60078000000001</v>
          </cell>
          <cell r="AG173">
            <v>102.00060000000001</v>
          </cell>
          <cell r="AH173">
            <v>102.00060000000001</v>
          </cell>
          <cell r="AI173">
            <v>102.00060000000001</v>
          </cell>
        </row>
        <row r="174">
          <cell r="B174" t="str">
            <v>龙系73</v>
          </cell>
          <cell r="C174">
            <v>73</v>
          </cell>
          <cell r="D174" t="str">
            <v>龙系</v>
          </cell>
          <cell r="E174">
            <v>2</v>
          </cell>
          <cell r="F174" t="str">
            <v>火炎</v>
          </cell>
          <cell r="H174">
            <v>3434.432732077677</v>
          </cell>
          <cell r="I174">
            <v>100</v>
          </cell>
          <cell r="J174">
            <v>1837.6446428571448</v>
          </cell>
          <cell r="K174">
            <v>103.417275</v>
          </cell>
          <cell r="L174">
            <v>1225.0964285714299</v>
          </cell>
          <cell r="M174">
            <v>103.417275</v>
          </cell>
          <cell r="N174">
            <v>0.2</v>
          </cell>
          <cell r="O174">
            <v>0.2</v>
          </cell>
          <cell r="P174">
            <v>0.36</v>
          </cell>
          <cell r="Q174">
            <v>0.1</v>
          </cell>
          <cell r="R174">
            <v>3</v>
          </cell>
          <cell r="S174">
            <v>0.1</v>
          </cell>
          <cell r="T174">
            <v>0.9</v>
          </cell>
          <cell r="U174">
            <v>141.13333333333301</v>
          </cell>
          <cell r="V174">
            <v>0</v>
          </cell>
          <cell r="W174">
            <v>0</v>
          </cell>
          <cell r="X174">
            <v>0</v>
          </cell>
          <cell r="Y174">
            <v>704.18928571428603</v>
          </cell>
          <cell r="Z174">
            <v>0</v>
          </cell>
          <cell r="AA174">
            <v>0</v>
          </cell>
          <cell r="AB174">
            <v>0</v>
          </cell>
          <cell r="AC174">
            <v>103.417275</v>
          </cell>
          <cell r="AD174">
            <v>103.417275</v>
          </cell>
          <cell r="AE174">
            <v>103.417275</v>
          </cell>
          <cell r="AF174">
            <v>134.44245750000002</v>
          </cell>
          <cell r="AG174">
            <v>103.417275</v>
          </cell>
          <cell r="AH174">
            <v>103.417275</v>
          </cell>
          <cell r="AI174">
            <v>103.417275</v>
          </cell>
        </row>
        <row r="175">
          <cell r="B175" t="str">
            <v>龙系74</v>
          </cell>
          <cell r="C175">
            <v>74</v>
          </cell>
          <cell r="D175" t="str">
            <v>龙系</v>
          </cell>
          <cell r="E175">
            <v>2</v>
          </cell>
          <cell r="F175" t="str">
            <v>火炎</v>
          </cell>
          <cell r="H175">
            <v>3497.1620970471336</v>
          </cell>
          <cell r="I175">
            <v>100</v>
          </cell>
          <cell r="J175">
            <v>1880.58506493507</v>
          </cell>
          <cell r="K175">
            <v>104.83395</v>
          </cell>
          <cell r="L175">
            <v>1253.7233766233801</v>
          </cell>
          <cell r="M175">
            <v>104.83395</v>
          </cell>
          <cell r="N175">
            <v>0.2</v>
          </cell>
          <cell r="O175">
            <v>0.2</v>
          </cell>
          <cell r="P175">
            <v>0.36</v>
          </cell>
          <cell r="Q175">
            <v>0.1</v>
          </cell>
          <cell r="R175">
            <v>3</v>
          </cell>
          <cell r="S175">
            <v>0.1</v>
          </cell>
          <cell r="T175">
            <v>0.9</v>
          </cell>
          <cell r="U175">
            <v>143.066666666667</v>
          </cell>
          <cell r="V175">
            <v>0</v>
          </cell>
          <cell r="W175">
            <v>0</v>
          </cell>
          <cell r="X175">
            <v>0</v>
          </cell>
          <cell r="Y175">
            <v>736.31372912801601</v>
          </cell>
          <cell r="Z175">
            <v>0</v>
          </cell>
          <cell r="AA175">
            <v>0</v>
          </cell>
          <cell r="AB175">
            <v>0</v>
          </cell>
          <cell r="AC175">
            <v>104.83395</v>
          </cell>
          <cell r="AD175">
            <v>104.83395</v>
          </cell>
          <cell r="AE175">
            <v>104.83395</v>
          </cell>
          <cell r="AF175">
            <v>136.28413500000002</v>
          </cell>
          <cell r="AG175">
            <v>104.83395</v>
          </cell>
          <cell r="AH175">
            <v>104.83395</v>
          </cell>
          <cell r="AI175">
            <v>104.83395</v>
          </cell>
        </row>
        <row r="176">
          <cell r="B176" t="str">
            <v>龙系75</v>
          </cell>
          <cell r="C176">
            <v>75</v>
          </cell>
          <cell r="D176" t="str">
            <v>龙系</v>
          </cell>
          <cell r="E176">
            <v>2</v>
          </cell>
          <cell r="F176" t="str">
            <v>火炎</v>
          </cell>
          <cell r="H176">
            <v>3560.3153090771907</v>
          </cell>
          <cell r="I176">
            <v>100</v>
          </cell>
          <cell r="J176">
            <v>1924.342105263165</v>
          </cell>
          <cell r="K176">
            <v>106.250625</v>
          </cell>
          <cell r="L176">
            <v>1282.89473684211</v>
          </cell>
          <cell r="M176">
            <v>106.250625</v>
          </cell>
          <cell r="N176">
            <v>0.2</v>
          </cell>
          <cell r="O176">
            <v>0.2</v>
          </cell>
          <cell r="P176">
            <v>0.36</v>
          </cell>
          <cell r="Q176">
            <v>0.1</v>
          </cell>
          <cell r="R176">
            <v>3</v>
          </cell>
          <cell r="S176">
            <v>0.1</v>
          </cell>
          <cell r="T176">
            <v>0.9</v>
          </cell>
          <cell r="U176">
            <v>145</v>
          </cell>
          <cell r="V176">
            <v>0</v>
          </cell>
          <cell r="W176">
            <v>0</v>
          </cell>
          <cell r="X176">
            <v>0</v>
          </cell>
          <cell r="Y176">
            <v>769.73684210526403</v>
          </cell>
          <cell r="Z176">
            <v>0</v>
          </cell>
          <cell r="AA176">
            <v>0</v>
          </cell>
          <cell r="AB176">
            <v>0</v>
          </cell>
          <cell r="AC176">
            <v>106.250625</v>
          </cell>
          <cell r="AD176">
            <v>106.250625</v>
          </cell>
          <cell r="AE176">
            <v>106.250625</v>
          </cell>
          <cell r="AF176">
            <v>138.12581249999999</v>
          </cell>
          <cell r="AG176">
            <v>106.250625</v>
          </cell>
          <cell r="AH176">
            <v>106.250625</v>
          </cell>
          <cell r="AI176">
            <v>106.250625</v>
          </cell>
        </row>
        <row r="177">
          <cell r="B177" t="str">
            <v>龙系76</v>
          </cell>
          <cell r="C177">
            <v>76</v>
          </cell>
          <cell r="D177" t="str">
            <v>龙系</v>
          </cell>
          <cell r="E177">
            <v>2</v>
          </cell>
          <cell r="F177" t="str">
            <v>火炎</v>
          </cell>
          <cell r="H177">
            <v>3623.8923681678602</v>
          </cell>
          <cell r="I177">
            <v>100</v>
          </cell>
          <cell r="J177">
            <v>1968.942857142855</v>
          </cell>
          <cell r="K177">
            <v>107.6673</v>
          </cell>
          <cell r="L177">
            <v>1312.62857142857</v>
          </cell>
          <cell r="M177">
            <v>107.6673</v>
          </cell>
          <cell r="N177">
            <v>0.2</v>
          </cell>
          <cell r="O177">
            <v>0.2</v>
          </cell>
          <cell r="P177">
            <v>0.36</v>
          </cell>
          <cell r="Q177">
            <v>0.1</v>
          </cell>
          <cell r="R177">
            <v>3</v>
          </cell>
          <cell r="S177">
            <v>0.1</v>
          </cell>
          <cell r="T177">
            <v>0.9</v>
          </cell>
          <cell r="U177">
            <v>146.933333333333</v>
          </cell>
          <cell r="V177">
            <v>0</v>
          </cell>
          <cell r="W177">
            <v>0</v>
          </cell>
          <cell r="X177">
            <v>0</v>
          </cell>
          <cell r="Y177">
            <v>804.51428571428596</v>
          </cell>
          <cell r="Z177">
            <v>0</v>
          </cell>
          <cell r="AA177">
            <v>0</v>
          </cell>
          <cell r="AB177">
            <v>0</v>
          </cell>
          <cell r="AC177">
            <v>107.6673</v>
          </cell>
          <cell r="AD177">
            <v>107.6673</v>
          </cell>
          <cell r="AE177">
            <v>107.6673</v>
          </cell>
          <cell r="AF177">
            <v>139.96749</v>
          </cell>
          <cell r="AG177">
            <v>107.6673</v>
          </cell>
          <cell r="AH177">
            <v>107.6673</v>
          </cell>
          <cell r="AI177">
            <v>107.6673</v>
          </cell>
        </row>
        <row r="178">
          <cell r="B178" t="str">
            <v>龙系77</v>
          </cell>
          <cell r="C178">
            <v>77</v>
          </cell>
          <cell r="D178" t="str">
            <v>龙系</v>
          </cell>
          <cell r="E178">
            <v>2</v>
          </cell>
          <cell r="F178" t="str">
            <v>火炎</v>
          </cell>
          <cell r="H178">
            <v>3687.8932743191299</v>
          </cell>
          <cell r="I178">
            <v>100</v>
          </cell>
          <cell r="J178">
            <v>2014.4158783783801</v>
          </cell>
          <cell r="K178">
            <v>109.083975</v>
          </cell>
          <cell r="L178">
            <v>1342.94391891892</v>
          </cell>
          <cell r="M178">
            <v>109.083975</v>
          </cell>
          <cell r="N178">
            <v>0.2</v>
          </cell>
          <cell r="O178">
            <v>0.2</v>
          </cell>
          <cell r="P178">
            <v>0.36</v>
          </cell>
          <cell r="Q178">
            <v>0.1</v>
          </cell>
          <cell r="R178">
            <v>3</v>
          </cell>
          <cell r="S178">
            <v>0.1</v>
          </cell>
          <cell r="T178">
            <v>0.9</v>
          </cell>
          <cell r="U178">
            <v>148.86666666666699</v>
          </cell>
          <cell r="V178">
            <v>0</v>
          </cell>
          <cell r="W178">
            <v>0</v>
          </cell>
          <cell r="X178">
            <v>0</v>
          </cell>
          <cell r="Y178">
            <v>840.70472972973096</v>
          </cell>
          <cell r="Z178">
            <v>0</v>
          </cell>
          <cell r="AA178">
            <v>0</v>
          </cell>
          <cell r="AB178">
            <v>0</v>
          </cell>
          <cell r="AC178">
            <v>109.083975</v>
          </cell>
          <cell r="AD178">
            <v>109.083975</v>
          </cell>
          <cell r="AE178">
            <v>109.083975</v>
          </cell>
          <cell r="AF178">
            <v>141.8091675</v>
          </cell>
          <cell r="AG178">
            <v>109.083975</v>
          </cell>
          <cell r="AH178">
            <v>109.083975</v>
          </cell>
          <cell r="AI178">
            <v>109.083975</v>
          </cell>
        </row>
        <row r="179">
          <cell r="B179" t="str">
            <v>龙系78</v>
          </cell>
          <cell r="C179">
            <v>78</v>
          </cell>
          <cell r="D179" t="str">
            <v>龙系</v>
          </cell>
          <cell r="E179">
            <v>2</v>
          </cell>
          <cell r="F179" t="str">
            <v>火炎</v>
          </cell>
          <cell r="H179">
            <v>3950.6666472138077</v>
          </cell>
          <cell r="I179">
            <v>100</v>
          </cell>
          <cell r="J179">
            <v>2060.7912915851252</v>
          </cell>
          <cell r="K179">
            <v>110.50064999999999</v>
          </cell>
          <cell r="L179">
            <v>1373.8608610567501</v>
          </cell>
          <cell r="M179">
            <v>110.50064999999999</v>
          </cell>
          <cell r="N179">
            <v>0.2</v>
          </cell>
          <cell r="O179">
            <v>0.2</v>
          </cell>
          <cell r="P179">
            <v>0.36</v>
          </cell>
          <cell r="Q179">
            <v>0.1</v>
          </cell>
          <cell r="R179">
            <v>3</v>
          </cell>
          <cell r="S179">
            <v>0.1</v>
          </cell>
          <cell r="T179">
            <v>0.9</v>
          </cell>
          <cell r="U179">
            <v>150.80000000000001</v>
          </cell>
          <cell r="V179">
            <v>0</v>
          </cell>
          <cell r="W179">
            <v>0</v>
          </cell>
          <cell r="X179">
            <v>0</v>
          </cell>
          <cell r="Y179">
            <v>878.37005870841597</v>
          </cell>
          <cell r="Z179">
            <v>0</v>
          </cell>
          <cell r="AA179">
            <v>0</v>
          </cell>
          <cell r="AB179">
            <v>0</v>
          </cell>
          <cell r="AC179">
            <v>110.50064999999999</v>
          </cell>
          <cell r="AD179">
            <v>110.50064999999999</v>
          </cell>
          <cell r="AE179">
            <v>110.50064999999999</v>
          </cell>
          <cell r="AF179">
            <v>143.650845</v>
          </cell>
          <cell r="AG179">
            <v>110.50064999999999</v>
          </cell>
          <cell r="AH179">
            <v>110.50064999999999</v>
          </cell>
          <cell r="AI179">
            <v>110.50064999999999</v>
          </cell>
        </row>
        <row r="180">
          <cell r="B180" t="str">
            <v>龙系79</v>
          </cell>
          <cell r="C180">
            <v>79</v>
          </cell>
          <cell r="D180" t="str">
            <v>龙系</v>
          </cell>
          <cell r="E180">
            <v>2</v>
          </cell>
          <cell r="F180" t="str">
            <v>火炎</v>
          </cell>
          <cell r="H180">
            <v>4018.9431633127215</v>
          </cell>
          <cell r="I180">
            <v>100</v>
          </cell>
          <cell r="J180">
            <v>2108.10089285715</v>
          </cell>
          <cell r="K180">
            <v>111.91732500000001</v>
          </cell>
          <cell r="L180">
            <v>1405.4005952381001</v>
          </cell>
          <cell r="M180">
            <v>111.91732500000001</v>
          </cell>
          <cell r="N180">
            <v>0.2</v>
          </cell>
          <cell r="O180">
            <v>0.2</v>
          </cell>
          <cell r="P180">
            <v>0.36</v>
          </cell>
          <cell r="Q180">
            <v>0.1</v>
          </cell>
          <cell r="R180">
            <v>3</v>
          </cell>
          <cell r="S180">
            <v>0.1</v>
          </cell>
          <cell r="T180">
            <v>0.9</v>
          </cell>
          <cell r="U180">
            <v>152.73333333333301</v>
          </cell>
          <cell r="V180">
            <v>0</v>
          </cell>
          <cell r="W180">
            <v>0</v>
          </cell>
          <cell r="X180">
            <v>0</v>
          </cell>
          <cell r="Y180">
            <v>917.57559523809596</v>
          </cell>
          <cell r="Z180">
            <v>0</v>
          </cell>
          <cell r="AA180">
            <v>0</v>
          </cell>
          <cell r="AB180">
            <v>0</v>
          </cell>
          <cell r="AC180">
            <v>111.91732500000001</v>
          </cell>
          <cell r="AD180">
            <v>111.91732500000001</v>
          </cell>
          <cell r="AE180">
            <v>111.91732500000001</v>
          </cell>
          <cell r="AF180">
            <v>145.49252250000001</v>
          </cell>
          <cell r="AG180">
            <v>111.91732500000001</v>
          </cell>
          <cell r="AH180">
            <v>111.91732500000001</v>
          </cell>
          <cell r="AI180">
            <v>111.91732500000001</v>
          </cell>
        </row>
        <row r="181">
          <cell r="B181" t="str">
            <v>龙系80</v>
          </cell>
          <cell r="C181">
            <v>80</v>
          </cell>
          <cell r="D181" t="str">
            <v>龙系</v>
          </cell>
          <cell r="E181">
            <v>2</v>
          </cell>
          <cell r="F181" t="str">
            <v>火炎</v>
          </cell>
          <cell r="H181">
            <v>4087.6659311508502</v>
          </cell>
          <cell r="I181">
            <v>100</v>
          </cell>
          <cell r="J181">
            <v>2156.378269617705</v>
          </cell>
          <cell r="K181">
            <v>113.334</v>
          </cell>
          <cell r="L181">
            <v>1437.5855130784701</v>
          </cell>
          <cell r="M181">
            <v>113.334</v>
          </cell>
          <cell r="N181">
            <v>0.2</v>
          </cell>
          <cell r="O181">
            <v>0.2</v>
          </cell>
          <cell r="P181">
            <v>0.36</v>
          </cell>
          <cell r="Q181">
            <v>0.1</v>
          </cell>
          <cell r="R181">
            <v>3</v>
          </cell>
          <cell r="S181">
            <v>0.1</v>
          </cell>
          <cell r="T181">
            <v>0.9</v>
          </cell>
          <cell r="U181">
            <v>154.666666666667</v>
          </cell>
          <cell r="V181">
            <v>0</v>
          </cell>
          <cell r="W181">
            <v>0</v>
          </cell>
          <cell r="X181">
            <v>0</v>
          </cell>
          <cell r="Y181">
            <v>958.39034205231496</v>
          </cell>
          <cell r="Z181">
            <v>0</v>
          </cell>
          <cell r="AA181">
            <v>0</v>
          </cell>
          <cell r="AB181">
            <v>0</v>
          </cell>
          <cell r="AC181">
            <v>113.334</v>
          </cell>
          <cell r="AD181">
            <v>113.334</v>
          </cell>
          <cell r="AE181">
            <v>113.334</v>
          </cell>
          <cell r="AF181">
            <v>147.33420000000001</v>
          </cell>
          <cell r="AG181">
            <v>113.334</v>
          </cell>
          <cell r="AH181">
            <v>113.334</v>
          </cell>
          <cell r="AI181">
            <v>113.334</v>
          </cell>
        </row>
        <row r="182">
          <cell r="B182" t="str">
            <v>龙系81</v>
          </cell>
          <cell r="C182">
            <v>81</v>
          </cell>
          <cell r="D182" t="str">
            <v>龙系</v>
          </cell>
          <cell r="E182">
            <v>2</v>
          </cell>
          <cell r="F182" t="str">
            <v>火炎</v>
          </cell>
          <cell r="H182">
            <v>4156.8349507281819</v>
          </cell>
          <cell r="I182">
            <v>100</v>
          </cell>
          <cell r="J182">
            <v>2205.6589285714349</v>
          </cell>
          <cell r="K182">
            <v>114.750675</v>
          </cell>
          <cell r="L182">
            <v>1470.43928571429</v>
          </cell>
          <cell r="M182">
            <v>114.750675</v>
          </cell>
          <cell r="N182">
            <v>0.2</v>
          </cell>
          <cell r="O182">
            <v>0.2</v>
          </cell>
          <cell r="P182">
            <v>0.36</v>
          </cell>
          <cell r="Q182">
            <v>0.1</v>
          </cell>
          <cell r="R182">
            <v>3</v>
          </cell>
          <cell r="S182">
            <v>0.1</v>
          </cell>
          <cell r="T182">
            <v>0.9</v>
          </cell>
          <cell r="U182">
            <v>156.6</v>
          </cell>
          <cell r="V182">
            <v>0</v>
          </cell>
          <cell r="W182">
            <v>0</v>
          </cell>
          <cell r="X182">
            <v>0</v>
          </cell>
          <cell r="Y182">
            <v>1000.88724489796</v>
          </cell>
          <cell r="Z182">
            <v>0</v>
          </cell>
          <cell r="AA182">
            <v>0</v>
          </cell>
          <cell r="AB182">
            <v>0</v>
          </cell>
          <cell r="AC182">
            <v>114.750675</v>
          </cell>
          <cell r="AD182">
            <v>114.750675</v>
          </cell>
          <cell r="AE182">
            <v>114.750675</v>
          </cell>
          <cell r="AF182">
            <v>149.17587750000001</v>
          </cell>
          <cell r="AG182">
            <v>114.750675</v>
          </cell>
          <cell r="AH182">
            <v>114.750675</v>
          </cell>
          <cell r="AI182">
            <v>114.750675</v>
          </cell>
        </row>
        <row r="183">
          <cell r="B183" t="str">
            <v>龙系82</v>
          </cell>
          <cell r="C183">
            <v>82</v>
          </cell>
          <cell r="D183" t="str">
            <v>龙系</v>
          </cell>
          <cell r="E183">
            <v>2</v>
          </cell>
          <cell r="F183" t="str">
            <v>火炎</v>
          </cell>
          <cell r="H183">
            <v>4226.4502220447275</v>
          </cell>
          <cell r="I183">
            <v>100</v>
          </cell>
          <cell r="J183">
            <v>2255.9804347826102</v>
          </cell>
          <cell r="K183">
            <v>116.16735</v>
          </cell>
          <cell r="L183">
            <v>1503.98695652174</v>
          </cell>
          <cell r="M183">
            <v>116.16735</v>
          </cell>
          <cell r="N183">
            <v>0.2</v>
          </cell>
          <cell r="O183">
            <v>0.2</v>
          </cell>
          <cell r="P183">
            <v>0.36</v>
          </cell>
          <cell r="Q183">
            <v>0.1</v>
          </cell>
          <cell r="R183">
            <v>3</v>
          </cell>
          <cell r="S183">
            <v>0.1</v>
          </cell>
          <cell r="T183">
            <v>0.9</v>
          </cell>
          <cell r="U183">
            <v>158.53333333333299</v>
          </cell>
          <cell r="V183">
            <v>0</v>
          </cell>
          <cell r="W183">
            <v>0</v>
          </cell>
          <cell r="X183">
            <v>0</v>
          </cell>
          <cell r="Y183">
            <v>1045.1434782608701</v>
          </cell>
          <cell r="Z183">
            <v>0</v>
          </cell>
          <cell r="AA183">
            <v>0</v>
          </cell>
          <cell r="AB183">
            <v>0</v>
          </cell>
          <cell r="AC183">
            <v>116.16735</v>
          </cell>
          <cell r="AD183">
            <v>116.16735</v>
          </cell>
          <cell r="AE183">
            <v>116.16735</v>
          </cell>
          <cell r="AF183">
            <v>151.01755500000002</v>
          </cell>
          <cell r="AG183">
            <v>116.16735</v>
          </cell>
          <cell r="AH183">
            <v>116.16735</v>
          </cell>
          <cell r="AI183">
            <v>116.16735</v>
          </cell>
        </row>
        <row r="184">
          <cell r="B184" t="str">
            <v>龙系83</v>
          </cell>
          <cell r="C184">
            <v>83</v>
          </cell>
          <cell r="D184" t="str">
            <v>龙系</v>
          </cell>
          <cell r="E184">
            <v>2</v>
          </cell>
          <cell r="F184" t="str">
            <v>火炎</v>
          </cell>
          <cell r="H184">
            <v>4296.5117451004753</v>
          </cell>
          <cell r="I184">
            <v>100</v>
          </cell>
          <cell r="J184">
            <v>2307.3825630252149</v>
          </cell>
          <cell r="K184">
            <v>117.584025</v>
          </cell>
          <cell r="L184">
            <v>1538.25504201681</v>
          </cell>
          <cell r="M184">
            <v>117.584025</v>
          </cell>
          <cell r="N184">
            <v>0.2</v>
          </cell>
          <cell r="O184">
            <v>0.2</v>
          </cell>
          <cell r="P184">
            <v>0.36</v>
          </cell>
          <cell r="Q184">
            <v>0.1</v>
          </cell>
          <cell r="R184">
            <v>3</v>
          </cell>
          <cell r="S184">
            <v>0.1</v>
          </cell>
          <cell r="T184">
            <v>0.9</v>
          </cell>
          <cell r="U184">
            <v>160.46666666666701</v>
          </cell>
          <cell r="V184">
            <v>0</v>
          </cell>
          <cell r="W184">
            <v>0</v>
          </cell>
          <cell r="X184">
            <v>0</v>
          </cell>
          <cell r="Y184">
            <v>1091.2407563025199</v>
          </cell>
          <cell r="Z184">
            <v>0</v>
          </cell>
          <cell r="AA184">
            <v>0</v>
          </cell>
          <cell r="AB184">
            <v>0</v>
          </cell>
          <cell r="AC184">
            <v>117.584025</v>
          </cell>
          <cell r="AD184">
            <v>117.584025</v>
          </cell>
          <cell r="AE184">
            <v>117.584025</v>
          </cell>
          <cell r="AF184">
            <v>152.85923249999999</v>
          </cell>
          <cell r="AG184">
            <v>117.584025</v>
          </cell>
          <cell r="AH184">
            <v>117.584025</v>
          </cell>
          <cell r="AI184">
            <v>117.584025</v>
          </cell>
        </row>
        <row r="185">
          <cell r="B185" t="str">
            <v>龙系84</v>
          </cell>
          <cell r="C185">
            <v>84</v>
          </cell>
          <cell r="D185" t="str">
            <v>龙系</v>
          </cell>
          <cell r="E185">
            <v>2</v>
          </cell>
          <cell r="F185" t="str">
            <v>火炎</v>
          </cell>
          <cell r="H185">
            <v>4367.0195198954389</v>
          </cell>
          <cell r="I185">
            <v>100</v>
          </cell>
          <cell r="J185">
            <v>2359.9074626865749</v>
          </cell>
          <cell r="K185">
            <v>119.00069999999999</v>
          </cell>
          <cell r="L185">
            <v>1573.2716417910499</v>
          </cell>
          <cell r="M185">
            <v>119.00069999999999</v>
          </cell>
          <cell r="N185">
            <v>0.2</v>
          </cell>
          <cell r="O185">
            <v>0.2</v>
          </cell>
          <cell r="P185">
            <v>0.36</v>
          </cell>
          <cell r="Q185">
            <v>0.1</v>
          </cell>
          <cell r="R185">
            <v>3</v>
          </cell>
          <cell r="S185">
            <v>0.1</v>
          </cell>
          <cell r="T185">
            <v>0.9</v>
          </cell>
          <cell r="U185">
            <v>162.4</v>
          </cell>
          <cell r="V185">
            <v>0</v>
          </cell>
          <cell r="W185">
            <v>0</v>
          </cell>
          <cell r="X185">
            <v>0</v>
          </cell>
          <cell r="Y185">
            <v>1139.26567164179</v>
          </cell>
          <cell r="Z185">
            <v>0</v>
          </cell>
          <cell r="AA185">
            <v>0</v>
          </cell>
          <cell r="AB185">
            <v>0</v>
          </cell>
          <cell r="AC185">
            <v>119.00069999999999</v>
          </cell>
          <cell r="AD185">
            <v>119.00069999999999</v>
          </cell>
          <cell r="AE185">
            <v>119.00069999999999</v>
          </cell>
          <cell r="AF185">
            <v>154.70090999999999</v>
          </cell>
          <cell r="AG185">
            <v>119.00069999999999</v>
          </cell>
          <cell r="AH185">
            <v>119.00069999999999</v>
          </cell>
          <cell r="AI185">
            <v>119.00069999999999</v>
          </cell>
        </row>
        <row r="186">
          <cell r="B186" t="str">
            <v>龙系85</v>
          </cell>
          <cell r="C186">
            <v>85</v>
          </cell>
          <cell r="D186" t="str">
            <v>龙系</v>
          </cell>
          <cell r="E186">
            <v>2</v>
          </cell>
          <cell r="F186" t="str">
            <v>火炎</v>
          </cell>
          <cell r="H186">
            <v>4437.9735464296045</v>
          </cell>
          <cell r="I186">
            <v>100</v>
          </cell>
          <cell r="J186">
            <v>2413.5998376623397</v>
          </cell>
          <cell r="K186">
            <v>120.41737500000001</v>
          </cell>
          <cell r="L186">
            <v>1609.0665584415599</v>
          </cell>
          <cell r="M186">
            <v>120.41737500000001</v>
          </cell>
          <cell r="N186">
            <v>0.2</v>
          </cell>
          <cell r="O186">
            <v>0.2</v>
          </cell>
          <cell r="P186">
            <v>0.36</v>
          </cell>
          <cell r="Q186">
            <v>0.1</v>
          </cell>
          <cell r="R186">
            <v>3</v>
          </cell>
          <cell r="S186">
            <v>0.1</v>
          </cell>
          <cell r="T186">
            <v>0.9</v>
          </cell>
          <cell r="U186">
            <v>164.333333333333</v>
          </cell>
          <cell r="V186">
            <v>0</v>
          </cell>
          <cell r="W186">
            <v>0</v>
          </cell>
          <cell r="X186">
            <v>0</v>
          </cell>
          <cell r="Y186">
            <v>1189.3100649350699</v>
          </cell>
          <cell r="Z186">
            <v>0</v>
          </cell>
          <cell r="AA186">
            <v>0</v>
          </cell>
          <cell r="AB186">
            <v>0</v>
          </cell>
          <cell r="AC186">
            <v>120.41737500000001</v>
          </cell>
          <cell r="AD186">
            <v>120.41737500000001</v>
          </cell>
          <cell r="AE186">
            <v>120.41737500000001</v>
          </cell>
          <cell r="AF186">
            <v>156.54258750000002</v>
          </cell>
          <cell r="AG186">
            <v>120.41737500000001</v>
          </cell>
          <cell r="AH186">
            <v>120.41737500000001</v>
          </cell>
          <cell r="AI186">
            <v>120.41737500000001</v>
          </cell>
        </row>
        <row r="187">
          <cell r="B187" t="str">
            <v>龙系86</v>
          </cell>
          <cell r="C187">
            <v>86</v>
          </cell>
          <cell r="D187" t="str">
            <v>龙系</v>
          </cell>
          <cell r="E187">
            <v>2</v>
          </cell>
          <cell r="F187" t="str">
            <v>火炎</v>
          </cell>
          <cell r="H187">
            <v>4509.3738247029842</v>
          </cell>
          <cell r="I187">
            <v>100</v>
          </cell>
          <cell r="J187">
            <v>2468.507142857145</v>
          </cell>
          <cell r="K187">
            <v>121.83405</v>
          </cell>
          <cell r="L187">
            <v>1645.6714285714299</v>
          </cell>
          <cell r="M187">
            <v>121.83405</v>
          </cell>
          <cell r="N187">
            <v>0.2</v>
          </cell>
          <cell r="O187">
            <v>0.2</v>
          </cell>
          <cell r="P187">
            <v>0.36</v>
          </cell>
          <cell r="Q187">
            <v>0.1</v>
          </cell>
          <cell r="R187">
            <v>3</v>
          </cell>
          <cell r="S187">
            <v>0.1</v>
          </cell>
          <cell r="T187">
            <v>0.9</v>
          </cell>
          <cell r="U187">
            <v>166.26666666666699</v>
          </cell>
          <cell r="V187">
            <v>0</v>
          </cell>
          <cell r="W187">
            <v>0</v>
          </cell>
          <cell r="X187">
            <v>0</v>
          </cell>
          <cell r="Y187">
            <v>1241.4714285714299</v>
          </cell>
          <cell r="Z187">
            <v>0</v>
          </cell>
          <cell r="AA187">
            <v>0</v>
          </cell>
          <cell r="AB187">
            <v>0</v>
          </cell>
          <cell r="AC187">
            <v>121.83405</v>
          </cell>
          <cell r="AD187">
            <v>121.83405</v>
          </cell>
          <cell r="AE187">
            <v>121.83405</v>
          </cell>
          <cell r="AF187">
            <v>158.384265</v>
          </cell>
          <cell r="AG187">
            <v>121.83405</v>
          </cell>
          <cell r="AH187">
            <v>121.83405</v>
          </cell>
          <cell r="AI187">
            <v>121.83405</v>
          </cell>
        </row>
        <row r="188">
          <cell r="B188" t="str">
            <v>龙系87</v>
          </cell>
          <cell r="C188">
            <v>87</v>
          </cell>
          <cell r="D188" t="str">
            <v>龙系</v>
          </cell>
          <cell r="E188">
            <v>2</v>
          </cell>
          <cell r="F188" t="str">
            <v>火炎</v>
          </cell>
          <cell r="H188">
            <v>4581.2203547155668</v>
          </cell>
          <cell r="I188">
            <v>100</v>
          </cell>
          <cell r="J188">
            <v>2524.6797991071448</v>
          </cell>
          <cell r="K188">
            <v>123.250725</v>
          </cell>
          <cell r="L188">
            <v>1683.1198660714299</v>
          </cell>
          <cell r="M188">
            <v>123.250725</v>
          </cell>
          <cell r="N188">
            <v>0.2</v>
          </cell>
          <cell r="O188">
            <v>0.2</v>
          </cell>
          <cell r="P188">
            <v>0.36</v>
          </cell>
          <cell r="Q188">
            <v>0.1</v>
          </cell>
          <cell r="R188">
            <v>3</v>
          </cell>
          <cell r="S188">
            <v>0.1</v>
          </cell>
          <cell r="T188">
            <v>0.9</v>
          </cell>
          <cell r="U188">
            <v>168.2</v>
          </cell>
          <cell r="V188">
            <v>0</v>
          </cell>
          <cell r="W188">
            <v>0</v>
          </cell>
          <cell r="X188">
            <v>0</v>
          </cell>
          <cell r="Y188">
            <v>1295.85334821429</v>
          </cell>
          <cell r="Z188">
            <v>0</v>
          </cell>
          <cell r="AA188">
            <v>0</v>
          </cell>
          <cell r="AB188">
            <v>0</v>
          </cell>
          <cell r="AC188">
            <v>123.250725</v>
          </cell>
          <cell r="AD188">
            <v>123.250725</v>
          </cell>
          <cell r="AE188">
            <v>123.250725</v>
          </cell>
          <cell r="AF188">
            <v>160.2259425</v>
          </cell>
          <cell r="AG188">
            <v>123.250725</v>
          </cell>
          <cell r="AH188">
            <v>123.250725</v>
          </cell>
          <cell r="AI188">
            <v>123.250725</v>
          </cell>
        </row>
        <row r="189">
          <cell r="B189" t="str">
            <v>龙系88</v>
          </cell>
          <cell r="C189">
            <v>88</v>
          </cell>
          <cell r="D189" t="str">
            <v>龙系</v>
          </cell>
          <cell r="E189">
            <v>2</v>
          </cell>
          <cell r="F189" t="str">
            <v>火炎</v>
          </cell>
          <cell r="H189">
            <v>4653.5131364673643</v>
          </cell>
          <cell r="I189">
            <v>100</v>
          </cell>
          <cell r="J189">
            <v>2582.1714285714302</v>
          </cell>
          <cell r="K189">
            <v>124.6674</v>
          </cell>
          <cell r="L189">
            <v>1721.44761904762</v>
          </cell>
          <cell r="M189">
            <v>124.6674</v>
          </cell>
          <cell r="N189">
            <v>0.2</v>
          </cell>
          <cell r="O189">
            <v>0.2</v>
          </cell>
          <cell r="P189">
            <v>0.36</v>
          </cell>
          <cell r="Q189">
            <v>0.1</v>
          </cell>
          <cell r="R189">
            <v>3</v>
          </cell>
          <cell r="S189">
            <v>0.1</v>
          </cell>
          <cell r="T189">
            <v>0.9</v>
          </cell>
          <cell r="U189">
            <v>170.13333333333301</v>
          </cell>
          <cell r="V189">
            <v>0</v>
          </cell>
          <cell r="W189">
            <v>0</v>
          </cell>
          <cell r="X189">
            <v>0</v>
          </cell>
          <cell r="Y189">
            <v>1352.56598639456</v>
          </cell>
          <cell r="Z189">
            <v>0</v>
          </cell>
          <cell r="AA189">
            <v>0</v>
          </cell>
          <cell r="AB189">
            <v>0</v>
          </cell>
          <cell r="AC189">
            <v>124.6674</v>
          </cell>
          <cell r="AD189">
            <v>124.6674</v>
          </cell>
          <cell r="AE189">
            <v>124.6674</v>
          </cell>
          <cell r="AF189">
            <v>162.06762000000001</v>
          </cell>
          <cell r="AG189">
            <v>124.6674</v>
          </cell>
          <cell r="AH189">
            <v>124.6674</v>
          </cell>
          <cell r="AI189">
            <v>124.6674</v>
          </cell>
        </row>
        <row r="190">
          <cell r="B190" t="str">
            <v>龙系89</v>
          </cell>
          <cell r="C190">
            <v>89</v>
          </cell>
          <cell r="D190" t="str">
            <v>龙系</v>
          </cell>
          <cell r="E190">
            <v>2</v>
          </cell>
          <cell r="F190" t="str">
            <v>火炎</v>
          </cell>
          <cell r="H190">
            <v>4976.6387140519964</v>
          </cell>
          <cell r="I190">
            <v>100</v>
          </cell>
          <cell r="J190">
            <v>2641.039112903235</v>
          </cell>
          <cell r="K190">
            <v>126.084075</v>
          </cell>
          <cell r="L190">
            <v>1760.6927419354899</v>
          </cell>
          <cell r="M190">
            <v>126.084075</v>
          </cell>
          <cell r="N190">
            <v>0.2</v>
          </cell>
          <cell r="O190">
            <v>0.2</v>
          </cell>
          <cell r="P190">
            <v>0.36</v>
          </cell>
          <cell r="Q190">
            <v>0.1</v>
          </cell>
          <cell r="R190">
            <v>3</v>
          </cell>
          <cell r="S190">
            <v>0.1</v>
          </cell>
          <cell r="T190">
            <v>0.9</v>
          </cell>
          <cell r="U190">
            <v>172.066666666667</v>
          </cell>
          <cell r="V190">
            <v>0</v>
          </cell>
          <cell r="W190">
            <v>0</v>
          </cell>
          <cell r="X190">
            <v>0</v>
          </cell>
          <cell r="Y190">
            <v>1411.72661290323</v>
          </cell>
          <cell r="Z190">
            <v>0</v>
          </cell>
          <cell r="AA190">
            <v>0</v>
          </cell>
          <cell r="AB190">
            <v>0</v>
          </cell>
          <cell r="AC190">
            <v>126.084075</v>
          </cell>
          <cell r="AD190">
            <v>126.084075</v>
          </cell>
          <cell r="AE190">
            <v>126.084075</v>
          </cell>
          <cell r="AF190">
            <v>163.90929750000001</v>
          </cell>
          <cell r="AG190">
            <v>126.084075</v>
          </cell>
          <cell r="AH190">
            <v>126.084075</v>
          </cell>
          <cell r="AI190">
            <v>126.084075</v>
          </cell>
        </row>
        <row r="191">
          <cell r="B191" t="str">
            <v>龙系90</v>
          </cell>
          <cell r="C191">
            <v>90</v>
          </cell>
          <cell r="D191" t="str">
            <v>龙系</v>
          </cell>
          <cell r="E191">
            <v>2</v>
          </cell>
          <cell r="F191" t="str">
            <v>火炎</v>
          </cell>
          <cell r="H191">
            <v>5053.7011962637398</v>
          </cell>
          <cell r="I191">
            <v>100</v>
          </cell>
          <cell r="J191">
            <v>2701.343676814995</v>
          </cell>
          <cell r="K191">
            <v>127.50075</v>
          </cell>
          <cell r="L191">
            <v>1800.8957845433299</v>
          </cell>
          <cell r="M191">
            <v>127.50075</v>
          </cell>
          <cell r="N191">
            <v>0.2</v>
          </cell>
          <cell r="O191">
            <v>0.2</v>
          </cell>
          <cell r="P191">
            <v>0.36</v>
          </cell>
          <cell r="Q191">
            <v>0.1</v>
          </cell>
          <cell r="R191">
            <v>3</v>
          </cell>
          <cell r="S191">
            <v>0.1</v>
          </cell>
          <cell r="T191">
            <v>0.9</v>
          </cell>
          <cell r="U191">
            <v>174</v>
          </cell>
          <cell r="V191">
            <v>0</v>
          </cell>
          <cell r="W191">
            <v>0</v>
          </cell>
          <cell r="X191">
            <v>0</v>
          </cell>
          <cell r="Y191">
            <v>1473.4601873536301</v>
          </cell>
          <cell r="Z191">
            <v>0</v>
          </cell>
          <cell r="AA191">
            <v>0</v>
          </cell>
          <cell r="AB191">
            <v>0</v>
          </cell>
          <cell r="AC191">
            <v>127.50075</v>
          </cell>
          <cell r="AD191">
            <v>127.50075</v>
          </cell>
          <cell r="AE191">
            <v>127.50075</v>
          </cell>
          <cell r="AF191">
            <v>165.75097500000001</v>
          </cell>
          <cell r="AG191">
            <v>127.50075</v>
          </cell>
          <cell r="AH191">
            <v>127.50075</v>
          </cell>
          <cell r="AI191">
            <v>127.50075</v>
          </cell>
        </row>
        <row r="192">
          <cell r="B192" t="str">
            <v>龙系91</v>
          </cell>
          <cell r="C192">
            <v>91</v>
          </cell>
          <cell r="D192" t="str">
            <v>龙系</v>
          </cell>
          <cell r="E192">
            <v>2</v>
          </cell>
          <cell r="F192" t="str">
            <v>火炎</v>
          </cell>
          <cell r="H192">
            <v>5131.2335716596872</v>
          </cell>
          <cell r="I192">
            <v>100</v>
          </cell>
          <cell r="J192">
            <v>2763.1499999999996</v>
          </cell>
          <cell r="K192">
            <v>128.91742500000001</v>
          </cell>
          <cell r="L192">
            <v>1842.1</v>
          </cell>
          <cell r="M192">
            <v>128.91742500000001</v>
          </cell>
          <cell r="N192">
            <v>0.2</v>
          </cell>
          <cell r="O192">
            <v>0.2</v>
          </cell>
          <cell r="P192">
            <v>0.36</v>
          </cell>
          <cell r="Q192">
            <v>0.1</v>
          </cell>
          <cell r="R192">
            <v>3</v>
          </cell>
          <cell r="S192">
            <v>0.1</v>
          </cell>
          <cell r="T192">
            <v>0.9</v>
          </cell>
          <cell r="U192">
            <v>175.933333333333</v>
          </cell>
          <cell r="V192">
            <v>0</v>
          </cell>
          <cell r="W192">
            <v>0</v>
          </cell>
          <cell r="X192">
            <v>0</v>
          </cell>
          <cell r="Y192">
            <v>1537.9</v>
          </cell>
          <cell r="Z192">
            <v>0</v>
          </cell>
          <cell r="AA192">
            <v>0</v>
          </cell>
          <cell r="AB192">
            <v>0</v>
          </cell>
          <cell r="AC192">
            <v>128.91742500000001</v>
          </cell>
          <cell r="AD192">
            <v>128.91742500000001</v>
          </cell>
          <cell r="AE192">
            <v>128.91742500000001</v>
          </cell>
          <cell r="AF192">
            <v>167.59265250000001</v>
          </cell>
          <cell r="AG192">
            <v>128.91742500000001</v>
          </cell>
          <cell r="AH192">
            <v>128.91742500000001</v>
          </cell>
          <cell r="AI192">
            <v>128.91742500000001</v>
          </cell>
        </row>
        <row r="193">
          <cell r="B193" t="str">
            <v>龙系92</v>
          </cell>
          <cell r="C193">
            <v>92</v>
          </cell>
          <cell r="D193" t="str">
            <v>龙系</v>
          </cell>
          <cell r="E193">
            <v>2</v>
          </cell>
          <cell r="F193" t="str">
            <v>火炎</v>
          </cell>
          <cell r="H193">
            <v>5209.235840239864</v>
          </cell>
          <cell r="I193">
            <v>100</v>
          </cell>
          <cell r="J193">
            <v>2826.52736077482</v>
          </cell>
          <cell r="K193">
            <v>130.33410000000001</v>
          </cell>
          <cell r="L193">
            <v>1884.35157384988</v>
          </cell>
          <cell r="M193">
            <v>130.33410000000001</v>
          </cell>
          <cell r="N193">
            <v>0.2</v>
          </cell>
          <cell r="O193">
            <v>0.2</v>
          </cell>
          <cell r="P193">
            <v>0.36</v>
          </cell>
          <cell r="Q193">
            <v>0.1</v>
          </cell>
          <cell r="R193">
            <v>3</v>
          </cell>
          <cell r="S193">
            <v>0.1</v>
          </cell>
          <cell r="T193">
            <v>0.9</v>
          </cell>
          <cell r="U193">
            <v>177.86666666666699</v>
          </cell>
          <cell r="V193">
            <v>0</v>
          </cell>
          <cell r="W193">
            <v>0</v>
          </cell>
          <cell r="X193">
            <v>0</v>
          </cell>
          <cell r="Y193">
            <v>1605.18837772397</v>
          </cell>
          <cell r="Z193">
            <v>0</v>
          </cell>
          <cell r="AA193">
            <v>0</v>
          </cell>
          <cell r="AB193">
            <v>0</v>
          </cell>
          <cell r="AC193">
            <v>130.33410000000001</v>
          </cell>
          <cell r="AD193">
            <v>130.33410000000001</v>
          </cell>
          <cell r="AE193">
            <v>130.33410000000001</v>
          </cell>
          <cell r="AF193">
            <v>169.43433000000002</v>
          </cell>
          <cell r="AG193">
            <v>130.33410000000001</v>
          </cell>
          <cell r="AH193">
            <v>130.33410000000001</v>
          </cell>
          <cell r="AI193">
            <v>130.33410000000001</v>
          </cell>
        </row>
        <row r="194">
          <cell r="B194" t="str">
            <v>龙系93</v>
          </cell>
          <cell r="C194">
            <v>93</v>
          </cell>
          <cell r="D194" t="str">
            <v>龙系</v>
          </cell>
          <cell r="E194">
            <v>2</v>
          </cell>
          <cell r="F194" t="str">
            <v>火炎</v>
          </cell>
          <cell r="H194">
            <v>5287.7080020042567</v>
          </cell>
          <cell r="I194">
            <v>100</v>
          </cell>
          <cell r="J194">
            <v>2891.5498152709351</v>
          </cell>
          <cell r="K194">
            <v>131.750775</v>
          </cell>
          <cell r="L194">
            <v>1927.6998768472899</v>
          </cell>
          <cell r="M194">
            <v>131.750775</v>
          </cell>
          <cell r="N194">
            <v>0.2</v>
          </cell>
          <cell r="O194">
            <v>0.2</v>
          </cell>
          <cell r="P194">
            <v>0.36</v>
          </cell>
          <cell r="Q194">
            <v>0.1</v>
          </cell>
          <cell r="R194">
            <v>3</v>
          </cell>
          <cell r="S194">
            <v>0.1</v>
          </cell>
          <cell r="T194">
            <v>0.9</v>
          </cell>
          <cell r="U194">
            <v>179.8</v>
          </cell>
          <cell r="V194">
            <v>0</v>
          </cell>
          <cell r="W194">
            <v>0</v>
          </cell>
          <cell r="X194">
            <v>0</v>
          </cell>
          <cell r="Y194">
            <v>1675.4774630541899</v>
          </cell>
          <cell r="Z194">
            <v>0</v>
          </cell>
          <cell r="AA194">
            <v>0</v>
          </cell>
          <cell r="AB194">
            <v>0</v>
          </cell>
          <cell r="AC194">
            <v>131.750775</v>
          </cell>
          <cell r="AD194">
            <v>131.750775</v>
          </cell>
          <cell r="AE194">
            <v>131.750775</v>
          </cell>
          <cell r="AF194">
            <v>171.27600750000002</v>
          </cell>
          <cell r="AG194">
            <v>131.750775</v>
          </cell>
          <cell r="AH194">
            <v>131.750775</v>
          </cell>
          <cell r="AI194">
            <v>131.750775</v>
          </cell>
        </row>
        <row r="195">
          <cell r="B195" t="str">
            <v>龙系94</v>
          </cell>
          <cell r="C195">
            <v>94</v>
          </cell>
          <cell r="D195" t="str">
            <v>龙系</v>
          </cell>
          <cell r="E195">
            <v>2</v>
          </cell>
          <cell r="F195" t="str">
            <v>火炎</v>
          </cell>
          <cell r="H195">
            <v>5366.6500569528671</v>
          </cell>
          <cell r="I195">
            <v>100</v>
          </cell>
          <cell r="J195">
            <v>2958.296616541365</v>
          </cell>
          <cell r="K195">
            <v>133.16745</v>
          </cell>
          <cell r="L195">
            <v>1972.1977443609101</v>
          </cell>
          <cell r="M195">
            <v>133.16745</v>
          </cell>
          <cell r="N195">
            <v>0.2</v>
          </cell>
          <cell r="O195">
            <v>0.2</v>
          </cell>
          <cell r="P195">
            <v>0.36</v>
          </cell>
          <cell r="Q195">
            <v>0.1</v>
          </cell>
          <cell r="R195">
            <v>3</v>
          </cell>
          <cell r="S195">
            <v>0.1</v>
          </cell>
          <cell r="T195">
            <v>0.9</v>
          </cell>
          <cell r="U195">
            <v>181.73333333333301</v>
          </cell>
          <cell r="V195">
            <v>0</v>
          </cell>
          <cell r="W195">
            <v>0</v>
          </cell>
          <cell r="X195">
            <v>0</v>
          </cell>
          <cell r="Y195">
            <v>1748.93007518797</v>
          </cell>
          <cell r="Z195">
            <v>0</v>
          </cell>
          <cell r="AA195">
            <v>0</v>
          </cell>
          <cell r="AB195">
            <v>0</v>
          </cell>
          <cell r="AC195">
            <v>133.16745</v>
          </cell>
          <cell r="AD195">
            <v>133.16745</v>
          </cell>
          <cell r="AE195">
            <v>133.16745</v>
          </cell>
          <cell r="AF195">
            <v>173.11768500000002</v>
          </cell>
          <cell r="AG195">
            <v>133.16745</v>
          </cell>
          <cell r="AH195">
            <v>133.16745</v>
          </cell>
          <cell r="AI195">
            <v>133.16745</v>
          </cell>
        </row>
        <row r="196">
          <cell r="B196" t="str">
            <v>龙系95</v>
          </cell>
          <cell r="C196">
            <v>95</v>
          </cell>
          <cell r="D196" t="str">
            <v>龙系</v>
          </cell>
          <cell r="E196">
            <v>2</v>
          </cell>
          <cell r="F196" t="str">
            <v>火炎</v>
          </cell>
          <cell r="H196">
            <v>5446.0620050856933</v>
          </cell>
          <cell r="I196">
            <v>100</v>
          </cell>
          <cell r="J196">
            <v>3026.8526785714353</v>
          </cell>
          <cell r="K196">
            <v>134.584125</v>
          </cell>
          <cell r="L196">
            <v>2017.9017857142901</v>
          </cell>
          <cell r="M196">
            <v>134.584125</v>
          </cell>
          <cell r="N196">
            <v>0.2</v>
          </cell>
          <cell r="O196">
            <v>0.2</v>
          </cell>
          <cell r="P196">
            <v>0.36</v>
          </cell>
          <cell r="Q196">
            <v>0.1</v>
          </cell>
          <cell r="R196">
            <v>3</v>
          </cell>
          <cell r="S196">
            <v>0.1</v>
          </cell>
          <cell r="T196">
            <v>0.9</v>
          </cell>
          <cell r="U196">
            <v>183.666666666667</v>
          </cell>
          <cell r="V196">
            <v>0</v>
          </cell>
          <cell r="W196">
            <v>0</v>
          </cell>
          <cell r="X196">
            <v>0</v>
          </cell>
          <cell r="Y196">
            <v>1825.7206632653099</v>
          </cell>
          <cell r="Z196">
            <v>0</v>
          </cell>
          <cell r="AA196">
            <v>0</v>
          </cell>
          <cell r="AB196">
            <v>0</v>
          </cell>
          <cell r="AC196">
            <v>134.584125</v>
          </cell>
          <cell r="AD196">
            <v>134.584125</v>
          </cell>
          <cell r="AE196">
            <v>134.584125</v>
          </cell>
          <cell r="AF196">
            <v>174.9593625</v>
          </cell>
          <cell r="AG196">
            <v>134.584125</v>
          </cell>
          <cell r="AH196">
            <v>134.584125</v>
          </cell>
          <cell r="AI196">
            <v>134.584125</v>
          </cell>
        </row>
        <row r="197">
          <cell r="B197" t="str">
            <v>龙系96</v>
          </cell>
          <cell r="C197">
            <v>96</v>
          </cell>
          <cell r="D197" t="str">
            <v>龙系</v>
          </cell>
          <cell r="E197">
            <v>2</v>
          </cell>
          <cell r="F197" t="str">
            <v>火炎</v>
          </cell>
          <cell r="H197">
            <v>5525.9438464027489</v>
          </cell>
          <cell r="I197">
            <v>100</v>
          </cell>
          <cell r="J197">
            <v>3097.3090909090952</v>
          </cell>
          <cell r="K197">
            <v>136.0008</v>
          </cell>
          <cell r="L197">
            <v>2064.8727272727301</v>
          </cell>
          <cell r="M197">
            <v>136.0008</v>
          </cell>
          <cell r="N197">
            <v>0.2</v>
          </cell>
          <cell r="O197">
            <v>0.2</v>
          </cell>
          <cell r="P197">
            <v>0.36</v>
          </cell>
          <cell r="Q197">
            <v>0.1</v>
          </cell>
          <cell r="R197">
            <v>3</v>
          </cell>
          <cell r="S197">
            <v>0.1</v>
          </cell>
          <cell r="T197">
            <v>0.9</v>
          </cell>
          <cell r="U197">
            <v>185.6</v>
          </cell>
          <cell r="V197">
            <v>0</v>
          </cell>
          <cell r="W197">
            <v>0</v>
          </cell>
          <cell r="X197">
            <v>0</v>
          </cell>
          <cell r="Y197">
            <v>1906.03636363637</v>
          </cell>
          <cell r="Z197">
            <v>0</v>
          </cell>
          <cell r="AA197">
            <v>0</v>
          </cell>
          <cell r="AB197">
            <v>0</v>
          </cell>
          <cell r="AC197">
            <v>136.0008</v>
          </cell>
          <cell r="AD197">
            <v>136.0008</v>
          </cell>
          <cell r="AE197">
            <v>136.0008</v>
          </cell>
          <cell r="AF197">
            <v>176.80104</v>
          </cell>
          <cell r="AG197">
            <v>136.0008</v>
          </cell>
          <cell r="AH197">
            <v>136.0008</v>
          </cell>
          <cell r="AI197">
            <v>136.0008</v>
          </cell>
        </row>
        <row r="198">
          <cell r="B198" t="str">
            <v>龙系97</v>
          </cell>
          <cell r="C198">
            <v>97</v>
          </cell>
          <cell r="D198" t="str">
            <v>龙系</v>
          </cell>
          <cell r="E198">
            <v>2</v>
          </cell>
          <cell r="F198" t="str">
            <v>火炎</v>
          </cell>
          <cell r="H198">
            <v>5606.2955809040095</v>
          </cell>
          <cell r="I198">
            <v>100</v>
          </cell>
          <cell r="J198">
            <v>3169.7636904762003</v>
          </cell>
          <cell r="K198">
            <v>137.417475</v>
          </cell>
          <cell r="L198">
            <v>2113.1757936508002</v>
          </cell>
          <cell r="M198">
            <v>137.417475</v>
          </cell>
          <cell r="N198">
            <v>0.2</v>
          </cell>
          <cell r="O198">
            <v>0.2</v>
          </cell>
          <cell r="P198">
            <v>0.36</v>
          </cell>
          <cell r="Q198">
            <v>0.1</v>
          </cell>
          <cell r="R198">
            <v>3</v>
          </cell>
          <cell r="S198">
            <v>0.1</v>
          </cell>
          <cell r="T198">
            <v>0.9</v>
          </cell>
          <cell r="U198">
            <v>187.53333333333299</v>
          </cell>
          <cell r="V198">
            <v>0</v>
          </cell>
          <cell r="W198">
            <v>0</v>
          </cell>
          <cell r="X198">
            <v>0</v>
          </cell>
          <cell r="Y198">
            <v>1990.0781746031801</v>
          </cell>
          <cell r="Z198">
            <v>0</v>
          </cell>
          <cell r="AA198">
            <v>0</v>
          </cell>
          <cell r="AB198">
            <v>0</v>
          </cell>
          <cell r="AC198">
            <v>137.417475</v>
          </cell>
          <cell r="AD198">
            <v>137.417475</v>
          </cell>
          <cell r="AE198">
            <v>137.417475</v>
          </cell>
          <cell r="AF198">
            <v>178.6427175</v>
          </cell>
          <cell r="AG198">
            <v>137.417475</v>
          </cell>
          <cell r="AH198">
            <v>137.417475</v>
          </cell>
          <cell r="AI198">
            <v>137.417475</v>
          </cell>
        </row>
        <row r="199">
          <cell r="B199" t="str">
            <v>龙系98</v>
          </cell>
          <cell r="C199">
            <v>98</v>
          </cell>
          <cell r="D199" t="str">
            <v>龙系</v>
          </cell>
          <cell r="E199">
            <v>2</v>
          </cell>
          <cell r="F199" t="str">
            <v>火炎</v>
          </cell>
          <cell r="H199">
            <v>5687.1172085894868</v>
          </cell>
          <cell r="I199">
            <v>100</v>
          </cell>
          <cell r="J199">
            <v>3244.32169811322</v>
          </cell>
          <cell r="K199">
            <v>138.83414999999999</v>
          </cell>
          <cell r="L199">
            <v>2162.8811320754799</v>
          </cell>
          <cell r="M199">
            <v>138.83414999999999</v>
          </cell>
          <cell r="N199">
            <v>0.2</v>
          </cell>
          <cell r="O199">
            <v>0.2</v>
          </cell>
          <cell r="P199">
            <v>0.36</v>
          </cell>
          <cell r="Q199">
            <v>0.1</v>
          </cell>
          <cell r="R199">
            <v>3</v>
          </cell>
          <cell r="S199">
            <v>0.1</v>
          </cell>
          <cell r="T199">
            <v>0.9</v>
          </cell>
          <cell r="U199">
            <v>189.46666666666701</v>
          </cell>
          <cell r="V199">
            <v>0</v>
          </cell>
          <cell r="W199">
            <v>0</v>
          </cell>
          <cell r="X199">
            <v>0</v>
          </cell>
          <cell r="Y199">
            <v>2078.0622641509499</v>
          </cell>
          <cell r="Z199">
            <v>0</v>
          </cell>
          <cell r="AA199">
            <v>0</v>
          </cell>
          <cell r="AB199">
            <v>0</v>
          </cell>
          <cell r="AC199">
            <v>138.83414999999999</v>
          </cell>
          <cell r="AD199">
            <v>138.83414999999999</v>
          </cell>
          <cell r="AE199">
            <v>138.83414999999999</v>
          </cell>
          <cell r="AF199">
            <v>180.48439500000001</v>
          </cell>
          <cell r="AG199">
            <v>138.83414999999999</v>
          </cell>
          <cell r="AH199">
            <v>138.83414999999999</v>
          </cell>
          <cell r="AI199">
            <v>138.83414999999999</v>
          </cell>
        </row>
        <row r="200">
          <cell r="B200" t="str">
            <v>龙系99</v>
          </cell>
          <cell r="C200">
            <v>99</v>
          </cell>
          <cell r="D200" t="str">
            <v>龙系</v>
          </cell>
          <cell r="E200">
            <v>2</v>
          </cell>
          <cell r="F200" t="str">
            <v>火炎</v>
          </cell>
          <cell r="H200">
            <v>5768.4087294591918</v>
          </cell>
          <cell r="I200">
            <v>100</v>
          </cell>
          <cell r="J200">
            <v>3321.0964285714344</v>
          </cell>
          <cell r="K200">
            <v>140.25082499999999</v>
          </cell>
          <cell r="L200">
            <v>2214.0642857142898</v>
          </cell>
          <cell r="M200">
            <v>140.25082499999999</v>
          </cell>
          <cell r="N200">
            <v>0.2</v>
          </cell>
          <cell r="O200">
            <v>0.2</v>
          </cell>
          <cell r="P200">
            <v>0.36</v>
          </cell>
          <cell r="Q200">
            <v>0.1</v>
          </cell>
          <cell r="R200">
            <v>3</v>
          </cell>
          <cell r="S200">
            <v>0.1</v>
          </cell>
          <cell r="T200">
            <v>0.9</v>
          </cell>
          <cell r="U200">
            <v>191.4</v>
          </cell>
          <cell r="V200">
            <v>0</v>
          </cell>
          <cell r="W200">
            <v>0</v>
          </cell>
          <cell r="X200">
            <v>0</v>
          </cell>
          <cell r="Y200">
            <v>2170.2214285714299</v>
          </cell>
          <cell r="Z200">
            <v>0</v>
          </cell>
          <cell r="AA200">
            <v>0</v>
          </cell>
          <cell r="AB200">
            <v>0</v>
          </cell>
          <cell r="AC200">
            <v>140.25082499999999</v>
          </cell>
          <cell r="AD200">
            <v>140.25082499999999</v>
          </cell>
          <cell r="AE200">
            <v>140.25082499999999</v>
          </cell>
          <cell r="AF200">
            <v>182.32607250000001</v>
          </cell>
          <cell r="AG200">
            <v>140.25082499999999</v>
          </cell>
          <cell r="AH200">
            <v>140.25082499999999</v>
          </cell>
          <cell r="AI200">
            <v>140.25082499999999</v>
          </cell>
        </row>
        <row r="201">
          <cell r="B201" t="str">
            <v>僵尸系1</v>
          </cell>
          <cell r="C201">
            <v>1</v>
          </cell>
          <cell r="D201" t="str">
            <v>僵尸系</v>
          </cell>
          <cell r="E201">
            <v>3</v>
          </cell>
          <cell r="F201" t="str">
            <v>黑暗</v>
          </cell>
          <cell r="H201">
            <v>11.619062514174292</v>
          </cell>
          <cell r="I201">
            <v>100</v>
          </cell>
          <cell r="J201">
            <v>8.8928124999999998</v>
          </cell>
          <cell r="K201">
            <v>1.4166749999999999</v>
          </cell>
          <cell r="L201">
            <v>12.126562499999999</v>
          </cell>
          <cell r="M201">
            <v>1.4166749999999999</v>
          </cell>
          <cell r="N201">
            <v>0.2</v>
          </cell>
          <cell r="O201">
            <v>0.2</v>
          </cell>
          <cell r="P201">
            <v>0.36</v>
          </cell>
          <cell r="Q201">
            <v>0.1</v>
          </cell>
          <cell r="R201">
            <v>2.2000000000000002</v>
          </cell>
          <cell r="S201">
            <v>0.1</v>
          </cell>
          <cell r="T201">
            <v>1.1700000000000002</v>
          </cell>
          <cell r="U201">
            <v>2.5133333333333292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4.0625000000000001E-2</v>
          </cell>
          <cell r="AB201">
            <v>0</v>
          </cell>
          <cell r="AC201">
            <v>1.4166749999999999</v>
          </cell>
          <cell r="AD201">
            <v>1.4166749999999999</v>
          </cell>
          <cell r="AE201">
            <v>1.4166749999999999</v>
          </cell>
          <cell r="AF201">
            <v>1.4166749999999999</v>
          </cell>
          <cell r="AG201">
            <v>1.4166749999999999</v>
          </cell>
          <cell r="AH201">
            <v>1.8416774999999999</v>
          </cell>
          <cell r="AI201">
            <v>1.4166749999999999</v>
          </cell>
        </row>
        <row r="202">
          <cell r="B202" t="str">
            <v>僵尸系2</v>
          </cell>
          <cell r="C202">
            <v>2</v>
          </cell>
          <cell r="D202" t="str">
            <v>僵尸系</v>
          </cell>
          <cell r="E202">
            <v>3</v>
          </cell>
          <cell r="F202" t="str">
            <v>黑暗</v>
          </cell>
          <cell r="H202">
            <v>25.519686394768353</v>
          </cell>
          <cell r="I202">
            <v>100</v>
          </cell>
          <cell r="J202">
            <v>18.393624161073809</v>
          </cell>
          <cell r="K202">
            <v>2.8333499999999998</v>
          </cell>
          <cell r="L202">
            <v>25.082214765100648</v>
          </cell>
          <cell r="M202">
            <v>2.8333499999999998</v>
          </cell>
          <cell r="N202">
            <v>0.2</v>
          </cell>
          <cell r="O202">
            <v>0.2</v>
          </cell>
          <cell r="P202">
            <v>0.36</v>
          </cell>
          <cell r="Q202">
            <v>0.1</v>
          </cell>
          <cell r="R202">
            <v>2.2000000000000002</v>
          </cell>
          <cell r="S202">
            <v>0.1</v>
          </cell>
          <cell r="T202">
            <v>1.1700000000000002</v>
          </cell>
          <cell r="U202">
            <v>5.0266666666666708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0.16890380313199099</v>
          </cell>
          <cell r="AB202">
            <v>0</v>
          </cell>
          <cell r="AC202">
            <v>2.8333499999999998</v>
          </cell>
          <cell r="AD202">
            <v>2.8333499999999998</v>
          </cell>
          <cell r="AE202">
            <v>2.8333499999999998</v>
          </cell>
          <cell r="AF202">
            <v>2.8333499999999998</v>
          </cell>
          <cell r="AG202">
            <v>2.8333499999999998</v>
          </cell>
          <cell r="AH202">
            <v>3.6833549999999997</v>
          </cell>
          <cell r="AI202">
            <v>2.8333499999999998</v>
          </cell>
        </row>
        <row r="203">
          <cell r="B203" t="str">
            <v>僵尸系3</v>
          </cell>
          <cell r="C203">
            <v>3</v>
          </cell>
          <cell r="D203" t="str">
            <v>僵尸系</v>
          </cell>
          <cell r="E203">
            <v>3</v>
          </cell>
          <cell r="F203" t="str">
            <v>黑暗</v>
          </cell>
          <cell r="H203">
            <v>41.744122778197315</v>
          </cell>
          <cell r="I203">
            <v>100</v>
          </cell>
          <cell r="J203">
            <v>28.551689189189212</v>
          </cell>
          <cell r="K203">
            <v>4.2500249999999999</v>
          </cell>
          <cell r="L203">
            <v>38.934121621621649</v>
          </cell>
          <cell r="M203">
            <v>4.2500249999999999</v>
          </cell>
          <cell r="N203">
            <v>0.2</v>
          </cell>
          <cell r="O203">
            <v>0.2</v>
          </cell>
          <cell r="P203">
            <v>0.36</v>
          </cell>
          <cell r="Q203">
            <v>0.1</v>
          </cell>
          <cell r="R203">
            <v>2.2000000000000002</v>
          </cell>
          <cell r="S203">
            <v>0.1</v>
          </cell>
          <cell r="T203">
            <v>1.1700000000000002</v>
          </cell>
          <cell r="U203">
            <v>7.54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0.39527027027027001</v>
          </cell>
          <cell r="AB203">
            <v>0</v>
          </cell>
          <cell r="AC203">
            <v>4.2500249999999999</v>
          </cell>
          <cell r="AD203">
            <v>4.2500249999999999</v>
          </cell>
          <cell r="AE203">
            <v>4.2500249999999999</v>
          </cell>
          <cell r="AF203">
            <v>4.2500249999999999</v>
          </cell>
          <cell r="AG203">
            <v>4.2500249999999999</v>
          </cell>
          <cell r="AH203">
            <v>5.5250325</v>
          </cell>
          <cell r="AI203">
            <v>4.2500249999999999</v>
          </cell>
        </row>
        <row r="204">
          <cell r="B204" t="str">
            <v>僵尸系4</v>
          </cell>
          <cell r="C204">
            <v>4</v>
          </cell>
          <cell r="D204" t="str">
            <v>僵尸系</v>
          </cell>
          <cell r="E204">
            <v>3</v>
          </cell>
          <cell r="F204" t="str">
            <v>黑暗</v>
          </cell>
          <cell r="H204">
            <v>60.334622800876204</v>
          </cell>
          <cell r="I204">
            <v>100</v>
          </cell>
          <cell r="J204">
            <v>39.42162162162159</v>
          </cell>
          <cell r="K204">
            <v>5.6666999999999996</v>
          </cell>
          <cell r="L204">
            <v>53.756756756756701</v>
          </cell>
          <cell r="M204">
            <v>5.6666999999999996</v>
          </cell>
          <cell r="N204">
            <v>0.2</v>
          </cell>
          <cell r="O204">
            <v>0.2</v>
          </cell>
          <cell r="P204">
            <v>0.36</v>
          </cell>
          <cell r="Q204">
            <v>0.1</v>
          </cell>
          <cell r="R204">
            <v>2.2000000000000002</v>
          </cell>
          <cell r="S204">
            <v>0.1</v>
          </cell>
          <cell r="T204">
            <v>1.1700000000000002</v>
          </cell>
          <cell r="U204">
            <v>10.053333333333329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0.73138444567016003</v>
          </cell>
          <cell r="AB204">
            <v>0</v>
          </cell>
          <cell r="AC204">
            <v>5.6666999999999996</v>
          </cell>
          <cell r="AD204">
            <v>5.6666999999999996</v>
          </cell>
          <cell r="AE204">
            <v>5.6666999999999996</v>
          </cell>
          <cell r="AF204">
            <v>5.6666999999999996</v>
          </cell>
          <cell r="AG204">
            <v>5.6666999999999996</v>
          </cell>
          <cell r="AH204">
            <v>7.3667099999999994</v>
          </cell>
          <cell r="AI204">
            <v>5.6666999999999996</v>
          </cell>
        </row>
        <row r="205">
          <cell r="B205" t="str">
            <v>僵尸系5</v>
          </cell>
          <cell r="C205">
            <v>5</v>
          </cell>
          <cell r="D205" t="str">
            <v>僵尸系</v>
          </cell>
          <cell r="E205">
            <v>3</v>
          </cell>
          <cell r="F205" t="str">
            <v>黑暗</v>
          </cell>
          <cell r="H205">
            <v>81.33343759922046</v>
          </cell>
          <cell r="I205">
            <v>100</v>
          </cell>
          <cell r="J205">
            <v>51.0641409817352</v>
          </cell>
          <cell r="K205">
            <v>7.0833750000000002</v>
          </cell>
          <cell r="L205">
            <v>69.632919520548</v>
          </cell>
          <cell r="M205">
            <v>7.0833750000000002</v>
          </cell>
          <cell r="N205">
            <v>0.2</v>
          </cell>
          <cell r="O205">
            <v>0.2</v>
          </cell>
          <cell r="P205">
            <v>0.36</v>
          </cell>
          <cell r="Q205">
            <v>0.1</v>
          </cell>
          <cell r="R205">
            <v>2.2000000000000002</v>
          </cell>
          <cell r="S205">
            <v>0.1</v>
          </cell>
          <cell r="T205">
            <v>1.1700000000000002</v>
          </cell>
          <cell r="U205">
            <v>12.566666666666672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1.1903063165905601</v>
          </cell>
          <cell r="AB205">
            <v>0</v>
          </cell>
          <cell r="AC205">
            <v>7.0833750000000002</v>
          </cell>
          <cell r="AD205">
            <v>7.0833750000000002</v>
          </cell>
          <cell r="AE205">
            <v>7.0833750000000002</v>
          </cell>
          <cell r="AF205">
            <v>7.0833750000000002</v>
          </cell>
          <cell r="AG205">
            <v>7.0833750000000002</v>
          </cell>
          <cell r="AH205">
            <v>9.2083875000000006</v>
          </cell>
          <cell r="AI205">
            <v>7.0833750000000002</v>
          </cell>
        </row>
        <row r="206">
          <cell r="B206" t="str">
            <v>僵尸系6</v>
          </cell>
          <cell r="C206">
            <v>6</v>
          </cell>
          <cell r="D206" t="str">
            <v>僵尸系</v>
          </cell>
          <cell r="E206">
            <v>3</v>
          </cell>
          <cell r="F206" t="str">
            <v>黑暗</v>
          </cell>
          <cell r="H206">
            <v>104.7828183096446</v>
          </cell>
          <cell r="I206">
            <v>100</v>
          </cell>
          <cell r="J206">
            <v>63.546945812807934</v>
          </cell>
          <cell r="K206">
            <v>8.5000499999999999</v>
          </cell>
          <cell r="L206">
            <v>86.654926108374454</v>
          </cell>
          <cell r="M206">
            <v>8.5000499999999999</v>
          </cell>
          <cell r="N206">
            <v>0.2</v>
          </cell>
          <cell r="O206">
            <v>0.2</v>
          </cell>
          <cell r="P206">
            <v>0.36</v>
          </cell>
          <cell r="Q206">
            <v>0.1</v>
          </cell>
          <cell r="R206">
            <v>2.2000000000000002</v>
          </cell>
          <cell r="S206">
            <v>0.1</v>
          </cell>
          <cell r="T206">
            <v>1.1700000000000002</v>
          </cell>
          <cell r="U206">
            <v>15.08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1.7866995073891601</v>
          </cell>
          <cell r="AB206">
            <v>0</v>
          </cell>
          <cell r="AC206">
            <v>8.5000499999999999</v>
          </cell>
          <cell r="AD206">
            <v>8.5000499999999999</v>
          </cell>
          <cell r="AE206">
            <v>8.5000499999999999</v>
          </cell>
          <cell r="AF206">
            <v>8.5000499999999999</v>
          </cell>
          <cell r="AG206">
            <v>8.5000499999999999</v>
          </cell>
          <cell r="AH206">
            <v>11.050065</v>
          </cell>
          <cell r="AI206">
            <v>8.5000499999999999</v>
          </cell>
        </row>
        <row r="207">
          <cell r="B207" t="str">
            <v>僵尸系7</v>
          </cell>
          <cell r="C207">
            <v>7</v>
          </cell>
          <cell r="D207" t="str">
            <v>僵尸系</v>
          </cell>
          <cell r="E207">
            <v>3</v>
          </cell>
          <cell r="F207" t="str">
            <v>黑暗</v>
          </cell>
          <cell r="H207">
            <v>130.72501606856514</v>
          </cell>
          <cell r="I207">
            <v>100</v>
          </cell>
          <cell r="J207">
            <v>74.747291666666641</v>
          </cell>
          <cell r="K207">
            <v>9.9167249999999996</v>
          </cell>
          <cell r="L207">
            <v>101.92812499999997</v>
          </cell>
          <cell r="M207">
            <v>9.9167249999999996</v>
          </cell>
          <cell r="N207">
            <v>0.2</v>
          </cell>
          <cell r="O207">
            <v>0.2</v>
          </cell>
          <cell r="P207">
            <v>0.36</v>
          </cell>
          <cell r="Q207">
            <v>0.1</v>
          </cell>
          <cell r="R207">
            <v>2.2000000000000002</v>
          </cell>
          <cell r="S207">
            <v>0.1</v>
          </cell>
          <cell r="T207">
            <v>1.1700000000000002</v>
          </cell>
          <cell r="U207">
            <v>17.593333333333291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2.46458333333333</v>
          </cell>
          <cell r="AB207">
            <v>0</v>
          </cell>
          <cell r="AC207">
            <v>9.9167249999999996</v>
          </cell>
          <cell r="AD207">
            <v>9.9167249999999996</v>
          </cell>
          <cell r="AE207">
            <v>9.9167249999999996</v>
          </cell>
          <cell r="AF207">
            <v>9.9167249999999996</v>
          </cell>
          <cell r="AG207">
            <v>9.9167249999999996</v>
          </cell>
          <cell r="AH207">
            <v>12.891742499999999</v>
          </cell>
          <cell r="AI207">
            <v>9.9167249999999996</v>
          </cell>
        </row>
        <row r="208">
          <cell r="B208" t="str">
            <v>僵尸系8</v>
          </cell>
          <cell r="C208">
            <v>8</v>
          </cell>
          <cell r="D208" t="str">
            <v>僵尸系</v>
          </cell>
          <cell r="E208">
            <v>3</v>
          </cell>
          <cell r="F208" t="str">
            <v>黑暗</v>
          </cell>
          <cell r="H208">
            <v>159.20228201239658</v>
          </cell>
          <cell r="I208">
            <v>100</v>
          </cell>
          <cell r="J208">
            <v>86.125714285714295</v>
          </cell>
          <cell r="K208">
            <v>11.333399999999999</v>
          </cell>
          <cell r="L208">
            <v>117.44415584415586</v>
          </cell>
          <cell r="M208">
            <v>11.333399999999999</v>
          </cell>
          <cell r="N208">
            <v>0.2</v>
          </cell>
          <cell r="O208">
            <v>0.2</v>
          </cell>
          <cell r="P208">
            <v>0.36</v>
          </cell>
          <cell r="Q208">
            <v>0.1</v>
          </cell>
          <cell r="R208">
            <v>2.2000000000000002</v>
          </cell>
          <cell r="S208">
            <v>0.1</v>
          </cell>
          <cell r="T208">
            <v>1.1700000000000002</v>
          </cell>
          <cell r="U208">
            <v>20.106666666666712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3.2623376623376599</v>
          </cell>
          <cell r="AB208">
            <v>0</v>
          </cell>
          <cell r="AC208">
            <v>11.333399999999999</v>
          </cell>
          <cell r="AD208">
            <v>11.333399999999999</v>
          </cell>
          <cell r="AE208">
            <v>11.333399999999999</v>
          </cell>
          <cell r="AF208">
            <v>11.333399999999999</v>
          </cell>
          <cell r="AG208">
            <v>11.333399999999999</v>
          </cell>
          <cell r="AH208">
            <v>14.733419999999999</v>
          </cell>
          <cell r="AI208">
            <v>11.333399999999999</v>
          </cell>
        </row>
        <row r="209">
          <cell r="B209" t="str">
            <v>僵尸系9</v>
          </cell>
          <cell r="C209">
            <v>9</v>
          </cell>
          <cell r="D209" t="str">
            <v>僵尸系</v>
          </cell>
          <cell r="E209">
            <v>3</v>
          </cell>
          <cell r="F209" t="str">
            <v>黑暗</v>
          </cell>
          <cell r="H209">
            <v>190.25686727755325</v>
          </cell>
          <cell r="I209">
            <v>100</v>
          </cell>
          <cell r="J209">
            <v>97.683817907444677</v>
          </cell>
          <cell r="K209">
            <v>12.750075000000001</v>
          </cell>
          <cell r="L209">
            <v>133.20520623742453</v>
          </cell>
          <cell r="M209">
            <v>12.750075000000001</v>
          </cell>
          <cell r="N209">
            <v>0.2</v>
          </cell>
          <cell r="O209">
            <v>0.2</v>
          </cell>
          <cell r="P209">
            <v>0.36</v>
          </cell>
          <cell r="Q209">
            <v>0.1</v>
          </cell>
          <cell r="R209">
            <v>2.2000000000000002</v>
          </cell>
          <cell r="S209">
            <v>0.1</v>
          </cell>
          <cell r="T209">
            <v>1.1700000000000002</v>
          </cell>
          <cell r="U209">
            <v>22.619999999999997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4.18445674044266</v>
          </cell>
          <cell r="AB209">
            <v>0</v>
          </cell>
          <cell r="AC209">
            <v>12.750075000000001</v>
          </cell>
          <cell r="AD209">
            <v>12.750075000000001</v>
          </cell>
          <cell r="AE209">
            <v>12.750075000000001</v>
          </cell>
          <cell r="AF209">
            <v>12.750075000000001</v>
          </cell>
          <cell r="AG209">
            <v>12.750075000000001</v>
          </cell>
          <cell r="AH209">
            <v>16.575097500000002</v>
          </cell>
          <cell r="AI209">
            <v>12.750075000000001</v>
          </cell>
        </row>
        <row r="210">
          <cell r="B210" t="str">
            <v>僵尸系10</v>
          </cell>
          <cell r="C210">
            <v>10</v>
          </cell>
          <cell r="D210" t="str">
            <v>僵尸系</v>
          </cell>
          <cell r="E210">
            <v>3</v>
          </cell>
          <cell r="F210" t="str">
            <v>黑暗</v>
          </cell>
          <cell r="H210">
            <v>223.93102300045069</v>
          </cell>
          <cell r="I210">
            <v>100</v>
          </cell>
          <cell r="J210">
            <v>109.42325227963526</v>
          </cell>
          <cell r="K210">
            <v>14.16675</v>
          </cell>
          <cell r="L210">
            <v>149.21352583586625</v>
          </cell>
          <cell r="M210">
            <v>14.16675</v>
          </cell>
          <cell r="N210">
            <v>0.2</v>
          </cell>
          <cell r="O210">
            <v>0.2</v>
          </cell>
          <cell r="P210">
            <v>0.36</v>
          </cell>
          <cell r="Q210">
            <v>0.1</v>
          </cell>
          <cell r="R210">
            <v>2.2000000000000002</v>
          </cell>
          <cell r="S210">
            <v>0.1</v>
          </cell>
          <cell r="T210">
            <v>1.1700000000000002</v>
          </cell>
          <cell r="U210">
            <v>25.13333333333329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5.2355623100304003</v>
          </cell>
          <cell r="AB210">
            <v>0</v>
          </cell>
          <cell r="AC210">
            <v>14.16675</v>
          </cell>
          <cell r="AD210">
            <v>14.16675</v>
          </cell>
          <cell r="AE210">
            <v>14.16675</v>
          </cell>
          <cell r="AF210">
            <v>14.16675</v>
          </cell>
          <cell r="AG210">
            <v>14.16675</v>
          </cell>
          <cell r="AH210">
            <v>18.416775000000001</v>
          </cell>
          <cell r="AI210">
            <v>14.16675</v>
          </cell>
        </row>
        <row r="211">
          <cell r="B211" t="str">
            <v>僵尸系11</v>
          </cell>
          <cell r="C211">
            <v>11</v>
          </cell>
          <cell r="D211" t="str">
            <v>僵尸系</v>
          </cell>
          <cell r="E211">
            <v>3</v>
          </cell>
          <cell r="F211" t="str">
            <v>黑暗</v>
          </cell>
          <cell r="H211">
            <v>247.87333363571918</v>
          </cell>
          <cell r="I211">
            <v>100</v>
          </cell>
          <cell r="J211">
            <v>121.34571428571461</v>
          </cell>
          <cell r="K211">
            <v>15.583425</v>
          </cell>
          <cell r="L211">
            <v>165.47142857142899</v>
          </cell>
          <cell r="M211">
            <v>15.583425</v>
          </cell>
          <cell r="N211">
            <v>0.2</v>
          </cell>
          <cell r="O211">
            <v>0.2</v>
          </cell>
          <cell r="P211">
            <v>0.36</v>
          </cell>
          <cell r="Q211">
            <v>0.1</v>
          </cell>
          <cell r="R211">
            <v>2.2000000000000002</v>
          </cell>
          <cell r="S211">
            <v>0.1</v>
          </cell>
          <cell r="T211">
            <v>1.1700000000000002</v>
          </cell>
          <cell r="U211">
            <v>27.646666666666711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6.4204081632653098</v>
          </cell>
          <cell r="AB211">
            <v>0</v>
          </cell>
          <cell r="AC211">
            <v>15.583425</v>
          </cell>
          <cell r="AD211">
            <v>15.583425</v>
          </cell>
          <cell r="AE211">
            <v>15.583425</v>
          </cell>
          <cell r="AF211">
            <v>15.583425</v>
          </cell>
          <cell r="AG211">
            <v>15.583425</v>
          </cell>
          <cell r="AH211">
            <v>20.258452500000001</v>
          </cell>
          <cell r="AI211">
            <v>15.583425</v>
          </cell>
        </row>
        <row r="212">
          <cell r="B212" t="str">
            <v>僵尸系12</v>
          </cell>
          <cell r="C212">
            <v>12</v>
          </cell>
          <cell r="D212" t="str">
            <v>僵尸系</v>
          </cell>
          <cell r="E212">
            <v>3</v>
          </cell>
          <cell r="F212" t="str">
            <v>黑暗</v>
          </cell>
          <cell r="H212">
            <v>285.90785240438333</v>
          </cell>
          <cell r="I212">
            <v>100</v>
          </cell>
          <cell r="J212">
            <v>133.45294964028832</v>
          </cell>
          <cell r="K212">
            <v>17.0001</v>
          </cell>
          <cell r="L212">
            <v>181.9812949640295</v>
          </cell>
          <cell r="M212">
            <v>17.0001</v>
          </cell>
          <cell r="N212">
            <v>0.2</v>
          </cell>
          <cell r="O212">
            <v>0.2</v>
          </cell>
          <cell r="P212">
            <v>0.36</v>
          </cell>
          <cell r="Q212">
            <v>0.1</v>
          </cell>
          <cell r="R212">
            <v>2.2000000000000002</v>
          </cell>
          <cell r="S212">
            <v>0.1</v>
          </cell>
          <cell r="T212">
            <v>1.1700000000000002</v>
          </cell>
          <cell r="U212">
            <v>30.16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7.7438848920863297</v>
          </cell>
          <cell r="AB212">
            <v>0</v>
          </cell>
          <cell r="AC212">
            <v>17.0001</v>
          </cell>
          <cell r="AD212">
            <v>17.0001</v>
          </cell>
          <cell r="AE212">
            <v>17.0001</v>
          </cell>
          <cell r="AF212">
            <v>17.0001</v>
          </cell>
          <cell r="AG212">
            <v>17.0001</v>
          </cell>
          <cell r="AH212">
            <v>22.10013</v>
          </cell>
          <cell r="AI212">
            <v>17.0001</v>
          </cell>
        </row>
        <row r="213">
          <cell r="B213" t="str">
            <v>僵尸系13</v>
          </cell>
          <cell r="C213">
            <v>13</v>
          </cell>
          <cell r="D213" t="str">
            <v>僵尸系</v>
          </cell>
          <cell r="E213">
            <v>3</v>
          </cell>
          <cell r="F213" t="str">
            <v>黑暗</v>
          </cell>
          <cell r="H213">
            <v>311.6573173724795</v>
          </cell>
          <cell r="I213">
            <v>100</v>
          </cell>
          <cell r="J213">
            <v>145.74675465838513</v>
          </cell>
          <cell r="K213">
            <v>18.416775000000001</v>
          </cell>
          <cell r="L213">
            <v>198.74557453416151</v>
          </cell>
          <cell r="M213">
            <v>18.416775000000001</v>
          </cell>
          <cell r="N213">
            <v>0.2</v>
          </cell>
          <cell r="O213">
            <v>0.2</v>
          </cell>
          <cell r="P213">
            <v>0.36</v>
          </cell>
          <cell r="Q213">
            <v>0.1</v>
          </cell>
          <cell r="R213">
            <v>2.2000000000000002</v>
          </cell>
          <cell r="S213">
            <v>0.1</v>
          </cell>
          <cell r="T213">
            <v>1.1700000000000002</v>
          </cell>
          <cell r="U213">
            <v>32.673333333333289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9.2110248447204999</v>
          </cell>
          <cell r="AB213">
            <v>0</v>
          </cell>
          <cell r="AC213">
            <v>18.416775000000001</v>
          </cell>
          <cell r="AD213">
            <v>18.416775000000001</v>
          </cell>
          <cell r="AE213">
            <v>18.416775000000001</v>
          </cell>
          <cell r="AF213">
            <v>18.416775000000001</v>
          </cell>
          <cell r="AG213">
            <v>18.416775000000001</v>
          </cell>
          <cell r="AH213">
            <v>23.941807500000003</v>
          </cell>
          <cell r="AI213">
            <v>18.416775000000001</v>
          </cell>
        </row>
        <row r="214">
          <cell r="B214" t="str">
            <v>僵尸系14</v>
          </cell>
          <cell r="C214">
            <v>14</v>
          </cell>
          <cell r="D214" t="str">
            <v>僵尸系</v>
          </cell>
          <cell r="E214">
            <v>3</v>
          </cell>
          <cell r="F214" t="str">
            <v>黑暗</v>
          </cell>
          <cell r="H214">
            <v>337.70275320227847</v>
          </cell>
          <cell r="I214">
            <v>100</v>
          </cell>
          <cell r="J214">
            <v>158.2289781021895</v>
          </cell>
          <cell r="K214">
            <v>19.833449999999999</v>
          </cell>
          <cell r="L214">
            <v>215.7667883211675</v>
          </cell>
          <cell r="M214">
            <v>19.833449999999999</v>
          </cell>
          <cell r="N214">
            <v>0.2</v>
          </cell>
          <cell r="O214">
            <v>0.2</v>
          </cell>
          <cell r="P214">
            <v>0.36</v>
          </cell>
          <cell r="Q214">
            <v>0.1</v>
          </cell>
          <cell r="R214">
            <v>2.2000000000000002</v>
          </cell>
          <cell r="S214">
            <v>0.1</v>
          </cell>
          <cell r="T214">
            <v>1.1700000000000002</v>
          </cell>
          <cell r="U214">
            <v>35.18666666666671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10.8270072992701</v>
          </cell>
          <cell r="AB214">
            <v>0</v>
          </cell>
          <cell r="AC214">
            <v>19.833449999999999</v>
          </cell>
          <cell r="AD214">
            <v>19.833449999999999</v>
          </cell>
          <cell r="AE214">
            <v>19.833449999999999</v>
          </cell>
          <cell r="AF214">
            <v>19.833449999999999</v>
          </cell>
          <cell r="AG214">
            <v>19.833449999999999</v>
          </cell>
          <cell r="AH214">
            <v>25.783484999999999</v>
          </cell>
          <cell r="AI214">
            <v>19.833449999999999</v>
          </cell>
        </row>
        <row r="215">
          <cell r="B215" t="str">
            <v>僵尸系15</v>
          </cell>
          <cell r="C215">
            <v>15</v>
          </cell>
          <cell r="D215" t="str">
            <v>僵尸系</v>
          </cell>
          <cell r="E215">
            <v>3</v>
          </cell>
          <cell r="F215" t="str">
            <v>黑暗</v>
          </cell>
          <cell r="H215">
            <v>364.04415989377941</v>
          </cell>
          <cell r="I215">
            <v>100</v>
          </cell>
          <cell r="J215">
            <v>170.90152310924333</v>
          </cell>
          <cell r="K215">
            <v>21.250125000000001</v>
          </cell>
          <cell r="L215">
            <v>233.04753151260451</v>
          </cell>
          <cell r="M215">
            <v>21.250125000000001</v>
          </cell>
          <cell r="N215">
            <v>0.2</v>
          </cell>
          <cell r="O215">
            <v>0.2</v>
          </cell>
          <cell r="P215">
            <v>0.36</v>
          </cell>
          <cell r="Q215">
            <v>0.1</v>
          </cell>
          <cell r="R215">
            <v>2.2000000000000002</v>
          </cell>
          <cell r="S215">
            <v>0.1</v>
          </cell>
          <cell r="T215">
            <v>1.1700000000000002</v>
          </cell>
          <cell r="U215">
            <v>37.700000000000003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12.5971638655462</v>
          </cell>
          <cell r="AB215">
            <v>0</v>
          </cell>
          <cell r="AC215">
            <v>21.250125000000001</v>
          </cell>
          <cell r="AD215">
            <v>21.250125000000001</v>
          </cell>
          <cell r="AE215">
            <v>21.250125000000001</v>
          </cell>
          <cell r="AF215">
            <v>21.250125000000001</v>
          </cell>
          <cell r="AG215">
            <v>21.250125000000001</v>
          </cell>
          <cell r="AH215">
            <v>27.625162500000002</v>
          </cell>
          <cell r="AI215">
            <v>21.250125000000001</v>
          </cell>
        </row>
        <row r="216">
          <cell r="B216" t="str">
            <v>僵尸系16</v>
          </cell>
          <cell r="C216">
            <v>16</v>
          </cell>
          <cell r="D216" t="str">
            <v>僵尸系</v>
          </cell>
          <cell r="E216">
            <v>3</v>
          </cell>
          <cell r="F216" t="str">
            <v>黑暗</v>
          </cell>
          <cell r="H216">
            <v>390.68153744698316</v>
          </cell>
          <cell r="I216">
            <v>100</v>
          </cell>
          <cell r="J216">
            <v>183.76634920634874</v>
          </cell>
          <cell r="K216">
            <v>22.666799999999999</v>
          </cell>
          <cell r="L216">
            <v>250.5904761904755</v>
          </cell>
          <cell r="M216">
            <v>22.666799999999999</v>
          </cell>
          <cell r="N216">
            <v>0.2</v>
          </cell>
          <cell r="O216">
            <v>0.2</v>
          </cell>
          <cell r="P216">
            <v>0.36</v>
          </cell>
          <cell r="Q216">
            <v>0.1</v>
          </cell>
          <cell r="R216">
            <v>2.2000000000000002</v>
          </cell>
          <cell r="S216">
            <v>0.1</v>
          </cell>
          <cell r="T216">
            <v>1.1700000000000002</v>
          </cell>
          <cell r="U216">
            <v>40.213333333333296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14.5269841269841</v>
          </cell>
          <cell r="AB216">
            <v>0</v>
          </cell>
          <cell r="AC216">
            <v>22.666799999999999</v>
          </cell>
          <cell r="AD216">
            <v>22.666799999999999</v>
          </cell>
          <cell r="AE216">
            <v>22.666799999999999</v>
          </cell>
          <cell r="AF216">
            <v>22.666799999999999</v>
          </cell>
          <cell r="AG216">
            <v>22.666799999999999</v>
          </cell>
          <cell r="AH216">
            <v>29.466839999999998</v>
          </cell>
          <cell r="AI216">
            <v>22.666799999999999</v>
          </cell>
        </row>
        <row r="217">
          <cell r="B217" t="str">
            <v>僵尸系17</v>
          </cell>
          <cell r="C217">
            <v>17</v>
          </cell>
          <cell r="D217" t="str">
            <v>僵尸系</v>
          </cell>
          <cell r="E217">
            <v>3</v>
          </cell>
          <cell r="F217" t="str">
            <v>黑暗</v>
          </cell>
          <cell r="H217">
            <v>417.61488586188881</v>
          </cell>
          <cell r="I217">
            <v>100</v>
          </cell>
          <cell r="J217">
            <v>196.82547441364611</v>
          </cell>
          <cell r="K217">
            <v>24.083475</v>
          </cell>
          <cell r="L217">
            <v>268.39837420042647</v>
          </cell>
          <cell r="M217">
            <v>24.083475</v>
          </cell>
          <cell r="N217">
            <v>0.2</v>
          </cell>
          <cell r="O217">
            <v>0.2</v>
          </cell>
          <cell r="P217">
            <v>0.36</v>
          </cell>
          <cell r="Q217">
            <v>0.1</v>
          </cell>
          <cell r="R217">
            <v>2.2000000000000002</v>
          </cell>
          <cell r="S217">
            <v>0.1</v>
          </cell>
          <cell r="T217">
            <v>1.1700000000000002</v>
          </cell>
          <cell r="U217">
            <v>42.726666666666716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16.622121535181201</v>
          </cell>
          <cell r="AB217">
            <v>0</v>
          </cell>
          <cell r="AC217">
            <v>24.083475</v>
          </cell>
          <cell r="AD217">
            <v>24.083475</v>
          </cell>
          <cell r="AE217">
            <v>24.083475</v>
          </cell>
          <cell r="AF217">
            <v>24.083475</v>
          </cell>
          <cell r="AG217">
            <v>24.083475</v>
          </cell>
          <cell r="AH217">
            <v>31.308517500000001</v>
          </cell>
          <cell r="AI217">
            <v>24.083475</v>
          </cell>
        </row>
        <row r="218">
          <cell r="B218" t="str">
            <v>僵尸系18</v>
          </cell>
          <cell r="C218">
            <v>18</v>
          </cell>
          <cell r="D218" t="str">
            <v>僵尸系</v>
          </cell>
          <cell r="E218">
            <v>3</v>
          </cell>
          <cell r="F218" t="str">
            <v>黑暗</v>
          </cell>
          <cell r="H218">
            <v>444.84420513849727</v>
          </cell>
          <cell r="I218">
            <v>100</v>
          </cell>
          <cell r="J218">
            <v>210.08097744360873</v>
          </cell>
          <cell r="K218">
            <v>25.500150000000001</v>
          </cell>
          <cell r="L218">
            <v>286.47406015037552</v>
          </cell>
          <cell r="M218">
            <v>25.500150000000001</v>
          </cell>
          <cell r="N218">
            <v>0.2</v>
          </cell>
          <cell r="O218">
            <v>0.2</v>
          </cell>
          <cell r="P218">
            <v>0.36</v>
          </cell>
          <cell r="Q218">
            <v>0.1</v>
          </cell>
          <cell r="R218">
            <v>2.2000000000000002</v>
          </cell>
          <cell r="S218">
            <v>0.1</v>
          </cell>
          <cell r="T218">
            <v>1.1700000000000002</v>
          </cell>
          <cell r="U218">
            <v>45.239999999999995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18.888399570354501</v>
          </cell>
          <cell r="AB218">
            <v>0</v>
          </cell>
          <cell r="AC218">
            <v>25.500150000000001</v>
          </cell>
          <cell r="AD218">
            <v>25.500150000000001</v>
          </cell>
          <cell r="AE218">
            <v>25.500150000000001</v>
          </cell>
          <cell r="AF218">
            <v>25.500150000000001</v>
          </cell>
          <cell r="AG218">
            <v>25.500150000000001</v>
          </cell>
          <cell r="AH218">
            <v>33.150195000000004</v>
          </cell>
          <cell r="AI218">
            <v>25.500150000000001</v>
          </cell>
        </row>
        <row r="219">
          <cell r="B219" t="str">
            <v>僵尸系19</v>
          </cell>
          <cell r="C219">
            <v>19</v>
          </cell>
          <cell r="D219" t="str">
            <v>僵尸系</v>
          </cell>
          <cell r="E219">
            <v>3</v>
          </cell>
          <cell r="F219" t="str">
            <v>黑暗</v>
          </cell>
          <cell r="H219">
            <v>472.36949527680667</v>
          </cell>
          <cell r="I219">
            <v>100</v>
          </cell>
          <cell r="J219">
            <v>223.53499999999963</v>
          </cell>
          <cell r="K219">
            <v>26.916824999999999</v>
          </cell>
          <cell r="L219">
            <v>304.82045454545403</v>
          </cell>
          <cell r="M219">
            <v>26.916824999999999</v>
          </cell>
          <cell r="N219">
            <v>0.2</v>
          </cell>
          <cell r="O219">
            <v>0.2</v>
          </cell>
          <cell r="P219">
            <v>0.36</v>
          </cell>
          <cell r="Q219">
            <v>0.1</v>
          </cell>
          <cell r="R219">
            <v>2.2000000000000002</v>
          </cell>
          <cell r="S219">
            <v>0.1</v>
          </cell>
          <cell r="T219">
            <v>1.1700000000000002</v>
          </cell>
          <cell r="U219">
            <v>47.753333333333288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21.3318181818182</v>
          </cell>
          <cell r="AB219">
            <v>0</v>
          </cell>
          <cell r="AC219">
            <v>26.916824999999999</v>
          </cell>
          <cell r="AD219">
            <v>26.916824999999999</v>
          </cell>
          <cell r="AE219">
            <v>26.916824999999999</v>
          </cell>
          <cell r="AF219">
            <v>26.916824999999999</v>
          </cell>
          <cell r="AG219">
            <v>26.916824999999999</v>
          </cell>
          <cell r="AH219">
            <v>34.991872499999999</v>
          </cell>
          <cell r="AI219">
            <v>26.916824999999999</v>
          </cell>
        </row>
        <row r="220">
          <cell r="B220" t="str">
            <v>僵尸系20</v>
          </cell>
          <cell r="C220">
            <v>20</v>
          </cell>
          <cell r="D220" t="str">
            <v>僵尸系</v>
          </cell>
          <cell r="E220">
            <v>3</v>
          </cell>
          <cell r="F220" t="str">
            <v>黑暗</v>
          </cell>
          <cell r="H220">
            <v>500.19075627681895</v>
          </cell>
          <cell r="I220">
            <v>100</v>
          </cell>
          <cell r="J220">
            <v>237.18974918211543</v>
          </cell>
          <cell r="K220">
            <v>28.333500000000001</v>
          </cell>
          <cell r="L220">
            <v>323.440567066521</v>
          </cell>
          <cell r="M220">
            <v>28.333500000000001</v>
          </cell>
          <cell r="N220">
            <v>0.2</v>
          </cell>
          <cell r="O220">
            <v>0.2</v>
          </cell>
          <cell r="P220">
            <v>0.36</v>
          </cell>
          <cell r="Q220">
            <v>0.1</v>
          </cell>
          <cell r="R220">
            <v>2.2000000000000002</v>
          </cell>
          <cell r="S220">
            <v>0.1</v>
          </cell>
          <cell r="T220">
            <v>1.1700000000000002</v>
          </cell>
          <cell r="U220">
            <v>50.266666666666708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23.958560523446</v>
          </cell>
          <cell r="AB220">
            <v>0</v>
          </cell>
          <cell r="AC220">
            <v>28.333500000000001</v>
          </cell>
          <cell r="AD220">
            <v>28.333500000000001</v>
          </cell>
          <cell r="AE220">
            <v>28.333500000000001</v>
          </cell>
          <cell r="AF220">
            <v>28.333500000000001</v>
          </cell>
          <cell r="AG220">
            <v>28.333500000000001</v>
          </cell>
          <cell r="AH220">
            <v>36.833550000000002</v>
          </cell>
          <cell r="AI220">
            <v>28.333500000000001</v>
          </cell>
        </row>
        <row r="221">
          <cell r="B221" t="str">
            <v>僵尸系21</v>
          </cell>
          <cell r="C221">
            <v>21</v>
          </cell>
          <cell r="D221" t="str">
            <v>僵尸系</v>
          </cell>
          <cell r="E221">
            <v>3</v>
          </cell>
          <cell r="F221" t="str">
            <v>黑暗</v>
          </cell>
          <cell r="H221">
            <v>528.30798813853414</v>
          </cell>
          <cell r="I221">
            <v>100</v>
          </cell>
          <cell r="J221">
            <v>251.04750000000001</v>
          </cell>
          <cell r="K221">
            <v>29.750174999999999</v>
          </cell>
          <cell r="L221">
            <v>342.33749999999998</v>
          </cell>
          <cell r="M221">
            <v>29.750174999999999</v>
          </cell>
          <cell r="N221">
            <v>0.2</v>
          </cell>
          <cell r="O221">
            <v>0.2</v>
          </cell>
          <cell r="P221">
            <v>0.36</v>
          </cell>
          <cell r="Q221">
            <v>0.1</v>
          </cell>
          <cell r="R221">
            <v>2.2000000000000002</v>
          </cell>
          <cell r="S221">
            <v>0.1</v>
          </cell>
          <cell r="T221">
            <v>1.1700000000000002</v>
          </cell>
          <cell r="U221">
            <v>52.78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26.774999999999999</v>
          </cell>
          <cell r="AB221">
            <v>0</v>
          </cell>
          <cell r="AC221">
            <v>29.750174999999999</v>
          </cell>
          <cell r="AD221">
            <v>29.750174999999999</v>
          </cell>
          <cell r="AE221">
            <v>29.750174999999999</v>
          </cell>
          <cell r="AF221">
            <v>29.750174999999999</v>
          </cell>
          <cell r="AG221">
            <v>29.750174999999999</v>
          </cell>
          <cell r="AH221">
            <v>38.675227499999998</v>
          </cell>
          <cell r="AI221">
            <v>29.750174999999999</v>
          </cell>
        </row>
        <row r="222">
          <cell r="B222" t="str">
            <v>僵尸系22</v>
          </cell>
          <cell r="C222">
            <v>22</v>
          </cell>
          <cell r="D222" t="str">
            <v>僵尸系</v>
          </cell>
          <cell r="E222">
            <v>3</v>
          </cell>
          <cell r="F222" t="str">
            <v>黑暗</v>
          </cell>
          <cell r="H222">
            <v>556.72119086195119</v>
          </cell>
          <cell r="I222">
            <v>100</v>
          </cell>
          <cell r="J222">
            <v>265.11059800664452</v>
          </cell>
          <cell r="K222">
            <v>31.16685</v>
          </cell>
          <cell r="L222">
            <v>361.51445182724251</v>
          </cell>
          <cell r="M222">
            <v>31.16685</v>
          </cell>
          <cell r="N222">
            <v>0.2</v>
          </cell>
          <cell r="O222">
            <v>0.2</v>
          </cell>
          <cell r="P222">
            <v>0.36</v>
          </cell>
          <cell r="Q222">
            <v>0.1</v>
          </cell>
          <cell r="R222">
            <v>2.2000000000000002</v>
          </cell>
          <cell r="S222">
            <v>0.1</v>
          </cell>
          <cell r="T222">
            <v>1.1700000000000002</v>
          </cell>
          <cell r="U222">
            <v>55.293333333333294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29.787707641196</v>
          </cell>
          <cell r="AB222">
            <v>0</v>
          </cell>
          <cell r="AC222">
            <v>31.16685</v>
          </cell>
          <cell r="AD222">
            <v>31.16685</v>
          </cell>
          <cell r="AE222">
            <v>31.16685</v>
          </cell>
          <cell r="AF222">
            <v>31.16685</v>
          </cell>
          <cell r="AG222">
            <v>31.16685</v>
          </cell>
          <cell r="AH222">
            <v>40.516905000000001</v>
          </cell>
          <cell r="AI222">
            <v>31.16685</v>
          </cell>
        </row>
        <row r="223">
          <cell r="B223" t="str">
            <v>僵尸系23</v>
          </cell>
          <cell r="C223">
            <v>23</v>
          </cell>
          <cell r="D223" t="str">
            <v>僵尸系</v>
          </cell>
          <cell r="E223">
            <v>3</v>
          </cell>
          <cell r="F223" t="str">
            <v>黑暗</v>
          </cell>
          <cell r="H223">
            <v>615.4589133362922</v>
          </cell>
          <cell r="I223">
            <v>100</v>
          </cell>
          <cell r="J223">
            <v>279.38146205357191</v>
          </cell>
          <cell r="K223">
            <v>32.583525000000002</v>
          </cell>
          <cell r="L223">
            <v>380.97472098214348</v>
          </cell>
          <cell r="M223">
            <v>32.583525000000002</v>
          </cell>
          <cell r="N223">
            <v>0.2</v>
          </cell>
          <cell r="O223">
            <v>0.2</v>
          </cell>
          <cell r="P223">
            <v>0.36</v>
          </cell>
          <cell r="Q223">
            <v>0.1</v>
          </cell>
          <cell r="R223">
            <v>2.2000000000000002</v>
          </cell>
          <cell r="S223">
            <v>0.1</v>
          </cell>
          <cell r="T223">
            <v>1.1700000000000002</v>
          </cell>
          <cell r="U223">
            <v>57.806666666666707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33.003459821428599</v>
          </cell>
          <cell r="AB223">
            <v>0</v>
          </cell>
          <cell r="AC223">
            <v>32.583525000000002</v>
          </cell>
          <cell r="AD223">
            <v>32.583525000000002</v>
          </cell>
          <cell r="AE223">
            <v>32.583525000000002</v>
          </cell>
          <cell r="AF223">
            <v>32.583525000000002</v>
          </cell>
          <cell r="AG223">
            <v>32.583525000000002</v>
          </cell>
          <cell r="AH223">
            <v>42.358582500000004</v>
          </cell>
          <cell r="AI223">
            <v>32.583525000000002</v>
          </cell>
        </row>
        <row r="224">
          <cell r="B224" t="str">
            <v>僵尸系24</v>
          </cell>
          <cell r="C224">
            <v>24</v>
          </cell>
          <cell r="D224" t="str">
            <v>僵尸系</v>
          </cell>
          <cell r="E224">
            <v>3</v>
          </cell>
          <cell r="F224" t="str">
            <v>黑暗</v>
          </cell>
          <cell r="H224">
            <v>645.95182208601693</v>
          </cell>
          <cell r="I224">
            <v>100</v>
          </cell>
          <cell r="J224">
            <v>293.8625871766024</v>
          </cell>
          <cell r="K224">
            <v>34.0002</v>
          </cell>
          <cell r="L224">
            <v>400.72170978627594</v>
          </cell>
          <cell r="M224">
            <v>34.0002</v>
          </cell>
          <cell r="N224">
            <v>0.2</v>
          </cell>
          <cell r="O224">
            <v>0.2</v>
          </cell>
          <cell r="P224">
            <v>0.36</v>
          </cell>
          <cell r="Q224">
            <v>0.1</v>
          </cell>
          <cell r="R224">
            <v>2.2000000000000002</v>
          </cell>
          <cell r="S224">
            <v>0.1</v>
          </cell>
          <cell r="T224">
            <v>1.1700000000000002</v>
          </cell>
          <cell r="U224">
            <v>60.32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36.429246344207002</v>
          </cell>
          <cell r="AB224">
            <v>0</v>
          </cell>
          <cell r="AC224">
            <v>34.0002</v>
          </cell>
          <cell r="AD224">
            <v>34.0002</v>
          </cell>
          <cell r="AE224">
            <v>34.0002</v>
          </cell>
          <cell r="AF224">
            <v>34.0002</v>
          </cell>
          <cell r="AG224">
            <v>34.0002</v>
          </cell>
          <cell r="AH224">
            <v>44.20026</v>
          </cell>
          <cell r="AI224">
            <v>34.0002</v>
          </cell>
        </row>
        <row r="225">
          <cell r="B225" t="str">
            <v>僵尸系25</v>
          </cell>
          <cell r="C225">
            <v>25</v>
          </cell>
          <cell r="D225" t="str">
            <v>僵尸系</v>
          </cell>
          <cell r="E225">
            <v>3</v>
          </cell>
          <cell r="F225" t="str">
            <v>黑暗</v>
          </cell>
          <cell r="H225">
            <v>676.75588296584226</v>
          </cell>
          <cell r="I225">
            <v>100</v>
          </cell>
          <cell r="J225">
            <v>308.55654761904725</v>
          </cell>
          <cell r="K225">
            <v>35.416874999999997</v>
          </cell>
          <cell r="L225">
            <v>420.75892857142799</v>
          </cell>
          <cell r="M225">
            <v>35.416874999999997</v>
          </cell>
          <cell r="N225">
            <v>0.2</v>
          </cell>
          <cell r="O225">
            <v>0.2</v>
          </cell>
          <cell r="P225">
            <v>0.36</v>
          </cell>
          <cell r="Q225">
            <v>0.1</v>
          </cell>
          <cell r="R225">
            <v>2.2000000000000002</v>
          </cell>
          <cell r="S225">
            <v>0.1</v>
          </cell>
          <cell r="T225">
            <v>1.1700000000000002</v>
          </cell>
          <cell r="U225">
            <v>62.833333333333293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40.072278911564602</v>
          </cell>
          <cell r="AB225">
            <v>0</v>
          </cell>
          <cell r="AC225">
            <v>35.416874999999997</v>
          </cell>
          <cell r="AD225">
            <v>35.416874999999997</v>
          </cell>
          <cell r="AE225">
            <v>35.416874999999997</v>
          </cell>
          <cell r="AF225">
            <v>35.416874999999997</v>
          </cell>
          <cell r="AG225">
            <v>35.416874999999997</v>
          </cell>
          <cell r="AH225">
            <v>46.041937499999996</v>
          </cell>
          <cell r="AI225">
            <v>35.416874999999997</v>
          </cell>
        </row>
        <row r="226">
          <cell r="B226" t="str">
            <v>僵尸系26</v>
          </cell>
          <cell r="C226">
            <v>26</v>
          </cell>
          <cell r="D226" t="str">
            <v>僵尸系</v>
          </cell>
          <cell r="E226">
            <v>3</v>
          </cell>
          <cell r="F226" t="str">
            <v>黑暗</v>
          </cell>
          <cell r="H226">
            <v>707.87109597576591</v>
          </cell>
          <cell r="I226">
            <v>100</v>
          </cell>
          <cell r="J226">
            <v>323.46600000000001</v>
          </cell>
          <cell r="K226">
            <v>36.833550000000002</v>
          </cell>
          <cell r="L226">
            <v>441.09000000000003</v>
          </cell>
          <cell r="M226">
            <v>36.833550000000002</v>
          </cell>
          <cell r="N226">
            <v>0.2</v>
          </cell>
          <cell r="O226">
            <v>0.2</v>
          </cell>
          <cell r="P226">
            <v>0.36</v>
          </cell>
          <cell r="Q226">
            <v>0.1</v>
          </cell>
          <cell r="R226">
            <v>2.2000000000000002</v>
          </cell>
          <cell r="S226">
            <v>0.1</v>
          </cell>
          <cell r="T226">
            <v>1.1700000000000002</v>
          </cell>
          <cell r="U226">
            <v>65.346666666666721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43.94</v>
          </cell>
          <cell r="AB226">
            <v>0</v>
          </cell>
          <cell r="AC226">
            <v>36.833550000000002</v>
          </cell>
          <cell r="AD226">
            <v>36.833550000000002</v>
          </cell>
          <cell r="AE226">
            <v>36.833550000000002</v>
          </cell>
          <cell r="AF226">
            <v>36.833550000000002</v>
          </cell>
          <cell r="AG226">
            <v>36.833550000000002</v>
          </cell>
          <cell r="AH226">
            <v>47.883615000000006</v>
          </cell>
          <cell r="AI226">
            <v>36.833550000000002</v>
          </cell>
        </row>
        <row r="227">
          <cell r="B227" t="str">
            <v>僵尸系27</v>
          </cell>
          <cell r="C227">
            <v>27</v>
          </cell>
          <cell r="D227" t="str">
            <v>僵尸系</v>
          </cell>
          <cell r="E227">
            <v>3</v>
          </cell>
          <cell r="F227" t="str">
            <v>黑暗</v>
          </cell>
          <cell r="H227">
            <v>739.29746111578891</v>
          </cell>
          <cell r="I227">
            <v>100</v>
          </cell>
          <cell r="J227">
            <v>338.59368663594432</v>
          </cell>
          <cell r="K227">
            <v>38.250225</v>
          </cell>
          <cell r="L227">
            <v>461.71866359446949</v>
          </cell>
          <cell r="M227">
            <v>38.250225</v>
          </cell>
          <cell r="N227">
            <v>0.2</v>
          </cell>
          <cell r="O227">
            <v>0.2</v>
          </cell>
          <cell r="P227">
            <v>0.36</v>
          </cell>
          <cell r="Q227">
            <v>0.1</v>
          </cell>
          <cell r="R227">
            <v>2.2000000000000002</v>
          </cell>
          <cell r="S227">
            <v>0.1</v>
          </cell>
          <cell r="T227">
            <v>1.1700000000000002</v>
          </cell>
          <cell r="U227">
            <v>67.86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48.040092165898599</v>
          </cell>
          <cell r="AB227">
            <v>0</v>
          </cell>
          <cell r="AC227">
            <v>38.250225</v>
          </cell>
          <cell r="AD227">
            <v>38.250225</v>
          </cell>
          <cell r="AE227">
            <v>38.250225</v>
          </cell>
          <cell r="AF227">
            <v>38.250225</v>
          </cell>
          <cell r="AG227">
            <v>38.250225</v>
          </cell>
          <cell r="AH227">
            <v>49.725292500000002</v>
          </cell>
          <cell r="AI227">
            <v>38.250225</v>
          </cell>
        </row>
        <row r="228">
          <cell r="B228" t="str">
            <v>僵尸系28</v>
          </cell>
          <cell r="C228">
            <v>28</v>
          </cell>
          <cell r="D228" t="str">
            <v>僵尸系</v>
          </cell>
          <cell r="E228">
            <v>3</v>
          </cell>
          <cell r="F228" t="str">
            <v>黑暗</v>
          </cell>
          <cell r="H228">
            <v>771.03497838591045</v>
          </cell>
          <cell r="I228">
            <v>100</v>
          </cell>
          <cell r="J228">
            <v>353.94243902439075</v>
          </cell>
          <cell r="K228">
            <v>39.666899999999998</v>
          </cell>
          <cell r="L228">
            <v>482.64878048780554</v>
          </cell>
          <cell r="M228">
            <v>39.666899999999998</v>
          </cell>
          <cell r="N228">
            <v>0.2</v>
          </cell>
          <cell r="O228">
            <v>0.2</v>
          </cell>
          <cell r="P228">
            <v>0.36</v>
          </cell>
          <cell r="Q228">
            <v>0.1</v>
          </cell>
          <cell r="R228">
            <v>2.2000000000000002</v>
          </cell>
          <cell r="S228">
            <v>0.1</v>
          </cell>
          <cell r="T228">
            <v>1.1700000000000002</v>
          </cell>
          <cell r="U228">
            <v>70.373333333333292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52.380487804878101</v>
          </cell>
          <cell r="AB228">
            <v>0</v>
          </cell>
          <cell r="AC228">
            <v>39.666899999999998</v>
          </cell>
          <cell r="AD228">
            <v>39.666899999999998</v>
          </cell>
          <cell r="AE228">
            <v>39.666899999999998</v>
          </cell>
          <cell r="AF228">
            <v>39.666899999999998</v>
          </cell>
          <cell r="AG228">
            <v>39.666899999999998</v>
          </cell>
          <cell r="AH228">
            <v>51.566969999999998</v>
          </cell>
          <cell r="AI228">
            <v>39.666899999999998</v>
          </cell>
        </row>
        <row r="229">
          <cell r="B229" t="str">
            <v>僵尸系29</v>
          </cell>
          <cell r="C229">
            <v>29</v>
          </cell>
          <cell r="D229" t="str">
            <v>僵尸系</v>
          </cell>
          <cell r="E229">
            <v>3</v>
          </cell>
          <cell r="F229" t="str">
            <v>黑暗</v>
          </cell>
          <cell r="H229">
            <v>803.08364778613236</v>
          </cell>
          <cell r="I229">
            <v>100</v>
          </cell>
          <cell r="J229">
            <v>369.51518149882929</v>
          </cell>
          <cell r="K229">
            <v>41.083575000000003</v>
          </cell>
          <cell r="L229">
            <v>503.88433840749451</v>
          </cell>
          <cell r="M229">
            <v>41.083575000000003</v>
          </cell>
          <cell r="N229">
            <v>0.2</v>
          </cell>
          <cell r="O229">
            <v>0.2</v>
          </cell>
          <cell r="P229">
            <v>0.36</v>
          </cell>
          <cell r="Q229">
            <v>0.1</v>
          </cell>
          <cell r="R229">
            <v>2.2000000000000002</v>
          </cell>
          <cell r="S229">
            <v>0.1</v>
          </cell>
          <cell r="T229">
            <v>1.1700000000000002</v>
          </cell>
          <cell r="U229">
            <v>72.886666666666713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56.969379391100702</v>
          </cell>
          <cell r="AB229">
            <v>0</v>
          </cell>
          <cell r="AC229">
            <v>41.083575000000003</v>
          </cell>
          <cell r="AD229">
            <v>41.083575000000003</v>
          </cell>
          <cell r="AE229">
            <v>41.083575000000003</v>
          </cell>
          <cell r="AF229">
            <v>41.083575000000003</v>
          </cell>
          <cell r="AG229">
            <v>41.083575000000003</v>
          </cell>
          <cell r="AH229">
            <v>53.408647500000008</v>
          </cell>
          <cell r="AI229">
            <v>41.083575000000003</v>
          </cell>
        </row>
        <row r="230">
          <cell r="B230" t="str">
            <v>僵尸系30</v>
          </cell>
          <cell r="C230">
            <v>30</v>
          </cell>
          <cell r="D230" t="str">
            <v>僵尸系</v>
          </cell>
          <cell r="E230">
            <v>3</v>
          </cell>
          <cell r="F230" t="str">
            <v>黑暗</v>
          </cell>
          <cell r="H230">
            <v>835.44346931645282</v>
          </cell>
          <cell r="I230">
            <v>100</v>
          </cell>
          <cell r="J230">
            <v>385.31493506493467</v>
          </cell>
          <cell r="K230">
            <v>42.500250000000001</v>
          </cell>
          <cell r="L230">
            <v>525.429456906729</v>
          </cell>
          <cell r="M230">
            <v>42.500250000000001</v>
          </cell>
          <cell r="N230">
            <v>0.2</v>
          </cell>
          <cell r="O230">
            <v>0.2</v>
          </cell>
          <cell r="P230">
            <v>0.36</v>
          </cell>
          <cell r="Q230">
            <v>0.1</v>
          </cell>
          <cell r="R230">
            <v>2.2000000000000002</v>
          </cell>
          <cell r="S230">
            <v>0.1</v>
          </cell>
          <cell r="T230">
            <v>1.1700000000000002</v>
          </cell>
          <cell r="U230">
            <v>75.400000000000006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61.815230224321098</v>
          </cell>
          <cell r="AB230">
            <v>0</v>
          </cell>
          <cell r="AC230">
            <v>42.500250000000001</v>
          </cell>
          <cell r="AD230">
            <v>42.500250000000001</v>
          </cell>
          <cell r="AE230">
            <v>42.500250000000001</v>
          </cell>
          <cell r="AF230">
            <v>42.500250000000001</v>
          </cell>
          <cell r="AG230">
            <v>42.500250000000001</v>
          </cell>
          <cell r="AH230">
            <v>55.250325000000004</v>
          </cell>
          <cell r="AI230">
            <v>42.500250000000001</v>
          </cell>
        </row>
        <row r="231">
          <cell r="B231" t="str">
            <v>僵尸系31</v>
          </cell>
          <cell r="C231">
            <v>31</v>
          </cell>
          <cell r="D231" t="str">
            <v>僵尸系</v>
          </cell>
          <cell r="E231">
            <v>3</v>
          </cell>
          <cell r="F231" t="str">
            <v>黑暗</v>
          </cell>
          <cell r="H231">
            <v>868.11444297687285</v>
          </cell>
          <cell r="I231">
            <v>100</v>
          </cell>
          <cell r="J231">
            <v>401.34482142857189</v>
          </cell>
          <cell r="K231">
            <v>43.916924999999999</v>
          </cell>
          <cell r="L231">
            <v>547.28839285714344</v>
          </cell>
          <cell r="M231">
            <v>43.916924999999999</v>
          </cell>
          <cell r="N231">
            <v>0.2</v>
          </cell>
          <cell r="O231">
            <v>0.2</v>
          </cell>
          <cell r="P231">
            <v>0.36</v>
          </cell>
          <cell r="Q231">
            <v>0.1</v>
          </cell>
          <cell r="R231">
            <v>2.2000000000000002</v>
          </cell>
          <cell r="S231">
            <v>0.1</v>
          </cell>
          <cell r="T231">
            <v>1.1700000000000002</v>
          </cell>
          <cell r="U231">
            <v>77.913333333333298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66.9267857142857</v>
          </cell>
          <cell r="AB231">
            <v>0</v>
          </cell>
          <cell r="AC231">
            <v>43.916924999999999</v>
          </cell>
          <cell r="AD231">
            <v>43.916924999999999</v>
          </cell>
          <cell r="AE231">
            <v>43.916924999999999</v>
          </cell>
          <cell r="AF231">
            <v>43.916924999999999</v>
          </cell>
          <cell r="AG231">
            <v>43.916924999999999</v>
          </cell>
          <cell r="AH231">
            <v>57.0920025</v>
          </cell>
          <cell r="AI231">
            <v>43.916924999999999</v>
          </cell>
        </row>
        <row r="232">
          <cell r="B232" t="str">
            <v>僵尸系32</v>
          </cell>
          <cell r="C232">
            <v>32</v>
          </cell>
          <cell r="D232" t="str">
            <v>僵尸系</v>
          </cell>
          <cell r="E232">
            <v>3</v>
          </cell>
          <cell r="F232" t="str">
            <v>黑暗</v>
          </cell>
          <cell r="H232">
            <v>901.09656876739211</v>
          </cell>
          <cell r="I232">
            <v>100</v>
          </cell>
          <cell r="J232">
            <v>417.60806722689125</v>
          </cell>
          <cell r="K232">
            <v>45.333599999999997</v>
          </cell>
          <cell r="L232">
            <v>569.46554621848804</v>
          </cell>
          <cell r="M232">
            <v>45.333599999999997</v>
          </cell>
          <cell r="N232">
            <v>0.2</v>
          </cell>
          <cell r="O232">
            <v>0.2</v>
          </cell>
          <cell r="P232">
            <v>0.36</v>
          </cell>
          <cell r="Q232">
            <v>0.1</v>
          </cell>
          <cell r="R232">
            <v>2.2000000000000002</v>
          </cell>
          <cell r="S232">
            <v>0.1</v>
          </cell>
          <cell r="T232">
            <v>1.1700000000000002</v>
          </cell>
          <cell r="U232">
            <v>80.426666666666719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72.313085234093606</v>
          </cell>
          <cell r="AB232">
            <v>0</v>
          </cell>
          <cell r="AC232">
            <v>45.333599999999997</v>
          </cell>
          <cell r="AD232">
            <v>45.333599999999997</v>
          </cell>
          <cell r="AE232">
            <v>45.333599999999997</v>
          </cell>
          <cell r="AF232">
            <v>45.333599999999997</v>
          </cell>
          <cell r="AG232">
            <v>45.333599999999997</v>
          </cell>
          <cell r="AH232">
            <v>58.933679999999995</v>
          </cell>
          <cell r="AI232">
            <v>45.333599999999997</v>
          </cell>
        </row>
        <row r="233">
          <cell r="B233" t="str">
            <v>僵尸系33</v>
          </cell>
          <cell r="C233">
            <v>33</v>
          </cell>
          <cell r="D233" t="str">
            <v>僵尸系</v>
          </cell>
          <cell r="E233">
            <v>3</v>
          </cell>
          <cell r="F233" t="str">
            <v>黑暗</v>
          </cell>
          <cell r="H233">
            <v>934.38984668801083</v>
          </cell>
          <cell r="I233">
            <v>100</v>
          </cell>
          <cell r="J233">
            <v>434.10800847457676</v>
          </cell>
          <cell r="K233">
            <v>46.750275000000002</v>
          </cell>
          <cell r="L233">
            <v>591.96546610169548</v>
          </cell>
          <cell r="M233">
            <v>46.750275000000002</v>
          </cell>
          <cell r="N233">
            <v>0.2</v>
          </cell>
          <cell r="O233">
            <v>0.2</v>
          </cell>
          <cell r="P233">
            <v>0.36</v>
          </cell>
          <cell r="Q233">
            <v>0.1</v>
          </cell>
          <cell r="R233">
            <v>2.2000000000000002</v>
          </cell>
          <cell r="S233">
            <v>0.1</v>
          </cell>
          <cell r="T233">
            <v>1.1700000000000002</v>
          </cell>
          <cell r="U233">
            <v>82.94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77.983474576271206</v>
          </cell>
          <cell r="AB233">
            <v>0</v>
          </cell>
          <cell r="AC233">
            <v>46.750275000000002</v>
          </cell>
          <cell r="AD233">
            <v>46.750275000000002</v>
          </cell>
          <cell r="AE233">
            <v>46.750275000000002</v>
          </cell>
          <cell r="AF233">
            <v>46.750275000000002</v>
          </cell>
          <cell r="AG233">
            <v>46.750275000000002</v>
          </cell>
          <cell r="AH233">
            <v>60.775357500000005</v>
          </cell>
          <cell r="AI233">
            <v>46.750275000000002</v>
          </cell>
        </row>
        <row r="234">
          <cell r="B234" t="str">
            <v>僵尸系34</v>
          </cell>
          <cell r="C234">
            <v>34</v>
          </cell>
          <cell r="D234" t="str">
            <v>僵尸系</v>
          </cell>
          <cell r="E234">
            <v>3</v>
          </cell>
          <cell r="F234" t="str">
            <v>黑暗</v>
          </cell>
          <cell r="H234">
            <v>1018.0887244680335</v>
          </cell>
          <cell r="I234">
            <v>100</v>
          </cell>
          <cell r="J234">
            <v>450.84809523809554</v>
          </cell>
          <cell r="K234">
            <v>48.16695</v>
          </cell>
          <cell r="L234">
            <v>614.79285714285754</v>
          </cell>
          <cell r="M234">
            <v>48.16695</v>
          </cell>
          <cell r="N234">
            <v>0.2</v>
          </cell>
          <cell r="O234">
            <v>0.2</v>
          </cell>
          <cell r="P234">
            <v>0.36</v>
          </cell>
          <cell r="Q234">
            <v>0.1</v>
          </cell>
          <cell r="R234">
            <v>2.2000000000000002</v>
          </cell>
          <cell r="S234">
            <v>0.1</v>
          </cell>
          <cell r="T234">
            <v>1.1700000000000002</v>
          </cell>
          <cell r="U234">
            <v>85.453333333333305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83.947619047619099</v>
          </cell>
          <cell r="AB234">
            <v>0</v>
          </cell>
          <cell r="AC234">
            <v>48.16695</v>
          </cell>
          <cell r="AD234">
            <v>48.16695</v>
          </cell>
          <cell r="AE234">
            <v>48.16695</v>
          </cell>
          <cell r="AF234">
            <v>48.16695</v>
          </cell>
          <cell r="AG234">
            <v>48.16695</v>
          </cell>
          <cell r="AH234">
            <v>62.617035000000001</v>
          </cell>
          <cell r="AI234">
            <v>48.16695</v>
          </cell>
        </row>
        <row r="235">
          <cell r="B235" t="str">
            <v>僵尸系35</v>
          </cell>
          <cell r="C235">
            <v>35</v>
          </cell>
          <cell r="D235" t="str">
            <v>僵尸系</v>
          </cell>
          <cell r="E235">
            <v>3</v>
          </cell>
          <cell r="F235" t="str">
            <v>黑暗</v>
          </cell>
          <cell r="H235">
            <v>1053.7594640909888</v>
          </cell>
          <cell r="I235">
            <v>100</v>
          </cell>
          <cell r="J235">
            <v>467.83189655172413</v>
          </cell>
          <cell r="K235">
            <v>49.583624999999998</v>
          </cell>
          <cell r="L235">
            <v>637.95258620689651</v>
          </cell>
          <cell r="M235">
            <v>49.583624999999998</v>
          </cell>
          <cell r="N235">
            <v>0.2</v>
          </cell>
          <cell r="O235">
            <v>0.2</v>
          </cell>
          <cell r="P235">
            <v>0.36</v>
          </cell>
          <cell r="Q235">
            <v>0.1</v>
          </cell>
          <cell r="R235">
            <v>2.2000000000000002</v>
          </cell>
          <cell r="S235">
            <v>0.1</v>
          </cell>
          <cell r="T235">
            <v>1.1700000000000002</v>
          </cell>
          <cell r="U235">
            <v>87.966666666666711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90.215517241379303</v>
          </cell>
          <cell r="AB235">
            <v>0</v>
          </cell>
          <cell r="AC235">
            <v>49.583624999999998</v>
          </cell>
          <cell r="AD235">
            <v>49.583624999999998</v>
          </cell>
          <cell r="AE235">
            <v>49.583624999999998</v>
          </cell>
          <cell r="AF235">
            <v>49.583624999999998</v>
          </cell>
          <cell r="AG235">
            <v>49.583624999999998</v>
          </cell>
          <cell r="AH235">
            <v>64.458712500000004</v>
          </cell>
          <cell r="AI235">
            <v>49.583624999999998</v>
          </cell>
        </row>
        <row r="236">
          <cell r="B236" t="str">
            <v>僵尸系36</v>
          </cell>
          <cell r="C236">
            <v>36</v>
          </cell>
          <cell r="D236" t="str">
            <v>僵尸系</v>
          </cell>
          <cell r="E236">
            <v>3</v>
          </cell>
          <cell r="F236" t="str">
            <v>黑暗</v>
          </cell>
          <cell r="H236">
            <v>1089.7574582059037</v>
          </cell>
          <cell r="I236">
            <v>100</v>
          </cell>
          <cell r="J236">
            <v>485.06310559006198</v>
          </cell>
          <cell r="K236">
            <v>51.000300000000003</v>
          </cell>
          <cell r="L236">
            <v>661.44968944099355</v>
          </cell>
          <cell r="M236">
            <v>51.000300000000003</v>
          </cell>
          <cell r="N236">
            <v>0.2</v>
          </cell>
          <cell r="O236">
            <v>0.2</v>
          </cell>
          <cell r="P236">
            <v>0.36</v>
          </cell>
          <cell r="Q236">
            <v>0.1</v>
          </cell>
          <cell r="R236">
            <v>2.2000000000000002</v>
          </cell>
          <cell r="S236">
            <v>0.1</v>
          </cell>
          <cell r="T236">
            <v>1.1700000000000002</v>
          </cell>
          <cell r="U236">
            <v>90.47999999999999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96.797515527950296</v>
          </cell>
          <cell r="AB236">
            <v>0</v>
          </cell>
          <cell r="AC236">
            <v>51.000300000000003</v>
          </cell>
          <cell r="AD236">
            <v>51.000300000000003</v>
          </cell>
          <cell r="AE236">
            <v>51.000300000000003</v>
          </cell>
          <cell r="AF236">
            <v>51.000300000000003</v>
          </cell>
          <cell r="AG236">
            <v>51.000300000000003</v>
          </cell>
          <cell r="AH236">
            <v>66.300390000000007</v>
          </cell>
          <cell r="AI236">
            <v>51.000300000000003</v>
          </cell>
        </row>
        <row r="237">
          <cell r="B237" t="str">
            <v>僵尸系37</v>
          </cell>
          <cell r="C237">
            <v>37</v>
          </cell>
          <cell r="D237" t="str">
            <v>僵尸系</v>
          </cell>
          <cell r="E237">
            <v>3</v>
          </cell>
          <cell r="F237" t="str">
            <v>黑暗</v>
          </cell>
          <cell r="H237">
            <v>1126.082706812761</v>
          </cell>
          <cell r="I237">
            <v>100</v>
          </cell>
          <cell r="J237">
            <v>502.54554511278155</v>
          </cell>
          <cell r="K237">
            <v>52.416975000000001</v>
          </cell>
          <cell r="L237">
            <v>685.28937969924755</v>
          </cell>
          <cell r="M237">
            <v>52.416975000000001</v>
          </cell>
          <cell r="N237">
            <v>0.2</v>
          </cell>
          <cell r="O237">
            <v>0.2</v>
          </cell>
          <cell r="P237">
            <v>0.36</v>
          </cell>
          <cell r="Q237">
            <v>0.1</v>
          </cell>
          <cell r="R237">
            <v>2.2000000000000002</v>
          </cell>
          <cell r="S237">
            <v>0.1</v>
          </cell>
          <cell r="T237">
            <v>1.1700000000000002</v>
          </cell>
          <cell r="U237">
            <v>92.993333333333297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103.704323308271</v>
          </cell>
          <cell r="AB237">
            <v>0</v>
          </cell>
          <cell r="AC237">
            <v>52.416975000000001</v>
          </cell>
          <cell r="AD237">
            <v>52.416975000000001</v>
          </cell>
          <cell r="AE237">
            <v>52.416975000000001</v>
          </cell>
          <cell r="AF237">
            <v>52.416975000000001</v>
          </cell>
          <cell r="AG237">
            <v>52.416975000000001</v>
          </cell>
          <cell r="AH237">
            <v>68.14206750000001</v>
          </cell>
          <cell r="AI237">
            <v>52.416975000000001</v>
          </cell>
        </row>
        <row r="238">
          <cell r="B238" t="str">
            <v>僵尸系38</v>
          </cell>
          <cell r="C238">
            <v>38</v>
          </cell>
          <cell r="D238" t="str">
            <v>僵尸系</v>
          </cell>
          <cell r="E238">
            <v>3</v>
          </cell>
          <cell r="F238" t="str">
            <v>黑暗</v>
          </cell>
          <cell r="H238">
            <v>1162.735209911581</v>
          </cell>
          <cell r="I238">
            <v>100</v>
          </cell>
          <cell r="J238">
            <v>520.28317319848327</v>
          </cell>
          <cell r="K238">
            <v>53.833649999999999</v>
          </cell>
          <cell r="L238">
            <v>709.47705436156798</v>
          </cell>
          <cell r="M238">
            <v>53.833649999999999</v>
          </cell>
          <cell r="N238">
            <v>0.2</v>
          </cell>
          <cell r="O238">
            <v>0.2</v>
          </cell>
          <cell r="P238">
            <v>0.36</v>
          </cell>
          <cell r="Q238">
            <v>0.1</v>
          </cell>
          <cell r="R238">
            <v>2.2000000000000002</v>
          </cell>
          <cell r="S238">
            <v>0.1</v>
          </cell>
          <cell r="T238">
            <v>1.1700000000000002</v>
          </cell>
          <cell r="U238">
            <v>95.506666666666703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110.947029077118</v>
          </cell>
          <cell r="AB238">
            <v>0</v>
          </cell>
          <cell r="AC238">
            <v>53.833649999999999</v>
          </cell>
          <cell r="AD238">
            <v>53.833649999999999</v>
          </cell>
          <cell r="AE238">
            <v>53.833649999999999</v>
          </cell>
          <cell r="AF238">
            <v>53.833649999999999</v>
          </cell>
          <cell r="AG238">
            <v>53.833649999999999</v>
          </cell>
          <cell r="AH238">
            <v>69.983744999999999</v>
          </cell>
          <cell r="AI238">
            <v>53.833649999999999</v>
          </cell>
        </row>
        <row r="239">
          <cell r="B239" t="str">
            <v>僵尸系39</v>
          </cell>
          <cell r="C239">
            <v>39</v>
          </cell>
          <cell r="D239" t="str">
            <v>僵尸系</v>
          </cell>
          <cell r="E239">
            <v>3</v>
          </cell>
          <cell r="F239" t="str">
            <v>黑暗</v>
          </cell>
          <cell r="H239">
            <v>1199.7149675023538</v>
          </cell>
          <cell r="I239">
            <v>100</v>
          </cell>
          <cell r="J239">
            <v>538.28008928571467</v>
          </cell>
          <cell r="K239">
            <v>55.250324999999997</v>
          </cell>
          <cell r="L239">
            <v>734.01830357142899</v>
          </cell>
          <cell r="M239">
            <v>55.250324999999997</v>
          </cell>
          <cell r="N239">
            <v>0.2</v>
          </cell>
          <cell r="O239">
            <v>0.2</v>
          </cell>
          <cell r="P239">
            <v>0.36</v>
          </cell>
          <cell r="Q239">
            <v>0.1</v>
          </cell>
          <cell r="R239">
            <v>2.2000000000000002</v>
          </cell>
          <cell r="S239">
            <v>0.1</v>
          </cell>
          <cell r="T239">
            <v>1.1700000000000002</v>
          </cell>
          <cell r="U239">
            <v>98.02000000000001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118.537117346939</v>
          </cell>
          <cell r="AB239">
            <v>0</v>
          </cell>
          <cell r="AC239">
            <v>55.250324999999997</v>
          </cell>
          <cell r="AD239">
            <v>55.250324999999997</v>
          </cell>
          <cell r="AE239">
            <v>55.250324999999997</v>
          </cell>
          <cell r="AF239">
            <v>55.250324999999997</v>
          </cell>
          <cell r="AG239">
            <v>55.250324999999997</v>
          </cell>
          <cell r="AH239">
            <v>71.825422500000002</v>
          </cell>
          <cell r="AI239">
            <v>55.250324999999997</v>
          </cell>
        </row>
        <row r="240">
          <cell r="B240" t="str">
            <v>僵尸系40</v>
          </cell>
          <cell r="C240">
            <v>40</v>
          </cell>
          <cell r="D240" t="str">
            <v>僵尸系</v>
          </cell>
          <cell r="E240">
            <v>3</v>
          </cell>
          <cell r="F240" t="str">
            <v>黑暗</v>
          </cell>
          <cell r="H240">
            <v>1237.021979585079</v>
          </cell>
          <cell r="I240">
            <v>100</v>
          </cell>
          <cell r="J240">
            <v>556.54054054054063</v>
          </cell>
          <cell r="K240">
            <v>56.667000000000002</v>
          </cell>
          <cell r="L240">
            <v>758.91891891891896</v>
          </cell>
          <cell r="M240">
            <v>56.667000000000002</v>
          </cell>
          <cell r="N240">
            <v>0.2</v>
          </cell>
          <cell r="O240">
            <v>0.2</v>
          </cell>
          <cell r="P240">
            <v>0.36</v>
          </cell>
          <cell r="Q240">
            <v>0.1</v>
          </cell>
          <cell r="R240">
            <v>2.2000000000000002</v>
          </cell>
          <cell r="S240">
            <v>0.1</v>
          </cell>
          <cell r="T240">
            <v>1.1700000000000002</v>
          </cell>
          <cell r="U240">
            <v>100.53333333333329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126.486486486487</v>
          </cell>
          <cell r="AB240">
            <v>0</v>
          </cell>
          <cell r="AC240">
            <v>56.667000000000002</v>
          </cell>
          <cell r="AD240">
            <v>56.667000000000002</v>
          </cell>
          <cell r="AE240">
            <v>56.667000000000002</v>
          </cell>
          <cell r="AF240">
            <v>56.667000000000002</v>
          </cell>
          <cell r="AG240">
            <v>56.667000000000002</v>
          </cell>
          <cell r="AH240">
            <v>73.667100000000005</v>
          </cell>
          <cell r="AI240">
            <v>56.667000000000002</v>
          </cell>
        </row>
        <row r="241">
          <cell r="B241" t="str">
            <v>僵尸系41</v>
          </cell>
          <cell r="C241">
            <v>41</v>
          </cell>
          <cell r="D241" t="str">
            <v>僵尸系</v>
          </cell>
          <cell r="E241">
            <v>3</v>
          </cell>
          <cell r="F241" t="str">
            <v>黑暗</v>
          </cell>
          <cell r="H241">
            <v>1274.6562461597568</v>
          </cell>
          <cell r="I241">
            <v>100</v>
          </cell>
          <cell r="J241">
            <v>575.0689285714285</v>
          </cell>
          <cell r="K241">
            <v>58.083674999999999</v>
          </cell>
          <cell r="L241">
            <v>784.18490259740247</v>
          </cell>
          <cell r="M241">
            <v>58.083674999999999</v>
          </cell>
          <cell r="N241">
            <v>0.2</v>
          </cell>
          <cell r="O241">
            <v>0.2</v>
          </cell>
          <cell r="P241">
            <v>0.36</v>
          </cell>
          <cell r="Q241">
            <v>0.1</v>
          </cell>
          <cell r="R241">
            <v>2.2000000000000002</v>
          </cell>
          <cell r="S241">
            <v>0.1</v>
          </cell>
          <cell r="T241">
            <v>1.1700000000000002</v>
          </cell>
          <cell r="U241">
            <v>103.04666666666671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134.807467532468</v>
          </cell>
          <cell r="AB241">
            <v>0</v>
          </cell>
          <cell r="AC241">
            <v>58.083674999999999</v>
          </cell>
          <cell r="AD241">
            <v>58.083674999999999</v>
          </cell>
          <cell r="AE241">
            <v>58.083674999999999</v>
          </cell>
          <cell r="AF241">
            <v>58.083674999999999</v>
          </cell>
          <cell r="AG241">
            <v>58.083674999999999</v>
          </cell>
          <cell r="AH241">
            <v>75.508777500000008</v>
          </cell>
          <cell r="AI241">
            <v>58.083674999999999</v>
          </cell>
        </row>
        <row r="242">
          <cell r="B242" t="str">
            <v>僵尸系42</v>
          </cell>
          <cell r="C242">
            <v>42</v>
          </cell>
          <cell r="D242" t="str">
            <v>僵尸系</v>
          </cell>
          <cell r="E242">
            <v>3</v>
          </cell>
          <cell r="F242" t="str">
            <v>黑暗</v>
          </cell>
          <cell r="H242">
            <v>1312.6177672263873</v>
          </cell>
          <cell r="I242">
            <v>100</v>
          </cell>
          <cell r="J242">
            <v>593.86981651376175</v>
          </cell>
          <cell r="K242">
            <v>59.500349999999997</v>
          </cell>
          <cell r="L242">
            <v>809.82247706422049</v>
          </cell>
          <cell r="M242">
            <v>59.500349999999997</v>
          </cell>
          <cell r="N242">
            <v>0.2</v>
          </cell>
          <cell r="O242">
            <v>0.2</v>
          </cell>
          <cell r="P242">
            <v>0.36</v>
          </cell>
          <cell r="Q242">
            <v>0.1</v>
          </cell>
          <cell r="R242">
            <v>2.2000000000000002</v>
          </cell>
          <cell r="S242">
            <v>0.1</v>
          </cell>
          <cell r="T242">
            <v>1.1700000000000002</v>
          </cell>
          <cell r="U242">
            <v>105.56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143.512844036697</v>
          </cell>
          <cell r="AB242">
            <v>0</v>
          </cell>
          <cell r="AC242">
            <v>59.500349999999997</v>
          </cell>
          <cell r="AD242">
            <v>59.500349999999997</v>
          </cell>
          <cell r="AE242">
            <v>59.500349999999997</v>
          </cell>
          <cell r="AF242">
            <v>59.500349999999997</v>
          </cell>
          <cell r="AG242">
            <v>59.500349999999997</v>
          </cell>
          <cell r="AH242">
            <v>77.350454999999997</v>
          </cell>
          <cell r="AI242">
            <v>59.500349999999997</v>
          </cell>
        </row>
        <row r="243">
          <cell r="B243" t="str">
            <v>僵尸系43</v>
          </cell>
          <cell r="C243">
            <v>43</v>
          </cell>
          <cell r="D243" t="str">
            <v>僵尸系</v>
          </cell>
          <cell r="E243">
            <v>3</v>
          </cell>
          <cell r="F243" t="str">
            <v>黑暗</v>
          </cell>
          <cell r="H243">
            <v>1350.90654278497</v>
          </cell>
          <cell r="I243">
            <v>100</v>
          </cell>
          <cell r="J243">
            <v>612.94793650793667</v>
          </cell>
          <cell r="K243">
            <v>60.917025000000002</v>
          </cell>
          <cell r="L243">
            <v>835.83809523809543</v>
          </cell>
          <cell r="M243">
            <v>60.917025000000002</v>
          </cell>
          <cell r="N243">
            <v>0.2</v>
          </cell>
          <cell r="O243">
            <v>0.2</v>
          </cell>
          <cell r="P243">
            <v>0.36</v>
          </cell>
          <cell r="Q243">
            <v>0.1</v>
          </cell>
          <cell r="R243">
            <v>2.2000000000000002</v>
          </cell>
          <cell r="S243">
            <v>0.1</v>
          </cell>
          <cell r="T243">
            <v>1.1700000000000002</v>
          </cell>
          <cell r="U243">
            <v>108.0733333333333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152.61587301587301</v>
          </cell>
          <cell r="AB243">
            <v>0</v>
          </cell>
          <cell r="AC243">
            <v>60.917025000000002</v>
          </cell>
          <cell r="AD243">
            <v>60.917025000000002</v>
          </cell>
          <cell r="AE243">
            <v>60.917025000000002</v>
          </cell>
          <cell r="AF243">
            <v>60.917025000000002</v>
          </cell>
          <cell r="AG243">
            <v>60.917025000000002</v>
          </cell>
          <cell r="AH243">
            <v>79.1921325</v>
          </cell>
          <cell r="AI243">
            <v>60.917025000000002</v>
          </cell>
        </row>
        <row r="244">
          <cell r="B244" t="str">
            <v>僵尸系44</v>
          </cell>
          <cell r="C244">
            <v>44</v>
          </cell>
          <cell r="D244" t="str">
            <v>僵尸系</v>
          </cell>
          <cell r="E244">
            <v>3</v>
          </cell>
          <cell r="F244" t="str">
            <v>黑暗</v>
          </cell>
          <cell r="H244">
            <v>1389.5225728355056</v>
          </cell>
          <cell r="I244">
            <v>100</v>
          </cell>
          <cell r="J244">
            <v>632.30819759679559</v>
          </cell>
          <cell r="K244">
            <v>62.3337</v>
          </cell>
          <cell r="L244">
            <v>862.23845126835749</v>
          </cell>
          <cell r="M244">
            <v>62.3337</v>
          </cell>
          <cell r="N244">
            <v>0.2</v>
          </cell>
          <cell r="O244">
            <v>0.2</v>
          </cell>
          <cell r="P244">
            <v>0.36</v>
          </cell>
          <cell r="Q244">
            <v>0.1</v>
          </cell>
          <cell r="R244">
            <v>2.2000000000000002</v>
          </cell>
          <cell r="S244">
            <v>0.1</v>
          </cell>
          <cell r="T244">
            <v>1.1700000000000002</v>
          </cell>
          <cell r="U244">
            <v>110.58666666666672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162.13030707610201</v>
          </cell>
          <cell r="AB244">
            <v>0</v>
          </cell>
          <cell r="AC244">
            <v>62.3337</v>
          </cell>
          <cell r="AD244">
            <v>62.3337</v>
          </cell>
          <cell r="AE244">
            <v>62.3337</v>
          </cell>
          <cell r="AF244">
            <v>62.3337</v>
          </cell>
          <cell r="AG244">
            <v>62.3337</v>
          </cell>
          <cell r="AH244">
            <v>81.033810000000003</v>
          </cell>
          <cell r="AI244">
            <v>62.3337</v>
          </cell>
        </row>
        <row r="245">
          <cell r="B245" t="str">
            <v>僵尸系45</v>
          </cell>
          <cell r="C245">
            <v>45</v>
          </cell>
          <cell r="D245" t="str">
            <v>僵尸系</v>
          </cell>
          <cell r="E245">
            <v>3</v>
          </cell>
          <cell r="F245" t="str">
            <v>黑暗</v>
          </cell>
          <cell r="H245">
            <v>1502.935162765471</v>
          </cell>
          <cell r="I245">
            <v>100</v>
          </cell>
          <cell r="J245">
            <v>651.95569407008156</v>
          </cell>
          <cell r="K245">
            <v>63.750374999999998</v>
          </cell>
          <cell r="L245">
            <v>889.03049191374748</v>
          </cell>
          <cell r="M245">
            <v>63.750374999999998</v>
          </cell>
          <cell r="N245">
            <v>0.2</v>
          </cell>
          <cell r="O245">
            <v>0.2</v>
          </cell>
          <cell r="P245">
            <v>0.36</v>
          </cell>
          <cell r="Q245">
            <v>0.1</v>
          </cell>
          <cell r="R245">
            <v>2.2000000000000002</v>
          </cell>
          <cell r="S245">
            <v>0.1</v>
          </cell>
          <cell r="T245">
            <v>1.1700000000000002</v>
          </cell>
          <cell r="U245">
            <v>113.10000000000001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172.07041778975801</v>
          </cell>
          <cell r="AB245">
            <v>0</v>
          </cell>
          <cell r="AC245">
            <v>63.750374999999998</v>
          </cell>
          <cell r="AD245">
            <v>63.750374999999998</v>
          </cell>
          <cell r="AE245">
            <v>63.750374999999998</v>
          </cell>
          <cell r="AF245">
            <v>63.750374999999998</v>
          </cell>
          <cell r="AG245">
            <v>63.750374999999998</v>
          </cell>
          <cell r="AH245">
            <v>82.875487500000006</v>
          </cell>
          <cell r="AI245">
            <v>63.750374999999998</v>
          </cell>
        </row>
        <row r="246">
          <cell r="B246" t="str">
            <v>僵尸系46</v>
          </cell>
          <cell r="C246">
            <v>46</v>
          </cell>
          <cell r="D246" t="str">
            <v>僵尸系</v>
          </cell>
          <cell r="E246">
            <v>3</v>
          </cell>
          <cell r="F246" t="str">
            <v>黑暗</v>
          </cell>
          <cell r="H246">
            <v>1544.2529679274076</v>
          </cell>
          <cell r="I246">
            <v>100</v>
          </cell>
          <cell r="J246">
            <v>671.89571428571469</v>
          </cell>
          <cell r="K246">
            <v>65.167050000000003</v>
          </cell>
          <cell r="L246">
            <v>916.22142857142899</v>
          </cell>
          <cell r="M246">
            <v>65.167050000000003</v>
          </cell>
          <cell r="N246">
            <v>0.2</v>
          </cell>
          <cell r="O246">
            <v>0.2</v>
          </cell>
          <cell r="P246">
            <v>0.36</v>
          </cell>
          <cell r="Q246">
            <v>0.1</v>
          </cell>
          <cell r="R246">
            <v>2.2000000000000002</v>
          </cell>
          <cell r="S246">
            <v>0.1</v>
          </cell>
          <cell r="T246">
            <v>1.1700000000000002</v>
          </cell>
          <cell r="U246">
            <v>115.61333333333329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182.451020408163</v>
          </cell>
          <cell r="AB246">
            <v>0</v>
          </cell>
          <cell r="AC246">
            <v>65.167050000000003</v>
          </cell>
          <cell r="AD246">
            <v>65.167050000000003</v>
          </cell>
          <cell r="AE246">
            <v>65.167050000000003</v>
          </cell>
          <cell r="AF246">
            <v>65.167050000000003</v>
          </cell>
          <cell r="AG246">
            <v>65.167050000000003</v>
          </cell>
          <cell r="AH246">
            <v>84.717165000000008</v>
          </cell>
          <cell r="AI246">
            <v>65.167050000000003</v>
          </cell>
        </row>
        <row r="247">
          <cell r="B247" t="str">
            <v>僵尸系47</v>
          </cell>
          <cell r="C247">
            <v>47</v>
          </cell>
          <cell r="D247" t="str">
            <v>僵尸系</v>
          </cell>
          <cell r="E247">
            <v>3</v>
          </cell>
          <cell r="F247" t="str">
            <v>黑暗</v>
          </cell>
          <cell r="H247">
            <v>1585.9150881323626</v>
          </cell>
          <cell r="I247">
            <v>100</v>
          </cell>
          <cell r="J247">
            <v>692.13375000000008</v>
          </cell>
          <cell r="K247">
            <v>66.583725000000001</v>
          </cell>
          <cell r="L247">
            <v>943.81874999999991</v>
          </cell>
          <cell r="M247">
            <v>66.583725000000001</v>
          </cell>
          <cell r="N247">
            <v>0.2</v>
          </cell>
          <cell r="O247">
            <v>0.2</v>
          </cell>
          <cell r="P247">
            <v>0.36</v>
          </cell>
          <cell r="Q247">
            <v>0.1</v>
          </cell>
          <cell r="R247">
            <v>2.2000000000000002</v>
          </cell>
          <cell r="S247">
            <v>0.1</v>
          </cell>
          <cell r="T247">
            <v>1.1700000000000002</v>
          </cell>
          <cell r="U247">
            <v>118.12666666666672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193.28749999999999</v>
          </cell>
          <cell r="AB247">
            <v>0</v>
          </cell>
          <cell r="AC247">
            <v>66.583725000000001</v>
          </cell>
          <cell r="AD247">
            <v>66.583725000000001</v>
          </cell>
          <cell r="AE247">
            <v>66.583725000000001</v>
          </cell>
          <cell r="AF247">
            <v>66.583725000000001</v>
          </cell>
          <cell r="AG247">
            <v>66.583725000000001</v>
          </cell>
          <cell r="AH247">
            <v>86.558842500000011</v>
          </cell>
          <cell r="AI247">
            <v>66.583725000000001</v>
          </cell>
        </row>
        <row r="248">
          <cell r="B248" t="str">
            <v>僵尸系48</v>
          </cell>
          <cell r="C248">
            <v>48</v>
          </cell>
          <cell r="D248" t="str">
            <v>僵尸系</v>
          </cell>
          <cell r="E248">
            <v>3</v>
          </cell>
          <cell r="F248" t="str">
            <v>黑暗</v>
          </cell>
          <cell r="H248">
            <v>1627.9215233803259</v>
          </cell>
          <cell r="I248">
            <v>100</v>
          </cell>
          <cell r="J248">
            <v>712.67550624133162</v>
          </cell>
          <cell r="K248">
            <v>68.000399999999999</v>
          </cell>
          <cell r="L248">
            <v>971.83023578363395</v>
          </cell>
          <cell r="M248">
            <v>68.000399999999999</v>
          </cell>
          <cell r="N248">
            <v>0.2</v>
          </cell>
          <cell r="O248">
            <v>0.2</v>
          </cell>
          <cell r="P248">
            <v>0.36</v>
          </cell>
          <cell r="Q248">
            <v>0.1</v>
          </cell>
          <cell r="R248">
            <v>2.2000000000000002</v>
          </cell>
          <cell r="S248">
            <v>0.1</v>
          </cell>
          <cell r="T248">
            <v>1.1700000000000002</v>
          </cell>
          <cell r="U248">
            <v>120.64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204.59583911234401</v>
          </cell>
          <cell r="AB248">
            <v>0</v>
          </cell>
          <cell r="AC248">
            <v>68.000399999999999</v>
          </cell>
          <cell r="AD248">
            <v>68.000399999999999</v>
          </cell>
          <cell r="AE248">
            <v>68.000399999999999</v>
          </cell>
          <cell r="AF248">
            <v>68.000399999999999</v>
          </cell>
          <cell r="AG248">
            <v>68.000399999999999</v>
          </cell>
          <cell r="AH248">
            <v>88.40052</v>
          </cell>
          <cell r="AI248">
            <v>68.000399999999999</v>
          </cell>
        </row>
        <row r="249">
          <cell r="B249" t="str">
            <v>僵尸系49</v>
          </cell>
          <cell r="C249">
            <v>49</v>
          </cell>
          <cell r="D249" t="str">
            <v>僵尸系</v>
          </cell>
          <cell r="E249">
            <v>3</v>
          </cell>
          <cell r="F249" t="str">
            <v>黑暗</v>
          </cell>
          <cell r="H249">
            <v>1670.2722736713183</v>
          </cell>
          <cell r="I249">
            <v>100</v>
          </cell>
          <cell r="J249">
            <v>733.52691176470648</v>
          </cell>
          <cell r="K249">
            <v>69.417074999999997</v>
          </cell>
          <cell r="L249">
            <v>1000.263970588236</v>
          </cell>
          <cell r="M249">
            <v>69.417074999999997</v>
          </cell>
          <cell r="N249">
            <v>0.2</v>
          </cell>
          <cell r="O249">
            <v>0.2</v>
          </cell>
          <cell r="P249">
            <v>0.36</v>
          </cell>
          <cell r="Q249">
            <v>0.1</v>
          </cell>
          <cell r="R249">
            <v>2.2000000000000002</v>
          </cell>
          <cell r="S249">
            <v>0.1</v>
          </cell>
          <cell r="T249">
            <v>1.1700000000000002</v>
          </cell>
          <cell r="U249">
            <v>123.15333333333331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216.392647058824</v>
          </cell>
          <cell r="AB249">
            <v>0</v>
          </cell>
          <cell r="AC249">
            <v>69.417074999999997</v>
          </cell>
          <cell r="AD249">
            <v>69.417074999999997</v>
          </cell>
          <cell r="AE249">
            <v>69.417074999999997</v>
          </cell>
          <cell r="AF249">
            <v>69.417074999999997</v>
          </cell>
          <cell r="AG249">
            <v>69.417074999999997</v>
          </cell>
          <cell r="AH249">
            <v>90.242197500000003</v>
          </cell>
          <cell r="AI249">
            <v>69.417074999999997</v>
          </cell>
        </row>
        <row r="250">
          <cell r="B250" t="str">
            <v>僵尸系50</v>
          </cell>
          <cell r="C250">
            <v>50</v>
          </cell>
          <cell r="D250" t="str">
            <v>僵尸系</v>
          </cell>
          <cell r="E250">
            <v>3</v>
          </cell>
          <cell r="F250" t="str">
            <v>黑暗</v>
          </cell>
          <cell r="H250">
            <v>1712.967339005319</v>
          </cell>
          <cell r="I250">
            <v>100</v>
          </cell>
          <cell r="J250">
            <v>754.69413012729899</v>
          </cell>
          <cell r="K250">
            <v>70.833749999999995</v>
          </cell>
          <cell r="L250">
            <v>1029.1283592644986</v>
          </cell>
          <cell r="M250">
            <v>70.833749999999995</v>
          </cell>
          <cell r="N250">
            <v>0.2</v>
          </cell>
          <cell r="O250">
            <v>0.2</v>
          </cell>
          <cell r="P250">
            <v>0.36</v>
          </cell>
          <cell r="Q250">
            <v>0.1</v>
          </cell>
          <cell r="R250">
            <v>2.2000000000000002</v>
          </cell>
          <cell r="S250">
            <v>0.1</v>
          </cell>
          <cell r="T250">
            <v>1.1700000000000002</v>
          </cell>
          <cell r="U250">
            <v>125.66666666666671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228.69519094766599</v>
          </cell>
          <cell r="AB250">
            <v>0</v>
          </cell>
          <cell r="AC250">
            <v>70.833749999999995</v>
          </cell>
          <cell r="AD250">
            <v>70.833749999999995</v>
          </cell>
          <cell r="AE250">
            <v>70.833749999999995</v>
          </cell>
          <cell r="AF250">
            <v>70.833749999999995</v>
          </cell>
          <cell r="AG250">
            <v>70.833749999999995</v>
          </cell>
          <cell r="AH250">
            <v>92.083874999999992</v>
          </cell>
          <cell r="AI250">
            <v>70.833749999999995</v>
          </cell>
        </row>
        <row r="251">
          <cell r="B251" t="str">
            <v>僵尸系51</v>
          </cell>
          <cell r="C251">
            <v>51</v>
          </cell>
          <cell r="D251" t="str">
            <v>僵尸系</v>
          </cell>
          <cell r="E251">
            <v>3</v>
          </cell>
          <cell r="F251" t="str">
            <v>黑暗</v>
          </cell>
          <cell r="H251">
            <v>1756.0067193823379</v>
          </cell>
          <cell r="I251">
            <v>100</v>
          </cell>
          <cell r="J251">
            <v>776.1835714285719</v>
          </cell>
          <cell r="K251">
            <v>72.250425000000007</v>
          </cell>
          <cell r="L251">
            <v>1058.4321428571434</v>
          </cell>
          <cell r="M251">
            <v>72.250425000000007</v>
          </cell>
          <cell r="N251">
            <v>0.2</v>
          </cell>
          <cell r="O251">
            <v>0.2</v>
          </cell>
          <cell r="P251">
            <v>0.36</v>
          </cell>
          <cell r="Q251">
            <v>0.1</v>
          </cell>
          <cell r="R251">
            <v>2.2000000000000002</v>
          </cell>
          <cell r="S251">
            <v>0.1</v>
          </cell>
          <cell r="T251">
            <v>1.1700000000000002</v>
          </cell>
          <cell r="U251">
            <v>128.18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241.521428571429</v>
          </cell>
          <cell r="AB251">
            <v>0</v>
          </cell>
          <cell r="AC251">
            <v>72.250425000000007</v>
          </cell>
          <cell r="AD251">
            <v>72.250425000000007</v>
          </cell>
          <cell r="AE251">
            <v>72.250425000000007</v>
          </cell>
          <cell r="AF251">
            <v>72.250425000000007</v>
          </cell>
          <cell r="AG251">
            <v>72.250425000000007</v>
          </cell>
          <cell r="AH251">
            <v>93.925552500000009</v>
          </cell>
          <cell r="AI251">
            <v>72.250425000000007</v>
          </cell>
        </row>
        <row r="252">
          <cell r="B252" t="str">
            <v>僵尸系52</v>
          </cell>
          <cell r="C252">
            <v>52</v>
          </cell>
          <cell r="D252" t="str">
            <v>僵尸系</v>
          </cell>
          <cell r="E252">
            <v>3</v>
          </cell>
          <cell r="F252" t="str">
            <v>黑暗</v>
          </cell>
          <cell r="H252">
            <v>1799.3904148023651</v>
          </cell>
          <cell r="I252">
            <v>100</v>
          </cell>
          <cell r="J252">
            <v>798.00190476190483</v>
          </cell>
          <cell r="K252">
            <v>73.667100000000005</v>
          </cell>
          <cell r="L252">
            <v>1088.1844155844155</v>
          </cell>
          <cell r="M252">
            <v>73.667100000000005</v>
          </cell>
          <cell r="N252">
            <v>0.2</v>
          </cell>
          <cell r="O252">
            <v>0.2</v>
          </cell>
          <cell r="P252">
            <v>0.36</v>
          </cell>
          <cell r="Q252">
            <v>0.1</v>
          </cell>
          <cell r="R252">
            <v>2.2000000000000002</v>
          </cell>
          <cell r="S252">
            <v>0.1</v>
          </cell>
          <cell r="T252">
            <v>1.1700000000000002</v>
          </cell>
          <cell r="U252">
            <v>130.6933333333329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254.890043290043</v>
          </cell>
          <cell r="AB252">
            <v>0</v>
          </cell>
          <cell r="AC252">
            <v>73.667100000000005</v>
          </cell>
          <cell r="AD252">
            <v>73.667100000000005</v>
          </cell>
          <cell r="AE252">
            <v>73.667100000000005</v>
          </cell>
          <cell r="AF252">
            <v>73.667100000000005</v>
          </cell>
          <cell r="AG252">
            <v>73.667100000000005</v>
          </cell>
          <cell r="AH252">
            <v>95.767230000000012</v>
          </cell>
          <cell r="AI252">
            <v>73.667100000000005</v>
          </cell>
        </row>
        <row r="253">
          <cell r="B253" t="str">
            <v>僵尸系53</v>
          </cell>
          <cell r="C253">
            <v>53</v>
          </cell>
          <cell r="D253" t="str">
            <v>僵尸系</v>
          </cell>
          <cell r="E253">
            <v>3</v>
          </cell>
          <cell r="F253" t="str">
            <v>黑暗</v>
          </cell>
          <cell r="H253">
            <v>1843.1184252654214</v>
          </cell>
          <cell r="I253">
            <v>100</v>
          </cell>
          <cell r="J253">
            <v>820.15607142857198</v>
          </cell>
          <cell r="K253">
            <v>75.083775000000003</v>
          </cell>
          <cell r="L253">
            <v>1118.3946428571435</v>
          </cell>
          <cell r="M253">
            <v>75.083775000000003</v>
          </cell>
          <cell r="N253">
            <v>0.2</v>
          </cell>
          <cell r="O253">
            <v>0.2</v>
          </cell>
          <cell r="P253">
            <v>0.36</v>
          </cell>
          <cell r="Q253">
            <v>0.1</v>
          </cell>
          <cell r="R253">
            <v>2.2000000000000002</v>
          </cell>
          <cell r="S253">
            <v>0.1</v>
          </cell>
          <cell r="T253">
            <v>1.1700000000000002</v>
          </cell>
          <cell r="U253">
            <v>133.2066666666671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268.820481049563</v>
          </cell>
          <cell r="AB253">
            <v>0</v>
          </cell>
          <cell r="AC253">
            <v>75.083775000000003</v>
          </cell>
          <cell r="AD253">
            <v>75.083775000000003</v>
          </cell>
          <cell r="AE253">
            <v>75.083775000000003</v>
          </cell>
          <cell r="AF253">
            <v>75.083775000000003</v>
          </cell>
          <cell r="AG253">
            <v>75.083775000000003</v>
          </cell>
          <cell r="AH253">
            <v>97.608907500000001</v>
          </cell>
          <cell r="AI253">
            <v>75.083775000000003</v>
          </cell>
        </row>
        <row r="254">
          <cell r="B254" t="str">
            <v>僵尸系54</v>
          </cell>
          <cell r="C254">
            <v>54</v>
          </cell>
          <cell r="D254" t="str">
            <v>僵尸系</v>
          </cell>
          <cell r="E254">
            <v>3</v>
          </cell>
          <cell r="F254" t="str">
            <v>黑暗</v>
          </cell>
          <cell r="H254">
            <v>1887.1907507714857</v>
          </cell>
          <cell r="I254">
            <v>100</v>
          </cell>
          <cell r="J254">
            <v>842.65329896907281</v>
          </cell>
          <cell r="K254">
            <v>76.500450000000001</v>
          </cell>
          <cell r="L254">
            <v>1149.0726804123719</v>
          </cell>
          <cell r="M254">
            <v>76.500450000000001</v>
          </cell>
          <cell r="N254">
            <v>0.2</v>
          </cell>
          <cell r="O254">
            <v>0.2</v>
          </cell>
          <cell r="P254">
            <v>0.36</v>
          </cell>
          <cell r="Q254">
            <v>0.1</v>
          </cell>
          <cell r="R254">
            <v>2.2000000000000002</v>
          </cell>
          <cell r="S254">
            <v>0.1</v>
          </cell>
          <cell r="T254">
            <v>1.1700000000000002</v>
          </cell>
          <cell r="U254">
            <v>135.72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283.332989690722</v>
          </cell>
          <cell r="AB254">
            <v>0</v>
          </cell>
          <cell r="AC254">
            <v>76.500450000000001</v>
          </cell>
          <cell r="AD254">
            <v>76.500450000000001</v>
          </cell>
          <cell r="AE254">
            <v>76.500450000000001</v>
          </cell>
          <cell r="AF254">
            <v>76.500450000000001</v>
          </cell>
          <cell r="AG254">
            <v>76.500450000000001</v>
          </cell>
          <cell r="AH254">
            <v>99.450585000000004</v>
          </cell>
          <cell r="AI254">
            <v>76.500450000000001</v>
          </cell>
        </row>
        <row r="255">
          <cell r="B255" t="str">
            <v>僵尸系55</v>
          </cell>
          <cell r="C255">
            <v>55</v>
          </cell>
          <cell r="D255" t="str">
            <v>僵尸系</v>
          </cell>
          <cell r="E255">
            <v>3</v>
          </cell>
          <cell r="F255" t="str">
            <v>黑暗</v>
          </cell>
          <cell r="H255">
            <v>1931.6073913205685</v>
          </cell>
          <cell r="I255">
            <v>100</v>
          </cell>
          <cell r="J255">
            <v>865.50111607142924</v>
          </cell>
          <cell r="K255">
            <v>77.917124999999999</v>
          </cell>
          <cell r="L255">
            <v>1180.228794642858</v>
          </cell>
          <cell r="M255">
            <v>77.917124999999999</v>
          </cell>
          <cell r="N255">
            <v>0.2</v>
          </cell>
          <cell r="O255">
            <v>0.2</v>
          </cell>
          <cell r="P255">
            <v>0.36</v>
          </cell>
          <cell r="Q255">
            <v>0.1</v>
          </cell>
          <cell r="R255">
            <v>2.2000000000000002</v>
          </cell>
          <cell r="S255">
            <v>0.1</v>
          </cell>
          <cell r="T255">
            <v>1.1700000000000002</v>
          </cell>
          <cell r="U255">
            <v>138.23333333333289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298.44866071428601</v>
          </cell>
          <cell r="AB255">
            <v>0</v>
          </cell>
          <cell r="AC255">
            <v>77.917124999999999</v>
          </cell>
          <cell r="AD255">
            <v>77.917124999999999</v>
          </cell>
          <cell r="AE255">
            <v>77.917124999999999</v>
          </cell>
          <cell r="AF255">
            <v>77.917124999999999</v>
          </cell>
          <cell r="AG255">
            <v>77.917124999999999</v>
          </cell>
          <cell r="AH255">
            <v>101.29226250000001</v>
          </cell>
          <cell r="AI255">
            <v>77.917124999999999</v>
          </cell>
        </row>
        <row r="256">
          <cell r="B256" t="str">
            <v>僵尸系56</v>
          </cell>
          <cell r="C256">
            <v>56</v>
          </cell>
          <cell r="D256" t="str">
            <v>僵尸系</v>
          </cell>
          <cell r="E256">
            <v>3</v>
          </cell>
          <cell r="F256" t="str">
            <v>黑暗</v>
          </cell>
          <cell r="H256">
            <v>2080.0125867485181</v>
          </cell>
          <cell r="I256">
            <v>100</v>
          </cell>
          <cell r="J256">
            <v>888.7073684210535</v>
          </cell>
          <cell r="K256">
            <v>79.333799999999997</v>
          </cell>
          <cell r="L256">
            <v>1211.8736842105275</v>
          </cell>
          <cell r="M256">
            <v>79.333799999999997</v>
          </cell>
          <cell r="N256">
            <v>0.2</v>
          </cell>
          <cell r="O256">
            <v>0.2</v>
          </cell>
          <cell r="P256">
            <v>0.36</v>
          </cell>
          <cell r="Q256">
            <v>0.1</v>
          </cell>
          <cell r="R256">
            <v>2.2000000000000002</v>
          </cell>
          <cell r="S256">
            <v>0.1</v>
          </cell>
          <cell r="T256">
            <v>1.1700000000000002</v>
          </cell>
          <cell r="U256">
            <v>140.74666666666712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314.18947368421101</v>
          </cell>
          <cell r="AB256">
            <v>0</v>
          </cell>
          <cell r="AC256">
            <v>79.333799999999997</v>
          </cell>
          <cell r="AD256">
            <v>79.333799999999997</v>
          </cell>
          <cell r="AE256">
            <v>79.333799999999997</v>
          </cell>
          <cell r="AF256">
            <v>79.333799999999997</v>
          </cell>
          <cell r="AG256">
            <v>79.333799999999997</v>
          </cell>
          <cell r="AH256">
            <v>103.13394</v>
          </cell>
          <cell r="AI256">
            <v>79.333799999999997</v>
          </cell>
        </row>
        <row r="257">
          <cell r="B257" t="str">
            <v>僵尸系57</v>
          </cell>
          <cell r="C257">
            <v>57</v>
          </cell>
          <cell r="D257" t="str">
            <v>僵尸系</v>
          </cell>
          <cell r="E257">
            <v>3</v>
          </cell>
          <cell r="F257" t="str">
            <v>黑暗</v>
          </cell>
          <cell r="H257">
            <v>2127.4832572823188</v>
          </cell>
          <cell r="I257">
            <v>100</v>
          </cell>
          <cell r="J257">
            <v>912.28023556231108</v>
          </cell>
          <cell r="K257">
            <v>80.750474999999994</v>
          </cell>
          <cell r="L257">
            <v>1244.0185030395151</v>
          </cell>
          <cell r="M257">
            <v>80.750474999999994</v>
          </cell>
          <cell r="N257">
            <v>0.2</v>
          </cell>
          <cell r="O257">
            <v>0.2</v>
          </cell>
          <cell r="P257">
            <v>0.36</v>
          </cell>
          <cell r="Q257">
            <v>0.1</v>
          </cell>
          <cell r="R257">
            <v>2.2000000000000002</v>
          </cell>
          <cell r="S257">
            <v>0.1</v>
          </cell>
          <cell r="T257">
            <v>1.1700000000000002</v>
          </cell>
          <cell r="U257">
            <v>143.26000000000002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330.57834346504598</v>
          </cell>
          <cell r="AB257">
            <v>0</v>
          </cell>
          <cell r="AC257">
            <v>80.750474999999994</v>
          </cell>
          <cell r="AD257">
            <v>80.750474999999994</v>
          </cell>
          <cell r="AE257">
            <v>80.750474999999994</v>
          </cell>
          <cell r="AF257">
            <v>80.750474999999994</v>
          </cell>
          <cell r="AG257">
            <v>80.750474999999994</v>
          </cell>
          <cell r="AH257">
            <v>104.9756175</v>
          </cell>
          <cell r="AI257">
            <v>80.750474999999994</v>
          </cell>
        </row>
        <row r="258">
          <cell r="B258" t="str">
            <v>僵尸系58</v>
          </cell>
          <cell r="C258">
            <v>58</v>
          </cell>
          <cell r="D258" t="str">
            <v>僵尸系</v>
          </cell>
          <cell r="E258">
            <v>3</v>
          </cell>
          <cell r="F258" t="str">
            <v>黑暗</v>
          </cell>
          <cell r="H258">
            <v>2175.3162993469236</v>
          </cell>
          <cell r="I258">
            <v>100</v>
          </cell>
          <cell r="J258">
            <v>936.22824884792726</v>
          </cell>
          <cell r="K258">
            <v>82.167150000000007</v>
          </cell>
          <cell r="L258">
            <v>1276.6748847926281</v>
          </cell>
          <cell r="M258">
            <v>82.167150000000007</v>
          </cell>
          <cell r="N258">
            <v>0.2</v>
          </cell>
          <cell r="O258">
            <v>0.2</v>
          </cell>
          <cell r="P258">
            <v>0.36</v>
          </cell>
          <cell r="Q258">
            <v>0.1</v>
          </cell>
          <cell r="R258">
            <v>2.2000000000000002</v>
          </cell>
          <cell r="S258">
            <v>0.1</v>
          </cell>
          <cell r="T258">
            <v>1.1700000000000002</v>
          </cell>
          <cell r="U258">
            <v>145.77333333333291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347.63917050691299</v>
          </cell>
          <cell r="AB258">
            <v>0</v>
          </cell>
          <cell r="AC258">
            <v>82.167150000000007</v>
          </cell>
          <cell r="AD258">
            <v>82.167150000000007</v>
          </cell>
          <cell r="AE258">
            <v>82.167150000000007</v>
          </cell>
          <cell r="AF258">
            <v>82.167150000000007</v>
          </cell>
          <cell r="AG258">
            <v>82.167150000000007</v>
          </cell>
          <cell r="AH258">
            <v>106.81729500000002</v>
          </cell>
          <cell r="AI258">
            <v>82.167150000000007</v>
          </cell>
        </row>
        <row r="259">
          <cell r="B259" t="str">
            <v>僵尸系59</v>
          </cell>
          <cell r="C259">
            <v>59</v>
          </cell>
          <cell r="D259" t="str">
            <v>僵尸系</v>
          </cell>
          <cell r="E259">
            <v>3</v>
          </cell>
          <cell r="F259" t="str">
            <v>黑暗</v>
          </cell>
          <cell r="H259">
            <v>2223.5117129423102</v>
          </cell>
          <cell r="I259">
            <v>100</v>
          </cell>
          <cell r="J259">
            <v>960.56031055900633</v>
          </cell>
          <cell r="K259">
            <v>83.583825000000004</v>
          </cell>
          <cell r="L259">
            <v>1309.8549689440995</v>
          </cell>
          <cell r="M259">
            <v>83.583825000000004</v>
          </cell>
          <cell r="N259">
            <v>0.2</v>
          </cell>
          <cell r="O259">
            <v>0.2</v>
          </cell>
          <cell r="P259">
            <v>0.36</v>
          </cell>
          <cell r="Q259">
            <v>0.1</v>
          </cell>
          <cell r="R259">
            <v>2.2000000000000002</v>
          </cell>
          <cell r="S259">
            <v>0.1</v>
          </cell>
          <cell r="T259">
            <v>1.1700000000000002</v>
          </cell>
          <cell r="U259">
            <v>148.28666666666712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365.396894409938</v>
          </cell>
          <cell r="AB259">
            <v>0</v>
          </cell>
          <cell r="AC259">
            <v>83.583825000000004</v>
          </cell>
          <cell r="AD259">
            <v>83.583825000000004</v>
          </cell>
          <cell r="AE259">
            <v>83.583825000000004</v>
          </cell>
          <cell r="AF259">
            <v>83.583825000000004</v>
          </cell>
          <cell r="AG259">
            <v>83.583825000000004</v>
          </cell>
          <cell r="AH259">
            <v>108.6589725</v>
          </cell>
          <cell r="AI259">
            <v>83.583825000000004</v>
          </cell>
        </row>
        <row r="260">
          <cell r="B260" t="str">
            <v>僵尸系60</v>
          </cell>
          <cell r="C260">
            <v>60</v>
          </cell>
          <cell r="D260" t="str">
            <v>僵尸系</v>
          </cell>
          <cell r="E260">
            <v>3</v>
          </cell>
          <cell r="F260" t="str">
            <v>黑暗</v>
          </cell>
          <cell r="H260">
            <v>2272.0694980685003</v>
          </cell>
          <cell r="I260">
            <v>100</v>
          </cell>
          <cell r="J260">
            <v>985.28571428571468</v>
          </cell>
          <cell r="K260">
            <v>85.000500000000002</v>
          </cell>
          <cell r="L260">
            <v>1343.5714285714289</v>
          </cell>
          <cell r="M260">
            <v>85.000500000000002</v>
          </cell>
          <cell r="N260">
            <v>0.2</v>
          </cell>
          <cell r="O260">
            <v>0.2</v>
          </cell>
          <cell r="P260">
            <v>0.36</v>
          </cell>
          <cell r="Q260">
            <v>0.1</v>
          </cell>
          <cell r="R260">
            <v>2.2000000000000002</v>
          </cell>
          <cell r="S260">
            <v>0.1</v>
          </cell>
          <cell r="T260">
            <v>1.1700000000000002</v>
          </cell>
          <cell r="U260">
            <v>150.80000000000001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383.87755102040802</v>
          </cell>
          <cell r="AB260">
            <v>0</v>
          </cell>
          <cell r="AC260">
            <v>85.000500000000002</v>
          </cell>
          <cell r="AD260">
            <v>85.000500000000002</v>
          </cell>
          <cell r="AE260">
            <v>85.000500000000002</v>
          </cell>
          <cell r="AF260">
            <v>85.000500000000002</v>
          </cell>
          <cell r="AG260">
            <v>85.000500000000002</v>
          </cell>
          <cell r="AH260">
            <v>110.50065000000001</v>
          </cell>
          <cell r="AI260">
            <v>85.000500000000002</v>
          </cell>
        </row>
        <row r="261">
          <cell r="B261" t="str">
            <v>僵尸系61</v>
          </cell>
          <cell r="C261">
            <v>61</v>
          </cell>
          <cell r="D261" t="str">
            <v>僵尸系</v>
          </cell>
          <cell r="E261">
            <v>3</v>
          </cell>
          <cell r="F261" t="str">
            <v>黑暗</v>
          </cell>
          <cell r="H261">
            <v>2320.9896547254725</v>
          </cell>
          <cell r="I261">
            <v>100</v>
          </cell>
          <cell r="J261">
            <v>1010.4141666666675</v>
          </cell>
          <cell r="K261">
            <v>86.417175</v>
          </cell>
          <cell r="L261">
            <v>1377.837500000001</v>
          </cell>
          <cell r="M261">
            <v>86.417175</v>
          </cell>
          <cell r="N261">
            <v>0.2</v>
          </cell>
          <cell r="O261">
            <v>0.2</v>
          </cell>
          <cell r="P261">
            <v>0.36</v>
          </cell>
          <cell r="Q261">
            <v>0.1</v>
          </cell>
          <cell r="R261">
            <v>2.2000000000000002</v>
          </cell>
          <cell r="S261">
            <v>0.1</v>
          </cell>
          <cell r="T261">
            <v>1.1700000000000002</v>
          </cell>
          <cell r="U261">
            <v>153.31333333333291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403.10833333333397</v>
          </cell>
          <cell r="AB261">
            <v>0</v>
          </cell>
          <cell r="AC261">
            <v>86.417175</v>
          </cell>
          <cell r="AD261">
            <v>86.417175</v>
          </cell>
          <cell r="AE261">
            <v>86.417175</v>
          </cell>
          <cell r="AF261">
            <v>86.417175</v>
          </cell>
          <cell r="AG261">
            <v>86.417175</v>
          </cell>
          <cell r="AH261">
            <v>112.34232750000001</v>
          </cell>
          <cell r="AI261">
            <v>86.417175</v>
          </cell>
        </row>
        <row r="262">
          <cell r="B262" t="str">
            <v>僵尸系62</v>
          </cell>
          <cell r="C262">
            <v>62</v>
          </cell>
          <cell r="D262" t="str">
            <v>僵尸系</v>
          </cell>
          <cell r="E262">
            <v>3</v>
          </cell>
          <cell r="F262" t="str">
            <v>黑暗</v>
          </cell>
          <cell r="H262">
            <v>2370.2721829132479</v>
          </cell>
          <cell r="I262">
            <v>100</v>
          </cell>
          <cell r="J262">
            <v>1035.9558105939011</v>
          </cell>
          <cell r="K262">
            <v>87.833849999999998</v>
          </cell>
          <cell r="L262">
            <v>1412.6670144462287</v>
          </cell>
          <cell r="M262">
            <v>87.833849999999998</v>
          </cell>
          <cell r="N262">
            <v>0.2</v>
          </cell>
          <cell r="O262">
            <v>0.2</v>
          </cell>
          <cell r="P262">
            <v>0.36</v>
          </cell>
          <cell r="Q262">
            <v>0.1</v>
          </cell>
          <cell r="R262">
            <v>2.2000000000000002</v>
          </cell>
          <cell r="S262">
            <v>0.1</v>
          </cell>
          <cell r="T262">
            <v>1.1700000000000002</v>
          </cell>
          <cell r="U262">
            <v>155.82666666666711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423.11765650080298</v>
          </cell>
          <cell r="AB262">
            <v>0</v>
          </cell>
          <cell r="AC262">
            <v>87.833849999999998</v>
          </cell>
          <cell r="AD262">
            <v>87.833849999999998</v>
          </cell>
          <cell r="AE262">
            <v>87.833849999999998</v>
          </cell>
          <cell r="AF262">
            <v>87.833849999999998</v>
          </cell>
          <cell r="AG262">
            <v>87.833849999999998</v>
          </cell>
          <cell r="AH262">
            <v>114.184005</v>
          </cell>
          <cell r="AI262">
            <v>87.833849999999998</v>
          </cell>
        </row>
        <row r="263">
          <cell r="B263" t="str">
            <v>僵尸系63</v>
          </cell>
          <cell r="C263">
            <v>63</v>
          </cell>
          <cell r="D263" t="str">
            <v>僵尸系</v>
          </cell>
          <cell r="E263">
            <v>3</v>
          </cell>
          <cell r="F263" t="str">
            <v>黑暗</v>
          </cell>
          <cell r="H263">
            <v>2419.9170826318059</v>
          </cell>
          <cell r="I263">
            <v>100</v>
          </cell>
          <cell r="J263">
            <v>1061.9212500000006</v>
          </cell>
          <cell r="K263">
            <v>89.250524999999996</v>
          </cell>
          <cell r="L263">
            <v>1448.0744318181826</v>
          </cell>
          <cell r="M263">
            <v>89.250524999999996</v>
          </cell>
          <cell r="N263">
            <v>0.2</v>
          </cell>
          <cell r="O263">
            <v>0.2</v>
          </cell>
          <cell r="P263">
            <v>0.36</v>
          </cell>
          <cell r="Q263">
            <v>0.1</v>
          </cell>
          <cell r="R263">
            <v>2.2000000000000002</v>
          </cell>
          <cell r="S263">
            <v>0.1</v>
          </cell>
          <cell r="T263">
            <v>1.1700000000000002</v>
          </cell>
          <cell r="U263">
            <v>158.34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443.93522727272801</v>
          </cell>
          <cell r="AB263">
            <v>0</v>
          </cell>
          <cell r="AC263">
            <v>89.250524999999996</v>
          </cell>
          <cell r="AD263">
            <v>89.250524999999996</v>
          </cell>
          <cell r="AE263">
            <v>89.250524999999996</v>
          </cell>
          <cell r="AF263">
            <v>89.250524999999996</v>
          </cell>
          <cell r="AG263">
            <v>89.250524999999996</v>
          </cell>
          <cell r="AH263">
            <v>116.0256825</v>
          </cell>
          <cell r="AI263">
            <v>89.250524999999996</v>
          </cell>
        </row>
        <row r="264">
          <cell r="B264" t="str">
            <v>僵尸系64</v>
          </cell>
          <cell r="C264">
            <v>64</v>
          </cell>
          <cell r="D264" t="str">
            <v>僵尸系</v>
          </cell>
          <cell r="E264">
            <v>3</v>
          </cell>
          <cell r="F264" t="str">
            <v>黑暗</v>
          </cell>
          <cell r="H264">
            <v>2469.9243538811561</v>
          </cell>
          <cell r="I264">
            <v>100</v>
          </cell>
          <cell r="J264">
            <v>1088.3215763546809</v>
          </cell>
          <cell r="K264">
            <v>90.667199999999994</v>
          </cell>
          <cell r="L264">
            <v>1484.074876847292</v>
          </cell>
          <cell r="M264">
            <v>90.667199999999994</v>
          </cell>
          <cell r="N264">
            <v>0.2</v>
          </cell>
          <cell r="O264">
            <v>0.2</v>
          </cell>
          <cell r="P264">
            <v>0.36</v>
          </cell>
          <cell r="Q264">
            <v>0.1</v>
          </cell>
          <cell r="R264">
            <v>2.2000000000000002</v>
          </cell>
          <cell r="S264">
            <v>0.1</v>
          </cell>
          <cell r="T264">
            <v>1.1700000000000002</v>
          </cell>
          <cell r="U264">
            <v>160.8533333333329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465.59211822660097</v>
          </cell>
          <cell r="AB264">
            <v>0</v>
          </cell>
          <cell r="AC264">
            <v>90.667199999999994</v>
          </cell>
          <cell r="AD264">
            <v>90.667199999999994</v>
          </cell>
          <cell r="AE264">
            <v>90.667199999999994</v>
          </cell>
          <cell r="AF264">
            <v>90.667199999999994</v>
          </cell>
          <cell r="AG264">
            <v>90.667199999999994</v>
          </cell>
          <cell r="AH264">
            <v>117.86735999999999</v>
          </cell>
          <cell r="AI264">
            <v>90.667199999999994</v>
          </cell>
        </row>
        <row r="265">
          <cell r="B265" t="str">
            <v>僵尸系65</v>
          </cell>
          <cell r="C265">
            <v>65</v>
          </cell>
          <cell r="D265" t="str">
            <v>僵尸系</v>
          </cell>
          <cell r="E265">
            <v>3</v>
          </cell>
          <cell r="F265" t="str">
            <v>黑暗</v>
          </cell>
          <cell r="H265">
            <v>2520.2939966613108</v>
          </cell>
          <cell r="I265">
            <v>100</v>
          </cell>
          <cell r="J265">
            <v>1115.1683970099641</v>
          </cell>
          <cell r="K265">
            <v>92.083875000000006</v>
          </cell>
          <cell r="L265">
            <v>1520.6841777408599</v>
          </cell>
          <cell r="M265">
            <v>92.083875000000006</v>
          </cell>
          <cell r="N265">
            <v>0.2</v>
          </cell>
          <cell r="O265">
            <v>0.2</v>
          </cell>
          <cell r="P265">
            <v>0.36</v>
          </cell>
          <cell r="Q265">
            <v>0.1</v>
          </cell>
          <cell r="R265">
            <v>2.2000000000000002</v>
          </cell>
          <cell r="S265">
            <v>0.1</v>
          </cell>
          <cell r="T265">
            <v>1.1700000000000002</v>
          </cell>
          <cell r="U265">
            <v>163.3666666666671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488.12084717608002</v>
          </cell>
          <cell r="AB265">
            <v>0</v>
          </cell>
          <cell r="AC265">
            <v>92.083875000000006</v>
          </cell>
          <cell r="AD265">
            <v>92.083875000000006</v>
          </cell>
          <cell r="AE265">
            <v>92.083875000000006</v>
          </cell>
          <cell r="AF265">
            <v>92.083875000000006</v>
          </cell>
          <cell r="AG265">
            <v>92.083875000000006</v>
          </cell>
          <cell r="AH265">
            <v>119.70903750000001</v>
          </cell>
          <cell r="AI265">
            <v>92.083875000000006</v>
          </cell>
        </row>
        <row r="266">
          <cell r="B266" t="str">
            <v>僵尸系66</v>
          </cell>
          <cell r="C266">
            <v>66</v>
          </cell>
          <cell r="D266" t="str">
            <v>僵尸系</v>
          </cell>
          <cell r="E266">
            <v>3</v>
          </cell>
          <cell r="F266" t="str">
            <v>黑暗</v>
          </cell>
          <cell r="H266">
            <v>2571.0260109722467</v>
          </cell>
          <cell r="I266">
            <v>100</v>
          </cell>
          <cell r="J266">
            <v>1142.4738655462222</v>
          </cell>
          <cell r="K266">
            <v>93.500550000000004</v>
          </cell>
          <cell r="L266">
            <v>1557.9189075630302</v>
          </cell>
          <cell r="M266">
            <v>93.500550000000004</v>
          </cell>
          <cell r="N266">
            <v>0.2</v>
          </cell>
          <cell r="O266">
            <v>0.2</v>
          </cell>
          <cell r="P266">
            <v>0.36</v>
          </cell>
          <cell r="Q266">
            <v>0.1</v>
          </cell>
          <cell r="R266">
            <v>2.2000000000000002</v>
          </cell>
          <cell r="S266">
            <v>0.1</v>
          </cell>
          <cell r="T266">
            <v>1.1700000000000002</v>
          </cell>
          <cell r="U266">
            <v>165.88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511.55546218487399</v>
          </cell>
          <cell r="AB266">
            <v>0</v>
          </cell>
          <cell r="AC266">
            <v>93.500550000000004</v>
          </cell>
          <cell r="AD266">
            <v>93.500550000000004</v>
          </cell>
          <cell r="AE266">
            <v>93.500550000000004</v>
          </cell>
          <cell r="AF266">
            <v>93.500550000000004</v>
          </cell>
          <cell r="AG266">
            <v>93.500550000000004</v>
          </cell>
          <cell r="AH266">
            <v>121.55071500000001</v>
          </cell>
          <cell r="AI266">
            <v>93.500550000000004</v>
          </cell>
        </row>
        <row r="267">
          <cell r="B267" t="str">
            <v>僵尸系67</v>
          </cell>
          <cell r="C267">
            <v>67</v>
          </cell>
          <cell r="D267" t="str">
            <v>僵尸系</v>
          </cell>
          <cell r="E267">
            <v>3</v>
          </cell>
          <cell r="F267" t="str">
            <v>黑暗</v>
          </cell>
          <cell r="H267">
            <v>2760.2615974802766</v>
          </cell>
          <cell r="I267">
            <v>100</v>
          </cell>
          <cell r="J267">
            <v>1170.2507142857191</v>
          </cell>
          <cell r="K267">
            <v>94.917225000000002</v>
          </cell>
          <cell r="L267">
            <v>1595.7964285714349</v>
          </cell>
          <cell r="M267">
            <v>94.917225000000002</v>
          </cell>
          <cell r="N267">
            <v>0.2</v>
          </cell>
          <cell r="O267">
            <v>0.2</v>
          </cell>
          <cell r="P267">
            <v>0.36</v>
          </cell>
          <cell r="Q267">
            <v>0.1</v>
          </cell>
          <cell r="R267">
            <v>2.2000000000000002</v>
          </cell>
          <cell r="S267">
            <v>0.1</v>
          </cell>
          <cell r="T267">
            <v>1.1700000000000002</v>
          </cell>
          <cell r="U267">
            <v>168.39333333333289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535.93163265306202</v>
          </cell>
          <cell r="AB267">
            <v>0</v>
          </cell>
          <cell r="AC267">
            <v>94.917225000000002</v>
          </cell>
          <cell r="AD267">
            <v>94.917225000000002</v>
          </cell>
          <cell r="AE267">
            <v>94.917225000000002</v>
          </cell>
          <cell r="AF267">
            <v>94.917225000000002</v>
          </cell>
          <cell r="AG267">
            <v>94.917225000000002</v>
          </cell>
          <cell r="AH267">
            <v>123.3923925</v>
          </cell>
          <cell r="AI267">
            <v>94.917225000000002</v>
          </cell>
        </row>
        <row r="268">
          <cell r="B268" t="str">
            <v>僵尸系68</v>
          </cell>
          <cell r="C268">
            <v>68</v>
          </cell>
          <cell r="D268" t="str">
            <v>僵尸系</v>
          </cell>
          <cell r="E268">
            <v>3</v>
          </cell>
          <cell r="F268" t="str">
            <v>黑暗</v>
          </cell>
          <cell r="H268">
            <v>2814.4292518255238</v>
          </cell>
          <cell r="I268">
            <v>100</v>
          </cell>
          <cell r="J268">
            <v>1198.512289156622</v>
          </cell>
          <cell r="K268">
            <v>96.3339</v>
          </cell>
          <cell r="L268">
            <v>1634.33493975903</v>
          </cell>
          <cell r="M268">
            <v>96.3339</v>
          </cell>
          <cell r="N268">
            <v>0.2</v>
          </cell>
          <cell r="O268">
            <v>0.2</v>
          </cell>
          <cell r="P268">
            <v>0.36</v>
          </cell>
          <cell r="Q268">
            <v>0.1</v>
          </cell>
          <cell r="R268">
            <v>2.2000000000000002</v>
          </cell>
          <cell r="S268">
            <v>0.1</v>
          </cell>
          <cell r="T268">
            <v>1.1700000000000002</v>
          </cell>
          <cell r="U268">
            <v>170.90666666666712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561.28674698795203</v>
          </cell>
          <cell r="AB268">
            <v>0</v>
          </cell>
          <cell r="AC268">
            <v>96.3339</v>
          </cell>
          <cell r="AD268">
            <v>96.3339</v>
          </cell>
          <cell r="AE268">
            <v>96.3339</v>
          </cell>
          <cell r="AF268">
            <v>96.3339</v>
          </cell>
          <cell r="AG268">
            <v>96.3339</v>
          </cell>
          <cell r="AH268">
            <v>125.23407</v>
          </cell>
          <cell r="AI268">
            <v>96.3339</v>
          </cell>
        </row>
        <row r="269">
          <cell r="B269" t="str">
            <v>僵尸系69</v>
          </cell>
          <cell r="C269">
            <v>69</v>
          </cell>
          <cell r="D269" t="str">
            <v>僵尸系</v>
          </cell>
          <cell r="E269">
            <v>3</v>
          </cell>
          <cell r="F269" t="str">
            <v>黑暗</v>
          </cell>
          <cell r="H269">
            <v>2868.9783685253119</v>
          </cell>
          <cell r="I269">
            <v>100</v>
          </cell>
          <cell r="J269">
            <v>1227.2725871080181</v>
          </cell>
          <cell r="K269">
            <v>97.750574999999998</v>
          </cell>
          <cell r="L269">
            <v>1673.5535278745699</v>
          </cell>
          <cell r="M269">
            <v>97.750574999999998</v>
          </cell>
          <cell r="N269">
            <v>0.2</v>
          </cell>
          <cell r="O269">
            <v>0.2</v>
          </cell>
          <cell r="P269">
            <v>0.36</v>
          </cell>
          <cell r="Q269">
            <v>0.1</v>
          </cell>
          <cell r="R269">
            <v>2.2000000000000002</v>
          </cell>
          <cell r="S269">
            <v>0.1</v>
          </cell>
          <cell r="T269">
            <v>1.1700000000000002</v>
          </cell>
          <cell r="U269">
            <v>173.42000000000002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587.66001742160302</v>
          </cell>
          <cell r="AB269">
            <v>0</v>
          </cell>
          <cell r="AC269">
            <v>97.750574999999998</v>
          </cell>
          <cell r="AD269">
            <v>97.750574999999998</v>
          </cell>
          <cell r="AE269">
            <v>97.750574999999998</v>
          </cell>
          <cell r="AF269">
            <v>97.750574999999998</v>
          </cell>
          <cell r="AG269">
            <v>97.750574999999998</v>
          </cell>
          <cell r="AH269">
            <v>127.07574750000001</v>
          </cell>
          <cell r="AI269">
            <v>97.750574999999998</v>
          </cell>
        </row>
        <row r="270">
          <cell r="B270" t="str">
            <v>僵尸系70</v>
          </cell>
          <cell r="C270">
            <v>70</v>
          </cell>
          <cell r="D270" t="str">
            <v>僵尸系</v>
          </cell>
          <cell r="E270">
            <v>3</v>
          </cell>
          <cell r="F270" t="str">
            <v>黑暗</v>
          </cell>
          <cell r="H270">
            <v>2923.90894757964</v>
          </cell>
          <cell r="I270">
            <v>100</v>
          </cell>
          <cell r="J270">
            <v>1256.5462962963022</v>
          </cell>
          <cell r="K270">
            <v>99.167249999999996</v>
          </cell>
          <cell r="L270">
            <v>1713.4722222222299</v>
          </cell>
          <cell r="M270">
            <v>99.167249999999996</v>
          </cell>
          <cell r="N270">
            <v>0.2</v>
          </cell>
          <cell r="O270">
            <v>0.2</v>
          </cell>
          <cell r="P270">
            <v>0.36</v>
          </cell>
          <cell r="Q270">
            <v>0.1</v>
          </cell>
          <cell r="R270">
            <v>2.2000000000000002</v>
          </cell>
          <cell r="S270">
            <v>0.1</v>
          </cell>
          <cell r="T270">
            <v>1.1700000000000002</v>
          </cell>
          <cell r="U270">
            <v>175.93333333333291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615.09259259259295</v>
          </cell>
          <cell r="AB270">
            <v>0</v>
          </cell>
          <cell r="AC270">
            <v>99.167249999999996</v>
          </cell>
          <cell r="AD270">
            <v>99.167249999999996</v>
          </cell>
          <cell r="AE270">
            <v>99.167249999999996</v>
          </cell>
          <cell r="AF270">
            <v>99.167249999999996</v>
          </cell>
          <cell r="AG270">
            <v>99.167249999999996</v>
          </cell>
          <cell r="AH270">
            <v>128.91742500000001</v>
          </cell>
          <cell r="AI270">
            <v>99.167249999999996</v>
          </cell>
        </row>
        <row r="271">
          <cell r="B271" t="str">
            <v>僵尸系71</v>
          </cell>
          <cell r="C271">
            <v>71</v>
          </cell>
          <cell r="D271" t="str">
            <v>僵尸系</v>
          </cell>
          <cell r="E271">
            <v>3</v>
          </cell>
          <cell r="F271" t="str">
            <v>黑暗</v>
          </cell>
          <cell r="H271">
            <v>2979.2209889885194</v>
          </cell>
          <cell r="I271">
            <v>100</v>
          </cell>
          <cell r="J271">
            <v>1286.3488392857191</v>
          </cell>
          <cell r="K271">
            <v>100.58392499999999</v>
          </cell>
          <cell r="L271">
            <v>1754.1120535714349</v>
          </cell>
          <cell r="M271">
            <v>100.58392499999999</v>
          </cell>
          <cell r="N271">
            <v>0.2</v>
          </cell>
          <cell r="O271">
            <v>0.2</v>
          </cell>
          <cell r="P271">
            <v>0.36</v>
          </cell>
          <cell r="Q271">
            <v>0.1</v>
          </cell>
          <cell r="R271">
            <v>2.2000000000000002</v>
          </cell>
          <cell r="S271">
            <v>0.1</v>
          </cell>
          <cell r="T271">
            <v>1.1700000000000002</v>
          </cell>
          <cell r="U271">
            <v>178.44666666666708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643.62767857142899</v>
          </cell>
          <cell r="AB271">
            <v>0</v>
          </cell>
          <cell r="AC271">
            <v>100.58392499999999</v>
          </cell>
          <cell r="AD271">
            <v>100.58392499999999</v>
          </cell>
          <cell r="AE271">
            <v>100.58392499999999</v>
          </cell>
          <cell r="AF271">
            <v>100.58392499999999</v>
          </cell>
          <cell r="AG271">
            <v>100.58392499999999</v>
          </cell>
          <cell r="AH271">
            <v>130.75910249999998</v>
          </cell>
          <cell r="AI271">
            <v>100.58392499999999</v>
          </cell>
        </row>
        <row r="272">
          <cell r="B272" t="str">
            <v>僵尸系72</v>
          </cell>
          <cell r="C272">
            <v>72</v>
          </cell>
          <cell r="D272" t="str">
            <v>僵尸系</v>
          </cell>
          <cell r="E272">
            <v>3</v>
          </cell>
          <cell r="F272" t="str">
            <v>黑暗</v>
          </cell>
          <cell r="H272">
            <v>3034.9144927519392</v>
          </cell>
          <cell r="I272">
            <v>100</v>
          </cell>
          <cell r="J272">
            <v>1316.6964195298431</v>
          </cell>
          <cell r="K272">
            <v>102.00060000000001</v>
          </cell>
          <cell r="L272">
            <v>1795.495117540695</v>
          </cell>
          <cell r="M272">
            <v>102.00060000000001</v>
          </cell>
          <cell r="N272">
            <v>0.2</v>
          </cell>
          <cell r="O272">
            <v>0.2</v>
          </cell>
          <cell r="P272">
            <v>0.36</v>
          </cell>
          <cell r="Q272">
            <v>0.1</v>
          </cell>
          <cell r="R272">
            <v>2.2000000000000002</v>
          </cell>
          <cell r="S272">
            <v>0.1</v>
          </cell>
          <cell r="T272">
            <v>1.1700000000000002</v>
          </cell>
          <cell r="U272">
            <v>180.95999999999998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673.31066907775801</v>
          </cell>
          <cell r="AB272">
            <v>0</v>
          </cell>
          <cell r="AC272">
            <v>102.00060000000001</v>
          </cell>
          <cell r="AD272">
            <v>102.00060000000001</v>
          </cell>
          <cell r="AE272">
            <v>102.00060000000001</v>
          </cell>
          <cell r="AF272">
            <v>102.00060000000001</v>
          </cell>
          <cell r="AG272">
            <v>102.00060000000001</v>
          </cell>
          <cell r="AH272">
            <v>132.60078000000001</v>
          </cell>
          <cell r="AI272">
            <v>102.00060000000001</v>
          </cell>
        </row>
        <row r="273">
          <cell r="B273" t="str">
            <v>僵尸系73</v>
          </cell>
          <cell r="C273">
            <v>73</v>
          </cell>
          <cell r="D273" t="str">
            <v>僵尸系</v>
          </cell>
          <cell r="E273">
            <v>3</v>
          </cell>
          <cell r="F273" t="str">
            <v>黑暗</v>
          </cell>
          <cell r="H273">
            <v>3090.9894588699094</v>
          </cell>
          <cell r="I273">
            <v>100</v>
          </cell>
          <cell r="J273">
            <v>1347.6060714285729</v>
          </cell>
          <cell r="K273">
            <v>103.417275</v>
          </cell>
          <cell r="L273">
            <v>1837.6446428571448</v>
          </cell>
          <cell r="M273">
            <v>103.417275</v>
          </cell>
          <cell r="N273">
            <v>0.2</v>
          </cell>
          <cell r="O273">
            <v>0.2</v>
          </cell>
          <cell r="P273">
            <v>0.36</v>
          </cell>
          <cell r="Q273">
            <v>0.1</v>
          </cell>
          <cell r="R273">
            <v>2.2000000000000002</v>
          </cell>
          <cell r="S273">
            <v>0.1</v>
          </cell>
          <cell r="T273">
            <v>1.1700000000000002</v>
          </cell>
          <cell r="U273">
            <v>183.47333333333293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704.18928571428603</v>
          </cell>
          <cell r="AB273">
            <v>0</v>
          </cell>
          <cell r="AC273">
            <v>103.417275</v>
          </cell>
          <cell r="AD273">
            <v>103.417275</v>
          </cell>
          <cell r="AE273">
            <v>103.417275</v>
          </cell>
          <cell r="AF273">
            <v>103.417275</v>
          </cell>
          <cell r="AG273">
            <v>103.417275</v>
          </cell>
          <cell r="AH273">
            <v>134.44245750000002</v>
          </cell>
          <cell r="AI273">
            <v>103.417275</v>
          </cell>
        </row>
        <row r="274">
          <cell r="B274" t="str">
            <v>僵尸系74</v>
          </cell>
          <cell r="C274">
            <v>74</v>
          </cell>
          <cell r="D274" t="str">
            <v>僵尸系</v>
          </cell>
          <cell r="E274">
            <v>3</v>
          </cell>
          <cell r="F274" t="str">
            <v>黑暗</v>
          </cell>
          <cell r="H274">
            <v>3147.4458873424201</v>
          </cell>
          <cell r="I274">
            <v>100</v>
          </cell>
          <cell r="J274">
            <v>1379.0957142857183</v>
          </cell>
          <cell r="K274">
            <v>104.83395</v>
          </cell>
          <cell r="L274">
            <v>1880.58506493507</v>
          </cell>
          <cell r="M274">
            <v>104.83395</v>
          </cell>
          <cell r="N274">
            <v>0.2</v>
          </cell>
          <cell r="O274">
            <v>0.2</v>
          </cell>
          <cell r="P274">
            <v>0.36</v>
          </cell>
          <cell r="Q274">
            <v>0.1</v>
          </cell>
          <cell r="R274">
            <v>2.2000000000000002</v>
          </cell>
          <cell r="S274">
            <v>0.1</v>
          </cell>
          <cell r="T274">
            <v>1.1700000000000002</v>
          </cell>
          <cell r="U274">
            <v>185.98666666666711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736.31372912801601</v>
          </cell>
          <cell r="AB274">
            <v>0</v>
          </cell>
          <cell r="AC274">
            <v>104.83395</v>
          </cell>
          <cell r="AD274">
            <v>104.83395</v>
          </cell>
          <cell r="AE274">
            <v>104.83395</v>
          </cell>
          <cell r="AF274">
            <v>104.83395</v>
          </cell>
          <cell r="AG274">
            <v>104.83395</v>
          </cell>
          <cell r="AH274">
            <v>136.28413500000002</v>
          </cell>
          <cell r="AI274">
            <v>104.83395</v>
          </cell>
        </row>
        <row r="275">
          <cell r="B275" t="str">
            <v>僵尸系75</v>
          </cell>
          <cell r="C275">
            <v>75</v>
          </cell>
          <cell r="D275" t="str">
            <v>僵尸系</v>
          </cell>
          <cell r="E275">
            <v>3</v>
          </cell>
          <cell r="F275" t="str">
            <v>黑暗</v>
          </cell>
          <cell r="H275">
            <v>3204.2837781694716</v>
          </cell>
          <cell r="I275">
            <v>100</v>
          </cell>
          <cell r="J275">
            <v>1411.1842105263211</v>
          </cell>
          <cell r="K275">
            <v>106.250625</v>
          </cell>
          <cell r="L275">
            <v>1924.342105263165</v>
          </cell>
          <cell r="M275">
            <v>106.250625</v>
          </cell>
          <cell r="N275">
            <v>0.2</v>
          </cell>
          <cell r="O275">
            <v>0.2</v>
          </cell>
          <cell r="P275">
            <v>0.36</v>
          </cell>
          <cell r="Q275">
            <v>0.1</v>
          </cell>
          <cell r="R275">
            <v>2.2000000000000002</v>
          </cell>
          <cell r="S275">
            <v>0.1</v>
          </cell>
          <cell r="T275">
            <v>1.1700000000000002</v>
          </cell>
          <cell r="U275">
            <v>188.5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769.73684210526403</v>
          </cell>
          <cell r="AB275">
            <v>0</v>
          </cell>
          <cell r="AC275">
            <v>106.250625</v>
          </cell>
          <cell r="AD275">
            <v>106.250625</v>
          </cell>
          <cell r="AE275">
            <v>106.250625</v>
          </cell>
          <cell r="AF275">
            <v>106.250625</v>
          </cell>
          <cell r="AG275">
            <v>106.250625</v>
          </cell>
          <cell r="AH275">
            <v>138.12581249999999</v>
          </cell>
          <cell r="AI275">
            <v>106.250625</v>
          </cell>
        </row>
        <row r="276">
          <cell r="B276" t="str">
            <v>僵尸系76</v>
          </cell>
          <cell r="C276">
            <v>76</v>
          </cell>
          <cell r="D276" t="str">
            <v>僵尸系</v>
          </cell>
          <cell r="E276">
            <v>3</v>
          </cell>
          <cell r="F276" t="str">
            <v>黑暗</v>
          </cell>
          <cell r="H276">
            <v>3261.5031313510744</v>
          </cell>
          <cell r="I276">
            <v>100</v>
          </cell>
          <cell r="J276">
            <v>1443.8914285714272</v>
          </cell>
          <cell r="K276">
            <v>107.6673</v>
          </cell>
          <cell r="L276">
            <v>1968.942857142855</v>
          </cell>
          <cell r="M276">
            <v>107.6673</v>
          </cell>
          <cell r="N276">
            <v>0.2</v>
          </cell>
          <cell r="O276">
            <v>0.2</v>
          </cell>
          <cell r="P276">
            <v>0.36</v>
          </cell>
          <cell r="Q276">
            <v>0.1</v>
          </cell>
          <cell r="R276">
            <v>2.2000000000000002</v>
          </cell>
          <cell r="S276">
            <v>0.1</v>
          </cell>
          <cell r="T276">
            <v>1.1700000000000002</v>
          </cell>
          <cell r="U276">
            <v>191.01333333333289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804.51428571428596</v>
          </cell>
          <cell r="AB276">
            <v>0</v>
          </cell>
          <cell r="AC276">
            <v>107.6673</v>
          </cell>
          <cell r="AD276">
            <v>107.6673</v>
          </cell>
          <cell r="AE276">
            <v>107.6673</v>
          </cell>
          <cell r="AF276">
            <v>107.6673</v>
          </cell>
          <cell r="AG276">
            <v>107.6673</v>
          </cell>
          <cell r="AH276">
            <v>139.96749</v>
          </cell>
          <cell r="AI276">
            <v>107.6673</v>
          </cell>
        </row>
        <row r="277">
          <cell r="B277" t="str">
            <v>僵尸系77</v>
          </cell>
          <cell r="C277">
            <v>77</v>
          </cell>
          <cell r="D277" t="str">
            <v>僵尸系</v>
          </cell>
          <cell r="E277">
            <v>3</v>
          </cell>
          <cell r="F277" t="str">
            <v>黑暗</v>
          </cell>
          <cell r="H277">
            <v>3319.1039468872168</v>
          </cell>
          <cell r="I277">
            <v>100</v>
          </cell>
          <cell r="J277">
            <v>1477.238310810812</v>
          </cell>
          <cell r="K277">
            <v>109.083975</v>
          </cell>
          <cell r="L277">
            <v>2014.4158783783801</v>
          </cell>
          <cell r="M277">
            <v>109.083975</v>
          </cell>
          <cell r="N277">
            <v>0.2</v>
          </cell>
          <cell r="O277">
            <v>0.2</v>
          </cell>
          <cell r="P277">
            <v>0.36</v>
          </cell>
          <cell r="Q277">
            <v>0.1</v>
          </cell>
          <cell r="R277">
            <v>2.2000000000000002</v>
          </cell>
          <cell r="S277">
            <v>0.1</v>
          </cell>
          <cell r="T277">
            <v>1.1700000000000002</v>
          </cell>
          <cell r="U277">
            <v>193.5266666666671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840.70472972973096</v>
          </cell>
          <cell r="AB277">
            <v>0</v>
          </cell>
          <cell r="AC277">
            <v>109.083975</v>
          </cell>
          <cell r="AD277">
            <v>109.083975</v>
          </cell>
          <cell r="AE277">
            <v>109.083975</v>
          </cell>
          <cell r="AF277">
            <v>109.083975</v>
          </cell>
          <cell r="AG277">
            <v>109.083975</v>
          </cell>
          <cell r="AH277">
            <v>141.8091675</v>
          </cell>
          <cell r="AI277">
            <v>109.083975</v>
          </cell>
        </row>
        <row r="278">
          <cell r="B278" t="str">
            <v>僵尸系78</v>
          </cell>
          <cell r="C278">
            <v>78</v>
          </cell>
          <cell r="D278" t="str">
            <v>僵尸系</v>
          </cell>
          <cell r="E278">
            <v>3</v>
          </cell>
          <cell r="F278" t="str">
            <v>黑暗</v>
          </cell>
          <cell r="H278">
            <v>3555.599982492427</v>
          </cell>
          <cell r="I278">
            <v>100</v>
          </cell>
          <cell r="J278">
            <v>1511.2469471624252</v>
          </cell>
          <cell r="K278">
            <v>110.50064999999999</v>
          </cell>
          <cell r="L278">
            <v>2060.7912915851252</v>
          </cell>
          <cell r="M278">
            <v>110.50064999999999</v>
          </cell>
          <cell r="N278">
            <v>0.2</v>
          </cell>
          <cell r="O278">
            <v>0.2</v>
          </cell>
          <cell r="P278">
            <v>0.36</v>
          </cell>
          <cell r="Q278">
            <v>0.1</v>
          </cell>
          <cell r="R278">
            <v>2.2000000000000002</v>
          </cell>
          <cell r="S278">
            <v>0.1</v>
          </cell>
          <cell r="T278">
            <v>1.1700000000000002</v>
          </cell>
          <cell r="U278">
            <v>196.04000000000002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878.37005870841597</v>
          </cell>
          <cell r="AB278">
            <v>0</v>
          </cell>
          <cell r="AC278">
            <v>110.50064999999999</v>
          </cell>
          <cell r="AD278">
            <v>110.50064999999999</v>
          </cell>
          <cell r="AE278">
            <v>110.50064999999999</v>
          </cell>
          <cell r="AF278">
            <v>110.50064999999999</v>
          </cell>
          <cell r="AG278">
            <v>110.50064999999999</v>
          </cell>
          <cell r="AH278">
            <v>143.650845</v>
          </cell>
          <cell r="AI278">
            <v>110.50064999999999</v>
          </cell>
        </row>
        <row r="279">
          <cell r="B279" t="str">
            <v>僵尸系79</v>
          </cell>
          <cell r="C279">
            <v>79</v>
          </cell>
          <cell r="D279" t="str">
            <v>僵尸系</v>
          </cell>
          <cell r="E279">
            <v>3</v>
          </cell>
          <cell r="F279" t="str">
            <v>黑暗</v>
          </cell>
          <cell r="H279">
            <v>3617.0488469814491</v>
          </cell>
          <cell r="I279">
            <v>100</v>
          </cell>
          <cell r="J279">
            <v>1545.9406547619103</v>
          </cell>
          <cell r="K279">
            <v>111.91732500000001</v>
          </cell>
          <cell r="L279">
            <v>2108.10089285715</v>
          </cell>
          <cell r="M279">
            <v>111.91732500000001</v>
          </cell>
          <cell r="N279">
            <v>0.2</v>
          </cell>
          <cell r="O279">
            <v>0.2</v>
          </cell>
          <cell r="P279">
            <v>0.36</v>
          </cell>
          <cell r="Q279">
            <v>0.1</v>
          </cell>
          <cell r="R279">
            <v>2.2000000000000002</v>
          </cell>
          <cell r="S279">
            <v>0.1</v>
          </cell>
          <cell r="T279">
            <v>1.1700000000000002</v>
          </cell>
          <cell r="U279">
            <v>198.55333333333292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917.57559523809596</v>
          </cell>
          <cell r="AB279">
            <v>0</v>
          </cell>
          <cell r="AC279">
            <v>111.91732500000001</v>
          </cell>
          <cell r="AD279">
            <v>111.91732500000001</v>
          </cell>
          <cell r="AE279">
            <v>111.91732500000001</v>
          </cell>
          <cell r="AF279">
            <v>111.91732500000001</v>
          </cell>
          <cell r="AG279">
            <v>111.91732500000001</v>
          </cell>
          <cell r="AH279">
            <v>145.49252250000001</v>
          </cell>
          <cell r="AI279">
            <v>111.91732500000001</v>
          </cell>
        </row>
        <row r="280">
          <cell r="B280" t="str">
            <v>僵尸系80</v>
          </cell>
          <cell r="C280">
            <v>80</v>
          </cell>
          <cell r="D280" t="str">
            <v>僵尸系</v>
          </cell>
          <cell r="E280">
            <v>3</v>
          </cell>
          <cell r="F280" t="str">
            <v>黑暗</v>
          </cell>
          <cell r="H280">
            <v>3678.8993380357651</v>
          </cell>
          <cell r="I280">
            <v>100</v>
          </cell>
          <cell r="J280">
            <v>1581.3440643863171</v>
          </cell>
          <cell r="K280">
            <v>113.334</v>
          </cell>
          <cell r="L280">
            <v>2156.378269617705</v>
          </cell>
          <cell r="M280">
            <v>113.334</v>
          </cell>
          <cell r="N280">
            <v>0.2</v>
          </cell>
          <cell r="O280">
            <v>0.2</v>
          </cell>
          <cell r="P280">
            <v>0.36</v>
          </cell>
          <cell r="Q280">
            <v>0.1</v>
          </cell>
          <cell r="R280">
            <v>2.2000000000000002</v>
          </cell>
          <cell r="S280">
            <v>0.1</v>
          </cell>
          <cell r="T280">
            <v>1.1700000000000002</v>
          </cell>
          <cell r="U280">
            <v>201.06666666666712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958.39034205231496</v>
          </cell>
          <cell r="AB280">
            <v>0</v>
          </cell>
          <cell r="AC280">
            <v>113.334</v>
          </cell>
          <cell r="AD280">
            <v>113.334</v>
          </cell>
          <cell r="AE280">
            <v>113.334</v>
          </cell>
          <cell r="AF280">
            <v>113.334</v>
          </cell>
          <cell r="AG280">
            <v>113.334</v>
          </cell>
          <cell r="AH280">
            <v>147.33420000000001</v>
          </cell>
          <cell r="AI280">
            <v>113.334</v>
          </cell>
        </row>
        <row r="281">
          <cell r="B281" t="str">
            <v>僵尸系81</v>
          </cell>
          <cell r="C281">
            <v>81</v>
          </cell>
          <cell r="D281" t="str">
            <v>僵尸系</v>
          </cell>
          <cell r="E281">
            <v>3</v>
          </cell>
          <cell r="F281" t="str">
            <v>黑暗</v>
          </cell>
          <cell r="H281">
            <v>3741.1514556553639</v>
          </cell>
          <cell r="I281">
            <v>100</v>
          </cell>
          <cell r="J281">
            <v>1617.4832142857192</v>
          </cell>
          <cell r="K281">
            <v>114.750675</v>
          </cell>
          <cell r="L281">
            <v>2205.6589285714349</v>
          </cell>
          <cell r="M281">
            <v>114.750675</v>
          </cell>
          <cell r="N281">
            <v>0.2</v>
          </cell>
          <cell r="O281">
            <v>0.2</v>
          </cell>
          <cell r="P281">
            <v>0.36</v>
          </cell>
          <cell r="Q281">
            <v>0.1</v>
          </cell>
          <cell r="R281">
            <v>2.2000000000000002</v>
          </cell>
          <cell r="S281">
            <v>0.1</v>
          </cell>
          <cell r="T281">
            <v>1.1700000000000002</v>
          </cell>
          <cell r="U281">
            <v>203.58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1000.88724489796</v>
          </cell>
          <cell r="AB281">
            <v>0</v>
          </cell>
          <cell r="AC281">
            <v>114.750675</v>
          </cell>
          <cell r="AD281">
            <v>114.750675</v>
          </cell>
          <cell r="AE281">
            <v>114.750675</v>
          </cell>
          <cell r="AF281">
            <v>114.750675</v>
          </cell>
          <cell r="AG281">
            <v>114.750675</v>
          </cell>
          <cell r="AH281">
            <v>149.17587750000001</v>
          </cell>
          <cell r="AI281">
            <v>114.750675</v>
          </cell>
        </row>
        <row r="282">
          <cell r="B282" t="str">
            <v>僵尸系82</v>
          </cell>
          <cell r="C282">
            <v>82</v>
          </cell>
          <cell r="D282" t="str">
            <v>僵尸系</v>
          </cell>
          <cell r="E282">
            <v>3</v>
          </cell>
          <cell r="F282" t="str">
            <v>黑暗</v>
          </cell>
          <cell r="H282">
            <v>3803.8051998402548</v>
          </cell>
          <cell r="I282">
            <v>100</v>
          </cell>
          <cell r="J282">
            <v>1654.3856521739142</v>
          </cell>
          <cell r="K282">
            <v>116.16735</v>
          </cell>
          <cell r="L282">
            <v>2255.9804347826102</v>
          </cell>
          <cell r="M282">
            <v>116.16735</v>
          </cell>
          <cell r="N282">
            <v>0.2</v>
          </cell>
          <cell r="O282">
            <v>0.2</v>
          </cell>
          <cell r="P282">
            <v>0.36</v>
          </cell>
          <cell r="Q282">
            <v>0.1</v>
          </cell>
          <cell r="R282">
            <v>2.2000000000000002</v>
          </cell>
          <cell r="S282">
            <v>0.1</v>
          </cell>
          <cell r="T282">
            <v>1.1700000000000002</v>
          </cell>
          <cell r="U282">
            <v>206.09333333333291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1045.1434782608701</v>
          </cell>
          <cell r="AB282">
            <v>0</v>
          </cell>
          <cell r="AC282">
            <v>116.16735</v>
          </cell>
          <cell r="AD282">
            <v>116.16735</v>
          </cell>
          <cell r="AE282">
            <v>116.16735</v>
          </cell>
          <cell r="AF282">
            <v>116.16735</v>
          </cell>
          <cell r="AG282">
            <v>116.16735</v>
          </cell>
          <cell r="AH282">
            <v>151.01755500000002</v>
          </cell>
          <cell r="AI282">
            <v>116.16735</v>
          </cell>
        </row>
        <row r="283">
          <cell r="B283" t="str">
            <v>僵尸系83</v>
          </cell>
          <cell r="C283">
            <v>83</v>
          </cell>
          <cell r="D283" t="str">
            <v>僵尸系</v>
          </cell>
          <cell r="E283">
            <v>3</v>
          </cell>
          <cell r="F283" t="str">
            <v>黑暗</v>
          </cell>
          <cell r="H283">
            <v>3866.8605705904283</v>
          </cell>
          <cell r="I283">
            <v>100</v>
          </cell>
          <cell r="J283">
            <v>1692.080546218491</v>
          </cell>
          <cell r="K283">
            <v>117.584025</v>
          </cell>
          <cell r="L283">
            <v>2307.3825630252149</v>
          </cell>
          <cell r="M283">
            <v>117.584025</v>
          </cell>
          <cell r="N283">
            <v>0.2</v>
          </cell>
          <cell r="O283">
            <v>0.2</v>
          </cell>
          <cell r="P283">
            <v>0.36</v>
          </cell>
          <cell r="Q283">
            <v>0.1</v>
          </cell>
          <cell r="R283">
            <v>2.2000000000000002</v>
          </cell>
          <cell r="S283">
            <v>0.1</v>
          </cell>
          <cell r="T283">
            <v>1.1700000000000002</v>
          </cell>
          <cell r="U283">
            <v>208.60666666666711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1091.2407563025199</v>
          </cell>
          <cell r="AB283">
            <v>0</v>
          </cell>
          <cell r="AC283">
            <v>117.584025</v>
          </cell>
          <cell r="AD283">
            <v>117.584025</v>
          </cell>
          <cell r="AE283">
            <v>117.584025</v>
          </cell>
          <cell r="AF283">
            <v>117.584025</v>
          </cell>
          <cell r="AG283">
            <v>117.584025</v>
          </cell>
          <cell r="AH283">
            <v>152.85923249999999</v>
          </cell>
          <cell r="AI283">
            <v>117.584025</v>
          </cell>
        </row>
        <row r="284">
          <cell r="B284" t="str">
            <v>僵尸系84</v>
          </cell>
          <cell r="C284">
            <v>84</v>
          </cell>
          <cell r="D284" t="str">
            <v>僵尸系</v>
          </cell>
          <cell r="E284">
            <v>3</v>
          </cell>
          <cell r="F284" t="str">
            <v>黑暗</v>
          </cell>
          <cell r="H284">
            <v>3930.317567905895</v>
          </cell>
          <cell r="I284">
            <v>100</v>
          </cell>
          <cell r="J284">
            <v>1730.5988059701551</v>
          </cell>
          <cell r="K284">
            <v>119.00069999999999</v>
          </cell>
          <cell r="L284">
            <v>2359.9074626865749</v>
          </cell>
          <cell r="M284">
            <v>119.00069999999999</v>
          </cell>
          <cell r="N284">
            <v>0.2</v>
          </cell>
          <cell r="O284">
            <v>0.2</v>
          </cell>
          <cell r="P284">
            <v>0.36</v>
          </cell>
          <cell r="Q284">
            <v>0.1</v>
          </cell>
          <cell r="R284">
            <v>2.2000000000000002</v>
          </cell>
          <cell r="S284">
            <v>0.1</v>
          </cell>
          <cell r="T284">
            <v>1.1700000000000002</v>
          </cell>
          <cell r="U284">
            <v>211.12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1139.26567164179</v>
          </cell>
          <cell r="AB284">
            <v>0</v>
          </cell>
          <cell r="AC284">
            <v>119.00069999999999</v>
          </cell>
          <cell r="AD284">
            <v>119.00069999999999</v>
          </cell>
          <cell r="AE284">
            <v>119.00069999999999</v>
          </cell>
          <cell r="AF284">
            <v>119.00069999999999</v>
          </cell>
          <cell r="AG284">
            <v>119.00069999999999</v>
          </cell>
          <cell r="AH284">
            <v>154.70090999999999</v>
          </cell>
          <cell r="AI284">
            <v>119.00069999999999</v>
          </cell>
        </row>
        <row r="285">
          <cell r="B285" t="str">
            <v>僵尸系85</v>
          </cell>
          <cell r="C285">
            <v>85</v>
          </cell>
          <cell r="D285" t="str">
            <v>僵尸系</v>
          </cell>
          <cell r="E285">
            <v>3</v>
          </cell>
          <cell r="F285" t="str">
            <v>黑暗</v>
          </cell>
          <cell r="H285">
            <v>3994.1761917866443</v>
          </cell>
          <cell r="I285">
            <v>100</v>
          </cell>
          <cell r="J285">
            <v>1769.973214285716</v>
          </cell>
          <cell r="K285">
            <v>120.41737500000001</v>
          </cell>
          <cell r="L285">
            <v>2413.5998376623397</v>
          </cell>
          <cell r="M285">
            <v>120.41737500000001</v>
          </cell>
          <cell r="N285">
            <v>0.2</v>
          </cell>
          <cell r="O285">
            <v>0.2</v>
          </cell>
          <cell r="P285">
            <v>0.36</v>
          </cell>
          <cell r="Q285">
            <v>0.1</v>
          </cell>
          <cell r="R285">
            <v>2.2000000000000002</v>
          </cell>
          <cell r="S285">
            <v>0.1</v>
          </cell>
          <cell r="T285">
            <v>1.1700000000000002</v>
          </cell>
          <cell r="U285">
            <v>213.6333333333329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1189.3100649350699</v>
          </cell>
          <cell r="AB285">
            <v>0</v>
          </cell>
          <cell r="AC285">
            <v>120.41737500000001</v>
          </cell>
          <cell r="AD285">
            <v>120.41737500000001</v>
          </cell>
          <cell r="AE285">
            <v>120.41737500000001</v>
          </cell>
          <cell r="AF285">
            <v>120.41737500000001</v>
          </cell>
          <cell r="AG285">
            <v>120.41737500000001</v>
          </cell>
          <cell r="AH285">
            <v>156.54258750000002</v>
          </cell>
          <cell r="AI285">
            <v>120.41737500000001</v>
          </cell>
        </row>
        <row r="286">
          <cell r="B286" t="str">
            <v>僵尸系86</v>
          </cell>
          <cell r="C286">
            <v>86</v>
          </cell>
          <cell r="D286" t="str">
            <v>僵尸系</v>
          </cell>
          <cell r="E286">
            <v>3</v>
          </cell>
          <cell r="F286" t="str">
            <v>黑暗</v>
          </cell>
          <cell r="H286">
            <v>4058.4364422326857</v>
          </cell>
          <cell r="I286">
            <v>100</v>
          </cell>
          <cell r="J286">
            <v>1810.2385714285731</v>
          </cell>
          <cell r="K286">
            <v>121.83405</v>
          </cell>
          <cell r="L286">
            <v>2468.507142857145</v>
          </cell>
          <cell r="M286">
            <v>121.83405</v>
          </cell>
          <cell r="N286">
            <v>0.2</v>
          </cell>
          <cell r="O286">
            <v>0.2</v>
          </cell>
          <cell r="P286">
            <v>0.36</v>
          </cell>
          <cell r="Q286">
            <v>0.1</v>
          </cell>
          <cell r="R286">
            <v>2.2000000000000002</v>
          </cell>
          <cell r="S286">
            <v>0.1</v>
          </cell>
          <cell r="T286">
            <v>1.1700000000000002</v>
          </cell>
          <cell r="U286">
            <v>216.1466666666671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1241.4714285714299</v>
          </cell>
          <cell r="AB286">
            <v>0</v>
          </cell>
          <cell r="AC286">
            <v>121.83405</v>
          </cell>
          <cell r="AD286">
            <v>121.83405</v>
          </cell>
          <cell r="AE286">
            <v>121.83405</v>
          </cell>
          <cell r="AF286">
            <v>121.83405</v>
          </cell>
          <cell r="AG286">
            <v>121.83405</v>
          </cell>
          <cell r="AH286">
            <v>158.384265</v>
          </cell>
          <cell r="AI286">
            <v>121.83405</v>
          </cell>
        </row>
        <row r="287">
          <cell r="B287" t="str">
            <v>僵尸系87</v>
          </cell>
          <cell r="C287">
            <v>87</v>
          </cell>
          <cell r="D287" t="str">
            <v>僵尸系</v>
          </cell>
          <cell r="E287">
            <v>3</v>
          </cell>
          <cell r="F287" t="str">
            <v>黑暗</v>
          </cell>
          <cell r="H287">
            <v>4123.0983192440099</v>
          </cell>
          <cell r="I287">
            <v>100</v>
          </cell>
          <cell r="J287">
            <v>1851.431852678573</v>
          </cell>
          <cell r="K287">
            <v>123.250725</v>
          </cell>
          <cell r="L287">
            <v>2524.6797991071448</v>
          </cell>
          <cell r="M287">
            <v>123.250725</v>
          </cell>
          <cell r="N287">
            <v>0.2</v>
          </cell>
          <cell r="O287">
            <v>0.2</v>
          </cell>
          <cell r="P287">
            <v>0.36</v>
          </cell>
          <cell r="Q287">
            <v>0.1</v>
          </cell>
          <cell r="R287">
            <v>2.2000000000000002</v>
          </cell>
          <cell r="S287">
            <v>0.1</v>
          </cell>
          <cell r="T287">
            <v>1.1700000000000002</v>
          </cell>
          <cell r="U287">
            <v>218.66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1295.85334821429</v>
          </cell>
          <cell r="AB287">
            <v>0</v>
          </cell>
          <cell r="AC287">
            <v>123.250725</v>
          </cell>
          <cell r="AD287">
            <v>123.250725</v>
          </cell>
          <cell r="AE287">
            <v>123.250725</v>
          </cell>
          <cell r="AF287">
            <v>123.250725</v>
          </cell>
          <cell r="AG287">
            <v>123.250725</v>
          </cell>
          <cell r="AH287">
            <v>160.2259425</v>
          </cell>
          <cell r="AI287">
            <v>123.250725</v>
          </cell>
        </row>
        <row r="288">
          <cell r="B288" t="str">
            <v>僵尸系88</v>
          </cell>
          <cell r="C288">
            <v>88</v>
          </cell>
          <cell r="D288" t="str">
            <v>僵尸系</v>
          </cell>
          <cell r="E288">
            <v>3</v>
          </cell>
          <cell r="F288" t="str">
            <v>黑暗</v>
          </cell>
          <cell r="H288">
            <v>4188.161822820628</v>
          </cell>
          <cell r="I288">
            <v>100</v>
          </cell>
          <cell r="J288">
            <v>1893.5923809523822</v>
          </cell>
          <cell r="K288">
            <v>124.6674</v>
          </cell>
          <cell r="L288">
            <v>2582.1714285714302</v>
          </cell>
          <cell r="M288">
            <v>124.6674</v>
          </cell>
          <cell r="N288">
            <v>0.2</v>
          </cell>
          <cell r="O288">
            <v>0.2</v>
          </cell>
          <cell r="P288">
            <v>0.36</v>
          </cell>
          <cell r="Q288">
            <v>0.1</v>
          </cell>
          <cell r="R288">
            <v>2.2000000000000002</v>
          </cell>
          <cell r="S288">
            <v>0.1</v>
          </cell>
          <cell r="T288">
            <v>1.1700000000000002</v>
          </cell>
          <cell r="U288">
            <v>221.17333333333292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1352.56598639456</v>
          </cell>
          <cell r="AB288">
            <v>0</v>
          </cell>
          <cell r="AC288">
            <v>124.6674</v>
          </cell>
          <cell r="AD288">
            <v>124.6674</v>
          </cell>
          <cell r="AE288">
            <v>124.6674</v>
          </cell>
          <cell r="AF288">
            <v>124.6674</v>
          </cell>
          <cell r="AG288">
            <v>124.6674</v>
          </cell>
          <cell r="AH288">
            <v>162.06762000000001</v>
          </cell>
          <cell r="AI288">
            <v>124.6674</v>
          </cell>
        </row>
        <row r="289">
          <cell r="B289" t="str">
            <v>僵尸系89</v>
          </cell>
          <cell r="C289">
            <v>89</v>
          </cell>
          <cell r="D289" t="str">
            <v>僵尸系</v>
          </cell>
          <cell r="E289">
            <v>3</v>
          </cell>
          <cell r="F289" t="str">
            <v>黑暗</v>
          </cell>
          <cell r="H289">
            <v>4478.9748426467968</v>
          </cell>
          <cell r="I289">
            <v>100</v>
          </cell>
          <cell r="J289">
            <v>1936.762016129039</v>
          </cell>
          <cell r="K289">
            <v>126.084075</v>
          </cell>
          <cell r="L289">
            <v>2641.039112903235</v>
          </cell>
          <cell r="M289">
            <v>126.084075</v>
          </cell>
          <cell r="N289">
            <v>0.2</v>
          </cell>
          <cell r="O289">
            <v>0.2</v>
          </cell>
          <cell r="P289">
            <v>0.36</v>
          </cell>
          <cell r="Q289">
            <v>0.1</v>
          </cell>
          <cell r="R289">
            <v>2.2000000000000002</v>
          </cell>
          <cell r="S289">
            <v>0.1</v>
          </cell>
          <cell r="T289">
            <v>1.1700000000000002</v>
          </cell>
          <cell r="U289">
            <v>223.68666666666712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1411.72661290323</v>
          </cell>
          <cell r="AB289">
            <v>0</v>
          </cell>
          <cell r="AC289">
            <v>126.084075</v>
          </cell>
          <cell r="AD289">
            <v>126.084075</v>
          </cell>
          <cell r="AE289">
            <v>126.084075</v>
          </cell>
          <cell r="AF289">
            <v>126.084075</v>
          </cell>
          <cell r="AG289">
            <v>126.084075</v>
          </cell>
          <cell r="AH289">
            <v>163.90929750000001</v>
          </cell>
          <cell r="AI289">
            <v>126.084075</v>
          </cell>
        </row>
        <row r="290">
          <cell r="B290" t="str">
            <v>僵尸系90</v>
          </cell>
          <cell r="C290">
            <v>90</v>
          </cell>
          <cell r="D290" t="str">
            <v>僵尸系</v>
          </cell>
          <cell r="E290">
            <v>3</v>
          </cell>
          <cell r="F290" t="str">
            <v>黑暗</v>
          </cell>
          <cell r="H290">
            <v>4548.3310766373652</v>
          </cell>
          <cell r="I290">
            <v>100</v>
          </cell>
          <cell r="J290">
            <v>1980.9853629976631</v>
          </cell>
          <cell r="K290">
            <v>127.50075</v>
          </cell>
          <cell r="L290">
            <v>2701.343676814995</v>
          </cell>
          <cell r="M290">
            <v>127.50075</v>
          </cell>
          <cell r="N290">
            <v>0.2</v>
          </cell>
          <cell r="O290">
            <v>0.2</v>
          </cell>
          <cell r="P290">
            <v>0.36</v>
          </cell>
          <cell r="Q290">
            <v>0.1</v>
          </cell>
          <cell r="R290">
            <v>2.2000000000000002</v>
          </cell>
          <cell r="S290">
            <v>0.1</v>
          </cell>
          <cell r="T290">
            <v>1.1700000000000002</v>
          </cell>
          <cell r="U290">
            <v>226.20000000000002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1473.4601873536301</v>
          </cell>
          <cell r="AB290">
            <v>0</v>
          </cell>
          <cell r="AC290">
            <v>127.50075</v>
          </cell>
          <cell r="AD290">
            <v>127.50075</v>
          </cell>
          <cell r="AE290">
            <v>127.50075</v>
          </cell>
          <cell r="AF290">
            <v>127.50075</v>
          </cell>
          <cell r="AG290">
            <v>127.50075</v>
          </cell>
          <cell r="AH290">
            <v>165.75097500000001</v>
          </cell>
          <cell r="AI290">
            <v>127.50075</v>
          </cell>
        </row>
        <row r="291">
          <cell r="B291" t="str">
            <v>僵尸系91</v>
          </cell>
          <cell r="C291">
            <v>91</v>
          </cell>
          <cell r="D291" t="str">
            <v>僵尸系</v>
          </cell>
          <cell r="E291">
            <v>3</v>
          </cell>
          <cell r="F291" t="str">
            <v>黑暗</v>
          </cell>
          <cell r="H291">
            <v>4618.1102144937186</v>
          </cell>
          <cell r="I291">
            <v>100</v>
          </cell>
          <cell r="J291">
            <v>2026.3100000000002</v>
          </cell>
          <cell r="K291">
            <v>128.91742500000001</v>
          </cell>
          <cell r="L291">
            <v>2763.1499999999996</v>
          </cell>
          <cell r="M291">
            <v>128.91742500000001</v>
          </cell>
          <cell r="N291">
            <v>0.2</v>
          </cell>
          <cell r="O291">
            <v>0.2</v>
          </cell>
          <cell r="P291">
            <v>0.36</v>
          </cell>
          <cell r="Q291">
            <v>0.1</v>
          </cell>
          <cell r="R291">
            <v>2.2000000000000002</v>
          </cell>
          <cell r="S291">
            <v>0.1</v>
          </cell>
          <cell r="T291">
            <v>1.1700000000000002</v>
          </cell>
          <cell r="U291">
            <v>228.71333333333291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1537.9</v>
          </cell>
          <cell r="AB291">
            <v>0</v>
          </cell>
          <cell r="AC291">
            <v>128.91742500000001</v>
          </cell>
          <cell r="AD291">
            <v>128.91742500000001</v>
          </cell>
          <cell r="AE291">
            <v>128.91742500000001</v>
          </cell>
          <cell r="AF291">
            <v>128.91742500000001</v>
          </cell>
          <cell r="AG291">
            <v>128.91742500000001</v>
          </cell>
          <cell r="AH291">
            <v>167.59265250000001</v>
          </cell>
          <cell r="AI291">
            <v>128.91742500000001</v>
          </cell>
        </row>
        <row r="292">
          <cell r="B292" t="str">
            <v>僵尸系92</v>
          </cell>
          <cell r="C292">
            <v>92</v>
          </cell>
          <cell r="D292" t="str">
            <v>僵尸系</v>
          </cell>
          <cell r="E292">
            <v>3</v>
          </cell>
          <cell r="F292" t="str">
            <v>黑暗</v>
          </cell>
          <cell r="H292">
            <v>4688.3122562158778</v>
          </cell>
          <cell r="I292">
            <v>100</v>
          </cell>
          <cell r="J292">
            <v>2072.7867312348681</v>
          </cell>
          <cell r="K292">
            <v>130.33410000000001</v>
          </cell>
          <cell r="L292">
            <v>2826.52736077482</v>
          </cell>
          <cell r="M292">
            <v>130.33410000000001</v>
          </cell>
          <cell r="N292">
            <v>0.2</v>
          </cell>
          <cell r="O292">
            <v>0.2</v>
          </cell>
          <cell r="P292">
            <v>0.36</v>
          </cell>
          <cell r="Q292">
            <v>0.1</v>
          </cell>
          <cell r="R292">
            <v>2.2000000000000002</v>
          </cell>
          <cell r="S292">
            <v>0.1</v>
          </cell>
          <cell r="T292">
            <v>1.1700000000000002</v>
          </cell>
          <cell r="U292">
            <v>231.22666666666709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1605.18837772397</v>
          </cell>
          <cell r="AB292">
            <v>0</v>
          </cell>
          <cell r="AC292">
            <v>130.33410000000001</v>
          </cell>
          <cell r="AD292">
            <v>130.33410000000001</v>
          </cell>
          <cell r="AE292">
            <v>130.33410000000001</v>
          </cell>
          <cell r="AF292">
            <v>130.33410000000001</v>
          </cell>
          <cell r="AG292">
            <v>130.33410000000001</v>
          </cell>
          <cell r="AH292">
            <v>169.43433000000002</v>
          </cell>
          <cell r="AI292">
            <v>130.33410000000001</v>
          </cell>
        </row>
        <row r="293">
          <cell r="B293" t="str">
            <v>僵尸系93</v>
          </cell>
          <cell r="C293">
            <v>93</v>
          </cell>
          <cell r="D293" t="str">
            <v>僵尸系</v>
          </cell>
          <cell r="E293">
            <v>3</v>
          </cell>
          <cell r="F293" t="str">
            <v>黑暗</v>
          </cell>
          <cell r="H293">
            <v>4758.9372018038312</v>
          </cell>
          <cell r="I293">
            <v>100</v>
          </cell>
          <cell r="J293">
            <v>2120.4698645320191</v>
          </cell>
          <cell r="K293">
            <v>131.750775</v>
          </cell>
          <cell r="L293">
            <v>2891.5498152709351</v>
          </cell>
          <cell r="M293">
            <v>131.750775</v>
          </cell>
          <cell r="N293">
            <v>0.2</v>
          </cell>
          <cell r="O293">
            <v>0.2</v>
          </cell>
          <cell r="P293">
            <v>0.36</v>
          </cell>
          <cell r="Q293">
            <v>0.1</v>
          </cell>
          <cell r="R293">
            <v>2.2000000000000002</v>
          </cell>
          <cell r="S293">
            <v>0.1</v>
          </cell>
          <cell r="T293">
            <v>1.1700000000000002</v>
          </cell>
          <cell r="U293">
            <v>233.74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1675.4774630541899</v>
          </cell>
          <cell r="AB293">
            <v>0</v>
          </cell>
          <cell r="AC293">
            <v>131.750775</v>
          </cell>
          <cell r="AD293">
            <v>131.750775</v>
          </cell>
          <cell r="AE293">
            <v>131.750775</v>
          </cell>
          <cell r="AF293">
            <v>131.750775</v>
          </cell>
          <cell r="AG293">
            <v>131.750775</v>
          </cell>
          <cell r="AH293">
            <v>171.27600750000002</v>
          </cell>
          <cell r="AI293">
            <v>131.750775</v>
          </cell>
        </row>
        <row r="294">
          <cell r="B294" t="str">
            <v>僵尸系94</v>
          </cell>
          <cell r="C294">
            <v>94</v>
          </cell>
          <cell r="D294" t="str">
            <v>僵尸系</v>
          </cell>
          <cell r="E294">
            <v>3</v>
          </cell>
          <cell r="F294" t="str">
            <v>黑暗</v>
          </cell>
          <cell r="H294">
            <v>4829.9850512575804</v>
          </cell>
          <cell r="I294">
            <v>100</v>
          </cell>
          <cell r="J294">
            <v>2169.4175187970013</v>
          </cell>
          <cell r="K294">
            <v>133.16745</v>
          </cell>
          <cell r="L294">
            <v>2958.296616541365</v>
          </cell>
          <cell r="M294">
            <v>133.16745</v>
          </cell>
          <cell r="N294">
            <v>0.2</v>
          </cell>
          <cell r="O294">
            <v>0.2</v>
          </cell>
          <cell r="P294">
            <v>0.36</v>
          </cell>
          <cell r="Q294">
            <v>0.1</v>
          </cell>
          <cell r="R294">
            <v>2.2000000000000002</v>
          </cell>
          <cell r="S294">
            <v>0.1</v>
          </cell>
          <cell r="T294">
            <v>1.1700000000000002</v>
          </cell>
          <cell r="U294">
            <v>236.2533333333329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1748.93007518797</v>
          </cell>
          <cell r="AB294">
            <v>0</v>
          </cell>
          <cell r="AC294">
            <v>133.16745</v>
          </cell>
          <cell r="AD294">
            <v>133.16745</v>
          </cell>
          <cell r="AE294">
            <v>133.16745</v>
          </cell>
          <cell r="AF294">
            <v>133.16745</v>
          </cell>
          <cell r="AG294">
            <v>133.16745</v>
          </cell>
          <cell r="AH294">
            <v>173.11768500000002</v>
          </cell>
          <cell r="AI294">
            <v>133.16745</v>
          </cell>
        </row>
        <row r="295">
          <cell r="B295" t="str">
            <v>僵尸系95</v>
          </cell>
          <cell r="C295">
            <v>95</v>
          </cell>
          <cell r="D295" t="str">
            <v>僵尸系</v>
          </cell>
          <cell r="E295">
            <v>3</v>
          </cell>
          <cell r="F295" t="str">
            <v>黑暗</v>
          </cell>
          <cell r="H295">
            <v>4901.4558045771246</v>
          </cell>
          <cell r="I295">
            <v>100</v>
          </cell>
          <cell r="J295">
            <v>2219.6919642857192</v>
          </cell>
          <cell r="K295">
            <v>134.584125</v>
          </cell>
          <cell r="L295">
            <v>3026.8526785714353</v>
          </cell>
          <cell r="M295">
            <v>134.584125</v>
          </cell>
          <cell r="N295">
            <v>0.2</v>
          </cell>
          <cell r="O295">
            <v>0.2</v>
          </cell>
          <cell r="P295">
            <v>0.36</v>
          </cell>
          <cell r="Q295">
            <v>0.1</v>
          </cell>
          <cell r="R295">
            <v>2.2000000000000002</v>
          </cell>
          <cell r="S295">
            <v>0.1</v>
          </cell>
          <cell r="T295">
            <v>1.1700000000000002</v>
          </cell>
          <cell r="U295">
            <v>238.76666666666711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1825.7206632653099</v>
          </cell>
          <cell r="AB295">
            <v>0</v>
          </cell>
          <cell r="AC295">
            <v>134.584125</v>
          </cell>
          <cell r="AD295">
            <v>134.584125</v>
          </cell>
          <cell r="AE295">
            <v>134.584125</v>
          </cell>
          <cell r="AF295">
            <v>134.584125</v>
          </cell>
          <cell r="AG295">
            <v>134.584125</v>
          </cell>
          <cell r="AH295">
            <v>174.9593625</v>
          </cell>
          <cell r="AI295">
            <v>134.584125</v>
          </cell>
        </row>
        <row r="296">
          <cell r="B296" t="str">
            <v>僵尸系96</v>
          </cell>
          <cell r="C296">
            <v>96</v>
          </cell>
          <cell r="D296" t="str">
            <v>僵尸系</v>
          </cell>
          <cell r="E296">
            <v>3</v>
          </cell>
          <cell r="F296" t="str">
            <v>黑暗</v>
          </cell>
          <cell r="H296">
            <v>4973.3494617624747</v>
          </cell>
          <cell r="I296">
            <v>100</v>
          </cell>
          <cell r="J296">
            <v>2271.3600000000033</v>
          </cell>
          <cell r="K296">
            <v>136.0008</v>
          </cell>
          <cell r="L296">
            <v>3097.3090909090952</v>
          </cell>
          <cell r="M296">
            <v>136.0008</v>
          </cell>
          <cell r="N296">
            <v>0.2</v>
          </cell>
          <cell r="O296">
            <v>0.2</v>
          </cell>
          <cell r="P296">
            <v>0.36</v>
          </cell>
          <cell r="Q296">
            <v>0.1</v>
          </cell>
          <cell r="R296">
            <v>2.2000000000000002</v>
          </cell>
          <cell r="S296">
            <v>0.1</v>
          </cell>
          <cell r="T296">
            <v>1.1700000000000002</v>
          </cell>
          <cell r="U296">
            <v>241.28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1906.03636363637</v>
          </cell>
          <cell r="AB296">
            <v>0</v>
          </cell>
          <cell r="AC296">
            <v>136.0008</v>
          </cell>
          <cell r="AD296">
            <v>136.0008</v>
          </cell>
          <cell r="AE296">
            <v>136.0008</v>
          </cell>
          <cell r="AF296">
            <v>136.0008</v>
          </cell>
          <cell r="AG296">
            <v>136.0008</v>
          </cell>
          <cell r="AH296">
            <v>176.80104</v>
          </cell>
          <cell r="AI296">
            <v>136.0008</v>
          </cell>
        </row>
        <row r="297">
          <cell r="B297" t="str">
            <v>僵尸系97</v>
          </cell>
          <cell r="C297">
            <v>97</v>
          </cell>
          <cell r="D297" t="str">
            <v>僵尸系</v>
          </cell>
          <cell r="E297">
            <v>3</v>
          </cell>
          <cell r="F297" t="str">
            <v>黑暗</v>
          </cell>
          <cell r="H297">
            <v>5045.6660228136088</v>
          </cell>
          <cell r="I297">
            <v>100</v>
          </cell>
          <cell r="J297">
            <v>2324.4933730158805</v>
          </cell>
          <cell r="K297">
            <v>137.417475</v>
          </cell>
          <cell r="L297">
            <v>3169.7636904762003</v>
          </cell>
          <cell r="M297">
            <v>137.417475</v>
          </cell>
          <cell r="N297">
            <v>0.2</v>
          </cell>
          <cell r="O297">
            <v>0.2</v>
          </cell>
          <cell r="P297">
            <v>0.36</v>
          </cell>
          <cell r="Q297">
            <v>0.1</v>
          </cell>
          <cell r="R297">
            <v>2.2000000000000002</v>
          </cell>
          <cell r="S297">
            <v>0.1</v>
          </cell>
          <cell r="T297">
            <v>1.1700000000000002</v>
          </cell>
          <cell r="U297">
            <v>243.7933333333329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1990.0781746031801</v>
          </cell>
          <cell r="AB297">
            <v>0</v>
          </cell>
          <cell r="AC297">
            <v>137.417475</v>
          </cell>
          <cell r="AD297">
            <v>137.417475</v>
          </cell>
          <cell r="AE297">
            <v>137.417475</v>
          </cell>
          <cell r="AF297">
            <v>137.417475</v>
          </cell>
          <cell r="AG297">
            <v>137.417475</v>
          </cell>
          <cell r="AH297">
            <v>178.6427175</v>
          </cell>
          <cell r="AI297">
            <v>137.417475</v>
          </cell>
        </row>
        <row r="298">
          <cell r="B298" t="str">
            <v>僵尸系98</v>
          </cell>
          <cell r="C298">
            <v>98</v>
          </cell>
          <cell r="D298" t="str">
            <v>僵尸系</v>
          </cell>
          <cell r="E298">
            <v>3</v>
          </cell>
          <cell r="F298" t="str">
            <v>黑暗</v>
          </cell>
          <cell r="H298">
            <v>5118.4054877305389</v>
          </cell>
          <cell r="I298">
            <v>100</v>
          </cell>
          <cell r="J298">
            <v>2379.169245283028</v>
          </cell>
          <cell r="K298">
            <v>138.83414999999999</v>
          </cell>
          <cell r="L298">
            <v>3244.32169811322</v>
          </cell>
          <cell r="M298">
            <v>138.83414999999999</v>
          </cell>
          <cell r="N298">
            <v>0.2</v>
          </cell>
          <cell r="O298">
            <v>0.2</v>
          </cell>
          <cell r="P298">
            <v>0.36</v>
          </cell>
          <cell r="Q298">
            <v>0.1</v>
          </cell>
          <cell r="R298">
            <v>2.2000000000000002</v>
          </cell>
          <cell r="S298">
            <v>0.1</v>
          </cell>
          <cell r="T298">
            <v>1.1700000000000002</v>
          </cell>
          <cell r="U298">
            <v>246.30666666666713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2078.0622641509499</v>
          </cell>
          <cell r="AB298">
            <v>0</v>
          </cell>
          <cell r="AC298">
            <v>138.83414999999999</v>
          </cell>
          <cell r="AD298">
            <v>138.83414999999999</v>
          </cell>
          <cell r="AE298">
            <v>138.83414999999999</v>
          </cell>
          <cell r="AF298">
            <v>138.83414999999999</v>
          </cell>
          <cell r="AG298">
            <v>138.83414999999999</v>
          </cell>
          <cell r="AH298">
            <v>180.48439500000001</v>
          </cell>
          <cell r="AI298">
            <v>138.83414999999999</v>
          </cell>
        </row>
        <row r="299">
          <cell r="B299" t="str">
            <v>僵尸系99</v>
          </cell>
          <cell r="C299">
            <v>99</v>
          </cell>
          <cell r="D299" t="str">
            <v>僵尸系</v>
          </cell>
          <cell r="E299">
            <v>3</v>
          </cell>
          <cell r="F299" t="str">
            <v>黑暗</v>
          </cell>
          <cell r="H299">
            <v>5191.567856513273</v>
          </cell>
          <cell r="I299">
            <v>100</v>
          </cell>
          <cell r="J299">
            <v>2435.4707142857192</v>
          </cell>
          <cell r="K299">
            <v>140.25082499999999</v>
          </cell>
          <cell r="L299">
            <v>3321.0964285714344</v>
          </cell>
          <cell r="M299">
            <v>140.25082499999999</v>
          </cell>
          <cell r="N299">
            <v>0.2</v>
          </cell>
          <cell r="O299">
            <v>0.2</v>
          </cell>
          <cell r="P299">
            <v>0.36</v>
          </cell>
          <cell r="Q299">
            <v>0.1</v>
          </cell>
          <cell r="R299">
            <v>2.2000000000000002</v>
          </cell>
          <cell r="S299">
            <v>0.1</v>
          </cell>
          <cell r="T299">
            <v>1.1700000000000002</v>
          </cell>
          <cell r="U299">
            <v>248.82000000000002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2170.2214285714299</v>
          </cell>
          <cell r="AB299">
            <v>0</v>
          </cell>
          <cell r="AC299">
            <v>140.25082499999999</v>
          </cell>
          <cell r="AD299">
            <v>140.25082499999999</v>
          </cell>
          <cell r="AE299">
            <v>140.25082499999999</v>
          </cell>
          <cell r="AF299">
            <v>140.25082499999999</v>
          </cell>
          <cell r="AG299">
            <v>140.25082499999999</v>
          </cell>
          <cell r="AH299">
            <v>182.32607250000001</v>
          </cell>
          <cell r="AI299">
            <v>140.25082499999999</v>
          </cell>
        </row>
        <row r="300">
          <cell r="B300" t="str">
            <v>土系1</v>
          </cell>
          <cell r="C300">
            <v>1</v>
          </cell>
          <cell r="D300" t="str">
            <v>土系</v>
          </cell>
          <cell r="E300">
            <v>4</v>
          </cell>
          <cell r="F300" t="str">
            <v>地脉</v>
          </cell>
          <cell r="H300">
            <v>15.49208335223239</v>
          </cell>
          <cell r="I300">
            <v>100</v>
          </cell>
          <cell r="J300">
            <v>6.4675000000000002</v>
          </cell>
          <cell r="K300">
            <v>1.4166749999999999</v>
          </cell>
          <cell r="L300">
            <v>8.0843749999999996</v>
          </cell>
          <cell r="M300">
            <v>2.1250125</v>
          </cell>
          <cell r="N300">
            <v>0.2</v>
          </cell>
          <cell r="O300">
            <v>0.2</v>
          </cell>
          <cell r="P300">
            <v>0.36</v>
          </cell>
          <cell r="Q300">
            <v>0.1</v>
          </cell>
          <cell r="R300">
            <v>2.2999999999999998</v>
          </cell>
          <cell r="S300">
            <v>0.1</v>
          </cell>
          <cell r="T300">
            <v>0.9</v>
          </cell>
          <cell r="U300">
            <v>1.93333333333333</v>
          </cell>
          <cell r="V300">
            <v>0</v>
          </cell>
          <cell r="W300">
            <v>4.0625000000000001E-2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1.4166749999999999</v>
          </cell>
          <cell r="AD300">
            <v>1.8416774999999999</v>
          </cell>
          <cell r="AE300">
            <v>1.4166749999999999</v>
          </cell>
          <cell r="AF300">
            <v>1.4166749999999999</v>
          </cell>
          <cell r="AG300">
            <v>1.4166749999999999</v>
          </cell>
          <cell r="AH300">
            <v>1.4166749999999999</v>
          </cell>
          <cell r="AI300">
            <v>1.4166749999999999</v>
          </cell>
        </row>
        <row r="301">
          <cell r="B301" t="str">
            <v>土系2</v>
          </cell>
          <cell r="C301">
            <v>2</v>
          </cell>
          <cell r="D301" t="str">
            <v>土系</v>
          </cell>
          <cell r="E301">
            <v>4</v>
          </cell>
          <cell r="F301" t="str">
            <v>地脉</v>
          </cell>
          <cell r="H301">
            <v>34.026248526357804</v>
          </cell>
          <cell r="I301">
            <v>100</v>
          </cell>
          <cell r="J301">
            <v>13.377181208053679</v>
          </cell>
          <cell r="K301">
            <v>2.8333499999999998</v>
          </cell>
          <cell r="L301">
            <v>16.721476510067099</v>
          </cell>
          <cell r="M301">
            <v>4.2500249999999999</v>
          </cell>
          <cell r="N301">
            <v>0.2</v>
          </cell>
          <cell r="O301">
            <v>0.2</v>
          </cell>
          <cell r="P301">
            <v>0.36</v>
          </cell>
          <cell r="Q301">
            <v>0.1</v>
          </cell>
          <cell r="R301">
            <v>2.2999999999999998</v>
          </cell>
          <cell r="S301">
            <v>0.1</v>
          </cell>
          <cell r="T301">
            <v>0.9</v>
          </cell>
          <cell r="U301">
            <v>3.8666666666666698</v>
          </cell>
          <cell r="V301">
            <v>0</v>
          </cell>
          <cell r="W301">
            <v>0.16890380313199099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2.8333499999999998</v>
          </cell>
          <cell r="AD301">
            <v>3.6833549999999997</v>
          </cell>
          <cell r="AE301">
            <v>2.8333499999999998</v>
          </cell>
          <cell r="AF301">
            <v>2.8333499999999998</v>
          </cell>
          <cell r="AG301">
            <v>2.8333499999999998</v>
          </cell>
          <cell r="AH301">
            <v>2.8333499999999998</v>
          </cell>
          <cell r="AI301">
            <v>2.8333499999999998</v>
          </cell>
        </row>
        <row r="302">
          <cell r="B302" t="str">
            <v>土系3</v>
          </cell>
          <cell r="C302">
            <v>3</v>
          </cell>
          <cell r="D302" t="str">
            <v>土系</v>
          </cell>
          <cell r="E302">
            <v>4</v>
          </cell>
          <cell r="F302" t="str">
            <v>地脉</v>
          </cell>
          <cell r="H302">
            <v>55.658830370929749</v>
          </cell>
          <cell r="I302">
            <v>100</v>
          </cell>
          <cell r="J302">
            <v>20.764864864864879</v>
          </cell>
          <cell r="K302">
            <v>4.2500249999999999</v>
          </cell>
          <cell r="L302">
            <v>25.956081081081098</v>
          </cell>
          <cell r="M302">
            <v>6.3750374999999995</v>
          </cell>
          <cell r="N302">
            <v>0.2</v>
          </cell>
          <cell r="O302">
            <v>0.2</v>
          </cell>
          <cell r="P302">
            <v>0.36</v>
          </cell>
          <cell r="Q302">
            <v>0.1</v>
          </cell>
          <cell r="R302">
            <v>2.2999999999999998</v>
          </cell>
          <cell r="S302">
            <v>0.1</v>
          </cell>
          <cell r="T302">
            <v>0.9</v>
          </cell>
          <cell r="U302">
            <v>5.8</v>
          </cell>
          <cell r="V302">
            <v>0</v>
          </cell>
          <cell r="W302">
            <v>0.39527027027027001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4.2500249999999999</v>
          </cell>
          <cell r="AD302">
            <v>5.5250325</v>
          </cell>
          <cell r="AE302">
            <v>4.2500249999999999</v>
          </cell>
          <cell r="AF302">
            <v>4.2500249999999999</v>
          </cell>
          <cell r="AG302">
            <v>4.2500249999999999</v>
          </cell>
          <cell r="AH302">
            <v>4.2500249999999999</v>
          </cell>
          <cell r="AI302">
            <v>4.2500249999999999</v>
          </cell>
        </row>
        <row r="303">
          <cell r="B303" t="str">
            <v>土系4</v>
          </cell>
          <cell r="C303">
            <v>4</v>
          </cell>
          <cell r="D303" t="str">
            <v>土系</v>
          </cell>
          <cell r="E303">
            <v>4</v>
          </cell>
          <cell r="F303" t="str">
            <v>地脉</v>
          </cell>
          <cell r="H303">
            <v>80.44616373450161</v>
          </cell>
          <cell r="I303">
            <v>100</v>
          </cell>
          <cell r="J303">
            <v>28.670270270270244</v>
          </cell>
          <cell r="K303">
            <v>5.6666999999999996</v>
          </cell>
          <cell r="L303">
            <v>35.837837837837803</v>
          </cell>
          <cell r="M303">
            <v>8.5000499999999999</v>
          </cell>
          <cell r="N303">
            <v>0.2</v>
          </cell>
          <cell r="O303">
            <v>0.2</v>
          </cell>
          <cell r="P303">
            <v>0.36</v>
          </cell>
          <cell r="Q303">
            <v>0.1</v>
          </cell>
          <cell r="R303">
            <v>2.2999999999999998</v>
          </cell>
          <cell r="S303">
            <v>0.1</v>
          </cell>
          <cell r="T303">
            <v>0.9</v>
          </cell>
          <cell r="U303">
            <v>7.7333333333333298</v>
          </cell>
          <cell r="V303">
            <v>0</v>
          </cell>
          <cell r="W303">
            <v>0.73138444567016003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5.6666999999999996</v>
          </cell>
          <cell r="AD303">
            <v>7.3667099999999994</v>
          </cell>
          <cell r="AE303">
            <v>5.6666999999999996</v>
          </cell>
          <cell r="AF303">
            <v>5.6666999999999996</v>
          </cell>
          <cell r="AG303">
            <v>5.6666999999999996</v>
          </cell>
          <cell r="AH303">
            <v>5.6666999999999996</v>
          </cell>
          <cell r="AI303">
            <v>5.6666999999999996</v>
          </cell>
        </row>
        <row r="304">
          <cell r="B304" t="str">
            <v>土系5</v>
          </cell>
          <cell r="C304">
            <v>5</v>
          </cell>
          <cell r="D304" t="str">
            <v>土系</v>
          </cell>
          <cell r="E304">
            <v>4</v>
          </cell>
          <cell r="F304" t="str">
            <v>地脉</v>
          </cell>
          <cell r="H304">
            <v>108.44458346562726</v>
          </cell>
          <cell r="I304">
            <v>100</v>
          </cell>
          <cell r="J304">
            <v>37.137557077625601</v>
          </cell>
          <cell r="K304">
            <v>7.0833750000000002</v>
          </cell>
          <cell r="L304">
            <v>46.421946347031998</v>
          </cell>
          <cell r="M304">
            <v>10.6250625</v>
          </cell>
          <cell r="N304">
            <v>0.2</v>
          </cell>
          <cell r="O304">
            <v>0.2</v>
          </cell>
          <cell r="P304">
            <v>0.36</v>
          </cell>
          <cell r="Q304">
            <v>0.1</v>
          </cell>
          <cell r="R304">
            <v>2.2999999999999998</v>
          </cell>
          <cell r="S304">
            <v>0.1</v>
          </cell>
          <cell r="T304">
            <v>0.9</v>
          </cell>
          <cell r="U304">
            <v>9.6666666666666696</v>
          </cell>
          <cell r="V304">
            <v>0</v>
          </cell>
          <cell r="W304">
            <v>1.1903063165905601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7.0833750000000002</v>
          </cell>
          <cell r="AD304">
            <v>9.2083875000000006</v>
          </cell>
          <cell r="AE304">
            <v>7.0833750000000002</v>
          </cell>
          <cell r="AF304">
            <v>7.0833750000000002</v>
          </cell>
          <cell r="AG304">
            <v>7.0833750000000002</v>
          </cell>
          <cell r="AH304">
            <v>7.0833750000000002</v>
          </cell>
          <cell r="AI304">
            <v>7.0833750000000002</v>
          </cell>
        </row>
        <row r="305">
          <cell r="B305" t="str">
            <v>土系6</v>
          </cell>
          <cell r="C305">
            <v>6</v>
          </cell>
          <cell r="D305" t="str">
            <v>土系</v>
          </cell>
          <cell r="E305">
            <v>4</v>
          </cell>
          <cell r="F305" t="str">
            <v>地脉</v>
          </cell>
          <cell r="H305">
            <v>139.71042441285945</v>
          </cell>
          <cell r="I305">
            <v>100</v>
          </cell>
          <cell r="J305">
            <v>46.21596059113304</v>
          </cell>
          <cell r="K305">
            <v>8.5000499999999999</v>
          </cell>
          <cell r="L305">
            <v>57.7699507389163</v>
          </cell>
          <cell r="M305">
            <v>12.750074999999999</v>
          </cell>
          <cell r="N305">
            <v>0.2</v>
          </cell>
          <cell r="O305">
            <v>0.2</v>
          </cell>
          <cell r="P305">
            <v>0.36</v>
          </cell>
          <cell r="Q305">
            <v>0.1</v>
          </cell>
          <cell r="R305">
            <v>2.2999999999999998</v>
          </cell>
          <cell r="S305">
            <v>0.1</v>
          </cell>
          <cell r="T305">
            <v>0.9</v>
          </cell>
          <cell r="U305">
            <v>11.6</v>
          </cell>
          <cell r="V305">
            <v>0</v>
          </cell>
          <cell r="W305">
            <v>1.7866995073891601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8.5000499999999999</v>
          </cell>
          <cell r="AD305">
            <v>11.050065</v>
          </cell>
          <cell r="AE305">
            <v>8.5000499999999999</v>
          </cell>
          <cell r="AF305">
            <v>8.5000499999999999</v>
          </cell>
          <cell r="AG305">
            <v>8.5000499999999999</v>
          </cell>
          <cell r="AH305">
            <v>8.5000499999999999</v>
          </cell>
          <cell r="AI305">
            <v>8.5000499999999999</v>
          </cell>
        </row>
        <row r="306">
          <cell r="B306" t="str">
            <v>土系7</v>
          </cell>
          <cell r="C306">
            <v>7</v>
          </cell>
          <cell r="D306" t="str">
            <v>土系</v>
          </cell>
          <cell r="E306">
            <v>4</v>
          </cell>
          <cell r="F306" t="str">
            <v>地脉</v>
          </cell>
          <cell r="H306">
            <v>174.30002142475351</v>
          </cell>
          <cell r="I306">
            <v>100</v>
          </cell>
          <cell r="J306">
            <v>54.36166666666665</v>
          </cell>
          <cell r="K306">
            <v>9.9167249999999996</v>
          </cell>
          <cell r="L306">
            <v>67.952083333333306</v>
          </cell>
          <cell r="M306">
            <v>14.875087499999999</v>
          </cell>
          <cell r="N306">
            <v>0.2</v>
          </cell>
          <cell r="O306">
            <v>0.2</v>
          </cell>
          <cell r="P306">
            <v>0.36</v>
          </cell>
          <cell r="Q306">
            <v>0.1</v>
          </cell>
          <cell r="R306">
            <v>2.2999999999999998</v>
          </cell>
          <cell r="S306">
            <v>0.1</v>
          </cell>
          <cell r="T306">
            <v>0.9</v>
          </cell>
          <cell r="U306">
            <v>13.533333333333299</v>
          </cell>
          <cell r="V306">
            <v>0</v>
          </cell>
          <cell r="W306">
            <v>2.46458333333333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9.9167249999999996</v>
          </cell>
          <cell r="AD306">
            <v>12.891742499999999</v>
          </cell>
          <cell r="AE306">
            <v>9.9167249999999996</v>
          </cell>
          <cell r="AF306">
            <v>9.9167249999999996</v>
          </cell>
          <cell r="AG306">
            <v>9.9167249999999996</v>
          </cell>
          <cell r="AH306">
            <v>9.9167249999999996</v>
          </cell>
          <cell r="AI306">
            <v>9.9167249999999996</v>
          </cell>
        </row>
        <row r="307">
          <cell r="B307" t="str">
            <v>土系8</v>
          </cell>
          <cell r="C307">
            <v>8</v>
          </cell>
          <cell r="D307" t="str">
            <v>土系</v>
          </cell>
          <cell r="E307">
            <v>4</v>
          </cell>
          <cell r="F307" t="str">
            <v>地脉</v>
          </cell>
          <cell r="H307">
            <v>212.26970934986207</v>
          </cell>
          <cell r="I307">
            <v>100</v>
          </cell>
          <cell r="J307">
            <v>62.636883116883126</v>
          </cell>
          <cell r="K307">
            <v>11.333399999999999</v>
          </cell>
          <cell r="L307">
            <v>78.296103896103901</v>
          </cell>
          <cell r="M307">
            <v>17.0001</v>
          </cell>
          <cell r="N307">
            <v>0.2</v>
          </cell>
          <cell r="O307">
            <v>0.2</v>
          </cell>
          <cell r="P307">
            <v>0.36</v>
          </cell>
          <cell r="Q307">
            <v>0.1</v>
          </cell>
          <cell r="R307">
            <v>2.2999999999999998</v>
          </cell>
          <cell r="S307">
            <v>0.1</v>
          </cell>
          <cell r="T307">
            <v>0.9</v>
          </cell>
          <cell r="U307">
            <v>15.466666666666701</v>
          </cell>
          <cell r="V307">
            <v>0</v>
          </cell>
          <cell r="W307">
            <v>3.2623376623376599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11.333399999999999</v>
          </cell>
          <cell r="AD307">
            <v>14.733419999999999</v>
          </cell>
          <cell r="AE307">
            <v>11.333399999999999</v>
          </cell>
          <cell r="AF307">
            <v>11.333399999999999</v>
          </cell>
          <cell r="AG307">
            <v>11.333399999999999</v>
          </cell>
          <cell r="AH307">
            <v>11.333399999999999</v>
          </cell>
          <cell r="AI307">
            <v>11.333399999999999</v>
          </cell>
        </row>
        <row r="308">
          <cell r="B308" t="str">
            <v>土系9</v>
          </cell>
          <cell r="C308">
            <v>9</v>
          </cell>
          <cell r="D308" t="str">
            <v>土系</v>
          </cell>
          <cell r="E308">
            <v>4</v>
          </cell>
          <cell r="F308" t="str">
            <v>地脉</v>
          </cell>
          <cell r="H308">
            <v>253.67582303673765</v>
          </cell>
          <cell r="I308">
            <v>100</v>
          </cell>
          <cell r="J308">
            <v>71.042776659959756</v>
          </cell>
          <cell r="K308">
            <v>12.750075000000001</v>
          </cell>
          <cell r="L308">
            <v>88.803470824949699</v>
          </cell>
          <cell r="M308">
            <v>19.1251125</v>
          </cell>
          <cell r="N308">
            <v>0.2</v>
          </cell>
          <cell r="O308">
            <v>0.2</v>
          </cell>
          <cell r="P308">
            <v>0.36</v>
          </cell>
          <cell r="Q308">
            <v>0.1</v>
          </cell>
          <cell r="R308">
            <v>2.2999999999999998</v>
          </cell>
          <cell r="S308">
            <v>0.1</v>
          </cell>
          <cell r="T308">
            <v>0.9</v>
          </cell>
          <cell r="U308">
            <v>17.399999999999999</v>
          </cell>
          <cell r="V308">
            <v>0</v>
          </cell>
          <cell r="W308">
            <v>4.18445674044266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12.750075000000001</v>
          </cell>
          <cell r="AD308">
            <v>16.575097500000002</v>
          </cell>
          <cell r="AE308">
            <v>12.750075000000001</v>
          </cell>
          <cell r="AF308">
            <v>12.750075000000001</v>
          </cell>
          <cell r="AG308">
            <v>12.750075000000001</v>
          </cell>
          <cell r="AH308">
            <v>12.750075000000001</v>
          </cell>
          <cell r="AI308">
            <v>12.750075000000001</v>
          </cell>
        </row>
        <row r="309">
          <cell r="B309" t="str">
            <v>土系10</v>
          </cell>
          <cell r="C309">
            <v>10</v>
          </cell>
          <cell r="D309" t="str">
            <v>土系</v>
          </cell>
          <cell r="E309">
            <v>4</v>
          </cell>
          <cell r="F309" t="str">
            <v>地脉</v>
          </cell>
          <cell r="H309">
            <v>298.57469733393424</v>
          </cell>
          <cell r="I309">
            <v>100</v>
          </cell>
          <cell r="J309">
            <v>79.580547112462</v>
          </cell>
          <cell r="K309">
            <v>14.16675</v>
          </cell>
          <cell r="L309">
            <v>99.4756838905775</v>
          </cell>
          <cell r="M309">
            <v>21.250125000000001</v>
          </cell>
          <cell r="N309">
            <v>0.2</v>
          </cell>
          <cell r="O309">
            <v>0.2</v>
          </cell>
          <cell r="P309">
            <v>0.36</v>
          </cell>
          <cell r="Q309">
            <v>0.1</v>
          </cell>
          <cell r="R309">
            <v>2.2999999999999998</v>
          </cell>
          <cell r="S309">
            <v>0.1</v>
          </cell>
          <cell r="T309">
            <v>0.9</v>
          </cell>
          <cell r="U309">
            <v>19.3333333333333</v>
          </cell>
          <cell r="V309">
            <v>0</v>
          </cell>
          <cell r="W309">
            <v>5.2355623100304003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14.16675</v>
          </cell>
          <cell r="AD309">
            <v>18.416775000000001</v>
          </cell>
          <cell r="AE309">
            <v>14.16675</v>
          </cell>
          <cell r="AF309">
            <v>14.16675</v>
          </cell>
          <cell r="AG309">
            <v>14.16675</v>
          </cell>
          <cell r="AH309">
            <v>14.16675</v>
          </cell>
          <cell r="AI309">
            <v>14.16675</v>
          </cell>
        </row>
        <row r="310">
          <cell r="B310" t="str">
            <v>土系11</v>
          </cell>
          <cell r="C310">
            <v>11</v>
          </cell>
          <cell r="D310" t="str">
            <v>土系</v>
          </cell>
          <cell r="E310">
            <v>4</v>
          </cell>
          <cell r="F310" t="str">
            <v>地脉</v>
          </cell>
          <cell r="H310">
            <v>330.4977781809589</v>
          </cell>
          <cell r="I310">
            <v>100</v>
          </cell>
          <cell r="J310">
            <v>88.251428571428804</v>
          </cell>
          <cell r="K310">
            <v>15.583425</v>
          </cell>
          <cell r="L310">
            <v>110.314285714286</v>
          </cell>
          <cell r="M310">
            <v>23.375137500000001</v>
          </cell>
          <cell r="N310">
            <v>0.2</v>
          </cell>
          <cell r="O310">
            <v>0.2</v>
          </cell>
          <cell r="P310">
            <v>0.36</v>
          </cell>
          <cell r="Q310">
            <v>0.1</v>
          </cell>
          <cell r="R310">
            <v>2.2999999999999998</v>
          </cell>
          <cell r="S310">
            <v>0.1</v>
          </cell>
          <cell r="T310">
            <v>0.9</v>
          </cell>
          <cell r="U310">
            <v>21.266666666666701</v>
          </cell>
          <cell r="V310">
            <v>0</v>
          </cell>
          <cell r="W310">
            <v>6.4204081632653098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15.583425</v>
          </cell>
          <cell r="AD310">
            <v>20.258452500000001</v>
          </cell>
          <cell r="AE310">
            <v>15.583425</v>
          </cell>
          <cell r="AF310">
            <v>15.583425</v>
          </cell>
          <cell r="AG310">
            <v>15.583425</v>
          </cell>
          <cell r="AH310">
            <v>15.583425</v>
          </cell>
          <cell r="AI310">
            <v>15.583425</v>
          </cell>
        </row>
        <row r="311">
          <cell r="B311" t="str">
            <v>土系12</v>
          </cell>
          <cell r="C311">
            <v>12</v>
          </cell>
          <cell r="D311" t="str">
            <v>土系</v>
          </cell>
          <cell r="E311">
            <v>4</v>
          </cell>
          <cell r="F311" t="str">
            <v>地脉</v>
          </cell>
          <cell r="H311">
            <v>381.21046987251111</v>
          </cell>
          <cell r="I311">
            <v>100</v>
          </cell>
          <cell r="J311">
            <v>97.056690647482412</v>
          </cell>
          <cell r="K311">
            <v>17.0001</v>
          </cell>
          <cell r="L311">
            <v>121.320863309353</v>
          </cell>
          <cell r="M311">
            <v>25.500149999999998</v>
          </cell>
          <cell r="N311">
            <v>0.2</v>
          </cell>
          <cell r="O311">
            <v>0.2</v>
          </cell>
          <cell r="P311">
            <v>0.36</v>
          </cell>
          <cell r="Q311">
            <v>0.1</v>
          </cell>
          <cell r="R311">
            <v>2.2999999999999998</v>
          </cell>
          <cell r="S311">
            <v>0.1</v>
          </cell>
          <cell r="T311">
            <v>0.9</v>
          </cell>
          <cell r="U311">
            <v>23.2</v>
          </cell>
          <cell r="V311">
            <v>0</v>
          </cell>
          <cell r="W311">
            <v>7.7438848920863297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17.0001</v>
          </cell>
          <cell r="AD311">
            <v>22.10013</v>
          </cell>
          <cell r="AE311">
            <v>17.0001</v>
          </cell>
          <cell r="AF311">
            <v>17.0001</v>
          </cell>
          <cell r="AG311">
            <v>17.0001</v>
          </cell>
          <cell r="AH311">
            <v>17.0001</v>
          </cell>
          <cell r="AI311">
            <v>17.0001</v>
          </cell>
        </row>
        <row r="312">
          <cell r="B312" t="str">
            <v>土系13</v>
          </cell>
          <cell r="C312">
            <v>13</v>
          </cell>
          <cell r="D312" t="str">
            <v>土系</v>
          </cell>
          <cell r="E312">
            <v>4</v>
          </cell>
          <cell r="F312" t="str">
            <v>地脉</v>
          </cell>
          <cell r="H312">
            <v>415.54308982997259</v>
          </cell>
          <cell r="I312">
            <v>100</v>
          </cell>
          <cell r="J312">
            <v>105.99763975155281</v>
          </cell>
          <cell r="K312">
            <v>18.416775000000001</v>
          </cell>
          <cell r="L312">
            <v>132.49704968944101</v>
          </cell>
          <cell r="M312">
            <v>27.625162500000002</v>
          </cell>
          <cell r="N312">
            <v>0.2</v>
          </cell>
          <cell r="O312">
            <v>0.2</v>
          </cell>
          <cell r="P312">
            <v>0.36</v>
          </cell>
          <cell r="Q312">
            <v>0.1</v>
          </cell>
          <cell r="R312">
            <v>2.2999999999999998</v>
          </cell>
          <cell r="S312">
            <v>0.1</v>
          </cell>
          <cell r="T312">
            <v>0.9</v>
          </cell>
          <cell r="U312">
            <v>25.133333333333301</v>
          </cell>
          <cell r="V312">
            <v>0</v>
          </cell>
          <cell r="W312">
            <v>9.2110248447204999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18.416775000000001</v>
          </cell>
          <cell r="AD312">
            <v>23.941807500000003</v>
          </cell>
          <cell r="AE312">
            <v>18.416775000000001</v>
          </cell>
          <cell r="AF312">
            <v>18.416775000000001</v>
          </cell>
          <cell r="AG312">
            <v>18.416775000000001</v>
          </cell>
          <cell r="AH312">
            <v>18.416775000000001</v>
          </cell>
          <cell r="AI312">
            <v>18.416775000000001</v>
          </cell>
        </row>
        <row r="313">
          <cell r="B313" t="str">
            <v>土系14</v>
          </cell>
          <cell r="C313">
            <v>14</v>
          </cell>
          <cell r="D313" t="str">
            <v>土系</v>
          </cell>
          <cell r="E313">
            <v>4</v>
          </cell>
          <cell r="F313" t="str">
            <v>地脉</v>
          </cell>
          <cell r="H313">
            <v>450.27033760303794</v>
          </cell>
          <cell r="I313">
            <v>100</v>
          </cell>
          <cell r="J313">
            <v>115.07562043795599</v>
          </cell>
          <cell r="K313">
            <v>19.833449999999999</v>
          </cell>
          <cell r="L313">
            <v>143.84452554744499</v>
          </cell>
          <cell r="M313">
            <v>29.750174999999999</v>
          </cell>
          <cell r="N313">
            <v>0.2</v>
          </cell>
          <cell r="O313">
            <v>0.2</v>
          </cell>
          <cell r="P313">
            <v>0.36</v>
          </cell>
          <cell r="Q313">
            <v>0.1</v>
          </cell>
          <cell r="R313">
            <v>2.2999999999999998</v>
          </cell>
          <cell r="S313">
            <v>0.1</v>
          </cell>
          <cell r="T313">
            <v>0.9</v>
          </cell>
          <cell r="U313">
            <v>27.066666666666698</v>
          </cell>
          <cell r="V313">
            <v>0</v>
          </cell>
          <cell r="W313">
            <v>10.8270072992701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19.833449999999999</v>
          </cell>
          <cell r="AD313">
            <v>25.783484999999999</v>
          </cell>
          <cell r="AE313">
            <v>19.833449999999999</v>
          </cell>
          <cell r="AF313">
            <v>19.833449999999999</v>
          </cell>
          <cell r="AG313">
            <v>19.833449999999999</v>
          </cell>
          <cell r="AH313">
            <v>19.833449999999999</v>
          </cell>
          <cell r="AI313">
            <v>19.833449999999999</v>
          </cell>
        </row>
        <row r="314">
          <cell r="B314" t="str">
            <v>土系15</v>
          </cell>
          <cell r="C314">
            <v>15</v>
          </cell>
          <cell r="D314" t="str">
            <v>土系</v>
          </cell>
          <cell r="E314">
            <v>4</v>
          </cell>
          <cell r="F314" t="str">
            <v>地脉</v>
          </cell>
          <cell r="H314">
            <v>485.39221319170582</v>
          </cell>
          <cell r="I314">
            <v>100</v>
          </cell>
          <cell r="J314">
            <v>124.29201680672242</v>
          </cell>
          <cell r="K314">
            <v>21.250125000000001</v>
          </cell>
          <cell r="L314">
            <v>155.365021008403</v>
          </cell>
          <cell r="M314">
            <v>31.875187500000003</v>
          </cell>
          <cell r="N314">
            <v>0.2</v>
          </cell>
          <cell r="O314">
            <v>0.2</v>
          </cell>
          <cell r="P314">
            <v>0.36</v>
          </cell>
          <cell r="Q314">
            <v>0.1</v>
          </cell>
          <cell r="R314">
            <v>2.2999999999999998</v>
          </cell>
          <cell r="S314">
            <v>0.1</v>
          </cell>
          <cell r="T314">
            <v>0.9</v>
          </cell>
          <cell r="U314">
            <v>29</v>
          </cell>
          <cell r="V314">
            <v>0</v>
          </cell>
          <cell r="W314">
            <v>12.5971638655462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21.250125000000001</v>
          </cell>
          <cell r="AD314">
            <v>27.625162500000002</v>
          </cell>
          <cell r="AE314">
            <v>21.250125000000001</v>
          </cell>
          <cell r="AF314">
            <v>21.250125000000001</v>
          </cell>
          <cell r="AG314">
            <v>21.250125000000001</v>
          </cell>
          <cell r="AH314">
            <v>21.250125000000001</v>
          </cell>
          <cell r="AI314">
            <v>21.250125000000001</v>
          </cell>
        </row>
        <row r="315">
          <cell r="B315" t="str">
            <v>土系16</v>
          </cell>
          <cell r="C315">
            <v>16</v>
          </cell>
          <cell r="D315" t="str">
            <v>土系</v>
          </cell>
          <cell r="E315">
            <v>4</v>
          </cell>
          <cell r="F315" t="str">
            <v>地脉</v>
          </cell>
          <cell r="H315">
            <v>520.90871659597747</v>
          </cell>
          <cell r="I315">
            <v>100</v>
          </cell>
          <cell r="J315">
            <v>133.64825396825361</v>
          </cell>
          <cell r="K315">
            <v>22.666799999999999</v>
          </cell>
          <cell r="L315">
            <v>167.06031746031701</v>
          </cell>
          <cell r="M315">
            <v>34.0002</v>
          </cell>
          <cell r="N315">
            <v>0.2</v>
          </cell>
          <cell r="O315">
            <v>0.2</v>
          </cell>
          <cell r="P315">
            <v>0.36</v>
          </cell>
          <cell r="Q315">
            <v>0.1</v>
          </cell>
          <cell r="R315">
            <v>2.2999999999999998</v>
          </cell>
          <cell r="S315">
            <v>0.1</v>
          </cell>
          <cell r="T315">
            <v>0.9</v>
          </cell>
          <cell r="U315">
            <v>30.933333333333302</v>
          </cell>
          <cell r="V315">
            <v>0</v>
          </cell>
          <cell r="W315">
            <v>14.5269841269841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22.666799999999999</v>
          </cell>
          <cell r="AD315">
            <v>29.466839999999998</v>
          </cell>
          <cell r="AE315">
            <v>22.666799999999999</v>
          </cell>
          <cell r="AF315">
            <v>22.666799999999999</v>
          </cell>
          <cell r="AG315">
            <v>22.666799999999999</v>
          </cell>
          <cell r="AH315">
            <v>22.666799999999999</v>
          </cell>
          <cell r="AI315">
            <v>22.666799999999999</v>
          </cell>
        </row>
        <row r="316">
          <cell r="B316" t="str">
            <v>土系17</v>
          </cell>
          <cell r="C316">
            <v>17</v>
          </cell>
          <cell r="D316" t="str">
            <v>土系</v>
          </cell>
          <cell r="E316">
            <v>4</v>
          </cell>
          <cell r="F316" t="str">
            <v>地脉</v>
          </cell>
          <cell r="H316">
            <v>556.81984781585174</v>
          </cell>
          <cell r="I316">
            <v>100</v>
          </cell>
          <cell r="J316">
            <v>143.14579957356079</v>
          </cell>
          <cell r="K316">
            <v>24.083475</v>
          </cell>
          <cell r="L316">
            <v>178.93224946695099</v>
          </cell>
          <cell r="M316">
            <v>36.125212500000004</v>
          </cell>
          <cell r="N316">
            <v>0.2</v>
          </cell>
          <cell r="O316">
            <v>0.2</v>
          </cell>
          <cell r="P316">
            <v>0.36</v>
          </cell>
          <cell r="Q316">
            <v>0.1</v>
          </cell>
          <cell r="R316">
            <v>2.2999999999999998</v>
          </cell>
          <cell r="S316">
            <v>0.1</v>
          </cell>
          <cell r="T316">
            <v>0.9</v>
          </cell>
          <cell r="U316">
            <v>32.866666666666703</v>
          </cell>
          <cell r="V316">
            <v>0</v>
          </cell>
          <cell r="W316">
            <v>16.622121535181201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24.083475</v>
          </cell>
          <cell r="AD316">
            <v>31.308517500000001</v>
          </cell>
          <cell r="AE316">
            <v>24.083475</v>
          </cell>
          <cell r="AF316">
            <v>24.083475</v>
          </cell>
          <cell r="AG316">
            <v>24.083475</v>
          </cell>
          <cell r="AH316">
            <v>24.083475</v>
          </cell>
          <cell r="AI316">
            <v>24.083475</v>
          </cell>
        </row>
        <row r="317">
          <cell r="B317" t="str">
            <v>土系18</v>
          </cell>
          <cell r="C317">
            <v>18</v>
          </cell>
          <cell r="D317" t="str">
            <v>土系</v>
          </cell>
          <cell r="E317">
            <v>4</v>
          </cell>
          <cell r="F317" t="str">
            <v>地脉</v>
          </cell>
          <cell r="H317">
            <v>593.12560685132974</v>
          </cell>
          <cell r="I317">
            <v>100</v>
          </cell>
          <cell r="J317">
            <v>152.78616541353361</v>
          </cell>
          <cell r="K317">
            <v>25.500150000000001</v>
          </cell>
          <cell r="L317">
            <v>190.982706766917</v>
          </cell>
          <cell r="M317">
            <v>38.250225</v>
          </cell>
          <cell r="N317">
            <v>0.2</v>
          </cell>
          <cell r="O317">
            <v>0.2</v>
          </cell>
          <cell r="P317">
            <v>0.36</v>
          </cell>
          <cell r="Q317">
            <v>0.1</v>
          </cell>
          <cell r="R317">
            <v>2.2999999999999998</v>
          </cell>
          <cell r="S317">
            <v>0.1</v>
          </cell>
          <cell r="T317">
            <v>0.9</v>
          </cell>
          <cell r="U317">
            <v>34.799999999999997</v>
          </cell>
          <cell r="V317">
            <v>0</v>
          </cell>
          <cell r="W317">
            <v>18.888399570354501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25.500150000000001</v>
          </cell>
          <cell r="AD317">
            <v>33.150195000000004</v>
          </cell>
          <cell r="AE317">
            <v>25.500150000000001</v>
          </cell>
          <cell r="AF317">
            <v>25.500150000000001</v>
          </cell>
          <cell r="AG317">
            <v>25.500150000000001</v>
          </cell>
          <cell r="AH317">
            <v>25.500150000000001</v>
          </cell>
          <cell r="AI317">
            <v>25.500150000000001</v>
          </cell>
        </row>
        <row r="318">
          <cell r="B318" t="str">
            <v>土系19</v>
          </cell>
          <cell r="C318">
            <v>19</v>
          </cell>
          <cell r="D318" t="str">
            <v>土系</v>
          </cell>
          <cell r="E318">
            <v>4</v>
          </cell>
          <cell r="F318" t="str">
            <v>地脉</v>
          </cell>
          <cell r="H318">
            <v>629.82599370240894</v>
          </cell>
          <cell r="I318">
            <v>100</v>
          </cell>
          <cell r="J318">
            <v>162.5709090909088</v>
          </cell>
          <cell r="K318">
            <v>26.916824999999999</v>
          </cell>
          <cell r="L318">
            <v>203.213636363636</v>
          </cell>
          <cell r="M318">
            <v>40.375237499999997</v>
          </cell>
          <cell r="N318">
            <v>0.2</v>
          </cell>
          <cell r="O318">
            <v>0.2</v>
          </cell>
          <cell r="P318">
            <v>0.36</v>
          </cell>
          <cell r="Q318">
            <v>0.1</v>
          </cell>
          <cell r="R318">
            <v>2.2999999999999998</v>
          </cell>
          <cell r="S318">
            <v>0.1</v>
          </cell>
          <cell r="T318">
            <v>0.9</v>
          </cell>
          <cell r="U318">
            <v>36.733333333333299</v>
          </cell>
          <cell r="V318">
            <v>0</v>
          </cell>
          <cell r="W318">
            <v>21.3318181818182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26.916824999999999</v>
          </cell>
          <cell r="AD318">
            <v>34.991872499999999</v>
          </cell>
          <cell r="AE318">
            <v>26.916824999999999</v>
          </cell>
          <cell r="AF318">
            <v>26.916824999999999</v>
          </cell>
          <cell r="AG318">
            <v>26.916824999999999</v>
          </cell>
          <cell r="AH318">
            <v>26.916824999999999</v>
          </cell>
          <cell r="AI318">
            <v>26.916824999999999</v>
          </cell>
        </row>
        <row r="319">
          <cell r="B319" t="str">
            <v>土系20</v>
          </cell>
          <cell r="C319">
            <v>20</v>
          </cell>
          <cell r="D319" t="str">
            <v>土系</v>
          </cell>
          <cell r="E319">
            <v>4</v>
          </cell>
          <cell r="F319" t="str">
            <v>地脉</v>
          </cell>
          <cell r="H319">
            <v>666.92100836909185</v>
          </cell>
          <cell r="I319">
            <v>100</v>
          </cell>
          <cell r="J319">
            <v>172.50163576881121</v>
          </cell>
          <cell r="K319">
            <v>28.333500000000001</v>
          </cell>
          <cell r="L319">
            <v>215.62704471101401</v>
          </cell>
          <cell r="M319">
            <v>42.500250000000001</v>
          </cell>
          <cell r="N319">
            <v>0.2</v>
          </cell>
          <cell r="O319">
            <v>0.2</v>
          </cell>
          <cell r="P319">
            <v>0.36</v>
          </cell>
          <cell r="Q319">
            <v>0.1</v>
          </cell>
          <cell r="R319">
            <v>2.2999999999999998</v>
          </cell>
          <cell r="S319">
            <v>0.1</v>
          </cell>
          <cell r="T319">
            <v>0.9</v>
          </cell>
          <cell r="U319">
            <v>38.6666666666667</v>
          </cell>
          <cell r="V319">
            <v>0</v>
          </cell>
          <cell r="W319">
            <v>23.958560523446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28.333500000000001</v>
          </cell>
          <cell r="AD319">
            <v>36.833550000000002</v>
          </cell>
          <cell r="AE319">
            <v>28.333500000000001</v>
          </cell>
          <cell r="AF319">
            <v>28.333500000000001</v>
          </cell>
          <cell r="AG319">
            <v>28.333500000000001</v>
          </cell>
          <cell r="AH319">
            <v>28.333500000000001</v>
          </cell>
          <cell r="AI319">
            <v>28.333500000000001</v>
          </cell>
        </row>
        <row r="320">
          <cell r="B320" t="str">
            <v>土系21</v>
          </cell>
          <cell r="C320">
            <v>21</v>
          </cell>
          <cell r="D320" t="str">
            <v>土系</v>
          </cell>
          <cell r="E320">
            <v>4</v>
          </cell>
          <cell r="F320" t="str">
            <v>地脉</v>
          </cell>
          <cell r="H320">
            <v>704.41065085137882</v>
          </cell>
          <cell r="I320">
            <v>100</v>
          </cell>
          <cell r="J320">
            <v>182.58</v>
          </cell>
          <cell r="K320">
            <v>29.750174999999999</v>
          </cell>
          <cell r="L320">
            <v>228.22499999999999</v>
          </cell>
          <cell r="M320">
            <v>44.625262499999998</v>
          </cell>
          <cell r="N320">
            <v>0.2</v>
          </cell>
          <cell r="O320">
            <v>0.2</v>
          </cell>
          <cell r="P320">
            <v>0.36</v>
          </cell>
          <cell r="Q320">
            <v>0.1</v>
          </cell>
          <cell r="R320">
            <v>2.2999999999999998</v>
          </cell>
          <cell r="S320">
            <v>0.1</v>
          </cell>
          <cell r="T320">
            <v>0.9</v>
          </cell>
          <cell r="U320">
            <v>40.6</v>
          </cell>
          <cell r="V320">
            <v>0</v>
          </cell>
          <cell r="W320">
            <v>26.774999999999999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29.750174999999999</v>
          </cell>
          <cell r="AD320">
            <v>38.675227499999998</v>
          </cell>
          <cell r="AE320">
            <v>29.750174999999999</v>
          </cell>
          <cell r="AF320">
            <v>29.750174999999999</v>
          </cell>
          <cell r="AG320">
            <v>29.750174999999999</v>
          </cell>
          <cell r="AH320">
            <v>29.750174999999999</v>
          </cell>
          <cell r="AI320">
            <v>29.750174999999999</v>
          </cell>
        </row>
        <row r="321">
          <cell r="B321" t="str">
            <v>土系22</v>
          </cell>
          <cell r="C321">
            <v>22</v>
          </cell>
          <cell r="D321" t="str">
            <v>土系</v>
          </cell>
          <cell r="E321">
            <v>4</v>
          </cell>
          <cell r="F321" t="str">
            <v>地脉</v>
          </cell>
          <cell r="H321">
            <v>742.29492114926813</v>
          </cell>
          <cell r="I321">
            <v>100</v>
          </cell>
          <cell r="J321">
            <v>192.807707641196</v>
          </cell>
          <cell r="K321">
            <v>31.16685</v>
          </cell>
          <cell r="L321">
            <v>241.009634551495</v>
          </cell>
          <cell r="M321">
            <v>46.750275000000002</v>
          </cell>
          <cell r="N321">
            <v>0.2</v>
          </cell>
          <cell r="O321">
            <v>0.2</v>
          </cell>
          <cell r="P321">
            <v>0.36</v>
          </cell>
          <cell r="Q321">
            <v>0.1</v>
          </cell>
          <cell r="R321">
            <v>2.2999999999999998</v>
          </cell>
          <cell r="S321">
            <v>0.1</v>
          </cell>
          <cell r="T321">
            <v>0.9</v>
          </cell>
          <cell r="U321">
            <v>42.533333333333303</v>
          </cell>
          <cell r="V321">
            <v>0</v>
          </cell>
          <cell r="W321">
            <v>29.787707641196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31.16685</v>
          </cell>
          <cell r="AD321">
            <v>40.516905000000001</v>
          </cell>
          <cell r="AE321">
            <v>31.16685</v>
          </cell>
          <cell r="AF321">
            <v>31.16685</v>
          </cell>
          <cell r="AG321">
            <v>31.16685</v>
          </cell>
          <cell r="AH321">
            <v>31.16685</v>
          </cell>
          <cell r="AI321">
            <v>31.16685</v>
          </cell>
        </row>
        <row r="322">
          <cell r="B322" t="str">
            <v>土系23</v>
          </cell>
          <cell r="C322">
            <v>23</v>
          </cell>
          <cell r="D322" t="str">
            <v>土系</v>
          </cell>
          <cell r="E322">
            <v>4</v>
          </cell>
          <cell r="F322" t="str">
            <v>地脉</v>
          </cell>
          <cell r="H322">
            <v>820.61188444838956</v>
          </cell>
          <cell r="I322">
            <v>100</v>
          </cell>
          <cell r="J322">
            <v>203.1865178571432</v>
          </cell>
          <cell r="K322">
            <v>32.583525000000002</v>
          </cell>
          <cell r="L322">
            <v>253.98314732142899</v>
          </cell>
          <cell r="M322">
            <v>48.875287499999999</v>
          </cell>
          <cell r="N322">
            <v>0.2</v>
          </cell>
          <cell r="O322">
            <v>0.2</v>
          </cell>
          <cell r="P322">
            <v>0.36</v>
          </cell>
          <cell r="Q322">
            <v>0.1</v>
          </cell>
          <cell r="R322">
            <v>2.2999999999999998</v>
          </cell>
          <cell r="S322">
            <v>0.1</v>
          </cell>
          <cell r="T322">
            <v>0.9</v>
          </cell>
          <cell r="U322">
            <v>44.466666666666697</v>
          </cell>
          <cell r="V322">
            <v>0</v>
          </cell>
          <cell r="W322">
            <v>33.003459821428599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32.583525000000002</v>
          </cell>
          <cell r="AD322">
            <v>42.358582500000004</v>
          </cell>
          <cell r="AE322">
            <v>32.583525000000002</v>
          </cell>
          <cell r="AF322">
            <v>32.583525000000002</v>
          </cell>
          <cell r="AG322">
            <v>32.583525000000002</v>
          </cell>
          <cell r="AH322">
            <v>32.583525000000002</v>
          </cell>
          <cell r="AI322">
            <v>32.583525000000002</v>
          </cell>
        </row>
        <row r="323">
          <cell r="B323" t="str">
            <v>土系24</v>
          </cell>
          <cell r="C323">
            <v>24</v>
          </cell>
          <cell r="D323" t="str">
            <v>土系</v>
          </cell>
          <cell r="E323">
            <v>4</v>
          </cell>
          <cell r="F323" t="str">
            <v>地脉</v>
          </cell>
          <cell r="H323">
            <v>861.26909611468932</v>
          </cell>
          <cell r="I323">
            <v>100</v>
          </cell>
          <cell r="J323">
            <v>213.71824521934718</v>
          </cell>
          <cell r="K323">
            <v>34.0002</v>
          </cell>
          <cell r="L323">
            <v>267.14780652418398</v>
          </cell>
          <cell r="M323">
            <v>51.000299999999996</v>
          </cell>
          <cell r="N323">
            <v>0.2</v>
          </cell>
          <cell r="O323">
            <v>0.2</v>
          </cell>
          <cell r="P323">
            <v>0.36</v>
          </cell>
          <cell r="Q323">
            <v>0.1</v>
          </cell>
          <cell r="R323">
            <v>2.2999999999999998</v>
          </cell>
          <cell r="S323">
            <v>0.1</v>
          </cell>
          <cell r="T323">
            <v>0.9</v>
          </cell>
          <cell r="U323">
            <v>46.4</v>
          </cell>
          <cell r="V323">
            <v>0</v>
          </cell>
          <cell r="W323">
            <v>36.429246344207002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34.0002</v>
          </cell>
          <cell r="AD323">
            <v>44.20026</v>
          </cell>
          <cell r="AE323">
            <v>34.0002</v>
          </cell>
          <cell r="AF323">
            <v>34.0002</v>
          </cell>
          <cell r="AG323">
            <v>34.0002</v>
          </cell>
          <cell r="AH323">
            <v>34.0002</v>
          </cell>
          <cell r="AI323">
            <v>34.0002</v>
          </cell>
        </row>
        <row r="324">
          <cell r="B324" t="str">
            <v>土系25</v>
          </cell>
          <cell r="C324">
            <v>25</v>
          </cell>
          <cell r="D324" t="str">
            <v>土系</v>
          </cell>
          <cell r="E324">
            <v>4</v>
          </cell>
          <cell r="F324" t="str">
            <v>地脉</v>
          </cell>
          <cell r="H324">
            <v>902.34117728778949</v>
          </cell>
          <cell r="I324">
            <v>100</v>
          </cell>
          <cell r="J324">
            <v>224.40476190476161</v>
          </cell>
          <cell r="K324">
            <v>35.416874999999997</v>
          </cell>
          <cell r="L324">
            <v>280.50595238095201</v>
          </cell>
          <cell r="M324">
            <v>53.125312499999993</v>
          </cell>
          <cell r="N324">
            <v>0.2</v>
          </cell>
          <cell r="O324">
            <v>0.2</v>
          </cell>
          <cell r="P324">
            <v>0.36</v>
          </cell>
          <cell r="Q324">
            <v>0.1</v>
          </cell>
          <cell r="R324">
            <v>2.2999999999999998</v>
          </cell>
          <cell r="S324">
            <v>0.1</v>
          </cell>
          <cell r="T324">
            <v>0.9</v>
          </cell>
          <cell r="U324">
            <v>48.3333333333333</v>
          </cell>
          <cell r="V324">
            <v>0</v>
          </cell>
          <cell r="W324">
            <v>40.072278911564602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35.416874999999997</v>
          </cell>
          <cell r="AD324">
            <v>46.041937499999996</v>
          </cell>
          <cell r="AE324">
            <v>35.416874999999997</v>
          </cell>
          <cell r="AF324">
            <v>35.416874999999997</v>
          </cell>
          <cell r="AG324">
            <v>35.416874999999997</v>
          </cell>
          <cell r="AH324">
            <v>35.416874999999997</v>
          </cell>
          <cell r="AI324">
            <v>35.416874999999997</v>
          </cell>
        </row>
        <row r="325">
          <cell r="B325" t="str">
            <v>土系26</v>
          </cell>
          <cell r="C325">
            <v>26</v>
          </cell>
          <cell r="D325" t="str">
            <v>土系</v>
          </cell>
          <cell r="E325">
            <v>4</v>
          </cell>
          <cell r="F325" t="str">
            <v>地脉</v>
          </cell>
          <cell r="H325">
            <v>943.82812796768769</v>
          </cell>
          <cell r="I325">
            <v>100</v>
          </cell>
          <cell r="J325">
            <v>235.24800000000002</v>
          </cell>
          <cell r="K325">
            <v>36.833550000000002</v>
          </cell>
          <cell r="L325">
            <v>294.06</v>
          </cell>
          <cell r="M325">
            <v>55.250325000000004</v>
          </cell>
          <cell r="N325">
            <v>0.2</v>
          </cell>
          <cell r="O325">
            <v>0.2</v>
          </cell>
          <cell r="P325">
            <v>0.36</v>
          </cell>
          <cell r="Q325">
            <v>0.1</v>
          </cell>
          <cell r="R325">
            <v>2.2999999999999998</v>
          </cell>
          <cell r="S325">
            <v>0.1</v>
          </cell>
          <cell r="T325">
            <v>0.9</v>
          </cell>
          <cell r="U325">
            <v>50.266666666666701</v>
          </cell>
          <cell r="V325">
            <v>0</v>
          </cell>
          <cell r="W325">
            <v>43.94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36.833550000000002</v>
          </cell>
          <cell r="AD325">
            <v>47.883615000000006</v>
          </cell>
          <cell r="AE325">
            <v>36.833550000000002</v>
          </cell>
          <cell r="AF325">
            <v>36.833550000000002</v>
          </cell>
          <cell r="AG325">
            <v>36.833550000000002</v>
          </cell>
          <cell r="AH325">
            <v>36.833550000000002</v>
          </cell>
          <cell r="AI325">
            <v>36.833550000000002</v>
          </cell>
        </row>
        <row r="326">
          <cell r="B326" t="str">
            <v>土系27</v>
          </cell>
          <cell r="C326">
            <v>27</v>
          </cell>
          <cell r="D326" t="str">
            <v>土系</v>
          </cell>
          <cell r="E326">
            <v>4</v>
          </cell>
          <cell r="F326" t="str">
            <v>地脉</v>
          </cell>
          <cell r="H326">
            <v>985.72994815438528</v>
          </cell>
          <cell r="I326">
            <v>100</v>
          </cell>
          <cell r="J326">
            <v>246.24995391705039</v>
          </cell>
          <cell r="K326">
            <v>38.250225</v>
          </cell>
          <cell r="L326">
            <v>307.81244239631297</v>
          </cell>
          <cell r="M326">
            <v>57.375337500000001</v>
          </cell>
          <cell r="N326">
            <v>0.2</v>
          </cell>
          <cell r="O326">
            <v>0.2</v>
          </cell>
          <cell r="P326">
            <v>0.36</v>
          </cell>
          <cell r="Q326">
            <v>0.1</v>
          </cell>
          <cell r="R326">
            <v>2.2999999999999998</v>
          </cell>
          <cell r="S326">
            <v>0.1</v>
          </cell>
          <cell r="T326">
            <v>0.9</v>
          </cell>
          <cell r="U326">
            <v>52.2</v>
          </cell>
          <cell r="V326">
            <v>0</v>
          </cell>
          <cell r="W326">
            <v>48.040092165898599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38.250225</v>
          </cell>
          <cell r="AD326">
            <v>49.725292500000002</v>
          </cell>
          <cell r="AE326">
            <v>38.250225</v>
          </cell>
          <cell r="AF326">
            <v>38.250225</v>
          </cell>
          <cell r="AG326">
            <v>38.250225</v>
          </cell>
          <cell r="AH326">
            <v>38.250225</v>
          </cell>
          <cell r="AI326">
            <v>38.250225</v>
          </cell>
        </row>
        <row r="327">
          <cell r="B327" t="str">
            <v>土系28</v>
          </cell>
          <cell r="C327">
            <v>28</v>
          </cell>
          <cell r="D327" t="str">
            <v>土系</v>
          </cell>
          <cell r="E327">
            <v>4</v>
          </cell>
          <cell r="F327" t="str">
            <v>地脉</v>
          </cell>
          <cell r="H327">
            <v>1028.0466378478807</v>
          </cell>
          <cell r="I327">
            <v>100</v>
          </cell>
          <cell r="J327">
            <v>257.41268292682963</v>
          </cell>
          <cell r="K327">
            <v>39.666899999999998</v>
          </cell>
          <cell r="L327">
            <v>321.76585365853703</v>
          </cell>
          <cell r="M327">
            <v>59.500349999999997</v>
          </cell>
          <cell r="N327">
            <v>0.2</v>
          </cell>
          <cell r="O327">
            <v>0.2</v>
          </cell>
          <cell r="P327">
            <v>0.36</v>
          </cell>
          <cell r="Q327">
            <v>0.1</v>
          </cell>
          <cell r="R327">
            <v>2.2999999999999998</v>
          </cell>
          <cell r="S327">
            <v>0.1</v>
          </cell>
          <cell r="T327">
            <v>0.9</v>
          </cell>
          <cell r="U327">
            <v>54.133333333333297</v>
          </cell>
          <cell r="V327">
            <v>0</v>
          </cell>
          <cell r="W327">
            <v>52.380487804878101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39.666899999999998</v>
          </cell>
          <cell r="AD327">
            <v>51.566969999999998</v>
          </cell>
          <cell r="AE327">
            <v>39.666899999999998</v>
          </cell>
          <cell r="AF327">
            <v>39.666899999999998</v>
          </cell>
          <cell r="AG327">
            <v>39.666899999999998</v>
          </cell>
          <cell r="AH327">
            <v>39.666899999999998</v>
          </cell>
          <cell r="AI327">
            <v>39.666899999999998</v>
          </cell>
        </row>
        <row r="328">
          <cell r="B328" t="str">
            <v>土系29</v>
          </cell>
          <cell r="C328">
            <v>29</v>
          </cell>
          <cell r="D328" t="str">
            <v>土系</v>
          </cell>
          <cell r="E328">
            <v>4</v>
          </cell>
          <cell r="F328" t="str">
            <v>地脉</v>
          </cell>
          <cell r="H328">
            <v>1070.7781970481765</v>
          </cell>
          <cell r="I328">
            <v>100</v>
          </cell>
          <cell r="J328">
            <v>268.73831381733038</v>
          </cell>
          <cell r="K328">
            <v>41.083575000000003</v>
          </cell>
          <cell r="L328">
            <v>335.92289227166299</v>
          </cell>
          <cell r="M328">
            <v>61.625362500000008</v>
          </cell>
          <cell r="N328">
            <v>0.2</v>
          </cell>
          <cell r="O328">
            <v>0.2</v>
          </cell>
          <cell r="P328">
            <v>0.36</v>
          </cell>
          <cell r="Q328">
            <v>0.1</v>
          </cell>
          <cell r="R328">
            <v>2.2999999999999998</v>
          </cell>
          <cell r="S328">
            <v>0.1</v>
          </cell>
          <cell r="T328">
            <v>0.9</v>
          </cell>
          <cell r="U328">
            <v>56.066666666666698</v>
          </cell>
          <cell r="V328">
            <v>0</v>
          </cell>
          <cell r="W328">
            <v>56.969379391100702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41.083575000000003</v>
          </cell>
          <cell r="AD328">
            <v>53.408647500000008</v>
          </cell>
          <cell r="AE328">
            <v>41.083575000000003</v>
          </cell>
          <cell r="AF328">
            <v>41.083575000000003</v>
          </cell>
          <cell r="AG328">
            <v>41.083575000000003</v>
          </cell>
          <cell r="AH328">
            <v>41.083575000000003</v>
          </cell>
          <cell r="AI328">
            <v>41.083575000000003</v>
          </cell>
        </row>
        <row r="329">
          <cell r="B329" t="str">
            <v>土系30</v>
          </cell>
          <cell r="C329">
            <v>30</v>
          </cell>
          <cell r="D329" t="str">
            <v>土系</v>
          </cell>
          <cell r="E329">
            <v>4</v>
          </cell>
          <cell r="F329" t="str">
            <v>地脉</v>
          </cell>
          <cell r="H329">
            <v>1113.9246257552704</v>
          </cell>
          <cell r="I329">
            <v>100</v>
          </cell>
          <cell r="J329">
            <v>280.22904368358883</v>
          </cell>
          <cell r="K329">
            <v>42.500250000000001</v>
          </cell>
          <cell r="L329">
            <v>350.28630460448602</v>
          </cell>
          <cell r="M329">
            <v>63.750375000000005</v>
          </cell>
          <cell r="N329">
            <v>0.2</v>
          </cell>
          <cell r="O329">
            <v>0.2</v>
          </cell>
          <cell r="P329">
            <v>0.36</v>
          </cell>
          <cell r="Q329">
            <v>0.1</v>
          </cell>
          <cell r="R329">
            <v>2.2999999999999998</v>
          </cell>
          <cell r="S329">
            <v>0.1</v>
          </cell>
          <cell r="T329">
            <v>0.9</v>
          </cell>
          <cell r="U329">
            <v>58</v>
          </cell>
          <cell r="V329">
            <v>0</v>
          </cell>
          <cell r="W329">
            <v>61.815230224321098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42.500250000000001</v>
          </cell>
          <cell r="AD329">
            <v>55.250325000000004</v>
          </cell>
          <cell r="AE329">
            <v>42.500250000000001</v>
          </cell>
          <cell r="AF329">
            <v>42.500250000000001</v>
          </cell>
          <cell r="AG329">
            <v>42.500250000000001</v>
          </cell>
          <cell r="AH329">
            <v>42.500250000000001</v>
          </cell>
          <cell r="AI329">
            <v>42.500250000000001</v>
          </cell>
        </row>
        <row r="330">
          <cell r="B330" t="str">
            <v>土系31</v>
          </cell>
          <cell r="C330">
            <v>31</v>
          </cell>
          <cell r="D330" t="str">
            <v>土系</v>
          </cell>
          <cell r="E330">
            <v>4</v>
          </cell>
          <cell r="F330" t="str">
            <v>地脉</v>
          </cell>
          <cell r="H330">
            <v>1157.4859239691637</v>
          </cell>
          <cell r="I330">
            <v>100</v>
          </cell>
          <cell r="J330">
            <v>291.8871428571432</v>
          </cell>
          <cell r="K330">
            <v>43.916924999999999</v>
          </cell>
          <cell r="L330">
            <v>364.85892857142898</v>
          </cell>
          <cell r="M330">
            <v>65.875387500000002</v>
          </cell>
          <cell r="N330">
            <v>0.2</v>
          </cell>
          <cell r="O330">
            <v>0.2</v>
          </cell>
          <cell r="P330">
            <v>0.36</v>
          </cell>
          <cell r="Q330">
            <v>0.1</v>
          </cell>
          <cell r="R330">
            <v>2.2999999999999998</v>
          </cell>
          <cell r="S330">
            <v>0.1</v>
          </cell>
          <cell r="T330">
            <v>0.9</v>
          </cell>
          <cell r="U330">
            <v>59.933333333333302</v>
          </cell>
          <cell r="V330">
            <v>0</v>
          </cell>
          <cell r="W330">
            <v>66.9267857142857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43.916924999999999</v>
          </cell>
          <cell r="AD330">
            <v>57.0920025</v>
          </cell>
          <cell r="AE330">
            <v>43.916924999999999</v>
          </cell>
          <cell r="AF330">
            <v>43.916924999999999</v>
          </cell>
          <cell r="AG330">
            <v>43.916924999999999</v>
          </cell>
          <cell r="AH330">
            <v>43.916924999999999</v>
          </cell>
          <cell r="AI330">
            <v>43.916924999999999</v>
          </cell>
        </row>
        <row r="331">
          <cell r="B331" t="str">
            <v>土系32</v>
          </cell>
          <cell r="C331">
            <v>32</v>
          </cell>
          <cell r="D331" t="str">
            <v>土系</v>
          </cell>
          <cell r="E331">
            <v>4</v>
          </cell>
          <cell r="F331" t="str">
            <v>地脉</v>
          </cell>
          <cell r="H331">
            <v>1201.4620916898562</v>
          </cell>
          <cell r="I331">
            <v>100</v>
          </cell>
          <cell r="J331">
            <v>303.71495798319364</v>
          </cell>
          <cell r="K331">
            <v>45.333599999999997</v>
          </cell>
          <cell r="L331">
            <v>379.64369747899201</v>
          </cell>
          <cell r="M331">
            <v>68.000399999999999</v>
          </cell>
          <cell r="N331">
            <v>0.2</v>
          </cell>
          <cell r="O331">
            <v>0.2</v>
          </cell>
          <cell r="P331">
            <v>0.36</v>
          </cell>
          <cell r="Q331">
            <v>0.1</v>
          </cell>
          <cell r="R331">
            <v>2.2999999999999998</v>
          </cell>
          <cell r="S331">
            <v>0.1</v>
          </cell>
          <cell r="T331">
            <v>0.9</v>
          </cell>
          <cell r="U331">
            <v>61.866666666666703</v>
          </cell>
          <cell r="V331">
            <v>0</v>
          </cell>
          <cell r="W331">
            <v>72.313085234093606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45.333599999999997</v>
          </cell>
          <cell r="AD331">
            <v>58.933679999999995</v>
          </cell>
          <cell r="AE331">
            <v>45.333599999999997</v>
          </cell>
          <cell r="AF331">
            <v>45.333599999999997</v>
          </cell>
          <cell r="AG331">
            <v>45.333599999999997</v>
          </cell>
          <cell r="AH331">
            <v>45.333599999999997</v>
          </cell>
          <cell r="AI331">
            <v>45.333599999999997</v>
          </cell>
        </row>
        <row r="332">
          <cell r="B332" t="str">
            <v>土系33</v>
          </cell>
          <cell r="C332">
            <v>33</v>
          </cell>
          <cell r="D332" t="str">
            <v>土系</v>
          </cell>
          <cell r="E332">
            <v>4</v>
          </cell>
          <cell r="F332" t="str">
            <v>地脉</v>
          </cell>
          <cell r="H332">
            <v>1245.8531289173479</v>
          </cell>
          <cell r="I332">
            <v>100</v>
          </cell>
          <cell r="J332">
            <v>315.71491525423767</v>
          </cell>
          <cell r="K332">
            <v>46.750275000000002</v>
          </cell>
          <cell r="L332">
            <v>394.64364406779703</v>
          </cell>
          <cell r="M332">
            <v>70.12541250000001</v>
          </cell>
          <cell r="N332">
            <v>0.2</v>
          </cell>
          <cell r="O332">
            <v>0.2</v>
          </cell>
          <cell r="P332">
            <v>0.36</v>
          </cell>
          <cell r="Q332">
            <v>0.1</v>
          </cell>
          <cell r="R332">
            <v>2.2999999999999998</v>
          </cell>
          <cell r="S332">
            <v>0.1</v>
          </cell>
          <cell r="T332">
            <v>0.9</v>
          </cell>
          <cell r="U332">
            <v>63.8</v>
          </cell>
          <cell r="V332">
            <v>0</v>
          </cell>
          <cell r="W332">
            <v>77.983474576271206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46.750275000000002</v>
          </cell>
          <cell r="AD332">
            <v>60.775357500000005</v>
          </cell>
          <cell r="AE332">
            <v>46.750275000000002</v>
          </cell>
          <cell r="AF332">
            <v>46.750275000000002</v>
          </cell>
          <cell r="AG332">
            <v>46.750275000000002</v>
          </cell>
          <cell r="AH332">
            <v>46.750275000000002</v>
          </cell>
          <cell r="AI332">
            <v>46.750275000000002</v>
          </cell>
        </row>
        <row r="333">
          <cell r="B333" t="str">
            <v>土系34</v>
          </cell>
          <cell r="C333">
            <v>34</v>
          </cell>
          <cell r="D333" t="str">
            <v>土系</v>
          </cell>
          <cell r="E333">
            <v>4</v>
          </cell>
          <cell r="F333" t="str">
            <v>地脉</v>
          </cell>
          <cell r="H333">
            <v>1357.4516326240446</v>
          </cell>
          <cell r="I333">
            <v>100</v>
          </cell>
          <cell r="J333">
            <v>327.88952380952401</v>
          </cell>
          <cell r="K333">
            <v>48.16695</v>
          </cell>
          <cell r="L333">
            <v>409.86190476190501</v>
          </cell>
          <cell r="M333">
            <v>72.250425000000007</v>
          </cell>
          <cell r="N333">
            <v>0.2</v>
          </cell>
          <cell r="O333">
            <v>0.2</v>
          </cell>
          <cell r="P333">
            <v>0.36</v>
          </cell>
          <cell r="Q333">
            <v>0.1</v>
          </cell>
          <cell r="R333">
            <v>2.2999999999999998</v>
          </cell>
          <cell r="S333">
            <v>0.1</v>
          </cell>
          <cell r="T333">
            <v>0.9</v>
          </cell>
          <cell r="U333">
            <v>65.733333333333306</v>
          </cell>
          <cell r="V333">
            <v>0</v>
          </cell>
          <cell r="W333">
            <v>83.947619047619099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48.16695</v>
          </cell>
          <cell r="AD333">
            <v>62.617035000000001</v>
          </cell>
          <cell r="AE333">
            <v>48.16695</v>
          </cell>
          <cell r="AF333">
            <v>48.16695</v>
          </cell>
          <cell r="AG333">
            <v>48.16695</v>
          </cell>
          <cell r="AH333">
            <v>48.16695</v>
          </cell>
          <cell r="AI333">
            <v>48.16695</v>
          </cell>
        </row>
        <row r="334">
          <cell r="B334" t="str">
            <v>土系35</v>
          </cell>
          <cell r="C334">
            <v>35</v>
          </cell>
          <cell r="D334" t="str">
            <v>土系</v>
          </cell>
          <cell r="E334">
            <v>4</v>
          </cell>
          <cell r="F334" t="str">
            <v>地脉</v>
          </cell>
          <cell r="H334">
            <v>1405.0126187879848</v>
          </cell>
          <cell r="I334">
            <v>100</v>
          </cell>
          <cell r="J334">
            <v>340.24137931034483</v>
          </cell>
          <cell r="K334">
            <v>49.583624999999998</v>
          </cell>
          <cell r="L334">
            <v>425.30172413793099</v>
          </cell>
          <cell r="M334">
            <v>74.375437500000004</v>
          </cell>
          <cell r="N334">
            <v>0.2</v>
          </cell>
          <cell r="O334">
            <v>0.2</v>
          </cell>
          <cell r="P334">
            <v>0.36</v>
          </cell>
          <cell r="Q334">
            <v>0.1</v>
          </cell>
          <cell r="R334">
            <v>2.2999999999999998</v>
          </cell>
          <cell r="S334">
            <v>0.1</v>
          </cell>
          <cell r="T334">
            <v>0.9</v>
          </cell>
          <cell r="U334">
            <v>67.6666666666667</v>
          </cell>
          <cell r="V334">
            <v>0</v>
          </cell>
          <cell r="W334">
            <v>90.215517241379303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49.583624999999998</v>
          </cell>
          <cell r="AD334">
            <v>64.458712500000004</v>
          </cell>
          <cell r="AE334">
            <v>49.583624999999998</v>
          </cell>
          <cell r="AF334">
            <v>49.583624999999998</v>
          </cell>
          <cell r="AG334">
            <v>49.583624999999998</v>
          </cell>
          <cell r="AH334">
            <v>49.583624999999998</v>
          </cell>
          <cell r="AI334">
            <v>49.583624999999998</v>
          </cell>
        </row>
        <row r="335">
          <cell r="B335" t="str">
            <v>土系36</v>
          </cell>
          <cell r="C335">
            <v>36</v>
          </cell>
          <cell r="D335" t="str">
            <v>土系</v>
          </cell>
          <cell r="E335">
            <v>4</v>
          </cell>
          <cell r="F335" t="str">
            <v>地脉</v>
          </cell>
          <cell r="H335">
            <v>1453.0099442745384</v>
          </cell>
          <cell r="I335">
            <v>100</v>
          </cell>
          <cell r="J335">
            <v>352.77316770186326</v>
          </cell>
          <cell r="K335">
            <v>51.000300000000003</v>
          </cell>
          <cell r="L335">
            <v>440.96645962732902</v>
          </cell>
          <cell r="M335">
            <v>76.500450000000001</v>
          </cell>
          <cell r="N335">
            <v>0.2</v>
          </cell>
          <cell r="O335">
            <v>0.2</v>
          </cell>
          <cell r="P335">
            <v>0.36</v>
          </cell>
          <cell r="Q335">
            <v>0.1</v>
          </cell>
          <cell r="R335">
            <v>2.2999999999999998</v>
          </cell>
          <cell r="S335">
            <v>0.1</v>
          </cell>
          <cell r="T335">
            <v>0.9</v>
          </cell>
          <cell r="U335">
            <v>69.599999999999994</v>
          </cell>
          <cell r="V335">
            <v>0</v>
          </cell>
          <cell r="W335">
            <v>96.797515527950296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51.000300000000003</v>
          </cell>
          <cell r="AD335">
            <v>66.300390000000007</v>
          </cell>
          <cell r="AE335">
            <v>51.000300000000003</v>
          </cell>
          <cell r="AF335">
            <v>51.000300000000003</v>
          </cell>
          <cell r="AG335">
            <v>51.000300000000003</v>
          </cell>
          <cell r="AH335">
            <v>51.000300000000003</v>
          </cell>
          <cell r="AI335">
            <v>51.000300000000003</v>
          </cell>
        </row>
        <row r="336">
          <cell r="B336" t="str">
            <v>土系37</v>
          </cell>
          <cell r="C336">
            <v>37</v>
          </cell>
          <cell r="D336" t="str">
            <v>土系</v>
          </cell>
          <cell r="E336">
            <v>4</v>
          </cell>
          <cell r="F336" t="str">
            <v>地脉</v>
          </cell>
          <cell r="H336">
            <v>1501.4436090836809</v>
          </cell>
          <cell r="I336">
            <v>100</v>
          </cell>
          <cell r="J336">
            <v>365.48766917293204</v>
          </cell>
          <cell r="K336">
            <v>52.416975000000001</v>
          </cell>
          <cell r="L336">
            <v>456.85958646616501</v>
          </cell>
          <cell r="M336">
            <v>78.625462499999998</v>
          </cell>
          <cell r="N336">
            <v>0.2</v>
          </cell>
          <cell r="O336">
            <v>0.2</v>
          </cell>
          <cell r="P336">
            <v>0.36</v>
          </cell>
          <cell r="Q336">
            <v>0.1</v>
          </cell>
          <cell r="R336">
            <v>2.2999999999999998</v>
          </cell>
          <cell r="S336">
            <v>0.1</v>
          </cell>
          <cell r="T336">
            <v>0.9</v>
          </cell>
          <cell r="U336">
            <v>71.533333333333303</v>
          </cell>
          <cell r="V336">
            <v>0</v>
          </cell>
          <cell r="W336">
            <v>103.704323308271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52.416975000000001</v>
          </cell>
          <cell r="AD336">
            <v>68.14206750000001</v>
          </cell>
          <cell r="AE336">
            <v>52.416975000000001</v>
          </cell>
          <cell r="AF336">
            <v>52.416975000000001</v>
          </cell>
          <cell r="AG336">
            <v>52.416975000000001</v>
          </cell>
          <cell r="AH336">
            <v>52.416975000000001</v>
          </cell>
          <cell r="AI336">
            <v>52.416975000000001</v>
          </cell>
        </row>
        <row r="337">
          <cell r="B337" t="str">
            <v>土系38</v>
          </cell>
          <cell r="C337">
            <v>38</v>
          </cell>
          <cell r="D337" t="str">
            <v>土系</v>
          </cell>
          <cell r="E337">
            <v>4</v>
          </cell>
          <cell r="F337" t="str">
            <v>地脉</v>
          </cell>
          <cell r="H337">
            <v>1550.3136132154414</v>
          </cell>
          <cell r="I337">
            <v>100</v>
          </cell>
          <cell r="J337">
            <v>378.38776232616965</v>
          </cell>
          <cell r="K337">
            <v>53.833649999999999</v>
          </cell>
          <cell r="L337">
            <v>472.98470290771201</v>
          </cell>
          <cell r="M337">
            <v>80.750474999999994</v>
          </cell>
          <cell r="N337">
            <v>0.2</v>
          </cell>
          <cell r="O337">
            <v>0.2</v>
          </cell>
          <cell r="P337">
            <v>0.36</v>
          </cell>
          <cell r="Q337">
            <v>0.1</v>
          </cell>
          <cell r="R337">
            <v>2.2999999999999998</v>
          </cell>
          <cell r="S337">
            <v>0.1</v>
          </cell>
          <cell r="T337">
            <v>0.9</v>
          </cell>
          <cell r="U337">
            <v>73.466666666666697</v>
          </cell>
          <cell r="V337">
            <v>0</v>
          </cell>
          <cell r="W337">
            <v>110.947029077118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53.833649999999999</v>
          </cell>
          <cell r="AD337">
            <v>69.983744999999999</v>
          </cell>
          <cell r="AE337">
            <v>53.833649999999999</v>
          </cell>
          <cell r="AF337">
            <v>53.833649999999999</v>
          </cell>
          <cell r="AG337">
            <v>53.833649999999999</v>
          </cell>
          <cell r="AH337">
            <v>53.833649999999999</v>
          </cell>
          <cell r="AI337">
            <v>53.833649999999999</v>
          </cell>
        </row>
        <row r="338">
          <cell r="B338" t="str">
            <v>土系39</v>
          </cell>
          <cell r="C338">
            <v>39</v>
          </cell>
          <cell r="D338" t="str">
            <v>土系</v>
          </cell>
          <cell r="E338">
            <v>4</v>
          </cell>
          <cell r="F338" t="str">
            <v>地脉</v>
          </cell>
          <cell r="H338">
            <v>1599.6199566698049</v>
          </cell>
          <cell r="I338">
            <v>100</v>
          </cell>
          <cell r="J338">
            <v>391.47642857142881</v>
          </cell>
          <cell r="K338">
            <v>55.250324999999997</v>
          </cell>
          <cell r="L338">
            <v>489.34553571428597</v>
          </cell>
          <cell r="M338">
            <v>82.875487499999991</v>
          </cell>
          <cell r="N338">
            <v>0.2</v>
          </cell>
          <cell r="O338">
            <v>0.2</v>
          </cell>
          <cell r="P338">
            <v>0.36</v>
          </cell>
          <cell r="Q338">
            <v>0.1</v>
          </cell>
          <cell r="R338">
            <v>2.2999999999999998</v>
          </cell>
          <cell r="S338">
            <v>0.1</v>
          </cell>
          <cell r="T338">
            <v>0.9</v>
          </cell>
          <cell r="U338">
            <v>75.400000000000006</v>
          </cell>
          <cell r="V338">
            <v>0</v>
          </cell>
          <cell r="W338">
            <v>118.537117346939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55.250324999999997</v>
          </cell>
          <cell r="AD338">
            <v>71.825422500000002</v>
          </cell>
          <cell r="AE338">
            <v>55.250324999999997</v>
          </cell>
          <cell r="AF338">
            <v>55.250324999999997</v>
          </cell>
          <cell r="AG338">
            <v>55.250324999999997</v>
          </cell>
          <cell r="AH338">
            <v>55.250324999999997</v>
          </cell>
          <cell r="AI338">
            <v>55.250324999999997</v>
          </cell>
        </row>
        <row r="339">
          <cell r="B339" t="str">
            <v>土系40</v>
          </cell>
          <cell r="C339">
            <v>40</v>
          </cell>
          <cell r="D339" t="str">
            <v>土系</v>
          </cell>
          <cell r="E339">
            <v>4</v>
          </cell>
          <cell r="F339" t="str">
            <v>地脉</v>
          </cell>
          <cell r="H339">
            <v>1649.3626394467719</v>
          </cell>
          <cell r="I339">
            <v>100</v>
          </cell>
          <cell r="J339">
            <v>404.75675675675683</v>
          </cell>
          <cell r="K339">
            <v>56.667000000000002</v>
          </cell>
          <cell r="L339">
            <v>505.94594594594599</v>
          </cell>
          <cell r="M339">
            <v>85.000500000000002</v>
          </cell>
          <cell r="N339">
            <v>0.2</v>
          </cell>
          <cell r="O339">
            <v>0.2</v>
          </cell>
          <cell r="P339">
            <v>0.36</v>
          </cell>
          <cell r="Q339">
            <v>0.1</v>
          </cell>
          <cell r="R339">
            <v>2.2999999999999998</v>
          </cell>
          <cell r="S339">
            <v>0.1</v>
          </cell>
          <cell r="T339">
            <v>0.9</v>
          </cell>
          <cell r="U339">
            <v>77.3333333333333</v>
          </cell>
          <cell r="V339">
            <v>0</v>
          </cell>
          <cell r="W339">
            <v>126.486486486487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56.667000000000002</v>
          </cell>
          <cell r="AD339">
            <v>73.667100000000005</v>
          </cell>
          <cell r="AE339">
            <v>56.667000000000002</v>
          </cell>
          <cell r="AF339">
            <v>56.667000000000002</v>
          </cell>
          <cell r="AG339">
            <v>56.667000000000002</v>
          </cell>
          <cell r="AH339">
            <v>56.667000000000002</v>
          </cell>
          <cell r="AI339">
            <v>56.667000000000002</v>
          </cell>
        </row>
        <row r="340">
          <cell r="B340" t="str">
            <v>土系41</v>
          </cell>
          <cell r="C340">
            <v>41</v>
          </cell>
          <cell r="D340" t="str">
            <v>土系</v>
          </cell>
          <cell r="E340">
            <v>4</v>
          </cell>
          <cell r="F340" t="str">
            <v>地脉</v>
          </cell>
          <cell r="H340">
            <v>1699.5416615463425</v>
          </cell>
          <cell r="I340">
            <v>100</v>
          </cell>
          <cell r="J340">
            <v>418.231948051948</v>
          </cell>
          <cell r="K340">
            <v>58.083674999999999</v>
          </cell>
          <cell r="L340">
            <v>522.78993506493498</v>
          </cell>
          <cell r="M340">
            <v>87.125512499999999</v>
          </cell>
          <cell r="N340">
            <v>0.2</v>
          </cell>
          <cell r="O340">
            <v>0.2</v>
          </cell>
          <cell r="P340">
            <v>0.36</v>
          </cell>
          <cell r="Q340">
            <v>0.1</v>
          </cell>
          <cell r="R340">
            <v>2.2999999999999998</v>
          </cell>
          <cell r="S340">
            <v>0.1</v>
          </cell>
          <cell r="T340">
            <v>0.9</v>
          </cell>
          <cell r="U340">
            <v>79.266666666666694</v>
          </cell>
          <cell r="V340">
            <v>0</v>
          </cell>
          <cell r="W340">
            <v>134.807467532468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58.083674999999999</v>
          </cell>
          <cell r="AD340">
            <v>75.508777500000008</v>
          </cell>
          <cell r="AE340">
            <v>58.083674999999999</v>
          </cell>
          <cell r="AF340">
            <v>58.083674999999999</v>
          </cell>
          <cell r="AG340">
            <v>58.083674999999999</v>
          </cell>
          <cell r="AH340">
            <v>58.083674999999999</v>
          </cell>
          <cell r="AI340">
            <v>58.083674999999999</v>
          </cell>
        </row>
        <row r="341">
          <cell r="B341" t="str">
            <v>土系42</v>
          </cell>
          <cell r="C341">
            <v>42</v>
          </cell>
          <cell r="D341" t="str">
            <v>土系</v>
          </cell>
          <cell r="E341">
            <v>4</v>
          </cell>
          <cell r="F341" t="str">
            <v>地脉</v>
          </cell>
          <cell r="H341">
            <v>1750.157022968516</v>
          </cell>
          <cell r="I341">
            <v>100</v>
          </cell>
          <cell r="J341">
            <v>431.90532110091766</v>
          </cell>
          <cell r="K341">
            <v>59.500349999999997</v>
          </cell>
          <cell r="L341">
            <v>539.88165137614703</v>
          </cell>
          <cell r="M341">
            <v>89.250524999999996</v>
          </cell>
          <cell r="N341">
            <v>0.2</v>
          </cell>
          <cell r="O341">
            <v>0.2</v>
          </cell>
          <cell r="P341">
            <v>0.36</v>
          </cell>
          <cell r="Q341">
            <v>0.1</v>
          </cell>
          <cell r="R341">
            <v>2.2999999999999998</v>
          </cell>
          <cell r="S341">
            <v>0.1</v>
          </cell>
          <cell r="T341">
            <v>0.9</v>
          </cell>
          <cell r="U341">
            <v>81.2</v>
          </cell>
          <cell r="V341">
            <v>0</v>
          </cell>
          <cell r="W341">
            <v>143.512844036697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59.500349999999997</v>
          </cell>
          <cell r="AD341">
            <v>77.350454999999997</v>
          </cell>
          <cell r="AE341">
            <v>59.500349999999997</v>
          </cell>
          <cell r="AF341">
            <v>59.500349999999997</v>
          </cell>
          <cell r="AG341">
            <v>59.500349999999997</v>
          </cell>
          <cell r="AH341">
            <v>59.500349999999997</v>
          </cell>
          <cell r="AI341">
            <v>59.500349999999997</v>
          </cell>
        </row>
        <row r="342">
          <cell r="B342" t="str">
            <v>土系43</v>
          </cell>
          <cell r="C342">
            <v>43</v>
          </cell>
          <cell r="D342" t="str">
            <v>土系</v>
          </cell>
          <cell r="E342">
            <v>4</v>
          </cell>
          <cell r="F342" t="str">
            <v>地脉</v>
          </cell>
          <cell r="H342">
            <v>1801.2087237132935</v>
          </cell>
          <cell r="I342">
            <v>100</v>
          </cell>
          <cell r="J342">
            <v>445.78031746031758</v>
          </cell>
          <cell r="K342">
            <v>60.917025000000002</v>
          </cell>
          <cell r="L342">
            <v>557.22539682539696</v>
          </cell>
          <cell r="M342">
            <v>91.375537500000007</v>
          </cell>
          <cell r="N342">
            <v>0.2</v>
          </cell>
          <cell r="O342">
            <v>0.2</v>
          </cell>
          <cell r="P342">
            <v>0.36</v>
          </cell>
          <cell r="Q342">
            <v>0.1</v>
          </cell>
          <cell r="R342">
            <v>2.2999999999999998</v>
          </cell>
          <cell r="S342">
            <v>0.1</v>
          </cell>
          <cell r="T342">
            <v>0.9</v>
          </cell>
          <cell r="U342">
            <v>83.133333333333297</v>
          </cell>
          <cell r="V342">
            <v>0</v>
          </cell>
          <cell r="W342">
            <v>152.61587301587301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60.917025000000002</v>
          </cell>
          <cell r="AD342">
            <v>79.1921325</v>
          </cell>
          <cell r="AE342">
            <v>60.917025000000002</v>
          </cell>
          <cell r="AF342">
            <v>60.917025000000002</v>
          </cell>
          <cell r="AG342">
            <v>60.917025000000002</v>
          </cell>
          <cell r="AH342">
            <v>60.917025000000002</v>
          </cell>
          <cell r="AI342">
            <v>60.917025000000002</v>
          </cell>
        </row>
        <row r="343">
          <cell r="B343" t="str">
            <v>土系44</v>
          </cell>
          <cell r="C343">
            <v>44</v>
          </cell>
          <cell r="D343" t="str">
            <v>土系</v>
          </cell>
          <cell r="E343">
            <v>4</v>
          </cell>
          <cell r="F343" t="str">
            <v>地脉</v>
          </cell>
          <cell r="H343">
            <v>1852.6967637806738</v>
          </cell>
          <cell r="I343">
            <v>100</v>
          </cell>
          <cell r="J343">
            <v>459.86050734312403</v>
          </cell>
          <cell r="K343">
            <v>62.3337</v>
          </cell>
          <cell r="L343">
            <v>574.82563417890503</v>
          </cell>
          <cell r="M343">
            <v>93.500550000000004</v>
          </cell>
          <cell r="N343">
            <v>0.2</v>
          </cell>
          <cell r="O343">
            <v>0.2</v>
          </cell>
          <cell r="P343">
            <v>0.36</v>
          </cell>
          <cell r="Q343">
            <v>0.1</v>
          </cell>
          <cell r="R343">
            <v>2.2999999999999998</v>
          </cell>
          <cell r="S343">
            <v>0.1</v>
          </cell>
          <cell r="T343">
            <v>0.9</v>
          </cell>
          <cell r="U343">
            <v>85.066666666666706</v>
          </cell>
          <cell r="V343">
            <v>0</v>
          </cell>
          <cell r="W343">
            <v>162.13030707610201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62.3337</v>
          </cell>
          <cell r="AD343">
            <v>81.033810000000003</v>
          </cell>
          <cell r="AE343">
            <v>62.3337</v>
          </cell>
          <cell r="AF343">
            <v>62.3337</v>
          </cell>
          <cell r="AG343">
            <v>62.3337</v>
          </cell>
          <cell r="AH343">
            <v>62.3337</v>
          </cell>
          <cell r="AI343">
            <v>62.3337</v>
          </cell>
        </row>
        <row r="344">
          <cell r="B344" t="str">
            <v>土系45</v>
          </cell>
          <cell r="C344">
            <v>45</v>
          </cell>
          <cell r="D344" t="str">
            <v>土系</v>
          </cell>
          <cell r="E344">
            <v>4</v>
          </cell>
          <cell r="F344" t="str">
            <v>地脉</v>
          </cell>
          <cell r="H344">
            <v>2003.9135503539612</v>
          </cell>
          <cell r="I344">
            <v>100</v>
          </cell>
          <cell r="J344">
            <v>474.14959568733207</v>
          </cell>
          <cell r="K344">
            <v>63.750374999999998</v>
          </cell>
          <cell r="L344">
            <v>592.68699460916503</v>
          </cell>
          <cell r="M344">
            <v>95.625562500000001</v>
          </cell>
          <cell r="N344">
            <v>0.2</v>
          </cell>
          <cell r="O344">
            <v>0.2</v>
          </cell>
          <cell r="P344">
            <v>0.36</v>
          </cell>
          <cell r="Q344">
            <v>0.1</v>
          </cell>
          <cell r="R344">
            <v>2.2999999999999998</v>
          </cell>
          <cell r="S344">
            <v>0.1</v>
          </cell>
          <cell r="T344">
            <v>0.9</v>
          </cell>
          <cell r="U344">
            <v>87</v>
          </cell>
          <cell r="V344">
            <v>0</v>
          </cell>
          <cell r="W344">
            <v>172.07041778975801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63.750374999999998</v>
          </cell>
          <cell r="AD344">
            <v>82.875487500000006</v>
          </cell>
          <cell r="AE344">
            <v>63.750374999999998</v>
          </cell>
          <cell r="AF344">
            <v>63.750374999999998</v>
          </cell>
          <cell r="AG344">
            <v>63.750374999999998</v>
          </cell>
          <cell r="AH344">
            <v>63.750374999999998</v>
          </cell>
          <cell r="AI344">
            <v>63.750374999999998</v>
          </cell>
        </row>
        <row r="345">
          <cell r="B345" t="str">
            <v>土系46</v>
          </cell>
          <cell r="C345">
            <v>46</v>
          </cell>
          <cell r="D345" t="str">
            <v>土系</v>
          </cell>
          <cell r="E345">
            <v>4</v>
          </cell>
          <cell r="F345" t="str">
            <v>地脉</v>
          </cell>
          <cell r="H345">
            <v>2059.0039572365431</v>
          </cell>
          <cell r="I345">
            <v>100</v>
          </cell>
          <cell r="J345">
            <v>488.65142857142882</v>
          </cell>
          <cell r="K345">
            <v>65.167050000000003</v>
          </cell>
          <cell r="L345">
            <v>610.81428571428603</v>
          </cell>
          <cell r="M345">
            <v>97.750574999999998</v>
          </cell>
          <cell r="N345">
            <v>0.2</v>
          </cell>
          <cell r="O345">
            <v>0.2</v>
          </cell>
          <cell r="P345">
            <v>0.36</v>
          </cell>
          <cell r="Q345">
            <v>0.1</v>
          </cell>
          <cell r="R345">
            <v>2.2999999999999998</v>
          </cell>
          <cell r="S345">
            <v>0.1</v>
          </cell>
          <cell r="T345">
            <v>0.9</v>
          </cell>
          <cell r="U345">
            <v>88.933333333333294</v>
          </cell>
          <cell r="V345">
            <v>0</v>
          </cell>
          <cell r="W345">
            <v>182.451020408163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65.167050000000003</v>
          </cell>
          <cell r="AD345">
            <v>84.717165000000008</v>
          </cell>
          <cell r="AE345">
            <v>65.167050000000003</v>
          </cell>
          <cell r="AF345">
            <v>65.167050000000003</v>
          </cell>
          <cell r="AG345">
            <v>65.167050000000003</v>
          </cell>
          <cell r="AH345">
            <v>65.167050000000003</v>
          </cell>
          <cell r="AI345">
            <v>65.167050000000003</v>
          </cell>
        </row>
        <row r="346">
          <cell r="B346" t="str">
            <v>土系47</v>
          </cell>
          <cell r="C346">
            <v>47</v>
          </cell>
          <cell r="D346" t="str">
            <v>土系</v>
          </cell>
          <cell r="E346">
            <v>4</v>
          </cell>
          <cell r="F346" t="str">
            <v>地脉</v>
          </cell>
          <cell r="H346">
            <v>2114.5534508431501</v>
          </cell>
          <cell r="I346">
            <v>100</v>
          </cell>
          <cell r="J346">
            <v>503.37</v>
          </cell>
          <cell r="K346">
            <v>66.583725000000001</v>
          </cell>
          <cell r="L346">
            <v>629.21249999999998</v>
          </cell>
          <cell r="M346">
            <v>99.875587499999995</v>
          </cell>
          <cell r="N346">
            <v>0.2</v>
          </cell>
          <cell r="O346">
            <v>0.2</v>
          </cell>
          <cell r="P346">
            <v>0.36</v>
          </cell>
          <cell r="Q346">
            <v>0.1</v>
          </cell>
          <cell r="R346">
            <v>2.2999999999999998</v>
          </cell>
          <cell r="S346">
            <v>0.1</v>
          </cell>
          <cell r="T346">
            <v>0.9</v>
          </cell>
          <cell r="U346">
            <v>90.866666666666703</v>
          </cell>
          <cell r="V346">
            <v>0</v>
          </cell>
          <cell r="W346">
            <v>193.28749999999999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66.583725000000001</v>
          </cell>
          <cell r="AD346">
            <v>86.558842500000011</v>
          </cell>
          <cell r="AE346">
            <v>66.583725000000001</v>
          </cell>
          <cell r="AF346">
            <v>66.583725000000001</v>
          </cell>
          <cell r="AG346">
            <v>66.583725000000001</v>
          </cell>
          <cell r="AH346">
            <v>66.583725000000001</v>
          </cell>
          <cell r="AI346">
            <v>66.583725000000001</v>
          </cell>
        </row>
        <row r="347">
          <cell r="B347" t="str">
            <v>土系48</v>
          </cell>
          <cell r="C347">
            <v>48</v>
          </cell>
          <cell r="D347" t="str">
            <v>土系</v>
          </cell>
          <cell r="E347">
            <v>4</v>
          </cell>
          <cell r="F347" t="str">
            <v>地脉</v>
          </cell>
          <cell r="H347">
            <v>2170.5620311737675</v>
          </cell>
          <cell r="I347">
            <v>100</v>
          </cell>
          <cell r="J347">
            <v>518.30945908460478</v>
          </cell>
          <cell r="K347">
            <v>68.000399999999999</v>
          </cell>
          <cell r="L347">
            <v>647.88682385575601</v>
          </cell>
          <cell r="M347">
            <v>102.00059999999999</v>
          </cell>
          <cell r="N347">
            <v>0.2</v>
          </cell>
          <cell r="O347">
            <v>0.2</v>
          </cell>
          <cell r="P347">
            <v>0.36</v>
          </cell>
          <cell r="Q347">
            <v>0.1</v>
          </cell>
          <cell r="R347">
            <v>2.2999999999999998</v>
          </cell>
          <cell r="S347">
            <v>0.1</v>
          </cell>
          <cell r="T347">
            <v>0.9</v>
          </cell>
          <cell r="U347">
            <v>92.8</v>
          </cell>
          <cell r="V347">
            <v>0</v>
          </cell>
          <cell r="W347">
            <v>204.59583911234401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68.000399999999999</v>
          </cell>
          <cell r="AD347">
            <v>88.40052</v>
          </cell>
          <cell r="AE347">
            <v>68.000399999999999</v>
          </cell>
          <cell r="AF347">
            <v>68.000399999999999</v>
          </cell>
          <cell r="AG347">
            <v>68.000399999999999</v>
          </cell>
          <cell r="AH347">
            <v>68.000399999999999</v>
          </cell>
          <cell r="AI347">
            <v>68.000399999999999</v>
          </cell>
        </row>
        <row r="348">
          <cell r="B348" t="str">
            <v>土系49</v>
          </cell>
          <cell r="C348">
            <v>49</v>
          </cell>
          <cell r="D348" t="str">
            <v>土系</v>
          </cell>
          <cell r="E348">
            <v>4</v>
          </cell>
          <cell r="F348" t="str">
            <v>地脉</v>
          </cell>
          <cell r="H348">
            <v>2227.029698228424</v>
          </cell>
          <cell r="I348">
            <v>100</v>
          </cell>
          <cell r="J348">
            <v>533.47411764705919</v>
          </cell>
          <cell r="K348">
            <v>69.417074999999997</v>
          </cell>
          <cell r="L348">
            <v>666.84264705882401</v>
          </cell>
          <cell r="M348">
            <v>104.12561249999999</v>
          </cell>
          <cell r="N348">
            <v>0.2</v>
          </cell>
          <cell r="O348">
            <v>0.2</v>
          </cell>
          <cell r="P348">
            <v>0.36</v>
          </cell>
          <cell r="Q348">
            <v>0.1</v>
          </cell>
          <cell r="R348">
            <v>2.2999999999999998</v>
          </cell>
          <cell r="S348">
            <v>0.1</v>
          </cell>
          <cell r="T348">
            <v>0.9</v>
          </cell>
          <cell r="U348">
            <v>94.733333333333306</v>
          </cell>
          <cell r="V348">
            <v>0</v>
          </cell>
          <cell r="W348">
            <v>216.392647058824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69.417074999999997</v>
          </cell>
          <cell r="AD348">
            <v>90.242197500000003</v>
          </cell>
          <cell r="AE348">
            <v>69.417074999999997</v>
          </cell>
          <cell r="AF348">
            <v>69.417074999999997</v>
          </cell>
          <cell r="AG348">
            <v>69.417074999999997</v>
          </cell>
          <cell r="AH348">
            <v>69.417074999999997</v>
          </cell>
          <cell r="AI348">
            <v>69.417074999999997</v>
          </cell>
        </row>
        <row r="349">
          <cell r="B349" t="str">
            <v>土系50</v>
          </cell>
          <cell r="C349">
            <v>50</v>
          </cell>
          <cell r="D349" t="str">
            <v>土系</v>
          </cell>
          <cell r="E349">
            <v>4</v>
          </cell>
          <cell r="F349" t="str">
            <v>地脉</v>
          </cell>
          <cell r="H349">
            <v>2283.9564520070917</v>
          </cell>
          <cell r="I349">
            <v>100</v>
          </cell>
          <cell r="J349">
            <v>548.86845827439925</v>
          </cell>
          <cell r="K349">
            <v>70.833749999999995</v>
          </cell>
          <cell r="L349">
            <v>686.085572842999</v>
          </cell>
          <cell r="M349">
            <v>106.25062499999999</v>
          </cell>
          <cell r="N349">
            <v>0.2</v>
          </cell>
          <cell r="O349">
            <v>0.2</v>
          </cell>
          <cell r="P349">
            <v>0.36</v>
          </cell>
          <cell r="Q349">
            <v>0.1</v>
          </cell>
          <cell r="R349">
            <v>2.2999999999999998</v>
          </cell>
          <cell r="S349">
            <v>0.1</v>
          </cell>
          <cell r="T349">
            <v>0.9</v>
          </cell>
          <cell r="U349">
            <v>96.6666666666667</v>
          </cell>
          <cell r="V349">
            <v>0</v>
          </cell>
          <cell r="W349">
            <v>228.69519094766599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70.833749999999995</v>
          </cell>
          <cell r="AD349">
            <v>92.083874999999992</v>
          </cell>
          <cell r="AE349">
            <v>70.833749999999995</v>
          </cell>
          <cell r="AF349">
            <v>70.833749999999995</v>
          </cell>
          <cell r="AG349">
            <v>70.833749999999995</v>
          </cell>
          <cell r="AH349">
            <v>70.833749999999995</v>
          </cell>
          <cell r="AI349">
            <v>70.833749999999995</v>
          </cell>
        </row>
        <row r="350">
          <cell r="B350" t="str">
            <v>土系51</v>
          </cell>
          <cell r="C350">
            <v>51</v>
          </cell>
          <cell r="D350" t="str">
            <v>土系</v>
          </cell>
          <cell r="E350">
            <v>4</v>
          </cell>
          <cell r="F350" t="str">
            <v>地脉</v>
          </cell>
          <cell r="H350">
            <v>2341.3422925097834</v>
          </cell>
          <cell r="I350">
            <v>100</v>
          </cell>
          <cell r="J350">
            <v>564.49714285714322</v>
          </cell>
          <cell r="K350">
            <v>72.250425000000007</v>
          </cell>
          <cell r="L350">
            <v>705.62142857142896</v>
          </cell>
          <cell r="M350">
            <v>108.37563750000001</v>
          </cell>
          <cell r="N350">
            <v>0.2</v>
          </cell>
          <cell r="O350">
            <v>0.2</v>
          </cell>
          <cell r="P350">
            <v>0.36</v>
          </cell>
          <cell r="Q350">
            <v>0.1</v>
          </cell>
          <cell r="R350">
            <v>2.2999999999999998</v>
          </cell>
          <cell r="S350">
            <v>0.1</v>
          </cell>
          <cell r="T350">
            <v>0.9</v>
          </cell>
          <cell r="U350">
            <v>98.6</v>
          </cell>
          <cell r="V350">
            <v>0</v>
          </cell>
          <cell r="W350">
            <v>241.521428571429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72.250425000000007</v>
          </cell>
          <cell r="AD350">
            <v>93.925552500000009</v>
          </cell>
          <cell r="AE350">
            <v>72.250425000000007</v>
          </cell>
          <cell r="AF350">
            <v>72.250425000000007</v>
          </cell>
          <cell r="AG350">
            <v>72.250425000000007</v>
          </cell>
          <cell r="AH350">
            <v>72.250425000000007</v>
          </cell>
          <cell r="AI350">
            <v>72.250425000000007</v>
          </cell>
        </row>
        <row r="351">
          <cell r="B351" t="str">
            <v>土系52</v>
          </cell>
          <cell r="C351">
            <v>52</v>
          </cell>
          <cell r="D351" t="str">
            <v>土系</v>
          </cell>
          <cell r="E351">
            <v>4</v>
          </cell>
          <cell r="F351" t="str">
            <v>地脉</v>
          </cell>
          <cell r="H351">
            <v>2399.1872197364864</v>
          </cell>
          <cell r="I351">
            <v>100</v>
          </cell>
          <cell r="J351">
            <v>580.36502164502167</v>
          </cell>
          <cell r="K351">
            <v>73.667100000000005</v>
          </cell>
          <cell r="L351">
            <v>725.45627705627703</v>
          </cell>
          <cell r="M351">
            <v>110.50065000000001</v>
          </cell>
          <cell r="N351">
            <v>0.2</v>
          </cell>
          <cell r="O351">
            <v>0.2</v>
          </cell>
          <cell r="P351">
            <v>0.36</v>
          </cell>
          <cell r="Q351">
            <v>0.1</v>
          </cell>
          <cell r="R351">
            <v>2.2999999999999998</v>
          </cell>
          <cell r="S351">
            <v>0.1</v>
          </cell>
          <cell r="T351">
            <v>0.9</v>
          </cell>
          <cell r="U351">
            <v>100.533333333333</v>
          </cell>
          <cell r="V351">
            <v>0</v>
          </cell>
          <cell r="W351">
            <v>254.890043290043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73.667100000000005</v>
          </cell>
          <cell r="AD351">
            <v>95.767230000000012</v>
          </cell>
          <cell r="AE351">
            <v>73.667100000000005</v>
          </cell>
          <cell r="AF351">
            <v>73.667100000000005</v>
          </cell>
          <cell r="AG351">
            <v>73.667100000000005</v>
          </cell>
          <cell r="AH351">
            <v>73.667100000000005</v>
          </cell>
          <cell r="AI351">
            <v>73.667100000000005</v>
          </cell>
        </row>
        <row r="352">
          <cell r="B352" t="str">
            <v>土系53</v>
          </cell>
          <cell r="C352">
            <v>53</v>
          </cell>
          <cell r="D352" t="str">
            <v>土系</v>
          </cell>
          <cell r="E352">
            <v>4</v>
          </cell>
          <cell r="F352" t="str">
            <v>地脉</v>
          </cell>
          <cell r="H352">
            <v>2457.491233687228</v>
          </cell>
          <cell r="I352">
            <v>100</v>
          </cell>
          <cell r="J352">
            <v>596.47714285714324</v>
          </cell>
          <cell r="K352">
            <v>75.083775000000003</v>
          </cell>
          <cell r="L352">
            <v>745.59642857142899</v>
          </cell>
          <cell r="M352">
            <v>112.6256625</v>
          </cell>
          <cell r="N352">
            <v>0.2</v>
          </cell>
          <cell r="O352">
            <v>0.2</v>
          </cell>
          <cell r="P352">
            <v>0.36</v>
          </cell>
          <cell r="Q352">
            <v>0.1</v>
          </cell>
          <cell r="R352">
            <v>2.2999999999999998</v>
          </cell>
          <cell r="S352">
            <v>0.1</v>
          </cell>
          <cell r="T352">
            <v>0.9</v>
          </cell>
          <cell r="U352">
            <v>102.466666666667</v>
          </cell>
          <cell r="V352">
            <v>0</v>
          </cell>
          <cell r="W352">
            <v>268.820481049563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75.083775000000003</v>
          </cell>
          <cell r="AD352">
            <v>97.608907500000001</v>
          </cell>
          <cell r="AE352">
            <v>75.083775000000003</v>
          </cell>
          <cell r="AF352">
            <v>75.083775000000003</v>
          </cell>
          <cell r="AG352">
            <v>75.083775000000003</v>
          </cell>
          <cell r="AH352">
            <v>75.083775000000003</v>
          </cell>
          <cell r="AI352">
            <v>75.083775000000003</v>
          </cell>
        </row>
        <row r="353">
          <cell r="B353" t="str">
            <v>土系54</v>
          </cell>
          <cell r="C353">
            <v>54</v>
          </cell>
          <cell r="D353" t="str">
            <v>土系</v>
          </cell>
          <cell r="E353">
            <v>4</v>
          </cell>
          <cell r="F353" t="str">
            <v>地脉</v>
          </cell>
          <cell r="H353">
            <v>2516.2543343619805</v>
          </cell>
          <cell r="I353">
            <v>100</v>
          </cell>
          <cell r="J353">
            <v>612.83876288659837</v>
          </cell>
          <cell r="K353">
            <v>76.500450000000001</v>
          </cell>
          <cell r="L353">
            <v>766.048453608248</v>
          </cell>
          <cell r="M353">
            <v>114.750675</v>
          </cell>
          <cell r="N353">
            <v>0.2</v>
          </cell>
          <cell r="O353">
            <v>0.2</v>
          </cell>
          <cell r="P353">
            <v>0.36</v>
          </cell>
          <cell r="Q353">
            <v>0.1</v>
          </cell>
          <cell r="R353">
            <v>2.2999999999999998</v>
          </cell>
          <cell r="S353">
            <v>0.1</v>
          </cell>
          <cell r="T353">
            <v>0.9</v>
          </cell>
          <cell r="U353">
            <v>104.4</v>
          </cell>
          <cell r="V353">
            <v>0</v>
          </cell>
          <cell r="W353">
            <v>283.332989690722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76.500450000000001</v>
          </cell>
          <cell r="AD353">
            <v>99.450585000000004</v>
          </cell>
          <cell r="AE353">
            <v>76.500450000000001</v>
          </cell>
          <cell r="AF353">
            <v>76.500450000000001</v>
          </cell>
          <cell r="AG353">
            <v>76.500450000000001</v>
          </cell>
          <cell r="AH353">
            <v>76.500450000000001</v>
          </cell>
          <cell r="AI353">
            <v>76.500450000000001</v>
          </cell>
        </row>
        <row r="354">
          <cell r="B354" t="str">
            <v>土系55</v>
          </cell>
          <cell r="C354">
            <v>55</v>
          </cell>
          <cell r="D354" t="str">
            <v>土系</v>
          </cell>
          <cell r="E354">
            <v>4</v>
          </cell>
          <cell r="F354" t="str">
            <v>地脉</v>
          </cell>
          <cell r="H354">
            <v>2575.4765217607583</v>
          </cell>
          <cell r="I354">
            <v>100</v>
          </cell>
          <cell r="J354">
            <v>629.45535714285768</v>
          </cell>
          <cell r="K354">
            <v>77.917124999999999</v>
          </cell>
          <cell r="L354">
            <v>786.81919642857201</v>
          </cell>
          <cell r="M354">
            <v>116.8756875</v>
          </cell>
          <cell r="N354">
            <v>0.2</v>
          </cell>
          <cell r="O354">
            <v>0.2</v>
          </cell>
          <cell r="P354">
            <v>0.36</v>
          </cell>
          <cell r="Q354">
            <v>0.1</v>
          </cell>
          <cell r="R354">
            <v>2.2999999999999998</v>
          </cell>
          <cell r="S354">
            <v>0.1</v>
          </cell>
          <cell r="T354">
            <v>0.9</v>
          </cell>
          <cell r="U354">
            <v>106.333333333333</v>
          </cell>
          <cell r="V354">
            <v>0</v>
          </cell>
          <cell r="W354">
            <v>298.44866071428601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77.917124999999999</v>
          </cell>
          <cell r="AD354">
            <v>101.29226250000001</v>
          </cell>
          <cell r="AE354">
            <v>77.917124999999999</v>
          </cell>
          <cell r="AF354">
            <v>77.917124999999999</v>
          </cell>
          <cell r="AG354">
            <v>77.917124999999999</v>
          </cell>
          <cell r="AH354">
            <v>77.917124999999999</v>
          </cell>
          <cell r="AI354">
            <v>77.917124999999999</v>
          </cell>
        </row>
        <row r="355">
          <cell r="B355" t="str">
            <v>土系56</v>
          </cell>
          <cell r="C355">
            <v>56</v>
          </cell>
          <cell r="D355" t="str">
            <v>土系</v>
          </cell>
          <cell r="E355">
            <v>4</v>
          </cell>
          <cell r="F355" t="str">
            <v>地脉</v>
          </cell>
          <cell r="H355">
            <v>2773.3501156646903</v>
          </cell>
          <cell r="I355">
            <v>100</v>
          </cell>
          <cell r="J355">
            <v>646.33263157894805</v>
          </cell>
          <cell r="K355">
            <v>79.333799999999997</v>
          </cell>
          <cell r="L355">
            <v>807.91578947368498</v>
          </cell>
          <cell r="M355">
            <v>119.00069999999999</v>
          </cell>
          <cell r="N355">
            <v>0.2</v>
          </cell>
          <cell r="O355">
            <v>0.2</v>
          </cell>
          <cell r="P355">
            <v>0.36</v>
          </cell>
          <cell r="Q355">
            <v>0.1</v>
          </cell>
          <cell r="R355">
            <v>2.2999999999999998</v>
          </cell>
          <cell r="S355">
            <v>0.1</v>
          </cell>
          <cell r="T355">
            <v>0.9</v>
          </cell>
          <cell r="U355">
            <v>108.26666666666701</v>
          </cell>
          <cell r="V355">
            <v>0</v>
          </cell>
          <cell r="W355">
            <v>314.18947368421101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79.333799999999997</v>
          </cell>
          <cell r="AD355">
            <v>103.13394</v>
          </cell>
          <cell r="AE355">
            <v>79.333799999999997</v>
          </cell>
          <cell r="AF355">
            <v>79.333799999999997</v>
          </cell>
          <cell r="AG355">
            <v>79.333799999999997</v>
          </cell>
          <cell r="AH355">
            <v>79.333799999999997</v>
          </cell>
          <cell r="AI355">
            <v>79.333799999999997</v>
          </cell>
        </row>
        <row r="356">
          <cell r="B356" t="str">
            <v>土系57</v>
          </cell>
          <cell r="C356">
            <v>57</v>
          </cell>
          <cell r="D356" t="str">
            <v>土系</v>
          </cell>
          <cell r="E356">
            <v>4</v>
          </cell>
          <cell r="F356" t="str">
            <v>地脉</v>
          </cell>
          <cell r="H356">
            <v>2836.6443430430918</v>
          </cell>
          <cell r="I356">
            <v>100</v>
          </cell>
          <cell r="J356">
            <v>663.47653495440807</v>
          </cell>
          <cell r="K356">
            <v>80.750474999999994</v>
          </cell>
          <cell r="L356">
            <v>829.34566869301</v>
          </cell>
          <cell r="M356">
            <v>121.12571249999999</v>
          </cell>
          <cell r="N356">
            <v>0.2</v>
          </cell>
          <cell r="O356">
            <v>0.2</v>
          </cell>
          <cell r="P356">
            <v>0.36</v>
          </cell>
          <cell r="Q356">
            <v>0.1</v>
          </cell>
          <cell r="R356">
            <v>2.2999999999999998</v>
          </cell>
          <cell r="S356">
            <v>0.1</v>
          </cell>
          <cell r="T356">
            <v>0.9</v>
          </cell>
          <cell r="U356">
            <v>110.2</v>
          </cell>
          <cell r="V356">
            <v>0</v>
          </cell>
          <cell r="W356">
            <v>330.57834346504598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80.750474999999994</v>
          </cell>
          <cell r="AD356">
            <v>104.9756175</v>
          </cell>
          <cell r="AE356">
            <v>80.750474999999994</v>
          </cell>
          <cell r="AF356">
            <v>80.750474999999994</v>
          </cell>
          <cell r="AG356">
            <v>80.750474999999994</v>
          </cell>
          <cell r="AH356">
            <v>80.750474999999994</v>
          </cell>
          <cell r="AI356">
            <v>80.750474999999994</v>
          </cell>
        </row>
        <row r="357">
          <cell r="B357" t="str">
            <v>土系58</v>
          </cell>
          <cell r="C357">
            <v>58</v>
          </cell>
          <cell r="D357" t="str">
            <v>土系</v>
          </cell>
          <cell r="E357">
            <v>4</v>
          </cell>
          <cell r="F357" t="str">
            <v>地脉</v>
          </cell>
          <cell r="H357">
            <v>2900.4217324625643</v>
          </cell>
          <cell r="I357">
            <v>100</v>
          </cell>
          <cell r="J357">
            <v>680.8932718894016</v>
          </cell>
          <cell r="K357">
            <v>82.167150000000007</v>
          </cell>
          <cell r="L357">
            <v>851.116589861752</v>
          </cell>
          <cell r="M357">
            <v>123.25072500000002</v>
          </cell>
          <cell r="N357">
            <v>0.2</v>
          </cell>
          <cell r="O357">
            <v>0.2</v>
          </cell>
          <cell r="P357">
            <v>0.36</v>
          </cell>
          <cell r="Q357">
            <v>0.1</v>
          </cell>
          <cell r="R357">
            <v>2.2999999999999998</v>
          </cell>
          <cell r="S357">
            <v>0.1</v>
          </cell>
          <cell r="T357">
            <v>0.9</v>
          </cell>
          <cell r="U357">
            <v>112.133333333333</v>
          </cell>
          <cell r="V357">
            <v>0</v>
          </cell>
          <cell r="W357">
            <v>347.63917050691299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82.167150000000007</v>
          </cell>
          <cell r="AD357">
            <v>106.81729500000002</v>
          </cell>
          <cell r="AE357">
            <v>82.167150000000007</v>
          </cell>
          <cell r="AF357">
            <v>82.167150000000007</v>
          </cell>
          <cell r="AG357">
            <v>82.167150000000007</v>
          </cell>
          <cell r="AH357">
            <v>82.167150000000007</v>
          </cell>
          <cell r="AI357">
            <v>82.167150000000007</v>
          </cell>
        </row>
        <row r="358">
          <cell r="B358" t="str">
            <v>土系59</v>
          </cell>
          <cell r="C358">
            <v>59</v>
          </cell>
          <cell r="D358" t="str">
            <v>土系</v>
          </cell>
          <cell r="E358">
            <v>4</v>
          </cell>
          <cell r="F358" t="str">
            <v>地脉</v>
          </cell>
          <cell r="H358">
            <v>2964.6822839230804</v>
          </cell>
          <cell r="I358">
            <v>100</v>
          </cell>
          <cell r="J358">
            <v>698.58931677018643</v>
          </cell>
          <cell r="K358">
            <v>83.583825000000004</v>
          </cell>
          <cell r="L358">
            <v>873.23664596273295</v>
          </cell>
          <cell r="M358">
            <v>125.37573750000001</v>
          </cell>
          <cell r="N358">
            <v>0.2</v>
          </cell>
          <cell r="O358">
            <v>0.2</v>
          </cell>
          <cell r="P358">
            <v>0.36</v>
          </cell>
          <cell r="Q358">
            <v>0.1</v>
          </cell>
          <cell r="R358">
            <v>2.2999999999999998</v>
          </cell>
          <cell r="S358">
            <v>0.1</v>
          </cell>
          <cell r="T358">
            <v>0.9</v>
          </cell>
          <cell r="U358">
            <v>114.066666666667</v>
          </cell>
          <cell r="V358">
            <v>0</v>
          </cell>
          <cell r="W358">
            <v>365.396894409938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83.583825000000004</v>
          </cell>
          <cell r="AD358">
            <v>108.6589725</v>
          </cell>
          <cell r="AE358">
            <v>83.583825000000004</v>
          </cell>
          <cell r="AF358">
            <v>83.583825000000004</v>
          </cell>
          <cell r="AG358">
            <v>83.583825000000004</v>
          </cell>
          <cell r="AH358">
            <v>83.583825000000004</v>
          </cell>
          <cell r="AI358">
            <v>83.583825000000004</v>
          </cell>
        </row>
        <row r="359">
          <cell r="B359" t="str">
            <v>土系60</v>
          </cell>
          <cell r="C359">
            <v>60</v>
          </cell>
          <cell r="D359" t="str">
            <v>土系</v>
          </cell>
          <cell r="E359">
            <v>4</v>
          </cell>
          <cell r="F359" t="str">
            <v>地脉</v>
          </cell>
          <cell r="H359">
            <v>3029.425997424667</v>
          </cell>
          <cell r="I359">
            <v>100</v>
          </cell>
          <cell r="J359">
            <v>716.5714285714289</v>
          </cell>
          <cell r="K359">
            <v>85.000500000000002</v>
          </cell>
          <cell r="L359">
            <v>895.71428571428601</v>
          </cell>
          <cell r="M359">
            <v>127.50075000000001</v>
          </cell>
          <cell r="N359">
            <v>0.2</v>
          </cell>
          <cell r="O359">
            <v>0.2</v>
          </cell>
          <cell r="P359">
            <v>0.36</v>
          </cell>
          <cell r="Q359">
            <v>0.1</v>
          </cell>
          <cell r="R359">
            <v>2.2999999999999998</v>
          </cell>
          <cell r="S359">
            <v>0.1</v>
          </cell>
          <cell r="T359">
            <v>0.9</v>
          </cell>
          <cell r="U359">
            <v>116</v>
          </cell>
          <cell r="V359">
            <v>0</v>
          </cell>
          <cell r="W359">
            <v>383.87755102040802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85.000500000000002</v>
          </cell>
          <cell r="AD359">
            <v>110.50065000000001</v>
          </cell>
          <cell r="AE359">
            <v>85.000500000000002</v>
          </cell>
          <cell r="AF359">
            <v>85.000500000000002</v>
          </cell>
          <cell r="AG359">
            <v>85.000500000000002</v>
          </cell>
          <cell r="AH359">
            <v>85.000500000000002</v>
          </cell>
          <cell r="AI359">
            <v>85.000500000000002</v>
          </cell>
        </row>
        <row r="360">
          <cell r="B360" t="str">
            <v>土系61</v>
          </cell>
          <cell r="C360">
            <v>61</v>
          </cell>
          <cell r="D360" t="str">
            <v>土系</v>
          </cell>
          <cell r="E360">
            <v>4</v>
          </cell>
          <cell r="F360" t="str">
            <v>地脉</v>
          </cell>
          <cell r="H360">
            <v>3094.6528729672964</v>
          </cell>
          <cell r="I360">
            <v>100</v>
          </cell>
          <cell r="J360">
            <v>734.84666666666726</v>
          </cell>
          <cell r="K360">
            <v>86.417175</v>
          </cell>
          <cell r="L360">
            <v>918.55833333333396</v>
          </cell>
          <cell r="M360">
            <v>129.62576250000001</v>
          </cell>
          <cell r="N360">
            <v>0.2</v>
          </cell>
          <cell r="O360">
            <v>0.2</v>
          </cell>
          <cell r="P360">
            <v>0.36</v>
          </cell>
          <cell r="Q360">
            <v>0.1</v>
          </cell>
          <cell r="R360">
            <v>2.2999999999999998</v>
          </cell>
          <cell r="S360">
            <v>0.1</v>
          </cell>
          <cell r="T360">
            <v>0.9</v>
          </cell>
          <cell r="U360">
            <v>117.933333333333</v>
          </cell>
          <cell r="V360">
            <v>0</v>
          </cell>
          <cell r="W360">
            <v>403.10833333333397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86.417175</v>
          </cell>
          <cell r="AD360">
            <v>112.34232750000001</v>
          </cell>
          <cell r="AE360">
            <v>86.417175</v>
          </cell>
          <cell r="AF360">
            <v>86.417175</v>
          </cell>
          <cell r="AG360">
            <v>86.417175</v>
          </cell>
          <cell r="AH360">
            <v>86.417175</v>
          </cell>
          <cell r="AI360">
            <v>86.417175</v>
          </cell>
        </row>
        <row r="361">
          <cell r="B361" t="str">
            <v>土系62</v>
          </cell>
          <cell r="C361">
            <v>62</v>
          </cell>
          <cell r="D361" t="str">
            <v>土系</v>
          </cell>
          <cell r="E361">
            <v>4</v>
          </cell>
          <cell r="F361" t="str">
            <v>地脉</v>
          </cell>
          <cell r="H361">
            <v>3160.3629105509972</v>
          </cell>
          <cell r="I361">
            <v>100</v>
          </cell>
          <cell r="J361">
            <v>753.42240770465526</v>
          </cell>
          <cell r="K361">
            <v>87.833849999999998</v>
          </cell>
          <cell r="L361">
            <v>941.77800963081904</v>
          </cell>
          <cell r="M361">
            <v>131.750775</v>
          </cell>
          <cell r="N361">
            <v>0.2</v>
          </cell>
          <cell r="O361">
            <v>0.2</v>
          </cell>
          <cell r="P361">
            <v>0.36</v>
          </cell>
          <cell r="Q361">
            <v>0.1</v>
          </cell>
          <cell r="R361">
            <v>2.2999999999999998</v>
          </cell>
          <cell r="S361">
            <v>0.1</v>
          </cell>
          <cell r="T361">
            <v>0.9</v>
          </cell>
          <cell r="U361">
            <v>119.866666666667</v>
          </cell>
          <cell r="V361">
            <v>0</v>
          </cell>
          <cell r="W361">
            <v>423.11765650080298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87.833849999999998</v>
          </cell>
          <cell r="AD361">
            <v>114.184005</v>
          </cell>
          <cell r="AE361">
            <v>87.833849999999998</v>
          </cell>
          <cell r="AF361">
            <v>87.833849999999998</v>
          </cell>
          <cell r="AG361">
            <v>87.833849999999998</v>
          </cell>
          <cell r="AH361">
            <v>87.833849999999998</v>
          </cell>
          <cell r="AI361">
            <v>87.833849999999998</v>
          </cell>
        </row>
        <row r="362">
          <cell r="B362" t="str">
            <v>土系63</v>
          </cell>
          <cell r="C362">
            <v>63</v>
          </cell>
          <cell r="D362" t="str">
            <v>土系</v>
          </cell>
          <cell r="E362">
            <v>4</v>
          </cell>
          <cell r="F362" t="str">
            <v>地脉</v>
          </cell>
          <cell r="H362">
            <v>3226.5561101757412</v>
          </cell>
          <cell r="I362">
            <v>100</v>
          </cell>
          <cell r="J362">
            <v>772.30636363636404</v>
          </cell>
          <cell r="K362">
            <v>89.250524999999996</v>
          </cell>
          <cell r="L362">
            <v>965.38295454545505</v>
          </cell>
          <cell r="M362">
            <v>133.8757875</v>
          </cell>
          <cell r="N362">
            <v>0.2</v>
          </cell>
          <cell r="O362">
            <v>0.2</v>
          </cell>
          <cell r="P362">
            <v>0.36</v>
          </cell>
          <cell r="Q362">
            <v>0.1</v>
          </cell>
          <cell r="R362">
            <v>2.2999999999999998</v>
          </cell>
          <cell r="S362">
            <v>0.1</v>
          </cell>
          <cell r="T362">
            <v>0.9</v>
          </cell>
          <cell r="U362">
            <v>121.8</v>
          </cell>
          <cell r="V362">
            <v>0</v>
          </cell>
          <cell r="W362">
            <v>443.93522727272801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89.250524999999996</v>
          </cell>
          <cell r="AD362">
            <v>116.0256825</v>
          </cell>
          <cell r="AE362">
            <v>89.250524999999996</v>
          </cell>
          <cell r="AF362">
            <v>89.250524999999996</v>
          </cell>
          <cell r="AG362">
            <v>89.250524999999996</v>
          </cell>
          <cell r="AH362">
            <v>89.250524999999996</v>
          </cell>
          <cell r="AI362">
            <v>89.250524999999996</v>
          </cell>
        </row>
        <row r="363">
          <cell r="B363" t="str">
            <v>土系64</v>
          </cell>
          <cell r="C363">
            <v>64</v>
          </cell>
          <cell r="D363" t="str">
            <v>土系</v>
          </cell>
          <cell r="E363">
            <v>4</v>
          </cell>
          <cell r="F363" t="str">
            <v>地脉</v>
          </cell>
          <cell r="H363">
            <v>3293.2324718415416</v>
          </cell>
          <cell r="I363">
            <v>100</v>
          </cell>
          <cell r="J363">
            <v>791.50660098522246</v>
          </cell>
          <cell r="K363">
            <v>90.667199999999994</v>
          </cell>
          <cell r="L363">
            <v>989.38325123152799</v>
          </cell>
          <cell r="M363">
            <v>136.0008</v>
          </cell>
          <cell r="N363">
            <v>0.2</v>
          </cell>
          <cell r="O363">
            <v>0.2</v>
          </cell>
          <cell r="P363">
            <v>0.36</v>
          </cell>
          <cell r="Q363">
            <v>0.1</v>
          </cell>
          <cell r="R363">
            <v>2.2999999999999998</v>
          </cell>
          <cell r="S363">
            <v>0.1</v>
          </cell>
          <cell r="T363">
            <v>0.9</v>
          </cell>
          <cell r="U363">
            <v>123.73333333333299</v>
          </cell>
          <cell r="V363">
            <v>0</v>
          </cell>
          <cell r="W363">
            <v>465.59211822660097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90.667199999999994</v>
          </cell>
          <cell r="AD363">
            <v>117.86735999999999</v>
          </cell>
          <cell r="AE363">
            <v>90.667199999999994</v>
          </cell>
          <cell r="AF363">
            <v>90.667199999999994</v>
          </cell>
          <cell r="AG363">
            <v>90.667199999999994</v>
          </cell>
          <cell r="AH363">
            <v>90.667199999999994</v>
          </cell>
          <cell r="AI363">
            <v>90.667199999999994</v>
          </cell>
        </row>
        <row r="364">
          <cell r="B364" t="str">
            <v>土系65</v>
          </cell>
          <cell r="C364">
            <v>65</v>
          </cell>
          <cell r="D364" t="str">
            <v>土系</v>
          </cell>
          <cell r="E364">
            <v>4</v>
          </cell>
          <cell r="F364" t="str">
            <v>地脉</v>
          </cell>
          <cell r="H364">
            <v>3360.3919955484139</v>
          </cell>
          <cell r="I364">
            <v>100</v>
          </cell>
          <cell r="J364">
            <v>811.03156146179208</v>
          </cell>
          <cell r="K364">
            <v>92.083875000000006</v>
          </cell>
          <cell r="L364">
            <v>1013.78945182724</v>
          </cell>
          <cell r="M364">
            <v>138.12581249999999</v>
          </cell>
          <cell r="N364">
            <v>0.2</v>
          </cell>
          <cell r="O364">
            <v>0.2</v>
          </cell>
          <cell r="P364">
            <v>0.36</v>
          </cell>
          <cell r="Q364">
            <v>0.1</v>
          </cell>
          <cell r="R364">
            <v>2.2999999999999998</v>
          </cell>
          <cell r="S364">
            <v>0.1</v>
          </cell>
          <cell r="T364">
            <v>0.9</v>
          </cell>
          <cell r="U364">
            <v>125.666666666667</v>
          </cell>
          <cell r="V364">
            <v>0</v>
          </cell>
          <cell r="W364">
            <v>488.12084717608002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92.083875000000006</v>
          </cell>
          <cell r="AD364">
            <v>119.70903750000001</v>
          </cell>
          <cell r="AE364">
            <v>92.083875000000006</v>
          </cell>
          <cell r="AF364">
            <v>92.083875000000006</v>
          </cell>
          <cell r="AG364">
            <v>92.083875000000006</v>
          </cell>
          <cell r="AH364">
            <v>92.083875000000006</v>
          </cell>
          <cell r="AI364">
            <v>92.083875000000006</v>
          </cell>
        </row>
        <row r="365">
          <cell r="B365" t="str">
            <v>土系66</v>
          </cell>
          <cell r="C365">
            <v>66</v>
          </cell>
          <cell r="D365" t="str">
            <v>土系</v>
          </cell>
          <cell r="E365">
            <v>4</v>
          </cell>
          <cell r="F365" t="str">
            <v>地脉</v>
          </cell>
          <cell r="H365">
            <v>3428.0346812963285</v>
          </cell>
          <cell r="I365">
            <v>100</v>
          </cell>
          <cell r="J365">
            <v>830.89008403361606</v>
          </cell>
          <cell r="K365">
            <v>93.500550000000004</v>
          </cell>
          <cell r="L365">
            <v>1038.61260504202</v>
          </cell>
          <cell r="M365">
            <v>140.25082500000002</v>
          </cell>
          <cell r="N365">
            <v>0.2</v>
          </cell>
          <cell r="O365">
            <v>0.2</v>
          </cell>
          <cell r="P365">
            <v>0.36</v>
          </cell>
          <cell r="Q365">
            <v>0.1</v>
          </cell>
          <cell r="R365">
            <v>2.2999999999999998</v>
          </cell>
          <cell r="S365">
            <v>0.1</v>
          </cell>
          <cell r="T365">
            <v>0.9</v>
          </cell>
          <cell r="U365">
            <v>127.6</v>
          </cell>
          <cell r="V365">
            <v>0</v>
          </cell>
          <cell r="W365">
            <v>511.55546218487399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93.500550000000004</v>
          </cell>
          <cell r="AD365">
            <v>121.55071500000001</v>
          </cell>
          <cell r="AE365">
            <v>93.500550000000004</v>
          </cell>
          <cell r="AF365">
            <v>93.500550000000004</v>
          </cell>
          <cell r="AG365">
            <v>93.500550000000004</v>
          </cell>
          <cell r="AH365">
            <v>93.500550000000004</v>
          </cell>
          <cell r="AI365">
            <v>93.500550000000004</v>
          </cell>
        </row>
        <row r="366">
          <cell r="B366" t="str">
            <v>土系67</v>
          </cell>
          <cell r="C366">
            <v>67</v>
          </cell>
          <cell r="D366" t="str">
            <v>土系</v>
          </cell>
          <cell r="E366">
            <v>4</v>
          </cell>
          <cell r="F366" t="str">
            <v>地脉</v>
          </cell>
          <cell r="H366">
            <v>3680.3487966403691</v>
          </cell>
          <cell r="I366">
            <v>100</v>
          </cell>
          <cell r="J366">
            <v>851.09142857143206</v>
          </cell>
          <cell r="K366">
            <v>94.917225000000002</v>
          </cell>
          <cell r="L366">
            <v>1063.86428571429</v>
          </cell>
          <cell r="M366">
            <v>142.37583749999999</v>
          </cell>
          <cell r="N366">
            <v>0.2</v>
          </cell>
          <cell r="O366">
            <v>0.2</v>
          </cell>
          <cell r="P366">
            <v>0.36</v>
          </cell>
          <cell r="Q366">
            <v>0.1</v>
          </cell>
          <cell r="R366">
            <v>2.2999999999999998</v>
          </cell>
          <cell r="S366">
            <v>0.1</v>
          </cell>
          <cell r="T366">
            <v>0.9</v>
          </cell>
          <cell r="U366">
            <v>129.53333333333299</v>
          </cell>
          <cell r="V366">
            <v>0</v>
          </cell>
          <cell r="W366">
            <v>535.93163265306202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94.917225000000002</v>
          </cell>
          <cell r="AD366">
            <v>123.3923925</v>
          </cell>
          <cell r="AE366">
            <v>94.917225000000002</v>
          </cell>
          <cell r="AF366">
            <v>94.917225000000002</v>
          </cell>
          <cell r="AG366">
            <v>94.917225000000002</v>
          </cell>
          <cell r="AH366">
            <v>94.917225000000002</v>
          </cell>
          <cell r="AI366">
            <v>94.917225000000002</v>
          </cell>
        </row>
        <row r="367">
          <cell r="B367" t="str">
            <v>土系68</v>
          </cell>
          <cell r="C367">
            <v>68</v>
          </cell>
          <cell r="D367" t="str">
            <v>土系</v>
          </cell>
          <cell r="E367">
            <v>4</v>
          </cell>
          <cell r="F367" t="str">
            <v>地脉</v>
          </cell>
          <cell r="H367">
            <v>3752.5723357673646</v>
          </cell>
          <cell r="I367">
            <v>100</v>
          </cell>
          <cell r="J367">
            <v>871.64530120481595</v>
          </cell>
          <cell r="K367">
            <v>96.3339</v>
          </cell>
          <cell r="L367">
            <v>1089.5566265060199</v>
          </cell>
          <cell r="M367">
            <v>144.50085000000001</v>
          </cell>
          <cell r="N367">
            <v>0.2</v>
          </cell>
          <cell r="O367">
            <v>0.2</v>
          </cell>
          <cell r="P367">
            <v>0.36</v>
          </cell>
          <cell r="Q367">
            <v>0.1</v>
          </cell>
          <cell r="R367">
            <v>2.2999999999999998</v>
          </cell>
          <cell r="S367">
            <v>0.1</v>
          </cell>
          <cell r="T367">
            <v>0.9</v>
          </cell>
          <cell r="U367">
            <v>131.46666666666701</v>
          </cell>
          <cell r="V367">
            <v>0</v>
          </cell>
          <cell r="W367">
            <v>561.28674698795203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96.3339</v>
          </cell>
          <cell r="AD367">
            <v>125.23407</v>
          </cell>
          <cell r="AE367">
            <v>96.3339</v>
          </cell>
          <cell r="AF367">
            <v>96.3339</v>
          </cell>
          <cell r="AG367">
            <v>96.3339</v>
          </cell>
          <cell r="AH367">
            <v>96.3339</v>
          </cell>
          <cell r="AI367">
            <v>96.3339</v>
          </cell>
        </row>
        <row r="368">
          <cell r="B368" t="str">
            <v>土系69</v>
          </cell>
          <cell r="C368">
            <v>69</v>
          </cell>
          <cell r="D368" t="str">
            <v>土系</v>
          </cell>
          <cell r="E368">
            <v>4</v>
          </cell>
          <cell r="F368" t="str">
            <v>地脉</v>
          </cell>
          <cell r="H368">
            <v>3825.3044913670824</v>
          </cell>
          <cell r="I368">
            <v>100</v>
          </cell>
          <cell r="J368">
            <v>892.56188153310404</v>
          </cell>
          <cell r="K368">
            <v>97.750574999999998</v>
          </cell>
          <cell r="L368">
            <v>1115.7023519163799</v>
          </cell>
          <cell r="M368">
            <v>146.62586249999998</v>
          </cell>
          <cell r="N368">
            <v>0.2</v>
          </cell>
          <cell r="O368">
            <v>0.2</v>
          </cell>
          <cell r="P368">
            <v>0.36</v>
          </cell>
          <cell r="Q368">
            <v>0.1</v>
          </cell>
          <cell r="R368">
            <v>2.2999999999999998</v>
          </cell>
          <cell r="S368">
            <v>0.1</v>
          </cell>
          <cell r="T368">
            <v>0.9</v>
          </cell>
          <cell r="U368">
            <v>133.4</v>
          </cell>
          <cell r="V368">
            <v>0</v>
          </cell>
          <cell r="W368">
            <v>587.66001742160302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97.750574999999998</v>
          </cell>
          <cell r="AD368">
            <v>127.07574750000001</v>
          </cell>
          <cell r="AE368">
            <v>97.750574999999998</v>
          </cell>
          <cell r="AF368">
            <v>97.750574999999998</v>
          </cell>
          <cell r="AG368">
            <v>97.750574999999998</v>
          </cell>
          <cell r="AH368">
            <v>97.750574999999998</v>
          </cell>
          <cell r="AI368">
            <v>97.750574999999998</v>
          </cell>
        </row>
        <row r="369">
          <cell r="B369" t="str">
            <v>土系70</v>
          </cell>
          <cell r="C369">
            <v>70</v>
          </cell>
          <cell r="D369" t="str">
            <v>土系</v>
          </cell>
          <cell r="E369">
            <v>4</v>
          </cell>
          <cell r="F369" t="str">
            <v>地脉</v>
          </cell>
          <cell r="H369">
            <v>3898.5452634395197</v>
          </cell>
          <cell r="I369">
            <v>100</v>
          </cell>
          <cell r="J369">
            <v>913.85185185185605</v>
          </cell>
          <cell r="K369">
            <v>99.167249999999996</v>
          </cell>
          <cell r="L369">
            <v>1142.31481481482</v>
          </cell>
          <cell r="M369">
            <v>148.75087500000001</v>
          </cell>
          <cell r="N369">
            <v>0.2</v>
          </cell>
          <cell r="O369">
            <v>0.2</v>
          </cell>
          <cell r="P369">
            <v>0.36</v>
          </cell>
          <cell r="Q369">
            <v>0.1</v>
          </cell>
          <cell r="R369">
            <v>2.2999999999999998</v>
          </cell>
          <cell r="S369">
            <v>0.1</v>
          </cell>
          <cell r="T369">
            <v>0.9</v>
          </cell>
          <cell r="U369">
            <v>135.333333333333</v>
          </cell>
          <cell r="V369">
            <v>0</v>
          </cell>
          <cell r="W369">
            <v>615.09259259259295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99.167249999999996</v>
          </cell>
          <cell r="AD369">
            <v>128.91742500000001</v>
          </cell>
          <cell r="AE369">
            <v>99.167249999999996</v>
          </cell>
          <cell r="AF369">
            <v>99.167249999999996</v>
          </cell>
          <cell r="AG369">
            <v>99.167249999999996</v>
          </cell>
          <cell r="AH369">
            <v>99.167249999999996</v>
          </cell>
          <cell r="AI369">
            <v>99.167249999999996</v>
          </cell>
        </row>
        <row r="370">
          <cell r="B370" t="str">
            <v>土系71</v>
          </cell>
          <cell r="C370">
            <v>71</v>
          </cell>
          <cell r="D370" t="str">
            <v>土系</v>
          </cell>
          <cell r="E370">
            <v>4</v>
          </cell>
          <cell r="F370" t="str">
            <v>地脉</v>
          </cell>
          <cell r="H370">
            <v>3972.2946519846919</v>
          </cell>
          <cell r="I370">
            <v>100</v>
          </cell>
          <cell r="J370">
            <v>935.52642857143201</v>
          </cell>
          <cell r="K370">
            <v>100.58392499999999</v>
          </cell>
          <cell r="L370">
            <v>1169.40803571429</v>
          </cell>
          <cell r="M370">
            <v>150.87588749999998</v>
          </cell>
          <cell r="N370">
            <v>0.2</v>
          </cell>
          <cell r="O370">
            <v>0.2</v>
          </cell>
          <cell r="P370">
            <v>0.36</v>
          </cell>
          <cell r="Q370">
            <v>0.1</v>
          </cell>
          <cell r="R370">
            <v>2.2999999999999998</v>
          </cell>
          <cell r="S370">
            <v>0.1</v>
          </cell>
          <cell r="T370">
            <v>0.9</v>
          </cell>
          <cell r="U370">
            <v>137.26666666666699</v>
          </cell>
          <cell r="V370">
            <v>0</v>
          </cell>
          <cell r="W370">
            <v>643.62767857142899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100.58392499999999</v>
          </cell>
          <cell r="AD370">
            <v>130.75910249999998</v>
          </cell>
          <cell r="AE370">
            <v>100.58392499999999</v>
          </cell>
          <cell r="AF370">
            <v>100.58392499999999</v>
          </cell>
          <cell r="AG370">
            <v>100.58392499999999</v>
          </cell>
          <cell r="AH370">
            <v>100.58392499999999</v>
          </cell>
          <cell r="AI370">
            <v>100.58392499999999</v>
          </cell>
        </row>
        <row r="371">
          <cell r="B371" t="str">
            <v>土系72</v>
          </cell>
          <cell r="C371">
            <v>72</v>
          </cell>
          <cell r="D371" t="str">
            <v>土系</v>
          </cell>
          <cell r="E371">
            <v>4</v>
          </cell>
          <cell r="F371" t="str">
            <v>地脉</v>
          </cell>
          <cell r="H371">
            <v>4046.552657002585</v>
          </cell>
          <cell r="I371">
            <v>100</v>
          </cell>
          <cell r="J371">
            <v>957.59739602170396</v>
          </cell>
          <cell r="K371">
            <v>102.00060000000001</v>
          </cell>
          <cell r="L371">
            <v>1196.9967450271299</v>
          </cell>
          <cell r="M371">
            <v>153.0009</v>
          </cell>
          <cell r="N371">
            <v>0.2</v>
          </cell>
          <cell r="O371">
            <v>0.2</v>
          </cell>
          <cell r="P371">
            <v>0.36</v>
          </cell>
          <cell r="Q371">
            <v>0.1</v>
          </cell>
          <cell r="R371">
            <v>2.2999999999999998</v>
          </cell>
          <cell r="S371">
            <v>0.1</v>
          </cell>
          <cell r="T371">
            <v>0.9</v>
          </cell>
          <cell r="U371">
            <v>139.19999999999999</v>
          </cell>
          <cell r="V371">
            <v>0</v>
          </cell>
          <cell r="W371">
            <v>673.31066907775801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102.00060000000001</v>
          </cell>
          <cell r="AD371">
            <v>132.60078000000001</v>
          </cell>
          <cell r="AE371">
            <v>102.00060000000001</v>
          </cell>
          <cell r="AF371">
            <v>102.00060000000001</v>
          </cell>
          <cell r="AG371">
            <v>102.00060000000001</v>
          </cell>
          <cell r="AH371">
            <v>102.00060000000001</v>
          </cell>
          <cell r="AI371">
            <v>102.00060000000001</v>
          </cell>
        </row>
        <row r="372">
          <cell r="B372" t="str">
            <v>土系73</v>
          </cell>
          <cell r="C372">
            <v>73</v>
          </cell>
          <cell r="D372" t="str">
            <v>土系</v>
          </cell>
          <cell r="E372">
            <v>4</v>
          </cell>
          <cell r="F372" t="str">
            <v>地脉</v>
          </cell>
          <cell r="H372">
            <v>4121.3192784932116</v>
          </cell>
          <cell r="I372">
            <v>100</v>
          </cell>
          <cell r="J372">
            <v>980.07714285714394</v>
          </cell>
          <cell r="K372">
            <v>103.417275</v>
          </cell>
          <cell r="L372">
            <v>1225.0964285714299</v>
          </cell>
          <cell r="M372">
            <v>155.1259125</v>
          </cell>
          <cell r="N372">
            <v>0.2</v>
          </cell>
          <cell r="O372">
            <v>0.2</v>
          </cell>
          <cell r="P372">
            <v>0.36</v>
          </cell>
          <cell r="Q372">
            <v>0.1</v>
          </cell>
          <cell r="R372">
            <v>2.2999999999999998</v>
          </cell>
          <cell r="S372">
            <v>0.1</v>
          </cell>
          <cell r="T372">
            <v>0.9</v>
          </cell>
          <cell r="U372">
            <v>141.13333333333301</v>
          </cell>
          <cell r="V372">
            <v>0</v>
          </cell>
          <cell r="W372">
            <v>704.18928571428603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103.417275</v>
          </cell>
          <cell r="AD372">
            <v>134.44245750000002</v>
          </cell>
          <cell r="AE372">
            <v>103.417275</v>
          </cell>
          <cell r="AF372">
            <v>103.417275</v>
          </cell>
          <cell r="AG372">
            <v>103.417275</v>
          </cell>
          <cell r="AH372">
            <v>103.417275</v>
          </cell>
          <cell r="AI372">
            <v>103.417275</v>
          </cell>
        </row>
        <row r="373">
          <cell r="B373" t="str">
            <v>土系74</v>
          </cell>
          <cell r="C373">
            <v>74</v>
          </cell>
          <cell r="D373" t="str">
            <v>土系</v>
          </cell>
          <cell r="E373">
            <v>4</v>
          </cell>
          <cell r="F373" t="str">
            <v>地脉</v>
          </cell>
          <cell r="H373">
            <v>4196.5945164565601</v>
          </cell>
          <cell r="I373">
            <v>100</v>
          </cell>
          <cell r="J373">
            <v>1002.9787012987041</v>
          </cell>
          <cell r="K373">
            <v>104.83395</v>
          </cell>
          <cell r="L373">
            <v>1253.7233766233801</v>
          </cell>
          <cell r="M373">
            <v>157.250925</v>
          </cell>
          <cell r="N373">
            <v>0.2</v>
          </cell>
          <cell r="O373">
            <v>0.2</v>
          </cell>
          <cell r="P373">
            <v>0.36</v>
          </cell>
          <cell r="Q373">
            <v>0.1</v>
          </cell>
          <cell r="R373">
            <v>2.2999999999999998</v>
          </cell>
          <cell r="S373">
            <v>0.1</v>
          </cell>
          <cell r="T373">
            <v>0.9</v>
          </cell>
          <cell r="U373">
            <v>143.066666666667</v>
          </cell>
          <cell r="V373">
            <v>0</v>
          </cell>
          <cell r="W373">
            <v>736.31372912801601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104.83395</v>
          </cell>
          <cell r="AD373">
            <v>136.28413500000002</v>
          </cell>
          <cell r="AE373">
            <v>104.83395</v>
          </cell>
          <cell r="AF373">
            <v>104.83395</v>
          </cell>
          <cell r="AG373">
            <v>104.83395</v>
          </cell>
          <cell r="AH373">
            <v>104.83395</v>
          </cell>
          <cell r="AI373">
            <v>104.83395</v>
          </cell>
        </row>
        <row r="374">
          <cell r="B374" t="str">
            <v>土系75</v>
          </cell>
          <cell r="C374">
            <v>75</v>
          </cell>
          <cell r="D374" t="str">
            <v>土系</v>
          </cell>
          <cell r="E374">
            <v>4</v>
          </cell>
          <cell r="F374" t="str">
            <v>地脉</v>
          </cell>
          <cell r="H374">
            <v>4272.3783708926285</v>
          </cell>
          <cell r="I374">
            <v>100</v>
          </cell>
          <cell r="J374">
            <v>1026.315789473688</v>
          </cell>
          <cell r="K374">
            <v>106.250625</v>
          </cell>
          <cell r="L374">
            <v>1282.89473684211</v>
          </cell>
          <cell r="M374">
            <v>159.37593749999999</v>
          </cell>
          <cell r="N374">
            <v>0.2</v>
          </cell>
          <cell r="O374">
            <v>0.2</v>
          </cell>
          <cell r="P374">
            <v>0.36</v>
          </cell>
          <cell r="Q374">
            <v>0.1</v>
          </cell>
          <cell r="R374">
            <v>2.2999999999999998</v>
          </cell>
          <cell r="S374">
            <v>0.1</v>
          </cell>
          <cell r="T374">
            <v>0.9</v>
          </cell>
          <cell r="U374">
            <v>145</v>
          </cell>
          <cell r="V374">
            <v>0</v>
          </cell>
          <cell r="W374">
            <v>769.73684210526403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106.250625</v>
          </cell>
          <cell r="AD374">
            <v>138.12581249999999</v>
          </cell>
          <cell r="AE374">
            <v>106.250625</v>
          </cell>
          <cell r="AF374">
            <v>106.250625</v>
          </cell>
          <cell r="AG374">
            <v>106.250625</v>
          </cell>
          <cell r="AH374">
            <v>106.250625</v>
          </cell>
          <cell r="AI374">
            <v>106.250625</v>
          </cell>
        </row>
        <row r="375">
          <cell r="B375" t="str">
            <v>土系76</v>
          </cell>
          <cell r="C375">
            <v>76</v>
          </cell>
          <cell r="D375" t="str">
            <v>土系</v>
          </cell>
          <cell r="E375">
            <v>4</v>
          </cell>
          <cell r="F375" t="str">
            <v>地脉</v>
          </cell>
          <cell r="H375">
            <v>4348.6708418014323</v>
          </cell>
          <cell r="I375">
            <v>100</v>
          </cell>
          <cell r="J375">
            <v>1050.102857142856</v>
          </cell>
          <cell r="K375">
            <v>107.6673</v>
          </cell>
          <cell r="L375">
            <v>1312.62857142857</v>
          </cell>
          <cell r="M375">
            <v>161.50094999999999</v>
          </cell>
          <cell r="N375">
            <v>0.2</v>
          </cell>
          <cell r="O375">
            <v>0.2</v>
          </cell>
          <cell r="P375">
            <v>0.36</v>
          </cell>
          <cell r="Q375">
            <v>0.1</v>
          </cell>
          <cell r="R375">
            <v>2.2999999999999998</v>
          </cell>
          <cell r="S375">
            <v>0.1</v>
          </cell>
          <cell r="T375">
            <v>0.9</v>
          </cell>
          <cell r="U375">
            <v>146.933333333333</v>
          </cell>
          <cell r="V375">
            <v>0</v>
          </cell>
          <cell r="W375">
            <v>804.51428571428596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107.6673</v>
          </cell>
          <cell r="AD375">
            <v>139.96749</v>
          </cell>
          <cell r="AE375">
            <v>107.6673</v>
          </cell>
          <cell r="AF375">
            <v>107.6673</v>
          </cell>
          <cell r="AG375">
            <v>107.6673</v>
          </cell>
          <cell r="AH375">
            <v>107.6673</v>
          </cell>
          <cell r="AI375">
            <v>107.6673</v>
          </cell>
        </row>
        <row r="376">
          <cell r="B376" t="str">
            <v>土系77</v>
          </cell>
          <cell r="C376">
            <v>77</v>
          </cell>
          <cell r="D376" t="str">
            <v>土系</v>
          </cell>
          <cell r="E376">
            <v>4</v>
          </cell>
          <cell r="F376" t="str">
            <v>地脉</v>
          </cell>
          <cell r="H376">
            <v>4425.471929182956</v>
          </cell>
          <cell r="I376">
            <v>100</v>
          </cell>
          <cell r="J376">
            <v>1074.3551351351359</v>
          </cell>
          <cell r="K376">
            <v>109.083975</v>
          </cell>
          <cell r="L376">
            <v>1342.94391891892</v>
          </cell>
          <cell r="M376">
            <v>163.62596249999999</v>
          </cell>
          <cell r="N376">
            <v>0.2</v>
          </cell>
          <cell r="O376">
            <v>0.2</v>
          </cell>
          <cell r="P376">
            <v>0.36</v>
          </cell>
          <cell r="Q376">
            <v>0.1</v>
          </cell>
          <cell r="R376">
            <v>2.2999999999999998</v>
          </cell>
          <cell r="S376">
            <v>0.1</v>
          </cell>
          <cell r="T376">
            <v>0.9</v>
          </cell>
          <cell r="U376">
            <v>148.86666666666699</v>
          </cell>
          <cell r="V376">
            <v>0</v>
          </cell>
          <cell r="W376">
            <v>840.70472972973096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109.083975</v>
          </cell>
          <cell r="AD376">
            <v>141.8091675</v>
          </cell>
          <cell r="AE376">
            <v>109.083975</v>
          </cell>
          <cell r="AF376">
            <v>109.083975</v>
          </cell>
          <cell r="AG376">
            <v>109.083975</v>
          </cell>
          <cell r="AH376">
            <v>109.083975</v>
          </cell>
          <cell r="AI376">
            <v>109.083975</v>
          </cell>
        </row>
        <row r="377">
          <cell r="B377" t="str">
            <v>土系78</v>
          </cell>
          <cell r="C377">
            <v>78</v>
          </cell>
          <cell r="D377" t="str">
            <v>土系</v>
          </cell>
          <cell r="E377">
            <v>4</v>
          </cell>
          <cell r="F377" t="str">
            <v>地脉</v>
          </cell>
          <cell r="H377">
            <v>4740.799976656569</v>
          </cell>
          <cell r="I377">
            <v>100</v>
          </cell>
          <cell r="J377">
            <v>1099.0886888454002</v>
          </cell>
          <cell r="K377">
            <v>110.50064999999999</v>
          </cell>
          <cell r="L377">
            <v>1373.8608610567501</v>
          </cell>
          <cell r="M377">
            <v>165.75097499999998</v>
          </cell>
          <cell r="N377">
            <v>0.2</v>
          </cell>
          <cell r="O377">
            <v>0.2</v>
          </cell>
          <cell r="P377">
            <v>0.36</v>
          </cell>
          <cell r="Q377">
            <v>0.1</v>
          </cell>
          <cell r="R377">
            <v>2.2999999999999998</v>
          </cell>
          <cell r="S377">
            <v>0.1</v>
          </cell>
          <cell r="T377">
            <v>0.9</v>
          </cell>
          <cell r="U377">
            <v>150.80000000000001</v>
          </cell>
          <cell r="V377">
            <v>0</v>
          </cell>
          <cell r="W377">
            <v>878.37005870841597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110.50064999999999</v>
          </cell>
          <cell r="AD377">
            <v>143.650845</v>
          </cell>
          <cell r="AE377">
            <v>110.50064999999999</v>
          </cell>
          <cell r="AF377">
            <v>110.50064999999999</v>
          </cell>
          <cell r="AG377">
            <v>110.50064999999999</v>
          </cell>
          <cell r="AH377">
            <v>110.50064999999999</v>
          </cell>
          <cell r="AI377">
            <v>110.50064999999999</v>
          </cell>
        </row>
        <row r="378">
          <cell r="B378" t="str">
            <v>土系79</v>
          </cell>
          <cell r="C378">
            <v>79</v>
          </cell>
          <cell r="D378" t="str">
            <v>土系</v>
          </cell>
          <cell r="E378">
            <v>4</v>
          </cell>
          <cell r="F378" t="str">
            <v>地脉</v>
          </cell>
          <cell r="H378">
            <v>4822.7317959752654</v>
          </cell>
          <cell r="I378">
            <v>100</v>
          </cell>
          <cell r="J378">
            <v>1124.3204761904801</v>
          </cell>
          <cell r="K378">
            <v>111.91732500000001</v>
          </cell>
          <cell r="L378">
            <v>1405.4005952381001</v>
          </cell>
          <cell r="M378">
            <v>167.87598750000001</v>
          </cell>
          <cell r="N378">
            <v>0.2</v>
          </cell>
          <cell r="O378">
            <v>0.2</v>
          </cell>
          <cell r="P378">
            <v>0.36</v>
          </cell>
          <cell r="Q378">
            <v>0.1</v>
          </cell>
          <cell r="R378">
            <v>2.2999999999999998</v>
          </cell>
          <cell r="S378">
            <v>0.1</v>
          </cell>
          <cell r="T378">
            <v>0.9</v>
          </cell>
          <cell r="U378">
            <v>152.73333333333301</v>
          </cell>
          <cell r="V378">
            <v>0</v>
          </cell>
          <cell r="W378">
            <v>917.57559523809596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111.91732500000001</v>
          </cell>
          <cell r="AD378">
            <v>145.49252250000001</v>
          </cell>
          <cell r="AE378">
            <v>111.91732500000001</v>
          </cell>
          <cell r="AF378">
            <v>111.91732500000001</v>
          </cell>
          <cell r="AG378">
            <v>111.91732500000001</v>
          </cell>
          <cell r="AH378">
            <v>111.91732500000001</v>
          </cell>
          <cell r="AI378">
            <v>111.91732500000001</v>
          </cell>
        </row>
        <row r="379">
          <cell r="B379" t="str">
            <v>土系80</v>
          </cell>
          <cell r="C379">
            <v>80</v>
          </cell>
          <cell r="D379" t="str">
            <v>土系</v>
          </cell>
          <cell r="E379">
            <v>4</v>
          </cell>
          <cell r="F379" t="str">
            <v>地脉</v>
          </cell>
          <cell r="H379">
            <v>4905.1991173810202</v>
          </cell>
          <cell r="I379">
            <v>100</v>
          </cell>
          <cell r="J379">
            <v>1150.068410462776</v>
          </cell>
          <cell r="K379">
            <v>113.334</v>
          </cell>
          <cell r="L379">
            <v>1437.5855130784701</v>
          </cell>
          <cell r="M379">
            <v>170.001</v>
          </cell>
          <cell r="N379">
            <v>0.2</v>
          </cell>
          <cell r="O379">
            <v>0.2</v>
          </cell>
          <cell r="P379">
            <v>0.36</v>
          </cell>
          <cell r="Q379">
            <v>0.1</v>
          </cell>
          <cell r="R379">
            <v>2.2999999999999998</v>
          </cell>
          <cell r="S379">
            <v>0.1</v>
          </cell>
          <cell r="T379">
            <v>0.9</v>
          </cell>
          <cell r="U379">
            <v>154.666666666667</v>
          </cell>
          <cell r="V379">
            <v>0</v>
          </cell>
          <cell r="W379">
            <v>958.39034205231496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113.334</v>
          </cell>
          <cell r="AD379">
            <v>147.33420000000001</v>
          </cell>
          <cell r="AE379">
            <v>113.334</v>
          </cell>
          <cell r="AF379">
            <v>113.334</v>
          </cell>
          <cell r="AG379">
            <v>113.334</v>
          </cell>
          <cell r="AH379">
            <v>113.334</v>
          </cell>
          <cell r="AI379">
            <v>113.334</v>
          </cell>
        </row>
        <row r="380">
          <cell r="B380" t="str">
            <v>土系81</v>
          </cell>
          <cell r="C380">
            <v>81</v>
          </cell>
          <cell r="D380" t="str">
            <v>土系</v>
          </cell>
          <cell r="E380">
            <v>4</v>
          </cell>
          <cell r="F380" t="str">
            <v>地脉</v>
          </cell>
          <cell r="H380">
            <v>4988.2019408738179</v>
          </cell>
          <cell r="I380">
            <v>100</v>
          </cell>
          <cell r="J380">
            <v>1176.3514285714321</v>
          </cell>
          <cell r="K380">
            <v>114.750675</v>
          </cell>
          <cell r="L380">
            <v>1470.43928571429</v>
          </cell>
          <cell r="M380">
            <v>172.1260125</v>
          </cell>
          <cell r="N380">
            <v>0.2</v>
          </cell>
          <cell r="O380">
            <v>0.2</v>
          </cell>
          <cell r="P380">
            <v>0.36</v>
          </cell>
          <cell r="Q380">
            <v>0.1</v>
          </cell>
          <cell r="R380">
            <v>2.2999999999999998</v>
          </cell>
          <cell r="S380">
            <v>0.1</v>
          </cell>
          <cell r="T380">
            <v>0.9</v>
          </cell>
          <cell r="U380">
            <v>156.6</v>
          </cell>
          <cell r="V380">
            <v>0</v>
          </cell>
          <cell r="W380">
            <v>1000.88724489796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114.750675</v>
          </cell>
          <cell r="AD380">
            <v>149.17587750000001</v>
          </cell>
          <cell r="AE380">
            <v>114.750675</v>
          </cell>
          <cell r="AF380">
            <v>114.750675</v>
          </cell>
          <cell r="AG380">
            <v>114.750675</v>
          </cell>
          <cell r="AH380">
            <v>114.750675</v>
          </cell>
          <cell r="AI380">
            <v>114.750675</v>
          </cell>
        </row>
        <row r="381">
          <cell r="B381" t="str">
            <v>土系82</v>
          </cell>
          <cell r="C381">
            <v>82</v>
          </cell>
          <cell r="D381" t="str">
            <v>土系</v>
          </cell>
          <cell r="E381">
            <v>4</v>
          </cell>
          <cell r="F381" t="str">
            <v>地脉</v>
          </cell>
          <cell r="H381">
            <v>5071.740266453673</v>
          </cell>
          <cell r="I381">
            <v>100</v>
          </cell>
          <cell r="J381">
            <v>1203.1895652173921</v>
          </cell>
          <cell r="K381">
            <v>116.16735</v>
          </cell>
          <cell r="L381">
            <v>1503.98695652174</v>
          </cell>
          <cell r="M381">
            <v>174.251025</v>
          </cell>
          <cell r="N381">
            <v>0.2</v>
          </cell>
          <cell r="O381">
            <v>0.2</v>
          </cell>
          <cell r="P381">
            <v>0.36</v>
          </cell>
          <cell r="Q381">
            <v>0.1</v>
          </cell>
          <cell r="R381">
            <v>2.2999999999999998</v>
          </cell>
          <cell r="S381">
            <v>0.1</v>
          </cell>
          <cell r="T381">
            <v>0.9</v>
          </cell>
          <cell r="U381">
            <v>158.53333333333299</v>
          </cell>
          <cell r="V381">
            <v>0</v>
          </cell>
          <cell r="W381">
            <v>1045.1434782608701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116.16735</v>
          </cell>
          <cell r="AD381">
            <v>151.01755500000002</v>
          </cell>
          <cell r="AE381">
            <v>116.16735</v>
          </cell>
          <cell r="AF381">
            <v>116.16735</v>
          </cell>
          <cell r="AG381">
            <v>116.16735</v>
          </cell>
          <cell r="AH381">
            <v>116.16735</v>
          </cell>
          <cell r="AI381">
            <v>116.16735</v>
          </cell>
        </row>
        <row r="382">
          <cell r="B382" t="str">
            <v>土系83</v>
          </cell>
          <cell r="C382">
            <v>83</v>
          </cell>
          <cell r="D382" t="str">
            <v>土系</v>
          </cell>
          <cell r="E382">
            <v>4</v>
          </cell>
          <cell r="F382" t="str">
            <v>地脉</v>
          </cell>
          <cell r="H382">
            <v>5155.8140941205711</v>
          </cell>
          <cell r="I382">
            <v>100</v>
          </cell>
          <cell r="J382">
            <v>1230.6040336134481</v>
          </cell>
          <cell r="K382">
            <v>117.584025</v>
          </cell>
          <cell r="L382">
            <v>1538.25504201681</v>
          </cell>
          <cell r="M382">
            <v>176.3760375</v>
          </cell>
          <cell r="N382">
            <v>0.2</v>
          </cell>
          <cell r="O382">
            <v>0.2</v>
          </cell>
          <cell r="P382">
            <v>0.36</v>
          </cell>
          <cell r="Q382">
            <v>0.1</v>
          </cell>
          <cell r="R382">
            <v>2.2999999999999998</v>
          </cell>
          <cell r="S382">
            <v>0.1</v>
          </cell>
          <cell r="T382">
            <v>0.9</v>
          </cell>
          <cell r="U382">
            <v>160.46666666666701</v>
          </cell>
          <cell r="V382">
            <v>0</v>
          </cell>
          <cell r="W382">
            <v>1091.2407563025199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117.584025</v>
          </cell>
          <cell r="AD382">
            <v>152.85923249999999</v>
          </cell>
          <cell r="AE382">
            <v>117.584025</v>
          </cell>
          <cell r="AF382">
            <v>117.584025</v>
          </cell>
          <cell r="AG382">
            <v>117.584025</v>
          </cell>
          <cell r="AH382">
            <v>117.584025</v>
          </cell>
          <cell r="AI382">
            <v>117.584025</v>
          </cell>
        </row>
        <row r="383">
          <cell r="B383" t="str">
            <v>土系84</v>
          </cell>
          <cell r="C383">
            <v>84</v>
          </cell>
          <cell r="D383" t="str">
            <v>土系</v>
          </cell>
          <cell r="E383">
            <v>4</v>
          </cell>
          <cell r="F383" t="str">
            <v>地脉</v>
          </cell>
          <cell r="H383">
            <v>5240.4234238745266</v>
          </cell>
          <cell r="I383">
            <v>100</v>
          </cell>
          <cell r="J383">
            <v>1258.6173134328401</v>
          </cell>
          <cell r="K383">
            <v>119.00069999999999</v>
          </cell>
          <cell r="L383">
            <v>1573.2716417910499</v>
          </cell>
          <cell r="M383">
            <v>178.50104999999999</v>
          </cell>
          <cell r="N383">
            <v>0.2</v>
          </cell>
          <cell r="O383">
            <v>0.2</v>
          </cell>
          <cell r="P383">
            <v>0.36</v>
          </cell>
          <cell r="Q383">
            <v>0.1</v>
          </cell>
          <cell r="R383">
            <v>2.2999999999999998</v>
          </cell>
          <cell r="S383">
            <v>0.1</v>
          </cell>
          <cell r="T383">
            <v>0.9</v>
          </cell>
          <cell r="U383">
            <v>162.4</v>
          </cell>
          <cell r="V383">
            <v>0</v>
          </cell>
          <cell r="W383">
            <v>1139.26567164179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119.00069999999999</v>
          </cell>
          <cell r="AD383">
            <v>154.70090999999999</v>
          </cell>
          <cell r="AE383">
            <v>119.00069999999999</v>
          </cell>
          <cell r="AF383">
            <v>119.00069999999999</v>
          </cell>
          <cell r="AG383">
            <v>119.00069999999999</v>
          </cell>
          <cell r="AH383">
            <v>119.00069999999999</v>
          </cell>
          <cell r="AI383">
            <v>119.00069999999999</v>
          </cell>
        </row>
        <row r="384">
          <cell r="B384" t="str">
            <v>土系85</v>
          </cell>
          <cell r="C384">
            <v>85</v>
          </cell>
          <cell r="D384" t="str">
            <v>土系</v>
          </cell>
          <cell r="E384">
            <v>4</v>
          </cell>
          <cell r="F384" t="str">
            <v>地脉</v>
          </cell>
          <cell r="H384">
            <v>5325.5682557155242</v>
          </cell>
          <cell r="I384">
            <v>100</v>
          </cell>
          <cell r="J384">
            <v>1287.253246753248</v>
          </cell>
          <cell r="K384">
            <v>120.41737500000001</v>
          </cell>
          <cell r="L384">
            <v>1609.0665584415599</v>
          </cell>
          <cell r="M384">
            <v>180.62606250000002</v>
          </cell>
          <cell r="N384">
            <v>0.2</v>
          </cell>
          <cell r="O384">
            <v>0.2</v>
          </cell>
          <cell r="P384">
            <v>0.36</v>
          </cell>
          <cell r="Q384">
            <v>0.1</v>
          </cell>
          <cell r="R384">
            <v>2.2999999999999998</v>
          </cell>
          <cell r="S384">
            <v>0.1</v>
          </cell>
          <cell r="T384">
            <v>0.9</v>
          </cell>
          <cell r="U384">
            <v>164.333333333333</v>
          </cell>
          <cell r="V384">
            <v>0</v>
          </cell>
          <cell r="W384">
            <v>1189.3100649350699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120.41737500000001</v>
          </cell>
          <cell r="AD384">
            <v>156.54258750000002</v>
          </cell>
          <cell r="AE384">
            <v>120.41737500000001</v>
          </cell>
          <cell r="AF384">
            <v>120.41737500000001</v>
          </cell>
          <cell r="AG384">
            <v>120.41737500000001</v>
          </cell>
          <cell r="AH384">
            <v>120.41737500000001</v>
          </cell>
          <cell r="AI384">
            <v>120.41737500000001</v>
          </cell>
        </row>
        <row r="385">
          <cell r="B385" t="str">
            <v>土系86</v>
          </cell>
          <cell r="C385">
            <v>86</v>
          </cell>
          <cell r="D385" t="str">
            <v>土系</v>
          </cell>
          <cell r="E385">
            <v>4</v>
          </cell>
          <cell r="F385" t="str">
            <v>地脉</v>
          </cell>
          <cell r="H385">
            <v>5411.2485896435819</v>
          </cell>
          <cell r="I385">
            <v>100</v>
          </cell>
          <cell r="J385">
            <v>1316.5371428571441</v>
          </cell>
          <cell r="K385">
            <v>121.83405</v>
          </cell>
          <cell r="L385">
            <v>1645.6714285714299</v>
          </cell>
          <cell r="M385">
            <v>182.75107500000001</v>
          </cell>
          <cell r="N385">
            <v>0.2</v>
          </cell>
          <cell r="O385">
            <v>0.2</v>
          </cell>
          <cell r="P385">
            <v>0.36</v>
          </cell>
          <cell r="Q385">
            <v>0.1</v>
          </cell>
          <cell r="R385">
            <v>2.2999999999999998</v>
          </cell>
          <cell r="S385">
            <v>0.1</v>
          </cell>
          <cell r="T385">
            <v>0.9</v>
          </cell>
          <cell r="U385">
            <v>166.26666666666699</v>
          </cell>
          <cell r="V385">
            <v>0</v>
          </cell>
          <cell r="W385">
            <v>1241.4714285714299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121.83405</v>
          </cell>
          <cell r="AD385">
            <v>158.384265</v>
          </cell>
          <cell r="AE385">
            <v>121.83405</v>
          </cell>
          <cell r="AF385">
            <v>121.83405</v>
          </cell>
          <cell r="AG385">
            <v>121.83405</v>
          </cell>
          <cell r="AH385">
            <v>121.83405</v>
          </cell>
          <cell r="AI385">
            <v>121.83405</v>
          </cell>
        </row>
        <row r="386">
          <cell r="B386" t="str">
            <v>土系87</v>
          </cell>
          <cell r="C386">
            <v>87</v>
          </cell>
          <cell r="D386" t="str">
            <v>土系</v>
          </cell>
          <cell r="E386">
            <v>4</v>
          </cell>
          <cell r="F386" t="str">
            <v>地脉</v>
          </cell>
          <cell r="H386">
            <v>5497.4644256586798</v>
          </cell>
          <cell r="I386">
            <v>100</v>
          </cell>
          <cell r="J386">
            <v>1346.4958928571441</v>
          </cell>
          <cell r="K386">
            <v>123.250725</v>
          </cell>
          <cell r="L386">
            <v>1683.1198660714299</v>
          </cell>
          <cell r="M386">
            <v>184.87608750000001</v>
          </cell>
          <cell r="N386">
            <v>0.2</v>
          </cell>
          <cell r="O386">
            <v>0.2</v>
          </cell>
          <cell r="P386">
            <v>0.36</v>
          </cell>
          <cell r="Q386">
            <v>0.1</v>
          </cell>
          <cell r="R386">
            <v>2.2999999999999998</v>
          </cell>
          <cell r="S386">
            <v>0.1</v>
          </cell>
          <cell r="T386">
            <v>0.9</v>
          </cell>
          <cell r="U386">
            <v>168.2</v>
          </cell>
          <cell r="V386">
            <v>0</v>
          </cell>
          <cell r="W386">
            <v>1295.85334821429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123.250725</v>
          </cell>
          <cell r="AD386">
            <v>160.2259425</v>
          </cell>
          <cell r="AE386">
            <v>123.250725</v>
          </cell>
          <cell r="AF386">
            <v>123.250725</v>
          </cell>
          <cell r="AG386">
            <v>123.250725</v>
          </cell>
          <cell r="AH386">
            <v>123.250725</v>
          </cell>
          <cell r="AI386">
            <v>123.250725</v>
          </cell>
        </row>
        <row r="387">
          <cell r="B387" t="str">
            <v>土系88</v>
          </cell>
          <cell r="C387">
            <v>88</v>
          </cell>
          <cell r="D387" t="str">
            <v>土系</v>
          </cell>
          <cell r="E387">
            <v>4</v>
          </cell>
          <cell r="F387" t="str">
            <v>地脉</v>
          </cell>
          <cell r="H387">
            <v>5584.215763760837</v>
          </cell>
          <cell r="I387">
            <v>100</v>
          </cell>
          <cell r="J387">
            <v>1377.1580952380962</v>
          </cell>
          <cell r="K387">
            <v>124.6674</v>
          </cell>
          <cell r="L387">
            <v>1721.44761904762</v>
          </cell>
          <cell r="M387">
            <v>187.00110000000001</v>
          </cell>
          <cell r="N387">
            <v>0.2</v>
          </cell>
          <cell r="O387">
            <v>0.2</v>
          </cell>
          <cell r="P387">
            <v>0.36</v>
          </cell>
          <cell r="Q387">
            <v>0.1</v>
          </cell>
          <cell r="R387">
            <v>2.2999999999999998</v>
          </cell>
          <cell r="S387">
            <v>0.1</v>
          </cell>
          <cell r="T387">
            <v>0.9</v>
          </cell>
          <cell r="U387">
            <v>170.13333333333301</v>
          </cell>
          <cell r="V387">
            <v>0</v>
          </cell>
          <cell r="W387">
            <v>1352.56598639456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124.6674</v>
          </cell>
          <cell r="AD387">
            <v>162.06762000000001</v>
          </cell>
          <cell r="AE387">
            <v>124.6674</v>
          </cell>
          <cell r="AF387">
            <v>124.6674</v>
          </cell>
          <cell r="AG387">
            <v>124.6674</v>
          </cell>
          <cell r="AH387">
            <v>124.6674</v>
          </cell>
          <cell r="AI387">
            <v>124.6674</v>
          </cell>
        </row>
        <row r="388">
          <cell r="B388" t="str">
            <v>土系89</v>
          </cell>
          <cell r="C388">
            <v>89</v>
          </cell>
          <cell r="D388" t="str">
            <v>土系</v>
          </cell>
          <cell r="E388">
            <v>4</v>
          </cell>
          <cell r="F388" t="str">
            <v>地脉</v>
          </cell>
          <cell r="H388">
            <v>5971.9664568623948</v>
          </cell>
          <cell r="I388">
            <v>100</v>
          </cell>
          <cell r="J388">
            <v>1408.554193548392</v>
          </cell>
          <cell r="K388">
            <v>126.084075</v>
          </cell>
          <cell r="L388">
            <v>1760.6927419354899</v>
          </cell>
          <cell r="M388">
            <v>189.1261125</v>
          </cell>
          <cell r="N388">
            <v>0.2</v>
          </cell>
          <cell r="O388">
            <v>0.2</v>
          </cell>
          <cell r="P388">
            <v>0.36</v>
          </cell>
          <cell r="Q388">
            <v>0.1</v>
          </cell>
          <cell r="R388">
            <v>2.2999999999999998</v>
          </cell>
          <cell r="S388">
            <v>0.1</v>
          </cell>
          <cell r="T388">
            <v>0.9</v>
          </cell>
          <cell r="U388">
            <v>172.066666666667</v>
          </cell>
          <cell r="V388">
            <v>0</v>
          </cell>
          <cell r="W388">
            <v>1411.72661290323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126.084075</v>
          </cell>
          <cell r="AD388">
            <v>163.90929750000001</v>
          </cell>
          <cell r="AE388">
            <v>126.084075</v>
          </cell>
          <cell r="AF388">
            <v>126.084075</v>
          </cell>
          <cell r="AG388">
            <v>126.084075</v>
          </cell>
          <cell r="AH388">
            <v>126.084075</v>
          </cell>
          <cell r="AI388">
            <v>126.084075</v>
          </cell>
        </row>
        <row r="389">
          <cell r="B389" t="str">
            <v>土系90</v>
          </cell>
          <cell r="C389">
            <v>90</v>
          </cell>
          <cell r="D389" t="str">
            <v>土系</v>
          </cell>
          <cell r="E389">
            <v>4</v>
          </cell>
          <cell r="F389" t="str">
            <v>地脉</v>
          </cell>
          <cell r="H389">
            <v>6064.4414355164872</v>
          </cell>
          <cell r="I389">
            <v>100</v>
          </cell>
          <cell r="J389">
            <v>1440.7166276346641</v>
          </cell>
          <cell r="K389">
            <v>127.50075</v>
          </cell>
          <cell r="L389">
            <v>1800.8957845433299</v>
          </cell>
          <cell r="M389">
            <v>191.251125</v>
          </cell>
          <cell r="N389">
            <v>0.2</v>
          </cell>
          <cell r="O389">
            <v>0.2</v>
          </cell>
          <cell r="P389">
            <v>0.36</v>
          </cell>
          <cell r="Q389">
            <v>0.1</v>
          </cell>
          <cell r="R389">
            <v>2.2999999999999998</v>
          </cell>
          <cell r="S389">
            <v>0.1</v>
          </cell>
          <cell r="T389">
            <v>0.9</v>
          </cell>
          <cell r="U389">
            <v>174</v>
          </cell>
          <cell r="V389">
            <v>0</v>
          </cell>
          <cell r="W389">
            <v>1473.4601873536301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127.50075</v>
          </cell>
          <cell r="AD389">
            <v>165.75097500000001</v>
          </cell>
          <cell r="AE389">
            <v>127.50075</v>
          </cell>
          <cell r="AF389">
            <v>127.50075</v>
          </cell>
          <cell r="AG389">
            <v>127.50075</v>
          </cell>
          <cell r="AH389">
            <v>127.50075</v>
          </cell>
          <cell r="AI389">
            <v>127.50075</v>
          </cell>
        </row>
        <row r="390">
          <cell r="B390" t="str">
            <v>土系91</v>
          </cell>
          <cell r="C390">
            <v>91</v>
          </cell>
          <cell r="D390" t="str">
            <v>土系</v>
          </cell>
          <cell r="E390">
            <v>4</v>
          </cell>
          <cell r="F390" t="str">
            <v>地脉</v>
          </cell>
          <cell r="H390">
            <v>6157.4802859916244</v>
          </cell>
          <cell r="I390">
            <v>100</v>
          </cell>
          <cell r="J390">
            <v>1473.68</v>
          </cell>
          <cell r="K390">
            <v>128.91742500000001</v>
          </cell>
          <cell r="L390">
            <v>1842.1</v>
          </cell>
          <cell r="M390">
            <v>193.37613750000003</v>
          </cell>
          <cell r="N390">
            <v>0.2</v>
          </cell>
          <cell r="O390">
            <v>0.2</v>
          </cell>
          <cell r="P390">
            <v>0.36</v>
          </cell>
          <cell r="Q390">
            <v>0.1</v>
          </cell>
          <cell r="R390">
            <v>2.2999999999999998</v>
          </cell>
          <cell r="S390">
            <v>0.1</v>
          </cell>
          <cell r="T390">
            <v>0.9</v>
          </cell>
          <cell r="U390">
            <v>175.933333333333</v>
          </cell>
          <cell r="V390">
            <v>0</v>
          </cell>
          <cell r="W390">
            <v>1537.9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128.91742500000001</v>
          </cell>
          <cell r="AD390">
            <v>167.59265250000001</v>
          </cell>
          <cell r="AE390">
            <v>128.91742500000001</v>
          </cell>
          <cell r="AF390">
            <v>128.91742500000001</v>
          </cell>
          <cell r="AG390">
            <v>128.91742500000001</v>
          </cell>
          <cell r="AH390">
            <v>128.91742500000001</v>
          </cell>
          <cell r="AI390">
            <v>128.91742500000001</v>
          </cell>
        </row>
        <row r="391">
          <cell r="B391" t="str">
            <v>土系92</v>
          </cell>
          <cell r="C391">
            <v>92</v>
          </cell>
          <cell r="D391" t="str">
            <v>土系</v>
          </cell>
          <cell r="E391">
            <v>4</v>
          </cell>
          <cell r="F391" t="str">
            <v>地脉</v>
          </cell>
          <cell r="H391">
            <v>6251.0830082878365</v>
          </cell>
          <cell r="I391">
            <v>100</v>
          </cell>
          <cell r="J391">
            <v>1507.481259079904</v>
          </cell>
          <cell r="K391">
            <v>130.33410000000001</v>
          </cell>
          <cell r="L391">
            <v>1884.35157384988</v>
          </cell>
          <cell r="M391">
            <v>195.50115</v>
          </cell>
          <cell r="N391">
            <v>0.2</v>
          </cell>
          <cell r="O391">
            <v>0.2</v>
          </cell>
          <cell r="P391">
            <v>0.36</v>
          </cell>
          <cell r="Q391">
            <v>0.1</v>
          </cell>
          <cell r="R391">
            <v>2.2999999999999998</v>
          </cell>
          <cell r="S391">
            <v>0.1</v>
          </cell>
          <cell r="T391">
            <v>0.9</v>
          </cell>
          <cell r="U391">
            <v>177.86666666666699</v>
          </cell>
          <cell r="V391">
            <v>0</v>
          </cell>
          <cell r="W391">
            <v>1605.18837772397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130.33410000000001</v>
          </cell>
          <cell r="AD391">
            <v>169.43433000000002</v>
          </cell>
          <cell r="AE391">
            <v>130.33410000000001</v>
          </cell>
          <cell r="AF391">
            <v>130.33410000000001</v>
          </cell>
          <cell r="AG391">
            <v>130.33410000000001</v>
          </cell>
          <cell r="AH391">
            <v>130.33410000000001</v>
          </cell>
          <cell r="AI391">
            <v>130.33410000000001</v>
          </cell>
        </row>
        <row r="392">
          <cell r="B392" t="str">
            <v>土系93</v>
          </cell>
          <cell r="C392">
            <v>93</v>
          </cell>
          <cell r="D392" t="str">
            <v>土系</v>
          </cell>
          <cell r="E392">
            <v>4</v>
          </cell>
          <cell r="F392" t="str">
            <v>地脉</v>
          </cell>
          <cell r="H392">
            <v>6345.2496024051079</v>
          </cell>
          <cell r="I392">
            <v>100</v>
          </cell>
          <cell r="J392">
            <v>1542.1599014778321</v>
          </cell>
          <cell r="K392">
            <v>131.750775</v>
          </cell>
          <cell r="L392">
            <v>1927.6998768472899</v>
          </cell>
          <cell r="M392">
            <v>197.62616250000002</v>
          </cell>
          <cell r="N392">
            <v>0.2</v>
          </cell>
          <cell r="O392">
            <v>0.2</v>
          </cell>
          <cell r="P392">
            <v>0.36</v>
          </cell>
          <cell r="Q392">
            <v>0.1</v>
          </cell>
          <cell r="R392">
            <v>2.2999999999999998</v>
          </cell>
          <cell r="S392">
            <v>0.1</v>
          </cell>
          <cell r="T392">
            <v>0.9</v>
          </cell>
          <cell r="U392">
            <v>179.8</v>
          </cell>
          <cell r="V392">
            <v>0</v>
          </cell>
          <cell r="W392">
            <v>1675.4774630541899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131.750775</v>
          </cell>
          <cell r="AD392">
            <v>171.27600750000002</v>
          </cell>
          <cell r="AE392">
            <v>131.750775</v>
          </cell>
          <cell r="AF392">
            <v>131.750775</v>
          </cell>
          <cell r="AG392">
            <v>131.750775</v>
          </cell>
          <cell r="AH392">
            <v>131.750775</v>
          </cell>
          <cell r="AI392">
            <v>131.750775</v>
          </cell>
        </row>
        <row r="393">
          <cell r="B393" t="str">
            <v>土系94</v>
          </cell>
          <cell r="C393">
            <v>94</v>
          </cell>
          <cell r="D393" t="str">
            <v>土系</v>
          </cell>
          <cell r="E393">
            <v>4</v>
          </cell>
          <cell r="F393" t="str">
            <v>地脉</v>
          </cell>
          <cell r="H393">
            <v>6439.9800683434405</v>
          </cell>
          <cell r="I393">
            <v>100</v>
          </cell>
          <cell r="J393">
            <v>1577.7581954887282</v>
          </cell>
          <cell r="K393">
            <v>133.16745</v>
          </cell>
          <cell r="L393">
            <v>1972.1977443609101</v>
          </cell>
          <cell r="M393">
            <v>199.75117499999999</v>
          </cell>
          <cell r="N393">
            <v>0.2</v>
          </cell>
          <cell r="O393">
            <v>0.2</v>
          </cell>
          <cell r="P393">
            <v>0.36</v>
          </cell>
          <cell r="Q393">
            <v>0.1</v>
          </cell>
          <cell r="R393">
            <v>2.2999999999999998</v>
          </cell>
          <cell r="S393">
            <v>0.1</v>
          </cell>
          <cell r="T393">
            <v>0.9</v>
          </cell>
          <cell r="U393">
            <v>181.73333333333301</v>
          </cell>
          <cell r="V393">
            <v>0</v>
          </cell>
          <cell r="W393">
            <v>1748.93007518797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133.16745</v>
          </cell>
          <cell r="AD393">
            <v>173.11768500000002</v>
          </cell>
          <cell r="AE393">
            <v>133.16745</v>
          </cell>
          <cell r="AF393">
            <v>133.16745</v>
          </cell>
          <cell r="AG393">
            <v>133.16745</v>
          </cell>
          <cell r="AH393">
            <v>133.16745</v>
          </cell>
          <cell r="AI393">
            <v>133.16745</v>
          </cell>
        </row>
        <row r="394">
          <cell r="B394" t="str">
            <v>土系95</v>
          </cell>
          <cell r="C394">
            <v>95</v>
          </cell>
          <cell r="D394" t="str">
            <v>土系</v>
          </cell>
          <cell r="E394">
            <v>4</v>
          </cell>
          <cell r="F394" t="str">
            <v>地脉</v>
          </cell>
          <cell r="H394">
            <v>6535.2744061028316</v>
          </cell>
          <cell r="I394">
            <v>100</v>
          </cell>
          <cell r="J394">
            <v>1614.3214285714321</v>
          </cell>
          <cell r="K394">
            <v>134.584125</v>
          </cell>
          <cell r="L394">
            <v>2017.9017857142901</v>
          </cell>
          <cell r="M394">
            <v>201.87618750000001</v>
          </cell>
          <cell r="N394">
            <v>0.2</v>
          </cell>
          <cell r="O394">
            <v>0.2</v>
          </cell>
          <cell r="P394">
            <v>0.36</v>
          </cell>
          <cell r="Q394">
            <v>0.1</v>
          </cell>
          <cell r="R394">
            <v>2.2999999999999998</v>
          </cell>
          <cell r="S394">
            <v>0.1</v>
          </cell>
          <cell r="T394">
            <v>0.9</v>
          </cell>
          <cell r="U394">
            <v>183.666666666667</v>
          </cell>
          <cell r="V394">
            <v>0</v>
          </cell>
          <cell r="W394">
            <v>1825.7206632653099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134.584125</v>
          </cell>
          <cell r="AD394">
            <v>174.9593625</v>
          </cell>
          <cell r="AE394">
            <v>134.584125</v>
          </cell>
          <cell r="AF394">
            <v>134.584125</v>
          </cell>
          <cell r="AG394">
            <v>134.584125</v>
          </cell>
          <cell r="AH394">
            <v>134.584125</v>
          </cell>
          <cell r="AI394">
            <v>134.584125</v>
          </cell>
        </row>
        <row r="395">
          <cell r="B395" t="str">
            <v>土系96</v>
          </cell>
          <cell r="C395">
            <v>96</v>
          </cell>
          <cell r="D395" t="str">
            <v>土系</v>
          </cell>
          <cell r="E395">
            <v>4</v>
          </cell>
          <cell r="F395" t="str">
            <v>地脉</v>
          </cell>
          <cell r="H395">
            <v>6631.1326156832984</v>
          </cell>
          <cell r="I395">
            <v>100</v>
          </cell>
          <cell r="J395">
            <v>1651.8981818181842</v>
          </cell>
          <cell r="K395">
            <v>136.0008</v>
          </cell>
          <cell r="L395">
            <v>2064.8727272727301</v>
          </cell>
          <cell r="M395">
            <v>204.00119999999998</v>
          </cell>
          <cell r="N395">
            <v>0.2</v>
          </cell>
          <cell r="O395">
            <v>0.2</v>
          </cell>
          <cell r="P395">
            <v>0.36</v>
          </cell>
          <cell r="Q395">
            <v>0.1</v>
          </cell>
          <cell r="R395">
            <v>2.2999999999999998</v>
          </cell>
          <cell r="S395">
            <v>0.1</v>
          </cell>
          <cell r="T395">
            <v>0.9</v>
          </cell>
          <cell r="U395">
            <v>185.6</v>
          </cell>
          <cell r="V395">
            <v>0</v>
          </cell>
          <cell r="W395">
            <v>1906.03636363637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136.0008</v>
          </cell>
          <cell r="AD395">
            <v>176.80104</v>
          </cell>
          <cell r="AE395">
            <v>136.0008</v>
          </cell>
          <cell r="AF395">
            <v>136.0008</v>
          </cell>
          <cell r="AG395">
            <v>136.0008</v>
          </cell>
          <cell r="AH395">
            <v>136.0008</v>
          </cell>
          <cell r="AI395">
            <v>136.0008</v>
          </cell>
        </row>
        <row r="396">
          <cell r="B396" t="str">
            <v>土系97</v>
          </cell>
          <cell r="C396">
            <v>97</v>
          </cell>
          <cell r="D396" t="str">
            <v>土系</v>
          </cell>
          <cell r="E396">
            <v>4</v>
          </cell>
          <cell r="F396" t="str">
            <v>地脉</v>
          </cell>
          <cell r="H396">
            <v>6727.5546970848109</v>
          </cell>
          <cell r="I396">
            <v>100</v>
          </cell>
          <cell r="J396">
            <v>1690.5406349206403</v>
          </cell>
          <cell r="K396">
            <v>137.417475</v>
          </cell>
          <cell r="L396">
            <v>2113.1757936508002</v>
          </cell>
          <cell r="M396">
            <v>206.12621250000001</v>
          </cell>
          <cell r="N396">
            <v>0.2</v>
          </cell>
          <cell r="O396">
            <v>0.2</v>
          </cell>
          <cell r="P396">
            <v>0.36</v>
          </cell>
          <cell r="Q396">
            <v>0.1</v>
          </cell>
          <cell r="R396">
            <v>2.2999999999999998</v>
          </cell>
          <cell r="S396">
            <v>0.1</v>
          </cell>
          <cell r="T396">
            <v>0.9</v>
          </cell>
          <cell r="U396">
            <v>187.53333333333299</v>
          </cell>
          <cell r="V396">
            <v>0</v>
          </cell>
          <cell r="W396">
            <v>1990.0781746031801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137.417475</v>
          </cell>
          <cell r="AD396">
            <v>178.6427175</v>
          </cell>
          <cell r="AE396">
            <v>137.417475</v>
          </cell>
          <cell r="AF396">
            <v>137.417475</v>
          </cell>
          <cell r="AG396">
            <v>137.417475</v>
          </cell>
          <cell r="AH396">
            <v>137.417475</v>
          </cell>
          <cell r="AI396">
            <v>137.417475</v>
          </cell>
        </row>
        <row r="397">
          <cell r="B397" t="str">
            <v>土系98</v>
          </cell>
          <cell r="C397">
            <v>98</v>
          </cell>
          <cell r="D397" t="str">
            <v>土系</v>
          </cell>
          <cell r="E397">
            <v>4</v>
          </cell>
          <cell r="F397" t="str">
            <v>地脉</v>
          </cell>
          <cell r="H397">
            <v>6824.5406503073837</v>
          </cell>
          <cell r="I397">
            <v>100</v>
          </cell>
          <cell r="J397">
            <v>1730.3049056603841</v>
          </cell>
          <cell r="K397">
            <v>138.83414999999999</v>
          </cell>
          <cell r="L397">
            <v>2162.8811320754799</v>
          </cell>
          <cell r="M397">
            <v>208.25122499999998</v>
          </cell>
          <cell r="N397">
            <v>0.2</v>
          </cell>
          <cell r="O397">
            <v>0.2</v>
          </cell>
          <cell r="P397">
            <v>0.36</v>
          </cell>
          <cell r="Q397">
            <v>0.1</v>
          </cell>
          <cell r="R397">
            <v>2.2999999999999998</v>
          </cell>
          <cell r="S397">
            <v>0.1</v>
          </cell>
          <cell r="T397">
            <v>0.9</v>
          </cell>
          <cell r="U397">
            <v>189.46666666666701</v>
          </cell>
          <cell r="V397">
            <v>0</v>
          </cell>
          <cell r="W397">
            <v>2078.0622641509499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138.83414999999999</v>
          </cell>
          <cell r="AD397">
            <v>180.48439500000001</v>
          </cell>
          <cell r="AE397">
            <v>138.83414999999999</v>
          </cell>
          <cell r="AF397">
            <v>138.83414999999999</v>
          </cell>
          <cell r="AG397">
            <v>138.83414999999999</v>
          </cell>
          <cell r="AH397">
            <v>138.83414999999999</v>
          </cell>
          <cell r="AI397">
            <v>138.83414999999999</v>
          </cell>
        </row>
        <row r="398">
          <cell r="B398" t="str">
            <v>土系99</v>
          </cell>
          <cell r="C398">
            <v>99</v>
          </cell>
          <cell r="D398" t="str">
            <v>土系</v>
          </cell>
          <cell r="E398">
            <v>4</v>
          </cell>
          <cell r="F398" t="str">
            <v>地脉</v>
          </cell>
          <cell r="H398">
            <v>6922.0904753510304</v>
          </cell>
          <cell r="I398">
            <v>100</v>
          </cell>
          <cell r="J398">
            <v>1771.2514285714319</v>
          </cell>
          <cell r="K398">
            <v>140.25082499999999</v>
          </cell>
          <cell r="L398">
            <v>2214.0642857142898</v>
          </cell>
          <cell r="M398">
            <v>210.3762375</v>
          </cell>
          <cell r="N398">
            <v>0.2</v>
          </cell>
          <cell r="O398">
            <v>0.2</v>
          </cell>
          <cell r="P398">
            <v>0.36</v>
          </cell>
          <cell r="Q398">
            <v>0.1</v>
          </cell>
          <cell r="R398">
            <v>2.2999999999999998</v>
          </cell>
          <cell r="S398">
            <v>0.1</v>
          </cell>
          <cell r="T398">
            <v>0.9</v>
          </cell>
          <cell r="U398">
            <v>191.4</v>
          </cell>
          <cell r="V398">
            <v>0</v>
          </cell>
          <cell r="W398">
            <v>2170.2214285714299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140.25082499999999</v>
          </cell>
          <cell r="AD398">
            <v>182.32607250000001</v>
          </cell>
          <cell r="AE398">
            <v>140.25082499999999</v>
          </cell>
          <cell r="AF398">
            <v>140.25082499999999</v>
          </cell>
          <cell r="AG398">
            <v>140.25082499999999</v>
          </cell>
          <cell r="AH398">
            <v>140.25082499999999</v>
          </cell>
          <cell r="AI398">
            <v>140.25082499999999</v>
          </cell>
        </row>
        <row r="399">
          <cell r="B399" t="str">
            <v>金属系1</v>
          </cell>
          <cell r="C399">
            <v>1</v>
          </cell>
          <cell r="D399" t="str">
            <v>金属系</v>
          </cell>
          <cell r="E399">
            <v>5</v>
          </cell>
          <cell r="F399" t="str">
            <v>物理</v>
          </cell>
          <cell r="H399">
            <v>19.365104190290488</v>
          </cell>
          <cell r="I399">
            <v>100</v>
          </cell>
          <cell r="J399">
            <v>8.0843749999999996</v>
          </cell>
          <cell r="K399">
            <v>2.1250125</v>
          </cell>
          <cell r="L399">
            <v>8.0843749999999996</v>
          </cell>
          <cell r="M399">
            <v>1.4166749999999999</v>
          </cell>
          <cell r="N399">
            <v>0.2</v>
          </cell>
          <cell r="O399">
            <v>0.2</v>
          </cell>
          <cell r="P399">
            <v>0.36</v>
          </cell>
          <cell r="Q399">
            <v>0.1</v>
          </cell>
          <cell r="R399">
            <v>2.4</v>
          </cell>
          <cell r="S399">
            <v>0.1</v>
          </cell>
          <cell r="T399">
            <v>0.9</v>
          </cell>
          <cell r="U399">
            <v>1.93333333333333</v>
          </cell>
          <cell r="V399">
            <v>4.0625000000000001E-2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2.1250125</v>
          </cell>
          <cell r="AD399">
            <v>2.1250125</v>
          </cell>
          <cell r="AE399">
            <v>2.1250125</v>
          </cell>
          <cell r="AF399">
            <v>2.1250125</v>
          </cell>
          <cell r="AG399">
            <v>2.1250125</v>
          </cell>
          <cell r="AH399">
            <v>2.1250125</v>
          </cell>
          <cell r="AI399">
            <v>2.1250125</v>
          </cell>
        </row>
        <row r="400">
          <cell r="B400" t="str">
            <v>金属系2</v>
          </cell>
          <cell r="C400">
            <v>2</v>
          </cell>
          <cell r="D400" t="str">
            <v>金属系</v>
          </cell>
          <cell r="E400">
            <v>5</v>
          </cell>
          <cell r="F400" t="str">
            <v>物理</v>
          </cell>
          <cell r="H400">
            <v>42.532810657947252</v>
          </cell>
          <cell r="I400">
            <v>100</v>
          </cell>
          <cell r="J400">
            <v>16.721476510067099</v>
          </cell>
          <cell r="K400">
            <v>4.2500249999999999</v>
          </cell>
          <cell r="L400">
            <v>16.721476510067099</v>
          </cell>
          <cell r="M400">
            <v>2.8333499999999998</v>
          </cell>
          <cell r="N400">
            <v>0.2</v>
          </cell>
          <cell r="O400">
            <v>0.2</v>
          </cell>
          <cell r="P400">
            <v>0.36</v>
          </cell>
          <cell r="Q400">
            <v>0.1</v>
          </cell>
          <cell r="R400">
            <v>2.4</v>
          </cell>
          <cell r="S400">
            <v>0.1</v>
          </cell>
          <cell r="T400">
            <v>0.9</v>
          </cell>
          <cell r="U400">
            <v>3.8666666666666698</v>
          </cell>
          <cell r="V400">
            <v>0.16890380313199099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4.2500249999999999</v>
          </cell>
          <cell r="AD400">
            <v>4.2500249999999999</v>
          </cell>
          <cell r="AE400">
            <v>4.2500249999999999</v>
          </cell>
          <cell r="AF400">
            <v>4.2500249999999999</v>
          </cell>
          <cell r="AG400">
            <v>4.2500249999999999</v>
          </cell>
          <cell r="AH400">
            <v>4.2500249999999999</v>
          </cell>
          <cell r="AI400">
            <v>4.2500249999999999</v>
          </cell>
        </row>
        <row r="401">
          <cell r="B401" t="str">
            <v>金属系3</v>
          </cell>
          <cell r="C401">
            <v>3</v>
          </cell>
          <cell r="D401" t="str">
            <v>金属系</v>
          </cell>
          <cell r="E401">
            <v>5</v>
          </cell>
          <cell r="F401" t="str">
            <v>物理</v>
          </cell>
          <cell r="H401">
            <v>69.57353796366219</v>
          </cell>
          <cell r="I401">
            <v>100</v>
          </cell>
          <cell r="J401">
            <v>25.956081081081098</v>
          </cell>
          <cell r="K401">
            <v>6.3750374999999995</v>
          </cell>
          <cell r="L401">
            <v>25.956081081081098</v>
          </cell>
          <cell r="M401">
            <v>4.2500249999999999</v>
          </cell>
          <cell r="N401">
            <v>0.2</v>
          </cell>
          <cell r="O401">
            <v>0.2</v>
          </cell>
          <cell r="P401">
            <v>0.36</v>
          </cell>
          <cell r="Q401">
            <v>0.1</v>
          </cell>
          <cell r="R401">
            <v>2.4</v>
          </cell>
          <cell r="S401">
            <v>0.1</v>
          </cell>
          <cell r="T401">
            <v>0.9</v>
          </cell>
          <cell r="U401">
            <v>5.8</v>
          </cell>
          <cell r="V401">
            <v>0.39527027027027001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6.3750374999999995</v>
          </cell>
          <cell r="AD401">
            <v>6.3750374999999995</v>
          </cell>
          <cell r="AE401">
            <v>6.3750374999999995</v>
          </cell>
          <cell r="AF401">
            <v>6.3750374999999995</v>
          </cell>
          <cell r="AG401">
            <v>6.3750374999999995</v>
          </cell>
          <cell r="AH401">
            <v>6.3750374999999995</v>
          </cell>
          <cell r="AI401">
            <v>6.3750374999999995</v>
          </cell>
        </row>
        <row r="402">
          <cell r="B402" t="str">
            <v>金属系4</v>
          </cell>
          <cell r="C402">
            <v>4</v>
          </cell>
          <cell r="D402" t="str">
            <v>金属系</v>
          </cell>
          <cell r="E402">
            <v>5</v>
          </cell>
          <cell r="F402" t="str">
            <v>物理</v>
          </cell>
          <cell r="H402">
            <v>100.557704668127</v>
          </cell>
          <cell r="I402">
            <v>100</v>
          </cell>
          <cell r="J402">
            <v>35.837837837837803</v>
          </cell>
          <cell r="K402">
            <v>8.5000499999999999</v>
          </cell>
          <cell r="L402">
            <v>35.837837837837803</v>
          </cell>
          <cell r="M402">
            <v>5.6666999999999996</v>
          </cell>
          <cell r="N402">
            <v>0.2</v>
          </cell>
          <cell r="O402">
            <v>0.2</v>
          </cell>
          <cell r="P402">
            <v>0.36</v>
          </cell>
          <cell r="Q402">
            <v>0.1</v>
          </cell>
          <cell r="R402">
            <v>2.4</v>
          </cell>
          <cell r="S402">
            <v>0.1</v>
          </cell>
          <cell r="T402">
            <v>0.9</v>
          </cell>
          <cell r="U402">
            <v>7.7333333333333298</v>
          </cell>
          <cell r="V402">
            <v>0.73138444567016003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8.5000499999999999</v>
          </cell>
          <cell r="AD402">
            <v>8.5000499999999999</v>
          </cell>
          <cell r="AE402">
            <v>8.5000499999999999</v>
          </cell>
          <cell r="AF402">
            <v>8.5000499999999999</v>
          </cell>
          <cell r="AG402">
            <v>8.5000499999999999</v>
          </cell>
          <cell r="AH402">
            <v>8.5000499999999999</v>
          </cell>
          <cell r="AI402">
            <v>8.5000499999999999</v>
          </cell>
        </row>
        <row r="403">
          <cell r="B403" t="str">
            <v>金属系5</v>
          </cell>
          <cell r="C403">
            <v>5</v>
          </cell>
          <cell r="D403" t="str">
            <v>金属系</v>
          </cell>
          <cell r="E403">
            <v>5</v>
          </cell>
          <cell r="F403" t="str">
            <v>物理</v>
          </cell>
          <cell r="H403">
            <v>135.55572933203408</v>
          </cell>
          <cell r="I403">
            <v>100</v>
          </cell>
          <cell r="J403">
            <v>46.421946347031998</v>
          </cell>
          <cell r="K403">
            <v>10.6250625</v>
          </cell>
          <cell r="L403">
            <v>46.421946347031998</v>
          </cell>
          <cell r="M403">
            <v>7.0833750000000002</v>
          </cell>
          <cell r="N403">
            <v>0.2</v>
          </cell>
          <cell r="O403">
            <v>0.2</v>
          </cell>
          <cell r="P403">
            <v>0.36</v>
          </cell>
          <cell r="Q403">
            <v>0.1</v>
          </cell>
          <cell r="R403">
            <v>2.4</v>
          </cell>
          <cell r="S403">
            <v>0.1</v>
          </cell>
          <cell r="T403">
            <v>0.9</v>
          </cell>
          <cell r="U403">
            <v>9.6666666666666696</v>
          </cell>
          <cell r="V403">
            <v>1.1903063165905601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10.6250625</v>
          </cell>
          <cell r="AD403">
            <v>10.6250625</v>
          </cell>
          <cell r="AE403">
            <v>10.6250625</v>
          </cell>
          <cell r="AF403">
            <v>10.6250625</v>
          </cell>
          <cell r="AG403">
            <v>10.6250625</v>
          </cell>
          <cell r="AH403">
            <v>10.6250625</v>
          </cell>
          <cell r="AI403">
            <v>10.6250625</v>
          </cell>
        </row>
        <row r="404">
          <cell r="B404" t="str">
            <v>金属系6</v>
          </cell>
          <cell r="C404">
            <v>6</v>
          </cell>
          <cell r="D404" t="str">
            <v>金属系</v>
          </cell>
          <cell r="E404">
            <v>5</v>
          </cell>
          <cell r="F404" t="str">
            <v>物理</v>
          </cell>
          <cell r="H404">
            <v>174.63803051607431</v>
          </cell>
          <cell r="I404">
            <v>100</v>
          </cell>
          <cell r="J404">
            <v>57.7699507389163</v>
          </cell>
          <cell r="K404">
            <v>12.750074999999999</v>
          </cell>
          <cell r="L404">
            <v>57.7699507389163</v>
          </cell>
          <cell r="M404">
            <v>8.5000499999999999</v>
          </cell>
          <cell r="N404">
            <v>0.2</v>
          </cell>
          <cell r="O404">
            <v>0.2</v>
          </cell>
          <cell r="P404">
            <v>0.36</v>
          </cell>
          <cell r="Q404">
            <v>0.1</v>
          </cell>
          <cell r="R404">
            <v>2.4</v>
          </cell>
          <cell r="S404">
            <v>0.1</v>
          </cell>
          <cell r="T404">
            <v>0.9</v>
          </cell>
          <cell r="U404">
            <v>11.6</v>
          </cell>
          <cell r="V404">
            <v>1.7866995073891601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12.750074999999999</v>
          </cell>
          <cell r="AD404">
            <v>12.750074999999999</v>
          </cell>
          <cell r="AE404">
            <v>12.750074999999999</v>
          </cell>
          <cell r="AF404">
            <v>12.750074999999999</v>
          </cell>
          <cell r="AG404">
            <v>12.750074999999999</v>
          </cell>
          <cell r="AH404">
            <v>12.750074999999999</v>
          </cell>
          <cell r="AI404">
            <v>12.750074999999999</v>
          </cell>
        </row>
        <row r="405">
          <cell r="B405" t="str">
            <v>金属系7</v>
          </cell>
          <cell r="C405">
            <v>7</v>
          </cell>
          <cell r="D405" t="str">
            <v>金属系</v>
          </cell>
          <cell r="E405">
            <v>5</v>
          </cell>
          <cell r="F405" t="str">
            <v>物理</v>
          </cell>
          <cell r="H405">
            <v>217.87502678094191</v>
          </cell>
          <cell r="I405">
            <v>100</v>
          </cell>
          <cell r="J405">
            <v>67.952083333333306</v>
          </cell>
          <cell r="K405">
            <v>14.875087499999999</v>
          </cell>
          <cell r="L405">
            <v>67.952083333333306</v>
          </cell>
          <cell r="M405">
            <v>9.9167249999999996</v>
          </cell>
          <cell r="N405">
            <v>0.2</v>
          </cell>
          <cell r="O405">
            <v>0.2</v>
          </cell>
          <cell r="P405">
            <v>0.36</v>
          </cell>
          <cell r="Q405">
            <v>0.1</v>
          </cell>
          <cell r="R405">
            <v>2.4</v>
          </cell>
          <cell r="S405">
            <v>0.1</v>
          </cell>
          <cell r="T405">
            <v>0.9</v>
          </cell>
          <cell r="U405">
            <v>13.533333333333299</v>
          </cell>
          <cell r="V405">
            <v>2.46458333333333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14.875087499999999</v>
          </cell>
          <cell r="AD405">
            <v>14.875087499999999</v>
          </cell>
          <cell r="AE405">
            <v>14.875087499999999</v>
          </cell>
          <cell r="AF405">
            <v>14.875087499999999</v>
          </cell>
          <cell r="AG405">
            <v>14.875087499999999</v>
          </cell>
          <cell r="AH405">
            <v>14.875087499999999</v>
          </cell>
          <cell r="AI405">
            <v>14.875087499999999</v>
          </cell>
        </row>
        <row r="406">
          <cell r="B406" t="str">
            <v>金属系8</v>
          </cell>
          <cell r="C406">
            <v>8</v>
          </cell>
          <cell r="D406" t="str">
            <v>金属系</v>
          </cell>
          <cell r="E406">
            <v>5</v>
          </cell>
          <cell r="F406" t="str">
            <v>物理</v>
          </cell>
          <cell r="H406">
            <v>265.33713668732759</v>
          </cell>
          <cell r="I406">
            <v>100</v>
          </cell>
          <cell r="J406">
            <v>78.296103896103901</v>
          </cell>
          <cell r="K406">
            <v>17.0001</v>
          </cell>
          <cell r="L406">
            <v>78.296103896103901</v>
          </cell>
          <cell r="M406">
            <v>11.333399999999999</v>
          </cell>
          <cell r="N406">
            <v>0.2</v>
          </cell>
          <cell r="O406">
            <v>0.2</v>
          </cell>
          <cell r="P406">
            <v>0.36</v>
          </cell>
          <cell r="Q406">
            <v>0.1</v>
          </cell>
          <cell r="R406">
            <v>2.4</v>
          </cell>
          <cell r="S406">
            <v>0.1</v>
          </cell>
          <cell r="T406">
            <v>0.9</v>
          </cell>
          <cell r="U406">
            <v>15.466666666666701</v>
          </cell>
          <cell r="V406">
            <v>3.2623376623376599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17.0001</v>
          </cell>
          <cell r="AD406">
            <v>17.0001</v>
          </cell>
          <cell r="AE406">
            <v>17.0001</v>
          </cell>
          <cell r="AF406">
            <v>17.0001</v>
          </cell>
          <cell r="AG406">
            <v>17.0001</v>
          </cell>
          <cell r="AH406">
            <v>17.0001</v>
          </cell>
          <cell r="AI406">
            <v>17.0001</v>
          </cell>
        </row>
        <row r="407">
          <cell r="B407" t="str">
            <v>金属系9</v>
          </cell>
          <cell r="C407">
            <v>9</v>
          </cell>
          <cell r="D407" t="str">
            <v>金属系</v>
          </cell>
          <cell r="E407">
            <v>5</v>
          </cell>
          <cell r="F407" t="str">
            <v>物理</v>
          </cell>
          <cell r="H407">
            <v>317.09477879592208</v>
          </cell>
          <cell r="I407">
            <v>100</v>
          </cell>
          <cell r="J407">
            <v>88.803470824949699</v>
          </cell>
          <cell r="K407">
            <v>19.1251125</v>
          </cell>
          <cell r="L407">
            <v>88.803470824949699</v>
          </cell>
          <cell r="M407">
            <v>12.750075000000001</v>
          </cell>
          <cell r="N407">
            <v>0.2</v>
          </cell>
          <cell r="O407">
            <v>0.2</v>
          </cell>
          <cell r="P407">
            <v>0.36</v>
          </cell>
          <cell r="Q407">
            <v>0.1</v>
          </cell>
          <cell r="R407">
            <v>2.4</v>
          </cell>
          <cell r="S407">
            <v>0.1</v>
          </cell>
          <cell r="T407">
            <v>0.9</v>
          </cell>
          <cell r="U407">
            <v>17.399999999999999</v>
          </cell>
          <cell r="V407">
            <v>4.18445674044266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19.1251125</v>
          </cell>
          <cell r="AD407">
            <v>19.1251125</v>
          </cell>
          <cell r="AE407">
            <v>19.1251125</v>
          </cell>
          <cell r="AF407">
            <v>19.1251125</v>
          </cell>
          <cell r="AG407">
            <v>19.1251125</v>
          </cell>
          <cell r="AH407">
            <v>19.1251125</v>
          </cell>
          <cell r="AI407">
            <v>19.1251125</v>
          </cell>
        </row>
        <row r="408">
          <cell r="B408" t="str">
            <v>金属系10</v>
          </cell>
          <cell r="C408">
            <v>10</v>
          </cell>
          <cell r="D408" t="str">
            <v>金属系</v>
          </cell>
          <cell r="E408">
            <v>5</v>
          </cell>
          <cell r="F408" t="str">
            <v>物理</v>
          </cell>
          <cell r="H408">
            <v>373.21837166741778</v>
          </cell>
          <cell r="I408">
            <v>100</v>
          </cell>
          <cell r="J408">
            <v>99.4756838905775</v>
          </cell>
          <cell r="K408">
            <v>21.250125000000001</v>
          </cell>
          <cell r="L408">
            <v>99.4756838905775</v>
          </cell>
          <cell r="M408">
            <v>14.16675</v>
          </cell>
          <cell r="N408">
            <v>0.2</v>
          </cell>
          <cell r="O408">
            <v>0.2</v>
          </cell>
          <cell r="P408">
            <v>0.36</v>
          </cell>
          <cell r="Q408">
            <v>0.1</v>
          </cell>
          <cell r="R408">
            <v>2.4</v>
          </cell>
          <cell r="S408">
            <v>0.1</v>
          </cell>
          <cell r="T408">
            <v>0.9</v>
          </cell>
          <cell r="U408">
            <v>19.3333333333333</v>
          </cell>
          <cell r="V408">
            <v>5.2355623100304003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21.250125000000001</v>
          </cell>
          <cell r="AD408">
            <v>21.250125000000001</v>
          </cell>
          <cell r="AE408">
            <v>21.250125000000001</v>
          </cell>
          <cell r="AF408">
            <v>21.250125000000001</v>
          </cell>
          <cell r="AG408">
            <v>21.250125000000001</v>
          </cell>
          <cell r="AH408">
            <v>21.250125000000001</v>
          </cell>
          <cell r="AI408">
            <v>21.250125000000001</v>
          </cell>
        </row>
        <row r="409">
          <cell r="B409" t="str">
            <v>金属系11</v>
          </cell>
          <cell r="C409">
            <v>11</v>
          </cell>
          <cell r="D409" t="str">
            <v>金属系</v>
          </cell>
          <cell r="E409">
            <v>5</v>
          </cell>
          <cell r="F409" t="str">
            <v>物理</v>
          </cell>
          <cell r="H409">
            <v>413.12222272619863</v>
          </cell>
          <cell r="I409">
            <v>100</v>
          </cell>
          <cell r="J409">
            <v>110.314285714286</v>
          </cell>
          <cell r="K409">
            <v>23.375137500000001</v>
          </cell>
          <cell r="L409">
            <v>110.314285714286</v>
          </cell>
          <cell r="M409">
            <v>15.583425</v>
          </cell>
          <cell r="N409">
            <v>0.2</v>
          </cell>
          <cell r="O409">
            <v>0.2</v>
          </cell>
          <cell r="P409">
            <v>0.36</v>
          </cell>
          <cell r="Q409">
            <v>0.1</v>
          </cell>
          <cell r="R409">
            <v>2.4</v>
          </cell>
          <cell r="S409">
            <v>0.1</v>
          </cell>
          <cell r="T409">
            <v>0.9</v>
          </cell>
          <cell r="U409">
            <v>21.266666666666701</v>
          </cell>
          <cell r="V409">
            <v>6.4204081632653098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23.375137500000001</v>
          </cell>
          <cell r="AD409">
            <v>23.375137500000001</v>
          </cell>
          <cell r="AE409">
            <v>23.375137500000001</v>
          </cell>
          <cell r="AF409">
            <v>23.375137500000001</v>
          </cell>
          <cell r="AG409">
            <v>23.375137500000001</v>
          </cell>
          <cell r="AH409">
            <v>23.375137500000001</v>
          </cell>
          <cell r="AI409">
            <v>23.375137500000001</v>
          </cell>
        </row>
        <row r="410">
          <cell r="B410" t="str">
            <v>金属系12</v>
          </cell>
          <cell r="C410">
            <v>12</v>
          </cell>
          <cell r="D410" t="str">
            <v>金属系</v>
          </cell>
          <cell r="E410">
            <v>5</v>
          </cell>
          <cell r="F410" t="str">
            <v>物理</v>
          </cell>
          <cell r="H410">
            <v>476.51308734063895</v>
          </cell>
          <cell r="I410">
            <v>100</v>
          </cell>
          <cell r="J410">
            <v>121.320863309353</v>
          </cell>
          <cell r="K410">
            <v>25.500149999999998</v>
          </cell>
          <cell r="L410">
            <v>121.320863309353</v>
          </cell>
          <cell r="M410">
            <v>17.0001</v>
          </cell>
          <cell r="N410">
            <v>0.2</v>
          </cell>
          <cell r="O410">
            <v>0.2</v>
          </cell>
          <cell r="P410">
            <v>0.36</v>
          </cell>
          <cell r="Q410">
            <v>0.1</v>
          </cell>
          <cell r="R410">
            <v>2.4</v>
          </cell>
          <cell r="S410">
            <v>0.1</v>
          </cell>
          <cell r="T410">
            <v>0.9</v>
          </cell>
          <cell r="U410">
            <v>23.2</v>
          </cell>
          <cell r="V410">
            <v>7.7438848920863297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25.500149999999998</v>
          </cell>
          <cell r="AD410">
            <v>25.500149999999998</v>
          </cell>
          <cell r="AE410">
            <v>25.500149999999998</v>
          </cell>
          <cell r="AF410">
            <v>25.500149999999998</v>
          </cell>
          <cell r="AG410">
            <v>25.500149999999998</v>
          </cell>
          <cell r="AH410">
            <v>25.500149999999998</v>
          </cell>
          <cell r="AI410">
            <v>25.500149999999998</v>
          </cell>
        </row>
        <row r="411">
          <cell r="B411" t="str">
            <v>金属系13</v>
          </cell>
          <cell r="C411">
            <v>13</v>
          </cell>
          <cell r="D411" t="str">
            <v>金属系</v>
          </cell>
          <cell r="E411">
            <v>5</v>
          </cell>
          <cell r="F411" t="str">
            <v>物理</v>
          </cell>
          <cell r="H411">
            <v>519.42886228746579</v>
          </cell>
          <cell r="I411">
            <v>100</v>
          </cell>
          <cell r="J411">
            <v>132.49704968944101</v>
          </cell>
          <cell r="K411">
            <v>27.625162500000002</v>
          </cell>
          <cell r="L411">
            <v>132.49704968944101</v>
          </cell>
          <cell r="M411">
            <v>18.416775000000001</v>
          </cell>
          <cell r="N411">
            <v>0.2</v>
          </cell>
          <cell r="O411">
            <v>0.2</v>
          </cell>
          <cell r="P411">
            <v>0.36</v>
          </cell>
          <cell r="Q411">
            <v>0.1</v>
          </cell>
          <cell r="R411">
            <v>2.4</v>
          </cell>
          <cell r="S411">
            <v>0.1</v>
          </cell>
          <cell r="T411">
            <v>0.9</v>
          </cell>
          <cell r="U411">
            <v>25.133333333333301</v>
          </cell>
          <cell r="V411">
            <v>9.2110248447204999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27.625162500000002</v>
          </cell>
          <cell r="AD411">
            <v>27.625162500000002</v>
          </cell>
          <cell r="AE411">
            <v>27.625162500000002</v>
          </cell>
          <cell r="AF411">
            <v>27.625162500000002</v>
          </cell>
          <cell r="AG411">
            <v>27.625162500000002</v>
          </cell>
          <cell r="AH411">
            <v>27.625162500000002</v>
          </cell>
          <cell r="AI411">
            <v>27.625162500000002</v>
          </cell>
        </row>
        <row r="412">
          <cell r="B412" t="str">
            <v>金属系14</v>
          </cell>
          <cell r="C412">
            <v>14</v>
          </cell>
          <cell r="D412" t="str">
            <v>金属系</v>
          </cell>
          <cell r="E412">
            <v>5</v>
          </cell>
          <cell r="F412" t="str">
            <v>物理</v>
          </cell>
          <cell r="H412">
            <v>562.83792200379742</v>
          </cell>
          <cell r="I412">
            <v>100</v>
          </cell>
          <cell r="J412">
            <v>143.84452554744499</v>
          </cell>
          <cell r="K412">
            <v>29.750174999999999</v>
          </cell>
          <cell r="L412">
            <v>143.84452554744499</v>
          </cell>
          <cell r="M412">
            <v>19.833449999999999</v>
          </cell>
          <cell r="N412">
            <v>0.2</v>
          </cell>
          <cell r="O412">
            <v>0.2</v>
          </cell>
          <cell r="P412">
            <v>0.36</v>
          </cell>
          <cell r="Q412">
            <v>0.1</v>
          </cell>
          <cell r="R412">
            <v>2.4</v>
          </cell>
          <cell r="S412">
            <v>0.1</v>
          </cell>
          <cell r="T412">
            <v>0.9</v>
          </cell>
          <cell r="U412">
            <v>27.066666666666698</v>
          </cell>
          <cell r="V412">
            <v>10.8270072992701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29.750174999999999</v>
          </cell>
          <cell r="AD412">
            <v>29.750174999999999</v>
          </cell>
          <cell r="AE412">
            <v>29.750174999999999</v>
          </cell>
          <cell r="AF412">
            <v>29.750174999999999</v>
          </cell>
          <cell r="AG412">
            <v>29.750174999999999</v>
          </cell>
          <cell r="AH412">
            <v>29.750174999999999</v>
          </cell>
          <cell r="AI412">
            <v>29.750174999999999</v>
          </cell>
        </row>
        <row r="413">
          <cell r="B413" t="str">
            <v>金属系15</v>
          </cell>
          <cell r="C413">
            <v>15</v>
          </cell>
          <cell r="D413" t="str">
            <v>金属系</v>
          </cell>
          <cell r="E413">
            <v>5</v>
          </cell>
          <cell r="F413" t="str">
            <v>物理</v>
          </cell>
          <cell r="H413">
            <v>606.74026648963229</v>
          </cell>
          <cell r="I413">
            <v>100</v>
          </cell>
          <cell r="J413">
            <v>155.365021008403</v>
          </cell>
          <cell r="K413">
            <v>31.875187500000003</v>
          </cell>
          <cell r="L413">
            <v>155.365021008403</v>
          </cell>
          <cell r="M413">
            <v>21.250125000000001</v>
          </cell>
          <cell r="N413">
            <v>0.2</v>
          </cell>
          <cell r="O413">
            <v>0.2</v>
          </cell>
          <cell r="P413">
            <v>0.36</v>
          </cell>
          <cell r="Q413">
            <v>0.1</v>
          </cell>
          <cell r="R413">
            <v>2.4</v>
          </cell>
          <cell r="S413">
            <v>0.1</v>
          </cell>
          <cell r="T413">
            <v>0.9</v>
          </cell>
          <cell r="U413">
            <v>29</v>
          </cell>
          <cell r="V413">
            <v>12.5971638655462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31.875187500000003</v>
          </cell>
          <cell r="AD413">
            <v>31.875187500000003</v>
          </cell>
          <cell r="AE413">
            <v>31.875187500000003</v>
          </cell>
          <cell r="AF413">
            <v>31.875187500000003</v>
          </cell>
          <cell r="AG413">
            <v>31.875187500000003</v>
          </cell>
          <cell r="AH413">
            <v>31.875187500000003</v>
          </cell>
          <cell r="AI413">
            <v>31.875187500000003</v>
          </cell>
        </row>
        <row r="414">
          <cell r="B414" t="str">
            <v>金属系16</v>
          </cell>
          <cell r="C414">
            <v>16</v>
          </cell>
          <cell r="D414" t="str">
            <v>金属系</v>
          </cell>
          <cell r="E414">
            <v>5</v>
          </cell>
          <cell r="F414" t="str">
            <v>物理</v>
          </cell>
          <cell r="H414">
            <v>651.13589574497189</v>
          </cell>
          <cell r="I414">
            <v>100</v>
          </cell>
          <cell r="J414">
            <v>167.06031746031701</v>
          </cell>
          <cell r="K414">
            <v>34.0002</v>
          </cell>
          <cell r="L414">
            <v>167.06031746031701</v>
          </cell>
          <cell r="M414">
            <v>22.666799999999999</v>
          </cell>
          <cell r="N414">
            <v>0.2</v>
          </cell>
          <cell r="O414">
            <v>0.2</v>
          </cell>
          <cell r="P414">
            <v>0.36</v>
          </cell>
          <cell r="Q414">
            <v>0.1</v>
          </cell>
          <cell r="R414">
            <v>2.4</v>
          </cell>
          <cell r="S414">
            <v>0.1</v>
          </cell>
          <cell r="T414">
            <v>0.9</v>
          </cell>
          <cell r="U414">
            <v>30.933333333333302</v>
          </cell>
          <cell r="V414">
            <v>14.5269841269841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34.0002</v>
          </cell>
          <cell r="AD414">
            <v>34.0002</v>
          </cell>
          <cell r="AE414">
            <v>34.0002</v>
          </cell>
          <cell r="AF414">
            <v>34.0002</v>
          </cell>
          <cell r="AG414">
            <v>34.0002</v>
          </cell>
          <cell r="AH414">
            <v>34.0002</v>
          </cell>
          <cell r="AI414">
            <v>34.0002</v>
          </cell>
        </row>
        <row r="415">
          <cell r="B415" t="str">
            <v>金属系17</v>
          </cell>
          <cell r="C415">
            <v>17</v>
          </cell>
          <cell r="D415" t="str">
            <v>金属系</v>
          </cell>
          <cell r="E415">
            <v>5</v>
          </cell>
          <cell r="F415" t="str">
            <v>物理</v>
          </cell>
          <cell r="H415">
            <v>696.02480976981462</v>
          </cell>
          <cell r="I415">
            <v>100</v>
          </cell>
          <cell r="J415">
            <v>178.93224946695099</v>
          </cell>
          <cell r="K415">
            <v>36.125212500000004</v>
          </cell>
          <cell r="L415">
            <v>178.93224946695099</v>
          </cell>
          <cell r="M415">
            <v>24.083475</v>
          </cell>
          <cell r="N415">
            <v>0.2</v>
          </cell>
          <cell r="O415">
            <v>0.2</v>
          </cell>
          <cell r="P415">
            <v>0.36</v>
          </cell>
          <cell r="Q415">
            <v>0.1</v>
          </cell>
          <cell r="R415">
            <v>2.4</v>
          </cell>
          <cell r="S415">
            <v>0.1</v>
          </cell>
          <cell r="T415">
            <v>0.9</v>
          </cell>
          <cell r="U415">
            <v>32.866666666666703</v>
          </cell>
          <cell r="V415">
            <v>16.622121535181201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36.125212500000004</v>
          </cell>
          <cell r="AD415">
            <v>36.125212500000004</v>
          </cell>
          <cell r="AE415">
            <v>36.125212500000004</v>
          </cell>
          <cell r="AF415">
            <v>36.125212500000004</v>
          </cell>
          <cell r="AG415">
            <v>36.125212500000004</v>
          </cell>
          <cell r="AH415">
            <v>36.125212500000004</v>
          </cell>
          <cell r="AI415">
            <v>36.125212500000004</v>
          </cell>
        </row>
        <row r="416">
          <cell r="B416" t="str">
            <v>金属系18</v>
          </cell>
          <cell r="C416">
            <v>18</v>
          </cell>
          <cell r="D416" t="str">
            <v>金属系</v>
          </cell>
          <cell r="E416">
            <v>5</v>
          </cell>
          <cell r="F416" t="str">
            <v>物理</v>
          </cell>
          <cell r="H416">
            <v>741.40700856416208</v>
          </cell>
          <cell r="I416">
            <v>100</v>
          </cell>
          <cell r="J416">
            <v>190.982706766917</v>
          </cell>
          <cell r="K416">
            <v>38.250225</v>
          </cell>
          <cell r="L416">
            <v>190.982706766917</v>
          </cell>
          <cell r="M416">
            <v>25.500150000000001</v>
          </cell>
          <cell r="N416">
            <v>0.2</v>
          </cell>
          <cell r="O416">
            <v>0.2</v>
          </cell>
          <cell r="P416">
            <v>0.36</v>
          </cell>
          <cell r="Q416">
            <v>0.1</v>
          </cell>
          <cell r="R416">
            <v>2.4</v>
          </cell>
          <cell r="S416">
            <v>0.1</v>
          </cell>
          <cell r="T416">
            <v>0.9</v>
          </cell>
          <cell r="U416">
            <v>34.799999999999997</v>
          </cell>
          <cell r="V416">
            <v>18.888399570354501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38.250225</v>
          </cell>
          <cell r="AD416">
            <v>38.250225</v>
          </cell>
          <cell r="AE416">
            <v>38.250225</v>
          </cell>
          <cell r="AF416">
            <v>38.250225</v>
          </cell>
          <cell r="AG416">
            <v>38.250225</v>
          </cell>
          <cell r="AH416">
            <v>38.250225</v>
          </cell>
          <cell r="AI416">
            <v>38.250225</v>
          </cell>
        </row>
        <row r="417">
          <cell r="B417" t="str">
            <v>金属系19</v>
          </cell>
          <cell r="C417">
            <v>19</v>
          </cell>
          <cell r="D417" t="str">
            <v>金属系</v>
          </cell>
          <cell r="E417">
            <v>5</v>
          </cell>
          <cell r="F417" t="str">
            <v>物理</v>
          </cell>
          <cell r="H417">
            <v>787.2824921280112</v>
          </cell>
          <cell r="I417">
            <v>100</v>
          </cell>
          <cell r="J417">
            <v>203.213636363636</v>
          </cell>
          <cell r="K417">
            <v>40.375237499999997</v>
          </cell>
          <cell r="L417">
            <v>203.213636363636</v>
          </cell>
          <cell r="M417">
            <v>26.916824999999999</v>
          </cell>
          <cell r="N417">
            <v>0.2</v>
          </cell>
          <cell r="O417">
            <v>0.2</v>
          </cell>
          <cell r="P417">
            <v>0.36</v>
          </cell>
          <cell r="Q417">
            <v>0.1</v>
          </cell>
          <cell r="R417">
            <v>2.4</v>
          </cell>
          <cell r="S417">
            <v>0.1</v>
          </cell>
          <cell r="T417">
            <v>0.9</v>
          </cell>
          <cell r="U417">
            <v>36.733333333333299</v>
          </cell>
          <cell r="V417">
            <v>21.3318181818182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40.375237499999997</v>
          </cell>
          <cell r="AD417">
            <v>40.375237499999997</v>
          </cell>
          <cell r="AE417">
            <v>40.375237499999997</v>
          </cell>
          <cell r="AF417">
            <v>40.375237499999997</v>
          </cell>
          <cell r="AG417">
            <v>40.375237499999997</v>
          </cell>
          <cell r="AH417">
            <v>40.375237499999997</v>
          </cell>
          <cell r="AI417">
            <v>40.375237499999997</v>
          </cell>
        </row>
        <row r="418">
          <cell r="B418" t="str">
            <v>金属系20</v>
          </cell>
          <cell r="C418">
            <v>20</v>
          </cell>
          <cell r="D418" t="str">
            <v>金属系</v>
          </cell>
          <cell r="E418">
            <v>5</v>
          </cell>
          <cell r="F418" t="str">
            <v>物理</v>
          </cell>
          <cell r="H418">
            <v>833.65126046136493</v>
          </cell>
          <cell r="I418">
            <v>100</v>
          </cell>
          <cell r="J418">
            <v>215.62704471101401</v>
          </cell>
          <cell r="K418">
            <v>42.500250000000001</v>
          </cell>
          <cell r="L418">
            <v>215.62704471101401</v>
          </cell>
          <cell r="M418">
            <v>28.333500000000001</v>
          </cell>
          <cell r="N418">
            <v>0.2</v>
          </cell>
          <cell r="O418">
            <v>0.2</v>
          </cell>
          <cell r="P418">
            <v>0.36</v>
          </cell>
          <cell r="Q418">
            <v>0.1</v>
          </cell>
          <cell r="R418">
            <v>2.4</v>
          </cell>
          <cell r="S418">
            <v>0.1</v>
          </cell>
          <cell r="T418">
            <v>0.9</v>
          </cell>
          <cell r="U418">
            <v>38.6666666666667</v>
          </cell>
          <cell r="V418">
            <v>23.958560523446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42.500250000000001</v>
          </cell>
          <cell r="AD418">
            <v>42.500250000000001</v>
          </cell>
          <cell r="AE418">
            <v>42.500250000000001</v>
          </cell>
          <cell r="AF418">
            <v>42.500250000000001</v>
          </cell>
          <cell r="AG418">
            <v>42.500250000000001</v>
          </cell>
          <cell r="AH418">
            <v>42.500250000000001</v>
          </cell>
          <cell r="AI418">
            <v>42.500250000000001</v>
          </cell>
        </row>
        <row r="419">
          <cell r="B419" t="str">
            <v>金属系21</v>
          </cell>
          <cell r="C419">
            <v>21</v>
          </cell>
          <cell r="D419" t="str">
            <v>金属系</v>
          </cell>
          <cell r="E419">
            <v>5</v>
          </cell>
          <cell r="F419" t="str">
            <v>物理</v>
          </cell>
          <cell r="H419">
            <v>880.51331356422361</v>
          </cell>
          <cell r="I419">
            <v>100</v>
          </cell>
          <cell r="J419">
            <v>228.22499999999999</v>
          </cell>
          <cell r="K419">
            <v>44.625262499999998</v>
          </cell>
          <cell r="L419">
            <v>228.22499999999999</v>
          </cell>
          <cell r="M419">
            <v>29.750174999999999</v>
          </cell>
          <cell r="N419">
            <v>0.2</v>
          </cell>
          <cell r="O419">
            <v>0.2</v>
          </cell>
          <cell r="P419">
            <v>0.36</v>
          </cell>
          <cell r="Q419">
            <v>0.1</v>
          </cell>
          <cell r="R419">
            <v>2.4</v>
          </cell>
          <cell r="S419">
            <v>0.1</v>
          </cell>
          <cell r="T419">
            <v>0.9</v>
          </cell>
          <cell r="U419">
            <v>40.6</v>
          </cell>
          <cell r="V419">
            <v>26.774999999999999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44.625262499999998</v>
          </cell>
          <cell r="AD419">
            <v>44.625262499999998</v>
          </cell>
          <cell r="AE419">
            <v>44.625262499999998</v>
          </cell>
          <cell r="AF419">
            <v>44.625262499999998</v>
          </cell>
          <cell r="AG419">
            <v>44.625262499999998</v>
          </cell>
          <cell r="AH419">
            <v>44.625262499999998</v>
          </cell>
          <cell r="AI419">
            <v>44.625262499999998</v>
          </cell>
        </row>
        <row r="420">
          <cell r="B420" t="str">
            <v>金属系22</v>
          </cell>
          <cell r="C420">
            <v>22</v>
          </cell>
          <cell r="D420" t="str">
            <v>金属系</v>
          </cell>
          <cell r="E420">
            <v>5</v>
          </cell>
          <cell r="F420" t="str">
            <v>物理</v>
          </cell>
          <cell r="H420">
            <v>927.8686514365852</v>
          </cell>
          <cell r="I420">
            <v>100</v>
          </cell>
          <cell r="J420">
            <v>241.009634551495</v>
          </cell>
          <cell r="K420">
            <v>46.750275000000002</v>
          </cell>
          <cell r="L420">
            <v>241.009634551495</v>
          </cell>
          <cell r="M420">
            <v>31.16685</v>
          </cell>
          <cell r="N420">
            <v>0.2</v>
          </cell>
          <cell r="O420">
            <v>0.2</v>
          </cell>
          <cell r="P420">
            <v>0.36</v>
          </cell>
          <cell r="Q420">
            <v>0.1</v>
          </cell>
          <cell r="R420">
            <v>2.4</v>
          </cell>
          <cell r="S420">
            <v>0.1</v>
          </cell>
          <cell r="T420">
            <v>0.9</v>
          </cell>
          <cell r="U420">
            <v>42.533333333333303</v>
          </cell>
          <cell r="V420">
            <v>29.787707641196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46.750275000000002</v>
          </cell>
          <cell r="AD420">
            <v>46.750275000000002</v>
          </cell>
          <cell r="AE420">
            <v>46.750275000000002</v>
          </cell>
          <cell r="AF420">
            <v>46.750275000000002</v>
          </cell>
          <cell r="AG420">
            <v>46.750275000000002</v>
          </cell>
          <cell r="AH420">
            <v>46.750275000000002</v>
          </cell>
          <cell r="AI420">
            <v>46.750275000000002</v>
          </cell>
        </row>
        <row r="421">
          <cell r="B421" t="str">
            <v>金属系23</v>
          </cell>
          <cell r="C421">
            <v>23</v>
          </cell>
          <cell r="D421" t="str">
            <v>金属系</v>
          </cell>
          <cell r="E421">
            <v>5</v>
          </cell>
          <cell r="F421" t="str">
            <v>物理</v>
          </cell>
          <cell r="H421">
            <v>1025.7648555604869</v>
          </cell>
          <cell r="I421">
            <v>100</v>
          </cell>
          <cell r="J421">
            <v>253.98314732142899</v>
          </cell>
          <cell r="K421">
            <v>48.875287499999999</v>
          </cell>
          <cell r="L421">
            <v>253.98314732142899</v>
          </cell>
          <cell r="M421">
            <v>32.583525000000002</v>
          </cell>
          <cell r="N421">
            <v>0.2</v>
          </cell>
          <cell r="O421">
            <v>0.2</v>
          </cell>
          <cell r="P421">
            <v>0.36</v>
          </cell>
          <cell r="Q421">
            <v>0.1</v>
          </cell>
          <cell r="R421">
            <v>2.4</v>
          </cell>
          <cell r="S421">
            <v>0.1</v>
          </cell>
          <cell r="T421">
            <v>0.9</v>
          </cell>
          <cell r="U421">
            <v>44.466666666666697</v>
          </cell>
          <cell r="V421">
            <v>33.003459821428599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48.875287499999999</v>
          </cell>
          <cell r="AD421">
            <v>48.875287499999999</v>
          </cell>
          <cell r="AE421">
            <v>48.875287499999999</v>
          </cell>
          <cell r="AF421">
            <v>48.875287499999999</v>
          </cell>
          <cell r="AG421">
            <v>48.875287499999999</v>
          </cell>
          <cell r="AH421">
            <v>48.875287499999999</v>
          </cell>
          <cell r="AI421">
            <v>48.875287499999999</v>
          </cell>
        </row>
        <row r="422">
          <cell r="B422" t="str">
            <v>金属系24</v>
          </cell>
          <cell r="C422">
            <v>24</v>
          </cell>
          <cell r="D422" t="str">
            <v>金属系</v>
          </cell>
          <cell r="E422">
            <v>5</v>
          </cell>
          <cell r="F422" t="str">
            <v>物理</v>
          </cell>
          <cell r="H422">
            <v>1076.5863701433616</v>
          </cell>
          <cell r="I422">
            <v>100</v>
          </cell>
          <cell r="J422">
            <v>267.14780652418398</v>
          </cell>
          <cell r="K422">
            <v>51.000299999999996</v>
          </cell>
          <cell r="L422">
            <v>267.14780652418398</v>
          </cell>
          <cell r="M422">
            <v>34.0002</v>
          </cell>
          <cell r="N422">
            <v>0.2</v>
          </cell>
          <cell r="O422">
            <v>0.2</v>
          </cell>
          <cell r="P422">
            <v>0.36</v>
          </cell>
          <cell r="Q422">
            <v>0.1</v>
          </cell>
          <cell r="R422">
            <v>2.4</v>
          </cell>
          <cell r="S422">
            <v>0.1</v>
          </cell>
          <cell r="T422">
            <v>0.9</v>
          </cell>
          <cell r="U422">
            <v>46.4</v>
          </cell>
          <cell r="V422">
            <v>36.429246344207002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51.000299999999996</v>
          </cell>
          <cell r="AD422">
            <v>51.000299999999996</v>
          </cell>
          <cell r="AE422">
            <v>51.000299999999996</v>
          </cell>
          <cell r="AF422">
            <v>51.000299999999996</v>
          </cell>
          <cell r="AG422">
            <v>51.000299999999996</v>
          </cell>
          <cell r="AH422">
            <v>51.000299999999996</v>
          </cell>
          <cell r="AI422">
            <v>51.000299999999996</v>
          </cell>
        </row>
        <row r="423">
          <cell r="B423" t="str">
            <v>金属系25</v>
          </cell>
          <cell r="C423">
            <v>25</v>
          </cell>
          <cell r="D423" t="str">
            <v>金属系</v>
          </cell>
          <cell r="E423">
            <v>5</v>
          </cell>
          <cell r="F423" t="str">
            <v>物理</v>
          </cell>
          <cell r="H423">
            <v>1127.9264716097368</v>
          </cell>
          <cell r="I423">
            <v>100</v>
          </cell>
          <cell r="J423">
            <v>280.50595238095201</v>
          </cell>
          <cell r="K423">
            <v>53.125312499999993</v>
          </cell>
          <cell r="L423">
            <v>280.50595238095201</v>
          </cell>
          <cell r="M423">
            <v>35.416874999999997</v>
          </cell>
          <cell r="N423">
            <v>0.2</v>
          </cell>
          <cell r="O423">
            <v>0.2</v>
          </cell>
          <cell r="P423">
            <v>0.36</v>
          </cell>
          <cell r="Q423">
            <v>0.1</v>
          </cell>
          <cell r="R423">
            <v>2.4</v>
          </cell>
          <cell r="S423">
            <v>0.1</v>
          </cell>
          <cell r="T423">
            <v>0.9</v>
          </cell>
          <cell r="U423">
            <v>48.3333333333333</v>
          </cell>
          <cell r="V423">
            <v>40.072278911564602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53.125312499999993</v>
          </cell>
          <cell r="AD423">
            <v>53.125312499999993</v>
          </cell>
          <cell r="AE423">
            <v>53.125312499999993</v>
          </cell>
          <cell r="AF423">
            <v>53.125312499999993</v>
          </cell>
          <cell r="AG423">
            <v>53.125312499999993</v>
          </cell>
          <cell r="AH423">
            <v>53.125312499999993</v>
          </cell>
          <cell r="AI423">
            <v>53.125312499999993</v>
          </cell>
        </row>
        <row r="424">
          <cell r="B424" t="str">
            <v>金属系26</v>
          </cell>
          <cell r="C424">
            <v>26</v>
          </cell>
          <cell r="D424" t="str">
            <v>金属系</v>
          </cell>
          <cell r="E424">
            <v>5</v>
          </cell>
          <cell r="F424" t="str">
            <v>物理</v>
          </cell>
          <cell r="H424">
            <v>1179.7851599596097</v>
          </cell>
          <cell r="I424">
            <v>100</v>
          </cell>
          <cell r="J424">
            <v>294.06</v>
          </cell>
          <cell r="K424">
            <v>55.250325000000004</v>
          </cell>
          <cell r="L424">
            <v>294.06</v>
          </cell>
          <cell r="M424">
            <v>36.833550000000002</v>
          </cell>
          <cell r="N424">
            <v>0.2</v>
          </cell>
          <cell r="O424">
            <v>0.2</v>
          </cell>
          <cell r="P424">
            <v>0.36</v>
          </cell>
          <cell r="Q424">
            <v>0.1</v>
          </cell>
          <cell r="R424">
            <v>2.4</v>
          </cell>
          <cell r="S424">
            <v>0.1</v>
          </cell>
          <cell r="T424">
            <v>0.9</v>
          </cell>
          <cell r="U424">
            <v>50.266666666666701</v>
          </cell>
          <cell r="V424">
            <v>43.94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55.250325000000004</v>
          </cell>
          <cell r="AD424">
            <v>55.250325000000004</v>
          </cell>
          <cell r="AE424">
            <v>55.250325000000004</v>
          </cell>
          <cell r="AF424">
            <v>55.250325000000004</v>
          </cell>
          <cell r="AG424">
            <v>55.250325000000004</v>
          </cell>
          <cell r="AH424">
            <v>55.250325000000004</v>
          </cell>
          <cell r="AI424">
            <v>55.250325000000004</v>
          </cell>
        </row>
        <row r="425">
          <cell r="B425" t="str">
            <v>金属系27</v>
          </cell>
          <cell r="C425">
            <v>27</v>
          </cell>
          <cell r="D425" t="str">
            <v>金属系</v>
          </cell>
          <cell r="E425">
            <v>5</v>
          </cell>
          <cell r="F425" t="str">
            <v>物理</v>
          </cell>
          <cell r="H425">
            <v>1232.1624351929815</v>
          </cell>
          <cell r="I425">
            <v>100</v>
          </cell>
          <cell r="J425">
            <v>307.81244239631297</v>
          </cell>
          <cell r="K425">
            <v>57.375337500000001</v>
          </cell>
          <cell r="L425">
            <v>307.81244239631297</v>
          </cell>
          <cell r="M425">
            <v>38.250225</v>
          </cell>
          <cell r="N425">
            <v>0.2</v>
          </cell>
          <cell r="O425">
            <v>0.2</v>
          </cell>
          <cell r="P425">
            <v>0.36</v>
          </cell>
          <cell r="Q425">
            <v>0.1</v>
          </cell>
          <cell r="R425">
            <v>2.4</v>
          </cell>
          <cell r="S425">
            <v>0.1</v>
          </cell>
          <cell r="T425">
            <v>0.9</v>
          </cell>
          <cell r="U425">
            <v>52.2</v>
          </cell>
          <cell r="V425">
            <v>48.040092165898599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57.375337500000001</v>
          </cell>
          <cell r="AD425">
            <v>57.375337500000001</v>
          </cell>
          <cell r="AE425">
            <v>57.375337500000001</v>
          </cell>
          <cell r="AF425">
            <v>57.375337500000001</v>
          </cell>
          <cell r="AG425">
            <v>57.375337500000001</v>
          </cell>
          <cell r="AH425">
            <v>57.375337500000001</v>
          </cell>
          <cell r="AI425">
            <v>57.375337500000001</v>
          </cell>
        </row>
        <row r="426">
          <cell r="B426" t="str">
            <v>金属系28</v>
          </cell>
          <cell r="C426">
            <v>28</v>
          </cell>
          <cell r="D426" t="str">
            <v>金属系</v>
          </cell>
          <cell r="E426">
            <v>5</v>
          </cell>
          <cell r="F426" t="str">
            <v>物理</v>
          </cell>
          <cell r="H426">
            <v>1285.0582973098508</v>
          </cell>
          <cell r="I426">
            <v>100</v>
          </cell>
          <cell r="J426">
            <v>321.76585365853703</v>
          </cell>
          <cell r="K426">
            <v>59.500349999999997</v>
          </cell>
          <cell r="L426">
            <v>321.76585365853703</v>
          </cell>
          <cell r="M426">
            <v>39.666899999999998</v>
          </cell>
          <cell r="N426">
            <v>0.2</v>
          </cell>
          <cell r="O426">
            <v>0.2</v>
          </cell>
          <cell r="P426">
            <v>0.36</v>
          </cell>
          <cell r="Q426">
            <v>0.1</v>
          </cell>
          <cell r="R426">
            <v>2.4</v>
          </cell>
          <cell r="S426">
            <v>0.1</v>
          </cell>
          <cell r="T426">
            <v>0.9</v>
          </cell>
          <cell r="U426">
            <v>54.133333333333297</v>
          </cell>
          <cell r="V426">
            <v>52.380487804878101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59.500349999999997</v>
          </cell>
          <cell r="AD426">
            <v>59.500349999999997</v>
          </cell>
          <cell r="AE426">
            <v>59.500349999999997</v>
          </cell>
          <cell r="AF426">
            <v>59.500349999999997</v>
          </cell>
          <cell r="AG426">
            <v>59.500349999999997</v>
          </cell>
          <cell r="AH426">
            <v>59.500349999999997</v>
          </cell>
          <cell r="AI426">
            <v>59.500349999999997</v>
          </cell>
        </row>
        <row r="427">
          <cell r="B427" t="str">
            <v>金属系29</v>
          </cell>
          <cell r="C427">
            <v>29</v>
          </cell>
          <cell r="D427" t="str">
            <v>金属系</v>
          </cell>
          <cell r="E427">
            <v>5</v>
          </cell>
          <cell r="F427" t="str">
            <v>物理</v>
          </cell>
          <cell r="H427">
            <v>1338.4727463102206</v>
          </cell>
          <cell r="I427">
            <v>100</v>
          </cell>
          <cell r="J427">
            <v>335.92289227166299</v>
          </cell>
          <cell r="K427">
            <v>61.625362500000008</v>
          </cell>
          <cell r="L427">
            <v>335.92289227166299</v>
          </cell>
          <cell r="M427">
            <v>41.083575000000003</v>
          </cell>
          <cell r="N427">
            <v>0.2</v>
          </cell>
          <cell r="O427">
            <v>0.2</v>
          </cell>
          <cell r="P427">
            <v>0.36</v>
          </cell>
          <cell r="Q427">
            <v>0.1</v>
          </cell>
          <cell r="R427">
            <v>2.4</v>
          </cell>
          <cell r="S427">
            <v>0.1</v>
          </cell>
          <cell r="T427">
            <v>0.9</v>
          </cell>
          <cell r="U427">
            <v>56.066666666666698</v>
          </cell>
          <cell r="V427">
            <v>56.969379391100702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61.625362500000008</v>
          </cell>
          <cell r="AD427">
            <v>61.625362500000008</v>
          </cell>
          <cell r="AE427">
            <v>61.625362500000008</v>
          </cell>
          <cell r="AF427">
            <v>61.625362500000008</v>
          </cell>
          <cell r="AG427">
            <v>61.625362500000008</v>
          </cell>
          <cell r="AH427">
            <v>61.625362500000008</v>
          </cell>
          <cell r="AI427">
            <v>61.625362500000008</v>
          </cell>
        </row>
        <row r="428">
          <cell r="B428" t="str">
            <v>金属系30</v>
          </cell>
          <cell r="C428">
            <v>30</v>
          </cell>
          <cell r="D428" t="str">
            <v>金属系</v>
          </cell>
          <cell r="E428">
            <v>5</v>
          </cell>
          <cell r="F428" t="str">
            <v>物理</v>
          </cell>
          <cell r="H428">
            <v>1392.405782194088</v>
          </cell>
          <cell r="I428">
            <v>100</v>
          </cell>
          <cell r="J428">
            <v>350.28630460448602</v>
          </cell>
          <cell r="K428">
            <v>63.750375000000005</v>
          </cell>
          <cell r="L428">
            <v>350.28630460448602</v>
          </cell>
          <cell r="M428">
            <v>42.500250000000001</v>
          </cell>
          <cell r="N428">
            <v>0.2</v>
          </cell>
          <cell r="O428">
            <v>0.2</v>
          </cell>
          <cell r="P428">
            <v>0.36</v>
          </cell>
          <cell r="Q428">
            <v>0.1</v>
          </cell>
          <cell r="R428">
            <v>2.4</v>
          </cell>
          <cell r="S428">
            <v>0.1</v>
          </cell>
          <cell r="T428">
            <v>0.9</v>
          </cell>
          <cell r="U428">
            <v>58</v>
          </cell>
          <cell r="V428">
            <v>61.815230224321098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63.750375000000005</v>
          </cell>
          <cell r="AD428">
            <v>63.750375000000005</v>
          </cell>
          <cell r="AE428">
            <v>63.750375000000005</v>
          </cell>
          <cell r="AF428">
            <v>63.750375000000005</v>
          </cell>
          <cell r="AG428">
            <v>63.750375000000005</v>
          </cell>
          <cell r="AH428">
            <v>63.750375000000005</v>
          </cell>
          <cell r="AI428">
            <v>63.750375000000005</v>
          </cell>
        </row>
        <row r="429">
          <cell r="B429" t="str">
            <v>金属系31</v>
          </cell>
          <cell r="C429">
            <v>31</v>
          </cell>
          <cell r="D429" t="str">
            <v>金属系</v>
          </cell>
          <cell r="E429">
            <v>5</v>
          </cell>
          <cell r="F429" t="str">
            <v>物理</v>
          </cell>
          <cell r="H429">
            <v>1446.8574049614547</v>
          </cell>
          <cell r="I429">
            <v>100</v>
          </cell>
          <cell r="J429">
            <v>364.85892857142898</v>
          </cell>
          <cell r="K429">
            <v>65.875387500000002</v>
          </cell>
          <cell r="L429">
            <v>364.85892857142898</v>
          </cell>
          <cell r="M429">
            <v>43.916924999999999</v>
          </cell>
          <cell r="N429">
            <v>0.2</v>
          </cell>
          <cell r="O429">
            <v>0.2</v>
          </cell>
          <cell r="P429">
            <v>0.36</v>
          </cell>
          <cell r="Q429">
            <v>0.1</v>
          </cell>
          <cell r="R429">
            <v>2.4</v>
          </cell>
          <cell r="S429">
            <v>0.1</v>
          </cell>
          <cell r="T429">
            <v>0.9</v>
          </cell>
          <cell r="U429">
            <v>59.933333333333302</v>
          </cell>
          <cell r="V429">
            <v>66.9267857142857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65.875387500000002</v>
          </cell>
          <cell r="AD429">
            <v>65.875387500000002</v>
          </cell>
          <cell r="AE429">
            <v>65.875387500000002</v>
          </cell>
          <cell r="AF429">
            <v>65.875387500000002</v>
          </cell>
          <cell r="AG429">
            <v>65.875387500000002</v>
          </cell>
          <cell r="AH429">
            <v>65.875387500000002</v>
          </cell>
          <cell r="AI429">
            <v>65.875387500000002</v>
          </cell>
        </row>
        <row r="430">
          <cell r="B430" t="str">
            <v>金属系32</v>
          </cell>
          <cell r="C430">
            <v>32</v>
          </cell>
          <cell r="D430" t="str">
            <v>金属系</v>
          </cell>
          <cell r="E430">
            <v>5</v>
          </cell>
          <cell r="F430" t="str">
            <v>物理</v>
          </cell>
          <cell r="H430">
            <v>1501.8276146123201</v>
          </cell>
          <cell r="I430">
            <v>100</v>
          </cell>
          <cell r="J430">
            <v>379.64369747899201</v>
          </cell>
          <cell r="K430">
            <v>68.000399999999999</v>
          </cell>
          <cell r="L430">
            <v>379.64369747899201</v>
          </cell>
          <cell r="M430">
            <v>45.333599999999997</v>
          </cell>
          <cell r="N430">
            <v>0.2</v>
          </cell>
          <cell r="O430">
            <v>0.2</v>
          </cell>
          <cell r="P430">
            <v>0.36</v>
          </cell>
          <cell r="Q430">
            <v>0.1</v>
          </cell>
          <cell r="R430">
            <v>2.4</v>
          </cell>
          <cell r="S430">
            <v>0.1</v>
          </cell>
          <cell r="T430">
            <v>0.9</v>
          </cell>
          <cell r="U430">
            <v>61.866666666666703</v>
          </cell>
          <cell r="V430">
            <v>72.313085234093606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68.000399999999999</v>
          </cell>
          <cell r="AD430">
            <v>68.000399999999999</v>
          </cell>
          <cell r="AE430">
            <v>68.000399999999999</v>
          </cell>
          <cell r="AF430">
            <v>68.000399999999999</v>
          </cell>
          <cell r="AG430">
            <v>68.000399999999999</v>
          </cell>
          <cell r="AH430">
            <v>68.000399999999999</v>
          </cell>
          <cell r="AI430">
            <v>68.000399999999999</v>
          </cell>
        </row>
        <row r="431">
          <cell r="B431" t="str">
            <v>金属系33</v>
          </cell>
          <cell r="C431">
            <v>33</v>
          </cell>
          <cell r="D431" t="str">
            <v>金属系</v>
          </cell>
          <cell r="E431">
            <v>5</v>
          </cell>
          <cell r="F431" t="str">
            <v>物理</v>
          </cell>
          <cell r="H431">
            <v>1557.3164111466847</v>
          </cell>
          <cell r="I431">
            <v>100</v>
          </cell>
          <cell r="J431">
            <v>394.64364406779703</v>
          </cell>
          <cell r="K431">
            <v>70.12541250000001</v>
          </cell>
          <cell r="L431">
            <v>394.64364406779703</v>
          </cell>
          <cell r="M431">
            <v>46.750275000000002</v>
          </cell>
          <cell r="N431">
            <v>0.2</v>
          </cell>
          <cell r="O431">
            <v>0.2</v>
          </cell>
          <cell r="P431">
            <v>0.36</v>
          </cell>
          <cell r="Q431">
            <v>0.1</v>
          </cell>
          <cell r="R431">
            <v>2.4</v>
          </cell>
          <cell r="S431">
            <v>0.1</v>
          </cell>
          <cell r="T431">
            <v>0.9</v>
          </cell>
          <cell r="U431">
            <v>63.8</v>
          </cell>
          <cell r="V431">
            <v>77.983474576271206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70.12541250000001</v>
          </cell>
          <cell r="AD431">
            <v>70.12541250000001</v>
          </cell>
          <cell r="AE431">
            <v>70.12541250000001</v>
          </cell>
          <cell r="AF431">
            <v>70.12541250000001</v>
          </cell>
          <cell r="AG431">
            <v>70.12541250000001</v>
          </cell>
          <cell r="AH431">
            <v>70.12541250000001</v>
          </cell>
          <cell r="AI431">
            <v>70.12541250000001</v>
          </cell>
        </row>
        <row r="432">
          <cell r="B432" t="str">
            <v>金属系34</v>
          </cell>
          <cell r="C432">
            <v>34</v>
          </cell>
          <cell r="D432" t="str">
            <v>金属系</v>
          </cell>
          <cell r="E432">
            <v>5</v>
          </cell>
          <cell r="F432" t="str">
            <v>物理</v>
          </cell>
          <cell r="H432">
            <v>1696.8145407800557</v>
          </cell>
          <cell r="I432">
            <v>100</v>
          </cell>
          <cell r="J432">
            <v>409.86190476190501</v>
          </cell>
          <cell r="K432">
            <v>72.250425000000007</v>
          </cell>
          <cell r="L432">
            <v>409.86190476190501</v>
          </cell>
          <cell r="M432">
            <v>48.16695</v>
          </cell>
          <cell r="N432">
            <v>0.2</v>
          </cell>
          <cell r="O432">
            <v>0.2</v>
          </cell>
          <cell r="P432">
            <v>0.36</v>
          </cell>
          <cell r="Q432">
            <v>0.1</v>
          </cell>
          <cell r="R432">
            <v>2.4</v>
          </cell>
          <cell r="S432">
            <v>0.1</v>
          </cell>
          <cell r="T432">
            <v>0.9</v>
          </cell>
          <cell r="U432">
            <v>65.733333333333306</v>
          </cell>
          <cell r="V432">
            <v>83.947619047619099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72.250425000000007</v>
          </cell>
          <cell r="AD432">
            <v>72.250425000000007</v>
          </cell>
          <cell r="AE432">
            <v>72.250425000000007</v>
          </cell>
          <cell r="AF432">
            <v>72.250425000000007</v>
          </cell>
          <cell r="AG432">
            <v>72.250425000000007</v>
          </cell>
          <cell r="AH432">
            <v>72.250425000000007</v>
          </cell>
          <cell r="AI432">
            <v>72.250425000000007</v>
          </cell>
        </row>
        <row r="433">
          <cell r="B433" t="str">
            <v>金属系35</v>
          </cell>
          <cell r="C433">
            <v>35</v>
          </cell>
          <cell r="D433" t="str">
            <v>金属系</v>
          </cell>
          <cell r="E433">
            <v>5</v>
          </cell>
          <cell r="F433" t="str">
            <v>物理</v>
          </cell>
          <cell r="H433">
            <v>1756.2657734849809</v>
          </cell>
          <cell r="I433">
            <v>100</v>
          </cell>
          <cell r="J433">
            <v>425.30172413793099</v>
          </cell>
          <cell r="K433">
            <v>74.375437500000004</v>
          </cell>
          <cell r="L433">
            <v>425.30172413793099</v>
          </cell>
          <cell r="M433">
            <v>49.583624999999998</v>
          </cell>
          <cell r="N433">
            <v>0.2</v>
          </cell>
          <cell r="O433">
            <v>0.2</v>
          </cell>
          <cell r="P433">
            <v>0.36</v>
          </cell>
          <cell r="Q433">
            <v>0.1</v>
          </cell>
          <cell r="R433">
            <v>2.4</v>
          </cell>
          <cell r="S433">
            <v>0.1</v>
          </cell>
          <cell r="T433">
            <v>0.9</v>
          </cell>
          <cell r="U433">
            <v>67.6666666666667</v>
          </cell>
          <cell r="V433">
            <v>90.215517241379303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74.375437500000004</v>
          </cell>
          <cell r="AD433">
            <v>74.375437500000004</v>
          </cell>
          <cell r="AE433">
            <v>74.375437500000004</v>
          </cell>
          <cell r="AF433">
            <v>74.375437500000004</v>
          </cell>
          <cell r="AG433">
            <v>74.375437500000004</v>
          </cell>
          <cell r="AH433">
            <v>74.375437500000004</v>
          </cell>
          <cell r="AI433">
            <v>74.375437500000004</v>
          </cell>
        </row>
        <row r="434">
          <cell r="B434" t="str">
            <v>金属系36</v>
          </cell>
          <cell r="C434">
            <v>36</v>
          </cell>
          <cell r="D434" t="str">
            <v>金属系</v>
          </cell>
          <cell r="E434">
            <v>5</v>
          </cell>
          <cell r="F434" t="str">
            <v>物理</v>
          </cell>
          <cell r="H434">
            <v>1816.262430343173</v>
          </cell>
          <cell r="I434">
            <v>100</v>
          </cell>
          <cell r="J434">
            <v>440.96645962732902</v>
          </cell>
          <cell r="K434">
            <v>76.500450000000001</v>
          </cell>
          <cell r="L434">
            <v>440.96645962732902</v>
          </cell>
          <cell r="M434">
            <v>51.000300000000003</v>
          </cell>
          <cell r="N434">
            <v>0.2</v>
          </cell>
          <cell r="O434">
            <v>0.2</v>
          </cell>
          <cell r="P434">
            <v>0.36</v>
          </cell>
          <cell r="Q434">
            <v>0.1</v>
          </cell>
          <cell r="R434">
            <v>2.4</v>
          </cell>
          <cell r="S434">
            <v>0.1</v>
          </cell>
          <cell r="T434">
            <v>0.9</v>
          </cell>
          <cell r="U434">
            <v>69.599999999999994</v>
          </cell>
          <cell r="V434">
            <v>96.797515527950296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76.500450000000001</v>
          </cell>
          <cell r="AD434">
            <v>76.500450000000001</v>
          </cell>
          <cell r="AE434">
            <v>76.500450000000001</v>
          </cell>
          <cell r="AF434">
            <v>76.500450000000001</v>
          </cell>
          <cell r="AG434">
            <v>76.500450000000001</v>
          </cell>
          <cell r="AH434">
            <v>76.500450000000001</v>
          </cell>
          <cell r="AI434">
            <v>76.500450000000001</v>
          </cell>
        </row>
        <row r="435">
          <cell r="B435" t="str">
            <v>金属系37</v>
          </cell>
          <cell r="C435">
            <v>37</v>
          </cell>
          <cell r="D435" t="str">
            <v>金属系</v>
          </cell>
          <cell r="E435">
            <v>5</v>
          </cell>
          <cell r="F435" t="str">
            <v>物理</v>
          </cell>
          <cell r="H435">
            <v>1876.8045113546013</v>
          </cell>
          <cell r="I435">
            <v>100</v>
          </cell>
          <cell r="J435">
            <v>456.85958646616501</v>
          </cell>
          <cell r="K435">
            <v>78.625462499999998</v>
          </cell>
          <cell r="L435">
            <v>456.85958646616501</v>
          </cell>
          <cell r="M435">
            <v>52.416975000000001</v>
          </cell>
          <cell r="N435">
            <v>0.2</v>
          </cell>
          <cell r="O435">
            <v>0.2</v>
          </cell>
          <cell r="P435">
            <v>0.36</v>
          </cell>
          <cell r="Q435">
            <v>0.1</v>
          </cell>
          <cell r="R435">
            <v>2.4</v>
          </cell>
          <cell r="S435">
            <v>0.1</v>
          </cell>
          <cell r="T435">
            <v>0.9</v>
          </cell>
          <cell r="U435">
            <v>71.533333333333303</v>
          </cell>
          <cell r="V435">
            <v>103.704323308271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78.625462499999998</v>
          </cell>
          <cell r="AD435">
            <v>78.625462499999998</v>
          </cell>
          <cell r="AE435">
            <v>78.625462499999998</v>
          </cell>
          <cell r="AF435">
            <v>78.625462499999998</v>
          </cell>
          <cell r="AG435">
            <v>78.625462499999998</v>
          </cell>
          <cell r="AH435">
            <v>78.625462499999998</v>
          </cell>
          <cell r="AI435">
            <v>78.625462499999998</v>
          </cell>
        </row>
        <row r="436">
          <cell r="B436" t="str">
            <v>金属系38</v>
          </cell>
          <cell r="C436">
            <v>38</v>
          </cell>
          <cell r="D436" t="str">
            <v>金属系</v>
          </cell>
          <cell r="E436">
            <v>5</v>
          </cell>
          <cell r="F436" t="str">
            <v>物理</v>
          </cell>
          <cell r="H436">
            <v>1937.8920165193017</v>
          </cell>
          <cell r="I436">
            <v>100</v>
          </cell>
          <cell r="J436">
            <v>472.98470290771201</v>
          </cell>
          <cell r="K436">
            <v>80.750474999999994</v>
          </cell>
          <cell r="L436">
            <v>472.98470290771201</v>
          </cell>
          <cell r="M436">
            <v>53.833649999999999</v>
          </cell>
          <cell r="N436">
            <v>0.2</v>
          </cell>
          <cell r="O436">
            <v>0.2</v>
          </cell>
          <cell r="P436">
            <v>0.36</v>
          </cell>
          <cell r="Q436">
            <v>0.1</v>
          </cell>
          <cell r="R436">
            <v>2.4</v>
          </cell>
          <cell r="S436">
            <v>0.1</v>
          </cell>
          <cell r="T436">
            <v>0.9</v>
          </cell>
          <cell r="U436">
            <v>73.466666666666697</v>
          </cell>
          <cell r="V436">
            <v>110.947029077118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80.750474999999994</v>
          </cell>
          <cell r="AD436">
            <v>80.750474999999994</v>
          </cell>
          <cell r="AE436">
            <v>80.750474999999994</v>
          </cell>
          <cell r="AF436">
            <v>80.750474999999994</v>
          </cell>
          <cell r="AG436">
            <v>80.750474999999994</v>
          </cell>
          <cell r="AH436">
            <v>80.750474999999994</v>
          </cell>
          <cell r="AI436">
            <v>80.750474999999994</v>
          </cell>
        </row>
        <row r="437">
          <cell r="B437" t="str">
            <v>金属系39</v>
          </cell>
          <cell r="C437">
            <v>39</v>
          </cell>
          <cell r="D437" t="str">
            <v>金属系</v>
          </cell>
          <cell r="E437">
            <v>5</v>
          </cell>
          <cell r="F437" t="str">
            <v>物理</v>
          </cell>
          <cell r="H437">
            <v>1999.5249458372562</v>
          </cell>
          <cell r="I437">
            <v>100</v>
          </cell>
          <cell r="J437">
            <v>489.34553571428597</v>
          </cell>
          <cell r="K437">
            <v>82.875487499999991</v>
          </cell>
          <cell r="L437">
            <v>489.34553571428597</v>
          </cell>
          <cell r="M437">
            <v>55.250324999999997</v>
          </cell>
          <cell r="N437">
            <v>0.2</v>
          </cell>
          <cell r="O437">
            <v>0.2</v>
          </cell>
          <cell r="P437">
            <v>0.36</v>
          </cell>
          <cell r="Q437">
            <v>0.1</v>
          </cell>
          <cell r="R437">
            <v>2.4</v>
          </cell>
          <cell r="S437">
            <v>0.1</v>
          </cell>
          <cell r="T437">
            <v>0.9</v>
          </cell>
          <cell r="U437">
            <v>75.400000000000006</v>
          </cell>
          <cell r="V437">
            <v>118.537117346939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82.875487499999991</v>
          </cell>
          <cell r="AD437">
            <v>82.875487499999991</v>
          </cell>
          <cell r="AE437">
            <v>82.875487499999991</v>
          </cell>
          <cell r="AF437">
            <v>82.875487499999991</v>
          </cell>
          <cell r="AG437">
            <v>82.875487499999991</v>
          </cell>
          <cell r="AH437">
            <v>82.875487499999991</v>
          </cell>
          <cell r="AI437">
            <v>82.875487499999991</v>
          </cell>
        </row>
        <row r="438">
          <cell r="B438" t="str">
            <v>金属系40</v>
          </cell>
          <cell r="C438">
            <v>40</v>
          </cell>
          <cell r="D438" t="str">
            <v>金属系</v>
          </cell>
          <cell r="E438">
            <v>5</v>
          </cell>
          <cell r="F438" t="str">
            <v>物理</v>
          </cell>
          <cell r="H438">
            <v>2061.7032993084649</v>
          </cell>
          <cell r="I438">
            <v>100</v>
          </cell>
          <cell r="J438">
            <v>505.94594594594599</v>
          </cell>
          <cell r="K438">
            <v>85.000500000000002</v>
          </cell>
          <cell r="L438">
            <v>505.94594594594599</v>
          </cell>
          <cell r="M438">
            <v>56.667000000000002</v>
          </cell>
          <cell r="N438">
            <v>0.2</v>
          </cell>
          <cell r="O438">
            <v>0.2</v>
          </cell>
          <cell r="P438">
            <v>0.36</v>
          </cell>
          <cell r="Q438">
            <v>0.1</v>
          </cell>
          <cell r="R438">
            <v>2.4</v>
          </cell>
          <cell r="S438">
            <v>0.1</v>
          </cell>
          <cell r="T438">
            <v>0.9</v>
          </cell>
          <cell r="U438">
            <v>77.3333333333333</v>
          </cell>
          <cell r="V438">
            <v>126.486486486487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85.000500000000002</v>
          </cell>
          <cell r="AD438">
            <v>85.000500000000002</v>
          </cell>
          <cell r="AE438">
            <v>85.000500000000002</v>
          </cell>
          <cell r="AF438">
            <v>85.000500000000002</v>
          </cell>
          <cell r="AG438">
            <v>85.000500000000002</v>
          </cell>
          <cell r="AH438">
            <v>85.000500000000002</v>
          </cell>
          <cell r="AI438">
            <v>85.000500000000002</v>
          </cell>
        </row>
        <row r="439">
          <cell r="B439" t="str">
            <v>金属系41</v>
          </cell>
          <cell r="C439">
            <v>41</v>
          </cell>
          <cell r="D439" t="str">
            <v>金属系</v>
          </cell>
          <cell r="E439">
            <v>5</v>
          </cell>
          <cell r="F439" t="str">
            <v>物理</v>
          </cell>
          <cell r="H439">
            <v>2124.4270769329282</v>
          </cell>
          <cell r="I439">
            <v>100</v>
          </cell>
          <cell r="J439">
            <v>522.78993506493498</v>
          </cell>
          <cell r="K439">
            <v>87.125512499999999</v>
          </cell>
          <cell r="L439">
            <v>522.78993506493498</v>
          </cell>
          <cell r="M439">
            <v>58.083674999999999</v>
          </cell>
          <cell r="N439">
            <v>0.2</v>
          </cell>
          <cell r="O439">
            <v>0.2</v>
          </cell>
          <cell r="P439">
            <v>0.36</v>
          </cell>
          <cell r="Q439">
            <v>0.1</v>
          </cell>
          <cell r="R439">
            <v>2.4</v>
          </cell>
          <cell r="S439">
            <v>0.1</v>
          </cell>
          <cell r="T439">
            <v>0.9</v>
          </cell>
          <cell r="U439">
            <v>79.266666666666694</v>
          </cell>
          <cell r="V439">
            <v>134.807467532468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87.125512499999999</v>
          </cell>
          <cell r="AD439">
            <v>87.125512499999999</v>
          </cell>
          <cell r="AE439">
            <v>87.125512499999999</v>
          </cell>
          <cell r="AF439">
            <v>87.125512499999999</v>
          </cell>
          <cell r="AG439">
            <v>87.125512499999999</v>
          </cell>
          <cell r="AH439">
            <v>87.125512499999999</v>
          </cell>
          <cell r="AI439">
            <v>87.125512499999999</v>
          </cell>
        </row>
        <row r="440">
          <cell r="B440" t="str">
            <v>金属系42</v>
          </cell>
          <cell r="C440">
            <v>42</v>
          </cell>
          <cell r="D440" t="str">
            <v>金属系</v>
          </cell>
          <cell r="E440">
            <v>5</v>
          </cell>
          <cell r="F440" t="str">
            <v>物理</v>
          </cell>
          <cell r="H440">
            <v>2187.6962787106454</v>
          </cell>
          <cell r="I440">
            <v>100</v>
          </cell>
          <cell r="J440">
            <v>539.88165137614703</v>
          </cell>
          <cell r="K440">
            <v>89.250524999999996</v>
          </cell>
          <cell r="L440">
            <v>539.88165137614703</v>
          </cell>
          <cell r="M440">
            <v>59.500349999999997</v>
          </cell>
          <cell r="N440">
            <v>0.2</v>
          </cell>
          <cell r="O440">
            <v>0.2</v>
          </cell>
          <cell r="P440">
            <v>0.36</v>
          </cell>
          <cell r="Q440">
            <v>0.1</v>
          </cell>
          <cell r="R440">
            <v>2.4</v>
          </cell>
          <cell r="S440">
            <v>0.1</v>
          </cell>
          <cell r="T440">
            <v>0.9</v>
          </cell>
          <cell r="U440">
            <v>81.2</v>
          </cell>
          <cell r="V440">
            <v>143.512844036697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89.250524999999996</v>
          </cell>
          <cell r="AD440">
            <v>89.250524999999996</v>
          </cell>
          <cell r="AE440">
            <v>89.250524999999996</v>
          </cell>
          <cell r="AF440">
            <v>89.250524999999996</v>
          </cell>
          <cell r="AG440">
            <v>89.250524999999996</v>
          </cell>
          <cell r="AH440">
            <v>89.250524999999996</v>
          </cell>
          <cell r="AI440">
            <v>89.250524999999996</v>
          </cell>
        </row>
        <row r="441">
          <cell r="B441" t="str">
            <v>金属系43</v>
          </cell>
          <cell r="C441">
            <v>43</v>
          </cell>
          <cell r="D441" t="str">
            <v>金属系</v>
          </cell>
          <cell r="E441">
            <v>5</v>
          </cell>
          <cell r="F441" t="str">
            <v>物理</v>
          </cell>
          <cell r="H441">
            <v>2251.5109046416169</v>
          </cell>
          <cell r="I441">
            <v>100</v>
          </cell>
          <cell r="J441">
            <v>557.22539682539696</v>
          </cell>
          <cell r="K441">
            <v>91.375537500000007</v>
          </cell>
          <cell r="L441">
            <v>557.22539682539696</v>
          </cell>
          <cell r="M441">
            <v>60.917025000000002</v>
          </cell>
          <cell r="N441">
            <v>0.2</v>
          </cell>
          <cell r="O441">
            <v>0.2</v>
          </cell>
          <cell r="P441">
            <v>0.36</v>
          </cell>
          <cell r="Q441">
            <v>0.1</v>
          </cell>
          <cell r="R441">
            <v>2.4</v>
          </cell>
          <cell r="S441">
            <v>0.1</v>
          </cell>
          <cell r="T441">
            <v>0.9</v>
          </cell>
          <cell r="U441">
            <v>83.133333333333297</v>
          </cell>
          <cell r="V441">
            <v>152.61587301587301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91.375537500000007</v>
          </cell>
          <cell r="AD441">
            <v>91.375537500000007</v>
          </cell>
          <cell r="AE441">
            <v>91.375537500000007</v>
          </cell>
          <cell r="AF441">
            <v>91.375537500000007</v>
          </cell>
          <cell r="AG441">
            <v>91.375537500000007</v>
          </cell>
          <cell r="AH441">
            <v>91.375537500000007</v>
          </cell>
          <cell r="AI441">
            <v>91.375537500000007</v>
          </cell>
        </row>
        <row r="442">
          <cell r="B442" t="str">
            <v>金属系44</v>
          </cell>
          <cell r="C442">
            <v>44</v>
          </cell>
          <cell r="D442" t="str">
            <v>金属系</v>
          </cell>
          <cell r="E442">
            <v>5</v>
          </cell>
          <cell r="F442" t="str">
            <v>物理</v>
          </cell>
          <cell r="H442">
            <v>2315.8709547258427</v>
          </cell>
          <cell r="I442">
            <v>100</v>
          </cell>
          <cell r="J442">
            <v>574.82563417890503</v>
          </cell>
          <cell r="K442">
            <v>93.500550000000004</v>
          </cell>
          <cell r="L442">
            <v>574.82563417890503</v>
          </cell>
          <cell r="M442">
            <v>62.3337</v>
          </cell>
          <cell r="N442">
            <v>0.2</v>
          </cell>
          <cell r="O442">
            <v>0.2</v>
          </cell>
          <cell r="P442">
            <v>0.36</v>
          </cell>
          <cell r="Q442">
            <v>0.1</v>
          </cell>
          <cell r="R442">
            <v>2.4</v>
          </cell>
          <cell r="S442">
            <v>0.1</v>
          </cell>
          <cell r="T442">
            <v>0.9</v>
          </cell>
          <cell r="U442">
            <v>85.066666666666706</v>
          </cell>
          <cell r="V442">
            <v>162.13030707610201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93.500550000000004</v>
          </cell>
          <cell r="AD442">
            <v>93.500550000000004</v>
          </cell>
          <cell r="AE442">
            <v>93.500550000000004</v>
          </cell>
          <cell r="AF442">
            <v>93.500550000000004</v>
          </cell>
          <cell r="AG442">
            <v>93.500550000000004</v>
          </cell>
          <cell r="AH442">
            <v>93.500550000000004</v>
          </cell>
          <cell r="AI442">
            <v>93.500550000000004</v>
          </cell>
        </row>
        <row r="443">
          <cell r="B443" t="str">
            <v>金属系45</v>
          </cell>
          <cell r="C443">
            <v>45</v>
          </cell>
          <cell r="D443" t="str">
            <v>金属系</v>
          </cell>
          <cell r="E443">
            <v>5</v>
          </cell>
          <cell r="F443" t="str">
            <v>物理</v>
          </cell>
          <cell r="H443">
            <v>2504.8919379424515</v>
          </cell>
          <cell r="I443">
            <v>100</v>
          </cell>
          <cell r="J443">
            <v>592.68699460916503</v>
          </cell>
          <cell r="K443">
            <v>95.625562500000001</v>
          </cell>
          <cell r="L443">
            <v>592.68699460916503</v>
          </cell>
          <cell r="M443">
            <v>63.750374999999998</v>
          </cell>
          <cell r="N443">
            <v>0.2</v>
          </cell>
          <cell r="O443">
            <v>0.2</v>
          </cell>
          <cell r="P443">
            <v>0.36</v>
          </cell>
          <cell r="Q443">
            <v>0.1</v>
          </cell>
          <cell r="R443">
            <v>2.4</v>
          </cell>
          <cell r="S443">
            <v>0.1</v>
          </cell>
          <cell r="T443">
            <v>0.9</v>
          </cell>
          <cell r="U443">
            <v>87</v>
          </cell>
          <cell r="V443">
            <v>172.07041778975801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95.625562500000001</v>
          </cell>
          <cell r="AD443">
            <v>95.625562500000001</v>
          </cell>
          <cell r="AE443">
            <v>95.625562500000001</v>
          </cell>
          <cell r="AF443">
            <v>95.625562500000001</v>
          </cell>
          <cell r="AG443">
            <v>95.625562500000001</v>
          </cell>
          <cell r="AH443">
            <v>95.625562500000001</v>
          </cell>
          <cell r="AI443">
            <v>95.625562500000001</v>
          </cell>
        </row>
        <row r="444">
          <cell r="B444" t="str">
            <v>金属系46</v>
          </cell>
          <cell r="C444">
            <v>46</v>
          </cell>
          <cell r="D444" t="str">
            <v>金属系</v>
          </cell>
          <cell r="E444">
            <v>5</v>
          </cell>
          <cell r="F444" t="str">
            <v>物理</v>
          </cell>
          <cell r="H444">
            <v>2573.7549465456791</v>
          </cell>
          <cell r="I444">
            <v>100</v>
          </cell>
          <cell r="J444">
            <v>610.81428571428603</v>
          </cell>
          <cell r="K444">
            <v>97.750574999999998</v>
          </cell>
          <cell r="L444">
            <v>610.81428571428603</v>
          </cell>
          <cell r="M444">
            <v>65.167050000000003</v>
          </cell>
          <cell r="N444">
            <v>0.2</v>
          </cell>
          <cell r="O444">
            <v>0.2</v>
          </cell>
          <cell r="P444">
            <v>0.36</v>
          </cell>
          <cell r="Q444">
            <v>0.1</v>
          </cell>
          <cell r="R444">
            <v>2.4</v>
          </cell>
          <cell r="S444">
            <v>0.1</v>
          </cell>
          <cell r="T444">
            <v>0.9</v>
          </cell>
          <cell r="U444">
            <v>88.933333333333294</v>
          </cell>
          <cell r="V444">
            <v>182.451020408163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97.750574999999998</v>
          </cell>
          <cell r="AD444">
            <v>97.750574999999998</v>
          </cell>
          <cell r="AE444">
            <v>97.750574999999998</v>
          </cell>
          <cell r="AF444">
            <v>97.750574999999998</v>
          </cell>
          <cell r="AG444">
            <v>97.750574999999998</v>
          </cell>
          <cell r="AH444">
            <v>97.750574999999998</v>
          </cell>
          <cell r="AI444">
            <v>97.750574999999998</v>
          </cell>
        </row>
        <row r="445">
          <cell r="B445" t="str">
            <v>金属系47</v>
          </cell>
          <cell r="C445">
            <v>47</v>
          </cell>
          <cell r="D445" t="str">
            <v>金属系</v>
          </cell>
          <cell r="E445">
            <v>5</v>
          </cell>
          <cell r="F445" t="str">
            <v>物理</v>
          </cell>
          <cell r="H445">
            <v>2643.1918135539381</v>
          </cell>
          <cell r="I445">
            <v>100</v>
          </cell>
          <cell r="J445">
            <v>629.21249999999998</v>
          </cell>
          <cell r="K445">
            <v>99.875587499999995</v>
          </cell>
          <cell r="L445">
            <v>629.21249999999998</v>
          </cell>
          <cell r="M445">
            <v>66.583725000000001</v>
          </cell>
          <cell r="N445">
            <v>0.2</v>
          </cell>
          <cell r="O445">
            <v>0.2</v>
          </cell>
          <cell r="P445">
            <v>0.36</v>
          </cell>
          <cell r="Q445">
            <v>0.1</v>
          </cell>
          <cell r="R445">
            <v>2.4</v>
          </cell>
          <cell r="S445">
            <v>0.1</v>
          </cell>
          <cell r="T445">
            <v>0.9</v>
          </cell>
          <cell r="U445">
            <v>90.866666666666703</v>
          </cell>
          <cell r="V445">
            <v>193.28749999999999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99.875587499999995</v>
          </cell>
          <cell r="AD445">
            <v>99.875587499999995</v>
          </cell>
          <cell r="AE445">
            <v>99.875587499999995</v>
          </cell>
          <cell r="AF445">
            <v>99.875587499999995</v>
          </cell>
          <cell r="AG445">
            <v>99.875587499999995</v>
          </cell>
          <cell r="AH445">
            <v>99.875587499999995</v>
          </cell>
          <cell r="AI445">
            <v>99.875587499999995</v>
          </cell>
        </row>
        <row r="446">
          <cell r="B446" t="str">
            <v>金属系48</v>
          </cell>
          <cell r="C446">
            <v>48</v>
          </cell>
          <cell r="D446" t="str">
            <v>金属系</v>
          </cell>
          <cell r="E446">
            <v>5</v>
          </cell>
          <cell r="F446" t="str">
            <v>物理</v>
          </cell>
          <cell r="H446">
            <v>2713.2025389672094</v>
          </cell>
          <cell r="I446">
            <v>100</v>
          </cell>
          <cell r="J446">
            <v>647.88682385575601</v>
          </cell>
          <cell r="K446">
            <v>102.00059999999999</v>
          </cell>
          <cell r="L446">
            <v>647.88682385575601</v>
          </cell>
          <cell r="M446">
            <v>68.000399999999999</v>
          </cell>
          <cell r="N446">
            <v>0.2</v>
          </cell>
          <cell r="O446">
            <v>0.2</v>
          </cell>
          <cell r="P446">
            <v>0.36</v>
          </cell>
          <cell r="Q446">
            <v>0.1</v>
          </cell>
          <cell r="R446">
            <v>2.4</v>
          </cell>
          <cell r="S446">
            <v>0.1</v>
          </cell>
          <cell r="T446">
            <v>0.9</v>
          </cell>
          <cell r="U446">
            <v>92.8</v>
          </cell>
          <cell r="V446">
            <v>204.59583911234401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102.00059999999999</v>
          </cell>
          <cell r="AD446">
            <v>102.00059999999999</v>
          </cell>
          <cell r="AE446">
            <v>102.00059999999999</v>
          </cell>
          <cell r="AF446">
            <v>102.00059999999999</v>
          </cell>
          <cell r="AG446">
            <v>102.00059999999999</v>
          </cell>
          <cell r="AH446">
            <v>102.00059999999999</v>
          </cell>
          <cell r="AI446">
            <v>102.00059999999999</v>
          </cell>
        </row>
        <row r="447">
          <cell r="B447" t="str">
            <v>金属系49</v>
          </cell>
          <cell r="C447">
            <v>49</v>
          </cell>
          <cell r="D447" t="str">
            <v>金属系</v>
          </cell>
          <cell r="E447">
            <v>5</v>
          </cell>
          <cell r="F447" t="str">
            <v>物理</v>
          </cell>
          <cell r="H447">
            <v>2783.7871227855303</v>
          </cell>
          <cell r="I447">
            <v>100</v>
          </cell>
          <cell r="J447">
            <v>666.84264705882401</v>
          </cell>
          <cell r="K447">
            <v>104.12561249999999</v>
          </cell>
          <cell r="L447">
            <v>666.84264705882401</v>
          </cell>
          <cell r="M447">
            <v>69.417074999999997</v>
          </cell>
          <cell r="N447">
            <v>0.2</v>
          </cell>
          <cell r="O447">
            <v>0.2</v>
          </cell>
          <cell r="P447">
            <v>0.36</v>
          </cell>
          <cell r="Q447">
            <v>0.1</v>
          </cell>
          <cell r="R447">
            <v>2.4</v>
          </cell>
          <cell r="S447">
            <v>0.1</v>
          </cell>
          <cell r="T447">
            <v>0.9</v>
          </cell>
          <cell r="U447">
            <v>94.733333333333306</v>
          </cell>
          <cell r="V447">
            <v>216.392647058824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104.12561249999999</v>
          </cell>
          <cell r="AD447">
            <v>104.12561249999999</v>
          </cell>
          <cell r="AE447">
            <v>104.12561249999999</v>
          </cell>
          <cell r="AF447">
            <v>104.12561249999999</v>
          </cell>
          <cell r="AG447">
            <v>104.12561249999999</v>
          </cell>
          <cell r="AH447">
            <v>104.12561249999999</v>
          </cell>
          <cell r="AI447">
            <v>104.12561249999999</v>
          </cell>
        </row>
        <row r="448">
          <cell r="B448" t="str">
            <v>金属系50</v>
          </cell>
          <cell r="C448">
            <v>50</v>
          </cell>
          <cell r="D448" t="str">
            <v>金属系</v>
          </cell>
          <cell r="E448">
            <v>5</v>
          </cell>
          <cell r="F448" t="str">
            <v>物理</v>
          </cell>
          <cell r="H448">
            <v>2854.9455650088648</v>
          </cell>
          <cell r="I448">
            <v>100</v>
          </cell>
          <cell r="J448">
            <v>686.085572842999</v>
          </cell>
          <cell r="K448">
            <v>106.25062499999999</v>
          </cell>
          <cell r="L448">
            <v>686.085572842999</v>
          </cell>
          <cell r="M448">
            <v>70.833749999999995</v>
          </cell>
          <cell r="N448">
            <v>0.2</v>
          </cell>
          <cell r="O448">
            <v>0.2</v>
          </cell>
          <cell r="P448">
            <v>0.36</v>
          </cell>
          <cell r="Q448">
            <v>0.1</v>
          </cell>
          <cell r="R448">
            <v>2.4</v>
          </cell>
          <cell r="S448">
            <v>0.1</v>
          </cell>
          <cell r="T448">
            <v>0.9</v>
          </cell>
          <cell r="U448">
            <v>96.6666666666667</v>
          </cell>
          <cell r="V448">
            <v>228.69519094766599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106.25062499999999</v>
          </cell>
          <cell r="AD448">
            <v>106.25062499999999</v>
          </cell>
          <cell r="AE448">
            <v>106.25062499999999</v>
          </cell>
          <cell r="AF448">
            <v>106.25062499999999</v>
          </cell>
          <cell r="AG448">
            <v>106.25062499999999</v>
          </cell>
          <cell r="AH448">
            <v>106.25062499999999</v>
          </cell>
          <cell r="AI448">
            <v>106.25062499999999</v>
          </cell>
        </row>
        <row r="449">
          <cell r="B449" t="str">
            <v>金属系51</v>
          </cell>
          <cell r="C449">
            <v>51</v>
          </cell>
          <cell r="D449" t="str">
            <v>金属系</v>
          </cell>
          <cell r="E449">
            <v>5</v>
          </cell>
          <cell r="F449" t="str">
            <v>物理</v>
          </cell>
          <cell r="H449">
            <v>2926.6778656372298</v>
          </cell>
          <cell r="I449">
            <v>100</v>
          </cell>
          <cell r="J449">
            <v>705.62142857142896</v>
          </cell>
          <cell r="K449">
            <v>108.37563750000001</v>
          </cell>
          <cell r="L449">
            <v>705.62142857142896</v>
          </cell>
          <cell r="M449">
            <v>72.250425000000007</v>
          </cell>
          <cell r="N449">
            <v>0.2</v>
          </cell>
          <cell r="O449">
            <v>0.2</v>
          </cell>
          <cell r="P449">
            <v>0.36</v>
          </cell>
          <cell r="Q449">
            <v>0.1</v>
          </cell>
          <cell r="R449">
            <v>2.4</v>
          </cell>
          <cell r="S449">
            <v>0.1</v>
          </cell>
          <cell r="T449">
            <v>0.9</v>
          </cell>
          <cell r="U449">
            <v>98.6</v>
          </cell>
          <cell r="V449">
            <v>241.521428571429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108.37563750000001</v>
          </cell>
          <cell r="AD449">
            <v>108.37563750000001</v>
          </cell>
          <cell r="AE449">
            <v>108.37563750000001</v>
          </cell>
          <cell r="AF449">
            <v>108.37563750000001</v>
          </cell>
          <cell r="AG449">
            <v>108.37563750000001</v>
          </cell>
          <cell r="AH449">
            <v>108.37563750000001</v>
          </cell>
          <cell r="AI449">
            <v>108.37563750000001</v>
          </cell>
        </row>
        <row r="450">
          <cell r="B450" t="str">
            <v>金属系52</v>
          </cell>
          <cell r="C450">
            <v>52</v>
          </cell>
          <cell r="D450" t="str">
            <v>金属系</v>
          </cell>
          <cell r="E450">
            <v>5</v>
          </cell>
          <cell r="F450" t="str">
            <v>物理</v>
          </cell>
          <cell r="H450">
            <v>2998.9840246706085</v>
          </cell>
          <cell r="I450">
            <v>100</v>
          </cell>
          <cell r="J450">
            <v>725.45627705627703</v>
          </cell>
          <cell r="K450">
            <v>110.50065000000001</v>
          </cell>
          <cell r="L450">
            <v>725.45627705627703</v>
          </cell>
          <cell r="M450">
            <v>73.667100000000005</v>
          </cell>
          <cell r="N450">
            <v>0.2</v>
          </cell>
          <cell r="O450">
            <v>0.2</v>
          </cell>
          <cell r="P450">
            <v>0.36</v>
          </cell>
          <cell r="Q450">
            <v>0.1</v>
          </cell>
          <cell r="R450">
            <v>2.4</v>
          </cell>
          <cell r="S450">
            <v>0.1</v>
          </cell>
          <cell r="T450">
            <v>0.9</v>
          </cell>
          <cell r="U450">
            <v>100.533333333333</v>
          </cell>
          <cell r="V450">
            <v>254.890043290043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110.50065000000001</v>
          </cell>
          <cell r="AD450">
            <v>110.50065000000001</v>
          </cell>
          <cell r="AE450">
            <v>110.50065000000001</v>
          </cell>
          <cell r="AF450">
            <v>110.50065000000001</v>
          </cell>
          <cell r="AG450">
            <v>110.50065000000001</v>
          </cell>
          <cell r="AH450">
            <v>110.50065000000001</v>
          </cell>
          <cell r="AI450">
            <v>110.50065000000001</v>
          </cell>
        </row>
        <row r="451">
          <cell r="B451" t="str">
            <v>金属系53</v>
          </cell>
          <cell r="C451">
            <v>53</v>
          </cell>
          <cell r="D451" t="str">
            <v>金属系</v>
          </cell>
          <cell r="E451">
            <v>5</v>
          </cell>
          <cell r="F451" t="str">
            <v>物理</v>
          </cell>
          <cell r="H451">
            <v>3071.8640421090354</v>
          </cell>
          <cell r="I451">
            <v>100</v>
          </cell>
          <cell r="J451">
            <v>745.59642857142899</v>
          </cell>
          <cell r="K451">
            <v>112.6256625</v>
          </cell>
          <cell r="L451">
            <v>745.59642857142899</v>
          </cell>
          <cell r="M451">
            <v>75.083775000000003</v>
          </cell>
          <cell r="N451">
            <v>0.2</v>
          </cell>
          <cell r="O451">
            <v>0.2</v>
          </cell>
          <cell r="P451">
            <v>0.36</v>
          </cell>
          <cell r="Q451">
            <v>0.1</v>
          </cell>
          <cell r="R451">
            <v>2.4</v>
          </cell>
          <cell r="S451">
            <v>0.1</v>
          </cell>
          <cell r="T451">
            <v>0.9</v>
          </cell>
          <cell r="U451">
            <v>102.466666666667</v>
          </cell>
          <cell r="V451">
            <v>268.820481049563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112.6256625</v>
          </cell>
          <cell r="AD451">
            <v>112.6256625</v>
          </cell>
          <cell r="AE451">
            <v>112.6256625</v>
          </cell>
          <cell r="AF451">
            <v>112.6256625</v>
          </cell>
          <cell r="AG451">
            <v>112.6256625</v>
          </cell>
          <cell r="AH451">
            <v>112.6256625</v>
          </cell>
          <cell r="AI451">
            <v>112.6256625</v>
          </cell>
        </row>
        <row r="452">
          <cell r="B452" t="str">
            <v>金属系54</v>
          </cell>
          <cell r="C452">
            <v>54</v>
          </cell>
          <cell r="D452" t="str">
            <v>金属系</v>
          </cell>
          <cell r="E452">
            <v>5</v>
          </cell>
          <cell r="F452" t="str">
            <v>物理</v>
          </cell>
          <cell r="H452">
            <v>3145.3179179524759</v>
          </cell>
          <cell r="I452">
            <v>100</v>
          </cell>
          <cell r="J452">
            <v>766.048453608248</v>
          </cell>
          <cell r="K452">
            <v>114.750675</v>
          </cell>
          <cell r="L452">
            <v>766.048453608248</v>
          </cell>
          <cell r="M452">
            <v>76.500450000000001</v>
          </cell>
          <cell r="N452">
            <v>0.2</v>
          </cell>
          <cell r="O452">
            <v>0.2</v>
          </cell>
          <cell r="P452">
            <v>0.36</v>
          </cell>
          <cell r="Q452">
            <v>0.1</v>
          </cell>
          <cell r="R452">
            <v>2.4</v>
          </cell>
          <cell r="S452">
            <v>0.1</v>
          </cell>
          <cell r="T452">
            <v>0.9</v>
          </cell>
          <cell r="U452">
            <v>104.4</v>
          </cell>
          <cell r="V452">
            <v>283.332989690722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114.750675</v>
          </cell>
          <cell r="AD452">
            <v>114.750675</v>
          </cell>
          <cell r="AE452">
            <v>114.750675</v>
          </cell>
          <cell r="AF452">
            <v>114.750675</v>
          </cell>
          <cell r="AG452">
            <v>114.750675</v>
          </cell>
          <cell r="AH452">
            <v>114.750675</v>
          </cell>
          <cell r="AI452">
            <v>114.750675</v>
          </cell>
        </row>
        <row r="453">
          <cell r="B453" t="str">
            <v>金属系55</v>
          </cell>
          <cell r="C453">
            <v>55</v>
          </cell>
          <cell r="D453" t="str">
            <v>金属系</v>
          </cell>
          <cell r="E453">
            <v>5</v>
          </cell>
          <cell r="F453" t="str">
            <v>物理</v>
          </cell>
          <cell r="H453">
            <v>3219.3456522009474</v>
          </cell>
          <cell r="I453">
            <v>100</v>
          </cell>
          <cell r="J453">
            <v>786.81919642857201</v>
          </cell>
          <cell r="K453">
            <v>116.8756875</v>
          </cell>
          <cell r="L453">
            <v>786.81919642857201</v>
          </cell>
          <cell r="M453">
            <v>77.917124999999999</v>
          </cell>
          <cell r="N453">
            <v>0.2</v>
          </cell>
          <cell r="O453">
            <v>0.2</v>
          </cell>
          <cell r="P453">
            <v>0.36</v>
          </cell>
          <cell r="Q453">
            <v>0.1</v>
          </cell>
          <cell r="R453">
            <v>2.4</v>
          </cell>
          <cell r="S453">
            <v>0.1</v>
          </cell>
          <cell r="T453">
            <v>0.9</v>
          </cell>
          <cell r="U453">
            <v>106.333333333333</v>
          </cell>
          <cell r="V453">
            <v>298.44866071428601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116.8756875</v>
          </cell>
          <cell r="AD453">
            <v>116.8756875</v>
          </cell>
          <cell r="AE453">
            <v>116.8756875</v>
          </cell>
          <cell r="AF453">
            <v>116.8756875</v>
          </cell>
          <cell r="AG453">
            <v>116.8756875</v>
          </cell>
          <cell r="AH453">
            <v>116.8756875</v>
          </cell>
          <cell r="AI453">
            <v>116.8756875</v>
          </cell>
        </row>
        <row r="454">
          <cell r="B454" t="str">
            <v>金属系56</v>
          </cell>
          <cell r="C454">
            <v>56</v>
          </cell>
          <cell r="D454" t="str">
            <v>金属系</v>
          </cell>
          <cell r="E454">
            <v>5</v>
          </cell>
          <cell r="F454" t="str">
            <v>物理</v>
          </cell>
          <cell r="H454">
            <v>3466.6876445808634</v>
          </cell>
          <cell r="I454">
            <v>100</v>
          </cell>
          <cell r="J454">
            <v>807.91578947368498</v>
          </cell>
          <cell r="K454">
            <v>119.00069999999999</v>
          </cell>
          <cell r="L454">
            <v>807.91578947368498</v>
          </cell>
          <cell r="M454">
            <v>79.333799999999997</v>
          </cell>
          <cell r="N454">
            <v>0.2</v>
          </cell>
          <cell r="O454">
            <v>0.2</v>
          </cell>
          <cell r="P454">
            <v>0.36</v>
          </cell>
          <cell r="Q454">
            <v>0.1</v>
          </cell>
          <cell r="R454">
            <v>2.4</v>
          </cell>
          <cell r="S454">
            <v>0.1</v>
          </cell>
          <cell r="T454">
            <v>0.9</v>
          </cell>
          <cell r="U454">
            <v>108.26666666666701</v>
          </cell>
          <cell r="V454">
            <v>314.18947368421101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119.00069999999999</v>
          </cell>
          <cell r="AD454">
            <v>119.00069999999999</v>
          </cell>
          <cell r="AE454">
            <v>119.00069999999999</v>
          </cell>
          <cell r="AF454">
            <v>119.00069999999999</v>
          </cell>
          <cell r="AG454">
            <v>119.00069999999999</v>
          </cell>
          <cell r="AH454">
            <v>119.00069999999999</v>
          </cell>
          <cell r="AI454">
            <v>119.00069999999999</v>
          </cell>
        </row>
        <row r="455">
          <cell r="B455" t="str">
            <v>金属系57</v>
          </cell>
          <cell r="C455">
            <v>57</v>
          </cell>
          <cell r="D455" t="str">
            <v>金属系</v>
          </cell>
          <cell r="E455">
            <v>5</v>
          </cell>
          <cell r="F455" t="str">
            <v>物理</v>
          </cell>
          <cell r="H455">
            <v>3545.8054288038652</v>
          </cell>
          <cell r="I455">
            <v>100</v>
          </cell>
          <cell r="J455">
            <v>829.34566869301</v>
          </cell>
          <cell r="K455">
            <v>121.12571249999999</v>
          </cell>
          <cell r="L455">
            <v>829.34566869301</v>
          </cell>
          <cell r="M455">
            <v>80.750474999999994</v>
          </cell>
          <cell r="N455">
            <v>0.2</v>
          </cell>
          <cell r="O455">
            <v>0.2</v>
          </cell>
          <cell r="P455">
            <v>0.36</v>
          </cell>
          <cell r="Q455">
            <v>0.1</v>
          </cell>
          <cell r="R455">
            <v>2.4</v>
          </cell>
          <cell r="S455">
            <v>0.1</v>
          </cell>
          <cell r="T455">
            <v>0.9</v>
          </cell>
          <cell r="U455">
            <v>110.2</v>
          </cell>
          <cell r="V455">
            <v>330.57834346504598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121.12571249999999</v>
          </cell>
          <cell r="AD455">
            <v>121.12571249999999</v>
          </cell>
          <cell r="AE455">
            <v>121.12571249999999</v>
          </cell>
          <cell r="AF455">
            <v>121.12571249999999</v>
          </cell>
          <cell r="AG455">
            <v>121.12571249999999</v>
          </cell>
          <cell r="AH455">
            <v>121.12571249999999</v>
          </cell>
          <cell r="AI455">
            <v>121.12571249999999</v>
          </cell>
        </row>
        <row r="456">
          <cell r="B456" t="str">
            <v>金属系58</v>
          </cell>
          <cell r="C456">
            <v>58</v>
          </cell>
          <cell r="D456" t="str">
            <v>金属系</v>
          </cell>
          <cell r="E456">
            <v>5</v>
          </cell>
          <cell r="F456" t="str">
            <v>物理</v>
          </cell>
          <cell r="H456">
            <v>3625.5271655782062</v>
          </cell>
          <cell r="I456">
            <v>100</v>
          </cell>
          <cell r="J456">
            <v>851.116589861752</v>
          </cell>
          <cell r="K456">
            <v>123.25072500000002</v>
          </cell>
          <cell r="L456">
            <v>851.116589861752</v>
          </cell>
          <cell r="M456">
            <v>82.167150000000007</v>
          </cell>
          <cell r="N456">
            <v>0.2</v>
          </cell>
          <cell r="O456">
            <v>0.2</v>
          </cell>
          <cell r="P456">
            <v>0.36</v>
          </cell>
          <cell r="Q456">
            <v>0.1</v>
          </cell>
          <cell r="R456">
            <v>2.4</v>
          </cell>
          <cell r="S456">
            <v>0.1</v>
          </cell>
          <cell r="T456">
            <v>0.9</v>
          </cell>
          <cell r="U456">
            <v>112.133333333333</v>
          </cell>
          <cell r="V456">
            <v>347.63917050691299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123.25072500000002</v>
          </cell>
          <cell r="AD456">
            <v>123.25072500000002</v>
          </cell>
          <cell r="AE456">
            <v>123.25072500000002</v>
          </cell>
          <cell r="AF456">
            <v>123.25072500000002</v>
          </cell>
          <cell r="AG456">
            <v>123.25072500000002</v>
          </cell>
          <cell r="AH456">
            <v>123.25072500000002</v>
          </cell>
          <cell r="AI456">
            <v>123.25072500000002</v>
          </cell>
        </row>
        <row r="457">
          <cell r="B457" t="str">
            <v>金属系59</v>
          </cell>
          <cell r="C457">
            <v>59</v>
          </cell>
          <cell r="D457" t="str">
            <v>金属系</v>
          </cell>
          <cell r="E457">
            <v>5</v>
          </cell>
          <cell r="F457" t="str">
            <v>物理</v>
          </cell>
          <cell r="H457">
            <v>3705.8528549038501</v>
          </cell>
          <cell r="I457">
            <v>100</v>
          </cell>
          <cell r="J457">
            <v>873.23664596273295</v>
          </cell>
          <cell r="K457">
            <v>125.37573750000001</v>
          </cell>
          <cell r="L457">
            <v>873.23664596273295</v>
          </cell>
          <cell r="M457">
            <v>83.583825000000004</v>
          </cell>
          <cell r="N457">
            <v>0.2</v>
          </cell>
          <cell r="O457">
            <v>0.2</v>
          </cell>
          <cell r="P457">
            <v>0.36</v>
          </cell>
          <cell r="Q457">
            <v>0.1</v>
          </cell>
          <cell r="R457">
            <v>2.4</v>
          </cell>
          <cell r="S457">
            <v>0.1</v>
          </cell>
          <cell r="T457">
            <v>0.9</v>
          </cell>
          <cell r="U457">
            <v>114.066666666667</v>
          </cell>
          <cell r="V457">
            <v>365.396894409938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125.37573750000001</v>
          </cell>
          <cell r="AD457">
            <v>125.37573750000001</v>
          </cell>
          <cell r="AE457">
            <v>125.37573750000001</v>
          </cell>
          <cell r="AF457">
            <v>125.37573750000001</v>
          </cell>
          <cell r="AG457">
            <v>125.37573750000001</v>
          </cell>
          <cell r="AH457">
            <v>125.37573750000001</v>
          </cell>
          <cell r="AI457">
            <v>125.37573750000001</v>
          </cell>
        </row>
        <row r="458">
          <cell r="B458" t="str">
            <v>金属系60</v>
          </cell>
          <cell r="C458">
            <v>60</v>
          </cell>
          <cell r="D458" t="str">
            <v>金属系</v>
          </cell>
          <cell r="E458">
            <v>5</v>
          </cell>
          <cell r="F458" t="str">
            <v>物理</v>
          </cell>
          <cell r="H458">
            <v>3786.7824967808338</v>
          </cell>
          <cell r="I458">
            <v>100</v>
          </cell>
          <cell r="J458">
            <v>895.71428571428601</v>
          </cell>
          <cell r="K458">
            <v>127.50075000000001</v>
          </cell>
          <cell r="L458">
            <v>895.71428571428601</v>
          </cell>
          <cell r="M458">
            <v>85.000500000000002</v>
          </cell>
          <cell r="N458">
            <v>0.2</v>
          </cell>
          <cell r="O458">
            <v>0.2</v>
          </cell>
          <cell r="P458">
            <v>0.36</v>
          </cell>
          <cell r="Q458">
            <v>0.1</v>
          </cell>
          <cell r="R458">
            <v>2.4</v>
          </cell>
          <cell r="S458">
            <v>0.1</v>
          </cell>
          <cell r="T458">
            <v>0.9</v>
          </cell>
          <cell r="U458">
            <v>116</v>
          </cell>
          <cell r="V458">
            <v>383.87755102040802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127.50075000000001</v>
          </cell>
          <cell r="AD458">
            <v>127.50075000000001</v>
          </cell>
          <cell r="AE458">
            <v>127.50075000000001</v>
          </cell>
          <cell r="AF458">
            <v>127.50075000000001</v>
          </cell>
          <cell r="AG458">
            <v>127.50075000000001</v>
          </cell>
          <cell r="AH458">
            <v>127.50075000000001</v>
          </cell>
          <cell r="AI458">
            <v>127.50075000000001</v>
          </cell>
        </row>
        <row r="459">
          <cell r="B459" t="str">
            <v>金属系61</v>
          </cell>
          <cell r="C459">
            <v>61</v>
          </cell>
          <cell r="D459" t="str">
            <v>金属系</v>
          </cell>
          <cell r="E459">
            <v>5</v>
          </cell>
          <cell r="F459" t="str">
            <v>物理</v>
          </cell>
          <cell r="H459">
            <v>3868.3160912091203</v>
          </cell>
          <cell r="I459">
            <v>100</v>
          </cell>
          <cell r="J459">
            <v>918.55833333333396</v>
          </cell>
          <cell r="K459">
            <v>129.62576250000001</v>
          </cell>
          <cell r="L459">
            <v>918.55833333333396</v>
          </cell>
          <cell r="M459">
            <v>86.417175</v>
          </cell>
          <cell r="N459">
            <v>0.2</v>
          </cell>
          <cell r="O459">
            <v>0.2</v>
          </cell>
          <cell r="P459">
            <v>0.36</v>
          </cell>
          <cell r="Q459">
            <v>0.1</v>
          </cell>
          <cell r="R459">
            <v>2.4</v>
          </cell>
          <cell r="S459">
            <v>0.1</v>
          </cell>
          <cell r="T459">
            <v>0.9</v>
          </cell>
          <cell r="U459">
            <v>117.933333333333</v>
          </cell>
          <cell r="V459">
            <v>403.10833333333397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129.62576250000001</v>
          </cell>
          <cell r="AD459">
            <v>129.62576250000001</v>
          </cell>
          <cell r="AE459">
            <v>129.62576250000001</v>
          </cell>
          <cell r="AF459">
            <v>129.62576250000001</v>
          </cell>
          <cell r="AG459">
            <v>129.62576250000001</v>
          </cell>
          <cell r="AH459">
            <v>129.62576250000001</v>
          </cell>
          <cell r="AI459">
            <v>129.62576250000001</v>
          </cell>
        </row>
        <row r="460">
          <cell r="B460" t="str">
            <v>金属系62</v>
          </cell>
          <cell r="C460">
            <v>62</v>
          </cell>
          <cell r="D460" t="str">
            <v>金属系</v>
          </cell>
          <cell r="E460">
            <v>5</v>
          </cell>
          <cell r="F460" t="str">
            <v>物理</v>
          </cell>
          <cell r="H460">
            <v>3950.4536381887469</v>
          </cell>
          <cell r="I460">
            <v>100</v>
          </cell>
          <cell r="J460">
            <v>941.77800963081904</v>
          </cell>
          <cell r="K460">
            <v>131.750775</v>
          </cell>
          <cell r="L460">
            <v>941.77800963081904</v>
          </cell>
          <cell r="M460">
            <v>87.833849999999998</v>
          </cell>
          <cell r="N460">
            <v>0.2</v>
          </cell>
          <cell r="O460">
            <v>0.2</v>
          </cell>
          <cell r="P460">
            <v>0.36</v>
          </cell>
          <cell r="Q460">
            <v>0.1</v>
          </cell>
          <cell r="R460">
            <v>2.4</v>
          </cell>
          <cell r="S460">
            <v>0.1</v>
          </cell>
          <cell r="T460">
            <v>0.9</v>
          </cell>
          <cell r="U460">
            <v>119.866666666667</v>
          </cell>
          <cell r="V460">
            <v>423.11765650080298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131.750775</v>
          </cell>
          <cell r="AD460">
            <v>131.750775</v>
          </cell>
          <cell r="AE460">
            <v>131.750775</v>
          </cell>
          <cell r="AF460">
            <v>131.750775</v>
          </cell>
          <cell r="AG460">
            <v>131.750775</v>
          </cell>
          <cell r="AH460">
            <v>131.750775</v>
          </cell>
          <cell r="AI460">
            <v>131.750775</v>
          </cell>
        </row>
        <row r="461">
          <cell r="B461" t="str">
            <v>金属系63</v>
          </cell>
          <cell r="C461">
            <v>63</v>
          </cell>
          <cell r="D461" t="str">
            <v>金属系</v>
          </cell>
          <cell r="E461">
            <v>5</v>
          </cell>
          <cell r="F461" t="str">
            <v>物理</v>
          </cell>
          <cell r="H461">
            <v>4033.195137719676</v>
          </cell>
          <cell r="I461">
            <v>100</v>
          </cell>
          <cell r="J461">
            <v>965.38295454545505</v>
          </cell>
          <cell r="K461">
            <v>133.8757875</v>
          </cell>
          <cell r="L461">
            <v>965.38295454545505</v>
          </cell>
          <cell r="M461">
            <v>89.250524999999996</v>
          </cell>
          <cell r="N461">
            <v>0.2</v>
          </cell>
          <cell r="O461">
            <v>0.2</v>
          </cell>
          <cell r="P461">
            <v>0.36</v>
          </cell>
          <cell r="Q461">
            <v>0.1</v>
          </cell>
          <cell r="R461">
            <v>2.4</v>
          </cell>
          <cell r="S461">
            <v>0.1</v>
          </cell>
          <cell r="T461">
            <v>0.9</v>
          </cell>
          <cell r="U461">
            <v>121.8</v>
          </cell>
          <cell r="V461">
            <v>443.93522727272801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133.8757875</v>
          </cell>
          <cell r="AD461">
            <v>133.8757875</v>
          </cell>
          <cell r="AE461">
            <v>133.8757875</v>
          </cell>
          <cell r="AF461">
            <v>133.8757875</v>
          </cell>
          <cell r="AG461">
            <v>133.8757875</v>
          </cell>
          <cell r="AH461">
            <v>133.8757875</v>
          </cell>
          <cell r="AI461">
            <v>133.8757875</v>
          </cell>
        </row>
        <row r="462">
          <cell r="B462" t="str">
            <v>金属系64</v>
          </cell>
          <cell r="C462">
            <v>64</v>
          </cell>
          <cell r="D462" t="str">
            <v>金属系</v>
          </cell>
          <cell r="E462">
            <v>5</v>
          </cell>
          <cell r="F462" t="str">
            <v>物理</v>
          </cell>
          <cell r="H462">
            <v>4116.5405898019271</v>
          </cell>
          <cell r="I462">
            <v>100</v>
          </cell>
          <cell r="J462">
            <v>989.38325123152799</v>
          </cell>
          <cell r="K462">
            <v>136.0008</v>
          </cell>
          <cell r="L462">
            <v>989.38325123152799</v>
          </cell>
          <cell r="M462">
            <v>90.667199999999994</v>
          </cell>
          <cell r="N462">
            <v>0.2</v>
          </cell>
          <cell r="O462">
            <v>0.2</v>
          </cell>
          <cell r="P462">
            <v>0.36</v>
          </cell>
          <cell r="Q462">
            <v>0.1</v>
          </cell>
          <cell r="R462">
            <v>2.4</v>
          </cell>
          <cell r="S462">
            <v>0.1</v>
          </cell>
          <cell r="T462">
            <v>0.9</v>
          </cell>
          <cell r="U462">
            <v>123.73333333333299</v>
          </cell>
          <cell r="V462">
            <v>465.59211822660097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136.0008</v>
          </cell>
          <cell r="AD462">
            <v>136.0008</v>
          </cell>
          <cell r="AE462">
            <v>136.0008</v>
          </cell>
          <cell r="AF462">
            <v>136.0008</v>
          </cell>
          <cell r="AG462">
            <v>136.0008</v>
          </cell>
          <cell r="AH462">
            <v>136.0008</v>
          </cell>
          <cell r="AI462">
            <v>136.0008</v>
          </cell>
        </row>
        <row r="463">
          <cell r="B463" t="str">
            <v>金属系65</v>
          </cell>
          <cell r="C463">
            <v>65</v>
          </cell>
          <cell r="D463" t="str">
            <v>金属系</v>
          </cell>
          <cell r="E463">
            <v>5</v>
          </cell>
          <cell r="F463" t="str">
            <v>物理</v>
          </cell>
          <cell r="H463">
            <v>4200.4899944355175</v>
          </cell>
          <cell r="I463">
            <v>100</v>
          </cell>
          <cell r="J463">
            <v>1013.78945182724</v>
          </cell>
          <cell r="K463">
            <v>138.12581249999999</v>
          </cell>
          <cell r="L463">
            <v>1013.78945182724</v>
          </cell>
          <cell r="M463">
            <v>92.083875000000006</v>
          </cell>
          <cell r="N463">
            <v>0.2</v>
          </cell>
          <cell r="O463">
            <v>0.2</v>
          </cell>
          <cell r="P463">
            <v>0.36</v>
          </cell>
          <cell r="Q463">
            <v>0.1</v>
          </cell>
          <cell r="R463">
            <v>2.4</v>
          </cell>
          <cell r="S463">
            <v>0.1</v>
          </cell>
          <cell r="T463">
            <v>0.9</v>
          </cell>
          <cell r="U463">
            <v>125.666666666667</v>
          </cell>
          <cell r="V463">
            <v>488.12084717608002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138.12581249999999</v>
          </cell>
          <cell r="AD463">
            <v>138.12581249999999</v>
          </cell>
          <cell r="AE463">
            <v>138.12581249999999</v>
          </cell>
          <cell r="AF463">
            <v>138.12581249999999</v>
          </cell>
          <cell r="AG463">
            <v>138.12581249999999</v>
          </cell>
          <cell r="AH463">
            <v>138.12581249999999</v>
          </cell>
          <cell r="AI463">
            <v>138.12581249999999</v>
          </cell>
        </row>
        <row r="464">
          <cell r="B464" t="str">
            <v>金属系66</v>
          </cell>
          <cell r="C464">
            <v>66</v>
          </cell>
          <cell r="D464" t="str">
            <v>金属系</v>
          </cell>
          <cell r="E464">
            <v>5</v>
          </cell>
          <cell r="F464" t="str">
            <v>物理</v>
          </cell>
          <cell r="H464">
            <v>4285.0433516204102</v>
          </cell>
          <cell r="I464">
            <v>100</v>
          </cell>
          <cell r="J464">
            <v>1038.61260504202</v>
          </cell>
          <cell r="K464">
            <v>140.25082500000002</v>
          </cell>
          <cell r="L464">
            <v>1038.61260504202</v>
          </cell>
          <cell r="M464">
            <v>93.500550000000004</v>
          </cell>
          <cell r="N464">
            <v>0.2</v>
          </cell>
          <cell r="O464">
            <v>0.2</v>
          </cell>
          <cell r="P464">
            <v>0.36</v>
          </cell>
          <cell r="Q464">
            <v>0.1</v>
          </cell>
          <cell r="R464">
            <v>2.4</v>
          </cell>
          <cell r="S464">
            <v>0.1</v>
          </cell>
          <cell r="T464">
            <v>0.9</v>
          </cell>
          <cell r="U464">
            <v>127.6</v>
          </cell>
          <cell r="V464">
            <v>511.55546218487399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140.25082500000002</v>
          </cell>
          <cell r="AD464">
            <v>140.25082500000002</v>
          </cell>
          <cell r="AE464">
            <v>140.25082500000002</v>
          </cell>
          <cell r="AF464">
            <v>140.25082500000002</v>
          </cell>
          <cell r="AG464">
            <v>140.25082500000002</v>
          </cell>
          <cell r="AH464">
            <v>140.25082500000002</v>
          </cell>
          <cell r="AI464">
            <v>140.25082500000002</v>
          </cell>
        </row>
        <row r="465">
          <cell r="B465" t="str">
            <v>金属系67</v>
          </cell>
          <cell r="C465">
            <v>67</v>
          </cell>
          <cell r="D465" t="str">
            <v>金属系</v>
          </cell>
          <cell r="E465">
            <v>5</v>
          </cell>
          <cell r="F465" t="str">
            <v>物理</v>
          </cell>
          <cell r="H465">
            <v>4600.4359958004607</v>
          </cell>
          <cell r="I465">
            <v>100</v>
          </cell>
          <cell r="J465">
            <v>1063.86428571429</v>
          </cell>
          <cell r="K465">
            <v>142.37583749999999</v>
          </cell>
          <cell r="L465">
            <v>1063.86428571429</v>
          </cell>
          <cell r="M465">
            <v>94.917225000000002</v>
          </cell>
          <cell r="N465">
            <v>0.2</v>
          </cell>
          <cell r="O465">
            <v>0.2</v>
          </cell>
          <cell r="P465">
            <v>0.36</v>
          </cell>
          <cell r="Q465">
            <v>0.1</v>
          </cell>
          <cell r="R465">
            <v>2.4</v>
          </cell>
          <cell r="S465">
            <v>0.1</v>
          </cell>
          <cell r="T465">
            <v>0.9</v>
          </cell>
          <cell r="U465">
            <v>129.53333333333299</v>
          </cell>
          <cell r="V465">
            <v>535.93163265306202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142.37583749999999</v>
          </cell>
          <cell r="AD465">
            <v>142.37583749999999</v>
          </cell>
          <cell r="AE465">
            <v>142.37583749999999</v>
          </cell>
          <cell r="AF465">
            <v>142.37583749999999</v>
          </cell>
          <cell r="AG465">
            <v>142.37583749999999</v>
          </cell>
          <cell r="AH465">
            <v>142.37583749999999</v>
          </cell>
          <cell r="AI465">
            <v>142.37583749999999</v>
          </cell>
        </row>
        <row r="466">
          <cell r="B466" t="str">
            <v>金属系68</v>
          </cell>
          <cell r="C466">
            <v>68</v>
          </cell>
          <cell r="D466" t="str">
            <v>金属系</v>
          </cell>
          <cell r="E466">
            <v>5</v>
          </cell>
          <cell r="F466" t="str">
            <v>物理</v>
          </cell>
          <cell r="H466">
            <v>4690.7154197092059</v>
          </cell>
          <cell r="I466">
            <v>100</v>
          </cell>
          <cell r="J466">
            <v>1089.5566265060199</v>
          </cell>
          <cell r="K466">
            <v>144.50085000000001</v>
          </cell>
          <cell r="L466">
            <v>1089.5566265060199</v>
          </cell>
          <cell r="M466">
            <v>96.3339</v>
          </cell>
          <cell r="N466">
            <v>0.2</v>
          </cell>
          <cell r="O466">
            <v>0.2</v>
          </cell>
          <cell r="P466">
            <v>0.36</v>
          </cell>
          <cell r="Q466">
            <v>0.1</v>
          </cell>
          <cell r="R466">
            <v>2.4</v>
          </cell>
          <cell r="S466">
            <v>0.1</v>
          </cell>
          <cell r="T466">
            <v>0.9</v>
          </cell>
          <cell r="U466">
            <v>131.46666666666701</v>
          </cell>
          <cell r="V466">
            <v>561.28674698795203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144.50085000000001</v>
          </cell>
          <cell r="AD466">
            <v>144.50085000000001</v>
          </cell>
          <cell r="AE466">
            <v>144.50085000000001</v>
          </cell>
          <cell r="AF466">
            <v>144.50085000000001</v>
          </cell>
          <cell r="AG466">
            <v>144.50085000000001</v>
          </cell>
          <cell r="AH466">
            <v>144.50085000000001</v>
          </cell>
          <cell r="AI466">
            <v>144.50085000000001</v>
          </cell>
        </row>
        <row r="467">
          <cell r="B467" t="str">
            <v>金属系69</v>
          </cell>
          <cell r="C467">
            <v>69</v>
          </cell>
          <cell r="D467" t="str">
            <v>金属系</v>
          </cell>
          <cell r="E467">
            <v>5</v>
          </cell>
          <cell r="F467" t="str">
            <v>物理</v>
          </cell>
          <cell r="H467">
            <v>4781.6306142088533</v>
          </cell>
          <cell r="I467">
            <v>100</v>
          </cell>
          <cell r="J467">
            <v>1115.7023519163799</v>
          </cell>
          <cell r="K467">
            <v>146.62586249999998</v>
          </cell>
          <cell r="L467">
            <v>1115.7023519163799</v>
          </cell>
          <cell r="M467">
            <v>97.750574999999998</v>
          </cell>
          <cell r="N467">
            <v>0.2</v>
          </cell>
          <cell r="O467">
            <v>0.2</v>
          </cell>
          <cell r="P467">
            <v>0.36</v>
          </cell>
          <cell r="Q467">
            <v>0.1</v>
          </cell>
          <cell r="R467">
            <v>2.4</v>
          </cell>
          <cell r="S467">
            <v>0.1</v>
          </cell>
          <cell r="T467">
            <v>0.9</v>
          </cell>
          <cell r="U467">
            <v>133.4</v>
          </cell>
          <cell r="V467">
            <v>587.66001742160302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146.62586249999998</v>
          </cell>
          <cell r="AD467">
            <v>146.62586249999998</v>
          </cell>
          <cell r="AE467">
            <v>146.62586249999998</v>
          </cell>
          <cell r="AF467">
            <v>146.62586249999998</v>
          </cell>
          <cell r="AG467">
            <v>146.62586249999998</v>
          </cell>
          <cell r="AH467">
            <v>146.62586249999998</v>
          </cell>
          <cell r="AI467">
            <v>146.62586249999998</v>
          </cell>
        </row>
        <row r="468">
          <cell r="B468" t="str">
            <v>金属系70</v>
          </cell>
          <cell r="C468">
            <v>70</v>
          </cell>
          <cell r="D468" t="str">
            <v>金属系</v>
          </cell>
          <cell r="E468">
            <v>5</v>
          </cell>
          <cell r="F468" t="str">
            <v>物理</v>
          </cell>
          <cell r="H468">
            <v>4873.1815792993993</v>
          </cell>
          <cell r="I468">
            <v>100</v>
          </cell>
          <cell r="J468">
            <v>1142.31481481482</v>
          </cell>
          <cell r="K468">
            <v>148.75087500000001</v>
          </cell>
          <cell r="L468">
            <v>1142.31481481482</v>
          </cell>
          <cell r="M468">
            <v>99.167249999999996</v>
          </cell>
          <cell r="N468">
            <v>0.2</v>
          </cell>
          <cell r="O468">
            <v>0.2</v>
          </cell>
          <cell r="P468">
            <v>0.36</v>
          </cell>
          <cell r="Q468">
            <v>0.1</v>
          </cell>
          <cell r="R468">
            <v>2.4</v>
          </cell>
          <cell r="S468">
            <v>0.1</v>
          </cell>
          <cell r="T468">
            <v>0.9</v>
          </cell>
          <cell r="U468">
            <v>135.333333333333</v>
          </cell>
          <cell r="V468">
            <v>615.09259259259295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148.75087500000001</v>
          </cell>
          <cell r="AD468">
            <v>148.75087500000001</v>
          </cell>
          <cell r="AE468">
            <v>148.75087500000001</v>
          </cell>
          <cell r="AF468">
            <v>148.75087500000001</v>
          </cell>
          <cell r="AG468">
            <v>148.75087500000001</v>
          </cell>
          <cell r="AH468">
            <v>148.75087500000001</v>
          </cell>
          <cell r="AI468">
            <v>148.75087500000001</v>
          </cell>
        </row>
        <row r="469">
          <cell r="B469" t="str">
            <v>金属系71</v>
          </cell>
          <cell r="C469">
            <v>71</v>
          </cell>
          <cell r="D469" t="str">
            <v>金属系</v>
          </cell>
          <cell r="E469">
            <v>5</v>
          </cell>
          <cell r="F469" t="str">
            <v>物理</v>
          </cell>
          <cell r="H469">
            <v>4965.3683149808649</v>
          </cell>
          <cell r="I469">
            <v>100</v>
          </cell>
          <cell r="J469">
            <v>1169.40803571429</v>
          </cell>
          <cell r="K469">
            <v>150.87588749999998</v>
          </cell>
          <cell r="L469">
            <v>1169.40803571429</v>
          </cell>
          <cell r="M469">
            <v>100.58392499999999</v>
          </cell>
          <cell r="N469">
            <v>0.2</v>
          </cell>
          <cell r="O469">
            <v>0.2</v>
          </cell>
          <cell r="P469">
            <v>0.36</v>
          </cell>
          <cell r="Q469">
            <v>0.1</v>
          </cell>
          <cell r="R469">
            <v>2.4</v>
          </cell>
          <cell r="S469">
            <v>0.1</v>
          </cell>
          <cell r="T469">
            <v>0.9</v>
          </cell>
          <cell r="U469">
            <v>137.26666666666699</v>
          </cell>
          <cell r="V469">
            <v>643.62767857142899</v>
          </cell>
          <cell r="W469">
            <v>0</v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>
            <v>0</v>
          </cell>
          <cell r="AC469">
            <v>150.87588749999998</v>
          </cell>
          <cell r="AD469">
            <v>150.87588749999998</v>
          </cell>
          <cell r="AE469">
            <v>150.87588749999998</v>
          </cell>
          <cell r="AF469">
            <v>150.87588749999998</v>
          </cell>
          <cell r="AG469">
            <v>150.87588749999998</v>
          </cell>
          <cell r="AH469">
            <v>150.87588749999998</v>
          </cell>
          <cell r="AI469">
            <v>150.87588749999998</v>
          </cell>
        </row>
        <row r="470">
          <cell r="B470" t="str">
            <v>金属系72</v>
          </cell>
          <cell r="C470">
            <v>72</v>
          </cell>
          <cell r="D470" t="str">
            <v>金属系</v>
          </cell>
          <cell r="E470">
            <v>5</v>
          </cell>
          <cell r="F470" t="str">
            <v>物理</v>
          </cell>
          <cell r="H470">
            <v>5058.1908212532308</v>
          </cell>
          <cell r="I470">
            <v>100</v>
          </cell>
          <cell r="J470">
            <v>1196.9967450271299</v>
          </cell>
          <cell r="K470">
            <v>153.0009</v>
          </cell>
          <cell r="L470">
            <v>1196.9967450271299</v>
          </cell>
          <cell r="M470">
            <v>102.00060000000001</v>
          </cell>
          <cell r="N470">
            <v>0.2</v>
          </cell>
          <cell r="O470">
            <v>0.2</v>
          </cell>
          <cell r="P470">
            <v>0.36</v>
          </cell>
          <cell r="Q470">
            <v>0.1</v>
          </cell>
          <cell r="R470">
            <v>2.4</v>
          </cell>
          <cell r="S470">
            <v>0.1</v>
          </cell>
          <cell r="T470">
            <v>0.9</v>
          </cell>
          <cell r="U470">
            <v>139.19999999999999</v>
          </cell>
          <cell r="V470">
            <v>673.31066907775801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153.0009</v>
          </cell>
          <cell r="AD470">
            <v>153.0009</v>
          </cell>
          <cell r="AE470">
            <v>153.0009</v>
          </cell>
          <cell r="AF470">
            <v>153.0009</v>
          </cell>
          <cell r="AG470">
            <v>153.0009</v>
          </cell>
          <cell r="AH470">
            <v>153.0009</v>
          </cell>
          <cell r="AI470">
            <v>153.0009</v>
          </cell>
        </row>
        <row r="471">
          <cell r="B471" t="str">
            <v>金属系73</v>
          </cell>
          <cell r="C471">
            <v>73</v>
          </cell>
          <cell r="D471" t="str">
            <v>金属系</v>
          </cell>
          <cell r="E471">
            <v>5</v>
          </cell>
          <cell r="F471" t="str">
            <v>物理</v>
          </cell>
          <cell r="H471">
            <v>5151.6490981165161</v>
          </cell>
          <cell r="I471">
            <v>100</v>
          </cell>
          <cell r="J471">
            <v>1225.0964285714299</v>
          </cell>
          <cell r="K471">
            <v>155.1259125</v>
          </cell>
          <cell r="L471">
            <v>1225.0964285714299</v>
          </cell>
          <cell r="M471">
            <v>103.417275</v>
          </cell>
          <cell r="N471">
            <v>0.2</v>
          </cell>
          <cell r="O471">
            <v>0.2</v>
          </cell>
          <cell r="P471">
            <v>0.36</v>
          </cell>
          <cell r="Q471">
            <v>0.1</v>
          </cell>
          <cell r="R471">
            <v>2.4</v>
          </cell>
          <cell r="S471">
            <v>0.1</v>
          </cell>
          <cell r="T471">
            <v>0.9</v>
          </cell>
          <cell r="U471">
            <v>141.13333333333301</v>
          </cell>
          <cell r="V471">
            <v>704.18928571428603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155.1259125</v>
          </cell>
          <cell r="AD471">
            <v>155.1259125</v>
          </cell>
          <cell r="AE471">
            <v>155.1259125</v>
          </cell>
          <cell r="AF471">
            <v>155.1259125</v>
          </cell>
          <cell r="AG471">
            <v>155.1259125</v>
          </cell>
          <cell r="AH471">
            <v>155.1259125</v>
          </cell>
          <cell r="AI471">
            <v>155.1259125</v>
          </cell>
        </row>
        <row r="472">
          <cell r="B472" t="str">
            <v>金属系74</v>
          </cell>
          <cell r="C472">
            <v>74</v>
          </cell>
          <cell r="D472" t="str">
            <v>金属系</v>
          </cell>
          <cell r="E472">
            <v>5</v>
          </cell>
          <cell r="F472" t="str">
            <v>物理</v>
          </cell>
          <cell r="H472">
            <v>5245.7431455707001</v>
          </cell>
          <cell r="I472">
            <v>100</v>
          </cell>
          <cell r="J472">
            <v>1253.7233766233801</v>
          </cell>
          <cell r="K472">
            <v>157.250925</v>
          </cell>
          <cell r="L472">
            <v>1253.7233766233801</v>
          </cell>
          <cell r="M472">
            <v>104.83395</v>
          </cell>
          <cell r="N472">
            <v>0.2</v>
          </cell>
          <cell r="O472">
            <v>0.2</v>
          </cell>
          <cell r="P472">
            <v>0.36</v>
          </cell>
          <cell r="Q472">
            <v>0.1</v>
          </cell>
          <cell r="R472">
            <v>2.4</v>
          </cell>
          <cell r="S472">
            <v>0.1</v>
          </cell>
          <cell r="T472">
            <v>0.9</v>
          </cell>
          <cell r="U472">
            <v>143.066666666667</v>
          </cell>
          <cell r="V472">
            <v>736.31372912801601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157.250925</v>
          </cell>
          <cell r="AD472">
            <v>157.250925</v>
          </cell>
          <cell r="AE472">
            <v>157.250925</v>
          </cell>
          <cell r="AF472">
            <v>157.250925</v>
          </cell>
          <cell r="AG472">
            <v>157.250925</v>
          </cell>
          <cell r="AH472">
            <v>157.250925</v>
          </cell>
          <cell r="AI472">
            <v>157.250925</v>
          </cell>
        </row>
        <row r="473">
          <cell r="B473" t="str">
            <v>金属系75</v>
          </cell>
          <cell r="C473">
            <v>75</v>
          </cell>
          <cell r="D473" t="str">
            <v>金属系</v>
          </cell>
          <cell r="E473">
            <v>5</v>
          </cell>
          <cell r="F473" t="str">
            <v>物理</v>
          </cell>
          <cell r="H473">
            <v>5340.4729636157863</v>
          </cell>
          <cell r="I473">
            <v>100</v>
          </cell>
          <cell r="J473">
            <v>1282.89473684211</v>
          </cell>
          <cell r="K473">
            <v>159.37593749999999</v>
          </cell>
          <cell r="L473">
            <v>1282.89473684211</v>
          </cell>
          <cell r="M473">
            <v>106.250625</v>
          </cell>
          <cell r="N473">
            <v>0.2</v>
          </cell>
          <cell r="O473">
            <v>0.2</v>
          </cell>
          <cell r="P473">
            <v>0.36</v>
          </cell>
          <cell r="Q473">
            <v>0.1</v>
          </cell>
          <cell r="R473">
            <v>2.4</v>
          </cell>
          <cell r="S473">
            <v>0.1</v>
          </cell>
          <cell r="T473">
            <v>0.9</v>
          </cell>
          <cell r="U473">
            <v>145</v>
          </cell>
          <cell r="V473">
            <v>769.73684210526403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159.37593749999999</v>
          </cell>
          <cell r="AD473">
            <v>159.37593749999999</v>
          </cell>
          <cell r="AE473">
            <v>159.37593749999999</v>
          </cell>
          <cell r="AF473">
            <v>159.37593749999999</v>
          </cell>
          <cell r="AG473">
            <v>159.37593749999999</v>
          </cell>
          <cell r="AH473">
            <v>159.37593749999999</v>
          </cell>
          <cell r="AI473">
            <v>159.37593749999999</v>
          </cell>
        </row>
        <row r="474">
          <cell r="B474" t="str">
            <v>金属系76</v>
          </cell>
          <cell r="C474">
            <v>76</v>
          </cell>
          <cell r="D474" t="str">
            <v>金属系</v>
          </cell>
          <cell r="E474">
            <v>5</v>
          </cell>
          <cell r="F474" t="str">
            <v>物理</v>
          </cell>
          <cell r="H474">
            <v>5435.8385522517901</v>
          </cell>
          <cell r="I474">
            <v>100</v>
          </cell>
          <cell r="J474">
            <v>1312.62857142857</v>
          </cell>
          <cell r="K474">
            <v>161.50094999999999</v>
          </cell>
          <cell r="L474">
            <v>1312.62857142857</v>
          </cell>
          <cell r="M474">
            <v>107.6673</v>
          </cell>
          <cell r="N474">
            <v>0.2</v>
          </cell>
          <cell r="O474">
            <v>0.2</v>
          </cell>
          <cell r="P474">
            <v>0.36</v>
          </cell>
          <cell r="Q474">
            <v>0.1</v>
          </cell>
          <cell r="R474">
            <v>2.4</v>
          </cell>
          <cell r="S474">
            <v>0.1</v>
          </cell>
          <cell r="T474">
            <v>0.9</v>
          </cell>
          <cell r="U474">
            <v>146.933333333333</v>
          </cell>
          <cell r="V474">
            <v>804.51428571428596</v>
          </cell>
          <cell r="W474">
            <v>0</v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>
            <v>0</v>
          </cell>
          <cell r="AC474">
            <v>161.50094999999999</v>
          </cell>
          <cell r="AD474">
            <v>161.50094999999999</v>
          </cell>
          <cell r="AE474">
            <v>161.50094999999999</v>
          </cell>
          <cell r="AF474">
            <v>161.50094999999999</v>
          </cell>
          <cell r="AG474">
            <v>161.50094999999999</v>
          </cell>
          <cell r="AH474">
            <v>161.50094999999999</v>
          </cell>
          <cell r="AI474">
            <v>161.50094999999999</v>
          </cell>
        </row>
        <row r="475">
          <cell r="B475" t="str">
            <v>金属系77</v>
          </cell>
          <cell r="C475">
            <v>77</v>
          </cell>
          <cell r="D475" t="str">
            <v>金属系</v>
          </cell>
          <cell r="E475">
            <v>5</v>
          </cell>
          <cell r="F475" t="str">
            <v>物理</v>
          </cell>
          <cell r="H475">
            <v>5531.8399114786953</v>
          </cell>
          <cell r="I475">
            <v>100</v>
          </cell>
          <cell r="J475">
            <v>1342.94391891892</v>
          </cell>
          <cell r="K475">
            <v>163.62596249999999</v>
          </cell>
          <cell r="L475">
            <v>1342.94391891892</v>
          </cell>
          <cell r="M475">
            <v>109.083975</v>
          </cell>
          <cell r="N475">
            <v>0.2</v>
          </cell>
          <cell r="O475">
            <v>0.2</v>
          </cell>
          <cell r="P475">
            <v>0.36</v>
          </cell>
          <cell r="Q475">
            <v>0.1</v>
          </cell>
          <cell r="R475">
            <v>2.4</v>
          </cell>
          <cell r="S475">
            <v>0.1</v>
          </cell>
          <cell r="T475">
            <v>0.9</v>
          </cell>
          <cell r="U475">
            <v>148.86666666666699</v>
          </cell>
          <cell r="V475">
            <v>840.70472972973096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163.62596249999999</v>
          </cell>
          <cell r="AD475">
            <v>163.62596249999999</v>
          </cell>
          <cell r="AE475">
            <v>163.62596249999999</v>
          </cell>
          <cell r="AF475">
            <v>163.62596249999999</v>
          </cell>
          <cell r="AG475">
            <v>163.62596249999999</v>
          </cell>
          <cell r="AH475">
            <v>163.62596249999999</v>
          </cell>
          <cell r="AI475">
            <v>163.62596249999999</v>
          </cell>
        </row>
        <row r="476">
          <cell r="B476" t="str">
            <v>金属系78</v>
          </cell>
          <cell r="C476">
            <v>78</v>
          </cell>
          <cell r="D476" t="str">
            <v>金属系</v>
          </cell>
          <cell r="E476">
            <v>5</v>
          </cell>
          <cell r="F476" t="str">
            <v>物理</v>
          </cell>
          <cell r="H476">
            <v>5925.9999708207106</v>
          </cell>
          <cell r="I476">
            <v>100</v>
          </cell>
          <cell r="J476">
            <v>1373.8608610567501</v>
          </cell>
          <cell r="K476">
            <v>165.75097499999998</v>
          </cell>
          <cell r="L476">
            <v>1373.8608610567501</v>
          </cell>
          <cell r="M476">
            <v>110.50064999999999</v>
          </cell>
          <cell r="N476">
            <v>0.2</v>
          </cell>
          <cell r="O476">
            <v>0.2</v>
          </cell>
          <cell r="P476">
            <v>0.36</v>
          </cell>
          <cell r="Q476">
            <v>0.1</v>
          </cell>
          <cell r="R476">
            <v>2.4</v>
          </cell>
          <cell r="S476">
            <v>0.1</v>
          </cell>
          <cell r="T476">
            <v>0.9</v>
          </cell>
          <cell r="U476">
            <v>150.80000000000001</v>
          </cell>
          <cell r="V476">
            <v>878.37005870841597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165.75097499999998</v>
          </cell>
          <cell r="AD476">
            <v>165.75097499999998</v>
          </cell>
          <cell r="AE476">
            <v>165.75097499999998</v>
          </cell>
          <cell r="AF476">
            <v>165.75097499999998</v>
          </cell>
          <cell r="AG476">
            <v>165.75097499999998</v>
          </cell>
          <cell r="AH476">
            <v>165.75097499999998</v>
          </cell>
          <cell r="AI476">
            <v>165.75097499999998</v>
          </cell>
        </row>
        <row r="477">
          <cell r="B477" t="str">
            <v>金属系79</v>
          </cell>
          <cell r="C477">
            <v>79</v>
          </cell>
          <cell r="D477" t="str">
            <v>金属系</v>
          </cell>
          <cell r="E477">
            <v>5</v>
          </cell>
          <cell r="F477" t="str">
            <v>物理</v>
          </cell>
          <cell r="H477">
            <v>6028.4147449690818</v>
          </cell>
          <cell r="I477">
            <v>100</v>
          </cell>
          <cell r="J477">
            <v>1405.4005952381001</v>
          </cell>
          <cell r="K477">
            <v>167.87598750000001</v>
          </cell>
          <cell r="L477">
            <v>1405.4005952381001</v>
          </cell>
          <cell r="M477">
            <v>111.91732500000001</v>
          </cell>
          <cell r="N477">
            <v>0.2</v>
          </cell>
          <cell r="O477">
            <v>0.2</v>
          </cell>
          <cell r="P477">
            <v>0.36</v>
          </cell>
          <cell r="Q477">
            <v>0.1</v>
          </cell>
          <cell r="R477">
            <v>2.4</v>
          </cell>
          <cell r="S477">
            <v>0.1</v>
          </cell>
          <cell r="T477">
            <v>0.9</v>
          </cell>
          <cell r="U477">
            <v>152.73333333333301</v>
          </cell>
          <cell r="V477">
            <v>917.57559523809596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167.87598750000001</v>
          </cell>
          <cell r="AD477">
            <v>167.87598750000001</v>
          </cell>
          <cell r="AE477">
            <v>167.87598750000001</v>
          </cell>
          <cell r="AF477">
            <v>167.87598750000001</v>
          </cell>
          <cell r="AG477">
            <v>167.87598750000001</v>
          </cell>
          <cell r="AH477">
            <v>167.87598750000001</v>
          </cell>
          <cell r="AI477">
            <v>167.87598750000001</v>
          </cell>
        </row>
        <row r="478">
          <cell r="B478" t="str">
            <v>金属系80</v>
          </cell>
          <cell r="C478">
            <v>80</v>
          </cell>
          <cell r="D478" t="str">
            <v>金属系</v>
          </cell>
          <cell r="E478">
            <v>5</v>
          </cell>
          <cell r="F478" t="str">
            <v>物理</v>
          </cell>
          <cell r="H478">
            <v>6131.4988967262752</v>
          </cell>
          <cell r="I478">
            <v>100</v>
          </cell>
          <cell r="J478">
            <v>1437.5855130784701</v>
          </cell>
          <cell r="K478">
            <v>170.001</v>
          </cell>
          <cell r="L478">
            <v>1437.5855130784701</v>
          </cell>
          <cell r="M478">
            <v>113.334</v>
          </cell>
          <cell r="N478">
            <v>0.2</v>
          </cell>
          <cell r="O478">
            <v>0.2</v>
          </cell>
          <cell r="P478">
            <v>0.36</v>
          </cell>
          <cell r="Q478">
            <v>0.1</v>
          </cell>
          <cell r="R478">
            <v>2.4</v>
          </cell>
          <cell r="S478">
            <v>0.1</v>
          </cell>
          <cell r="T478">
            <v>0.9</v>
          </cell>
          <cell r="U478">
            <v>154.666666666667</v>
          </cell>
          <cell r="V478">
            <v>958.39034205231496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170.001</v>
          </cell>
          <cell r="AD478">
            <v>170.001</v>
          </cell>
          <cell r="AE478">
            <v>170.001</v>
          </cell>
          <cell r="AF478">
            <v>170.001</v>
          </cell>
          <cell r="AG478">
            <v>170.001</v>
          </cell>
          <cell r="AH478">
            <v>170.001</v>
          </cell>
          <cell r="AI478">
            <v>170.001</v>
          </cell>
        </row>
        <row r="479">
          <cell r="B479" t="str">
            <v>金属系81</v>
          </cell>
          <cell r="C479">
            <v>81</v>
          </cell>
          <cell r="D479" t="str">
            <v>金属系</v>
          </cell>
          <cell r="E479">
            <v>5</v>
          </cell>
          <cell r="F479" t="str">
            <v>物理</v>
          </cell>
          <cell r="H479">
            <v>6235.2524260922719</v>
          </cell>
          <cell r="I479">
            <v>100</v>
          </cell>
          <cell r="J479">
            <v>1470.43928571429</v>
          </cell>
          <cell r="K479">
            <v>172.1260125</v>
          </cell>
          <cell r="L479">
            <v>1470.43928571429</v>
          </cell>
          <cell r="M479">
            <v>114.750675</v>
          </cell>
          <cell r="N479">
            <v>0.2</v>
          </cell>
          <cell r="O479">
            <v>0.2</v>
          </cell>
          <cell r="P479">
            <v>0.36</v>
          </cell>
          <cell r="Q479">
            <v>0.1</v>
          </cell>
          <cell r="R479">
            <v>2.4</v>
          </cell>
          <cell r="S479">
            <v>0.1</v>
          </cell>
          <cell r="T479">
            <v>0.9</v>
          </cell>
          <cell r="U479">
            <v>156.6</v>
          </cell>
          <cell r="V479">
            <v>1000.88724489796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>
            <v>0</v>
          </cell>
          <cell r="AC479">
            <v>172.1260125</v>
          </cell>
          <cell r="AD479">
            <v>172.1260125</v>
          </cell>
          <cell r="AE479">
            <v>172.1260125</v>
          </cell>
          <cell r="AF479">
            <v>172.1260125</v>
          </cell>
          <cell r="AG479">
            <v>172.1260125</v>
          </cell>
          <cell r="AH479">
            <v>172.1260125</v>
          </cell>
          <cell r="AI479">
            <v>172.1260125</v>
          </cell>
        </row>
        <row r="480">
          <cell r="B480" t="str">
            <v>金属系82</v>
          </cell>
          <cell r="C480">
            <v>82</v>
          </cell>
          <cell r="D480" t="str">
            <v>金属系</v>
          </cell>
          <cell r="E480">
            <v>5</v>
          </cell>
          <cell r="F480" t="str">
            <v>物理</v>
          </cell>
          <cell r="H480">
            <v>6339.6753330670917</v>
          </cell>
          <cell r="I480">
            <v>100</v>
          </cell>
          <cell r="J480">
            <v>1503.98695652174</v>
          </cell>
          <cell r="K480">
            <v>174.251025</v>
          </cell>
          <cell r="L480">
            <v>1503.98695652174</v>
          </cell>
          <cell r="M480">
            <v>116.16735</v>
          </cell>
          <cell r="N480">
            <v>0.2</v>
          </cell>
          <cell r="O480">
            <v>0.2</v>
          </cell>
          <cell r="P480">
            <v>0.36</v>
          </cell>
          <cell r="Q480">
            <v>0.1</v>
          </cell>
          <cell r="R480">
            <v>2.4</v>
          </cell>
          <cell r="S480">
            <v>0.1</v>
          </cell>
          <cell r="T480">
            <v>0.9</v>
          </cell>
          <cell r="U480">
            <v>158.53333333333299</v>
          </cell>
          <cell r="V480">
            <v>1045.1434782608701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174.251025</v>
          </cell>
          <cell r="AD480">
            <v>174.251025</v>
          </cell>
          <cell r="AE480">
            <v>174.251025</v>
          </cell>
          <cell r="AF480">
            <v>174.251025</v>
          </cell>
          <cell r="AG480">
            <v>174.251025</v>
          </cell>
          <cell r="AH480">
            <v>174.251025</v>
          </cell>
          <cell r="AI480">
            <v>174.251025</v>
          </cell>
        </row>
        <row r="481">
          <cell r="B481" t="str">
            <v>金属系83</v>
          </cell>
          <cell r="C481">
            <v>83</v>
          </cell>
          <cell r="D481" t="str">
            <v>金属系</v>
          </cell>
          <cell r="E481">
            <v>5</v>
          </cell>
          <cell r="F481" t="str">
            <v>物理</v>
          </cell>
          <cell r="H481">
            <v>6444.767617650713</v>
          </cell>
          <cell r="I481">
            <v>100</v>
          </cell>
          <cell r="J481">
            <v>1538.25504201681</v>
          </cell>
          <cell r="K481">
            <v>176.3760375</v>
          </cell>
          <cell r="L481">
            <v>1538.25504201681</v>
          </cell>
          <cell r="M481">
            <v>117.584025</v>
          </cell>
          <cell r="N481">
            <v>0.2</v>
          </cell>
          <cell r="O481">
            <v>0.2</v>
          </cell>
          <cell r="P481">
            <v>0.36</v>
          </cell>
          <cell r="Q481">
            <v>0.1</v>
          </cell>
          <cell r="R481">
            <v>2.4</v>
          </cell>
          <cell r="S481">
            <v>0.1</v>
          </cell>
          <cell r="T481">
            <v>0.9</v>
          </cell>
          <cell r="U481">
            <v>160.46666666666701</v>
          </cell>
          <cell r="V481">
            <v>1091.2407563025199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176.3760375</v>
          </cell>
          <cell r="AD481">
            <v>176.3760375</v>
          </cell>
          <cell r="AE481">
            <v>176.3760375</v>
          </cell>
          <cell r="AF481">
            <v>176.3760375</v>
          </cell>
          <cell r="AG481">
            <v>176.3760375</v>
          </cell>
          <cell r="AH481">
            <v>176.3760375</v>
          </cell>
          <cell r="AI481">
            <v>176.3760375</v>
          </cell>
        </row>
        <row r="482">
          <cell r="B482" t="str">
            <v>金属系84</v>
          </cell>
          <cell r="C482">
            <v>84</v>
          </cell>
          <cell r="D482" t="str">
            <v>金属系</v>
          </cell>
          <cell r="E482">
            <v>5</v>
          </cell>
          <cell r="F482" t="str">
            <v>物理</v>
          </cell>
          <cell r="H482">
            <v>6550.5292798431583</v>
          </cell>
          <cell r="I482">
            <v>100</v>
          </cell>
          <cell r="J482">
            <v>1573.2716417910499</v>
          </cell>
          <cell r="K482">
            <v>178.50104999999999</v>
          </cell>
          <cell r="L482">
            <v>1573.2716417910499</v>
          </cell>
          <cell r="M482">
            <v>119.00069999999999</v>
          </cell>
          <cell r="N482">
            <v>0.2</v>
          </cell>
          <cell r="O482">
            <v>0.2</v>
          </cell>
          <cell r="P482">
            <v>0.36</v>
          </cell>
          <cell r="Q482">
            <v>0.1</v>
          </cell>
          <cell r="R482">
            <v>2.4</v>
          </cell>
          <cell r="S482">
            <v>0.1</v>
          </cell>
          <cell r="T482">
            <v>0.9</v>
          </cell>
          <cell r="U482">
            <v>162.4</v>
          </cell>
          <cell r="V482">
            <v>1139.26567164179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178.50104999999999</v>
          </cell>
          <cell r="AD482">
            <v>178.50104999999999</v>
          </cell>
          <cell r="AE482">
            <v>178.50104999999999</v>
          </cell>
          <cell r="AF482">
            <v>178.50104999999999</v>
          </cell>
          <cell r="AG482">
            <v>178.50104999999999</v>
          </cell>
          <cell r="AH482">
            <v>178.50104999999999</v>
          </cell>
          <cell r="AI482">
            <v>178.50104999999999</v>
          </cell>
        </row>
        <row r="483">
          <cell r="B483" t="str">
            <v>金属系85</v>
          </cell>
          <cell r="C483">
            <v>85</v>
          </cell>
          <cell r="D483" t="str">
            <v>金属系</v>
          </cell>
          <cell r="E483">
            <v>5</v>
          </cell>
          <cell r="F483" t="str">
            <v>物理</v>
          </cell>
          <cell r="H483">
            <v>6656.9603196444068</v>
          </cell>
          <cell r="I483">
            <v>100</v>
          </cell>
          <cell r="J483">
            <v>1609.0665584415599</v>
          </cell>
          <cell r="K483">
            <v>180.62606250000002</v>
          </cell>
          <cell r="L483">
            <v>1609.0665584415599</v>
          </cell>
          <cell r="M483">
            <v>120.41737500000001</v>
          </cell>
          <cell r="N483">
            <v>0.2</v>
          </cell>
          <cell r="O483">
            <v>0.2</v>
          </cell>
          <cell r="P483">
            <v>0.36</v>
          </cell>
          <cell r="Q483">
            <v>0.1</v>
          </cell>
          <cell r="R483">
            <v>2.4</v>
          </cell>
          <cell r="S483">
            <v>0.1</v>
          </cell>
          <cell r="T483">
            <v>0.9</v>
          </cell>
          <cell r="U483">
            <v>164.333333333333</v>
          </cell>
          <cell r="V483">
            <v>1189.3100649350699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180.62606250000002</v>
          </cell>
          <cell r="AD483">
            <v>180.62606250000002</v>
          </cell>
          <cell r="AE483">
            <v>180.62606250000002</v>
          </cell>
          <cell r="AF483">
            <v>180.62606250000002</v>
          </cell>
          <cell r="AG483">
            <v>180.62606250000002</v>
          </cell>
          <cell r="AH483">
            <v>180.62606250000002</v>
          </cell>
          <cell r="AI483">
            <v>180.62606250000002</v>
          </cell>
        </row>
        <row r="484">
          <cell r="B484" t="str">
            <v>金属系86</v>
          </cell>
          <cell r="C484">
            <v>86</v>
          </cell>
          <cell r="D484" t="str">
            <v>金属系</v>
          </cell>
          <cell r="E484">
            <v>5</v>
          </cell>
          <cell r="F484" t="str">
            <v>物理</v>
          </cell>
          <cell r="H484">
            <v>6764.0607370544758</v>
          </cell>
          <cell r="I484">
            <v>100</v>
          </cell>
          <cell r="J484">
            <v>1645.6714285714299</v>
          </cell>
          <cell r="K484">
            <v>182.75107500000001</v>
          </cell>
          <cell r="L484">
            <v>1645.6714285714299</v>
          </cell>
          <cell r="M484">
            <v>121.83405</v>
          </cell>
          <cell r="N484">
            <v>0.2</v>
          </cell>
          <cell r="O484">
            <v>0.2</v>
          </cell>
          <cell r="P484">
            <v>0.36</v>
          </cell>
          <cell r="Q484">
            <v>0.1</v>
          </cell>
          <cell r="R484">
            <v>2.4</v>
          </cell>
          <cell r="S484">
            <v>0.1</v>
          </cell>
          <cell r="T484">
            <v>0.9</v>
          </cell>
          <cell r="U484">
            <v>166.26666666666699</v>
          </cell>
          <cell r="V484">
            <v>1241.4714285714299</v>
          </cell>
          <cell r="W484">
            <v>0</v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>
            <v>0</v>
          </cell>
          <cell r="AC484">
            <v>182.75107500000001</v>
          </cell>
          <cell r="AD484">
            <v>182.75107500000001</v>
          </cell>
          <cell r="AE484">
            <v>182.75107500000001</v>
          </cell>
          <cell r="AF484">
            <v>182.75107500000001</v>
          </cell>
          <cell r="AG484">
            <v>182.75107500000001</v>
          </cell>
          <cell r="AH484">
            <v>182.75107500000001</v>
          </cell>
          <cell r="AI484">
            <v>182.75107500000001</v>
          </cell>
        </row>
        <row r="485">
          <cell r="B485" t="str">
            <v>金属系87</v>
          </cell>
          <cell r="C485">
            <v>87</v>
          </cell>
          <cell r="D485" t="str">
            <v>金属系</v>
          </cell>
          <cell r="E485">
            <v>5</v>
          </cell>
          <cell r="F485" t="str">
            <v>物理</v>
          </cell>
          <cell r="H485">
            <v>6871.8305320733507</v>
          </cell>
          <cell r="I485">
            <v>100</v>
          </cell>
          <cell r="J485">
            <v>1683.1198660714299</v>
          </cell>
          <cell r="K485">
            <v>184.87608750000001</v>
          </cell>
          <cell r="L485">
            <v>1683.1198660714299</v>
          </cell>
          <cell r="M485">
            <v>123.250725</v>
          </cell>
          <cell r="N485">
            <v>0.2</v>
          </cell>
          <cell r="O485">
            <v>0.2</v>
          </cell>
          <cell r="P485">
            <v>0.36</v>
          </cell>
          <cell r="Q485">
            <v>0.1</v>
          </cell>
          <cell r="R485">
            <v>2.4</v>
          </cell>
          <cell r="S485">
            <v>0.1</v>
          </cell>
          <cell r="T485">
            <v>0.9</v>
          </cell>
          <cell r="U485">
            <v>168.2</v>
          </cell>
          <cell r="V485">
            <v>1295.85334821429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184.87608750000001</v>
          </cell>
          <cell r="AD485">
            <v>184.87608750000001</v>
          </cell>
          <cell r="AE485">
            <v>184.87608750000001</v>
          </cell>
          <cell r="AF485">
            <v>184.87608750000001</v>
          </cell>
          <cell r="AG485">
            <v>184.87608750000001</v>
          </cell>
          <cell r="AH485">
            <v>184.87608750000001</v>
          </cell>
          <cell r="AI485">
            <v>184.87608750000001</v>
          </cell>
        </row>
        <row r="486">
          <cell r="B486" t="str">
            <v>金属系88</v>
          </cell>
          <cell r="C486">
            <v>88</v>
          </cell>
          <cell r="D486" t="str">
            <v>金属系</v>
          </cell>
          <cell r="E486">
            <v>5</v>
          </cell>
          <cell r="F486" t="str">
            <v>物理</v>
          </cell>
          <cell r="H486">
            <v>6980.2697047010461</v>
          </cell>
          <cell r="I486">
            <v>100</v>
          </cell>
          <cell r="J486">
            <v>1721.44761904762</v>
          </cell>
          <cell r="K486">
            <v>187.00110000000001</v>
          </cell>
          <cell r="L486">
            <v>1721.44761904762</v>
          </cell>
          <cell r="M486">
            <v>124.6674</v>
          </cell>
          <cell r="N486">
            <v>0.2</v>
          </cell>
          <cell r="O486">
            <v>0.2</v>
          </cell>
          <cell r="P486">
            <v>0.36</v>
          </cell>
          <cell r="Q486">
            <v>0.1</v>
          </cell>
          <cell r="R486">
            <v>2.4</v>
          </cell>
          <cell r="S486">
            <v>0.1</v>
          </cell>
          <cell r="T486">
            <v>0.9</v>
          </cell>
          <cell r="U486">
            <v>170.13333333333301</v>
          </cell>
          <cell r="V486">
            <v>1352.56598639456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187.00110000000001</v>
          </cell>
          <cell r="AD486">
            <v>187.00110000000001</v>
          </cell>
          <cell r="AE486">
            <v>187.00110000000001</v>
          </cell>
          <cell r="AF486">
            <v>187.00110000000001</v>
          </cell>
          <cell r="AG486">
            <v>187.00110000000001</v>
          </cell>
          <cell r="AH486">
            <v>187.00110000000001</v>
          </cell>
          <cell r="AI486">
            <v>187.00110000000001</v>
          </cell>
        </row>
        <row r="487">
          <cell r="B487" t="str">
            <v>金属系89</v>
          </cell>
          <cell r="C487">
            <v>89</v>
          </cell>
          <cell r="D487" t="str">
            <v>金属系</v>
          </cell>
          <cell r="E487">
            <v>5</v>
          </cell>
          <cell r="F487" t="str">
            <v>物理</v>
          </cell>
          <cell r="H487">
            <v>7464.9580710779937</v>
          </cell>
          <cell r="I487">
            <v>100</v>
          </cell>
          <cell r="J487">
            <v>1760.6927419354899</v>
          </cell>
          <cell r="K487">
            <v>189.1261125</v>
          </cell>
          <cell r="L487">
            <v>1760.6927419354899</v>
          </cell>
          <cell r="M487">
            <v>126.084075</v>
          </cell>
          <cell r="N487">
            <v>0.2</v>
          </cell>
          <cell r="O487">
            <v>0.2</v>
          </cell>
          <cell r="P487">
            <v>0.36</v>
          </cell>
          <cell r="Q487">
            <v>0.1</v>
          </cell>
          <cell r="R487">
            <v>2.4</v>
          </cell>
          <cell r="S487">
            <v>0.1</v>
          </cell>
          <cell r="T487">
            <v>0.9</v>
          </cell>
          <cell r="U487">
            <v>172.066666666667</v>
          </cell>
          <cell r="V487">
            <v>1411.72661290323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189.1261125</v>
          </cell>
          <cell r="AD487">
            <v>189.1261125</v>
          </cell>
          <cell r="AE487">
            <v>189.1261125</v>
          </cell>
          <cell r="AF487">
            <v>189.1261125</v>
          </cell>
          <cell r="AG487">
            <v>189.1261125</v>
          </cell>
          <cell r="AH487">
            <v>189.1261125</v>
          </cell>
          <cell r="AI487">
            <v>189.1261125</v>
          </cell>
        </row>
        <row r="488">
          <cell r="B488" t="str">
            <v>金属系90</v>
          </cell>
          <cell r="C488">
            <v>90</v>
          </cell>
          <cell r="D488" t="str">
            <v>金属系</v>
          </cell>
          <cell r="E488">
            <v>5</v>
          </cell>
          <cell r="F488" t="str">
            <v>物理</v>
          </cell>
          <cell r="H488">
            <v>7580.5517943956092</v>
          </cell>
          <cell r="I488">
            <v>100</v>
          </cell>
          <cell r="J488">
            <v>1800.8957845433299</v>
          </cell>
          <cell r="K488">
            <v>191.251125</v>
          </cell>
          <cell r="L488">
            <v>1800.8957845433299</v>
          </cell>
          <cell r="M488">
            <v>127.50075</v>
          </cell>
          <cell r="N488">
            <v>0.2</v>
          </cell>
          <cell r="O488">
            <v>0.2</v>
          </cell>
          <cell r="P488">
            <v>0.36</v>
          </cell>
          <cell r="Q488">
            <v>0.1</v>
          </cell>
          <cell r="R488">
            <v>2.4</v>
          </cell>
          <cell r="S488">
            <v>0.1</v>
          </cell>
          <cell r="T488">
            <v>0.9</v>
          </cell>
          <cell r="U488">
            <v>174</v>
          </cell>
          <cell r="V488">
            <v>1473.4601873536301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191.251125</v>
          </cell>
          <cell r="AD488">
            <v>191.251125</v>
          </cell>
          <cell r="AE488">
            <v>191.251125</v>
          </cell>
          <cell r="AF488">
            <v>191.251125</v>
          </cell>
          <cell r="AG488">
            <v>191.251125</v>
          </cell>
          <cell r="AH488">
            <v>191.251125</v>
          </cell>
          <cell r="AI488">
            <v>191.251125</v>
          </cell>
        </row>
        <row r="489">
          <cell r="B489" t="str">
            <v>金属系91</v>
          </cell>
          <cell r="C489">
            <v>91</v>
          </cell>
          <cell r="D489" t="str">
            <v>金属系</v>
          </cell>
          <cell r="E489">
            <v>5</v>
          </cell>
          <cell r="F489" t="str">
            <v>物理</v>
          </cell>
          <cell r="H489">
            <v>7696.8503574895303</v>
          </cell>
          <cell r="I489">
            <v>100</v>
          </cell>
          <cell r="J489">
            <v>1842.1</v>
          </cell>
          <cell r="K489">
            <v>193.37613750000003</v>
          </cell>
          <cell r="L489">
            <v>1842.1</v>
          </cell>
          <cell r="M489">
            <v>128.91742500000001</v>
          </cell>
          <cell r="N489">
            <v>0.2</v>
          </cell>
          <cell r="O489">
            <v>0.2</v>
          </cell>
          <cell r="P489">
            <v>0.36</v>
          </cell>
          <cell r="Q489">
            <v>0.1</v>
          </cell>
          <cell r="R489">
            <v>2.4</v>
          </cell>
          <cell r="S489">
            <v>0.1</v>
          </cell>
          <cell r="T489">
            <v>0.9</v>
          </cell>
          <cell r="U489">
            <v>175.933333333333</v>
          </cell>
          <cell r="V489">
            <v>1537.9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193.37613750000003</v>
          </cell>
          <cell r="AD489">
            <v>193.37613750000003</v>
          </cell>
          <cell r="AE489">
            <v>193.37613750000003</v>
          </cell>
          <cell r="AF489">
            <v>193.37613750000003</v>
          </cell>
          <cell r="AG489">
            <v>193.37613750000003</v>
          </cell>
          <cell r="AH489">
            <v>193.37613750000003</v>
          </cell>
          <cell r="AI489">
            <v>193.37613750000003</v>
          </cell>
        </row>
        <row r="490">
          <cell r="B490" t="str">
            <v>金属系92</v>
          </cell>
          <cell r="C490">
            <v>92</v>
          </cell>
          <cell r="D490" t="str">
            <v>金属系</v>
          </cell>
          <cell r="E490">
            <v>5</v>
          </cell>
          <cell r="F490" t="str">
            <v>物理</v>
          </cell>
          <cell r="H490">
            <v>7813.8537603597961</v>
          </cell>
          <cell r="I490">
            <v>100</v>
          </cell>
          <cell r="J490">
            <v>1884.35157384988</v>
          </cell>
          <cell r="K490">
            <v>195.50115</v>
          </cell>
          <cell r="L490">
            <v>1884.35157384988</v>
          </cell>
          <cell r="M490">
            <v>130.33410000000001</v>
          </cell>
          <cell r="N490">
            <v>0.2</v>
          </cell>
          <cell r="O490">
            <v>0.2</v>
          </cell>
          <cell r="P490">
            <v>0.36</v>
          </cell>
          <cell r="Q490">
            <v>0.1</v>
          </cell>
          <cell r="R490">
            <v>2.4</v>
          </cell>
          <cell r="S490">
            <v>0.1</v>
          </cell>
          <cell r="T490">
            <v>0.9</v>
          </cell>
          <cell r="U490">
            <v>177.86666666666699</v>
          </cell>
          <cell r="V490">
            <v>1605.18837772397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195.50115</v>
          </cell>
          <cell r="AD490">
            <v>195.50115</v>
          </cell>
          <cell r="AE490">
            <v>195.50115</v>
          </cell>
          <cell r="AF490">
            <v>195.50115</v>
          </cell>
          <cell r="AG490">
            <v>195.50115</v>
          </cell>
          <cell r="AH490">
            <v>195.50115</v>
          </cell>
          <cell r="AI490">
            <v>195.50115</v>
          </cell>
        </row>
        <row r="491">
          <cell r="B491" t="str">
            <v>金属系93</v>
          </cell>
          <cell r="C491">
            <v>93</v>
          </cell>
          <cell r="D491" t="str">
            <v>金属系</v>
          </cell>
          <cell r="E491">
            <v>5</v>
          </cell>
          <cell r="F491" t="str">
            <v>物理</v>
          </cell>
          <cell r="H491">
            <v>7931.5620030063837</v>
          </cell>
          <cell r="I491">
            <v>100</v>
          </cell>
          <cell r="J491">
            <v>1927.6998768472899</v>
          </cell>
          <cell r="K491">
            <v>197.62616250000002</v>
          </cell>
          <cell r="L491">
            <v>1927.6998768472899</v>
          </cell>
          <cell r="M491">
            <v>131.750775</v>
          </cell>
          <cell r="N491">
            <v>0.2</v>
          </cell>
          <cell r="O491">
            <v>0.2</v>
          </cell>
          <cell r="P491">
            <v>0.36</v>
          </cell>
          <cell r="Q491">
            <v>0.1</v>
          </cell>
          <cell r="R491">
            <v>2.4</v>
          </cell>
          <cell r="S491">
            <v>0.1</v>
          </cell>
          <cell r="T491">
            <v>0.9</v>
          </cell>
          <cell r="U491">
            <v>179.8</v>
          </cell>
          <cell r="V491">
            <v>1675.4774630541899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197.62616250000002</v>
          </cell>
          <cell r="AD491">
            <v>197.62616250000002</v>
          </cell>
          <cell r="AE491">
            <v>197.62616250000002</v>
          </cell>
          <cell r="AF491">
            <v>197.62616250000002</v>
          </cell>
          <cell r="AG491">
            <v>197.62616250000002</v>
          </cell>
          <cell r="AH491">
            <v>197.62616250000002</v>
          </cell>
          <cell r="AI491">
            <v>197.62616250000002</v>
          </cell>
        </row>
        <row r="492">
          <cell r="B492" t="str">
            <v>金属系94</v>
          </cell>
          <cell r="C492">
            <v>94</v>
          </cell>
          <cell r="D492" t="str">
            <v>金属系</v>
          </cell>
          <cell r="E492">
            <v>5</v>
          </cell>
          <cell r="F492" t="str">
            <v>物理</v>
          </cell>
          <cell r="H492">
            <v>8049.9750854293015</v>
          </cell>
          <cell r="I492">
            <v>100</v>
          </cell>
          <cell r="J492">
            <v>1972.1977443609101</v>
          </cell>
          <cell r="K492">
            <v>199.75117499999999</v>
          </cell>
          <cell r="L492">
            <v>1972.1977443609101</v>
          </cell>
          <cell r="M492">
            <v>133.16745</v>
          </cell>
          <cell r="N492">
            <v>0.2</v>
          </cell>
          <cell r="O492">
            <v>0.2</v>
          </cell>
          <cell r="P492">
            <v>0.36</v>
          </cell>
          <cell r="Q492">
            <v>0.1</v>
          </cell>
          <cell r="R492">
            <v>2.4</v>
          </cell>
          <cell r="S492">
            <v>0.1</v>
          </cell>
          <cell r="T492">
            <v>0.9</v>
          </cell>
          <cell r="U492">
            <v>181.73333333333301</v>
          </cell>
          <cell r="V492">
            <v>1748.93007518797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199.75117499999999</v>
          </cell>
          <cell r="AD492">
            <v>199.75117499999999</v>
          </cell>
          <cell r="AE492">
            <v>199.75117499999999</v>
          </cell>
          <cell r="AF492">
            <v>199.75117499999999</v>
          </cell>
          <cell r="AG492">
            <v>199.75117499999999</v>
          </cell>
          <cell r="AH492">
            <v>199.75117499999999</v>
          </cell>
          <cell r="AI492">
            <v>199.75117499999999</v>
          </cell>
        </row>
        <row r="493">
          <cell r="B493" t="str">
            <v>金属系95</v>
          </cell>
          <cell r="C493">
            <v>95</v>
          </cell>
          <cell r="D493" t="str">
            <v>金属系</v>
          </cell>
          <cell r="E493">
            <v>5</v>
          </cell>
          <cell r="F493" t="str">
            <v>物理</v>
          </cell>
          <cell r="H493">
            <v>8169.0930076285404</v>
          </cell>
          <cell r="I493">
            <v>100</v>
          </cell>
          <cell r="J493">
            <v>2017.9017857142901</v>
          </cell>
          <cell r="K493">
            <v>201.87618750000001</v>
          </cell>
          <cell r="L493">
            <v>2017.9017857142901</v>
          </cell>
          <cell r="M493">
            <v>134.584125</v>
          </cell>
          <cell r="N493">
            <v>0.2</v>
          </cell>
          <cell r="O493">
            <v>0.2</v>
          </cell>
          <cell r="P493">
            <v>0.36</v>
          </cell>
          <cell r="Q493">
            <v>0.1</v>
          </cell>
          <cell r="R493">
            <v>2.4</v>
          </cell>
          <cell r="S493">
            <v>0.1</v>
          </cell>
          <cell r="T493">
            <v>0.9</v>
          </cell>
          <cell r="U493">
            <v>183.666666666667</v>
          </cell>
          <cell r="V493">
            <v>1825.7206632653099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201.87618750000001</v>
          </cell>
          <cell r="AD493">
            <v>201.87618750000001</v>
          </cell>
          <cell r="AE493">
            <v>201.87618750000001</v>
          </cell>
          <cell r="AF493">
            <v>201.87618750000001</v>
          </cell>
          <cell r="AG493">
            <v>201.87618750000001</v>
          </cell>
          <cell r="AH493">
            <v>201.87618750000001</v>
          </cell>
          <cell r="AI493">
            <v>201.87618750000001</v>
          </cell>
        </row>
        <row r="494">
          <cell r="B494" t="str">
            <v>金属系96</v>
          </cell>
          <cell r="C494">
            <v>96</v>
          </cell>
          <cell r="D494" t="str">
            <v>金属系</v>
          </cell>
          <cell r="E494">
            <v>5</v>
          </cell>
          <cell r="F494" t="str">
            <v>物理</v>
          </cell>
          <cell r="H494">
            <v>8288.9157696041239</v>
          </cell>
          <cell r="I494">
            <v>100</v>
          </cell>
          <cell r="J494">
            <v>2064.8727272727301</v>
          </cell>
          <cell r="K494">
            <v>204.00119999999998</v>
          </cell>
          <cell r="L494">
            <v>2064.8727272727301</v>
          </cell>
          <cell r="M494">
            <v>136.0008</v>
          </cell>
          <cell r="N494">
            <v>0.2</v>
          </cell>
          <cell r="O494">
            <v>0.2</v>
          </cell>
          <cell r="P494">
            <v>0.36</v>
          </cell>
          <cell r="Q494">
            <v>0.1</v>
          </cell>
          <cell r="R494">
            <v>2.4</v>
          </cell>
          <cell r="S494">
            <v>0.1</v>
          </cell>
          <cell r="T494">
            <v>0.9</v>
          </cell>
          <cell r="U494">
            <v>185.6</v>
          </cell>
          <cell r="V494">
            <v>1906.03636363637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204.00119999999998</v>
          </cell>
          <cell r="AD494">
            <v>204.00119999999998</v>
          </cell>
          <cell r="AE494">
            <v>204.00119999999998</v>
          </cell>
          <cell r="AF494">
            <v>204.00119999999998</v>
          </cell>
          <cell r="AG494">
            <v>204.00119999999998</v>
          </cell>
          <cell r="AH494">
            <v>204.00119999999998</v>
          </cell>
          <cell r="AI494">
            <v>204.00119999999998</v>
          </cell>
        </row>
        <row r="495">
          <cell r="B495" t="str">
            <v>金属系97</v>
          </cell>
          <cell r="C495">
            <v>97</v>
          </cell>
          <cell r="D495" t="str">
            <v>金属系</v>
          </cell>
          <cell r="E495">
            <v>5</v>
          </cell>
          <cell r="F495" t="str">
            <v>物理</v>
          </cell>
          <cell r="H495">
            <v>8409.4433713560138</v>
          </cell>
          <cell r="I495">
            <v>100</v>
          </cell>
          <cell r="J495">
            <v>2113.1757936508002</v>
          </cell>
          <cell r="K495">
            <v>206.12621250000001</v>
          </cell>
          <cell r="L495">
            <v>2113.1757936508002</v>
          </cell>
          <cell r="M495">
            <v>137.417475</v>
          </cell>
          <cell r="N495">
            <v>0.2</v>
          </cell>
          <cell r="O495">
            <v>0.2</v>
          </cell>
          <cell r="P495">
            <v>0.36</v>
          </cell>
          <cell r="Q495">
            <v>0.1</v>
          </cell>
          <cell r="R495">
            <v>2.4</v>
          </cell>
          <cell r="S495">
            <v>0.1</v>
          </cell>
          <cell r="T495">
            <v>0.9</v>
          </cell>
          <cell r="U495">
            <v>187.53333333333299</v>
          </cell>
          <cell r="V495">
            <v>1990.0781746031801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206.12621250000001</v>
          </cell>
          <cell r="AD495">
            <v>206.12621250000001</v>
          </cell>
          <cell r="AE495">
            <v>206.12621250000001</v>
          </cell>
          <cell r="AF495">
            <v>206.12621250000001</v>
          </cell>
          <cell r="AG495">
            <v>206.12621250000001</v>
          </cell>
          <cell r="AH495">
            <v>206.12621250000001</v>
          </cell>
          <cell r="AI495">
            <v>206.12621250000001</v>
          </cell>
        </row>
        <row r="496">
          <cell r="B496" t="str">
            <v>金属系98</v>
          </cell>
          <cell r="C496">
            <v>98</v>
          </cell>
          <cell r="D496" t="str">
            <v>金属系</v>
          </cell>
          <cell r="E496">
            <v>5</v>
          </cell>
          <cell r="F496" t="str">
            <v>物理</v>
          </cell>
          <cell r="H496">
            <v>8530.6758128842303</v>
          </cell>
          <cell r="I496">
            <v>100</v>
          </cell>
          <cell r="J496">
            <v>2162.8811320754799</v>
          </cell>
          <cell r="K496">
            <v>208.25122499999998</v>
          </cell>
          <cell r="L496">
            <v>2162.8811320754799</v>
          </cell>
          <cell r="M496">
            <v>138.83414999999999</v>
          </cell>
          <cell r="N496">
            <v>0.2</v>
          </cell>
          <cell r="O496">
            <v>0.2</v>
          </cell>
          <cell r="P496">
            <v>0.36</v>
          </cell>
          <cell r="Q496">
            <v>0.1</v>
          </cell>
          <cell r="R496">
            <v>2.4</v>
          </cell>
          <cell r="S496">
            <v>0.1</v>
          </cell>
          <cell r="T496">
            <v>0.9</v>
          </cell>
          <cell r="U496">
            <v>189.46666666666701</v>
          </cell>
          <cell r="V496">
            <v>2078.0622641509499</v>
          </cell>
          <cell r="W496">
            <v>0</v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>
            <v>0</v>
          </cell>
          <cell r="AC496">
            <v>208.25122499999998</v>
          </cell>
          <cell r="AD496">
            <v>208.25122499999998</v>
          </cell>
          <cell r="AE496">
            <v>208.25122499999998</v>
          </cell>
          <cell r="AF496">
            <v>208.25122499999998</v>
          </cell>
          <cell r="AG496">
            <v>208.25122499999998</v>
          </cell>
          <cell r="AH496">
            <v>208.25122499999998</v>
          </cell>
          <cell r="AI496">
            <v>208.25122499999998</v>
          </cell>
        </row>
        <row r="497">
          <cell r="B497" t="str">
            <v>金属系99</v>
          </cell>
          <cell r="C497">
            <v>99</v>
          </cell>
          <cell r="D497" t="str">
            <v>金属系</v>
          </cell>
          <cell r="E497">
            <v>5</v>
          </cell>
          <cell r="F497" t="str">
            <v>物理</v>
          </cell>
          <cell r="H497">
            <v>8652.6130941887877</v>
          </cell>
          <cell r="I497">
            <v>100</v>
          </cell>
          <cell r="J497">
            <v>2214.0642857142898</v>
          </cell>
          <cell r="K497">
            <v>210.3762375</v>
          </cell>
          <cell r="L497">
            <v>2214.0642857142898</v>
          </cell>
          <cell r="M497">
            <v>140.25082499999999</v>
          </cell>
          <cell r="N497">
            <v>0.2</v>
          </cell>
          <cell r="O497">
            <v>0.2</v>
          </cell>
          <cell r="P497">
            <v>0.36</v>
          </cell>
          <cell r="Q497">
            <v>0.1</v>
          </cell>
          <cell r="R497">
            <v>2.4</v>
          </cell>
          <cell r="S497">
            <v>0.1</v>
          </cell>
          <cell r="T497">
            <v>0.9</v>
          </cell>
          <cell r="U497">
            <v>191.4</v>
          </cell>
          <cell r="V497">
            <v>2170.2214285714299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210.3762375</v>
          </cell>
          <cell r="AD497">
            <v>210.3762375</v>
          </cell>
          <cell r="AE497">
            <v>210.3762375</v>
          </cell>
          <cell r="AF497">
            <v>210.3762375</v>
          </cell>
          <cell r="AG497">
            <v>210.3762375</v>
          </cell>
          <cell r="AH497">
            <v>210.3762375</v>
          </cell>
          <cell r="AI497">
            <v>210.3762375</v>
          </cell>
        </row>
        <row r="498">
          <cell r="B498" t="str">
            <v>水系1</v>
          </cell>
          <cell r="C498">
            <v>1</v>
          </cell>
          <cell r="D498" t="str">
            <v>水系</v>
          </cell>
          <cell r="E498">
            <v>6</v>
          </cell>
          <cell r="F498" t="str">
            <v>冷却</v>
          </cell>
          <cell r="H498">
            <v>11.6833207784558</v>
          </cell>
          <cell r="I498">
            <v>150</v>
          </cell>
          <cell r="J498">
            <v>8.0843749999999996</v>
          </cell>
          <cell r="K498">
            <v>1.4166749999999999</v>
          </cell>
          <cell r="L498">
            <v>8.0843749999999996</v>
          </cell>
          <cell r="M498">
            <v>1.4166749999999999</v>
          </cell>
          <cell r="N498">
            <v>0.2</v>
          </cell>
          <cell r="O498">
            <v>0.2</v>
          </cell>
          <cell r="P498">
            <v>0.36</v>
          </cell>
          <cell r="Q498">
            <v>0.1</v>
          </cell>
          <cell r="R498">
            <v>2</v>
          </cell>
          <cell r="S498">
            <v>0.1</v>
          </cell>
          <cell r="T498">
            <v>0.9</v>
          </cell>
          <cell r="U498">
            <v>1.93333333333333</v>
          </cell>
          <cell r="V498">
            <v>0</v>
          </cell>
          <cell r="W498">
            <v>0</v>
          </cell>
          <cell r="X498">
            <v>6.0937500000000006E-2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1.4166749999999999</v>
          </cell>
          <cell r="AD498">
            <v>1.4166749999999999</v>
          </cell>
          <cell r="AE498">
            <v>2.1250125</v>
          </cell>
          <cell r="AF498">
            <v>1.4166749999999999</v>
          </cell>
          <cell r="AG498">
            <v>1.4166749999999999</v>
          </cell>
          <cell r="AH498">
            <v>1.4166749999999999</v>
          </cell>
          <cell r="AI498">
            <v>1.4166749999999999</v>
          </cell>
        </row>
        <row r="499">
          <cell r="B499" t="str">
            <v>水系2</v>
          </cell>
          <cell r="C499">
            <v>2</v>
          </cell>
          <cell r="D499" t="str">
            <v>水系</v>
          </cell>
          <cell r="E499">
            <v>6</v>
          </cell>
          <cell r="F499" t="str">
            <v>冷却</v>
          </cell>
          <cell r="H499">
            <v>25.660820909772099</v>
          </cell>
          <cell r="I499">
            <v>150</v>
          </cell>
          <cell r="J499">
            <v>16.721476510067099</v>
          </cell>
          <cell r="K499">
            <v>2.8333499999999998</v>
          </cell>
          <cell r="L499">
            <v>16.721476510067099</v>
          </cell>
          <cell r="M499">
            <v>2.8333499999999998</v>
          </cell>
          <cell r="N499">
            <v>0.2</v>
          </cell>
          <cell r="O499">
            <v>0.2</v>
          </cell>
          <cell r="P499">
            <v>0.36</v>
          </cell>
          <cell r="Q499">
            <v>0.1</v>
          </cell>
          <cell r="R499">
            <v>2</v>
          </cell>
          <cell r="S499">
            <v>0.1</v>
          </cell>
          <cell r="T499">
            <v>0.9</v>
          </cell>
          <cell r="U499">
            <v>3.8666666666666698</v>
          </cell>
          <cell r="V499">
            <v>0</v>
          </cell>
          <cell r="W499">
            <v>0</v>
          </cell>
          <cell r="X499">
            <v>0.25335570469798652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2.8333499999999998</v>
          </cell>
          <cell r="AD499">
            <v>2.8333499999999998</v>
          </cell>
          <cell r="AE499">
            <v>4.2500249999999999</v>
          </cell>
          <cell r="AF499">
            <v>2.8333499999999998</v>
          </cell>
          <cell r="AG499">
            <v>2.8333499999999998</v>
          </cell>
          <cell r="AH499">
            <v>2.8333499999999998</v>
          </cell>
          <cell r="AI499">
            <v>2.8333499999999998</v>
          </cell>
        </row>
        <row r="500">
          <cell r="B500" t="str">
            <v>水系3</v>
          </cell>
          <cell r="C500">
            <v>3</v>
          </cell>
          <cell r="D500" t="str">
            <v>水系</v>
          </cell>
          <cell r="E500">
            <v>6</v>
          </cell>
          <cell r="F500" t="str">
            <v>冷却</v>
          </cell>
          <cell r="H500">
            <v>41.974985196779599</v>
          </cell>
          <cell r="I500">
            <v>150</v>
          </cell>
          <cell r="J500">
            <v>25.956081081081098</v>
          </cell>
          <cell r="K500">
            <v>4.2500249999999999</v>
          </cell>
          <cell r="L500">
            <v>25.956081081081098</v>
          </cell>
          <cell r="M500">
            <v>4.2500249999999999</v>
          </cell>
          <cell r="N500">
            <v>0.2</v>
          </cell>
          <cell r="O500">
            <v>0.2</v>
          </cell>
          <cell r="P500">
            <v>0.36</v>
          </cell>
          <cell r="Q500">
            <v>0.1</v>
          </cell>
          <cell r="R500">
            <v>2</v>
          </cell>
          <cell r="S500">
            <v>0.1</v>
          </cell>
          <cell r="T500">
            <v>0.9</v>
          </cell>
          <cell r="U500">
            <v>5.8</v>
          </cell>
          <cell r="V500">
            <v>0</v>
          </cell>
          <cell r="W500">
            <v>0</v>
          </cell>
          <cell r="X500">
            <v>0.59290540540540504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4.2500249999999999</v>
          </cell>
          <cell r="AD500">
            <v>4.2500249999999999</v>
          </cell>
          <cell r="AE500">
            <v>6.3750374999999995</v>
          </cell>
          <cell r="AF500">
            <v>4.2500249999999999</v>
          </cell>
          <cell r="AG500">
            <v>4.2500249999999999</v>
          </cell>
          <cell r="AH500">
            <v>4.2500249999999999</v>
          </cell>
          <cell r="AI500">
            <v>4.2500249999999999</v>
          </cell>
        </row>
        <row r="501">
          <cell r="B501" t="str">
            <v>水系4</v>
          </cell>
          <cell r="C501">
            <v>4</v>
          </cell>
          <cell r="D501" t="str">
            <v>水系</v>
          </cell>
          <cell r="E501">
            <v>6</v>
          </cell>
          <cell r="F501" t="str">
            <v>冷却</v>
          </cell>
          <cell r="H501">
            <v>60.668298442308902</v>
          </cell>
          <cell r="I501">
            <v>150</v>
          </cell>
          <cell r="J501">
            <v>35.837837837837803</v>
          </cell>
          <cell r="K501">
            <v>5.6666999999999996</v>
          </cell>
          <cell r="L501">
            <v>35.837837837837803</v>
          </cell>
          <cell r="M501">
            <v>5.6666999999999996</v>
          </cell>
          <cell r="N501">
            <v>0.2</v>
          </cell>
          <cell r="O501">
            <v>0.2</v>
          </cell>
          <cell r="P501">
            <v>0.36</v>
          </cell>
          <cell r="Q501">
            <v>0.1</v>
          </cell>
          <cell r="R501">
            <v>2</v>
          </cell>
          <cell r="S501">
            <v>0.1</v>
          </cell>
          <cell r="T501">
            <v>0.9</v>
          </cell>
          <cell r="U501">
            <v>7.7333333333333298</v>
          </cell>
          <cell r="V501">
            <v>0</v>
          </cell>
          <cell r="W501">
            <v>0</v>
          </cell>
          <cell r="X501">
            <v>1.09707666850524</v>
          </cell>
          <cell r="Y501">
            <v>0</v>
          </cell>
          <cell r="Z501">
            <v>0</v>
          </cell>
          <cell r="AA501">
            <v>0</v>
          </cell>
          <cell r="AB501">
            <v>0</v>
          </cell>
          <cell r="AC501">
            <v>5.6666999999999996</v>
          </cell>
          <cell r="AD501">
            <v>5.6666999999999996</v>
          </cell>
          <cell r="AE501">
            <v>8.5000499999999999</v>
          </cell>
          <cell r="AF501">
            <v>5.6666999999999996</v>
          </cell>
          <cell r="AG501">
            <v>5.6666999999999996</v>
          </cell>
          <cell r="AH501">
            <v>5.6666999999999996</v>
          </cell>
          <cell r="AI501">
            <v>5.6666999999999996</v>
          </cell>
        </row>
        <row r="502">
          <cell r="B502" t="str">
            <v>水系5</v>
          </cell>
          <cell r="C502">
            <v>5</v>
          </cell>
          <cell r="D502" t="str">
            <v>水系</v>
          </cell>
          <cell r="E502">
            <v>6</v>
          </cell>
          <cell r="F502" t="str">
            <v>冷却</v>
          </cell>
          <cell r="H502">
            <v>81.783245449191</v>
          </cell>
          <cell r="I502">
            <v>150</v>
          </cell>
          <cell r="J502">
            <v>46.421946347031998</v>
          </cell>
          <cell r="K502">
            <v>7.0833750000000002</v>
          </cell>
          <cell r="L502">
            <v>46.421946347031998</v>
          </cell>
          <cell r="M502">
            <v>7.0833750000000002</v>
          </cell>
          <cell r="N502">
            <v>0.2</v>
          </cell>
          <cell r="O502">
            <v>0.2</v>
          </cell>
          <cell r="P502">
            <v>0.36</v>
          </cell>
          <cell r="Q502">
            <v>0.1</v>
          </cell>
          <cell r="R502">
            <v>2</v>
          </cell>
          <cell r="S502">
            <v>0.1</v>
          </cell>
          <cell r="T502">
            <v>0.9</v>
          </cell>
          <cell r="U502">
            <v>9.6666666666666696</v>
          </cell>
          <cell r="V502">
            <v>0</v>
          </cell>
          <cell r="W502">
            <v>0</v>
          </cell>
          <cell r="X502">
            <v>1.7854594748858401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7.0833750000000002</v>
          </cell>
          <cell r="AD502">
            <v>7.0833750000000002</v>
          </cell>
          <cell r="AE502">
            <v>10.6250625</v>
          </cell>
          <cell r="AF502">
            <v>7.0833750000000002</v>
          </cell>
          <cell r="AG502">
            <v>7.0833750000000002</v>
          </cell>
          <cell r="AH502">
            <v>7.0833750000000002</v>
          </cell>
          <cell r="AI502">
            <v>7.0833750000000002</v>
          </cell>
        </row>
        <row r="503">
          <cell r="B503" t="str">
            <v>水系6</v>
          </cell>
          <cell r="C503">
            <v>6</v>
          </cell>
          <cell r="D503" t="str">
            <v>水系</v>
          </cell>
          <cell r="E503">
            <v>6</v>
          </cell>
          <cell r="F503" t="str">
            <v>冷却</v>
          </cell>
          <cell r="H503">
            <v>105.362311020256</v>
          </cell>
          <cell r="I503">
            <v>150</v>
          </cell>
          <cell r="J503">
            <v>57.7699507389163</v>
          </cell>
          <cell r="K503">
            <v>8.5000499999999999</v>
          </cell>
          <cell r="L503">
            <v>57.7699507389163</v>
          </cell>
          <cell r="M503">
            <v>8.5000499999999999</v>
          </cell>
          <cell r="N503">
            <v>0.2</v>
          </cell>
          <cell r="O503">
            <v>0.2</v>
          </cell>
          <cell r="P503">
            <v>0.36</v>
          </cell>
          <cell r="Q503">
            <v>0.1</v>
          </cell>
          <cell r="R503">
            <v>2</v>
          </cell>
          <cell r="S503">
            <v>0.1</v>
          </cell>
          <cell r="T503">
            <v>0.9</v>
          </cell>
          <cell r="U503">
            <v>11.6</v>
          </cell>
          <cell r="V503">
            <v>0</v>
          </cell>
          <cell r="W503">
            <v>0</v>
          </cell>
          <cell r="X503">
            <v>2.6800492610837399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8.5000499999999999</v>
          </cell>
          <cell r="AD503">
            <v>8.5000499999999999</v>
          </cell>
          <cell r="AE503">
            <v>12.750074999999999</v>
          </cell>
          <cell r="AF503">
            <v>8.5000499999999999</v>
          </cell>
          <cell r="AG503">
            <v>8.5000499999999999</v>
          </cell>
          <cell r="AH503">
            <v>8.5000499999999999</v>
          </cell>
          <cell r="AI503">
            <v>8.5000499999999999</v>
          </cell>
        </row>
        <row r="504">
          <cell r="B504" t="str">
            <v>水系7</v>
          </cell>
          <cell r="C504">
            <v>7</v>
          </cell>
          <cell r="D504" t="str">
            <v>水系</v>
          </cell>
          <cell r="E504">
            <v>6</v>
          </cell>
          <cell r="F504" t="str">
            <v>冷却</v>
          </cell>
          <cell r="H504">
            <v>131.44797995833599</v>
          </cell>
          <cell r="I504">
            <v>150</v>
          </cell>
          <cell r="J504">
            <v>67.952083333333306</v>
          </cell>
          <cell r="K504">
            <v>9.9167249999999996</v>
          </cell>
          <cell r="L504">
            <v>67.952083333333306</v>
          </cell>
          <cell r="M504">
            <v>9.9167249999999996</v>
          </cell>
          <cell r="N504">
            <v>0.2</v>
          </cell>
          <cell r="O504">
            <v>0.2</v>
          </cell>
          <cell r="P504">
            <v>0.36</v>
          </cell>
          <cell r="Q504">
            <v>0.1</v>
          </cell>
          <cell r="R504">
            <v>2</v>
          </cell>
          <cell r="S504">
            <v>0.1</v>
          </cell>
          <cell r="T504">
            <v>0.9</v>
          </cell>
          <cell r="U504">
            <v>13.533333333333299</v>
          </cell>
          <cell r="V504">
            <v>0</v>
          </cell>
          <cell r="W504">
            <v>0</v>
          </cell>
          <cell r="X504">
            <v>3.696874999999995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9.9167249999999996</v>
          </cell>
          <cell r="AD504">
            <v>9.9167249999999996</v>
          </cell>
          <cell r="AE504">
            <v>14.875087499999999</v>
          </cell>
          <cell r="AF504">
            <v>9.9167249999999996</v>
          </cell>
          <cell r="AG504">
            <v>9.9167249999999996</v>
          </cell>
          <cell r="AH504">
            <v>9.9167249999999996</v>
          </cell>
          <cell r="AI504">
            <v>9.9167249999999996</v>
          </cell>
        </row>
        <row r="505">
          <cell r="B505" t="str">
            <v>水系8</v>
          </cell>
          <cell r="C505">
            <v>8</v>
          </cell>
          <cell r="D505" t="str">
            <v>水系</v>
          </cell>
          <cell r="E505">
            <v>6</v>
          </cell>
          <cell r="F505" t="str">
            <v>冷却</v>
          </cell>
          <cell r="H505">
            <v>160.08273706626099</v>
          </cell>
          <cell r="I505">
            <v>150</v>
          </cell>
          <cell r="J505">
            <v>78.296103896103901</v>
          </cell>
          <cell r="K505">
            <v>11.333399999999999</v>
          </cell>
          <cell r="L505">
            <v>78.296103896103901</v>
          </cell>
          <cell r="M505">
            <v>11.333399999999999</v>
          </cell>
          <cell r="N505">
            <v>0.2</v>
          </cell>
          <cell r="O505">
            <v>0.2</v>
          </cell>
          <cell r="P505">
            <v>0.36</v>
          </cell>
          <cell r="Q505">
            <v>0.1</v>
          </cell>
          <cell r="R505">
            <v>2</v>
          </cell>
          <cell r="S505">
            <v>0.1</v>
          </cell>
          <cell r="T505">
            <v>0.9</v>
          </cell>
          <cell r="U505">
            <v>15.466666666666701</v>
          </cell>
          <cell r="V505">
            <v>0</v>
          </cell>
          <cell r="W505">
            <v>0</v>
          </cell>
          <cell r="X505">
            <v>4.8935064935064894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11.333399999999999</v>
          </cell>
          <cell r="AD505">
            <v>11.333399999999999</v>
          </cell>
          <cell r="AE505">
            <v>17.0001</v>
          </cell>
          <cell r="AF505">
            <v>11.333399999999999</v>
          </cell>
          <cell r="AG505">
            <v>11.333399999999999</v>
          </cell>
          <cell r="AH505">
            <v>11.333399999999999</v>
          </cell>
          <cell r="AI505">
            <v>11.333399999999999</v>
          </cell>
        </row>
        <row r="506">
          <cell r="B506" t="str">
            <v>水系9</v>
          </cell>
          <cell r="C506">
            <v>9</v>
          </cell>
          <cell r="D506" t="str">
            <v>水系</v>
          </cell>
          <cell r="E506">
            <v>6</v>
          </cell>
          <cell r="F506" t="str">
            <v>冷却</v>
          </cell>
          <cell r="H506">
            <v>191.309067146861</v>
          </cell>
          <cell r="I506">
            <v>150</v>
          </cell>
          <cell r="J506">
            <v>88.803470824949699</v>
          </cell>
          <cell r="K506">
            <v>12.750075000000001</v>
          </cell>
          <cell r="L506">
            <v>88.803470824949699</v>
          </cell>
          <cell r="M506">
            <v>12.750075000000001</v>
          </cell>
          <cell r="N506">
            <v>0.2</v>
          </cell>
          <cell r="O506">
            <v>0.2</v>
          </cell>
          <cell r="P506">
            <v>0.36</v>
          </cell>
          <cell r="Q506">
            <v>0.1</v>
          </cell>
          <cell r="R506">
            <v>2</v>
          </cell>
          <cell r="S506">
            <v>0.1</v>
          </cell>
          <cell r="T506">
            <v>0.9</v>
          </cell>
          <cell r="U506">
            <v>17.399999999999999</v>
          </cell>
          <cell r="V506">
            <v>0</v>
          </cell>
          <cell r="W506">
            <v>0</v>
          </cell>
          <cell r="X506">
            <v>6.2766851106639905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12.750075000000001</v>
          </cell>
          <cell r="AD506">
            <v>12.750075000000001</v>
          </cell>
          <cell r="AE506">
            <v>19.1251125</v>
          </cell>
          <cell r="AF506">
            <v>12.750075000000001</v>
          </cell>
          <cell r="AG506">
            <v>12.750075000000001</v>
          </cell>
          <cell r="AH506">
            <v>12.750075000000001</v>
          </cell>
          <cell r="AI506">
            <v>12.750075000000001</v>
          </cell>
        </row>
        <row r="507">
          <cell r="B507" t="str">
            <v>水系10</v>
          </cell>
          <cell r="C507">
            <v>10</v>
          </cell>
          <cell r="D507" t="str">
            <v>水系</v>
          </cell>
          <cell r="E507">
            <v>6</v>
          </cell>
          <cell r="F507" t="str">
            <v>冷却</v>
          </cell>
          <cell r="H507">
            <v>225.169455002967</v>
          </cell>
          <cell r="I507">
            <v>150</v>
          </cell>
          <cell r="J507">
            <v>99.4756838905775</v>
          </cell>
          <cell r="K507">
            <v>14.16675</v>
          </cell>
          <cell r="L507">
            <v>99.4756838905775</v>
          </cell>
          <cell r="M507">
            <v>14.16675</v>
          </cell>
          <cell r="N507">
            <v>0.2</v>
          </cell>
          <cell r="O507">
            <v>0.2</v>
          </cell>
          <cell r="P507">
            <v>0.36</v>
          </cell>
          <cell r="Q507">
            <v>0.1</v>
          </cell>
          <cell r="R507">
            <v>2</v>
          </cell>
          <cell r="S507">
            <v>0.1</v>
          </cell>
          <cell r="T507">
            <v>0.9</v>
          </cell>
          <cell r="U507">
            <v>19.3333333333333</v>
          </cell>
          <cell r="V507">
            <v>0</v>
          </cell>
          <cell r="W507">
            <v>0</v>
          </cell>
          <cell r="X507">
            <v>7.8533434650456009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14.16675</v>
          </cell>
          <cell r="AD507">
            <v>14.16675</v>
          </cell>
          <cell r="AE507">
            <v>21.250125000000001</v>
          </cell>
          <cell r="AF507">
            <v>14.16675</v>
          </cell>
          <cell r="AG507">
            <v>14.16675</v>
          </cell>
          <cell r="AH507">
            <v>14.16675</v>
          </cell>
          <cell r="AI507">
            <v>14.16675</v>
          </cell>
        </row>
        <row r="508">
          <cell r="B508" t="str">
            <v>水系11</v>
          </cell>
          <cell r="C508">
            <v>11</v>
          </cell>
          <cell r="D508" t="str">
            <v>水系</v>
          </cell>
          <cell r="E508">
            <v>6</v>
          </cell>
          <cell r="F508" t="str">
            <v>冷却</v>
          </cell>
          <cell r="H508">
            <v>249.24417660705799</v>
          </cell>
          <cell r="I508">
            <v>150</v>
          </cell>
          <cell r="J508">
            <v>110.314285714286</v>
          </cell>
          <cell r="K508">
            <v>15.583425</v>
          </cell>
          <cell r="L508">
            <v>110.314285714286</v>
          </cell>
          <cell r="M508">
            <v>15.583425</v>
          </cell>
          <cell r="N508">
            <v>0.2</v>
          </cell>
          <cell r="O508">
            <v>0.2</v>
          </cell>
          <cell r="P508">
            <v>0.36</v>
          </cell>
          <cell r="Q508">
            <v>0.1</v>
          </cell>
          <cell r="R508">
            <v>2</v>
          </cell>
          <cell r="S508">
            <v>0.1</v>
          </cell>
          <cell r="T508">
            <v>0.9</v>
          </cell>
          <cell r="U508">
            <v>21.266666666666701</v>
          </cell>
          <cell r="V508">
            <v>0</v>
          </cell>
          <cell r="W508">
            <v>0</v>
          </cell>
          <cell r="X508">
            <v>9.6306122448979643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15.583425</v>
          </cell>
          <cell r="AD508">
            <v>15.583425</v>
          </cell>
          <cell r="AE508">
            <v>23.375137500000001</v>
          </cell>
          <cell r="AF508">
            <v>15.583425</v>
          </cell>
          <cell r="AG508">
            <v>15.583425</v>
          </cell>
          <cell r="AH508">
            <v>15.583425</v>
          </cell>
          <cell r="AI508">
            <v>15.583425</v>
          </cell>
        </row>
        <row r="509">
          <cell r="B509" t="str">
            <v>水系12</v>
          </cell>
          <cell r="C509">
            <v>12</v>
          </cell>
          <cell r="D509" t="str">
            <v>水系</v>
          </cell>
          <cell r="E509">
            <v>6</v>
          </cell>
          <cell r="F509" t="str">
            <v>冷却</v>
          </cell>
          <cell r="H509">
            <v>283.638742464666</v>
          </cell>
          <cell r="I509">
            <v>150</v>
          </cell>
          <cell r="J509">
            <v>121.320863309353</v>
          </cell>
          <cell r="K509">
            <v>17.0001</v>
          </cell>
          <cell r="L509">
            <v>121.320863309353</v>
          </cell>
          <cell r="M509">
            <v>17.0001</v>
          </cell>
          <cell r="N509">
            <v>0.2</v>
          </cell>
          <cell r="O509">
            <v>0.2</v>
          </cell>
          <cell r="P509">
            <v>0.36</v>
          </cell>
          <cell r="Q509">
            <v>0.1</v>
          </cell>
          <cell r="R509">
            <v>2</v>
          </cell>
          <cell r="S509">
            <v>0.1</v>
          </cell>
          <cell r="T509">
            <v>0.9</v>
          </cell>
          <cell r="U509">
            <v>23.2</v>
          </cell>
          <cell r="V509">
            <v>0</v>
          </cell>
          <cell r="W509">
            <v>0</v>
          </cell>
          <cell r="X509">
            <v>11.615827338129495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17.0001</v>
          </cell>
          <cell r="AD509">
            <v>17.0001</v>
          </cell>
          <cell r="AE509">
            <v>25.500149999999998</v>
          </cell>
          <cell r="AF509">
            <v>17.0001</v>
          </cell>
          <cell r="AG509">
            <v>17.0001</v>
          </cell>
          <cell r="AH509">
            <v>17.0001</v>
          </cell>
          <cell r="AI509">
            <v>17.0001</v>
          </cell>
        </row>
        <row r="510">
          <cell r="B510" t="str">
            <v>水系13</v>
          </cell>
          <cell r="C510">
            <v>13</v>
          </cell>
          <cell r="D510" t="str">
            <v>水系</v>
          </cell>
          <cell r="E510">
            <v>6</v>
          </cell>
          <cell r="F510" t="str">
            <v>冷却</v>
          </cell>
          <cell r="H510">
            <v>309.183846599682</v>
          </cell>
          <cell r="I510">
            <v>150</v>
          </cell>
          <cell r="J510">
            <v>132.49704968944101</v>
          </cell>
          <cell r="K510">
            <v>18.416775000000001</v>
          </cell>
          <cell r="L510">
            <v>132.49704968944101</v>
          </cell>
          <cell r="M510">
            <v>18.416775000000001</v>
          </cell>
          <cell r="N510">
            <v>0.2</v>
          </cell>
          <cell r="O510">
            <v>0.2</v>
          </cell>
          <cell r="P510">
            <v>0.36</v>
          </cell>
          <cell r="Q510">
            <v>0.1</v>
          </cell>
          <cell r="R510">
            <v>2</v>
          </cell>
          <cell r="S510">
            <v>0.1</v>
          </cell>
          <cell r="T510">
            <v>0.9</v>
          </cell>
          <cell r="U510">
            <v>25.133333333333301</v>
          </cell>
          <cell r="V510">
            <v>0</v>
          </cell>
          <cell r="W510">
            <v>0</v>
          </cell>
          <cell r="X510">
            <v>13.816537267080751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18.416775000000001</v>
          </cell>
          <cell r="AD510">
            <v>18.416775000000001</v>
          </cell>
          <cell r="AE510">
            <v>27.625162500000002</v>
          </cell>
          <cell r="AF510">
            <v>18.416775000000001</v>
          </cell>
          <cell r="AG510">
            <v>18.416775000000001</v>
          </cell>
          <cell r="AH510">
            <v>18.416775000000001</v>
          </cell>
          <cell r="AI510">
            <v>18.416775000000001</v>
          </cell>
        </row>
        <row r="511">
          <cell r="B511" t="str">
            <v>水系14</v>
          </cell>
          <cell r="C511">
            <v>14</v>
          </cell>
          <cell r="D511" t="str">
            <v>水系</v>
          </cell>
          <cell r="E511">
            <v>6</v>
          </cell>
          <cell r="F511" t="str">
            <v>冷却</v>
          </cell>
          <cell r="H511">
            <v>335.02257262130797</v>
          </cell>
          <cell r="I511">
            <v>150</v>
          </cell>
          <cell r="J511">
            <v>143.84452554744499</v>
          </cell>
          <cell r="K511">
            <v>19.833449999999999</v>
          </cell>
          <cell r="L511">
            <v>143.84452554744499</v>
          </cell>
          <cell r="M511">
            <v>19.833449999999999</v>
          </cell>
          <cell r="N511">
            <v>0.2</v>
          </cell>
          <cell r="O511">
            <v>0.2</v>
          </cell>
          <cell r="P511">
            <v>0.36</v>
          </cell>
          <cell r="Q511">
            <v>0.1</v>
          </cell>
          <cell r="R511">
            <v>2</v>
          </cell>
          <cell r="S511">
            <v>0.1</v>
          </cell>
          <cell r="T511">
            <v>0.9</v>
          </cell>
          <cell r="U511">
            <v>27.066666666666698</v>
          </cell>
          <cell r="V511">
            <v>0</v>
          </cell>
          <cell r="W511">
            <v>0</v>
          </cell>
          <cell r="X511">
            <v>16.24051094890515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19.833449999999999</v>
          </cell>
          <cell r="AD511">
            <v>19.833449999999999</v>
          </cell>
          <cell r="AE511">
            <v>29.750174999999999</v>
          </cell>
          <cell r="AF511">
            <v>19.833449999999999</v>
          </cell>
          <cell r="AG511">
            <v>19.833449999999999</v>
          </cell>
          <cell r="AH511">
            <v>19.833449999999999</v>
          </cell>
          <cell r="AI511">
            <v>19.833449999999999</v>
          </cell>
        </row>
        <row r="512">
          <cell r="B512" t="str">
            <v>水系15</v>
          </cell>
          <cell r="C512">
            <v>15</v>
          </cell>
          <cell r="D512" t="str">
            <v>水系</v>
          </cell>
          <cell r="E512">
            <v>6</v>
          </cell>
          <cell r="F512" t="str">
            <v>冷却</v>
          </cell>
          <cell r="H512">
            <v>361.15492052954301</v>
          </cell>
          <cell r="I512">
            <v>150</v>
          </cell>
          <cell r="J512">
            <v>155.365021008403</v>
          </cell>
          <cell r="K512">
            <v>21.250125000000001</v>
          </cell>
          <cell r="L512">
            <v>155.365021008403</v>
          </cell>
          <cell r="M512">
            <v>21.250125000000001</v>
          </cell>
          <cell r="N512">
            <v>0.2</v>
          </cell>
          <cell r="O512">
            <v>0.2</v>
          </cell>
          <cell r="P512">
            <v>0.36</v>
          </cell>
          <cell r="Q512">
            <v>0.1</v>
          </cell>
          <cell r="R512">
            <v>2</v>
          </cell>
          <cell r="S512">
            <v>0.1</v>
          </cell>
          <cell r="T512">
            <v>0.9</v>
          </cell>
          <cell r="U512">
            <v>29</v>
          </cell>
          <cell r="V512">
            <v>0</v>
          </cell>
          <cell r="W512">
            <v>0</v>
          </cell>
          <cell r="X512">
            <v>18.8957457983193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21.250125000000001</v>
          </cell>
          <cell r="AD512">
            <v>21.250125000000001</v>
          </cell>
          <cell r="AE512">
            <v>31.875187500000003</v>
          </cell>
          <cell r="AF512">
            <v>21.250125000000001</v>
          </cell>
          <cell r="AG512">
            <v>21.250125000000001</v>
          </cell>
          <cell r="AH512">
            <v>21.250125000000001</v>
          </cell>
          <cell r="AI512">
            <v>21.250125000000001</v>
          </cell>
        </row>
        <row r="513">
          <cell r="B513" t="str">
            <v>水系16</v>
          </cell>
          <cell r="C513">
            <v>16</v>
          </cell>
          <cell r="D513" t="str">
            <v>水系</v>
          </cell>
          <cell r="E513">
            <v>6</v>
          </cell>
          <cell r="F513" t="str">
            <v>冷却</v>
          </cell>
          <cell r="H513">
            <v>387.58089032438801</v>
          </cell>
          <cell r="I513">
            <v>150</v>
          </cell>
          <cell r="J513">
            <v>167.06031746031701</v>
          </cell>
          <cell r="K513">
            <v>22.666799999999999</v>
          </cell>
          <cell r="L513">
            <v>167.06031746031701</v>
          </cell>
          <cell r="M513">
            <v>22.666799999999999</v>
          </cell>
          <cell r="N513">
            <v>0.2</v>
          </cell>
          <cell r="O513">
            <v>0.2</v>
          </cell>
          <cell r="P513">
            <v>0.36</v>
          </cell>
          <cell r="Q513">
            <v>0.1</v>
          </cell>
          <cell r="R513">
            <v>2</v>
          </cell>
          <cell r="S513">
            <v>0.1</v>
          </cell>
          <cell r="T513">
            <v>0.9</v>
          </cell>
          <cell r="U513">
            <v>30.933333333333302</v>
          </cell>
          <cell r="V513">
            <v>0</v>
          </cell>
          <cell r="W513">
            <v>0</v>
          </cell>
          <cell r="X513">
            <v>21.790476190476149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22.666799999999999</v>
          </cell>
          <cell r="AD513">
            <v>22.666799999999999</v>
          </cell>
          <cell r="AE513">
            <v>34.0002</v>
          </cell>
          <cell r="AF513">
            <v>22.666799999999999</v>
          </cell>
          <cell r="AG513">
            <v>22.666799999999999</v>
          </cell>
          <cell r="AH513">
            <v>22.666799999999999</v>
          </cell>
          <cell r="AI513">
            <v>22.666799999999999</v>
          </cell>
        </row>
        <row r="514">
          <cell r="B514" t="str">
            <v>水系17</v>
          </cell>
          <cell r="C514">
            <v>17</v>
          </cell>
          <cell r="D514" t="str">
            <v>水系</v>
          </cell>
          <cell r="E514">
            <v>6</v>
          </cell>
          <cell r="F514" t="str">
            <v>冷却</v>
          </cell>
          <cell r="H514">
            <v>414.30048200584201</v>
          </cell>
          <cell r="I514">
            <v>150</v>
          </cell>
          <cell r="J514">
            <v>178.93224946695099</v>
          </cell>
          <cell r="K514">
            <v>24.083475</v>
          </cell>
          <cell r="L514">
            <v>178.93224946695099</v>
          </cell>
          <cell r="M514">
            <v>24.083475</v>
          </cell>
          <cell r="N514">
            <v>0.2</v>
          </cell>
          <cell r="O514">
            <v>0.2</v>
          </cell>
          <cell r="P514">
            <v>0.36</v>
          </cell>
          <cell r="Q514">
            <v>0.1</v>
          </cell>
          <cell r="R514">
            <v>2</v>
          </cell>
          <cell r="S514">
            <v>0.1</v>
          </cell>
          <cell r="T514">
            <v>0.9</v>
          </cell>
          <cell r="U514">
            <v>32.866666666666703</v>
          </cell>
          <cell r="V514">
            <v>0</v>
          </cell>
          <cell r="W514">
            <v>0</v>
          </cell>
          <cell r="X514">
            <v>24.933182302771801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24.083475</v>
          </cell>
          <cell r="AD514">
            <v>24.083475</v>
          </cell>
          <cell r="AE514">
            <v>36.125212500000004</v>
          </cell>
          <cell r="AF514">
            <v>24.083475</v>
          </cell>
          <cell r="AG514">
            <v>24.083475</v>
          </cell>
          <cell r="AH514">
            <v>24.083475</v>
          </cell>
          <cell r="AI514">
            <v>24.083475</v>
          </cell>
        </row>
        <row r="515">
          <cell r="B515" t="str">
            <v>水系18</v>
          </cell>
          <cell r="C515">
            <v>18</v>
          </cell>
          <cell r="D515" t="str">
            <v>水系</v>
          </cell>
          <cell r="E515">
            <v>6</v>
          </cell>
          <cell r="F515" t="str">
            <v>冷却</v>
          </cell>
          <cell r="H515">
            <v>441.31369557390599</v>
          </cell>
          <cell r="I515">
            <v>150</v>
          </cell>
          <cell r="J515">
            <v>190.982706766917</v>
          </cell>
          <cell r="K515">
            <v>25.500150000000001</v>
          </cell>
          <cell r="L515">
            <v>190.982706766917</v>
          </cell>
          <cell r="M515">
            <v>25.500150000000001</v>
          </cell>
          <cell r="N515">
            <v>0.2</v>
          </cell>
          <cell r="O515">
            <v>0.2</v>
          </cell>
          <cell r="P515">
            <v>0.36</v>
          </cell>
          <cell r="Q515">
            <v>0.1</v>
          </cell>
          <cell r="R515">
            <v>2</v>
          </cell>
          <cell r="S515">
            <v>0.1</v>
          </cell>
          <cell r="T515">
            <v>0.9</v>
          </cell>
          <cell r="U515">
            <v>34.799999999999997</v>
          </cell>
          <cell r="V515">
            <v>0</v>
          </cell>
          <cell r="W515">
            <v>0</v>
          </cell>
          <cell r="X515">
            <v>28.332599355531752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25.500150000000001</v>
          </cell>
          <cell r="AD515">
            <v>25.500150000000001</v>
          </cell>
          <cell r="AE515">
            <v>38.250225</v>
          </cell>
          <cell r="AF515">
            <v>25.500150000000001</v>
          </cell>
          <cell r="AG515">
            <v>25.500150000000001</v>
          </cell>
          <cell r="AH515">
            <v>25.500150000000001</v>
          </cell>
          <cell r="AI515">
            <v>25.500150000000001</v>
          </cell>
        </row>
        <row r="516">
          <cell r="B516" t="str">
            <v>水系19</v>
          </cell>
          <cell r="C516">
            <v>19</v>
          </cell>
          <cell r="D516" t="str">
            <v>水系</v>
          </cell>
          <cell r="E516">
            <v>6</v>
          </cell>
          <cell r="F516" t="str">
            <v>冷却</v>
          </cell>
          <cell r="H516">
            <v>468.620531028578</v>
          </cell>
          <cell r="I516">
            <v>150</v>
          </cell>
          <cell r="J516">
            <v>203.213636363636</v>
          </cell>
          <cell r="K516">
            <v>26.916824999999999</v>
          </cell>
          <cell r="L516">
            <v>203.213636363636</v>
          </cell>
          <cell r="M516">
            <v>26.916824999999999</v>
          </cell>
          <cell r="N516">
            <v>0.2</v>
          </cell>
          <cell r="O516">
            <v>0.2</v>
          </cell>
          <cell r="P516">
            <v>0.36</v>
          </cell>
          <cell r="Q516">
            <v>0.1</v>
          </cell>
          <cell r="R516">
            <v>2</v>
          </cell>
          <cell r="S516">
            <v>0.1</v>
          </cell>
          <cell r="T516">
            <v>0.9</v>
          </cell>
          <cell r="U516">
            <v>36.733333333333299</v>
          </cell>
          <cell r="V516">
            <v>0</v>
          </cell>
          <cell r="W516">
            <v>0</v>
          </cell>
          <cell r="X516">
            <v>31.9977272727273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26.916824999999999</v>
          </cell>
          <cell r="AD516">
            <v>26.916824999999999</v>
          </cell>
          <cell r="AE516">
            <v>40.375237499999997</v>
          </cell>
          <cell r="AF516">
            <v>26.916824999999999</v>
          </cell>
          <cell r="AG516">
            <v>26.916824999999999</v>
          </cell>
          <cell r="AH516">
            <v>26.916824999999999</v>
          </cell>
          <cell r="AI516">
            <v>26.916824999999999</v>
          </cell>
        </row>
        <row r="517">
          <cell r="B517" t="str">
            <v>水系20</v>
          </cell>
          <cell r="C517">
            <v>20</v>
          </cell>
          <cell r="D517" t="str">
            <v>水系</v>
          </cell>
          <cell r="E517">
            <v>6</v>
          </cell>
          <cell r="F517" t="str">
            <v>冷却</v>
          </cell>
          <cell r="H517">
            <v>496.22098836985998</v>
          </cell>
          <cell r="I517">
            <v>150</v>
          </cell>
          <cell r="J517">
            <v>215.62704471101401</v>
          </cell>
          <cell r="K517">
            <v>28.333500000000001</v>
          </cell>
          <cell r="L517">
            <v>215.62704471101401</v>
          </cell>
          <cell r="M517">
            <v>28.333500000000001</v>
          </cell>
          <cell r="N517">
            <v>0.2</v>
          </cell>
          <cell r="O517">
            <v>0.2</v>
          </cell>
          <cell r="P517">
            <v>0.36</v>
          </cell>
          <cell r="Q517">
            <v>0.1</v>
          </cell>
          <cell r="R517">
            <v>2</v>
          </cell>
          <cell r="S517">
            <v>0.1</v>
          </cell>
          <cell r="T517">
            <v>0.9</v>
          </cell>
          <cell r="U517">
            <v>38.6666666666667</v>
          </cell>
          <cell r="V517">
            <v>0</v>
          </cell>
          <cell r="W517">
            <v>0</v>
          </cell>
          <cell r="X517">
            <v>35.937840785169001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28.333500000000001</v>
          </cell>
          <cell r="AD517">
            <v>28.333500000000001</v>
          </cell>
          <cell r="AE517">
            <v>42.500250000000001</v>
          </cell>
          <cell r="AF517">
            <v>28.333500000000001</v>
          </cell>
          <cell r="AG517">
            <v>28.333500000000001</v>
          </cell>
          <cell r="AH517">
            <v>28.333500000000001</v>
          </cell>
          <cell r="AI517">
            <v>28.333500000000001</v>
          </cell>
        </row>
        <row r="518">
          <cell r="B518" t="str">
            <v>水系21</v>
          </cell>
          <cell r="C518">
            <v>21</v>
          </cell>
          <cell r="D518" t="str">
            <v>水系</v>
          </cell>
          <cell r="E518">
            <v>6</v>
          </cell>
          <cell r="F518" t="str">
            <v>冷却</v>
          </cell>
          <cell r="H518">
            <v>524.11506759775205</v>
          </cell>
          <cell r="I518">
            <v>150</v>
          </cell>
          <cell r="J518">
            <v>228.22499999999999</v>
          </cell>
          <cell r="K518">
            <v>29.750174999999999</v>
          </cell>
          <cell r="L518">
            <v>228.22499999999999</v>
          </cell>
          <cell r="M518">
            <v>29.750174999999999</v>
          </cell>
          <cell r="N518">
            <v>0.2</v>
          </cell>
          <cell r="O518">
            <v>0.2</v>
          </cell>
          <cell r="P518">
            <v>0.36</v>
          </cell>
          <cell r="Q518">
            <v>0.1</v>
          </cell>
          <cell r="R518">
            <v>2</v>
          </cell>
          <cell r="S518">
            <v>0.1</v>
          </cell>
          <cell r="T518">
            <v>0.9</v>
          </cell>
          <cell r="U518">
            <v>40.6</v>
          </cell>
          <cell r="V518">
            <v>0</v>
          </cell>
          <cell r="W518">
            <v>0</v>
          </cell>
          <cell r="X518">
            <v>40.162499999999994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29.750174999999999</v>
          </cell>
          <cell r="AD518">
            <v>29.750174999999999</v>
          </cell>
          <cell r="AE518">
            <v>44.625262499999998</v>
          </cell>
          <cell r="AF518">
            <v>29.750174999999999</v>
          </cell>
          <cell r="AG518">
            <v>29.750174999999999</v>
          </cell>
          <cell r="AH518">
            <v>29.750174999999999</v>
          </cell>
          <cell r="AI518">
            <v>29.750174999999999</v>
          </cell>
        </row>
        <row r="519">
          <cell r="B519" t="str">
            <v>水系22</v>
          </cell>
          <cell r="C519">
            <v>22</v>
          </cell>
          <cell r="D519" t="str">
            <v>水系</v>
          </cell>
          <cell r="E519">
            <v>6</v>
          </cell>
          <cell r="F519" t="str">
            <v>冷却</v>
          </cell>
          <cell r="H519">
            <v>552.30276871225306</v>
          </cell>
          <cell r="I519">
            <v>150</v>
          </cell>
          <cell r="J519">
            <v>241.009634551495</v>
          </cell>
          <cell r="K519">
            <v>31.16685</v>
          </cell>
          <cell r="L519">
            <v>241.009634551495</v>
          </cell>
          <cell r="M519">
            <v>31.16685</v>
          </cell>
          <cell r="N519">
            <v>0.2</v>
          </cell>
          <cell r="O519">
            <v>0.2</v>
          </cell>
          <cell r="P519">
            <v>0.36</v>
          </cell>
          <cell r="Q519">
            <v>0.1</v>
          </cell>
          <cell r="R519">
            <v>2</v>
          </cell>
          <cell r="S519">
            <v>0.1</v>
          </cell>
          <cell r="T519">
            <v>0.9</v>
          </cell>
          <cell r="U519">
            <v>42.533333333333303</v>
          </cell>
          <cell r="V519">
            <v>0</v>
          </cell>
          <cell r="W519">
            <v>0</v>
          </cell>
          <cell r="X519">
            <v>44.681561461794004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31.16685</v>
          </cell>
          <cell r="AD519">
            <v>31.16685</v>
          </cell>
          <cell r="AE519">
            <v>46.750275000000002</v>
          </cell>
          <cell r="AF519">
            <v>31.16685</v>
          </cell>
          <cell r="AG519">
            <v>31.16685</v>
          </cell>
          <cell r="AH519">
            <v>31.16685</v>
          </cell>
          <cell r="AI519">
            <v>31.16685</v>
          </cell>
        </row>
        <row r="520">
          <cell r="B520" t="str">
            <v>水系23</v>
          </cell>
          <cell r="C520">
            <v>23</v>
          </cell>
          <cell r="D520" t="str">
            <v>水系</v>
          </cell>
          <cell r="E520">
            <v>6</v>
          </cell>
          <cell r="F520" t="str">
            <v>冷却</v>
          </cell>
          <cell r="H520">
            <v>602.50505466107904</v>
          </cell>
          <cell r="I520">
            <v>150</v>
          </cell>
          <cell r="J520">
            <v>253.98314732142899</v>
          </cell>
          <cell r="K520">
            <v>32.583525000000002</v>
          </cell>
          <cell r="L520">
            <v>253.98314732142899</v>
          </cell>
          <cell r="M520">
            <v>32.583525000000002</v>
          </cell>
          <cell r="N520">
            <v>0.2</v>
          </cell>
          <cell r="O520">
            <v>0.2</v>
          </cell>
          <cell r="P520">
            <v>0.36</v>
          </cell>
          <cell r="Q520">
            <v>0.1</v>
          </cell>
          <cell r="R520">
            <v>2</v>
          </cell>
          <cell r="S520">
            <v>0.1</v>
          </cell>
          <cell r="T520">
            <v>0.9</v>
          </cell>
          <cell r="U520">
            <v>44.466666666666697</v>
          </cell>
          <cell r="V520">
            <v>0</v>
          </cell>
          <cell r="W520">
            <v>0</v>
          </cell>
          <cell r="X520">
            <v>49.505189732142895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32.583525000000002</v>
          </cell>
          <cell r="AD520">
            <v>32.583525000000002</v>
          </cell>
          <cell r="AE520">
            <v>48.875287499999999</v>
          </cell>
          <cell r="AF520">
            <v>32.583525000000002</v>
          </cell>
          <cell r="AG520">
            <v>32.583525000000002</v>
          </cell>
          <cell r="AH520">
            <v>32.583525000000002</v>
          </cell>
          <cell r="AI520">
            <v>32.583525000000002</v>
          </cell>
        </row>
        <row r="521">
          <cell r="B521" t="str">
            <v>水系24</v>
          </cell>
          <cell r="C521">
            <v>24</v>
          </cell>
          <cell r="D521" t="str">
            <v>水系</v>
          </cell>
          <cell r="E521">
            <v>6</v>
          </cell>
          <cell r="F521" t="str">
            <v>冷却</v>
          </cell>
          <cell r="H521">
            <v>632.35616454823003</v>
          </cell>
          <cell r="I521">
            <v>150</v>
          </cell>
          <cell r="J521">
            <v>267.14780652418398</v>
          </cell>
          <cell r="K521">
            <v>34.0002</v>
          </cell>
          <cell r="L521">
            <v>267.14780652418398</v>
          </cell>
          <cell r="M521">
            <v>34.0002</v>
          </cell>
          <cell r="N521">
            <v>0.2</v>
          </cell>
          <cell r="O521">
            <v>0.2</v>
          </cell>
          <cell r="P521">
            <v>0.36</v>
          </cell>
          <cell r="Q521">
            <v>0.1</v>
          </cell>
          <cell r="R521">
            <v>2</v>
          </cell>
          <cell r="S521">
            <v>0.1</v>
          </cell>
          <cell r="T521">
            <v>0.9</v>
          </cell>
          <cell r="U521">
            <v>46.4</v>
          </cell>
          <cell r="V521">
            <v>0</v>
          </cell>
          <cell r="W521">
            <v>0</v>
          </cell>
          <cell r="X521">
            <v>54.643869516310502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34.0002</v>
          </cell>
          <cell r="AD521">
            <v>34.0002</v>
          </cell>
          <cell r="AE521">
            <v>51.000299999999996</v>
          </cell>
          <cell r="AF521">
            <v>34.0002</v>
          </cell>
          <cell r="AG521">
            <v>34.0002</v>
          </cell>
          <cell r="AH521">
            <v>34.0002</v>
          </cell>
          <cell r="AI521">
            <v>34.0002</v>
          </cell>
        </row>
        <row r="522">
          <cell r="B522" t="str">
            <v>水系25</v>
          </cell>
          <cell r="C522">
            <v>25</v>
          </cell>
          <cell r="D522" t="str">
            <v>水系</v>
          </cell>
          <cell r="E522">
            <v>6</v>
          </cell>
          <cell r="F522" t="str">
            <v>冷却</v>
          </cell>
          <cell r="H522">
            <v>662.51187759749598</v>
          </cell>
          <cell r="I522">
            <v>150</v>
          </cell>
          <cell r="J522">
            <v>280.50595238095201</v>
          </cell>
          <cell r="K522">
            <v>35.416874999999997</v>
          </cell>
          <cell r="L522">
            <v>280.50595238095201</v>
          </cell>
          <cell r="M522">
            <v>35.416874999999997</v>
          </cell>
          <cell r="N522">
            <v>0.2</v>
          </cell>
          <cell r="O522">
            <v>0.2</v>
          </cell>
          <cell r="P522">
            <v>0.36</v>
          </cell>
          <cell r="Q522">
            <v>0.1</v>
          </cell>
          <cell r="R522">
            <v>2</v>
          </cell>
          <cell r="S522">
            <v>0.1</v>
          </cell>
          <cell r="T522">
            <v>0.9</v>
          </cell>
          <cell r="U522">
            <v>48.3333333333333</v>
          </cell>
          <cell r="V522">
            <v>0</v>
          </cell>
          <cell r="W522">
            <v>0</v>
          </cell>
          <cell r="X522">
            <v>60.1084183673469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35.416874999999997</v>
          </cell>
          <cell r="AD522">
            <v>35.416874999999997</v>
          </cell>
          <cell r="AE522">
            <v>53.125312499999993</v>
          </cell>
          <cell r="AF522">
            <v>35.416874999999997</v>
          </cell>
          <cell r="AG522">
            <v>35.416874999999997</v>
          </cell>
          <cell r="AH522">
            <v>35.416874999999997</v>
          </cell>
          <cell r="AI522">
            <v>35.416874999999997</v>
          </cell>
        </row>
        <row r="523">
          <cell r="B523" t="str">
            <v>水系26</v>
          </cell>
          <cell r="C523">
            <v>26</v>
          </cell>
          <cell r="D523" t="str">
            <v>水系</v>
          </cell>
          <cell r="E523">
            <v>6</v>
          </cell>
          <cell r="F523" t="str">
            <v>冷却</v>
          </cell>
          <cell r="H523">
            <v>692.97219380887498</v>
          </cell>
          <cell r="I523">
            <v>150</v>
          </cell>
          <cell r="J523">
            <v>294.06</v>
          </cell>
          <cell r="K523">
            <v>36.833550000000002</v>
          </cell>
          <cell r="L523">
            <v>294.06</v>
          </cell>
          <cell r="M523">
            <v>36.833550000000002</v>
          </cell>
          <cell r="N523">
            <v>0.2</v>
          </cell>
          <cell r="O523">
            <v>0.2</v>
          </cell>
          <cell r="P523">
            <v>0.36</v>
          </cell>
          <cell r="Q523">
            <v>0.1</v>
          </cell>
          <cell r="R523">
            <v>2</v>
          </cell>
          <cell r="S523">
            <v>0.1</v>
          </cell>
          <cell r="T523">
            <v>0.9</v>
          </cell>
          <cell r="U523">
            <v>50.266666666666701</v>
          </cell>
          <cell r="V523">
            <v>0</v>
          </cell>
          <cell r="W523">
            <v>0</v>
          </cell>
          <cell r="X523">
            <v>65.91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36.833550000000002</v>
          </cell>
          <cell r="AD523">
            <v>36.833550000000002</v>
          </cell>
          <cell r="AE523">
            <v>55.250325000000004</v>
          </cell>
          <cell r="AF523">
            <v>36.833550000000002</v>
          </cell>
          <cell r="AG523">
            <v>36.833550000000002</v>
          </cell>
          <cell r="AH523">
            <v>36.833550000000002</v>
          </cell>
          <cell r="AI523">
            <v>36.833550000000002</v>
          </cell>
        </row>
        <row r="524">
          <cell r="B524" t="str">
            <v>水系27</v>
          </cell>
          <cell r="C524">
            <v>27</v>
          </cell>
          <cell r="D524" t="str">
            <v>水系</v>
          </cell>
          <cell r="E524">
            <v>6</v>
          </cell>
          <cell r="F524" t="str">
            <v>冷却</v>
          </cell>
          <cell r="H524">
            <v>723.73711318236803</v>
          </cell>
          <cell r="I524">
            <v>150</v>
          </cell>
          <cell r="J524">
            <v>307.81244239631297</v>
          </cell>
          <cell r="K524">
            <v>38.250225</v>
          </cell>
          <cell r="L524">
            <v>307.81244239631297</v>
          </cell>
          <cell r="M524">
            <v>38.250225</v>
          </cell>
          <cell r="N524">
            <v>0.2</v>
          </cell>
          <cell r="O524">
            <v>0.2</v>
          </cell>
          <cell r="P524">
            <v>0.36</v>
          </cell>
          <cell r="Q524">
            <v>0.1</v>
          </cell>
          <cell r="R524">
            <v>2</v>
          </cell>
          <cell r="S524">
            <v>0.1</v>
          </cell>
          <cell r="T524">
            <v>0.9</v>
          </cell>
          <cell r="U524">
            <v>52.2</v>
          </cell>
          <cell r="V524">
            <v>0</v>
          </cell>
          <cell r="W524">
            <v>0</v>
          </cell>
          <cell r="X524">
            <v>72.060138248847892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38.250225</v>
          </cell>
          <cell r="AD524">
            <v>38.250225</v>
          </cell>
          <cell r="AE524">
            <v>57.375337500000001</v>
          </cell>
          <cell r="AF524">
            <v>38.250225</v>
          </cell>
          <cell r="AG524">
            <v>38.250225</v>
          </cell>
          <cell r="AH524">
            <v>38.250225</v>
          </cell>
          <cell r="AI524">
            <v>38.250225</v>
          </cell>
        </row>
        <row r="525">
          <cell r="B525" t="str">
            <v>水系28</v>
          </cell>
          <cell r="C525">
            <v>28</v>
          </cell>
          <cell r="D525" t="str">
            <v>水系</v>
          </cell>
          <cell r="E525">
            <v>6</v>
          </cell>
          <cell r="F525" t="str">
            <v>冷却</v>
          </cell>
          <cell r="H525">
            <v>754.80663571797402</v>
          </cell>
          <cell r="I525">
            <v>150</v>
          </cell>
          <cell r="J525">
            <v>321.76585365853703</v>
          </cell>
          <cell r="K525">
            <v>39.666899999999998</v>
          </cell>
          <cell r="L525">
            <v>321.76585365853703</v>
          </cell>
          <cell r="M525">
            <v>39.666899999999998</v>
          </cell>
          <cell r="N525">
            <v>0.2</v>
          </cell>
          <cell r="O525">
            <v>0.2</v>
          </cell>
          <cell r="P525">
            <v>0.36</v>
          </cell>
          <cell r="Q525">
            <v>0.1</v>
          </cell>
          <cell r="R525">
            <v>2</v>
          </cell>
          <cell r="S525">
            <v>0.1</v>
          </cell>
          <cell r="T525">
            <v>0.9</v>
          </cell>
          <cell r="U525">
            <v>54.133333333333297</v>
          </cell>
          <cell r="V525">
            <v>0</v>
          </cell>
          <cell r="W525">
            <v>0</v>
          </cell>
          <cell r="X525">
            <v>78.570731707317151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39.666899999999998</v>
          </cell>
          <cell r="AD525">
            <v>39.666899999999998</v>
          </cell>
          <cell r="AE525">
            <v>59.500349999999997</v>
          </cell>
          <cell r="AF525">
            <v>39.666899999999998</v>
          </cell>
          <cell r="AG525">
            <v>39.666899999999998</v>
          </cell>
          <cell r="AH525">
            <v>39.666899999999998</v>
          </cell>
          <cell r="AI525">
            <v>39.666899999999998</v>
          </cell>
        </row>
        <row r="526">
          <cell r="B526" t="str">
            <v>水系29</v>
          </cell>
          <cell r="C526">
            <v>29</v>
          </cell>
          <cell r="D526" t="str">
            <v>水系</v>
          </cell>
          <cell r="E526">
            <v>6</v>
          </cell>
          <cell r="F526" t="str">
            <v>冷却</v>
          </cell>
          <cell r="H526">
            <v>786.18076141569497</v>
          </cell>
          <cell r="I526">
            <v>150</v>
          </cell>
          <cell r="J526">
            <v>335.92289227166299</v>
          </cell>
          <cell r="K526">
            <v>41.083575000000003</v>
          </cell>
          <cell r="L526">
            <v>335.92289227166299</v>
          </cell>
          <cell r="M526">
            <v>41.083575000000003</v>
          </cell>
          <cell r="N526">
            <v>0.2</v>
          </cell>
          <cell r="O526">
            <v>0.2</v>
          </cell>
          <cell r="P526">
            <v>0.36</v>
          </cell>
          <cell r="Q526">
            <v>0.1</v>
          </cell>
          <cell r="R526">
            <v>2</v>
          </cell>
          <cell r="S526">
            <v>0.1</v>
          </cell>
          <cell r="T526">
            <v>0.9</v>
          </cell>
          <cell r="U526">
            <v>56.066666666666698</v>
          </cell>
          <cell r="V526">
            <v>0</v>
          </cell>
          <cell r="W526">
            <v>0</v>
          </cell>
          <cell r="X526">
            <v>85.45406908665106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41.083575000000003</v>
          </cell>
          <cell r="AD526">
            <v>41.083575000000003</v>
          </cell>
          <cell r="AE526">
            <v>61.625362500000008</v>
          </cell>
          <cell r="AF526">
            <v>41.083575000000003</v>
          </cell>
          <cell r="AG526">
            <v>41.083575000000003</v>
          </cell>
          <cell r="AH526">
            <v>41.083575000000003</v>
          </cell>
          <cell r="AI526">
            <v>41.083575000000003</v>
          </cell>
        </row>
        <row r="527">
          <cell r="B527" t="str">
            <v>水系30</v>
          </cell>
          <cell r="C527">
            <v>30</v>
          </cell>
          <cell r="D527" t="str">
            <v>水系</v>
          </cell>
          <cell r="E527">
            <v>6</v>
          </cell>
          <cell r="F527" t="str">
            <v>冷却</v>
          </cell>
          <cell r="H527">
            <v>817.85949027552897</v>
          </cell>
          <cell r="I527">
            <v>150</v>
          </cell>
          <cell r="J527">
            <v>350.28630460448602</v>
          </cell>
          <cell r="K527">
            <v>42.500250000000001</v>
          </cell>
          <cell r="L527">
            <v>350.28630460448602</v>
          </cell>
          <cell r="M527">
            <v>42.500250000000001</v>
          </cell>
          <cell r="N527">
            <v>0.2</v>
          </cell>
          <cell r="O527">
            <v>0.2</v>
          </cell>
          <cell r="P527">
            <v>0.36</v>
          </cell>
          <cell r="Q527">
            <v>0.1</v>
          </cell>
          <cell r="R527">
            <v>2</v>
          </cell>
          <cell r="S527">
            <v>0.1</v>
          </cell>
          <cell r="T527">
            <v>0.9</v>
          </cell>
          <cell r="U527">
            <v>58</v>
          </cell>
          <cell r="V527">
            <v>0</v>
          </cell>
          <cell r="W527">
            <v>0</v>
          </cell>
          <cell r="X527">
            <v>92.72284533648164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42.500250000000001</v>
          </cell>
          <cell r="AD527">
            <v>42.500250000000001</v>
          </cell>
          <cell r="AE527">
            <v>63.750375000000005</v>
          </cell>
          <cell r="AF527">
            <v>42.500250000000001</v>
          </cell>
          <cell r="AG527">
            <v>42.500250000000001</v>
          </cell>
          <cell r="AH527">
            <v>42.500250000000001</v>
          </cell>
          <cell r="AI527">
            <v>42.500250000000001</v>
          </cell>
        </row>
        <row r="528">
          <cell r="B528" t="str">
            <v>水系31</v>
          </cell>
          <cell r="C528">
            <v>31</v>
          </cell>
          <cell r="D528" t="str">
            <v>水系</v>
          </cell>
          <cell r="E528">
            <v>6</v>
          </cell>
          <cell r="F528" t="str">
            <v>冷却</v>
          </cell>
          <cell r="H528">
            <v>849.84282229747703</v>
          </cell>
          <cell r="I528">
            <v>150</v>
          </cell>
          <cell r="J528">
            <v>364.85892857142898</v>
          </cell>
          <cell r="K528">
            <v>43.916924999999999</v>
          </cell>
          <cell r="L528">
            <v>364.85892857142898</v>
          </cell>
          <cell r="M528">
            <v>43.916924999999999</v>
          </cell>
          <cell r="N528">
            <v>0.2</v>
          </cell>
          <cell r="O528">
            <v>0.2</v>
          </cell>
          <cell r="P528">
            <v>0.36</v>
          </cell>
          <cell r="Q528">
            <v>0.1</v>
          </cell>
          <cell r="R528">
            <v>2</v>
          </cell>
          <cell r="S528">
            <v>0.1</v>
          </cell>
          <cell r="T528">
            <v>0.9</v>
          </cell>
          <cell r="U528">
            <v>59.933333333333302</v>
          </cell>
          <cell r="V528">
            <v>0</v>
          </cell>
          <cell r="W528">
            <v>0</v>
          </cell>
          <cell r="X528">
            <v>100.39017857142855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43.916924999999999</v>
          </cell>
          <cell r="AD528">
            <v>43.916924999999999</v>
          </cell>
          <cell r="AE528">
            <v>65.875387500000002</v>
          </cell>
          <cell r="AF528">
            <v>43.916924999999999</v>
          </cell>
          <cell r="AG528">
            <v>43.916924999999999</v>
          </cell>
          <cell r="AH528">
            <v>43.916924999999999</v>
          </cell>
          <cell r="AI528">
            <v>43.916924999999999</v>
          </cell>
        </row>
        <row r="529">
          <cell r="B529" t="str">
            <v>水系32</v>
          </cell>
          <cell r="C529">
            <v>32</v>
          </cell>
          <cell r="D529" t="str">
            <v>水系</v>
          </cell>
          <cell r="E529">
            <v>6</v>
          </cell>
          <cell r="F529" t="str">
            <v>冷却</v>
          </cell>
          <cell r="H529">
            <v>882.13075748153904</v>
          </cell>
          <cell r="I529">
            <v>150</v>
          </cell>
          <cell r="J529">
            <v>379.64369747899201</v>
          </cell>
          <cell r="K529">
            <v>45.333599999999997</v>
          </cell>
          <cell r="L529">
            <v>379.64369747899201</v>
          </cell>
          <cell r="M529">
            <v>45.333599999999997</v>
          </cell>
          <cell r="N529">
            <v>0.2</v>
          </cell>
          <cell r="O529">
            <v>0.2</v>
          </cell>
          <cell r="P529">
            <v>0.36</v>
          </cell>
          <cell r="Q529">
            <v>0.1</v>
          </cell>
          <cell r="R529">
            <v>2</v>
          </cell>
          <cell r="S529">
            <v>0.1</v>
          </cell>
          <cell r="T529">
            <v>0.9</v>
          </cell>
          <cell r="U529">
            <v>61.866666666666703</v>
          </cell>
          <cell r="V529">
            <v>0</v>
          </cell>
          <cell r="W529">
            <v>0</v>
          </cell>
          <cell r="X529">
            <v>108.46962785114042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45.333599999999997</v>
          </cell>
          <cell r="AD529">
            <v>45.333599999999997</v>
          </cell>
          <cell r="AE529">
            <v>68.000399999999999</v>
          </cell>
          <cell r="AF529">
            <v>45.333599999999997</v>
          </cell>
          <cell r="AG529">
            <v>45.333599999999997</v>
          </cell>
          <cell r="AH529">
            <v>45.333599999999997</v>
          </cell>
          <cell r="AI529">
            <v>45.333599999999997</v>
          </cell>
        </row>
        <row r="530">
          <cell r="B530" t="str">
            <v>水系33</v>
          </cell>
          <cell r="C530">
            <v>33</v>
          </cell>
          <cell r="D530" t="str">
            <v>水系</v>
          </cell>
          <cell r="E530">
            <v>6</v>
          </cell>
          <cell r="F530" t="str">
            <v>冷却</v>
          </cell>
          <cell r="H530">
            <v>914.72329582771499</v>
          </cell>
          <cell r="I530">
            <v>150</v>
          </cell>
          <cell r="J530">
            <v>394.64364406779703</v>
          </cell>
          <cell r="K530">
            <v>46.750275000000002</v>
          </cell>
          <cell r="L530">
            <v>394.64364406779703</v>
          </cell>
          <cell r="M530">
            <v>46.750275000000002</v>
          </cell>
          <cell r="N530">
            <v>0.2</v>
          </cell>
          <cell r="O530">
            <v>0.2</v>
          </cell>
          <cell r="P530">
            <v>0.36</v>
          </cell>
          <cell r="Q530">
            <v>0.1</v>
          </cell>
          <cell r="R530">
            <v>2</v>
          </cell>
          <cell r="S530">
            <v>0.1</v>
          </cell>
          <cell r="T530">
            <v>0.9</v>
          </cell>
          <cell r="U530">
            <v>63.8</v>
          </cell>
          <cell r="V530">
            <v>0</v>
          </cell>
          <cell r="W530">
            <v>0</v>
          </cell>
          <cell r="X530">
            <v>116.97521186440682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46.750275000000002</v>
          </cell>
          <cell r="AD530">
            <v>46.750275000000002</v>
          </cell>
          <cell r="AE530">
            <v>70.12541250000001</v>
          </cell>
          <cell r="AF530">
            <v>46.750275000000002</v>
          </cell>
          <cell r="AG530">
            <v>46.750275000000002</v>
          </cell>
          <cell r="AH530">
            <v>46.750275000000002</v>
          </cell>
          <cell r="AI530">
            <v>46.750275000000002</v>
          </cell>
        </row>
        <row r="531">
          <cell r="B531" t="str">
            <v>水系34</v>
          </cell>
          <cell r="C531">
            <v>34</v>
          </cell>
          <cell r="D531" t="str">
            <v>水系</v>
          </cell>
          <cell r="E531">
            <v>6</v>
          </cell>
          <cell r="F531" t="str">
            <v>冷却</v>
          </cell>
          <cell r="H531">
            <v>983.66060335075701</v>
          </cell>
          <cell r="I531">
            <v>150</v>
          </cell>
          <cell r="J531">
            <v>409.86190476190501</v>
          </cell>
          <cell r="K531">
            <v>48.16695</v>
          </cell>
          <cell r="L531">
            <v>409.86190476190501</v>
          </cell>
          <cell r="M531">
            <v>48.16695</v>
          </cell>
          <cell r="N531">
            <v>0.2</v>
          </cell>
          <cell r="O531">
            <v>0.2</v>
          </cell>
          <cell r="P531">
            <v>0.36</v>
          </cell>
          <cell r="Q531">
            <v>0.1</v>
          </cell>
          <cell r="R531">
            <v>2</v>
          </cell>
          <cell r="S531">
            <v>0.1</v>
          </cell>
          <cell r="T531">
            <v>0.9</v>
          </cell>
          <cell r="U531">
            <v>65.733333333333306</v>
          </cell>
          <cell r="V531">
            <v>0</v>
          </cell>
          <cell r="W531">
            <v>0</v>
          </cell>
          <cell r="X531">
            <v>125.92142857142865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48.16695</v>
          </cell>
          <cell r="AD531">
            <v>48.16695</v>
          </cell>
          <cell r="AE531">
            <v>72.250425000000007</v>
          </cell>
          <cell r="AF531">
            <v>48.16695</v>
          </cell>
          <cell r="AG531">
            <v>48.16695</v>
          </cell>
          <cell r="AH531">
            <v>48.16695</v>
          </cell>
          <cell r="AI531">
            <v>48.16695</v>
          </cell>
        </row>
        <row r="532">
          <cell r="B532" t="str">
            <v>水系35</v>
          </cell>
          <cell r="C532">
            <v>35</v>
          </cell>
          <cell r="D532" t="str">
            <v>水系</v>
          </cell>
          <cell r="E532">
            <v>6</v>
          </cell>
          <cell r="F532" t="str">
            <v>冷却</v>
          </cell>
          <cell r="H532">
            <v>1018.12508607825</v>
          </cell>
          <cell r="I532">
            <v>150</v>
          </cell>
          <cell r="J532">
            <v>425.30172413793099</v>
          </cell>
          <cell r="K532">
            <v>49.583624999999998</v>
          </cell>
          <cell r="L532">
            <v>425.30172413793099</v>
          </cell>
          <cell r="M532">
            <v>49.583624999999998</v>
          </cell>
          <cell r="N532">
            <v>0.2</v>
          </cell>
          <cell r="O532">
            <v>0.2</v>
          </cell>
          <cell r="P532">
            <v>0.36</v>
          </cell>
          <cell r="Q532">
            <v>0.1</v>
          </cell>
          <cell r="R532">
            <v>2</v>
          </cell>
          <cell r="S532">
            <v>0.1</v>
          </cell>
          <cell r="T532">
            <v>0.9</v>
          </cell>
          <cell r="U532">
            <v>67.6666666666667</v>
          </cell>
          <cell r="V532">
            <v>0</v>
          </cell>
          <cell r="W532">
            <v>0</v>
          </cell>
          <cell r="X532">
            <v>135.32327586206895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49.583624999999998</v>
          </cell>
          <cell r="AD532">
            <v>49.583624999999998</v>
          </cell>
          <cell r="AE532">
            <v>74.375437500000004</v>
          </cell>
          <cell r="AF532">
            <v>49.583624999999998</v>
          </cell>
          <cell r="AG532">
            <v>49.583624999999998</v>
          </cell>
          <cell r="AH532">
            <v>49.583624999999998</v>
          </cell>
          <cell r="AI532">
            <v>49.583624999999998</v>
          </cell>
        </row>
        <row r="533">
          <cell r="B533" t="str">
            <v>水系36</v>
          </cell>
          <cell r="C533">
            <v>36</v>
          </cell>
          <cell r="D533" t="str">
            <v>水系</v>
          </cell>
          <cell r="E533">
            <v>6</v>
          </cell>
          <cell r="F533" t="str">
            <v>冷却</v>
          </cell>
          <cell r="H533">
            <v>1052.9057567206801</v>
          </cell>
          <cell r="I533">
            <v>150</v>
          </cell>
          <cell r="J533">
            <v>440.96645962732902</v>
          </cell>
          <cell r="K533">
            <v>51.000300000000003</v>
          </cell>
          <cell r="L533">
            <v>440.96645962732902</v>
          </cell>
          <cell r="M533">
            <v>51.000300000000003</v>
          </cell>
          <cell r="N533">
            <v>0.2</v>
          </cell>
          <cell r="O533">
            <v>0.2</v>
          </cell>
          <cell r="P533">
            <v>0.36</v>
          </cell>
          <cell r="Q533">
            <v>0.1</v>
          </cell>
          <cell r="R533">
            <v>2</v>
          </cell>
          <cell r="S533">
            <v>0.1</v>
          </cell>
          <cell r="T533">
            <v>0.9</v>
          </cell>
          <cell r="U533">
            <v>69.599999999999994</v>
          </cell>
          <cell r="V533">
            <v>0</v>
          </cell>
          <cell r="W533">
            <v>0</v>
          </cell>
          <cell r="X533">
            <v>145.19627329192545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51.000300000000003</v>
          </cell>
          <cell r="AD533">
            <v>51.000300000000003</v>
          </cell>
          <cell r="AE533">
            <v>76.500450000000001</v>
          </cell>
          <cell r="AF533">
            <v>51.000300000000003</v>
          </cell>
          <cell r="AG533">
            <v>51.000300000000003</v>
          </cell>
          <cell r="AH533">
            <v>51.000300000000003</v>
          </cell>
          <cell r="AI533">
            <v>51.000300000000003</v>
          </cell>
        </row>
        <row r="534">
          <cell r="B534" t="str">
            <v>水系37</v>
          </cell>
          <cell r="C534">
            <v>37</v>
          </cell>
          <cell r="D534" t="str">
            <v>水系</v>
          </cell>
          <cell r="E534">
            <v>6</v>
          </cell>
          <cell r="F534" t="str">
            <v>冷却</v>
          </cell>
          <cell r="H534">
            <v>1088.0026152780299</v>
          </cell>
          <cell r="I534">
            <v>150</v>
          </cell>
          <cell r="J534">
            <v>456.85958646616501</v>
          </cell>
          <cell r="K534">
            <v>52.416975000000001</v>
          </cell>
          <cell r="L534">
            <v>456.85958646616501</v>
          </cell>
          <cell r="M534">
            <v>52.416975000000001</v>
          </cell>
          <cell r="N534">
            <v>0.2</v>
          </cell>
          <cell r="O534">
            <v>0.2</v>
          </cell>
          <cell r="P534">
            <v>0.36</v>
          </cell>
          <cell r="Q534">
            <v>0.1</v>
          </cell>
          <cell r="R534">
            <v>2</v>
          </cell>
          <cell r="S534">
            <v>0.1</v>
          </cell>
          <cell r="T534">
            <v>0.9</v>
          </cell>
          <cell r="U534">
            <v>71.533333333333303</v>
          </cell>
          <cell r="V534">
            <v>0</v>
          </cell>
          <cell r="W534">
            <v>0</v>
          </cell>
          <cell r="X534">
            <v>155.5564849624065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52.416975000000001</v>
          </cell>
          <cell r="AD534">
            <v>52.416975000000001</v>
          </cell>
          <cell r="AE534">
            <v>78.625462499999998</v>
          </cell>
          <cell r="AF534">
            <v>52.416975000000001</v>
          </cell>
          <cell r="AG534">
            <v>52.416975000000001</v>
          </cell>
          <cell r="AH534">
            <v>52.416975000000001</v>
          </cell>
          <cell r="AI534">
            <v>52.416975000000001</v>
          </cell>
        </row>
        <row r="535">
          <cell r="B535" t="str">
            <v>水系38</v>
          </cell>
          <cell r="C535">
            <v>38</v>
          </cell>
          <cell r="D535" t="str">
            <v>水系</v>
          </cell>
          <cell r="E535">
            <v>6</v>
          </cell>
          <cell r="F535" t="str">
            <v>冷却</v>
          </cell>
          <cell r="H535">
            <v>1123.4156617503199</v>
          </cell>
          <cell r="I535">
            <v>150</v>
          </cell>
          <cell r="J535">
            <v>472.98470290771201</v>
          </cell>
          <cell r="K535">
            <v>53.833649999999999</v>
          </cell>
          <cell r="L535">
            <v>472.98470290771201</v>
          </cell>
          <cell r="M535">
            <v>53.833649999999999</v>
          </cell>
          <cell r="N535">
            <v>0.2</v>
          </cell>
          <cell r="O535">
            <v>0.2</v>
          </cell>
          <cell r="P535">
            <v>0.36</v>
          </cell>
          <cell r="Q535">
            <v>0.1</v>
          </cell>
          <cell r="R535">
            <v>2</v>
          </cell>
          <cell r="S535">
            <v>0.1</v>
          </cell>
          <cell r="T535">
            <v>0.9</v>
          </cell>
          <cell r="U535">
            <v>73.466666666666697</v>
          </cell>
          <cell r="V535">
            <v>0</v>
          </cell>
          <cell r="W535">
            <v>0</v>
          </cell>
          <cell r="X535">
            <v>166.42054361567699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53.833649999999999</v>
          </cell>
          <cell r="AD535">
            <v>53.833649999999999</v>
          </cell>
          <cell r="AE535">
            <v>80.750474999999994</v>
          </cell>
          <cell r="AF535">
            <v>53.833649999999999</v>
          </cell>
          <cell r="AG535">
            <v>53.833649999999999</v>
          </cell>
          <cell r="AH535">
            <v>53.833649999999999</v>
          </cell>
          <cell r="AI535">
            <v>53.833649999999999</v>
          </cell>
        </row>
        <row r="536">
          <cell r="B536" t="str">
            <v>水系39</v>
          </cell>
          <cell r="C536">
            <v>39</v>
          </cell>
          <cell r="D536" t="str">
            <v>水系</v>
          </cell>
          <cell r="E536">
            <v>6</v>
          </cell>
          <cell r="F536" t="str">
            <v>冷却</v>
          </cell>
          <cell r="H536">
            <v>1159.1448961375399</v>
          </cell>
          <cell r="I536">
            <v>150</v>
          </cell>
          <cell r="J536">
            <v>489.34553571428597</v>
          </cell>
          <cell r="K536">
            <v>55.250324999999997</v>
          </cell>
          <cell r="L536">
            <v>489.34553571428597</v>
          </cell>
          <cell r="M536">
            <v>55.250324999999997</v>
          </cell>
          <cell r="N536">
            <v>0.2</v>
          </cell>
          <cell r="O536">
            <v>0.2</v>
          </cell>
          <cell r="P536">
            <v>0.36</v>
          </cell>
          <cell r="Q536">
            <v>0.1</v>
          </cell>
          <cell r="R536">
            <v>2</v>
          </cell>
          <cell r="S536">
            <v>0.1</v>
          </cell>
          <cell r="T536">
            <v>0.9</v>
          </cell>
          <cell r="U536">
            <v>75.400000000000006</v>
          </cell>
          <cell r="V536">
            <v>0</v>
          </cell>
          <cell r="W536">
            <v>0</v>
          </cell>
          <cell r="X536">
            <v>177.8056760204085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55.250324999999997</v>
          </cell>
          <cell r="AD536">
            <v>55.250324999999997</v>
          </cell>
          <cell r="AE536">
            <v>82.875487499999991</v>
          </cell>
          <cell r="AF536">
            <v>55.250324999999997</v>
          </cell>
          <cell r="AG536">
            <v>55.250324999999997</v>
          </cell>
          <cell r="AH536">
            <v>55.250324999999997</v>
          </cell>
          <cell r="AI536">
            <v>55.250324999999997</v>
          </cell>
        </row>
        <row r="537">
          <cell r="B537" t="str">
            <v>水系40</v>
          </cell>
          <cell r="C537">
            <v>40</v>
          </cell>
          <cell r="D537" t="str">
            <v>水系</v>
          </cell>
          <cell r="E537">
            <v>6</v>
          </cell>
          <cell r="F537" t="str">
            <v>冷却</v>
          </cell>
          <cell r="H537">
            <v>1195.1903184396899</v>
          </cell>
          <cell r="I537">
            <v>150</v>
          </cell>
          <cell r="J537">
            <v>505.94594594594599</v>
          </cell>
          <cell r="K537">
            <v>56.667000000000002</v>
          </cell>
          <cell r="L537">
            <v>505.94594594594599</v>
          </cell>
          <cell r="M537">
            <v>56.667000000000002</v>
          </cell>
          <cell r="N537">
            <v>0.2</v>
          </cell>
          <cell r="O537">
            <v>0.2</v>
          </cell>
          <cell r="P537">
            <v>0.36</v>
          </cell>
          <cell r="Q537">
            <v>0.1</v>
          </cell>
          <cell r="R537">
            <v>2</v>
          </cell>
          <cell r="S537">
            <v>0.1</v>
          </cell>
          <cell r="T537">
            <v>0.9</v>
          </cell>
          <cell r="U537">
            <v>77.3333333333333</v>
          </cell>
          <cell r="V537">
            <v>0</v>
          </cell>
          <cell r="W537">
            <v>0</v>
          </cell>
          <cell r="X537">
            <v>189.72972972973048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56.667000000000002</v>
          </cell>
          <cell r="AD537">
            <v>56.667000000000002</v>
          </cell>
          <cell r="AE537">
            <v>85.000500000000002</v>
          </cell>
          <cell r="AF537">
            <v>56.667000000000002</v>
          </cell>
          <cell r="AG537">
            <v>56.667000000000002</v>
          </cell>
          <cell r="AH537">
            <v>56.667000000000002</v>
          </cell>
          <cell r="AI537">
            <v>56.667000000000002</v>
          </cell>
        </row>
        <row r="538">
          <cell r="B538" t="str">
            <v>水系41</v>
          </cell>
          <cell r="C538">
            <v>41</v>
          </cell>
          <cell r="D538" t="str">
            <v>水系</v>
          </cell>
          <cell r="E538">
            <v>6</v>
          </cell>
          <cell r="F538" t="str">
            <v>冷却</v>
          </cell>
          <cell r="H538">
            <v>1231.5519286567701</v>
          </cell>
          <cell r="I538">
            <v>150</v>
          </cell>
          <cell r="J538">
            <v>522.78993506493498</v>
          </cell>
          <cell r="K538">
            <v>58.083674999999999</v>
          </cell>
          <cell r="L538">
            <v>522.78993506493498</v>
          </cell>
          <cell r="M538">
            <v>58.083674999999999</v>
          </cell>
          <cell r="N538">
            <v>0.2</v>
          </cell>
          <cell r="O538">
            <v>0.2</v>
          </cell>
          <cell r="P538">
            <v>0.36</v>
          </cell>
          <cell r="Q538">
            <v>0.1</v>
          </cell>
          <cell r="R538">
            <v>2</v>
          </cell>
          <cell r="S538">
            <v>0.1</v>
          </cell>
          <cell r="T538">
            <v>0.9</v>
          </cell>
          <cell r="U538">
            <v>79.266666666666694</v>
          </cell>
          <cell r="V538">
            <v>0</v>
          </cell>
          <cell r="W538">
            <v>0</v>
          </cell>
          <cell r="X538">
            <v>202.21120129870201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58.083674999999999</v>
          </cell>
          <cell r="AD538">
            <v>58.083674999999999</v>
          </cell>
          <cell r="AE538">
            <v>87.125512499999999</v>
          </cell>
          <cell r="AF538">
            <v>58.083674999999999</v>
          </cell>
          <cell r="AG538">
            <v>58.083674999999999</v>
          </cell>
          <cell r="AH538">
            <v>58.083674999999999</v>
          </cell>
          <cell r="AI538">
            <v>58.083674999999999</v>
          </cell>
        </row>
        <row r="539">
          <cell r="B539" t="str">
            <v>水系42</v>
          </cell>
          <cell r="C539">
            <v>42</v>
          </cell>
          <cell r="D539" t="str">
            <v>水系</v>
          </cell>
          <cell r="E539">
            <v>6</v>
          </cell>
          <cell r="F539" t="str">
            <v>冷却</v>
          </cell>
          <cell r="H539">
            <v>1268.22972678878</v>
          </cell>
          <cell r="I539">
            <v>150</v>
          </cell>
          <cell r="J539">
            <v>539.88165137614703</v>
          </cell>
          <cell r="K539">
            <v>59.500349999999997</v>
          </cell>
          <cell r="L539">
            <v>539.88165137614703</v>
          </cell>
          <cell r="M539">
            <v>59.500349999999997</v>
          </cell>
          <cell r="N539">
            <v>0.2</v>
          </cell>
          <cell r="O539">
            <v>0.2</v>
          </cell>
          <cell r="P539">
            <v>0.36</v>
          </cell>
          <cell r="Q539">
            <v>0.1</v>
          </cell>
          <cell r="R539">
            <v>2</v>
          </cell>
          <cell r="S539">
            <v>0.1</v>
          </cell>
          <cell r="T539">
            <v>0.9</v>
          </cell>
          <cell r="U539">
            <v>81.2</v>
          </cell>
          <cell r="V539">
            <v>0</v>
          </cell>
          <cell r="W539">
            <v>0</v>
          </cell>
          <cell r="X539">
            <v>215.26926605504551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59.500349999999997</v>
          </cell>
          <cell r="AD539">
            <v>59.500349999999997</v>
          </cell>
          <cell r="AE539">
            <v>89.250524999999996</v>
          </cell>
          <cell r="AF539">
            <v>59.500349999999997</v>
          </cell>
          <cell r="AG539">
            <v>59.500349999999997</v>
          </cell>
          <cell r="AH539">
            <v>59.500349999999997</v>
          </cell>
          <cell r="AI539">
            <v>59.500349999999997</v>
          </cell>
        </row>
        <row r="540">
          <cell r="B540" t="str">
            <v>水系43</v>
          </cell>
          <cell r="C540">
            <v>43</v>
          </cell>
          <cell r="D540" t="str">
            <v>水系</v>
          </cell>
          <cell r="E540">
            <v>6</v>
          </cell>
          <cell r="F540" t="str">
            <v>冷却</v>
          </cell>
          <cell r="H540">
            <v>1305.2237128357201</v>
          </cell>
          <cell r="I540">
            <v>150</v>
          </cell>
          <cell r="J540">
            <v>557.22539682539696</v>
          </cell>
          <cell r="K540">
            <v>60.917025000000002</v>
          </cell>
          <cell r="L540">
            <v>557.22539682539696</v>
          </cell>
          <cell r="M540">
            <v>60.917025000000002</v>
          </cell>
          <cell r="N540">
            <v>0.2</v>
          </cell>
          <cell r="O540">
            <v>0.2</v>
          </cell>
          <cell r="P540">
            <v>0.36</v>
          </cell>
          <cell r="Q540">
            <v>0.1</v>
          </cell>
          <cell r="R540">
            <v>2</v>
          </cell>
          <cell r="S540">
            <v>0.1</v>
          </cell>
          <cell r="T540">
            <v>0.9</v>
          </cell>
          <cell r="U540">
            <v>83.133333333333297</v>
          </cell>
          <cell r="V540">
            <v>0</v>
          </cell>
          <cell r="W540">
            <v>0</v>
          </cell>
          <cell r="X540">
            <v>228.9238095238095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60.917025000000002</v>
          </cell>
          <cell r="AD540">
            <v>60.917025000000002</v>
          </cell>
          <cell r="AE540">
            <v>91.375537500000007</v>
          </cell>
          <cell r="AF540">
            <v>60.917025000000002</v>
          </cell>
          <cell r="AG540">
            <v>60.917025000000002</v>
          </cell>
          <cell r="AH540">
            <v>60.917025000000002</v>
          </cell>
          <cell r="AI540">
            <v>60.917025000000002</v>
          </cell>
        </row>
        <row r="541">
          <cell r="B541" t="str">
            <v>水系44</v>
          </cell>
          <cell r="C541">
            <v>44</v>
          </cell>
          <cell r="D541" t="str">
            <v>水系</v>
          </cell>
          <cell r="E541">
            <v>6</v>
          </cell>
          <cell r="F541" t="str">
            <v>冷却</v>
          </cell>
          <cell r="H541">
            <v>1342.53388679759</v>
          </cell>
          <cell r="I541">
            <v>150</v>
          </cell>
          <cell r="J541">
            <v>574.82563417890503</v>
          </cell>
          <cell r="K541">
            <v>62.3337</v>
          </cell>
          <cell r="L541">
            <v>574.82563417890503</v>
          </cell>
          <cell r="M541">
            <v>62.3337</v>
          </cell>
          <cell r="N541">
            <v>0.2</v>
          </cell>
          <cell r="O541">
            <v>0.2</v>
          </cell>
          <cell r="P541">
            <v>0.36</v>
          </cell>
          <cell r="Q541">
            <v>0.1</v>
          </cell>
          <cell r="R541">
            <v>2</v>
          </cell>
          <cell r="S541">
            <v>0.1</v>
          </cell>
          <cell r="T541">
            <v>0.9</v>
          </cell>
          <cell r="U541">
            <v>85.066666666666706</v>
          </cell>
          <cell r="V541">
            <v>0</v>
          </cell>
          <cell r="W541">
            <v>0</v>
          </cell>
          <cell r="X541">
            <v>243.19546061415303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62.3337</v>
          </cell>
          <cell r="AD541">
            <v>62.3337</v>
          </cell>
          <cell r="AE541">
            <v>93.500550000000004</v>
          </cell>
          <cell r="AF541">
            <v>62.3337</v>
          </cell>
          <cell r="AG541">
            <v>62.3337</v>
          </cell>
          <cell r="AH541">
            <v>62.3337</v>
          </cell>
          <cell r="AI541">
            <v>62.3337</v>
          </cell>
        </row>
        <row r="542">
          <cell r="B542" t="str">
            <v>水系45</v>
          </cell>
          <cell r="C542">
            <v>45</v>
          </cell>
          <cell r="D542" t="str">
            <v>水系</v>
          </cell>
          <cell r="E542">
            <v>6</v>
          </cell>
          <cell r="F542" t="str">
            <v>冷却</v>
          </cell>
          <cell r="H542">
            <v>1433.4145567624901</v>
          </cell>
          <cell r="I542">
            <v>150</v>
          </cell>
          <cell r="J542">
            <v>592.68699460916503</v>
          </cell>
          <cell r="K542">
            <v>63.750374999999998</v>
          </cell>
          <cell r="L542">
            <v>592.68699460916503</v>
          </cell>
          <cell r="M542">
            <v>63.750374999999998</v>
          </cell>
          <cell r="N542">
            <v>0.2</v>
          </cell>
          <cell r="O542">
            <v>0.2</v>
          </cell>
          <cell r="P542">
            <v>0.36</v>
          </cell>
          <cell r="Q542">
            <v>0.1</v>
          </cell>
          <cell r="R542">
            <v>2</v>
          </cell>
          <cell r="S542">
            <v>0.1</v>
          </cell>
          <cell r="T542">
            <v>0.9</v>
          </cell>
          <cell r="U542">
            <v>87</v>
          </cell>
          <cell r="V542">
            <v>0</v>
          </cell>
          <cell r="W542">
            <v>0</v>
          </cell>
          <cell r="X542">
            <v>258.105626684637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63.750374999999998</v>
          </cell>
          <cell r="AD542">
            <v>63.750374999999998</v>
          </cell>
          <cell r="AE542">
            <v>95.625562500000001</v>
          </cell>
          <cell r="AF542">
            <v>63.750374999999998</v>
          </cell>
          <cell r="AG542">
            <v>63.750374999999998</v>
          </cell>
          <cell r="AH542">
            <v>63.750374999999998</v>
          </cell>
          <cell r="AI542">
            <v>63.750374999999998</v>
          </cell>
        </row>
        <row r="543">
          <cell r="B543" t="str">
            <v>水系46</v>
          </cell>
          <cell r="C543">
            <v>46</v>
          </cell>
          <cell r="D543" t="str">
            <v>水系</v>
          </cell>
          <cell r="E543">
            <v>6</v>
          </cell>
          <cell r="F543" t="str">
            <v>冷却</v>
          </cell>
          <cell r="H543">
            <v>1472.82114251541</v>
          </cell>
          <cell r="I543">
            <v>150</v>
          </cell>
          <cell r="J543">
            <v>610.81428571428603</v>
          </cell>
          <cell r="K543">
            <v>65.167050000000003</v>
          </cell>
          <cell r="L543">
            <v>610.81428571428603</v>
          </cell>
          <cell r="M543">
            <v>65.167050000000003</v>
          </cell>
          <cell r="N543">
            <v>0.2</v>
          </cell>
          <cell r="O543">
            <v>0.2</v>
          </cell>
          <cell r="P543">
            <v>0.36</v>
          </cell>
          <cell r="Q543">
            <v>0.1</v>
          </cell>
          <cell r="R543">
            <v>2</v>
          </cell>
          <cell r="S543">
            <v>0.1</v>
          </cell>
          <cell r="T543">
            <v>0.9</v>
          </cell>
          <cell r="U543">
            <v>88.933333333333294</v>
          </cell>
          <cell r="V543">
            <v>0</v>
          </cell>
          <cell r="W543">
            <v>0</v>
          </cell>
          <cell r="X543">
            <v>273.67653061224451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65.167050000000003</v>
          </cell>
          <cell r="AD543">
            <v>65.167050000000003</v>
          </cell>
          <cell r="AE543">
            <v>97.750574999999998</v>
          </cell>
          <cell r="AF543">
            <v>65.167050000000003</v>
          </cell>
          <cell r="AG543">
            <v>65.167050000000003</v>
          </cell>
          <cell r="AH543">
            <v>65.167050000000003</v>
          </cell>
          <cell r="AI543">
            <v>65.167050000000003</v>
          </cell>
        </row>
        <row r="544">
          <cell r="B544" t="str">
            <v>水系47</v>
          </cell>
          <cell r="C544">
            <v>47</v>
          </cell>
          <cell r="D544" t="str">
            <v>水系</v>
          </cell>
          <cell r="E544">
            <v>6</v>
          </cell>
          <cell r="F544" t="str">
            <v>冷却</v>
          </cell>
          <cell r="H544">
            <v>1512.5561164829401</v>
          </cell>
          <cell r="I544">
            <v>150</v>
          </cell>
          <cell r="J544">
            <v>629.21249999999998</v>
          </cell>
          <cell r="K544">
            <v>66.583725000000001</v>
          </cell>
          <cell r="L544">
            <v>629.21249999999998</v>
          </cell>
          <cell r="M544">
            <v>66.583725000000001</v>
          </cell>
          <cell r="N544">
            <v>0.2</v>
          </cell>
          <cell r="O544">
            <v>0.2</v>
          </cell>
          <cell r="P544">
            <v>0.36</v>
          </cell>
          <cell r="Q544">
            <v>0.1</v>
          </cell>
          <cell r="R544">
            <v>2</v>
          </cell>
          <cell r="S544">
            <v>0.1</v>
          </cell>
          <cell r="T544">
            <v>0.9</v>
          </cell>
          <cell r="U544">
            <v>90.866666666666703</v>
          </cell>
          <cell r="V544">
            <v>0</v>
          </cell>
          <cell r="W544">
            <v>0</v>
          </cell>
          <cell r="X544">
            <v>289.93124999999998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66.583725000000001</v>
          </cell>
          <cell r="AD544">
            <v>66.583725000000001</v>
          </cell>
          <cell r="AE544">
            <v>99.875587499999995</v>
          </cell>
          <cell r="AF544">
            <v>66.583725000000001</v>
          </cell>
          <cell r="AG544">
            <v>66.583725000000001</v>
          </cell>
          <cell r="AH544">
            <v>66.583725000000001</v>
          </cell>
          <cell r="AI544">
            <v>66.583725000000001</v>
          </cell>
        </row>
        <row r="545">
          <cell r="B545" t="str">
            <v>水系48</v>
          </cell>
          <cell r="C545">
            <v>48</v>
          </cell>
          <cell r="D545" t="str">
            <v>水系</v>
          </cell>
          <cell r="E545">
            <v>6</v>
          </cell>
          <cell r="F545" t="str">
            <v>冷却</v>
          </cell>
          <cell r="H545">
            <v>1552.6194786650699</v>
          </cell>
          <cell r="I545">
            <v>150</v>
          </cell>
          <cell r="J545">
            <v>647.88682385575601</v>
          </cell>
          <cell r="K545">
            <v>68.000399999999999</v>
          </cell>
          <cell r="L545">
            <v>647.88682385575601</v>
          </cell>
          <cell r="M545">
            <v>68.000399999999999</v>
          </cell>
          <cell r="N545">
            <v>0.2</v>
          </cell>
          <cell r="O545">
            <v>0.2</v>
          </cell>
          <cell r="P545">
            <v>0.36</v>
          </cell>
          <cell r="Q545">
            <v>0.1</v>
          </cell>
          <cell r="R545">
            <v>2</v>
          </cell>
          <cell r="S545">
            <v>0.1</v>
          </cell>
          <cell r="T545">
            <v>0.9</v>
          </cell>
          <cell r="U545">
            <v>92.8</v>
          </cell>
          <cell r="V545">
            <v>0</v>
          </cell>
          <cell r="W545">
            <v>0</v>
          </cell>
          <cell r="X545">
            <v>306.893758668516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68.000399999999999</v>
          </cell>
          <cell r="AD545">
            <v>68.000399999999999</v>
          </cell>
          <cell r="AE545">
            <v>102.00059999999999</v>
          </cell>
          <cell r="AF545">
            <v>68.000399999999999</v>
          </cell>
          <cell r="AG545">
            <v>68.000399999999999</v>
          </cell>
          <cell r="AH545">
            <v>68.000399999999999</v>
          </cell>
          <cell r="AI545">
            <v>68.000399999999999</v>
          </cell>
        </row>
        <row r="546">
          <cell r="B546" t="str">
            <v>水系49</v>
          </cell>
          <cell r="C546">
            <v>49</v>
          </cell>
          <cell r="D546" t="str">
            <v>水系</v>
          </cell>
          <cell r="E546">
            <v>6</v>
          </cell>
          <cell r="F546" t="str">
            <v>冷却</v>
          </cell>
          <cell r="H546">
            <v>1593.0112290618199</v>
          </cell>
          <cell r="I546">
            <v>150</v>
          </cell>
          <cell r="J546">
            <v>666.84264705882401</v>
          </cell>
          <cell r="K546">
            <v>69.417074999999997</v>
          </cell>
          <cell r="L546">
            <v>666.84264705882401</v>
          </cell>
          <cell r="M546">
            <v>69.417074999999997</v>
          </cell>
          <cell r="N546">
            <v>0.2</v>
          </cell>
          <cell r="O546">
            <v>0.2</v>
          </cell>
          <cell r="P546">
            <v>0.36</v>
          </cell>
          <cell r="Q546">
            <v>0.1</v>
          </cell>
          <cell r="R546">
            <v>2</v>
          </cell>
          <cell r="S546">
            <v>0.1</v>
          </cell>
          <cell r="T546">
            <v>0.9</v>
          </cell>
          <cell r="U546">
            <v>94.733333333333306</v>
          </cell>
          <cell r="V546">
            <v>0</v>
          </cell>
          <cell r="W546">
            <v>0</v>
          </cell>
          <cell r="X546">
            <v>324.58897058823601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69.417074999999997</v>
          </cell>
          <cell r="AD546">
            <v>69.417074999999997</v>
          </cell>
          <cell r="AE546">
            <v>104.12561249999999</v>
          </cell>
          <cell r="AF546">
            <v>69.417074999999997</v>
          </cell>
          <cell r="AG546">
            <v>69.417074999999997</v>
          </cell>
          <cell r="AH546">
            <v>69.417074999999997</v>
          </cell>
          <cell r="AI546">
            <v>69.417074999999997</v>
          </cell>
        </row>
        <row r="547">
          <cell r="B547" t="str">
            <v>水系50</v>
          </cell>
          <cell r="C547">
            <v>50</v>
          </cell>
          <cell r="D547" t="str">
            <v>水系</v>
          </cell>
          <cell r="E547">
            <v>6</v>
          </cell>
          <cell r="F547" t="str">
            <v>冷却</v>
          </cell>
          <cell r="H547">
            <v>1633.7313676731701</v>
          </cell>
          <cell r="I547">
            <v>150</v>
          </cell>
          <cell r="J547">
            <v>686.085572842999</v>
          </cell>
          <cell r="K547">
            <v>70.833749999999995</v>
          </cell>
          <cell r="L547">
            <v>686.085572842999</v>
          </cell>
          <cell r="M547">
            <v>70.833749999999995</v>
          </cell>
          <cell r="N547">
            <v>0.2</v>
          </cell>
          <cell r="O547">
            <v>0.2</v>
          </cell>
          <cell r="P547">
            <v>0.36</v>
          </cell>
          <cell r="Q547">
            <v>0.1</v>
          </cell>
          <cell r="R547">
            <v>2</v>
          </cell>
          <cell r="S547">
            <v>0.1</v>
          </cell>
          <cell r="T547">
            <v>0.9</v>
          </cell>
          <cell r="U547">
            <v>96.6666666666667</v>
          </cell>
          <cell r="V547">
            <v>0</v>
          </cell>
          <cell r="W547">
            <v>0</v>
          </cell>
          <cell r="X547">
            <v>343.04278642149899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70.833749999999995</v>
          </cell>
          <cell r="AD547">
            <v>70.833749999999995</v>
          </cell>
          <cell r="AE547">
            <v>106.25062499999999</v>
          </cell>
          <cell r="AF547">
            <v>70.833749999999995</v>
          </cell>
          <cell r="AG547">
            <v>70.833749999999995</v>
          </cell>
          <cell r="AH547">
            <v>70.833749999999995</v>
          </cell>
          <cell r="AI547">
            <v>70.833749999999995</v>
          </cell>
        </row>
        <row r="548">
          <cell r="B548" t="str">
            <v>水系51</v>
          </cell>
          <cell r="C548">
            <v>51</v>
          </cell>
          <cell r="D548" t="str">
            <v>水系</v>
          </cell>
          <cell r="E548">
            <v>6</v>
          </cell>
          <cell r="F548" t="str">
            <v>冷却</v>
          </cell>
          <cell r="H548">
            <v>1674.77989449913</v>
          </cell>
          <cell r="I548">
            <v>150</v>
          </cell>
          <cell r="J548">
            <v>705.62142857142896</v>
          </cell>
          <cell r="K548">
            <v>72.250425000000007</v>
          </cell>
          <cell r="L548">
            <v>705.62142857142896</v>
          </cell>
          <cell r="M548">
            <v>72.250425000000007</v>
          </cell>
          <cell r="N548">
            <v>0.2</v>
          </cell>
          <cell r="O548">
            <v>0.2</v>
          </cell>
          <cell r="P548">
            <v>0.36</v>
          </cell>
          <cell r="Q548">
            <v>0.1</v>
          </cell>
          <cell r="R548">
            <v>2</v>
          </cell>
          <cell r="S548">
            <v>0.1</v>
          </cell>
          <cell r="T548">
            <v>0.9</v>
          </cell>
          <cell r="U548">
            <v>98.6</v>
          </cell>
          <cell r="V548">
            <v>0</v>
          </cell>
          <cell r="W548">
            <v>0</v>
          </cell>
          <cell r="X548">
            <v>362.28214285714353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72.250425000000007</v>
          </cell>
          <cell r="AD548">
            <v>72.250425000000007</v>
          </cell>
          <cell r="AE548">
            <v>108.37563750000001</v>
          </cell>
          <cell r="AF548">
            <v>72.250425000000007</v>
          </cell>
          <cell r="AG548">
            <v>72.250425000000007</v>
          </cell>
          <cell r="AH548">
            <v>72.250425000000007</v>
          </cell>
          <cell r="AI548">
            <v>72.250425000000007</v>
          </cell>
        </row>
        <row r="549">
          <cell r="B549" t="str">
            <v>水系52</v>
          </cell>
          <cell r="C549">
            <v>52</v>
          </cell>
          <cell r="D549" t="str">
            <v>水系</v>
          </cell>
          <cell r="E549">
            <v>6</v>
          </cell>
          <cell r="F549" t="str">
            <v>冷却</v>
          </cell>
          <cell r="H549">
            <v>1716.1568095396899</v>
          </cell>
          <cell r="I549">
            <v>150</v>
          </cell>
          <cell r="J549">
            <v>725.45627705627703</v>
          </cell>
          <cell r="K549">
            <v>73.667100000000005</v>
          </cell>
          <cell r="L549">
            <v>725.45627705627703</v>
          </cell>
          <cell r="M549">
            <v>73.667100000000005</v>
          </cell>
          <cell r="N549">
            <v>0.2</v>
          </cell>
          <cell r="O549">
            <v>0.2</v>
          </cell>
          <cell r="P549">
            <v>0.36</v>
          </cell>
          <cell r="Q549">
            <v>0.1</v>
          </cell>
          <cell r="R549">
            <v>2</v>
          </cell>
          <cell r="S549">
            <v>0.1</v>
          </cell>
          <cell r="T549">
            <v>0.9</v>
          </cell>
          <cell r="U549">
            <v>100.533333333333</v>
          </cell>
          <cell r="V549">
            <v>0</v>
          </cell>
          <cell r="W549">
            <v>0</v>
          </cell>
          <cell r="X549">
            <v>382.33506493506451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73.667100000000005</v>
          </cell>
          <cell r="AD549">
            <v>73.667100000000005</v>
          </cell>
          <cell r="AE549">
            <v>110.50065000000001</v>
          </cell>
          <cell r="AF549">
            <v>73.667100000000005</v>
          </cell>
          <cell r="AG549">
            <v>73.667100000000005</v>
          </cell>
          <cell r="AH549">
            <v>73.667100000000005</v>
          </cell>
          <cell r="AI549">
            <v>73.667100000000005</v>
          </cell>
        </row>
        <row r="550">
          <cell r="B550" t="str">
            <v>水系53</v>
          </cell>
          <cell r="C550">
            <v>53</v>
          </cell>
          <cell r="D550" t="str">
            <v>水系</v>
          </cell>
          <cell r="E550">
            <v>6</v>
          </cell>
          <cell r="F550" t="str">
            <v>冷却</v>
          </cell>
          <cell r="H550">
            <v>1757.86211279487</v>
          </cell>
          <cell r="I550">
            <v>150</v>
          </cell>
          <cell r="J550">
            <v>745.59642857142899</v>
          </cell>
          <cell r="K550">
            <v>75.083775000000003</v>
          </cell>
          <cell r="L550">
            <v>745.59642857142899</v>
          </cell>
          <cell r="M550">
            <v>75.083775000000003</v>
          </cell>
          <cell r="N550">
            <v>0.2</v>
          </cell>
          <cell r="O550">
            <v>0.2</v>
          </cell>
          <cell r="P550">
            <v>0.36</v>
          </cell>
          <cell r="Q550">
            <v>0.1</v>
          </cell>
          <cell r="R550">
            <v>2</v>
          </cell>
          <cell r="S550">
            <v>0.1</v>
          </cell>
          <cell r="T550">
            <v>0.9</v>
          </cell>
          <cell r="U550">
            <v>102.466666666667</v>
          </cell>
          <cell r="V550">
            <v>0</v>
          </cell>
          <cell r="W550">
            <v>0</v>
          </cell>
          <cell r="X550">
            <v>403.2307215743445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75.083775000000003</v>
          </cell>
          <cell r="AD550">
            <v>75.083775000000003</v>
          </cell>
          <cell r="AE550">
            <v>112.6256625</v>
          </cell>
          <cell r="AF550">
            <v>75.083775000000003</v>
          </cell>
          <cell r="AG550">
            <v>75.083775000000003</v>
          </cell>
          <cell r="AH550">
            <v>75.083775000000003</v>
          </cell>
          <cell r="AI550">
            <v>75.083775000000003</v>
          </cell>
        </row>
        <row r="551">
          <cell r="B551" t="str">
            <v>水系54</v>
          </cell>
          <cell r="C551">
            <v>54</v>
          </cell>
          <cell r="D551" t="str">
            <v>水系</v>
          </cell>
          <cell r="E551">
            <v>6</v>
          </cell>
          <cell r="F551" t="str">
            <v>冷却</v>
          </cell>
          <cell r="H551">
            <v>1799.89580426465</v>
          </cell>
          <cell r="I551">
            <v>150</v>
          </cell>
          <cell r="J551">
            <v>766.048453608248</v>
          </cell>
          <cell r="K551">
            <v>76.500450000000001</v>
          </cell>
          <cell r="L551">
            <v>766.048453608248</v>
          </cell>
          <cell r="M551">
            <v>76.500450000000001</v>
          </cell>
          <cell r="N551">
            <v>0.2</v>
          </cell>
          <cell r="O551">
            <v>0.2</v>
          </cell>
          <cell r="P551">
            <v>0.36</v>
          </cell>
          <cell r="Q551">
            <v>0.1</v>
          </cell>
          <cell r="R551">
            <v>2</v>
          </cell>
          <cell r="S551">
            <v>0.1</v>
          </cell>
          <cell r="T551">
            <v>0.9</v>
          </cell>
          <cell r="U551">
            <v>104.4</v>
          </cell>
          <cell r="V551">
            <v>0</v>
          </cell>
          <cell r="W551">
            <v>0</v>
          </cell>
          <cell r="X551">
            <v>424.999484536083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76.500450000000001</v>
          </cell>
          <cell r="AD551">
            <v>76.500450000000001</v>
          </cell>
          <cell r="AE551">
            <v>114.750675</v>
          </cell>
          <cell r="AF551">
            <v>76.500450000000001</v>
          </cell>
          <cell r="AG551">
            <v>76.500450000000001</v>
          </cell>
          <cell r="AH551">
            <v>76.500450000000001</v>
          </cell>
          <cell r="AI551">
            <v>76.500450000000001</v>
          </cell>
        </row>
        <row r="552">
          <cell r="B552" t="str">
            <v>水系55</v>
          </cell>
          <cell r="C552">
            <v>55</v>
          </cell>
          <cell r="D552" t="str">
            <v>水系</v>
          </cell>
          <cell r="E552">
            <v>6</v>
          </cell>
          <cell r="F552" t="str">
            <v>冷却</v>
          </cell>
          <cell r="H552">
            <v>1842.25788394904</v>
          </cell>
          <cell r="I552">
            <v>150</v>
          </cell>
          <cell r="J552">
            <v>786.81919642857201</v>
          </cell>
          <cell r="K552">
            <v>77.917124999999999</v>
          </cell>
          <cell r="L552">
            <v>786.81919642857201</v>
          </cell>
          <cell r="M552">
            <v>77.917124999999999</v>
          </cell>
          <cell r="N552">
            <v>0.2</v>
          </cell>
          <cell r="O552">
            <v>0.2</v>
          </cell>
          <cell r="P552">
            <v>0.36</v>
          </cell>
          <cell r="Q552">
            <v>0.1</v>
          </cell>
          <cell r="R552">
            <v>2</v>
          </cell>
          <cell r="S552">
            <v>0.1</v>
          </cell>
          <cell r="T552">
            <v>0.9</v>
          </cell>
          <cell r="U552">
            <v>106.333333333333</v>
          </cell>
          <cell r="V552">
            <v>0</v>
          </cell>
          <cell r="W552">
            <v>0</v>
          </cell>
          <cell r="X552">
            <v>447.67299107142901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77.917124999999999</v>
          </cell>
          <cell r="AD552">
            <v>77.917124999999999</v>
          </cell>
          <cell r="AE552">
            <v>116.8756875</v>
          </cell>
          <cell r="AF552">
            <v>77.917124999999999</v>
          </cell>
          <cell r="AG552">
            <v>77.917124999999999</v>
          </cell>
          <cell r="AH552">
            <v>77.917124999999999</v>
          </cell>
          <cell r="AI552">
            <v>77.917124999999999</v>
          </cell>
        </row>
        <row r="553">
          <cell r="B553" t="str">
            <v>水系56</v>
          </cell>
          <cell r="C553">
            <v>56</v>
          </cell>
          <cell r="D553" t="str">
            <v>水系</v>
          </cell>
          <cell r="E553">
            <v>6</v>
          </cell>
          <cell r="F553" t="str">
            <v>冷却</v>
          </cell>
          <cell r="H553">
            <v>1958.58059015868</v>
          </cell>
          <cell r="I553">
            <v>150</v>
          </cell>
          <cell r="J553">
            <v>807.91578947368498</v>
          </cell>
          <cell r="K553">
            <v>79.333799999999997</v>
          </cell>
          <cell r="L553">
            <v>807.91578947368498</v>
          </cell>
          <cell r="M553">
            <v>79.333799999999997</v>
          </cell>
          <cell r="N553">
            <v>0.2</v>
          </cell>
          <cell r="O553">
            <v>0.2</v>
          </cell>
          <cell r="P553">
            <v>0.36</v>
          </cell>
          <cell r="Q553">
            <v>0.1</v>
          </cell>
          <cell r="R553">
            <v>2</v>
          </cell>
          <cell r="S553">
            <v>0.1</v>
          </cell>
          <cell r="T553">
            <v>0.9</v>
          </cell>
          <cell r="U553">
            <v>108.26666666666701</v>
          </cell>
          <cell r="V553">
            <v>0</v>
          </cell>
          <cell r="W553">
            <v>0</v>
          </cell>
          <cell r="X553">
            <v>471.28421052631654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79.333799999999997</v>
          </cell>
          <cell r="AD553">
            <v>79.333799999999997</v>
          </cell>
          <cell r="AE553">
            <v>119.00069999999999</v>
          </cell>
          <cell r="AF553">
            <v>79.333799999999997</v>
          </cell>
          <cell r="AG553">
            <v>79.333799999999997</v>
          </cell>
          <cell r="AH553">
            <v>79.333799999999997</v>
          </cell>
          <cell r="AI553">
            <v>79.333799999999997</v>
          </cell>
        </row>
        <row r="554">
          <cell r="B554" t="str">
            <v>水系57</v>
          </cell>
          <cell r="C554">
            <v>57</v>
          </cell>
          <cell r="D554" t="str">
            <v>水系</v>
          </cell>
          <cell r="E554">
            <v>6</v>
          </cell>
          <cell r="F554" t="str">
            <v>冷却</v>
          </cell>
          <cell r="H554">
            <v>2003.2799032790199</v>
          </cell>
          <cell r="I554">
            <v>150</v>
          </cell>
          <cell r="J554">
            <v>829.34566869301</v>
          </cell>
          <cell r="K554">
            <v>80.750474999999994</v>
          </cell>
          <cell r="L554">
            <v>829.34566869301</v>
          </cell>
          <cell r="M554">
            <v>80.750474999999994</v>
          </cell>
          <cell r="N554">
            <v>0.2</v>
          </cell>
          <cell r="O554">
            <v>0.2</v>
          </cell>
          <cell r="P554">
            <v>0.36</v>
          </cell>
          <cell r="Q554">
            <v>0.1</v>
          </cell>
          <cell r="R554">
            <v>2</v>
          </cell>
          <cell r="S554">
            <v>0.1</v>
          </cell>
          <cell r="T554">
            <v>0.9</v>
          </cell>
          <cell r="U554">
            <v>110.2</v>
          </cell>
          <cell r="V554">
            <v>0</v>
          </cell>
          <cell r="W554">
            <v>0</v>
          </cell>
          <cell r="X554">
            <v>495.86751519756899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80.750474999999994</v>
          </cell>
          <cell r="AD554">
            <v>80.750474999999994</v>
          </cell>
          <cell r="AE554">
            <v>121.12571249999999</v>
          </cell>
          <cell r="AF554">
            <v>80.750474999999994</v>
          </cell>
          <cell r="AG554">
            <v>80.750474999999994</v>
          </cell>
          <cell r="AH554">
            <v>80.750474999999994</v>
          </cell>
          <cell r="AI554">
            <v>80.750474999999994</v>
          </cell>
        </row>
        <row r="555">
          <cell r="B555" t="str">
            <v>水系58</v>
          </cell>
          <cell r="C555">
            <v>58</v>
          </cell>
          <cell r="D555" t="str">
            <v>水系</v>
          </cell>
          <cell r="E555">
            <v>6</v>
          </cell>
          <cell r="F555" t="str">
            <v>冷却</v>
          </cell>
          <cell r="H555">
            <v>2048.3204325300599</v>
          </cell>
          <cell r="I555">
            <v>150</v>
          </cell>
          <cell r="J555">
            <v>851.116589861752</v>
          </cell>
          <cell r="K555">
            <v>82.167150000000007</v>
          </cell>
          <cell r="L555">
            <v>851.116589861752</v>
          </cell>
          <cell r="M555">
            <v>82.167150000000007</v>
          </cell>
          <cell r="N555">
            <v>0.2</v>
          </cell>
          <cell r="O555">
            <v>0.2</v>
          </cell>
          <cell r="P555">
            <v>0.36</v>
          </cell>
          <cell r="Q555">
            <v>0.1</v>
          </cell>
          <cell r="R555">
            <v>2</v>
          </cell>
          <cell r="S555">
            <v>0.1</v>
          </cell>
          <cell r="T555">
            <v>0.9</v>
          </cell>
          <cell r="U555">
            <v>112.133333333333</v>
          </cell>
          <cell r="V555">
            <v>0</v>
          </cell>
          <cell r="W555">
            <v>0</v>
          </cell>
          <cell r="X555">
            <v>521.45875576036951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82.167150000000007</v>
          </cell>
          <cell r="AD555">
            <v>82.167150000000007</v>
          </cell>
          <cell r="AE555">
            <v>123.25072500000002</v>
          </cell>
          <cell r="AF555">
            <v>82.167150000000007</v>
          </cell>
          <cell r="AG555">
            <v>82.167150000000007</v>
          </cell>
          <cell r="AH555">
            <v>82.167150000000007</v>
          </cell>
          <cell r="AI555">
            <v>82.167150000000007</v>
          </cell>
        </row>
        <row r="556">
          <cell r="B556" t="str">
            <v>水系59</v>
          </cell>
          <cell r="C556">
            <v>59</v>
          </cell>
          <cell r="D556" t="str">
            <v>水系</v>
          </cell>
          <cell r="E556">
            <v>6</v>
          </cell>
          <cell r="F556" t="str">
            <v>冷却</v>
          </cell>
          <cell r="H556">
            <v>2093.7021779117799</v>
          </cell>
          <cell r="I556">
            <v>150</v>
          </cell>
          <cell r="J556">
            <v>873.23664596273295</v>
          </cell>
          <cell r="K556">
            <v>83.583825000000004</v>
          </cell>
          <cell r="L556">
            <v>873.23664596273295</v>
          </cell>
          <cell r="M556">
            <v>83.583825000000004</v>
          </cell>
          <cell r="N556">
            <v>0.2</v>
          </cell>
          <cell r="O556">
            <v>0.2</v>
          </cell>
          <cell r="P556">
            <v>0.36</v>
          </cell>
          <cell r="Q556">
            <v>0.1</v>
          </cell>
          <cell r="R556">
            <v>2</v>
          </cell>
          <cell r="S556">
            <v>0.1</v>
          </cell>
          <cell r="T556">
            <v>0.9</v>
          </cell>
          <cell r="U556">
            <v>114.066666666667</v>
          </cell>
          <cell r="V556">
            <v>0</v>
          </cell>
          <cell r="W556">
            <v>0</v>
          </cell>
          <cell r="X556">
            <v>548.09534161490706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83.583825000000004</v>
          </cell>
          <cell r="AD556">
            <v>83.583825000000004</v>
          </cell>
          <cell r="AE556">
            <v>125.37573750000001</v>
          </cell>
          <cell r="AF556">
            <v>83.583825000000004</v>
          </cell>
          <cell r="AG556">
            <v>83.583825000000004</v>
          </cell>
          <cell r="AH556">
            <v>83.583825000000004</v>
          </cell>
          <cell r="AI556">
            <v>83.583825000000004</v>
          </cell>
        </row>
        <row r="557">
          <cell r="B557" t="str">
            <v>水系60</v>
          </cell>
          <cell r="C557">
            <v>60</v>
          </cell>
          <cell r="D557" t="str">
            <v>水系</v>
          </cell>
          <cell r="E557">
            <v>6</v>
          </cell>
          <cell r="F557" t="str">
            <v>冷却</v>
          </cell>
          <cell r="H557">
            <v>2139.4251394242001</v>
          </cell>
          <cell r="I557">
            <v>150</v>
          </cell>
          <cell r="J557">
            <v>895.71428571428601</v>
          </cell>
          <cell r="K557">
            <v>85.000500000000002</v>
          </cell>
          <cell r="L557">
            <v>895.71428571428601</v>
          </cell>
          <cell r="M557">
            <v>85.000500000000002</v>
          </cell>
          <cell r="N557">
            <v>0.2</v>
          </cell>
          <cell r="O557">
            <v>0.2</v>
          </cell>
          <cell r="P557">
            <v>0.36</v>
          </cell>
          <cell r="Q557">
            <v>0.1</v>
          </cell>
          <cell r="R557">
            <v>2</v>
          </cell>
          <cell r="S557">
            <v>0.1</v>
          </cell>
          <cell r="T557">
            <v>0.9</v>
          </cell>
          <cell r="U557">
            <v>116</v>
          </cell>
          <cell r="V557">
            <v>0</v>
          </cell>
          <cell r="W557">
            <v>0</v>
          </cell>
          <cell r="X557">
            <v>575.81632653061206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85.000500000000002</v>
          </cell>
          <cell r="AD557">
            <v>85.000500000000002</v>
          </cell>
          <cell r="AE557">
            <v>127.50075000000001</v>
          </cell>
          <cell r="AF557">
            <v>85.000500000000002</v>
          </cell>
          <cell r="AG557">
            <v>85.000500000000002</v>
          </cell>
          <cell r="AH557">
            <v>85.000500000000002</v>
          </cell>
          <cell r="AI557">
            <v>85.000500000000002</v>
          </cell>
        </row>
        <row r="558">
          <cell r="B558" t="str">
            <v>水系61</v>
          </cell>
          <cell r="C558">
            <v>61</v>
          </cell>
          <cell r="D558" t="str">
            <v>水系</v>
          </cell>
          <cell r="E558">
            <v>6</v>
          </cell>
          <cell r="F558" t="str">
            <v>冷却</v>
          </cell>
          <cell r="H558">
            <v>2185.4893170672999</v>
          </cell>
          <cell r="I558">
            <v>150</v>
          </cell>
          <cell r="J558">
            <v>918.55833333333396</v>
          </cell>
          <cell r="K558">
            <v>86.417175</v>
          </cell>
          <cell r="L558">
            <v>918.55833333333396</v>
          </cell>
          <cell r="M558">
            <v>86.417175</v>
          </cell>
          <cell r="N558">
            <v>0.2</v>
          </cell>
          <cell r="O558">
            <v>0.2</v>
          </cell>
          <cell r="P558">
            <v>0.36</v>
          </cell>
          <cell r="Q558">
            <v>0.1</v>
          </cell>
          <cell r="R558">
            <v>2</v>
          </cell>
          <cell r="S558">
            <v>0.1</v>
          </cell>
          <cell r="T558">
            <v>0.9</v>
          </cell>
          <cell r="U558">
            <v>117.933333333333</v>
          </cell>
          <cell r="V558">
            <v>0</v>
          </cell>
          <cell r="W558">
            <v>0</v>
          </cell>
          <cell r="X558">
            <v>604.66250000000093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86.417175</v>
          </cell>
          <cell r="AD558">
            <v>86.417175</v>
          </cell>
          <cell r="AE558">
            <v>129.62576250000001</v>
          </cell>
          <cell r="AF558">
            <v>86.417175</v>
          </cell>
          <cell r="AG558">
            <v>86.417175</v>
          </cell>
          <cell r="AH558">
            <v>86.417175</v>
          </cell>
          <cell r="AI558">
            <v>86.417175</v>
          </cell>
        </row>
        <row r="559">
          <cell r="B559" t="str">
            <v>水系62</v>
          </cell>
          <cell r="C559">
            <v>62</v>
          </cell>
          <cell r="D559" t="str">
            <v>水系</v>
          </cell>
          <cell r="E559">
            <v>6</v>
          </cell>
          <cell r="F559" t="str">
            <v>冷却</v>
          </cell>
          <cell r="H559">
            <v>2231.8947108410998</v>
          </cell>
          <cell r="I559">
            <v>150</v>
          </cell>
          <cell r="J559">
            <v>941.77800963081904</v>
          </cell>
          <cell r="K559">
            <v>87.833849999999998</v>
          </cell>
          <cell r="L559">
            <v>941.77800963081904</v>
          </cell>
          <cell r="M559">
            <v>87.833849999999998</v>
          </cell>
          <cell r="N559">
            <v>0.2</v>
          </cell>
          <cell r="O559">
            <v>0.2</v>
          </cell>
          <cell r="P559">
            <v>0.36</v>
          </cell>
          <cell r="Q559">
            <v>0.1</v>
          </cell>
          <cell r="R559">
            <v>2</v>
          </cell>
          <cell r="S559">
            <v>0.1</v>
          </cell>
          <cell r="T559">
            <v>0.9</v>
          </cell>
          <cell r="U559">
            <v>119.866666666667</v>
          </cell>
          <cell r="V559">
            <v>0</v>
          </cell>
          <cell r="W559">
            <v>0</v>
          </cell>
          <cell r="X559">
            <v>634.6764847512045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87.833849999999998</v>
          </cell>
          <cell r="AD559">
            <v>87.833849999999998</v>
          </cell>
          <cell r="AE559">
            <v>131.750775</v>
          </cell>
          <cell r="AF559">
            <v>87.833849999999998</v>
          </cell>
          <cell r="AG559">
            <v>87.833849999999998</v>
          </cell>
          <cell r="AH559">
            <v>87.833849999999998</v>
          </cell>
          <cell r="AI559">
            <v>87.833849999999998</v>
          </cell>
        </row>
        <row r="560">
          <cell r="B560" t="str">
            <v>水系63</v>
          </cell>
          <cell r="C560">
            <v>63</v>
          </cell>
          <cell r="D560" t="str">
            <v>水系</v>
          </cell>
          <cell r="E560">
            <v>6</v>
          </cell>
          <cell r="F560" t="str">
            <v>冷却</v>
          </cell>
          <cell r="H560">
            <v>2278.6413207455798</v>
          </cell>
          <cell r="I560">
            <v>150</v>
          </cell>
          <cell r="J560">
            <v>965.38295454545505</v>
          </cell>
          <cell r="K560">
            <v>89.250524999999996</v>
          </cell>
          <cell r="L560">
            <v>965.38295454545505</v>
          </cell>
          <cell r="M560">
            <v>89.250524999999996</v>
          </cell>
          <cell r="N560">
            <v>0.2</v>
          </cell>
          <cell r="O560">
            <v>0.2</v>
          </cell>
          <cell r="P560">
            <v>0.36</v>
          </cell>
          <cell r="Q560">
            <v>0.1</v>
          </cell>
          <cell r="R560">
            <v>2</v>
          </cell>
          <cell r="S560">
            <v>0.1</v>
          </cell>
          <cell r="T560">
            <v>0.9</v>
          </cell>
          <cell r="U560">
            <v>121.8</v>
          </cell>
          <cell r="V560">
            <v>0</v>
          </cell>
          <cell r="W560">
            <v>0</v>
          </cell>
          <cell r="X560">
            <v>665.90284090909199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89.250524999999996</v>
          </cell>
          <cell r="AD560">
            <v>89.250524999999996</v>
          </cell>
          <cell r="AE560">
            <v>133.8757875</v>
          </cell>
          <cell r="AF560">
            <v>89.250524999999996</v>
          </cell>
          <cell r="AG560">
            <v>89.250524999999996</v>
          </cell>
          <cell r="AH560">
            <v>89.250524999999996</v>
          </cell>
          <cell r="AI560">
            <v>89.250524999999996</v>
          </cell>
        </row>
        <row r="561">
          <cell r="B561" t="str">
            <v>水系64</v>
          </cell>
          <cell r="C561">
            <v>64</v>
          </cell>
          <cell r="D561" t="str">
            <v>水系</v>
          </cell>
          <cell r="E561">
            <v>6</v>
          </cell>
          <cell r="F561" t="str">
            <v>冷却</v>
          </cell>
          <cell r="H561">
            <v>2325.7291467807499</v>
          </cell>
          <cell r="I561">
            <v>150</v>
          </cell>
          <cell r="J561">
            <v>989.38325123152799</v>
          </cell>
          <cell r="K561">
            <v>90.667199999999994</v>
          </cell>
          <cell r="L561">
            <v>989.38325123152799</v>
          </cell>
          <cell r="M561">
            <v>90.667199999999994</v>
          </cell>
          <cell r="N561">
            <v>0.2</v>
          </cell>
          <cell r="O561">
            <v>0.2</v>
          </cell>
          <cell r="P561">
            <v>0.36</v>
          </cell>
          <cell r="Q561">
            <v>0.1</v>
          </cell>
          <cell r="R561">
            <v>2</v>
          </cell>
          <cell r="S561">
            <v>0.1</v>
          </cell>
          <cell r="T561">
            <v>0.9</v>
          </cell>
          <cell r="U561">
            <v>123.73333333333299</v>
          </cell>
          <cell r="V561">
            <v>0</v>
          </cell>
          <cell r="W561">
            <v>0</v>
          </cell>
          <cell r="X561">
            <v>698.3881773399014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90.667199999999994</v>
          </cell>
          <cell r="AD561">
            <v>90.667199999999994</v>
          </cell>
          <cell r="AE561">
            <v>136.0008</v>
          </cell>
          <cell r="AF561">
            <v>90.667199999999994</v>
          </cell>
          <cell r="AG561">
            <v>90.667199999999994</v>
          </cell>
          <cell r="AH561">
            <v>90.667199999999994</v>
          </cell>
          <cell r="AI561">
            <v>90.667199999999994</v>
          </cell>
        </row>
        <row r="562">
          <cell r="B562" t="str">
            <v>水系65</v>
          </cell>
          <cell r="C562">
            <v>65</v>
          </cell>
          <cell r="D562" t="str">
            <v>水系</v>
          </cell>
          <cell r="E562">
            <v>6</v>
          </cell>
          <cell r="F562" t="str">
            <v>冷却</v>
          </cell>
          <cell r="H562">
            <v>2373.1581889466202</v>
          </cell>
          <cell r="I562">
            <v>150</v>
          </cell>
          <cell r="J562">
            <v>1013.78945182724</v>
          </cell>
          <cell r="K562">
            <v>92.083875000000006</v>
          </cell>
          <cell r="L562">
            <v>1013.78945182724</v>
          </cell>
          <cell r="M562">
            <v>92.083875000000006</v>
          </cell>
          <cell r="N562">
            <v>0.2</v>
          </cell>
          <cell r="O562">
            <v>0.2</v>
          </cell>
          <cell r="P562">
            <v>0.36</v>
          </cell>
          <cell r="Q562">
            <v>0.1</v>
          </cell>
          <cell r="R562">
            <v>2</v>
          </cell>
          <cell r="S562">
            <v>0.1</v>
          </cell>
          <cell r="T562">
            <v>0.9</v>
          </cell>
          <cell r="U562">
            <v>125.666666666667</v>
          </cell>
          <cell r="V562">
            <v>0</v>
          </cell>
          <cell r="W562">
            <v>0</v>
          </cell>
          <cell r="X562">
            <v>732.18127076411997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92.083875000000006</v>
          </cell>
          <cell r="AD562">
            <v>92.083875000000006</v>
          </cell>
          <cell r="AE562">
            <v>138.12581249999999</v>
          </cell>
          <cell r="AF562">
            <v>92.083875000000006</v>
          </cell>
          <cell r="AG562">
            <v>92.083875000000006</v>
          </cell>
          <cell r="AH562">
            <v>92.083875000000006</v>
          </cell>
          <cell r="AI562">
            <v>92.083875000000006</v>
          </cell>
        </row>
        <row r="563">
          <cell r="B563" t="str">
            <v>水系66</v>
          </cell>
          <cell r="C563">
            <v>66</v>
          </cell>
          <cell r="D563" t="str">
            <v>水系</v>
          </cell>
          <cell r="E563">
            <v>6</v>
          </cell>
          <cell r="F563" t="str">
            <v>冷却</v>
          </cell>
          <cell r="H563">
            <v>2420.92844724317</v>
          </cell>
          <cell r="I563">
            <v>150</v>
          </cell>
          <cell r="J563">
            <v>1038.61260504202</v>
          </cell>
          <cell r="K563">
            <v>93.500550000000004</v>
          </cell>
          <cell r="L563">
            <v>1038.61260504202</v>
          </cell>
          <cell r="M563">
            <v>93.500550000000004</v>
          </cell>
          <cell r="N563">
            <v>0.2</v>
          </cell>
          <cell r="O563">
            <v>0.2</v>
          </cell>
          <cell r="P563">
            <v>0.36</v>
          </cell>
          <cell r="Q563">
            <v>0.1</v>
          </cell>
          <cell r="R563">
            <v>2</v>
          </cell>
          <cell r="S563">
            <v>0.1</v>
          </cell>
          <cell r="T563">
            <v>0.9</v>
          </cell>
          <cell r="U563">
            <v>127.6</v>
          </cell>
          <cell r="V563">
            <v>0</v>
          </cell>
          <cell r="W563">
            <v>0</v>
          </cell>
          <cell r="X563">
            <v>767.33319327731101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93.500550000000004</v>
          </cell>
          <cell r="AD563">
            <v>93.500550000000004</v>
          </cell>
          <cell r="AE563">
            <v>140.25082500000002</v>
          </cell>
          <cell r="AF563">
            <v>93.500550000000004</v>
          </cell>
          <cell r="AG563">
            <v>93.500550000000004</v>
          </cell>
          <cell r="AH563">
            <v>93.500550000000004</v>
          </cell>
          <cell r="AI563">
            <v>93.500550000000004</v>
          </cell>
        </row>
        <row r="564">
          <cell r="B564" t="str">
            <v>水系67</v>
          </cell>
          <cell r="C564">
            <v>67</v>
          </cell>
          <cell r="D564" t="str">
            <v>水系</v>
          </cell>
          <cell r="E564">
            <v>6</v>
          </cell>
          <cell r="F564" t="str">
            <v>冷却</v>
          </cell>
          <cell r="H564">
            <v>2566.4914899863102</v>
          </cell>
          <cell r="I564">
            <v>150</v>
          </cell>
          <cell r="J564">
            <v>1063.86428571429</v>
          </cell>
          <cell r="K564">
            <v>94.917225000000002</v>
          </cell>
          <cell r="L564">
            <v>1063.86428571429</v>
          </cell>
          <cell r="M564">
            <v>94.917225000000002</v>
          </cell>
          <cell r="N564">
            <v>0.2</v>
          </cell>
          <cell r="O564">
            <v>0.2</v>
          </cell>
          <cell r="P564">
            <v>0.36</v>
          </cell>
          <cell r="Q564">
            <v>0.1</v>
          </cell>
          <cell r="R564">
            <v>2</v>
          </cell>
          <cell r="S564">
            <v>0.1</v>
          </cell>
          <cell r="T564">
            <v>0.9</v>
          </cell>
          <cell r="U564">
            <v>129.53333333333299</v>
          </cell>
          <cell r="V564">
            <v>0</v>
          </cell>
          <cell r="W564">
            <v>0</v>
          </cell>
          <cell r="X564">
            <v>803.89744897959304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94.917225000000002</v>
          </cell>
          <cell r="AD564">
            <v>94.917225000000002</v>
          </cell>
          <cell r="AE564">
            <v>142.37583749999999</v>
          </cell>
          <cell r="AF564">
            <v>94.917225000000002</v>
          </cell>
          <cell r="AG564">
            <v>94.917225000000002</v>
          </cell>
          <cell r="AH564">
            <v>94.917225000000002</v>
          </cell>
          <cell r="AI564">
            <v>94.917225000000002</v>
          </cell>
        </row>
        <row r="565">
          <cell r="B565" t="str">
            <v>水系68</v>
          </cell>
          <cell r="C565">
            <v>68</v>
          </cell>
          <cell r="D565" t="str">
            <v>水系</v>
          </cell>
          <cell r="E565">
            <v>6</v>
          </cell>
          <cell r="F565" t="str">
            <v>冷却</v>
          </cell>
          <cell r="H565">
            <v>2616.8565800330298</v>
          </cell>
          <cell r="I565">
            <v>150</v>
          </cell>
          <cell r="J565">
            <v>1089.5566265060199</v>
          </cell>
          <cell r="K565">
            <v>96.3339</v>
          </cell>
          <cell r="L565">
            <v>1089.5566265060199</v>
          </cell>
          <cell r="M565">
            <v>96.3339</v>
          </cell>
          <cell r="N565">
            <v>0.2</v>
          </cell>
          <cell r="O565">
            <v>0.2</v>
          </cell>
          <cell r="P565">
            <v>0.36</v>
          </cell>
          <cell r="Q565">
            <v>0.1</v>
          </cell>
          <cell r="R565">
            <v>2</v>
          </cell>
          <cell r="S565">
            <v>0.1</v>
          </cell>
          <cell r="T565">
            <v>0.9</v>
          </cell>
          <cell r="U565">
            <v>131.46666666666701</v>
          </cell>
          <cell r="V565">
            <v>0</v>
          </cell>
          <cell r="W565">
            <v>0</v>
          </cell>
          <cell r="X565">
            <v>841.93012048192804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96.3339</v>
          </cell>
          <cell r="AD565">
            <v>96.3339</v>
          </cell>
          <cell r="AE565">
            <v>144.50085000000001</v>
          </cell>
          <cell r="AF565">
            <v>96.3339</v>
          </cell>
          <cell r="AG565">
            <v>96.3339</v>
          </cell>
          <cell r="AH565">
            <v>96.3339</v>
          </cell>
          <cell r="AI565">
            <v>96.3339</v>
          </cell>
        </row>
        <row r="566">
          <cell r="B566" t="str">
            <v>水系69</v>
          </cell>
          <cell r="C566">
            <v>69</v>
          </cell>
          <cell r="D566" t="str">
            <v>水系</v>
          </cell>
          <cell r="E566">
            <v>6</v>
          </cell>
          <cell r="F566" t="str">
            <v>冷却</v>
          </cell>
          <cell r="H566">
            <v>2667.5763538124702</v>
          </cell>
          <cell r="I566">
            <v>150</v>
          </cell>
          <cell r="J566">
            <v>1115.7023519163799</v>
          </cell>
          <cell r="K566">
            <v>97.750574999999998</v>
          </cell>
          <cell r="L566">
            <v>1115.7023519163799</v>
          </cell>
          <cell r="M566">
            <v>97.750574999999998</v>
          </cell>
          <cell r="N566">
            <v>0.2</v>
          </cell>
          <cell r="O566">
            <v>0.2</v>
          </cell>
          <cell r="P566">
            <v>0.36</v>
          </cell>
          <cell r="Q566">
            <v>0.1</v>
          </cell>
          <cell r="R566">
            <v>2</v>
          </cell>
          <cell r="S566">
            <v>0.1</v>
          </cell>
          <cell r="T566">
            <v>0.9</v>
          </cell>
          <cell r="U566">
            <v>133.4</v>
          </cell>
          <cell r="V566">
            <v>0</v>
          </cell>
          <cell r="W566">
            <v>0</v>
          </cell>
          <cell r="X566">
            <v>881.49002613240452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97.750574999999998</v>
          </cell>
          <cell r="AD566">
            <v>97.750574999999998</v>
          </cell>
          <cell r="AE566">
            <v>146.62586249999998</v>
          </cell>
          <cell r="AF566">
            <v>97.750574999999998</v>
          </cell>
          <cell r="AG566">
            <v>97.750574999999998</v>
          </cell>
          <cell r="AH566">
            <v>97.750574999999998</v>
          </cell>
          <cell r="AI566">
            <v>97.750574999999998</v>
          </cell>
        </row>
        <row r="567">
          <cell r="B567" t="str">
            <v>水系70</v>
          </cell>
          <cell r="C567">
            <v>70</v>
          </cell>
          <cell r="D567" t="str">
            <v>水系</v>
          </cell>
          <cell r="E567">
            <v>6</v>
          </cell>
          <cell r="F567" t="str">
            <v>冷却</v>
          </cell>
          <cell r="H567">
            <v>2718.65081132463</v>
          </cell>
          <cell r="I567">
            <v>150</v>
          </cell>
          <cell r="J567">
            <v>1142.31481481482</v>
          </cell>
          <cell r="K567">
            <v>99.167249999999996</v>
          </cell>
          <cell r="L567">
            <v>1142.31481481482</v>
          </cell>
          <cell r="M567">
            <v>99.167249999999996</v>
          </cell>
          <cell r="N567">
            <v>0.2</v>
          </cell>
          <cell r="O567">
            <v>0.2</v>
          </cell>
          <cell r="P567">
            <v>0.36</v>
          </cell>
          <cell r="Q567">
            <v>0.1</v>
          </cell>
          <cell r="R567">
            <v>2</v>
          </cell>
          <cell r="S567">
            <v>0.1</v>
          </cell>
          <cell r="T567">
            <v>0.9</v>
          </cell>
          <cell r="U567">
            <v>135.333333333333</v>
          </cell>
          <cell r="V567">
            <v>0</v>
          </cell>
          <cell r="W567">
            <v>0</v>
          </cell>
          <cell r="X567">
            <v>922.63888888888937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99.167249999999996</v>
          </cell>
          <cell r="AD567">
            <v>99.167249999999996</v>
          </cell>
          <cell r="AE567">
            <v>148.75087500000001</v>
          </cell>
          <cell r="AF567">
            <v>99.167249999999996</v>
          </cell>
          <cell r="AG567">
            <v>99.167249999999996</v>
          </cell>
          <cell r="AH567">
            <v>99.167249999999996</v>
          </cell>
          <cell r="AI567">
            <v>99.167249999999996</v>
          </cell>
        </row>
        <row r="568">
          <cell r="B568" t="str">
            <v>水系71</v>
          </cell>
          <cell r="C568">
            <v>71</v>
          </cell>
          <cell r="D568" t="str">
            <v>水系</v>
          </cell>
          <cell r="E568">
            <v>6</v>
          </cell>
          <cell r="F568" t="str">
            <v>冷却</v>
          </cell>
          <cell r="H568">
            <v>2770.0799525695202</v>
          </cell>
          <cell r="I568">
            <v>150</v>
          </cell>
          <cell r="J568">
            <v>1169.40803571429</v>
          </cell>
          <cell r="K568">
            <v>100.58392499999999</v>
          </cell>
          <cell r="L568">
            <v>1169.40803571429</v>
          </cell>
          <cell r="M568">
            <v>100.58392499999999</v>
          </cell>
          <cell r="N568">
            <v>0.2</v>
          </cell>
          <cell r="O568">
            <v>0.2</v>
          </cell>
          <cell r="P568">
            <v>0.36</v>
          </cell>
          <cell r="Q568">
            <v>0.1</v>
          </cell>
          <cell r="R568">
            <v>2</v>
          </cell>
          <cell r="S568">
            <v>0.1</v>
          </cell>
          <cell r="T568">
            <v>0.9</v>
          </cell>
          <cell r="U568">
            <v>137.26666666666699</v>
          </cell>
          <cell r="V568">
            <v>0</v>
          </cell>
          <cell r="W568">
            <v>0</v>
          </cell>
          <cell r="X568">
            <v>965.44151785714348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100.58392499999999</v>
          </cell>
          <cell r="AD568">
            <v>100.58392499999999</v>
          </cell>
          <cell r="AE568">
            <v>150.87588749999998</v>
          </cell>
          <cell r="AF568">
            <v>100.58392499999999</v>
          </cell>
          <cell r="AG568">
            <v>100.58392499999999</v>
          </cell>
          <cell r="AH568">
            <v>100.58392499999999</v>
          </cell>
          <cell r="AI568">
            <v>100.58392499999999</v>
          </cell>
        </row>
        <row r="569">
          <cell r="B569" t="str">
            <v>水系72</v>
          </cell>
          <cell r="C569">
            <v>72</v>
          </cell>
          <cell r="D569" t="str">
            <v>水系</v>
          </cell>
          <cell r="E569">
            <v>6</v>
          </cell>
          <cell r="F569" t="str">
            <v>冷却</v>
          </cell>
          <cell r="H569">
            <v>2821.8637775471302</v>
          </cell>
          <cell r="I569">
            <v>150</v>
          </cell>
          <cell r="J569">
            <v>1196.9967450271299</v>
          </cell>
          <cell r="K569">
            <v>102.00060000000001</v>
          </cell>
          <cell r="L569">
            <v>1196.9967450271299</v>
          </cell>
          <cell r="M569">
            <v>102.00060000000001</v>
          </cell>
          <cell r="N569">
            <v>0.2</v>
          </cell>
          <cell r="O569">
            <v>0.2</v>
          </cell>
          <cell r="P569">
            <v>0.36</v>
          </cell>
          <cell r="Q569">
            <v>0.1</v>
          </cell>
          <cell r="R569">
            <v>2</v>
          </cell>
          <cell r="S569">
            <v>0.1</v>
          </cell>
          <cell r="T569">
            <v>0.9</v>
          </cell>
          <cell r="U569">
            <v>139.19999999999999</v>
          </cell>
          <cell r="V569">
            <v>0</v>
          </cell>
          <cell r="W569">
            <v>0</v>
          </cell>
          <cell r="X569">
            <v>1009.966003616637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102.00060000000001</v>
          </cell>
          <cell r="AD569">
            <v>102.00060000000001</v>
          </cell>
          <cell r="AE569">
            <v>153.0009</v>
          </cell>
          <cell r="AF569">
            <v>102.00060000000001</v>
          </cell>
          <cell r="AG569">
            <v>102.00060000000001</v>
          </cell>
          <cell r="AH569">
            <v>102.00060000000001</v>
          </cell>
          <cell r="AI569">
            <v>102.00060000000001</v>
          </cell>
        </row>
        <row r="570">
          <cell r="B570" t="str">
            <v>水系73</v>
          </cell>
          <cell r="C570">
            <v>73</v>
          </cell>
          <cell r="D570" t="str">
            <v>水系</v>
          </cell>
          <cell r="E570">
            <v>6</v>
          </cell>
          <cell r="F570" t="str">
            <v>冷却</v>
          </cell>
          <cell r="H570">
            <v>2874.0022862574701</v>
          </cell>
          <cell r="I570">
            <v>150</v>
          </cell>
          <cell r="J570">
            <v>1225.0964285714299</v>
          </cell>
          <cell r="K570">
            <v>103.417275</v>
          </cell>
          <cell r="L570">
            <v>1225.0964285714299</v>
          </cell>
          <cell r="M570">
            <v>103.417275</v>
          </cell>
          <cell r="N570">
            <v>0.2</v>
          </cell>
          <cell r="O570">
            <v>0.2</v>
          </cell>
          <cell r="P570">
            <v>0.36</v>
          </cell>
          <cell r="Q570">
            <v>0.1</v>
          </cell>
          <cell r="R570">
            <v>2</v>
          </cell>
          <cell r="S570">
            <v>0.1</v>
          </cell>
          <cell r="T570">
            <v>0.9</v>
          </cell>
          <cell r="U570">
            <v>141.13333333333301</v>
          </cell>
          <cell r="V570">
            <v>0</v>
          </cell>
          <cell r="W570">
            <v>0</v>
          </cell>
          <cell r="X570">
            <v>1056.283928571429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103.417275</v>
          </cell>
          <cell r="AD570">
            <v>103.417275</v>
          </cell>
          <cell r="AE570">
            <v>155.1259125</v>
          </cell>
          <cell r="AF570">
            <v>103.417275</v>
          </cell>
          <cell r="AG570">
            <v>103.417275</v>
          </cell>
          <cell r="AH570">
            <v>103.417275</v>
          </cell>
          <cell r="AI570">
            <v>103.417275</v>
          </cell>
        </row>
        <row r="571">
          <cell r="B571" t="str">
            <v>水系74</v>
          </cell>
          <cell r="C571">
            <v>74</v>
          </cell>
          <cell r="D571" t="str">
            <v>水系</v>
          </cell>
          <cell r="E571">
            <v>6</v>
          </cell>
          <cell r="F571" t="str">
            <v>冷却</v>
          </cell>
          <cell r="H571">
            <v>2926.4954787005299</v>
          </cell>
          <cell r="I571">
            <v>150</v>
          </cell>
          <cell r="J571">
            <v>1253.7233766233801</v>
          </cell>
          <cell r="K571">
            <v>104.83395</v>
          </cell>
          <cell r="L571">
            <v>1253.7233766233801</v>
          </cell>
          <cell r="M571">
            <v>104.83395</v>
          </cell>
          <cell r="N571">
            <v>0.2</v>
          </cell>
          <cell r="O571">
            <v>0.2</v>
          </cell>
          <cell r="P571">
            <v>0.36</v>
          </cell>
          <cell r="Q571">
            <v>0.1</v>
          </cell>
          <cell r="R571">
            <v>2</v>
          </cell>
          <cell r="S571">
            <v>0.1</v>
          </cell>
          <cell r="T571">
            <v>0.9</v>
          </cell>
          <cell r="U571">
            <v>143.066666666667</v>
          </cell>
          <cell r="V571">
            <v>0</v>
          </cell>
          <cell r="W571">
            <v>0</v>
          </cell>
          <cell r="X571">
            <v>1104.4705936920241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104.83395</v>
          </cell>
          <cell r="AD571">
            <v>104.83395</v>
          </cell>
          <cell r="AE571">
            <v>157.250925</v>
          </cell>
          <cell r="AF571">
            <v>104.83395</v>
          </cell>
          <cell r="AG571">
            <v>104.83395</v>
          </cell>
          <cell r="AH571">
            <v>104.83395</v>
          </cell>
          <cell r="AI571">
            <v>104.83395</v>
          </cell>
        </row>
        <row r="572">
          <cell r="B572" t="str">
            <v>水系75</v>
          </cell>
          <cell r="C572">
            <v>75</v>
          </cell>
          <cell r="D572" t="str">
            <v>水系</v>
          </cell>
          <cell r="E572">
            <v>6</v>
          </cell>
          <cell r="F572" t="str">
            <v>冷却</v>
          </cell>
          <cell r="H572">
            <v>2979.3433548763101</v>
          </cell>
          <cell r="I572">
            <v>150</v>
          </cell>
          <cell r="J572">
            <v>1282.89473684211</v>
          </cell>
          <cell r="K572">
            <v>106.250625</v>
          </cell>
          <cell r="L572">
            <v>1282.89473684211</v>
          </cell>
          <cell r="M572">
            <v>106.250625</v>
          </cell>
          <cell r="N572">
            <v>0.2</v>
          </cell>
          <cell r="O572">
            <v>0.2</v>
          </cell>
          <cell r="P572">
            <v>0.36</v>
          </cell>
          <cell r="Q572">
            <v>0.1</v>
          </cell>
          <cell r="R572">
            <v>2</v>
          </cell>
          <cell r="S572">
            <v>0.1</v>
          </cell>
          <cell r="T572">
            <v>0.9</v>
          </cell>
          <cell r="U572">
            <v>145</v>
          </cell>
          <cell r="V572">
            <v>0</v>
          </cell>
          <cell r="W572">
            <v>0</v>
          </cell>
          <cell r="X572">
            <v>1154.6052631578959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106.250625</v>
          </cell>
          <cell r="AD572">
            <v>106.250625</v>
          </cell>
          <cell r="AE572">
            <v>159.37593749999999</v>
          </cell>
          <cell r="AF572">
            <v>106.250625</v>
          </cell>
          <cell r="AG572">
            <v>106.250625</v>
          </cell>
          <cell r="AH572">
            <v>106.250625</v>
          </cell>
          <cell r="AI572">
            <v>106.250625</v>
          </cell>
        </row>
        <row r="573">
          <cell r="B573" t="str">
            <v>水系76</v>
          </cell>
          <cell r="C573">
            <v>76</v>
          </cell>
          <cell r="D573" t="str">
            <v>水系</v>
          </cell>
          <cell r="E573">
            <v>6</v>
          </cell>
          <cell r="F573" t="str">
            <v>冷却</v>
          </cell>
          <cell r="H573">
            <v>3032.5459147848201</v>
          </cell>
          <cell r="I573">
            <v>150</v>
          </cell>
          <cell r="J573">
            <v>1312.62857142857</v>
          </cell>
          <cell r="K573">
            <v>107.6673</v>
          </cell>
          <cell r="L573">
            <v>1312.62857142857</v>
          </cell>
          <cell r="M573">
            <v>107.6673</v>
          </cell>
          <cell r="N573">
            <v>0.2</v>
          </cell>
          <cell r="O573">
            <v>0.2</v>
          </cell>
          <cell r="P573">
            <v>0.36</v>
          </cell>
          <cell r="Q573">
            <v>0.1</v>
          </cell>
          <cell r="R573">
            <v>2</v>
          </cell>
          <cell r="S573">
            <v>0.1</v>
          </cell>
          <cell r="T573">
            <v>0.9</v>
          </cell>
          <cell r="U573">
            <v>146.933333333333</v>
          </cell>
          <cell r="V573">
            <v>0</v>
          </cell>
          <cell r="W573">
            <v>0</v>
          </cell>
          <cell r="X573">
            <v>1206.7714285714289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107.6673</v>
          </cell>
          <cell r="AD573">
            <v>107.6673</v>
          </cell>
          <cell r="AE573">
            <v>161.50094999999999</v>
          </cell>
          <cell r="AF573">
            <v>107.6673</v>
          </cell>
          <cell r="AG573">
            <v>107.6673</v>
          </cell>
          <cell r="AH573">
            <v>107.6673</v>
          </cell>
          <cell r="AI573">
            <v>107.6673</v>
          </cell>
        </row>
        <row r="574">
          <cell r="B574" t="str">
            <v>水系77</v>
          </cell>
          <cell r="C574">
            <v>77</v>
          </cell>
          <cell r="D574" t="str">
            <v>水系</v>
          </cell>
          <cell r="E574">
            <v>6</v>
          </cell>
          <cell r="F574" t="str">
            <v>冷却</v>
          </cell>
          <cell r="H574">
            <v>3086.10315842605</v>
          </cell>
          <cell r="I574">
            <v>150</v>
          </cell>
          <cell r="J574">
            <v>1342.94391891892</v>
          </cell>
          <cell r="K574">
            <v>109.083975</v>
          </cell>
          <cell r="L574">
            <v>1342.94391891892</v>
          </cell>
          <cell r="M574">
            <v>109.083975</v>
          </cell>
          <cell r="N574">
            <v>0.2</v>
          </cell>
          <cell r="O574">
            <v>0.2</v>
          </cell>
          <cell r="P574">
            <v>0.36</v>
          </cell>
          <cell r="Q574">
            <v>0.1</v>
          </cell>
          <cell r="R574">
            <v>2</v>
          </cell>
          <cell r="S574">
            <v>0.1</v>
          </cell>
          <cell r="T574">
            <v>0.9</v>
          </cell>
          <cell r="U574">
            <v>148.86666666666699</v>
          </cell>
          <cell r="V574">
            <v>0</v>
          </cell>
          <cell r="W574">
            <v>0</v>
          </cell>
          <cell r="X574">
            <v>1261.0570945945965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109.083975</v>
          </cell>
          <cell r="AD574">
            <v>109.083975</v>
          </cell>
          <cell r="AE574">
            <v>163.62596249999999</v>
          </cell>
          <cell r="AF574">
            <v>109.083975</v>
          </cell>
          <cell r="AG574">
            <v>109.083975</v>
          </cell>
          <cell r="AH574">
            <v>109.083975</v>
          </cell>
          <cell r="AI574">
            <v>109.083975</v>
          </cell>
        </row>
        <row r="575">
          <cell r="B575" t="str">
            <v>水系78</v>
          </cell>
          <cell r="C575">
            <v>78</v>
          </cell>
          <cell r="D575" t="str">
            <v>水系</v>
          </cell>
          <cell r="E575">
            <v>6</v>
          </cell>
          <cell r="F575" t="str">
            <v>冷却</v>
          </cell>
          <cell r="H575">
            <v>3265.0137580279402</v>
          </cell>
          <cell r="I575">
            <v>150</v>
          </cell>
          <cell r="J575">
            <v>1373.8608610567501</v>
          </cell>
          <cell r="K575">
            <v>110.50064999999999</v>
          </cell>
          <cell r="L575">
            <v>1373.8608610567501</v>
          </cell>
          <cell r="M575">
            <v>110.50064999999999</v>
          </cell>
          <cell r="N575">
            <v>0.2</v>
          </cell>
          <cell r="O575">
            <v>0.2</v>
          </cell>
          <cell r="P575">
            <v>0.36</v>
          </cell>
          <cell r="Q575">
            <v>0.1</v>
          </cell>
          <cell r="R575">
            <v>2</v>
          </cell>
          <cell r="S575">
            <v>0.1</v>
          </cell>
          <cell r="T575">
            <v>0.9</v>
          </cell>
          <cell r="U575">
            <v>150.80000000000001</v>
          </cell>
          <cell r="V575">
            <v>0</v>
          </cell>
          <cell r="W575">
            <v>0</v>
          </cell>
          <cell r="X575">
            <v>1317.555088062624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110.50064999999999</v>
          </cell>
          <cell r="AD575">
            <v>110.50064999999999</v>
          </cell>
          <cell r="AE575">
            <v>165.75097499999998</v>
          </cell>
          <cell r="AF575">
            <v>110.50064999999999</v>
          </cell>
          <cell r="AG575">
            <v>110.50064999999999</v>
          </cell>
          <cell r="AH575">
            <v>110.50064999999999</v>
          </cell>
          <cell r="AI575">
            <v>110.50064999999999</v>
          </cell>
        </row>
        <row r="576">
          <cell r="B576" t="str">
            <v>水系79</v>
          </cell>
          <cell r="C576">
            <v>79</v>
          </cell>
          <cell r="D576" t="str">
            <v>水系</v>
          </cell>
          <cell r="E576">
            <v>6</v>
          </cell>
          <cell r="F576" t="str">
            <v>冷却</v>
          </cell>
          <cell r="H576">
            <v>3321.4406308369598</v>
          </cell>
          <cell r="I576">
            <v>150</v>
          </cell>
          <cell r="J576">
            <v>1405.4005952381001</v>
          </cell>
          <cell r="K576">
            <v>111.91732500000001</v>
          </cell>
          <cell r="L576">
            <v>1405.4005952381001</v>
          </cell>
          <cell r="M576">
            <v>111.91732500000001</v>
          </cell>
          <cell r="N576">
            <v>0.2</v>
          </cell>
          <cell r="O576">
            <v>0.2</v>
          </cell>
          <cell r="P576">
            <v>0.36</v>
          </cell>
          <cell r="Q576">
            <v>0.1</v>
          </cell>
          <cell r="R576">
            <v>2</v>
          </cell>
          <cell r="S576">
            <v>0.1</v>
          </cell>
          <cell r="T576">
            <v>0.9</v>
          </cell>
          <cell r="U576">
            <v>152.73333333333301</v>
          </cell>
          <cell r="V576">
            <v>0</v>
          </cell>
          <cell r="W576">
            <v>0</v>
          </cell>
          <cell r="X576">
            <v>1376.3633928571439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111.91732500000001</v>
          </cell>
          <cell r="AD576">
            <v>111.91732500000001</v>
          </cell>
          <cell r="AE576">
            <v>167.87598750000001</v>
          </cell>
          <cell r="AF576">
            <v>111.91732500000001</v>
          </cell>
          <cell r="AG576">
            <v>111.91732500000001</v>
          </cell>
          <cell r="AH576">
            <v>111.91732500000001</v>
          </cell>
          <cell r="AI576">
            <v>111.91732500000001</v>
          </cell>
        </row>
        <row r="577">
          <cell r="B577" t="str">
            <v>水系80</v>
          </cell>
          <cell r="C577">
            <v>80</v>
          </cell>
          <cell r="D577" t="str">
            <v>水系</v>
          </cell>
          <cell r="E577">
            <v>6</v>
          </cell>
          <cell r="F577" t="str">
            <v>冷却</v>
          </cell>
          <cell r="H577">
            <v>3378.2363067362398</v>
          </cell>
          <cell r="I577">
            <v>150</v>
          </cell>
          <cell r="J577">
            <v>1437.5855130784701</v>
          </cell>
          <cell r="K577">
            <v>113.334</v>
          </cell>
          <cell r="L577">
            <v>1437.5855130784701</v>
          </cell>
          <cell r="M577">
            <v>113.334</v>
          </cell>
          <cell r="N577">
            <v>0.2</v>
          </cell>
          <cell r="O577">
            <v>0.2</v>
          </cell>
          <cell r="P577">
            <v>0.36</v>
          </cell>
          <cell r="Q577">
            <v>0.1</v>
          </cell>
          <cell r="R577">
            <v>2</v>
          </cell>
          <cell r="S577">
            <v>0.1</v>
          </cell>
          <cell r="T577">
            <v>0.9</v>
          </cell>
          <cell r="U577">
            <v>154.666666666667</v>
          </cell>
          <cell r="V577">
            <v>0</v>
          </cell>
          <cell r="W577">
            <v>0</v>
          </cell>
          <cell r="X577">
            <v>1437.5855130784726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113.334</v>
          </cell>
          <cell r="AD577">
            <v>113.334</v>
          </cell>
          <cell r="AE577">
            <v>170.001</v>
          </cell>
          <cell r="AF577">
            <v>113.334</v>
          </cell>
          <cell r="AG577">
            <v>113.334</v>
          </cell>
          <cell r="AH577">
            <v>113.334</v>
          </cell>
          <cell r="AI577">
            <v>113.334</v>
          </cell>
        </row>
        <row r="578">
          <cell r="B578" t="str">
            <v>水系81</v>
          </cell>
          <cell r="C578">
            <v>81</v>
          </cell>
          <cell r="D578" t="str">
            <v>水系</v>
          </cell>
          <cell r="E578">
            <v>6</v>
          </cell>
          <cell r="F578" t="str">
            <v>冷却</v>
          </cell>
          <cell r="H578">
            <v>3435.4007857257702</v>
          </cell>
          <cell r="I578">
            <v>150</v>
          </cell>
          <cell r="J578">
            <v>1470.43928571429</v>
          </cell>
          <cell r="K578">
            <v>114.750675</v>
          </cell>
          <cell r="L578">
            <v>1470.43928571429</v>
          </cell>
          <cell r="M578">
            <v>114.750675</v>
          </cell>
          <cell r="N578">
            <v>0.2</v>
          </cell>
          <cell r="O578">
            <v>0.2</v>
          </cell>
          <cell r="P578">
            <v>0.36</v>
          </cell>
          <cell r="Q578">
            <v>0.1</v>
          </cell>
          <cell r="R578">
            <v>2</v>
          </cell>
          <cell r="S578">
            <v>0.1</v>
          </cell>
          <cell r="T578">
            <v>0.9</v>
          </cell>
          <cell r="U578">
            <v>156.6</v>
          </cell>
          <cell r="V578">
            <v>0</v>
          </cell>
          <cell r="W578">
            <v>0</v>
          </cell>
          <cell r="X578">
            <v>1501.3308673469401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114.750675</v>
          </cell>
          <cell r="AD578">
            <v>114.750675</v>
          </cell>
          <cell r="AE578">
            <v>172.1260125</v>
          </cell>
          <cell r="AF578">
            <v>114.750675</v>
          </cell>
          <cell r="AG578">
            <v>114.750675</v>
          </cell>
          <cell r="AH578">
            <v>114.750675</v>
          </cell>
          <cell r="AI578">
            <v>114.750675</v>
          </cell>
        </row>
        <row r="579">
          <cell r="B579" t="str">
            <v>水系82</v>
          </cell>
          <cell r="C579">
            <v>82</v>
          </cell>
          <cell r="D579" t="str">
            <v>水系</v>
          </cell>
          <cell r="E579">
            <v>6</v>
          </cell>
          <cell r="F579" t="str">
            <v>冷却</v>
          </cell>
          <cell r="H579">
            <v>3492.9340678055601</v>
          </cell>
          <cell r="I579">
            <v>150</v>
          </cell>
          <cell r="J579">
            <v>1503.98695652174</v>
          </cell>
          <cell r="K579">
            <v>116.16735</v>
          </cell>
          <cell r="L579">
            <v>1503.98695652174</v>
          </cell>
          <cell r="M579">
            <v>116.16735</v>
          </cell>
          <cell r="N579">
            <v>0.2</v>
          </cell>
          <cell r="O579">
            <v>0.2</v>
          </cell>
          <cell r="P579">
            <v>0.36</v>
          </cell>
          <cell r="Q579">
            <v>0.1</v>
          </cell>
          <cell r="R579">
            <v>2</v>
          </cell>
          <cell r="S579">
            <v>0.1</v>
          </cell>
          <cell r="T579">
            <v>0.9</v>
          </cell>
          <cell r="U579">
            <v>158.53333333333299</v>
          </cell>
          <cell r="V579">
            <v>0</v>
          </cell>
          <cell r="W579">
            <v>0</v>
          </cell>
          <cell r="X579">
            <v>1567.715217391305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116.16735</v>
          </cell>
          <cell r="AD579">
            <v>116.16735</v>
          </cell>
          <cell r="AE579">
            <v>174.251025</v>
          </cell>
          <cell r="AF579">
            <v>116.16735</v>
          </cell>
          <cell r="AG579">
            <v>116.16735</v>
          </cell>
          <cell r="AH579">
            <v>116.16735</v>
          </cell>
          <cell r="AI579">
            <v>116.16735</v>
          </cell>
        </row>
        <row r="580">
          <cell r="B580" t="str">
            <v>水系83</v>
          </cell>
          <cell r="C580">
            <v>83</v>
          </cell>
          <cell r="D580" t="str">
            <v>水系</v>
          </cell>
          <cell r="E580">
            <v>6</v>
          </cell>
          <cell r="F580" t="str">
            <v>冷却</v>
          </cell>
          <cell r="H580">
            <v>3550.8361529755998</v>
          </cell>
          <cell r="I580">
            <v>150</v>
          </cell>
          <cell r="J580">
            <v>1538.25504201681</v>
          </cell>
          <cell r="K580">
            <v>117.584025</v>
          </cell>
          <cell r="L580">
            <v>1538.25504201681</v>
          </cell>
          <cell r="M580">
            <v>117.584025</v>
          </cell>
          <cell r="N580">
            <v>0.2</v>
          </cell>
          <cell r="O580">
            <v>0.2</v>
          </cell>
          <cell r="P580">
            <v>0.36</v>
          </cell>
          <cell r="Q580">
            <v>0.1</v>
          </cell>
          <cell r="R580">
            <v>2</v>
          </cell>
          <cell r="S580">
            <v>0.1</v>
          </cell>
          <cell r="T580">
            <v>0.9</v>
          </cell>
          <cell r="U580">
            <v>160.46666666666701</v>
          </cell>
          <cell r="V580">
            <v>0</v>
          </cell>
          <cell r="W580">
            <v>0</v>
          </cell>
          <cell r="X580">
            <v>1636.8611344537799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117.584025</v>
          </cell>
          <cell r="AD580">
            <v>117.584025</v>
          </cell>
          <cell r="AE580">
            <v>176.3760375</v>
          </cell>
          <cell r="AF580">
            <v>117.584025</v>
          </cell>
          <cell r="AG580">
            <v>117.584025</v>
          </cell>
          <cell r="AH580">
            <v>117.584025</v>
          </cell>
          <cell r="AI580">
            <v>117.584025</v>
          </cell>
        </row>
        <row r="581">
          <cell r="B581" t="str">
            <v>水系84</v>
          </cell>
          <cell r="C581">
            <v>84</v>
          </cell>
          <cell r="D581" t="str">
            <v>水系</v>
          </cell>
          <cell r="E581">
            <v>6</v>
          </cell>
          <cell r="F581" t="str">
            <v>冷却</v>
          </cell>
          <cell r="H581">
            <v>3609.1070412358999</v>
          </cell>
          <cell r="I581">
            <v>150</v>
          </cell>
          <cell r="J581">
            <v>1573.2716417910499</v>
          </cell>
          <cell r="K581">
            <v>119.00069999999999</v>
          </cell>
          <cell r="L581">
            <v>1573.2716417910499</v>
          </cell>
          <cell r="M581">
            <v>119.00069999999999</v>
          </cell>
          <cell r="N581">
            <v>0.2</v>
          </cell>
          <cell r="O581">
            <v>0.2</v>
          </cell>
          <cell r="P581">
            <v>0.36</v>
          </cell>
          <cell r="Q581">
            <v>0.1</v>
          </cell>
          <cell r="R581">
            <v>2</v>
          </cell>
          <cell r="S581">
            <v>0.1</v>
          </cell>
          <cell r="T581">
            <v>0.9</v>
          </cell>
          <cell r="U581">
            <v>162.4</v>
          </cell>
          <cell r="V581">
            <v>0</v>
          </cell>
          <cell r="W581">
            <v>0</v>
          </cell>
          <cell r="X581">
            <v>1708.8985074626851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119.00069999999999</v>
          </cell>
          <cell r="AD581">
            <v>119.00069999999999</v>
          </cell>
          <cell r="AE581">
            <v>178.50104999999999</v>
          </cell>
          <cell r="AF581">
            <v>119.00069999999999</v>
          </cell>
          <cell r="AG581">
            <v>119.00069999999999</v>
          </cell>
          <cell r="AH581">
            <v>119.00069999999999</v>
          </cell>
          <cell r="AI581">
            <v>119.00069999999999</v>
          </cell>
        </row>
        <row r="582">
          <cell r="B582" t="str">
            <v>水系85</v>
          </cell>
          <cell r="C582">
            <v>85</v>
          </cell>
          <cell r="D582" t="str">
            <v>水系</v>
          </cell>
          <cell r="E582">
            <v>6</v>
          </cell>
          <cell r="F582" t="str">
            <v>冷却</v>
          </cell>
          <cell r="H582">
            <v>3667.74673258645</v>
          </cell>
          <cell r="I582">
            <v>150</v>
          </cell>
          <cell r="J582">
            <v>1609.0665584415599</v>
          </cell>
          <cell r="K582">
            <v>120.41737500000001</v>
          </cell>
          <cell r="L582">
            <v>1609.0665584415599</v>
          </cell>
          <cell r="M582">
            <v>120.41737500000001</v>
          </cell>
          <cell r="N582">
            <v>0.2</v>
          </cell>
          <cell r="O582">
            <v>0.2</v>
          </cell>
          <cell r="P582">
            <v>0.36</v>
          </cell>
          <cell r="Q582">
            <v>0.1</v>
          </cell>
          <cell r="R582">
            <v>2</v>
          </cell>
          <cell r="S582">
            <v>0.1</v>
          </cell>
          <cell r="T582">
            <v>0.9</v>
          </cell>
          <cell r="U582">
            <v>164.333333333333</v>
          </cell>
          <cell r="V582">
            <v>0</v>
          </cell>
          <cell r="W582">
            <v>0</v>
          </cell>
          <cell r="X582">
            <v>1783.9650974026049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120.41737500000001</v>
          </cell>
          <cell r="AD582">
            <v>120.41737500000001</v>
          </cell>
          <cell r="AE582">
            <v>180.62606250000002</v>
          </cell>
          <cell r="AF582">
            <v>120.41737500000001</v>
          </cell>
          <cell r="AG582">
            <v>120.41737500000001</v>
          </cell>
          <cell r="AH582">
            <v>120.41737500000001</v>
          </cell>
          <cell r="AI582">
            <v>120.41737500000001</v>
          </cell>
        </row>
        <row r="583">
          <cell r="B583" t="str">
            <v>水系86</v>
          </cell>
          <cell r="C583">
            <v>86</v>
          </cell>
          <cell r="D583" t="str">
            <v>水系</v>
          </cell>
          <cell r="E583">
            <v>6</v>
          </cell>
          <cell r="F583" t="str">
            <v>冷却</v>
          </cell>
          <cell r="H583">
            <v>3726.7552270272599</v>
          </cell>
          <cell r="I583">
            <v>150</v>
          </cell>
          <cell r="J583">
            <v>1645.6714285714299</v>
          </cell>
          <cell r="K583">
            <v>121.83405</v>
          </cell>
          <cell r="L583">
            <v>1645.6714285714299</v>
          </cell>
          <cell r="M583">
            <v>121.83405</v>
          </cell>
          <cell r="N583">
            <v>0.2</v>
          </cell>
          <cell r="O583">
            <v>0.2</v>
          </cell>
          <cell r="P583">
            <v>0.36</v>
          </cell>
          <cell r="Q583">
            <v>0.1</v>
          </cell>
          <cell r="R583">
            <v>2</v>
          </cell>
          <cell r="S583">
            <v>0.1</v>
          </cell>
          <cell r="T583">
            <v>0.9</v>
          </cell>
          <cell r="U583">
            <v>166.26666666666699</v>
          </cell>
          <cell r="V583">
            <v>0</v>
          </cell>
          <cell r="W583">
            <v>0</v>
          </cell>
          <cell r="X583">
            <v>1862.2071428571448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121.83405</v>
          </cell>
          <cell r="AD583">
            <v>121.83405</v>
          </cell>
          <cell r="AE583">
            <v>182.75107500000001</v>
          </cell>
          <cell r="AF583">
            <v>121.83405</v>
          </cell>
          <cell r="AG583">
            <v>121.83405</v>
          </cell>
          <cell r="AH583">
            <v>121.83405</v>
          </cell>
          <cell r="AI583">
            <v>121.83405</v>
          </cell>
        </row>
        <row r="584">
          <cell r="B584" t="str">
            <v>水系87</v>
          </cell>
          <cell r="C584">
            <v>87</v>
          </cell>
          <cell r="D584" t="str">
            <v>水系</v>
          </cell>
          <cell r="E584">
            <v>6</v>
          </cell>
          <cell r="F584" t="str">
            <v>冷却</v>
          </cell>
          <cell r="H584">
            <v>3786.1325245583198</v>
          </cell>
          <cell r="I584">
            <v>150</v>
          </cell>
          <cell r="J584">
            <v>1683.1198660714299</v>
          </cell>
          <cell r="K584">
            <v>123.250725</v>
          </cell>
          <cell r="L584">
            <v>1683.1198660714299</v>
          </cell>
          <cell r="M584">
            <v>123.250725</v>
          </cell>
          <cell r="N584">
            <v>0.2</v>
          </cell>
          <cell r="O584">
            <v>0.2</v>
          </cell>
          <cell r="P584">
            <v>0.36</v>
          </cell>
          <cell r="Q584">
            <v>0.1</v>
          </cell>
          <cell r="R584">
            <v>2</v>
          </cell>
          <cell r="S584">
            <v>0.1</v>
          </cell>
          <cell r="T584">
            <v>0.9</v>
          </cell>
          <cell r="U584">
            <v>168.2</v>
          </cell>
          <cell r="V584">
            <v>0</v>
          </cell>
          <cell r="W584">
            <v>0</v>
          </cell>
          <cell r="X584">
            <v>1943.7800223214349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123.250725</v>
          </cell>
          <cell r="AD584">
            <v>123.250725</v>
          </cell>
          <cell r="AE584">
            <v>184.87608750000001</v>
          </cell>
          <cell r="AF584">
            <v>123.250725</v>
          </cell>
          <cell r="AG584">
            <v>123.250725</v>
          </cell>
          <cell r="AH584">
            <v>123.250725</v>
          </cell>
          <cell r="AI584">
            <v>123.250725</v>
          </cell>
        </row>
        <row r="585">
          <cell r="B585" t="str">
            <v>水系88</v>
          </cell>
          <cell r="C585">
            <v>88</v>
          </cell>
          <cell r="D585" t="str">
            <v>水系</v>
          </cell>
          <cell r="E585">
            <v>6</v>
          </cell>
          <cell r="F585" t="str">
            <v>冷却</v>
          </cell>
          <cell r="H585">
            <v>3845.87862517964</v>
          </cell>
          <cell r="I585">
            <v>150</v>
          </cell>
          <cell r="J585">
            <v>1721.44761904762</v>
          </cell>
          <cell r="K585">
            <v>124.6674</v>
          </cell>
          <cell r="L585">
            <v>1721.44761904762</v>
          </cell>
          <cell r="M585">
            <v>124.6674</v>
          </cell>
          <cell r="N585">
            <v>0.2</v>
          </cell>
          <cell r="O585">
            <v>0.2</v>
          </cell>
          <cell r="P585">
            <v>0.36</v>
          </cell>
          <cell r="Q585">
            <v>0.1</v>
          </cell>
          <cell r="R585">
            <v>2</v>
          </cell>
          <cell r="S585">
            <v>0.1</v>
          </cell>
          <cell r="T585">
            <v>0.9</v>
          </cell>
          <cell r="U585">
            <v>170.13333333333301</v>
          </cell>
          <cell r="V585">
            <v>0</v>
          </cell>
          <cell r="W585">
            <v>0</v>
          </cell>
          <cell r="X585">
            <v>2028.8489795918399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124.6674</v>
          </cell>
          <cell r="AD585">
            <v>124.6674</v>
          </cell>
          <cell r="AE585">
            <v>187.00110000000001</v>
          </cell>
          <cell r="AF585">
            <v>124.6674</v>
          </cell>
          <cell r="AG585">
            <v>124.6674</v>
          </cell>
          <cell r="AH585">
            <v>124.6674</v>
          </cell>
          <cell r="AI585">
            <v>124.6674</v>
          </cell>
        </row>
        <row r="586">
          <cell r="B586" t="str">
            <v>水系89</v>
          </cell>
          <cell r="C586">
            <v>89</v>
          </cell>
          <cell r="D586" t="str">
            <v>水系</v>
          </cell>
          <cell r="E586">
            <v>6</v>
          </cell>
          <cell r="F586" t="str">
            <v>冷却</v>
          </cell>
          <cell r="H586">
            <v>4062.5622155526498</v>
          </cell>
          <cell r="I586">
            <v>150</v>
          </cell>
          <cell r="J586">
            <v>1760.6927419354899</v>
          </cell>
          <cell r="K586">
            <v>126.084075</v>
          </cell>
          <cell r="L586">
            <v>1760.6927419354899</v>
          </cell>
          <cell r="M586">
            <v>126.084075</v>
          </cell>
          <cell r="N586">
            <v>0.2</v>
          </cell>
          <cell r="O586">
            <v>0.2</v>
          </cell>
          <cell r="P586">
            <v>0.36</v>
          </cell>
          <cell r="Q586">
            <v>0.1</v>
          </cell>
          <cell r="R586">
            <v>2</v>
          </cell>
          <cell r="S586">
            <v>0.1</v>
          </cell>
          <cell r="T586">
            <v>0.9</v>
          </cell>
          <cell r="U586">
            <v>172.066666666667</v>
          </cell>
          <cell r="V586">
            <v>0</v>
          </cell>
          <cell r="W586">
            <v>0</v>
          </cell>
          <cell r="X586">
            <v>2117.5899193548448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126.084075</v>
          </cell>
          <cell r="AD586">
            <v>126.084075</v>
          </cell>
          <cell r="AE586">
            <v>189.1261125</v>
          </cell>
          <cell r="AF586">
            <v>126.084075</v>
          </cell>
          <cell r="AG586">
            <v>126.084075</v>
          </cell>
          <cell r="AH586">
            <v>126.084075</v>
          </cell>
          <cell r="AI586">
            <v>126.084075</v>
          </cell>
        </row>
        <row r="587">
          <cell r="B587" t="str">
            <v>水系90</v>
          </cell>
          <cell r="C587">
            <v>90</v>
          </cell>
          <cell r="D587" t="str">
            <v>水系</v>
          </cell>
          <cell r="E587">
            <v>6</v>
          </cell>
          <cell r="F587" t="str">
            <v>冷却</v>
          </cell>
          <cell r="H587">
            <v>4125.4703642969298</v>
          </cell>
          <cell r="I587">
            <v>150</v>
          </cell>
          <cell r="J587">
            <v>1800.8957845433299</v>
          </cell>
          <cell r="K587">
            <v>127.50075</v>
          </cell>
          <cell r="L587">
            <v>1800.8957845433299</v>
          </cell>
          <cell r="M587">
            <v>127.50075</v>
          </cell>
          <cell r="N587">
            <v>0.2</v>
          </cell>
          <cell r="O587">
            <v>0.2</v>
          </cell>
          <cell r="P587">
            <v>0.36</v>
          </cell>
          <cell r="Q587">
            <v>0.1</v>
          </cell>
          <cell r="R587">
            <v>2</v>
          </cell>
          <cell r="S587">
            <v>0.1</v>
          </cell>
          <cell r="T587">
            <v>0.9</v>
          </cell>
          <cell r="U587">
            <v>174</v>
          </cell>
          <cell r="V587">
            <v>0</v>
          </cell>
          <cell r="W587">
            <v>0</v>
          </cell>
          <cell r="X587">
            <v>2210.190281030445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127.50075</v>
          </cell>
          <cell r="AD587">
            <v>127.50075</v>
          </cell>
          <cell r="AE587">
            <v>191.251125</v>
          </cell>
          <cell r="AF587">
            <v>127.50075</v>
          </cell>
          <cell r="AG587">
            <v>127.50075</v>
          </cell>
          <cell r="AH587">
            <v>127.50075</v>
          </cell>
          <cell r="AI587">
            <v>127.50075</v>
          </cell>
        </row>
        <row r="588">
          <cell r="B588" t="str">
            <v>水系91</v>
          </cell>
          <cell r="C588">
            <v>91</v>
          </cell>
          <cell r="D588" t="str">
            <v>水系</v>
          </cell>
          <cell r="E588">
            <v>6</v>
          </cell>
          <cell r="F588" t="str">
            <v>冷却</v>
          </cell>
          <cell r="H588">
            <v>4188.7620993140299</v>
          </cell>
          <cell r="I588">
            <v>150</v>
          </cell>
          <cell r="J588">
            <v>1842.1</v>
          </cell>
          <cell r="K588">
            <v>128.91742500000001</v>
          </cell>
          <cell r="L588">
            <v>1842.1</v>
          </cell>
          <cell r="M588">
            <v>128.91742500000001</v>
          </cell>
          <cell r="N588">
            <v>0.2</v>
          </cell>
          <cell r="O588">
            <v>0.2</v>
          </cell>
          <cell r="P588">
            <v>0.36</v>
          </cell>
          <cell r="Q588">
            <v>0.1</v>
          </cell>
          <cell r="R588">
            <v>2</v>
          </cell>
          <cell r="S588">
            <v>0.1</v>
          </cell>
          <cell r="T588">
            <v>0.9</v>
          </cell>
          <cell r="U588">
            <v>175.933333333333</v>
          </cell>
          <cell r="V588">
            <v>0</v>
          </cell>
          <cell r="W588">
            <v>0</v>
          </cell>
          <cell r="X588">
            <v>2306.8500000000004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128.91742500000001</v>
          </cell>
          <cell r="AD588">
            <v>128.91742500000001</v>
          </cell>
          <cell r="AE588">
            <v>193.37613750000003</v>
          </cell>
          <cell r="AF588">
            <v>128.91742500000001</v>
          </cell>
          <cell r="AG588">
            <v>128.91742500000001</v>
          </cell>
          <cell r="AH588">
            <v>128.91742500000001</v>
          </cell>
          <cell r="AI588">
            <v>128.91742500000001</v>
          </cell>
        </row>
        <row r="589">
          <cell r="B589" t="str">
            <v>水系92</v>
          </cell>
          <cell r="C589">
            <v>92</v>
          </cell>
          <cell r="D589" t="str">
            <v>水系</v>
          </cell>
          <cell r="E589">
            <v>6</v>
          </cell>
          <cell r="F589" t="str">
            <v>冷却</v>
          </cell>
          <cell r="H589">
            <v>4252.4374206039702</v>
          </cell>
          <cell r="I589">
            <v>150</v>
          </cell>
          <cell r="J589">
            <v>1884.35157384988</v>
          </cell>
          <cell r="K589">
            <v>130.33410000000001</v>
          </cell>
          <cell r="L589">
            <v>1884.35157384988</v>
          </cell>
          <cell r="M589">
            <v>130.33410000000001</v>
          </cell>
          <cell r="N589">
            <v>0.2</v>
          </cell>
          <cell r="O589">
            <v>0.2</v>
          </cell>
          <cell r="P589">
            <v>0.36</v>
          </cell>
          <cell r="Q589">
            <v>0.1</v>
          </cell>
          <cell r="R589">
            <v>2</v>
          </cell>
          <cell r="S589">
            <v>0.1</v>
          </cell>
          <cell r="T589">
            <v>0.9</v>
          </cell>
          <cell r="U589">
            <v>177.86666666666699</v>
          </cell>
          <cell r="V589">
            <v>0</v>
          </cell>
          <cell r="W589">
            <v>0</v>
          </cell>
          <cell r="X589">
            <v>2407.782566585955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130.33410000000001</v>
          </cell>
          <cell r="AD589">
            <v>130.33410000000001</v>
          </cell>
          <cell r="AE589">
            <v>195.50115</v>
          </cell>
          <cell r="AF589">
            <v>130.33410000000001</v>
          </cell>
          <cell r="AG589">
            <v>130.33410000000001</v>
          </cell>
          <cell r="AH589">
            <v>130.33410000000001</v>
          </cell>
          <cell r="AI589">
            <v>130.33410000000001</v>
          </cell>
        </row>
        <row r="590">
          <cell r="B590" t="str">
            <v>水系93</v>
          </cell>
          <cell r="C590">
            <v>93</v>
          </cell>
          <cell r="D590" t="str">
            <v>水系</v>
          </cell>
          <cell r="E590">
            <v>6</v>
          </cell>
          <cell r="F590" t="str">
            <v>冷却</v>
          </cell>
          <cell r="H590">
            <v>4316.4963281667397</v>
          </cell>
          <cell r="I590">
            <v>150</v>
          </cell>
          <cell r="J590">
            <v>1927.6998768472899</v>
          </cell>
          <cell r="K590">
            <v>131.750775</v>
          </cell>
          <cell r="L590">
            <v>1927.6998768472899</v>
          </cell>
          <cell r="M590">
            <v>131.750775</v>
          </cell>
          <cell r="N590">
            <v>0.2</v>
          </cell>
          <cell r="O590">
            <v>0.2</v>
          </cell>
          <cell r="P590">
            <v>0.36</v>
          </cell>
          <cell r="Q590">
            <v>0.1</v>
          </cell>
          <cell r="R590">
            <v>2</v>
          </cell>
          <cell r="S590">
            <v>0.1</v>
          </cell>
          <cell r="T590">
            <v>0.9</v>
          </cell>
          <cell r="U590">
            <v>179.8</v>
          </cell>
          <cell r="V590">
            <v>0</v>
          </cell>
          <cell r="W590">
            <v>0</v>
          </cell>
          <cell r="X590">
            <v>2513.216194581285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131.750775</v>
          </cell>
          <cell r="AD590">
            <v>131.750775</v>
          </cell>
          <cell r="AE590">
            <v>197.62616250000002</v>
          </cell>
          <cell r="AF590">
            <v>131.750775</v>
          </cell>
          <cell r="AG590">
            <v>131.750775</v>
          </cell>
          <cell r="AH590">
            <v>131.750775</v>
          </cell>
          <cell r="AI590">
            <v>131.750775</v>
          </cell>
        </row>
        <row r="591">
          <cell r="B591" t="str">
            <v>水系94</v>
          </cell>
          <cell r="C591">
            <v>94</v>
          </cell>
          <cell r="D591" t="str">
            <v>水系</v>
          </cell>
          <cell r="E591">
            <v>6</v>
          </cell>
          <cell r="F591" t="str">
            <v>冷却</v>
          </cell>
          <cell r="H591">
            <v>4380.9388220023402</v>
          </cell>
          <cell r="I591">
            <v>150</v>
          </cell>
          <cell r="J591">
            <v>1972.1977443609101</v>
          </cell>
          <cell r="K591">
            <v>133.16745</v>
          </cell>
          <cell r="L591">
            <v>1972.1977443609101</v>
          </cell>
          <cell r="M591">
            <v>133.16745</v>
          </cell>
          <cell r="N591">
            <v>0.2</v>
          </cell>
          <cell r="O591">
            <v>0.2</v>
          </cell>
          <cell r="P591">
            <v>0.36</v>
          </cell>
          <cell r="Q591">
            <v>0.1</v>
          </cell>
          <cell r="R591">
            <v>2</v>
          </cell>
          <cell r="S591">
            <v>0.1</v>
          </cell>
          <cell r="T591">
            <v>0.9</v>
          </cell>
          <cell r="U591">
            <v>181.73333333333301</v>
          </cell>
          <cell r="V591">
            <v>0</v>
          </cell>
          <cell r="W591">
            <v>0</v>
          </cell>
          <cell r="X591">
            <v>2623.395112781955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133.16745</v>
          </cell>
          <cell r="AD591">
            <v>133.16745</v>
          </cell>
          <cell r="AE591">
            <v>199.75117499999999</v>
          </cell>
          <cell r="AF591">
            <v>133.16745</v>
          </cell>
          <cell r="AG591">
            <v>133.16745</v>
          </cell>
          <cell r="AH591">
            <v>133.16745</v>
          </cell>
          <cell r="AI591">
            <v>133.16745</v>
          </cell>
        </row>
        <row r="592">
          <cell r="B592" t="str">
            <v>水系95</v>
          </cell>
          <cell r="C592">
            <v>95</v>
          </cell>
          <cell r="D592" t="str">
            <v>水系</v>
          </cell>
          <cell r="E592">
            <v>6</v>
          </cell>
          <cell r="F592" t="str">
            <v>冷却</v>
          </cell>
          <cell r="H592">
            <v>4445.76490211077</v>
          </cell>
          <cell r="I592">
            <v>150</v>
          </cell>
          <cell r="J592">
            <v>2017.9017857142901</v>
          </cell>
          <cell r="K592">
            <v>134.584125</v>
          </cell>
          <cell r="L592">
            <v>2017.9017857142901</v>
          </cell>
          <cell r="M592">
            <v>134.584125</v>
          </cell>
          <cell r="N592">
            <v>0.2</v>
          </cell>
          <cell r="O592">
            <v>0.2</v>
          </cell>
          <cell r="P592">
            <v>0.36</v>
          </cell>
          <cell r="Q592">
            <v>0.1</v>
          </cell>
          <cell r="R592">
            <v>2</v>
          </cell>
          <cell r="S592">
            <v>0.1</v>
          </cell>
          <cell r="T592">
            <v>0.9</v>
          </cell>
          <cell r="U592">
            <v>183.666666666667</v>
          </cell>
          <cell r="V592">
            <v>0</v>
          </cell>
          <cell r="W592">
            <v>0</v>
          </cell>
          <cell r="X592">
            <v>2738.580994897965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134.584125</v>
          </cell>
          <cell r="AD592">
            <v>134.584125</v>
          </cell>
          <cell r="AE592">
            <v>201.87618750000001</v>
          </cell>
          <cell r="AF592">
            <v>134.584125</v>
          </cell>
          <cell r="AG592">
            <v>134.584125</v>
          </cell>
          <cell r="AH592">
            <v>134.584125</v>
          </cell>
          <cell r="AI592">
            <v>134.584125</v>
          </cell>
        </row>
        <row r="593">
          <cell r="B593" t="str">
            <v>水系96</v>
          </cell>
          <cell r="C593">
            <v>96</v>
          </cell>
          <cell r="D593" t="str">
            <v>水系</v>
          </cell>
          <cell r="E593">
            <v>6</v>
          </cell>
          <cell r="F593" t="str">
            <v>冷却</v>
          </cell>
          <cell r="H593">
            <v>4510.9745684920399</v>
          </cell>
          <cell r="I593">
            <v>150</v>
          </cell>
          <cell r="J593">
            <v>2064.8727272727301</v>
          </cell>
          <cell r="K593">
            <v>136.0008</v>
          </cell>
          <cell r="L593">
            <v>2064.8727272727301</v>
          </cell>
          <cell r="M593">
            <v>136.0008</v>
          </cell>
          <cell r="N593">
            <v>0.2</v>
          </cell>
          <cell r="O593">
            <v>0.2</v>
          </cell>
          <cell r="P593">
            <v>0.36</v>
          </cell>
          <cell r="Q593">
            <v>0.1</v>
          </cell>
          <cell r="R593">
            <v>2</v>
          </cell>
          <cell r="S593">
            <v>0.1</v>
          </cell>
          <cell r="T593">
            <v>0.9</v>
          </cell>
          <cell r="U593">
            <v>185.6</v>
          </cell>
          <cell r="V593">
            <v>0</v>
          </cell>
          <cell r="W593">
            <v>0</v>
          </cell>
          <cell r="X593">
            <v>2859.054545454555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136.0008</v>
          </cell>
          <cell r="AD593">
            <v>136.0008</v>
          </cell>
          <cell r="AE593">
            <v>204.00119999999998</v>
          </cell>
          <cell r="AF593">
            <v>136.0008</v>
          </cell>
          <cell r="AG593">
            <v>136.0008</v>
          </cell>
          <cell r="AH593">
            <v>136.0008</v>
          </cell>
          <cell r="AI593">
            <v>136.0008</v>
          </cell>
        </row>
        <row r="594">
          <cell r="B594" t="str">
            <v>水系97</v>
          </cell>
          <cell r="C594">
            <v>97</v>
          </cell>
          <cell r="D594" t="str">
            <v>水系</v>
          </cell>
          <cell r="E594">
            <v>6</v>
          </cell>
          <cell r="F594" t="str">
            <v>冷却</v>
          </cell>
          <cell r="H594">
            <v>4576.56782114613</v>
          </cell>
          <cell r="I594">
            <v>150</v>
          </cell>
          <cell r="J594">
            <v>2113.1757936508002</v>
          </cell>
          <cell r="K594">
            <v>137.417475</v>
          </cell>
          <cell r="L594">
            <v>2113.1757936508002</v>
          </cell>
          <cell r="M594">
            <v>137.417475</v>
          </cell>
          <cell r="N594">
            <v>0.2</v>
          </cell>
          <cell r="O594">
            <v>0.2</v>
          </cell>
          <cell r="P594">
            <v>0.36</v>
          </cell>
          <cell r="Q594">
            <v>0.1</v>
          </cell>
          <cell r="R594">
            <v>2</v>
          </cell>
          <cell r="S594">
            <v>0.1</v>
          </cell>
          <cell r="T594">
            <v>0.9</v>
          </cell>
          <cell r="U594">
            <v>187.53333333333299</v>
          </cell>
          <cell r="V594">
            <v>0</v>
          </cell>
          <cell r="W594">
            <v>0</v>
          </cell>
          <cell r="X594">
            <v>2985.1172619047702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137.417475</v>
          </cell>
          <cell r="AD594">
            <v>137.417475</v>
          </cell>
          <cell r="AE594">
            <v>206.12621250000001</v>
          </cell>
          <cell r="AF594">
            <v>137.417475</v>
          </cell>
          <cell r="AG594">
            <v>137.417475</v>
          </cell>
          <cell r="AH594">
            <v>137.417475</v>
          </cell>
          <cell r="AI594">
            <v>137.417475</v>
          </cell>
        </row>
        <row r="595">
          <cell r="B595" t="str">
            <v>水系98</v>
          </cell>
          <cell r="C595">
            <v>98</v>
          </cell>
          <cell r="D595" t="str">
            <v>水系</v>
          </cell>
          <cell r="E595">
            <v>6</v>
          </cell>
          <cell r="F595" t="str">
            <v>冷却</v>
          </cell>
          <cell r="H595">
            <v>4642.5446600730502</v>
          </cell>
          <cell r="I595">
            <v>150</v>
          </cell>
          <cell r="J595">
            <v>2162.8811320754799</v>
          </cell>
          <cell r="K595">
            <v>138.83414999999999</v>
          </cell>
          <cell r="L595">
            <v>2162.8811320754799</v>
          </cell>
          <cell r="M595">
            <v>138.83414999999999</v>
          </cell>
          <cell r="N595">
            <v>0.2</v>
          </cell>
          <cell r="O595">
            <v>0.2</v>
          </cell>
          <cell r="P595">
            <v>0.36</v>
          </cell>
          <cell r="Q595">
            <v>0.1</v>
          </cell>
          <cell r="R595">
            <v>2</v>
          </cell>
          <cell r="S595">
            <v>0.1</v>
          </cell>
          <cell r="T595">
            <v>0.9</v>
          </cell>
          <cell r="U595">
            <v>189.46666666666701</v>
          </cell>
          <cell r="V595">
            <v>0</v>
          </cell>
          <cell r="W595">
            <v>0</v>
          </cell>
          <cell r="X595">
            <v>3117.0933962264248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138.83414999999999</v>
          </cell>
          <cell r="AD595">
            <v>138.83414999999999</v>
          </cell>
          <cell r="AE595">
            <v>208.25122499999998</v>
          </cell>
          <cell r="AF595">
            <v>138.83414999999999</v>
          </cell>
          <cell r="AG595">
            <v>138.83414999999999</v>
          </cell>
          <cell r="AH595">
            <v>138.83414999999999</v>
          </cell>
          <cell r="AI595">
            <v>138.83414999999999</v>
          </cell>
        </row>
        <row r="596">
          <cell r="B596" t="str">
            <v>水系99</v>
          </cell>
          <cell r="C596">
            <v>99</v>
          </cell>
          <cell r="D596" t="str">
            <v>水系</v>
          </cell>
          <cell r="E596">
            <v>6</v>
          </cell>
          <cell r="F596" t="str">
            <v>冷却</v>
          </cell>
          <cell r="H596">
            <v>4708.9050852728096</v>
          </cell>
          <cell r="I596">
            <v>150</v>
          </cell>
          <cell r="J596">
            <v>2214.0642857142898</v>
          </cell>
          <cell r="K596">
            <v>140.25082499999999</v>
          </cell>
          <cell r="L596">
            <v>2214.0642857142898</v>
          </cell>
          <cell r="M596">
            <v>140.25082499999999</v>
          </cell>
          <cell r="N596">
            <v>0.2</v>
          </cell>
          <cell r="O596">
            <v>0.2</v>
          </cell>
          <cell r="P596">
            <v>0.36</v>
          </cell>
          <cell r="Q596">
            <v>0.1</v>
          </cell>
          <cell r="R596">
            <v>2</v>
          </cell>
          <cell r="S596">
            <v>0.1</v>
          </cell>
          <cell r="T596">
            <v>0.9</v>
          </cell>
          <cell r="U596">
            <v>191.4</v>
          </cell>
          <cell r="V596">
            <v>0</v>
          </cell>
          <cell r="W596">
            <v>0</v>
          </cell>
          <cell r="X596">
            <v>3255.3321428571448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140.25082499999999</v>
          </cell>
          <cell r="AD596">
            <v>140.25082499999999</v>
          </cell>
          <cell r="AE596">
            <v>210.3762375</v>
          </cell>
          <cell r="AF596">
            <v>140.25082499999999</v>
          </cell>
          <cell r="AG596">
            <v>140.25082499999999</v>
          </cell>
          <cell r="AH596">
            <v>140.25082499999999</v>
          </cell>
          <cell r="AI596">
            <v>140.25082499999999</v>
          </cell>
        </row>
        <row r="597">
          <cell r="B597" t="str">
            <v>火系1</v>
          </cell>
          <cell r="C597">
            <v>1</v>
          </cell>
          <cell r="D597" t="str">
            <v>火系</v>
          </cell>
          <cell r="E597">
            <v>7</v>
          </cell>
          <cell r="F597" t="str">
            <v>火炎</v>
          </cell>
          <cell r="H597">
            <v>11.6833207784558</v>
          </cell>
          <cell r="I597">
            <v>150</v>
          </cell>
          <cell r="J597">
            <v>8.0843749999999996</v>
          </cell>
          <cell r="K597">
            <v>1.4166749999999999</v>
          </cell>
          <cell r="L597">
            <v>8.0843749999999996</v>
          </cell>
          <cell r="M597">
            <v>1.4166749999999999</v>
          </cell>
          <cell r="N597">
            <v>0.2</v>
          </cell>
          <cell r="O597">
            <v>0.2</v>
          </cell>
          <cell r="P597">
            <v>0.36</v>
          </cell>
          <cell r="Q597">
            <v>0.1</v>
          </cell>
          <cell r="R597">
            <v>2</v>
          </cell>
          <cell r="S597">
            <v>0.1</v>
          </cell>
          <cell r="T597">
            <v>0.9</v>
          </cell>
          <cell r="U597">
            <v>1.93333333333333</v>
          </cell>
          <cell r="V597">
            <v>0</v>
          </cell>
          <cell r="W597">
            <v>0</v>
          </cell>
          <cell r="X597">
            <v>0</v>
          </cell>
          <cell r="Y597">
            <v>6.0937500000000006E-2</v>
          </cell>
          <cell r="Z597">
            <v>0</v>
          </cell>
          <cell r="AA597">
            <v>0</v>
          </cell>
          <cell r="AB597">
            <v>0</v>
          </cell>
          <cell r="AC597">
            <v>1.4166749999999999</v>
          </cell>
          <cell r="AD597">
            <v>1.4166749999999999</v>
          </cell>
          <cell r="AE597">
            <v>1.4166749999999999</v>
          </cell>
          <cell r="AF597">
            <v>2.1250125</v>
          </cell>
          <cell r="AG597">
            <v>1.4166749999999999</v>
          </cell>
          <cell r="AH597">
            <v>1.4166749999999999</v>
          </cell>
          <cell r="AI597">
            <v>1.4166749999999999</v>
          </cell>
        </row>
        <row r="598">
          <cell r="B598" t="str">
            <v>火系2</v>
          </cell>
          <cell r="C598">
            <v>2</v>
          </cell>
          <cell r="D598" t="str">
            <v>火系</v>
          </cell>
          <cell r="E598">
            <v>7</v>
          </cell>
          <cell r="F598" t="str">
            <v>火炎</v>
          </cell>
          <cell r="H598">
            <v>25.660820909772099</v>
          </cell>
          <cell r="I598">
            <v>150</v>
          </cell>
          <cell r="J598">
            <v>16.721476510067099</v>
          </cell>
          <cell r="K598">
            <v>2.8333499999999998</v>
          </cell>
          <cell r="L598">
            <v>16.721476510067099</v>
          </cell>
          <cell r="M598">
            <v>2.8333499999999998</v>
          </cell>
          <cell r="N598">
            <v>0.2</v>
          </cell>
          <cell r="O598">
            <v>0.2</v>
          </cell>
          <cell r="P598">
            <v>0.36</v>
          </cell>
          <cell r="Q598">
            <v>0.1</v>
          </cell>
          <cell r="R598">
            <v>2</v>
          </cell>
          <cell r="S598">
            <v>0.1</v>
          </cell>
          <cell r="T598">
            <v>0.9</v>
          </cell>
          <cell r="U598">
            <v>3.8666666666666698</v>
          </cell>
          <cell r="V598">
            <v>0</v>
          </cell>
          <cell r="W598">
            <v>0</v>
          </cell>
          <cell r="X598">
            <v>0</v>
          </cell>
          <cell r="Y598">
            <v>0.25335570469798652</v>
          </cell>
          <cell r="Z598">
            <v>0</v>
          </cell>
          <cell r="AA598">
            <v>0</v>
          </cell>
          <cell r="AB598">
            <v>0</v>
          </cell>
          <cell r="AC598">
            <v>2.8333499999999998</v>
          </cell>
          <cell r="AD598">
            <v>2.8333499999999998</v>
          </cell>
          <cell r="AE598">
            <v>2.8333499999999998</v>
          </cell>
          <cell r="AF598">
            <v>4.2500249999999999</v>
          </cell>
          <cell r="AG598">
            <v>2.8333499999999998</v>
          </cell>
          <cell r="AH598">
            <v>2.8333499999999998</v>
          </cell>
          <cell r="AI598">
            <v>2.8333499999999998</v>
          </cell>
        </row>
        <row r="599">
          <cell r="B599" t="str">
            <v>火系3</v>
          </cell>
          <cell r="C599">
            <v>3</v>
          </cell>
          <cell r="D599" t="str">
            <v>火系</v>
          </cell>
          <cell r="E599">
            <v>7</v>
          </cell>
          <cell r="F599" t="str">
            <v>火炎</v>
          </cell>
          <cell r="H599">
            <v>41.974985196779599</v>
          </cell>
          <cell r="I599">
            <v>150</v>
          </cell>
          <cell r="J599">
            <v>25.956081081081098</v>
          </cell>
          <cell r="K599">
            <v>4.2500249999999999</v>
          </cell>
          <cell r="L599">
            <v>25.956081081081098</v>
          </cell>
          <cell r="M599">
            <v>4.2500249999999999</v>
          </cell>
          <cell r="N599">
            <v>0.2</v>
          </cell>
          <cell r="O599">
            <v>0.2</v>
          </cell>
          <cell r="P599">
            <v>0.36</v>
          </cell>
          <cell r="Q599">
            <v>0.1</v>
          </cell>
          <cell r="R599">
            <v>2</v>
          </cell>
          <cell r="S599">
            <v>0.1</v>
          </cell>
          <cell r="T599">
            <v>0.9</v>
          </cell>
          <cell r="U599">
            <v>5.8</v>
          </cell>
          <cell r="V599">
            <v>0</v>
          </cell>
          <cell r="W599">
            <v>0</v>
          </cell>
          <cell r="X599">
            <v>0</v>
          </cell>
          <cell r="Y599">
            <v>0.59290540540540504</v>
          </cell>
          <cell r="Z599">
            <v>0</v>
          </cell>
          <cell r="AA599">
            <v>0</v>
          </cell>
          <cell r="AB599">
            <v>0</v>
          </cell>
          <cell r="AC599">
            <v>4.2500249999999999</v>
          </cell>
          <cell r="AD599">
            <v>4.2500249999999999</v>
          </cell>
          <cell r="AE599">
            <v>4.2500249999999999</v>
          </cell>
          <cell r="AF599">
            <v>6.3750374999999995</v>
          </cell>
          <cell r="AG599">
            <v>4.2500249999999999</v>
          </cell>
          <cell r="AH599">
            <v>4.2500249999999999</v>
          </cell>
          <cell r="AI599">
            <v>4.2500249999999999</v>
          </cell>
        </row>
        <row r="600">
          <cell r="B600" t="str">
            <v>火系4</v>
          </cell>
          <cell r="C600">
            <v>4</v>
          </cell>
          <cell r="D600" t="str">
            <v>火系</v>
          </cell>
          <cell r="E600">
            <v>7</v>
          </cell>
          <cell r="F600" t="str">
            <v>火炎</v>
          </cell>
          <cell r="H600">
            <v>60.668298442308902</v>
          </cell>
          <cell r="I600">
            <v>150</v>
          </cell>
          <cell r="J600">
            <v>35.837837837837803</v>
          </cell>
          <cell r="K600">
            <v>5.6666999999999996</v>
          </cell>
          <cell r="L600">
            <v>35.837837837837803</v>
          </cell>
          <cell r="M600">
            <v>5.6666999999999996</v>
          </cell>
          <cell r="N600">
            <v>0.2</v>
          </cell>
          <cell r="O600">
            <v>0.2</v>
          </cell>
          <cell r="P600">
            <v>0.36</v>
          </cell>
          <cell r="Q600">
            <v>0.1</v>
          </cell>
          <cell r="R600">
            <v>2</v>
          </cell>
          <cell r="S600">
            <v>0.1</v>
          </cell>
          <cell r="T600">
            <v>0.9</v>
          </cell>
          <cell r="U600">
            <v>7.7333333333333298</v>
          </cell>
          <cell r="V600">
            <v>0</v>
          </cell>
          <cell r="W600">
            <v>0</v>
          </cell>
          <cell r="X600">
            <v>0</v>
          </cell>
          <cell r="Y600">
            <v>1.09707666850524</v>
          </cell>
          <cell r="Z600">
            <v>0</v>
          </cell>
          <cell r="AA600">
            <v>0</v>
          </cell>
          <cell r="AB600">
            <v>0</v>
          </cell>
          <cell r="AC600">
            <v>5.6666999999999996</v>
          </cell>
          <cell r="AD600">
            <v>5.6666999999999996</v>
          </cell>
          <cell r="AE600">
            <v>5.6666999999999996</v>
          </cell>
          <cell r="AF600">
            <v>8.5000499999999999</v>
          </cell>
          <cell r="AG600">
            <v>5.6666999999999996</v>
          </cell>
          <cell r="AH600">
            <v>5.6666999999999996</v>
          </cell>
          <cell r="AI600">
            <v>5.6666999999999996</v>
          </cell>
        </row>
        <row r="601">
          <cell r="B601" t="str">
            <v>火系5</v>
          </cell>
          <cell r="C601">
            <v>5</v>
          </cell>
          <cell r="D601" t="str">
            <v>火系</v>
          </cell>
          <cell r="E601">
            <v>7</v>
          </cell>
          <cell r="F601" t="str">
            <v>火炎</v>
          </cell>
          <cell r="H601">
            <v>81.783245449191</v>
          </cell>
          <cell r="I601">
            <v>150</v>
          </cell>
          <cell r="J601">
            <v>46.421946347031998</v>
          </cell>
          <cell r="K601">
            <v>7.0833750000000002</v>
          </cell>
          <cell r="L601">
            <v>46.421946347031998</v>
          </cell>
          <cell r="M601">
            <v>7.0833750000000002</v>
          </cell>
          <cell r="N601">
            <v>0.2</v>
          </cell>
          <cell r="O601">
            <v>0.2</v>
          </cell>
          <cell r="P601">
            <v>0.36</v>
          </cell>
          <cell r="Q601">
            <v>0.1</v>
          </cell>
          <cell r="R601">
            <v>2</v>
          </cell>
          <cell r="S601">
            <v>0.1</v>
          </cell>
          <cell r="T601">
            <v>0.9</v>
          </cell>
          <cell r="U601">
            <v>9.6666666666666696</v>
          </cell>
          <cell r="V601">
            <v>0</v>
          </cell>
          <cell r="W601">
            <v>0</v>
          </cell>
          <cell r="X601">
            <v>0</v>
          </cell>
          <cell r="Y601">
            <v>1.7854594748858401</v>
          </cell>
          <cell r="Z601">
            <v>0</v>
          </cell>
          <cell r="AA601">
            <v>0</v>
          </cell>
          <cell r="AB601">
            <v>0</v>
          </cell>
          <cell r="AC601">
            <v>7.0833750000000002</v>
          </cell>
          <cell r="AD601">
            <v>7.0833750000000002</v>
          </cell>
          <cell r="AE601">
            <v>7.0833750000000002</v>
          </cell>
          <cell r="AF601">
            <v>10.6250625</v>
          </cell>
          <cell r="AG601">
            <v>7.0833750000000002</v>
          </cell>
          <cell r="AH601">
            <v>7.0833750000000002</v>
          </cell>
          <cell r="AI601">
            <v>7.0833750000000002</v>
          </cell>
        </row>
        <row r="602">
          <cell r="B602" t="str">
            <v>火系6</v>
          </cell>
          <cell r="C602">
            <v>6</v>
          </cell>
          <cell r="D602" t="str">
            <v>火系</v>
          </cell>
          <cell r="E602">
            <v>7</v>
          </cell>
          <cell r="F602" t="str">
            <v>火炎</v>
          </cell>
          <cell r="H602">
            <v>105.362311020256</v>
          </cell>
          <cell r="I602">
            <v>150</v>
          </cell>
          <cell r="J602">
            <v>57.7699507389163</v>
          </cell>
          <cell r="K602">
            <v>8.5000499999999999</v>
          </cell>
          <cell r="L602">
            <v>57.7699507389163</v>
          </cell>
          <cell r="M602">
            <v>8.5000499999999999</v>
          </cell>
          <cell r="N602">
            <v>0.2</v>
          </cell>
          <cell r="O602">
            <v>0.2</v>
          </cell>
          <cell r="P602">
            <v>0.36</v>
          </cell>
          <cell r="Q602">
            <v>0.1</v>
          </cell>
          <cell r="R602">
            <v>2</v>
          </cell>
          <cell r="S602">
            <v>0.1</v>
          </cell>
          <cell r="T602">
            <v>0.9</v>
          </cell>
          <cell r="U602">
            <v>11.6</v>
          </cell>
          <cell r="V602">
            <v>0</v>
          </cell>
          <cell r="W602">
            <v>0</v>
          </cell>
          <cell r="X602">
            <v>0</v>
          </cell>
          <cell r="Y602">
            <v>2.6800492610837399</v>
          </cell>
          <cell r="Z602">
            <v>0</v>
          </cell>
          <cell r="AA602">
            <v>0</v>
          </cell>
          <cell r="AB602">
            <v>0</v>
          </cell>
          <cell r="AC602">
            <v>8.5000499999999999</v>
          </cell>
          <cell r="AD602">
            <v>8.5000499999999999</v>
          </cell>
          <cell r="AE602">
            <v>8.5000499999999999</v>
          </cell>
          <cell r="AF602">
            <v>12.750074999999999</v>
          </cell>
          <cell r="AG602">
            <v>8.5000499999999999</v>
          </cell>
          <cell r="AH602">
            <v>8.5000499999999999</v>
          </cell>
          <cell r="AI602">
            <v>8.5000499999999999</v>
          </cell>
        </row>
        <row r="603">
          <cell r="B603" t="str">
            <v>火系7</v>
          </cell>
          <cell r="C603">
            <v>7</v>
          </cell>
          <cell r="D603" t="str">
            <v>火系</v>
          </cell>
          <cell r="E603">
            <v>7</v>
          </cell>
          <cell r="F603" t="str">
            <v>火炎</v>
          </cell>
          <cell r="H603">
            <v>131.44797995833599</v>
          </cell>
          <cell r="I603">
            <v>150</v>
          </cell>
          <cell r="J603">
            <v>67.952083333333306</v>
          </cell>
          <cell r="K603">
            <v>9.9167249999999996</v>
          </cell>
          <cell r="L603">
            <v>67.952083333333306</v>
          </cell>
          <cell r="M603">
            <v>9.9167249999999996</v>
          </cell>
          <cell r="N603">
            <v>0.2</v>
          </cell>
          <cell r="O603">
            <v>0.2</v>
          </cell>
          <cell r="P603">
            <v>0.36</v>
          </cell>
          <cell r="Q603">
            <v>0.1</v>
          </cell>
          <cell r="R603">
            <v>2</v>
          </cell>
          <cell r="S603">
            <v>0.1</v>
          </cell>
          <cell r="T603">
            <v>0.9</v>
          </cell>
          <cell r="U603">
            <v>13.533333333333299</v>
          </cell>
          <cell r="V603">
            <v>0</v>
          </cell>
          <cell r="W603">
            <v>0</v>
          </cell>
          <cell r="X603">
            <v>0</v>
          </cell>
          <cell r="Y603">
            <v>3.696874999999995</v>
          </cell>
          <cell r="Z603">
            <v>0</v>
          </cell>
          <cell r="AA603">
            <v>0</v>
          </cell>
          <cell r="AB603">
            <v>0</v>
          </cell>
          <cell r="AC603">
            <v>9.9167249999999996</v>
          </cell>
          <cell r="AD603">
            <v>9.9167249999999996</v>
          </cell>
          <cell r="AE603">
            <v>9.9167249999999996</v>
          </cell>
          <cell r="AF603">
            <v>14.875087499999999</v>
          </cell>
          <cell r="AG603">
            <v>9.9167249999999996</v>
          </cell>
          <cell r="AH603">
            <v>9.9167249999999996</v>
          </cell>
          <cell r="AI603">
            <v>9.9167249999999996</v>
          </cell>
        </row>
        <row r="604">
          <cell r="B604" t="str">
            <v>火系8</v>
          </cell>
          <cell r="C604">
            <v>8</v>
          </cell>
          <cell r="D604" t="str">
            <v>火系</v>
          </cell>
          <cell r="E604">
            <v>7</v>
          </cell>
          <cell r="F604" t="str">
            <v>火炎</v>
          </cell>
          <cell r="H604">
            <v>160.08273706626099</v>
          </cell>
          <cell r="I604">
            <v>150</v>
          </cell>
          <cell r="J604">
            <v>78.296103896103901</v>
          </cell>
          <cell r="K604">
            <v>11.333399999999999</v>
          </cell>
          <cell r="L604">
            <v>78.296103896103901</v>
          </cell>
          <cell r="M604">
            <v>11.333399999999999</v>
          </cell>
          <cell r="N604">
            <v>0.2</v>
          </cell>
          <cell r="O604">
            <v>0.2</v>
          </cell>
          <cell r="P604">
            <v>0.36</v>
          </cell>
          <cell r="Q604">
            <v>0.1</v>
          </cell>
          <cell r="R604">
            <v>2</v>
          </cell>
          <cell r="S604">
            <v>0.1</v>
          </cell>
          <cell r="T604">
            <v>0.9</v>
          </cell>
          <cell r="U604">
            <v>15.466666666666701</v>
          </cell>
          <cell r="V604">
            <v>0</v>
          </cell>
          <cell r="W604">
            <v>0</v>
          </cell>
          <cell r="X604">
            <v>0</v>
          </cell>
          <cell r="Y604">
            <v>4.8935064935064894</v>
          </cell>
          <cell r="Z604">
            <v>0</v>
          </cell>
          <cell r="AA604">
            <v>0</v>
          </cell>
          <cell r="AB604">
            <v>0</v>
          </cell>
          <cell r="AC604">
            <v>11.333399999999999</v>
          </cell>
          <cell r="AD604">
            <v>11.333399999999999</v>
          </cell>
          <cell r="AE604">
            <v>11.333399999999999</v>
          </cell>
          <cell r="AF604">
            <v>17.0001</v>
          </cell>
          <cell r="AG604">
            <v>11.333399999999999</v>
          </cell>
          <cell r="AH604">
            <v>11.333399999999999</v>
          </cell>
          <cell r="AI604">
            <v>11.333399999999999</v>
          </cell>
        </row>
        <row r="605">
          <cell r="B605" t="str">
            <v>火系9</v>
          </cell>
          <cell r="C605">
            <v>9</v>
          </cell>
          <cell r="D605" t="str">
            <v>火系</v>
          </cell>
          <cell r="E605">
            <v>7</v>
          </cell>
          <cell r="F605" t="str">
            <v>火炎</v>
          </cell>
          <cell r="H605">
            <v>191.309067146861</v>
          </cell>
          <cell r="I605">
            <v>150</v>
          </cell>
          <cell r="J605">
            <v>88.803470824949699</v>
          </cell>
          <cell r="K605">
            <v>12.750075000000001</v>
          </cell>
          <cell r="L605">
            <v>88.803470824949699</v>
          </cell>
          <cell r="M605">
            <v>12.750075000000001</v>
          </cell>
          <cell r="N605">
            <v>0.2</v>
          </cell>
          <cell r="O605">
            <v>0.2</v>
          </cell>
          <cell r="P605">
            <v>0.36</v>
          </cell>
          <cell r="Q605">
            <v>0.1</v>
          </cell>
          <cell r="R605">
            <v>2</v>
          </cell>
          <cell r="S605">
            <v>0.1</v>
          </cell>
          <cell r="T605">
            <v>0.9</v>
          </cell>
          <cell r="U605">
            <v>17.399999999999999</v>
          </cell>
          <cell r="V605">
            <v>0</v>
          </cell>
          <cell r="W605">
            <v>0</v>
          </cell>
          <cell r="X605">
            <v>0</v>
          </cell>
          <cell r="Y605">
            <v>6.2766851106639905</v>
          </cell>
          <cell r="Z605">
            <v>0</v>
          </cell>
          <cell r="AA605">
            <v>0</v>
          </cell>
          <cell r="AB605">
            <v>0</v>
          </cell>
          <cell r="AC605">
            <v>12.750075000000001</v>
          </cell>
          <cell r="AD605">
            <v>12.750075000000001</v>
          </cell>
          <cell r="AE605">
            <v>12.750075000000001</v>
          </cell>
          <cell r="AF605">
            <v>19.1251125</v>
          </cell>
          <cell r="AG605">
            <v>12.750075000000001</v>
          </cell>
          <cell r="AH605">
            <v>12.750075000000001</v>
          </cell>
          <cell r="AI605">
            <v>12.750075000000001</v>
          </cell>
        </row>
        <row r="606">
          <cell r="B606" t="str">
            <v>火系10</v>
          </cell>
          <cell r="C606">
            <v>10</v>
          </cell>
          <cell r="D606" t="str">
            <v>火系</v>
          </cell>
          <cell r="E606">
            <v>7</v>
          </cell>
          <cell r="F606" t="str">
            <v>火炎</v>
          </cell>
          <cell r="H606">
            <v>225.169455002967</v>
          </cell>
          <cell r="I606">
            <v>150</v>
          </cell>
          <cell r="J606">
            <v>99.4756838905775</v>
          </cell>
          <cell r="K606">
            <v>14.16675</v>
          </cell>
          <cell r="L606">
            <v>99.4756838905775</v>
          </cell>
          <cell r="M606">
            <v>14.16675</v>
          </cell>
          <cell r="N606">
            <v>0.2</v>
          </cell>
          <cell r="O606">
            <v>0.2</v>
          </cell>
          <cell r="P606">
            <v>0.36</v>
          </cell>
          <cell r="Q606">
            <v>0.1</v>
          </cell>
          <cell r="R606">
            <v>2</v>
          </cell>
          <cell r="S606">
            <v>0.1</v>
          </cell>
          <cell r="T606">
            <v>0.9</v>
          </cell>
          <cell r="U606">
            <v>19.3333333333333</v>
          </cell>
          <cell r="V606">
            <v>0</v>
          </cell>
          <cell r="W606">
            <v>0</v>
          </cell>
          <cell r="X606">
            <v>0</v>
          </cell>
          <cell r="Y606">
            <v>7.8533434650456009</v>
          </cell>
          <cell r="Z606">
            <v>0</v>
          </cell>
          <cell r="AA606">
            <v>0</v>
          </cell>
          <cell r="AB606">
            <v>0</v>
          </cell>
          <cell r="AC606">
            <v>14.16675</v>
          </cell>
          <cell r="AD606">
            <v>14.16675</v>
          </cell>
          <cell r="AE606">
            <v>14.16675</v>
          </cell>
          <cell r="AF606">
            <v>21.250125000000001</v>
          </cell>
          <cell r="AG606">
            <v>14.16675</v>
          </cell>
          <cell r="AH606">
            <v>14.16675</v>
          </cell>
          <cell r="AI606">
            <v>14.16675</v>
          </cell>
        </row>
        <row r="607">
          <cell r="B607" t="str">
            <v>火系11</v>
          </cell>
          <cell r="C607">
            <v>11</v>
          </cell>
          <cell r="D607" t="str">
            <v>火系</v>
          </cell>
          <cell r="E607">
            <v>7</v>
          </cell>
          <cell r="F607" t="str">
            <v>火炎</v>
          </cell>
          <cell r="H607">
            <v>249.24417660705799</v>
          </cell>
          <cell r="I607">
            <v>150</v>
          </cell>
          <cell r="J607">
            <v>110.314285714286</v>
          </cell>
          <cell r="K607">
            <v>15.583425</v>
          </cell>
          <cell r="L607">
            <v>110.314285714286</v>
          </cell>
          <cell r="M607">
            <v>15.583425</v>
          </cell>
          <cell r="N607">
            <v>0.2</v>
          </cell>
          <cell r="O607">
            <v>0.2</v>
          </cell>
          <cell r="P607">
            <v>0.36</v>
          </cell>
          <cell r="Q607">
            <v>0.1</v>
          </cell>
          <cell r="R607">
            <v>2</v>
          </cell>
          <cell r="S607">
            <v>0.1</v>
          </cell>
          <cell r="T607">
            <v>0.9</v>
          </cell>
          <cell r="U607">
            <v>21.266666666666701</v>
          </cell>
          <cell r="V607">
            <v>0</v>
          </cell>
          <cell r="W607">
            <v>0</v>
          </cell>
          <cell r="X607">
            <v>0</v>
          </cell>
          <cell r="Y607">
            <v>9.6306122448979643</v>
          </cell>
          <cell r="Z607">
            <v>0</v>
          </cell>
          <cell r="AA607">
            <v>0</v>
          </cell>
          <cell r="AB607">
            <v>0</v>
          </cell>
          <cell r="AC607">
            <v>15.583425</v>
          </cell>
          <cell r="AD607">
            <v>15.583425</v>
          </cell>
          <cell r="AE607">
            <v>15.583425</v>
          </cell>
          <cell r="AF607">
            <v>23.375137500000001</v>
          </cell>
          <cell r="AG607">
            <v>15.583425</v>
          </cell>
          <cell r="AH607">
            <v>15.583425</v>
          </cell>
          <cell r="AI607">
            <v>15.583425</v>
          </cell>
        </row>
        <row r="608">
          <cell r="B608" t="str">
            <v>火系12</v>
          </cell>
          <cell r="C608">
            <v>12</v>
          </cell>
          <cell r="D608" t="str">
            <v>火系</v>
          </cell>
          <cell r="E608">
            <v>7</v>
          </cell>
          <cell r="F608" t="str">
            <v>火炎</v>
          </cell>
          <cell r="H608">
            <v>283.638742464666</v>
          </cell>
          <cell r="I608">
            <v>150</v>
          </cell>
          <cell r="J608">
            <v>121.320863309353</v>
          </cell>
          <cell r="K608">
            <v>17.0001</v>
          </cell>
          <cell r="L608">
            <v>121.320863309353</v>
          </cell>
          <cell r="M608">
            <v>17.0001</v>
          </cell>
          <cell r="N608">
            <v>0.2</v>
          </cell>
          <cell r="O608">
            <v>0.2</v>
          </cell>
          <cell r="P608">
            <v>0.36</v>
          </cell>
          <cell r="Q608">
            <v>0.1</v>
          </cell>
          <cell r="R608">
            <v>2</v>
          </cell>
          <cell r="S608">
            <v>0.1</v>
          </cell>
          <cell r="T608">
            <v>0.9</v>
          </cell>
          <cell r="U608">
            <v>23.2</v>
          </cell>
          <cell r="V608">
            <v>0</v>
          </cell>
          <cell r="W608">
            <v>0</v>
          </cell>
          <cell r="X608">
            <v>0</v>
          </cell>
          <cell r="Y608">
            <v>11.615827338129495</v>
          </cell>
          <cell r="Z608">
            <v>0</v>
          </cell>
          <cell r="AA608">
            <v>0</v>
          </cell>
          <cell r="AB608">
            <v>0</v>
          </cell>
          <cell r="AC608">
            <v>17.0001</v>
          </cell>
          <cell r="AD608">
            <v>17.0001</v>
          </cell>
          <cell r="AE608">
            <v>17.0001</v>
          </cell>
          <cell r="AF608">
            <v>25.500149999999998</v>
          </cell>
          <cell r="AG608">
            <v>17.0001</v>
          </cell>
          <cell r="AH608">
            <v>17.0001</v>
          </cell>
          <cell r="AI608">
            <v>17.0001</v>
          </cell>
        </row>
        <row r="609">
          <cell r="B609" t="str">
            <v>火系13</v>
          </cell>
          <cell r="C609">
            <v>13</v>
          </cell>
          <cell r="D609" t="str">
            <v>火系</v>
          </cell>
          <cell r="E609">
            <v>7</v>
          </cell>
          <cell r="F609" t="str">
            <v>火炎</v>
          </cell>
          <cell r="H609">
            <v>309.183846599682</v>
          </cell>
          <cell r="I609">
            <v>150</v>
          </cell>
          <cell r="J609">
            <v>132.49704968944101</v>
          </cell>
          <cell r="K609">
            <v>18.416775000000001</v>
          </cell>
          <cell r="L609">
            <v>132.49704968944101</v>
          </cell>
          <cell r="M609">
            <v>18.416775000000001</v>
          </cell>
          <cell r="N609">
            <v>0.2</v>
          </cell>
          <cell r="O609">
            <v>0.2</v>
          </cell>
          <cell r="P609">
            <v>0.36</v>
          </cell>
          <cell r="Q609">
            <v>0.1</v>
          </cell>
          <cell r="R609">
            <v>2</v>
          </cell>
          <cell r="S609">
            <v>0.1</v>
          </cell>
          <cell r="T609">
            <v>0.9</v>
          </cell>
          <cell r="U609">
            <v>25.133333333333301</v>
          </cell>
          <cell r="V609">
            <v>0</v>
          </cell>
          <cell r="W609">
            <v>0</v>
          </cell>
          <cell r="X609">
            <v>0</v>
          </cell>
          <cell r="Y609">
            <v>13.816537267080751</v>
          </cell>
          <cell r="Z609">
            <v>0</v>
          </cell>
          <cell r="AA609">
            <v>0</v>
          </cell>
          <cell r="AB609">
            <v>0</v>
          </cell>
          <cell r="AC609">
            <v>18.416775000000001</v>
          </cell>
          <cell r="AD609">
            <v>18.416775000000001</v>
          </cell>
          <cell r="AE609">
            <v>18.416775000000001</v>
          </cell>
          <cell r="AF609">
            <v>27.625162500000002</v>
          </cell>
          <cell r="AG609">
            <v>18.416775000000001</v>
          </cell>
          <cell r="AH609">
            <v>18.416775000000001</v>
          </cell>
          <cell r="AI609">
            <v>18.416775000000001</v>
          </cell>
        </row>
        <row r="610">
          <cell r="B610" t="str">
            <v>火系14</v>
          </cell>
          <cell r="C610">
            <v>14</v>
          </cell>
          <cell r="D610" t="str">
            <v>火系</v>
          </cell>
          <cell r="E610">
            <v>7</v>
          </cell>
          <cell r="F610" t="str">
            <v>火炎</v>
          </cell>
          <cell r="H610">
            <v>335.02257262130797</v>
          </cell>
          <cell r="I610">
            <v>150</v>
          </cell>
          <cell r="J610">
            <v>143.84452554744499</v>
          </cell>
          <cell r="K610">
            <v>19.833449999999999</v>
          </cell>
          <cell r="L610">
            <v>143.84452554744499</v>
          </cell>
          <cell r="M610">
            <v>19.833449999999999</v>
          </cell>
          <cell r="N610">
            <v>0.2</v>
          </cell>
          <cell r="O610">
            <v>0.2</v>
          </cell>
          <cell r="P610">
            <v>0.36</v>
          </cell>
          <cell r="Q610">
            <v>0.1</v>
          </cell>
          <cell r="R610">
            <v>2</v>
          </cell>
          <cell r="S610">
            <v>0.1</v>
          </cell>
          <cell r="T610">
            <v>0.9</v>
          </cell>
          <cell r="U610">
            <v>27.066666666666698</v>
          </cell>
          <cell r="V610">
            <v>0</v>
          </cell>
          <cell r="W610">
            <v>0</v>
          </cell>
          <cell r="X610">
            <v>0</v>
          </cell>
          <cell r="Y610">
            <v>16.24051094890515</v>
          </cell>
          <cell r="Z610">
            <v>0</v>
          </cell>
          <cell r="AA610">
            <v>0</v>
          </cell>
          <cell r="AB610">
            <v>0</v>
          </cell>
          <cell r="AC610">
            <v>19.833449999999999</v>
          </cell>
          <cell r="AD610">
            <v>19.833449999999999</v>
          </cell>
          <cell r="AE610">
            <v>19.833449999999999</v>
          </cell>
          <cell r="AF610">
            <v>29.750174999999999</v>
          </cell>
          <cell r="AG610">
            <v>19.833449999999999</v>
          </cell>
          <cell r="AH610">
            <v>19.833449999999999</v>
          </cell>
          <cell r="AI610">
            <v>19.833449999999999</v>
          </cell>
        </row>
        <row r="611">
          <cell r="B611" t="str">
            <v>火系15</v>
          </cell>
          <cell r="C611">
            <v>15</v>
          </cell>
          <cell r="D611" t="str">
            <v>火系</v>
          </cell>
          <cell r="E611">
            <v>7</v>
          </cell>
          <cell r="F611" t="str">
            <v>火炎</v>
          </cell>
          <cell r="H611">
            <v>361.15492052954301</v>
          </cell>
          <cell r="I611">
            <v>150</v>
          </cell>
          <cell r="J611">
            <v>155.365021008403</v>
          </cell>
          <cell r="K611">
            <v>21.250125000000001</v>
          </cell>
          <cell r="L611">
            <v>155.365021008403</v>
          </cell>
          <cell r="M611">
            <v>21.250125000000001</v>
          </cell>
          <cell r="N611">
            <v>0.2</v>
          </cell>
          <cell r="O611">
            <v>0.2</v>
          </cell>
          <cell r="P611">
            <v>0.36</v>
          </cell>
          <cell r="Q611">
            <v>0.1</v>
          </cell>
          <cell r="R611">
            <v>2</v>
          </cell>
          <cell r="S611">
            <v>0.1</v>
          </cell>
          <cell r="T611">
            <v>0.9</v>
          </cell>
          <cell r="U611">
            <v>29</v>
          </cell>
          <cell r="V611">
            <v>0</v>
          </cell>
          <cell r="W611">
            <v>0</v>
          </cell>
          <cell r="X611">
            <v>0</v>
          </cell>
          <cell r="Y611">
            <v>18.8957457983193</v>
          </cell>
          <cell r="Z611">
            <v>0</v>
          </cell>
          <cell r="AA611">
            <v>0</v>
          </cell>
          <cell r="AB611">
            <v>0</v>
          </cell>
          <cell r="AC611">
            <v>21.250125000000001</v>
          </cell>
          <cell r="AD611">
            <v>21.250125000000001</v>
          </cell>
          <cell r="AE611">
            <v>21.250125000000001</v>
          </cell>
          <cell r="AF611">
            <v>31.875187500000003</v>
          </cell>
          <cell r="AG611">
            <v>21.250125000000001</v>
          </cell>
          <cell r="AH611">
            <v>21.250125000000001</v>
          </cell>
          <cell r="AI611">
            <v>21.250125000000001</v>
          </cell>
        </row>
        <row r="612">
          <cell r="B612" t="str">
            <v>火系16</v>
          </cell>
          <cell r="C612">
            <v>16</v>
          </cell>
          <cell r="D612" t="str">
            <v>火系</v>
          </cell>
          <cell r="E612">
            <v>7</v>
          </cell>
          <cell r="F612" t="str">
            <v>火炎</v>
          </cell>
          <cell r="H612">
            <v>387.58089032438801</v>
          </cell>
          <cell r="I612">
            <v>150</v>
          </cell>
          <cell r="J612">
            <v>167.06031746031701</v>
          </cell>
          <cell r="K612">
            <v>22.666799999999999</v>
          </cell>
          <cell r="L612">
            <v>167.06031746031701</v>
          </cell>
          <cell r="M612">
            <v>22.666799999999999</v>
          </cell>
          <cell r="N612">
            <v>0.2</v>
          </cell>
          <cell r="O612">
            <v>0.2</v>
          </cell>
          <cell r="P612">
            <v>0.36</v>
          </cell>
          <cell r="Q612">
            <v>0.1</v>
          </cell>
          <cell r="R612">
            <v>2</v>
          </cell>
          <cell r="S612">
            <v>0.1</v>
          </cell>
          <cell r="T612">
            <v>0.9</v>
          </cell>
          <cell r="U612">
            <v>30.933333333333302</v>
          </cell>
          <cell r="V612">
            <v>0</v>
          </cell>
          <cell r="W612">
            <v>0</v>
          </cell>
          <cell r="X612">
            <v>0</v>
          </cell>
          <cell r="Y612">
            <v>21.790476190476149</v>
          </cell>
          <cell r="Z612">
            <v>0</v>
          </cell>
          <cell r="AA612">
            <v>0</v>
          </cell>
          <cell r="AB612">
            <v>0</v>
          </cell>
          <cell r="AC612">
            <v>22.666799999999999</v>
          </cell>
          <cell r="AD612">
            <v>22.666799999999999</v>
          </cell>
          <cell r="AE612">
            <v>22.666799999999999</v>
          </cell>
          <cell r="AF612">
            <v>34.0002</v>
          </cell>
          <cell r="AG612">
            <v>22.666799999999999</v>
          </cell>
          <cell r="AH612">
            <v>22.666799999999999</v>
          </cell>
          <cell r="AI612">
            <v>22.666799999999999</v>
          </cell>
        </row>
        <row r="613">
          <cell r="B613" t="str">
            <v>火系17</v>
          </cell>
          <cell r="C613">
            <v>17</v>
          </cell>
          <cell r="D613" t="str">
            <v>火系</v>
          </cell>
          <cell r="E613">
            <v>7</v>
          </cell>
          <cell r="F613" t="str">
            <v>火炎</v>
          </cell>
          <cell r="H613">
            <v>414.30048200584201</v>
          </cell>
          <cell r="I613">
            <v>150</v>
          </cell>
          <cell r="J613">
            <v>178.93224946695099</v>
          </cell>
          <cell r="K613">
            <v>24.083475</v>
          </cell>
          <cell r="L613">
            <v>178.93224946695099</v>
          </cell>
          <cell r="M613">
            <v>24.083475</v>
          </cell>
          <cell r="N613">
            <v>0.2</v>
          </cell>
          <cell r="O613">
            <v>0.2</v>
          </cell>
          <cell r="P613">
            <v>0.36</v>
          </cell>
          <cell r="Q613">
            <v>0.1</v>
          </cell>
          <cell r="R613">
            <v>2</v>
          </cell>
          <cell r="S613">
            <v>0.1</v>
          </cell>
          <cell r="T613">
            <v>0.9</v>
          </cell>
          <cell r="U613">
            <v>32.866666666666703</v>
          </cell>
          <cell r="V613">
            <v>0</v>
          </cell>
          <cell r="W613">
            <v>0</v>
          </cell>
          <cell r="X613">
            <v>0</v>
          </cell>
          <cell r="Y613">
            <v>24.933182302771801</v>
          </cell>
          <cell r="Z613">
            <v>0</v>
          </cell>
          <cell r="AA613">
            <v>0</v>
          </cell>
          <cell r="AB613">
            <v>0</v>
          </cell>
          <cell r="AC613">
            <v>24.083475</v>
          </cell>
          <cell r="AD613">
            <v>24.083475</v>
          </cell>
          <cell r="AE613">
            <v>24.083475</v>
          </cell>
          <cell r="AF613">
            <v>36.125212500000004</v>
          </cell>
          <cell r="AG613">
            <v>24.083475</v>
          </cell>
          <cell r="AH613">
            <v>24.083475</v>
          </cell>
          <cell r="AI613">
            <v>24.083475</v>
          </cell>
        </row>
        <row r="614">
          <cell r="B614" t="str">
            <v>火系18</v>
          </cell>
          <cell r="C614">
            <v>18</v>
          </cell>
          <cell r="D614" t="str">
            <v>火系</v>
          </cell>
          <cell r="E614">
            <v>7</v>
          </cell>
          <cell r="F614" t="str">
            <v>火炎</v>
          </cell>
          <cell r="H614">
            <v>441.31369557390599</v>
          </cell>
          <cell r="I614">
            <v>150</v>
          </cell>
          <cell r="J614">
            <v>190.982706766917</v>
          </cell>
          <cell r="K614">
            <v>25.500150000000001</v>
          </cell>
          <cell r="L614">
            <v>190.982706766917</v>
          </cell>
          <cell r="M614">
            <v>25.500150000000001</v>
          </cell>
          <cell r="N614">
            <v>0.2</v>
          </cell>
          <cell r="O614">
            <v>0.2</v>
          </cell>
          <cell r="P614">
            <v>0.36</v>
          </cell>
          <cell r="Q614">
            <v>0.1</v>
          </cell>
          <cell r="R614">
            <v>2</v>
          </cell>
          <cell r="S614">
            <v>0.1</v>
          </cell>
          <cell r="T614">
            <v>0.9</v>
          </cell>
          <cell r="U614">
            <v>34.799999999999997</v>
          </cell>
          <cell r="V614">
            <v>0</v>
          </cell>
          <cell r="W614">
            <v>0</v>
          </cell>
          <cell r="X614">
            <v>0</v>
          </cell>
          <cell r="Y614">
            <v>28.332599355531752</v>
          </cell>
          <cell r="Z614">
            <v>0</v>
          </cell>
          <cell r="AA614">
            <v>0</v>
          </cell>
          <cell r="AB614">
            <v>0</v>
          </cell>
          <cell r="AC614">
            <v>25.500150000000001</v>
          </cell>
          <cell r="AD614">
            <v>25.500150000000001</v>
          </cell>
          <cell r="AE614">
            <v>25.500150000000001</v>
          </cell>
          <cell r="AF614">
            <v>38.250225</v>
          </cell>
          <cell r="AG614">
            <v>25.500150000000001</v>
          </cell>
          <cell r="AH614">
            <v>25.500150000000001</v>
          </cell>
          <cell r="AI614">
            <v>25.500150000000001</v>
          </cell>
        </row>
        <row r="615">
          <cell r="B615" t="str">
            <v>火系19</v>
          </cell>
          <cell r="C615">
            <v>19</v>
          </cell>
          <cell r="D615" t="str">
            <v>火系</v>
          </cell>
          <cell r="E615">
            <v>7</v>
          </cell>
          <cell r="F615" t="str">
            <v>火炎</v>
          </cell>
          <cell r="H615">
            <v>468.620531028578</v>
          </cell>
          <cell r="I615">
            <v>150</v>
          </cell>
          <cell r="J615">
            <v>203.213636363636</v>
          </cell>
          <cell r="K615">
            <v>26.916824999999999</v>
          </cell>
          <cell r="L615">
            <v>203.213636363636</v>
          </cell>
          <cell r="M615">
            <v>26.916824999999999</v>
          </cell>
          <cell r="N615">
            <v>0.2</v>
          </cell>
          <cell r="O615">
            <v>0.2</v>
          </cell>
          <cell r="P615">
            <v>0.36</v>
          </cell>
          <cell r="Q615">
            <v>0.1</v>
          </cell>
          <cell r="R615">
            <v>2</v>
          </cell>
          <cell r="S615">
            <v>0.1</v>
          </cell>
          <cell r="T615">
            <v>0.9</v>
          </cell>
          <cell r="U615">
            <v>36.733333333333299</v>
          </cell>
          <cell r="V615">
            <v>0</v>
          </cell>
          <cell r="W615">
            <v>0</v>
          </cell>
          <cell r="X615">
            <v>0</v>
          </cell>
          <cell r="Y615">
            <v>31.9977272727273</v>
          </cell>
          <cell r="Z615">
            <v>0</v>
          </cell>
          <cell r="AA615">
            <v>0</v>
          </cell>
          <cell r="AB615">
            <v>0</v>
          </cell>
          <cell r="AC615">
            <v>26.916824999999999</v>
          </cell>
          <cell r="AD615">
            <v>26.916824999999999</v>
          </cell>
          <cell r="AE615">
            <v>26.916824999999999</v>
          </cell>
          <cell r="AF615">
            <v>40.375237499999997</v>
          </cell>
          <cell r="AG615">
            <v>26.916824999999999</v>
          </cell>
          <cell r="AH615">
            <v>26.916824999999999</v>
          </cell>
          <cell r="AI615">
            <v>26.916824999999999</v>
          </cell>
        </row>
        <row r="616">
          <cell r="B616" t="str">
            <v>火系20</v>
          </cell>
          <cell r="C616">
            <v>20</v>
          </cell>
          <cell r="D616" t="str">
            <v>火系</v>
          </cell>
          <cell r="E616">
            <v>7</v>
          </cell>
          <cell r="F616" t="str">
            <v>火炎</v>
          </cell>
          <cell r="H616">
            <v>496.22098836985998</v>
          </cell>
          <cell r="I616">
            <v>150</v>
          </cell>
          <cell r="J616">
            <v>215.62704471101401</v>
          </cell>
          <cell r="K616">
            <v>28.333500000000001</v>
          </cell>
          <cell r="L616">
            <v>215.62704471101401</v>
          </cell>
          <cell r="M616">
            <v>28.333500000000001</v>
          </cell>
          <cell r="N616">
            <v>0.2</v>
          </cell>
          <cell r="O616">
            <v>0.2</v>
          </cell>
          <cell r="P616">
            <v>0.36</v>
          </cell>
          <cell r="Q616">
            <v>0.1</v>
          </cell>
          <cell r="R616">
            <v>2</v>
          </cell>
          <cell r="S616">
            <v>0.1</v>
          </cell>
          <cell r="T616">
            <v>0.9</v>
          </cell>
          <cell r="U616">
            <v>38.6666666666667</v>
          </cell>
          <cell r="V616">
            <v>0</v>
          </cell>
          <cell r="W616">
            <v>0</v>
          </cell>
          <cell r="X616">
            <v>0</v>
          </cell>
          <cell r="Y616">
            <v>35.937840785169001</v>
          </cell>
          <cell r="Z616">
            <v>0</v>
          </cell>
          <cell r="AA616">
            <v>0</v>
          </cell>
          <cell r="AB616">
            <v>0</v>
          </cell>
          <cell r="AC616">
            <v>28.333500000000001</v>
          </cell>
          <cell r="AD616">
            <v>28.333500000000001</v>
          </cell>
          <cell r="AE616">
            <v>28.333500000000001</v>
          </cell>
          <cell r="AF616">
            <v>42.500250000000001</v>
          </cell>
          <cell r="AG616">
            <v>28.333500000000001</v>
          </cell>
          <cell r="AH616">
            <v>28.333500000000001</v>
          </cell>
          <cell r="AI616">
            <v>28.333500000000001</v>
          </cell>
        </row>
        <row r="617">
          <cell r="B617" t="str">
            <v>火系21</v>
          </cell>
          <cell r="C617">
            <v>21</v>
          </cell>
          <cell r="D617" t="str">
            <v>火系</v>
          </cell>
          <cell r="E617">
            <v>7</v>
          </cell>
          <cell r="F617" t="str">
            <v>火炎</v>
          </cell>
          <cell r="H617">
            <v>524.11506759775205</v>
          </cell>
          <cell r="I617">
            <v>150</v>
          </cell>
          <cell r="J617">
            <v>228.22499999999999</v>
          </cell>
          <cell r="K617">
            <v>29.750174999999999</v>
          </cell>
          <cell r="L617">
            <v>228.22499999999999</v>
          </cell>
          <cell r="M617">
            <v>29.750174999999999</v>
          </cell>
          <cell r="N617">
            <v>0.2</v>
          </cell>
          <cell r="O617">
            <v>0.2</v>
          </cell>
          <cell r="P617">
            <v>0.36</v>
          </cell>
          <cell r="Q617">
            <v>0.1</v>
          </cell>
          <cell r="R617">
            <v>2</v>
          </cell>
          <cell r="S617">
            <v>0.1</v>
          </cell>
          <cell r="T617">
            <v>0.9</v>
          </cell>
          <cell r="U617">
            <v>40.6</v>
          </cell>
          <cell r="V617">
            <v>0</v>
          </cell>
          <cell r="W617">
            <v>0</v>
          </cell>
          <cell r="X617">
            <v>0</v>
          </cell>
          <cell r="Y617">
            <v>40.162499999999994</v>
          </cell>
          <cell r="Z617">
            <v>0</v>
          </cell>
          <cell r="AA617">
            <v>0</v>
          </cell>
          <cell r="AB617">
            <v>0</v>
          </cell>
          <cell r="AC617">
            <v>29.750174999999999</v>
          </cell>
          <cell r="AD617">
            <v>29.750174999999999</v>
          </cell>
          <cell r="AE617">
            <v>29.750174999999999</v>
          </cell>
          <cell r="AF617">
            <v>44.625262499999998</v>
          </cell>
          <cell r="AG617">
            <v>29.750174999999999</v>
          </cell>
          <cell r="AH617">
            <v>29.750174999999999</v>
          </cell>
          <cell r="AI617">
            <v>29.750174999999999</v>
          </cell>
        </row>
        <row r="618">
          <cell r="B618" t="str">
            <v>火系22</v>
          </cell>
          <cell r="C618">
            <v>22</v>
          </cell>
          <cell r="D618" t="str">
            <v>火系</v>
          </cell>
          <cell r="E618">
            <v>7</v>
          </cell>
          <cell r="F618" t="str">
            <v>火炎</v>
          </cell>
          <cell r="H618">
            <v>552.30276871225306</v>
          </cell>
          <cell r="I618">
            <v>150</v>
          </cell>
          <cell r="J618">
            <v>241.009634551495</v>
          </cell>
          <cell r="K618">
            <v>31.16685</v>
          </cell>
          <cell r="L618">
            <v>241.009634551495</v>
          </cell>
          <cell r="M618">
            <v>31.16685</v>
          </cell>
          <cell r="N618">
            <v>0.2</v>
          </cell>
          <cell r="O618">
            <v>0.2</v>
          </cell>
          <cell r="P618">
            <v>0.36</v>
          </cell>
          <cell r="Q618">
            <v>0.1</v>
          </cell>
          <cell r="R618">
            <v>2</v>
          </cell>
          <cell r="S618">
            <v>0.1</v>
          </cell>
          <cell r="T618">
            <v>0.9</v>
          </cell>
          <cell r="U618">
            <v>42.533333333333303</v>
          </cell>
          <cell r="V618">
            <v>0</v>
          </cell>
          <cell r="W618">
            <v>0</v>
          </cell>
          <cell r="X618">
            <v>0</v>
          </cell>
          <cell r="Y618">
            <v>44.681561461794004</v>
          </cell>
          <cell r="Z618">
            <v>0</v>
          </cell>
          <cell r="AA618">
            <v>0</v>
          </cell>
          <cell r="AB618">
            <v>0</v>
          </cell>
          <cell r="AC618">
            <v>31.16685</v>
          </cell>
          <cell r="AD618">
            <v>31.16685</v>
          </cell>
          <cell r="AE618">
            <v>31.16685</v>
          </cell>
          <cell r="AF618">
            <v>46.750275000000002</v>
          </cell>
          <cell r="AG618">
            <v>31.16685</v>
          </cell>
          <cell r="AH618">
            <v>31.16685</v>
          </cell>
          <cell r="AI618">
            <v>31.16685</v>
          </cell>
        </row>
        <row r="619">
          <cell r="B619" t="str">
            <v>火系23</v>
          </cell>
          <cell r="C619">
            <v>23</v>
          </cell>
          <cell r="D619" t="str">
            <v>火系</v>
          </cell>
          <cell r="E619">
            <v>7</v>
          </cell>
          <cell r="F619" t="str">
            <v>火炎</v>
          </cell>
          <cell r="H619">
            <v>602.50505466107904</v>
          </cell>
          <cell r="I619">
            <v>150</v>
          </cell>
          <cell r="J619">
            <v>253.98314732142899</v>
          </cell>
          <cell r="K619">
            <v>32.583525000000002</v>
          </cell>
          <cell r="L619">
            <v>253.98314732142899</v>
          </cell>
          <cell r="M619">
            <v>32.583525000000002</v>
          </cell>
          <cell r="N619">
            <v>0.2</v>
          </cell>
          <cell r="O619">
            <v>0.2</v>
          </cell>
          <cell r="P619">
            <v>0.36</v>
          </cell>
          <cell r="Q619">
            <v>0.1</v>
          </cell>
          <cell r="R619">
            <v>2</v>
          </cell>
          <cell r="S619">
            <v>0.1</v>
          </cell>
          <cell r="T619">
            <v>0.9</v>
          </cell>
          <cell r="U619">
            <v>44.466666666666697</v>
          </cell>
          <cell r="V619">
            <v>0</v>
          </cell>
          <cell r="W619">
            <v>0</v>
          </cell>
          <cell r="X619">
            <v>0</v>
          </cell>
          <cell r="Y619">
            <v>49.505189732142895</v>
          </cell>
          <cell r="Z619">
            <v>0</v>
          </cell>
          <cell r="AA619">
            <v>0</v>
          </cell>
          <cell r="AB619">
            <v>0</v>
          </cell>
          <cell r="AC619">
            <v>32.583525000000002</v>
          </cell>
          <cell r="AD619">
            <v>32.583525000000002</v>
          </cell>
          <cell r="AE619">
            <v>32.583525000000002</v>
          </cell>
          <cell r="AF619">
            <v>48.875287499999999</v>
          </cell>
          <cell r="AG619">
            <v>32.583525000000002</v>
          </cell>
          <cell r="AH619">
            <v>32.583525000000002</v>
          </cell>
          <cell r="AI619">
            <v>32.583525000000002</v>
          </cell>
        </row>
        <row r="620">
          <cell r="B620" t="str">
            <v>火系24</v>
          </cell>
          <cell r="C620">
            <v>24</v>
          </cell>
          <cell r="D620" t="str">
            <v>火系</v>
          </cell>
          <cell r="E620">
            <v>7</v>
          </cell>
          <cell r="F620" t="str">
            <v>火炎</v>
          </cell>
          <cell r="H620">
            <v>632.35616454823003</v>
          </cell>
          <cell r="I620">
            <v>150</v>
          </cell>
          <cell r="J620">
            <v>267.14780652418398</v>
          </cell>
          <cell r="K620">
            <v>34.0002</v>
          </cell>
          <cell r="L620">
            <v>267.14780652418398</v>
          </cell>
          <cell r="M620">
            <v>34.0002</v>
          </cell>
          <cell r="N620">
            <v>0.2</v>
          </cell>
          <cell r="O620">
            <v>0.2</v>
          </cell>
          <cell r="P620">
            <v>0.36</v>
          </cell>
          <cell r="Q620">
            <v>0.1</v>
          </cell>
          <cell r="R620">
            <v>2</v>
          </cell>
          <cell r="S620">
            <v>0.1</v>
          </cell>
          <cell r="T620">
            <v>0.9</v>
          </cell>
          <cell r="U620">
            <v>46.4</v>
          </cell>
          <cell r="V620">
            <v>0</v>
          </cell>
          <cell r="W620">
            <v>0</v>
          </cell>
          <cell r="X620">
            <v>0</v>
          </cell>
          <cell r="Y620">
            <v>54.643869516310502</v>
          </cell>
          <cell r="Z620">
            <v>0</v>
          </cell>
          <cell r="AA620">
            <v>0</v>
          </cell>
          <cell r="AB620">
            <v>0</v>
          </cell>
          <cell r="AC620">
            <v>34.0002</v>
          </cell>
          <cell r="AD620">
            <v>34.0002</v>
          </cell>
          <cell r="AE620">
            <v>34.0002</v>
          </cell>
          <cell r="AF620">
            <v>51.000299999999996</v>
          </cell>
          <cell r="AG620">
            <v>34.0002</v>
          </cell>
          <cell r="AH620">
            <v>34.0002</v>
          </cell>
          <cell r="AI620">
            <v>34.0002</v>
          </cell>
        </row>
        <row r="621">
          <cell r="B621" t="str">
            <v>火系25</v>
          </cell>
          <cell r="C621">
            <v>25</v>
          </cell>
          <cell r="D621" t="str">
            <v>火系</v>
          </cell>
          <cell r="E621">
            <v>7</v>
          </cell>
          <cell r="F621" t="str">
            <v>火炎</v>
          </cell>
          <cell r="H621">
            <v>662.51187759749598</v>
          </cell>
          <cell r="I621">
            <v>150</v>
          </cell>
          <cell r="J621">
            <v>280.50595238095201</v>
          </cell>
          <cell r="K621">
            <v>35.416874999999997</v>
          </cell>
          <cell r="L621">
            <v>280.50595238095201</v>
          </cell>
          <cell r="M621">
            <v>35.416874999999997</v>
          </cell>
          <cell r="N621">
            <v>0.2</v>
          </cell>
          <cell r="O621">
            <v>0.2</v>
          </cell>
          <cell r="P621">
            <v>0.36</v>
          </cell>
          <cell r="Q621">
            <v>0.1</v>
          </cell>
          <cell r="R621">
            <v>2</v>
          </cell>
          <cell r="S621">
            <v>0.1</v>
          </cell>
          <cell r="T621">
            <v>0.9</v>
          </cell>
          <cell r="U621">
            <v>48.3333333333333</v>
          </cell>
          <cell r="V621">
            <v>0</v>
          </cell>
          <cell r="W621">
            <v>0</v>
          </cell>
          <cell r="X621">
            <v>0</v>
          </cell>
          <cell r="Y621">
            <v>60.1084183673469</v>
          </cell>
          <cell r="Z621">
            <v>0</v>
          </cell>
          <cell r="AA621">
            <v>0</v>
          </cell>
          <cell r="AB621">
            <v>0</v>
          </cell>
          <cell r="AC621">
            <v>35.416874999999997</v>
          </cell>
          <cell r="AD621">
            <v>35.416874999999997</v>
          </cell>
          <cell r="AE621">
            <v>35.416874999999997</v>
          </cell>
          <cell r="AF621">
            <v>53.125312499999993</v>
          </cell>
          <cell r="AG621">
            <v>35.416874999999997</v>
          </cell>
          <cell r="AH621">
            <v>35.416874999999997</v>
          </cell>
          <cell r="AI621">
            <v>35.416874999999997</v>
          </cell>
        </row>
        <row r="622">
          <cell r="B622" t="str">
            <v>火系26</v>
          </cell>
          <cell r="C622">
            <v>26</v>
          </cell>
          <cell r="D622" t="str">
            <v>火系</v>
          </cell>
          <cell r="E622">
            <v>7</v>
          </cell>
          <cell r="F622" t="str">
            <v>火炎</v>
          </cell>
          <cell r="H622">
            <v>692.97219380887498</v>
          </cell>
          <cell r="I622">
            <v>150</v>
          </cell>
          <cell r="J622">
            <v>294.06</v>
          </cell>
          <cell r="K622">
            <v>36.833550000000002</v>
          </cell>
          <cell r="L622">
            <v>294.06</v>
          </cell>
          <cell r="M622">
            <v>36.833550000000002</v>
          </cell>
          <cell r="N622">
            <v>0.2</v>
          </cell>
          <cell r="O622">
            <v>0.2</v>
          </cell>
          <cell r="P622">
            <v>0.36</v>
          </cell>
          <cell r="Q622">
            <v>0.1</v>
          </cell>
          <cell r="R622">
            <v>2</v>
          </cell>
          <cell r="S622">
            <v>0.1</v>
          </cell>
          <cell r="T622">
            <v>0.9</v>
          </cell>
          <cell r="U622">
            <v>50.266666666666701</v>
          </cell>
          <cell r="V622">
            <v>0</v>
          </cell>
          <cell r="W622">
            <v>0</v>
          </cell>
          <cell r="X622">
            <v>0</v>
          </cell>
          <cell r="Y622">
            <v>65.91</v>
          </cell>
          <cell r="Z622">
            <v>0</v>
          </cell>
          <cell r="AA622">
            <v>0</v>
          </cell>
          <cell r="AB622">
            <v>0</v>
          </cell>
          <cell r="AC622">
            <v>36.833550000000002</v>
          </cell>
          <cell r="AD622">
            <v>36.833550000000002</v>
          </cell>
          <cell r="AE622">
            <v>36.833550000000002</v>
          </cell>
          <cell r="AF622">
            <v>55.250325000000004</v>
          </cell>
          <cell r="AG622">
            <v>36.833550000000002</v>
          </cell>
          <cell r="AH622">
            <v>36.833550000000002</v>
          </cell>
          <cell r="AI622">
            <v>36.833550000000002</v>
          </cell>
        </row>
        <row r="623">
          <cell r="B623" t="str">
            <v>火系27</v>
          </cell>
          <cell r="C623">
            <v>27</v>
          </cell>
          <cell r="D623" t="str">
            <v>火系</v>
          </cell>
          <cell r="E623">
            <v>7</v>
          </cell>
          <cell r="F623" t="str">
            <v>火炎</v>
          </cell>
          <cell r="H623">
            <v>723.73711318236803</v>
          </cell>
          <cell r="I623">
            <v>150</v>
          </cell>
          <cell r="J623">
            <v>307.81244239631297</v>
          </cell>
          <cell r="K623">
            <v>38.250225</v>
          </cell>
          <cell r="L623">
            <v>307.81244239631297</v>
          </cell>
          <cell r="M623">
            <v>38.250225</v>
          </cell>
          <cell r="N623">
            <v>0.2</v>
          </cell>
          <cell r="O623">
            <v>0.2</v>
          </cell>
          <cell r="P623">
            <v>0.36</v>
          </cell>
          <cell r="Q623">
            <v>0.1</v>
          </cell>
          <cell r="R623">
            <v>2</v>
          </cell>
          <cell r="S623">
            <v>0.1</v>
          </cell>
          <cell r="T623">
            <v>0.9</v>
          </cell>
          <cell r="U623">
            <v>52.2</v>
          </cell>
          <cell r="V623">
            <v>0</v>
          </cell>
          <cell r="W623">
            <v>0</v>
          </cell>
          <cell r="X623">
            <v>0</v>
          </cell>
          <cell r="Y623">
            <v>72.060138248847892</v>
          </cell>
          <cell r="Z623">
            <v>0</v>
          </cell>
          <cell r="AA623">
            <v>0</v>
          </cell>
          <cell r="AB623">
            <v>0</v>
          </cell>
          <cell r="AC623">
            <v>38.250225</v>
          </cell>
          <cell r="AD623">
            <v>38.250225</v>
          </cell>
          <cell r="AE623">
            <v>38.250225</v>
          </cell>
          <cell r="AF623">
            <v>57.375337500000001</v>
          </cell>
          <cell r="AG623">
            <v>38.250225</v>
          </cell>
          <cell r="AH623">
            <v>38.250225</v>
          </cell>
          <cell r="AI623">
            <v>38.250225</v>
          </cell>
        </row>
        <row r="624">
          <cell r="B624" t="str">
            <v>火系28</v>
          </cell>
          <cell r="C624">
            <v>28</v>
          </cell>
          <cell r="D624" t="str">
            <v>火系</v>
          </cell>
          <cell r="E624">
            <v>7</v>
          </cell>
          <cell r="F624" t="str">
            <v>火炎</v>
          </cell>
          <cell r="H624">
            <v>754.80663571797402</v>
          </cell>
          <cell r="I624">
            <v>150</v>
          </cell>
          <cell r="J624">
            <v>321.76585365853703</v>
          </cell>
          <cell r="K624">
            <v>39.666899999999998</v>
          </cell>
          <cell r="L624">
            <v>321.76585365853703</v>
          </cell>
          <cell r="M624">
            <v>39.666899999999998</v>
          </cell>
          <cell r="N624">
            <v>0.2</v>
          </cell>
          <cell r="O624">
            <v>0.2</v>
          </cell>
          <cell r="P624">
            <v>0.36</v>
          </cell>
          <cell r="Q624">
            <v>0.1</v>
          </cell>
          <cell r="R624">
            <v>2</v>
          </cell>
          <cell r="S624">
            <v>0.1</v>
          </cell>
          <cell r="T624">
            <v>0.9</v>
          </cell>
          <cell r="U624">
            <v>54.133333333333297</v>
          </cell>
          <cell r="V624">
            <v>0</v>
          </cell>
          <cell r="W624">
            <v>0</v>
          </cell>
          <cell r="X624">
            <v>0</v>
          </cell>
          <cell r="Y624">
            <v>78.570731707317151</v>
          </cell>
          <cell r="Z624">
            <v>0</v>
          </cell>
          <cell r="AA624">
            <v>0</v>
          </cell>
          <cell r="AB624">
            <v>0</v>
          </cell>
          <cell r="AC624">
            <v>39.666899999999998</v>
          </cell>
          <cell r="AD624">
            <v>39.666899999999998</v>
          </cell>
          <cell r="AE624">
            <v>39.666899999999998</v>
          </cell>
          <cell r="AF624">
            <v>59.500349999999997</v>
          </cell>
          <cell r="AG624">
            <v>39.666899999999998</v>
          </cell>
          <cell r="AH624">
            <v>39.666899999999998</v>
          </cell>
          <cell r="AI624">
            <v>39.666899999999998</v>
          </cell>
        </row>
        <row r="625">
          <cell r="B625" t="str">
            <v>火系29</v>
          </cell>
          <cell r="C625">
            <v>29</v>
          </cell>
          <cell r="D625" t="str">
            <v>火系</v>
          </cell>
          <cell r="E625">
            <v>7</v>
          </cell>
          <cell r="F625" t="str">
            <v>火炎</v>
          </cell>
          <cell r="H625">
            <v>786.18076141569497</v>
          </cell>
          <cell r="I625">
            <v>150</v>
          </cell>
          <cell r="J625">
            <v>335.92289227166299</v>
          </cell>
          <cell r="K625">
            <v>41.083575000000003</v>
          </cell>
          <cell r="L625">
            <v>335.92289227166299</v>
          </cell>
          <cell r="M625">
            <v>41.083575000000003</v>
          </cell>
          <cell r="N625">
            <v>0.2</v>
          </cell>
          <cell r="O625">
            <v>0.2</v>
          </cell>
          <cell r="P625">
            <v>0.36</v>
          </cell>
          <cell r="Q625">
            <v>0.1</v>
          </cell>
          <cell r="R625">
            <v>2</v>
          </cell>
          <cell r="S625">
            <v>0.1</v>
          </cell>
          <cell r="T625">
            <v>0.9</v>
          </cell>
          <cell r="U625">
            <v>56.066666666666698</v>
          </cell>
          <cell r="V625">
            <v>0</v>
          </cell>
          <cell r="W625">
            <v>0</v>
          </cell>
          <cell r="X625">
            <v>0</v>
          </cell>
          <cell r="Y625">
            <v>85.45406908665106</v>
          </cell>
          <cell r="Z625">
            <v>0</v>
          </cell>
          <cell r="AA625">
            <v>0</v>
          </cell>
          <cell r="AB625">
            <v>0</v>
          </cell>
          <cell r="AC625">
            <v>41.083575000000003</v>
          </cell>
          <cell r="AD625">
            <v>41.083575000000003</v>
          </cell>
          <cell r="AE625">
            <v>41.083575000000003</v>
          </cell>
          <cell r="AF625">
            <v>61.625362500000008</v>
          </cell>
          <cell r="AG625">
            <v>41.083575000000003</v>
          </cell>
          <cell r="AH625">
            <v>41.083575000000003</v>
          </cell>
          <cell r="AI625">
            <v>41.083575000000003</v>
          </cell>
        </row>
        <row r="626">
          <cell r="B626" t="str">
            <v>火系30</v>
          </cell>
          <cell r="C626">
            <v>30</v>
          </cell>
          <cell r="D626" t="str">
            <v>火系</v>
          </cell>
          <cell r="E626">
            <v>7</v>
          </cell>
          <cell r="F626" t="str">
            <v>火炎</v>
          </cell>
          <cell r="H626">
            <v>817.85949027552897</v>
          </cell>
          <cell r="I626">
            <v>150</v>
          </cell>
          <cell r="J626">
            <v>350.28630460448602</v>
          </cell>
          <cell r="K626">
            <v>42.500250000000001</v>
          </cell>
          <cell r="L626">
            <v>350.28630460448602</v>
          </cell>
          <cell r="M626">
            <v>42.500250000000001</v>
          </cell>
          <cell r="N626">
            <v>0.2</v>
          </cell>
          <cell r="O626">
            <v>0.2</v>
          </cell>
          <cell r="P626">
            <v>0.36</v>
          </cell>
          <cell r="Q626">
            <v>0.1</v>
          </cell>
          <cell r="R626">
            <v>2</v>
          </cell>
          <cell r="S626">
            <v>0.1</v>
          </cell>
          <cell r="T626">
            <v>0.9</v>
          </cell>
          <cell r="U626">
            <v>58</v>
          </cell>
          <cell r="V626">
            <v>0</v>
          </cell>
          <cell r="W626">
            <v>0</v>
          </cell>
          <cell r="X626">
            <v>0</v>
          </cell>
          <cell r="Y626">
            <v>92.72284533648164</v>
          </cell>
          <cell r="Z626">
            <v>0</v>
          </cell>
          <cell r="AA626">
            <v>0</v>
          </cell>
          <cell r="AB626">
            <v>0</v>
          </cell>
          <cell r="AC626">
            <v>42.500250000000001</v>
          </cell>
          <cell r="AD626">
            <v>42.500250000000001</v>
          </cell>
          <cell r="AE626">
            <v>42.500250000000001</v>
          </cell>
          <cell r="AF626">
            <v>63.750375000000005</v>
          </cell>
          <cell r="AG626">
            <v>42.500250000000001</v>
          </cell>
          <cell r="AH626">
            <v>42.500250000000001</v>
          </cell>
          <cell r="AI626">
            <v>42.500250000000001</v>
          </cell>
        </row>
        <row r="627">
          <cell r="B627" t="str">
            <v>火系31</v>
          </cell>
          <cell r="C627">
            <v>31</v>
          </cell>
          <cell r="D627" t="str">
            <v>火系</v>
          </cell>
          <cell r="E627">
            <v>7</v>
          </cell>
          <cell r="F627" t="str">
            <v>火炎</v>
          </cell>
          <cell r="H627">
            <v>849.84282229747703</v>
          </cell>
          <cell r="I627">
            <v>150</v>
          </cell>
          <cell r="J627">
            <v>364.85892857142898</v>
          </cell>
          <cell r="K627">
            <v>43.916924999999999</v>
          </cell>
          <cell r="L627">
            <v>364.85892857142898</v>
          </cell>
          <cell r="M627">
            <v>43.916924999999999</v>
          </cell>
          <cell r="N627">
            <v>0.2</v>
          </cell>
          <cell r="O627">
            <v>0.2</v>
          </cell>
          <cell r="P627">
            <v>0.36</v>
          </cell>
          <cell r="Q627">
            <v>0.1</v>
          </cell>
          <cell r="R627">
            <v>2</v>
          </cell>
          <cell r="S627">
            <v>0.1</v>
          </cell>
          <cell r="T627">
            <v>0.9</v>
          </cell>
          <cell r="U627">
            <v>59.933333333333302</v>
          </cell>
          <cell r="V627">
            <v>0</v>
          </cell>
          <cell r="W627">
            <v>0</v>
          </cell>
          <cell r="X627">
            <v>0</v>
          </cell>
          <cell r="Y627">
            <v>100.39017857142855</v>
          </cell>
          <cell r="Z627">
            <v>0</v>
          </cell>
          <cell r="AA627">
            <v>0</v>
          </cell>
          <cell r="AB627">
            <v>0</v>
          </cell>
          <cell r="AC627">
            <v>43.916924999999999</v>
          </cell>
          <cell r="AD627">
            <v>43.916924999999999</v>
          </cell>
          <cell r="AE627">
            <v>43.916924999999999</v>
          </cell>
          <cell r="AF627">
            <v>65.875387500000002</v>
          </cell>
          <cell r="AG627">
            <v>43.916924999999999</v>
          </cell>
          <cell r="AH627">
            <v>43.916924999999999</v>
          </cell>
          <cell r="AI627">
            <v>43.916924999999999</v>
          </cell>
        </row>
        <row r="628">
          <cell r="B628" t="str">
            <v>火系32</v>
          </cell>
          <cell r="C628">
            <v>32</v>
          </cell>
          <cell r="D628" t="str">
            <v>火系</v>
          </cell>
          <cell r="E628">
            <v>7</v>
          </cell>
          <cell r="F628" t="str">
            <v>火炎</v>
          </cell>
          <cell r="H628">
            <v>882.13075748153904</v>
          </cell>
          <cell r="I628">
            <v>150</v>
          </cell>
          <cell r="J628">
            <v>379.64369747899201</v>
          </cell>
          <cell r="K628">
            <v>45.333599999999997</v>
          </cell>
          <cell r="L628">
            <v>379.64369747899201</v>
          </cell>
          <cell r="M628">
            <v>45.333599999999997</v>
          </cell>
          <cell r="N628">
            <v>0.2</v>
          </cell>
          <cell r="O628">
            <v>0.2</v>
          </cell>
          <cell r="P628">
            <v>0.36</v>
          </cell>
          <cell r="Q628">
            <v>0.1</v>
          </cell>
          <cell r="R628">
            <v>2</v>
          </cell>
          <cell r="S628">
            <v>0.1</v>
          </cell>
          <cell r="T628">
            <v>0.9</v>
          </cell>
          <cell r="U628">
            <v>61.866666666666703</v>
          </cell>
          <cell r="V628">
            <v>0</v>
          </cell>
          <cell r="W628">
            <v>0</v>
          </cell>
          <cell r="X628">
            <v>0</v>
          </cell>
          <cell r="Y628">
            <v>108.46962785114042</v>
          </cell>
          <cell r="Z628">
            <v>0</v>
          </cell>
          <cell r="AA628">
            <v>0</v>
          </cell>
          <cell r="AB628">
            <v>0</v>
          </cell>
          <cell r="AC628">
            <v>45.333599999999997</v>
          </cell>
          <cell r="AD628">
            <v>45.333599999999997</v>
          </cell>
          <cell r="AE628">
            <v>45.333599999999997</v>
          </cell>
          <cell r="AF628">
            <v>68.000399999999999</v>
          </cell>
          <cell r="AG628">
            <v>45.333599999999997</v>
          </cell>
          <cell r="AH628">
            <v>45.333599999999997</v>
          </cell>
          <cell r="AI628">
            <v>45.333599999999997</v>
          </cell>
        </row>
        <row r="629">
          <cell r="B629" t="str">
            <v>火系33</v>
          </cell>
          <cell r="C629">
            <v>33</v>
          </cell>
          <cell r="D629" t="str">
            <v>火系</v>
          </cell>
          <cell r="E629">
            <v>7</v>
          </cell>
          <cell r="F629" t="str">
            <v>火炎</v>
          </cell>
          <cell r="H629">
            <v>914.72329582771499</v>
          </cell>
          <cell r="I629">
            <v>150</v>
          </cell>
          <cell r="J629">
            <v>394.64364406779703</v>
          </cell>
          <cell r="K629">
            <v>46.750275000000002</v>
          </cell>
          <cell r="L629">
            <v>394.64364406779703</v>
          </cell>
          <cell r="M629">
            <v>46.750275000000002</v>
          </cell>
          <cell r="N629">
            <v>0.2</v>
          </cell>
          <cell r="O629">
            <v>0.2</v>
          </cell>
          <cell r="P629">
            <v>0.36</v>
          </cell>
          <cell r="Q629">
            <v>0.1</v>
          </cell>
          <cell r="R629">
            <v>2</v>
          </cell>
          <cell r="S629">
            <v>0.1</v>
          </cell>
          <cell r="T629">
            <v>0.9</v>
          </cell>
          <cell r="U629">
            <v>63.8</v>
          </cell>
          <cell r="V629">
            <v>0</v>
          </cell>
          <cell r="W629">
            <v>0</v>
          </cell>
          <cell r="X629">
            <v>0</v>
          </cell>
          <cell r="Y629">
            <v>116.97521186440682</v>
          </cell>
          <cell r="Z629">
            <v>0</v>
          </cell>
          <cell r="AA629">
            <v>0</v>
          </cell>
          <cell r="AB629">
            <v>0</v>
          </cell>
          <cell r="AC629">
            <v>46.750275000000002</v>
          </cell>
          <cell r="AD629">
            <v>46.750275000000002</v>
          </cell>
          <cell r="AE629">
            <v>46.750275000000002</v>
          </cell>
          <cell r="AF629">
            <v>70.12541250000001</v>
          </cell>
          <cell r="AG629">
            <v>46.750275000000002</v>
          </cell>
          <cell r="AH629">
            <v>46.750275000000002</v>
          </cell>
          <cell r="AI629">
            <v>46.750275000000002</v>
          </cell>
        </row>
        <row r="630">
          <cell r="B630" t="str">
            <v>火系34</v>
          </cell>
          <cell r="C630">
            <v>34</v>
          </cell>
          <cell r="D630" t="str">
            <v>火系</v>
          </cell>
          <cell r="E630">
            <v>7</v>
          </cell>
          <cell r="F630" t="str">
            <v>火炎</v>
          </cell>
          <cell r="H630">
            <v>983.66060335075701</v>
          </cell>
          <cell r="I630">
            <v>150</v>
          </cell>
          <cell r="J630">
            <v>409.86190476190501</v>
          </cell>
          <cell r="K630">
            <v>48.16695</v>
          </cell>
          <cell r="L630">
            <v>409.86190476190501</v>
          </cell>
          <cell r="M630">
            <v>48.16695</v>
          </cell>
          <cell r="N630">
            <v>0.2</v>
          </cell>
          <cell r="O630">
            <v>0.2</v>
          </cell>
          <cell r="P630">
            <v>0.36</v>
          </cell>
          <cell r="Q630">
            <v>0.1</v>
          </cell>
          <cell r="R630">
            <v>2</v>
          </cell>
          <cell r="S630">
            <v>0.1</v>
          </cell>
          <cell r="T630">
            <v>0.9</v>
          </cell>
          <cell r="U630">
            <v>65.733333333333306</v>
          </cell>
          <cell r="V630">
            <v>0</v>
          </cell>
          <cell r="W630">
            <v>0</v>
          </cell>
          <cell r="X630">
            <v>0</v>
          </cell>
          <cell r="Y630">
            <v>125.92142857142865</v>
          </cell>
          <cell r="Z630">
            <v>0</v>
          </cell>
          <cell r="AA630">
            <v>0</v>
          </cell>
          <cell r="AB630">
            <v>0</v>
          </cell>
          <cell r="AC630">
            <v>48.16695</v>
          </cell>
          <cell r="AD630">
            <v>48.16695</v>
          </cell>
          <cell r="AE630">
            <v>48.16695</v>
          </cell>
          <cell r="AF630">
            <v>72.250425000000007</v>
          </cell>
          <cell r="AG630">
            <v>48.16695</v>
          </cell>
          <cell r="AH630">
            <v>48.16695</v>
          </cell>
          <cell r="AI630">
            <v>48.16695</v>
          </cell>
        </row>
        <row r="631">
          <cell r="B631" t="str">
            <v>火系35</v>
          </cell>
          <cell r="C631">
            <v>35</v>
          </cell>
          <cell r="D631" t="str">
            <v>火系</v>
          </cell>
          <cell r="E631">
            <v>7</v>
          </cell>
          <cell r="F631" t="str">
            <v>火炎</v>
          </cell>
          <cell r="H631">
            <v>1018.12508607825</v>
          </cell>
          <cell r="I631">
            <v>150</v>
          </cell>
          <cell r="J631">
            <v>425.30172413793099</v>
          </cell>
          <cell r="K631">
            <v>49.583624999999998</v>
          </cell>
          <cell r="L631">
            <v>425.30172413793099</v>
          </cell>
          <cell r="M631">
            <v>49.583624999999998</v>
          </cell>
          <cell r="N631">
            <v>0.2</v>
          </cell>
          <cell r="O631">
            <v>0.2</v>
          </cell>
          <cell r="P631">
            <v>0.36</v>
          </cell>
          <cell r="Q631">
            <v>0.1</v>
          </cell>
          <cell r="R631">
            <v>2</v>
          </cell>
          <cell r="S631">
            <v>0.1</v>
          </cell>
          <cell r="T631">
            <v>0.9</v>
          </cell>
          <cell r="U631">
            <v>67.6666666666667</v>
          </cell>
          <cell r="V631">
            <v>0</v>
          </cell>
          <cell r="W631">
            <v>0</v>
          </cell>
          <cell r="X631">
            <v>0</v>
          </cell>
          <cell r="Y631">
            <v>135.32327586206895</v>
          </cell>
          <cell r="Z631">
            <v>0</v>
          </cell>
          <cell r="AA631">
            <v>0</v>
          </cell>
          <cell r="AB631">
            <v>0</v>
          </cell>
          <cell r="AC631">
            <v>49.583624999999998</v>
          </cell>
          <cell r="AD631">
            <v>49.583624999999998</v>
          </cell>
          <cell r="AE631">
            <v>49.583624999999998</v>
          </cell>
          <cell r="AF631">
            <v>74.375437500000004</v>
          </cell>
          <cell r="AG631">
            <v>49.583624999999998</v>
          </cell>
          <cell r="AH631">
            <v>49.583624999999998</v>
          </cell>
          <cell r="AI631">
            <v>49.583624999999998</v>
          </cell>
        </row>
        <row r="632">
          <cell r="B632" t="str">
            <v>火系36</v>
          </cell>
          <cell r="C632">
            <v>36</v>
          </cell>
          <cell r="D632" t="str">
            <v>火系</v>
          </cell>
          <cell r="E632">
            <v>7</v>
          </cell>
          <cell r="F632" t="str">
            <v>火炎</v>
          </cell>
          <cell r="H632">
            <v>1052.9057567206801</v>
          </cell>
          <cell r="I632">
            <v>150</v>
          </cell>
          <cell r="J632">
            <v>440.96645962732902</v>
          </cell>
          <cell r="K632">
            <v>51.000300000000003</v>
          </cell>
          <cell r="L632">
            <v>440.96645962732902</v>
          </cell>
          <cell r="M632">
            <v>51.000300000000003</v>
          </cell>
          <cell r="N632">
            <v>0.2</v>
          </cell>
          <cell r="O632">
            <v>0.2</v>
          </cell>
          <cell r="P632">
            <v>0.36</v>
          </cell>
          <cell r="Q632">
            <v>0.1</v>
          </cell>
          <cell r="R632">
            <v>2</v>
          </cell>
          <cell r="S632">
            <v>0.1</v>
          </cell>
          <cell r="T632">
            <v>0.9</v>
          </cell>
          <cell r="U632">
            <v>69.599999999999994</v>
          </cell>
          <cell r="V632">
            <v>0</v>
          </cell>
          <cell r="W632">
            <v>0</v>
          </cell>
          <cell r="X632">
            <v>0</v>
          </cell>
          <cell r="Y632">
            <v>145.19627329192545</v>
          </cell>
          <cell r="Z632">
            <v>0</v>
          </cell>
          <cell r="AA632">
            <v>0</v>
          </cell>
          <cell r="AB632">
            <v>0</v>
          </cell>
          <cell r="AC632">
            <v>51.000300000000003</v>
          </cell>
          <cell r="AD632">
            <v>51.000300000000003</v>
          </cell>
          <cell r="AE632">
            <v>51.000300000000003</v>
          </cell>
          <cell r="AF632">
            <v>76.500450000000001</v>
          </cell>
          <cell r="AG632">
            <v>51.000300000000003</v>
          </cell>
          <cell r="AH632">
            <v>51.000300000000003</v>
          </cell>
          <cell r="AI632">
            <v>51.000300000000003</v>
          </cell>
        </row>
        <row r="633">
          <cell r="B633" t="str">
            <v>火系37</v>
          </cell>
          <cell r="C633">
            <v>37</v>
          </cell>
          <cell r="D633" t="str">
            <v>火系</v>
          </cell>
          <cell r="E633">
            <v>7</v>
          </cell>
          <cell r="F633" t="str">
            <v>火炎</v>
          </cell>
          <cell r="H633">
            <v>1088.0026152780299</v>
          </cell>
          <cell r="I633">
            <v>150</v>
          </cell>
          <cell r="J633">
            <v>456.85958646616501</v>
          </cell>
          <cell r="K633">
            <v>52.416975000000001</v>
          </cell>
          <cell r="L633">
            <v>456.85958646616501</v>
          </cell>
          <cell r="M633">
            <v>52.416975000000001</v>
          </cell>
          <cell r="N633">
            <v>0.2</v>
          </cell>
          <cell r="O633">
            <v>0.2</v>
          </cell>
          <cell r="P633">
            <v>0.36</v>
          </cell>
          <cell r="Q633">
            <v>0.1</v>
          </cell>
          <cell r="R633">
            <v>2</v>
          </cell>
          <cell r="S633">
            <v>0.1</v>
          </cell>
          <cell r="T633">
            <v>0.9</v>
          </cell>
          <cell r="U633">
            <v>71.533333333333303</v>
          </cell>
          <cell r="V633">
            <v>0</v>
          </cell>
          <cell r="W633">
            <v>0</v>
          </cell>
          <cell r="X633">
            <v>0</v>
          </cell>
          <cell r="Y633">
            <v>155.5564849624065</v>
          </cell>
          <cell r="Z633">
            <v>0</v>
          </cell>
          <cell r="AA633">
            <v>0</v>
          </cell>
          <cell r="AB633">
            <v>0</v>
          </cell>
          <cell r="AC633">
            <v>52.416975000000001</v>
          </cell>
          <cell r="AD633">
            <v>52.416975000000001</v>
          </cell>
          <cell r="AE633">
            <v>52.416975000000001</v>
          </cell>
          <cell r="AF633">
            <v>78.625462499999998</v>
          </cell>
          <cell r="AG633">
            <v>52.416975000000001</v>
          </cell>
          <cell r="AH633">
            <v>52.416975000000001</v>
          </cell>
          <cell r="AI633">
            <v>52.416975000000001</v>
          </cell>
        </row>
        <row r="634">
          <cell r="B634" t="str">
            <v>火系38</v>
          </cell>
          <cell r="C634">
            <v>38</v>
          </cell>
          <cell r="D634" t="str">
            <v>火系</v>
          </cell>
          <cell r="E634">
            <v>7</v>
          </cell>
          <cell r="F634" t="str">
            <v>火炎</v>
          </cell>
          <cell r="H634">
            <v>1123.4156617503199</v>
          </cell>
          <cell r="I634">
            <v>150</v>
          </cell>
          <cell r="J634">
            <v>472.98470290771201</v>
          </cell>
          <cell r="K634">
            <v>53.833649999999999</v>
          </cell>
          <cell r="L634">
            <v>472.98470290771201</v>
          </cell>
          <cell r="M634">
            <v>53.833649999999999</v>
          </cell>
          <cell r="N634">
            <v>0.2</v>
          </cell>
          <cell r="O634">
            <v>0.2</v>
          </cell>
          <cell r="P634">
            <v>0.36</v>
          </cell>
          <cell r="Q634">
            <v>0.1</v>
          </cell>
          <cell r="R634">
            <v>2</v>
          </cell>
          <cell r="S634">
            <v>0.1</v>
          </cell>
          <cell r="T634">
            <v>0.9</v>
          </cell>
          <cell r="U634">
            <v>73.466666666666697</v>
          </cell>
          <cell r="V634">
            <v>0</v>
          </cell>
          <cell r="W634">
            <v>0</v>
          </cell>
          <cell r="X634">
            <v>0</v>
          </cell>
          <cell r="Y634">
            <v>166.42054361567699</v>
          </cell>
          <cell r="Z634">
            <v>0</v>
          </cell>
          <cell r="AA634">
            <v>0</v>
          </cell>
          <cell r="AB634">
            <v>0</v>
          </cell>
          <cell r="AC634">
            <v>53.833649999999999</v>
          </cell>
          <cell r="AD634">
            <v>53.833649999999999</v>
          </cell>
          <cell r="AE634">
            <v>53.833649999999999</v>
          </cell>
          <cell r="AF634">
            <v>80.750474999999994</v>
          </cell>
          <cell r="AG634">
            <v>53.833649999999999</v>
          </cell>
          <cell r="AH634">
            <v>53.833649999999999</v>
          </cell>
          <cell r="AI634">
            <v>53.833649999999999</v>
          </cell>
        </row>
        <row r="635">
          <cell r="B635" t="str">
            <v>火系39</v>
          </cell>
          <cell r="C635">
            <v>39</v>
          </cell>
          <cell r="D635" t="str">
            <v>火系</v>
          </cell>
          <cell r="E635">
            <v>7</v>
          </cell>
          <cell r="F635" t="str">
            <v>火炎</v>
          </cell>
          <cell r="H635">
            <v>1159.1448961375399</v>
          </cell>
          <cell r="I635">
            <v>150</v>
          </cell>
          <cell r="J635">
            <v>489.34553571428597</v>
          </cell>
          <cell r="K635">
            <v>55.250324999999997</v>
          </cell>
          <cell r="L635">
            <v>489.34553571428597</v>
          </cell>
          <cell r="M635">
            <v>55.250324999999997</v>
          </cell>
          <cell r="N635">
            <v>0.2</v>
          </cell>
          <cell r="O635">
            <v>0.2</v>
          </cell>
          <cell r="P635">
            <v>0.36</v>
          </cell>
          <cell r="Q635">
            <v>0.1</v>
          </cell>
          <cell r="R635">
            <v>2</v>
          </cell>
          <cell r="S635">
            <v>0.1</v>
          </cell>
          <cell r="T635">
            <v>0.9</v>
          </cell>
          <cell r="U635">
            <v>75.400000000000006</v>
          </cell>
          <cell r="V635">
            <v>0</v>
          </cell>
          <cell r="W635">
            <v>0</v>
          </cell>
          <cell r="X635">
            <v>0</v>
          </cell>
          <cell r="Y635">
            <v>177.8056760204085</v>
          </cell>
          <cell r="Z635">
            <v>0</v>
          </cell>
          <cell r="AA635">
            <v>0</v>
          </cell>
          <cell r="AB635">
            <v>0</v>
          </cell>
          <cell r="AC635">
            <v>55.250324999999997</v>
          </cell>
          <cell r="AD635">
            <v>55.250324999999997</v>
          </cell>
          <cell r="AE635">
            <v>55.250324999999997</v>
          </cell>
          <cell r="AF635">
            <v>82.875487499999991</v>
          </cell>
          <cell r="AG635">
            <v>55.250324999999997</v>
          </cell>
          <cell r="AH635">
            <v>55.250324999999997</v>
          </cell>
          <cell r="AI635">
            <v>55.250324999999997</v>
          </cell>
        </row>
        <row r="636">
          <cell r="B636" t="str">
            <v>火系40</v>
          </cell>
          <cell r="C636">
            <v>40</v>
          </cell>
          <cell r="D636" t="str">
            <v>火系</v>
          </cell>
          <cell r="E636">
            <v>7</v>
          </cell>
          <cell r="F636" t="str">
            <v>火炎</v>
          </cell>
          <cell r="H636">
            <v>1195.1903184396899</v>
          </cell>
          <cell r="I636">
            <v>150</v>
          </cell>
          <cell r="J636">
            <v>505.94594594594599</v>
          </cell>
          <cell r="K636">
            <v>56.667000000000002</v>
          </cell>
          <cell r="L636">
            <v>505.94594594594599</v>
          </cell>
          <cell r="M636">
            <v>56.667000000000002</v>
          </cell>
          <cell r="N636">
            <v>0.2</v>
          </cell>
          <cell r="O636">
            <v>0.2</v>
          </cell>
          <cell r="P636">
            <v>0.36</v>
          </cell>
          <cell r="Q636">
            <v>0.1</v>
          </cell>
          <cell r="R636">
            <v>2</v>
          </cell>
          <cell r="S636">
            <v>0.1</v>
          </cell>
          <cell r="T636">
            <v>0.9</v>
          </cell>
          <cell r="U636">
            <v>77.3333333333333</v>
          </cell>
          <cell r="V636">
            <v>0</v>
          </cell>
          <cell r="W636">
            <v>0</v>
          </cell>
          <cell r="X636">
            <v>0</v>
          </cell>
          <cell r="Y636">
            <v>189.72972972973048</v>
          </cell>
          <cell r="Z636">
            <v>0</v>
          </cell>
          <cell r="AA636">
            <v>0</v>
          </cell>
          <cell r="AB636">
            <v>0</v>
          </cell>
          <cell r="AC636">
            <v>56.667000000000002</v>
          </cell>
          <cell r="AD636">
            <v>56.667000000000002</v>
          </cell>
          <cell r="AE636">
            <v>56.667000000000002</v>
          </cell>
          <cell r="AF636">
            <v>85.000500000000002</v>
          </cell>
          <cell r="AG636">
            <v>56.667000000000002</v>
          </cell>
          <cell r="AH636">
            <v>56.667000000000002</v>
          </cell>
          <cell r="AI636">
            <v>56.667000000000002</v>
          </cell>
        </row>
        <row r="637">
          <cell r="B637" t="str">
            <v>火系41</v>
          </cell>
          <cell r="C637">
            <v>41</v>
          </cell>
          <cell r="D637" t="str">
            <v>火系</v>
          </cell>
          <cell r="E637">
            <v>7</v>
          </cell>
          <cell r="F637" t="str">
            <v>火炎</v>
          </cell>
          <cell r="H637">
            <v>1231.5519286567701</v>
          </cell>
          <cell r="I637">
            <v>150</v>
          </cell>
          <cell r="J637">
            <v>522.78993506493498</v>
          </cell>
          <cell r="K637">
            <v>58.083674999999999</v>
          </cell>
          <cell r="L637">
            <v>522.78993506493498</v>
          </cell>
          <cell r="M637">
            <v>58.083674999999999</v>
          </cell>
          <cell r="N637">
            <v>0.2</v>
          </cell>
          <cell r="O637">
            <v>0.2</v>
          </cell>
          <cell r="P637">
            <v>0.36</v>
          </cell>
          <cell r="Q637">
            <v>0.1</v>
          </cell>
          <cell r="R637">
            <v>2</v>
          </cell>
          <cell r="S637">
            <v>0.1</v>
          </cell>
          <cell r="T637">
            <v>0.9</v>
          </cell>
          <cell r="U637">
            <v>79.266666666666694</v>
          </cell>
          <cell r="V637">
            <v>0</v>
          </cell>
          <cell r="W637">
            <v>0</v>
          </cell>
          <cell r="X637">
            <v>0</v>
          </cell>
          <cell r="Y637">
            <v>202.21120129870201</v>
          </cell>
          <cell r="Z637">
            <v>0</v>
          </cell>
          <cell r="AA637">
            <v>0</v>
          </cell>
          <cell r="AB637">
            <v>0</v>
          </cell>
          <cell r="AC637">
            <v>58.083674999999999</v>
          </cell>
          <cell r="AD637">
            <v>58.083674999999999</v>
          </cell>
          <cell r="AE637">
            <v>58.083674999999999</v>
          </cell>
          <cell r="AF637">
            <v>87.125512499999999</v>
          </cell>
          <cell r="AG637">
            <v>58.083674999999999</v>
          </cell>
          <cell r="AH637">
            <v>58.083674999999999</v>
          </cell>
          <cell r="AI637">
            <v>58.083674999999999</v>
          </cell>
        </row>
        <row r="638">
          <cell r="B638" t="str">
            <v>火系42</v>
          </cell>
          <cell r="C638">
            <v>42</v>
          </cell>
          <cell r="D638" t="str">
            <v>火系</v>
          </cell>
          <cell r="E638">
            <v>7</v>
          </cell>
          <cell r="F638" t="str">
            <v>火炎</v>
          </cell>
          <cell r="H638">
            <v>1268.22972678878</v>
          </cell>
          <cell r="I638">
            <v>150</v>
          </cell>
          <cell r="J638">
            <v>539.88165137614703</v>
          </cell>
          <cell r="K638">
            <v>59.500349999999997</v>
          </cell>
          <cell r="L638">
            <v>539.88165137614703</v>
          </cell>
          <cell r="M638">
            <v>59.500349999999997</v>
          </cell>
          <cell r="N638">
            <v>0.2</v>
          </cell>
          <cell r="O638">
            <v>0.2</v>
          </cell>
          <cell r="P638">
            <v>0.36</v>
          </cell>
          <cell r="Q638">
            <v>0.1</v>
          </cell>
          <cell r="R638">
            <v>2</v>
          </cell>
          <cell r="S638">
            <v>0.1</v>
          </cell>
          <cell r="T638">
            <v>0.9</v>
          </cell>
          <cell r="U638">
            <v>81.2</v>
          </cell>
          <cell r="V638">
            <v>0</v>
          </cell>
          <cell r="W638">
            <v>0</v>
          </cell>
          <cell r="X638">
            <v>0</v>
          </cell>
          <cell r="Y638">
            <v>215.26926605504551</v>
          </cell>
          <cell r="Z638">
            <v>0</v>
          </cell>
          <cell r="AA638">
            <v>0</v>
          </cell>
          <cell r="AB638">
            <v>0</v>
          </cell>
          <cell r="AC638">
            <v>59.500349999999997</v>
          </cell>
          <cell r="AD638">
            <v>59.500349999999997</v>
          </cell>
          <cell r="AE638">
            <v>59.500349999999997</v>
          </cell>
          <cell r="AF638">
            <v>89.250524999999996</v>
          </cell>
          <cell r="AG638">
            <v>59.500349999999997</v>
          </cell>
          <cell r="AH638">
            <v>59.500349999999997</v>
          </cell>
          <cell r="AI638">
            <v>59.500349999999997</v>
          </cell>
        </row>
        <row r="639">
          <cell r="B639" t="str">
            <v>火系43</v>
          </cell>
          <cell r="C639">
            <v>43</v>
          </cell>
          <cell r="D639" t="str">
            <v>火系</v>
          </cell>
          <cell r="E639">
            <v>7</v>
          </cell>
          <cell r="F639" t="str">
            <v>火炎</v>
          </cell>
          <cell r="H639">
            <v>1305.2237128357201</v>
          </cell>
          <cell r="I639">
            <v>150</v>
          </cell>
          <cell r="J639">
            <v>557.22539682539696</v>
          </cell>
          <cell r="K639">
            <v>60.917025000000002</v>
          </cell>
          <cell r="L639">
            <v>557.22539682539696</v>
          </cell>
          <cell r="M639">
            <v>60.917025000000002</v>
          </cell>
          <cell r="N639">
            <v>0.2</v>
          </cell>
          <cell r="O639">
            <v>0.2</v>
          </cell>
          <cell r="P639">
            <v>0.36</v>
          </cell>
          <cell r="Q639">
            <v>0.1</v>
          </cell>
          <cell r="R639">
            <v>2</v>
          </cell>
          <cell r="S639">
            <v>0.1</v>
          </cell>
          <cell r="T639">
            <v>0.9</v>
          </cell>
          <cell r="U639">
            <v>83.133333333333297</v>
          </cell>
          <cell r="V639">
            <v>0</v>
          </cell>
          <cell r="W639">
            <v>0</v>
          </cell>
          <cell r="X639">
            <v>0</v>
          </cell>
          <cell r="Y639">
            <v>228.9238095238095</v>
          </cell>
          <cell r="Z639">
            <v>0</v>
          </cell>
          <cell r="AA639">
            <v>0</v>
          </cell>
          <cell r="AB639">
            <v>0</v>
          </cell>
          <cell r="AC639">
            <v>60.917025000000002</v>
          </cell>
          <cell r="AD639">
            <v>60.917025000000002</v>
          </cell>
          <cell r="AE639">
            <v>60.917025000000002</v>
          </cell>
          <cell r="AF639">
            <v>91.375537500000007</v>
          </cell>
          <cell r="AG639">
            <v>60.917025000000002</v>
          </cell>
          <cell r="AH639">
            <v>60.917025000000002</v>
          </cell>
          <cell r="AI639">
            <v>60.917025000000002</v>
          </cell>
        </row>
        <row r="640">
          <cell r="B640" t="str">
            <v>火系44</v>
          </cell>
          <cell r="C640">
            <v>44</v>
          </cell>
          <cell r="D640" t="str">
            <v>火系</v>
          </cell>
          <cell r="E640">
            <v>7</v>
          </cell>
          <cell r="F640" t="str">
            <v>火炎</v>
          </cell>
          <cell r="H640">
            <v>1342.53388679759</v>
          </cell>
          <cell r="I640">
            <v>150</v>
          </cell>
          <cell r="J640">
            <v>574.82563417890503</v>
          </cell>
          <cell r="K640">
            <v>62.3337</v>
          </cell>
          <cell r="L640">
            <v>574.82563417890503</v>
          </cell>
          <cell r="M640">
            <v>62.3337</v>
          </cell>
          <cell r="N640">
            <v>0.2</v>
          </cell>
          <cell r="O640">
            <v>0.2</v>
          </cell>
          <cell r="P640">
            <v>0.36</v>
          </cell>
          <cell r="Q640">
            <v>0.1</v>
          </cell>
          <cell r="R640">
            <v>2</v>
          </cell>
          <cell r="S640">
            <v>0.1</v>
          </cell>
          <cell r="T640">
            <v>0.9</v>
          </cell>
          <cell r="U640">
            <v>85.066666666666706</v>
          </cell>
          <cell r="V640">
            <v>0</v>
          </cell>
          <cell r="W640">
            <v>0</v>
          </cell>
          <cell r="X640">
            <v>0</v>
          </cell>
          <cell r="Y640">
            <v>243.19546061415303</v>
          </cell>
          <cell r="Z640">
            <v>0</v>
          </cell>
          <cell r="AA640">
            <v>0</v>
          </cell>
          <cell r="AB640">
            <v>0</v>
          </cell>
          <cell r="AC640">
            <v>62.3337</v>
          </cell>
          <cell r="AD640">
            <v>62.3337</v>
          </cell>
          <cell r="AE640">
            <v>62.3337</v>
          </cell>
          <cell r="AF640">
            <v>93.500550000000004</v>
          </cell>
          <cell r="AG640">
            <v>62.3337</v>
          </cell>
          <cell r="AH640">
            <v>62.3337</v>
          </cell>
          <cell r="AI640">
            <v>62.3337</v>
          </cell>
        </row>
        <row r="641">
          <cell r="B641" t="str">
            <v>火系45</v>
          </cell>
          <cell r="C641">
            <v>45</v>
          </cell>
          <cell r="D641" t="str">
            <v>火系</v>
          </cell>
          <cell r="E641">
            <v>7</v>
          </cell>
          <cell r="F641" t="str">
            <v>火炎</v>
          </cell>
          <cell r="H641">
            <v>1433.4145567624901</v>
          </cell>
          <cell r="I641">
            <v>150</v>
          </cell>
          <cell r="J641">
            <v>592.68699460916503</v>
          </cell>
          <cell r="K641">
            <v>63.750374999999998</v>
          </cell>
          <cell r="L641">
            <v>592.68699460916503</v>
          </cell>
          <cell r="M641">
            <v>63.750374999999998</v>
          </cell>
          <cell r="N641">
            <v>0.2</v>
          </cell>
          <cell r="O641">
            <v>0.2</v>
          </cell>
          <cell r="P641">
            <v>0.36</v>
          </cell>
          <cell r="Q641">
            <v>0.1</v>
          </cell>
          <cell r="R641">
            <v>2</v>
          </cell>
          <cell r="S641">
            <v>0.1</v>
          </cell>
          <cell r="T641">
            <v>0.9</v>
          </cell>
          <cell r="U641">
            <v>87</v>
          </cell>
          <cell r="V641">
            <v>0</v>
          </cell>
          <cell r="W641">
            <v>0</v>
          </cell>
          <cell r="X641">
            <v>0</v>
          </cell>
          <cell r="Y641">
            <v>258.105626684637</v>
          </cell>
          <cell r="Z641">
            <v>0</v>
          </cell>
          <cell r="AA641">
            <v>0</v>
          </cell>
          <cell r="AB641">
            <v>0</v>
          </cell>
          <cell r="AC641">
            <v>63.750374999999998</v>
          </cell>
          <cell r="AD641">
            <v>63.750374999999998</v>
          </cell>
          <cell r="AE641">
            <v>63.750374999999998</v>
          </cell>
          <cell r="AF641">
            <v>95.625562500000001</v>
          </cell>
          <cell r="AG641">
            <v>63.750374999999998</v>
          </cell>
          <cell r="AH641">
            <v>63.750374999999998</v>
          </cell>
          <cell r="AI641">
            <v>63.750374999999998</v>
          </cell>
        </row>
        <row r="642">
          <cell r="B642" t="str">
            <v>火系46</v>
          </cell>
          <cell r="C642">
            <v>46</v>
          </cell>
          <cell r="D642" t="str">
            <v>火系</v>
          </cell>
          <cell r="E642">
            <v>7</v>
          </cell>
          <cell r="F642" t="str">
            <v>火炎</v>
          </cell>
          <cell r="H642">
            <v>1472.82114251541</v>
          </cell>
          <cell r="I642">
            <v>150</v>
          </cell>
          <cell r="J642">
            <v>610.81428571428603</v>
          </cell>
          <cell r="K642">
            <v>65.167050000000003</v>
          </cell>
          <cell r="L642">
            <v>610.81428571428603</v>
          </cell>
          <cell r="M642">
            <v>65.167050000000003</v>
          </cell>
          <cell r="N642">
            <v>0.2</v>
          </cell>
          <cell r="O642">
            <v>0.2</v>
          </cell>
          <cell r="P642">
            <v>0.36</v>
          </cell>
          <cell r="Q642">
            <v>0.1</v>
          </cell>
          <cell r="R642">
            <v>2</v>
          </cell>
          <cell r="S642">
            <v>0.1</v>
          </cell>
          <cell r="T642">
            <v>0.9</v>
          </cell>
          <cell r="U642">
            <v>88.933333333333294</v>
          </cell>
          <cell r="V642">
            <v>0</v>
          </cell>
          <cell r="W642">
            <v>0</v>
          </cell>
          <cell r="X642">
            <v>0</v>
          </cell>
          <cell r="Y642">
            <v>273.67653061224451</v>
          </cell>
          <cell r="Z642">
            <v>0</v>
          </cell>
          <cell r="AA642">
            <v>0</v>
          </cell>
          <cell r="AB642">
            <v>0</v>
          </cell>
          <cell r="AC642">
            <v>65.167050000000003</v>
          </cell>
          <cell r="AD642">
            <v>65.167050000000003</v>
          </cell>
          <cell r="AE642">
            <v>65.167050000000003</v>
          </cell>
          <cell r="AF642">
            <v>97.750574999999998</v>
          </cell>
          <cell r="AG642">
            <v>65.167050000000003</v>
          </cell>
          <cell r="AH642">
            <v>65.167050000000003</v>
          </cell>
          <cell r="AI642">
            <v>65.167050000000003</v>
          </cell>
        </row>
        <row r="643">
          <cell r="B643" t="str">
            <v>火系47</v>
          </cell>
          <cell r="C643">
            <v>47</v>
          </cell>
          <cell r="D643" t="str">
            <v>火系</v>
          </cell>
          <cell r="E643">
            <v>7</v>
          </cell>
          <cell r="F643" t="str">
            <v>火炎</v>
          </cell>
          <cell r="H643">
            <v>1512.5561164829401</v>
          </cell>
          <cell r="I643">
            <v>150</v>
          </cell>
          <cell r="J643">
            <v>629.21249999999998</v>
          </cell>
          <cell r="K643">
            <v>66.583725000000001</v>
          </cell>
          <cell r="L643">
            <v>629.21249999999998</v>
          </cell>
          <cell r="M643">
            <v>66.583725000000001</v>
          </cell>
          <cell r="N643">
            <v>0.2</v>
          </cell>
          <cell r="O643">
            <v>0.2</v>
          </cell>
          <cell r="P643">
            <v>0.36</v>
          </cell>
          <cell r="Q643">
            <v>0.1</v>
          </cell>
          <cell r="R643">
            <v>2</v>
          </cell>
          <cell r="S643">
            <v>0.1</v>
          </cell>
          <cell r="T643">
            <v>0.9</v>
          </cell>
          <cell r="U643">
            <v>90.866666666666703</v>
          </cell>
          <cell r="V643">
            <v>0</v>
          </cell>
          <cell r="W643">
            <v>0</v>
          </cell>
          <cell r="X643">
            <v>0</v>
          </cell>
          <cell r="Y643">
            <v>289.93124999999998</v>
          </cell>
          <cell r="Z643">
            <v>0</v>
          </cell>
          <cell r="AA643">
            <v>0</v>
          </cell>
          <cell r="AB643">
            <v>0</v>
          </cell>
          <cell r="AC643">
            <v>66.583725000000001</v>
          </cell>
          <cell r="AD643">
            <v>66.583725000000001</v>
          </cell>
          <cell r="AE643">
            <v>66.583725000000001</v>
          </cell>
          <cell r="AF643">
            <v>99.875587499999995</v>
          </cell>
          <cell r="AG643">
            <v>66.583725000000001</v>
          </cell>
          <cell r="AH643">
            <v>66.583725000000001</v>
          </cell>
          <cell r="AI643">
            <v>66.583725000000001</v>
          </cell>
        </row>
        <row r="644">
          <cell r="B644" t="str">
            <v>火系48</v>
          </cell>
          <cell r="C644">
            <v>48</v>
          </cell>
          <cell r="D644" t="str">
            <v>火系</v>
          </cell>
          <cell r="E644">
            <v>7</v>
          </cell>
          <cell r="F644" t="str">
            <v>火炎</v>
          </cell>
          <cell r="H644">
            <v>1552.6194786650699</v>
          </cell>
          <cell r="I644">
            <v>150</v>
          </cell>
          <cell r="J644">
            <v>647.88682385575601</v>
          </cell>
          <cell r="K644">
            <v>68.000399999999999</v>
          </cell>
          <cell r="L644">
            <v>647.88682385575601</v>
          </cell>
          <cell r="M644">
            <v>68.000399999999999</v>
          </cell>
          <cell r="N644">
            <v>0.2</v>
          </cell>
          <cell r="O644">
            <v>0.2</v>
          </cell>
          <cell r="P644">
            <v>0.36</v>
          </cell>
          <cell r="Q644">
            <v>0.1</v>
          </cell>
          <cell r="R644">
            <v>2</v>
          </cell>
          <cell r="S644">
            <v>0.1</v>
          </cell>
          <cell r="T644">
            <v>0.9</v>
          </cell>
          <cell r="U644">
            <v>92.8</v>
          </cell>
          <cell r="V644">
            <v>0</v>
          </cell>
          <cell r="W644">
            <v>0</v>
          </cell>
          <cell r="X644">
            <v>0</v>
          </cell>
          <cell r="Y644">
            <v>306.893758668516</v>
          </cell>
          <cell r="Z644">
            <v>0</v>
          </cell>
          <cell r="AA644">
            <v>0</v>
          </cell>
          <cell r="AB644">
            <v>0</v>
          </cell>
          <cell r="AC644">
            <v>68.000399999999999</v>
          </cell>
          <cell r="AD644">
            <v>68.000399999999999</v>
          </cell>
          <cell r="AE644">
            <v>68.000399999999999</v>
          </cell>
          <cell r="AF644">
            <v>102.00059999999999</v>
          </cell>
          <cell r="AG644">
            <v>68.000399999999999</v>
          </cell>
          <cell r="AH644">
            <v>68.000399999999999</v>
          </cell>
          <cell r="AI644">
            <v>68.000399999999999</v>
          </cell>
        </row>
        <row r="645">
          <cell r="B645" t="str">
            <v>火系49</v>
          </cell>
          <cell r="C645">
            <v>49</v>
          </cell>
          <cell r="D645" t="str">
            <v>火系</v>
          </cell>
          <cell r="E645">
            <v>7</v>
          </cell>
          <cell r="F645" t="str">
            <v>火炎</v>
          </cell>
          <cell r="H645">
            <v>1593.0112290618199</v>
          </cell>
          <cell r="I645">
            <v>150</v>
          </cell>
          <cell r="J645">
            <v>666.84264705882401</v>
          </cell>
          <cell r="K645">
            <v>69.417074999999997</v>
          </cell>
          <cell r="L645">
            <v>666.84264705882401</v>
          </cell>
          <cell r="M645">
            <v>69.417074999999997</v>
          </cell>
          <cell r="N645">
            <v>0.2</v>
          </cell>
          <cell r="O645">
            <v>0.2</v>
          </cell>
          <cell r="P645">
            <v>0.36</v>
          </cell>
          <cell r="Q645">
            <v>0.1</v>
          </cell>
          <cell r="R645">
            <v>2</v>
          </cell>
          <cell r="S645">
            <v>0.1</v>
          </cell>
          <cell r="T645">
            <v>0.9</v>
          </cell>
          <cell r="U645">
            <v>94.733333333333306</v>
          </cell>
          <cell r="V645">
            <v>0</v>
          </cell>
          <cell r="W645">
            <v>0</v>
          </cell>
          <cell r="X645">
            <v>0</v>
          </cell>
          <cell r="Y645">
            <v>324.58897058823601</v>
          </cell>
          <cell r="Z645">
            <v>0</v>
          </cell>
          <cell r="AA645">
            <v>0</v>
          </cell>
          <cell r="AB645">
            <v>0</v>
          </cell>
          <cell r="AC645">
            <v>69.417074999999997</v>
          </cell>
          <cell r="AD645">
            <v>69.417074999999997</v>
          </cell>
          <cell r="AE645">
            <v>69.417074999999997</v>
          </cell>
          <cell r="AF645">
            <v>104.12561249999999</v>
          </cell>
          <cell r="AG645">
            <v>69.417074999999997</v>
          </cell>
          <cell r="AH645">
            <v>69.417074999999997</v>
          </cell>
          <cell r="AI645">
            <v>69.417074999999997</v>
          </cell>
        </row>
        <row r="646">
          <cell r="B646" t="str">
            <v>火系50</v>
          </cell>
          <cell r="C646">
            <v>50</v>
          </cell>
          <cell r="D646" t="str">
            <v>火系</v>
          </cell>
          <cell r="E646">
            <v>7</v>
          </cell>
          <cell r="F646" t="str">
            <v>火炎</v>
          </cell>
          <cell r="H646">
            <v>1633.7313676731701</v>
          </cell>
          <cell r="I646">
            <v>150</v>
          </cell>
          <cell r="J646">
            <v>686.085572842999</v>
          </cell>
          <cell r="K646">
            <v>70.833749999999995</v>
          </cell>
          <cell r="L646">
            <v>686.085572842999</v>
          </cell>
          <cell r="M646">
            <v>70.833749999999995</v>
          </cell>
          <cell r="N646">
            <v>0.2</v>
          </cell>
          <cell r="O646">
            <v>0.2</v>
          </cell>
          <cell r="P646">
            <v>0.36</v>
          </cell>
          <cell r="Q646">
            <v>0.1</v>
          </cell>
          <cell r="R646">
            <v>2</v>
          </cell>
          <cell r="S646">
            <v>0.1</v>
          </cell>
          <cell r="T646">
            <v>0.9</v>
          </cell>
          <cell r="U646">
            <v>96.6666666666667</v>
          </cell>
          <cell r="V646">
            <v>0</v>
          </cell>
          <cell r="W646">
            <v>0</v>
          </cell>
          <cell r="X646">
            <v>0</v>
          </cell>
          <cell r="Y646">
            <v>343.04278642149899</v>
          </cell>
          <cell r="Z646">
            <v>0</v>
          </cell>
          <cell r="AA646">
            <v>0</v>
          </cell>
          <cell r="AB646">
            <v>0</v>
          </cell>
          <cell r="AC646">
            <v>70.833749999999995</v>
          </cell>
          <cell r="AD646">
            <v>70.833749999999995</v>
          </cell>
          <cell r="AE646">
            <v>70.833749999999995</v>
          </cell>
          <cell r="AF646">
            <v>106.25062499999999</v>
          </cell>
          <cell r="AG646">
            <v>70.833749999999995</v>
          </cell>
          <cell r="AH646">
            <v>70.833749999999995</v>
          </cell>
          <cell r="AI646">
            <v>70.833749999999995</v>
          </cell>
        </row>
        <row r="647">
          <cell r="B647" t="str">
            <v>火系51</v>
          </cell>
          <cell r="C647">
            <v>51</v>
          </cell>
          <cell r="D647" t="str">
            <v>火系</v>
          </cell>
          <cell r="E647">
            <v>7</v>
          </cell>
          <cell r="F647" t="str">
            <v>火炎</v>
          </cell>
          <cell r="H647">
            <v>1674.77989449913</v>
          </cell>
          <cell r="I647">
            <v>150</v>
          </cell>
          <cell r="J647">
            <v>705.62142857142896</v>
          </cell>
          <cell r="K647">
            <v>72.250425000000007</v>
          </cell>
          <cell r="L647">
            <v>705.62142857142896</v>
          </cell>
          <cell r="M647">
            <v>72.250425000000007</v>
          </cell>
          <cell r="N647">
            <v>0.2</v>
          </cell>
          <cell r="O647">
            <v>0.2</v>
          </cell>
          <cell r="P647">
            <v>0.36</v>
          </cell>
          <cell r="Q647">
            <v>0.1</v>
          </cell>
          <cell r="R647">
            <v>2</v>
          </cell>
          <cell r="S647">
            <v>0.1</v>
          </cell>
          <cell r="T647">
            <v>0.9</v>
          </cell>
          <cell r="U647">
            <v>98.6</v>
          </cell>
          <cell r="V647">
            <v>0</v>
          </cell>
          <cell r="W647">
            <v>0</v>
          </cell>
          <cell r="X647">
            <v>0</v>
          </cell>
          <cell r="Y647">
            <v>362.28214285714353</v>
          </cell>
          <cell r="Z647">
            <v>0</v>
          </cell>
          <cell r="AA647">
            <v>0</v>
          </cell>
          <cell r="AB647">
            <v>0</v>
          </cell>
          <cell r="AC647">
            <v>72.250425000000007</v>
          </cell>
          <cell r="AD647">
            <v>72.250425000000007</v>
          </cell>
          <cell r="AE647">
            <v>72.250425000000007</v>
          </cell>
          <cell r="AF647">
            <v>108.37563750000001</v>
          </cell>
          <cell r="AG647">
            <v>72.250425000000007</v>
          </cell>
          <cell r="AH647">
            <v>72.250425000000007</v>
          </cell>
          <cell r="AI647">
            <v>72.250425000000007</v>
          </cell>
        </row>
        <row r="648">
          <cell r="B648" t="str">
            <v>火系52</v>
          </cell>
          <cell r="C648">
            <v>52</v>
          </cell>
          <cell r="D648" t="str">
            <v>火系</v>
          </cell>
          <cell r="E648">
            <v>7</v>
          </cell>
          <cell r="F648" t="str">
            <v>火炎</v>
          </cell>
          <cell r="H648">
            <v>1716.1568095396899</v>
          </cell>
          <cell r="I648">
            <v>150</v>
          </cell>
          <cell r="J648">
            <v>725.45627705627703</v>
          </cell>
          <cell r="K648">
            <v>73.667100000000005</v>
          </cell>
          <cell r="L648">
            <v>725.45627705627703</v>
          </cell>
          <cell r="M648">
            <v>73.667100000000005</v>
          </cell>
          <cell r="N648">
            <v>0.2</v>
          </cell>
          <cell r="O648">
            <v>0.2</v>
          </cell>
          <cell r="P648">
            <v>0.36</v>
          </cell>
          <cell r="Q648">
            <v>0.1</v>
          </cell>
          <cell r="R648">
            <v>2</v>
          </cell>
          <cell r="S648">
            <v>0.1</v>
          </cell>
          <cell r="T648">
            <v>0.9</v>
          </cell>
          <cell r="U648">
            <v>100.533333333333</v>
          </cell>
          <cell r="V648">
            <v>0</v>
          </cell>
          <cell r="W648">
            <v>0</v>
          </cell>
          <cell r="X648">
            <v>0</v>
          </cell>
          <cell r="Y648">
            <v>382.33506493506451</v>
          </cell>
          <cell r="Z648">
            <v>0</v>
          </cell>
          <cell r="AA648">
            <v>0</v>
          </cell>
          <cell r="AB648">
            <v>0</v>
          </cell>
          <cell r="AC648">
            <v>73.667100000000005</v>
          </cell>
          <cell r="AD648">
            <v>73.667100000000005</v>
          </cell>
          <cell r="AE648">
            <v>73.667100000000005</v>
          </cell>
          <cell r="AF648">
            <v>110.50065000000001</v>
          </cell>
          <cell r="AG648">
            <v>73.667100000000005</v>
          </cell>
          <cell r="AH648">
            <v>73.667100000000005</v>
          </cell>
          <cell r="AI648">
            <v>73.667100000000005</v>
          </cell>
        </row>
        <row r="649">
          <cell r="B649" t="str">
            <v>火系53</v>
          </cell>
          <cell r="C649">
            <v>53</v>
          </cell>
          <cell r="D649" t="str">
            <v>火系</v>
          </cell>
          <cell r="E649">
            <v>7</v>
          </cell>
          <cell r="F649" t="str">
            <v>火炎</v>
          </cell>
          <cell r="H649">
            <v>1757.86211279487</v>
          </cell>
          <cell r="I649">
            <v>150</v>
          </cell>
          <cell r="J649">
            <v>745.59642857142899</v>
          </cell>
          <cell r="K649">
            <v>75.083775000000003</v>
          </cell>
          <cell r="L649">
            <v>745.59642857142899</v>
          </cell>
          <cell r="M649">
            <v>75.083775000000003</v>
          </cell>
          <cell r="N649">
            <v>0.2</v>
          </cell>
          <cell r="O649">
            <v>0.2</v>
          </cell>
          <cell r="P649">
            <v>0.36</v>
          </cell>
          <cell r="Q649">
            <v>0.1</v>
          </cell>
          <cell r="R649">
            <v>2</v>
          </cell>
          <cell r="S649">
            <v>0.1</v>
          </cell>
          <cell r="T649">
            <v>0.9</v>
          </cell>
          <cell r="U649">
            <v>102.466666666667</v>
          </cell>
          <cell r="V649">
            <v>0</v>
          </cell>
          <cell r="W649">
            <v>0</v>
          </cell>
          <cell r="X649">
            <v>0</v>
          </cell>
          <cell r="Y649">
            <v>403.2307215743445</v>
          </cell>
          <cell r="Z649">
            <v>0</v>
          </cell>
          <cell r="AA649">
            <v>0</v>
          </cell>
          <cell r="AB649">
            <v>0</v>
          </cell>
          <cell r="AC649">
            <v>75.083775000000003</v>
          </cell>
          <cell r="AD649">
            <v>75.083775000000003</v>
          </cell>
          <cell r="AE649">
            <v>75.083775000000003</v>
          </cell>
          <cell r="AF649">
            <v>112.6256625</v>
          </cell>
          <cell r="AG649">
            <v>75.083775000000003</v>
          </cell>
          <cell r="AH649">
            <v>75.083775000000003</v>
          </cell>
          <cell r="AI649">
            <v>75.083775000000003</v>
          </cell>
        </row>
        <row r="650">
          <cell r="B650" t="str">
            <v>火系54</v>
          </cell>
          <cell r="C650">
            <v>54</v>
          </cell>
          <cell r="D650" t="str">
            <v>火系</v>
          </cell>
          <cell r="E650">
            <v>7</v>
          </cell>
          <cell r="F650" t="str">
            <v>火炎</v>
          </cell>
          <cell r="H650">
            <v>1799.89580426465</v>
          </cell>
          <cell r="I650">
            <v>150</v>
          </cell>
          <cell r="J650">
            <v>766.048453608248</v>
          </cell>
          <cell r="K650">
            <v>76.500450000000001</v>
          </cell>
          <cell r="L650">
            <v>766.048453608248</v>
          </cell>
          <cell r="M650">
            <v>76.500450000000001</v>
          </cell>
          <cell r="N650">
            <v>0.2</v>
          </cell>
          <cell r="O650">
            <v>0.2</v>
          </cell>
          <cell r="P650">
            <v>0.36</v>
          </cell>
          <cell r="Q650">
            <v>0.1</v>
          </cell>
          <cell r="R650">
            <v>2</v>
          </cell>
          <cell r="S650">
            <v>0.1</v>
          </cell>
          <cell r="T650">
            <v>0.9</v>
          </cell>
          <cell r="U650">
            <v>104.4</v>
          </cell>
          <cell r="V650">
            <v>0</v>
          </cell>
          <cell r="W650">
            <v>0</v>
          </cell>
          <cell r="X650">
            <v>0</v>
          </cell>
          <cell r="Y650">
            <v>424.999484536083</v>
          </cell>
          <cell r="Z650">
            <v>0</v>
          </cell>
          <cell r="AA650">
            <v>0</v>
          </cell>
          <cell r="AB650">
            <v>0</v>
          </cell>
          <cell r="AC650">
            <v>76.500450000000001</v>
          </cell>
          <cell r="AD650">
            <v>76.500450000000001</v>
          </cell>
          <cell r="AE650">
            <v>76.500450000000001</v>
          </cell>
          <cell r="AF650">
            <v>114.750675</v>
          </cell>
          <cell r="AG650">
            <v>76.500450000000001</v>
          </cell>
          <cell r="AH650">
            <v>76.500450000000001</v>
          </cell>
          <cell r="AI650">
            <v>76.500450000000001</v>
          </cell>
        </row>
        <row r="651">
          <cell r="B651" t="str">
            <v>火系55</v>
          </cell>
          <cell r="C651">
            <v>55</v>
          </cell>
          <cell r="D651" t="str">
            <v>火系</v>
          </cell>
          <cell r="E651">
            <v>7</v>
          </cell>
          <cell r="F651" t="str">
            <v>火炎</v>
          </cell>
          <cell r="H651">
            <v>1842.25788394904</v>
          </cell>
          <cell r="I651">
            <v>150</v>
          </cell>
          <cell r="J651">
            <v>786.81919642857201</v>
          </cell>
          <cell r="K651">
            <v>77.917124999999999</v>
          </cell>
          <cell r="L651">
            <v>786.81919642857201</v>
          </cell>
          <cell r="M651">
            <v>77.917124999999999</v>
          </cell>
          <cell r="N651">
            <v>0.2</v>
          </cell>
          <cell r="O651">
            <v>0.2</v>
          </cell>
          <cell r="P651">
            <v>0.36</v>
          </cell>
          <cell r="Q651">
            <v>0.1</v>
          </cell>
          <cell r="R651">
            <v>2</v>
          </cell>
          <cell r="S651">
            <v>0.1</v>
          </cell>
          <cell r="T651">
            <v>0.9</v>
          </cell>
          <cell r="U651">
            <v>106.333333333333</v>
          </cell>
          <cell r="V651">
            <v>0</v>
          </cell>
          <cell r="W651">
            <v>0</v>
          </cell>
          <cell r="X651">
            <v>0</v>
          </cell>
          <cell r="Y651">
            <v>447.67299107142901</v>
          </cell>
          <cell r="Z651">
            <v>0</v>
          </cell>
          <cell r="AA651">
            <v>0</v>
          </cell>
          <cell r="AB651">
            <v>0</v>
          </cell>
          <cell r="AC651">
            <v>77.917124999999999</v>
          </cell>
          <cell r="AD651">
            <v>77.917124999999999</v>
          </cell>
          <cell r="AE651">
            <v>77.917124999999999</v>
          </cell>
          <cell r="AF651">
            <v>116.8756875</v>
          </cell>
          <cell r="AG651">
            <v>77.917124999999999</v>
          </cell>
          <cell r="AH651">
            <v>77.917124999999999</v>
          </cell>
          <cell r="AI651">
            <v>77.917124999999999</v>
          </cell>
        </row>
        <row r="652">
          <cell r="B652" t="str">
            <v>火系56</v>
          </cell>
          <cell r="C652">
            <v>56</v>
          </cell>
          <cell r="D652" t="str">
            <v>火系</v>
          </cell>
          <cell r="E652">
            <v>7</v>
          </cell>
          <cell r="F652" t="str">
            <v>火炎</v>
          </cell>
          <cell r="H652">
            <v>1958.58059015868</v>
          </cell>
          <cell r="I652">
            <v>150</v>
          </cell>
          <cell r="J652">
            <v>807.91578947368498</v>
          </cell>
          <cell r="K652">
            <v>79.333799999999997</v>
          </cell>
          <cell r="L652">
            <v>807.91578947368498</v>
          </cell>
          <cell r="M652">
            <v>79.333799999999997</v>
          </cell>
          <cell r="N652">
            <v>0.2</v>
          </cell>
          <cell r="O652">
            <v>0.2</v>
          </cell>
          <cell r="P652">
            <v>0.36</v>
          </cell>
          <cell r="Q652">
            <v>0.1</v>
          </cell>
          <cell r="R652">
            <v>2</v>
          </cell>
          <cell r="S652">
            <v>0.1</v>
          </cell>
          <cell r="T652">
            <v>0.9</v>
          </cell>
          <cell r="U652">
            <v>108.26666666666701</v>
          </cell>
          <cell r="V652">
            <v>0</v>
          </cell>
          <cell r="W652">
            <v>0</v>
          </cell>
          <cell r="X652">
            <v>0</v>
          </cell>
          <cell r="Y652">
            <v>471.28421052631654</v>
          </cell>
          <cell r="Z652">
            <v>0</v>
          </cell>
          <cell r="AA652">
            <v>0</v>
          </cell>
          <cell r="AB652">
            <v>0</v>
          </cell>
          <cell r="AC652">
            <v>79.333799999999997</v>
          </cell>
          <cell r="AD652">
            <v>79.333799999999997</v>
          </cell>
          <cell r="AE652">
            <v>79.333799999999997</v>
          </cell>
          <cell r="AF652">
            <v>119.00069999999999</v>
          </cell>
          <cell r="AG652">
            <v>79.333799999999997</v>
          </cell>
          <cell r="AH652">
            <v>79.333799999999997</v>
          </cell>
          <cell r="AI652">
            <v>79.333799999999997</v>
          </cell>
        </row>
        <row r="653">
          <cell r="B653" t="str">
            <v>火系57</v>
          </cell>
          <cell r="C653">
            <v>57</v>
          </cell>
          <cell r="D653" t="str">
            <v>火系</v>
          </cell>
          <cell r="E653">
            <v>7</v>
          </cell>
          <cell r="F653" t="str">
            <v>火炎</v>
          </cell>
          <cell r="H653">
            <v>2003.2799032790199</v>
          </cell>
          <cell r="I653">
            <v>150</v>
          </cell>
          <cell r="J653">
            <v>829.34566869301</v>
          </cell>
          <cell r="K653">
            <v>80.750474999999994</v>
          </cell>
          <cell r="L653">
            <v>829.34566869301</v>
          </cell>
          <cell r="M653">
            <v>80.750474999999994</v>
          </cell>
          <cell r="N653">
            <v>0.2</v>
          </cell>
          <cell r="O653">
            <v>0.2</v>
          </cell>
          <cell r="P653">
            <v>0.36</v>
          </cell>
          <cell r="Q653">
            <v>0.1</v>
          </cell>
          <cell r="R653">
            <v>2</v>
          </cell>
          <cell r="S653">
            <v>0.1</v>
          </cell>
          <cell r="T653">
            <v>0.9</v>
          </cell>
          <cell r="U653">
            <v>110.2</v>
          </cell>
          <cell r="V653">
            <v>0</v>
          </cell>
          <cell r="W653">
            <v>0</v>
          </cell>
          <cell r="X653">
            <v>0</v>
          </cell>
          <cell r="Y653">
            <v>495.86751519756899</v>
          </cell>
          <cell r="Z653">
            <v>0</v>
          </cell>
          <cell r="AA653">
            <v>0</v>
          </cell>
          <cell r="AB653">
            <v>0</v>
          </cell>
          <cell r="AC653">
            <v>80.750474999999994</v>
          </cell>
          <cell r="AD653">
            <v>80.750474999999994</v>
          </cell>
          <cell r="AE653">
            <v>80.750474999999994</v>
          </cell>
          <cell r="AF653">
            <v>121.12571249999999</v>
          </cell>
          <cell r="AG653">
            <v>80.750474999999994</v>
          </cell>
          <cell r="AH653">
            <v>80.750474999999994</v>
          </cell>
          <cell r="AI653">
            <v>80.750474999999994</v>
          </cell>
        </row>
        <row r="654">
          <cell r="B654" t="str">
            <v>火系58</v>
          </cell>
          <cell r="C654">
            <v>58</v>
          </cell>
          <cell r="D654" t="str">
            <v>火系</v>
          </cell>
          <cell r="E654">
            <v>7</v>
          </cell>
          <cell r="F654" t="str">
            <v>火炎</v>
          </cell>
          <cell r="H654">
            <v>2048.3204325300599</v>
          </cell>
          <cell r="I654">
            <v>150</v>
          </cell>
          <cell r="J654">
            <v>851.116589861752</v>
          </cell>
          <cell r="K654">
            <v>82.167150000000007</v>
          </cell>
          <cell r="L654">
            <v>851.116589861752</v>
          </cell>
          <cell r="M654">
            <v>82.167150000000007</v>
          </cell>
          <cell r="N654">
            <v>0.2</v>
          </cell>
          <cell r="O654">
            <v>0.2</v>
          </cell>
          <cell r="P654">
            <v>0.36</v>
          </cell>
          <cell r="Q654">
            <v>0.1</v>
          </cell>
          <cell r="R654">
            <v>2</v>
          </cell>
          <cell r="S654">
            <v>0.1</v>
          </cell>
          <cell r="T654">
            <v>0.9</v>
          </cell>
          <cell r="U654">
            <v>112.133333333333</v>
          </cell>
          <cell r="V654">
            <v>0</v>
          </cell>
          <cell r="W654">
            <v>0</v>
          </cell>
          <cell r="X654">
            <v>0</v>
          </cell>
          <cell r="Y654">
            <v>521.45875576036951</v>
          </cell>
          <cell r="Z654">
            <v>0</v>
          </cell>
          <cell r="AA654">
            <v>0</v>
          </cell>
          <cell r="AB654">
            <v>0</v>
          </cell>
          <cell r="AC654">
            <v>82.167150000000007</v>
          </cell>
          <cell r="AD654">
            <v>82.167150000000007</v>
          </cell>
          <cell r="AE654">
            <v>82.167150000000007</v>
          </cell>
          <cell r="AF654">
            <v>123.25072500000002</v>
          </cell>
          <cell r="AG654">
            <v>82.167150000000007</v>
          </cell>
          <cell r="AH654">
            <v>82.167150000000007</v>
          </cell>
          <cell r="AI654">
            <v>82.167150000000007</v>
          </cell>
        </row>
        <row r="655">
          <cell r="B655" t="str">
            <v>火系59</v>
          </cell>
          <cell r="C655">
            <v>59</v>
          </cell>
          <cell r="D655" t="str">
            <v>火系</v>
          </cell>
          <cell r="E655">
            <v>7</v>
          </cell>
          <cell r="F655" t="str">
            <v>火炎</v>
          </cell>
          <cell r="H655">
            <v>2093.7021779117799</v>
          </cell>
          <cell r="I655">
            <v>150</v>
          </cell>
          <cell r="J655">
            <v>873.23664596273295</v>
          </cell>
          <cell r="K655">
            <v>83.583825000000004</v>
          </cell>
          <cell r="L655">
            <v>873.23664596273295</v>
          </cell>
          <cell r="M655">
            <v>83.583825000000004</v>
          </cell>
          <cell r="N655">
            <v>0.2</v>
          </cell>
          <cell r="O655">
            <v>0.2</v>
          </cell>
          <cell r="P655">
            <v>0.36</v>
          </cell>
          <cell r="Q655">
            <v>0.1</v>
          </cell>
          <cell r="R655">
            <v>2</v>
          </cell>
          <cell r="S655">
            <v>0.1</v>
          </cell>
          <cell r="T655">
            <v>0.9</v>
          </cell>
          <cell r="U655">
            <v>114.066666666667</v>
          </cell>
          <cell r="V655">
            <v>0</v>
          </cell>
          <cell r="W655">
            <v>0</v>
          </cell>
          <cell r="X655">
            <v>0</v>
          </cell>
          <cell r="Y655">
            <v>548.09534161490706</v>
          </cell>
          <cell r="Z655">
            <v>0</v>
          </cell>
          <cell r="AA655">
            <v>0</v>
          </cell>
          <cell r="AB655">
            <v>0</v>
          </cell>
          <cell r="AC655">
            <v>83.583825000000004</v>
          </cell>
          <cell r="AD655">
            <v>83.583825000000004</v>
          </cell>
          <cell r="AE655">
            <v>83.583825000000004</v>
          </cell>
          <cell r="AF655">
            <v>125.37573750000001</v>
          </cell>
          <cell r="AG655">
            <v>83.583825000000004</v>
          </cell>
          <cell r="AH655">
            <v>83.583825000000004</v>
          </cell>
          <cell r="AI655">
            <v>83.583825000000004</v>
          </cell>
        </row>
        <row r="656">
          <cell r="B656" t="str">
            <v>火系60</v>
          </cell>
          <cell r="C656">
            <v>60</v>
          </cell>
          <cell r="D656" t="str">
            <v>火系</v>
          </cell>
          <cell r="E656">
            <v>7</v>
          </cell>
          <cell r="F656" t="str">
            <v>火炎</v>
          </cell>
          <cell r="H656">
            <v>2139.4251394242001</v>
          </cell>
          <cell r="I656">
            <v>150</v>
          </cell>
          <cell r="J656">
            <v>895.71428571428601</v>
          </cell>
          <cell r="K656">
            <v>85.000500000000002</v>
          </cell>
          <cell r="L656">
            <v>895.71428571428601</v>
          </cell>
          <cell r="M656">
            <v>85.000500000000002</v>
          </cell>
          <cell r="N656">
            <v>0.2</v>
          </cell>
          <cell r="O656">
            <v>0.2</v>
          </cell>
          <cell r="P656">
            <v>0.36</v>
          </cell>
          <cell r="Q656">
            <v>0.1</v>
          </cell>
          <cell r="R656">
            <v>2</v>
          </cell>
          <cell r="S656">
            <v>0.1</v>
          </cell>
          <cell r="T656">
            <v>0.9</v>
          </cell>
          <cell r="U656">
            <v>116</v>
          </cell>
          <cell r="V656">
            <v>0</v>
          </cell>
          <cell r="W656">
            <v>0</v>
          </cell>
          <cell r="X656">
            <v>0</v>
          </cell>
          <cell r="Y656">
            <v>575.81632653061206</v>
          </cell>
          <cell r="Z656">
            <v>0</v>
          </cell>
          <cell r="AA656">
            <v>0</v>
          </cell>
          <cell r="AB656">
            <v>0</v>
          </cell>
          <cell r="AC656">
            <v>85.000500000000002</v>
          </cell>
          <cell r="AD656">
            <v>85.000500000000002</v>
          </cell>
          <cell r="AE656">
            <v>85.000500000000002</v>
          </cell>
          <cell r="AF656">
            <v>127.50075000000001</v>
          </cell>
          <cell r="AG656">
            <v>85.000500000000002</v>
          </cell>
          <cell r="AH656">
            <v>85.000500000000002</v>
          </cell>
          <cell r="AI656">
            <v>85.000500000000002</v>
          </cell>
        </row>
        <row r="657">
          <cell r="B657" t="str">
            <v>火系61</v>
          </cell>
          <cell r="C657">
            <v>61</v>
          </cell>
          <cell r="D657" t="str">
            <v>火系</v>
          </cell>
          <cell r="E657">
            <v>7</v>
          </cell>
          <cell r="F657" t="str">
            <v>火炎</v>
          </cell>
          <cell r="H657">
            <v>2185.4893170672999</v>
          </cell>
          <cell r="I657">
            <v>150</v>
          </cell>
          <cell r="J657">
            <v>918.55833333333396</v>
          </cell>
          <cell r="K657">
            <v>86.417175</v>
          </cell>
          <cell r="L657">
            <v>918.55833333333396</v>
          </cell>
          <cell r="M657">
            <v>86.417175</v>
          </cell>
          <cell r="N657">
            <v>0.2</v>
          </cell>
          <cell r="O657">
            <v>0.2</v>
          </cell>
          <cell r="P657">
            <v>0.36</v>
          </cell>
          <cell r="Q657">
            <v>0.1</v>
          </cell>
          <cell r="R657">
            <v>2</v>
          </cell>
          <cell r="S657">
            <v>0.1</v>
          </cell>
          <cell r="T657">
            <v>0.9</v>
          </cell>
          <cell r="U657">
            <v>117.933333333333</v>
          </cell>
          <cell r="V657">
            <v>0</v>
          </cell>
          <cell r="W657">
            <v>0</v>
          </cell>
          <cell r="X657">
            <v>0</v>
          </cell>
          <cell r="Y657">
            <v>604.66250000000093</v>
          </cell>
          <cell r="Z657">
            <v>0</v>
          </cell>
          <cell r="AA657">
            <v>0</v>
          </cell>
          <cell r="AB657">
            <v>0</v>
          </cell>
          <cell r="AC657">
            <v>86.417175</v>
          </cell>
          <cell r="AD657">
            <v>86.417175</v>
          </cell>
          <cell r="AE657">
            <v>86.417175</v>
          </cell>
          <cell r="AF657">
            <v>129.62576250000001</v>
          </cell>
          <cell r="AG657">
            <v>86.417175</v>
          </cell>
          <cell r="AH657">
            <v>86.417175</v>
          </cell>
          <cell r="AI657">
            <v>86.417175</v>
          </cell>
        </row>
        <row r="658">
          <cell r="B658" t="str">
            <v>火系62</v>
          </cell>
          <cell r="C658">
            <v>62</v>
          </cell>
          <cell r="D658" t="str">
            <v>火系</v>
          </cell>
          <cell r="E658">
            <v>7</v>
          </cell>
          <cell r="F658" t="str">
            <v>火炎</v>
          </cell>
          <cell r="H658">
            <v>2231.8947108410998</v>
          </cell>
          <cell r="I658">
            <v>150</v>
          </cell>
          <cell r="J658">
            <v>941.77800963081904</v>
          </cell>
          <cell r="K658">
            <v>87.833849999999998</v>
          </cell>
          <cell r="L658">
            <v>941.77800963081904</v>
          </cell>
          <cell r="M658">
            <v>87.833849999999998</v>
          </cell>
          <cell r="N658">
            <v>0.2</v>
          </cell>
          <cell r="O658">
            <v>0.2</v>
          </cell>
          <cell r="P658">
            <v>0.36</v>
          </cell>
          <cell r="Q658">
            <v>0.1</v>
          </cell>
          <cell r="R658">
            <v>2</v>
          </cell>
          <cell r="S658">
            <v>0.1</v>
          </cell>
          <cell r="T658">
            <v>0.9</v>
          </cell>
          <cell r="U658">
            <v>119.866666666667</v>
          </cell>
          <cell r="V658">
            <v>0</v>
          </cell>
          <cell r="W658">
            <v>0</v>
          </cell>
          <cell r="X658">
            <v>0</v>
          </cell>
          <cell r="Y658">
            <v>634.6764847512045</v>
          </cell>
          <cell r="Z658">
            <v>0</v>
          </cell>
          <cell r="AA658">
            <v>0</v>
          </cell>
          <cell r="AB658">
            <v>0</v>
          </cell>
          <cell r="AC658">
            <v>87.833849999999998</v>
          </cell>
          <cell r="AD658">
            <v>87.833849999999998</v>
          </cell>
          <cell r="AE658">
            <v>87.833849999999998</v>
          </cell>
          <cell r="AF658">
            <v>131.750775</v>
          </cell>
          <cell r="AG658">
            <v>87.833849999999998</v>
          </cell>
          <cell r="AH658">
            <v>87.833849999999998</v>
          </cell>
          <cell r="AI658">
            <v>87.833849999999998</v>
          </cell>
        </row>
        <row r="659">
          <cell r="B659" t="str">
            <v>火系63</v>
          </cell>
          <cell r="C659">
            <v>63</v>
          </cell>
          <cell r="D659" t="str">
            <v>火系</v>
          </cell>
          <cell r="E659">
            <v>7</v>
          </cell>
          <cell r="F659" t="str">
            <v>火炎</v>
          </cell>
          <cell r="H659">
            <v>2278.6413207455798</v>
          </cell>
          <cell r="I659">
            <v>150</v>
          </cell>
          <cell r="J659">
            <v>965.38295454545505</v>
          </cell>
          <cell r="K659">
            <v>89.250524999999996</v>
          </cell>
          <cell r="L659">
            <v>965.38295454545505</v>
          </cell>
          <cell r="M659">
            <v>89.250524999999996</v>
          </cell>
          <cell r="N659">
            <v>0.2</v>
          </cell>
          <cell r="O659">
            <v>0.2</v>
          </cell>
          <cell r="P659">
            <v>0.36</v>
          </cell>
          <cell r="Q659">
            <v>0.1</v>
          </cell>
          <cell r="R659">
            <v>2</v>
          </cell>
          <cell r="S659">
            <v>0.1</v>
          </cell>
          <cell r="T659">
            <v>0.9</v>
          </cell>
          <cell r="U659">
            <v>121.8</v>
          </cell>
          <cell r="V659">
            <v>0</v>
          </cell>
          <cell r="W659">
            <v>0</v>
          </cell>
          <cell r="X659">
            <v>0</v>
          </cell>
          <cell r="Y659">
            <v>665.90284090909199</v>
          </cell>
          <cell r="Z659">
            <v>0</v>
          </cell>
          <cell r="AA659">
            <v>0</v>
          </cell>
          <cell r="AB659">
            <v>0</v>
          </cell>
          <cell r="AC659">
            <v>89.250524999999996</v>
          </cell>
          <cell r="AD659">
            <v>89.250524999999996</v>
          </cell>
          <cell r="AE659">
            <v>89.250524999999996</v>
          </cell>
          <cell r="AF659">
            <v>133.8757875</v>
          </cell>
          <cell r="AG659">
            <v>89.250524999999996</v>
          </cell>
          <cell r="AH659">
            <v>89.250524999999996</v>
          </cell>
          <cell r="AI659">
            <v>89.250524999999996</v>
          </cell>
        </row>
        <row r="660">
          <cell r="B660" t="str">
            <v>火系64</v>
          </cell>
          <cell r="C660">
            <v>64</v>
          </cell>
          <cell r="D660" t="str">
            <v>火系</v>
          </cell>
          <cell r="E660">
            <v>7</v>
          </cell>
          <cell r="F660" t="str">
            <v>火炎</v>
          </cell>
          <cell r="H660">
            <v>2325.7291467807499</v>
          </cell>
          <cell r="I660">
            <v>150</v>
          </cell>
          <cell r="J660">
            <v>989.38325123152799</v>
          </cell>
          <cell r="K660">
            <v>90.667199999999994</v>
          </cell>
          <cell r="L660">
            <v>989.38325123152799</v>
          </cell>
          <cell r="M660">
            <v>90.667199999999994</v>
          </cell>
          <cell r="N660">
            <v>0.2</v>
          </cell>
          <cell r="O660">
            <v>0.2</v>
          </cell>
          <cell r="P660">
            <v>0.36</v>
          </cell>
          <cell r="Q660">
            <v>0.1</v>
          </cell>
          <cell r="R660">
            <v>2</v>
          </cell>
          <cell r="S660">
            <v>0.1</v>
          </cell>
          <cell r="T660">
            <v>0.9</v>
          </cell>
          <cell r="U660">
            <v>123.73333333333299</v>
          </cell>
          <cell r="V660">
            <v>0</v>
          </cell>
          <cell r="W660">
            <v>0</v>
          </cell>
          <cell r="X660">
            <v>0</v>
          </cell>
          <cell r="Y660">
            <v>698.3881773399014</v>
          </cell>
          <cell r="Z660">
            <v>0</v>
          </cell>
          <cell r="AA660">
            <v>0</v>
          </cell>
          <cell r="AB660">
            <v>0</v>
          </cell>
          <cell r="AC660">
            <v>90.667199999999994</v>
          </cell>
          <cell r="AD660">
            <v>90.667199999999994</v>
          </cell>
          <cell r="AE660">
            <v>90.667199999999994</v>
          </cell>
          <cell r="AF660">
            <v>136.0008</v>
          </cell>
          <cell r="AG660">
            <v>90.667199999999994</v>
          </cell>
          <cell r="AH660">
            <v>90.667199999999994</v>
          </cell>
          <cell r="AI660">
            <v>90.667199999999994</v>
          </cell>
        </row>
        <row r="661">
          <cell r="B661" t="str">
            <v>火系65</v>
          </cell>
          <cell r="C661">
            <v>65</v>
          </cell>
          <cell r="D661" t="str">
            <v>火系</v>
          </cell>
          <cell r="E661">
            <v>7</v>
          </cell>
          <cell r="F661" t="str">
            <v>火炎</v>
          </cell>
          <cell r="H661">
            <v>2373.1581889466202</v>
          </cell>
          <cell r="I661">
            <v>150</v>
          </cell>
          <cell r="J661">
            <v>1013.78945182724</v>
          </cell>
          <cell r="K661">
            <v>92.083875000000006</v>
          </cell>
          <cell r="L661">
            <v>1013.78945182724</v>
          </cell>
          <cell r="M661">
            <v>92.083875000000006</v>
          </cell>
          <cell r="N661">
            <v>0.2</v>
          </cell>
          <cell r="O661">
            <v>0.2</v>
          </cell>
          <cell r="P661">
            <v>0.36</v>
          </cell>
          <cell r="Q661">
            <v>0.1</v>
          </cell>
          <cell r="R661">
            <v>2</v>
          </cell>
          <cell r="S661">
            <v>0.1</v>
          </cell>
          <cell r="T661">
            <v>0.9</v>
          </cell>
          <cell r="U661">
            <v>125.666666666667</v>
          </cell>
          <cell r="V661">
            <v>0</v>
          </cell>
          <cell r="W661">
            <v>0</v>
          </cell>
          <cell r="X661">
            <v>0</v>
          </cell>
          <cell r="Y661">
            <v>732.18127076411997</v>
          </cell>
          <cell r="Z661">
            <v>0</v>
          </cell>
          <cell r="AA661">
            <v>0</v>
          </cell>
          <cell r="AB661">
            <v>0</v>
          </cell>
          <cell r="AC661">
            <v>92.083875000000006</v>
          </cell>
          <cell r="AD661">
            <v>92.083875000000006</v>
          </cell>
          <cell r="AE661">
            <v>92.083875000000006</v>
          </cell>
          <cell r="AF661">
            <v>138.12581249999999</v>
          </cell>
          <cell r="AG661">
            <v>92.083875000000006</v>
          </cell>
          <cell r="AH661">
            <v>92.083875000000006</v>
          </cell>
          <cell r="AI661">
            <v>92.083875000000006</v>
          </cell>
        </row>
        <row r="662">
          <cell r="B662" t="str">
            <v>火系66</v>
          </cell>
          <cell r="C662">
            <v>66</v>
          </cell>
          <cell r="D662" t="str">
            <v>火系</v>
          </cell>
          <cell r="E662">
            <v>7</v>
          </cell>
          <cell r="F662" t="str">
            <v>火炎</v>
          </cell>
          <cell r="H662">
            <v>2420.92844724317</v>
          </cell>
          <cell r="I662">
            <v>150</v>
          </cell>
          <cell r="J662">
            <v>1038.61260504202</v>
          </cell>
          <cell r="K662">
            <v>93.500550000000004</v>
          </cell>
          <cell r="L662">
            <v>1038.61260504202</v>
          </cell>
          <cell r="M662">
            <v>93.500550000000004</v>
          </cell>
          <cell r="N662">
            <v>0.2</v>
          </cell>
          <cell r="O662">
            <v>0.2</v>
          </cell>
          <cell r="P662">
            <v>0.36</v>
          </cell>
          <cell r="Q662">
            <v>0.1</v>
          </cell>
          <cell r="R662">
            <v>2</v>
          </cell>
          <cell r="S662">
            <v>0.1</v>
          </cell>
          <cell r="T662">
            <v>0.9</v>
          </cell>
          <cell r="U662">
            <v>127.6</v>
          </cell>
          <cell r="V662">
            <v>0</v>
          </cell>
          <cell r="W662">
            <v>0</v>
          </cell>
          <cell r="X662">
            <v>0</v>
          </cell>
          <cell r="Y662">
            <v>767.33319327731101</v>
          </cell>
          <cell r="Z662">
            <v>0</v>
          </cell>
          <cell r="AA662">
            <v>0</v>
          </cell>
          <cell r="AB662">
            <v>0</v>
          </cell>
          <cell r="AC662">
            <v>93.500550000000004</v>
          </cell>
          <cell r="AD662">
            <v>93.500550000000004</v>
          </cell>
          <cell r="AE662">
            <v>93.500550000000004</v>
          </cell>
          <cell r="AF662">
            <v>140.25082500000002</v>
          </cell>
          <cell r="AG662">
            <v>93.500550000000004</v>
          </cell>
          <cell r="AH662">
            <v>93.500550000000004</v>
          </cell>
          <cell r="AI662">
            <v>93.500550000000004</v>
          </cell>
        </row>
        <row r="663">
          <cell r="B663" t="str">
            <v>火系67</v>
          </cell>
          <cell r="C663">
            <v>67</v>
          </cell>
          <cell r="D663" t="str">
            <v>火系</v>
          </cell>
          <cell r="E663">
            <v>7</v>
          </cell>
          <cell r="F663" t="str">
            <v>火炎</v>
          </cell>
          <cell r="H663">
            <v>2566.4914899863102</v>
          </cell>
          <cell r="I663">
            <v>150</v>
          </cell>
          <cell r="J663">
            <v>1063.86428571429</v>
          </cell>
          <cell r="K663">
            <v>94.917225000000002</v>
          </cell>
          <cell r="L663">
            <v>1063.86428571429</v>
          </cell>
          <cell r="M663">
            <v>94.917225000000002</v>
          </cell>
          <cell r="N663">
            <v>0.2</v>
          </cell>
          <cell r="O663">
            <v>0.2</v>
          </cell>
          <cell r="P663">
            <v>0.36</v>
          </cell>
          <cell r="Q663">
            <v>0.1</v>
          </cell>
          <cell r="R663">
            <v>2</v>
          </cell>
          <cell r="S663">
            <v>0.1</v>
          </cell>
          <cell r="T663">
            <v>0.9</v>
          </cell>
          <cell r="U663">
            <v>129.53333333333299</v>
          </cell>
          <cell r="V663">
            <v>0</v>
          </cell>
          <cell r="W663">
            <v>0</v>
          </cell>
          <cell r="X663">
            <v>0</v>
          </cell>
          <cell r="Y663">
            <v>803.89744897959304</v>
          </cell>
          <cell r="Z663">
            <v>0</v>
          </cell>
          <cell r="AA663">
            <v>0</v>
          </cell>
          <cell r="AB663">
            <v>0</v>
          </cell>
          <cell r="AC663">
            <v>94.917225000000002</v>
          </cell>
          <cell r="AD663">
            <v>94.917225000000002</v>
          </cell>
          <cell r="AE663">
            <v>94.917225000000002</v>
          </cell>
          <cell r="AF663">
            <v>142.37583749999999</v>
          </cell>
          <cell r="AG663">
            <v>94.917225000000002</v>
          </cell>
          <cell r="AH663">
            <v>94.917225000000002</v>
          </cell>
          <cell r="AI663">
            <v>94.917225000000002</v>
          </cell>
        </row>
        <row r="664">
          <cell r="B664" t="str">
            <v>火系68</v>
          </cell>
          <cell r="C664">
            <v>68</v>
          </cell>
          <cell r="D664" t="str">
            <v>火系</v>
          </cell>
          <cell r="E664">
            <v>7</v>
          </cell>
          <cell r="F664" t="str">
            <v>火炎</v>
          </cell>
          <cell r="H664">
            <v>2616.8565800330298</v>
          </cell>
          <cell r="I664">
            <v>150</v>
          </cell>
          <cell r="J664">
            <v>1089.5566265060199</v>
          </cell>
          <cell r="K664">
            <v>96.3339</v>
          </cell>
          <cell r="L664">
            <v>1089.5566265060199</v>
          </cell>
          <cell r="M664">
            <v>96.3339</v>
          </cell>
          <cell r="N664">
            <v>0.2</v>
          </cell>
          <cell r="O664">
            <v>0.2</v>
          </cell>
          <cell r="P664">
            <v>0.36</v>
          </cell>
          <cell r="Q664">
            <v>0.1</v>
          </cell>
          <cell r="R664">
            <v>2</v>
          </cell>
          <cell r="S664">
            <v>0.1</v>
          </cell>
          <cell r="T664">
            <v>0.9</v>
          </cell>
          <cell r="U664">
            <v>131.46666666666701</v>
          </cell>
          <cell r="V664">
            <v>0</v>
          </cell>
          <cell r="W664">
            <v>0</v>
          </cell>
          <cell r="X664">
            <v>0</v>
          </cell>
          <cell r="Y664">
            <v>841.93012048192804</v>
          </cell>
          <cell r="Z664">
            <v>0</v>
          </cell>
          <cell r="AA664">
            <v>0</v>
          </cell>
          <cell r="AB664">
            <v>0</v>
          </cell>
          <cell r="AC664">
            <v>96.3339</v>
          </cell>
          <cell r="AD664">
            <v>96.3339</v>
          </cell>
          <cell r="AE664">
            <v>96.3339</v>
          </cell>
          <cell r="AF664">
            <v>144.50085000000001</v>
          </cell>
          <cell r="AG664">
            <v>96.3339</v>
          </cell>
          <cell r="AH664">
            <v>96.3339</v>
          </cell>
          <cell r="AI664">
            <v>96.3339</v>
          </cell>
        </row>
        <row r="665">
          <cell r="B665" t="str">
            <v>火系69</v>
          </cell>
          <cell r="C665">
            <v>69</v>
          </cell>
          <cell r="D665" t="str">
            <v>火系</v>
          </cell>
          <cell r="E665">
            <v>7</v>
          </cell>
          <cell r="F665" t="str">
            <v>火炎</v>
          </cell>
          <cell r="H665">
            <v>2667.5763538124702</v>
          </cell>
          <cell r="I665">
            <v>150</v>
          </cell>
          <cell r="J665">
            <v>1115.7023519163799</v>
          </cell>
          <cell r="K665">
            <v>97.750574999999998</v>
          </cell>
          <cell r="L665">
            <v>1115.7023519163799</v>
          </cell>
          <cell r="M665">
            <v>97.750574999999998</v>
          </cell>
          <cell r="N665">
            <v>0.2</v>
          </cell>
          <cell r="O665">
            <v>0.2</v>
          </cell>
          <cell r="P665">
            <v>0.36</v>
          </cell>
          <cell r="Q665">
            <v>0.1</v>
          </cell>
          <cell r="R665">
            <v>2</v>
          </cell>
          <cell r="S665">
            <v>0.1</v>
          </cell>
          <cell r="T665">
            <v>0.9</v>
          </cell>
          <cell r="U665">
            <v>133.4</v>
          </cell>
          <cell r="V665">
            <v>0</v>
          </cell>
          <cell r="W665">
            <v>0</v>
          </cell>
          <cell r="X665">
            <v>0</v>
          </cell>
          <cell r="Y665">
            <v>881.49002613240452</v>
          </cell>
          <cell r="Z665">
            <v>0</v>
          </cell>
          <cell r="AA665">
            <v>0</v>
          </cell>
          <cell r="AB665">
            <v>0</v>
          </cell>
          <cell r="AC665">
            <v>97.750574999999998</v>
          </cell>
          <cell r="AD665">
            <v>97.750574999999998</v>
          </cell>
          <cell r="AE665">
            <v>97.750574999999998</v>
          </cell>
          <cell r="AF665">
            <v>146.62586249999998</v>
          </cell>
          <cell r="AG665">
            <v>97.750574999999998</v>
          </cell>
          <cell r="AH665">
            <v>97.750574999999998</v>
          </cell>
          <cell r="AI665">
            <v>97.750574999999998</v>
          </cell>
        </row>
        <row r="666">
          <cell r="B666" t="str">
            <v>火系70</v>
          </cell>
          <cell r="C666">
            <v>70</v>
          </cell>
          <cell r="D666" t="str">
            <v>火系</v>
          </cell>
          <cell r="E666">
            <v>7</v>
          </cell>
          <cell r="F666" t="str">
            <v>火炎</v>
          </cell>
          <cell r="H666">
            <v>2718.65081132463</v>
          </cell>
          <cell r="I666">
            <v>150</v>
          </cell>
          <cell r="J666">
            <v>1142.31481481482</v>
          </cell>
          <cell r="K666">
            <v>99.167249999999996</v>
          </cell>
          <cell r="L666">
            <v>1142.31481481482</v>
          </cell>
          <cell r="M666">
            <v>99.167249999999996</v>
          </cell>
          <cell r="N666">
            <v>0.2</v>
          </cell>
          <cell r="O666">
            <v>0.2</v>
          </cell>
          <cell r="P666">
            <v>0.36</v>
          </cell>
          <cell r="Q666">
            <v>0.1</v>
          </cell>
          <cell r="R666">
            <v>2</v>
          </cell>
          <cell r="S666">
            <v>0.1</v>
          </cell>
          <cell r="T666">
            <v>0.9</v>
          </cell>
          <cell r="U666">
            <v>135.333333333333</v>
          </cell>
          <cell r="V666">
            <v>0</v>
          </cell>
          <cell r="W666">
            <v>0</v>
          </cell>
          <cell r="X666">
            <v>0</v>
          </cell>
          <cell r="Y666">
            <v>922.63888888888937</v>
          </cell>
          <cell r="Z666">
            <v>0</v>
          </cell>
          <cell r="AA666">
            <v>0</v>
          </cell>
          <cell r="AB666">
            <v>0</v>
          </cell>
          <cell r="AC666">
            <v>99.167249999999996</v>
          </cell>
          <cell r="AD666">
            <v>99.167249999999996</v>
          </cell>
          <cell r="AE666">
            <v>99.167249999999996</v>
          </cell>
          <cell r="AF666">
            <v>148.75087500000001</v>
          </cell>
          <cell r="AG666">
            <v>99.167249999999996</v>
          </cell>
          <cell r="AH666">
            <v>99.167249999999996</v>
          </cell>
          <cell r="AI666">
            <v>99.167249999999996</v>
          </cell>
        </row>
        <row r="667">
          <cell r="B667" t="str">
            <v>火系71</v>
          </cell>
          <cell r="C667">
            <v>71</v>
          </cell>
          <cell r="D667" t="str">
            <v>火系</v>
          </cell>
          <cell r="E667">
            <v>7</v>
          </cell>
          <cell r="F667" t="str">
            <v>火炎</v>
          </cell>
          <cell r="H667">
            <v>2770.0799525695202</v>
          </cell>
          <cell r="I667">
            <v>150</v>
          </cell>
          <cell r="J667">
            <v>1169.40803571429</v>
          </cell>
          <cell r="K667">
            <v>100.58392499999999</v>
          </cell>
          <cell r="L667">
            <v>1169.40803571429</v>
          </cell>
          <cell r="M667">
            <v>100.58392499999999</v>
          </cell>
          <cell r="N667">
            <v>0.2</v>
          </cell>
          <cell r="O667">
            <v>0.2</v>
          </cell>
          <cell r="P667">
            <v>0.36</v>
          </cell>
          <cell r="Q667">
            <v>0.1</v>
          </cell>
          <cell r="R667">
            <v>2</v>
          </cell>
          <cell r="S667">
            <v>0.1</v>
          </cell>
          <cell r="T667">
            <v>0.9</v>
          </cell>
          <cell r="U667">
            <v>137.26666666666699</v>
          </cell>
          <cell r="V667">
            <v>0</v>
          </cell>
          <cell r="W667">
            <v>0</v>
          </cell>
          <cell r="X667">
            <v>0</v>
          </cell>
          <cell r="Y667">
            <v>965.44151785714348</v>
          </cell>
          <cell r="Z667">
            <v>0</v>
          </cell>
          <cell r="AA667">
            <v>0</v>
          </cell>
          <cell r="AB667">
            <v>0</v>
          </cell>
          <cell r="AC667">
            <v>100.58392499999999</v>
          </cell>
          <cell r="AD667">
            <v>100.58392499999999</v>
          </cell>
          <cell r="AE667">
            <v>100.58392499999999</v>
          </cell>
          <cell r="AF667">
            <v>150.87588749999998</v>
          </cell>
          <cell r="AG667">
            <v>100.58392499999999</v>
          </cell>
          <cell r="AH667">
            <v>100.58392499999999</v>
          </cell>
          <cell r="AI667">
            <v>100.58392499999999</v>
          </cell>
        </row>
        <row r="668">
          <cell r="B668" t="str">
            <v>火系72</v>
          </cell>
          <cell r="C668">
            <v>72</v>
          </cell>
          <cell r="D668" t="str">
            <v>火系</v>
          </cell>
          <cell r="E668">
            <v>7</v>
          </cell>
          <cell r="F668" t="str">
            <v>火炎</v>
          </cell>
          <cell r="H668">
            <v>2821.8637775471302</v>
          </cell>
          <cell r="I668">
            <v>150</v>
          </cell>
          <cell r="J668">
            <v>1196.9967450271299</v>
          </cell>
          <cell r="K668">
            <v>102.00060000000001</v>
          </cell>
          <cell r="L668">
            <v>1196.9967450271299</v>
          </cell>
          <cell r="M668">
            <v>102.00060000000001</v>
          </cell>
          <cell r="N668">
            <v>0.2</v>
          </cell>
          <cell r="O668">
            <v>0.2</v>
          </cell>
          <cell r="P668">
            <v>0.36</v>
          </cell>
          <cell r="Q668">
            <v>0.1</v>
          </cell>
          <cell r="R668">
            <v>2</v>
          </cell>
          <cell r="S668">
            <v>0.1</v>
          </cell>
          <cell r="T668">
            <v>0.9</v>
          </cell>
          <cell r="U668">
            <v>139.19999999999999</v>
          </cell>
          <cell r="V668">
            <v>0</v>
          </cell>
          <cell r="W668">
            <v>0</v>
          </cell>
          <cell r="X668">
            <v>0</v>
          </cell>
          <cell r="Y668">
            <v>1009.966003616637</v>
          </cell>
          <cell r="Z668">
            <v>0</v>
          </cell>
          <cell r="AA668">
            <v>0</v>
          </cell>
          <cell r="AB668">
            <v>0</v>
          </cell>
          <cell r="AC668">
            <v>102.00060000000001</v>
          </cell>
          <cell r="AD668">
            <v>102.00060000000001</v>
          </cell>
          <cell r="AE668">
            <v>102.00060000000001</v>
          </cell>
          <cell r="AF668">
            <v>153.0009</v>
          </cell>
          <cell r="AG668">
            <v>102.00060000000001</v>
          </cell>
          <cell r="AH668">
            <v>102.00060000000001</v>
          </cell>
          <cell r="AI668">
            <v>102.00060000000001</v>
          </cell>
        </row>
        <row r="669">
          <cell r="B669" t="str">
            <v>火系73</v>
          </cell>
          <cell r="C669">
            <v>73</v>
          </cell>
          <cell r="D669" t="str">
            <v>火系</v>
          </cell>
          <cell r="E669">
            <v>7</v>
          </cell>
          <cell r="F669" t="str">
            <v>火炎</v>
          </cell>
          <cell r="H669">
            <v>2874.0022862574701</v>
          </cell>
          <cell r="I669">
            <v>150</v>
          </cell>
          <cell r="J669">
            <v>1225.0964285714299</v>
          </cell>
          <cell r="K669">
            <v>103.417275</v>
          </cell>
          <cell r="L669">
            <v>1225.0964285714299</v>
          </cell>
          <cell r="M669">
            <v>103.417275</v>
          </cell>
          <cell r="N669">
            <v>0.2</v>
          </cell>
          <cell r="O669">
            <v>0.2</v>
          </cell>
          <cell r="P669">
            <v>0.36</v>
          </cell>
          <cell r="Q669">
            <v>0.1</v>
          </cell>
          <cell r="R669">
            <v>2</v>
          </cell>
          <cell r="S669">
            <v>0.1</v>
          </cell>
          <cell r="T669">
            <v>0.9</v>
          </cell>
          <cell r="U669">
            <v>141.13333333333301</v>
          </cell>
          <cell r="V669">
            <v>0</v>
          </cell>
          <cell r="W669">
            <v>0</v>
          </cell>
          <cell r="X669">
            <v>0</v>
          </cell>
          <cell r="Y669">
            <v>1056.283928571429</v>
          </cell>
          <cell r="Z669">
            <v>0</v>
          </cell>
          <cell r="AA669">
            <v>0</v>
          </cell>
          <cell r="AB669">
            <v>0</v>
          </cell>
          <cell r="AC669">
            <v>103.417275</v>
          </cell>
          <cell r="AD669">
            <v>103.417275</v>
          </cell>
          <cell r="AE669">
            <v>103.417275</v>
          </cell>
          <cell r="AF669">
            <v>155.1259125</v>
          </cell>
          <cell r="AG669">
            <v>103.417275</v>
          </cell>
          <cell r="AH669">
            <v>103.417275</v>
          </cell>
          <cell r="AI669">
            <v>103.417275</v>
          </cell>
        </row>
        <row r="670">
          <cell r="B670" t="str">
            <v>火系74</v>
          </cell>
          <cell r="C670">
            <v>74</v>
          </cell>
          <cell r="D670" t="str">
            <v>火系</v>
          </cell>
          <cell r="E670">
            <v>7</v>
          </cell>
          <cell r="F670" t="str">
            <v>火炎</v>
          </cell>
          <cell r="H670">
            <v>2926.4954787005299</v>
          </cell>
          <cell r="I670">
            <v>150</v>
          </cell>
          <cell r="J670">
            <v>1253.7233766233801</v>
          </cell>
          <cell r="K670">
            <v>104.83395</v>
          </cell>
          <cell r="L670">
            <v>1253.7233766233801</v>
          </cell>
          <cell r="M670">
            <v>104.83395</v>
          </cell>
          <cell r="N670">
            <v>0.2</v>
          </cell>
          <cell r="O670">
            <v>0.2</v>
          </cell>
          <cell r="P670">
            <v>0.36</v>
          </cell>
          <cell r="Q670">
            <v>0.1</v>
          </cell>
          <cell r="R670">
            <v>2</v>
          </cell>
          <cell r="S670">
            <v>0.1</v>
          </cell>
          <cell r="T670">
            <v>0.9</v>
          </cell>
          <cell r="U670">
            <v>143.066666666667</v>
          </cell>
          <cell r="V670">
            <v>0</v>
          </cell>
          <cell r="W670">
            <v>0</v>
          </cell>
          <cell r="X670">
            <v>0</v>
          </cell>
          <cell r="Y670">
            <v>1104.4705936920241</v>
          </cell>
          <cell r="Z670">
            <v>0</v>
          </cell>
          <cell r="AA670">
            <v>0</v>
          </cell>
          <cell r="AB670">
            <v>0</v>
          </cell>
          <cell r="AC670">
            <v>104.83395</v>
          </cell>
          <cell r="AD670">
            <v>104.83395</v>
          </cell>
          <cell r="AE670">
            <v>104.83395</v>
          </cell>
          <cell r="AF670">
            <v>157.250925</v>
          </cell>
          <cell r="AG670">
            <v>104.83395</v>
          </cell>
          <cell r="AH670">
            <v>104.83395</v>
          </cell>
          <cell r="AI670">
            <v>104.83395</v>
          </cell>
        </row>
        <row r="671">
          <cell r="B671" t="str">
            <v>火系75</v>
          </cell>
          <cell r="C671">
            <v>75</v>
          </cell>
          <cell r="D671" t="str">
            <v>火系</v>
          </cell>
          <cell r="E671">
            <v>7</v>
          </cell>
          <cell r="F671" t="str">
            <v>火炎</v>
          </cell>
          <cell r="H671">
            <v>2979.3433548763101</v>
          </cell>
          <cell r="I671">
            <v>150</v>
          </cell>
          <cell r="J671">
            <v>1282.89473684211</v>
          </cell>
          <cell r="K671">
            <v>106.250625</v>
          </cell>
          <cell r="L671">
            <v>1282.89473684211</v>
          </cell>
          <cell r="M671">
            <v>106.250625</v>
          </cell>
          <cell r="N671">
            <v>0.2</v>
          </cell>
          <cell r="O671">
            <v>0.2</v>
          </cell>
          <cell r="P671">
            <v>0.36</v>
          </cell>
          <cell r="Q671">
            <v>0.1</v>
          </cell>
          <cell r="R671">
            <v>2</v>
          </cell>
          <cell r="S671">
            <v>0.1</v>
          </cell>
          <cell r="T671">
            <v>0.9</v>
          </cell>
          <cell r="U671">
            <v>145</v>
          </cell>
          <cell r="V671">
            <v>0</v>
          </cell>
          <cell r="W671">
            <v>0</v>
          </cell>
          <cell r="X671">
            <v>0</v>
          </cell>
          <cell r="Y671">
            <v>1154.6052631578959</v>
          </cell>
          <cell r="Z671">
            <v>0</v>
          </cell>
          <cell r="AA671">
            <v>0</v>
          </cell>
          <cell r="AB671">
            <v>0</v>
          </cell>
          <cell r="AC671">
            <v>106.250625</v>
          </cell>
          <cell r="AD671">
            <v>106.250625</v>
          </cell>
          <cell r="AE671">
            <v>106.250625</v>
          </cell>
          <cell r="AF671">
            <v>159.37593749999999</v>
          </cell>
          <cell r="AG671">
            <v>106.250625</v>
          </cell>
          <cell r="AH671">
            <v>106.250625</v>
          </cell>
          <cell r="AI671">
            <v>106.250625</v>
          </cell>
        </row>
        <row r="672">
          <cell r="B672" t="str">
            <v>火系76</v>
          </cell>
          <cell r="C672">
            <v>76</v>
          </cell>
          <cell r="D672" t="str">
            <v>火系</v>
          </cell>
          <cell r="E672">
            <v>7</v>
          </cell>
          <cell r="F672" t="str">
            <v>火炎</v>
          </cell>
          <cell r="H672">
            <v>3032.5459147848201</v>
          </cell>
          <cell r="I672">
            <v>150</v>
          </cell>
          <cell r="J672">
            <v>1312.62857142857</v>
          </cell>
          <cell r="K672">
            <v>107.6673</v>
          </cell>
          <cell r="L672">
            <v>1312.62857142857</v>
          </cell>
          <cell r="M672">
            <v>107.6673</v>
          </cell>
          <cell r="N672">
            <v>0.2</v>
          </cell>
          <cell r="O672">
            <v>0.2</v>
          </cell>
          <cell r="P672">
            <v>0.36</v>
          </cell>
          <cell r="Q672">
            <v>0.1</v>
          </cell>
          <cell r="R672">
            <v>2</v>
          </cell>
          <cell r="S672">
            <v>0.1</v>
          </cell>
          <cell r="T672">
            <v>0.9</v>
          </cell>
          <cell r="U672">
            <v>146.933333333333</v>
          </cell>
          <cell r="V672">
            <v>0</v>
          </cell>
          <cell r="W672">
            <v>0</v>
          </cell>
          <cell r="X672">
            <v>0</v>
          </cell>
          <cell r="Y672">
            <v>1206.7714285714289</v>
          </cell>
          <cell r="Z672">
            <v>0</v>
          </cell>
          <cell r="AA672">
            <v>0</v>
          </cell>
          <cell r="AB672">
            <v>0</v>
          </cell>
          <cell r="AC672">
            <v>107.6673</v>
          </cell>
          <cell r="AD672">
            <v>107.6673</v>
          </cell>
          <cell r="AE672">
            <v>107.6673</v>
          </cell>
          <cell r="AF672">
            <v>161.50094999999999</v>
          </cell>
          <cell r="AG672">
            <v>107.6673</v>
          </cell>
          <cell r="AH672">
            <v>107.6673</v>
          </cell>
          <cell r="AI672">
            <v>107.6673</v>
          </cell>
        </row>
        <row r="673">
          <cell r="B673" t="str">
            <v>火系77</v>
          </cell>
          <cell r="C673">
            <v>77</v>
          </cell>
          <cell r="D673" t="str">
            <v>火系</v>
          </cell>
          <cell r="E673">
            <v>7</v>
          </cell>
          <cell r="F673" t="str">
            <v>火炎</v>
          </cell>
          <cell r="H673">
            <v>3086.10315842605</v>
          </cell>
          <cell r="I673">
            <v>150</v>
          </cell>
          <cell r="J673">
            <v>1342.94391891892</v>
          </cell>
          <cell r="K673">
            <v>109.083975</v>
          </cell>
          <cell r="L673">
            <v>1342.94391891892</v>
          </cell>
          <cell r="M673">
            <v>109.083975</v>
          </cell>
          <cell r="N673">
            <v>0.2</v>
          </cell>
          <cell r="O673">
            <v>0.2</v>
          </cell>
          <cell r="P673">
            <v>0.36</v>
          </cell>
          <cell r="Q673">
            <v>0.1</v>
          </cell>
          <cell r="R673">
            <v>2</v>
          </cell>
          <cell r="S673">
            <v>0.1</v>
          </cell>
          <cell r="T673">
            <v>0.9</v>
          </cell>
          <cell r="U673">
            <v>148.86666666666699</v>
          </cell>
          <cell r="V673">
            <v>0</v>
          </cell>
          <cell r="W673">
            <v>0</v>
          </cell>
          <cell r="X673">
            <v>0</v>
          </cell>
          <cell r="Y673">
            <v>1261.0570945945965</v>
          </cell>
          <cell r="Z673">
            <v>0</v>
          </cell>
          <cell r="AA673">
            <v>0</v>
          </cell>
          <cell r="AB673">
            <v>0</v>
          </cell>
          <cell r="AC673">
            <v>109.083975</v>
          </cell>
          <cell r="AD673">
            <v>109.083975</v>
          </cell>
          <cell r="AE673">
            <v>109.083975</v>
          </cell>
          <cell r="AF673">
            <v>163.62596249999999</v>
          </cell>
          <cell r="AG673">
            <v>109.083975</v>
          </cell>
          <cell r="AH673">
            <v>109.083975</v>
          </cell>
          <cell r="AI673">
            <v>109.083975</v>
          </cell>
        </row>
        <row r="674">
          <cell r="B674" t="str">
            <v>火系78</v>
          </cell>
          <cell r="C674">
            <v>78</v>
          </cell>
          <cell r="D674" t="str">
            <v>火系</v>
          </cell>
          <cell r="E674">
            <v>7</v>
          </cell>
          <cell r="F674" t="str">
            <v>火炎</v>
          </cell>
          <cell r="H674">
            <v>3265.0137580279402</v>
          </cell>
          <cell r="I674">
            <v>150</v>
          </cell>
          <cell r="J674">
            <v>1373.8608610567501</v>
          </cell>
          <cell r="K674">
            <v>110.50064999999999</v>
          </cell>
          <cell r="L674">
            <v>1373.8608610567501</v>
          </cell>
          <cell r="M674">
            <v>110.50064999999999</v>
          </cell>
          <cell r="N674">
            <v>0.2</v>
          </cell>
          <cell r="O674">
            <v>0.2</v>
          </cell>
          <cell r="P674">
            <v>0.36</v>
          </cell>
          <cell r="Q674">
            <v>0.1</v>
          </cell>
          <cell r="R674">
            <v>2</v>
          </cell>
          <cell r="S674">
            <v>0.1</v>
          </cell>
          <cell r="T674">
            <v>0.9</v>
          </cell>
          <cell r="U674">
            <v>150.80000000000001</v>
          </cell>
          <cell r="V674">
            <v>0</v>
          </cell>
          <cell r="W674">
            <v>0</v>
          </cell>
          <cell r="X674">
            <v>0</v>
          </cell>
          <cell r="Y674">
            <v>1317.555088062624</v>
          </cell>
          <cell r="Z674">
            <v>0</v>
          </cell>
          <cell r="AA674">
            <v>0</v>
          </cell>
          <cell r="AB674">
            <v>0</v>
          </cell>
          <cell r="AC674">
            <v>110.50064999999999</v>
          </cell>
          <cell r="AD674">
            <v>110.50064999999999</v>
          </cell>
          <cell r="AE674">
            <v>110.50064999999999</v>
          </cell>
          <cell r="AF674">
            <v>165.75097499999998</v>
          </cell>
          <cell r="AG674">
            <v>110.50064999999999</v>
          </cell>
          <cell r="AH674">
            <v>110.50064999999999</v>
          </cell>
          <cell r="AI674">
            <v>110.50064999999999</v>
          </cell>
        </row>
        <row r="675">
          <cell r="B675" t="str">
            <v>火系79</v>
          </cell>
          <cell r="C675">
            <v>79</v>
          </cell>
          <cell r="D675" t="str">
            <v>火系</v>
          </cell>
          <cell r="E675">
            <v>7</v>
          </cell>
          <cell r="F675" t="str">
            <v>火炎</v>
          </cell>
          <cell r="H675">
            <v>3321.4406308369598</v>
          </cell>
          <cell r="I675">
            <v>150</v>
          </cell>
          <cell r="J675">
            <v>1405.4005952381001</v>
          </cell>
          <cell r="K675">
            <v>111.91732500000001</v>
          </cell>
          <cell r="L675">
            <v>1405.4005952381001</v>
          </cell>
          <cell r="M675">
            <v>111.91732500000001</v>
          </cell>
          <cell r="N675">
            <v>0.2</v>
          </cell>
          <cell r="O675">
            <v>0.2</v>
          </cell>
          <cell r="P675">
            <v>0.36</v>
          </cell>
          <cell r="Q675">
            <v>0.1</v>
          </cell>
          <cell r="R675">
            <v>2</v>
          </cell>
          <cell r="S675">
            <v>0.1</v>
          </cell>
          <cell r="T675">
            <v>0.9</v>
          </cell>
          <cell r="U675">
            <v>152.73333333333301</v>
          </cell>
          <cell r="V675">
            <v>0</v>
          </cell>
          <cell r="W675">
            <v>0</v>
          </cell>
          <cell r="X675">
            <v>0</v>
          </cell>
          <cell r="Y675">
            <v>1376.3633928571439</v>
          </cell>
          <cell r="Z675">
            <v>0</v>
          </cell>
          <cell r="AA675">
            <v>0</v>
          </cell>
          <cell r="AB675">
            <v>0</v>
          </cell>
          <cell r="AC675">
            <v>111.91732500000001</v>
          </cell>
          <cell r="AD675">
            <v>111.91732500000001</v>
          </cell>
          <cell r="AE675">
            <v>111.91732500000001</v>
          </cell>
          <cell r="AF675">
            <v>167.87598750000001</v>
          </cell>
          <cell r="AG675">
            <v>111.91732500000001</v>
          </cell>
          <cell r="AH675">
            <v>111.91732500000001</v>
          </cell>
          <cell r="AI675">
            <v>111.91732500000001</v>
          </cell>
        </row>
        <row r="676">
          <cell r="B676" t="str">
            <v>火系80</v>
          </cell>
          <cell r="C676">
            <v>80</v>
          </cell>
          <cell r="D676" t="str">
            <v>火系</v>
          </cell>
          <cell r="E676">
            <v>7</v>
          </cell>
          <cell r="F676" t="str">
            <v>火炎</v>
          </cell>
          <cell r="H676">
            <v>3378.2363067362398</v>
          </cell>
          <cell r="I676">
            <v>150</v>
          </cell>
          <cell r="J676">
            <v>1437.5855130784701</v>
          </cell>
          <cell r="K676">
            <v>113.334</v>
          </cell>
          <cell r="L676">
            <v>1437.5855130784701</v>
          </cell>
          <cell r="M676">
            <v>113.334</v>
          </cell>
          <cell r="N676">
            <v>0.2</v>
          </cell>
          <cell r="O676">
            <v>0.2</v>
          </cell>
          <cell r="P676">
            <v>0.36</v>
          </cell>
          <cell r="Q676">
            <v>0.1</v>
          </cell>
          <cell r="R676">
            <v>2</v>
          </cell>
          <cell r="S676">
            <v>0.1</v>
          </cell>
          <cell r="T676">
            <v>0.9</v>
          </cell>
          <cell r="U676">
            <v>154.666666666667</v>
          </cell>
          <cell r="V676">
            <v>0</v>
          </cell>
          <cell r="W676">
            <v>0</v>
          </cell>
          <cell r="X676">
            <v>0</v>
          </cell>
          <cell r="Y676">
            <v>1437.5855130784726</v>
          </cell>
          <cell r="Z676">
            <v>0</v>
          </cell>
          <cell r="AA676">
            <v>0</v>
          </cell>
          <cell r="AB676">
            <v>0</v>
          </cell>
          <cell r="AC676">
            <v>113.334</v>
          </cell>
          <cell r="AD676">
            <v>113.334</v>
          </cell>
          <cell r="AE676">
            <v>113.334</v>
          </cell>
          <cell r="AF676">
            <v>170.001</v>
          </cell>
          <cell r="AG676">
            <v>113.334</v>
          </cell>
          <cell r="AH676">
            <v>113.334</v>
          </cell>
          <cell r="AI676">
            <v>113.334</v>
          </cell>
        </row>
        <row r="677">
          <cell r="B677" t="str">
            <v>火系81</v>
          </cell>
          <cell r="C677">
            <v>81</v>
          </cell>
          <cell r="D677" t="str">
            <v>火系</v>
          </cell>
          <cell r="E677">
            <v>7</v>
          </cell>
          <cell r="F677" t="str">
            <v>火炎</v>
          </cell>
          <cell r="H677">
            <v>3435.4007857257702</v>
          </cell>
          <cell r="I677">
            <v>150</v>
          </cell>
          <cell r="J677">
            <v>1470.43928571429</v>
          </cell>
          <cell r="K677">
            <v>114.750675</v>
          </cell>
          <cell r="L677">
            <v>1470.43928571429</v>
          </cell>
          <cell r="M677">
            <v>114.750675</v>
          </cell>
          <cell r="N677">
            <v>0.2</v>
          </cell>
          <cell r="O677">
            <v>0.2</v>
          </cell>
          <cell r="P677">
            <v>0.36</v>
          </cell>
          <cell r="Q677">
            <v>0.1</v>
          </cell>
          <cell r="R677">
            <v>2</v>
          </cell>
          <cell r="S677">
            <v>0.1</v>
          </cell>
          <cell r="T677">
            <v>0.9</v>
          </cell>
          <cell r="U677">
            <v>156.6</v>
          </cell>
          <cell r="V677">
            <v>0</v>
          </cell>
          <cell r="W677">
            <v>0</v>
          </cell>
          <cell r="X677">
            <v>0</v>
          </cell>
          <cell r="Y677">
            <v>1501.3308673469401</v>
          </cell>
          <cell r="Z677">
            <v>0</v>
          </cell>
          <cell r="AA677">
            <v>0</v>
          </cell>
          <cell r="AB677">
            <v>0</v>
          </cell>
          <cell r="AC677">
            <v>114.750675</v>
          </cell>
          <cell r="AD677">
            <v>114.750675</v>
          </cell>
          <cell r="AE677">
            <v>114.750675</v>
          </cell>
          <cell r="AF677">
            <v>172.1260125</v>
          </cell>
          <cell r="AG677">
            <v>114.750675</v>
          </cell>
          <cell r="AH677">
            <v>114.750675</v>
          </cell>
          <cell r="AI677">
            <v>114.750675</v>
          </cell>
        </row>
        <row r="678">
          <cell r="B678" t="str">
            <v>火系82</v>
          </cell>
          <cell r="C678">
            <v>82</v>
          </cell>
          <cell r="D678" t="str">
            <v>火系</v>
          </cell>
          <cell r="E678">
            <v>7</v>
          </cell>
          <cell r="F678" t="str">
            <v>火炎</v>
          </cell>
          <cell r="H678">
            <v>3492.9340678055601</v>
          </cell>
          <cell r="I678">
            <v>150</v>
          </cell>
          <cell r="J678">
            <v>1503.98695652174</v>
          </cell>
          <cell r="K678">
            <v>116.16735</v>
          </cell>
          <cell r="L678">
            <v>1503.98695652174</v>
          </cell>
          <cell r="M678">
            <v>116.16735</v>
          </cell>
          <cell r="N678">
            <v>0.2</v>
          </cell>
          <cell r="O678">
            <v>0.2</v>
          </cell>
          <cell r="P678">
            <v>0.36</v>
          </cell>
          <cell r="Q678">
            <v>0.1</v>
          </cell>
          <cell r="R678">
            <v>2</v>
          </cell>
          <cell r="S678">
            <v>0.1</v>
          </cell>
          <cell r="T678">
            <v>0.9</v>
          </cell>
          <cell r="U678">
            <v>158.53333333333299</v>
          </cell>
          <cell r="V678">
            <v>0</v>
          </cell>
          <cell r="W678">
            <v>0</v>
          </cell>
          <cell r="X678">
            <v>0</v>
          </cell>
          <cell r="Y678">
            <v>1567.715217391305</v>
          </cell>
          <cell r="Z678">
            <v>0</v>
          </cell>
          <cell r="AA678">
            <v>0</v>
          </cell>
          <cell r="AB678">
            <v>0</v>
          </cell>
          <cell r="AC678">
            <v>116.16735</v>
          </cell>
          <cell r="AD678">
            <v>116.16735</v>
          </cell>
          <cell r="AE678">
            <v>116.16735</v>
          </cell>
          <cell r="AF678">
            <v>174.251025</v>
          </cell>
          <cell r="AG678">
            <v>116.16735</v>
          </cell>
          <cell r="AH678">
            <v>116.16735</v>
          </cell>
          <cell r="AI678">
            <v>116.16735</v>
          </cell>
        </row>
        <row r="679">
          <cell r="B679" t="str">
            <v>火系83</v>
          </cell>
          <cell r="C679">
            <v>83</v>
          </cell>
          <cell r="D679" t="str">
            <v>火系</v>
          </cell>
          <cell r="E679">
            <v>7</v>
          </cell>
          <cell r="F679" t="str">
            <v>火炎</v>
          </cell>
          <cell r="H679">
            <v>3550.8361529755998</v>
          </cell>
          <cell r="I679">
            <v>150</v>
          </cell>
          <cell r="J679">
            <v>1538.25504201681</v>
          </cell>
          <cell r="K679">
            <v>117.584025</v>
          </cell>
          <cell r="L679">
            <v>1538.25504201681</v>
          </cell>
          <cell r="M679">
            <v>117.584025</v>
          </cell>
          <cell r="N679">
            <v>0.2</v>
          </cell>
          <cell r="O679">
            <v>0.2</v>
          </cell>
          <cell r="P679">
            <v>0.36</v>
          </cell>
          <cell r="Q679">
            <v>0.1</v>
          </cell>
          <cell r="R679">
            <v>2</v>
          </cell>
          <cell r="S679">
            <v>0.1</v>
          </cell>
          <cell r="T679">
            <v>0.9</v>
          </cell>
          <cell r="U679">
            <v>160.46666666666701</v>
          </cell>
          <cell r="V679">
            <v>0</v>
          </cell>
          <cell r="W679">
            <v>0</v>
          </cell>
          <cell r="X679">
            <v>0</v>
          </cell>
          <cell r="Y679">
            <v>1636.8611344537799</v>
          </cell>
          <cell r="Z679">
            <v>0</v>
          </cell>
          <cell r="AA679">
            <v>0</v>
          </cell>
          <cell r="AB679">
            <v>0</v>
          </cell>
          <cell r="AC679">
            <v>117.584025</v>
          </cell>
          <cell r="AD679">
            <v>117.584025</v>
          </cell>
          <cell r="AE679">
            <v>117.584025</v>
          </cell>
          <cell r="AF679">
            <v>176.3760375</v>
          </cell>
          <cell r="AG679">
            <v>117.584025</v>
          </cell>
          <cell r="AH679">
            <v>117.584025</v>
          </cell>
          <cell r="AI679">
            <v>117.584025</v>
          </cell>
        </row>
        <row r="680">
          <cell r="B680" t="str">
            <v>火系84</v>
          </cell>
          <cell r="C680">
            <v>84</v>
          </cell>
          <cell r="D680" t="str">
            <v>火系</v>
          </cell>
          <cell r="E680">
            <v>7</v>
          </cell>
          <cell r="F680" t="str">
            <v>火炎</v>
          </cell>
          <cell r="H680">
            <v>3609.1070412358999</v>
          </cell>
          <cell r="I680">
            <v>150</v>
          </cell>
          <cell r="J680">
            <v>1573.2716417910499</v>
          </cell>
          <cell r="K680">
            <v>119.00069999999999</v>
          </cell>
          <cell r="L680">
            <v>1573.2716417910499</v>
          </cell>
          <cell r="M680">
            <v>119.00069999999999</v>
          </cell>
          <cell r="N680">
            <v>0.2</v>
          </cell>
          <cell r="O680">
            <v>0.2</v>
          </cell>
          <cell r="P680">
            <v>0.36</v>
          </cell>
          <cell r="Q680">
            <v>0.1</v>
          </cell>
          <cell r="R680">
            <v>2</v>
          </cell>
          <cell r="S680">
            <v>0.1</v>
          </cell>
          <cell r="T680">
            <v>0.9</v>
          </cell>
          <cell r="U680">
            <v>162.4</v>
          </cell>
          <cell r="V680">
            <v>0</v>
          </cell>
          <cell r="W680">
            <v>0</v>
          </cell>
          <cell r="X680">
            <v>0</v>
          </cell>
          <cell r="Y680">
            <v>1708.8985074626851</v>
          </cell>
          <cell r="Z680">
            <v>0</v>
          </cell>
          <cell r="AA680">
            <v>0</v>
          </cell>
          <cell r="AB680">
            <v>0</v>
          </cell>
          <cell r="AC680">
            <v>119.00069999999999</v>
          </cell>
          <cell r="AD680">
            <v>119.00069999999999</v>
          </cell>
          <cell r="AE680">
            <v>119.00069999999999</v>
          </cell>
          <cell r="AF680">
            <v>178.50104999999999</v>
          </cell>
          <cell r="AG680">
            <v>119.00069999999999</v>
          </cell>
          <cell r="AH680">
            <v>119.00069999999999</v>
          </cell>
          <cell r="AI680">
            <v>119.00069999999999</v>
          </cell>
        </row>
        <row r="681">
          <cell r="B681" t="str">
            <v>火系85</v>
          </cell>
          <cell r="C681">
            <v>85</v>
          </cell>
          <cell r="D681" t="str">
            <v>火系</v>
          </cell>
          <cell r="E681">
            <v>7</v>
          </cell>
          <cell r="F681" t="str">
            <v>火炎</v>
          </cell>
          <cell r="H681">
            <v>3667.74673258645</v>
          </cell>
          <cell r="I681">
            <v>150</v>
          </cell>
          <cell r="J681">
            <v>1609.0665584415599</v>
          </cell>
          <cell r="K681">
            <v>120.41737500000001</v>
          </cell>
          <cell r="L681">
            <v>1609.0665584415599</v>
          </cell>
          <cell r="M681">
            <v>120.41737500000001</v>
          </cell>
          <cell r="N681">
            <v>0.2</v>
          </cell>
          <cell r="O681">
            <v>0.2</v>
          </cell>
          <cell r="P681">
            <v>0.36</v>
          </cell>
          <cell r="Q681">
            <v>0.1</v>
          </cell>
          <cell r="R681">
            <v>2</v>
          </cell>
          <cell r="S681">
            <v>0.1</v>
          </cell>
          <cell r="T681">
            <v>0.9</v>
          </cell>
          <cell r="U681">
            <v>164.333333333333</v>
          </cell>
          <cell r="V681">
            <v>0</v>
          </cell>
          <cell r="W681">
            <v>0</v>
          </cell>
          <cell r="X681">
            <v>0</v>
          </cell>
          <cell r="Y681">
            <v>1783.9650974026049</v>
          </cell>
          <cell r="Z681">
            <v>0</v>
          </cell>
          <cell r="AA681">
            <v>0</v>
          </cell>
          <cell r="AB681">
            <v>0</v>
          </cell>
          <cell r="AC681">
            <v>120.41737500000001</v>
          </cell>
          <cell r="AD681">
            <v>120.41737500000001</v>
          </cell>
          <cell r="AE681">
            <v>120.41737500000001</v>
          </cell>
          <cell r="AF681">
            <v>180.62606250000002</v>
          </cell>
          <cell r="AG681">
            <v>120.41737500000001</v>
          </cell>
          <cell r="AH681">
            <v>120.41737500000001</v>
          </cell>
          <cell r="AI681">
            <v>120.41737500000001</v>
          </cell>
        </row>
        <row r="682">
          <cell r="B682" t="str">
            <v>火系86</v>
          </cell>
          <cell r="C682">
            <v>86</v>
          </cell>
          <cell r="D682" t="str">
            <v>火系</v>
          </cell>
          <cell r="E682">
            <v>7</v>
          </cell>
          <cell r="F682" t="str">
            <v>火炎</v>
          </cell>
          <cell r="H682">
            <v>3726.7552270272599</v>
          </cell>
          <cell r="I682">
            <v>150</v>
          </cell>
          <cell r="J682">
            <v>1645.6714285714299</v>
          </cell>
          <cell r="K682">
            <v>121.83405</v>
          </cell>
          <cell r="L682">
            <v>1645.6714285714299</v>
          </cell>
          <cell r="M682">
            <v>121.83405</v>
          </cell>
          <cell r="N682">
            <v>0.2</v>
          </cell>
          <cell r="O682">
            <v>0.2</v>
          </cell>
          <cell r="P682">
            <v>0.36</v>
          </cell>
          <cell r="Q682">
            <v>0.1</v>
          </cell>
          <cell r="R682">
            <v>2</v>
          </cell>
          <cell r="S682">
            <v>0.1</v>
          </cell>
          <cell r="T682">
            <v>0.9</v>
          </cell>
          <cell r="U682">
            <v>166.26666666666699</v>
          </cell>
          <cell r="V682">
            <v>0</v>
          </cell>
          <cell r="W682">
            <v>0</v>
          </cell>
          <cell r="X682">
            <v>0</v>
          </cell>
          <cell r="Y682">
            <v>1862.2071428571448</v>
          </cell>
          <cell r="Z682">
            <v>0</v>
          </cell>
          <cell r="AA682">
            <v>0</v>
          </cell>
          <cell r="AB682">
            <v>0</v>
          </cell>
          <cell r="AC682">
            <v>121.83405</v>
          </cell>
          <cell r="AD682">
            <v>121.83405</v>
          </cell>
          <cell r="AE682">
            <v>121.83405</v>
          </cell>
          <cell r="AF682">
            <v>182.75107500000001</v>
          </cell>
          <cell r="AG682">
            <v>121.83405</v>
          </cell>
          <cell r="AH682">
            <v>121.83405</v>
          </cell>
          <cell r="AI682">
            <v>121.83405</v>
          </cell>
        </row>
        <row r="683">
          <cell r="B683" t="str">
            <v>火系87</v>
          </cell>
          <cell r="C683">
            <v>87</v>
          </cell>
          <cell r="D683" t="str">
            <v>火系</v>
          </cell>
          <cell r="E683">
            <v>7</v>
          </cell>
          <cell r="F683" t="str">
            <v>火炎</v>
          </cell>
          <cell r="H683">
            <v>3786.1325245583198</v>
          </cell>
          <cell r="I683">
            <v>150</v>
          </cell>
          <cell r="J683">
            <v>1683.1198660714299</v>
          </cell>
          <cell r="K683">
            <v>123.250725</v>
          </cell>
          <cell r="L683">
            <v>1683.1198660714299</v>
          </cell>
          <cell r="M683">
            <v>123.250725</v>
          </cell>
          <cell r="N683">
            <v>0.2</v>
          </cell>
          <cell r="O683">
            <v>0.2</v>
          </cell>
          <cell r="P683">
            <v>0.36</v>
          </cell>
          <cell r="Q683">
            <v>0.1</v>
          </cell>
          <cell r="R683">
            <v>2</v>
          </cell>
          <cell r="S683">
            <v>0.1</v>
          </cell>
          <cell r="T683">
            <v>0.9</v>
          </cell>
          <cell r="U683">
            <v>168.2</v>
          </cell>
          <cell r="V683">
            <v>0</v>
          </cell>
          <cell r="W683">
            <v>0</v>
          </cell>
          <cell r="X683">
            <v>0</v>
          </cell>
          <cell r="Y683">
            <v>1943.7800223214349</v>
          </cell>
          <cell r="Z683">
            <v>0</v>
          </cell>
          <cell r="AA683">
            <v>0</v>
          </cell>
          <cell r="AB683">
            <v>0</v>
          </cell>
          <cell r="AC683">
            <v>123.250725</v>
          </cell>
          <cell r="AD683">
            <v>123.250725</v>
          </cell>
          <cell r="AE683">
            <v>123.250725</v>
          </cell>
          <cell r="AF683">
            <v>184.87608750000001</v>
          </cell>
          <cell r="AG683">
            <v>123.250725</v>
          </cell>
          <cell r="AH683">
            <v>123.250725</v>
          </cell>
          <cell r="AI683">
            <v>123.250725</v>
          </cell>
        </row>
        <row r="684">
          <cell r="B684" t="str">
            <v>火系88</v>
          </cell>
          <cell r="C684">
            <v>88</v>
          </cell>
          <cell r="D684" t="str">
            <v>火系</v>
          </cell>
          <cell r="E684">
            <v>7</v>
          </cell>
          <cell r="F684" t="str">
            <v>火炎</v>
          </cell>
          <cell r="H684">
            <v>3845.87862517964</v>
          </cell>
          <cell r="I684">
            <v>150</v>
          </cell>
          <cell r="J684">
            <v>1721.44761904762</v>
          </cell>
          <cell r="K684">
            <v>124.6674</v>
          </cell>
          <cell r="L684">
            <v>1721.44761904762</v>
          </cell>
          <cell r="M684">
            <v>124.6674</v>
          </cell>
          <cell r="N684">
            <v>0.2</v>
          </cell>
          <cell r="O684">
            <v>0.2</v>
          </cell>
          <cell r="P684">
            <v>0.36</v>
          </cell>
          <cell r="Q684">
            <v>0.1</v>
          </cell>
          <cell r="R684">
            <v>2</v>
          </cell>
          <cell r="S684">
            <v>0.1</v>
          </cell>
          <cell r="T684">
            <v>0.9</v>
          </cell>
          <cell r="U684">
            <v>170.13333333333301</v>
          </cell>
          <cell r="V684">
            <v>0</v>
          </cell>
          <cell r="W684">
            <v>0</v>
          </cell>
          <cell r="X684">
            <v>0</v>
          </cell>
          <cell r="Y684">
            <v>2028.8489795918399</v>
          </cell>
          <cell r="Z684">
            <v>0</v>
          </cell>
          <cell r="AA684">
            <v>0</v>
          </cell>
          <cell r="AB684">
            <v>0</v>
          </cell>
          <cell r="AC684">
            <v>124.6674</v>
          </cell>
          <cell r="AD684">
            <v>124.6674</v>
          </cell>
          <cell r="AE684">
            <v>124.6674</v>
          </cell>
          <cell r="AF684">
            <v>187.00110000000001</v>
          </cell>
          <cell r="AG684">
            <v>124.6674</v>
          </cell>
          <cell r="AH684">
            <v>124.6674</v>
          </cell>
          <cell r="AI684">
            <v>124.6674</v>
          </cell>
        </row>
        <row r="685">
          <cell r="B685" t="str">
            <v>火系89</v>
          </cell>
          <cell r="C685">
            <v>89</v>
          </cell>
          <cell r="D685" t="str">
            <v>火系</v>
          </cell>
          <cell r="E685">
            <v>7</v>
          </cell>
          <cell r="F685" t="str">
            <v>火炎</v>
          </cell>
          <cell r="H685">
            <v>4062.5622155526498</v>
          </cell>
          <cell r="I685">
            <v>150</v>
          </cell>
          <cell r="J685">
            <v>1760.6927419354899</v>
          </cell>
          <cell r="K685">
            <v>126.084075</v>
          </cell>
          <cell r="L685">
            <v>1760.6927419354899</v>
          </cell>
          <cell r="M685">
            <v>126.084075</v>
          </cell>
          <cell r="N685">
            <v>0.2</v>
          </cell>
          <cell r="O685">
            <v>0.2</v>
          </cell>
          <cell r="P685">
            <v>0.36</v>
          </cell>
          <cell r="Q685">
            <v>0.1</v>
          </cell>
          <cell r="R685">
            <v>2</v>
          </cell>
          <cell r="S685">
            <v>0.1</v>
          </cell>
          <cell r="T685">
            <v>0.9</v>
          </cell>
          <cell r="U685">
            <v>172.066666666667</v>
          </cell>
          <cell r="V685">
            <v>0</v>
          </cell>
          <cell r="W685">
            <v>0</v>
          </cell>
          <cell r="X685">
            <v>0</v>
          </cell>
          <cell r="Y685">
            <v>2117.5899193548448</v>
          </cell>
          <cell r="Z685">
            <v>0</v>
          </cell>
          <cell r="AA685">
            <v>0</v>
          </cell>
          <cell r="AB685">
            <v>0</v>
          </cell>
          <cell r="AC685">
            <v>126.084075</v>
          </cell>
          <cell r="AD685">
            <v>126.084075</v>
          </cell>
          <cell r="AE685">
            <v>126.084075</v>
          </cell>
          <cell r="AF685">
            <v>189.1261125</v>
          </cell>
          <cell r="AG685">
            <v>126.084075</v>
          </cell>
          <cell r="AH685">
            <v>126.084075</v>
          </cell>
          <cell r="AI685">
            <v>126.084075</v>
          </cell>
        </row>
        <row r="686">
          <cell r="B686" t="str">
            <v>火系90</v>
          </cell>
          <cell r="C686">
            <v>90</v>
          </cell>
          <cell r="D686" t="str">
            <v>火系</v>
          </cell>
          <cell r="E686">
            <v>7</v>
          </cell>
          <cell r="F686" t="str">
            <v>火炎</v>
          </cell>
          <cell r="H686">
            <v>4125.4703642969298</v>
          </cell>
          <cell r="I686">
            <v>150</v>
          </cell>
          <cell r="J686">
            <v>1800.8957845433299</v>
          </cell>
          <cell r="K686">
            <v>127.50075</v>
          </cell>
          <cell r="L686">
            <v>1800.8957845433299</v>
          </cell>
          <cell r="M686">
            <v>127.50075</v>
          </cell>
          <cell r="N686">
            <v>0.2</v>
          </cell>
          <cell r="O686">
            <v>0.2</v>
          </cell>
          <cell r="P686">
            <v>0.36</v>
          </cell>
          <cell r="Q686">
            <v>0.1</v>
          </cell>
          <cell r="R686">
            <v>2</v>
          </cell>
          <cell r="S686">
            <v>0.1</v>
          </cell>
          <cell r="T686">
            <v>0.9</v>
          </cell>
          <cell r="U686">
            <v>174</v>
          </cell>
          <cell r="V686">
            <v>0</v>
          </cell>
          <cell r="W686">
            <v>0</v>
          </cell>
          <cell r="X686">
            <v>0</v>
          </cell>
          <cell r="Y686">
            <v>2210.190281030445</v>
          </cell>
          <cell r="Z686">
            <v>0</v>
          </cell>
          <cell r="AA686">
            <v>0</v>
          </cell>
          <cell r="AB686">
            <v>0</v>
          </cell>
          <cell r="AC686">
            <v>127.50075</v>
          </cell>
          <cell r="AD686">
            <v>127.50075</v>
          </cell>
          <cell r="AE686">
            <v>127.50075</v>
          </cell>
          <cell r="AF686">
            <v>191.251125</v>
          </cell>
          <cell r="AG686">
            <v>127.50075</v>
          </cell>
          <cell r="AH686">
            <v>127.50075</v>
          </cell>
          <cell r="AI686">
            <v>127.50075</v>
          </cell>
        </row>
        <row r="687">
          <cell r="B687" t="str">
            <v>火系91</v>
          </cell>
          <cell r="C687">
            <v>91</v>
          </cell>
          <cell r="D687" t="str">
            <v>火系</v>
          </cell>
          <cell r="E687">
            <v>7</v>
          </cell>
          <cell r="F687" t="str">
            <v>火炎</v>
          </cell>
          <cell r="H687">
            <v>4188.7620993140299</v>
          </cell>
          <cell r="I687">
            <v>150</v>
          </cell>
          <cell r="J687">
            <v>1842.1</v>
          </cell>
          <cell r="K687">
            <v>128.91742500000001</v>
          </cell>
          <cell r="L687">
            <v>1842.1</v>
          </cell>
          <cell r="M687">
            <v>128.91742500000001</v>
          </cell>
          <cell r="N687">
            <v>0.2</v>
          </cell>
          <cell r="O687">
            <v>0.2</v>
          </cell>
          <cell r="P687">
            <v>0.36</v>
          </cell>
          <cell r="Q687">
            <v>0.1</v>
          </cell>
          <cell r="R687">
            <v>2</v>
          </cell>
          <cell r="S687">
            <v>0.1</v>
          </cell>
          <cell r="T687">
            <v>0.9</v>
          </cell>
          <cell r="U687">
            <v>175.933333333333</v>
          </cell>
          <cell r="V687">
            <v>0</v>
          </cell>
          <cell r="W687">
            <v>0</v>
          </cell>
          <cell r="X687">
            <v>0</v>
          </cell>
          <cell r="Y687">
            <v>2306.8500000000004</v>
          </cell>
          <cell r="Z687">
            <v>0</v>
          </cell>
          <cell r="AA687">
            <v>0</v>
          </cell>
          <cell r="AB687">
            <v>0</v>
          </cell>
          <cell r="AC687">
            <v>128.91742500000001</v>
          </cell>
          <cell r="AD687">
            <v>128.91742500000001</v>
          </cell>
          <cell r="AE687">
            <v>128.91742500000001</v>
          </cell>
          <cell r="AF687">
            <v>193.37613750000003</v>
          </cell>
          <cell r="AG687">
            <v>128.91742500000001</v>
          </cell>
          <cell r="AH687">
            <v>128.91742500000001</v>
          </cell>
          <cell r="AI687">
            <v>128.91742500000001</v>
          </cell>
        </row>
        <row r="688">
          <cell r="B688" t="str">
            <v>火系92</v>
          </cell>
          <cell r="C688">
            <v>92</v>
          </cell>
          <cell r="D688" t="str">
            <v>火系</v>
          </cell>
          <cell r="E688">
            <v>7</v>
          </cell>
          <cell r="F688" t="str">
            <v>火炎</v>
          </cell>
          <cell r="H688">
            <v>4252.4374206039702</v>
          </cell>
          <cell r="I688">
            <v>150</v>
          </cell>
          <cell r="J688">
            <v>1884.35157384988</v>
          </cell>
          <cell r="K688">
            <v>130.33410000000001</v>
          </cell>
          <cell r="L688">
            <v>1884.35157384988</v>
          </cell>
          <cell r="M688">
            <v>130.33410000000001</v>
          </cell>
          <cell r="N688">
            <v>0.2</v>
          </cell>
          <cell r="O688">
            <v>0.2</v>
          </cell>
          <cell r="P688">
            <v>0.36</v>
          </cell>
          <cell r="Q688">
            <v>0.1</v>
          </cell>
          <cell r="R688">
            <v>2</v>
          </cell>
          <cell r="S688">
            <v>0.1</v>
          </cell>
          <cell r="T688">
            <v>0.9</v>
          </cell>
          <cell r="U688">
            <v>177.86666666666699</v>
          </cell>
          <cell r="V688">
            <v>0</v>
          </cell>
          <cell r="W688">
            <v>0</v>
          </cell>
          <cell r="X688">
            <v>0</v>
          </cell>
          <cell r="Y688">
            <v>2407.782566585955</v>
          </cell>
          <cell r="Z688">
            <v>0</v>
          </cell>
          <cell r="AA688">
            <v>0</v>
          </cell>
          <cell r="AB688">
            <v>0</v>
          </cell>
          <cell r="AC688">
            <v>130.33410000000001</v>
          </cell>
          <cell r="AD688">
            <v>130.33410000000001</v>
          </cell>
          <cell r="AE688">
            <v>130.33410000000001</v>
          </cell>
          <cell r="AF688">
            <v>195.50115</v>
          </cell>
          <cell r="AG688">
            <v>130.33410000000001</v>
          </cell>
          <cell r="AH688">
            <v>130.33410000000001</v>
          </cell>
          <cell r="AI688">
            <v>130.33410000000001</v>
          </cell>
        </row>
        <row r="689">
          <cell r="B689" t="str">
            <v>火系93</v>
          </cell>
          <cell r="C689">
            <v>93</v>
          </cell>
          <cell r="D689" t="str">
            <v>火系</v>
          </cell>
          <cell r="E689">
            <v>7</v>
          </cell>
          <cell r="F689" t="str">
            <v>火炎</v>
          </cell>
          <cell r="H689">
            <v>4316.4963281667397</v>
          </cell>
          <cell r="I689">
            <v>150</v>
          </cell>
          <cell r="J689">
            <v>1927.6998768472899</v>
          </cell>
          <cell r="K689">
            <v>131.750775</v>
          </cell>
          <cell r="L689">
            <v>1927.6998768472899</v>
          </cell>
          <cell r="M689">
            <v>131.750775</v>
          </cell>
          <cell r="N689">
            <v>0.2</v>
          </cell>
          <cell r="O689">
            <v>0.2</v>
          </cell>
          <cell r="P689">
            <v>0.36</v>
          </cell>
          <cell r="Q689">
            <v>0.1</v>
          </cell>
          <cell r="R689">
            <v>2</v>
          </cell>
          <cell r="S689">
            <v>0.1</v>
          </cell>
          <cell r="T689">
            <v>0.9</v>
          </cell>
          <cell r="U689">
            <v>179.8</v>
          </cell>
          <cell r="V689">
            <v>0</v>
          </cell>
          <cell r="W689">
            <v>0</v>
          </cell>
          <cell r="X689">
            <v>0</v>
          </cell>
          <cell r="Y689">
            <v>2513.216194581285</v>
          </cell>
          <cell r="Z689">
            <v>0</v>
          </cell>
          <cell r="AA689">
            <v>0</v>
          </cell>
          <cell r="AB689">
            <v>0</v>
          </cell>
          <cell r="AC689">
            <v>131.750775</v>
          </cell>
          <cell r="AD689">
            <v>131.750775</v>
          </cell>
          <cell r="AE689">
            <v>131.750775</v>
          </cell>
          <cell r="AF689">
            <v>197.62616250000002</v>
          </cell>
          <cell r="AG689">
            <v>131.750775</v>
          </cell>
          <cell r="AH689">
            <v>131.750775</v>
          </cell>
          <cell r="AI689">
            <v>131.750775</v>
          </cell>
        </row>
        <row r="690">
          <cell r="B690" t="str">
            <v>火系94</v>
          </cell>
          <cell r="C690">
            <v>94</v>
          </cell>
          <cell r="D690" t="str">
            <v>火系</v>
          </cell>
          <cell r="E690">
            <v>7</v>
          </cell>
          <cell r="F690" t="str">
            <v>火炎</v>
          </cell>
          <cell r="H690">
            <v>4380.9388220023402</v>
          </cell>
          <cell r="I690">
            <v>150</v>
          </cell>
          <cell r="J690">
            <v>1972.1977443609101</v>
          </cell>
          <cell r="K690">
            <v>133.16745</v>
          </cell>
          <cell r="L690">
            <v>1972.1977443609101</v>
          </cell>
          <cell r="M690">
            <v>133.16745</v>
          </cell>
          <cell r="N690">
            <v>0.2</v>
          </cell>
          <cell r="O690">
            <v>0.2</v>
          </cell>
          <cell r="P690">
            <v>0.36</v>
          </cell>
          <cell r="Q690">
            <v>0.1</v>
          </cell>
          <cell r="R690">
            <v>2</v>
          </cell>
          <cell r="S690">
            <v>0.1</v>
          </cell>
          <cell r="T690">
            <v>0.9</v>
          </cell>
          <cell r="U690">
            <v>181.73333333333301</v>
          </cell>
          <cell r="V690">
            <v>0</v>
          </cell>
          <cell r="W690">
            <v>0</v>
          </cell>
          <cell r="X690">
            <v>0</v>
          </cell>
          <cell r="Y690">
            <v>2623.395112781955</v>
          </cell>
          <cell r="Z690">
            <v>0</v>
          </cell>
          <cell r="AA690">
            <v>0</v>
          </cell>
          <cell r="AB690">
            <v>0</v>
          </cell>
          <cell r="AC690">
            <v>133.16745</v>
          </cell>
          <cell r="AD690">
            <v>133.16745</v>
          </cell>
          <cell r="AE690">
            <v>133.16745</v>
          </cell>
          <cell r="AF690">
            <v>199.75117499999999</v>
          </cell>
          <cell r="AG690">
            <v>133.16745</v>
          </cell>
          <cell r="AH690">
            <v>133.16745</v>
          </cell>
          <cell r="AI690">
            <v>133.16745</v>
          </cell>
        </row>
        <row r="691">
          <cell r="B691" t="str">
            <v>火系95</v>
          </cell>
          <cell r="C691">
            <v>95</v>
          </cell>
          <cell r="D691" t="str">
            <v>火系</v>
          </cell>
          <cell r="E691">
            <v>7</v>
          </cell>
          <cell r="F691" t="str">
            <v>火炎</v>
          </cell>
          <cell r="H691">
            <v>4445.76490211077</v>
          </cell>
          <cell r="I691">
            <v>150</v>
          </cell>
          <cell r="J691">
            <v>2017.9017857142901</v>
          </cell>
          <cell r="K691">
            <v>134.584125</v>
          </cell>
          <cell r="L691">
            <v>2017.9017857142901</v>
          </cell>
          <cell r="M691">
            <v>134.584125</v>
          </cell>
          <cell r="N691">
            <v>0.2</v>
          </cell>
          <cell r="O691">
            <v>0.2</v>
          </cell>
          <cell r="P691">
            <v>0.36</v>
          </cell>
          <cell r="Q691">
            <v>0.1</v>
          </cell>
          <cell r="R691">
            <v>2</v>
          </cell>
          <cell r="S691">
            <v>0.1</v>
          </cell>
          <cell r="T691">
            <v>0.9</v>
          </cell>
          <cell r="U691">
            <v>183.666666666667</v>
          </cell>
          <cell r="V691">
            <v>0</v>
          </cell>
          <cell r="W691">
            <v>0</v>
          </cell>
          <cell r="X691">
            <v>0</v>
          </cell>
          <cell r="Y691">
            <v>2738.580994897965</v>
          </cell>
          <cell r="Z691">
            <v>0</v>
          </cell>
          <cell r="AA691">
            <v>0</v>
          </cell>
          <cell r="AB691">
            <v>0</v>
          </cell>
          <cell r="AC691">
            <v>134.584125</v>
          </cell>
          <cell r="AD691">
            <v>134.584125</v>
          </cell>
          <cell r="AE691">
            <v>134.584125</v>
          </cell>
          <cell r="AF691">
            <v>201.87618750000001</v>
          </cell>
          <cell r="AG691">
            <v>134.584125</v>
          </cell>
          <cell r="AH691">
            <v>134.584125</v>
          </cell>
          <cell r="AI691">
            <v>134.584125</v>
          </cell>
        </row>
        <row r="692">
          <cell r="B692" t="str">
            <v>火系96</v>
          </cell>
          <cell r="C692">
            <v>96</v>
          </cell>
          <cell r="D692" t="str">
            <v>火系</v>
          </cell>
          <cell r="E692">
            <v>7</v>
          </cell>
          <cell r="F692" t="str">
            <v>火炎</v>
          </cell>
          <cell r="H692">
            <v>4510.9745684920399</v>
          </cell>
          <cell r="I692">
            <v>150</v>
          </cell>
          <cell r="J692">
            <v>2064.8727272727301</v>
          </cell>
          <cell r="K692">
            <v>136.0008</v>
          </cell>
          <cell r="L692">
            <v>2064.8727272727301</v>
          </cell>
          <cell r="M692">
            <v>136.0008</v>
          </cell>
          <cell r="N692">
            <v>0.2</v>
          </cell>
          <cell r="O692">
            <v>0.2</v>
          </cell>
          <cell r="P692">
            <v>0.36</v>
          </cell>
          <cell r="Q692">
            <v>0.1</v>
          </cell>
          <cell r="R692">
            <v>2</v>
          </cell>
          <cell r="S692">
            <v>0.1</v>
          </cell>
          <cell r="T692">
            <v>0.9</v>
          </cell>
          <cell r="U692">
            <v>185.6</v>
          </cell>
          <cell r="V692">
            <v>0</v>
          </cell>
          <cell r="W692">
            <v>0</v>
          </cell>
          <cell r="X692">
            <v>0</v>
          </cell>
          <cell r="Y692">
            <v>2859.054545454555</v>
          </cell>
          <cell r="Z692">
            <v>0</v>
          </cell>
          <cell r="AA692">
            <v>0</v>
          </cell>
          <cell r="AB692">
            <v>0</v>
          </cell>
          <cell r="AC692">
            <v>136.0008</v>
          </cell>
          <cell r="AD692">
            <v>136.0008</v>
          </cell>
          <cell r="AE692">
            <v>136.0008</v>
          </cell>
          <cell r="AF692">
            <v>204.00119999999998</v>
          </cell>
          <cell r="AG692">
            <v>136.0008</v>
          </cell>
          <cell r="AH692">
            <v>136.0008</v>
          </cell>
          <cell r="AI692">
            <v>136.0008</v>
          </cell>
        </row>
        <row r="693">
          <cell r="B693" t="str">
            <v>火系97</v>
          </cell>
          <cell r="C693">
            <v>97</v>
          </cell>
          <cell r="D693" t="str">
            <v>火系</v>
          </cell>
          <cell r="E693">
            <v>7</v>
          </cell>
          <cell r="F693" t="str">
            <v>火炎</v>
          </cell>
          <cell r="H693">
            <v>4576.56782114613</v>
          </cell>
          <cell r="I693">
            <v>150</v>
          </cell>
          <cell r="J693">
            <v>2113.1757936508002</v>
          </cell>
          <cell r="K693">
            <v>137.417475</v>
          </cell>
          <cell r="L693">
            <v>2113.1757936508002</v>
          </cell>
          <cell r="M693">
            <v>137.417475</v>
          </cell>
          <cell r="N693">
            <v>0.2</v>
          </cell>
          <cell r="O693">
            <v>0.2</v>
          </cell>
          <cell r="P693">
            <v>0.36</v>
          </cell>
          <cell r="Q693">
            <v>0.1</v>
          </cell>
          <cell r="R693">
            <v>2</v>
          </cell>
          <cell r="S693">
            <v>0.1</v>
          </cell>
          <cell r="T693">
            <v>0.9</v>
          </cell>
          <cell r="U693">
            <v>187.53333333333299</v>
          </cell>
          <cell r="V693">
            <v>0</v>
          </cell>
          <cell r="W693">
            <v>0</v>
          </cell>
          <cell r="X693">
            <v>0</v>
          </cell>
          <cell r="Y693">
            <v>2985.1172619047702</v>
          </cell>
          <cell r="Z693">
            <v>0</v>
          </cell>
          <cell r="AA693">
            <v>0</v>
          </cell>
          <cell r="AB693">
            <v>0</v>
          </cell>
          <cell r="AC693">
            <v>137.417475</v>
          </cell>
          <cell r="AD693">
            <v>137.417475</v>
          </cell>
          <cell r="AE693">
            <v>137.417475</v>
          </cell>
          <cell r="AF693">
            <v>206.12621250000001</v>
          </cell>
          <cell r="AG693">
            <v>137.417475</v>
          </cell>
          <cell r="AH693">
            <v>137.417475</v>
          </cell>
          <cell r="AI693">
            <v>137.417475</v>
          </cell>
        </row>
        <row r="694">
          <cell r="B694" t="str">
            <v>火系98</v>
          </cell>
          <cell r="C694">
            <v>98</v>
          </cell>
          <cell r="D694" t="str">
            <v>火系</v>
          </cell>
          <cell r="E694">
            <v>7</v>
          </cell>
          <cell r="F694" t="str">
            <v>火炎</v>
          </cell>
          <cell r="H694">
            <v>4642.5446600730502</v>
          </cell>
          <cell r="I694">
            <v>150</v>
          </cell>
          <cell r="J694">
            <v>2162.8811320754799</v>
          </cell>
          <cell r="K694">
            <v>138.83414999999999</v>
          </cell>
          <cell r="L694">
            <v>2162.8811320754799</v>
          </cell>
          <cell r="M694">
            <v>138.83414999999999</v>
          </cell>
          <cell r="N694">
            <v>0.2</v>
          </cell>
          <cell r="O694">
            <v>0.2</v>
          </cell>
          <cell r="P694">
            <v>0.36</v>
          </cell>
          <cell r="Q694">
            <v>0.1</v>
          </cell>
          <cell r="R694">
            <v>2</v>
          </cell>
          <cell r="S694">
            <v>0.1</v>
          </cell>
          <cell r="T694">
            <v>0.9</v>
          </cell>
          <cell r="U694">
            <v>189.46666666666701</v>
          </cell>
          <cell r="V694">
            <v>0</v>
          </cell>
          <cell r="W694">
            <v>0</v>
          </cell>
          <cell r="X694">
            <v>0</v>
          </cell>
          <cell r="Y694">
            <v>3117.0933962264248</v>
          </cell>
          <cell r="Z694">
            <v>0</v>
          </cell>
          <cell r="AA694">
            <v>0</v>
          </cell>
          <cell r="AB694">
            <v>0</v>
          </cell>
          <cell r="AC694">
            <v>138.83414999999999</v>
          </cell>
          <cell r="AD694">
            <v>138.83414999999999</v>
          </cell>
          <cell r="AE694">
            <v>138.83414999999999</v>
          </cell>
          <cell r="AF694">
            <v>208.25122499999998</v>
          </cell>
          <cell r="AG694">
            <v>138.83414999999999</v>
          </cell>
          <cell r="AH694">
            <v>138.83414999999999</v>
          </cell>
          <cell r="AI694">
            <v>138.83414999999999</v>
          </cell>
        </row>
        <row r="695">
          <cell r="B695" t="str">
            <v>火系99</v>
          </cell>
          <cell r="C695">
            <v>99</v>
          </cell>
          <cell r="D695" t="str">
            <v>火系</v>
          </cell>
          <cell r="E695">
            <v>7</v>
          </cell>
          <cell r="F695" t="str">
            <v>火炎</v>
          </cell>
          <cell r="H695">
            <v>4708.9050852728096</v>
          </cell>
          <cell r="I695">
            <v>150</v>
          </cell>
          <cell r="J695">
            <v>2214.0642857142898</v>
          </cell>
          <cell r="K695">
            <v>140.25082499999999</v>
          </cell>
          <cell r="L695">
            <v>2214.0642857142898</v>
          </cell>
          <cell r="M695">
            <v>140.25082499999999</v>
          </cell>
          <cell r="N695">
            <v>0.2</v>
          </cell>
          <cell r="O695">
            <v>0.2</v>
          </cell>
          <cell r="P695">
            <v>0.36</v>
          </cell>
          <cell r="Q695">
            <v>0.1</v>
          </cell>
          <cell r="R695">
            <v>2</v>
          </cell>
          <cell r="S695">
            <v>0.1</v>
          </cell>
          <cell r="T695">
            <v>0.9</v>
          </cell>
          <cell r="U695">
            <v>191.4</v>
          </cell>
          <cell r="V695">
            <v>0</v>
          </cell>
          <cell r="W695">
            <v>0</v>
          </cell>
          <cell r="X695">
            <v>0</v>
          </cell>
          <cell r="Y695">
            <v>3255.3321428571448</v>
          </cell>
          <cell r="Z695">
            <v>0</v>
          </cell>
          <cell r="AA695">
            <v>0</v>
          </cell>
          <cell r="AB695">
            <v>0</v>
          </cell>
          <cell r="AC695">
            <v>140.25082499999999</v>
          </cell>
          <cell r="AD695">
            <v>140.25082499999999</v>
          </cell>
          <cell r="AE695">
            <v>140.25082499999999</v>
          </cell>
          <cell r="AF695">
            <v>210.3762375</v>
          </cell>
          <cell r="AG695">
            <v>140.25082499999999</v>
          </cell>
          <cell r="AH695">
            <v>140.25082499999999</v>
          </cell>
          <cell r="AI695">
            <v>140.25082499999999</v>
          </cell>
        </row>
        <row r="696">
          <cell r="B696" t="str">
            <v>光系1</v>
          </cell>
          <cell r="C696">
            <v>1</v>
          </cell>
          <cell r="D696" t="str">
            <v>光系</v>
          </cell>
          <cell r="E696">
            <v>8</v>
          </cell>
          <cell r="F696" t="str">
            <v>神圣</v>
          </cell>
          <cell r="H696">
            <v>11.6833207784558</v>
          </cell>
          <cell r="I696">
            <v>150</v>
          </cell>
          <cell r="J696">
            <v>8.0843749999999996</v>
          </cell>
          <cell r="K696">
            <v>1.4166749999999999</v>
          </cell>
          <cell r="L696">
            <v>8.0843749999999996</v>
          </cell>
          <cell r="M696">
            <v>1.4166749999999999</v>
          </cell>
          <cell r="N696">
            <v>0.2</v>
          </cell>
          <cell r="O696">
            <v>0.2</v>
          </cell>
          <cell r="P696">
            <v>0.36</v>
          </cell>
          <cell r="Q696">
            <v>0.1</v>
          </cell>
          <cell r="R696">
            <v>2</v>
          </cell>
          <cell r="S696">
            <v>0.1</v>
          </cell>
          <cell r="T696">
            <v>0.9</v>
          </cell>
          <cell r="U696">
            <v>1.93333333333333</v>
          </cell>
          <cell r="V696">
            <v>0</v>
          </cell>
          <cell r="W696">
            <v>0</v>
          </cell>
          <cell r="X696">
            <v>0</v>
          </cell>
          <cell r="Y696">
            <v>0</v>
          </cell>
          <cell r="Z696">
            <v>6.0937500000000006E-2</v>
          </cell>
          <cell r="AA696">
            <v>0</v>
          </cell>
          <cell r="AB696">
            <v>0</v>
          </cell>
          <cell r="AC696">
            <v>1.4166749999999999</v>
          </cell>
          <cell r="AD696">
            <v>1.4166749999999999</v>
          </cell>
          <cell r="AE696">
            <v>1.4166749999999999</v>
          </cell>
          <cell r="AF696">
            <v>1.4166749999999999</v>
          </cell>
          <cell r="AG696">
            <v>2.1250125</v>
          </cell>
          <cell r="AH696">
            <v>1.4166749999999999</v>
          </cell>
          <cell r="AI696">
            <v>1.4166749999999999</v>
          </cell>
        </row>
        <row r="697">
          <cell r="B697" t="str">
            <v>光系2</v>
          </cell>
          <cell r="C697">
            <v>2</v>
          </cell>
          <cell r="D697" t="str">
            <v>光系</v>
          </cell>
          <cell r="E697">
            <v>8</v>
          </cell>
          <cell r="F697" t="str">
            <v>神圣</v>
          </cell>
          <cell r="H697">
            <v>25.660820909772099</v>
          </cell>
          <cell r="I697">
            <v>150</v>
          </cell>
          <cell r="J697">
            <v>16.721476510067099</v>
          </cell>
          <cell r="K697">
            <v>2.8333499999999998</v>
          </cell>
          <cell r="L697">
            <v>16.721476510067099</v>
          </cell>
          <cell r="M697">
            <v>2.8333499999999998</v>
          </cell>
          <cell r="N697">
            <v>0.2</v>
          </cell>
          <cell r="O697">
            <v>0.2</v>
          </cell>
          <cell r="P697">
            <v>0.36</v>
          </cell>
          <cell r="Q697">
            <v>0.1</v>
          </cell>
          <cell r="R697">
            <v>2</v>
          </cell>
          <cell r="S697">
            <v>0.1</v>
          </cell>
          <cell r="T697">
            <v>0.9</v>
          </cell>
          <cell r="U697">
            <v>3.8666666666666698</v>
          </cell>
          <cell r="V697">
            <v>0</v>
          </cell>
          <cell r="W697">
            <v>0</v>
          </cell>
          <cell r="X697">
            <v>0</v>
          </cell>
          <cell r="Y697">
            <v>0</v>
          </cell>
          <cell r="Z697">
            <v>0.25335570469798652</v>
          </cell>
          <cell r="AA697">
            <v>0</v>
          </cell>
          <cell r="AB697">
            <v>0</v>
          </cell>
          <cell r="AC697">
            <v>2.8333499999999998</v>
          </cell>
          <cell r="AD697">
            <v>2.8333499999999998</v>
          </cell>
          <cell r="AE697">
            <v>2.8333499999999998</v>
          </cell>
          <cell r="AF697">
            <v>2.8333499999999998</v>
          </cell>
          <cell r="AG697">
            <v>4.2500249999999999</v>
          </cell>
          <cell r="AH697">
            <v>2.8333499999999998</v>
          </cell>
          <cell r="AI697">
            <v>2.8333499999999998</v>
          </cell>
        </row>
        <row r="698">
          <cell r="B698" t="str">
            <v>光系3</v>
          </cell>
          <cell r="C698">
            <v>3</v>
          </cell>
          <cell r="D698" t="str">
            <v>光系</v>
          </cell>
          <cell r="E698">
            <v>8</v>
          </cell>
          <cell r="F698" t="str">
            <v>神圣</v>
          </cell>
          <cell r="H698">
            <v>41.974985196779599</v>
          </cell>
          <cell r="I698">
            <v>150</v>
          </cell>
          <cell r="J698">
            <v>25.956081081081098</v>
          </cell>
          <cell r="K698">
            <v>4.2500249999999999</v>
          </cell>
          <cell r="L698">
            <v>25.956081081081098</v>
          </cell>
          <cell r="M698">
            <v>4.2500249999999999</v>
          </cell>
          <cell r="N698">
            <v>0.2</v>
          </cell>
          <cell r="O698">
            <v>0.2</v>
          </cell>
          <cell r="P698">
            <v>0.36</v>
          </cell>
          <cell r="Q698">
            <v>0.1</v>
          </cell>
          <cell r="R698">
            <v>2</v>
          </cell>
          <cell r="S698">
            <v>0.1</v>
          </cell>
          <cell r="T698">
            <v>0.9</v>
          </cell>
          <cell r="U698">
            <v>5.8</v>
          </cell>
          <cell r="V698">
            <v>0</v>
          </cell>
          <cell r="W698">
            <v>0</v>
          </cell>
          <cell r="X698">
            <v>0</v>
          </cell>
          <cell r="Y698">
            <v>0</v>
          </cell>
          <cell r="Z698">
            <v>0.59290540540540504</v>
          </cell>
          <cell r="AA698">
            <v>0</v>
          </cell>
          <cell r="AB698">
            <v>0</v>
          </cell>
          <cell r="AC698">
            <v>4.2500249999999999</v>
          </cell>
          <cell r="AD698">
            <v>4.2500249999999999</v>
          </cell>
          <cell r="AE698">
            <v>4.2500249999999999</v>
          </cell>
          <cell r="AF698">
            <v>4.2500249999999999</v>
          </cell>
          <cell r="AG698">
            <v>6.3750374999999995</v>
          </cell>
          <cell r="AH698">
            <v>4.2500249999999999</v>
          </cell>
          <cell r="AI698">
            <v>4.2500249999999999</v>
          </cell>
        </row>
        <row r="699">
          <cell r="B699" t="str">
            <v>光系4</v>
          </cell>
          <cell r="C699">
            <v>4</v>
          </cell>
          <cell r="D699" t="str">
            <v>光系</v>
          </cell>
          <cell r="E699">
            <v>8</v>
          </cell>
          <cell r="F699" t="str">
            <v>神圣</v>
          </cell>
          <cell r="H699">
            <v>60.668298442308902</v>
          </cell>
          <cell r="I699">
            <v>150</v>
          </cell>
          <cell r="J699">
            <v>35.837837837837803</v>
          </cell>
          <cell r="K699">
            <v>5.6666999999999996</v>
          </cell>
          <cell r="L699">
            <v>35.837837837837803</v>
          </cell>
          <cell r="M699">
            <v>5.6666999999999996</v>
          </cell>
          <cell r="N699">
            <v>0.2</v>
          </cell>
          <cell r="O699">
            <v>0.2</v>
          </cell>
          <cell r="P699">
            <v>0.36</v>
          </cell>
          <cell r="Q699">
            <v>0.1</v>
          </cell>
          <cell r="R699">
            <v>2</v>
          </cell>
          <cell r="S699">
            <v>0.1</v>
          </cell>
          <cell r="T699">
            <v>0.9</v>
          </cell>
          <cell r="U699">
            <v>7.7333333333333298</v>
          </cell>
          <cell r="V699">
            <v>0</v>
          </cell>
          <cell r="W699">
            <v>0</v>
          </cell>
          <cell r="X699">
            <v>0</v>
          </cell>
          <cell r="Y699">
            <v>0</v>
          </cell>
          <cell r="Z699">
            <v>1.09707666850524</v>
          </cell>
          <cell r="AA699">
            <v>0</v>
          </cell>
          <cell r="AB699">
            <v>0</v>
          </cell>
          <cell r="AC699">
            <v>5.6666999999999996</v>
          </cell>
          <cell r="AD699">
            <v>5.6666999999999996</v>
          </cell>
          <cell r="AE699">
            <v>5.6666999999999996</v>
          </cell>
          <cell r="AF699">
            <v>5.6666999999999996</v>
          </cell>
          <cell r="AG699">
            <v>8.5000499999999999</v>
          </cell>
          <cell r="AH699">
            <v>5.6666999999999996</v>
          </cell>
          <cell r="AI699">
            <v>5.6666999999999996</v>
          </cell>
        </row>
        <row r="700">
          <cell r="B700" t="str">
            <v>光系5</v>
          </cell>
          <cell r="C700">
            <v>5</v>
          </cell>
          <cell r="D700" t="str">
            <v>光系</v>
          </cell>
          <cell r="E700">
            <v>8</v>
          </cell>
          <cell r="F700" t="str">
            <v>神圣</v>
          </cell>
          <cell r="H700">
            <v>81.783245449191</v>
          </cell>
          <cell r="I700">
            <v>150</v>
          </cell>
          <cell r="J700">
            <v>46.421946347031998</v>
          </cell>
          <cell r="K700">
            <v>7.0833750000000002</v>
          </cell>
          <cell r="L700">
            <v>46.421946347031998</v>
          </cell>
          <cell r="M700">
            <v>7.0833750000000002</v>
          </cell>
          <cell r="N700">
            <v>0.2</v>
          </cell>
          <cell r="O700">
            <v>0.2</v>
          </cell>
          <cell r="P700">
            <v>0.36</v>
          </cell>
          <cell r="Q700">
            <v>0.1</v>
          </cell>
          <cell r="R700">
            <v>2</v>
          </cell>
          <cell r="S700">
            <v>0.1</v>
          </cell>
          <cell r="T700">
            <v>0.9</v>
          </cell>
          <cell r="U700">
            <v>9.6666666666666696</v>
          </cell>
          <cell r="V700">
            <v>0</v>
          </cell>
          <cell r="W700">
            <v>0</v>
          </cell>
          <cell r="X700">
            <v>0</v>
          </cell>
          <cell r="Y700">
            <v>0</v>
          </cell>
          <cell r="Z700">
            <v>1.7854594748858401</v>
          </cell>
          <cell r="AA700">
            <v>0</v>
          </cell>
          <cell r="AB700">
            <v>0</v>
          </cell>
          <cell r="AC700">
            <v>7.0833750000000002</v>
          </cell>
          <cell r="AD700">
            <v>7.0833750000000002</v>
          </cell>
          <cell r="AE700">
            <v>7.0833750000000002</v>
          </cell>
          <cell r="AF700">
            <v>7.0833750000000002</v>
          </cell>
          <cell r="AG700">
            <v>10.6250625</v>
          </cell>
          <cell r="AH700">
            <v>7.0833750000000002</v>
          </cell>
          <cell r="AI700">
            <v>7.0833750000000002</v>
          </cell>
        </row>
        <row r="701">
          <cell r="B701" t="str">
            <v>光系6</v>
          </cell>
          <cell r="C701">
            <v>6</v>
          </cell>
          <cell r="D701" t="str">
            <v>光系</v>
          </cell>
          <cell r="E701">
            <v>8</v>
          </cell>
          <cell r="F701" t="str">
            <v>神圣</v>
          </cell>
          <cell r="H701">
            <v>105.362311020256</v>
          </cell>
          <cell r="I701">
            <v>150</v>
          </cell>
          <cell r="J701">
            <v>57.7699507389163</v>
          </cell>
          <cell r="K701">
            <v>8.5000499999999999</v>
          </cell>
          <cell r="L701">
            <v>57.7699507389163</v>
          </cell>
          <cell r="M701">
            <v>8.5000499999999999</v>
          </cell>
          <cell r="N701">
            <v>0.2</v>
          </cell>
          <cell r="O701">
            <v>0.2</v>
          </cell>
          <cell r="P701">
            <v>0.36</v>
          </cell>
          <cell r="Q701">
            <v>0.1</v>
          </cell>
          <cell r="R701">
            <v>2</v>
          </cell>
          <cell r="S701">
            <v>0.1</v>
          </cell>
          <cell r="T701">
            <v>0.9</v>
          </cell>
          <cell r="U701">
            <v>11.6</v>
          </cell>
          <cell r="V701">
            <v>0</v>
          </cell>
          <cell r="W701">
            <v>0</v>
          </cell>
          <cell r="X701">
            <v>0</v>
          </cell>
          <cell r="Y701">
            <v>0</v>
          </cell>
          <cell r="Z701">
            <v>2.6800492610837399</v>
          </cell>
          <cell r="AA701">
            <v>0</v>
          </cell>
          <cell r="AB701">
            <v>0</v>
          </cell>
          <cell r="AC701">
            <v>8.5000499999999999</v>
          </cell>
          <cell r="AD701">
            <v>8.5000499999999999</v>
          </cell>
          <cell r="AE701">
            <v>8.5000499999999999</v>
          </cell>
          <cell r="AF701">
            <v>8.5000499999999999</v>
          </cell>
          <cell r="AG701">
            <v>12.750074999999999</v>
          </cell>
          <cell r="AH701">
            <v>8.5000499999999999</v>
          </cell>
          <cell r="AI701">
            <v>8.5000499999999999</v>
          </cell>
        </row>
        <row r="702">
          <cell r="B702" t="str">
            <v>光系7</v>
          </cell>
          <cell r="C702">
            <v>7</v>
          </cell>
          <cell r="D702" t="str">
            <v>光系</v>
          </cell>
          <cell r="E702">
            <v>8</v>
          </cell>
          <cell r="F702" t="str">
            <v>神圣</v>
          </cell>
          <cell r="H702">
            <v>131.44797995833599</v>
          </cell>
          <cell r="I702">
            <v>150</v>
          </cell>
          <cell r="J702">
            <v>67.952083333333306</v>
          </cell>
          <cell r="K702">
            <v>9.9167249999999996</v>
          </cell>
          <cell r="L702">
            <v>67.952083333333306</v>
          </cell>
          <cell r="M702">
            <v>9.9167249999999996</v>
          </cell>
          <cell r="N702">
            <v>0.2</v>
          </cell>
          <cell r="O702">
            <v>0.2</v>
          </cell>
          <cell r="P702">
            <v>0.36</v>
          </cell>
          <cell r="Q702">
            <v>0.1</v>
          </cell>
          <cell r="R702">
            <v>2</v>
          </cell>
          <cell r="S702">
            <v>0.1</v>
          </cell>
          <cell r="T702">
            <v>0.9</v>
          </cell>
          <cell r="U702">
            <v>13.533333333333299</v>
          </cell>
          <cell r="V702">
            <v>0</v>
          </cell>
          <cell r="W702">
            <v>0</v>
          </cell>
          <cell r="X702">
            <v>0</v>
          </cell>
          <cell r="Y702">
            <v>0</v>
          </cell>
          <cell r="Z702">
            <v>3.696874999999995</v>
          </cell>
          <cell r="AA702">
            <v>0</v>
          </cell>
          <cell r="AB702">
            <v>0</v>
          </cell>
          <cell r="AC702">
            <v>9.9167249999999996</v>
          </cell>
          <cell r="AD702">
            <v>9.9167249999999996</v>
          </cell>
          <cell r="AE702">
            <v>9.9167249999999996</v>
          </cell>
          <cell r="AF702">
            <v>9.9167249999999996</v>
          </cell>
          <cell r="AG702">
            <v>14.875087499999999</v>
          </cell>
          <cell r="AH702">
            <v>9.9167249999999996</v>
          </cell>
          <cell r="AI702">
            <v>9.9167249999999996</v>
          </cell>
        </row>
        <row r="703">
          <cell r="B703" t="str">
            <v>光系8</v>
          </cell>
          <cell r="C703">
            <v>8</v>
          </cell>
          <cell r="D703" t="str">
            <v>光系</v>
          </cell>
          <cell r="E703">
            <v>8</v>
          </cell>
          <cell r="F703" t="str">
            <v>神圣</v>
          </cell>
          <cell r="H703">
            <v>160.08273706626099</v>
          </cell>
          <cell r="I703">
            <v>150</v>
          </cell>
          <cell r="J703">
            <v>78.296103896103901</v>
          </cell>
          <cell r="K703">
            <v>11.333399999999999</v>
          </cell>
          <cell r="L703">
            <v>78.296103896103901</v>
          </cell>
          <cell r="M703">
            <v>11.333399999999999</v>
          </cell>
          <cell r="N703">
            <v>0.2</v>
          </cell>
          <cell r="O703">
            <v>0.2</v>
          </cell>
          <cell r="P703">
            <v>0.36</v>
          </cell>
          <cell r="Q703">
            <v>0.1</v>
          </cell>
          <cell r="R703">
            <v>2</v>
          </cell>
          <cell r="S703">
            <v>0.1</v>
          </cell>
          <cell r="T703">
            <v>0.9</v>
          </cell>
          <cell r="U703">
            <v>15.466666666666701</v>
          </cell>
          <cell r="V703">
            <v>0</v>
          </cell>
          <cell r="W703">
            <v>0</v>
          </cell>
          <cell r="X703">
            <v>0</v>
          </cell>
          <cell r="Y703">
            <v>0</v>
          </cell>
          <cell r="Z703">
            <v>4.8935064935064894</v>
          </cell>
          <cell r="AA703">
            <v>0</v>
          </cell>
          <cell r="AB703">
            <v>0</v>
          </cell>
          <cell r="AC703">
            <v>11.333399999999999</v>
          </cell>
          <cell r="AD703">
            <v>11.333399999999999</v>
          </cell>
          <cell r="AE703">
            <v>11.333399999999999</v>
          </cell>
          <cell r="AF703">
            <v>11.333399999999999</v>
          </cell>
          <cell r="AG703">
            <v>17.0001</v>
          </cell>
          <cell r="AH703">
            <v>11.333399999999999</v>
          </cell>
          <cell r="AI703">
            <v>11.333399999999999</v>
          </cell>
        </row>
        <row r="704">
          <cell r="B704" t="str">
            <v>光系9</v>
          </cell>
          <cell r="C704">
            <v>9</v>
          </cell>
          <cell r="D704" t="str">
            <v>光系</v>
          </cell>
          <cell r="E704">
            <v>8</v>
          </cell>
          <cell r="F704" t="str">
            <v>神圣</v>
          </cell>
          <cell r="H704">
            <v>191.309067146861</v>
          </cell>
          <cell r="I704">
            <v>150</v>
          </cell>
          <cell r="J704">
            <v>88.803470824949699</v>
          </cell>
          <cell r="K704">
            <v>12.750075000000001</v>
          </cell>
          <cell r="L704">
            <v>88.803470824949699</v>
          </cell>
          <cell r="M704">
            <v>12.750075000000001</v>
          </cell>
          <cell r="N704">
            <v>0.2</v>
          </cell>
          <cell r="O704">
            <v>0.2</v>
          </cell>
          <cell r="P704">
            <v>0.36</v>
          </cell>
          <cell r="Q704">
            <v>0.1</v>
          </cell>
          <cell r="R704">
            <v>2</v>
          </cell>
          <cell r="S704">
            <v>0.1</v>
          </cell>
          <cell r="T704">
            <v>0.9</v>
          </cell>
          <cell r="U704">
            <v>17.399999999999999</v>
          </cell>
          <cell r="V704">
            <v>0</v>
          </cell>
          <cell r="W704">
            <v>0</v>
          </cell>
          <cell r="X704">
            <v>0</v>
          </cell>
          <cell r="Y704">
            <v>0</v>
          </cell>
          <cell r="Z704">
            <v>6.2766851106639905</v>
          </cell>
          <cell r="AA704">
            <v>0</v>
          </cell>
          <cell r="AB704">
            <v>0</v>
          </cell>
          <cell r="AC704">
            <v>12.750075000000001</v>
          </cell>
          <cell r="AD704">
            <v>12.750075000000001</v>
          </cell>
          <cell r="AE704">
            <v>12.750075000000001</v>
          </cell>
          <cell r="AF704">
            <v>12.750075000000001</v>
          </cell>
          <cell r="AG704">
            <v>19.1251125</v>
          </cell>
          <cell r="AH704">
            <v>12.750075000000001</v>
          </cell>
          <cell r="AI704">
            <v>12.750075000000001</v>
          </cell>
        </row>
        <row r="705">
          <cell r="B705" t="str">
            <v>光系10</v>
          </cell>
          <cell r="C705">
            <v>10</v>
          </cell>
          <cell r="D705" t="str">
            <v>光系</v>
          </cell>
          <cell r="E705">
            <v>8</v>
          </cell>
          <cell r="F705" t="str">
            <v>神圣</v>
          </cell>
          <cell r="H705">
            <v>225.169455002967</v>
          </cell>
          <cell r="I705">
            <v>150</v>
          </cell>
          <cell r="J705">
            <v>99.4756838905775</v>
          </cell>
          <cell r="K705">
            <v>14.16675</v>
          </cell>
          <cell r="L705">
            <v>99.4756838905775</v>
          </cell>
          <cell r="M705">
            <v>14.16675</v>
          </cell>
          <cell r="N705">
            <v>0.2</v>
          </cell>
          <cell r="O705">
            <v>0.2</v>
          </cell>
          <cell r="P705">
            <v>0.36</v>
          </cell>
          <cell r="Q705">
            <v>0.1</v>
          </cell>
          <cell r="R705">
            <v>2</v>
          </cell>
          <cell r="S705">
            <v>0.1</v>
          </cell>
          <cell r="T705">
            <v>0.9</v>
          </cell>
          <cell r="U705">
            <v>19.3333333333333</v>
          </cell>
          <cell r="V705">
            <v>0</v>
          </cell>
          <cell r="W705">
            <v>0</v>
          </cell>
          <cell r="X705">
            <v>0</v>
          </cell>
          <cell r="Y705">
            <v>0</v>
          </cell>
          <cell r="Z705">
            <v>7.8533434650456009</v>
          </cell>
          <cell r="AA705">
            <v>0</v>
          </cell>
          <cell r="AB705">
            <v>0</v>
          </cell>
          <cell r="AC705">
            <v>14.16675</v>
          </cell>
          <cell r="AD705">
            <v>14.16675</v>
          </cell>
          <cell r="AE705">
            <v>14.16675</v>
          </cell>
          <cell r="AF705">
            <v>14.16675</v>
          </cell>
          <cell r="AG705">
            <v>21.250125000000001</v>
          </cell>
          <cell r="AH705">
            <v>14.16675</v>
          </cell>
          <cell r="AI705">
            <v>14.16675</v>
          </cell>
        </row>
        <row r="706">
          <cell r="B706" t="str">
            <v>光系11</v>
          </cell>
          <cell r="C706">
            <v>11</v>
          </cell>
          <cell r="D706" t="str">
            <v>光系</v>
          </cell>
          <cell r="E706">
            <v>8</v>
          </cell>
          <cell r="F706" t="str">
            <v>神圣</v>
          </cell>
          <cell r="H706">
            <v>249.24417660705799</v>
          </cell>
          <cell r="I706">
            <v>150</v>
          </cell>
          <cell r="J706">
            <v>110.314285714286</v>
          </cell>
          <cell r="K706">
            <v>15.583425</v>
          </cell>
          <cell r="L706">
            <v>110.314285714286</v>
          </cell>
          <cell r="M706">
            <v>15.583425</v>
          </cell>
          <cell r="N706">
            <v>0.2</v>
          </cell>
          <cell r="O706">
            <v>0.2</v>
          </cell>
          <cell r="P706">
            <v>0.36</v>
          </cell>
          <cell r="Q706">
            <v>0.1</v>
          </cell>
          <cell r="R706">
            <v>2</v>
          </cell>
          <cell r="S706">
            <v>0.1</v>
          </cell>
          <cell r="T706">
            <v>0.9</v>
          </cell>
          <cell r="U706">
            <v>21.266666666666701</v>
          </cell>
          <cell r="V706">
            <v>0</v>
          </cell>
          <cell r="W706">
            <v>0</v>
          </cell>
          <cell r="X706">
            <v>0</v>
          </cell>
          <cell r="Y706">
            <v>0</v>
          </cell>
          <cell r="Z706">
            <v>9.6306122448979643</v>
          </cell>
          <cell r="AA706">
            <v>0</v>
          </cell>
          <cell r="AB706">
            <v>0</v>
          </cell>
          <cell r="AC706">
            <v>15.583425</v>
          </cell>
          <cell r="AD706">
            <v>15.583425</v>
          </cell>
          <cell r="AE706">
            <v>15.583425</v>
          </cell>
          <cell r="AF706">
            <v>15.583425</v>
          </cell>
          <cell r="AG706">
            <v>23.375137500000001</v>
          </cell>
          <cell r="AH706">
            <v>15.583425</v>
          </cell>
          <cell r="AI706">
            <v>15.583425</v>
          </cell>
        </row>
        <row r="707">
          <cell r="B707" t="str">
            <v>光系12</v>
          </cell>
          <cell r="C707">
            <v>12</v>
          </cell>
          <cell r="D707" t="str">
            <v>光系</v>
          </cell>
          <cell r="E707">
            <v>8</v>
          </cell>
          <cell r="F707" t="str">
            <v>神圣</v>
          </cell>
          <cell r="H707">
            <v>283.638742464666</v>
          </cell>
          <cell r="I707">
            <v>150</v>
          </cell>
          <cell r="J707">
            <v>121.320863309353</v>
          </cell>
          <cell r="K707">
            <v>17.0001</v>
          </cell>
          <cell r="L707">
            <v>121.320863309353</v>
          </cell>
          <cell r="M707">
            <v>17.0001</v>
          </cell>
          <cell r="N707">
            <v>0.2</v>
          </cell>
          <cell r="O707">
            <v>0.2</v>
          </cell>
          <cell r="P707">
            <v>0.36</v>
          </cell>
          <cell r="Q707">
            <v>0.1</v>
          </cell>
          <cell r="R707">
            <v>2</v>
          </cell>
          <cell r="S707">
            <v>0.1</v>
          </cell>
          <cell r="T707">
            <v>0.9</v>
          </cell>
          <cell r="U707">
            <v>23.2</v>
          </cell>
          <cell r="V707">
            <v>0</v>
          </cell>
          <cell r="W707">
            <v>0</v>
          </cell>
          <cell r="X707">
            <v>0</v>
          </cell>
          <cell r="Y707">
            <v>0</v>
          </cell>
          <cell r="Z707">
            <v>11.615827338129495</v>
          </cell>
          <cell r="AA707">
            <v>0</v>
          </cell>
          <cell r="AB707">
            <v>0</v>
          </cell>
          <cell r="AC707">
            <v>17.0001</v>
          </cell>
          <cell r="AD707">
            <v>17.0001</v>
          </cell>
          <cell r="AE707">
            <v>17.0001</v>
          </cell>
          <cell r="AF707">
            <v>17.0001</v>
          </cell>
          <cell r="AG707">
            <v>25.500149999999998</v>
          </cell>
          <cell r="AH707">
            <v>17.0001</v>
          </cell>
          <cell r="AI707">
            <v>17.0001</v>
          </cell>
        </row>
        <row r="708">
          <cell r="B708" t="str">
            <v>光系13</v>
          </cell>
          <cell r="C708">
            <v>13</v>
          </cell>
          <cell r="D708" t="str">
            <v>光系</v>
          </cell>
          <cell r="E708">
            <v>8</v>
          </cell>
          <cell r="F708" t="str">
            <v>神圣</v>
          </cell>
          <cell r="H708">
            <v>309.183846599682</v>
          </cell>
          <cell r="I708">
            <v>150</v>
          </cell>
          <cell r="J708">
            <v>132.49704968944101</v>
          </cell>
          <cell r="K708">
            <v>18.416775000000001</v>
          </cell>
          <cell r="L708">
            <v>132.49704968944101</v>
          </cell>
          <cell r="M708">
            <v>18.416775000000001</v>
          </cell>
          <cell r="N708">
            <v>0.2</v>
          </cell>
          <cell r="O708">
            <v>0.2</v>
          </cell>
          <cell r="P708">
            <v>0.36</v>
          </cell>
          <cell r="Q708">
            <v>0.1</v>
          </cell>
          <cell r="R708">
            <v>2</v>
          </cell>
          <cell r="S708">
            <v>0.1</v>
          </cell>
          <cell r="T708">
            <v>0.9</v>
          </cell>
          <cell r="U708">
            <v>25.133333333333301</v>
          </cell>
          <cell r="V708">
            <v>0</v>
          </cell>
          <cell r="W708">
            <v>0</v>
          </cell>
          <cell r="X708">
            <v>0</v>
          </cell>
          <cell r="Y708">
            <v>0</v>
          </cell>
          <cell r="Z708">
            <v>13.816537267080751</v>
          </cell>
          <cell r="AA708">
            <v>0</v>
          </cell>
          <cell r="AB708">
            <v>0</v>
          </cell>
          <cell r="AC708">
            <v>18.416775000000001</v>
          </cell>
          <cell r="AD708">
            <v>18.416775000000001</v>
          </cell>
          <cell r="AE708">
            <v>18.416775000000001</v>
          </cell>
          <cell r="AF708">
            <v>18.416775000000001</v>
          </cell>
          <cell r="AG708">
            <v>27.625162500000002</v>
          </cell>
          <cell r="AH708">
            <v>18.416775000000001</v>
          </cell>
          <cell r="AI708">
            <v>18.416775000000001</v>
          </cell>
        </row>
        <row r="709">
          <cell r="B709" t="str">
            <v>光系14</v>
          </cell>
          <cell r="C709">
            <v>14</v>
          </cell>
          <cell r="D709" t="str">
            <v>光系</v>
          </cell>
          <cell r="E709">
            <v>8</v>
          </cell>
          <cell r="F709" t="str">
            <v>神圣</v>
          </cell>
          <cell r="H709">
            <v>335.02257262130797</v>
          </cell>
          <cell r="I709">
            <v>150</v>
          </cell>
          <cell r="J709">
            <v>143.84452554744499</v>
          </cell>
          <cell r="K709">
            <v>19.833449999999999</v>
          </cell>
          <cell r="L709">
            <v>143.84452554744499</v>
          </cell>
          <cell r="M709">
            <v>19.833449999999999</v>
          </cell>
          <cell r="N709">
            <v>0.2</v>
          </cell>
          <cell r="O709">
            <v>0.2</v>
          </cell>
          <cell r="P709">
            <v>0.36</v>
          </cell>
          <cell r="Q709">
            <v>0.1</v>
          </cell>
          <cell r="R709">
            <v>2</v>
          </cell>
          <cell r="S709">
            <v>0.1</v>
          </cell>
          <cell r="T709">
            <v>0.9</v>
          </cell>
          <cell r="U709">
            <v>27.066666666666698</v>
          </cell>
          <cell r="V709">
            <v>0</v>
          </cell>
          <cell r="W709">
            <v>0</v>
          </cell>
          <cell r="X709">
            <v>0</v>
          </cell>
          <cell r="Y709">
            <v>0</v>
          </cell>
          <cell r="Z709">
            <v>16.24051094890515</v>
          </cell>
          <cell r="AA709">
            <v>0</v>
          </cell>
          <cell r="AB709">
            <v>0</v>
          </cell>
          <cell r="AC709">
            <v>19.833449999999999</v>
          </cell>
          <cell r="AD709">
            <v>19.833449999999999</v>
          </cell>
          <cell r="AE709">
            <v>19.833449999999999</v>
          </cell>
          <cell r="AF709">
            <v>19.833449999999999</v>
          </cell>
          <cell r="AG709">
            <v>29.750174999999999</v>
          </cell>
          <cell r="AH709">
            <v>19.833449999999999</v>
          </cell>
          <cell r="AI709">
            <v>19.833449999999999</v>
          </cell>
        </row>
        <row r="710">
          <cell r="B710" t="str">
            <v>光系15</v>
          </cell>
          <cell r="C710">
            <v>15</v>
          </cell>
          <cell r="D710" t="str">
            <v>光系</v>
          </cell>
          <cell r="E710">
            <v>8</v>
          </cell>
          <cell r="F710" t="str">
            <v>神圣</v>
          </cell>
          <cell r="H710">
            <v>361.15492052954301</v>
          </cell>
          <cell r="I710">
            <v>150</v>
          </cell>
          <cell r="J710">
            <v>155.365021008403</v>
          </cell>
          <cell r="K710">
            <v>21.250125000000001</v>
          </cell>
          <cell r="L710">
            <v>155.365021008403</v>
          </cell>
          <cell r="M710">
            <v>21.250125000000001</v>
          </cell>
          <cell r="N710">
            <v>0.2</v>
          </cell>
          <cell r="O710">
            <v>0.2</v>
          </cell>
          <cell r="P710">
            <v>0.36</v>
          </cell>
          <cell r="Q710">
            <v>0.1</v>
          </cell>
          <cell r="R710">
            <v>2</v>
          </cell>
          <cell r="S710">
            <v>0.1</v>
          </cell>
          <cell r="T710">
            <v>0.9</v>
          </cell>
          <cell r="U710">
            <v>29</v>
          </cell>
          <cell r="V710">
            <v>0</v>
          </cell>
          <cell r="W710">
            <v>0</v>
          </cell>
          <cell r="X710">
            <v>0</v>
          </cell>
          <cell r="Y710">
            <v>0</v>
          </cell>
          <cell r="Z710">
            <v>18.8957457983193</v>
          </cell>
          <cell r="AA710">
            <v>0</v>
          </cell>
          <cell r="AB710">
            <v>0</v>
          </cell>
          <cell r="AC710">
            <v>21.250125000000001</v>
          </cell>
          <cell r="AD710">
            <v>21.250125000000001</v>
          </cell>
          <cell r="AE710">
            <v>21.250125000000001</v>
          </cell>
          <cell r="AF710">
            <v>21.250125000000001</v>
          </cell>
          <cell r="AG710">
            <v>31.875187500000003</v>
          </cell>
          <cell r="AH710">
            <v>21.250125000000001</v>
          </cell>
          <cell r="AI710">
            <v>21.250125000000001</v>
          </cell>
        </row>
        <row r="711">
          <cell r="B711" t="str">
            <v>光系16</v>
          </cell>
          <cell r="C711">
            <v>16</v>
          </cell>
          <cell r="D711" t="str">
            <v>光系</v>
          </cell>
          <cell r="E711">
            <v>8</v>
          </cell>
          <cell r="F711" t="str">
            <v>神圣</v>
          </cell>
          <cell r="H711">
            <v>387.58089032438801</v>
          </cell>
          <cell r="I711">
            <v>150</v>
          </cell>
          <cell r="J711">
            <v>167.06031746031701</v>
          </cell>
          <cell r="K711">
            <v>22.666799999999999</v>
          </cell>
          <cell r="L711">
            <v>167.06031746031701</v>
          </cell>
          <cell r="M711">
            <v>22.666799999999999</v>
          </cell>
          <cell r="N711">
            <v>0.2</v>
          </cell>
          <cell r="O711">
            <v>0.2</v>
          </cell>
          <cell r="P711">
            <v>0.36</v>
          </cell>
          <cell r="Q711">
            <v>0.1</v>
          </cell>
          <cell r="R711">
            <v>2</v>
          </cell>
          <cell r="S711">
            <v>0.1</v>
          </cell>
          <cell r="T711">
            <v>0.9</v>
          </cell>
          <cell r="U711">
            <v>30.933333333333302</v>
          </cell>
          <cell r="V711">
            <v>0</v>
          </cell>
          <cell r="W711">
            <v>0</v>
          </cell>
          <cell r="X711">
            <v>0</v>
          </cell>
          <cell r="Y711">
            <v>0</v>
          </cell>
          <cell r="Z711">
            <v>21.790476190476149</v>
          </cell>
          <cell r="AA711">
            <v>0</v>
          </cell>
          <cell r="AB711">
            <v>0</v>
          </cell>
          <cell r="AC711">
            <v>22.666799999999999</v>
          </cell>
          <cell r="AD711">
            <v>22.666799999999999</v>
          </cell>
          <cell r="AE711">
            <v>22.666799999999999</v>
          </cell>
          <cell r="AF711">
            <v>22.666799999999999</v>
          </cell>
          <cell r="AG711">
            <v>34.0002</v>
          </cell>
          <cell r="AH711">
            <v>22.666799999999999</v>
          </cell>
          <cell r="AI711">
            <v>22.666799999999999</v>
          </cell>
        </row>
        <row r="712">
          <cell r="B712" t="str">
            <v>光系17</v>
          </cell>
          <cell r="C712">
            <v>17</v>
          </cell>
          <cell r="D712" t="str">
            <v>光系</v>
          </cell>
          <cell r="E712">
            <v>8</v>
          </cell>
          <cell r="F712" t="str">
            <v>神圣</v>
          </cell>
          <cell r="H712">
            <v>414.30048200584201</v>
          </cell>
          <cell r="I712">
            <v>150</v>
          </cell>
          <cell r="J712">
            <v>178.93224946695099</v>
          </cell>
          <cell r="K712">
            <v>24.083475</v>
          </cell>
          <cell r="L712">
            <v>178.93224946695099</v>
          </cell>
          <cell r="M712">
            <v>24.083475</v>
          </cell>
          <cell r="N712">
            <v>0.2</v>
          </cell>
          <cell r="O712">
            <v>0.2</v>
          </cell>
          <cell r="P712">
            <v>0.36</v>
          </cell>
          <cell r="Q712">
            <v>0.1</v>
          </cell>
          <cell r="R712">
            <v>2</v>
          </cell>
          <cell r="S712">
            <v>0.1</v>
          </cell>
          <cell r="T712">
            <v>0.9</v>
          </cell>
          <cell r="U712">
            <v>32.866666666666703</v>
          </cell>
          <cell r="V712">
            <v>0</v>
          </cell>
          <cell r="W712">
            <v>0</v>
          </cell>
          <cell r="X712">
            <v>0</v>
          </cell>
          <cell r="Y712">
            <v>0</v>
          </cell>
          <cell r="Z712">
            <v>24.933182302771801</v>
          </cell>
          <cell r="AA712">
            <v>0</v>
          </cell>
          <cell r="AB712">
            <v>0</v>
          </cell>
          <cell r="AC712">
            <v>24.083475</v>
          </cell>
          <cell r="AD712">
            <v>24.083475</v>
          </cell>
          <cell r="AE712">
            <v>24.083475</v>
          </cell>
          <cell r="AF712">
            <v>24.083475</v>
          </cell>
          <cell r="AG712">
            <v>36.125212500000004</v>
          </cell>
          <cell r="AH712">
            <v>24.083475</v>
          </cell>
          <cell r="AI712">
            <v>24.083475</v>
          </cell>
        </row>
        <row r="713">
          <cell r="B713" t="str">
            <v>光系18</v>
          </cell>
          <cell r="C713">
            <v>18</v>
          </cell>
          <cell r="D713" t="str">
            <v>光系</v>
          </cell>
          <cell r="E713">
            <v>8</v>
          </cell>
          <cell r="F713" t="str">
            <v>神圣</v>
          </cell>
          <cell r="H713">
            <v>441.31369557390599</v>
          </cell>
          <cell r="I713">
            <v>150</v>
          </cell>
          <cell r="J713">
            <v>190.982706766917</v>
          </cell>
          <cell r="K713">
            <v>25.500150000000001</v>
          </cell>
          <cell r="L713">
            <v>190.982706766917</v>
          </cell>
          <cell r="M713">
            <v>25.500150000000001</v>
          </cell>
          <cell r="N713">
            <v>0.2</v>
          </cell>
          <cell r="O713">
            <v>0.2</v>
          </cell>
          <cell r="P713">
            <v>0.36</v>
          </cell>
          <cell r="Q713">
            <v>0.1</v>
          </cell>
          <cell r="R713">
            <v>2</v>
          </cell>
          <cell r="S713">
            <v>0.1</v>
          </cell>
          <cell r="T713">
            <v>0.9</v>
          </cell>
          <cell r="U713">
            <v>34.799999999999997</v>
          </cell>
          <cell r="V713">
            <v>0</v>
          </cell>
          <cell r="W713">
            <v>0</v>
          </cell>
          <cell r="X713">
            <v>0</v>
          </cell>
          <cell r="Y713">
            <v>0</v>
          </cell>
          <cell r="Z713">
            <v>28.332599355531752</v>
          </cell>
          <cell r="AA713">
            <v>0</v>
          </cell>
          <cell r="AB713">
            <v>0</v>
          </cell>
          <cell r="AC713">
            <v>25.500150000000001</v>
          </cell>
          <cell r="AD713">
            <v>25.500150000000001</v>
          </cell>
          <cell r="AE713">
            <v>25.500150000000001</v>
          </cell>
          <cell r="AF713">
            <v>25.500150000000001</v>
          </cell>
          <cell r="AG713">
            <v>38.250225</v>
          </cell>
          <cell r="AH713">
            <v>25.500150000000001</v>
          </cell>
          <cell r="AI713">
            <v>25.500150000000001</v>
          </cell>
        </row>
        <row r="714">
          <cell r="B714" t="str">
            <v>光系19</v>
          </cell>
          <cell r="C714">
            <v>19</v>
          </cell>
          <cell r="D714" t="str">
            <v>光系</v>
          </cell>
          <cell r="E714">
            <v>8</v>
          </cell>
          <cell r="F714" t="str">
            <v>神圣</v>
          </cell>
          <cell r="H714">
            <v>468.620531028578</v>
          </cell>
          <cell r="I714">
            <v>150</v>
          </cell>
          <cell r="J714">
            <v>203.213636363636</v>
          </cell>
          <cell r="K714">
            <v>26.916824999999999</v>
          </cell>
          <cell r="L714">
            <v>203.213636363636</v>
          </cell>
          <cell r="M714">
            <v>26.916824999999999</v>
          </cell>
          <cell r="N714">
            <v>0.2</v>
          </cell>
          <cell r="O714">
            <v>0.2</v>
          </cell>
          <cell r="P714">
            <v>0.36</v>
          </cell>
          <cell r="Q714">
            <v>0.1</v>
          </cell>
          <cell r="R714">
            <v>2</v>
          </cell>
          <cell r="S714">
            <v>0.1</v>
          </cell>
          <cell r="T714">
            <v>0.9</v>
          </cell>
          <cell r="U714">
            <v>36.733333333333299</v>
          </cell>
          <cell r="V714">
            <v>0</v>
          </cell>
          <cell r="W714">
            <v>0</v>
          </cell>
          <cell r="X714">
            <v>0</v>
          </cell>
          <cell r="Y714">
            <v>0</v>
          </cell>
          <cell r="Z714">
            <v>31.9977272727273</v>
          </cell>
          <cell r="AA714">
            <v>0</v>
          </cell>
          <cell r="AB714">
            <v>0</v>
          </cell>
          <cell r="AC714">
            <v>26.916824999999999</v>
          </cell>
          <cell r="AD714">
            <v>26.916824999999999</v>
          </cell>
          <cell r="AE714">
            <v>26.916824999999999</v>
          </cell>
          <cell r="AF714">
            <v>26.916824999999999</v>
          </cell>
          <cell r="AG714">
            <v>40.375237499999997</v>
          </cell>
          <cell r="AH714">
            <v>26.916824999999999</v>
          </cell>
          <cell r="AI714">
            <v>26.916824999999999</v>
          </cell>
        </row>
        <row r="715">
          <cell r="B715" t="str">
            <v>光系20</v>
          </cell>
          <cell r="C715">
            <v>20</v>
          </cell>
          <cell r="D715" t="str">
            <v>光系</v>
          </cell>
          <cell r="E715">
            <v>8</v>
          </cell>
          <cell r="F715" t="str">
            <v>神圣</v>
          </cell>
          <cell r="H715">
            <v>496.22098836985998</v>
          </cell>
          <cell r="I715">
            <v>150</v>
          </cell>
          <cell r="J715">
            <v>215.62704471101401</v>
          </cell>
          <cell r="K715">
            <v>28.333500000000001</v>
          </cell>
          <cell r="L715">
            <v>215.62704471101401</v>
          </cell>
          <cell r="M715">
            <v>28.333500000000001</v>
          </cell>
          <cell r="N715">
            <v>0.2</v>
          </cell>
          <cell r="O715">
            <v>0.2</v>
          </cell>
          <cell r="P715">
            <v>0.36</v>
          </cell>
          <cell r="Q715">
            <v>0.1</v>
          </cell>
          <cell r="R715">
            <v>2</v>
          </cell>
          <cell r="S715">
            <v>0.1</v>
          </cell>
          <cell r="T715">
            <v>0.9</v>
          </cell>
          <cell r="U715">
            <v>38.6666666666667</v>
          </cell>
          <cell r="V715">
            <v>0</v>
          </cell>
          <cell r="W715">
            <v>0</v>
          </cell>
          <cell r="X715">
            <v>0</v>
          </cell>
          <cell r="Y715">
            <v>0</v>
          </cell>
          <cell r="Z715">
            <v>35.937840785169001</v>
          </cell>
          <cell r="AA715">
            <v>0</v>
          </cell>
          <cell r="AB715">
            <v>0</v>
          </cell>
          <cell r="AC715">
            <v>28.333500000000001</v>
          </cell>
          <cell r="AD715">
            <v>28.333500000000001</v>
          </cell>
          <cell r="AE715">
            <v>28.333500000000001</v>
          </cell>
          <cell r="AF715">
            <v>28.333500000000001</v>
          </cell>
          <cell r="AG715">
            <v>42.500250000000001</v>
          </cell>
          <cell r="AH715">
            <v>28.333500000000001</v>
          </cell>
          <cell r="AI715">
            <v>28.333500000000001</v>
          </cell>
        </row>
        <row r="716">
          <cell r="B716" t="str">
            <v>光系21</v>
          </cell>
          <cell r="C716">
            <v>21</v>
          </cell>
          <cell r="D716" t="str">
            <v>光系</v>
          </cell>
          <cell r="E716">
            <v>8</v>
          </cell>
          <cell r="F716" t="str">
            <v>神圣</v>
          </cell>
          <cell r="H716">
            <v>524.11506759775205</v>
          </cell>
          <cell r="I716">
            <v>150</v>
          </cell>
          <cell r="J716">
            <v>228.22499999999999</v>
          </cell>
          <cell r="K716">
            <v>29.750174999999999</v>
          </cell>
          <cell r="L716">
            <v>228.22499999999999</v>
          </cell>
          <cell r="M716">
            <v>29.750174999999999</v>
          </cell>
          <cell r="N716">
            <v>0.2</v>
          </cell>
          <cell r="O716">
            <v>0.2</v>
          </cell>
          <cell r="P716">
            <v>0.36</v>
          </cell>
          <cell r="Q716">
            <v>0.1</v>
          </cell>
          <cell r="R716">
            <v>2</v>
          </cell>
          <cell r="S716">
            <v>0.1</v>
          </cell>
          <cell r="T716">
            <v>0.9</v>
          </cell>
          <cell r="U716">
            <v>40.6</v>
          </cell>
          <cell r="V716">
            <v>0</v>
          </cell>
          <cell r="W716">
            <v>0</v>
          </cell>
          <cell r="X716">
            <v>0</v>
          </cell>
          <cell r="Y716">
            <v>0</v>
          </cell>
          <cell r="Z716">
            <v>40.162499999999994</v>
          </cell>
          <cell r="AA716">
            <v>0</v>
          </cell>
          <cell r="AB716">
            <v>0</v>
          </cell>
          <cell r="AC716">
            <v>29.750174999999999</v>
          </cell>
          <cell r="AD716">
            <v>29.750174999999999</v>
          </cell>
          <cell r="AE716">
            <v>29.750174999999999</v>
          </cell>
          <cell r="AF716">
            <v>29.750174999999999</v>
          </cell>
          <cell r="AG716">
            <v>44.625262499999998</v>
          </cell>
          <cell r="AH716">
            <v>29.750174999999999</v>
          </cell>
          <cell r="AI716">
            <v>29.750174999999999</v>
          </cell>
        </row>
        <row r="717">
          <cell r="B717" t="str">
            <v>光系22</v>
          </cell>
          <cell r="C717">
            <v>22</v>
          </cell>
          <cell r="D717" t="str">
            <v>光系</v>
          </cell>
          <cell r="E717">
            <v>8</v>
          </cell>
          <cell r="F717" t="str">
            <v>神圣</v>
          </cell>
          <cell r="H717">
            <v>552.30276871225306</v>
          </cell>
          <cell r="I717">
            <v>150</v>
          </cell>
          <cell r="J717">
            <v>241.009634551495</v>
          </cell>
          <cell r="K717">
            <v>31.16685</v>
          </cell>
          <cell r="L717">
            <v>241.009634551495</v>
          </cell>
          <cell r="M717">
            <v>31.16685</v>
          </cell>
          <cell r="N717">
            <v>0.2</v>
          </cell>
          <cell r="O717">
            <v>0.2</v>
          </cell>
          <cell r="P717">
            <v>0.36</v>
          </cell>
          <cell r="Q717">
            <v>0.1</v>
          </cell>
          <cell r="R717">
            <v>2</v>
          </cell>
          <cell r="S717">
            <v>0.1</v>
          </cell>
          <cell r="T717">
            <v>0.9</v>
          </cell>
          <cell r="U717">
            <v>42.533333333333303</v>
          </cell>
          <cell r="V717">
            <v>0</v>
          </cell>
          <cell r="W717">
            <v>0</v>
          </cell>
          <cell r="X717">
            <v>0</v>
          </cell>
          <cell r="Y717">
            <v>0</v>
          </cell>
          <cell r="Z717">
            <v>44.681561461794004</v>
          </cell>
          <cell r="AA717">
            <v>0</v>
          </cell>
          <cell r="AB717">
            <v>0</v>
          </cell>
          <cell r="AC717">
            <v>31.16685</v>
          </cell>
          <cell r="AD717">
            <v>31.16685</v>
          </cell>
          <cell r="AE717">
            <v>31.16685</v>
          </cell>
          <cell r="AF717">
            <v>31.16685</v>
          </cell>
          <cell r="AG717">
            <v>46.750275000000002</v>
          </cell>
          <cell r="AH717">
            <v>31.16685</v>
          </cell>
          <cell r="AI717">
            <v>31.16685</v>
          </cell>
        </row>
        <row r="718">
          <cell r="B718" t="str">
            <v>光系23</v>
          </cell>
          <cell r="C718">
            <v>23</v>
          </cell>
          <cell r="D718" t="str">
            <v>光系</v>
          </cell>
          <cell r="E718">
            <v>8</v>
          </cell>
          <cell r="F718" t="str">
            <v>神圣</v>
          </cell>
          <cell r="H718">
            <v>602.50505466107904</v>
          </cell>
          <cell r="I718">
            <v>150</v>
          </cell>
          <cell r="J718">
            <v>253.98314732142899</v>
          </cell>
          <cell r="K718">
            <v>32.583525000000002</v>
          </cell>
          <cell r="L718">
            <v>253.98314732142899</v>
          </cell>
          <cell r="M718">
            <v>32.583525000000002</v>
          </cell>
          <cell r="N718">
            <v>0.2</v>
          </cell>
          <cell r="O718">
            <v>0.2</v>
          </cell>
          <cell r="P718">
            <v>0.36</v>
          </cell>
          <cell r="Q718">
            <v>0.1</v>
          </cell>
          <cell r="R718">
            <v>2</v>
          </cell>
          <cell r="S718">
            <v>0.1</v>
          </cell>
          <cell r="T718">
            <v>0.9</v>
          </cell>
          <cell r="U718">
            <v>44.466666666666697</v>
          </cell>
          <cell r="V718">
            <v>0</v>
          </cell>
          <cell r="W718">
            <v>0</v>
          </cell>
          <cell r="X718">
            <v>0</v>
          </cell>
          <cell r="Y718">
            <v>0</v>
          </cell>
          <cell r="Z718">
            <v>49.505189732142895</v>
          </cell>
          <cell r="AA718">
            <v>0</v>
          </cell>
          <cell r="AB718">
            <v>0</v>
          </cell>
          <cell r="AC718">
            <v>32.583525000000002</v>
          </cell>
          <cell r="AD718">
            <v>32.583525000000002</v>
          </cell>
          <cell r="AE718">
            <v>32.583525000000002</v>
          </cell>
          <cell r="AF718">
            <v>32.583525000000002</v>
          </cell>
          <cell r="AG718">
            <v>48.875287499999999</v>
          </cell>
          <cell r="AH718">
            <v>32.583525000000002</v>
          </cell>
          <cell r="AI718">
            <v>32.583525000000002</v>
          </cell>
        </row>
        <row r="719">
          <cell r="B719" t="str">
            <v>光系24</v>
          </cell>
          <cell r="C719">
            <v>24</v>
          </cell>
          <cell r="D719" t="str">
            <v>光系</v>
          </cell>
          <cell r="E719">
            <v>8</v>
          </cell>
          <cell r="F719" t="str">
            <v>神圣</v>
          </cell>
          <cell r="H719">
            <v>632.35616454823003</v>
          </cell>
          <cell r="I719">
            <v>150</v>
          </cell>
          <cell r="J719">
            <v>267.14780652418398</v>
          </cell>
          <cell r="K719">
            <v>34.0002</v>
          </cell>
          <cell r="L719">
            <v>267.14780652418398</v>
          </cell>
          <cell r="M719">
            <v>34.0002</v>
          </cell>
          <cell r="N719">
            <v>0.2</v>
          </cell>
          <cell r="O719">
            <v>0.2</v>
          </cell>
          <cell r="P719">
            <v>0.36</v>
          </cell>
          <cell r="Q719">
            <v>0.1</v>
          </cell>
          <cell r="R719">
            <v>2</v>
          </cell>
          <cell r="S719">
            <v>0.1</v>
          </cell>
          <cell r="T719">
            <v>0.9</v>
          </cell>
          <cell r="U719">
            <v>46.4</v>
          </cell>
          <cell r="V719">
            <v>0</v>
          </cell>
          <cell r="W719">
            <v>0</v>
          </cell>
          <cell r="X719">
            <v>0</v>
          </cell>
          <cell r="Y719">
            <v>0</v>
          </cell>
          <cell r="Z719">
            <v>54.643869516310502</v>
          </cell>
          <cell r="AA719">
            <v>0</v>
          </cell>
          <cell r="AB719">
            <v>0</v>
          </cell>
          <cell r="AC719">
            <v>34.0002</v>
          </cell>
          <cell r="AD719">
            <v>34.0002</v>
          </cell>
          <cell r="AE719">
            <v>34.0002</v>
          </cell>
          <cell r="AF719">
            <v>34.0002</v>
          </cell>
          <cell r="AG719">
            <v>51.000299999999996</v>
          </cell>
          <cell r="AH719">
            <v>34.0002</v>
          </cell>
          <cell r="AI719">
            <v>34.0002</v>
          </cell>
        </row>
        <row r="720">
          <cell r="B720" t="str">
            <v>光系25</v>
          </cell>
          <cell r="C720">
            <v>25</v>
          </cell>
          <cell r="D720" t="str">
            <v>光系</v>
          </cell>
          <cell r="E720">
            <v>8</v>
          </cell>
          <cell r="F720" t="str">
            <v>神圣</v>
          </cell>
          <cell r="H720">
            <v>662.51187759749598</v>
          </cell>
          <cell r="I720">
            <v>150</v>
          </cell>
          <cell r="J720">
            <v>280.50595238095201</v>
          </cell>
          <cell r="K720">
            <v>35.416874999999997</v>
          </cell>
          <cell r="L720">
            <v>280.50595238095201</v>
          </cell>
          <cell r="M720">
            <v>35.416874999999997</v>
          </cell>
          <cell r="N720">
            <v>0.2</v>
          </cell>
          <cell r="O720">
            <v>0.2</v>
          </cell>
          <cell r="P720">
            <v>0.36</v>
          </cell>
          <cell r="Q720">
            <v>0.1</v>
          </cell>
          <cell r="R720">
            <v>2</v>
          </cell>
          <cell r="S720">
            <v>0.1</v>
          </cell>
          <cell r="T720">
            <v>0.9</v>
          </cell>
          <cell r="U720">
            <v>48.3333333333333</v>
          </cell>
          <cell r="V720">
            <v>0</v>
          </cell>
          <cell r="W720">
            <v>0</v>
          </cell>
          <cell r="X720">
            <v>0</v>
          </cell>
          <cell r="Y720">
            <v>0</v>
          </cell>
          <cell r="Z720">
            <v>60.1084183673469</v>
          </cell>
          <cell r="AA720">
            <v>0</v>
          </cell>
          <cell r="AB720">
            <v>0</v>
          </cell>
          <cell r="AC720">
            <v>35.416874999999997</v>
          </cell>
          <cell r="AD720">
            <v>35.416874999999997</v>
          </cell>
          <cell r="AE720">
            <v>35.416874999999997</v>
          </cell>
          <cell r="AF720">
            <v>35.416874999999997</v>
          </cell>
          <cell r="AG720">
            <v>53.125312499999993</v>
          </cell>
          <cell r="AH720">
            <v>35.416874999999997</v>
          </cell>
          <cell r="AI720">
            <v>35.416874999999997</v>
          </cell>
        </row>
        <row r="721">
          <cell r="B721" t="str">
            <v>光系26</v>
          </cell>
          <cell r="C721">
            <v>26</v>
          </cell>
          <cell r="D721" t="str">
            <v>光系</v>
          </cell>
          <cell r="E721">
            <v>8</v>
          </cell>
          <cell r="F721" t="str">
            <v>神圣</v>
          </cell>
          <cell r="H721">
            <v>692.97219380887498</v>
          </cell>
          <cell r="I721">
            <v>150</v>
          </cell>
          <cell r="J721">
            <v>294.06</v>
          </cell>
          <cell r="K721">
            <v>36.833550000000002</v>
          </cell>
          <cell r="L721">
            <v>294.06</v>
          </cell>
          <cell r="M721">
            <v>36.833550000000002</v>
          </cell>
          <cell r="N721">
            <v>0.2</v>
          </cell>
          <cell r="O721">
            <v>0.2</v>
          </cell>
          <cell r="P721">
            <v>0.36</v>
          </cell>
          <cell r="Q721">
            <v>0.1</v>
          </cell>
          <cell r="R721">
            <v>2</v>
          </cell>
          <cell r="S721">
            <v>0.1</v>
          </cell>
          <cell r="T721">
            <v>0.9</v>
          </cell>
          <cell r="U721">
            <v>50.266666666666701</v>
          </cell>
          <cell r="V721">
            <v>0</v>
          </cell>
          <cell r="W721">
            <v>0</v>
          </cell>
          <cell r="X721">
            <v>0</v>
          </cell>
          <cell r="Y721">
            <v>0</v>
          </cell>
          <cell r="Z721">
            <v>65.91</v>
          </cell>
          <cell r="AA721">
            <v>0</v>
          </cell>
          <cell r="AB721">
            <v>0</v>
          </cell>
          <cell r="AC721">
            <v>36.833550000000002</v>
          </cell>
          <cell r="AD721">
            <v>36.833550000000002</v>
          </cell>
          <cell r="AE721">
            <v>36.833550000000002</v>
          </cell>
          <cell r="AF721">
            <v>36.833550000000002</v>
          </cell>
          <cell r="AG721">
            <v>55.250325000000004</v>
          </cell>
          <cell r="AH721">
            <v>36.833550000000002</v>
          </cell>
          <cell r="AI721">
            <v>36.833550000000002</v>
          </cell>
        </row>
        <row r="722">
          <cell r="B722" t="str">
            <v>光系27</v>
          </cell>
          <cell r="C722">
            <v>27</v>
          </cell>
          <cell r="D722" t="str">
            <v>光系</v>
          </cell>
          <cell r="E722">
            <v>8</v>
          </cell>
          <cell r="F722" t="str">
            <v>神圣</v>
          </cell>
          <cell r="H722">
            <v>723.73711318236803</v>
          </cell>
          <cell r="I722">
            <v>150</v>
          </cell>
          <cell r="J722">
            <v>307.81244239631297</v>
          </cell>
          <cell r="K722">
            <v>38.250225</v>
          </cell>
          <cell r="L722">
            <v>307.81244239631297</v>
          </cell>
          <cell r="M722">
            <v>38.250225</v>
          </cell>
          <cell r="N722">
            <v>0.2</v>
          </cell>
          <cell r="O722">
            <v>0.2</v>
          </cell>
          <cell r="P722">
            <v>0.36</v>
          </cell>
          <cell r="Q722">
            <v>0.1</v>
          </cell>
          <cell r="R722">
            <v>2</v>
          </cell>
          <cell r="S722">
            <v>0.1</v>
          </cell>
          <cell r="T722">
            <v>0.9</v>
          </cell>
          <cell r="U722">
            <v>52.2</v>
          </cell>
          <cell r="V722">
            <v>0</v>
          </cell>
          <cell r="W722">
            <v>0</v>
          </cell>
          <cell r="X722">
            <v>0</v>
          </cell>
          <cell r="Y722">
            <v>0</v>
          </cell>
          <cell r="Z722">
            <v>72.060138248847892</v>
          </cell>
          <cell r="AA722">
            <v>0</v>
          </cell>
          <cell r="AB722">
            <v>0</v>
          </cell>
          <cell r="AC722">
            <v>38.250225</v>
          </cell>
          <cell r="AD722">
            <v>38.250225</v>
          </cell>
          <cell r="AE722">
            <v>38.250225</v>
          </cell>
          <cell r="AF722">
            <v>38.250225</v>
          </cell>
          <cell r="AG722">
            <v>57.375337500000001</v>
          </cell>
          <cell r="AH722">
            <v>38.250225</v>
          </cell>
          <cell r="AI722">
            <v>38.250225</v>
          </cell>
        </row>
        <row r="723">
          <cell r="B723" t="str">
            <v>光系28</v>
          </cell>
          <cell r="C723">
            <v>28</v>
          </cell>
          <cell r="D723" t="str">
            <v>光系</v>
          </cell>
          <cell r="E723">
            <v>8</v>
          </cell>
          <cell r="F723" t="str">
            <v>神圣</v>
          </cell>
          <cell r="H723">
            <v>754.80663571797402</v>
          </cell>
          <cell r="I723">
            <v>150</v>
          </cell>
          <cell r="J723">
            <v>321.76585365853703</v>
          </cell>
          <cell r="K723">
            <v>39.666899999999998</v>
          </cell>
          <cell r="L723">
            <v>321.76585365853703</v>
          </cell>
          <cell r="M723">
            <v>39.666899999999998</v>
          </cell>
          <cell r="N723">
            <v>0.2</v>
          </cell>
          <cell r="O723">
            <v>0.2</v>
          </cell>
          <cell r="P723">
            <v>0.36</v>
          </cell>
          <cell r="Q723">
            <v>0.1</v>
          </cell>
          <cell r="R723">
            <v>2</v>
          </cell>
          <cell r="S723">
            <v>0.1</v>
          </cell>
          <cell r="T723">
            <v>0.9</v>
          </cell>
          <cell r="U723">
            <v>54.133333333333297</v>
          </cell>
          <cell r="V723">
            <v>0</v>
          </cell>
          <cell r="W723">
            <v>0</v>
          </cell>
          <cell r="X723">
            <v>0</v>
          </cell>
          <cell r="Y723">
            <v>0</v>
          </cell>
          <cell r="Z723">
            <v>78.570731707317151</v>
          </cell>
          <cell r="AA723">
            <v>0</v>
          </cell>
          <cell r="AB723">
            <v>0</v>
          </cell>
          <cell r="AC723">
            <v>39.666899999999998</v>
          </cell>
          <cell r="AD723">
            <v>39.666899999999998</v>
          </cell>
          <cell r="AE723">
            <v>39.666899999999998</v>
          </cell>
          <cell r="AF723">
            <v>39.666899999999998</v>
          </cell>
          <cell r="AG723">
            <v>59.500349999999997</v>
          </cell>
          <cell r="AH723">
            <v>39.666899999999998</v>
          </cell>
          <cell r="AI723">
            <v>39.666899999999998</v>
          </cell>
        </row>
        <row r="724">
          <cell r="B724" t="str">
            <v>光系29</v>
          </cell>
          <cell r="C724">
            <v>29</v>
          </cell>
          <cell r="D724" t="str">
            <v>光系</v>
          </cell>
          <cell r="E724">
            <v>8</v>
          </cell>
          <cell r="F724" t="str">
            <v>神圣</v>
          </cell>
          <cell r="H724">
            <v>786.18076141569497</v>
          </cell>
          <cell r="I724">
            <v>150</v>
          </cell>
          <cell r="J724">
            <v>335.92289227166299</v>
          </cell>
          <cell r="K724">
            <v>41.083575000000003</v>
          </cell>
          <cell r="L724">
            <v>335.92289227166299</v>
          </cell>
          <cell r="M724">
            <v>41.083575000000003</v>
          </cell>
          <cell r="N724">
            <v>0.2</v>
          </cell>
          <cell r="O724">
            <v>0.2</v>
          </cell>
          <cell r="P724">
            <v>0.36</v>
          </cell>
          <cell r="Q724">
            <v>0.1</v>
          </cell>
          <cell r="R724">
            <v>2</v>
          </cell>
          <cell r="S724">
            <v>0.1</v>
          </cell>
          <cell r="T724">
            <v>0.9</v>
          </cell>
          <cell r="U724">
            <v>56.066666666666698</v>
          </cell>
          <cell r="V724">
            <v>0</v>
          </cell>
          <cell r="W724">
            <v>0</v>
          </cell>
          <cell r="X724">
            <v>0</v>
          </cell>
          <cell r="Y724">
            <v>0</v>
          </cell>
          <cell r="Z724">
            <v>85.45406908665106</v>
          </cell>
          <cell r="AA724">
            <v>0</v>
          </cell>
          <cell r="AB724">
            <v>0</v>
          </cell>
          <cell r="AC724">
            <v>41.083575000000003</v>
          </cell>
          <cell r="AD724">
            <v>41.083575000000003</v>
          </cell>
          <cell r="AE724">
            <v>41.083575000000003</v>
          </cell>
          <cell r="AF724">
            <v>41.083575000000003</v>
          </cell>
          <cell r="AG724">
            <v>61.625362500000008</v>
          </cell>
          <cell r="AH724">
            <v>41.083575000000003</v>
          </cell>
          <cell r="AI724">
            <v>41.083575000000003</v>
          </cell>
        </row>
        <row r="725">
          <cell r="B725" t="str">
            <v>光系30</v>
          </cell>
          <cell r="C725">
            <v>30</v>
          </cell>
          <cell r="D725" t="str">
            <v>光系</v>
          </cell>
          <cell r="E725">
            <v>8</v>
          </cell>
          <cell r="F725" t="str">
            <v>神圣</v>
          </cell>
          <cell r="H725">
            <v>817.85949027552897</v>
          </cell>
          <cell r="I725">
            <v>150</v>
          </cell>
          <cell r="J725">
            <v>350.28630460448602</v>
          </cell>
          <cell r="K725">
            <v>42.500250000000001</v>
          </cell>
          <cell r="L725">
            <v>350.28630460448602</v>
          </cell>
          <cell r="M725">
            <v>42.500250000000001</v>
          </cell>
          <cell r="N725">
            <v>0.2</v>
          </cell>
          <cell r="O725">
            <v>0.2</v>
          </cell>
          <cell r="P725">
            <v>0.36</v>
          </cell>
          <cell r="Q725">
            <v>0.1</v>
          </cell>
          <cell r="R725">
            <v>2</v>
          </cell>
          <cell r="S725">
            <v>0.1</v>
          </cell>
          <cell r="T725">
            <v>0.9</v>
          </cell>
          <cell r="U725">
            <v>58</v>
          </cell>
          <cell r="V725">
            <v>0</v>
          </cell>
          <cell r="W725">
            <v>0</v>
          </cell>
          <cell r="X725">
            <v>0</v>
          </cell>
          <cell r="Y725">
            <v>0</v>
          </cell>
          <cell r="Z725">
            <v>92.72284533648164</v>
          </cell>
          <cell r="AA725">
            <v>0</v>
          </cell>
          <cell r="AB725">
            <v>0</v>
          </cell>
          <cell r="AC725">
            <v>42.500250000000001</v>
          </cell>
          <cell r="AD725">
            <v>42.500250000000001</v>
          </cell>
          <cell r="AE725">
            <v>42.500250000000001</v>
          </cell>
          <cell r="AF725">
            <v>42.500250000000001</v>
          </cell>
          <cell r="AG725">
            <v>63.750375000000005</v>
          </cell>
          <cell r="AH725">
            <v>42.500250000000001</v>
          </cell>
          <cell r="AI725">
            <v>42.500250000000001</v>
          </cell>
        </row>
        <row r="726">
          <cell r="B726" t="str">
            <v>光系31</v>
          </cell>
          <cell r="C726">
            <v>31</v>
          </cell>
          <cell r="D726" t="str">
            <v>光系</v>
          </cell>
          <cell r="E726">
            <v>8</v>
          </cell>
          <cell r="F726" t="str">
            <v>神圣</v>
          </cell>
          <cell r="H726">
            <v>849.84282229747703</v>
          </cell>
          <cell r="I726">
            <v>150</v>
          </cell>
          <cell r="J726">
            <v>364.85892857142898</v>
          </cell>
          <cell r="K726">
            <v>43.916924999999999</v>
          </cell>
          <cell r="L726">
            <v>364.85892857142898</v>
          </cell>
          <cell r="M726">
            <v>43.916924999999999</v>
          </cell>
          <cell r="N726">
            <v>0.2</v>
          </cell>
          <cell r="O726">
            <v>0.2</v>
          </cell>
          <cell r="P726">
            <v>0.36</v>
          </cell>
          <cell r="Q726">
            <v>0.1</v>
          </cell>
          <cell r="R726">
            <v>2</v>
          </cell>
          <cell r="S726">
            <v>0.1</v>
          </cell>
          <cell r="T726">
            <v>0.9</v>
          </cell>
          <cell r="U726">
            <v>59.933333333333302</v>
          </cell>
          <cell r="V726">
            <v>0</v>
          </cell>
          <cell r="W726">
            <v>0</v>
          </cell>
          <cell r="X726">
            <v>0</v>
          </cell>
          <cell r="Y726">
            <v>0</v>
          </cell>
          <cell r="Z726">
            <v>100.39017857142855</v>
          </cell>
          <cell r="AA726">
            <v>0</v>
          </cell>
          <cell r="AB726">
            <v>0</v>
          </cell>
          <cell r="AC726">
            <v>43.916924999999999</v>
          </cell>
          <cell r="AD726">
            <v>43.916924999999999</v>
          </cell>
          <cell r="AE726">
            <v>43.916924999999999</v>
          </cell>
          <cell r="AF726">
            <v>43.916924999999999</v>
          </cell>
          <cell r="AG726">
            <v>65.875387500000002</v>
          </cell>
          <cell r="AH726">
            <v>43.916924999999999</v>
          </cell>
          <cell r="AI726">
            <v>43.916924999999999</v>
          </cell>
        </row>
        <row r="727">
          <cell r="B727" t="str">
            <v>光系32</v>
          </cell>
          <cell r="C727">
            <v>32</v>
          </cell>
          <cell r="D727" t="str">
            <v>光系</v>
          </cell>
          <cell r="E727">
            <v>8</v>
          </cell>
          <cell r="F727" t="str">
            <v>神圣</v>
          </cell>
          <cell r="H727">
            <v>882.13075748153904</v>
          </cell>
          <cell r="I727">
            <v>150</v>
          </cell>
          <cell r="J727">
            <v>379.64369747899201</v>
          </cell>
          <cell r="K727">
            <v>45.333599999999997</v>
          </cell>
          <cell r="L727">
            <v>379.64369747899201</v>
          </cell>
          <cell r="M727">
            <v>45.333599999999997</v>
          </cell>
          <cell r="N727">
            <v>0.2</v>
          </cell>
          <cell r="O727">
            <v>0.2</v>
          </cell>
          <cell r="P727">
            <v>0.36</v>
          </cell>
          <cell r="Q727">
            <v>0.1</v>
          </cell>
          <cell r="R727">
            <v>2</v>
          </cell>
          <cell r="S727">
            <v>0.1</v>
          </cell>
          <cell r="T727">
            <v>0.9</v>
          </cell>
          <cell r="U727">
            <v>61.866666666666703</v>
          </cell>
          <cell r="V727">
            <v>0</v>
          </cell>
          <cell r="W727">
            <v>0</v>
          </cell>
          <cell r="X727">
            <v>0</v>
          </cell>
          <cell r="Y727">
            <v>0</v>
          </cell>
          <cell r="Z727">
            <v>108.46962785114042</v>
          </cell>
          <cell r="AA727">
            <v>0</v>
          </cell>
          <cell r="AB727">
            <v>0</v>
          </cell>
          <cell r="AC727">
            <v>45.333599999999997</v>
          </cell>
          <cell r="AD727">
            <v>45.333599999999997</v>
          </cell>
          <cell r="AE727">
            <v>45.333599999999997</v>
          </cell>
          <cell r="AF727">
            <v>45.333599999999997</v>
          </cell>
          <cell r="AG727">
            <v>68.000399999999999</v>
          </cell>
          <cell r="AH727">
            <v>45.333599999999997</v>
          </cell>
          <cell r="AI727">
            <v>45.333599999999997</v>
          </cell>
        </row>
        <row r="728">
          <cell r="B728" t="str">
            <v>光系33</v>
          </cell>
          <cell r="C728">
            <v>33</v>
          </cell>
          <cell r="D728" t="str">
            <v>光系</v>
          </cell>
          <cell r="E728">
            <v>8</v>
          </cell>
          <cell r="F728" t="str">
            <v>神圣</v>
          </cell>
          <cell r="H728">
            <v>914.72329582771499</v>
          </cell>
          <cell r="I728">
            <v>150</v>
          </cell>
          <cell r="J728">
            <v>394.64364406779703</v>
          </cell>
          <cell r="K728">
            <v>46.750275000000002</v>
          </cell>
          <cell r="L728">
            <v>394.64364406779703</v>
          </cell>
          <cell r="M728">
            <v>46.750275000000002</v>
          </cell>
          <cell r="N728">
            <v>0.2</v>
          </cell>
          <cell r="O728">
            <v>0.2</v>
          </cell>
          <cell r="P728">
            <v>0.36</v>
          </cell>
          <cell r="Q728">
            <v>0.1</v>
          </cell>
          <cell r="R728">
            <v>2</v>
          </cell>
          <cell r="S728">
            <v>0.1</v>
          </cell>
          <cell r="T728">
            <v>0.9</v>
          </cell>
          <cell r="U728">
            <v>63.8</v>
          </cell>
          <cell r="V728">
            <v>0</v>
          </cell>
          <cell r="W728">
            <v>0</v>
          </cell>
          <cell r="X728">
            <v>0</v>
          </cell>
          <cell r="Y728">
            <v>0</v>
          </cell>
          <cell r="Z728">
            <v>116.97521186440682</v>
          </cell>
          <cell r="AA728">
            <v>0</v>
          </cell>
          <cell r="AB728">
            <v>0</v>
          </cell>
          <cell r="AC728">
            <v>46.750275000000002</v>
          </cell>
          <cell r="AD728">
            <v>46.750275000000002</v>
          </cell>
          <cell r="AE728">
            <v>46.750275000000002</v>
          </cell>
          <cell r="AF728">
            <v>46.750275000000002</v>
          </cell>
          <cell r="AG728">
            <v>70.12541250000001</v>
          </cell>
          <cell r="AH728">
            <v>46.750275000000002</v>
          </cell>
          <cell r="AI728">
            <v>46.750275000000002</v>
          </cell>
        </row>
        <row r="729">
          <cell r="B729" t="str">
            <v>光系34</v>
          </cell>
          <cell r="C729">
            <v>34</v>
          </cell>
          <cell r="D729" t="str">
            <v>光系</v>
          </cell>
          <cell r="E729">
            <v>8</v>
          </cell>
          <cell r="F729" t="str">
            <v>神圣</v>
          </cell>
          <cell r="H729">
            <v>983.66060335075701</v>
          </cell>
          <cell r="I729">
            <v>150</v>
          </cell>
          <cell r="J729">
            <v>409.86190476190501</v>
          </cell>
          <cell r="K729">
            <v>48.16695</v>
          </cell>
          <cell r="L729">
            <v>409.86190476190501</v>
          </cell>
          <cell r="M729">
            <v>48.16695</v>
          </cell>
          <cell r="N729">
            <v>0.2</v>
          </cell>
          <cell r="O729">
            <v>0.2</v>
          </cell>
          <cell r="P729">
            <v>0.36</v>
          </cell>
          <cell r="Q729">
            <v>0.1</v>
          </cell>
          <cell r="R729">
            <v>2</v>
          </cell>
          <cell r="S729">
            <v>0.1</v>
          </cell>
          <cell r="T729">
            <v>0.9</v>
          </cell>
          <cell r="U729">
            <v>65.733333333333306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125.92142857142865</v>
          </cell>
          <cell r="AA729">
            <v>0</v>
          </cell>
          <cell r="AB729">
            <v>0</v>
          </cell>
          <cell r="AC729">
            <v>48.16695</v>
          </cell>
          <cell r="AD729">
            <v>48.16695</v>
          </cell>
          <cell r="AE729">
            <v>48.16695</v>
          </cell>
          <cell r="AF729">
            <v>48.16695</v>
          </cell>
          <cell r="AG729">
            <v>72.250425000000007</v>
          </cell>
          <cell r="AH729">
            <v>48.16695</v>
          </cell>
          <cell r="AI729">
            <v>48.16695</v>
          </cell>
        </row>
        <row r="730">
          <cell r="B730" t="str">
            <v>光系35</v>
          </cell>
          <cell r="C730">
            <v>35</v>
          </cell>
          <cell r="D730" t="str">
            <v>光系</v>
          </cell>
          <cell r="E730">
            <v>8</v>
          </cell>
          <cell r="F730" t="str">
            <v>神圣</v>
          </cell>
          <cell r="H730">
            <v>1018.12508607825</v>
          </cell>
          <cell r="I730">
            <v>150</v>
          </cell>
          <cell r="J730">
            <v>425.30172413793099</v>
          </cell>
          <cell r="K730">
            <v>49.583624999999998</v>
          </cell>
          <cell r="L730">
            <v>425.30172413793099</v>
          </cell>
          <cell r="M730">
            <v>49.583624999999998</v>
          </cell>
          <cell r="N730">
            <v>0.2</v>
          </cell>
          <cell r="O730">
            <v>0.2</v>
          </cell>
          <cell r="P730">
            <v>0.36</v>
          </cell>
          <cell r="Q730">
            <v>0.1</v>
          </cell>
          <cell r="R730">
            <v>2</v>
          </cell>
          <cell r="S730">
            <v>0.1</v>
          </cell>
          <cell r="T730">
            <v>0.9</v>
          </cell>
          <cell r="U730">
            <v>67.6666666666667</v>
          </cell>
          <cell r="V730">
            <v>0</v>
          </cell>
          <cell r="W730">
            <v>0</v>
          </cell>
          <cell r="X730">
            <v>0</v>
          </cell>
          <cell r="Y730">
            <v>0</v>
          </cell>
          <cell r="Z730">
            <v>135.32327586206895</v>
          </cell>
          <cell r="AA730">
            <v>0</v>
          </cell>
          <cell r="AB730">
            <v>0</v>
          </cell>
          <cell r="AC730">
            <v>49.583624999999998</v>
          </cell>
          <cell r="AD730">
            <v>49.583624999999998</v>
          </cell>
          <cell r="AE730">
            <v>49.583624999999998</v>
          </cell>
          <cell r="AF730">
            <v>49.583624999999998</v>
          </cell>
          <cell r="AG730">
            <v>74.375437500000004</v>
          </cell>
          <cell r="AH730">
            <v>49.583624999999998</v>
          </cell>
          <cell r="AI730">
            <v>49.583624999999998</v>
          </cell>
        </row>
        <row r="731">
          <cell r="B731" t="str">
            <v>光系36</v>
          </cell>
          <cell r="C731">
            <v>36</v>
          </cell>
          <cell r="D731" t="str">
            <v>光系</v>
          </cell>
          <cell r="E731">
            <v>8</v>
          </cell>
          <cell r="F731" t="str">
            <v>神圣</v>
          </cell>
          <cell r="H731">
            <v>1052.9057567206801</v>
          </cell>
          <cell r="I731">
            <v>150</v>
          </cell>
          <cell r="J731">
            <v>440.96645962732902</v>
          </cell>
          <cell r="K731">
            <v>51.000300000000003</v>
          </cell>
          <cell r="L731">
            <v>440.96645962732902</v>
          </cell>
          <cell r="M731">
            <v>51.000300000000003</v>
          </cell>
          <cell r="N731">
            <v>0.2</v>
          </cell>
          <cell r="O731">
            <v>0.2</v>
          </cell>
          <cell r="P731">
            <v>0.36</v>
          </cell>
          <cell r="Q731">
            <v>0.1</v>
          </cell>
          <cell r="R731">
            <v>2</v>
          </cell>
          <cell r="S731">
            <v>0.1</v>
          </cell>
          <cell r="T731">
            <v>0.9</v>
          </cell>
          <cell r="U731">
            <v>69.599999999999994</v>
          </cell>
          <cell r="V731">
            <v>0</v>
          </cell>
          <cell r="W731">
            <v>0</v>
          </cell>
          <cell r="X731">
            <v>0</v>
          </cell>
          <cell r="Y731">
            <v>0</v>
          </cell>
          <cell r="Z731">
            <v>145.19627329192545</v>
          </cell>
          <cell r="AA731">
            <v>0</v>
          </cell>
          <cell r="AB731">
            <v>0</v>
          </cell>
          <cell r="AC731">
            <v>51.000300000000003</v>
          </cell>
          <cell r="AD731">
            <v>51.000300000000003</v>
          </cell>
          <cell r="AE731">
            <v>51.000300000000003</v>
          </cell>
          <cell r="AF731">
            <v>51.000300000000003</v>
          </cell>
          <cell r="AG731">
            <v>76.500450000000001</v>
          </cell>
          <cell r="AH731">
            <v>51.000300000000003</v>
          </cell>
          <cell r="AI731">
            <v>51.000300000000003</v>
          </cell>
        </row>
        <row r="732">
          <cell r="B732" t="str">
            <v>光系37</v>
          </cell>
          <cell r="C732">
            <v>37</v>
          </cell>
          <cell r="D732" t="str">
            <v>光系</v>
          </cell>
          <cell r="E732">
            <v>8</v>
          </cell>
          <cell r="F732" t="str">
            <v>神圣</v>
          </cell>
          <cell r="H732">
            <v>1088.0026152780299</v>
          </cell>
          <cell r="I732">
            <v>150</v>
          </cell>
          <cell r="J732">
            <v>456.85958646616501</v>
          </cell>
          <cell r="K732">
            <v>52.416975000000001</v>
          </cell>
          <cell r="L732">
            <v>456.85958646616501</v>
          </cell>
          <cell r="M732">
            <v>52.416975000000001</v>
          </cell>
          <cell r="N732">
            <v>0.2</v>
          </cell>
          <cell r="O732">
            <v>0.2</v>
          </cell>
          <cell r="P732">
            <v>0.36</v>
          </cell>
          <cell r="Q732">
            <v>0.1</v>
          </cell>
          <cell r="R732">
            <v>2</v>
          </cell>
          <cell r="S732">
            <v>0.1</v>
          </cell>
          <cell r="T732">
            <v>0.9</v>
          </cell>
          <cell r="U732">
            <v>71.533333333333303</v>
          </cell>
          <cell r="V732">
            <v>0</v>
          </cell>
          <cell r="W732">
            <v>0</v>
          </cell>
          <cell r="X732">
            <v>0</v>
          </cell>
          <cell r="Y732">
            <v>0</v>
          </cell>
          <cell r="Z732">
            <v>155.5564849624065</v>
          </cell>
          <cell r="AA732">
            <v>0</v>
          </cell>
          <cell r="AB732">
            <v>0</v>
          </cell>
          <cell r="AC732">
            <v>52.416975000000001</v>
          </cell>
          <cell r="AD732">
            <v>52.416975000000001</v>
          </cell>
          <cell r="AE732">
            <v>52.416975000000001</v>
          </cell>
          <cell r="AF732">
            <v>52.416975000000001</v>
          </cell>
          <cell r="AG732">
            <v>78.625462499999998</v>
          </cell>
          <cell r="AH732">
            <v>52.416975000000001</v>
          </cell>
          <cell r="AI732">
            <v>52.416975000000001</v>
          </cell>
        </row>
        <row r="733">
          <cell r="B733" t="str">
            <v>光系38</v>
          </cell>
          <cell r="C733">
            <v>38</v>
          </cell>
          <cell r="D733" t="str">
            <v>光系</v>
          </cell>
          <cell r="E733">
            <v>8</v>
          </cell>
          <cell r="F733" t="str">
            <v>神圣</v>
          </cell>
          <cell r="H733">
            <v>1123.4156617503199</v>
          </cell>
          <cell r="I733">
            <v>150</v>
          </cell>
          <cell r="J733">
            <v>472.98470290771201</v>
          </cell>
          <cell r="K733">
            <v>53.833649999999999</v>
          </cell>
          <cell r="L733">
            <v>472.98470290771201</v>
          </cell>
          <cell r="M733">
            <v>53.833649999999999</v>
          </cell>
          <cell r="N733">
            <v>0.2</v>
          </cell>
          <cell r="O733">
            <v>0.2</v>
          </cell>
          <cell r="P733">
            <v>0.36</v>
          </cell>
          <cell r="Q733">
            <v>0.1</v>
          </cell>
          <cell r="R733">
            <v>2</v>
          </cell>
          <cell r="S733">
            <v>0.1</v>
          </cell>
          <cell r="T733">
            <v>0.9</v>
          </cell>
          <cell r="U733">
            <v>73.466666666666697</v>
          </cell>
          <cell r="V733">
            <v>0</v>
          </cell>
          <cell r="W733">
            <v>0</v>
          </cell>
          <cell r="X733">
            <v>0</v>
          </cell>
          <cell r="Y733">
            <v>0</v>
          </cell>
          <cell r="Z733">
            <v>166.42054361567699</v>
          </cell>
          <cell r="AA733">
            <v>0</v>
          </cell>
          <cell r="AB733">
            <v>0</v>
          </cell>
          <cell r="AC733">
            <v>53.833649999999999</v>
          </cell>
          <cell r="AD733">
            <v>53.833649999999999</v>
          </cell>
          <cell r="AE733">
            <v>53.833649999999999</v>
          </cell>
          <cell r="AF733">
            <v>53.833649999999999</v>
          </cell>
          <cell r="AG733">
            <v>80.750474999999994</v>
          </cell>
          <cell r="AH733">
            <v>53.833649999999999</v>
          </cell>
          <cell r="AI733">
            <v>53.833649999999999</v>
          </cell>
        </row>
        <row r="734">
          <cell r="B734" t="str">
            <v>光系39</v>
          </cell>
          <cell r="C734">
            <v>39</v>
          </cell>
          <cell r="D734" t="str">
            <v>光系</v>
          </cell>
          <cell r="E734">
            <v>8</v>
          </cell>
          <cell r="F734" t="str">
            <v>神圣</v>
          </cell>
          <cell r="H734">
            <v>1159.1448961375399</v>
          </cell>
          <cell r="I734">
            <v>150</v>
          </cell>
          <cell r="J734">
            <v>489.34553571428597</v>
          </cell>
          <cell r="K734">
            <v>55.250324999999997</v>
          </cell>
          <cell r="L734">
            <v>489.34553571428597</v>
          </cell>
          <cell r="M734">
            <v>55.250324999999997</v>
          </cell>
          <cell r="N734">
            <v>0.2</v>
          </cell>
          <cell r="O734">
            <v>0.2</v>
          </cell>
          <cell r="P734">
            <v>0.36</v>
          </cell>
          <cell r="Q734">
            <v>0.1</v>
          </cell>
          <cell r="R734">
            <v>2</v>
          </cell>
          <cell r="S734">
            <v>0.1</v>
          </cell>
          <cell r="T734">
            <v>0.9</v>
          </cell>
          <cell r="U734">
            <v>75.400000000000006</v>
          </cell>
          <cell r="V734">
            <v>0</v>
          </cell>
          <cell r="W734">
            <v>0</v>
          </cell>
          <cell r="X734">
            <v>0</v>
          </cell>
          <cell r="Y734">
            <v>0</v>
          </cell>
          <cell r="Z734">
            <v>177.8056760204085</v>
          </cell>
          <cell r="AA734">
            <v>0</v>
          </cell>
          <cell r="AB734">
            <v>0</v>
          </cell>
          <cell r="AC734">
            <v>55.250324999999997</v>
          </cell>
          <cell r="AD734">
            <v>55.250324999999997</v>
          </cell>
          <cell r="AE734">
            <v>55.250324999999997</v>
          </cell>
          <cell r="AF734">
            <v>55.250324999999997</v>
          </cell>
          <cell r="AG734">
            <v>82.875487499999991</v>
          </cell>
          <cell r="AH734">
            <v>55.250324999999997</v>
          </cell>
          <cell r="AI734">
            <v>55.250324999999997</v>
          </cell>
        </row>
        <row r="735">
          <cell r="B735" t="str">
            <v>光系40</v>
          </cell>
          <cell r="C735">
            <v>40</v>
          </cell>
          <cell r="D735" t="str">
            <v>光系</v>
          </cell>
          <cell r="E735">
            <v>8</v>
          </cell>
          <cell r="F735" t="str">
            <v>神圣</v>
          </cell>
          <cell r="H735">
            <v>1195.1903184396899</v>
          </cell>
          <cell r="I735">
            <v>150</v>
          </cell>
          <cell r="J735">
            <v>505.94594594594599</v>
          </cell>
          <cell r="K735">
            <v>56.667000000000002</v>
          </cell>
          <cell r="L735">
            <v>505.94594594594599</v>
          </cell>
          <cell r="M735">
            <v>56.667000000000002</v>
          </cell>
          <cell r="N735">
            <v>0.2</v>
          </cell>
          <cell r="O735">
            <v>0.2</v>
          </cell>
          <cell r="P735">
            <v>0.36</v>
          </cell>
          <cell r="Q735">
            <v>0.1</v>
          </cell>
          <cell r="R735">
            <v>2</v>
          </cell>
          <cell r="S735">
            <v>0.1</v>
          </cell>
          <cell r="T735">
            <v>0.9</v>
          </cell>
          <cell r="U735">
            <v>77.3333333333333</v>
          </cell>
          <cell r="V735">
            <v>0</v>
          </cell>
          <cell r="W735">
            <v>0</v>
          </cell>
          <cell r="X735">
            <v>0</v>
          </cell>
          <cell r="Y735">
            <v>0</v>
          </cell>
          <cell r="Z735">
            <v>189.72972972973048</v>
          </cell>
          <cell r="AA735">
            <v>0</v>
          </cell>
          <cell r="AB735">
            <v>0</v>
          </cell>
          <cell r="AC735">
            <v>56.667000000000002</v>
          </cell>
          <cell r="AD735">
            <v>56.667000000000002</v>
          </cell>
          <cell r="AE735">
            <v>56.667000000000002</v>
          </cell>
          <cell r="AF735">
            <v>56.667000000000002</v>
          </cell>
          <cell r="AG735">
            <v>85.000500000000002</v>
          </cell>
          <cell r="AH735">
            <v>56.667000000000002</v>
          </cell>
          <cell r="AI735">
            <v>56.667000000000002</v>
          </cell>
        </row>
        <row r="736">
          <cell r="B736" t="str">
            <v>光系41</v>
          </cell>
          <cell r="C736">
            <v>41</v>
          </cell>
          <cell r="D736" t="str">
            <v>光系</v>
          </cell>
          <cell r="E736">
            <v>8</v>
          </cell>
          <cell r="F736" t="str">
            <v>神圣</v>
          </cell>
          <cell r="H736">
            <v>1231.5519286567701</v>
          </cell>
          <cell r="I736">
            <v>150</v>
          </cell>
          <cell r="J736">
            <v>522.78993506493498</v>
          </cell>
          <cell r="K736">
            <v>58.083674999999999</v>
          </cell>
          <cell r="L736">
            <v>522.78993506493498</v>
          </cell>
          <cell r="M736">
            <v>58.083674999999999</v>
          </cell>
          <cell r="N736">
            <v>0.2</v>
          </cell>
          <cell r="O736">
            <v>0.2</v>
          </cell>
          <cell r="P736">
            <v>0.36</v>
          </cell>
          <cell r="Q736">
            <v>0.1</v>
          </cell>
          <cell r="R736">
            <v>2</v>
          </cell>
          <cell r="S736">
            <v>0.1</v>
          </cell>
          <cell r="T736">
            <v>0.9</v>
          </cell>
          <cell r="U736">
            <v>79.266666666666694</v>
          </cell>
          <cell r="V736">
            <v>0</v>
          </cell>
          <cell r="W736">
            <v>0</v>
          </cell>
          <cell r="X736">
            <v>0</v>
          </cell>
          <cell r="Y736">
            <v>0</v>
          </cell>
          <cell r="Z736">
            <v>202.21120129870201</v>
          </cell>
          <cell r="AA736">
            <v>0</v>
          </cell>
          <cell r="AB736">
            <v>0</v>
          </cell>
          <cell r="AC736">
            <v>58.083674999999999</v>
          </cell>
          <cell r="AD736">
            <v>58.083674999999999</v>
          </cell>
          <cell r="AE736">
            <v>58.083674999999999</v>
          </cell>
          <cell r="AF736">
            <v>58.083674999999999</v>
          </cell>
          <cell r="AG736">
            <v>87.125512499999999</v>
          </cell>
          <cell r="AH736">
            <v>58.083674999999999</v>
          </cell>
          <cell r="AI736">
            <v>58.083674999999999</v>
          </cell>
        </row>
        <row r="737">
          <cell r="B737" t="str">
            <v>光系42</v>
          </cell>
          <cell r="C737">
            <v>42</v>
          </cell>
          <cell r="D737" t="str">
            <v>光系</v>
          </cell>
          <cell r="E737">
            <v>8</v>
          </cell>
          <cell r="F737" t="str">
            <v>神圣</v>
          </cell>
          <cell r="H737">
            <v>1268.22972678878</v>
          </cell>
          <cell r="I737">
            <v>150</v>
          </cell>
          <cell r="J737">
            <v>539.88165137614703</v>
          </cell>
          <cell r="K737">
            <v>59.500349999999997</v>
          </cell>
          <cell r="L737">
            <v>539.88165137614703</v>
          </cell>
          <cell r="M737">
            <v>59.500349999999997</v>
          </cell>
          <cell r="N737">
            <v>0.2</v>
          </cell>
          <cell r="O737">
            <v>0.2</v>
          </cell>
          <cell r="P737">
            <v>0.36</v>
          </cell>
          <cell r="Q737">
            <v>0.1</v>
          </cell>
          <cell r="R737">
            <v>2</v>
          </cell>
          <cell r="S737">
            <v>0.1</v>
          </cell>
          <cell r="T737">
            <v>0.9</v>
          </cell>
          <cell r="U737">
            <v>81.2</v>
          </cell>
          <cell r="V737">
            <v>0</v>
          </cell>
          <cell r="W737">
            <v>0</v>
          </cell>
          <cell r="X737">
            <v>0</v>
          </cell>
          <cell r="Y737">
            <v>0</v>
          </cell>
          <cell r="Z737">
            <v>215.26926605504551</v>
          </cell>
          <cell r="AA737">
            <v>0</v>
          </cell>
          <cell r="AB737">
            <v>0</v>
          </cell>
          <cell r="AC737">
            <v>59.500349999999997</v>
          </cell>
          <cell r="AD737">
            <v>59.500349999999997</v>
          </cell>
          <cell r="AE737">
            <v>59.500349999999997</v>
          </cell>
          <cell r="AF737">
            <v>59.500349999999997</v>
          </cell>
          <cell r="AG737">
            <v>89.250524999999996</v>
          </cell>
          <cell r="AH737">
            <v>59.500349999999997</v>
          </cell>
          <cell r="AI737">
            <v>59.500349999999997</v>
          </cell>
        </row>
        <row r="738">
          <cell r="B738" t="str">
            <v>光系43</v>
          </cell>
          <cell r="C738">
            <v>43</v>
          </cell>
          <cell r="D738" t="str">
            <v>光系</v>
          </cell>
          <cell r="E738">
            <v>8</v>
          </cell>
          <cell r="F738" t="str">
            <v>神圣</v>
          </cell>
          <cell r="H738">
            <v>1305.2237128357201</v>
          </cell>
          <cell r="I738">
            <v>150</v>
          </cell>
          <cell r="J738">
            <v>557.22539682539696</v>
          </cell>
          <cell r="K738">
            <v>60.917025000000002</v>
          </cell>
          <cell r="L738">
            <v>557.22539682539696</v>
          </cell>
          <cell r="M738">
            <v>60.917025000000002</v>
          </cell>
          <cell r="N738">
            <v>0.2</v>
          </cell>
          <cell r="O738">
            <v>0.2</v>
          </cell>
          <cell r="P738">
            <v>0.36</v>
          </cell>
          <cell r="Q738">
            <v>0.1</v>
          </cell>
          <cell r="R738">
            <v>2</v>
          </cell>
          <cell r="S738">
            <v>0.1</v>
          </cell>
          <cell r="T738">
            <v>0.9</v>
          </cell>
          <cell r="U738">
            <v>83.133333333333297</v>
          </cell>
          <cell r="V738">
            <v>0</v>
          </cell>
          <cell r="W738">
            <v>0</v>
          </cell>
          <cell r="X738">
            <v>0</v>
          </cell>
          <cell r="Y738">
            <v>0</v>
          </cell>
          <cell r="Z738">
            <v>228.9238095238095</v>
          </cell>
          <cell r="AA738">
            <v>0</v>
          </cell>
          <cell r="AB738">
            <v>0</v>
          </cell>
          <cell r="AC738">
            <v>60.917025000000002</v>
          </cell>
          <cell r="AD738">
            <v>60.917025000000002</v>
          </cell>
          <cell r="AE738">
            <v>60.917025000000002</v>
          </cell>
          <cell r="AF738">
            <v>60.917025000000002</v>
          </cell>
          <cell r="AG738">
            <v>91.375537500000007</v>
          </cell>
          <cell r="AH738">
            <v>60.917025000000002</v>
          </cell>
          <cell r="AI738">
            <v>60.917025000000002</v>
          </cell>
        </row>
        <row r="739">
          <cell r="B739" t="str">
            <v>光系44</v>
          </cell>
          <cell r="C739">
            <v>44</v>
          </cell>
          <cell r="D739" t="str">
            <v>光系</v>
          </cell>
          <cell r="E739">
            <v>8</v>
          </cell>
          <cell r="F739" t="str">
            <v>神圣</v>
          </cell>
          <cell r="H739">
            <v>1342.53388679759</v>
          </cell>
          <cell r="I739">
            <v>150</v>
          </cell>
          <cell r="J739">
            <v>574.82563417890503</v>
          </cell>
          <cell r="K739">
            <v>62.3337</v>
          </cell>
          <cell r="L739">
            <v>574.82563417890503</v>
          </cell>
          <cell r="M739">
            <v>62.3337</v>
          </cell>
          <cell r="N739">
            <v>0.2</v>
          </cell>
          <cell r="O739">
            <v>0.2</v>
          </cell>
          <cell r="P739">
            <v>0.36</v>
          </cell>
          <cell r="Q739">
            <v>0.1</v>
          </cell>
          <cell r="R739">
            <v>2</v>
          </cell>
          <cell r="S739">
            <v>0.1</v>
          </cell>
          <cell r="T739">
            <v>0.9</v>
          </cell>
          <cell r="U739">
            <v>85.066666666666706</v>
          </cell>
          <cell r="V739">
            <v>0</v>
          </cell>
          <cell r="W739">
            <v>0</v>
          </cell>
          <cell r="X739">
            <v>0</v>
          </cell>
          <cell r="Y739">
            <v>0</v>
          </cell>
          <cell r="Z739">
            <v>243.19546061415303</v>
          </cell>
          <cell r="AA739">
            <v>0</v>
          </cell>
          <cell r="AB739">
            <v>0</v>
          </cell>
          <cell r="AC739">
            <v>62.3337</v>
          </cell>
          <cell r="AD739">
            <v>62.3337</v>
          </cell>
          <cell r="AE739">
            <v>62.3337</v>
          </cell>
          <cell r="AF739">
            <v>62.3337</v>
          </cell>
          <cell r="AG739">
            <v>93.500550000000004</v>
          </cell>
          <cell r="AH739">
            <v>62.3337</v>
          </cell>
          <cell r="AI739">
            <v>62.3337</v>
          </cell>
        </row>
        <row r="740">
          <cell r="B740" t="str">
            <v>光系45</v>
          </cell>
          <cell r="C740">
            <v>45</v>
          </cell>
          <cell r="D740" t="str">
            <v>光系</v>
          </cell>
          <cell r="E740">
            <v>8</v>
          </cell>
          <cell r="F740" t="str">
            <v>神圣</v>
          </cell>
          <cell r="H740">
            <v>1433.4145567624901</v>
          </cell>
          <cell r="I740">
            <v>150</v>
          </cell>
          <cell r="J740">
            <v>592.68699460916503</v>
          </cell>
          <cell r="K740">
            <v>63.750374999999998</v>
          </cell>
          <cell r="L740">
            <v>592.68699460916503</v>
          </cell>
          <cell r="M740">
            <v>63.750374999999998</v>
          </cell>
          <cell r="N740">
            <v>0.2</v>
          </cell>
          <cell r="O740">
            <v>0.2</v>
          </cell>
          <cell r="P740">
            <v>0.36</v>
          </cell>
          <cell r="Q740">
            <v>0.1</v>
          </cell>
          <cell r="R740">
            <v>2</v>
          </cell>
          <cell r="S740">
            <v>0.1</v>
          </cell>
          <cell r="T740">
            <v>0.9</v>
          </cell>
          <cell r="U740">
            <v>87</v>
          </cell>
          <cell r="V740">
            <v>0</v>
          </cell>
          <cell r="W740">
            <v>0</v>
          </cell>
          <cell r="X740">
            <v>0</v>
          </cell>
          <cell r="Y740">
            <v>0</v>
          </cell>
          <cell r="Z740">
            <v>258.105626684637</v>
          </cell>
          <cell r="AA740">
            <v>0</v>
          </cell>
          <cell r="AB740">
            <v>0</v>
          </cell>
          <cell r="AC740">
            <v>63.750374999999998</v>
          </cell>
          <cell r="AD740">
            <v>63.750374999999998</v>
          </cell>
          <cell r="AE740">
            <v>63.750374999999998</v>
          </cell>
          <cell r="AF740">
            <v>63.750374999999998</v>
          </cell>
          <cell r="AG740">
            <v>95.625562500000001</v>
          </cell>
          <cell r="AH740">
            <v>63.750374999999998</v>
          </cell>
          <cell r="AI740">
            <v>63.750374999999998</v>
          </cell>
        </row>
        <row r="741">
          <cell r="B741" t="str">
            <v>光系46</v>
          </cell>
          <cell r="C741">
            <v>46</v>
          </cell>
          <cell r="D741" t="str">
            <v>光系</v>
          </cell>
          <cell r="E741">
            <v>8</v>
          </cell>
          <cell r="F741" t="str">
            <v>神圣</v>
          </cell>
          <cell r="H741">
            <v>1472.82114251541</v>
          </cell>
          <cell r="I741">
            <v>150</v>
          </cell>
          <cell r="J741">
            <v>610.81428571428603</v>
          </cell>
          <cell r="K741">
            <v>65.167050000000003</v>
          </cell>
          <cell r="L741">
            <v>610.81428571428603</v>
          </cell>
          <cell r="M741">
            <v>65.167050000000003</v>
          </cell>
          <cell r="N741">
            <v>0.2</v>
          </cell>
          <cell r="O741">
            <v>0.2</v>
          </cell>
          <cell r="P741">
            <v>0.36</v>
          </cell>
          <cell r="Q741">
            <v>0.1</v>
          </cell>
          <cell r="R741">
            <v>2</v>
          </cell>
          <cell r="S741">
            <v>0.1</v>
          </cell>
          <cell r="T741">
            <v>0.9</v>
          </cell>
          <cell r="U741">
            <v>88.933333333333294</v>
          </cell>
          <cell r="V741">
            <v>0</v>
          </cell>
          <cell r="W741">
            <v>0</v>
          </cell>
          <cell r="X741">
            <v>0</v>
          </cell>
          <cell r="Y741">
            <v>0</v>
          </cell>
          <cell r="Z741">
            <v>273.67653061224451</v>
          </cell>
          <cell r="AA741">
            <v>0</v>
          </cell>
          <cell r="AB741">
            <v>0</v>
          </cell>
          <cell r="AC741">
            <v>65.167050000000003</v>
          </cell>
          <cell r="AD741">
            <v>65.167050000000003</v>
          </cell>
          <cell r="AE741">
            <v>65.167050000000003</v>
          </cell>
          <cell r="AF741">
            <v>65.167050000000003</v>
          </cell>
          <cell r="AG741">
            <v>97.750574999999998</v>
          </cell>
          <cell r="AH741">
            <v>65.167050000000003</v>
          </cell>
          <cell r="AI741">
            <v>65.167050000000003</v>
          </cell>
        </row>
        <row r="742">
          <cell r="B742" t="str">
            <v>光系47</v>
          </cell>
          <cell r="C742">
            <v>47</v>
          </cell>
          <cell r="D742" t="str">
            <v>光系</v>
          </cell>
          <cell r="E742">
            <v>8</v>
          </cell>
          <cell r="F742" t="str">
            <v>神圣</v>
          </cell>
          <cell r="H742">
            <v>1512.5561164829401</v>
          </cell>
          <cell r="I742">
            <v>150</v>
          </cell>
          <cell r="J742">
            <v>629.21249999999998</v>
          </cell>
          <cell r="K742">
            <v>66.583725000000001</v>
          </cell>
          <cell r="L742">
            <v>629.21249999999998</v>
          </cell>
          <cell r="M742">
            <v>66.583725000000001</v>
          </cell>
          <cell r="N742">
            <v>0.2</v>
          </cell>
          <cell r="O742">
            <v>0.2</v>
          </cell>
          <cell r="P742">
            <v>0.36</v>
          </cell>
          <cell r="Q742">
            <v>0.1</v>
          </cell>
          <cell r="R742">
            <v>2</v>
          </cell>
          <cell r="S742">
            <v>0.1</v>
          </cell>
          <cell r="T742">
            <v>0.9</v>
          </cell>
          <cell r="U742">
            <v>90.866666666666703</v>
          </cell>
          <cell r="V742">
            <v>0</v>
          </cell>
          <cell r="W742">
            <v>0</v>
          </cell>
          <cell r="X742">
            <v>0</v>
          </cell>
          <cell r="Y742">
            <v>0</v>
          </cell>
          <cell r="Z742">
            <v>289.93124999999998</v>
          </cell>
          <cell r="AA742">
            <v>0</v>
          </cell>
          <cell r="AB742">
            <v>0</v>
          </cell>
          <cell r="AC742">
            <v>66.583725000000001</v>
          </cell>
          <cell r="AD742">
            <v>66.583725000000001</v>
          </cell>
          <cell r="AE742">
            <v>66.583725000000001</v>
          </cell>
          <cell r="AF742">
            <v>66.583725000000001</v>
          </cell>
          <cell r="AG742">
            <v>99.875587499999995</v>
          </cell>
          <cell r="AH742">
            <v>66.583725000000001</v>
          </cell>
          <cell r="AI742">
            <v>66.583725000000001</v>
          </cell>
        </row>
        <row r="743">
          <cell r="B743" t="str">
            <v>光系48</v>
          </cell>
          <cell r="C743">
            <v>48</v>
          </cell>
          <cell r="D743" t="str">
            <v>光系</v>
          </cell>
          <cell r="E743">
            <v>8</v>
          </cell>
          <cell r="F743" t="str">
            <v>神圣</v>
          </cell>
          <cell r="H743">
            <v>1552.6194786650699</v>
          </cell>
          <cell r="I743">
            <v>150</v>
          </cell>
          <cell r="J743">
            <v>647.88682385575601</v>
          </cell>
          <cell r="K743">
            <v>68.000399999999999</v>
          </cell>
          <cell r="L743">
            <v>647.88682385575601</v>
          </cell>
          <cell r="M743">
            <v>68.000399999999999</v>
          </cell>
          <cell r="N743">
            <v>0.2</v>
          </cell>
          <cell r="O743">
            <v>0.2</v>
          </cell>
          <cell r="P743">
            <v>0.36</v>
          </cell>
          <cell r="Q743">
            <v>0.1</v>
          </cell>
          <cell r="R743">
            <v>2</v>
          </cell>
          <cell r="S743">
            <v>0.1</v>
          </cell>
          <cell r="T743">
            <v>0.9</v>
          </cell>
          <cell r="U743">
            <v>92.8</v>
          </cell>
          <cell r="V743">
            <v>0</v>
          </cell>
          <cell r="W743">
            <v>0</v>
          </cell>
          <cell r="X743">
            <v>0</v>
          </cell>
          <cell r="Y743">
            <v>0</v>
          </cell>
          <cell r="Z743">
            <v>306.893758668516</v>
          </cell>
          <cell r="AA743">
            <v>0</v>
          </cell>
          <cell r="AB743">
            <v>0</v>
          </cell>
          <cell r="AC743">
            <v>68.000399999999999</v>
          </cell>
          <cell r="AD743">
            <v>68.000399999999999</v>
          </cell>
          <cell r="AE743">
            <v>68.000399999999999</v>
          </cell>
          <cell r="AF743">
            <v>68.000399999999999</v>
          </cell>
          <cell r="AG743">
            <v>102.00059999999999</v>
          </cell>
          <cell r="AH743">
            <v>68.000399999999999</v>
          </cell>
          <cell r="AI743">
            <v>68.000399999999999</v>
          </cell>
        </row>
        <row r="744">
          <cell r="B744" t="str">
            <v>光系49</v>
          </cell>
          <cell r="C744">
            <v>49</v>
          </cell>
          <cell r="D744" t="str">
            <v>光系</v>
          </cell>
          <cell r="E744">
            <v>8</v>
          </cell>
          <cell r="F744" t="str">
            <v>神圣</v>
          </cell>
          <cell r="H744">
            <v>1593.0112290618199</v>
          </cell>
          <cell r="I744">
            <v>150</v>
          </cell>
          <cell r="J744">
            <v>666.84264705882401</v>
          </cell>
          <cell r="K744">
            <v>69.417074999999997</v>
          </cell>
          <cell r="L744">
            <v>666.84264705882401</v>
          </cell>
          <cell r="M744">
            <v>69.417074999999997</v>
          </cell>
          <cell r="N744">
            <v>0.2</v>
          </cell>
          <cell r="O744">
            <v>0.2</v>
          </cell>
          <cell r="P744">
            <v>0.36</v>
          </cell>
          <cell r="Q744">
            <v>0.1</v>
          </cell>
          <cell r="R744">
            <v>2</v>
          </cell>
          <cell r="S744">
            <v>0.1</v>
          </cell>
          <cell r="T744">
            <v>0.9</v>
          </cell>
          <cell r="U744">
            <v>94.733333333333306</v>
          </cell>
          <cell r="V744">
            <v>0</v>
          </cell>
          <cell r="W744">
            <v>0</v>
          </cell>
          <cell r="X744">
            <v>0</v>
          </cell>
          <cell r="Y744">
            <v>0</v>
          </cell>
          <cell r="Z744">
            <v>324.58897058823601</v>
          </cell>
          <cell r="AA744">
            <v>0</v>
          </cell>
          <cell r="AB744">
            <v>0</v>
          </cell>
          <cell r="AC744">
            <v>69.417074999999997</v>
          </cell>
          <cell r="AD744">
            <v>69.417074999999997</v>
          </cell>
          <cell r="AE744">
            <v>69.417074999999997</v>
          </cell>
          <cell r="AF744">
            <v>69.417074999999997</v>
          </cell>
          <cell r="AG744">
            <v>104.12561249999999</v>
          </cell>
          <cell r="AH744">
            <v>69.417074999999997</v>
          </cell>
          <cell r="AI744">
            <v>69.417074999999997</v>
          </cell>
        </row>
        <row r="745">
          <cell r="B745" t="str">
            <v>光系50</v>
          </cell>
          <cell r="C745">
            <v>50</v>
          </cell>
          <cell r="D745" t="str">
            <v>光系</v>
          </cell>
          <cell r="E745">
            <v>8</v>
          </cell>
          <cell r="F745" t="str">
            <v>神圣</v>
          </cell>
          <cell r="H745">
            <v>1633.7313676731701</v>
          </cell>
          <cell r="I745">
            <v>150</v>
          </cell>
          <cell r="J745">
            <v>686.085572842999</v>
          </cell>
          <cell r="K745">
            <v>70.833749999999995</v>
          </cell>
          <cell r="L745">
            <v>686.085572842999</v>
          </cell>
          <cell r="M745">
            <v>70.833749999999995</v>
          </cell>
          <cell r="N745">
            <v>0.2</v>
          </cell>
          <cell r="O745">
            <v>0.2</v>
          </cell>
          <cell r="P745">
            <v>0.36</v>
          </cell>
          <cell r="Q745">
            <v>0.1</v>
          </cell>
          <cell r="R745">
            <v>2</v>
          </cell>
          <cell r="S745">
            <v>0.1</v>
          </cell>
          <cell r="T745">
            <v>0.9</v>
          </cell>
          <cell r="U745">
            <v>96.6666666666667</v>
          </cell>
          <cell r="V745">
            <v>0</v>
          </cell>
          <cell r="W745">
            <v>0</v>
          </cell>
          <cell r="X745">
            <v>0</v>
          </cell>
          <cell r="Y745">
            <v>0</v>
          </cell>
          <cell r="Z745">
            <v>343.04278642149899</v>
          </cell>
          <cell r="AA745">
            <v>0</v>
          </cell>
          <cell r="AB745">
            <v>0</v>
          </cell>
          <cell r="AC745">
            <v>70.833749999999995</v>
          </cell>
          <cell r="AD745">
            <v>70.833749999999995</v>
          </cell>
          <cell r="AE745">
            <v>70.833749999999995</v>
          </cell>
          <cell r="AF745">
            <v>70.833749999999995</v>
          </cell>
          <cell r="AG745">
            <v>106.25062499999999</v>
          </cell>
          <cell r="AH745">
            <v>70.833749999999995</v>
          </cell>
          <cell r="AI745">
            <v>70.833749999999995</v>
          </cell>
        </row>
        <row r="746">
          <cell r="B746" t="str">
            <v>光系51</v>
          </cell>
          <cell r="C746">
            <v>51</v>
          </cell>
          <cell r="D746" t="str">
            <v>光系</v>
          </cell>
          <cell r="E746">
            <v>8</v>
          </cell>
          <cell r="F746" t="str">
            <v>神圣</v>
          </cell>
          <cell r="H746">
            <v>1674.77989449913</v>
          </cell>
          <cell r="I746">
            <v>150</v>
          </cell>
          <cell r="J746">
            <v>705.62142857142896</v>
          </cell>
          <cell r="K746">
            <v>72.250425000000007</v>
          </cell>
          <cell r="L746">
            <v>705.62142857142896</v>
          </cell>
          <cell r="M746">
            <v>72.250425000000007</v>
          </cell>
          <cell r="N746">
            <v>0.2</v>
          </cell>
          <cell r="O746">
            <v>0.2</v>
          </cell>
          <cell r="P746">
            <v>0.36</v>
          </cell>
          <cell r="Q746">
            <v>0.1</v>
          </cell>
          <cell r="R746">
            <v>2</v>
          </cell>
          <cell r="S746">
            <v>0.1</v>
          </cell>
          <cell r="T746">
            <v>0.9</v>
          </cell>
          <cell r="U746">
            <v>98.6</v>
          </cell>
          <cell r="V746">
            <v>0</v>
          </cell>
          <cell r="W746">
            <v>0</v>
          </cell>
          <cell r="X746">
            <v>0</v>
          </cell>
          <cell r="Y746">
            <v>0</v>
          </cell>
          <cell r="Z746">
            <v>362.28214285714353</v>
          </cell>
          <cell r="AA746">
            <v>0</v>
          </cell>
          <cell r="AB746">
            <v>0</v>
          </cell>
          <cell r="AC746">
            <v>72.250425000000007</v>
          </cell>
          <cell r="AD746">
            <v>72.250425000000007</v>
          </cell>
          <cell r="AE746">
            <v>72.250425000000007</v>
          </cell>
          <cell r="AF746">
            <v>72.250425000000007</v>
          </cell>
          <cell r="AG746">
            <v>108.37563750000001</v>
          </cell>
          <cell r="AH746">
            <v>72.250425000000007</v>
          </cell>
          <cell r="AI746">
            <v>72.250425000000007</v>
          </cell>
        </row>
        <row r="747">
          <cell r="B747" t="str">
            <v>光系52</v>
          </cell>
          <cell r="C747">
            <v>52</v>
          </cell>
          <cell r="D747" t="str">
            <v>光系</v>
          </cell>
          <cell r="E747">
            <v>8</v>
          </cell>
          <cell r="F747" t="str">
            <v>神圣</v>
          </cell>
          <cell r="H747">
            <v>1716.1568095396899</v>
          </cell>
          <cell r="I747">
            <v>150</v>
          </cell>
          <cell r="J747">
            <v>725.45627705627703</v>
          </cell>
          <cell r="K747">
            <v>73.667100000000005</v>
          </cell>
          <cell r="L747">
            <v>725.45627705627703</v>
          </cell>
          <cell r="M747">
            <v>73.667100000000005</v>
          </cell>
          <cell r="N747">
            <v>0.2</v>
          </cell>
          <cell r="O747">
            <v>0.2</v>
          </cell>
          <cell r="P747">
            <v>0.36</v>
          </cell>
          <cell r="Q747">
            <v>0.1</v>
          </cell>
          <cell r="R747">
            <v>2</v>
          </cell>
          <cell r="S747">
            <v>0.1</v>
          </cell>
          <cell r="T747">
            <v>0.9</v>
          </cell>
          <cell r="U747">
            <v>100.533333333333</v>
          </cell>
          <cell r="V747">
            <v>0</v>
          </cell>
          <cell r="W747">
            <v>0</v>
          </cell>
          <cell r="X747">
            <v>0</v>
          </cell>
          <cell r="Y747">
            <v>0</v>
          </cell>
          <cell r="Z747">
            <v>382.33506493506451</v>
          </cell>
          <cell r="AA747">
            <v>0</v>
          </cell>
          <cell r="AB747">
            <v>0</v>
          </cell>
          <cell r="AC747">
            <v>73.667100000000005</v>
          </cell>
          <cell r="AD747">
            <v>73.667100000000005</v>
          </cell>
          <cell r="AE747">
            <v>73.667100000000005</v>
          </cell>
          <cell r="AF747">
            <v>73.667100000000005</v>
          </cell>
          <cell r="AG747">
            <v>110.50065000000001</v>
          </cell>
          <cell r="AH747">
            <v>73.667100000000005</v>
          </cell>
          <cell r="AI747">
            <v>73.667100000000005</v>
          </cell>
        </row>
        <row r="748">
          <cell r="B748" t="str">
            <v>光系53</v>
          </cell>
          <cell r="C748">
            <v>53</v>
          </cell>
          <cell r="D748" t="str">
            <v>光系</v>
          </cell>
          <cell r="E748">
            <v>8</v>
          </cell>
          <cell r="F748" t="str">
            <v>神圣</v>
          </cell>
          <cell r="H748">
            <v>1757.86211279487</v>
          </cell>
          <cell r="I748">
            <v>150</v>
          </cell>
          <cell r="J748">
            <v>745.59642857142899</v>
          </cell>
          <cell r="K748">
            <v>75.083775000000003</v>
          </cell>
          <cell r="L748">
            <v>745.59642857142899</v>
          </cell>
          <cell r="M748">
            <v>75.083775000000003</v>
          </cell>
          <cell r="N748">
            <v>0.2</v>
          </cell>
          <cell r="O748">
            <v>0.2</v>
          </cell>
          <cell r="P748">
            <v>0.36</v>
          </cell>
          <cell r="Q748">
            <v>0.1</v>
          </cell>
          <cell r="R748">
            <v>2</v>
          </cell>
          <cell r="S748">
            <v>0.1</v>
          </cell>
          <cell r="T748">
            <v>0.9</v>
          </cell>
          <cell r="U748">
            <v>102.466666666667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403.2307215743445</v>
          </cell>
          <cell r="AA748">
            <v>0</v>
          </cell>
          <cell r="AB748">
            <v>0</v>
          </cell>
          <cell r="AC748">
            <v>75.083775000000003</v>
          </cell>
          <cell r="AD748">
            <v>75.083775000000003</v>
          </cell>
          <cell r="AE748">
            <v>75.083775000000003</v>
          </cell>
          <cell r="AF748">
            <v>75.083775000000003</v>
          </cell>
          <cell r="AG748">
            <v>112.6256625</v>
          </cell>
          <cell r="AH748">
            <v>75.083775000000003</v>
          </cell>
          <cell r="AI748">
            <v>75.083775000000003</v>
          </cell>
        </row>
        <row r="749">
          <cell r="B749" t="str">
            <v>光系54</v>
          </cell>
          <cell r="C749">
            <v>54</v>
          </cell>
          <cell r="D749" t="str">
            <v>光系</v>
          </cell>
          <cell r="E749">
            <v>8</v>
          </cell>
          <cell r="F749" t="str">
            <v>神圣</v>
          </cell>
          <cell r="H749">
            <v>1799.89580426465</v>
          </cell>
          <cell r="I749">
            <v>150</v>
          </cell>
          <cell r="J749">
            <v>766.048453608248</v>
          </cell>
          <cell r="K749">
            <v>76.500450000000001</v>
          </cell>
          <cell r="L749">
            <v>766.048453608248</v>
          </cell>
          <cell r="M749">
            <v>76.500450000000001</v>
          </cell>
          <cell r="N749">
            <v>0.2</v>
          </cell>
          <cell r="O749">
            <v>0.2</v>
          </cell>
          <cell r="P749">
            <v>0.36</v>
          </cell>
          <cell r="Q749">
            <v>0.1</v>
          </cell>
          <cell r="R749">
            <v>2</v>
          </cell>
          <cell r="S749">
            <v>0.1</v>
          </cell>
          <cell r="T749">
            <v>0.9</v>
          </cell>
          <cell r="U749">
            <v>104.4</v>
          </cell>
          <cell r="V749">
            <v>0</v>
          </cell>
          <cell r="W749">
            <v>0</v>
          </cell>
          <cell r="X749">
            <v>0</v>
          </cell>
          <cell r="Y749">
            <v>0</v>
          </cell>
          <cell r="Z749">
            <v>424.999484536083</v>
          </cell>
          <cell r="AA749">
            <v>0</v>
          </cell>
          <cell r="AB749">
            <v>0</v>
          </cell>
          <cell r="AC749">
            <v>76.500450000000001</v>
          </cell>
          <cell r="AD749">
            <v>76.500450000000001</v>
          </cell>
          <cell r="AE749">
            <v>76.500450000000001</v>
          </cell>
          <cell r="AF749">
            <v>76.500450000000001</v>
          </cell>
          <cell r="AG749">
            <v>114.750675</v>
          </cell>
          <cell r="AH749">
            <v>76.500450000000001</v>
          </cell>
          <cell r="AI749">
            <v>76.500450000000001</v>
          </cell>
        </row>
        <row r="750">
          <cell r="B750" t="str">
            <v>光系55</v>
          </cell>
          <cell r="C750">
            <v>55</v>
          </cell>
          <cell r="D750" t="str">
            <v>光系</v>
          </cell>
          <cell r="E750">
            <v>8</v>
          </cell>
          <cell r="F750" t="str">
            <v>神圣</v>
          </cell>
          <cell r="H750">
            <v>1842.25788394904</v>
          </cell>
          <cell r="I750">
            <v>150</v>
          </cell>
          <cell r="J750">
            <v>786.81919642857201</v>
          </cell>
          <cell r="K750">
            <v>77.917124999999999</v>
          </cell>
          <cell r="L750">
            <v>786.81919642857201</v>
          </cell>
          <cell r="M750">
            <v>77.917124999999999</v>
          </cell>
          <cell r="N750">
            <v>0.2</v>
          </cell>
          <cell r="O750">
            <v>0.2</v>
          </cell>
          <cell r="P750">
            <v>0.36</v>
          </cell>
          <cell r="Q750">
            <v>0.1</v>
          </cell>
          <cell r="R750">
            <v>2</v>
          </cell>
          <cell r="S750">
            <v>0.1</v>
          </cell>
          <cell r="T750">
            <v>0.9</v>
          </cell>
          <cell r="U750">
            <v>106.333333333333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447.67299107142901</v>
          </cell>
          <cell r="AA750">
            <v>0</v>
          </cell>
          <cell r="AB750">
            <v>0</v>
          </cell>
          <cell r="AC750">
            <v>77.917124999999999</v>
          </cell>
          <cell r="AD750">
            <v>77.917124999999999</v>
          </cell>
          <cell r="AE750">
            <v>77.917124999999999</v>
          </cell>
          <cell r="AF750">
            <v>77.917124999999999</v>
          </cell>
          <cell r="AG750">
            <v>116.8756875</v>
          </cell>
          <cell r="AH750">
            <v>77.917124999999999</v>
          </cell>
          <cell r="AI750">
            <v>77.917124999999999</v>
          </cell>
        </row>
        <row r="751">
          <cell r="B751" t="str">
            <v>光系56</v>
          </cell>
          <cell r="C751">
            <v>56</v>
          </cell>
          <cell r="D751" t="str">
            <v>光系</v>
          </cell>
          <cell r="E751">
            <v>8</v>
          </cell>
          <cell r="F751" t="str">
            <v>神圣</v>
          </cell>
          <cell r="H751">
            <v>1958.58059015868</v>
          </cell>
          <cell r="I751">
            <v>150</v>
          </cell>
          <cell r="J751">
            <v>807.91578947368498</v>
          </cell>
          <cell r="K751">
            <v>79.333799999999997</v>
          </cell>
          <cell r="L751">
            <v>807.91578947368498</v>
          </cell>
          <cell r="M751">
            <v>79.333799999999997</v>
          </cell>
          <cell r="N751">
            <v>0.2</v>
          </cell>
          <cell r="O751">
            <v>0.2</v>
          </cell>
          <cell r="P751">
            <v>0.36</v>
          </cell>
          <cell r="Q751">
            <v>0.1</v>
          </cell>
          <cell r="R751">
            <v>2</v>
          </cell>
          <cell r="S751">
            <v>0.1</v>
          </cell>
          <cell r="T751">
            <v>0.9</v>
          </cell>
          <cell r="U751">
            <v>108.26666666666701</v>
          </cell>
          <cell r="V751">
            <v>0</v>
          </cell>
          <cell r="W751">
            <v>0</v>
          </cell>
          <cell r="X751">
            <v>0</v>
          </cell>
          <cell r="Y751">
            <v>0</v>
          </cell>
          <cell r="Z751">
            <v>471.28421052631654</v>
          </cell>
          <cell r="AA751">
            <v>0</v>
          </cell>
          <cell r="AB751">
            <v>0</v>
          </cell>
          <cell r="AC751">
            <v>79.333799999999997</v>
          </cell>
          <cell r="AD751">
            <v>79.333799999999997</v>
          </cell>
          <cell r="AE751">
            <v>79.333799999999997</v>
          </cell>
          <cell r="AF751">
            <v>79.333799999999997</v>
          </cell>
          <cell r="AG751">
            <v>119.00069999999999</v>
          </cell>
          <cell r="AH751">
            <v>79.333799999999997</v>
          </cell>
          <cell r="AI751">
            <v>79.333799999999997</v>
          </cell>
        </row>
        <row r="752">
          <cell r="B752" t="str">
            <v>光系57</v>
          </cell>
          <cell r="C752">
            <v>57</v>
          </cell>
          <cell r="D752" t="str">
            <v>光系</v>
          </cell>
          <cell r="E752">
            <v>8</v>
          </cell>
          <cell r="F752" t="str">
            <v>神圣</v>
          </cell>
          <cell r="H752">
            <v>2003.2799032790199</v>
          </cell>
          <cell r="I752">
            <v>150</v>
          </cell>
          <cell r="J752">
            <v>829.34566869301</v>
          </cell>
          <cell r="K752">
            <v>80.750474999999994</v>
          </cell>
          <cell r="L752">
            <v>829.34566869301</v>
          </cell>
          <cell r="M752">
            <v>80.750474999999994</v>
          </cell>
          <cell r="N752">
            <v>0.2</v>
          </cell>
          <cell r="O752">
            <v>0.2</v>
          </cell>
          <cell r="P752">
            <v>0.36</v>
          </cell>
          <cell r="Q752">
            <v>0.1</v>
          </cell>
          <cell r="R752">
            <v>2</v>
          </cell>
          <cell r="S752">
            <v>0.1</v>
          </cell>
          <cell r="T752">
            <v>0.9</v>
          </cell>
          <cell r="U752">
            <v>110.2</v>
          </cell>
          <cell r="V752">
            <v>0</v>
          </cell>
          <cell r="W752">
            <v>0</v>
          </cell>
          <cell r="X752">
            <v>0</v>
          </cell>
          <cell r="Y752">
            <v>0</v>
          </cell>
          <cell r="Z752">
            <v>495.86751519756899</v>
          </cell>
          <cell r="AA752">
            <v>0</v>
          </cell>
          <cell r="AB752">
            <v>0</v>
          </cell>
          <cell r="AC752">
            <v>80.750474999999994</v>
          </cell>
          <cell r="AD752">
            <v>80.750474999999994</v>
          </cell>
          <cell r="AE752">
            <v>80.750474999999994</v>
          </cell>
          <cell r="AF752">
            <v>80.750474999999994</v>
          </cell>
          <cell r="AG752">
            <v>121.12571249999999</v>
          </cell>
          <cell r="AH752">
            <v>80.750474999999994</v>
          </cell>
          <cell r="AI752">
            <v>80.750474999999994</v>
          </cell>
        </row>
        <row r="753">
          <cell r="B753" t="str">
            <v>光系58</v>
          </cell>
          <cell r="C753">
            <v>58</v>
          </cell>
          <cell r="D753" t="str">
            <v>光系</v>
          </cell>
          <cell r="E753">
            <v>8</v>
          </cell>
          <cell r="F753" t="str">
            <v>神圣</v>
          </cell>
          <cell r="H753">
            <v>2048.3204325300599</v>
          </cell>
          <cell r="I753">
            <v>150</v>
          </cell>
          <cell r="J753">
            <v>851.116589861752</v>
          </cell>
          <cell r="K753">
            <v>82.167150000000007</v>
          </cell>
          <cell r="L753">
            <v>851.116589861752</v>
          </cell>
          <cell r="M753">
            <v>82.167150000000007</v>
          </cell>
          <cell r="N753">
            <v>0.2</v>
          </cell>
          <cell r="O753">
            <v>0.2</v>
          </cell>
          <cell r="P753">
            <v>0.36</v>
          </cell>
          <cell r="Q753">
            <v>0.1</v>
          </cell>
          <cell r="R753">
            <v>2</v>
          </cell>
          <cell r="S753">
            <v>0.1</v>
          </cell>
          <cell r="T753">
            <v>0.9</v>
          </cell>
          <cell r="U753">
            <v>112.133333333333</v>
          </cell>
          <cell r="V753">
            <v>0</v>
          </cell>
          <cell r="W753">
            <v>0</v>
          </cell>
          <cell r="X753">
            <v>0</v>
          </cell>
          <cell r="Y753">
            <v>0</v>
          </cell>
          <cell r="Z753">
            <v>521.45875576036951</v>
          </cell>
          <cell r="AA753">
            <v>0</v>
          </cell>
          <cell r="AB753">
            <v>0</v>
          </cell>
          <cell r="AC753">
            <v>82.167150000000007</v>
          </cell>
          <cell r="AD753">
            <v>82.167150000000007</v>
          </cell>
          <cell r="AE753">
            <v>82.167150000000007</v>
          </cell>
          <cell r="AF753">
            <v>82.167150000000007</v>
          </cell>
          <cell r="AG753">
            <v>123.25072500000002</v>
          </cell>
          <cell r="AH753">
            <v>82.167150000000007</v>
          </cell>
          <cell r="AI753">
            <v>82.167150000000007</v>
          </cell>
        </row>
        <row r="754">
          <cell r="B754" t="str">
            <v>光系59</v>
          </cell>
          <cell r="C754">
            <v>59</v>
          </cell>
          <cell r="D754" t="str">
            <v>光系</v>
          </cell>
          <cell r="E754">
            <v>8</v>
          </cell>
          <cell r="F754" t="str">
            <v>神圣</v>
          </cell>
          <cell r="H754">
            <v>2093.7021779117799</v>
          </cell>
          <cell r="I754">
            <v>150</v>
          </cell>
          <cell r="J754">
            <v>873.23664596273295</v>
          </cell>
          <cell r="K754">
            <v>83.583825000000004</v>
          </cell>
          <cell r="L754">
            <v>873.23664596273295</v>
          </cell>
          <cell r="M754">
            <v>83.583825000000004</v>
          </cell>
          <cell r="N754">
            <v>0.2</v>
          </cell>
          <cell r="O754">
            <v>0.2</v>
          </cell>
          <cell r="P754">
            <v>0.36</v>
          </cell>
          <cell r="Q754">
            <v>0.1</v>
          </cell>
          <cell r="R754">
            <v>2</v>
          </cell>
          <cell r="S754">
            <v>0.1</v>
          </cell>
          <cell r="T754">
            <v>0.9</v>
          </cell>
          <cell r="U754">
            <v>114.066666666667</v>
          </cell>
          <cell r="V754">
            <v>0</v>
          </cell>
          <cell r="W754">
            <v>0</v>
          </cell>
          <cell r="X754">
            <v>0</v>
          </cell>
          <cell r="Y754">
            <v>0</v>
          </cell>
          <cell r="Z754">
            <v>548.09534161490706</v>
          </cell>
          <cell r="AA754">
            <v>0</v>
          </cell>
          <cell r="AB754">
            <v>0</v>
          </cell>
          <cell r="AC754">
            <v>83.583825000000004</v>
          </cell>
          <cell r="AD754">
            <v>83.583825000000004</v>
          </cell>
          <cell r="AE754">
            <v>83.583825000000004</v>
          </cell>
          <cell r="AF754">
            <v>83.583825000000004</v>
          </cell>
          <cell r="AG754">
            <v>125.37573750000001</v>
          </cell>
          <cell r="AH754">
            <v>83.583825000000004</v>
          </cell>
          <cell r="AI754">
            <v>83.583825000000004</v>
          </cell>
        </row>
        <row r="755">
          <cell r="B755" t="str">
            <v>光系60</v>
          </cell>
          <cell r="C755">
            <v>60</v>
          </cell>
          <cell r="D755" t="str">
            <v>光系</v>
          </cell>
          <cell r="E755">
            <v>8</v>
          </cell>
          <cell r="F755" t="str">
            <v>神圣</v>
          </cell>
          <cell r="H755">
            <v>2139.4251394242001</v>
          </cell>
          <cell r="I755">
            <v>150</v>
          </cell>
          <cell r="J755">
            <v>895.71428571428601</v>
          </cell>
          <cell r="K755">
            <v>85.000500000000002</v>
          </cell>
          <cell r="L755">
            <v>895.71428571428601</v>
          </cell>
          <cell r="M755">
            <v>85.000500000000002</v>
          </cell>
          <cell r="N755">
            <v>0.2</v>
          </cell>
          <cell r="O755">
            <v>0.2</v>
          </cell>
          <cell r="P755">
            <v>0.36</v>
          </cell>
          <cell r="Q755">
            <v>0.1</v>
          </cell>
          <cell r="R755">
            <v>2</v>
          </cell>
          <cell r="S755">
            <v>0.1</v>
          </cell>
          <cell r="T755">
            <v>0.9</v>
          </cell>
          <cell r="U755">
            <v>116</v>
          </cell>
          <cell r="V755">
            <v>0</v>
          </cell>
          <cell r="W755">
            <v>0</v>
          </cell>
          <cell r="X755">
            <v>0</v>
          </cell>
          <cell r="Y755">
            <v>0</v>
          </cell>
          <cell r="Z755">
            <v>575.81632653061206</v>
          </cell>
          <cell r="AA755">
            <v>0</v>
          </cell>
          <cell r="AB755">
            <v>0</v>
          </cell>
          <cell r="AC755">
            <v>85.000500000000002</v>
          </cell>
          <cell r="AD755">
            <v>85.000500000000002</v>
          </cell>
          <cell r="AE755">
            <v>85.000500000000002</v>
          </cell>
          <cell r="AF755">
            <v>85.000500000000002</v>
          </cell>
          <cell r="AG755">
            <v>127.50075000000001</v>
          </cell>
          <cell r="AH755">
            <v>85.000500000000002</v>
          </cell>
          <cell r="AI755">
            <v>85.000500000000002</v>
          </cell>
        </row>
        <row r="756">
          <cell r="B756" t="str">
            <v>光系61</v>
          </cell>
          <cell r="C756">
            <v>61</v>
          </cell>
          <cell r="D756" t="str">
            <v>光系</v>
          </cell>
          <cell r="E756">
            <v>8</v>
          </cell>
          <cell r="F756" t="str">
            <v>神圣</v>
          </cell>
          <cell r="H756">
            <v>2185.4893170672999</v>
          </cell>
          <cell r="I756">
            <v>150</v>
          </cell>
          <cell r="J756">
            <v>918.55833333333396</v>
          </cell>
          <cell r="K756">
            <v>86.417175</v>
          </cell>
          <cell r="L756">
            <v>918.55833333333396</v>
          </cell>
          <cell r="M756">
            <v>86.417175</v>
          </cell>
          <cell r="N756">
            <v>0.2</v>
          </cell>
          <cell r="O756">
            <v>0.2</v>
          </cell>
          <cell r="P756">
            <v>0.36</v>
          </cell>
          <cell r="Q756">
            <v>0.1</v>
          </cell>
          <cell r="R756">
            <v>2</v>
          </cell>
          <cell r="S756">
            <v>0.1</v>
          </cell>
          <cell r="T756">
            <v>0.9</v>
          </cell>
          <cell r="U756">
            <v>117.933333333333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604.66250000000093</v>
          </cell>
          <cell r="AA756">
            <v>0</v>
          </cell>
          <cell r="AB756">
            <v>0</v>
          </cell>
          <cell r="AC756">
            <v>86.417175</v>
          </cell>
          <cell r="AD756">
            <v>86.417175</v>
          </cell>
          <cell r="AE756">
            <v>86.417175</v>
          </cell>
          <cell r="AF756">
            <v>86.417175</v>
          </cell>
          <cell r="AG756">
            <v>129.62576250000001</v>
          </cell>
          <cell r="AH756">
            <v>86.417175</v>
          </cell>
          <cell r="AI756">
            <v>86.417175</v>
          </cell>
        </row>
        <row r="757">
          <cell r="B757" t="str">
            <v>光系62</v>
          </cell>
          <cell r="C757">
            <v>62</v>
          </cell>
          <cell r="D757" t="str">
            <v>光系</v>
          </cell>
          <cell r="E757">
            <v>8</v>
          </cell>
          <cell r="F757" t="str">
            <v>神圣</v>
          </cell>
          <cell r="H757">
            <v>2231.8947108410998</v>
          </cell>
          <cell r="I757">
            <v>150</v>
          </cell>
          <cell r="J757">
            <v>941.77800963081904</v>
          </cell>
          <cell r="K757">
            <v>87.833849999999998</v>
          </cell>
          <cell r="L757">
            <v>941.77800963081904</v>
          </cell>
          <cell r="M757">
            <v>87.833849999999998</v>
          </cell>
          <cell r="N757">
            <v>0.2</v>
          </cell>
          <cell r="O757">
            <v>0.2</v>
          </cell>
          <cell r="P757">
            <v>0.36</v>
          </cell>
          <cell r="Q757">
            <v>0.1</v>
          </cell>
          <cell r="R757">
            <v>2</v>
          </cell>
          <cell r="S757">
            <v>0.1</v>
          </cell>
          <cell r="T757">
            <v>0.9</v>
          </cell>
          <cell r="U757">
            <v>119.866666666667</v>
          </cell>
          <cell r="V757">
            <v>0</v>
          </cell>
          <cell r="W757">
            <v>0</v>
          </cell>
          <cell r="X757">
            <v>0</v>
          </cell>
          <cell r="Y757">
            <v>0</v>
          </cell>
          <cell r="Z757">
            <v>634.6764847512045</v>
          </cell>
          <cell r="AA757">
            <v>0</v>
          </cell>
          <cell r="AB757">
            <v>0</v>
          </cell>
          <cell r="AC757">
            <v>87.833849999999998</v>
          </cell>
          <cell r="AD757">
            <v>87.833849999999998</v>
          </cell>
          <cell r="AE757">
            <v>87.833849999999998</v>
          </cell>
          <cell r="AF757">
            <v>87.833849999999998</v>
          </cell>
          <cell r="AG757">
            <v>131.750775</v>
          </cell>
          <cell r="AH757">
            <v>87.833849999999998</v>
          </cell>
          <cell r="AI757">
            <v>87.833849999999998</v>
          </cell>
        </row>
        <row r="758">
          <cell r="B758" t="str">
            <v>光系63</v>
          </cell>
          <cell r="C758">
            <v>63</v>
          </cell>
          <cell r="D758" t="str">
            <v>光系</v>
          </cell>
          <cell r="E758">
            <v>8</v>
          </cell>
          <cell r="F758" t="str">
            <v>神圣</v>
          </cell>
          <cell r="H758">
            <v>2278.6413207455798</v>
          </cell>
          <cell r="I758">
            <v>150</v>
          </cell>
          <cell r="J758">
            <v>965.38295454545505</v>
          </cell>
          <cell r="K758">
            <v>89.250524999999996</v>
          </cell>
          <cell r="L758">
            <v>965.38295454545505</v>
          </cell>
          <cell r="M758">
            <v>89.250524999999996</v>
          </cell>
          <cell r="N758">
            <v>0.2</v>
          </cell>
          <cell r="O758">
            <v>0.2</v>
          </cell>
          <cell r="P758">
            <v>0.36</v>
          </cell>
          <cell r="Q758">
            <v>0.1</v>
          </cell>
          <cell r="R758">
            <v>2</v>
          </cell>
          <cell r="S758">
            <v>0.1</v>
          </cell>
          <cell r="T758">
            <v>0.9</v>
          </cell>
          <cell r="U758">
            <v>121.8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665.90284090909199</v>
          </cell>
          <cell r="AA758">
            <v>0</v>
          </cell>
          <cell r="AB758">
            <v>0</v>
          </cell>
          <cell r="AC758">
            <v>89.250524999999996</v>
          </cell>
          <cell r="AD758">
            <v>89.250524999999996</v>
          </cell>
          <cell r="AE758">
            <v>89.250524999999996</v>
          </cell>
          <cell r="AF758">
            <v>89.250524999999996</v>
          </cell>
          <cell r="AG758">
            <v>133.8757875</v>
          </cell>
          <cell r="AH758">
            <v>89.250524999999996</v>
          </cell>
          <cell r="AI758">
            <v>89.250524999999996</v>
          </cell>
        </row>
        <row r="759">
          <cell r="B759" t="str">
            <v>光系64</v>
          </cell>
          <cell r="C759">
            <v>64</v>
          </cell>
          <cell r="D759" t="str">
            <v>光系</v>
          </cell>
          <cell r="E759">
            <v>8</v>
          </cell>
          <cell r="F759" t="str">
            <v>神圣</v>
          </cell>
          <cell r="H759">
            <v>2325.7291467807499</v>
          </cell>
          <cell r="I759">
            <v>150</v>
          </cell>
          <cell r="J759">
            <v>989.38325123152799</v>
          </cell>
          <cell r="K759">
            <v>90.667199999999994</v>
          </cell>
          <cell r="L759">
            <v>989.38325123152799</v>
          </cell>
          <cell r="M759">
            <v>90.667199999999994</v>
          </cell>
          <cell r="N759">
            <v>0.2</v>
          </cell>
          <cell r="O759">
            <v>0.2</v>
          </cell>
          <cell r="P759">
            <v>0.36</v>
          </cell>
          <cell r="Q759">
            <v>0.1</v>
          </cell>
          <cell r="R759">
            <v>2</v>
          </cell>
          <cell r="S759">
            <v>0.1</v>
          </cell>
          <cell r="T759">
            <v>0.9</v>
          </cell>
          <cell r="U759">
            <v>123.73333333333299</v>
          </cell>
          <cell r="V759">
            <v>0</v>
          </cell>
          <cell r="W759">
            <v>0</v>
          </cell>
          <cell r="X759">
            <v>0</v>
          </cell>
          <cell r="Y759">
            <v>0</v>
          </cell>
          <cell r="Z759">
            <v>698.3881773399014</v>
          </cell>
          <cell r="AA759">
            <v>0</v>
          </cell>
          <cell r="AB759">
            <v>0</v>
          </cell>
          <cell r="AC759">
            <v>90.667199999999994</v>
          </cell>
          <cell r="AD759">
            <v>90.667199999999994</v>
          </cell>
          <cell r="AE759">
            <v>90.667199999999994</v>
          </cell>
          <cell r="AF759">
            <v>90.667199999999994</v>
          </cell>
          <cell r="AG759">
            <v>136.0008</v>
          </cell>
          <cell r="AH759">
            <v>90.667199999999994</v>
          </cell>
          <cell r="AI759">
            <v>90.667199999999994</v>
          </cell>
        </row>
        <row r="760">
          <cell r="B760" t="str">
            <v>光系65</v>
          </cell>
          <cell r="C760">
            <v>65</v>
          </cell>
          <cell r="D760" t="str">
            <v>光系</v>
          </cell>
          <cell r="E760">
            <v>8</v>
          </cell>
          <cell r="F760" t="str">
            <v>神圣</v>
          </cell>
          <cell r="H760">
            <v>2373.1581889466202</v>
          </cell>
          <cell r="I760">
            <v>150</v>
          </cell>
          <cell r="J760">
            <v>1013.78945182724</v>
          </cell>
          <cell r="K760">
            <v>92.083875000000006</v>
          </cell>
          <cell r="L760">
            <v>1013.78945182724</v>
          </cell>
          <cell r="M760">
            <v>92.083875000000006</v>
          </cell>
          <cell r="N760">
            <v>0.2</v>
          </cell>
          <cell r="O760">
            <v>0.2</v>
          </cell>
          <cell r="P760">
            <v>0.36</v>
          </cell>
          <cell r="Q760">
            <v>0.1</v>
          </cell>
          <cell r="R760">
            <v>2</v>
          </cell>
          <cell r="S760">
            <v>0.1</v>
          </cell>
          <cell r="T760">
            <v>0.9</v>
          </cell>
          <cell r="U760">
            <v>125.666666666667</v>
          </cell>
          <cell r="V760">
            <v>0</v>
          </cell>
          <cell r="W760">
            <v>0</v>
          </cell>
          <cell r="X760">
            <v>0</v>
          </cell>
          <cell r="Y760">
            <v>0</v>
          </cell>
          <cell r="Z760">
            <v>732.18127076411997</v>
          </cell>
          <cell r="AA760">
            <v>0</v>
          </cell>
          <cell r="AB760">
            <v>0</v>
          </cell>
          <cell r="AC760">
            <v>92.083875000000006</v>
          </cell>
          <cell r="AD760">
            <v>92.083875000000006</v>
          </cell>
          <cell r="AE760">
            <v>92.083875000000006</v>
          </cell>
          <cell r="AF760">
            <v>92.083875000000006</v>
          </cell>
          <cell r="AG760">
            <v>138.12581249999999</v>
          </cell>
          <cell r="AH760">
            <v>92.083875000000006</v>
          </cell>
          <cell r="AI760">
            <v>92.083875000000006</v>
          </cell>
        </row>
        <row r="761">
          <cell r="B761" t="str">
            <v>光系66</v>
          </cell>
          <cell r="C761">
            <v>66</v>
          </cell>
          <cell r="D761" t="str">
            <v>光系</v>
          </cell>
          <cell r="E761">
            <v>8</v>
          </cell>
          <cell r="F761" t="str">
            <v>神圣</v>
          </cell>
          <cell r="H761">
            <v>2420.92844724317</v>
          </cell>
          <cell r="I761">
            <v>150</v>
          </cell>
          <cell r="J761">
            <v>1038.61260504202</v>
          </cell>
          <cell r="K761">
            <v>93.500550000000004</v>
          </cell>
          <cell r="L761">
            <v>1038.61260504202</v>
          </cell>
          <cell r="M761">
            <v>93.500550000000004</v>
          </cell>
          <cell r="N761">
            <v>0.2</v>
          </cell>
          <cell r="O761">
            <v>0.2</v>
          </cell>
          <cell r="P761">
            <v>0.36</v>
          </cell>
          <cell r="Q761">
            <v>0.1</v>
          </cell>
          <cell r="R761">
            <v>2</v>
          </cell>
          <cell r="S761">
            <v>0.1</v>
          </cell>
          <cell r="T761">
            <v>0.9</v>
          </cell>
          <cell r="U761">
            <v>127.6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767.33319327731101</v>
          </cell>
          <cell r="AA761">
            <v>0</v>
          </cell>
          <cell r="AB761">
            <v>0</v>
          </cell>
          <cell r="AC761">
            <v>93.500550000000004</v>
          </cell>
          <cell r="AD761">
            <v>93.500550000000004</v>
          </cell>
          <cell r="AE761">
            <v>93.500550000000004</v>
          </cell>
          <cell r="AF761">
            <v>93.500550000000004</v>
          </cell>
          <cell r="AG761">
            <v>140.25082500000002</v>
          </cell>
          <cell r="AH761">
            <v>93.500550000000004</v>
          </cell>
          <cell r="AI761">
            <v>93.500550000000004</v>
          </cell>
        </row>
        <row r="762">
          <cell r="B762" t="str">
            <v>光系67</v>
          </cell>
          <cell r="C762">
            <v>67</v>
          </cell>
          <cell r="D762" t="str">
            <v>光系</v>
          </cell>
          <cell r="E762">
            <v>8</v>
          </cell>
          <cell r="F762" t="str">
            <v>神圣</v>
          </cell>
          <cell r="H762">
            <v>2566.4914899863102</v>
          </cell>
          <cell r="I762">
            <v>150</v>
          </cell>
          <cell r="J762">
            <v>1063.86428571429</v>
          </cell>
          <cell r="K762">
            <v>94.917225000000002</v>
          </cell>
          <cell r="L762">
            <v>1063.86428571429</v>
          </cell>
          <cell r="M762">
            <v>94.917225000000002</v>
          </cell>
          <cell r="N762">
            <v>0.2</v>
          </cell>
          <cell r="O762">
            <v>0.2</v>
          </cell>
          <cell r="P762">
            <v>0.36</v>
          </cell>
          <cell r="Q762">
            <v>0.1</v>
          </cell>
          <cell r="R762">
            <v>2</v>
          </cell>
          <cell r="S762">
            <v>0.1</v>
          </cell>
          <cell r="T762">
            <v>0.9</v>
          </cell>
          <cell r="U762">
            <v>129.53333333333299</v>
          </cell>
          <cell r="V762">
            <v>0</v>
          </cell>
          <cell r="W762">
            <v>0</v>
          </cell>
          <cell r="X762">
            <v>0</v>
          </cell>
          <cell r="Y762">
            <v>0</v>
          </cell>
          <cell r="Z762">
            <v>803.89744897959304</v>
          </cell>
          <cell r="AA762">
            <v>0</v>
          </cell>
          <cell r="AB762">
            <v>0</v>
          </cell>
          <cell r="AC762">
            <v>94.917225000000002</v>
          </cell>
          <cell r="AD762">
            <v>94.917225000000002</v>
          </cell>
          <cell r="AE762">
            <v>94.917225000000002</v>
          </cell>
          <cell r="AF762">
            <v>94.917225000000002</v>
          </cell>
          <cell r="AG762">
            <v>142.37583749999999</v>
          </cell>
          <cell r="AH762">
            <v>94.917225000000002</v>
          </cell>
          <cell r="AI762">
            <v>94.917225000000002</v>
          </cell>
        </row>
        <row r="763">
          <cell r="B763" t="str">
            <v>光系68</v>
          </cell>
          <cell r="C763">
            <v>68</v>
          </cell>
          <cell r="D763" t="str">
            <v>光系</v>
          </cell>
          <cell r="E763">
            <v>8</v>
          </cell>
          <cell r="F763" t="str">
            <v>神圣</v>
          </cell>
          <cell r="H763">
            <v>2616.8565800330298</v>
          </cell>
          <cell r="I763">
            <v>150</v>
          </cell>
          <cell r="J763">
            <v>1089.5566265060199</v>
          </cell>
          <cell r="K763">
            <v>96.3339</v>
          </cell>
          <cell r="L763">
            <v>1089.5566265060199</v>
          </cell>
          <cell r="M763">
            <v>96.3339</v>
          </cell>
          <cell r="N763">
            <v>0.2</v>
          </cell>
          <cell r="O763">
            <v>0.2</v>
          </cell>
          <cell r="P763">
            <v>0.36</v>
          </cell>
          <cell r="Q763">
            <v>0.1</v>
          </cell>
          <cell r="R763">
            <v>2</v>
          </cell>
          <cell r="S763">
            <v>0.1</v>
          </cell>
          <cell r="T763">
            <v>0.9</v>
          </cell>
          <cell r="U763">
            <v>131.46666666666701</v>
          </cell>
          <cell r="V763">
            <v>0</v>
          </cell>
          <cell r="W763">
            <v>0</v>
          </cell>
          <cell r="X763">
            <v>0</v>
          </cell>
          <cell r="Y763">
            <v>0</v>
          </cell>
          <cell r="Z763">
            <v>841.93012048192804</v>
          </cell>
          <cell r="AA763">
            <v>0</v>
          </cell>
          <cell r="AB763">
            <v>0</v>
          </cell>
          <cell r="AC763">
            <v>96.3339</v>
          </cell>
          <cell r="AD763">
            <v>96.3339</v>
          </cell>
          <cell r="AE763">
            <v>96.3339</v>
          </cell>
          <cell r="AF763">
            <v>96.3339</v>
          </cell>
          <cell r="AG763">
            <v>144.50085000000001</v>
          </cell>
          <cell r="AH763">
            <v>96.3339</v>
          </cell>
          <cell r="AI763">
            <v>96.3339</v>
          </cell>
        </row>
        <row r="764">
          <cell r="B764" t="str">
            <v>光系69</v>
          </cell>
          <cell r="C764">
            <v>69</v>
          </cell>
          <cell r="D764" t="str">
            <v>光系</v>
          </cell>
          <cell r="E764">
            <v>8</v>
          </cell>
          <cell r="F764" t="str">
            <v>神圣</v>
          </cell>
          <cell r="H764">
            <v>2667.5763538124702</v>
          </cell>
          <cell r="I764">
            <v>150</v>
          </cell>
          <cell r="J764">
            <v>1115.7023519163799</v>
          </cell>
          <cell r="K764">
            <v>97.750574999999998</v>
          </cell>
          <cell r="L764">
            <v>1115.7023519163799</v>
          </cell>
          <cell r="M764">
            <v>97.750574999999998</v>
          </cell>
          <cell r="N764">
            <v>0.2</v>
          </cell>
          <cell r="O764">
            <v>0.2</v>
          </cell>
          <cell r="P764">
            <v>0.36</v>
          </cell>
          <cell r="Q764">
            <v>0.1</v>
          </cell>
          <cell r="R764">
            <v>2</v>
          </cell>
          <cell r="S764">
            <v>0.1</v>
          </cell>
          <cell r="T764">
            <v>0.9</v>
          </cell>
          <cell r="U764">
            <v>133.4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881.49002613240452</v>
          </cell>
          <cell r="AA764">
            <v>0</v>
          </cell>
          <cell r="AB764">
            <v>0</v>
          </cell>
          <cell r="AC764">
            <v>97.750574999999998</v>
          </cell>
          <cell r="AD764">
            <v>97.750574999999998</v>
          </cell>
          <cell r="AE764">
            <v>97.750574999999998</v>
          </cell>
          <cell r="AF764">
            <v>97.750574999999998</v>
          </cell>
          <cell r="AG764">
            <v>146.62586249999998</v>
          </cell>
          <cell r="AH764">
            <v>97.750574999999998</v>
          </cell>
          <cell r="AI764">
            <v>97.750574999999998</v>
          </cell>
        </row>
        <row r="765">
          <cell r="B765" t="str">
            <v>光系70</v>
          </cell>
          <cell r="C765">
            <v>70</v>
          </cell>
          <cell r="D765" t="str">
            <v>光系</v>
          </cell>
          <cell r="E765">
            <v>8</v>
          </cell>
          <cell r="F765" t="str">
            <v>神圣</v>
          </cell>
          <cell r="H765">
            <v>2718.65081132463</v>
          </cell>
          <cell r="I765">
            <v>150</v>
          </cell>
          <cell r="J765">
            <v>1142.31481481482</v>
          </cell>
          <cell r="K765">
            <v>99.167249999999996</v>
          </cell>
          <cell r="L765">
            <v>1142.31481481482</v>
          </cell>
          <cell r="M765">
            <v>99.167249999999996</v>
          </cell>
          <cell r="N765">
            <v>0.2</v>
          </cell>
          <cell r="O765">
            <v>0.2</v>
          </cell>
          <cell r="P765">
            <v>0.36</v>
          </cell>
          <cell r="Q765">
            <v>0.1</v>
          </cell>
          <cell r="R765">
            <v>2</v>
          </cell>
          <cell r="S765">
            <v>0.1</v>
          </cell>
          <cell r="T765">
            <v>0.9</v>
          </cell>
          <cell r="U765">
            <v>135.333333333333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922.63888888888937</v>
          </cell>
          <cell r="AA765">
            <v>0</v>
          </cell>
          <cell r="AB765">
            <v>0</v>
          </cell>
          <cell r="AC765">
            <v>99.167249999999996</v>
          </cell>
          <cell r="AD765">
            <v>99.167249999999996</v>
          </cell>
          <cell r="AE765">
            <v>99.167249999999996</v>
          </cell>
          <cell r="AF765">
            <v>99.167249999999996</v>
          </cell>
          <cell r="AG765">
            <v>148.75087500000001</v>
          </cell>
          <cell r="AH765">
            <v>99.167249999999996</v>
          </cell>
          <cell r="AI765">
            <v>99.167249999999996</v>
          </cell>
        </row>
        <row r="766">
          <cell r="B766" t="str">
            <v>光系71</v>
          </cell>
          <cell r="C766">
            <v>71</v>
          </cell>
          <cell r="D766" t="str">
            <v>光系</v>
          </cell>
          <cell r="E766">
            <v>8</v>
          </cell>
          <cell r="F766" t="str">
            <v>神圣</v>
          </cell>
          <cell r="H766">
            <v>2770.0799525695202</v>
          </cell>
          <cell r="I766">
            <v>150</v>
          </cell>
          <cell r="J766">
            <v>1169.40803571429</v>
          </cell>
          <cell r="K766">
            <v>100.58392499999999</v>
          </cell>
          <cell r="L766">
            <v>1169.40803571429</v>
          </cell>
          <cell r="M766">
            <v>100.58392499999999</v>
          </cell>
          <cell r="N766">
            <v>0.2</v>
          </cell>
          <cell r="O766">
            <v>0.2</v>
          </cell>
          <cell r="P766">
            <v>0.36</v>
          </cell>
          <cell r="Q766">
            <v>0.1</v>
          </cell>
          <cell r="R766">
            <v>2</v>
          </cell>
          <cell r="S766">
            <v>0.1</v>
          </cell>
          <cell r="T766">
            <v>0.9</v>
          </cell>
          <cell r="U766">
            <v>137.26666666666699</v>
          </cell>
          <cell r="V766">
            <v>0</v>
          </cell>
          <cell r="W766">
            <v>0</v>
          </cell>
          <cell r="X766">
            <v>0</v>
          </cell>
          <cell r="Y766">
            <v>0</v>
          </cell>
          <cell r="Z766">
            <v>965.44151785714348</v>
          </cell>
          <cell r="AA766">
            <v>0</v>
          </cell>
          <cell r="AB766">
            <v>0</v>
          </cell>
          <cell r="AC766">
            <v>100.58392499999999</v>
          </cell>
          <cell r="AD766">
            <v>100.58392499999999</v>
          </cell>
          <cell r="AE766">
            <v>100.58392499999999</v>
          </cell>
          <cell r="AF766">
            <v>100.58392499999999</v>
          </cell>
          <cell r="AG766">
            <v>150.87588749999998</v>
          </cell>
          <cell r="AH766">
            <v>100.58392499999999</v>
          </cell>
          <cell r="AI766">
            <v>100.58392499999999</v>
          </cell>
        </row>
        <row r="767">
          <cell r="B767" t="str">
            <v>光系72</v>
          </cell>
          <cell r="C767">
            <v>72</v>
          </cell>
          <cell r="D767" t="str">
            <v>光系</v>
          </cell>
          <cell r="E767">
            <v>8</v>
          </cell>
          <cell r="F767" t="str">
            <v>神圣</v>
          </cell>
          <cell r="H767">
            <v>2821.8637775471302</v>
          </cell>
          <cell r="I767">
            <v>150</v>
          </cell>
          <cell r="J767">
            <v>1196.9967450271299</v>
          </cell>
          <cell r="K767">
            <v>102.00060000000001</v>
          </cell>
          <cell r="L767">
            <v>1196.9967450271299</v>
          </cell>
          <cell r="M767">
            <v>102.00060000000001</v>
          </cell>
          <cell r="N767">
            <v>0.2</v>
          </cell>
          <cell r="O767">
            <v>0.2</v>
          </cell>
          <cell r="P767">
            <v>0.36</v>
          </cell>
          <cell r="Q767">
            <v>0.1</v>
          </cell>
          <cell r="R767">
            <v>2</v>
          </cell>
          <cell r="S767">
            <v>0.1</v>
          </cell>
          <cell r="T767">
            <v>0.9</v>
          </cell>
          <cell r="U767">
            <v>139.19999999999999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1009.966003616637</v>
          </cell>
          <cell r="AA767">
            <v>0</v>
          </cell>
          <cell r="AB767">
            <v>0</v>
          </cell>
          <cell r="AC767">
            <v>102.00060000000001</v>
          </cell>
          <cell r="AD767">
            <v>102.00060000000001</v>
          </cell>
          <cell r="AE767">
            <v>102.00060000000001</v>
          </cell>
          <cell r="AF767">
            <v>102.00060000000001</v>
          </cell>
          <cell r="AG767">
            <v>153.0009</v>
          </cell>
          <cell r="AH767">
            <v>102.00060000000001</v>
          </cell>
          <cell r="AI767">
            <v>102.00060000000001</v>
          </cell>
        </row>
        <row r="768">
          <cell r="B768" t="str">
            <v>光系73</v>
          </cell>
          <cell r="C768">
            <v>73</v>
          </cell>
          <cell r="D768" t="str">
            <v>光系</v>
          </cell>
          <cell r="E768">
            <v>8</v>
          </cell>
          <cell r="F768" t="str">
            <v>神圣</v>
          </cell>
          <cell r="H768">
            <v>2874.0022862574701</v>
          </cell>
          <cell r="I768">
            <v>150</v>
          </cell>
          <cell r="J768">
            <v>1225.0964285714299</v>
          </cell>
          <cell r="K768">
            <v>103.417275</v>
          </cell>
          <cell r="L768">
            <v>1225.0964285714299</v>
          </cell>
          <cell r="M768">
            <v>103.417275</v>
          </cell>
          <cell r="N768">
            <v>0.2</v>
          </cell>
          <cell r="O768">
            <v>0.2</v>
          </cell>
          <cell r="P768">
            <v>0.36</v>
          </cell>
          <cell r="Q768">
            <v>0.1</v>
          </cell>
          <cell r="R768">
            <v>2</v>
          </cell>
          <cell r="S768">
            <v>0.1</v>
          </cell>
          <cell r="T768">
            <v>0.9</v>
          </cell>
          <cell r="U768">
            <v>141.13333333333301</v>
          </cell>
          <cell r="V768">
            <v>0</v>
          </cell>
          <cell r="W768">
            <v>0</v>
          </cell>
          <cell r="X768">
            <v>0</v>
          </cell>
          <cell r="Y768">
            <v>0</v>
          </cell>
          <cell r="Z768">
            <v>1056.283928571429</v>
          </cell>
          <cell r="AA768">
            <v>0</v>
          </cell>
          <cell r="AB768">
            <v>0</v>
          </cell>
          <cell r="AC768">
            <v>103.417275</v>
          </cell>
          <cell r="AD768">
            <v>103.417275</v>
          </cell>
          <cell r="AE768">
            <v>103.417275</v>
          </cell>
          <cell r="AF768">
            <v>103.417275</v>
          </cell>
          <cell r="AG768">
            <v>155.1259125</v>
          </cell>
          <cell r="AH768">
            <v>103.417275</v>
          </cell>
          <cell r="AI768">
            <v>103.417275</v>
          </cell>
        </row>
        <row r="769">
          <cell r="B769" t="str">
            <v>光系74</v>
          </cell>
          <cell r="C769">
            <v>74</v>
          </cell>
          <cell r="D769" t="str">
            <v>光系</v>
          </cell>
          <cell r="E769">
            <v>8</v>
          </cell>
          <cell r="F769" t="str">
            <v>神圣</v>
          </cell>
          <cell r="H769">
            <v>2926.4954787005299</v>
          </cell>
          <cell r="I769">
            <v>150</v>
          </cell>
          <cell r="J769">
            <v>1253.7233766233801</v>
          </cell>
          <cell r="K769">
            <v>104.83395</v>
          </cell>
          <cell r="L769">
            <v>1253.7233766233801</v>
          </cell>
          <cell r="M769">
            <v>104.83395</v>
          </cell>
          <cell r="N769">
            <v>0.2</v>
          </cell>
          <cell r="O769">
            <v>0.2</v>
          </cell>
          <cell r="P769">
            <v>0.36</v>
          </cell>
          <cell r="Q769">
            <v>0.1</v>
          </cell>
          <cell r="R769">
            <v>2</v>
          </cell>
          <cell r="S769">
            <v>0.1</v>
          </cell>
          <cell r="T769">
            <v>0.9</v>
          </cell>
          <cell r="U769">
            <v>143.066666666667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1104.4705936920241</v>
          </cell>
          <cell r="AA769">
            <v>0</v>
          </cell>
          <cell r="AB769">
            <v>0</v>
          </cell>
          <cell r="AC769">
            <v>104.83395</v>
          </cell>
          <cell r="AD769">
            <v>104.83395</v>
          </cell>
          <cell r="AE769">
            <v>104.83395</v>
          </cell>
          <cell r="AF769">
            <v>104.83395</v>
          </cell>
          <cell r="AG769">
            <v>157.250925</v>
          </cell>
          <cell r="AH769">
            <v>104.83395</v>
          </cell>
          <cell r="AI769">
            <v>104.83395</v>
          </cell>
        </row>
        <row r="770">
          <cell r="B770" t="str">
            <v>光系75</v>
          </cell>
          <cell r="C770">
            <v>75</v>
          </cell>
          <cell r="D770" t="str">
            <v>光系</v>
          </cell>
          <cell r="E770">
            <v>8</v>
          </cell>
          <cell r="F770" t="str">
            <v>神圣</v>
          </cell>
          <cell r="H770">
            <v>2979.3433548763101</v>
          </cell>
          <cell r="I770">
            <v>150</v>
          </cell>
          <cell r="J770">
            <v>1282.89473684211</v>
          </cell>
          <cell r="K770">
            <v>106.250625</v>
          </cell>
          <cell r="L770">
            <v>1282.89473684211</v>
          </cell>
          <cell r="M770">
            <v>106.250625</v>
          </cell>
          <cell r="N770">
            <v>0.2</v>
          </cell>
          <cell r="O770">
            <v>0.2</v>
          </cell>
          <cell r="P770">
            <v>0.36</v>
          </cell>
          <cell r="Q770">
            <v>0.1</v>
          </cell>
          <cell r="R770">
            <v>2</v>
          </cell>
          <cell r="S770">
            <v>0.1</v>
          </cell>
          <cell r="T770">
            <v>0.9</v>
          </cell>
          <cell r="U770">
            <v>145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1154.6052631578959</v>
          </cell>
          <cell r="AA770">
            <v>0</v>
          </cell>
          <cell r="AB770">
            <v>0</v>
          </cell>
          <cell r="AC770">
            <v>106.250625</v>
          </cell>
          <cell r="AD770">
            <v>106.250625</v>
          </cell>
          <cell r="AE770">
            <v>106.250625</v>
          </cell>
          <cell r="AF770">
            <v>106.250625</v>
          </cell>
          <cell r="AG770">
            <v>159.37593749999999</v>
          </cell>
          <cell r="AH770">
            <v>106.250625</v>
          </cell>
          <cell r="AI770">
            <v>106.250625</v>
          </cell>
        </row>
        <row r="771">
          <cell r="B771" t="str">
            <v>光系76</v>
          </cell>
          <cell r="C771">
            <v>76</v>
          </cell>
          <cell r="D771" t="str">
            <v>光系</v>
          </cell>
          <cell r="E771">
            <v>8</v>
          </cell>
          <cell r="F771" t="str">
            <v>神圣</v>
          </cell>
          <cell r="H771">
            <v>3032.5459147848201</v>
          </cell>
          <cell r="I771">
            <v>150</v>
          </cell>
          <cell r="J771">
            <v>1312.62857142857</v>
          </cell>
          <cell r="K771">
            <v>107.6673</v>
          </cell>
          <cell r="L771">
            <v>1312.62857142857</v>
          </cell>
          <cell r="M771">
            <v>107.6673</v>
          </cell>
          <cell r="N771">
            <v>0.2</v>
          </cell>
          <cell r="O771">
            <v>0.2</v>
          </cell>
          <cell r="P771">
            <v>0.36</v>
          </cell>
          <cell r="Q771">
            <v>0.1</v>
          </cell>
          <cell r="R771">
            <v>2</v>
          </cell>
          <cell r="S771">
            <v>0.1</v>
          </cell>
          <cell r="T771">
            <v>0.9</v>
          </cell>
          <cell r="U771">
            <v>146.933333333333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1206.7714285714289</v>
          </cell>
          <cell r="AA771">
            <v>0</v>
          </cell>
          <cell r="AB771">
            <v>0</v>
          </cell>
          <cell r="AC771">
            <v>107.6673</v>
          </cell>
          <cell r="AD771">
            <v>107.6673</v>
          </cell>
          <cell r="AE771">
            <v>107.6673</v>
          </cell>
          <cell r="AF771">
            <v>107.6673</v>
          </cell>
          <cell r="AG771">
            <v>161.50094999999999</v>
          </cell>
          <cell r="AH771">
            <v>107.6673</v>
          </cell>
          <cell r="AI771">
            <v>107.6673</v>
          </cell>
        </row>
        <row r="772">
          <cell r="B772" t="str">
            <v>光系77</v>
          </cell>
          <cell r="C772">
            <v>77</v>
          </cell>
          <cell r="D772" t="str">
            <v>光系</v>
          </cell>
          <cell r="E772">
            <v>8</v>
          </cell>
          <cell r="F772" t="str">
            <v>神圣</v>
          </cell>
          <cell r="H772">
            <v>3086.10315842605</v>
          </cell>
          <cell r="I772">
            <v>150</v>
          </cell>
          <cell r="J772">
            <v>1342.94391891892</v>
          </cell>
          <cell r="K772">
            <v>109.083975</v>
          </cell>
          <cell r="L772">
            <v>1342.94391891892</v>
          </cell>
          <cell r="M772">
            <v>109.083975</v>
          </cell>
          <cell r="N772">
            <v>0.2</v>
          </cell>
          <cell r="O772">
            <v>0.2</v>
          </cell>
          <cell r="P772">
            <v>0.36</v>
          </cell>
          <cell r="Q772">
            <v>0.1</v>
          </cell>
          <cell r="R772">
            <v>2</v>
          </cell>
          <cell r="S772">
            <v>0.1</v>
          </cell>
          <cell r="T772">
            <v>0.9</v>
          </cell>
          <cell r="U772">
            <v>148.86666666666699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1261.0570945945965</v>
          </cell>
          <cell r="AA772">
            <v>0</v>
          </cell>
          <cell r="AB772">
            <v>0</v>
          </cell>
          <cell r="AC772">
            <v>109.083975</v>
          </cell>
          <cell r="AD772">
            <v>109.083975</v>
          </cell>
          <cell r="AE772">
            <v>109.083975</v>
          </cell>
          <cell r="AF772">
            <v>109.083975</v>
          </cell>
          <cell r="AG772">
            <v>163.62596249999999</v>
          </cell>
          <cell r="AH772">
            <v>109.083975</v>
          </cell>
          <cell r="AI772">
            <v>109.083975</v>
          </cell>
        </row>
        <row r="773">
          <cell r="B773" t="str">
            <v>光系78</v>
          </cell>
          <cell r="C773">
            <v>78</v>
          </cell>
          <cell r="D773" t="str">
            <v>光系</v>
          </cell>
          <cell r="E773">
            <v>8</v>
          </cell>
          <cell r="F773" t="str">
            <v>神圣</v>
          </cell>
          <cell r="H773">
            <v>3265.0137580279402</v>
          </cell>
          <cell r="I773">
            <v>150</v>
          </cell>
          <cell r="J773">
            <v>1373.8608610567501</v>
          </cell>
          <cell r="K773">
            <v>110.50064999999999</v>
          </cell>
          <cell r="L773">
            <v>1373.8608610567501</v>
          </cell>
          <cell r="M773">
            <v>110.50064999999999</v>
          </cell>
          <cell r="N773">
            <v>0.2</v>
          </cell>
          <cell r="O773">
            <v>0.2</v>
          </cell>
          <cell r="P773">
            <v>0.36</v>
          </cell>
          <cell r="Q773">
            <v>0.1</v>
          </cell>
          <cell r="R773">
            <v>2</v>
          </cell>
          <cell r="S773">
            <v>0.1</v>
          </cell>
          <cell r="T773">
            <v>0.9</v>
          </cell>
          <cell r="U773">
            <v>150.80000000000001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1317.555088062624</v>
          </cell>
          <cell r="AA773">
            <v>0</v>
          </cell>
          <cell r="AB773">
            <v>0</v>
          </cell>
          <cell r="AC773">
            <v>110.50064999999999</v>
          </cell>
          <cell r="AD773">
            <v>110.50064999999999</v>
          </cell>
          <cell r="AE773">
            <v>110.50064999999999</v>
          </cell>
          <cell r="AF773">
            <v>110.50064999999999</v>
          </cell>
          <cell r="AG773">
            <v>165.75097499999998</v>
          </cell>
          <cell r="AH773">
            <v>110.50064999999999</v>
          </cell>
          <cell r="AI773">
            <v>110.50064999999999</v>
          </cell>
        </row>
        <row r="774">
          <cell r="B774" t="str">
            <v>光系79</v>
          </cell>
          <cell r="C774">
            <v>79</v>
          </cell>
          <cell r="D774" t="str">
            <v>光系</v>
          </cell>
          <cell r="E774">
            <v>8</v>
          </cell>
          <cell r="F774" t="str">
            <v>神圣</v>
          </cell>
          <cell r="H774">
            <v>3321.4406308369598</v>
          </cell>
          <cell r="I774">
            <v>150</v>
          </cell>
          <cell r="J774">
            <v>1405.4005952381001</v>
          </cell>
          <cell r="K774">
            <v>111.91732500000001</v>
          </cell>
          <cell r="L774">
            <v>1405.4005952381001</v>
          </cell>
          <cell r="M774">
            <v>111.91732500000001</v>
          </cell>
          <cell r="N774">
            <v>0.2</v>
          </cell>
          <cell r="O774">
            <v>0.2</v>
          </cell>
          <cell r="P774">
            <v>0.36</v>
          </cell>
          <cell r="Q774">
            <v>0.1</v>
          </cell>
          <cell r="R774">
            <v>2</v>
          </cell>
          <cell r="S774">
            <v>0.1</v>
          </cell>
          <cell r="T774">
            <v>0.9</v>
          </cell>
          <cell r="U774">
            <v>152.73333333333301</v>
          </cell>
          <cell r="V774">
            <v>0</v>
          </cell>
          <cell r="W774">
            <v>0</v>
          </cell>
          <cell r="X774">
            <v>0</v>
          </cell>
          <cell r="Y774">
            <v>0</v>
          </cell>
          <cell r="Z774">
            <v>1376.3633928571439</v>
          </cell>
          <cell r="AA774">
            <v>0</v>
          </cell>
          <cell r="AB774">
            <v>0</v>
          </cell>
          <cell r="AC774">
            <v>111.91732500000001</v>
          </cell>
          <cell r="AD774">
            <v>111.91732500000001</v>
          </cell>
          <cell r="AE774">
            <v>111.91732500000001</v>
          </cell>
          <cell r="AF774">
            <v>111.91732500000001</v>
          </cell>
          <cell r="AG774">
            <v>167.87598750000001</v>
          </cell>
          <cell r="AH774">
            <v>111.91732500000001</v>
          </cell>
          <cell r="AI774">
            <v>111.91732500000001</v>
          </cell>
        </row>
        <row r="775">
          <cell r="B775" t="str">
            <v>光系80</v>
          </cell>
          <cell r="C775">
            <v>80</v>
          </cell>
          <cell r="D775" t="str">
            <v>光系</v>
          </cell>
          <cell r="E775">
            <v>8</v>
          </cell>
          <cell r="F775" t="str">
            <v>神圣</v>
          </cell>
          <cell r="H775">
            <v>3378.2363067362398</v>
          </cell>
          <cell r="I775">
            <v>150</v>
          </cell>
          <cell r="J775">
            <v>1437.5855130784701</v>
          </cell>
          <cell r="K775">
            <v>113.334</v>
          </cell>
          <cell r="L775">
            <v>1437.5855130784701</v>
          </cell>
          <cell r="M775">
            <v>113.334</v>
          </cell>
          <cell r="N775">
            <v>0.2</v>
          </cell>
          <cell r="O775">
            <v>0.2</v>
          </cell>
          <cell r="P775">
            <v>0.36</v>
          </cell>
          <cell r="Q775">
            <v>0.1</v>
          </cell>
          <cell r="R775">
            <v>2</v>
          </cell>
          <cell r="S775">
            <v>0.1</v>
          </cell>
          <cell r="T775">
            <v>0.9</v>
          </cell>
          <cell r="U775">
            <v>154.666666666667</v>
          </cell>
          <cell r="V775">
            <v>0</v>
          </cell>
          <cell r="W775">
            <v>0</v>
          </cell>
          <cell r="X775">
            <v>0</v>
          </cell>
          <cell r="Y775">
            <v>0</v>
          </cell>
          <cell r="Z775">
            <v>1437.5855130784726</v>
          </cell>
          <cell r="AA775">
            <v>0</v>
          </cell>
          <cell r="AB775">
            <v>0</v>
          </cell>
          <cell r="AC775">
            <v>113.334</v>
          </cell>
          <cell r="AD775">
            <v>113.334</v>
          </cell>
          <cell r="AE775">
            <v>113.334</v>
          </cell>
          <cell r="AF775">
            <v>113.334</v>
          </cell>
          <cell r="AG775">
            <v>170.001</v>
          </cell>
          <cell r="AH775">
            <v>113.334</v>
          </cell>
          <cell r="AI775">
            <v>113.334</v>
          </cell>
        </row>
        <row r="776">
          <cell r="B776" t="str">
            <v>光系81</v>
          </cell>
          <cell r="C776">
            <v>81</v>
          </cell>
          <cell r="D776" t="str">
            <v>光系</v>
          </cell>
          <cell r="E776">
            <v>8</v>
          </cell>
          <cell r="F776" t="str">
            <v>神圣</v>
          </cell>
          <cell r="H776">
            <v>3435.4007857257702</v>
          </cell>
          <cell r="I776">
            <v>150</v>
          </cell>
          <cell r="J776">
            <v>1470.43928571429</v>
          </cell>
          <cell r="K776">
            <v>114.750675</v>
          </cell>
          <cell r="L776">
            <v>1470.43928571429</v>
          </cell>
          <cell r="M776">
            <v>114.750675</v>
          </cell>
          <cell r="N776">
            <v>0.2</v>
          </cell>
          <cell r="O776">
            <v>0.2</v>
          </cell>
          <cell r="P776">
            <v>0.36</v>
          </cell>
          <cell r="Q776">
            <v>0.1</v>
          </cell>
          <cell r="R776">
            <v>2</v>
          </cell>
          <cell r="S776">
            <v>0.1</v>
          </cell>
          <cell r="T776">
            <v>0.9</v>
          </cell>
          <cell r="U776">
            <v>156.6</v>
          </cell>
          <cell r="V776">
            <v>0</v>
          </cell>
          <cell r="W776">
            <v>0</v>
          </cell>
          <cell r="X776">
            <v>0</v>
          </cell>
          <cell r="Y776">
            <v>0</v>
          </cell>
          <cell r="Z776">
            <v>1501.3308673469401</v>
          </cell>
          <cell r="AA776">
            <v>0</v>
          </cell>
          <cell r="AB776">
            <v>0</v>
          </cell>
          <cell r="AC776">
            <v>114.750675</v>
          </cell>
          <cell r="AD776">
            <v>114.750675</v>
          </cell>
          <cell r="AE776">
            <v>114.750675</v>
          </cell>
          <cell r="AF776">
            <v>114.750675</v>
          </cell>
          <cell r="AG776">
            <v>172.1260125</v>
          </cell>
          <cell r="AH776">
            <v>114.750675</v>
          </cell>
          <cell r="AI776">
            <v>114.750675</v>
          </cell>
        </row>
        <row r="777">
          <cell r="B777" t="str">
            <v>光系82</v>
          </cell>
          <cell r="C777">
            <v>82</v>
          </cell>
          <cell r="D777" t="str">
            <v>光系</v>
          </cell>
          <cell r="E777">
            <v>8</v>
          </cell>
          <cell r="F777" t="str">
            <v>神圣</v>
          </cell>
          <cell r="H777">
            <v>3492.9340678055601</v>
          </cell>
          <cell r="I777">
            <v>150</v>
          </cell>
          <cell r="J777">
            <v>1503.98695652174</v>
          </cell>
          <cell r="K777">
            <v>116.16735</v>
          </cell>
          <cell r="L777">
            <v>1503.98695652174</v>
          </cell>
          <cell r="M777">
            <v>116.16735</v>
          </cell>
          <cell r="N777">
            <v>0.2</v>
          </cell>
          <cell r="O777">
            <v>0.2</v>
          </cell>
          <cell r="P777">
            <v>0.36</v>
          </cell>
          <cell r="Q777">
            <v>0.1</v>
          </cell>
          <cell r="R777">
            <v>2</v>
          </cell>
          <cell r="S777">
            <v>0.1</v>
          </cell>
          <cell r="T777">
            <v>0.9</v>
          </cell>
          <cell r="U777">
            <v>158.53333333333299</v>
          </cell>
          <cell r="V777">
            <v>0</v>
          </cell>
          <cell r="W777">
            <v>0</v>
          </cell>
          <cell r="X777">
            <v>0</v>
          </cell>
          <cell r="Y777">
            <v>0</v>
          </cell>
          <cell r="Z777">
            <v>1567.715217391305</v>
          </cell>
          <cell r="AA777">
            <v>0</v>
          </cell>
          <cell r="AB777">
            <v>0</v>
          </cell>
          <cell r="AC777">
            <v>116.16735</v>
          </cell>
          <cell r="AD777">
            <v>116.16735</v>
          </cell>
          <cell r="AE777">
            <v>116.16735</v>
          </cell>
          <cell r="AF777">
            <v>116.16735</v>
          </cell>
          <cell r="AG777">
            <v>174.251025</v>
          </cell>
          <cell r="AH777">
            <v>116.16735</v>
          </cell>
          <cell r="AI777">
            <v>116.16735</v>
          </cell>
        </row>
        <row r="778">
          <cell r="B778" t="str">
            <v>光系83</v>
          </cell>
          <cell r="C778">
            <v>83</v>
          </cell>
          <cell r="D778" t="str">
            <v>光系</v>
          </cell>
          <cell r="E778">
            <v>8</v>
          </cell>
          <cell r="F778" t="str">
            <v>神圣</v>
          </cell>
          <cell r="H778">
            <v>3550.8361529755998</v>
          </cell>
          <cell r="I778">
            <v>150</v>
          </cell>
          <cell r="J778">
            <v>1538.25504201681</v>
          </cell>
          <cell r="K778">
            <v>117.584025</v>
          </cell>
          <cell r="L778">
            <v>1538.25504201681</v>
          </cell>
          <cell r="M778">
            <v>117.584025</v>
          </cell>
          <cell r="N778">
            <v>0.2</v>
          </cell>
          <cell r="O778">
            <v>0.2</v>
          </cell>
          <cell r="P778">
            <v>0.36</v>
          </cell>
          <cell r="Q778">
            <v>0.1</v>
          </cell>
          <cell r="R778">
            <v>2</v>
          </cell>
          <cell r="S778">
            <v>0.1</v>
          </cell>
          <cell r="T778">
            <v>0.9</v>
          </cell>
          <cell r="U778">
            <v>160.46666666666701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1636.8611344537799</v>
          </cell>
          <cell r="AA778">
            <v>0</v>
          </cell>
          <cell r="AB778">
            <v>0</v>
          </cell>
          <cell r="AC778">
            <v>117.584025</v>
          </cell>
          <cell r="AD778">
            <v>117.584025</v>
          </cell>
          <cell r="AE778">
            <v>117.584025</v>
          </cell>
          <cell r="AF778">
            <v>117.584025</v>
          </cell>
          <cell r="AG778">
            <v>176.3760375</v>
          </cell>
          <cell r="AH778">
            <v>117.584025</v>
          </cell>
          <cell r="AI778">
            <v>117.584025</v>
          </cell>
        </row>
        <row r="779">
          <cell r="B779" t="str">
            <v>光系84</v>
          </cell>
          <cell r="C779">
            <v>84</v>
          </cell>
          <cell r="D779" t="str">
            <v>光系</v>
          </cell>
          <cell r="E779">
            <v>8</v>
          </cell>
          <cell r="F779" t="str">
            <v>神圣</v>
          </cell>
          <cell r="H779">
            <v>3609.1070412358999</v>
          </cell>
          <cell r="I779">
            <v>150</v>
          </cell>
          <cell r="J779">
            <v>1573.2716417910499</v>
          </cell>
          <cell r="K779">
            <v>119.00069999999999</v>
          </cell>
          <cell r="L779">
            <v>1573.2716417910499</v>
          </cell>
          <cell r="M779">
            <v>119.00069999999999</v>
          </cell>
          <cell r="N779">
            <v>0.2</v>
          </cell>
          <cell r="O779">
            <v>0.2</v>
          </cell>
          <cell r="P779">
            <v>0.36</v>
          </cell>
          <cell r="Q779">
            <v>0.1</v>
          </cell>
          <cell r="R779">
            <v>2</v>
          </cell>
          <cell r="S779">
            <v>0.1</v>
          </cell>
          <cell r="T779">
            <v>0.9</v>
          </cell>
          <cell r="U779">
            <v>162.4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1708.8985074626851</v>
          </cell>
          <cell r="AA779">
            <v>0</v>
          </cell>
          <cell r="AB779">
            <v>0</v>
          </cell>
          <cell r="AC779">
            <v>119.00069999999999</v>
          </cell>
          <cell r="AD779">
            <v>119.00069999999999</v>
          </cell>
          <cell r="AE779">
            <v>119.00069999999999</v>
          </cell>
          <cell r="AF779">
            <v>119.00069999999999</v>
          </cell>
          <cell r="AG779">
            <v>178.50104999999999</v>
          </cell>
          <cell r="AH779">
            <v>119.00069999999999</v>
          </cell>
          <cell r="AI779">
            <v>119.00069999999999</v>
          </cell>
        </row>
        <row r="780">
          <cell r="B780" t="str">
            <v>光系85</v>
          </cell>
          <cell r="C780">
            <v>85</v>
          </cell>
          <cell r="D780" t="str">
            <v>光系</v>
          </cell>
          <cell r="E780">
            <v>8</v>
          </cell>
          <cell r="F780" t="str">
            <v>神圣</v>
          </cell>
          <cell r="H780">
            <v>3667.74673258645</v>
          </cell>
          <cell r="I780">
            <v>150</v>
          </cell>
          <cell r="J780">
            <v>1609.0665584415599</v>
          </cell>
          <cell r="K780">
            <v>120.41737500000001</v>
          </cell>
          <cell r="L780">
            <v>1609.0665584415599</v>
          </cell>
          <cell r="M780">
            <v>120.41737500000001</v>
          </cell>
          <cell r="N780">
            <v>0.2</v>
          </cell>
          <cell r="O780">
            <v>0.2</v>
          </cell>
          <cell r="P780">
            <v>0.36</v>
          </cell>
          <cell r="Q780">
            <v>0.1</v>
          </cell>
          <cell r="R780">
            <v>2</v>
          </cell>
          <cell r="S780">
            <v>0.1</v>
          </cell>
          <cell r="T780">
            <v>0.9</v>
          </cell>
          <cell r="U780">
            <v>164.333333333333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1783.9650974026049</v>
          </cell>
          <cell r="AA780">
            <v>0</v>
          </cell>
          <cell r="AB780">
            <v>0</v>
          </cell>
          <cell r="AC780">
            <v>120.41737500000001</v>
          </cell>
          <cell r="AD780">
            <v>120.41737500000001</v>
          </cell>
          <cell r="AE780">
            <v>120.41737500000001</v>
          </cell>
          <cell r="AF780">
            <v>120.41737500000001</v>
          </cell>
          <cell r="AG780">
            <v>180.62606250000002</v>
          </cell>
          <cell r="AH780">
            <v>120.41737500000001</v>
          </cell>
          <cell r="AI780">
            <v>120.41737500000001</v>
          </cell>
        </row>
        <row r="781">
          <cell r="B781" t="str">
            <v>光系86</v>
          </cell>
          <cell r="C781">
            <v>86</v>
          </cell>
          <cell r="D781" t="str">
            <v>光系</v>
          </cell>
          <cell r="E781">
            <v>8</v>
          </cell>
          <cell r="F781" t="str">
            <v>神圣</v>
          </cell>
          <cell r="H781">
            <v>3726.7552270272599</v>
          </cell>
          <cell r="I781">
            <v>150</v>
          </cell>
          <cell r="J781">
            <v>1645.6714285714299</v>
          </cell>
          <cell r="K781">
            <v>121.83405</v>
          </cell>
          <cell r="L781">
            <v>1645.6714285714299</v>
          </cell>
          <cell r="M781">
            <v>121.83405</v>
          </cell>
          <cell r="N781">
            <v>0.2</v>
          </cell>
          <cell r="O781">
            <v>0.2</v>
          </cell>
          <cell r="P781">
            <v>0.36</v>
          </cell>
          <cell r="Q781">
            <v>0.1</v>
          </cell>
          <cell r="R781">
            <v>2</v>
          </cell>
          <cell r="S781">
            <v>0.1</v>
          </cell>
          <cell r="T781">
            <v>0.9</v>
          </cell>
          <cell r="U781">
            <v>166.26666666666699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1862.2071428571448</v>
          </cell>
          <cell r="AA781">
            <v>0</v>
          </cell>
          <cell r="AB781">
            <v>0</v>
          </cell>
          <cell r="AC781">
            <v>121.83405</v>
          </cell>
          <cell r="AD781">
            <v>121.83405</v>
          </cell>
          <cell r="AE781">
            <v>121.83405</v>
          </cell>
          <cell r="AF781">
            <v>121.83405</v>
          </cell>
          <cell r="AG781">
            <v>182.75107500000001</v>
          </cell>
          <cell r="AH781">
            <v>121.83405</v>
          </cell>
          <cell r="AI781">
            <v>121.83405</v>
          </cell>
        </row>
        <row r="782">
          <cell r="B782" t="str">
            <v>光系87</v>
          </cell>
          <cell r="C782">
            <v>87</v>
          </cell>
          <cell r="D782" t="str">
            <v>光系</v>
          </cell>
          <cell r="E782">
            <v>8</v>
          </cell>
          <cell r="F782" t="str">
            <v>神圣</v>
          </cell>
          <cell r="H782">
            <v>3786.1325245583198</v>
          </cell>
          <cell r="I782">
            <v>150</v>
          </cell>
          <cell r="J782">
            <v>1683.1198660714299</v>
          </cell>
          <cell r="K782">
            <v>123.250725</v>
          </cell>
          <cell r="L782">
            <v>1683.1198660714299</v>
          </cell>
          <cell r="M782">
            <v>123.250725</v>
          </cell>
          <cell r="N782">
            <v>0.2</v>
          </cell>
          <cell r="O782">
            <v>0.2</v>
          </cell>
          <cell r="P782">
            <v>0.36</v>
          </cell>
          <cell r="Q782">
            <v>0.1</v>
          </cell>
          <cell r="R782">
            <v>2</v>
          </cell>
          <cell r="S782">
            <v>0.1</v>
          </cell>
          <cell r="T782">
            <v>0.9</v>
          </cell>
          <cell r="U782">
            <v>168.2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1943.7800223214349</v>
          </cell>
          <cell r="AA782">
            <v>0</v>
          </cell>
          <cell r="AB782">
            <v>0</v>
          </cell>
          <cell r="AC782">
            <v>123.250725</v>
          </cell>
          <cell r="AD782">
            <v>123.250725</v>
          </cell>
          <cell r="AE782">
            <v>123.250725</v>
          </cell>
          <cell r="AF782">
            <v>123.250725</v>
          </cell>
          <cell r="AG782">
            <v>184.87608750000001</v>
          </cell>
          <cell r="AH782">
            <v>123.250725</v>
          </cell>
          <cell r="AI782">
            <v>123.250725</v>
          </cell>
        </row>
        <row r="783">
          <cell r="B783" t="str">
            <v>光系88</v>
          </cell>
          <cell r="C783">
            <v>88</v>
          </cell>
          <cell r="D783" t="str">
            <v>光系</v>
          </cell>
          <cell r="E783">
            <v>8</v>
          </cell>
          <cell r="F783" t="str">
            <v>神圣</v>
          </cell>
          <cell r="H783">
            <v>3845.87862517964</v>
          </cell>
          <cell r="I783">
            <v>150</v>
          </cell>
          <cell r="J783">
            <v>1721.44761904762</v>
          </cell>
          <cell r="K783">
            <v>124.6674</v>
          </cell>
          <cell r="L783">
            <v>1721.44761904762</v>
          </cell>
          <cell r="M783">
            <v>124.6674</v>
          </cell>
          <cell r="N783">
            <v>0.2</v>
          </cell>
          <cell r="O783">
            <v>0.2</v>
          </cell>
          <cell r="P783">
            <v>0.36</v>
          </cell>
          <cell r="Q783">
            <v>0.1</v>
          </cell>
          <cell r="R783">
            <v>2</v>
          </cell>
          <cell r="S783">
            <v>0.1</v>
          </cell>
          <cell r="T783">
            <v>0.9</v>
          </cell>
          <cell r="U783">
            <v>170.13333333333301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2028.8489795918399</v>
          </cell>
          <cell r="AA783">
            <v>0</v>
          </cell>
          <cell r="AB783">
            <v>0</v>
          </cell>
          <cell r="AC783">
            <v>124.6674</v>
          </cell>
          <cell r="AD783">
            <v>124.6674</v>
          </cell>
          <cell r="AE783">
            <v>124.6674</v>
          </cell>
          <cell r="AF783">
            <v>124.6674</v>
          </cell>
          <cell r="AG783">
            <v>187.00110000000001</v>
          </cell>
          <cell r="AH783">
            <v>124.6674</v>
          </cell>
          <cell r="AI783">
            <v>124.6674</v>
          </cell>
        </row>
        <row r="784">
          <cell r="B784" t="str">
            <v>光系89</v>
          </cell>
          <cell r="C784">
            <v>89</v>
          </cell>
          <cell r="D784" t="str">
            <v>光系</v>
          </cell>
          <cell r="E784">
            <v>8</v>
          </cell>
          <cell r="F784" t="str">
            <v>神圣</v>
          </cell>
          <cell r="H784">
            <v>4062.5622155526498</v>
          </cell>
          <cell r="I784">
            <v>150</v>
          </cell>
          <cell r="J784">
            <v>1760.6927419354899</v>
          </cell>
          <cell r="K784">
            <v>126.084075</v>
          </cell>
          <cell r="L784">
            <v>1760.6927419354899</v>
          </cell>
          <cell r="M784">
            <v>126.084075</v>
          </cell>
          <cell r="N784">
            <v>0.2</v>
          </cell>
          <cell r="O784">
            <v>0.2</v>
          </cell>
          <cell r="P784">
            <v>0.36</v>
          </cell>
          <cell r="Q784">
            <v>0.1</v>
          </cell>
          <cell r="R784">
            <v>2</v>
          </cell>
          <cell r="S784">
            <v>0.1</v>
          </cell>
          <cell r="T784">
            <v>0.9</v>
          </cell>
          <cell r="U784">
            <v>172.066666666667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2117.5899193548448</v>
          </cell>
          <cell r="AA784">
            <v>0</v>
          </cell>
          <cell r="AB784">
            <v>0</v>
          </cell>
          <cell r="AC784">
            <v>126.084075</v>
          </cell>
          <cell r="AD784">
            <v>126.084075</v>
          </cell>
          <cell r="AE784">
            <v>126.084075</v>
          </cell>
          <cell r="AF784">
            <v>126.084075</v>
          </cell>
          <cell r="AG784">
            <v>189.1261125</v>
          </cell>
          <cell r="AH784">
            <v>126.084075</v>
          </cell>
          <cell r="AI784">
            <v>126.084075</v>
          </cell>
        </row>
        <row r="785">
          <cell r="B785" t="str">
            <v>光系90</v>
          </cell>
          <cell r="C785">
            <v>90</v>
          </cell>
          <cell r="D785" t="str">
            <v>光系</v>
          </cell>
          <cell r="E785">
            <v>8</v>
          </cell>
          <cell r="F785" t="str">
            <v>神圣</v>
          </cell>
          <cell r="H785">
            <v>4125.4703642969298</v>
          </cell>
          <cell r="I785">
            <v>150</v>
          </cell>
          <cell r="J785">
            <v>1800.8957845433299</v>
          </cell>
          <cell r="K785">
            <v>127.50075</v>
          </cell>
          <cell r="L785">
            <v>1800.8957845433299</v>
          </cell>
          <cell r="M785">
            <v>127.50075</v>
          </cell>
          <cell r="N785">
            <v>0.2</v>
          </cell>
          <cell r="O785">
            <v>0.2</v>
          </cell>
          <cell r="P785">
            <v>0.36</v>
          </cell>
          <cell r="Q785">
            <v>0.1</v>
          </cell>
          <cell r="R785">
            <v>2</v>
          </cell>
          <cell r="S785">
            <v>0.1</v>
          </cell>
          <cell r="T785">
            <v>0.9</v>
          </cell>
          <cell r="U785">
            <v>174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2210.190281030445</v>
          </cell>
          <cell r="AA785">
            <v>0</v>
          </cell>
          <cell r="AB785">
            <v>0</v>
          </cell>
          <cell r="AC785">
            <v>127.50075</v>
          </cell>
          <cell r="AD785">
            <v>127.50075</v>
          </cell>
          <cell r="AE785">
            <v>127.50075</v>
          </cell>
          <cell r="AF785">
            <v>127.50075</v>
          </cell>
          <cell r="AG785">
            <v>191.251125</v>
          </cell>
          <cell r="AH785">
            <v>127.50075</v>
          </cell>
          <cell r="AI785">
            <v>127.50075</v>
          </cell>
        </row>
        <row r="786">
          <cell r="B786" t="str">
            <v>光系91</v>
          </cell>
          <cell r="C786">
            <v>91</v>
          </cell>
          <cell r="D786" t="str">
            <v>光系</v>
          </cell>
          <cell r="E786">
            <v>8</v>
          </cell>
          <cell r="F786" t="str">
            <v>神圣</v>
          </cell>
          <cell r="H786">
            <v>4188.7620993140299</v>
          </cell>
          <cell r="I786">
            <v>150</v>
          </cell>
          <cell r="J786">
            <v>1842.1</v>
          </cell>
          <cell r="K786">
            <v>128.91742500000001</v>
          </cell>
          <cell r="L786">
            <v>1842.1</v>
          </cell>
          <cell r="M786">
            <v>128.91742500000001</v>
          </cell>
          <cell r="N786">
            <v>0.2</v>
          </cell>
          <cell r="O786">
            <v>0.2</v>
          </cell>
          <cell r="P786">
            <v>0.36</v>
          </cell>
          <cell r="Q786">
            <v>0.1</v>
          </cell>
          <cell r="R786">
            <v>2</v>
          </cell>
          <cell r="S786">
            <v>0.1</v>
          </cell>
          <cell r="T786">
            <v>0.9</v>
          </cell>
          <cell r="U786">
            <v>175.933333333333</v>
          </cell>
          <cell r="V786">
            <v>0</v>
          </cell>
          <cell r="W786">
            <v>0</v>
          </cell>
          <cell r="X786">
            <v>0</v>
          </cell>
          <cell r="Y786">
            <v>0</v>
          </cell>
          <cell r="Z786">
            <v>2306.8500000000004</v>
          </cell>
          <cell r="AA786">
            <v>0</v>
          </cell>
          <cell r="AB786">
            <v>0</v>
          </cell>
          <cell r="AC786">
            <v>128.91742500000001</v>
          </cell>
          <cell r="AD786">
            <v>128.91742500000001</v>
          </cell>
          <cell r="AE786">
            <v>128.91742500000001</v>
          </cell>
          <cell r="AF786">
            <v>128.91742500000001</v>
          </cell>
          <cell r="AG786">
            <v>193.37613750000003</v>
          </cell>
          <cell r="AH786">
            <v>128.91742500000001</v>
          </cell>
          <cell r="AI786">
            <v>128.91742500000001</v>
          </cell>
        </row>
        <row r="787">
          <cell r="B787" t="str">
            <v>光系92</v>
          </cell>
          <cell r="C787">
            <v>92</v>
          </cell>
          <cell r="D787" t="str">
            <v>光系</v>
          </cell>
          <cell r="E787">
            <v>8</v>
          </cell>
          <cell r="F787" t="str">
            <v>神圣</v>
          </cell>
          <cell r="H787">
            <v>4252.4374206039702</v>
          </cell>
          <cell r="I787">
            <v>150</v>
          </cell>
          <cell r="J787">
            <v>1884.35157384988</v>
          </cell>
          <cell r="K787">
            <v>130.33410000000001</v>
          </cell>
          <cell r="L787">
            <v>1884.35157384988</v>
          </cell>
          <cell r="M787">
            <v>130.33410000000001</v>
          </cell>
          <cell r="N787">
            <v>0.2</v>
          </cell>
          <cell r="O787">
            <v>0.2</v>
          </cell>
          <cell r="P787">
            <v>0.36</v>
          </cell>
          <cell r="Q787">
            <v>0.1</v>
          </cell>
          <cell r="R787">
            <v>2</v>
          </cell>
          <cell r="S787">
            <v>0.1</v>
          </cell>
          <cell r="T787">
            <v>0.9</v>
          </cell>
          <cell r="U787">
            <v>177.86666666666699</v>
          </cell>
          <cell r="V787">
            <v>0</v>
          </cell>
          <cell r="W787">
            <v>0</v>
          </cell>
          <cell r="X787">
            <v>0</v>
          </cell>
          <cell r="Y787">
            <v>0</v>
          </cell>
          <cell r="Z787">
            <v>2407.782566585955</v>
          </cell>
          <cell r="AA787">
            <v>0</v>
          </cell>
          <cell r="AB787">
            <v>0</v>
          </cell>
          <cell r="AC787">
            <v>130.33410000000001</v>
          </cell>
          <cell r="AD787">
            <v>130.33410000000001</v>
          </cell>
          <cell r="AE787">
            <v>130.33410000000001</v>
          </cell>
          <cell r="AF787">
            <v>130.33410000000001</v>
          </cell>
          <cell r="AG787">
            <v>195.50115</v>
          </cell>
          <cell r="AH787">
            <v>130.33410000000001</v>
          </cell>
          <cell r="AI787">
            <v>130.33410000000001</v>
          </cell>
        </row>
        <row r="788">
          <cell r="B788" t="str">
            <v>光系93</v>
          </cell>
          <cell r="C788">
            <v>93</v>
          </cell>
          <cell r="D788" t="str">
            <v>光系</v>
          </cell>
          <cell r="E788">
            <v>8</v>
          </cell>
          <cell r="F788" t="str">
            <v>神圣</v>
          </cell>
          <cell r="H788">
            <v>4316.4963281667397</v>
          </cell>
          <cell r="I788">
            <v>150</v>
          </cell>
          <cell r="J788">
            <v>1927.6998768472899</v>
          </cell>
          <cell r="K788">
            <v>131.750775</v>
          </cell>
          <cell r="L788">
            <v>1927.6998768472899</v>
          </cell>
          <cell r="M788">
            <v>131.750775</v>
          </cell>
          <cell r="N788">
            <v>0.2</v>
          </cell>
          <cell r="O788">
            <v>0.2</v>
          </cell>
          <cell r="P788">
            <v>0.36</v>
          </cell>
          <cell r="Q788">
            <v>0.1</v>
          </cell>
          <cell r="R788">
            <v>2</v>
          </cell>
          <cell r="S788">
            <v>0.1</v>
          </cell>
          <cell r="T788">
            <v>0.9</v>
          </cell>
          <cell r="U788">
            <v>179.8</v>
          </cell>
          <cell r="V788">
            <v>0</v>
          </cell>
          <cell r="W788">
            <v>0</v>
          </cell>
          <cell r="X788">
            <v>0</v>
          </cell>
          <cell r="Y788">
            <v>0</v>
          </cell>
          <cell r="Z788">
            <v>2513.216194581285</v>
          </cell>
          <cell r="AA788">
            <v>0</v>
          </cell>
          <cell r="AB788">
            <v>0</v>
          </cell>
          <cell r="AC788">
            <v>131.750775</v>
          </cell>
          <cell r="AD788">
            <v>131.750775</v>
          </cell>
          <cell r="AE788">
            <v>131.750775</v>
          </cell>
          <cell r="AF788">
            <v>131.750775</v>
          </cell>
          <cell r="AG788">
            <v>197.62616250000002</v>
          </cell>
          <cell r="AH788">
            <v>131.750775</v>
          </cell>
          <cell r="AI788">
            <v>131.750775</v>
          </cell>
        </row>
        <row r="789">
          <cell r="B789" t="str">
            <v>光系94</v>
          </cell>
          <cell r="C789">
            <v>94</v>
          </cell>
          <cell r="D789" t="str">
            <v>光系</v>
          </cell>
          <cell r="E789">
            <v>8</v>
          </cell>
          <cell r="F789" t="str">
            <v>神圣</v>
          </cell>
          <cell r="H789">
            <v>4380.9388220023402</v>
          </cell>
          <cell r="I789">
            <v>150</v>
          </cell>
          <cell r="J789">
            <v>1972.1977443609101</v>
          </cell>
          <cell r="K789">
            <v>133.16745</v>
          </cell>
          <cell r="L789">
            <v>1972.1977443609101</v>
          </cell>
          <cell r="M789">
            <v>133.16745</v>
          </cell>
          <cell r="N789">
            <v>0.2</v>
          </cell>
          <cell r="O789">
            <v>0.2</v>
          </cell>
          <cell r="P789">
            <v>0.36</v>
          </cell>
          <cell r="Q789">
            <v>0.1</v>
          </cell>
          <cell r="R789">
            <v>2</v>
          </cell>
          <cell r="S789">
            <v>0.1</v>
          </cell>
          <cell r="T789">
            <v>0.9</v>
          </cell>
          <cell r="U789">
            <v>181.73333333333301</v>
          </cell>
          <cell r="V789">
            <v>0</v>
          </cell>
          <cell r="W789">
            <v>0</v>
          </cell>
          <cell r="X789">
            <v>0</v>
          </cell>
          <cell r="Y789">
            <v>0</v>
          </cell>
          <cell r="Z789">
            <v>2623.395112781955</v>
          </cell>
          <cell r="AA789">
            <v>0</v>
          </cell>
          <cell r="AB789">
            <v>0</v>
          </cell>
          <cell r="AC789">
            <v>133.16745</v>
          </cell>
          <cell r="AD789">
            <v>133.16745</v>
          </cell>
          <cell r="AE789">
            <v>133.16745</v>
          </cell>
          <cell r="AF789">
            <v>133.16745</v>
          </cell>
          <cell r="AG789">
            <v>199.75117499999999</v>
          </cell>
          <cell r="AH789">
            <v>133.16745</v>
          </cell>
          <cell r="AI789">
            <v>133.16745</v>
          </cell>
        </row>
        <row r="790">
          <cell r="B790" t="str">
            <v>光系95</v>
          </cell>
          <cell r="C790">
            <v>95</v>
          </cell>
          <cell r="D790" t="str">
            <v>光系</v>
          </cell>
          <cell r="E790">
            <v>8</v>
          </cell>
          <cell r="F790" t="str">
            <v>神圣</v>
          </cell>
          <cell r="H790">
            <v>4445.76490211077</v>
          </cell>
          <cell r="I790">
            <v>150</v>
          </cell>
          <cell r="J790">
            <v>2017.9017857142901</v>
          </cell>
          <cell r="K790">
            <v>134.584125</v>
          </cell>
          <cell r="L790">
            <v>2017.9017857142901</v>
          </cell>
          <cell r="M790">
            <v>134.584125</v>
          </cell>
          <cell r="N790">
            <v>0.2</v>
          </cell>
          <cell r="O790">
            <v>0.2</v>
          </cell>
          <cell r="P790">
            <v>0.36</v>
          </cell>
          <cell r="Q790">
            <v>0.1</v>
          </cell>
          <cell r="R790">
            <v>2</v>
          </cell>
          <cell r="S790">
            <v>0.1</v>
          </cell>
          <cell r="T790">
            <v>0.9</v>
          </cell>
          <cell r="U790">
            <v>183.666666666667</v>
          </cell>
          <cell r="V790">
            <v>0</v>
          </cell>
          <cell r="W790">
            <v>0</v>
          </cell>
          <cell r="X790">
            <v>0</v>
          </cell>
          <cell r="Y790">
            <v>0</v>
          </cell>
          <cell r="Z790">
            <v>2738.580994897965</v>
          </cell>
          <cell r="AA790">
            <v>0</v>
          </cell>
          <cell r="AB790">
            <v>0</v>
          </cell>
          <cell r="AC790">
            <v>134.584125</v>
          </cell>
          <cell r="AD790">
            <v>134.584125</v>
          </cell>
          <cell r="AE790">
            <v>134.584125</v>
          </cell>
          <cell r="AF790">
            <v>134.584125</v>
          </cell>
          <cell r="AG790">
            <v>201.87618750000001</v>
          </cell>
          <cell r="AH790">
            <v>134.584125</v>
          </cell>
          <cell r="AI790">
            <v>134.584125</v>
          </cell>
        </row>
        <row r="791">
          <cell r="B791" t="str">
            <v>光系96</v>
          </cell>
          <cell r="C791">
            <v>96</v>
          </cell>
          <cell r="D791" t="str">
            <v>光系</v>
          </cell>
          <cell r="E791">
            <v>8</v>
          </cell>
          <cell r="F791" t="str">
            <v>神圣</v>
          </cell>
          <cell r="H791">
            <v>4510.9745684920399</v>
          </cell>
          <cell r="I791">
            <v>150</v>
          </cell>
          <cell r="J791">
            <v>2064.8727272727301</v>
          </cell>
          <cell r="K791">
            <v>136.0008</v>
          </cell>
          <cell r="L791">
            <v>2064.8727272727301</v>
          </cell>
          <cell r="M791">
            <v>136.0008</v>
          </cell>
          <cell r="N791">
            <v>0.2</v>
          </cell>
          <cell r="O791">
            <v>0.2</v>
          </cell>
          <cell r="P791">
            <v>0.36</v>
          </cell>
          <cell r="Q791">
            <v>0.1</v>
          </cell>
          <cell r="R791">
            <v>2</v>
          </cell>
          <cell r="S791">
            <v>0.1</v>
          </cell>
          <cell r="T791">
            <v>0.9</v>
          </cell>
          <cell r="U791">
            <v>185.6</v>
          </cell>
          <cell r="V791">
            <v>0</v>
          </cell>
          <cell r="W791">
            <v>0</v>
          </cell>
          <cell r="X791">
            <v>0</v>
          </cell>
          <cell r="Y791">
            <v>0</v>
          </cell>
          <cell r="Z791">
            <v>2859.054545454555</v>
          </cell>
          <cell r="AA791">
            <v>0</v>
          </cell>
          <cell r="AB791">
            <v>0</v>
          </cell>
          <cell r="AC791">
            <v>136.0008</v>
          </cell>
          <cell r="AD791">
            <v>136.0008</v>
          </cell>
          <cell r="AE791">
            <v>136.0008</v>
          </cell>
          <cell r="AF791">
            <v>136.0008</v>
          </cell>
          <cell r="AG791">
            <v>204.00119999999998</v>
          </cell>
          <cell r="AH791">
            <v>136.0008</v>
          </cell>
          <cell r="AI791">
            <v>136.0008</v>
          </cell>
        </row>
        <row r="792">
          <cell r="B792" t="str">
            <v>光系97</v>
          </cell>
          <cell r="C792">
            <v>97</v>
          </cell>
          <cell r="D792" t="str">
            <v>光系</v>
          </cell>
          <cell r="E792">
            <v>8</v>
          </cell>
          <cell r="F792" t="str">
            <v>神圣</v>
          </cell>
          <cell r="H792">
            <v>4576.56782114613</v>
          </cell>
          <cell r="I792">
            <v>150</v>
          </cell>
          <cell r="J792">
            <v>2113.1757936508002</v>
          </cell>
          <cell r="K792">
            <v>137.417475</v>
          </cell>
          <cell r="L792">
            <v>2113.1757936508002</v>
          </cell>
          <cell r="M792">
            <v>137.417475</v>
          </cell>
          <cell r="N792">
            <v>0.2</v>
          </cell>
          <cell r="O792">
            <v>0.2</v>
          </cell>
          <cell r="P792">
            <v>0.36</v>
          </cell>
          <cell r="Q792">
            <v>0.1</v>
          </cell>
          <cell r="R792">
            <v>2</v>
          </cell>
          <cell r="S792">
            <v>0.1</v>
          </cell>
          <cell r="T792">
            <v>0.9</v>
          </cell>
          <cell r="U792">
            <v>187.53333333333299</v>
          </cell>
          <cell r="V792">
            <v>0</v>
          </cell>
          <cell r="W792">
            <v>0</v>
          </cell>
          <cell r="X792">
            <v>0</v>
          </cell>
          <cell r="Y792">
            <v>0</v>
          </cell>
          <cell r="Z792">
            <v>2985.1172619047702</v>
          </cell>
          <cell r="AA792">
            <v>0</v>
          </cell>
          <cell r="AB792">
            <v>0</v>
          </cell>
          <cell r="AC792">
            <v>137.417475</v>
          </cell>
          <cell r="AD792">
            <v>137.417475</v>
          </cell>
          <cell r="AE792">
            <v>137.417475</v>
          </cell>
          <cell r="AF792">
            <v>137.417475</v>
          </cell>
          <cell r="AG792">
            <v>206.12621250000001</v>
          </cell>
          <cell r="AH792">
            <v>137.417475</v>
          </cell>
          <cell r="AI792">
            <v>137.417475</v>
          </cell>
        </row>
        <row r="793">
          <cell r="B793" t="str">
            <v>光系98</v>
          </cell>
          <cell r="C793">
            <v>98</v>
          </cell>
          <cell r="D793" t="str">
            <v>光系</v>
          </cell>
          <cell r="E793">
            <v>8</v>
          </cell>
          <cell r="F793" t="str">
            <v>神圣</v>
          </cell>
          <cell r="H793">
            <v>4642.5446600730502</v>
          </cell>
          <cell r="I793">
            <v>150</v>
          </cell>
          <cell r="J793">
            <v>2162.8811320754799</v>
          </cell>
          <cell r="K793">
            <v>138.83414999999999</v>
          </cell>
          <cell r="L793">
            <v>2162.8811320754799</v>
          </cell>
          <cell r="M793">
            <v>138.83414999999999</v>
          </cell>
          <cell r="N793">
            <v>0.2</v>
          </cell>
          <cell r="O793">
            <v>0.2</v>
          </cell>
          <cell r="P793">
            <v>0.36</v>
          </cell>
          <cell r="Q793">
            <v>0.1</v>
          </cell>
          <cell r="R793">
            <v>2</v>
          </cell>
          <cell r="S793">
            <v>0.1</v>
          </cell>
          <cell r="T793">
            <v>0.9</v>
          </cell>
          <cell r="U793">
            <v>189.46666666666701</v>
          </cell>
          <cell r="V793">
            <v>0</v>
          </cell>
          <cell r="W793">
            <v>0</v>
          </cell>
          <cell r="X793">
            <v>0</v>
          </cell>
          <cell r="Y793">
            <v>0</v>
          </cell>
          <cell r="Z793">
            <v>3117.0933962264248</v>
          </cell>
          <cell r="AA793">
            <v>0</v>
          </cell>
          <cell r="AB793">
            <v>0</v>
          </cell>
          <cell r="AC793">
            <v>138.83414999999999</v>
          </cell>
          <cell r="AD793">
            <v>138.83414999999999</v>
          </cell>
          <cell r="AE793">
            <v>138.83414999999999</v>
          </cell>
          <cell r="AF793">
            <v>138.83414999999999</v>
          </cell>
          <cell r="AG793">
            <v>208.25122499999998</v>
          </cell>
          <cell r="AH793">
            <v>138.83414999999999</v>
          </cell>
          <cell r="AI793">
            <v>138.83414999999999</v>
          </cell>
        </row>
        <row r="794">
          <cell r="B794" t="str">
            <v>光系99</v>
          </cell>
          <cell r="C794">
            <v>99</v>
          </cell>
          <cell r="D794" t="str">
            <v>光系</v>
          </cell>
          <cell r="E794">
            <v>8</v>
          </cell>
          <cell r="F794" t="str">
            <v>神圣</v>
          </cell>
          <cell r="H794">
            <v>4708.9050852728096</v>
          </cell>
          <cell r="I794">
            <v>150</v>
          </cell>
          <cell r="J794">
            <v>2214.0642857142898</v>
          </cell>
          <cell r="K794">
            <v>140.25082499999999</v>
          </cell>
          <cell r="L794">
            <v>2214.0642857142898</v>
          </cell>
          <cell r="M794">
            <v>140.25082499999999</v>
          </cell>
          <cell r="N794">
            <v>0.2</v>
          </cell>
          <cell r="O794">
            <v>0.2</v>
          </cell>
          <cell r="P794">
            <v>0.36</v>
          </cell>
          <cell r="Q794">
            <v>0.1</v>
          </cell>
          <cell r="R794">
            <v>2</v>
          </cell>
          <cell r="S794">
            <v>0.1</v>
          </cell>
          <cell r="T794">
            <v>0.9</v>
          </cell>
          <cell r="U794">
            <v>191.4</v>
          </cell>
          <cell r="V794">
            <v>0</v>
          </cell>
          <cell r="W794">
            <v>0</v>
          </cell>
          <cell r="X794">
            <v>0</v>
          </cell>
          <cell r="Y794">
            <v>0</v>
          </cell>
          <cell r="Z794">
            <v>3255.3321428571448</v>
          </cell>
          <cell r="AA794">
            <v>0</v>
          </cell>
          <cell r="AB794">
            <v>0</v>
          </cell>
          <cell r="AC794">
            <v>140.25082499999999</v>
          </cell>
          <cell r="AD794">
            <v>140.25082499999999</v>
          </cell>
          <cell r="AE794">
            <v>140.25082499999999</v>
          </cell>
          <cell r="AF794">
            <v>140.25082499999999</v>
          </cell>
          <cell r="AG794">
            <v>210.3762375</v>
          </cell>
          <cell r="AH794">
            <v>140.25082499999999</v>
          </cell>
          <cell r="AI794">
            <v>140.25082499999999</v>
          </cell>
        </row>
        <row r="795">
          <cell r="B795" t="str">
            <v>暗系1</v>
          </cell>
          <cell r="C795">
            <v>1</v>
          </cell>
          <cell r="D795" t="str">
            <v>暗系</v>
          </cell>
          <cell r="E795">
            <v>9</v>
          </cell>
          <cell r="F795" t="str">
            <v>黑暗</v>
          </cell>
          <cell r="H795">
            <v>11.6833207784558</v>
          </cell>
          <cell r="I795">
            <v>150</v>
          </cell>
          <cell r="J795">
            <v>8.0843749999999996</v>
          </cell>
          <cell r="K795">
            <v>1.4166749999999999</v>
          </cell>
          <cell r="L795">
            <v>8.0843749999999996</v>
          </cell>
          <cell r="M795">
            <v>1.4166749999999999</v>
          </cell>
          <cell r="N795">
            <v>0.2</v>
          </cell>
          <cell r="O795">
            <v>0.2</v>
          </cell>
          <cell r="P795">
            <v>0.36</v>
          </cell>
          <cell r="Q795">
            <v>0.1</v>
          </cell>
          <cell r="R795">
            <v>2</v>
          </cell>
          <cell r="S795">
            <v>0.1</v>
          </cell>
          <cell r="T795">
            <v>0.9</v>
          </cell>
          <cell r="U795">
            <v>1.93333333333333</v>
          </cell>
          <cell r="V795">
            <v>0</v>
          </cell>
          <cell r="W795">
            <v>0</v>
          </cell>
          <cell r="X795">
            <v>0</v>
          </cell>
          <cell r="Y795">
            <v>0</v>
          </cell>
          <cell r="Z795">
            <v>0</v>
          </cell>
          <cell r="AA795">
            <v>6.0937500000000006E-2</v>
          </cell>
          <cell r="AB795">
            <v>0</v>
          </cell>
          <cell r="AC795">
            <v>1.4166749999999999</v>
          </cell>
          <cell r="AD795">
            <v>1.4166749999999999</v>
          </cell>
          <cell r="AE795">
            <v>1.4166749999999999</v>
          </cell>
          <cell r="AF795">
            <v>1.4166749999999999</v>
          </cell>
          <cell r="AG795">
            <v>1.4166749999999999</v>
          </cell>
          <cell r="AH795">
            <v>2.1250125</v>
          </cell>
          <cell r="AI795">
            <v>1.4166749999999999</v>
          </cell>
        </row>
        <row r="796">
          <cell r="B796" t="str">
            <v>暗系2</v>
          </cell>
          <cell r="C796">
            <v>2</v>
          </cell>
          <cell r="D796" t="str">
            <v>暗系</v>
          </cell>
          <cell r="E796">
            <v>9</v>
          </cell>
          <cell r="F796" t="str">
            <v>黑暗</v>
          </cell>
          <cell r="H796">
            <v>25.660820909772099</v>
          </cell>
          <cell r="I796">
            <v>150</v>
          </cell>
          <cell r="J796">
            <v>16.721476510067099</v>
          </cell>
          <cell r="K796">
            <v>2.8333499999999998</v>
          </cell>
          <cell r="L796">
            <v>16.721476510067099</v>
          </cell>
          <cell r="M796">
            <v>2.8333499999999998</v>
          </cell>
          <cell r="N796">
            <v>0.2</v>
          </cell>
          <cell r="O796">
            <v>0.2</v>
          </cell>
          <cell r="P796">
            <v>0.36</v>
          </cell>
          <cell r="Q796">
            <v>0.1</v>
          </cell>
          <cell r="R796">
            <v>2</v>
          </cell>
          <cell r="S796">
            <v>0.1</v>
          </cell>
          <cell r="T796">
            <v>0.9</v>
          </cell>
          <cell r="U796">
            <v>3.8666666666666698</v>
          </cell>
          <cell r="V796">
            <v>0</v>
          </cell>
          <cell r="W796">
            <v>0</v>
          </cell>
          <cell r="X796">
            <v>0</v>
          </cell>
          <cell r="Y796">
            <v>0</v>
          </cell>
          <cell r="Z796">
            <v>0</v>
          </cell>
          <cell r="AA796">
            <v>0.25335570469798652</v>
          </cell>
          <cell r="AB796">
            <v>0</v>
          </cell>
          <cell r="AC796">
            <v>2.8333499999999998</v>
          </cell>
          <cell r="AD796">
            <v>2.8333499999999998</v>
          </cell>
          <cell r="AE796">
            <v>2.8333499999999998</v>
          </cell>
          <cell r="AF796">
            <v>2.8333499999999998</v>
          </cell>
          <cell r="AG796">
            <v>2.8333499999999998</v>
          </cell>
          <cell r="AH796">
            <v>4.2500249999999999</v>
          </cell>
          <cell r="AI796">
            <v>2.8333499999999998</v>
          </cell>
        </row>
        <row r="797">
          <cell r="B797" t="str">
            <v>暗系3</v>
          </cell>
          <cell r="C797">
            <v>3</v>
          </cell>
          <cell r="D797" t="str">
            <v>暗系</v>
          </cell>
          <cell r="E797">
            <v>9</v>
          </cell>
          <cell r="F797" t="str">
            <v>黑暗</v>
          </cell>
          <cell r="H797">
            <v>41.974985196779599</v>
          </cell>
          <cell r="I797">
            <v>150</v>
          </cell>
          <cell r="J797">
            <v>25.956081081081098</v>
          </cell>
          <cell r="K797">
            <v>4.2500249999999999</v>
          </cell>
          <cell r="L797">
            <v>25.956081081081098</v>
          </cell>
          <cell r="M797">
            <v>4.2500249999999999</v>
          </cell>
          <cell r="N797">
            <v>0.2</v>
          </cell>
          <cell r="O797">
            <v>0.2</v>
          </cell>
          <cell r="P797">
            <v>0.36</v>
          </cell>
          <cell r="Q797">
            <v>0.1</v>
          </cell>
          <cell r="R797">
            <v>2</v>
          </cell>
          <cell r="S797">
            <v>0.1</v>
          </cell>
          <cell r="T797">
            <v>0.9</v>
          </cell>
          <cell r="U797">
            <v>5.8</v>
          </cell>
          <cell r="V797">
            <v>0</v>
          </cell>
          <cell r="W797">
            <v>0</v>
          </cell>
          <cell r="X797">
            <v>0</v>
          </cell>
          <cell r="Y797">
            <v>0</v>
          </cell>
          <cell r="Z797">
            <v>0</v>
          </cell>
          <cell r="AA797">
            <v>0.59290540540540504</v>
          </cell>
          <cell r="AB797">
            <v>0</v>
          </cell>
          <cell r="AC797">
            <v>4.2500249999999999</v>
          </cell>
          <cell r="AD797">
            <v>4.2500249999999999</v>
          </cell>
          <cell r="AE797">
            <v>4.2500249999999999</v>
          </cell>
          <cell r="AF797">
            <v>4.2500249999999999</v>
          </cell>
          <cell r="AG797">
            <v>4.2500249999999999</v>
          </cell>
          <cell r="AH797">
            <v>6.3750374999999995</v>
          </cell>
          <cell r="AI797">
            <v>4.2500249999999999</v>
          </cell>
        </row>
        <row r="798">
          <cell r="B798" t="str">
            <v>暗系4</v>
          </cell>
          <cell r="C798">
            <v>4</v>
          </cell>
          <cell r="D798" t="str">
            <v>暗系</v>
          </cell>
          <cell r="E798">
            <v>9</v>
          </cell>
          <cell r="F798" t="str">
            <v>黑暗</v>
          </cell>
          <cell r="H798">
            <v>60.668298442308902</v>
          </cell>
          <cell r="I798">
            <v>150</v>
          </cell>
          <cell r="J798">
            <v>35.837837837837803</v>
          </cell>
          <cell r="K798">
            <v>5.6666999999999996</v>
          </cell>
          <cell r="L798">
            <v>35.837837837837803</v>
          </cell>
          <cell r="M798">
            <v>5.6666999999999996</v>
          </cell>
          <cell r="N798">
            <v>0.2</v>
          </cell>
          <cell r="O798">
            <v>0.2</v>
          </cell>
          <cell r="P798">
            <v>0.36</v>
          </cell>
          <cell r="Q798">
            <v>0.1</v>
          </cell>
          <cell r="R798">
            <v>2</v>
          </cell>
          <cell r="S798">
            <v>0.1</v>
          </cell>
          <cell r="T798">
            <v>0.9</v>
          </cell>
          <cell r="U798">
            <v>7.7333333333333298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1.09707666850524</v>
          </cell>
          <cell r="AB798">
            <v>0</v>
          </cell>
          <cell r="AC798">
            <v>5.6666999999999996</v>
          </cell>
          <cell r="AD798">
            <v>5.6666999999999996</v>
          </cell>
          <cell r="AE798">
            <v>5.6666999999999996</v>
          </cell>
          <cell r="AF798">
            <v>5.6666999999999996</v>
          </cell>
          <cell r="AG798">
            <v>5.6666999999999996</v>
          </cell>
          <cell r="AH798">
            <v>8.5000499999999999</v>
          </cell>
          <cell r="AI798">
            <v>5.6666999999999996</v>
          </cell>
        </row>
        <row r="799">
          <cell r="B799" t="str">
            <v>暗系5</v>
          </cell>
          <cell r="C799">
            <v>5</v>
          </cell>
          <cell r="D799" t="str">
            <v>暗系</v>
          </cell>
          <cell r="E799">
            <v>9</v>
          </cell>
          <cell r="F799" t="str">
            <v>黑暗</v>
          </cell>
          <cell r="H799">
            <v>81.783245449191</v>
          </cell>
          <cell r="I799">
            <v>150</v>
          </cell>
          <cell r="J799">
            <v>46.421946347031998</v>
          </cell>
          <cell r="K799">
            <v>7.0833750000000002</v>
          </cell>
          <cell r="L799">
            <v>46.421946347031998</v>
          </cell>
          <cell r="M799">
            <v>7.0833750000000002</v>
          </cell>
          <cell r="N799">
            <v>0.2</v>
          </cell>
          <cell r="O799">
            <v>0.2</v>
          </cell>
          <cell r="P799">
            <v>0.36</v>
          </cell>
          <cell r="Q799">
            <v>0.1</v>
          </cell>
          <cell r="R799">
            <v>2</v>
          </cell>
          <cell r="S799">
            <v>0.1</v>
          </cell>
          <cell r="T799">
            <v>0.9</v>
          </cell>
          <cell r="U799">
            <v>9.6666666666666696</v>
          </cell>
          <cell r="V799">
            <v>0</v>
          </cell>
          <cell r="W799">
            <v>0</v>
          </cell>
          <cell r="X799">
            <v>0</v>
          </cell>
          <cell r="Y799">
            <v>0</v>
          </cell>
          <cell r="Z799">
            <v>0</v>
          </cell>
          <cell r="AA799">
            <v>1.7854594748858401</v>
          </cell>
          <cell r="AB799">
            <v>0</v>
          </cell>
          <cell r="AC799">
            <v>7.0833750000000002</v>
          </cell>
          <cell r="AD799">
            <v>7.0833750000000002</v>
          </cell>
          <cell r="AE799">
            <v>7.0833750000000002</v>
          </cell>
          <cell r="AF799">
            <v>7.0833750000000002</v>
          </cell>
          <cell r="AG799">
            <v>7.0833750000000002</v>
          </cell>
          <cell r="AH799">
            <v>10.6250625</v>
          </cell>
          <cell r="AI799">
            <v>7.0833750000000002</v>
          </cell>
        </row>
        <row r="800">
          <cell r="B800" t="str">
            <v>暗系6</v>
          </cell>
          <cell r="C800">
            <v>6</v>
          </cell>
          <cell r="D800" t="str">
            <v>暗系</v>
          </cell>
          <cell r="E800">
            <v>9</v>
          </cell>
          <cell r="F800" t="str">
            <v>黑暗</v>
          </cell>
          <cell r="H800">
            <v>105.362311020256</v>
          </cell>
          <cell r="I800">
            <v>150</v>
          </cell>
          <cell r="J800">
            <v>57.7699507389163</v>
          </cell>
          <cell r="K800">
            <v>8.5000499999999999</v>
          </cell>
          <cell r="L800">
            <v>57.7699507389163</v>
          </cell>
          <cell r="M800">
            <v>8.5000499999999999</v>
          </cell>
          <cell r="N800">
            <v>0.2</v>
          </cell>
          <cell r="O800">
            <v>0.2</v>
          </cell>
          <cell r="P800">
            <v>0.36</v>
          </cell>
          <cell r="Q800">
            <v>0.1</v>
          </cell>
          <cell r="R800">
            <v>2</v>
          </cell>
          <cell r="S800">
            <v>0.1</v>
          </cell>
          <cell r="T800">
            <v>0.9</v>
          </cell>
          <cell r="U800">
            <v>11.6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  <cell r="Z800">
            <v>0</v>
          </cell>
          <cell r="AA800">
            <v>2.6800492610837399</v>
          </cell>
          <cell r="AB800">
            <v>0</v>
          </cell>
          <cell r="AC800">
            <v>8.5000499999999999</v>
          </cell>
          <cell r="AD800">
            <v>8.5000499999999999</v>
          </cell>
          <cell r="AE800">
            <v>8.5000499999999999</v>
          </cell>
          <cell r="AF800">
            <v>8.5000499999999999</v>
          </cell>
          <cell r="AG800">
            <v>8.5000499999999999</v>
          </cell>
          <cell r="AH800">
            <v>12.750074999999999</v>
          </cell>
          <cell r="AI800">
            <v>8.5000499999999999</v>
          </cell>
        </row>
        <row r="801">
          <cell r="B801" t="str">
            <v>暗系7</v>
          </cell>
          <cell r="C801">
            <v>7</v>
          </cell>
          <cell r="D801" t="str">
            <v>暗系</v>
          </cell>
          <cell r="E801">
            <v>9</v>
          </cell>
          <cell r="F801" t="str">
            <v>黑暗</v>
          </cell>
          <cell r="H801">
            <v>131.44797995833599</v>
          </cell>
          <cell r="I801">
            <v>150</v>
          </cell>
          <cell r="J801">
            <v>67.952083333333306</v>
          </cell>
          <cell r="K801">
            <v>9.9167249999999996</v>
          </cell>
          <cell r="L801">
            <v>67.952083333333306</v>
          </cell>
          <cell r="M801">
            <v>9.9167249999999996</v>
          </cell>
          <cell r="N801">
            <v>0.2</v>
          </cell>
          <cell r="O801">
            <v>0.2</v>
          </cell>
          <cell r="P801">
            <v>0.36</v>
          </cell>
          <cell r="Q801">
            <v>0.1</v>
          </cell>
          <cell r="R801">
            <v>2</v>
          </cell>
          <cell r="S801">
            <v>0.1</v>
          </cell>
          <cell r="T801">
            <v>0.9</v>
          </cell>
          <cell r="U801">
            <v>13.533333333333299</v>
          </cell>
          <cell r="V801">
            <v>0</v>
          </cell>
          <cell r="W801">
            <v>0</v>
          </cell>
          <cell r="X801">
            <v>0</v>
          </cell>
          <cell r="Y801">
            <v>0</v>
          </cell>
          <cell r="Z801">
            <v>0</v>
          </cell>
          <cell r="AA801">
            <v>3.696874999999995</v>
          </cell>
          <cell r="AB801">
            <v>0</v>
          </cell>
          <cell r="AC801">
            <v>9.9167249999999996</v>
          </cell>
          <cell r="AD801">
            <v>9.9167249999999996</v>
          </cell>
          <cell r="AE801">
            <v>9.9167249999999996</v>
          </cell>
          <cell r="AF801">
            <v>9.9167249999999996</v>
          </cell>
          <cell r="AG801">
            <v>9.9167249999999996</v>
          </cell>
          <cell r="AH801">
            <v>14.875087499999999</v>
          </cell>
          <cell r="AI801">
            <v>9.9167249999999996</v>
          </cell>
        </row>
        <row r="802">
          <cell r="B802" t="str">
            <v>暗系8</v>
          </cell>
          <cell r="C802">
            <v>8</v>
          </cell>
          <cell r="D802" t="str">
            <v>暗系</v>
          </cell>
          <cell r="E802">
            <v>9</v>
          </cell>
          <cell r="F802" t="str">
            <v>黑暗</v>
          </cell>
          <cell r="H802">
            <v>160.08273706626099</v>
          </cell>
          <cell r="I802">
            <v>150</v>
          </cell>
          <cell r="J802">
            <v>78.296103896103901</v>
          </cell>
          <cell r="K802">
            <v>11.333399999999999</v>
          </cell>
          <cell r="L802">
            <v>78.296103896103901</v>
          </cell>
          <cell r="M802">
            <v>11.333399999999999</v>
          </cell>
          <cell r="N802">
            <v>0.2</v>
          </cell>
          <cell r="O802">
            <v>0.2</v>
          </cell>
          <cell r="P802">
            <v>0.36</v>
          </cell>
          <cell r="Q802">
            <v>0.1</v>
          </cell>
          <cell r="R802">
            <v>2</v>
          </cell>
          <cell r="S802">
            <v>0.1</v>
          </cell>
          <cell r="T802">
            <v>0.9</v>
          </cell>
          <cell r="U802">
            <v>15.466666666666701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0</v>
          </cell>
          <cell r="AA802">
            <v>4.8935064935064894</v>
          </cell>
          <cell r="AB802">
            <v>0</v>
          </cell>
          <cell r="AC802">
            <v>11.333399999999999</v>
          </cell>
          <cell r="AD802">
            <v>11.333399999999999</v>
          </cell>
          <cell r="AE802">
            <v>11.333399999999999</v>
          </cell>
          <cell r="AF802">
            <v>11.333399999999999</v>
          </cell>
          <cell r="AG802">
            <v>11.333399999999999</v>
          </cell>
          <cell r="AH802">
            <v>17.0001</v>
          </cell>
          <cell r="AI802">
            <v>11.333399999999999</v>
          </cell>
        </row>
        <row r="803">
          <cell r="B803" t="str">
            <v>暗系9</v>
          </cell>
          <cell r="C803">
            <v>9</v>
          </cell>
          <cell r="D803" t="str">
            <v>暗系</v>
          </cell>
          <cell r="E803">
            <v>9</v>
          </cell>
          <cell r="F803" t="str">
            <v>黑暗</v>
          </cell>
          <cell r="H803">
            <v>191.309067146861</v>
          </cell>
          <cell r="I803">
            <v>150</v>
          </cell>
          <cell r="J803">
            <v>88.803470824949699</v>
          </cell>
          <cell r="K803">
            <v>12.750075000000001</v>
          </cell>
          <cell r="L803">
            <v>88.803470824949699</v>
          </cell>
          <cell r="M803">
            <v>12.750075000000001</v>
          </cell>
          <cell r="N803">
            <v>0.2</v>
          </cell>
          <cell r="O803">
            <v>0.2</v>
          </cell>
          <cell r="P803">
            <v>0.36</v>
          </cell>
          <cell r="Q803">
            <v>0.1</v>
          </cell>
          <cell r="R803">
            <v>2</v>
          </cell>
          <cell r="S803">
            <v>0.1</v>
          </cell>
          <cell r="T803">
            <v>0.9</v>
          </cell>
          <cell r="U803">
            <v>17.399999999999999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0</v>
          </cell>
          <cell r="AA803">
            <v>6.2766851106639905</v>
          </cell>
          <cell r="AB803">
            <v>0</v>
          </cell>
          <cell r="AC803">
            <v>12.750075000000001</v>
          </cell>
          <cell r="AD803">
            <v>12.750075000000001</v>
          </cell>
          <cell r="AE803">
            <v>12.750075000000001</v>
          </cell>
          <cell r="AF803">
            <v>12.750075000000001</v>
          </cell>
          <cell r="AG803">
            <v>12.750075000000001</v>
          </cell>
          <cell r="AH803">
            <v>19.1251125</v>
          </cell>
          <cell r="AI803">
            <v>12.750075000000001</v>
          </cell>
        </row>
        <row r="804">
          <cell r="B804" t="str">
            <v>暗系10</v>
          </cell>
          <cell r="C804">
            <v>10</v>
          </cell>
          <cell r="D804" t="str">
            <v>暗系</v>
          </cell>
          <cell r="E804">
            <v>9</v>
          </cell>
          <cell r="F804" t="str">
            <v>黑暗</v>
          </cell>
          <cell r="H804">
            <v>225.169455002967</v>
          </cell>
          <cell r="I804">
            <v>150</v>
          </cell>
          <cell r="J804">
            <v>99.4756838905775</v>
          </cell>
          <cell r="K804">
            <v>14.16675</v>
          </cell>
          <cell r="L804">
            <v>99.4756838905775</v>
          </cell>
          <cell r="M804">
            <v>14.16675</v>
          </cell>
          <cell r="N804">
            <v>0.2</v>
          </cell>
          <cell r="O804">
            <v>0.2</v>
          </cell>
          <cell r="P804">
            <v>0.36</v>
          </cell>
          <cell r="Q804">
            <v>0.1</v>
          </cell>
          <cell r="R804">
            <v>2</v>
          </cell>
          <cell r="S804">
            <v>0.1</v>
          </cell>
          <cell r="T804">
            <v>0.9</v>
          </cell>
          <cell r="U804">
            <v>19.3333333333333</v>
          </cell>
          <cell r="V804">
            <v>0</v>
          </cell>
          <cell r="W804">
            <v>0</v>
          </cell>
          <cell r="X804">
            <v>0</v>
          </cell>
          <cell r="Y804">
            <v>0</v>
          </cell>
          <cell r="Z804">
            <v>0</v>
          </cell>
          <cell r="AA804">
            <v>7.8533434650456009</v>
          </cell>
          <cell r="AB804">
            <v>0</v>
          </cell>
          <cell r="AC804">
            <v>14.16675</v>
          </cell>
          <cell r="AD804">
            <v>14.16675</v>
          </cell>
          <cell r="AE804">
            <v>14.16675</v>
          </cell>
          <cell r="AF804">
            <v>14.16675</v>
          </cell>
          <cell r="AG804">
            <v>14.16675</v>
          </cell>
          <cell r="AH804">
            <v>21.250125000000001</v>
          </cell>
          <cell r="AI804">
            <v>14.16675</v>
          </cell>
        </row>
        <row r="805">
          <cell r="B805" t="str">
            <v>暗系11</v>
          </cell>
          <cell r="C805">
            <v>11</v>
          </cell>
          <cell r="D805" t="str">
            <v>暗系</v>
          </cell>
          <cell r="E805">
            <v>9</v>
          </cell>
          <cell r="F805" t="str">
            <v>黑暗</v>
          </cell>
          <cell r="H805">
            <v>249.24417660705799</v>
          </cell>
          <cell r="I805">
            <v>150</v>
          </cell>
          <cell r="J805">
            <v>110.314285714286</v>
          </cell>
          <cell r="K805">
            <v>15.583425</v>
          </cell>
          <cell r="L805">
            <v>110.314285714286</v>
          </cell>
          <cell r="M805">
            <v>15.583425</v>
          </cell>
          <cell r="N805">
            <v>0.2</v>
          </cell>
          <cell r="O805">
            <v>0.2</v>
          </cell>
          <cell r="P805">
            <v>0.36</v>
          </cell>
          <cell r="Q805">
            <v>0.1</v>
          </cell>
          <cell r="R805">
            <v>2</v>
          </cell>
          <cell r="S805">
            <v>0.1</v>
          </cell>
          <cell r="T805">
            <v>0.9</v>
          </cell>
          <cell r="U805">
            <v>21.266666666666701</v>
          </cell>
          <cell r="V805">
            <v>0</v>
          </cell>
          <cell r="W805">
            <v>0</v>
          </cell>
          <cell r="X805">
            <v>0</v>
          </cell>
          <cell r="Y805">
            <v>0</v>
          </cell>
          <cell r="Z805">
            <v>0</v>
          </cell>
          <cell r="AA805">
            <v>9.6306122448979643</v>
          </cell>
          <cell r="AB805">
            <v>0</v>
          </cell>
          <cell r="AC805">
            <v>15.583425</v>
          </cell>
          <cell r="AD805">
            <v>15.583425</v>
          </cell>
          <cell r="AE805">
            <v>15.583425</v>
          </cell>
          <cell r="AF805">
            <v>15.583425</v>
          </cell>
          <cell r="AG805">
            <v>15.583425</v>
          </cell>
          <cell r="AH805">
            <v>23.375137500000001</v>
          </cell>
          <cell r="AI805">
            <v>15.583425</v>
          </cell>
        </row>
        <row r="806">
          <cell r="B806" t="str">
            <v>暗系12</v>
          </cell>
          <cell r="C806">
            <v>12</v>
          </cell>
          <cell r="D806" t="str">
            <v>暗系</v>
          </cell>
          <cell r="E806">
            <v>9</v>
          </cell>
          <cell r="F806" t="str">
            <v>黑暗</v>
          </cell>
          <cell r="H806">
            <v>283.638742464666</v>
          </cell>
          <cell r="I806">
            <v>150</v>
          </cell>
          <cell r="J806">
            <v>121.320863309353</v>
          </cell>
          <cell r="K806">
            <v>17.0001</v>
          </cell>
          <cell r="L806">
            <v>121.320863309353</v>
          </cell>
          <cell r="M806">
            <v>17.0001</v>
          </cell>
          <cell r="N806">
            <v>0.2</v>
          </cell>
          <cell r="O806">
            <v>0.2</v>
          </cell>
          <cell r="P806">
            <v>0.36</v>
          </cell>
          <cell r="Q806">
            <v>0.1</v>
          </cell>
          <cell r="R806">
            <v>2</v>
          </cell>
          <cell r="S806">
            <v>0.1</v>
          </cell>
          <cell r="T806">
            <v>0.9</v>
          </cell>
          <cell r="U806">
            <v>23.2</v>
          </cell>
          <cell r="V806">
            <v>0</v>
          </cell>
          <cell r="W806">
            <v>0</v>
          </cell>
          <cell r="X806">
            <v>0</v>
          </cell>
          <cell r="Y806">
            <v>0</v>
          </cell>
          <cell r="Z806">
            <v>0</v>
          </cell>
          <cell r="AA806">
            <v>11.615827338129495</v>
          </cell>
          <cell r="AB806">
            <v>0</v>
          </cell>
          <cell r="AC806">
            <v>17.0001</v>
          </cell>
          <cell r="AD806">
            <v>17.0001</v>
          </cell>
          <cell r="AE806">
            <v>17.0001</v>
          </cell>
          <cell r="AF806">
            <v>17.0001</v>
          </cell>
          <cell r="AG806">
            <v>17.0001</v>
          </cell>
          <cell r="AH806">
            <v>25.500149999999998</v>
          </cell>
          <cell r="AI806">
            <v>17.0001</v>
          </cell>
        </row>
        <row r="807">
          <cell r="B807" t="str">
            <v>暗系13</v>
          </cell>
          <cell r="C807">
            <v>13</v>
          </cell>
          <cell r="D807" t="str">
            <v>暗系</v>
          </cell>
          <cell r="E807">
            <v>9</v>
          </cell>
          <cell r="F807" t="str">
            <v>黑暗</v>
          </cell>
          <cell r="H807">
            <v>309.183846599682</v>
          </cell>
          <cell r="I807">
            <v>150</v>
          </cell>
          <cell r="J807">
            <v>132.49704968944101</v>
          </cell>
          <cell r="K807">
            <v>18.416775000000001</v>
          </cell>
          <cell r="L807">
            <v>132.49704968944101</v>
          </cell>
          <cell r="M807">
            <v>18.416775000000001</v>
          </cell>
          <cell r="N807">
            <v>0.2</v>
          </cell>
          <cell r="O807">
            <v>0.2</v>
          </cell>
          <cell r="P807">
            <v>0.36</v>
          </cell>
          <cell r="Q807">
            <v>0.1</v>
          </cell>
          <cell r="R807">
            <v>2</v>
          </cell>
          <cell r="S807">
            <v>0.1</v>
          </cell>
          <cell r="T807">
            <v>0.9</v>
          </cell>
          <cell r="U807">
            <v>25.133333333333301</v>
          </cell>
          <cell r="V807">
            <v>0</v>
          </cell>
          <cell r="W807">
            <v>0</v>
          </cell>
          <cell r="X807">
            <v>0</v>
          </cell>
          <cell r="Y807">
            <v>0</v>
          </cell>
          <cell r="Z807">
            <v>0</v>
          </cell>
          <cell r="AA807">
            <v>13.816537267080751</v>
          </cell>
          <cell r="AB807">
            <v>0</v>
          </cell>
          <cell r="AC807">
            <v>18.416775000000001</v>
          </cell>
          <cell r="AD807">
            <v>18.416775000000001</v>
          </cell>
          <cell r="AE807">
            <v>18.416775000000001</v>
          </cell>
          <cell r="AF807">
            <v>18.416775000000001</v>
          </cell>
          <cell r="AG807">
            <v>18.416775000000001</v>
          </cell>
          <cell r="AH807">
            <v>27.625162500000002</v>
          </cell>
          <cell r="AI807">
            <v>18.416775000000001</v>
          </cell>
        </row>
        <row r="808">
          <cell r="B808" t="str">
            <v>暗系14</v>
          </cell>
          <cell r="C808">
            <v>14</v>
          </cell>
          <cell r="D808" t="str">
            <v>暗系</v>
          </cell>
          <cell r="E808">
            <v>9</v>
          </cell>
          <cell r="F808" t="str">
            <v>黑暗</v>
          </cell>
          <cell r="H808">
            <v>335.02257262130797</v>
          </cell>
          <cell r="I808">
            <v>150</v>
          </cell>
          <cell r="J808">
            <v>143.84452554744499</v>
          </cell>
          <cell r="K808">
            <v>19.833449999999999</v>
          </cell>
          <cell r="L808">
            <v>143.84452554744499</v>
          </cell>
          <cell r="M808">
            <v>19.833449999999999</v>
          </cell>
          <cell r="N808">
            <v>0.2</v>
          </cell>
          <cell r="O808">
            <v>0.2</v>
          </cell>
          <cell r="P808">
            <v>0.36</v>
          </cell>
          <cell r="Q808">
            <v>0.1</v>
          </cell>
          <cell r="R808">
            <v>2</v>
          </cell>
          <cell r="S808">
            <v>0.1</v>
          </cell>
          <cell r="T808">
            <v>0.9</v>
          </cell>
          <cell r="U808">
            <v>27.066666666666698</v>
          </cell>
          <cell r="V808">
            <v>0</v>
          </cell>
          <cell r="W808">
            <v>0</v>
          </cell>
          <cell r="X808">
            <v>0</v>
          </cell>
          <cell r="Y808">
            <v>0</v>
          </cell>
          <cell r="Z808">
            <v>0</v>
          </cell>
          <cell r="AA808">
            <v>16.24051094890515</v>
          </cell>
          <cell r="AB808">
            <v>0</v>
          </cell>
          <cell r="AC808">
            <v>19.833449999999999</v>
          </cell>
          <cell r="AD808">
            <v>19.833449999999999</v>
          </cell>
          <cell r="AE808">
            <v>19.833449999999999</v>
          </cell>
          <cell r="AF808">
            <v>19.833449999999999</v>
          </cell>
          <cell r="AG808">
            <v>19.833449999999999</v>
          </cell>
          <cell r="AH808">
            <v>29.750174999999999</v>
          </cell>
          <cell r="AI808">
            <v>19.833449999999999</v>
          </cell>
        </row>
        <row r="809">
          <cell r="B809" t="str">
            <v>暗系15</v>
          </cell>
          <cell r="C809">
            <v>15</v>
          </cell>
          <cell r="D809" t="str">
            <v>暗系</v>
          </cell>
          <cell r="E809">
            <v>9</v>
          </cell>
          <cell r="F809" t="str">
            <v>黑暗</v>
          </cell>
          <cell r="H809">
            <v>361.15492052954301</v>
          </cell>
          <cell r="I809">
            <v>150</v>
          </cell>
          <cell r="J809">
            <v>155.365021008403</v>
          </cell>
          <cell r="K809">
            <v>21.250125000000001</v>
          </cell>
          <cell r="L809">
            <v>155.365021008403</v>
          </cell>
          <cell r="M809">
            <v>21.250125000000001</v>
          </cell>
          <cell r="N809">
            <v>0.2</v>
          </cell>
          <cell r="O809">
            <v>0.2</v>
          </cell>
          <cell r="P809">
            <v>0.36</v>
          </cell>
          <cell r="Q809">
            <v>0.1</v>
          </cell>
          <cell r="R809">
            <v>2</v>
          </cell>
          <cell r="S809">
            <v>0.1</v>
          </cell>
          <cell r="T809">
            <v>0.9</v>
          </cell>
          <cell r="U809">
            <v>29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  <cell r="Z809">
            <v>0</v>
          </cell>
          <cell r="AA809">
            <v>18.8957457983193</v>
          </cell>
          <cell r="AB809">
            <v>0</v>
          </cell>
          <cell r="AC809">
            <v>21.250125000000001</v>
          </cell>
          <cell r="AD809">
            <v>21.250125000000001</v>
          </cell>
          <cell r="AE809">
            <v>21.250125000000001</v>
          </cell>
          <cell r="AF809">
            <v>21.250125000000001</v>
          </cell>
          <cell r="AG809">
            <v>21.250125000000001</v>
          </cell>
          <cell r="AH809">
            <v>31.875187500000003</v>
          </cell>
          <cell r="AI809">
            <v>21.250125000000001</v>
          </cell>
        </row>
        <row r="810">
          <cell r="B810" t="str">
            <v>暗系16</v>
          </cell>
          <cell r="C810">
            <v>16</v>
          </cell>
          <cell r="D810" t="str">
            <v>暗系</v>
          </cell>
          <cell r="E810">
            <v>9</v>
          </cell>
          <cell r="F810" t="str">
            <v>黑暗</v>
          </cell>
          <cell r="H810">
            <v>387.58089032438801</v>
          </cell>
          <cell r="I810">
            <v>150</v>
          </cell>
          <cell r="J810">
            <v>167.06031746031701</v>
          </cell>
          <cell r="K810">
            <v>22.666799999999999</v>
          </cell>
          <cell r="L810">
            <v>167.06031746031701</v>
          </cell>
          <cell r="M810">
            <v>22.666799999999999</v>
          </cell>
          <cell r="N810">
            <v>0.2</v>
          </cell>
          <cell r="O810">
            <v>0.2</v>
          </cell>
          <cell r="P810">
            <v>0.36</v>
          </cell>
          <cell r="Q810">
            <v>0.1</v>
          </cell>
          <cell r="R810">
            <v>2</v>
          </cell>
          <cell r="S810">
            <v>0.1</v>
          </cell>
          <cell r="T810">
            <v>0.9</v>
          </cell>
          <cell r="U810">
            <v>30.933333333333302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0</v>
          </cell>
          <cell r="AA810">
            <v>21.790476190476149</v>
          </cell>
          <cell r="AB810">
            <v>0</v>
          </cell>
          <cell r="AC810">
            <v>22.666799999999999</v>
          </cell>
          <cell r="AD810">
            <v>22.666799999999999</v>
          </cell>
          <cell r="AE810">
            <v>22.666799999999999</v>
          </cell>
          <cell r="AF810">
            <v>22.666799999999999</v>
          </cell>
          <cell r="AG810">
            <v>22.666799999999999</v>
          </cell>
          <cell r="AH810">
            <v>34.0002</v>
          </cell>
          <cell r="AI810">
            <v>22.666799999999999</v>
          </cell>
        </row>
        <row r="811">
          <cell r="B811" t="str">
            <v>暗系17</v>
          </cell>
          <cell r="C811">
            <v>17</v>
          </cell>
          <cell r="D811" t="str">
            <v>暗系</v>
          </cell>
          <cell r="E811">
            <v>9</v>
          </cell>
          <cell r="F811" t="str">
            <v>黑暗</v>
          </cell>
          <cell r="H811">
            <v>414.30048200584201</v>
          </cell>
          <cell r="I811">
            <v>150</v>
          </cell>
          <cell r="J811">
            <v>178.93224946695099</v>
          </cell>
          <cell r="K811">
            <v>24.083475</v>
          </cell>
          <cell r="L811">
            <v>178.93224946695099</v>
          </cell>
          <cell r="M811">
            <v>24.083475</v>
          </cell>
          <cell r="N811">
            <v>0.2</v>
          </cell>
          <cell r="O811">
            <v>0.2</v>
          </cell>
          <cell r="P811">
            <v>0.36</v>
          </cell>
          <cell r="Q811">
            <v>0.1</v>
          </cell>
          <cell r="R811">
            <v>2</v>
          </cell>
          <cell r="S811">
            <v>0.1</v>
          </cell>
          <cell r="T811">
            <v>0.9</v>
          </cell>
          <cell r="U811">
            <v>32.866666666666703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0</v>
          </cell>
          <cell r="AA811">
            <v>24.933182302771801</v>
          </cell>
          <cell r="AB811">
            <v>0</v>
          </cell>
          <cell r="AC811">
            <v>24.083475</v>
          </cell>
          <cell r="AD811">
            <v>24.083475</v>
          </cell>
          <cell r="AE811">
            <v>24.083475</v>
          </cell>
          <cell r="AF811">
            <v>24.083475</v>
          </cell>
          <cell r="AG811">
            <v>24.083475</v>
          </cell>
          <cell r="AH811">
            <v>36.125212500000004</v>
          </cell>
          <cell r="AI811">
            <v>24.083475</v>
          </cell>
        </row>
        <row r="812">
          <cell r="B812" t="str">
            <v>暗系18</v>
          </cell>
          <cell r="C812">
            <v>18</v>
          </cell>
          <cell r="D812" t="str">
            <v>暗系</v>
          </cell>
          <cell r="E812">
            <v>9</v>
          </cell>
          <cell r="F812" t="str">
            <v>黑暗</v>
          </cell>
          <cell r="H812">
            <v>441.31369557390599</v>
          </cell>
          <cell r="I812">
            <v>150</v>
          </cell>
          <cell r="J812">
            <v>190.982706766917</v>
          </cell>
          <cell r="K812">
            <v>25.500150000000001</v>
          </cell>
          <cell r="L812">
            <v>190.982706766917</v>
          </cell>
          <cell r="M812">
            <v>25.500150000000001</v>
          </cell>
          <cell r="N812">
            <v>0.2</v>
          </cell>
          <cell r="O812">
            <v>0.2</v>
          </cell>
          <cell r="P812">
            <v>0.36</v>
          </cell>
          <cell r="Q812">
            <v>0.1</v>
          </cell>
          <cell r="R812">
            <v>2</v>
          </cell>
          <cell r="S812">
            <v>0.1</v>
          </cell>
          <cell r="T812">
            <v>0.9</v>
          </cell>
          <cell r="U812">
            <v>34.799999999999997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0</v>
          </cell>
          <cell r="AA812">
            <v>28.332599355531752</v>
          </cell>
          <cell r="AB812">
            <v>0</v>
          </cell>
          <cell r="AC812">
            <v>25.500150000000001</v>
          </cell>
          <cell r="AD812">
            <v>25.500150000000001</v>
          </cell>
          <cell r="AE812">
            <v>25.500150000000001</v>
          </cell>
          <cell r="AF812">
            <v>25.500150000000001</v>
          </cell>
          <cell r="AG812">
            <v>25.500150000000001</v>
          </cell>
          <cell r="AH812">
            <v>38.250225</v>
          </cell>
          <cell r="AI812">
            <v>25.500150000000001</v>
          </cell>
        </row>
        <row r="813">
          <cell r="B813" t="str">
            <v>暗系19</v>
          </cell>
          <cell r="C813">
            <v>19</v>
          </cell>
          <cell r="D813" t="str">
            <v>暗系</v>
          </cell>
          <cell r="E813">
            <v>9</v>
          </cell>
          <cell r="F813" t="str">
            <v>黑暗</v>
          </cell>
          <cell r="H813">
            <v>468.620531028578</v>
          </cell>
          <cell r="I813">
            <v>150</v>
          </cell>
          <cell r="J813">
            <v>203.213636363636</v>
          </cell>
          <cell r="K813">
            <v>26.916824999999999</v>
          </cell>
          <cell r="L813">
            <v>203.213636363636</v>
          </cell>
          <cell r="M813">
            <v>26.916824999999999</v>
          </cell>
          <cell r="N813">
            <v>0.2</v>
          </cell>
          <cell r="O813">
            <v>0.2</v>
          </cell>
          <cell r="P813">
            <v>0.36</v>
          </cell>
          <cell r="Q813">
            <v>0.1</v>
          </cell>
          <cell r="R813">
            <v>2</v>
          </cell>
          <cell r="S813">
            <v>0.1</v>
          </cell>
          <cell r="T813">
            <v>0.9</v>
          </cell>
          <cell r="U813">
            <v>36.733333333333299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0</v>
          </cell>
          <cell r="AA813">
            <v>31.9977272727273</v>
          </cell>
          <cell r="AB813">
            <v>0</v>
          </cell>
          <cell r="AC813">
            <v>26.916824999999999</v>
          </cell>
          <cell r="AD813">
            <v>26.916824999999999</v>
          </cell>
          <cell r="AE813">
            <v>26.916824999999999</v>
          </cell>
          <cell r="AF813">
            <v>26.916824999999999</v>
          </cell>
          <cell r="AG813">
            <v>26.916824999999999</v>
          </cell>
          <cell r="AH813">
            <v>40.375237499999997</v>
          </cell>
          <cell r="AI813">
            <v>26.916824999999999</v>
          </cell>
        </row>
        <row r="814">
          <cell r="B814" t="str">
            <v>暗系20</v>
          </cell>
          <cell r="C814">
            <v>20</v>
          </cell>
          <cell r="D814" t="str">
            <v>暗系</v>
          </cell>
          <cell r="E814">
            <v>9</v>
          </cell>
          <cell r="F814" t="str">
            <v>黑暗</v>
          </cell>
          <cell r="H814">
            <v>496.22098836985998</v>
          </cell>
          <cell r="I814">
            <v>150</v>
          </cell>
          <cell r="J814">
            <v>215.62704471101401</v>
          </cell>
          <cell r="K814">
            <v>28.333500000000001</v>
          </cell>
          <cell r="L814">
            <v>215.62704471101401</v>
          </cell>
          <cell r="M814">
            <v>28.333500000000001</v>
          </cell>
          <cell r="N814">
            <v>0.2</v>
          </cell>
          <cell r="O814">
            <v>0.2</v>
          </cell>
          <cell r="P814">
            <v>0.36</v>
          </cell>
          <cell r="Q814">
            <v>0.1</v>
          </cell>
          <cell r="R814">
            <v>2</v>
          </cell>
          <cell r="S814">
            <v>0.1</v>
          </cell>
          <cell r="T814">
            <v>0.9</v>
          </cell>
          <cell r="U814">
            <v>38.6666666666667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0</v>
          </cell>
          <cell r="AA814">
            <v>35.937840785169001</v>
          </cell>
          <cell r="AB814">
            <v>0</v>
          </cell>
          <cell r="AC814">
            <v>28.333500000000001</v>
          </cell>
          <cell r="AD814">
            <v>28.333500000000001</v>
          </cell>
          <cell r="AE814">
            <v>28.333500000000001</v>
          </cell>
          <cell r="AF814">
            <v>28.333500000000001</v>
          </cell>
          <cell r="AG814">
            <v>28.333500000000001</v>
          </cell>
          <cell r="AH814">
            <v>42.500250000000001</v>
          </cell>
          <cell r="AI814">
            <v>28.333500000000001</v>
          </cell>
        </row>
        <row r="815">
          <cell r="B815" t="str">
            <v>暗系21</v>
          </cell>
          <cell r="C815">
            <v>21</v>
          </cell>
          <cell r="D815" t="str">
            <v>暗系</v>
          </cell>
          <cell r="E815">
            <v>9</v>
          </cell>
          <cell r="F815" t="str">
            <v>黑暗</v>
          </cell>
          <cell r="H815">
            <v>524.11506759775205</v>
          </cell>
          <cell r="I815">
            <v>150</v>
          </cell>
          <cell r="J815">
            <v>228.22499999999999</v>
          </cell>
          <cell r="K815">
            <v>29.750174999999999</v>
          </cell>
          <cell r="L815">
            <v>228.22499999999999</v>
          </cell>
          <cell r="M815">
            <v>29.750174999999999</v>
          </cell>
          <cell r="N815">
            <v>0.2</v>
          </cell>
          <cell r="O815">
            <v>0.2</v>
          </cell>
          <cell r="P815">
            <v>0.36</v>
          </cell>
          <cell r="Q815">
            <v>0.1</v>
          </cell>
          <cell r="R815">
            <v>2</v>
          </cell>
          <cell r="S815">
            <v>0.1</v>
          </cell>
          <cell r="T815">
            <v>0.9</v>
          </cell>
          <cell r="U815">
            <v>40.6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40.162499999999994</v>
          </cell>
          <cell r="AB815">
            <v>0</v>
          </cell>
          <cell r="AC815">
            <v>29.750174999999999</v>
          </cell>
          <cell r="AD815">
            <v>29.750174999999999</v>
          </cell>
          <cell r="AE815">
            <v>29.750174999999999</v>
          </cell>
          <cell r="AF815">
            <v>29.750174999999999</v>
          </cell>
          <cell r="AG815">
            <v>29.750174999999999</v>
          </cell>
          <cell r="AH815">
            <v>44.625262499999998</v>
          </cell>
          <cell r="AI815">
            <v>29.750174999999999</v>
          </cell>
        </row>
        <row r="816">
          <cell r="B816" t="str">
            <v>暗系22</v>
          </cell>
          <cell r="C816">
            <v>22</v>
          </cell>
          <cell r="D816" t="str">
            <v>暗系</v>
          </cell>
          <cell r="E816">
            <v>9</v>
          </cell>
          <cell r="F816" t="str">
            <v>黑暗</v>
          </cell>
          <cell r="H816">
            <v>552.30276871225306</v>
          </cell>
          <cell r="I816">
            <v>150</v>
          </cell>
          <cell r="J816">
            <v>241.009634551495</v>
          </cell>
          <cell r="K816">
            <v>31.16685</v>
          </cell>
          <cell r="L816">
            <v>241.009634551495</v>
          </cell>
          <cell r="M816">
            <v>31.16685</v>
          </cell>
          <cell r="N816">
            <v>0.2</v>
          </cell>
          <cell r="O816">
            <v>0.2</v>
          </cell>
          <cell r="P816">
            <v>0.36</v>
          </cell>
          <cell r="Q816">
            <v>0.1</v>
          </cell>
          <cell r="R816">
            <v>2</v>
          </cell>
          <cell r="S816">
            <v>0.1</v>
          </cell>
          <cell r="T816">
            <v>0.9</v>
          </cell>
          <cell r="U816">
            <v>42.533333333333303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44.681561461794004</v>
          </cell>
          <cell r="AB816">
            <v>0</v>
          </cell>
          <cell r="AC816">
            <v>31.16685</v>
          </cell>
          <cell r="AD816">
            <v>31.16685</v>
          </cell>
          <cell r="AE816">
            <v>31.16685</v>
          </cell>
          <cell r="AF816">
            <v>31.16685</v>
          </cell>
          <cell r="AG816">
            <v>31.16685</v>
          </cell>
          <cell r="AH816">
            <v>46.750275000000002</v>
          </cell>
          <cell r="AI816">
            <v>31.16685</v>
          </cell>
        </row>
        <row r="817">
          <cell r="B817" t="str">
            <v>暗系23</v>
          </cell>
          <cell r="C817">
            <v>23</v>
          </cell>
          <cell r="D817" t="str">
            <v>暗系</v>
          </cell>
          <cell r="E817">
            <v>9</v>
          </cell>
          <cell r="F817" t="str">
            <v>黑暗</v>
          </cell>
          <cell r="H817">
            <v>602.50505466107904</v>
          </cell>
          <cell r="I817">
            <v>150</v>
          </cell>
          <cell r="J817">
            <v>253.98314732142899</v>
          </cell>
          <cell r="K817">
            <v>32.583525000000002</v>
          </cell>
          <cell r="L817">
            <v>253.98314732142899</v>
          </cell>
          <cell r="M817">
            <v>32.583525000000002</v>
          </cell>
          <cell r="N817">
            <v>0.2</v>
          </cell>
          <cell r="O817">
            <v>0.2</v>
          </cell>
          <cell r="P817">
            <v>0.36</v>
          </cell>
          <cell r="Q817">
            <v>0.1</v>
          </cell>
          <cell r="R817">
            <v>2</v>
          </cell>
          <cell r="S817">
            <v>0.1</v>
          </cell>
          <cell r="T817">
            <v>0.9</v>
          </cell>
          <cell r="U817">
            <v>44.466666666666697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0</v>
          </cell>
          <cell r="AA817">
            <v>49.505189732142895</v>
          </cell>
          <cell r="AB817">
            <v>0</v>
          </cell>
          <cell r="AC817">
            <v>32.583525000000002</v>
          </cell>
          <cell r="AD817">
            <v>32.583525000000002</v>
          </cell>
          <cell r="AE817">
            <v>32.583525000000002</v>
          </cell>
          <cell r="AF817">
            <v>32.583525000000002</v>
          </cell>
          <cell r="AG817">
            <v>32.583525000000002</v>
          </cell>
          <cell r="AH817">
            <v>48.875287499999999</v>
          </cell>
          <cell r="AI817">
            <v>32.583525000000002</v>
          </cell>
        </row>
        <row r="818">
          <cell r="B818" t="str">
            <v>暗系24</v>
          </cell>
          <cell r="C818">
            <v>24</v>
          </cell>
          <cell r="D818" t="str">
            <v>暗系</v>
          </cell>
          <cell r="E818">
            <v>9</v>
          </cell>
          <cell r="F818" t="str">
            <v>黑暗</v>
          </cell>
          <cell r="H818">
            <v>632.35616454823003</v>
          </cell>
          <cell r="I818">
            <v>150</v>
          </cell>
          <cell r="J818">
            <v>267.14780652418398</v>
          </cell>
          <cell r="K818">
            <v>34.0002</v>
          </cell>
          <cell r="L818">
            <v>267.14780652418398</v>
          </cell>
          <cell r="M818">
            <v>34.0002</v>
          </cell>
          <cell r="N818">
            <v>0.2</v>
          </cell>
          <cell r="O818">
            <v>0.2</v>
          </cell>
          <cell r="P818">
            <v>0.36</v>
          </cell>
          <cell r="Q818">
            <v>0.1</v>
          </cell>
          <cell r="R818">
            <v>2</v>
          </cell>
          <cell r="S818">
            <v>0.1</v>
          </cell>
          <cell r="T818">
            <v>0.9</v>
          </cell>
          <cell r="U818">
            <v>46.4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0</v>
          </cell>
          <cell r="AA818">
            <v>54.643869516310502</v>
          </cell>
          <cell r="AB818">
            <v>0</v>
          </cell>
          <cell r="AC818">
            <v>34.0002</v>
          </cell>
          <cell r="AD818">
            <v>34.0002</v>
          </cell>
          <cell r="AE818">
            <v>34.0002</v>
          </cell>
          <cell r="AF818">
            <v>34.0002</v>
          </cell>
          <cell r="AG818">
            <v>34.0002</v>
          </cell>
          <cell r="AH818">
            <v>51.000299999999996</v>
          </cell>
          <cell r="AI818">
            <v>34.0002</v>
          </cell>
        </row>
        <row r="819">
          <cell r="B819" t="str">
            <v>暗系25</v>
          </cell>
          <cell r="C819">
            <v>25</v>
          </cell>
          <cell r="D819" t="str">
            <v>暗系</v>
          </cell>
          <cell r="E819">
            <v>9</v>
          </cell>
          <cell r="F819" t="str">
            <v>黑暗</v>
          </cell>
          <cell r="H819">
            <v>662.51187759749598</v>
          </cell>
          <cell r="I819">
            <v>150</v>
          </cell>
          <cell r="J819">
            <v>280.50595238095201</v>
          </cell>
          <cell r="K819">
            <v>35.416874999999997</v>
          </cell>
          <cell r="L819">
            <v>280.50595238095201</v>
          </cell>
          <cell r="M819">
            <v>35.416874999999997</v>
          </cell>
          <cell r="N819">
            <v>0.2</v>
          </cell>
          <cell r="O819">
            <v>0.2</v>
          </cell>
          <cell r="P819">
            <v>0.36</v>
          </cell>
          <cell r="Q819">
            <v>0.1</v>
          </cell>
          <cell r="R819">
            <v>2</v>
          </cell>
          <cell r="S819">
            <v>0.1</v>
          </cell>
          <cell r="T819">
            <v>0.9</v>
          </cell>
          <cell r="U819">
            <v>48.3333333333333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0</v>
          </cell>
          <cell r="AA819">
            <v>60.1084183673469</v>
          </cell>
          <cell r="AB819">
            <v>0</v>
          </cell>
          <cell r="AC819">
            <v>35.416874999999997</v>
          </cell>
          <cell r="AD819">
            <v>35.416874999999997</v>
          </cell>
          <cell r="AE819">
            <v>35.416874999999997</v>
          </cell>
          <cell r="AF819">
            <v>35.416874999999997</v>
          </cell>
          <cell r="AG819">
            <v>35.416874999999997</v>
          </cell>
          <cell r="AH819">
            <v>53.125312499999993</v>
          </cell>
          <cell r="AI819">
            <v>35.416874999999997</v>
          </cell>
        </row>
        <row r="820">
          <cell r="B820" t="str">
            <v>暗系26</v>
          </cell>
          <cell r="C820">
            <v>26</v>
          </cell>
          <cell r="D820" t="str">
            <v>暗系</v>
          </cell>
          <cell r="E820">
            <v>9</v>
          </cell>
          <cell r="F820" t="str">
            <v>黑暗</v>
          </cell>
          <cell r="H820">
            <v>692.97219380887498</v>
          </cell>
          <cell r="I820">
            <v>150</v>
          </cell>
          <cell r="J820">
            <v>294.06</v>
          </cell>
          <cell r="K820">
            <v>36.833550000000002</v>
          </cell>
          <cell r="L820">
            <v>294.06</v>
          </cell>
          <cell r="M820">
            <v>36.833550000000002</v>
          </cell>
          <cell r="N820">
            <v>0.2</v>
          </cell>
          <cell r="O820">
            <v>0.2</v>
          </cell>
          <cell r="P820">
            <v>0.36</v>
          </cell>
          <cell r="Q820">
            <v>0.1</v>
          </cell>
          <cell r="R820">
            <v>2</v>
          </cell>
          <cell r="S820">
            <v>0.1</v>
          </cell>
          <cell r="T820">
            <v>0.9</v>
          </cell>
          <cell r="U820">
            <v>50.266666666666701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0</v>
          </cell>
          <cell r="AA820">
            <v>65.91</v>
          </cell>
          <cell r="AB820">
            <v>0</v>
          </cell>
          <cell r="AC820">
            <v>36.833550000000002</v>
          </cell>
          <cell r="AD820">
            <v>36.833550000000002</v>
          </cell>
          <cell r="AE820">
            <v>36.833550000000002</v>
          </cell>
          <cell r="AF820">
            <v>36.833550000000002</v>
          </cell>
          <cell r="AG820">
            <v>36.833550000000002</v>
          </cell>
          <cell r="AH820">
            <v>55.250325000000004</v>
          </cell>
          <cell r="AI820">
            <v>36.833550000000002</v>
          </cell>
        </row>
        <row r="821">
          <cell r="B821" t="str">
            <v>暗系27</v>
          </cell>
          <cell r="C821">
            <v>27</v>
          </cell>
          <cell r="D821" t="str">
            <v>暗系</v>
          </cell>
          <cell r="E821">
            <v>9</v>
          </cell>
          <cell r="F821" t="str">
            <v>黑暗</v>
          </cell>
          <cell r="H821">
            <v>723.73711318236803</v>
          </cell>
          <cell r="I821">
            <v>150</v>
          </cell>
          <cell r="J821">
            <v>307.81244239631297</v>
          </cell>
          <cell r="K821">
            <v>38.250225</v>
          </cell>
          <cell r="L821">
            <v>307.81244239631297</v>
          </cell>
          <cell r="M821">
            <v>38.250225</v>
          </cell>
          <cell r="N821">
            <v>0.2</v>
          </cell>
          <cell r="O821">
            <v>0.2</v>
          </cell>
          <cell r="P821">
            <v>0.36</v>
          </cell>
          <cell r="Q821">
            <v>0.1</v>
          </cell>
          <cell r="R821">
            <v>2</v>
          </cell>
          <cell r="S821">
            <v>0.1</v>
          </cell>
          <cell r="T821">
            <v>0.9</v>
          </cell>
          <cell r="U821">
            <v>52.2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72.060138248847892</v>
          </cell>
          <cell r="AB821">
            <v>0</v>
          </cell>
          <cell r="AC821">
            <v>38.250225</v>
          </cell>
          <cell r="AD821">
            <v>38.250225</v>
          </cell>
          <cell r="AE821">
            <v>38.250225</v>
          </cell>
          <cell r="AF821">
            <v>38.250225</v>
          </cell>
          <cell r="AG821">
            <v>38.250225</v>
          </cell>
          <cell r="AH821">
            <v>57.375337500000001</v>
          </cell>
          <cell r="AI821">
            <v>38.250225</v>
          </cell>
        </row>
        <row r="822">
          <cell r="B822" t="str">
            <v>暗系28</v>
          </cell>
          <cell r="C822">
            <v>28</v>
          </cell>
          <cell r="D822" t="str">
            <v>暗系</v>
          </cell>
          <cell r="E822">
            <v>9</v>
          </cell>
          <cell r="F822" t="str">
            <v>黑暗</v>
          </cell>
          <cell r="H822">
            <v>754.80663571797402</v>
          </cell>
          <cell r="I822">
            <v>150</v>
          </cell>
          <cell r="J822">
            <v>321.76585365853703</v>
          </cell>
          <cell r="K822">
            <v>39.666899999999998</v>
          </cell>
          <cell r="L822">
            <v>321.76585365853703</v>
          </cell>
          <cell r="M822">
            <v>39.666899999999998</v>
          </cell>
          <cell r="N822">
            <v>0.2</v>
          </cell>
          <cell r="O822">
            <v>0.2</v>
          </cell>
          <cell r="P822">
            <v>0.36</v>
          </cell>
          <cell r="Q822">
            <v>0.1</v>
          </cell>
          <cell r="R822">
            <v>2</v>
          </cell>
          <cell r="S822">
            <v>0.1</v>
          </cell>
          <cell r="T822">
            <v>0.9</v>
          </cell>
          <cell r="U822">
            <v>54.133333333333297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78.570731707317151</v>
          </cell>
          <cell r="AB822">
            <v>0</v>
          </cell>
          <cell r="AC822">
            <v>39.666899999999998</v>
          </cell>
          <cell r="AD822">
            <v>39.666899999999998</v>
          </cell>
          <cell r="AE822">
            <v>39.666899999999998</v>
          </cell>
          <cell r="AF822">
            <v>39.666899999999998</v>
          </cell>
          <cell r="AG822">
            <v>39.666899999999998</v>
          </cell>
          <cell r="AH822">
            <v>59.500349999999997</v>
          </cell>
          <cell r="AI822">
            <v>39.666899999999998</v>
          </cell>
        </row>
        <row r="823">
          <cell r="B823" t="str">
            <v>暗系29</v>
          </cell>
          <cell r="C823">
            <v>29</v>
          </cell>
          <cell r="D823" t="str">
            <v>暗系</v>
          </cell>
          <cell r="E823">
            <v>9</v>
          </cell>
          <cell r="F823" t="str">
            <v>黑暗</v>
          </cell>
          <cell r="H823">
            <v>786.18076141569497</v>
          </cell>
          <cell r="I823">
            <v>150</v>
          </cell>
          <cell r="J823">
            <v>335.92289227166299</v>
          </cell>
          <cell r="K823">
            <v>41.083575000000003</v>
          </cell>
          <cell r="L823">
            <v>335.92289227166299</v>
          </cell>
          <cell r="M823">
            <v>41.083575000000003</v>
          </cell>
          <cell r="N823">
            <v>0.2</v>
          </cell>
          <cell r="O823">
            <v>0.2</v>
          </cell>
          <cell r="P823">
            <v>0.36</v>
          </cell>
          <cell r="Q823">
            <v>0.1</v>
          </cell>
          <cell r="R823">
            <v>2</v>
          </cell>
          <cell r="S823">
            <v>0.1</v>
          </cell>
          <cell r="T823">
            <v>0.9</v>
          </cell>
          <cell r="U823">
            <v>56.066666666666698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0</v>
          </cell>
          <cell r="AA823">
            <v>85.45406908665106</v>
          </cell>
          <cell r="AB823">
            <v>0</v>
          </cell>
          <cell r="AC823">
            <v>41.083575000000003</v>
          </cell>
          <cell r="AD823">
            <v>41.083575000000003</v>
          </cell>
          <cell r="AE823">
            <v>41.083575000000003</v>
          </cell>
          <cell r="AF823">
            <v>41.083575000000003</v>
          </cell>
          <cell r="AG823">
            <v>41.083575000000003</v>
          </cell>
          <cell r="AH823">
            <v>61.625362500000008</v>
          </cell>
          <cell r="AI823">
            <v>41.083575000000003</v>
          </cell>
        </row>
        <row r="824">
          <cell r="B824" t="str">
            <v>暗系30</v>
          </cell>
          <cell r="C824">
            <v>30</v>
          </cell>
          <cell r="D824" t="str">
            <v>暗系</v>
          </cell>
          <cell r="E824">
            <v>9</v>
          </cell>
          <cell r="F824" t="str">
            <v>黑暗</v>
          </cell>
          <cell r="H824">
            <v>817.85949027552897</v>
          </cell>
          <cell r="I824">
            <v>150</v>
          </cell>
          <cell r="J824">
            <v>350.28630460448602</v>
          </cell>
          <cell r="K824">
            <v>42.500250000000001</v>
          </cell>
          <cell r="L824">
            <v>350.28630460448602</v>
          </cell>
          <cell r="M824">
            <v>42.500250000000001</v>
          </cell>
          <cell r="N824">
            <v>0.2</v>
          </cell>
          <cell r="O824">
            <v>0.2</v>
          </cell>
          <cell r="P824">
            <v>0.36</v>
          </cell>
          <cell r="Q824">
            <v>0.1</v>
          </cell>
          <cell r="R824">
            <v>2</v>
          </cell>
          <cell r="S824">
            <v>0.1</v>
          </cell>
          <cell r="T824">
            <v>0.9</v>
          </cell>
          <cell r="U824">
            <v>58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0</v>
          </cell>
          <cell r="AA824">
            <v>92.72284533648164</v>
          </cell>
          <cell r="AB824">
            <v>0</v>
          </cell>
          <cell r="AC824">
            <v>42.500250000000001</v>
          </cell>
          <cell r="AD824">
            <v>42.500250000000001</v>
          </cell>
          <cell r="AE824">
            <v>42.500250000000001</v>
          </cell>
          <cell r="AF824">
            <v>42.500250000000001</v>
          </cell>
          <cell r="AG824">
            <v>42.500250000000001</v>
          </cell>
          <cell r="AH824">
            <v>63.750375000000005</v>
          </cell>
          <cell r="AI824">
            <v>42.500250000000001</v>
          </cell>
        </row>
        <row r="825">
          <cell r="B825" t="str">
            <v>暗系31</v>
          </cell>
          <cell r="C825">
            <v>31</v>
          </cell>
          <cell r="D825" t="str">
            <v>暗系</v>
          </cell>
          <cell r="E825">
            <v>9</v>
          </cell>
          <cell r="F825" t="str">
            <v>黑暗</v>
          </cell>
          <cell r="H825">
            <v>849.84282229747703</v>
          </cell>
          <cell r="I825">
            <v>150</v>
          </cell>
          <cell r="J825">
            <v>364.85892857142898</v>
          </cell>
          <cell r="K825">
            <v>43.916924999999999</v>
          </cell>
          <cell r="L825">
            <v>364.85892857142898</v>
          </cell>
          <cell r="M825">
            <v>43.916924999999999</v>
          </cell>
          <cell r="N825">
            <v>0.2</v>
          </cell>
          <cell r="O825">
            <v>0.2</v>
          </cell>
          <cell r="P825">
            <v>0.36</v>
          </cell>
          <cell r="Q825">
            <v>0.1</v>
          </cell>
          <cell r="R825">
            <v>2</v>
          </cell>
          <cell r="S825">
            <v>0.1</v>
          </cell>
          <cell r="T825">
            <v>0.9</v>
          </cell>
          <cell r="U825">
            <v>59.933333333333302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0</v>
          </cell>
          <cell r="AA825">
            <v>100.39017857142855</v>
          </cell>
          <cell r="AB825">
            <v>0</v>
          </cell>
          <cell r="AC825">
            <v>43.916924999999999</v>
          </cell>
          <cell r="AD825">
            <v>43.916924999999999</v>
          </cell>
          <cell r="AE825">
            <v>43.916924999999999</v>
          </cell>
          <cell r="AF825">
            <v>43.916924999999999</v>
          </cell>
          <cell r="AG825">
            <v>43.916924999999999</v>
          </cell>
          <cell r="AH825">
            <v>65.875387500000002</v>
          </cell>
          <cell r="AI825">
            <v>43.916924999999999</v>
          </cell>
        </row>
        <row r="826">
          <cell r="B826" t="str">
            <v>暗系32</v>
          </cell>
          <cell r="C826">
            <v>32</v>
          </cell>
          <cell r="D826" t="str">
            <v>暗系</v>
          </cell>
          <cell r="E826">
            <v>9</v>
          </cell>
          <cell r="F826" t="str">
            <v>黑暗</v>
          </cell>
          <cell r="H826">
            <v>882.13075748153904</v>
          </cell>
          <cell r="I826">
            <v>150</v>
          </cell>
          <cell r="J826">
            <v>379.64369747899201</v>
          </cell>
          <cell r="K826">
            <v>45.333599999999997</v>
          </cell>
          <cell r="L826">
            <v>379.64369747899201</v>
          </cell>
          <cell r="M826">
            <v>45.333599999999997</v>
          </cell>
          <cell r="N826">
            <v>0.2</v>
          </cell>
          <cell r="O826">
            <v>0.2</v>
          </cell>
          <cell r="P826">
            <v>0.36</v>
          </cell>
          <cell r="Q826">
            <v>0.1</v>
          </cell>
          <cell r="R826">
            <v>2</v>
          </cell>
          <cell r="S826">
            <v>0.1</v>
          </cell>
          <cell r="T826">
            <v>0.9</v>
          </cell>
          <cell r="U826">
            <v>61.866666666666703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0</v>
          </cell>
          <cell r="AA826">
            <v>108.46962785114042</v>
          </cell>
          <cell r="AB826">
            <v>0</v>
          </cell>
          <cell r="AC826">
            <v>45.333599999999997</v>
          </cell>
          <cell r="AD826">
            <v>45.333599999999997</v>
          </cell>
          <cell r="AE826">
            <v>45.333599999999997</v>
          </cell>
          <cell r="AF826">
            <v>45.333599999999997</v>
          </cell>
          <cell r="AG826">
            <v>45.333599999999997</v>
          </cell>
          <cell r="AH826">
            <v>68.000399999999999</v>
          </cell>
          <cell r="AI826">
            <v>45.333599999999997</v>
          </cell>
        </row>
        <row r="827">
          <cell r="B827" t="str">
            <v>暗系33</v>
          </cell>
          <cell r="C827">
            <v>33</v>
          </cell>
          <cell r="D827" t="str">
            <v>暗系</v>
          </cell>
          <cell r="E827">
            <v>9</v>
          </cell>
          <cell r="F827" t="str">
            <v>黑暗</v>
          </cell>
          <cell r="H827">
            <v>914.72329582771499</v>
          </cell>
          <cell r="I827">
            <v>150</v>
          </cell>
          <cell r="J827">
            <v>394.64364406779703</v>
          </cell>
          <cell r="K827">
            <v>46.750275000000002</v>
          </cell>
          <cell r="L827">
            <v>394.64364406779703</v>
          </cell>
          <cell r="M827">
            <v>46.750275000000002</v>
          </cell>
          <cell r="N827">
            <v>0.2</v>
          </cell>
          <cell r="O827">
            <v>0.2</v>
          </cell>
          <cell r="P827">
            <v>0.36</v>
          </cell>
          <cell r="Q827">
            <v>0.1</v>
          </cell>
          <cell r="R827">
            <v>2</v>
          </cell>
          <cell r="S827">
            <v>0.1</v>
          </cell>
          <cell r="T827">
            <v>0.9</v>
          </cell>
          <cell r="U827">
            <v>63.8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0</v>
          </cell>
          <cell r="AA827">
            <v>116.97521186440682</v>
          </cell>
          <cell r="AB827">
            <v>0</v>
          </cell>
          <cell r="AC827">
            <v>46.750275000000002</v>
          </cell>
          <cell r="AD827">
            <v>46.750275000000002</v>
          </cell>
          <cell r="AE827">
            <v>46.750275000000002</v>
          </cell>
          <cell r="AF827">
            <v>46.750275000000002</v>
          </cell>
          <cell r="AG827">
            <v>46.750275000000002</v>
          </cell>
          <cell r="AH827">
            <v>70.12541250000001</v>
          </cell>
          <cell r="AI827">
            <v>46.750275000000002</v>
          </cell>
        </row>
        <row r="828">
          <cell r="B828" t="str">
            <v>暗系34</v>
          </cell>
          <cell r="C828">
            <v>34</v>
          </cell>
          <cell r="D828" t="str">
            <v>暗系</v>
          </cell>
          <cell r="E828">
            <v>9</v>
          </cell>
          <cell r="F828" t="str">
            <v>黑暗</v>
          </cell>
          <cell r="H828">
            <v>983.66060335075701</v>
          </cell>
          <cell r="I828">
            <v>150</v>
          </cell>
          <cell r="J828">
            <v>409.86190476190501</v>
          </cell>
          <cell r="K828">
            <v>48.16695</v>
          </cell>
          <cell r="L828">
            <v>409.86190476190501</v>
          </cell>
          <cell r="M828">
            <v>48.16695</v>
          </cell>
          <cell r="N828">
            <v>0.2</v>
          </cell>
          <cell r="O828">
            <v>0.2</v>
          </cell>
          <cell r="P828">
            <v>0.36</v>
          </cell>
          <cell r="Q828">
            <v>0.1</v>
          </cell>
          <cell r="R828">
            <v>2</v>
          </cell>
          <cell r="S828">
            <v>0.1</v>
          </cell>
          <cell r="T828">
            <v>0.9</v>
          </cell>
          <cell r="U828">
            <v>65.733333333333306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0</v>
          </cell>
          <cell r="AA828">
            <v>125.92142857142865</v>
          </cell>
          <cell r="AB828">
            <v>0</v>
          </cell>
          <cell r="AC828">
            <v>48.16695</v>
          </cell>
          <cell r="AD828">
            <v>48.16695</v>
          </cell>
          <cell r="AE828">
            <v>48.16695</v>
          </cell>
          <cell r="AF828">
            <v>48.16695</v>
          </cell>
          <cell r="AG828">
            <v>48.16695</v>
          </cell>
          <cell r="AH828">
            <v>72.250425000000007</v>
          </cell>
          <cell r="AI828">
            <v>48.16695</v>
          </cell>
        </row>
        <row r="829">
          <cell r="B829" t="str">
            <v>暗系35</v>
          </cell>
          <cell r="C829">
            <v>35</v>
          </cell>
          <cell r="D829" t="str">
            <v>暗系</v>
          </cell>
          <cell r="E829">
            <v>9</v>
          </cell>
          <cell r="F829" t="str">
            <v>黑暗</v>
          </cell>
          <cell r="H829">
            <v>1018.12508607825</v>
          </cell>
          <cell r="I829">
            <v>150</v>
          </cell>
          <cell r="J829">
            <v>425.30172413793099</v>
          </cell>
          <cell r="K829">
            <v>49.583624999999998</v>
          </cell>
          <cell r="L829">
            <v>425.30172413793099</v>
          </cell>
          <cell r="M829">
            <v>49.583624999999998</v>
          </cell>
          <cell r="N829">
            <v>0.2</v>
          </cell>
          <cell r="O829">
            <v>0.2</v>
          </cell>
          <cell r="P829">
            <v>0.36</v>
          </cell>
          <cell r="Q829">
            <v>0.1</v>
          </cell>
          <cell r="R829">
            <v>2</v>
          </cell>
          <cell r="S829">
            <v>0.1</v>
          </cell>
          <cell r="T829">
            <v>0.9</v>
          </cell>
          <cell r="U829">
            <v>67.6666666666667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0</v>
          </cell>
          <cell r="AA829">
            <v>135.32327586206895</v>
          </cell>
          <cell r="AB829">
            <v>0</v>
          </cell>
          <cell r="AC829">
            <v>49.583624999999998</v>
          </cell>
          <cell r="AD829">
            <v>49.583624999999998</v>
          </cell>
          <cell r="AE829">
            <v>49.583624999999998</v>
          </cell>
          <cell r="AF829">
            <v>49.583624999999998</v>
          </cell>
          <cell r="AG829">
            <v>49.583624999999998</v>
          </cell>
          <cell r="AH829">
            <v>74.375437500000004</v>
          </cell>
          <cell r="AI829">
            <v>49.583624999999998</v>
          </cell>
        </row>
        <row r="830">
          <cell r="B830" t="str">
            <v>暗系36</v>
          </cell>
          <cell r="C830">
            <v>36</v>
          </cell>
          <cell r="D830" t="str">
            <v>暗系</v>
          </cell>
          <cell r="E830">
            <v>9</v>
          </cell>
          <cell r="F830" t="str">
            <v>黑暗</v>
          </cell>
          <cell r="H830">
            <v>1052.9057567206801</v>
          </cell>
          <cell r="I830">
            <v>150</v>
          </cell>
          <cell r="J830">
            <v>440.96645962732902</v>
          </cell>
          <cell r="K830">
            <v>51.000300000000003</v>
          </cell>
          <cell r="L830">
            <v>440.96645962732902</v>
          </cell>
          <cell r="M830">
            <v>51.000300000000003</v>
          </cell>
          <cell r="N830">
            <v>0.2</v>
          </cell>
          <cell r="O830">
            <v>0.2</v>
          </cell>
          <cell r="P830">
            <v>0.36</v>
          </cell>
          <cell r="Q830">
            <v>0.1</v>
          </cell>
          <cell r="R830">
            <v>2</v>
          </cell>
          <cell r="S830">
            <v>0.1</v>
          </cell>
          <cell r="T830">
            <v>0.9</v>
          </cell>
          <cell r="U830">
            <v>69.599999999999994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0</v>
          </cell>
          <cell r="AA830">
            <v>145.19627329192545</v>
          </cell>
          <cell r="AB830">
            <v>0</v>
          </cell>
          <cell r="AC830">
            <v>51.000300000000003</v>
          </cell>
          <cell r="AD830">
            <v>51.000300000000003</v>
          </cell>
          <cell r="AE830">
            <v>51.000300000000003</v>
          </cell>
          <cell r="AF830">
            <v>51.000300000000003</v>
          </cell>
          <cell r="AG830">
            <v>51.000300000000003</v>
          </cell>
          <cell r="AH830">
            <v>76.500450000000001</v>
          </cell>
          <cell r="AI830">
            <v>51.000300000000003</v>
          </cell>
        </row>
        <row r="831">
          <cell r="B831" t="str">
            <v>暗系37</v>
          </cell>
          <cell r="C831">
            <v>37</v>
          </cell>
          <cell r="D831" t="str">
            <v>暗系</v>
          </cell>
          <cell r="E831">
            <v>9</v>
          </cell>
          <cell r="F831" t="str">
            <v>黑暗</v>
          </cell>
          <cell r="H831">
            <v>1088.0026152780299</v>
          </cell>
          <cell r="I831">
            <v>150</v>
          </cell>
          <cell r="J831">
            <v>456.85958646616501</v>
          </cell>
          <cell r="K831">
            <v>52.416975000000001</v>
          </cell>
          <cell r="L831">
            <v>456.85958646616501</v>
          </cell>
          <cell r="M831">
            <v>52.416975000000001</v>
          </cell>
          <cell r="N831">
            <v>0.2</v>
          </cell>
          <cell r="O831">
            <v>0.2</v>
          </cell>
          <cell r="P831">
            <v>0.36</v>
          </cell>
          <cell r="Q831">
            <v>0.1</v>
          </cell>
          <cell r="R831">
            <v>2</v>
          </cell>
          <cell r="S831">
            <v>0.1</v>
          </cell>
          <cell r="T831">
            <v>0.9</v>
          </cell>
          <cell r="U831">
            <v>71.533333333333303</v>
          </cell>
          <cell r="V831">
            <v>0</v>
          </cell>
          <cell r="W831">
            <v>0</v>
          </cell>
          <cell r="X831">
            <v>0</v>
          </cell>
          <cell r="Y831">
            <v>0</v>
          </cell>
          <cell r="Z831">
            <v>0</v>
          </cell>
          <cell r="AA831">
            <v>155.5564849624065</v>
          </cell>
          <cell r="AB831">
            <v>0</v>
          </cell>
          <cell r="AC831">
            <v>52.416975000000001</v>
          </cell>
          <cell r="AD831">
            <v>52.416975000000001</v>
          </cell>
          <cell r="AE831">
            <v>52.416975000000001</v>
          </cell>
          <cell r="AF831">
            <v>52.416975000000001</v>
          </cell>
          <cell r="AG831">
            <v>52.416975000000001</v>
          </cell>
          <cell r="AH831">
            <v>78.625462499999998</v>
          </cell>
          <cell r="AI831">
            <v>52.416975000000001</v>
          </cell>
        </row>
        <row r="832">
          <cell r="B832" t="str">
            <v>暗系38</v>
          </cell>
          <cell r="C832">
            <v>38</v>
          </cell>
          <cell r="D832" t="str">
            <v>暗系</v>
          </cell>
          <cell r="E832">
            <v>9</v>
          </cell>
          <cell r="F832" t="str">
            <v>黑暗</v>
          </cell>
          <cell r="H832">
            <v>1123.4156617503199</v>
          </cell>
          <cell r="I832">
            <v>150</v>
          </cell>
          <cell r="J832">
            <v>472.98470290771201</v>
          </cell>
          <cell r="K832">
            <v>53.833649999999999</v>
          </cell>
          <cell r="L832">
            <v>472.98470290771201</v>
          </cell>
          <cell r="M832">
            <v>53.833649999999999</v>
          </cell>
          <cell r="N832">
            <v>0.2</v>
          </cell>
          <cell r="O832">
            <v>0.2</v>
          </cell>
          <cell r="P832">
            <v>0.36</v>
          </cell>
          <cell r="Q832">
            <v>0.1</v>
          </cell>
          <cell r="R832">
            <v>2</v>
          </cell>
          <cell r="S832">
            <v>0.1</v>
          </cell>
          <cell r="T832">
            <v>0.9</v>
          </cell>
          <cell r="U832">
            <v>73.466666666666697</v>
          </cell>
          <cell r="V832">
            <v>0</v>
          </cell>
          <cell r="W832">
            <v>0</v>
          </cell>
          <cell r="X832">
            <v>0</v>
          </cell>
          <cell r="Y832">
            <v>0</v>
          </cell>
          <cell r="Z832">
            <v>0</v>
          </cell>
          <cell r="AA832">
            <v>166.42054361567699</v>
          </cell>
          <cell r="AB832">
            <v>0</v>
          </cell>
          <cell r="AC832">
            <v>53.833649999999999</v>
          </cell>
          <cell r="AD832">
            <v>53.833649999999999</v>
          </cell>
          <cell r="AE832">
            <v>53.833649999999999</v>
          </cell>
          <cell r="AF832">
            <v>53.833649999999999</v>
          </cell>
          <cell r="AG832">
            <v>53.833649999999999</v>
          </cell>
          <cell r="AH832">
            <v>80.750474999999994</v>
          </cell>
          <cell r="AI832">
            <v>53.833649999999999</v>
          </cell>
        </row>
        <row r="833">
          <cell r="B833" t="str">
            <v>暗系39</v>
          </cell>
          <cell r="C833">
            <v>39</v>
          </cell>
          <cell r="D833" t="str">
            <v>暗系</v>
          </cell>
          <cell r="E833">
            <v>9</v>
          </cell>
          <cell r="F833" t="str">
            <v>黑暗</v>
          </cell>
          <cell r="H833">
            <v>1159.1448961375399</v>
          </cell>
          <cell r="I833">
            <v>150</v>
          </cell>
          <cell r="J833">
            <v>489.34553571428597</v>
          </cell>
          <cell r="K833">
            <v>55.250324999999997</v>
          </cell>
          <cell r="L833">
            <v>489.34553571428597</v>
          </cell>
          <cell r="M833">
            <v>55.250324999999997</v>
          </cell>
          <cell r="N833">
            <v>0.2</v>
          </cell>
          <cell r="O833">
            <v>0.2</v>
          </cell>
          <cell r="P833">
            <v>0.36</v>
          </cell>
          <cell r="Q833">
            <v>0.1</v>
          </cell>
          <cell r="R833">
            <v>2</v>
          </cell>
          <cell r="S833">
            <v>0.1</v>
          </cell>
          <cell r="T833">
            <v>0.9</v>
          </cell>
          <cell r="U833">
            <v>75.400000000000006</v>
          </cell>
          <cell r="V833">
            <v>0</v>
          </cell>
          <cell r="W833">
            <v>0</v>
          </cell>
          <cell r="X833">
            <v>0</v>
          </cell>
          <cell r="Y833">
            <v>0</v>
          </cell>
          <cell r="Z833">
            <v>0</v>
          </cell>
          <cell r="AA833">
            <v>177.8056760204085</v>
          </cell>
          <cell r="AB833">
            <v>0</v>
          </cell>
          <cell r="AC833">
            <v>55.250324999999997</v>
          </cell>
          <cell r="AD833">
            <v>55.250324999999997</v>
          </cell>
          <cell r="AE833">
            <v>55.250324999999997</v>
          </cell>
          <cell r="AF833">
            <v>55.250324999999997</v>
          </cell>
          <cell r="AG833">
            <v>55.250324999999997</v>
          </cell>
          <cell r="AH833">
            <v>82.875487499999991</v>
          </cell>
          <cell r="AI833">
            <v>55.250324999999997</v>
          </cell>
        </row>
        <row r="834">
          <cell r="B834" t="str">
            <v>暗系40</v>
          </cell>
          <cell r="C834">
            <v>40</v>
          </cell>
          <cell r="D834" t="str">
            <v>暗系</v>
          </cell>
          <cell r="E834">
            <v>9</v>
          </cell>
          <cell r="F834" t="str">
            <v>黑暗</v>
          </cell>
          <cell r="H834">
            <v>1195.1903184396899</v>
          </cell>
          <cell r="I834">
            <v>150</v>
          </cell>
          <cell r="J834">
            <v>505.94594594594599</v>
          </cell>
          <cell r="K834">
            <v>56.667000000000002</v>
          </cell>
          <cell r="L834">
            <v>505.94594594594599</v>
          </cell>
          <cell r="M834">
            <v>56.667000000000002</v>
          </cell>
          <cell r="N834">
            <v>0.2</v>
          </cell>
          <cell r="O834">
            <v>0.2</v>
          </cell>
          <cell r="P834">
            <v>0.36</v>
          </cell>
          <cell r="Q834">
            <v>0.1</v>
          </cell>
          <cell r="R834">
            <v>2</v>
          </cell>
          <cell r="S834">
            <v>0.1</v>
          </cell>
          <cell r="T834">
            <v>0.9</v>
          </cell>
          <cell r="U834">
            <v>77.3333333333333</v>
          </cell>
          <cell r="V834">
            <v>0</v>
          </cell>
          <cell r="W834">
            <v>0</v>
          </cell>
          <cell r="X834">
            <v>0</v>
          </cell>
          <cell r="Y834">
            <v>0</v>
          </cell>
          <cell r="Z834">
            <v>0</v>
          </cell>
          <cell r="AA834">
            <v>189.72972972973048</v>
          </cell>
          <cell r="AB834">
            <v>0</v>
          </cell>
          <cell r="AC834">
            <v>56.667000000000002</v>
          </cell>
          <cell r="AD834">
            <v>56.667000000000002</v>
          </cell>
          <cell r="AE834">
            <v>56.667000000000002</v>
          </cell>
          <cell r="AF834">
            <v>56.667000000000002</v>
          </cell>
          <cell r="AG834">
            <v>56.667000000000002</v>
          </cell>
          <cell r="AH834">
            <v>85.000500000000002</v>
          </cell>
          <cell r="AI834">
            <v>56.667000000000002</v>
          </cell>
        </row>
        <row r="835">
          <cell r="B835" t="str">
            <v>暗系41</v>
          </cell>
          <cell r="C835">
            <v>41</v>
          </cell>
          <cell r="D835" t="str">
            <v>暗系</v>
          </cell>
          <cell r="E835">
            <v>9</v>
          </cell>
          <cell r="F835" t="str">
            <v>黑暗</v>
          </cell>
          <cell r="H835">
            <v>1231.5519286567701</v>
          </cell>
          <cell r="I835">
            <v>150</v>
          </cell>
          <cell r="J835">
            <v>522.78993506493498</v>
          </cell>
          <cell r="K835">
            <v>58.083674999999999</v>
          </cell>
          <cell r="L835">
            <v>522.78993506493498</v>
          </cell>
          <cell r="M835">
            <v>58.083674999999999</v>
          </cell>
          <cell r="N835">
            <v>0.2</v>
          </cell>
          <cell r="O835">
            <v>0.2</v>
          </cell>
          <cell r="P835">
            <v>0.36</v>
          </cell>
          <cell r="Q835">
            <v>0.1</v>
          </cell>
          <cell r="R835">
            <v>2</v>
          </cell>
          <cell r="S835">
            <v>0.1</v>
          </cell>
          <cell r="T835">
            <v>0.9</v>
          </cell>
          <cell r="U835">
            <v>79.266666666666694</v>
          </cell>
          <cell r="V835">
            <v>0</v>
          </cell>
          <cell r="W835">
            <v>0</v>
          </cell>
          <cell r="X835">
            <v>0</v>
          </cell>
          <cell r="Y835">
            <v>0</v>
          </cell>
          <cell r="Z835">
            <v>0</v>
          </cell>
          <cell r="AA835">
            <v>202.21120129870201</v>
          </cell>
          <cell r="AB835">
            <v>0</v>
          </cell>
          <cell r="AC835">
            <v>58.083674999999999</v>
          </cell>
          <cell r="AD835">
            <v>58.083674999999999</v>
          </cell>
          <cell r="AE835">
            <v>58.083674999999999</v>
          </cell>
          <cell r="AF835">
            <v>58.083674999999999</v>
          </cell>
          <cell r="AG835">
            <v>58.083674999999999</v>
          </cell>
          <cell r="AH835">
            <v>87.125512499999999</v>
          </cell>
          <cell r="AI835">
            <v>58.083674999999999</v>
          </cell>
        </row>
        <row r="836">
          <cell r="B836" t="str">
            <v>暗系42</v>
          </cell>
          <cell r="C836">
            <v>42</v>
          </cell>
          <cell r="D836" t="str">
            <v>暗系</v>
          </cell>
          <cell r="E836">
            <v>9</v>
          </cell>
          <cell r="F836" t="str">
            <v>黑暗</v>
          </cell>
          <cell r="H836">
            <v>1268.22972678878</v>
          </cell>
          <cell r="I836">
            <v>150</v>
          </cell>
          <cell r="J836">
            <v>539.88165137614703</v>
          </cell>
          <cell r="K836">
            <v>59.500349999999997</v>
          </cell>
          <cell r="L836">
            <v>539.88165137614703</v>
          </cell>
          <cell r="M836">
            <v>59.500349999999997</v>
          </cell>
          <cell r="N836">
            <v>0.2</v>
          </cell>
          <cell r="O836">
            <v>0.2</v>
          </cell>
          <cell r="P836">
            <v>0.36</v>
          </cell>
          <cell r="Q836">
            <v>0.1</v>
          </cell>
          <cell r="R836">
            <v>2</v>
          </cell>
          <cell r="S836">
            <v>0.1</v>
          </cell>
          <cell r="T836">
            <v>0.9</v>
          </cell>
          <cell r="U836">
            <v>81.2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  <cell r="Z836">
            <v>0</v>
          </cell>
          <cell r="AA836">
            <v>215.26926605504551</v>
          </cell>
          <cell r="AB836">
            <v>0</v>
          </cell>
          <cell r="AC836">
            <v>59.500349999999997</v>
          </cell>
          <cell r="AD836">
            <v>59.500349999999997</v>
          </cell>
          <cell r="AE836">
            <v>59.500349999999997</v>
          </cell>
          <cell r="AF836">
            <v>59.500349999999997</v>
          </cell>
          <cell r="AG836">
            <v>59.500349999999997</v>
          </cell>
          <cell r="AH836">
            <v>89.250524999999996</v>
          </cell>
          <cell r="AI836">
            <v>59.500349999999997</v>
          </cell>
        </row>
        <row r="837">
          <cell r="B837" t="str">
            <v>暗系43</v>
          </cell>
          <cell r="C837">
            <v>43</v>
          </cell>
          <cell r="D837" t="str">
            <v>暗系</v>
          </cell>
          <cell r="E837">
            <v>9</v>
          </cell>
          <cell r="F837" t="str">
            <v>黑暗</v>
          </cell>
          <cell r="H837">
            <v>1305.2237128357201</v>
          </cell>
          <cell r="I837">
            <v>150</v>
          </cell>
          <cell r="J837">
            <v>557.22539682539696</v>
          </cell>
          <cell r="K837">
            <v>60.917025000000002</v>
          </cell>
          <cell r="L837">
            <v>557.22539682539696</v>
          </cell>
          <cell r="M837">
            <v>60.917025000000002</v>
          </cell>
          <cell r="N837">
            <v>0.2</v>
          </cell>
          <cell r="O837">
            <v>0.2</v>
          </cell>
          <cell r="P837">
            <v>0.36</v>
          </cell>
          <cell r="Q837">
            <v>0.1</v>
          </cell>
          <cell r="R837">
            <v>2</v>
          </cell>
          <cell r="S837">
            <v>0.1</v>
          </cell>
          <cell r="T837">
            <v>0.9</v>
          </cell>
          <cell r="U837">
            <v>83.133333333333297</v>
          </cell>
          <cell r="V837">
            <v>0</v>
          </cell>
          <cell r="W837">
            <v>0</v>
          </cell>
          <cell r="X837">
            <v>0</v>
          </cell>
          <cell r="Y837">
            <v>0</v>
          </cell>
          <cell r="Z837">
            <v>0</v>
          </cell>
          <cell r="AA837">
            <v>228.9238095238095</v>
          </cell>
          <cell r="AB837">
            <v>0</v>
          </cell>
          <cell r="AC837">
            <v>60.917025000000002</v>
          </cell>
          <cell r="AD837">
            <v>60.917025000000002</v>
          </cell>
          <cell r="AE837">
            <v>60.917025000000002</v>
          </cell>
          <cell r="AF837">
            <v>60.917025000000002</v>
          </cell>
          <cell r="AG837">
            <v>60.917025000000002</v>
          </cell>
          <cell r="AH837">
            <v>91.375537500000007</v>
          </cell>
          <cell r="AI837">
            <v>60.917025000000002</v>
          </cell>
        </row>
        <row r="838">
          <cell r="B838" t="str">
            <v>暗系44</v>
          </cell>
          <cell r="C838">
            <v>44</v>
          </cell>
          <cell r="D838" t="str">
            <v>暗系</v>
          </cell>
          <cell r="E838">
            <v>9</v>
          </cell>
          <cell r="F838" t="str">
            <v>黑暗</v>
          </cell>
          <cell r="H838">
            <v>1342.53388679759</v>
          </cell>
          <cell r="I838">
            <v>150</v>
          </cell>
          <cell r="J838">
            <v>574.82563417890503</v>
          </cell>
          <cell r="K838">
            <v>62.3337</v>
          </cell>
          <cell r="L838">
            <v>574.82563417890503</v>
          </cell>
          <cell r="M838">
            <v>62.3337</v>
          </cell>
          <cell r="N838">
            <v>0.2</v>
          </cell>
          <cell r="O838">
            <v>0.2</v>
          </cell>
          <cell r="P838">
            <v>0.36</v>
          </cell>
          <cell r="Q838">
            <v>0.1</v>
          </cell>
          <cell r="R838">
            <v>2</v>
          </cell>
          <cell r="S838">
            <v>0.1</v>
          </cell>
          <cell r="T838">
            <v>0.9</v>
          </cell>
          <cell r="U838">
            <v>85.066666666666706</v>
          </cell>
          <cell r="V838">
            <v>0</v>
          </cell>
          <cell r="W838">
            <v>0</v>
          </cell>
          <cell r="X838">
            <v>0</v>
          </cell>
          <cell r="Y838">
            <v>0</v>
          </cell>
          <cell r="Z838">
            <v>0</v>
          </cell>
          <cell r="AA838">
            <v>243.19546061415303</v>
          </cell>
          <cell r="AB838">
            <v>0</v>
          </cell>
          <cell r="AC838">
            <v>62.3337</v>
          </cell>
          <cell r="AD838">
            <v>62.3337</v>
          </cell>
          <cell r="AE838">
            <v>62.3337</v>
          </cell>
          <cell r="AF838">
            <v>62.3337</v>
          </cell>
          <cell r="AG838">
            <v>62.3337</v>
          </cell>
          <cell r="AH838">
            <v>93.500550000000004</v>
          </cell>
          <cell r="AI838">
            <v>62.3337</v>
          </cell>
        </row>
        <row r="839">
          <cell r="B839" t="str">
            <v>暗系45</v>
          </cell>
          <cell r="C839">
            <v>45</v>
          </cell>
          <cell r="D839" t="str">
            <v>暗系</v>
          </cell>
          <cell r="E839">
            <v>9</v>
          </cell>
          <cell r="F839" t="str">
            <v>黑暗</v>
          </cell>
          <cell r="H839">
            <v>1433.4145567624901</v>
          </cell>
          <cell r="I839">
            <v>150</v>
          </cell>
          <cell r="J839">
            <v>592.68699460916503</v>
          </cell>
          <cell r="K839">
            <v>63.750374999999998</v>
          </cell>
          <cell r="L839">
            <v>592.68699460916503</v>
          </cell>
          <cell r="M839">
            <v>63.750374999999998</v>
          </cell>
          <cell r="N839">
            <v>0.2</v>
          </cell>
          <cell r="O839">
            <v>0.2</v>
          </cell>
          <cell r="P839">
            <v>0.36</v>
          </cell>
          <cell r="Q839">
            <v>0.1</v>
          </cell>
          <cell r="R839">
            <v>2</v>
          </cell>
          <cell r="S839">
            <v>0.1</v>
          </cell>
          <cell r="T839">
            <v>0.9</v>
          </cell>
          <cell r="U839">
            <v>87</v>
          </cell>
          <cell r="V839">
            <v>0</v>
          </cell>
          <cell r="W839">
            <v>0</v>
          </cell>
          <cell r="X839">
            <v>0</v>
          </cell>
          <cell r="Y839">
            <v>0</v>
          </cell>
          <cell r="Z839">
            <v>0</v>
          </cell>
          <cell r="AA839">
            <v>258.105626684637</v>
          </cell>
          <cell r="AB839">
            <v>0</v>
          </cell>
          <cell r="AC839">
            <v>63.750374999999998</v>
          </cell>
          <cell r="AD839">
            <v>63.750374999999998</v>
          </cell>
          <cell r="AE839">
            <v>63.750374999999998</v>
          </cell>
          <cell r="AF839">
            <v>63.750374999999998</v>
          </cell>
          <cell r="AG839">
            <v>63.750374999999998</v>
          </cell>
          <cell r="AH839">
            <v>95.625562500000001</v>
          </cell>
          <cell r="AI839">
            <v>63.750374999999998</v>
          </cell>
        </row>
        <row r="840">
          <cell r="B840" t="str">
            <v>暗系46</v>
          </cell>
          <cell r="C840">
            <v>46</v>
          </cell>
          <cell r="D840" t="str">
            <v>暗系</v>
          </cell>
          <cell r="E840">
            <v>9</v>
          </cell>
          <cell r="F840" t="str">
            <v>黑暗</v>
          </cell>
          <cell r="H840">
            <v>1472.82114251541</v>
          </cell>
          <cell r="I840">
            <v>150</v>
          </cell>
          <cell r="J840">
            <v>610.81428571428603</v>
          </cell>
          <cell r="K840">
            <v>65.167050000000003</v>
          </cell>
          <cell r="L840">
            <v>610.81428571428603</v>
          </cell>
          <cell r="M840">
            <v>65.167050000000003</v>
          </cell>
          <cell r="N840">
            <v>0.2</v>
          </cell>
          <cell r="O840">
            <v>0.2</v>
          </cell>
          <cell r="P840">
            <v>0.36</v>
          </cell>
          <cell r="Q840">
            <v>0.1</v>
          </cell>
          <cell r="R840">
            <v>2</v>
          </cell>
          <cell r="S840">
            <v>0.1</v>
          </cell>
          <cell r="T840">
            <v>0.9</v>
          </cell>
          <cell r="U840">
            <v>88.933333333333294</v>
          </cell>
          <cell r="V840">
            <v>0</v>
          </cell>
          <cell r="W840">
            <v>0</v>
          </cell>
          <cell r="X840">
            <v>0</v>
          </cell>
          <cell r="Y840">
            <v>0</v>
          </cell>
          <cell r="Z840">
            <v>0</v>
          </cell>
          <cell r="AA840">
            <v>273.67653061224451</v>
          </cell>
          <cell r="AB840">
            <v>0</v>
          </cell>
          <cell r="AC840">
            <v>65.167050000000003</v>
          </cell>
          <cell r="AD840">
            <v>65.167050000000003</v>
          </cell>
          <cell r="AE840">
            <v>65.167050000000003</v>
          </cell>
          <cell r="AF840">
            <v>65.167050000000003</v>
          </cell>
          <cell r="AG840">
            <v>65.167050000000003</v>
          </cell>
          <cell r="AH840">
            <v>97.750574999999998</v>
          </cell>
          <cell r="AI840">
            <v>65.167050000000003</v>
          </cell>
        </row>
        <row r="841">
          <cell r="B841" t="str">
            <v>暗系47</v>
          </cell>
          <cell r="C841">
            <v>47</v>
          </cell>
          <cell r="D841" t="str">
            <v>暗系</v>
          </cell>
          <cell r="E841">
            <v>9</v>
          </cell>
          <cell r="F841" t="str">
            <v>黑暗</v>
          </cell>
          <cell r="H841">
            <v>1512.5561164829401</v>
          </cell>
          <cell r="I841">
            <v>150</v>
          </cell>
          <cell r="J841">
            <v>629.21249999999998</v>
          </cell>
          <cell r="K841">
            <v>66.583725000000001</v>
          </cell>
          <cell r="L841">
            <v>629.21249999999998</v>
          </cell>
          <cell r="M841">
            <v>66.583725000000001</v>
          </cell>
          <cell r="N841">
            <v>0.2</v>
          </cell>
          <cell r="O841">
            <v>0.2</v>
          </cell>
          <cell r="P841">
            <v>0.36</v>
          </cell>
          <cell r="Q841">
            <v>0.1</v>
          </cell>
          <cell r="R841">
            <v>2</v>
          </cell>
          <cell r="S841">
            <v>0.1</v>
          </cell>
          <cell r="T841">
            <v>0.9</v>
          </cell>
          <cell r="U841">
            <v>90.866666666666703</v>
          </cell>
          <cell r="V841">
            <v>0</v>
          </cell>
          <cell r="W841">
            <v>0</v>
          </cell>
          <cell r="X841">
            <v>0</v>
          </cell>
          <cell r="Y841">
            <v>0</v>
          </cell>
          <cell r="Z841">
            <v>0</v>
          </cell>
          <cell r="AA841">
            <v>289.93124999999998</v>
          </cell>
          <cell r="AB841">
            <v>0</v>
          </cell>
          <cell r="AC841">
            <v>66.583725000000001</v>
          </cell>
          <cell r="AD841">
            <v>66.583725000000001</v>
          </cell>
          <cell r="AE841">
            <v>66.583725000000001</v>
          </cell>
          <cell r="AF841">
            <v>66.583725000000001</v>
          </cell>
          <cell r="AG841">
            <v>66.583725000000001</v>
          </cell>
          <cell r="AH841">
            <v>99.875587499999995</v>
          </cell>
          <cell r="AI841">
            <v>66.583725000000001</v>
          </cell>
        </row>
        <row r="842">
          <cell r="B842" t="str">
            <v>暗系48</v>
          </cell>
          <cell r="C842">
            <v>48</v>
          </cell>
          <cell r="D842" t="str">
            <v>暗系</v>
          </cell>
          <cell r="E842">
            <v>9</v>
          </cell>
          <cell r="F842" t="str">
            <v>黑暗</v>
          </cell>
          <cell r="H842">
            <v>1552.6194786650699</v>
          </cell>
          <cell r="I842">
            <v>150</v>
          </cell>
          <cell r="J842">
            <v>647.88682385575601</v>
          </cell>
          <cell r="K842">
            <v>68.000399999999999</v>
          </cell>
          <cell r="L842">
            <v>647.88682385575601</v>
          </cell>
          <cell r="M842">
            <v>68.000399999999999</v>
          </cell>
          <cell r="N842">
            <v>0.2</v>
          </cell>
          <cell r="O842">
            <v>0.2</v>
          </cell>
          <cell r="P842">
            <v>0.36</v>
          </cell>
          <cell r="Q842">
            <v>0.1</v>
          </cell>
          <cell r="R842">
            <v>2</v>
          </cell>
          <cell r="S842">
            <v>0.1</v>
          </cell>
          <cell r="T842">
            <v>0.9</v>
          </cell>
          <cell r="U842">
            <v>92.8</v>
          </cell>
          <cell r="V842">
            <v>0</v>
          </cell>
          <cell r="W842">
            <v>0</v>
          </cell>
          <cell r="X842">
            <v>0</v>
          </cell>
          <cell r="Y842">
            <v>0</v>
          </cell>
          <cell r="Z842">
            <v>0</v>
          </cell>
          <cell r="AA842">
            <v>306.893758668516</v>
          </cell>
          <cell r="AB842">
            <v>0</v>
          </cell>
          <cell r="AC842">
            <v>68.000399999999999</v>
          </cell>
          <cell r="AD842">
            <v>68.000399999999999</v>
          </cell>
          <cell r="AE842">
            <v>68.000399999999999</v>
          </cell>
          <cell r="AF842">
            <v>68.000399999999999</v>
          </cell>
          <cell r="AG842">
            <v>68.000399999999999</v>
          </cell>
          <cell r="AH842">
            <v>102.00059999999999</v>
          </cell>
          <cell r="AI842">
            <v>68.000399999999999</v>
          </cell>
        </row>
        <row r="843">
          <cell r="B843" t="str">
            <v>暗系49</v>
          </cell>
          <cell r="C843">
            <v>49</v>
          </cell>
          <cell r="D843" t="str">
            <v>暗系</v>
          </cell>
          <cell r="E843">
            <v>9</v>
          </cell>
          <cell r="F843" t="str">
            <v>黑暗</v>
          </cell>
          <cell r="H843">
            <v>1593.0112290618199</v>
          </cell>
          <cell r="I843">
            <v>150</v>
          </cell>
          <cell r="J843">
            <v>666.84264705882401</v>
          </cell>
          <cell r="K843">
            <v>69.417074999999997</v>
          </cell>
          <cell r="L843">
            <v>666.84264705882401</v>
          </cell>
          <cell r="M843">
            <v>69.417074999999997</v>
          </cell>
          <cell r="N843">
            <v>0.2</v>
          </cell>
          <cell r="O843">
            <v>0.2</v>
          </cell>
          <cell r="P843">
            <v>0.36</v>
          </cell>
          <cell r="Q843">
            <v>0.1</v>
          </cell>
          <cell r="R843">
            <v>2</v>
          </cell>
          <cell r="S843">
            <v>0.1</v>
          </cell>
          <cell r="T843">
            <v>0.9</v>
          </cell>
          <cell r="U843">
            <v>94.733333333333306</v>
          </cell>
          <cell r="V843">
            <v>0</v>
          </cell>
          <cell r="W843">
            <v>0</v>
          </cell>
          <cell r="X843">
            <v>0</v>
          </cell>
          <cell r="Y843">
            <v>0</v>
          </cell>
          <cell r="Z843">
            <v>0</v>
          </cell>
          <cell r="AA843">
            <v>324.58897058823601</v>
          </cell>
          <cell r="AB843">
            <v>0</v>
          </cell>
          <cell r="AC843">
            <v>69.417074999999997</v>
          </cell>
          <cell r="AD843">
            <v>69.417074999999997</v>
          </cell>
          <cell r="AE843">
            <v>69.417074999999997</v>
          </cell>
          <cell r="AF843">
            <v>69.417074999999997</v>
          </cell>
          <cell r="AG843">
            <v>69.417074999999997</v>
          </cell>
          <cell r="AH843">
            <v>104.12561249999999</v>
          </cell>
          <cell r="AI843">
            <v>69.417074999999997</v>
          </cell>
        </row>
        <row r="844">
          <cell r="B844" t="str">
            <v>暗系50</v>
          </cell>
          <cell r="C844">
            <v>50</v>
          </cell>
          <cell r="D844" t="str">
            <v>暗系</v>
          </cell>
          <cell r="E844">
            <v>9</v>
          </cell>
          <cell r="F844" t="str">
            <v>黑暗</v>
          </cell>
          <cell r="H844">
            <v>1633.7313676731701</v>
          </cell>
          <cell r="I844">
            <v>150</v>
          </cell>
          <cell r="J844">
            <v>686.085572842999</v>
          </cell>
          <cell r="K844">
            <v>70.833749999999995</v>
          </cell>
          <cell r="L844">
            <v>686.085572842999</v>
          </cell>
          <cell r="M844">
            <v>70.833749999999995</v>
          </cell>
          <cell r="N844">
            <v>0.2</v>
          </cell>
          <cell r="O844">
            <v>0.2</v>
          </cell>
          <cell r="P844">
            <v>0.36</v>
          </cell>
          <cell r="Q844">
            <v>0.1</v>
          </cell>
          <cell r="R844">
            <v>2</v>
          </cell>
          <cell r="S844">
            <v>0.1</v>
          </cell>
          <cell r="T844">
            <v>0.9</v>
          </cell>
          <cell r="U844">
            <v>96.6666666666667</v>
          </cell>
          <cell r="V844">
            <v>0</v>
          </cell>
          <cell r="W844">
            <v>0</v>
          </cell>
          <cell r="X844">
            <v>0</v>
          </cell>
          <cell r="Y844">
            <v>0</v>
          </cell>
          <cell r="Z844">
            <v>0</v>
          </cell>
          <cell r="AA844">
            <v>343.04278642149899</v>
          </cell>
          <cell r="AB844">
            <v>0</v>
          </cell>
          <cell r="AC844">
            <v>70.833749999999995</v>
          </cell>
          <cell r="AD844">
            <v>70.833749999999995</v>
          </cell>
          <cell r="AE844">
            <v>70.833749999999995</v>
          </cell>
          <cell r="AF844">
            <v>70.833749999999995</v>
          </cell>
          <cell r="AG844">
            <v>70.833749999999995</v>
          </cell>
          <cell r="AH844">
            <v>106.25062499999999</v>
          </cell>
          <cell r="AI844">
            <v>70.833749999999995</v>
          </cell>
        </row>
        <row r="845">
          <cell r="B845" t="str">
            <v>暗系51</v>
          </cell>
          <cell r="C845">
            <v>51</v>
          </cell>
          <cell r="D845" t="str">
            <v>暗系</v>
          </cell>
          <cell r="E845">
            <v>9</v>
          </cell>
          <cell r="F845" t="str">
            <v>黑暗</v>
          </cell>
          <cell r="H845">
            <v>1674.77989449913</v>
          </cell>
          <cell r="I845">
            <v>150</v>
          </cell>
          <cell r="J845">
            <v>705.62142857142896</v>
          </cell>
          <cell r="K845">
            <v>72.250425000000007</v>
          </cell>
          <cell r="L845">
            <v>705.62142857142896</v>
          </cell>
          <cell r="M845">
            <v>72.250425000000007</v>
          </cell>
          <cell r="N845">
            <v>0.2</v>
          </cell>
          <cell r="O845">
            <v>0.2</v>
          </cell>
          <cell r="P845">
            <v>0.36</v>
          </cell>
          <cell r="Q845">
            <v>0.1</v>
          </cell>
          <cell r="R845">
            <v>2</v>
          </cell>
          <cell r="S845">
            <v>0.1</v>
          </cell>
          <cell r="T845">
            <v>0.9</v>
          </cell>
          <cell r="U845">
            <v>98.6</v>
          </cell>
          <cell r="V845">
            <v>0</v>
          </cell>
          <cell r="W845">
            <v>0</v>
          </cell>
          <cell r="X845">
            <v>0</v>
          </cell>
          <cell r="Y845">
            <v>0</v>
          </cell>
          <cell r="Z845">
            <v>0</v>
          </cell>
          <cell r="AA845">
            <v>362.28214285714353</v>
          </cell>
          <cell r="AB845">
            <v>0</v>
          </cell>
          <cell r="AC845">
            <v>72.250425000000007</v>
          </cell>
          <cell r="AD845">
            <v>72.250425000000007</v>
          </cell>
          <cell r="AE845">
            <v>72.250425000000007</v>
          </cell>
          <cell r="AF845">
            <v>72.250425000000007</v>
          </cell>
          <cell r="AG845">
            <v>72.250425000000007</v>
          </cell>
          <cell r="AH845">
            <v>108.37563750000001</v>
          </cell>
          <cell r="AI845">
            <v>72.250425000000007</v>
          </cell>
        </row>
        <row r="846">
          <cell r="B846" t="str">
            <v>暗系52</v>
          </cell>
          <cell r="C846">
            <v>52</v>
          </cell>
          <cell r="D846" t="str">
            <v>暗系</v>
          </cell>
          <cell r="E846">
            <v>9</v>
          </cell>
          <cell r="F846" t="str">
            <v>黑暗</v>
          </cell>
          <cell r="H846">
            <v>1716.1568095396899</v>
          </cell>
          <cell r="I846">
            <v>150</v>
          </cell>
          <cell r="J846">
            <v>725.45627705627703</v>
          </cell>
          <cell r="K846">
            <v>73.667100000000005</v>
          </cell>
          <cell r="L846">
            <v>725.45627705627703</v>
          </cell>
          <cell r="M846">
            <v>73.667100000000005</v>
          </cell>
          <cell r="N846">
            <v>0.2</v>
          </cell>
          <cell r="O846">
            <v>0.2</v>
          </cell>
          <cell r="P846">
            <v>0.36</v>
          </cell>
          <cell r="Q846">
            <v>0.1</v>
          </cell>
          <cell r="R846">
            <v>2</v>
          </cell>
          <cell r="S846">
            <v>0.1</v>
          </cell>
          <cell r="T846">
            <v>0.9</v>
          </cell>
          <cell r="U846">
            <v>100.533333333333</v>
          </cell>
          <cell r="V846">
            <v>0</v>
          </cell>
          <cell r="W846">
            <v>0</v>
          </cell>
          <cell r="X846">
            <v>0</v>
          </cell>
          <cell r="Y846">
            <v>0</v>
          </cell>
          <cell r="Z846">
            <v>0</v>
          </cell>
          <cell r="AA846">
            <v>382.33506493506451</v>
          </cell>
          <cell r="AB846">
            <v>0</v>
          </cell>
          <cell r="AC846">
            <v>73.667100000000005</v>
          </cell>
          <cell r="AD846">
            <v>73.667100000000005</v>
          </cell>
          <cell r="AE846">
            <v>73.667100000000005</v>
          </cell>
          <cell r="AF846">
            <v>73.667100000000005</v>
          </cell>
          <cell r="AG846">
            <v>73.667100000000005</v>
          </cell>
          <cell r="AH846">
            <v>110.50065000000001</v>
          </cell>
          <cell r="AI846">
            <v>73.667100000000005</v>
          </cell>
        </row>
        <row r="847">
          <cell r="B847" t="str">
            <v>暗系53</v>
          </cell>
          <cell r="C847">
            <v>53</v>
          </cell>
          <cell r="D847" t="str">
            <v>暗系</v>
          </cell>
          <cell r="E847">
            <v>9</v>
          </cell>
          <cell r="F847" t="str">
            <v>黑暗</v>
          </cell>
          <cell r="H847">
            <v>1757.86211279487</v>
          </cell>
          <cell r="I847">
            <v>150</v>
          </cell>
          <cell r="J847">
            <v>745.59642857142899</v>
          </cell>
          <cell r="K847">
            <v>75.083775000000003</v>
          </cell>
          <cell r="L847">
            <v>745.59642857142899</v>
          </cell>
          <cell r="M847">
            <v>75.083775000000003</v>
          </cell>
          <cell r="N847">
            <v>0.2</v>
          </cell>
          <cell r="O847">
            <v>0.2</v>
          </cell>
          <cell r="P847">
            <v>0.36</v>
          </cell>
          <cell r="Q847">
            <v>0.1</v>
          </cell>
          <cell r="R847">
            <v>2</v>
          </cell>
          <cell r="S847">
            <v>0.1</v>
          </cell>
          <cell r="T847">
            <v>0.9</v>
          </cell>
          <cell r="U847">
            <v>102.466666666667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  <cell r="Z847">
            <v>0</v>
          </cell>
          <cell r="AA847">
            <v>403.2307215743445</v>
          </cell>
          <cell r="AB847">
            <v>0</v>
          </cell>
          <cell r="AC847">
            <v>75.083775000000003</v>
          </cell>
          <cell r="AD847">
            <v>75.083775000000003</v>
          </cell>
          <cell r="AE847">
            <v>75.083775000000003</v>
          </cell>
          <cell r="AF847">
            <v>75.083775000000003</v>
          </cell>
          <cell r="AG847">
            <v>75.083775000000003</v>
          </cell>
          <cell r="AH847">
            <v>112.6256625</v>
          </cell>
          <cell r="AI847">
            <v>75.083775000000003</v>
          </cell>
        </row>
        <row r="848">
          <cell r="B848" t="str">
            <v>暗系54</v>
          </cell>
          <cell r="C848">
            <v>54</v>
          </cell>
          <cell r="D848" t="str">
            <v>暗系</v>
          </cell>
          <cell r="E848">
            <v>9</v>
          </cell>
          <cell r="F848" t="str">
            <v>黑暗</v>
          </cell>
          <cell r="H848">
            <v>1799.89580426465</v>
          </cell>
          <cell r="I848">
            <v>150</v>
          </cell>
          <cell r="J848">
            <v>766.048453608248</v>
          </cell>
          <cell r="K848">
            <v>76.500450000000001</v>
          </cell>
          <cell r="L848">
            <v>766.048453608248</v>
          </cell>
          <cell r="M848">
            <v>76.500450000000001</v>
          </cell>
          <cell r="N848">
            <v>0.2</v>
          </cell>
          <cell r="O848">
            <v>0.2</v>
          </cell>
          <cell r="P848">
            <v>0.36</v>
          </cell>
          <cell r="Q848">
            <v>0.1</v>
          </cell>
          <cell r="R848">
            <v>2</v>
          </cell>
          <cell r="S848">
            <v>0.1</v>
          </cell>
          <cell r="T848">
            <v>0.9</v>
          </cell>
          <cell r="U848">
            <v>104.4</v>
          </cell>
          <cell r="V848">
            <v>0</v>
          </cell>
          <cell r="W848">
            <v>0</v>
          </cell>
          <cell r="X848">
            <v>0</v>
          </cell>
          <cell r="Y848">
            <v>0</v>
          </cell>
          <cell r="Z848">
            <v>0</v>
          </cell>
          <cell r="AA848">
            <v>424.999484536083</v>
          </cell>
          <cell r="AB848">
            <v>0</v>
          </cell>
          <cell r="AC848">
            <v>76.500450000000001</v>
          </cell>
          <cell r="AD848">
            <v>76.500450000000001</v>
          </cell>
          <cell r="AE848">
            <v>76.500450000000001</v>
          </cell>
          <cell r="AF848">
            <v>76.500450000000001</v>
          </cell>
          <cell r="AG848">
            <v>76.500450000000001</v>
          </cell>
          <cell r="AH848">
            <v>114.750675</v>
          </cell>
          <cell r="AI848">
            <v>76.500450000000001</v>
          </cell>
        </row>
        <row r="849">
          <cell r="B849" t="str">
            <v>暗系55</v>
          </cell>
          <cell r="C849">
            <v>55</v>
          </cell>
          <cell r="D849" t="str">
            <v>暗系</v>
          </cell>
          <cell r="E849">
            <v>9</v>
          </cell>
          <cell r="F849" t="str">
            <v>黑暗</v>
          </cell>
          <cell r="H849">
            <v>1842.25788394904</v>
          </cell>
          <cell r="I849">
            <v>150</v>
          </cell>
          <cell r="J849">
            <v>786.81919642857201</v>
          </cell>
          <cell r="K849">
            <v>77.917124999999999</v>
          </cell>
          <cell r="L849">
            <v>786.81919642857201</v>
          </cell>
          <cell r="M849">
            <v>77.917124999999999</v>
          </cell>
          <cell r="N849">
            <v>0.2</v>
          </cell>
          <cell r="O849">
            <v>0.2</v>
          </cell>
          <cell r="P849">
            <v>0.36</v>
          </cell>
          <cell r="Q849">
            <v>0.1</v>
          </cell>
          <cell r="R849">
            <v>2</v>
          </cell>
          <cell r="S849">
            <v>0.1</v>
          </cell>
          <cell r="T849">
            <v>0.9</v>
          </cell>
          <cell r="U849">
            <v>106.333333333333</v>
          </cell>
          <cell r="V849">
            <v>0</v>
          </cell>
          <cell r="W849">
            <v>0</v>
          </cell>
          <cell r="X849">
            <v>0</v>
          </cell>
          <cell r="Y849">
            <v>0</v>
          </cell>
          <cell r="Z849">
            <v>0</v>
          </cell>
          <cell r="AA849">
            <v>447.67299107142901</v>
          </cell>
          <cell r="AB849">
            <v>0</v>
          </cell>
          <cell r="AC849">
            <v>77.917124999999999</v>
          </cell>
          <cell r="AD849">
            <v>77.917124999999999</v>
          </cell>
          <cell r="AE849">
            <v>77.917124999999999</v>
          </cell>
          <cell r="AF849">
            <v>77.917124999999999</v>
          </cell>
          <cell r="AG849">
            <v>77.917124999999999</v>
          </cell>
          <cell r="AH849">
            <v>116.8756875</v>
          </cell>
          <cell r="AI849">
            <v>77.917124999999999</v>
          </cell>
        </row>
        <row r="850">
          <cell r="B850" t="str">
            <v>暗系56</v>
          </cell>
          <cell r="C850">
            <v>56</v>
          </cell>
          <cell r="D850" t="str">
            <v>暗系</v>
          </cell>
          <cell r="E850">
            <v>9</v>
          </cell>
          <cell r="F850" t="str">
            <v>黑暗</v>
          </cell>
          <cell r="H850">
            <v>1958.58059015868</v>
          </cell>
          <cell r="I850">
            <v>150</v>
          </cell>
          <cell r="J850">
            <v>807.91578947368498</v>
          </cell>
          <cell r="K850">
            <v>79.333799999999997</v>
          </cell>
          <cell r="L850">
            <v>807.91578947368498</v>
          </cell>
          <cell r="M850">
            <v>79.333799999999997</v>
          </cell>
          <cell r="N850">
            <v>0.2</v>
          </cell>
          <cell r="O850">
            <v>0.2</v>
          </cell>
          <cell r="P850">
            <v>0.36</v>
          </cell>
          <cell r="Q850">
            <v>0.1</v>
          </cell>
          <cell r="R850">
            <v>2</v>
          </cell>
          <cell r="S850">
            <v>0.1</v>
          </cell>
          <cell r="T850">
            <v>0.9</v>
          </cell>
          <cell r="U850">
            <v>108.26666666666701</v>
          </cell>
          <cell r="V850">
            <v>0</v>
          </cell>
          <cell r="W850">
            <v>0</v>
          </cell>
          <cell r="X850">
            <v>0</v>
          </cell>
          <cell r="Y850">
            <v>0</v>
          </cell>
          <cell r="Z850">
            <v>0</v>
          </cell>
          <cell r="AA850">
            <v>471.28421052631654</v>
          </cell>
          <cell r="AB850">
            <v>0</v>
          </cell>
          <cell r="AC850">
            <v>79.333799999999997</v>
          </cell>
          <cell r="AD850">
            <v>79.333799999999997</v>
          </cell>
          <cell r="AE850">
            <v>79.333799999999997</v>
          </cell>
          <cell r="AF850">
            <v>79.333799999999997</v>
          </cell>
          <cell r="AG850">
            <v>79.333799999999997</v>
          </cell>
          <cell r="AH850">
            <v>119.00069999999999</v>
          </cell>
          <cell r="AI850">
            <v>79.333799999999997</v>
          </cell>
        </row>
        <row r="851">
          <cell r="B851" t="str">
            <v>暗系57</v>
          </cell>
          <cell r="C851">
            <v>57</v>
          </cell>
          <cell r="D851" t="str">
            <v>暗系</v>
          </cell>
          <cell r="E851">
            <v>9</v>
          </cell>
          <cell r="F851" t="str">
            <v>黑暗</v>
          </cell>
          <cell r="H851">
            <v>2003.2799032790199</v>
          </cell>
          <cell r="I851">
            <v>150</v>
          </cell>
          <cell r="J851">
            <v>829.34566869301</v>
          </cell>
          <cell r="K851">
            <v>80.750474999999994</v>
          </cell>
          <cell r="L851">
            <v>829.34566869301</v>
          </cell>
          <cell r="M851">
            <v>80.750474999999994</v>
          </cell>
          <cell r="N851">
            <v>0.2</v>
          </cell>
          <cell r="O851">
            <v>0.2</v>
          </cell>
          <cell r="P851">
            <v>0.36</v>
          </cell>
          <cell r="Q851">
            <v>0.1</v>
          </cell>
          <cell r="R851">
            <v>2</v>
          </cell>
          <cell r="S851">
            <v>0.1</v>
          </cell>
          <cell r="T851">
            <v>0.9</v>
          </cell>
          <cell r="U851">
            <v>110.2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0</v>
          </cell>
          <cell r="AA851">
            <v>495.86751519756899</v>
          </cell>
          <cell r="AB851">
            <v>0</v>
          </cell>
          <cell r="AC851">
            <v>80.750474999999994</v>
          </cell>
          <cell r="AD851">
            <v>80.750474999999994</v>
          </cell>
          <cell r="AE851">
            <v>80.750474999999994</v>
          </cell>
          <cell r="AF851">
            <v>80.750474999999994</v>
          </cell>
          <cell r="AG851">
            <v>80.750474999999994</v>
          </cell>
          <cell r="AH851">
            <v>121.12571249999999</v>
          </cell>
          <cell r="AI851">
            <v>80.750474999999994</v>
          </cell>
        </row>
        <row r="852">
          <cell r="B852" t="str">
            <v>暗系58</v>
          </cell>
          <cell r="C852">
            <v>58</v>
          </cell>
          <cell r="D852" t="str">
            <v>暗系</v>
          </cell>
          <cell r="E852">
            <v>9</v>
          </cell>
          <cell r="F852" t="str">
            <v>黑暗</v>
          </cell>
          <cell r="H852">
            <v>2048.3204325300599</v>
          </cell>
          <cell r="I852">
            <v>150</v>
          </cell>
          <cell r="J852">
            <v>851.116589861752</v>
          </cell>
          <cell r="K852">
            <v>82.167150000000007</v>
          </cell>
          <cell r="L852">
            <v>851.116589861752</v>
          </cell>
          <cell r="M852">
            <v>82.167150000000007</v>
          </cell>
          <cell r="N852">
            <v>0.2</v>
          </cell>
          <cell r="O852">
            <v>0.2</v>
          </cell>
          <cell r="P852">
            <v>0.36</v>
          </cell>
          <cell r="Q852">
            <v>0.1</v>
          </cell>
          <cell r="R852">
            <v>2</v>
          </cell>
          <cell r="S852">
            <v>0.1</v>
          </cell>
          <cell r="T852">
            <v>0.9</v>
          </cell>
          <cell r="U852">
            <v>112.133333333333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0</v>
          </cell>
          <cell r="AA852">
            <v>521.45875576036951</v>
          </cell>
          <cell r="AB852">
            <v>0</v>
          </cell>
          <cell r="AC852">
            <v>82.167150000000007</v>
          </cell>
          <cell r="AD852">
            <v>82.167150000000007</v>
          </cell>
          <cell r="AE852">
            <v>82.167150000000007</v>
          </cell>
          <cell r="AF852">
            <v>82.167150000000007</v>
          </cell>
          <cell r="AG852">
            <v>82.167150000000007</v>
          </cell>
          <cell r="AH852">
            <v>123.25072500000002</v>
          </cell>
          <cell r="AI852">
            <v>82.167150000000007</v>
          </cell>
        </row>
        <row r="853">
          <cell r="B853" t="str">
            <v>暗系59</v>
          </cell>
          <cell r="C853">
            <v>59</v>
          </cell>
          <cell r="D853" t="str">
            <v>暗系</v>
          </cell>
          <cell r="E853">
            <v>9</v>
          </cell>
          <cell r="F853" t="str">
            <v>黑暗</v>
          </cell>
          <cell r="H853">
            <v>2093.7021779117799</v>
          </cell>
          <cell r="I853">
            <v>150</v>
          </cell>
          <cell r="J853">
            <v>873.23664596273295</v>
          </cell>
          <cell r="K853">
            <v>83.583825000000004</v>
          </cell>
          <cell r="L853">
            <v>873.23664596273295</v>
          </cell>
          <cell r="M853">
            <v>83.583825000000004</v>
          </cell>
          <cell r="N853">
            <v>0.2</v>
          </cell>
          <cell r="O853">
            <v>0.2</v>
          </cell>
          <cell r="P853">
            <v>0.36</v>
          </cell>
          <cell r="Q853">
            <v>0.1</v>
          </cell>
          <cell r="R853">
            <v>2</v>
          </cell>
          <cell r="S853">
            <v>0.1</v>
          </cell>
          <cell r="T853">
            <v>0.9</v>
          </cell>
          <cell r="U853">
            <v>114.066666666667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0</v>
          </cell>
          <cell r="AA853">
            <v>548.09534161490706</v>
          </cell>
          <cell r="AB853">
            <v>0</v>
          </cell>
          <cell r="AC853">
            <v>83.583825000000004</v>
          </cell>
          <cell r="AD853">
            <v>83.583825000000004</v>
          </cell>
          <cell r="AE853">
            <v>83.583825000000004</v>
          </cell>
          <cell r="AF853">
            <v>83.583825000000004</v>
          </cell>
          <cell r="AG853">
            <v>83.583825000000004</v>
          </cell>
          <cell r="AH853">
            <v>125.37573750000001</v>
          </cell>
          <cell r="AI853">
            <v>83.583825000000004</v>
          </cell>
        </row>
        <row r="854">
          <cell r="B854" t="str">
            <v>暗系60</v>
          </cell>
          <cell r="C854">
            <v>60</v>
          </cell>
          <cell r="D854" t="str">
            <v>暗系</v>
          </cell>
          <cell r="E854">
            <v>9</v>
          </cell>
          <cell r="F854" t="str">
            <v>黑暗</v>
          </cell>
          <cell r="H854">
            <v>2139.4251394242001</v>
          </cell>
          <cell r="I854">
            <v>150</v>
          </cell>
          <cell r="J854">
            <v>895.71428571428601</v>
          </cell>
          <cell r="K854">
            <v>85.000500000000002</v>
          </cell>
          <cell r="L854">
            <v>895.71428571428601</v>
          </cell>
          <cell r="M854">
            <v>85.000500000000002</v>
          </cell>
          <cell r="N854">
            <v>0.2</v>
          </cell>
          <cell r="O854">
            <v>0.2</v>
          </cell>
          <cell r="P854">
            <v>0.36</v>
          </cell>
          <cell r="Q854">
            <v>0.1</v>
          </cell>
          <cell r="R854">
            <v>2</v>
          </cell>
          <cell r="S854">
            <v>0.1</v>
          </cell>
          <cell r="T854">
            <v>0.9</v>
          </cell>
          <cell r="U854">
            <v>116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0</v>
          </cell>
          <cell r="AA854">
            <v>575.81632653061206</v>
          </cell>
          <cell r="AB854">
            <v>0</v>
          </cell>
          <cell r="AC854">
            <v>85.000500000000002</v>
          </cell>
          <cell r="AD854">
            <v>85.000500000000002</v>
          </cell>
          <cell r="AE854">
            <v>85.000500000000002</v>
          </cell>
          <cell r="AF854">
            <v>85.000500000000002</v>
          </cell>
          <cell r="AG854">
            <v>85.000500000000002</v>
          </cell>
          <cell r="AH854">
            <v>127.50075000000001</v>
          </cell>
          <cell r="AI854">
            <v>85.000500000000002</v>
          </cell>
        </row>
        <row r="855">
          <cell r="B855" t="str">
            <v>暗系61</v>
          </cell>
          <cell r="C855">
            <v>61</v>
          </cell>
          <cell r="D855" t="str">
            <v>暗系</v>
          </cell>
          <cell r="E855">
            <v>9</v>
          </cell>
          <cell r="F855" t="str">
            <v>黑暗</v>
          </cell>
          <cell r="H855">
            <v>2185.4893170672999</v>
          </cell>
          <cell r="I855">
            <v>150</v>
          </cell>
          <cell r="J855">
            <v>918.55833333333396</v>
          </cell>
          <cell r="K855">
            <v>86.417175</v>
          </cell>
          <cell r="L855">
            <v>918.55833333333396</v>
          </cell>
          <cell r="M855">
            <v>86.417175</v>
          </cell>
          <cell r="N855">
            <v>0.2</v>
          </cell>
          <cell r="O855">
            <v>0.2</v>
          </cell>
          <cell r="P855">
            <v>0.36</v>
          </cell>
          <cell r="Q855">
            <v>0.1</v>
          </cell>
          <cell r="R855">
            <v>2</v>
          </cell>
          <cell r="S855">
            <v>0.1</v>
          </cell>
          <cell r="T855">
            <v>0.9</v>
          </cell>
          <cell r="U855">
            <v>117.933333333333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604.66250000000093</v>
          </cell>
          <cell r="AB855">
            <v>0</v>
          </cell>
          <cell r="AC855">
            <v>86.417175</v>
          </cell>
          <cell r="AD855">
            <v>86.417175</v>
          </cell>
          <cell r="AE855">
            <v>86.417175</v>
          </cell>
          <cell r="AF855">
            <v>86.417175</v>
          </cell>
          <cell r="AG855">
            <v>86.417175</v>
          </cell>
          <cell r="AH855">
            <v>129.62576250000001</v>
          </cell>
          <cell r="AI855">
            <v>86.417175</v>
          </cell>
        </row>
        <row r="856">
          <cell r="B856" t="str">
            <v>暗系62</v>
          </cell>
          <cell r="C856">
            <v>62</v>
          </cell>
          <cell r="D856" t="str">
            <v>暗系</v>
          </cell>
          <cell r="E856">
            <v>9</v>
          </cell>
          <cell r="F856" t="str">
            <v>黑暗</v>
          </cell>
          <cell r="H856">
            <v>2231.8947108410998</v>
          </cell>
          <cell r="I856">
            <v>150</v>
          </cell>
          <cell r="J856">
            <v>941.77800963081904</v>
          </cell>
          <cell r="K856">
            <v>87.833849999999998</v>
          </cell>
          <cell r="L856">
            <v>941.77800963081904</v>
          </cell>
          <cell r="M856">
            <v>87.833849999999998</v>
          </cell>
          <cell r="N856">
            <v>0.2</v>
          </cell>
          <cell r="O856">
            <v>0.2</v>
          </cell>
          <cell r="P856">
            <v>0.36</v>
          </cell>
          <cell r="Q856">
            <v>0.1</v>
          </cell>
          <cell r="R856">
            <v>2</v>
          </cell>
          <cell r="S856">
            <v>0.1</v>
          </cell>
          <cell r="T856">
            <v>0.9</v>
          </cell>
          <cell r="U856">
            <v>119.866666666667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634.6764847512045</v>
          </cell>
          <cell r="AB856">
            <v>0</v>
          </cell>
          <cell r="AC856">
            <v>87.833849999999998</v>
          </cell>
          <cell r="AD856">
            <v>87.833849999999998</v>
          </cell>
          <cell r="AE856">
            <v>87.833849999999998</v>
          </cell>
          <cell r="AF856">
            <v>87.833849999999998</v>
          </cell>
          <cell r="AG856">
            <v>87.833849999999998</v>
          </cell>
          <cell r="AH856">
            <v>131.750775</v>
          </cell>
          <cell r="AI856">
            <v>87.833849999999998</v>
          </cell>
        </row>
        <row r="857">
          <cell r="B857" t="str">
            <v>暗系63</v>
          </cell>
          <cell r="C857">
            <v>63</v>
          </cell>
          <cell r="D857" t="str">
            <v>暗系</v>
          </cell>
          <cell r="E857">
            <v>9</v>
          </cell>
          <cell r="F857" t="str">
            <v>黑暗</v>
          </cell>
          <cell r="H857">
            <v>2278.6413207455798</v>
          </cell>
          <cell r="I857">
            <v>150</v>
          </cell>
          <cell r="J857">
            <v>965.38295454545505</v>
          </cell>
          <cell r="K857">
            <v>89.250524999999996</v>
          </cell>
          <cell r="L857">
            <v>965.38295454545505</v>
          </cell>
          <cell r="M857">
            <v>89.250524999999996</v>
          </cell>
          <cell r="N857">
            <v>0.2</v>
          </cell>
          <cell r="O857">
            <v>0.2</v>
          </cell>
          <cell r="P857">
            <v>0.36</v>
          </cell>
          <cell r="Q857">
            <v>0.1</v>
          </cell>
          <cell r="R857">
            <v>2</v>
          </cell>
          <cell r="S857">
            <v>0.1</v>
          </cell>
          <cell r="T857">
            <v>0.9</v>
          </cell>
          <cell r="U857">
            <v>121.8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665.90284090909199</v>
          </cell>
          <cell r="AB857">
            <v>0</v>
          </cell>
          <cell r="AC857">
            <v>89.250524999999996</v>
          </cell>
          <cell r="AD857">
            <v>89.250524999999996</v>
          </cell>
          <cell r="AE857">
            <v>89.250524999999996</v>
          </cell>
          <cell r="AF857">
            <v>89.250524999999996</v>
          </cell>
          <cell r="AG857">
            <v>89.250524999999996</v>
          </cell>
          <cell r="AH857">
            <v>133.8757875</v>
          </cell>
          <cell r="AI857">
            <v>89.250524999999996</v>
          </cell>
        </row>
        <row r="858">
          <cell r="B858" t="str">
            <v>暗系64</v>
          </cell>
          <cell r="C858">
            <v>64</v>
          </cell>
          <cell r="D858" t="str">
            <v>暗系</v>
          </cell>
          <cell r="E858">
            <v>9</v>
          </cell>
          <cell r="F858" t="str">
            <v>黑暗</v>
          </cell>
          <cell r="H858">
            <v>2325.7291467807499</v>
          </cell>
          <cell r="I858">
            <v>150</v>
          </cell>
          <cell r="J858">
            <v>989.38325123152799</v>
          </cell>
          <cell r="K858">
            <v>90.667199999999994</v>
          </cell>
          <cell r="L858">
            <v>989.38325123152799</v>
          </cell>
          <cell r="M858">
            <v>90.667199999999994</v>
          </cell>
          <cell r="N858">
            <v>0.2</v>
          </cell>
          <cell r="O858">
            <v>0.2</v>
          </cell>
          <cell r="P858">
            <v>0.36</v>
          </cell>
          <cell r="Q858">
            <v>0.1</v>
          </cell>
          <cell r="R858">
            <v>2</v>
          </cell>
          <cell r="S858">
            <v>0.1</v>
          </cell>
          <cell r="T858">
            <v>0.9</v>
          </cell>
          <cell r="U858">
            <v>123.73333333333299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0</v>
          </cell>
          <cell r="AA858">
            <v>698.3881773399014</v>
          </cell>
          <cell r="AB858">
            <v>0</v>
          </cell>
          <cell r="AC858">
            <v>90.667199999999994</v>
          </cell>
          <cell r="AD858">
            <v>90.667199999999994</v>
          </cell>
          <cell r="AE858">
            <v>90.667199999999994</v>
          </cell>
          <cell r="AF858">
            <v>90.667199999999994</v>
          </cell>
          <cell r="AG858">
            <v>90.667199999999994</v>
          </cell>
          <cell r="AH858">
            <v>136.0008</v>
          </cell>
          <cell r="AI858">
            <v>90.667199999999994</v>
          </cell>
        </row>
        <row r="859">
          <cell r="B859" t="str">
            <v>暗系65</v>
          </cell>
          <cell r="C859">
            <v>65</v>
          </cell>
          <cell r="D859" t="str">
            <v>暗系</v>
          </cell>
          <cell r="E859">
            <v>9</v>
          </cell>
          <cell r="F859" t="str">
            <v>黑暗</v>
          </cell>
          <cell r="H859">
            <v>2373.1581889466202</v>
          </cell>
          <cell r="I859">
            <v>150</v>
          </cell>
          <cell r="J859">
            <v>1013.78945182724</v>
          </cell>
          <cell r="K859">
            <v>92.083875000000006</v>
          </cell>
          <cell r="L859">
            <v>1013.78945182724</v>
          </cell>
          <cell r="M859">
            <v>92.083875000000006</v>
          </cell>
          <cell r="N859">
            <v>0.2</v>
          </cell>
          <cell r="O859">
            <v>0.2</v>
          </cell>
          <cell r="P859">
            <v>0.36</v>
          </cell>
          <cell r="Q859">
            <v>0.1</v>
          </cell>
          <cell r="R859">
            <v>2</v>
          </cell>
          <cell r="S859">
            <v>0.1</v>
          </cell>
          <cell r="T859">
            <v>0.9</v>
          </cell>
          <cell r="U859">
            <v>125.666666666667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0</v>
          </cell>
          <cell r="AA859">
            <v>732.18127076411997</v>
          </cell>
          <cell r="AB859">
            <v>0</v>
          </cell>
          <cell r="AC859">
            <v>92.083875000000006</v>
          </cell>
          <cell r="AD859">
            <v>92.083875000000006</v>
          </cell>
          <cell r="AE859">
            <v>92.083875000000006</v>
          </cell>
          <cell r="AF859">
            <v>92.083875000000006</v>
          </cell>
          <cell r="AG859">
            <v>92.083875000000006</v>
          </cell>
          <cell r="AH859">
            <v>138.12581249999999</v>
          </cell>
          <cell r="AI859">
            <v>92.083875000000006</v>
          </cell>
        </row>
        <row r="860">
          <cell r="B860" t="str">
            <v>暗系66</v>
          </cell>
          <cell r="C860">
            <v>66</v>
          </cell>
          <cell r="D860" t="str">
            <v>暗系</v>
          </cell>
          <cell r="E860">
            <v>9</v>
          </cell>
          <cell r="F860" t="str">
            <v>黑暗</v>
          </cell>
          <cell r="H860">
            <v>2420.92844724317</v>
          </cell>
          <cell r="I860">
            <v>150</v>
          </cell>
          <cell r="J860">
            <v>1038.61260504202</v>
          </cell>
          <cell r="K860">
            <v>93.500550000000004</v>
          </cell>
          <cell r="L860">
            <v>1038.61260504202</v>
          </cell>
          <cell r="M860">
            <v>93.500550000000004</v>
          </cell>
          <cell r="N860">
            <v>0.2</v>
          </cell>
          <cell r="O860">
            <v>0.2</v>
          </cell>
          <cell r="P860">
            <v>0.36</v>
          </cell>
          <cell r="Q860">
            <v>0.1</v>
          </cell>
          <cell r="R860">
            <v>2</v>
          </cell>
          <cell r="S860">
            <v>0.1</v>
          </cell>
          <cell r="T860">
            <v>0.9</v>
          </cell>
          <cell r="U860">
            <v>127.6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0</v>
          </cell>
          <cell r="AA860">
            <v>767.33319327731101</v>
          </cell>
          <cell r="AB860">
            <v>0</v>
          </cell>
          <cell r="AC860">
            <v>93.500550000000004</v>
          </cell>
          <cell r="AD860">
            <v>93.500550000000004</v>
          </cell>
          <cell r="AE860">
            <v>93.500550000000004</v>
          </cell>
          <cell r="AF860">
            <v>93.500550000000004</v>
          </cell>
          <cell r="AG860">
            <v>93.500550000000004</v>
          </cell>
          <cell r="AH860">
            <v>140.25082500000002</v>
          </cell>
          <cell r="AI860">
            <v>93.500550000000004</v>
          </cell>
        </row>
        <row r="861">
          <cell r="B861" t="str">
            <v>暗系67</v>
          </cell>
          <cell r="C861">
            <v>67</v>
          </cell>
          <cell r="D861" t="str">
            <v>暗系</v>
          </cell>
          <cell r="E861">
            <v>9</v>
          </cell>
          <cell r="F861" t="str">
            <v>黑暗</v>
          </cell>
          <cell r="H861">
            <v>2566.4914899863102</v>
          </cell>
          <cell r="I861">
            <v>150</v>
          </cell>
          <cell r="J861">
            <v>1063.86428571429</v>
          </cell>
          <cell r="K861">
            <v>94.917225000000002</v>
          </cell>
          <cell r="L861">
            <v>1063.86428571429</v>
          </cell>
          <cell r="M861">
            <v>94.917225000000002</v>
          </cell>
          <cell r="N861">
            <v>0.2</v>
          </cell>
          <cell r="O861">
            <v>0.2</v>
          </cell>
          <cell r="P861">
            <v>0.36</v>
          </cell>
          <cell r="Q861">
            <v>0.1</v>
          </cell>
          <cell r="R861">
            <v>2</v>
          </cell>
          <cell r="S861">
            <v>0.1</v>
          </cell>
          <cell r="T861">
            <v>0.9</v>
          </cell>
          <cell r="U861">
            <v>129.53333333333299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0</v>
          </cell>
          <cell r="AA861">
            <v>803.89744897959304</v>
          </cell>
          <cell r="AB861">
            <v>0</v>
          </cell>
          <cell r="AC861">
            <v>94.917225000000002</v>
          </cell>
          <cell r="AD861">
            <v>94.917225000000002</v>
          </cell>
          <cell r="AE861">
            <v>94.917225000000002</v>
          </cell>
          <cell r="AF861">
            <v>94.917225000000002</v>
          </cell>
          <cell r="AG861">
            <v>94.917225000000002</v>
          </cell>
          <cell r="AH861">
            <v>142.37583749999999</v>
          </cell>
          <cell r="AI861">
            <v>94.917225000000002</v>
          </cell>
        </row>
        <row r="862">
          <cell r="B862" t="str">
            <v>暗系68</v>
          </cell>
          <cell r="C862">
            <v>68</v>
          </cell>
          <cell r="D862" t="str">
            <v>暗系</v>
          </cell>
          <cell r="E862">
            <v>9</v>
          </cell>
          <cell r="F862" t="str">
            <v>黑暗</v>
          </cell>
          <cell r="H862">
            <v>2616.8565800330298</v>
          </cell>
          <cell r="I862">
            <v>150</v>
          </cell>
          <cell r="J862">
            <v>1089.5566265060199</v>
          </cell>
          <cell r="K862">
            <v>96.3339</v>
          </cell>
          <cell r="L862">
            <v>1089.5566265060199</v>
          </cell>
          <cell r="M862">
            <v>96.3339</v>
          </cell>
          <cell r="N862">
            <v>0.2</v>
          </cell>
          <cell r="O862">
            <v>0.2</v>
          </cell>
          <cell r="P862">
            <v>0.36</v>
          </cell>
          <cell r="Q862">
            <v>0.1</v>
          </cell>
          <cell r="R862">
            <v>2</v>
          </cell>
          <cell r="S862">
            <v>0.1</v>
          </cell>
          <cell r="T862">
            <v>0.9</v>
          </cell>
          <cell r="U862">
            <v>131.46666666666701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0</v>
          </cell>
          <cell r="AA862">
            <v>841.93012048192804</v>
          </cell>
          <cell r="AB862">
            <v>0</v>
          </cell>
          <cell r="AC862">
            <v>96.3339</v>
          </cell>
          <cell r="AD862">
            <v>96.3339</v>
          </cell>
          <cell r="AE862">
            <v>96.3339</v>
          </cell>
          <cell r="AF862">
            <v>96.3339</v>
          </cell>
          <cell r="AG862">
            <v>96.3339</v>
          </cell>
          <cell r="AH862">
            <v>144.50085000000001</v>
          </cell>
          <cell r="AI862">
            <v>96.3339</v>
          </cell>
        </row>
        <row r="863">
          <cell r="B863" t="str">
            <v>暗系69</v>
          </cell>
          <cell r="C863">
            <v>69</v>
          </cell>
          <cell r="D863" t="str">
            <v>暗系</v>
          </cell>
          <cell r="E863">
            <v>9</v>
          </cell>
          <cell r="F863" t="str">
            <v>黑暗</v>
          </cell>
          <cell r="H863">
            <v>2667.5763538124702</v>
          </cell>
          <cell r="I863">
            <v>150</v>
          </cell>
          <cell r="J863">
            <v>1115.7023519163799</v>
          </cell>
          <cell r="K863">
            <v>97.750574999999998</v>
          </cell>
          <cell r="L863">
            <v>1115.7023519163799</v>
          </cell>
          <cell r="M863">
            <v>97.750574999999998</v>
          </cell>
          <cell r="N863">
            <v>0.2</v>
          </cell>
          <cell r="O863">
            <v>0.2</v>
          </cell>
          <cell r="P863">
            <v>0.36</v>
          </cell>
          <cell r="Q863">
            <v>0.1</v>
          </cell>
          <cell r="R863">
            <v>2</v>
          </cell>
          <cell r="S863">
            <v>0.1</v>
          </cell>
          <cell r="T863">
            <v>0.9</v>
          </cell>
          <cell r="U863">
            <v>133.4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0</v>
          </cell>
          <cell r="AA863">
            <v>881.49002613240452</v>
          </cell>
          <cell r="AB863">
            <v>0</v>
          </cell>
          <cell r="AC863">
            <v>97.750574999999998</v>
          </cell>
          <cell r="AD863">
            <v>97.750574999999998</v>
          </cell>
          <cell r="AE863">
            <v>97.750574999999998</v>
          </cell>
          <cell r="AF863">
            <v>97.750574999999998</v>
          </cell>
          <cell r="AG863">
            <v>97.750574999999998</v>
          </cell>
          <cell r="AH863">
            <v>146.62586249999998</v>
          </cell>
          <cell r="AI863">
            <v>97.750574999999998</v>
          </cell>
        </row>
        <row r="864">
          <cell r="B864" t="str">
            <v>暗系70</v>
          </cell>
          <cell r="C864">
            <v>70</v>
          </cell>
          <cell r="D864" t="str">
            <v>暗系</v>
          </cell>
          <cell r="E864">
            <v>9</v>
          </cell>
          <cell r="F864" t="str">
            <v>黑暗</v>
          </cell>
          <cell r="H864">
            <v>2718.65081132463</v>
          </cell>
          <cell r="I864">
            <v>150</v>
          </cell>
          <cell r="J864">
            <v>1142.31481481482</v>
          </cell>
          <cell r="K864">
            <v>99.167249999999996</v>
          </cell>
          <cell r="L864">
            <v>1142.31481481482</v>
          </cell>
          <cell r="M864">
            <v>99.167249999999996</v>
          </cell>
          <cell r="N864">
            <v>0.2</v>
          </cell>
          <cell r="O864">
            <v>0.2</v>
          </cell>
          <cell r="P864">
            <v>0.36</v>
          </cell>
          <cell r="Q864">
            <v>0.1</v>
          </cell>
          <cell r="R864">
            <v>2</v>
          </cell>
          <cell r="S864">
            <v>0.1</v>
          </cell>
          <cell r="T864">
            <v>0.9</v>
          </cell>
          <cell r="U864">
            <v>135.333333333333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922.63888888888937</v>
          </cell>
          <cell r="AB864">
            <v>0</v>
          </cell>
          <cell r="AC864">
            <v>99.167249999999996</v>
          </cell>
          <cell r="AD864">
            <v>99.167249999999996</v>
          </cell>
          <cell r="AE864">
            <v>99.167249999999996</v>
          </cell>
          <cell r="AF864">
            <v>99.167249999999996</v>
          </cell>
          <cell r="AG864">
            <v>99.167249999999996</v>
          </cell>
          <cell r="AH864">
            <v>148.75087500000001</v>
          </cell>
          <cell r="AI864">
            <v>99.167249999999996</v>
          </cell>
        </row>
        <row r="865">
          <cell r="B865" t="str">
            <v>暗系71</v>
          </cell>
          <cell r="C865">
            <v>71</v>
          </cell>
          <cell r="D865" t="str">
            <v>暗系</v>
          </cell>
          <cell r="E865">
            <v>9</v>
          </cell>
          <cell r="F865" t="str">
            <v>黑暗</v>
          </cell>
          <cell r="H865">
            <v>2770.0799525695202</v>
          </cell>
          <cell r="I865">
            <v>150</v>
          </cell>
          <cell r="J865">
            <v>1169.40803571429</v>
          </cell>
          <cell r="K865">
            <v>100.58392499999999</v>
          </cell>
          <cell r="L865">
            <v>1169.40803571429</v>
          </cell>
          <cell r="M865">
            <v>100.58392499999999</v>
          </cell>
          <cell r="N865">
            <v>0.2</v>
          </cell>
          <cell r="O865">
            <v>0.2</v>
          </cell>
          <cell r="P865">
            <v>0.36</v>
          </cell>
          <cell r="Q865">
            <v>0.1</v>
          </cell>
          <cell r="R865">
            <v>2</v>
          </cell>
          <cell r="S865">
            <v>0.1</v>
          </cell>
          <cell r="T865">
            <v>0.9</v>
          </cell>
          <cell r="U865">
            <v>137.26666666666699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0</v>
          </cell>
          <cell r="AA865">
            <v>965.44151785714348</v>
          </cell>
          <cell r="AB865">
            <v>0</v>
          </cell>
          <cell r="AC865">
            <v>100.58392499999999</v>
          </cell>
          <cell r="AD865">
            <v>100.58392499999999</v>
          </cell>
          <cell r="AE865">
            <v>100.58392499999999</v>
          </cell>
          <cell r="AF865">
            <v>100.58392499999999</v>
          </cell>
          <cell r="AG865">
            <v>100.58392499999999</v>
          </cell>
          <cell r="AH865">
            <v>150.87588749999998</v>
          </cell>
          <cell r="AI865">
            <v>100.58392499999999</v>
          </cell>
        </row>
        <row r="866">
          <cell r="B866" t="str">
            <v>暗系72</v>
          </cell>
          <cell r="C866">
            <v>72</v>
          </cell>
          <cell r="D866" t="str">
            <v>暗系</v>
          </cell>
          <cell r="E866">
            <v>9</v>
          </cell>
          <cell r="F866" t="str">
            <v>黑暗</v>
          </cell>
          <cell r="H866">
            <v>2821.8637775471302</v>
          </cell>
          <cell r="I866">
            <v>150</v>
          </cell>
          <cell r="J866">
            <v>1196.9967450271299</v>
          </cell>
          <cell r="K866">
            <v>102.00060000000001</v>
          </cell>
          <cell r="L866">
            <v>1196.9967450271299</v>
          </cell>
          <cell r="M866">
            <v>102.00060000000001</v>
          </cell>
          <cell r="N866">
            <v>0.2</v>
          </cell>
          <cell r="O866">
            <v>0.2</v>
          </cell>
          <cell r="P866">
            <v>0.36</v>
          </cell>
          <cell r="Q866">
            <v>0.1</v>
          </cell>
          <cell r="R866">
            <v>2</v>
          </cell>
          <cell r="S866">
            <v>0.1</v>
          </cell>
          <cell r="T866">
            <v>0.9</v>
          </cell>
          <cell r="U866">
            <v>139.19999999999999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0</v>
          </cell>
          <cell r="AA866">
            <v>1009.966003616637</v>
          </cell>
          <cell r="AB866">
            <v>0</v>
          </cell>
          <cell r="AC866">
            <v>102.00060000000001</v>
          </cell>
          <cell r="AD866">
            <v>102.00060000000001</v>
          </cell>
          <cell r="AE866">
            <v>102.00060000000001</v>
          </cell>
          <cell r="AF866">
            <v>102.00060000000001</v>
          </cell>
          <cell r="AG866">
            <v>102.00060000000001</v>
          </cell>
          <cell r="AH866">
            <v>153.0009</v>
          </cell>
          <cell r="AI866">
            <v>102.00060000000001</v>
          </cell>
        </row>
        <row r="867">
          <cell r="B867" t="str">
            <v>暗系73</v>
          </cell>
          <cell r="C867">
            <v>73</v>
          </cell>
          <cell r="D867" t="str">
            <v>暗系</v>
          </cell>
          <cell r="E867">
            <v>9</v>
          </cell>
          <cell r="F867" t="str">
            <v>黑暗</v>
          </cell>
          <cell r="H867">
            <v>2874.0022862574701</v>
          </cell>
          <cell r="I867">
            <v>150</v>
          </cell>
          <cell r="J867">
            <v>1225.0964285714299</v>
          </cell>
          <cell r="K867">
            <v>103.417275</v>
          </cell>
          <cell r="L867">
            <v>1225.0964285714299</v>
          </cell>
          <cell r="M867">
            <v>103.417275</v>
          </cell>
          <cell r="N867">
            <v>0.2</v>
          </cell>
          <cell r="O867">
            <v>0.2</v>
          </cell>
          <cell r="P867">
            <v>0.36</v>
          </cell>
          <cell r="Q867">
            <v>0.1</v>
          </cell>
          <cell r="R867">
            <v>2</v>
          </cell>
          <cell r="S867">
            <v>0.1</v>
          </cell>
          <cell r="T867">
            <v>0.9</v>
          </cell>
          <cell r="U867">
            <v>141.13333333333301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1056.283928571429</v>
          </cell>
          <cell r="AB867">
            <v>0</v>
          </cell>
          <cell r="AC867">
            <v>103.417275</v>
          </cell>
          <cell r="AD867">
            <v>103.417275</v>
          </cell>
          <cell r="AE867">
            <v>103.417275</v>
          </cell>
          <cell r="AF867">
            <v>103.417275</v>
          </cell>
          <cell r="AG867">
            <v>103.417275</v>
          </cell>
          <cell r="AH867">
            <v>155.1259125</v>
          </cell>
          <cell r="AI867">
            <v>103.417275</v>
          </cell>
        </row>
        <row r="868">
          <cell r="B868" t="str">
            <v>暗系74</v>
          </cell>
          <cell r="C868">
            <v>74</v>
          </cell>
          <cell r="D868" t="str">
            <v>暗系</v>
          </cell>
          <cell r="E868">
            <v>9</v>
          </cell>
          <cell r="F868" t="str">
            <v>黑暗</v>
          </cell>
          <cell r="H868">
            <v>2926.4954787005299</v>
          </cell>
          <cell r="I868">
            <v>150</v>
          </cell>
          <cell r="J868">
            <v>1253.7233766233801</v>
          </cell>
          <cell r="K868">
            <v>104.83395</v>
          </cell>
          <cell r="L868">
            <v>1253.7233766233801</v>
          </cell>
          <cell r="M868">
            <v>104.83395</v>
          </cell>
          <cell r="N868">
            <v>0.2</v>
          </cell>
          <cell r="O868">
            <v>0.2</v>
          </cell>
          <cell r="P868">
            <v>0.36</v>
          </cell>
          <cell r="Q868">
            <v>0.1</v>
          </cell>
          <cell r="R868">
            <v>2</v>
          </cell>
          <cell r="S868">
            <v>0.1</v>
          </cell>
          <cell r="T868">
            <v>0.9</v>
          </cell>
          <cell r="U868">
            <v>143.066666666667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0</v>
          </cell>
          <cell r="AA868">
            <v>1104.4705936920241</v>
          </cell>
          <cell r="AB868">
            <v>0</v>
          </cell>
          <cell r="AC868">
            <v>104.83395</v>
          </cell>
          <cell r="AD868">
            <v>104.83395</v>
          </cell>
          <cell r="AE868">
            <v>104.83395</v>
          </cell>
          <cell r="AF868">
            <v>104.83395</v>
          </cell>
          <cell r="AG868">
            <v>104.83395</v>
          </cell>
          <cell r="AH868">
            <v>157.250925</v>
          </cell>
          <cell r="AI868">
            <v>104.83395</v>
          </cell>
        </row>
        <row r="869">
          <cell r="B869" t="str">
            <v>暗系75</v>
          </cell>
          <cell r="C869">
            <v>75</v>
          </cell>
          <cell r="D869" t="str">
            <v>暗系</v>
          </cell>
          <cell r="E869">
            <v>9</v>
          </cell>
          <cell r="F869" t="str">
            <v>黑暗</v>
          </cell>
          <cell r="H869">
            <v>2979.3433548763101</v>
          </cell>
          <cell r="I869">
            <v>150</v>
          </cell>
          <cell r="J869">
            <v>1282.89473684211</v>
          </cell>
          <cell r="K869">
            <v>106.250625</v>
          </cell>
          <cell r="L869">
            <v>1282.89473684211</v>
          </cell>
          <cell r="M869">
            <v>106.250625</v>
          </cell>
          <cell r="N869">
            <v>0.2</v>
          </cell>
          <cell r="O869">
            <v>0.2</v>
          </cell>
          <cell r="P869">
            <v>0.36</v>
          </cell>
          <cell r="Q869">
            <v>0.1</v>
          </cell>
          <cell r="R869">
            <v>2</v>
          </cell>
          <cell r="S869">
            <v>0.1</v>
          </cell>
          <cell r="T869">
            <v>0.9</v>
          </cell>
          <cell r="U869">
            <v>145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1154.6052631578959</v>
          </cell>
          <cell r="AB869">
            <v>0</v>
          </cell>
          <cell r="AC869">
            <v>106.250625</v>
          </cell>
          <cell r="AD869">
            <v>106.250625</v>
          </cell>
          <cell r="AE869">
            <v>106.250625</v>
          </cell>
          <cell r="AF869">
            <v>106.250625</v>
          </cell>
          <cell r="AG869">
            <v>106.250625</v>
          </cell>
          <cell r="AH869">
            <v>159.37593749999999</v>
          </cell>
          <cell r="AI869">
            <v>106.250625</v>
          </cell>
        </row>
        <row r="870">
          <cell r="B870" t="str">
            <v>暗系76</v>
          </cell>
          <cell r="C870">
            <v>76</v>
          </cell>
          <cell r="D870" t="str">
            <v>暗系</v>
          </cell>
          <cell r="E870">
            <v>9</v>
          </cell>
          <cell r="F870" t="str">
            <v>黑暗</v>
          </cell>
          <cell r="H870">
            <v>3032.5459147848201</v>
          </cell>
          <cell r="I870">
            <v>150</v>
          </cell>
          <cell r="J870">
            <v>1312.62857142857</v>
          </cell>
          <cell r="K870">
            <v>107.6673</v>
          </cell>
          <cell r="L870">
            <v>1312.62857142857</v>
          </cell>
          <cell r="M870">
            <v>107.6673</v>
          </cell>
          <cell r="N870">
            <v>0.2</v>
          </cell>
          <cell r="O870">
            <v>0.2</v>
          </cell>
          <cell r="P870">
            <v>0.36</v>
          </cell>
          <cell r="Q870">
            <v>0.1</v>
          </cell>
          <cell r="R870">
            <v>2</v>
          </cell>
          <cell r="S870">
            <v>0.1</v>
          </cell>
          <cell r="T870">
            <v>0.9</v>
          </cell>
          <cell r="U870">
            <v>146.933333333333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0</v>
          </cell>
          <cell r="AA870">
            <v>1206.7714285714289</v>
          </cell>
          <cell r="AB870">
            <v>0</v>
          </cell>
          <cell r="AC870">
            <v>107.6673</v>
          </cell>
          <cell r="AD870">
            <v>107.6673</v>
          </cell>
          <cell r="AE870">
            <v>107.6673</v>
          </cell>
          <cell r="AF870">
            <v>107.6673</v>
          </cell>
          <cell r="AG870">
            <v>107.6673</v>
          </cell>
          <cell r="AH870">
            <v>161.50094999999999</v>
          </cell>
          <cell r="AI870">
            <v>107.6673</v>
          </cell>
        </row>
        <row r="871">
          <cell r="B871" t="str">
            <v>暗系77</v>
          </cell>
          <cell r="C871">
            <v>77</v>
          </cell>
          <cell r="D871" t="str">
            <v>暗系</v>
          </cell>
          <cell r="E871">
            <v>9</v>
          </cell>
          <cell r="F871" t="str">
            <v>黑暗</v>
          </cell>
          <cell r="H871">
            <v>3086.10315842605</v>
          </cell>
          <cell r="I871">
            <v>150</v>
          </cell>
          <cell r="J871">
            <v>1342.94391891892</v>
          </cell>
          <cell r="K871">
            <v>109.083975</v>
          </cell>
          <cell r="L871">
            <v>1342.94391891892</v>
          </cell>
          <cell r="M871">
            <v>109.083975</v>
          </cell>
          <cell r="N871">
            <v>0.2</v>
          </cell>
          <cell r="O871">
            <v>0.2</v>
          </cell>
          <cell r="P871">
            <v>0.36</v>
          </cell>
          <cell r="Q871">
            <v>0.1</v>
          </cell>
          <cell r="R871">
            <v>2</v>
          </cell>
          <cell r="S871">
            <v>0.1</v>
          </cell>
          <cell r="T871">
            <v>0.9</v>
          </cell>
          <cell r="U871">
            <v>148.86666666666699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1261.0570945945965</v>
          </cell>
          <cell r="AB871">
            <v>0</v>
          </cell>
          <cell r="AC871">
            <v>109.083975</v>
          </cell>
          <cell r="AD871">
            <v>109.083975</v>
          </cell>
          <cell r="AE871">
            <v>109.083975</v>
          </cell>
          <cell r="AF871">
            <v>109.083975</v>
          </cell>
          <cell r="AG871">
            <v>109.083975</v>
          </cell>
          <cell r="AH871">
            <v>163.62596249999999</v>
          </cell>
          <cell r="AI871">
            <v>109.083975</v>
          </cell>
        </row>
        <row r="872">
          <cell r="B872" t="str">
            <v>暗系78</v>
          </cell>
          <cell r="C872">
            <v>78</v>
          </cell>
          <cell r="D872" t="str">
            <v>暗系</v>
          </cell>
          <cell r="E872">
            <v>9</v>
          </cell>
          <cell r="F872" t="str">
            <v>黑暗</v>
          </cell>
          <cell r="H872">
            <v>3265.0137580279402</v>
          </cell>
          <cell r="I872">
            <v>150</v>
          </cell>
          <cell r="J872">
            <v>1373.8608610567501</v>
          </cell>
          <cell r="K872">
            <v>110.50064999999999</v>
          </cell>
          <cell r="L872">
            <v>1373.8608610567501</v>
          </cell>
          <cell r="M872">
            <v>110.50064999999999</v>
          </cell>
          <cell r="N872">
            <v>0.2</v>
          </cell>
          <cell r="O872">
            <v>0.2</v>
          </cell>
          <cell r="P872">
            <v>0.36</v>
          </cell>
          <cell r="Q872">
            <v>0.1</v>
          </cell>
          <cell r="R872">
            <v>2</v>
          </cell>
          <cell r="S872">
            <v>0.1</v>
          </cell>
          <cell r="T872">
            <v>0.9</v>
          </cell>
          <cell r="U872">
            <v>150.80000000000001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1317.555088062624</v>
          </cell>
          <cell r="AB872">
            <v>0</v>
          </cell>
          <cell r="AC872">
            <v>110.50064999999999</v>
          </cell>
          <cell r="AD872">
            <v>110.50064999999999</v>
          </cell>
          <cell r="AE872">
            <v>110.50064999999999</v>
          </cell>
          <cell r="AF872">
            <v>110.50064999999999</v>
          </cell>
          <cell r="AG872">
            <v>110.50064999999999</v>
          </cell>
          <cell r="AH872">
            <v>165.75097499999998</v>
          </cell>
          <cell r="AI872">
            <v>110.50064999999999</v>
          </cell>
        </row>
        <row r="873">
          <cell r="B873" t="str">
            <v>暗系79</v>
          </cell>
          <cell r="C873">
            <v>79</v>
          </cell>
          <cell r="D873" t="str">
            <v>暗系</v>
          </cell>
          <cell r="E873">
            <v>9</v>
          </cell>
          <cell r="F873" t="str">
            <v>黑暗</v>
          </cell>
          <cell r="H873">
            <v>3321.4406308369598</v>
          </cell>
          <cell r="I873">
            <v>150</v>
          </cell>
          <cell r="J873">
            <v>1405.4005952381001</v>
          </cell>
          <cell r="K873">
            <v>111.91732500000001</v>
          </cell>
          <cell r="L873">
            <v>1405.4005952381001</v>
          </cell>
          <cell r="M873">
            <v>111.91732500000001</v>
          </cell>
          <cell r="N873">
            <v>0.2</v>
          </cell>
          <cell r="O873">
            <v>0.2</v>
          </cell>
          <cell r="P873">
            <v>0.36</v>
          </cell>
          <cell r="Q873">
            <v>0.1</v>
          </cell>
          <cell r="R873">
            <v>2</v>
          </cell>
          <cell r="S873">
            <v>0.1</v>
          </cell>
          <cell r="T873">
            <v>0.9</v>
          </cell>
          <cell r="U873">
            <v>152.73333333333301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1376.3633928571439</v>
          </cell>
          <cell r="AB873">
            <v>0</v>
          </cell>
          <cell r="AC873">
            <v>111.91732500000001</v>
          </cell>
          <cell r="AD873">
            <v>111.91732500000001</v>
          </cell>
          <cell r="AE873">
            <v>111.91732500000001</v>
          </cell>
          <cell r="AF873">
            <v>111.91732500000001</v>
          </cell>
          <cell r="AG873">
            <v>111.91732500000001</v>
          </cell>
          <cell r="AH873">
            <v>167.87598750000001</v>
          </cell>
          <cell r="AI873">
            <v>111.91732500000001</v>
          </cell>
        </row>
        <row r="874">
          <cell r="B874" t="str">
            <v>暗系80</v>
          </cell>
          <cell r="C874">
            <v>80</v>
          </cell>
          <cell r="D874" t="str">
            <v>暗系</v>
          </cell>
          <cell r="E874">
            <v>9</v>
          </cell>
          <cell r="F874" t="str">
            <v>黑暗</v>
          </cell>
          <cell r="H874">
            <v>3378.2363067362398</v>
          </cell>
          <cell r="I874">
            <v>150</v>
          </cell>
          <cell r="J874">
            <v>1437.5855130784701</v>
          </cell>
          <cell r="K874">
            <v>113.334</v>
          </cell>
          <cell r="L874">
            <v>1437.5855130784701</v>
          </cell>
          <cell r="M874">
            <v>113.334</v>
          </cell>
          <cell r="N874">
            <v>0.2</v>
          </cell>
          <cell r="O874">
            <v>0.2</v>
          </cell>
          <cell r="P874">
            <v>0.36</v>
          </cell>
          <cell r="Q874">
            <v>0.1</v>
          </cell>
          <cell r="R874">
            <v>2</v>
          </cell>
          <cell r="S874">
            <v>0.1</v>
          </cell>
          <cell r="T874">
            <v>0.9</v>
          </cell>
          <cell r="U874">
            <v>154.666666666667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1437.5855130784726</v>
          </cell>
          <cell r="AB874">
            <v>0</v>
          </cell>
          <cell r="AC874">
            <v>113.334</v>
          </cell>
          <cell r="AD874">
            <v>113.334</v>
          </cell>
          <cell r="AE874">
            <v>113.334</v>
          </cell>
          <cell r="AF874">
            <v>113.334</v>
          </cell>
          <cell r="AG874">
            <v>113.334</v>
          </cell>
          <cell r="AH874">
            <v>170.001</v>
          </cell>
          <cell r="AI874">
            <v>113.334</v>
          </cell>
        </row>
        <row r="875">
          <cell r="B875" t="str">
            <v>暗系81</v>
          </cell>
          <cell r="C875">
            <v>81</v>
          </cell>
          <cell r="D875" t="str">
            <v>暗系</v>
          </cell>
          <cell r="E875">
            <v>9</v>
          </cell>
          <cell r="F875" t="str">
            <v>黑暗</v>
          </cell>
          <cell r="H875">
            <v>3435.4007857257702</v>
          </cell>
          <cell r="I875">
            <v>150</v>
          </cell>
          <cell r="J875">
            <v>1470.43928571429</v>
          </cell>
          <cell r="K875">
            <v>114.750675</v>
          </cell>
          <cell r="L875">
            <v>1470.43928571429</v>
          </cell>
          <cell r="M875">
            <v>114.750675</v>
          </cell>
          <cell r="N875">
            <v>0.2</v>
          </cell>
          <cell r="O875">
            <v>0.2</v>
          </cell>
          <cell r="P875">
            <v>0.36</v>
          </cell>
          <cell r="Q875">
            <v>0.1</v>
          </cell>
          <cell r="R875">
            <v>2</v>
          </cell>
          <cell r="S875">
            <v>0.1</v>
          </cell>
          <cell r="T875">
            <v>0.9</v>
          </cell>
          <cell r="U875">
            <v>156.6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1501.3308673469401</v>
          </cell>
          <cell r="AB875">
            <v>0</v>
          </cell>
          <cell r="AC875">
            <v>114.750675</v>
          </cell>
          <cell r="AD875">
            <v>114.750675</v>
          </cell>
          <cell r="AE875">
            <v>114.750675</v>
          </cell>
          <cell r="AF875">
            <v>114.750675</v>
          </cell>
          <cell r="AG875">
            <v>114.750675</v>
          </cell>
          <cell r="AH875">
            <v>172.1260125</v>
          </cell>
          <cell r="AI875">
            <v>114.750675</v>
          </cell>
        </row>
        <row r="876">
          <cell r="B876" t="str">
            <v>暗系82</v>
          </cell>
          <cell r="C876">
            <v>82</v>
          </cell>
          <cell r="D876" t="str">
            <v>暗系</v>
          </cell>
          <cell r="E876">
            <v>9</v>
          </cell>
          <cell r="F876" t="str">
            <v>黑暗</v>
          </cell>
          <cell r="H876">
            <v>3492.9340678055601</v>
          </cell>
          <cell r="I876">
            <v>150</v>
          </cell>
          <cell r="J876">
            <v>1503.98695652174</v>
          </cell>
          <cell r="K876">
            <v>116.16735</v>
          </cell>
          <cell r="L876">
            <v>1503.98695652174</v>
          </cell>
          <cell r="M876">
            <v>116.16735</v>
          </cell>
          <cell r="N876">
            <v>0.2</v>
          </cell>
          <cell r="O876">
            <v>0.2</v>
          </cell>
          <cell r="P876">
            <v>0.36</v>
          </cell>
          <cell r="Q876">
            <v>0.1</v>
          </cell>
          <cell r="R876">
            <v>2</v>
          </cell>
          <cell r="S876">
            <v>0.1</v>
          </cell>
          <cell r="T876">
            <v>0.9</v>
          </cell>
          <cell r="U876">
            <v>158.53333333333299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1567.715217391305</v>
          </cell>
          <cell r="AB876">
            <v>0</v>
          </cell>
          <cell r="AC876">
            <v>116.16735</v>
          </cell>
          <cell r="AD876">
            <v>116.16735</v>
          </cell>
          <cell r="AE876">
            <v>116.16735</v>
          </cell>
          <cell r="AF876">
            <v>116.16735</v>
          </cell>
          <cell r="AG876">
            <v>116.16735</v>
          </cell>
          <cell r="AH876">
            <v>174.251025</v>
          </cell>
          <cell r="AI876">
            <v>116.16735</v>
          </cell>
        </row>
        <row r="877">
          <cell r="B877" t="str">
            <v>暗系83</v>
          </cell>
          <cell r="C877">
            <v>83</v>
          </cell>
          <cell r="D877" t="str">
            <v>暗系</v>
          </cell>
          <cell r="E877">
            <v>9</v>
          </cell>
          <cell r="F877" t="str">
            <v>黑暗</v>
          </cell>
          <cell r="H877">
            <v>3550.8361529755998</v>
          </cell>
          <cell r="I877">
            <v>150</v>
          </cell>
          <cell r="J877">
            <v>1538.25504201681</v>
          </cell>
          <cell r="K877">
            <v>117.584025</v>
          </cell>
          <cell r="L877">
            <v>1538.25504201681</v>
          </cell>
          <cell r="M877">
            <v>117.584025</v>
          </cell>
          <cell r="N877">
            <v>0.2</v>
          </cell>
          <cell r="O877">
            <v>0.2</v>
          </cell>
          <cell r="P877">
            <v>0.36</v>
          </cell>
          <cell r="Q877">
            <v>0.1</v>
          </cell>
          <cell r="R877">
            <v>2</v>
          </cell>
          <cell r="S877">
            <v>0.1</v>
          </cell>
          <cell r="T877">
            <v>0.9</v>
          </cell>
          <cell r="U877">
            <v>160.46666666666701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1636.8611344537799</v>
          </cell>
          <cell r="AB877">
            <v>0</v>
          </cell>
          <cell r="AC877">
            <v>117.584025</v>
          </cell>
          <cell r="AD877">
            <v>117.584025</v>
          </cell>
          <cell r="AE877">
            <v>117.584025</v>
          </cell>
          <cell r="AF877">
            <v>117.584025</v>
          </cell>
          <cell r="AG877">
            <v>117.584025</v>
          </cell>
          <cell r="AH877">
            <v>176.3760375</v>
          </cell>
          <cell r="AI877">
            <v>117.584025</v>
          </cell>
        </row>
        <row r="878">
          <cell r="B878" t="str">
            <v>暗系84</v>
          </cell>
          <cell r="C878">
            <v>84</v>
          </cell>
          <cell r="D878" t="str">
            <v>暗系</v>
          </cell>
          <cell r="E878">
            <v>9</v>
          </cell>
          <cell r="F878" t="str">
            <v>黑暗</v>
          </cell>
          <cell r="H878">
            <v>3609.1070412358999</v>
          </cell>
          <cell r="I878">
            <v>150</v>
          </cell>
          <cell r="J878">
            <v>1573.2716417910499</v>
          </cell>
          <cell r="K878">
            <v>119.00069999999999</v>
          </cell>
          <cell r="L878">
            <v>1573.2716417910499</v>
          </cell>
          <cell r="M878">
            <v>119.00069999999999</v>
          </cell>
          <cell r="N878">
            <v>0.2</v>
          </cell>
          <cell r="O878">
            <v>0.2</v>
          </cell>
          <cell r="P878">
            <v>0.36</v>
          </cell>
          <cell r="Q878">
            <v>0.1</v>
          </cell>
          <cell r="R878">
            <v>2</v>
          </cell>
          <cell r="S878">
            <v>0.1</v>
          </cell>
          <cell r="T878">
            <v>0.9</v>
          </cell>
          <cell r="U878">
            <v>162.4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1708.8985074626851</v>
          </cell>
          <cell r="AB878">
            <v>0</v>
          </cell>
          <cell r="AC878">
            <v>119.00069999999999</v>
          </cell>
          <cell r="AD878">
            <v>119.00069999999999</v>
          </cell>
          <cell r="AE878">
            <v>119.00069999999999</v>
          </cell>
          <cell r="AF878">
            <v>119.00069999999999</v>
          </cell>
          <cell r="AG878">
            <v>119.00069999999999</v>
          </cell>
          <cell r="AH878">
            <v>178.50104999999999</v>
          </cell>
          <cell r="AI878">
            <v>119.00069999999999</v>
          </cell>
        </row>
        <row r="879">
          <cell r="B879" t="str">
            <v>暗系85</v>
          </cell>
          <cell r="C879">
            <v>85</v>
          </cell>
          <cell r="D879" t="str">
            <v>暗系</v>
          </cell>
          <cell r="E879">
            <v>9</v>
          </cell>
          <cell r="F879" t="str">
            <v>黑暗</v>
          </cell>
          <cell r="H879">
            <v>3667.74673258645</v>
          </cell>
          <cell r="I879">
            <v>150</v>
          </cell>
          <cell r="J879">
            <v>1609.0665584415599</v>
          </cell>
          <cell r="K879">
            <v>120.41737500000001</v>
          </cell>
          <cell r="L879">
            <v>1609.0665584415599</v>
          </cell>
          <cell r="M879">
            <v>120.41737500000001</v>
          </cell>
          <cell r="N879">
            <v>0.2</v>
          </cell>
          <cell r="O879">
            <v>0.2</v>
          </cell>
          <cell r="P879">
            <v>0.36</v>
          </cell>
          <cell r="Q879">
            <v>0.1</v>
          </cell>
          <cell r="R879">
            <v>2</v>
          </cell>
          <cell r="S879">
            <v>0.1</v>
          </cell>
          <cell r="T879">
            <v>0.9</v>
          </cell>
          <cell r="U879">
            <v>164.333333333333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1783.9650974026049</v>
          </cell>
          <cell r="AB879">
            <v>0</v>
          </cell>
          <cell r="AC879">
            <v>120.41737500000001</v>
          </cell>
          <cell r="AD879">
            <v>120.41737500000001</v>
          </cell>
          <cell r="AE879">
            <v>120.41737500000001</v>
          </cell>
          <cell r="AF879">
            <v>120.41737500000001</v>
          </cell>
          <cell r="AG879">
            <v>120.41737500000001</v>
          </cell>
          <cell r="AH879">
            <v>180.62606250000002</v>
          </cell>
          <cell r="AI879">
            <v>120.41737500000001</v>
          </cell>
        </row>
        <row r="880">
          <cell r="B880" t="str">
            <v>暗系86</v>
          </cell>
          <cell r="C880">
            <v>86</v>
          </cell>
          <cell r="D880" t="str">
            <v>暗系</v>
          </cell>
          <cell r="E880">
            <v>9</v>
          </cell>
          <cell r="F880" t="str">
            <v>黑暗</v>
          </cell>
          <cell r="H880">
            <v>3726.7552270272599</v>
          </cell>
          <cell r="I880">
            <v>150</v>
          </cell>
          <cell r="J880">
            <v>1645.6714285714299</v>
          </cell>
          <cell r="K880">
            <v>121.83405</v>
          </cell>
          <cell r="L880">
            <v>1645.6714285714299</v>
          </cell>
          <cell r="M880">
            <v>121.83405</v>
          </cell>
          <cell r="N880">
            <v>0.2</v>
          </cell>
          <cell r="O880">
            <v>0.2</v>
          </cell>
          <cell r="P880">
            <v>0.36</v>
          </cell>
          <cell r="Q880">
            <v>0.1</v>
          </cell>
          <cell r="R880">
            <v>2</v>
          </cell>
          <cell r="S880">
            <v>0.1</v>
          </cell>
          <cell r="T880">
            <v>0.9</v>
          </cell>
          <cell r="U880">
            <v>166.26666666666699</v>
          </cell>
          <cell r="V880">
            <v>0</v>
          </cell>
          <cell r="W880">
            <v>0</v>
          </cell>
          <cell r="X880">
            <v>0</v>
          </cell>
          <cell r="Y880">
            <v>0</v>
          </cell>
          <cell r="Z880">
            <v>0</v>
          </cell>
          <cell r="AA880">
            <v>1862.2071428571448</v>
          </cell>
          <cell r="AB880">
            <v>0</v>
          </cell>
          <cell r="AC880">
            <v>121.83405</v>
          </cell>
          <cell r="AD880">
            <v>121.83405</v>
          </cell>
          <cell r="AE880">
            <v>121.83405</v>
          </cell>
          <cell r="AF880">
            <v>121.83405</v>
          </cell>
          <cell r="AG880">
            <v>121.83405</v>
          </cell>
          <cell r="AH880">
            <v>182.75107500000001</v>
          </cell>
          <cell r="AI880">
            <v>121.83405</v>
          </cell>
        </row>
        <row r="881">
          <cell r="B881" t="str">
            <v>暗系87</v>
          </cell>
          <cell r="C881">
            <v>87</v>
          </cell>
          <cell r="D881" t="str">
            <v>暗系</v>
          </cell>
          <cell r="E881">
            <v>9</v>
          </cell>
          <cell r="F881" t="str">
            <v>黑暗</v>
          </cell>
          <cell r="H881">
            <v>3786.1325245583198</v>
          </cell>
          <cell r="I881">
            <v>150</v>
          </cell>
          <cell r="J881">
            <v>1683.1198660714299</v>
          </cell>
          <cell r="K881">
            <v>123.250725</v>
          </cell>
          <cell r="L881">
            <v>1683.1198660714299</v>
          </cell>
          <cell r="M881">
            <v>123.250725</v>
          </cell>
          <cell r="N881">
            <v>0.2</v>
          </cell>
          <cell r="O881">
            <v>0.2</v>
          </cell>
          <cell r="P881">
            <v>0.36</v>
          </cell>
          <cell r="Q881">
            <v>0.1</v>
          </cell>
          <cell r="R881">
            <v>2</v>
          </cell>
          <cell r="S881">
            <v>0.1</v>
          </cell>
          <cell r="T881">
            <v>0.9</v>
          </cell>
          <cell r="U881">
            <v>168.2</v>
          </cell>
          <cell r="V881">
            <v>0</v>
          </cell>
          <cell r="W881">
            <v>0</v>
          </cell>
          <cell r="X881">
            <v>0</v>
          </cell>
          <cell r="Y881">
            <v>0</v>
          </cell>
          <cell r="Z881">
            <v>0</v>
          </cell>
          <cell r="AA881">
            <v>1943.7800223214349</v>
          </cell>
          <cell r="AB881">
            <v>0</v>
          </cell>
          <cell r="AC881">
            <v>123.250725</v>
          </cell>
          <cell r="AD881">
            <v>123.250725</v>
          </cell>
          <cell r="AE881">
            <v>123.250725</v>
          </cell>
          <cell r="AF881">
            <v>123.250725</v>
          </cell>
          <cell r="AG881">
            <v>123.250725</v>
          </cell>
          <cell r="AH881">
            <v>184.87608750000001</v>
          </cell>
          <cell r="AI881">
            <v>123.250725</v>
          </cell>
        </row>
        <row r="882">
          <cell r="B882" t="str">
            <v>暗系88</v>
          </cell>
          <cell r="C882">
            <v>88</v>
          </cell>
          <cell r="D882" t="str">
            <v>暗系</v>
          </cell>
          <cell r="E882">
            <v>9</v>
          </cell>
          <cell r="F882" t="str">
            <v>黑暗</v>
          </cell>
          <cell r="H882">
            <v>3845.87862517964</v>
          </cell>
          <cell r="I882">
            <v>150</v>
          </cell>
          <cell r="J882">
            <v>1721.44761904762</v>
          </cell>
          <cell r="K882">
            <v>124.6674</v>
          </cell>
          <cell r="L882">
            <v>1721.44761904762</v>
          </cell>
          <cell r="M882">
            <v>124.6674</v>
          </cell>
          <cell r="N882">
            <v>0.2</v>
          </cell>
          <cell r="O882">
            <v>0.2</v>
          </cell>
          <cell r="P882">
            <v>0.36</v>
          </cell>
          <cell r="Q882">
            <v>0.1</v>
          </cell>
          <cell r="R882">
            <v>2</v>
          </cell>
          <cell r="S882">
            <v>0.1</v>
          </cell>
          <cell r="T882">
            <v>0.9</v>
          </cell>
          <cell r="U882">
            <v>170.13333333333301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2028.8489795918399</v>
          </cell>
          <cell r="AB882">
            <v>0</v>
          </cell>
          <cell r="AC882">
            <v>124.6674</v>
          </cell>
          <cell r="AD882">
            <v>124.6674</v>
          </cell>
          <cell r="AE882">
            <v>124.6674</v>
          </cell>
          <cell r="AF882">
            <v>124.6674</v>
          </cell>
          <cell r="AG882">
            <v>124.6674</v>
          </cell>
          <cell r="AH882">
            <v>187.00110000000001</v>
          </cell>
          <cell r="AI882">
            <v>124.6674</v>
          </cell>
        </row>
        <row r="883">
          <cell r="B883" t="str">
            <v>暗系89</v>
          </cell>
          <cell r="C883">
            <v>89</v>
          </cell>
          <cell r="D883" t="str">
            <v>暗系</v>
          </cell>
          <cell r="E883">
            <v>9</v>
          </cell>
          <cell r="F883" t="str">
            <v>黑暗</v>
          </cell>
          <cell r="H883">
            <v>4062.5622155526498</v>
          </cell>
          <cell r="I883">
            <v>150</v>
          </cell>
          <cell r="J883">
            <v>1760.6927419354899</v>
          </cell>
          <cell r="K883">
            <v>126.084075</v>
          </cell>
          <cell r="L883">
            <v>1760.6927419354899</v>
          </cell>
          <cell r="M883">
            <v>126.084075</v>
          </cell>
          <cell r="N883">
            <v>0.2</v>
          </cell>
          <cell r="O883">
            <v>0.2</v>
          </cell>
          <cell r="P883">
            <v>0.36</v>
          </cell>
          <cell r="Q883">
            <v>0.1</v>
          </cell>
          <cell r="R883">
            <v>2</v>
          </cell>
          <cell r="S883">
            <v>0.1</v>
          </cell>
          <cell r="T883">
            <v>0.9</v>
          </cell>
          <cell r="U883">
            <v>172.066666666667</v>
          </cell>
          <cell r="V883">
            <v>0</v>
          </cell>
          <cell r="W883">
            <v>0</v>
          </cell>
          <cell r="X883">
            <v>0</v>
          </cell>
          <cell r="Y883">
            <v>0</v>
          </cell>
          <cell r="Z883">
            <v>0</v>
          </cell>
          <cell r="AA883">
            <v>2117.5899193548448</v>
          </cell>
          <cell r="AB883">
            <v>0</v>
          </cell>
          <cell r="AC883">
            <v>126.084075</v>
          </cell>
          <cell r="AD883">
            <v>126.084075</v>
          </cell>
          <cell r="AE883">
            <v>126.084075</v>
          </cell>
          <cell r="AF883">
            <v>126.084075</v>
          </cell>
          <cell r="AG883">
            <v>126.084075</v>
          </cell>
          <cell r="AH883">
            <v>189.1261125</v>
          </cell>
          <cell r="AI883">
            <v>126.084075</v>
          </cell>
        </row>
        <row r="884">
          <cell r="B884" t="str">
            <v>暗系90</v>
          </cell>
          <cell r="C884">
            <v>90</v>
          </cell>
          <cell r="D884" t="str">
            <v>暗系</v>
          </cell>
          <cell r="E884">
            <v>9</v>
          </cell>
          <cell r="F884" t="str">
            <v>黑暗</v>
          </cell>
          <cell r="H884">
            <v>4125.4703642969298</v>
          </cell>
          <cell r="I884">
            <v>150</v>
          </cell>
          <cell r="J884">
            <v>1800.8957845433299</v>
          </cell>
          <cell r="K884">
            <v>127.50075</v>
          </cell>
          <cell r="L884">
            <v>1800.8957845433299</v>
          </cell>
          <cell r="M884">
            <v>127.50075</v>
          </cell>
          <cell r="N884">
            <v>0.2</v>
          </cell>
          <cell r="O884">
            <v>0.2</v>
          </cell>
          <cell r="P884">
            <v>0.36</v>
          </cell>
          <cell r="Q884">
            <v>0.1</v>
          </cell>
          <cell r="R884">
            <v>2</v>
          </cell>
          <cell r="S884">
            <v>0.1</v>
          </cell>
          <cell r="T884">
            <v>0.9</v>
          </cell>
          <cell r="U884">
            <v>174</v>
          </cell>
          <cell r="V884">
            <v>0</v>
          </cell>
          <cell r="W884">
            <v>0</v>
          </cell>
          <cell r="X884">
            <v>0</v>
          </cell>
          <cell r="Y884">
            <v>0</v>
          </cell>
          <cell r="Z884">
            <v>0</v>
          </cell>
          <cell r="AA884">
            <v>2210.190281030445</v>
          </cell>
          <cell r="AB884">
            <v>0</v>
          </cell>
          <cell r="AC884">
            <v>127.50075</v>
          </cell>
          <cell r="AD884">
            <v>127.50075</v>
          </cell>
          <cell r="AE884">
            <v>127.50075</v>
          </cell>
          <cell r="AF884">
            <v>127.50075</v>
          </cell>
          <cell r="AG884">
            <v>127.50075</v>
          </cell>
          <cell r="AH884">
            <v>191.251125</v>
          </cell>
          <cell r="AI884">
            <v>127.50075</v>
          </cell>
        </row>
        <row r="885">
          <cell r="B885" t="str">
            <v>暗系91</v>
          </cell>
          <cell r="C885">
            <v>91</v>
          </cell>
          <cell r="D885" t="str">
            <v>暗系</v>
          </cell>
          <cell r="E885">
            <v>9</v>
          </cell>
          <cell r="F885" t="str">
            <v>黑暗</v>
          </cell>
          <cell r="H885">
            <v>4188.7620993140299</v>
          </cell>
          <cell r="I885">
            <v>150</v>
          </cell>
          <cell r="J885">
            <v>1842.1</v>
          </cell>
          <cell r="K885">
            <v>128.91742500000001</v>
          </cell>
          <cell r="L885">
            <v>1842.1</v>
          </cell>
          <cell r="M885">
            <v>128.91742500000001</v>
          </cell>
          <cell r="N885">
            <v>0.2</v>
          </cell>
          <cell r="O885">
            <v>0.2</v>
          </cell>
          <cell r="P885">
            <v>0.36</v>
          </cell>
          <cell r="Q885">
            <v>0.1</v>
          </cell>
          <cell r="R885">
            <v>2</v>
          </cell>
          <cell r="S885">
            <v>0.1</v>
          </cell>
          <cell r="T885">
            <v>0.9</v>
          </cell>
          <cell r="U885">
            <v>175.933333333333</v>
          </cell>
          <cell r="V885">
            <v>0</v>
          </cell>
          <cell r="W885">
            <v>0</v>
          </cell>
          <cell r="X885">
            <v>0</v>
          </cell>
          <cell r="Y885">
            <v>0</v>
          </cell>
          <cell r="Z885">
            <v>0</v>
          </cell>
          <cell r="AA885">
            <v>2306.8500000000004</v>
          </cell>
          <cell r="AB885">
            <v>0</v>
          </cell>
          <cell r="AC885">
            <v>128.91742500000001</v>
          </cell>
          <cell r="AD885">
            <v>128.91742500000001</v>
          </cell>
          <cell r="AE885">
            <v>128.91742500000001</v>
          </cell>
          <cell r="AF885">
            <v>128.91742500000001</v>
          </cell>
          <cell r="AG885">
            <v>128.91742500000001</v>
          </cell>
          <cell r="AH885">
            <v>193.37613750000003</v>
          </cell>
          <cell r="AI885">
            <v>128.91742500000001</v>
          </cell>
        </row>
        <row r="886">
          <cell r="B886" t="str">
            <v>暗系92</v>
          </cell>
          <cell r="C886">
            <v>92</v>
          </cell>
          <cell r="D886" t="str">
            <v>暗系</v>
          </cell>
          <cell r="E886">
            <v>9</v>
          </cell>
          <cell r="F886" t="str">
            <v>黑暗</v>
          </cell>
          <cell r="H886">
            <v>4252.4374206039702</v>
          </cell>
          <cell r="I886">
            <v>150</v>
          </cell>
          <cell r="J886">
            <v>1884.35157384988</v>
          </cell>
          <cell r="K886">
            <v>130.33410000000001</v>
          </cell>
          <cell r="L886">
            <v>1884.35157384988</v>
          </cell>
          <cell r="M886">
            <v>130.33410000000001</v>
          </cell>
          <cell r="N886">
            <v>0.2</v>
          </cell>
          <cell r="O886">
            <v>0.2</v>
          </cell>
          <cell r="P886">
            <v>0.36</v>
          </cell>
          <cell r="Q886">
            <v>0.1</v>
          </cell>
          <cell r="R886">
            <v>2</v>
          </cell>
          <cell r="S886">
            <v>0.1</v>
          </cell>
          <cell r="T886">
            <v>0.9</v>
          </cell>
          <cell r="U886">
            <v>177.86666666666699</v>
          </cell>
          <cell r="V886">
            <v>0</v>
          </cell>
          <cell r="W886">
            <v>0</v>
          </cell>
          <cell r="X886">
            <v>0</v>
          </cell>
          <cell r="Y886">
            <v>0</v>
          </cell>
          <cell r="Z886">
            <v>0</v>
          </cell>
          <cell r="AA886">
            <v>2407.782566585955</v>
          </cell>
          <cell r="AB886">
            <v>0</v>
          </cell>
          <cell r="AC886">
            <v>130.33410000000001</v>
          </cell>
          <cell r="AD886">
            <v>130.33410000000001</v>
          </cell>
          <cell r="AE886">
            <v>130.33410000000001</v>
          </cell>
          <cell r="AF886">
            <v>130.33410000000001</v>
          </cell>
          <cell r="AG886">
            <v>130.33410000000001</v>
          </cell>
          <cell r="AH886">
            <v>195.50115</v>
          </cell>
          <cell r="AI886">
            <v>130.33410000000001</v>
          </cell>
        </row>
        <row r="887">
          <cell r="B887" t="str">
            <v>暗系93</v>
          </cell>
          <cell r="C887">
            <v>93</v>
          </cell>
          <cell r="D887" t="str">
            <v>暗系</v>
          </cell>
          <cell r="E887">
            <v>9</v>
          </cell>
          <cell r="F887" t="str">
            <v>黑暗</v>
          </cell>
          <cell r="H887">
            <v>4316.4963281667397</v>
          </cell>
          <cell r="I887">
            <v>150</v>
          </cell>
          <cell r="J887">
            <v>1927.6998768472899</v>
          </cell>
          <cell r="K887">
            <v>131.750775</v>
          </cell>
          <cell r="L887">
            <v>1927.6998768472899</v>
          </cell>
          <cell r="M887">
            <v>131.750775</v>
          </cell>
          <cell r="N887">
            <v>0.2</v>
          </cell>
          <cell r="O887">
            <v>0.2</v>
          </cell>
          <cell r="P887">
            <v>0.36</v>
          </cell>
          <cell r="Q887">
            <v>0.1</v>
          </cell>
          <cell r="R887">
            <v>2</v>
          </cell>
          <cell r="S887">
            <v>0.1</v>
          </cell>
          <cell r="T887">
            <v>0.9</v>
          </cell>
          <cell r="U887">
            <v>179.8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2513.216194581285</v>
          </cell>
          <cell r="AB887">
            <v>0</v>
          </cell>
          <cell r="AC887">
            <v>131.750775</v>
          </cell>
          <cell r="AD887">
            <v>131.750775</v>
          </cell>
          <cell r="AE887">
            <v>131.750775</v>
          </cell>
          <cell r="AF887">
            <v>131.750775</v>
          </cell>
          <cell r="AG887">
            <v>131.750775</v>
          </cell>
          <cell r="AH887">
            <v>197.62616250000002</v>
          </cell>
          <cell r="AI887">
            <v>131.750775</v>
          </cell>
        </row>
        <row r="888">
          <cell r="B888" t="str">
            <v>暗系94</v>
          </cell>
          <cell r="C888">
            <v>94</v>
          </cell>
          <cell r="D888" t="str">
            <v>暗系</v>
          </cell>
          <cell r="E888">
            <v>9</v>
          </cell>
          <cell r="F888" t="str">
            <v>黑暗</v>
          </cell>
          <cell r="H888">
            <v>4380.9388220023402</v>
          </cell>
          <cell r="I888">
            <v>150</v>
          </cell>
          <cell r="J888">
            <v>1972.1977443609101</v>
          </cell>
          <cell r="K888">
            <v>133.16745</v>
          </cell>
          <cell r="L888">
            <v>1972.1977443609101</v>
          </cell>
          <cell r="M888">
            <v>133.16745</v>
          </cell>
          <cell r="N888">
            <v>0.2</v>
          </cell>
          <cell r="O888">
            <v>0.2</v>
          </cell>
          <cell r="P888">
            <v>0.36</v>
          </cell>
          <cell r="Q888">
            <v>0.1</v>
          </cell>
          <cell r="R888">
            <v>2</v>
          </cell>
          <cell r="S888">
            <v>0.1</v>
          </cell>
          <cell r="T888">
            <v>0.9</v>
          </cell>
          <cell r="U888">
            <v>181.73333333333301</v>
          </cell>
          <cell r="V888">
            <v>0</v>
          </cell>
          <cell r="W888">
            <v>0</v>
          </cell>
          <cell r="X888">
            <v>0</v>
          </cell>
          <cell r="Y888">
            <v>0</v>
          </cell>
          <cell r="Z888">
            <v>0</v>
          </cell>
          <cell r="AA888">
            <v>2623.395112781955</v>
          </cell>
          <cell r="AB888">
            <v>0</v>
          </cell>
          <cell r="AC888">
            <v>133.16745</v>
          </cell>
          <cell r="AD888">
            <v>133.16745</v>
          </cell>
          <cell r="AE888">
            <v>133.16745</v>
          </cell>
          <cell r="AF888">
            <v>133.16745</v>
          </cell>
          <cell r="AG888">
            <v>133.16745</v>
          </cell>
          <cell r="AH888">
            <v>199.75117499999999</v>
          </cell>
          <cell r="AI888">
            <v>133.16745</v>
          </cell>
        </row>
        <row r="889">
          <cell r="B889" t="str">
            <v>暗系95</v>
          </cell>
          <cell r="C889">
            <v>95</v>
          </cell>
          <cell r="D889" t="str">
            <v>暗系</v>
          </cell>
          <cell r="E889">
            <v>9</v>
          </cell>
          <cell r="F889" t="str">
            <v>黑暗</v>
          </cell>
          <cell r="H889">
            <v>4445.76490211077</v>
          </cell>
          <cell r="I889">
            <v>150</v>
          </cell>
          <cell r="J889">
            <v>2017.9017857142901</v>
          </cell>
          <cell r="K889">
            <v>134.584125</v>
          </cell>
          <cell r="L889">
            <v>2017.9017857142901</v>
          </cell>
          <cell r="M889">
            <v>134.584125</v>
          </cell>
          <cell r="N889">
            <v>0.2</v>
          </cell>
          <cell r="O889">
            <v>0.2</v>
          </cell>
          <cell r="P889">
            <v>0.36</v>
          </cell>
          <cell r="Q889">
            <v>0.1</v>
          </cell>
          <cell r="R889">
            <v>2</v>
          </cell>
          <cell r="S889">
            <v>0.1</v>
          </cell>
          <cell r="T889">
            <v>0.9</v>
          </cell>
          <cell r="U889">
            <v>183.666666666667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0</v>
          </cell>
          <cell r="AA889">
            <v>2738.580994897965</v>
          </cell>
          <cell r="AB889">
            <v>0</v>
          </cell>
          <cell r="AC889">
            <v>134.584125</v>
          </cell>
          <cell r="AD889">
            <v>134.584125</v>
          </cell>
          <cell r="AE889">
            <v>134.584125</v>
          </cell>
          <cell r="AF889">
            <v>134.584125</v>
          </cell>
          <cell r="AG889">
            <v>134.584125</v>
          </cell>
          <cell r="AH889">
            <v>201.87618750000001</v>
          </cell>
          <cell r="AI889">
            <v>134.584125</v>
          </cell>
        </row>
        <row r="890">
          <cell r="B890" t="str">
            <v>暗系96</v>
          </cell>
          <cell r="C890">
            <v>96</v>
          </cell>
          <cell r="D890" t="str">
            <v>暗系</v>
          </cell>
          <cell r="E890">
            <v>9</v>
          </cell>
          <cell r="F890" t="str">
            <v>黑暗</v>
          </cell>
          <cell r="H890">
            <v>4510.9745684920399</v>
          </cell>
          <cell r="I890">
            <v>150</v>
          </cell>
          <cell r="J890">
            <v>2064.8727272727301</v>
          </cell>
          <cell r="K890">
            <v>136.0008</v>
          </cell>
          <cell r="L890">
            <v>2064.8727272727301</v>
          </cell>
          <cell r="M890">
            <v>136.0008</v>
          </cell>
          <cell r="N890">
            <v>0.2</v>
          </cell>
          <cell r="O890">
            <v>0.2</v>
          </cell>
          <cell r="P890">
            <v>0.36</v>
          </cell>
          <cell r="Q890">
            <v>0.1</v>
          </cell>
          <cell r="R890">
            <v>2</v>
          </cell>
          <cell r="S890">
            <v>0.1</v>
          </cell>
          <cell r="T890">
            <v>0.9</v>
          </cell>
          <cell r="U890">
            <v>185.6</v>
          </cell>
          <cell r="V890">
            <v>0</v>
          </cell>
          <cell r="W890">
            <v>0</v>
          </cell>
          <cell r="X890">
            <v>0</v>
          </cell>
          <cell r="Y890">
            <v>0</v>
          </cell>
          <cell r="Z890">
            <v>0</v>
          </cell>
          <cell r="AA890">
            <v>2859.054545454555</v>
          </cell>
          <cell r="AB890">
            <v>0</v>
          </cell>
          <cell r="AC890">
            <v>136.0008</v>
          </cell>
          <cell r="AD890">
            <v>136.0008</v>
          </cell>
          <cell r="AE890">
            <v>136.0008</v>
          </cell>
          <cell r="AF890">
            <v>136.0008</v>
          </cell>
          <cell r="AG890">
            <v>136.0008</v>
          </cell>
          <cell r="AH890">
            <v>204.00119999999998</v>
          </cell>
          <cell r="AI890">
            <v>136.0008</v>
          </cell>
        </row>
        <row r="891">
          <cell r="B891" t="str">
            <v>暗系97</v>
          </cell>
          <cell r="C891">
            <v>97</v>
          </cell>
          <cell r="D891" t="str">
            <v>暗系</v>
          </cell>
          <cell r="E891">
            <v>9</v>
          </cell>
          <cell r="F891" t="str">
            <v>黑暗</v>
          </cell>
          <cell r="H891">
            <v>4576.56782114613</v>
          </cell>
          <cell r="I891">
            <v>150</v>
          </cell>
          <cell r="J891">
            <v>2113.1757936508002</v>
          </cell>
          <cell r="K891">
            <v>137.417475</v>
          </cell>
          <cell r="L891">
            <v>2113.1757936508002</v>
          </cell>
          <cell r="M891">
            <v>137.417475</v>
          </cell>
          <cell r="N891">
            <v>0.2</v>
          </cell>
          <cell r="O891">
            <v>0.2</v>
          </cell>
          <cell r="P891">
            <v>0.36</v>
          </cell>
          <cell r="Q891">
            <v>0.1</v>
          </cell>
          <cell r="R891">
            <v>2</v>
          </cell>
          <cell r="S891">
            <v>0.1</v>
          </cell>
          <cell r="T891">
            <v>0.9</v>
          </cell>
          <cell r="U891">
            <v>187.53333333333299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0</v>
          </cell>
          <cell r="AA891">
            <v>2985.1172619047702</v>
          </cell>
          <cell r="AB891">
            <v>0</v>
          </cell>
          <cell r="AC891">
            <v>137.417475</v>
          </cell>
          <cell r="AD891">
            <v>137.417475</v>
          </cell>
          <cell r="AE891">
            <v>137.417475</v>
          </cell>
          <cell r="AF891">
            <v>137.417475</v>
          </cell>
          <cell r="AG891">
            <v>137.417475</v>
          </cell>
          <cell r="AH891">
            <v>206.12621250000001</v>
          </cell>
          <cell r="AI891">
            <v>137.417475</v>
          </cell>
        </row>
        <row r="892">
          <cell r="B892" t="str">
            <v>暗系98</v>
          </cell>
          <cell r="C892">
            <v>98</v>
          </cell>
          <cell r="D892" t="str">
            <v>暗系</v>
          </cell>
          <cell r="E892">
            <v>9</v>
          </cell>
          <cell r="F892" t="str">
            <v>黑暗</v>
          </cell>
          <cell r="H892">
            <v>4642.5446600730502</v>
          </cell>
          <cell r="I892">
            <v>150</v>
          </cell>
          <cell r="J892">
            <v>2162.8811320754799</v>
          </cell>
          <cell r="K892">
            <v>138.83414999999999</v>
          </cell>
          <cell r="L892">
            <v>2162.8811320754799</v>
          </cell>
          <cell r="M892">
            <v>138.83414999999999</v>
          </cell>
          <cell r="N892">
            <v>0.2</v>
          </cell>
          <cell r="O892">
            <v>0.2</v>
          </cell>
          <cell r="P892">
            <v>0.36</v>
          </cell>
          <cell r="Q892">
            <v>0.1</v>
          </cell>
          <cell r="R892">
            <v>2</v>
          </cell>
          <cell r="S892">
            <v>0.1</v>
          </cell>
          <cell r="T892">
            <v>0.9</v>
          </cell>
          <cell r="U892">
            <v>189.46666666666701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3117.0933962264248</v>
          </cell>
          <cell r="AB892">
            <v>0</v>
          </cell>
          <cell r="AC892">
            <v>138.83414999999999</v>
          </cell>
          <cell r="AD892">
            <v>138.83414999999999</v>
          </cell>
          <cell r="AE892">
            <v>138.83414999999999</v>
          </cell>
          <cell r="AF892">
            <v>138.83414999999999</v>
          </cell>
          <cell r="AG892">
            <v>138.83414999999999</v>
          </cell>
          <cell r="AH892">
            <v>208.25122499999998</v>
          </cell>
          <cell r="AI892">
            <v>138.83414999999999</v>
          </cell>
        </row>
        <row r="893">
          <cell r="B893" t="str">
            <v>暗系99</v>
          </cell>
          <cell r="C893">
            <v>99</v>
          </cell>
          <cell r="D893" t="str">
            <v>暗系</v>
          </cell>
          <cell r="E893">
            <v>9</v>
          </cell>
          <cell r="F893" t="str">
            <v>黑暗</v>
          </cell>
          <cell r="H893">
            <v>4708.9050852728096</v>
          </cell>
          <cell r="I893">
            <v>150</v>
          </cell>
          <cell r="J893">
            <v>2214.0642857142898</v>
          </cell>
          <cell r="K893">
            <v>140.25082499999999</v>
          </cell>
          <cell r="L893">
            <v>2214.0642857142898</v>
          </cell>
          <cell r="M893">
            <v>140.25082499999999</v>
          </cell>
          <cell r="N893">
            <v>0.2</v>
          </cell>
          <cell r="O893">
            <v>0.2</v>
          </cell>
          <cell r="P893">
            <v>0.36</v>
          </cell>
          <cell r="Q893">
            <v>0.1</v>
          </cell>
          <cell r="R893">
            <v>2</v>
          </cell>
          <cell r="S893">
            <v>0.1</v>
          </cell>
          <cell r="T893">
            <v>0.9</v>
          </cell>
          <cell r="U893">
            <v>191.4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3255.3321428571448</v>
          </cell>
          <cell r="AB893">
            <v>0</v>
          </cell>
          <cell r="AC893">
            <v>140.25082499999999</v>
          </cell>
          <cell r="AD893">
            <v>140.25082499999999</v>
          </cell>
          <cell r="AE893">
            <v>140.25082499999999</v>
          </cell>
          <cell r="AF893">
            <v>140.25082499999999</v>
          </cell>
          <cell r="AG893">
            <v>140.25082499999999</v>
          </cell>
          <cell r="AH893">
            <v>210.3762375</v>
          </cell>
          <cell r="AI893">
            <v>140.25082499999999</v>
          </cell>
        </row>
        <row r="894">
          <cell r="B894" t="str">
            <v>雷系1</v>
          </cell>
          <cell r="C894">
            <v>1</v>
          </cell>
          <cell r="D894" t="str">
            <v>雷系</v>
          </cell>
          <cell r="E894">
            <v>10</v>
          </cell>
          <cell r="F894" t="str">
            <v>电击</v>
          </cell>
          <cell r="H894">
            <v>11.6833207784558</v>
          </cell>
          <cell r="I894">
            <v>150</v>
          </cell>
          <cell r="J894">
            <v>8.0843749999999996</v>
          </cell>
          <cell r="K894">
            <v>1.4166749999999999</v>
          </cell>
          <cell r="L894">
            <v>8.0843749999999996</v>
          </cell>
          <cell r="M894">
            <v>1.4166749999999999</v>
          </cell>
          <cell r="N894">
            <v>0.2</v>
          </cell>
          <cell r="O894">
            <v>0.2</v>
          </cell>
          <cell r="P894">
            <v>0.36</v>
          </cell>
          <cell r="Q894">
            <v>0.1</v>
          </cell>
          <cell r="R894">
            <v>2</v>
          </cell>
          <cell r="S894">
            <v>0.1</v>
          </cell>
          <cell r="T894">
            <v>0.9</v>
          </cell>
          <cell r="U894">
            <v>1.93333333333333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6.0937500000000006E-2</v>
          </cell>
          <cell r="AC894">
            <v>1.4166749999999999</v>
          </cell>
          <cell r="AD894">
            <v>1.4166749999999999</v>
          </cell>
          <cell r="AE894">
            <v>1.4166749999999999</v>
          </cell>
          <cell r="AF894">
            <v>1.4166749999999999</v>
          </cell>
          <cell r="AG894">
            <v>1.4166749999999999</v>
          </cell>
          <cell r="AH894">
            <v>1.4166749999999999</v>
          </cell>
          <cell r="AI894">
            <v>2.1250125</v>
          </cell>
        </row>
        <row r="895">
          <cell r="B895" t="str">
            <v>雷系2</v>
          </cell>
          <cell r="C895">
            <v>2</v>
          </cell>
          <cell r="D895" t="str">
            <v>雷系</v>
          </cell>
          <cell r="E895">
            <v>10</v>
          </cell>
          <cell r="F895" t="str">
            <v>电击</v>
          </cell>
          <cell r="H895">
            <v>25.660820909772099</v>
          </cell>
          <cell r="I895">
            <v>150</v>
          </cell>
          <cell r="J895">
            <v>16.721476510067099</v>
          </cell>
          <cell r="K895">
            <v>2.8333499999999998</v>
          </cell>
          <cell r="L895">
            <v>16.721476510067099</v>
          </cell>
          <cell r="M895">
            <v>2.8333499999999998</v>
          </cell>
          <cell r="N895">
            <v>0.2</v>
          </cell>
          <cell r="O895">
            <v>0.2</v>
          </cell>
          <cell r="P895">
            <v>0.36</v>
          </cell>
          <cell r="Q895">
            <v>0.1</v>
          </cell>
          <cell r="R895">
            <v>2</v>
          </cell>
          <cell r="S895">
            <v>0.1</v>
          </cell>
          <cell r="T895">
            <v>0.9</v>
          </cell>
          <cell r="U895">
            <v>3.8666666666666698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0.25335570469798652</v>
          </cell>
          <cell r="AC895">
            <v>2.8333499999999998</v>
          </cell>
          <cell r="AD895">
            <v>2.8333499999999998</v>
          </cell>
          <cell r="AE895">
            <v>2.8333499999999998</v>
          </cell>
          <cell r="AF895">
            <v>2.8333499999999998</v>
          </cell>
          <cell r="AG895">
            <v>2.8333499999999998</v>
          </cell>
          <cell r="AH895">
            <v>2.8333499999999998</v>
          </cell>
          <cell r="AI895">
            <v>4.2500249999999999</v>
          </cell>
        </row>
        <row r="896">
          <cell r="B896" t="str">
            <v>雷系3</v>
          </cell>
          <cell r="C896">
            <v>3</v>
          </cell>
          <cell r="D896" t="str">
            <v>雷系</v>
          </cell>
          <cell r="E896">
            <v>10</v>
          </cell>
          <cell r="F896" t="str">
            <v>电击</v>
          </cell>
          <cell r="H896">
            <v>41.974985196779599</v>
          </cell>
          <cell r="I896">
            <v>150</v>
          </cell>
          <cell r="J896">
            <v>25.956081081081098</v>
          </cell>
          <cell r="K896">
            <v>4.2500249999999999</v>
          </cell>
          <cell r="L896">
            <v>25.956081081081098</v>
          </cell>
          <cell r="M896">
            <v>4.2500249999999999</v>
          </cell>
          <cell r="N896">
            <v>0.2</v>
          </cell>
          <cell r="O896">
            <v>0.2</v>
          </cell>
          <cell r="P896">
            <v>0.36</v>
          </cell>
          <cell r="Q896">
            <v>0.1</v>
          </cell>
          <cell r="R896">
            <v>2</v>
          </cell>
          <cell r="S896">
            <v>0.1</v>
          </cell>
          <cell r="T896">
            <v>0.9</v>
          </cell>
          <cell r="U896">
            <v>5.8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0.59290540540540504</v>
          </cell>
          <cell r="AC896">
            <v>4.2500249999999999</v>
          </cell>
          <cell r="AD896">
            <v>4.2500249999999999</v>
          </cell>
          <cell r="AE896">
            <v>4.2500249999999999</v>
          </cell>
          <cell r="AF896">
            <v>4.2500249999999999</v>
          </cell>
          <cell r="AG896">
            <v>4.2500249999999999</v>
          </cell>
          <cell r="AH896">
            <v>4.2500249999999999</v>
          </cell>
          <cell r="AI896">
            <v>6.3750374999999995</v>
          </cell>
        </row>
        <row r="897">
          <cell r="B897" t="str">
            <v>雷系4</v>
          </cell>
          <cell r="C897">
            <v>4</v>
          </cell>
          <cell r="D897" t="str">
            <v>雷系</v>
          </cell>
          <cell r="E897">
            <v>10</v>
          </cell>
          <cell r="F897" t="str">
            <v>电击</v>
          </cell>
          <cell r="H897">
            <v>60.668298442308902</v>
          </cell>
          <cell r="I897">
            <v>150</v>
          </cell>
          <cell r="J897">
            <v>35.837837837837803</v>
          </cell>
          <cell r="K897">
            <v>5.6666999999999996</v>
          </cell>
          <cell r="L897">
            <v>35.837837837837803</v>
          </cell>
          <cell r="M897">
            <v>5.6666999999999996</v>
          </cell>
          <cell r="N897">
            <v>0.2</v>
          </cell>
          <cell r="O897">
            <v>0.2</v>
          </cell>
          <cell r="P897">
            <v>0.36</v>
          </cell>
          <cell r="Q897">
            <v>0.1</v>
          </cell>
          <cell r="R897">
            <v>2</v>
          </cell>
          <cell r="S897">
            <v>0.1</v>
          </cell>
          <cell r="T897">
            <v>0.9</v>
          </cell>
          <cell r="U897">
            <v>7.7333333333333298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1.09707666850524</v>
          </cell>
          <cell r="AC897">
            <v>5.6666999999999996</v>
          </cell>
          <cell r="AD897">
            <v>5.6666999999999996</v>
          </cell>
          <cell r="AE897">
            <v>5.6666999999999996</v>
          </cell>
          <cell r="AF897">
            <v>5.6666999999999996</v>
          </cell>
          <cell r="AG897">
            <v>5.6666999999999996</v>
          </cell>
          <cell r="AH897">
            <v>5.6666999999999996</v>
          </cell>
          <cell r="AI897">
            <v>8.5000499999999999</v>
          </cell>
        </row>
        <row r="898">
          <cell r="B898" t="str">
            <v>雷系5</v>
          </cell>
          <cell r="C898">
            <v>5</v>
          </cell>
          <cell r="D898" t="str">
            <v>雷系</v>
          </cell>
          <cell r="E898">
            <v>10</v>
          </cell>
          <cell r="F898" t="str">
            <v>电击</v>
          </cell>
          <cell r="H898">
            <v>81.783245449191</v>
          </cell>
          <cell r="I898">
            <v>150</v>
          </cell>
          <cell r="J898">
            <v>46.421946347031998</v>
          </cell>
          <cell r="K898">
            <v>7.0833750000000002</v>
          </cell>
          <cell r="L898">
            <v>46.421946347031998</v>
          </cell>
          <cell r="M898">
            <v>7.0833750000000002</v>
          </cell>
          <cell r="N898">
            <v>0.2</v>
          </cell>
          <cell r="O898">
            <v>0.2</v>
          </cell>
          <cell r="P898">
            <v>0.36</v>
          </cell>
          <cell r="Q898">
            <v>0.1</v>
          </cell>
          <cell r="R898">
            <v>2</v>
          </cell>
          <cell r="S898">
            <v>0.1</v>
          </cell>
          <cell r="T898">
            <v>0.9</v>
          </cell>
          <cell r="U898">
            <v>9.6666666666666696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1.7854594748858401</v>
          </cell>
          <cell r="AC898">
            <v>7.0833750000000002</v>
          </cell>
          <cell r="AD898">
            <v>7.0833750000000002</v>
          </cell>
          <cell r="AE898">
            <v>7.0833750000000002</v>
          </cell>
          <cell r="AF898">
            <v>7.0833750000000002</v>
          </cell>
          <cell r="AG898">
            <v>7.0833750000000002</v>
          </cell>
          <cell r="AH898">
            <v>7.0833750000000002</v>
          </cell>
          <cell r="AI898">
            <v>10.6250625</v>
          </cell>
        </row>
        <row r="899">
          <cell r="B899" t="str">
            <v>雷系6</v>
          </cell>
          <cell r="C899">
            <v>6</v>
          </cell>
          <cell r="D899" t="str">
            <v>雷系</v>
          </cell>
          <cell r="E899">
            <v>10</v>
          </cell>
          <cell r="F899" t="str">
            <v>电击</v>
          </cell>
          <cell r="H899">
            <v>105.362311020256</v>
          </cell>
          <cell r="I899">
            <v>150</v>
          </cell>
          <cell r="J899">
            <v>57.7699507389163</v>
          </cell>
          <cell r="K899">
            <v>8.5000499999999999</v>
          </cell>
          <cell r="L899">
            <v>57.7699507389163</v>
          </cell>
          <cell r="M899">
            <v>8.5000499999999999</v>
          </cell>
          <cell r="N899">
            <v>0.2</v>
          </cell>
          <cell r="O899">
            <v>0.2</v>
          </cell>
          <cell r="P899">
            <v>0.36</v>
          </cell>
          <cell r="Q899">
            <v>0.1</v>
          </cell>
          <cell r="R899">
            <v>2</v>
          </cell>
          <cell r="S899">
            <v>0.1</v>
          </cell>
          <cell r="T899">
            <v>0.9</v>
          </cell>
          <cell r="U899">
            <v>11.6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2.6800492610837399</v>
          </cell>
          <cell r="AC899">
            <v>8.5000499999999999</v>
          </cell>
          <cell r="AD899">
            <v>8.5000499999999999</v>
          </cell>
          <cell r="AE899">
            <v>8.5000499999999999</v>
          </cell>
          <cell r="AF899">
            <v>8.5000499999999999</v>
          </cell>
          <cell r="AG899">
            <v>8.5000499999999999</v>
          </cell>
          <cell r="AH899">
            <v>8.5000499999999999</v>
          </cell>
          <cell r="AI899">
            <v>12.750074999999999</v>
          </cell>
        </row>
        <row r="900">
          <cell r="B900" t="str">
            <v>雷系7</v>
          </cell>
          <cell r="C900">
            <v>7</v>
          </cell>
          <cell r="D900" t="str">
            <v>雷系</v>
          </cell>
          <cell r="E900">
            <v>10</v>
          </cell>
          <cell r="F900" t="str">
            <v>电击</v>
          </cell>
          <cell r="H900">
            <v>131.44797995833599</v>
          </cell>
          <cell r="I900">
            <v>150</v>
          </cell>
          <cell r="J900">
            <v>67.952083333333306</v>
          </cell>
          <cell r="K900">
            <v>9.9167249999999996</v>
          </cell>
          <cell r="L900">
            <v>67.952083333333306</v>
          </cell>
          <cell r="M900">
            <v>9.9167249999999996</v>
          </cell>
          <cell r="N900">
            <v>0.2</v>
          </cell>
          <cell r="O900">
            <v>0.2</v>
          </cell>
          <cell r="P900">
            <v>0.36</v>
          </cell>
          <cell r="Q900">
            <v>0.1</v>
          </cell>
          <cell r="R900">
            <v>2</v>
          </cell>
          <cell r="S900">
            <v>0.1</v>
          </cell>
          <cell r="T900">
            <v>0.9</v>
          </cell>
          <cell r="U900">
            <v>13.533333333333299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3.696874999999995</v>
          </cell>
          <cell r="AC900">
            <v>9.9167249999999996</v>
          </cell>
          <cell r="AD900">
            <v>9.9167249999999996</v>
          </cell>
          <cell r="AE900">
            <v>9.9167249999999996</v>
          </cell>
          <cell r="AF900">
            <v>9.9167249999999996</v>
          </cell>
          <cell r="AG900">
            <v>9.9167249999999996</v>
          </cell>
          <cell r="AH900">
            <v>9.9167249999999996</v>
          </cell>
          <cell r="AI900">
            <v>14.875087499999999</v>
          </cell>
        </row>
        <row r="901">
          <cell r="B901" t="str">
            <v>雷系8</v>
          </cell>
          <cell r="C901">
            <v>8</v>
          </cell>
          <cell r="D901" t="str">
            <v>雷系</v>
          </cell>
          <cell r="E901">
            <v>10</v>
          </cell>
          <cell r="F901" t="str">
            <v>电击</v>
          </cell>
          <cell r="H901">
            <v>160.08273706626099</v>
          </cell>
          <cell r="I901">
            <v>150</v>
          </cell>
          <cell r="J901">
            <v>78.296103896103901</v>
          </cell>
          <cell r="K901">
            <v>11.333399999999999</v>
          </cell>
          <cell r="L901">
            <v>78.296103896103901</v>
          </cell>
          <cell r="M901">
            <v>11.333399999999999</v>
          </cell>
          <cell r="N901">
            <v>0.2</v>
          </cell>
          <cell r="O901">
            <v>0.2</v>
          </cell>
          <cell r="P901">
            <v>0.36</v>
          </cell>
          <cell r="Q901">
            <v>0.1</v>
          </cell>
          <cell r="R901">
            <v>2</v>
          </cell>
          <cell r="S901">
            <v>0.1</v>
          </cell>
          <cell r="T901">
            <v>0.9</v>
          </cell>
          <cell r="U901">
            <v>15.466666666666701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4.8935064935064894</v>
          </cell>
          <cell r="AC901">
            <v>11.333399999999999</v>
          </cell>
          <cell r="AD901">
            <v>11.333399999999999</v>
          </cell>
          <cell r="AE901">
            <v>11.333399999999999</v>
          </cell>
          <cell r="AF901">
            <v>11.333399999999999</v>
          </cell>
          <cell r="AG901">
            <v>11.333399999999999</v>
          </cell>
          <cell r="AH901">
            <v>11.333399999999999</v>
          </cell>
          <cell r="AI901">
            <v>17.0001</v>
          </cell>
        </row>
        <row r="902">
          <cell r="B902" t="str">
            <v>雷系9</v>
          </cell>
          <cell r="C902">
            <v>9</v>
          </cell>
          <cell r="D902" t="str">
            <v>雷系</v>
          </cell>
          <cell r="E902">
            <v>10</v>
          </cell>
          <cell r="F902" t="str">
            <v>电击</v>
          </cell>
          <cell r="H902">
            <v>191.309067146861</v>
          </cell>
          <cell r="I902">
            <v>150</v>
          </cell>
          <cell r="J902">
            <v>88.803470824949699</v>
          </cell>
          <cell r="K902">
            <v>12.750075000000001</v>
          </cell>
          <cell r="L902">
            <v>88.803470824949699</v>
          </cell>
          <cell r="M902">
            <v>12.750075000000001</v>
          </cell>
          <cell r="N902">
            <v>0.2</v>
          </cell>
          <cell r="O902">
            <v>0.2</v>
          </cell>
          <cell r="P902">
            <v>0.36</v>
          </cell>
          <cell r="Q902">
            <v>0.1</v>
          </cell>
          <cell r="R902">
            <v>2</v>
          </cell>
          <cell r="S902">
            <v>0.1</v>
          </cell>
          <cell r="T902">
            <v>0.9</v>
          </cell>
          <cell r="U902">
            <v>17.399999999999999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6.2766851106639905</v>
          </cell>
          <cell r="AC902">
            <v>12.750075000000001</v>
          </cell>
          <cell r="AD902">
            <v>12.750075000000001</v>
          </cell>
          <cell r="AE902">
            <v>12.750075000000001</v>
          </cell>
          <cell r="AF902">
            <v>12.750075000000001</v>
          </cell>
          <cell r="AG902">
            <v>12.750075000000001</v>
          </cell>
          <cell r="AH902">
            <v>12.750075000000001</v>
          </cell>
          <cell r="AI902">
            <v>19.1251125</v>
          </cell>
        </row>
        <row r="903">
          <cell r="B903" t="str">
            <v>雷系10</v>
          </cell>
          <cell r="C903">
            <v>10</v>
          </cell>
          <cell r="D903" t="str">
            <v>雷系</v>
          </cell>
          <cell r="E903">
            <v>10</v>
          </cell>
          <cell r="F903" t="str">
            <v>电击</v>
          </cell>
          <cell r="H903">
            <v>225.169455002967</v>
          </cell>
          <cell r="I903">
            <v>150</v>
          </cell>
          <cell r="J903">
            <v>99.4756838905775</v>
          </cell>
          <cell r="K903">
            <v>14.16675</v>
          </cell>
          <cell r="L903">
            <v>99.4756838905775</v>
          </cell>
          <cell r="M903">
            <v>14.16675</v>
          </cell>
          <cell r="N903">
            <v>0.2</v>
          </cell>
          <cell r="O903">
            <v>0.2</v>
          </cell>
          <cell r="P903">
            <v>0.36</v>
          </cell>
          <cell r="Q903">
            <v>0.1</v>
          </cell>
          <cell r="R903">
            <v>2</v>
          </cell>
          <cell r="S903">
            <v>0.1</v>
          </cell>
          <cell r="T903">
            <v>0.9</v>
          </cell>
          <cell r="U903">
            <v>19.3333333333333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7.8533434650456009</v>
          </cell>
          <cell r="AC903">
            <v>14.16675</v>
          </cell>
          <cell r="AD903">
            <v>14.16675</v>
          </cell>
          <cell r="AE903">
            <v>14.16675</v>
          </cell>
          <cell r="AF903">
            <v>14.16675</v>
          </cell>
          <cell r="AG903">
            <v>14.16675</v>
          </cell>
          <cell r="AH903">
            <v>14.16675</v>
          </cell>
          <cell r="AI903">
            <v>21.250125000000001</v>
          </cell>
        </row>
        <row r="904">
          <cell r="B904" t="str">
            <v>雷系11</v>
          </cell>
          <cell r="C904">
            <v>11</v>
          </cell>
          <cell r="D904" t="str">
            <v>雷系</v>
          </cell>
          <cell r="E904">
            <v>10</v>
          </cell>
          <cell r="F904" t="str">
            <v>电击</v>
          </cell>
          <cell r="H904">
            <v>249.24417660705799</v>
          </cell>
          <cell r="I904">
            <v>150</v>
          </cell>
          <cell r="J904">
            <v>110.314285714286</v>
          </cell>
          <cell r="K904">
            <v>15.583425</v>
          </cell>
          <cell r="L904">
            <v>110.314285714286</v>
          </cell>
          <cell r="M904">
            <v>15.583425</v>
          </cell>
          <cell r="N904">
            <v>0.2</v>
          </cell>
          <cell r="O904">
            <v>0.2</v>
          </cell>
          <cell r="P904">
            <v>0.36</v>
          </cell>
          <cell r="Q904">
            <v>0.1</v>
          </cell>
          <cell r="R904">
            <v>2</v>
          </cell>
          <cell r="S904">
            <v>0.1</v>
          </cell>
          <cell r="T904">
            <v>0.9</v>
          </cell>
          <cell r="U904">
            <v>21.266666666666701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9.6306122448979643</v>
          </cell>
          <cell r="AC904">
            <v>15.583425</v>
          </cell>
          <cell r="AD904">
            <v>15.583425</v>
          </cell>
          <cell r="AE904">
            <v>15.583425</v>
          </cell>
          <cell r="AF904">
            <v>15.583425</v>
          </cell>
          <cell r="AG904">
            <v>15.583425</v>
          </cell>
          <cell r="AH904">
            <v>15.583425</v>
          </cell>
          <cell r="AI904">
            <v>23.375137500000001</v>
          </cell>
        </row>
        <row r="905">
          <cell r="B905" t="str">
            <v>雷系12</v>
          </cell>
          <cell r="C905">
            <v>12</v>
          </cell>
          <cell r="D905" t="str">
            <v>雷系</v>
          </cell>
          <cell r="E905">
            <v>10</v>
          </cell>
          <cell r="F905" t="str">
            <v>电击</v>
          </cell>
          <cell r="H905">
            <v>283.638742464666</v>
          </cell>
          <cell r="I905">
            <v>150</v>
          </cell>
          <cell r="J905">
            <v>121.320863309353</v>
          </cell>
          <cell r="K905">
            <v>17.0001</v>
          </cell>
          <cell r="L905">
            <v>121.320863309353</v>
          </cell>
          <cell r="M905">
            <v>17.0001</v>
          </cell>
          <cell r="N905">
            <v>0.2</v>
          </cell>
          <cell r="O905">
            <v>0.2</v>
          </cell>
          <cell r="P905">
            <v>0.36</v>
          </cell>
          <cell r="Q905">
            <v>0.1</v>
          </cell>
          <cell r="R905">
            <v>2</v>
          </cell>
          <cell r="S905">
            <v>0.1</v>
          </cell>
          <cell r="T905">
            <v>0.9</v>
          </cell>
          <cell r="U905">
            <v>23.2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11.615827338129495</v>
          </cell>
          <cell r="AC905">
            <v>17.0001</v>
          </cell>
          <cell r="AD905">
            <v>17.0001</v>
          </cell>
          <cell r="AE905">
            <v>17.0001</v>
          </cell>
          <cell r="AF905">
            <v>17.0001</v>
          </cell>
          <cell r="AG905">
            <v>17.0001</v>
          </cell>
          <cell r="AH905">
            <v>17.0001</v>
          </cell>
          <cell r="AI905">
            <v>25.500149999999998</v>
          </cell>
        </row>
        <row r="906">
          <cell r="B906" t="str">
            <v>雷系13</v>
          </cell>
          <cell r="C906">
            <v>13</v>
          </cell>
          <cell r="D906" t="str">
            <v>雷系</v>
          </cell>
          <cell r="E906">
            <v>10</v>
          </cell>
          <cell r="F906" t="str">
            <v>电击</v>
          </cell>
          <cell r="H906">
            <v>309.183846599682</v>
          </cell>
          <cell r="I906">
            <v>150</v>
          </cell>
          <cell r="J906">
            <v>132.49704968944101</v>
          </cell>
          <cell r="K906">
            <v>18.416775000000001</v>
          </cell>
          <cell r="L906">
            <v>132.49704968944101</v>
          </cell>
          <cell r="M906">
            <v>18.416775000000001</v>
          </cell>
          <cell r="N906">
            <v>0.2</v>
          </cell>
          <cell r="O906">
            <v>0.2</v>
          </cell>
          <cell r="P906">
            <v>0.36</v>
          </cell>
          <cell r="Q906">
            <v>0.1</v>
          </cell>
          <cell r="R906">
            <v>2</v>
          </cell>
          <cell r="S906">
            <v>0.1</v>
          </cell>
          <cell r="T906">
            <v>0.9</v>
          </cell>
          <cell r="U906">
            <v>25.133333333333301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13.816537267080751</v>
          </cell>
          <cell r="AC906">
            <v>18.416775000000001</v>
          </cell>
          <cell r="AD906">
            <v>18.416775000000001</v>
          </cell>
          <cell r="AE906">
            <v>18.416775000000001</v>
          </cell>
          <cell r="AF906">
            <v>18.416775000000001</v>
          </cell>
          <cell r="AG906">
            <v>18.416775000000001</v>
          </cell>
          <cell r="AH906">
            <v>18.416775000000001</v>
          </cell>
          <cell r="AI906">
            <v>27.625162500000002</v>
          </cell>
        </row>
        <row r="907">
          <cell r="B907" t="str">
            <v>雷系14</v>
          </cell>
          <cell r="C907">
            <v>14</v>
          </cell>
          <cell r="D907" t="str">
            <v>雷系</v>
          </cell>
          <cell r="E907">
            <v>10</v>
          </cell>
          <cell r="F907" t="str">
            <v>电击</v>
          </cell>
          <cell r="H907">
            <v>335.02257262130797</v>
          </cell>
          <cell r="I907">
            <v>150</v>
          </cell>
          <cell r="J907">
            <v>143.84452554744499</v>
          </cell>
          <cell r="K907">
            <v>19.833449999999999</v>
          </cell>
          <cell r="L907">
            <v>143.84452554744499</v>
          </cell>
          <cell r="M907">
            <v>19.833449999999999</v>
          </cell>
          <cell r="N907">
            <v>0.2</v>
          </cell>
          <cell r="O907">
            <v>0.2</v>
          </cell>
          <cell r="P907">
            <v>0.36</v>
          </cell>
          <cell r="Q907">
            <v>0.1</v>
          </cell>
          <cell r="R907">
            <v>2</v>
          </cell>
          <cell r="S907">
            <v>0.1</v>
          </cell>
          <cell r="T907">
            <v>0.9</v>
          </cell>
          <cell r="U907">
            <v>27.066666666666698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16.24051094890515</v>
          </cell>
          <cell r="AC907">
            <v>19.833449999999999</v>
          </cell>
          <cell r="AD907">
            <v>19.833449999999999</v>
          </cell>
          <cell r="AE907">
            <v>19.833449999999999</v>
          </cell>
          <cell r="AF907">
            <v>19.833449999999999</v>
          </cell>
          <cell r="AG907">
            <v>19.833449999999999</v>
          </cell>
          <cell r="AH907">
            <v>19.833449999999999</v>
          </cell>
          <cell r="AI907">
            <v>29.750174999999999</v>
          </cell>
        </row>
        <row r="908">
          <cell r="B908" t="str">
            <v>雷系15</v>
          </cell>
          <cell r="C908">
            <v>15</v>
          </cell>
          <cell r="D908" t="str">
            <v>雷系</v>
          </cell>
          <cell r="E908">
            <v>10</v>
          </cell>
          <cell r="F908" t="str">
            <v>电击</v>
          </cell>
          <cell r="H908">
            <v>361.15492052954301</v>
          </cell>
          <cell r="I908">
            <v>150</v>
          </cell>
          <cell r="J908">
            <v>155.365021008403</v>
          </cell>
          <cell r="K908">
            <v>21.250125000000001</v>
          </cell>
          <cell r="L908">
            <v>155.365021008403</v>
          </cell>
          <cell r="M908">
            <v>21.250125000000001</v>
          </cell>
          <cell r="N908">
            <v>0.2</v>
          </cell>
          <cell r="O908">
            <v>0.2</v>
          </cell>
          <cell r="P908">
            <v>0.36</v>
          </cell>
          <cell r="Q908">
            <v>0.1</v>
          </cell>
          <cell r="R908">
            <v>2</v>
          </cell>
          <cell r="S908">
            <v>0.1</v>
          </cell>
          <cell r="T908">
            <v>0.9</v>
          </cell>
          <cell r="U908">
            <v>29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18.8957457983193</v>
          </cell>
          <cell r="AC908">
            <v>21.250125000000001</v>
          </cell>
          <cell r="AD908">
            <v>21.250125000000001</v>
          </cell>
          <cell r="AE908">
            <v>21.250125000000001</v>
          </cell>
          <cell r="AF908">
            <v>21.250125000000001</v>
          </cell>
          <cell r="AG908">
            <v>21.250125000000001</v>
          </cell>
          <cell r="AH908">
            <v>21.250125000000001</v>
          </cell>
          <cell r="AI908">
            <v>31.875187500000003</v>
          </cell>
        </row>
        <row r="909">
          <cell r="B909" t="str">
            <v>雷系16</v>
          </cell>
          <cell r="C909">
            <v>16</v>
          </cell>
          <cell r="D909" t="str">
            <v>雷系</v>
          </cell>
          <cell r="E909">
            <v>10</v>
          </cell>
          <cell r="F909" t="str">
            <v>电击</v>
          </cell>
          <cell r="H909">
            <v>387.58089032438801</v>
          </cell>
          <cell r="I909">
            <v>150</v>
          </cell>
          <cell r="J909">
            <v>167.06031746031701</v>
          </cell>
          <cell r="K909">
            <v>22.666799999999999</v>
          </cell>
          <cell r="L909">
            <v>167.06031746031701</v>
          </cell>
          <cell r="M909">
            <v>22.666799999999999</v>
          </cell>
          <cell r="N909">
            <v>0.2</v>
          </cell>
          <cell r="O909">
            <v>0.2</v>
          </cell>
          <cell r="P909">
            <v>0.36</v>
          </cell>
          <cell r="Q909">
            <v>0.1</v>
          </cell>
          <cell r="R909">
            <v>2</v>
          </cell>
          <cell r="S909">
            <v>0.1</v>
          </cell>
          <cell r="T909">
            <v>0.9</v>
          </cell>
          <cell r="U909">
            <v>30.933333333333302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21.790476190476149</v>
          </cell>
          <cell r="AC909">
            <v>22.666799999999999</v>
          </cell>
          <cell r="AD909">
            <v>22.666799999999999</v>
          </cell>
          <cell r="AE909">
            <v>22.666799999999999</v>
          </cell>
          <cell r="AF909">
            <v>22.666799999999999</v>
          </cell>
          <cell r="AG909">
            <v>22.666799999999999</v>
          </cell>
          <cell r="AH909">
            <v>22.666799999999999</v>
          </cell>
          <cell r="AI909">
            <v>34.0002</v>
          </cell>
        </row>
        <row r="910">
          <cell r="B910" t="str">
            <v>雷系17</v>
          </cell>
          <cell r="C910">
            <v>17</v>
          </cell>
          <cell r="D910" t="str">
            <v>雷系</v>
          </cell>
          <cell r="E910">
            <v>10</v>
          </cell>
          <cell r="F910" t="str">
            <v>电击</v>
          </cell>
          <cell r="H910">
            <v>414.30048200584201</v>
          </cell>
          <cell r="I910">
            <v>150</v>
          </cell>
          <cell r="J910">
            <v>178.93224946695099</v>
          </cell>
          <cell r="K910">
            <v>24.083475</v>
          </cell>
          <cell r="L910">
            <v>178.93224946695099</v>
          </cell>
          <cell r="M910">
            <v>24.083475</v>
          </cell>
          <cell r="N910">
            <v>0.2</v>
          </cell>
          <cell r="O910">
            <v>0.2</v>
          </cell>
          <cell r="P910">
            <v>0.36</v>
          </cell>
          <cell r="Q910">
            <v>0.1</v>
          </cell>
          <cell r="R910">
            <v>2</v>
          </cell>
          <cell r="S910">
            <v>0.1</v>
          </cell>
          <cell r="T910">
            <v>0.9</v>
          </cell>
          <cell r="U910">
            <v>32.866666666666703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24.933182302771801</v>
          </cell>
          <cell r="AC910">
            <v>24.083475</v>
          </cell>
          <cell r="AD910">
            <v>24.083475</v>
          </cell>
          <cell r="AE910">
            <v>24.083475</v>
          </cell>
          <cell r="AF910">
            <v>24.083475</v>
          </cell>
          <cell r="AG910">
            <v>24.083475</v>
          </cell>
          <cell r="AH910">
            <v>24.083475</v>
          </cell>
          <cell r="AI910">
            <v>36.125212500000004</v>
          </cell>
        </row>
        <row r="911">
          <cell r="B911" t="str">
            <v>雷系18</v>
          </cell>
          <cell r="C911">
            <v>18</v>
          </cell>
          <cell r="D911" t="str">
            <v>雷系</v>
          </cell>
          <cell r="E911">
            <v>10</v>
          </cell>
          <cell r="F911" t="str">
            <v>电击</v>
          </cell>
          <cell r="H911">
            <v>441.31369557390599</v>
          </cell>
          <cell r="I911">
            <v>150</v>
          </cell>
          <cell r="J911">
            <v>190.982706766917</v>
          </cell>
          <cell r="K911">
            <v>25.500150000000001</v>
          </cell>
          <cell r="L911">
            <v>190.982706766917</v>
          </cell>
          <cell r="M911">
            <v>25.500150000000001</v>
          </cell>
          <cell r="N911">
            <v>0.2</v>
          </cell>
          <cell r="O911">
            <v>0.2</v>
          </cell>
          <cell r="P911">
            <v>0.36</v>
          </cell>
          <cell r="Q911">
            <v>0.1</v>
          </cell>
          <cell r="R911">
            <v>2</v>
          </cell>
          <cell r="S911">
            <v>0.1</v>
          </cell>
          <cell r="T911">
            <v>0.9</v>
          </cell>
          <cell r="U911">
            <v>34.799999999999997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28.332599355531752</v>
          </cell>
          <cell r="AC911">
            <v>25.500150000000001</v>
          </cell>
          <cell r="AD911">
            <v>25.500150000000001</v>
          </cell>
          <cell r="AE911">
            <v>25.500150000000001</v>
          </cell>
          <cell r="AF911">
            <v>25.500150000000001</v>
          </cell>
          <cell r="AG911">
            <v>25.500150000000001</v>
          </cell>
          <cell r="AH911">
            <v>25.500150000000001</v>
          </cell>
          <cell r="AI911">
            <v>38.250225</v>
          </cell>
        </row>
        <row r="912">
          <cell r="B912" t="str">
            <v>雷系19</v>
          </cell>
          <cell r="C912">
            <v>19</v>
          </cell>
          <cell r="D912" t="str">
            <v>雷系</v>
          </cell>
          <cell r="E912">
            <v>10</v>
          </cell>
          <cell r="F912" t="str">
            <v>电击</v>
          </cell>
          <cell r="H912">
            <v>468.620531028578</v>
          </cell>
          <cell r="I912">
            <v>150</v>
          </cell>
          <cell r="J912">
            <v>203.213636363636</v>
          </cell>
          <cell r="K912">
            <v>26.916824999999999</v>
          </cell>
          <cell r="L912">
            <v>203.213636363636</v>
          </cell>
          <cell r="M912">
            <v>26.916824999999999</v>
          </cell>
          <cell r="N912">
            <v>0.2</v>
          </cell>
          <cell r="O912">
            <v>0.2</v>
          </cell>
          <cell r="P912">
            <v>0.36</v>
          </cell>
          <cell r="Q912">
            <v>0.1</v>
          </cell>
          <cell r="R912">
            <v>2</v>
          </cell>
          <cell r="S912">
            <v>0.1</v>
          </cell>
          <cell r="T912">
            <v>0.9</v>
          </cell>
          <cell r="U912">
            <v>36.733333333333299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31.9977272727273</v>
          </cell>
          <cell r="AC912">
            <v>26.916824999999999</v>
          </cell>
          <cell r="AD912">
            <v>26.916824999999999</v>
          </cell>
          <cell r="AE912">
            <v>26.916824999999999</v>
          </cell>
          <cell r="AF912">
            <v>26.916824999999999</v>
          </cell>
          <cell r="AG912">
            <v>26.916824999999999</v>
          </cell>
          <cell r="AH912">
            <v>26.916824999999999</v>
          </cell>
          <cell r="AI912">
            <v>40.375237499999997</v>
          </cell>
        </row>
        <row r="913">
          <cell r="B913" t="str">
            <v>雷系20</v>
          </cell>
          <cell r="C913">
            <v>20</v>
          </cell>
          <cell r="D913" t="str">
            <v>雷系</v>
          </cell>
          <cell r="E913">
            <v>10</v>
          </cell>
          <cell r="F913" t="str">
            <v>电击</v>
          </cell>
          <cell r="H913">
            <v>496.22098836985998</v>
          </cell>
          <cell r="I913">
            <v>150</v>
          </cell>
          <cell r="J913">
            <v>215.62704471101401</v>
          </cell>
          <cell r="K913">
            <v>28.333500000000001</v>
          </cell>
          <cell r="L913">
            <v>215.62704471101401</v>
          </cell>
          <cell r="M913">
            <v>28.333500000000001</v>
          </cell>
          <cell r="N913">
            <v>0.2</v>
          </cell>
          <cell r="O913">
            <v>0.2</v>
          </cell>
          <cell r="P913">
            <v>0.36</v>
          </cell>
          <cell r="Q913">
            <v>0.1</v>
          </cell>
          <cell r="R913">
            <v>2</v>
          </cell>
          <cell r="S913">
            <v>0.1</v>
          </cell>
          <cell r="T913">
            <v>0.9</v>
          </cell>
          <cell r="U913">
            <v>38.6666666666667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35.937840785169001</v>
          </cell>
          <cell r="AC913">
            <v>28.333500000000001</v>
          </cell>
          <cell r="AD913">
            <v>28.333500000000001</v>
          </cell>
          <cell r="AE913">
            <v>28.333500000000001</v>
          </cell>
          <cell r="AF913">
            <v>28.333500000000001</v>
          </cell>
          <cell r="AG913">
            <v>28.333500000000001</v>
          </cell>
          <cell r="AH913">
            <v>28.333500000000001</v>
          </cell>
          <cell r="AI913">
            <v>42.500250000000001</v>
          </cell>
        </row>
        <row r="914">
          <cell r="B914" t="str">
            <v>雷系21</v>
          </cell>
          <cell r="C914">
            <v>21</v>
          </cell>
          <cell r="D914" t="str">
            <v>雷系</v>
          </cell>
          <cell r="E914">
            <v>10</v>
          </cell>
          <cell r="F914" t="str">
            <v>电击</v>
          </cell>
          <cell r="H914">
            <v>524.11506759775205</v>
          </cell>
          <cell r="I914">
            <v>150</v>
          </cell>
          <cell r="J914">
            <v>228.22499999999999</v>
          </cell>
          <cell r="K914">
            <v>29.750174999999999</v>
          </cell>
          <cell r="L914">
            <v>228.22499999999999</v>
          </cell>
          <cell r="M914">
            <v>29.750174999999999</v>
          </cell>
          <cell r="N914">
            <v>0.2</v>
          </cell>
          <cell r="O914">
            <v>0.2</v>
          </cell>
          <cell r="P914">
            <v>0.36</v>
          </cell>
          <cell r="Q914">
            <v>0.1</v>
          </cell>
          <cell r="R914">
            <v>2</v>
          </cell>
          <cell r="S914">
            <v>0.1</v>
          </cell>
          <cell r="T914">
            <v>0.9</v>
          </cell>
          <cell r="U914">
            <v>40.6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40.162499999999994</v>
          </cell>
          <cell r="AC914">
            <v>29.750174999999999</v>
          </cell>
          <cell r="AD914">
            <v>29.750174999999999</v>
          </cell>
          <cell r="AE914">
            <v>29.750174999999999</v>
          </cell>
          <cell r="AF914">
            <v>29.750174999999999</v>
          </cell>
          <cell r="AG914">
            <v>29.750174999999999</v>
          </cell>
          <cell r="AH914">
            <v>29.750174999999999</v>
          </cell>
          <cell r="AI914">
            <v>44.625262499999998</v>
          </cell>
        </row>
        <row r="915">
          <cell r="B915" t="str">
            <v>雷系22</v>
          </cell>
          <cell r="C915">
            <v>22</v>
          </cell>
          <cell r="D915" t="str">
            <v>雷系</v>
          </cell>
          <cell r="E915">
            <v>10</v>
          </cell>
          <cell r="F915" t="str">
            <v>电击</v>
          </cell>
          <cell r="H915">
            <v>552.30276871225306</v>
          </cell>
          <cell r="I915">
            <v>150</v>
          </cell>
          <cell r="J915">
            <v>241.009634551495</v>
          </cell>
          <cell r="K915">
            <v>31.16685</v>
          </cell>
          <cell r="L915">
            <v>241.009634551495</v>
          </cell>
          <cell r="M915">
            <v>31.16685</v>
          </cell>
          <cell r="N915">
            <v>0.2</v>
          </cell>
          <cell r="O915">
            <v>0.2</v>
          </cell>
          <cell r="P915">
            <v>0.36</v>
          </cell>
          <cell r="Q915">
            <v>0.1</v>
          </cell>
          <cell r="R915">
            <v>2</v>
          </cell>
          <cell r="S915">
            <v>0.1</v>
          </cell>
          <cell r="T915">
            <v>0.9</v>
          </cell>
          <cell r="U915">
            <v>42.533333333333303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44.681561461794004</v>
          </cell>
          <cell r="AC915">
            <v>31.16685</v>
          </cell>
          <cell r="AD915">
            <v>31.16685</v>
          </cell>
          <cell r="AE915">
            <v>31.16685</v>
          </cell>
          <cell r="AF915">
            <v>31.16685</v>
          </cell>
          <cell r="AG915">
            <v>31.16685</v>
          </cell>
          <cell r="AH915">
            <v>31.16685</v>
          </cell>
          <cell r="AI915">
            <v>46.750275000000002</v>
          </cell>
        </row>
        <row r="916">
          <cell r="B916" t="str">
            <v>雷系23</v>
          </cell>
          <cell r="C916">
            <v>23</v>
          </cell>
          <cell r="D916" t="str">
            <v>雷系</v>
          </cell>
          <cell r="E916">
            <v>10</v>
          </cell>
          <cell r="F916" t="str">
            <v>电击</v>
          </cell>
          <cell r="H916">
            <v>602.50505466107904</v>
          </cell>
          <cell r="I916">
            <v>150</v>
          </cell>
          <cell r="J916">
            <v>253.98314732142899</v>
          </cell>
          <cell r="K916">
            <v>32.583525000000002</v>
          </cell>
          <cell r="L916">
            <v>253.98314732142899</v>
          </cell>
          <cell r="M916">
            <v>32.583525000000002</v>
          </cell>
          <cell r="N916">
            <v>0.2</v>
          </cell>
          <cell r="O916">
            <v>0.2</v>
          </cell>
          <cell r="P916">
            <v>0.36</v>
          </cell>
          <cell r="Q916">
            <v>0.1</v>
          </cell>
          <cell r="R916">
            <v>2</v>
          </cell>
          <cell r="S916">
            <v>0.1</v>
          </cell>
          <cell r="T916">
            <v>0.9</v>
          </cell>
          <cell r="U916">
            <v>44.466666666666697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49.505189732142895</v>
          </cell>
          <cell r="AC916">
            <v>32.583525000000002</v>
          </cell>
          <cell r="AD916">
            <v>32.583525000000002</v>
          </cell>
          <cell r="AE916">
            <v>32.583525000000002</v>
          </cell>
          <cell r="AF916">
            <v>32.583525000000002</v>
          </cell>
          <cell r="AG916">
            <v>32.583525000000002</v>
          </cell>
          <cell r="AH916">
            <v>32.583525000000002</v>
          </cell>
          <cell r="AI916">
            <v>48.875287499999999</v>
          </cell>
        </row>
        <row r="917">
          <cell r="B917" t="str">
            <v>雷系24</v>
          </cell>
          <cell r="C917">
            <v>24</v>
          </cell>
          <cell r="D917" t="str">
            <v>雷系</v>
          </cell>
          <cell r="E917">
            <v>10</v>
          </cell>
          <cell r="F917" t="str">
            <v>电击</v>
          </cell>
          <cell r="H917">
            <v>632.35616454823003</v>
          </cell>
          <cell r="I917">
            <v>150</v>
          </cell>
          <cell r="J917">
            <v>267.14780652418398</v>
          </cell>
          <cell r="K917">
            <v>34.0002</v>
          </cell>
          <cell r="L917">
            <v>267.14780652418398</v>
          </cell>
          <cell r="M917">
            <v>34.0002</v>
          </cell>
          <cell r="N917">
            <v>0.2</v>
          </cell>
          <cell r="O917">
            <v>0.2</v>
          </cell>
          <cell r="P917">
            <v>0.36</v>
          </cell>
          <cell r="Q917">
            <v>0.1</v>
          </cell>
          <cell r="R917">
            <v>2</v>
          </cell>
          <cell r="S917">
            <v>0.1</v>
          </cell>
          <cell r="T917">
            <v>0.9</v>
          </cell>
          <cell r="U917">
            <v>46.4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54.643869516310502</v>
          </cell>
          <cell r="AC917">
            <v>34.0002</v>
          </cell>
          <cell r="AD917">
            <v>34.0002</v>
          </cell>
          <cell r="AE917">
            <v>34.0002</v>
          </cell>
          <cell r="AF917">
            <v>34.0002</v>
          </cell>
          <cell r="AG917">
            <v>34.0002</v>
          </cell>
          <cell r="AH917">
            <v>34.0002</v>
          </cell>
          <cell r="AI917">
            <v>51.000299999999996</v>
          </cell>
        </row>
        <row r="918">
          <cell r="B918" t="str">
            <v>雷系25</v>
          </cell>
          <cell r="C918">
            <v>25</v>
          </cell>
          <cell r="D918" t="str">
            <v>雷系</v>
          </cell>
          <cell r="E918">
            <v>10</v>
          </cell>
          <cell r="F918" t="str">
            <v>电击</v>
          </cell>
          <cell r="H918">
            <v>662.51187759749598</v>
          </cell>
          <cell r="I918">
            <v>150</v>
          </cell>
          <cell r="J918">
            <v>280.50595238095201</v>
          </cell>
          <cell r="K918">
            <v>35.416874999999997</v>
          </cell>
          <cell r="L918">
            <v>280.50595238095201</v>
          </cell>
          <cell r="M918">
            <v>35.416874999999997</v>
          </cell>
          <cell r="N918">
            <v>0.2</v>
          </cell>
          <cell r="O918">
            <v>0.2</v>
          </cell>
          <cell r="P918">
            <v>0.36</v>
          </cell>
          <cell r="Q918">
            <v>0.1</v>
          </cell>
          <cell r="R918">
            <v>2</v>
          </cell>
          <cell r="S918">
            <v>0.1</v>
          </cell>
          <cell r="T918">
            <v>0.9</v>
          </cell>
          <cell r="U918">
            <v>48.3333333333333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60.1084183673469</v>
          </cell>
          <cell r="AC918">
            <v>35.416874999999997</v>
          </cell>
          <cell r="AD918">
            <v>35.416874999999997</v>
          </cell>
          <cell r="AE918">
            <v>35.416874999999997</v>
          </cell>
          <cell r="AF918">
            <v>35.416874999999997</v>
          </cell>
          <cell r="AG918">
            <v>35.416874999999997</v>
          </cell>
          <cell r="AH918">
            <v>35.416874999999997</v>
          </cell>
          <cell r="AI918">
            <v>53.125312499999993</v>
          </cell>
        </row>
        <row r="919">
          <cell r="B919" t="str">
            <v>雷系26</v>
          </cell>
          <cell r="C919">
            <v>26</v>
          </cell>
          <cell r="D919" t="str">
            <v>雷系</v>
          </cell>
          <cell r="E919">
            <v>10</v>
          </cell>
          <cell r="F919" t="str">
            <v>电击</v>
          </cell>
          <cell r="H919">
            <v>692.97219380887498</v>
          </cell>
          <cell r="I919">
            <v>150</v>
          </cell>
          <cell r="J919">
            <v>294.06</v>
          </cell>
          <cell r="K919">
            <v>36.833550000000002</v>
          </cell>
          <cell r="L919">
            <v>294.06</v>
          </cell>
          <cell r="M919">
            <v>36.833550000000002</v>
          </cell>
          <cell r="N919">
            <v>0.2</v>
          </cell>
          <cell r="O919">
            <v>0.2</v>
          </cell>
          <cell r="P919">
            <v>0.36</v>
          </cell>
          <cell r="Q919">
            <v>0.1</v>
          </cell>
          <cell r="R919">
            <v>2</v>
          </cell>
          <cell r="S919">
            <v>0.1</v>
          </cell>
          <cell r="T919">
            <v>0.9</v>
          </cell>
          <cell r="U919">
            <v>50.266666666666701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65.91</v>
          </cell>
          <cell r="AC919">
            <v>36.833550000000002</v>
          </cell>
          <cell r="AD919">
            <v>36.833550000000002</v>
          </cell>
          <cell r="AE919">
            <v>36.833550000000002</v>
          </cell>
          <cell r="AF919">
            <v>36.833550000000002</v>
          </cell>
          <cell r="AG919">
            <v>36.833550000000002</v>
          </cell>
          <cell r="AH919">
            <v>36.833550000000002</v>
          </cell>
          <cell r="AI919">
            <v>55.250325000000004</v>
          </cell>
        </row>
        <row r="920">
          <cell r="B920" t="str">
            <v>雷系27</v>
          </cell>
          <cell r="C920">
            <v>27</v>
          </cell>
          <cell r="D920" t="str">
            <v>雷系</v>
          </cell>
          <cell r="E920">
            <v>10</v>
          </cell>
          <cell r="F920" t="str">
            <v>电击</v>
          </cell>
          <cell r="H920">
            <v>723.73711318236803</v>
          </cell>
          <cell r="I920">
            <v>150</v>
          </cell>
          <cell r="J920">
            <v>307.81244239631297</v>
          </cell>
          <cell r="K920">
            <v>38.250225</v>
          </cell>
          <cell r="L920">
            <v>307.81244239631297</v>
          </cell>
          <cell r="M920">
            <v>38.250225</v>
          </cell>
          <cell r="N920">
            <v>0.2</v>
          </cell>
          <cell r="O920">
            <v>0.2</v>
          </cell>
          <cell r="P920">
            <v>0.36</v>
          </cell>
          <cell r="Q920">
            <v>0.1</v>
          </cell>
          <cell r="R920">
            <v>2</v>
          </cell>
          <cell r="S920">
            <v>0.1</v>
          </cell>
          <cell r="T920">
            <v>0.9</v>
          </cell>
          <cell r="U920">
            <v>52.2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72.060138248847892</v>
          </cell>
          <cell r="AC920">
            <v>38.250225</v>
          </cell>
          <cell r="AD920">
            <v>38.250225</v>
          </cell>
          <cell r="AE920">
            <v>38.250225</v>
          </cell>
          <cell r="AF920">
            <v>38.250225</v>
          </cell>
          <cell r="AG920">
            <v>38.250225</v>
          </cell>
          <cell r="AH920">
            <v>38.250225</v>
          </cell>
          <cell r="AI920">
            <v>57.375337500000001</v>
          </cell>
        </row>
        <row r="921">
          <cell r="B921" t="str">
            <v>雷系28</v>
          </cell>
          <cell r="C921">
            <v>28</v>
          </cell>
          <cell r="D921" t="str">
            <v>雷系</v>
          </cell>
          <cell r="E921">
            <v>10</v>
          </cell>
          <cell r="F921" t="str">
            <v>电击</v>
          </cell>
          <cell r="H921">
            <v>754.80663571797402</v>
          </cell>
          <cell r="I921">
            <v>150</v>
          </cell>
          <cell r="J921">
            <v>321.76585365853703</v>
          </cell>
          <cell r="K921">
            <v>39.666899999999998</v>
          </cell>
          <cell r="L921">
            <v>321.76585365853703</v>
          </cell>
          <cell r="M921">
            <v>39.666899999999998</v>
          </cell>
          <cell r="N921">
            <v>0.2</v>
          </cell>
          <cell r="O921">
            <v>0.2</v>
          </cell>
          <cell r="P921">
            <v>0.36</v>
          </cell>
          <cell r="Q921">
            <v>0.1</v>
          </cell>
          <cell r="R921">
            <v>2</v>
          </cell>
          <cell r="S921">
            <v>0.1</v>
          </cell>
          <cell r="T921">
            <v>0.9</v>
          </cell>
          <cell r="U921">
            <v>54.133333333333297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78.570731707317151</v>
          </cell>
          <cell r="AC921">
            <v>39.666899999999998</v>
          </cell>
          <cell r="AD921">
            <v>39.666899999999998</v>
          </cell>
          <cell r="AE921">
            <v>39.666899999999998</v>
          </cell>
          <cell r="AF921">
            <v>39.666899999999998</v>
          </cell>
          <cell r="AG921">
            <v>39.666899999999998</v>
          </cell>
          <cell r="AH921">
            <v>39.666899999999998</v>
          </cell>
          <cell r="AI921">
            <v>59.500349999999997</v>
          </cell>
        </row>
        <row r="922">
          <cell r="B922" t="str">
            <v>雷系29</v>
          </cell>
          <cell r="C922">
            <v>29</v>
          </cell>
          <cell r="D922" t="str">
            <v>雷系</v>
          </cell>
          <cell r="E922">
            <v>10</v>
          </cell>
          <cell r="F922" t="str">
            <v>电击</v>
          </cell>
          <cell r="H922">
            <v>786.18076141569497</v>
          </cell>
          <cell r="I922">
            <v>150</v>
          </cell>
          <cell r="J922">
            <v>335.92289227166299</v>
          </cell>
          <cell r="K922">
            <v>41.083575000000003</v>
          </cell>
          <cell r="L922">
            <v>335.92289227166299</v>
          </cell>
          <cell r="M922">
            <v>41.083575000000003</v>
          </cell>
          <cell r="N922">
            <v>0.2</v>
          </cell>
          <cell r="O922">
            <v>0.2</v>
          </cell>
          <cell r="P922">
            <v>0.36</v>
          </cell>
          <cell r="Q922">
            <v>0.1</v>
          </cell>
          <cell r="R922">
            <v>2</v>
          </cell>
          <cell r="S922">
            <v>0.1</v>
          </cell>
          <cell r="T922">
            <v>0.9</v>
          </cell>
          <cell r="U922">
            <v>56.066666666666698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85.45406908665106</v>
          </cell>
          <cell r="AC922">
            <v>41.083575000000003</v>
          </cell>
          <cell r="AD922">
            <v>41.083575000000003</v>
          </cell>
          <cell r="AE922">
            <v>41.083575000000003</v>
          </cell>
          <cell r="AF922">
            <v>41.083575000000003</v>
          </cell>
          <cell r="AG922">
            <v>41.083575000000003</v>
          </cell>
          <cell r="AH922">
            <v>41.083575000000003</v>
          </cell>
          <cell r="AI922">
            <v>61.625362500000008</v>
          </cell>
        </row>
        <row r="923">
          <cell r="B923" t="str">
            <v>雷系30</v>
          </cell>
          <cell r="C923">
            <v>30</v>
          </cell>
          <cell r="D923" t="str">
            <v>雷系</v>
          </cell>
          <cell r="E923">
            <v>10</v>
          </cell>
          <cell r="F923" t="str">
            <v>电击</v>
          </cell>
          <cell r="H923">
            <v>817.85949027552897</v>
          </cell>
          <cell r="I923">
            <v>150</v>
          </cell>
          <cell r="J923">
            <v>350.28630460448602</v>
          </cell>
          <cell r="K923">
            <v>42.500250000000001</v>
          </cell>
          <cell r="L923">
            <v>350.28630460448602</v>
          </cell>
          <cell r="M923">
            <v>42.500250000000001</v>
          </cell>
          <cell r="N923">
            <v>0.2</v>
          </cell>
          <cell r="O923">
            <v>0.2</v>
          </cell>
          <cell r="P923">
            <v>0.36</v>
          </cell>
          <cell r="Q923">
            <v>0.1</v>
          </cell>
          <cell r="R923">
            <v>2</v>
          </cell>
          <cell r="S923">
            <v>0.1</v>
          </cell>
          <cell r="T923">
            <v>0.9</v>
          </cell>
          <cell r="U923">
            <v>58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92.72284533648164</v>
          </cell>
          <cell r="AC923">
            <v>42.500250000000001</v>
          </cell>
          <cell r="AD923">
            <v>42.500250000000001</v>
          </cell>
          <cell r="AE923">
            <v>42.500250000000001</v>
          </cell>
          <cell r="AF923">
            <v>42.500250000000001</v>
          </cell>
          <cell r="AG923">
            <v>42.500250000000001</v>
          </cell>
          <cell r="AH923">
            <v>42.500250000000001</v>
          </cell>
          <cell r="AI923">
            <v>63.750375000000005</v>
          </cell>
        </row>
        <row r="924">
          <cell r="B924" t="str">
            <v>雷系31</v>
          </cell>
          <cell r="C924">
            <v>31</v>
          </cell>
          <cell r="D924" t="str">
            <v>雷系</v>
          </cell>
          <cell r="E924">
            <v>10</v>
          </cell>
          <cell r="F924" t="str">
            <v>电击</v>
          </cell>
          <cell r="H924">
            <v>849.84282229747703</v>
          </cell>
          <cell r="I924">
            <v>150</v>
          </cell>
          <cell r="J924">
            <v>364.85892857142898</v>
          </cell>
          <cell r="K924">
            <v>43.916924999999999</v>
          </cell>
          <cell r="L924">
            <v>364.85892857142898</v>
          </cell>
          <cell r="M924">
            <v>43.916924999999999</v>
          </cell>
          <cell r="N924">
            <v>0.2</v>
          </cell>
          <cell r="O924">
            <v>0.2</v>
          </cell>
          <cell r="P924">
            <v>0.36</v>
          </cell>
          <cell r="Q924">
            <v>0.1</v>
          </cell>
          <cell r="R924">
            <v>2</v>
          </cell>
          <cell r="S924">
            <v>0.1</v>
          </cell>
          <cell r="T924">
            <v>0.9</v>
          </cell>
          <cell r="U924">
            <v>59.933333333333302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100.39017857142855</v>
          </cell>
          <cell r="AC924">
            <v>43.916924999999999</v>
          </cell>
          <cell r="AD924">
            <v>43.916924999999999</v>
          </cell>
          <cell r="AE924">
            <v>43.916924999999999</v>
          </cell>
          <cell r="AF924">
            <v>43.916924999999999</v>
          </cell>
          <cell r="AG924">
            <v>43.916924999999999</v>
          </cell>
          <cell r="AH924">
            <v>43.916924999999999</v>
          </cell>
          <cell r="AI924">
            <v>65.875387500000002</v>
          </cell>
        </row>
        <row r="925">
          <cell r="B925" t="str">
            <v>雷系32</v>
          </cell>
          <cell r="C925">
            <v>32</v>
          </cell>
          <cell r="D925" t="str">
            <v>雷系</v>
          </cell>
          <cell r="E925">
            <v>10</v>
          </cell>
          <cell r="F925" t="str">
            <v>电击</v>
          </cell>
          <cell r="H925">
            <v>882.13075748153904</v>
          </cell>
          <cell r="I925">
            <v>150</v>
          </cell>
          <cell r="J925">
            <v>379.64369747899201</v>
          </cell>
          <cell r="K925">
            <v>45.333599999999997</v>
          </cell>
          <cell r="L925">
            <v>379.64369747899201</v>
          </cell>
          <cell r="M925">
            <v>45.333599999999997</v>
          </cell>
          <cell r="N925">
            <v>0.2</v>
          </cell>
          <cell r="O925">
            <v>0.2</v>
          </cell>
          <cell r="P925">
            <v>0.36</v>
          </cell>
          <cell r="Q925">
            <v>0.1</v>
          </cell>
          <cell r="R925">
            <v>2</v>
          </cell>
          <cell r="S925">
            <v>0.1</v>
          </cell>
          <cell r="T925">
            <v>0.9</v>
          </cell>
          <cell r="U925">
            <v>61.866666666666703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108.46962785114042</v>
          </cell>
          <cell r="AC925">
            <v>45.333599999999997</v>
          </cell>
          <cell r="AD925">
            <v>45.333599999999997</v>
          </cell>
          <cell r="AE925">
            <v>45.333599999999997</v>
          </cell>
          <cell r="AF925">
            <v>45.333599999999997</v>
          </cell>
          <cell r="AG925">
            <v>45.333599999999997</v>
          </cell>
          <cell r="AH925">
            <v>45.333599999999997</v>
          </cell>
          <cell r="AI925">
            <v>68.000399999999999</v>
          </cell>
        </row>
        <row r="926">
          <cell r="B926" t="str">
            <v>雷系33</v>
          </cell>
          <cell r="C926">
            <v>33</v>
          </cell>
          <cell r="D926" t="str">
            <v>雷系</v>
          </cell>
          <cell r="E926">
            <v>10</v>
          </cell>
          <cell r="F926" t="str">
            <v>电击</v>
          </cell>
          <cell r="H926">
            <v>914.72329582771499</v>
          </cell>
          <cell r="I926">
            <v>150</v>
          </cell>
          <cell r="J926">
            <v>394.64364406779703</v>
          </cell>
          <cell r="K926">
            <v>46.750275000000002</v>
          </cell>
          <cell r="L926">
            <v>394.64364406779703</v>
          </cell>
          <cell r="M926">
            <v>46.750275000000002</v>
          </cell>
          <cell r="N926">
            <v>0.2</v>
          </cell>
          <cell r="O926">
            <v>0.2</v>
          </cell>
          <cell r="P926">
            <v>0.36</v>
          </cell>
          <cell r="Q926">
            <v>0.1</v>
          </cell>
          <cell r="R926">
            <v>2</v>
          </cell>
          <cell r="S926">
            <v>0.1</v>
          </cell>
          <cell r="T926">
            <v>0.9</v>
          </cell>
          <cell r="U926">
            <v>63.8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116.97521186440682</v>
          </cell>
          <cell r="AC926">
            <v>46.750275000000002</v>
          </cell>
          <cell r="AD926">
            <v>46.750275000000002</v>
          </cell>
          <cell r="AE926">
            <v>46.750275000000002</v>
          </cell>
          <cell r="AF926">
            <v>46.750275000000002</v>
          </cell>
          <cell r="AG926">
            <v>46.750275000000002</v>
          </cell>
          <cell r="AH926">
            <v>46.750275000000002</v>
          </cell>
          <cell r="AI926">
            <v>70.12541250000001</v>
          </cell>
        </row>
        <row r="927">
          <cell r="B927" t="str">
            <v>雷系34</v>
          </cell>
          <cell r="C927">
            <v>34</v>
          </cell>
          <cell r="D927" t="str">
            <v>雷系</v>
          </cell>
          <cell r="E927">
            <v>10</v>
          </cell>
          <cell r="F927" t="str">
            <v>电击</v>
          </cell>
          <cell r="H927">
            <v>983.66060335075701</v>
          </cell>
          <cell r="I927">
            <v>150</v>
          </cell>
          <cell r="J927">
            <v>409.86190476190501</v>
          </cell>
          <cell r="K927">
            <v>48.16695</v>
          </cell>
          <cell r="L927">
            <v>409.86190476190501</v>
          </cell>
          <cell r="M927">
            <v>48.16695</v>
          </cell>
          <cell r="N927">
            <v>0.2</v>
          </cell>
          <cell r="O927">
            <v>0.2</v>
          </cell>
          <cell r="P927">
            <v>0.36</v>
          </cell>
          <cell r="Q927">
            <v>0.1</v>
          </cell>
          <cell r="R927">
            <v>2</v>
          </cell>
          <cell r="S927">
            <v>0.1</v>
          </cell>
          <cell r="T927">
            <v>0.9</v>
          </cell>
          <cell r="U927">
            <v>65.733333333333306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125.92142857142865</v>
          </cell>
          <cell r="AC927">
            <v>48.16695</v>
          </cell>
          <cell r="AD927">
            <v>48.16695</v>
          </cell>
          <cell r="AE927">
            <v>48.16695</v>
          </cell>
          <cell r="AF927">
            <v>48.16695</v>
          </cell>
          <cell r="AG927">
            <v>48.16695</v>
          </cell>
          <cell r="AH927">
            <v>48.16695</v>
          </cell>
          <cell r="AI927">
            <v>72.250425000000007</v>
          </cell>
        </row>
        <row r="928">
          <cell r="B928" t="str">
            <v>雷系35</v>
          </cell>
          <cell r="C928">
            <v>35</v>
          </cell>
          <cell r="D928" t="str">
            <v>雷系</v>
          </cell>
          <cell r="E928">
            <v>10</v>
          </cell>
          <cell r="F928" t="str">
            <v>电击</v>
          </cell>
          <cell r="H928">
            <v>1018.12508607825</v>
          </cell>
          <cell r="I928">
            <v>150</v>
          </cell>
          <cell r="J928">
            <v>425.30172413793099</v>
          </cell>
          <cell r="K928">
            <v>49.583624999999998</v>
          </cell>
          <cell r="L928">
            <v>425.30172413793099</v>
          </cell>
          <cell r="M928">
            <v>49.583624999999998</v>
          </cell>
          <cell r="N928">
            <v>0.2</v>
          </cell>
          <cell r="O928">
            <v>0.2</v>
          </cell>
          <cell r="P928">
            <v>0.36</v>
          </cell>
          <cell r="Q928">
            <v>0.1</v>
          </cell>
          <cell r="R928">
            <v>2</v>
          </cell>
          <cell r="S928">
            <v>0.1</v>
          </cell>
          <cell r="T928">
            <v>0.9</v>
          </cell>
          <cell r="U928">
            <v>67.6666666666667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135.32327586206895</v>
          </cell>
          <cell r="AC928">
            <v>49.583624999999998</v>
          </cell>
          <cell r="AD928">
            <v>49.583624999999998</v>
          </cell>
          <cell r="AE928">
            <v>49.583624999999998</v>
          </cell>
          <cell r="AF928">
            <v>49.583624999999998</v>
          </cell>
          <cell r="AG928">
            <v>49.583624999999998</v>
          </cell>
          <cell r="AH928">
            <v>49.583624999999998</v>
          </cell>
          <cell r="AI928">
            <v>74.375437500000004</v>
          </cell>
        </row>
        <row r="929">
          <cell r="B929" t="str">
            <v>雷系36</v>
          </cell>
          <cell r="C929">
            <v>36</v>
          </cell>
          <cell r="D929" t="str">
            <v>雷系</v>
          </cell>
          <cell r="E929">
            <v>10</v>
          </cell>
          <cell r="F929" t="str">
            <v>电击</v>
          </cell>
          <cell r="H929">
            <v>1052.9057567206801</v>
          </cell>
          <cell r="I929">
            <v>150</v>
          </cell>
          <cell r="J929">
            <v>440.96645962732902</v>
          </cell>
          <cell r="K929">
            <v>51.000300000000003</v>
          </cell>
          <cell r="L929">
            <v>440.96645962732902</v>
          </cell>
          <cell r="M929">
            <v>51.000300000000003</v>
          </cell>
          <cell r="N929">
            <v>0.2</v>
          </cell>
          <cell r="O929">
            <v>0.2</v>
          </cell>
          <cell r="P929">
            <v>0.36</v>
          </cell>
          <cell r="Q929">
            <v>0.1</v>
          </cell>
          <cell r="R929">
            <v>2</v>
          </cell>
          <cell r="S929">
            <v>0.1</v>
          </cell>
          <cell r="T929">
            <v>0.9</v>
          </cell>
          <cell r="U929">
            <v>69.599999999999994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145.19627329192545</v>
          </cell>
          <cell r="AC929">
            <v>51.000300000000003</v>
          </cell>
          <cell r="AD929">
            <v>51.000300000000003</v>
          </cell>
          <cell r="AE929">
            <v>51.000300000000003</v>
          </cell>
          <cell r="AF929">
            <v>51.000300000000003</v>
          </cell>
          <cell r="AG929">
            <v>51.000300000000003</v>
          </cell>
          <cell r="AH929">
            <v>51.000300000000003</v>
          </cell>
          <cell r="AI929">
            <v>76.500450000000001</v>
          </cell>
        </row>
        <row r="930">
          <cell r="B930" t="str">
            <v>雷系37</v>
          </cell>
          <cell r="C930">
            <v>37</v>
          </cell>
          <cell r="D930" t="str">
            <v>雷系</v>
          </cell>
          <cell r="E930">
            <v>10</v>
          </cell>
          <cell r="F930" t="str">
            <v>电击</v>
          </cell>
          <cell r="H930">
            <v>1088.0026152780299</v>
          </cell>
          <cell r="I930">
            <v>150</v>
          </cell>
          <cell r="J930">
            <v>456.85958646616501</v>
          </cell>
          <cell r="K930">
            <v>52.416975000000001</v>
          </cell>
          <cell r="L930">
            <v>456.85958646616501</v>
          </cell>
          <cell r="M930">
            <v>52.416975000000001</v>
          </cell>
          <cell r="N930">
            <v>0.2</v>
          </cell>
          <cell r="O930">
            <v>0.2</v>
          </cell>
          <cell r="P930">
            <v>0.36</v>
          </cell>
          <cell r="Q930">
            <v>0.1</v>
          </cell>
          <cell r="R930">
            <v>2</v>
          </cell>
          <cell r="S930">
            <v>0.1</v>
          </cell>
          <cell r="T930">
            <v>0.9</v>
          </cell>
          <cell r="U930">
            <v>71.533333333333303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155.5564849624065</v>
          </cell>
          <cell r="AC930">
            <v>52.416975000000001</v>
          </cell>
          <cell r="AD930">
            <v>52.416975000000001</v>
          </cell>
          <cell r="AE930">
            <v>52.416975000000001</v>
          </cell>
          <cell r="AF930">
            <v>52.416975000000001</v>
          </cell>
          <cell r="AG930">
            <v>52.416975000000001</v>
          </cell>
          <cell r="AH930">
            <v>52.416975000000001</v>
          </cell>
          <cell r="AI930">
            <v>78.625462499999998</v>
          </cell>
        </row>
        <row r="931">
          <cell r="B931" t="str">
            <v>雷系38</v>
          </cell>
          <cell r="C931">
            <v>38</v>
          </cell>
          <cell r="D931" t="str">
            <v>雷系</v>
          </cell>
          <cell r="E931">
            <v>10</v>
          </cell>
          <cell r="F931" t="str">
            <v>电击</v>
          </cell>
          <cell r="H931">
            <v>1123.4156617503199</v>
          </cell>
          <cell r="I931">
            <v>150</v>
          </cell>
          <cell r="J931">
            <v>472.98470290771201</v>
          </cell>
          <cell r="K931">
            <v>53.833649999999999</v>
          </cell>
          <cell r="L931">
            <v>472.98470290771201</v>
          </cell>
          <cell r="M931">
            <v>53.833649999999999</v>
          </cell>
          <cell r="N931">
            <v>0.2</v>
          </cell>
          <cell r="O931">
            <v>0.2</v>
          </cell>
          <cell r="P931">
            <v>0.36</v>
          </cell>
          <cell r="Q931">
            <v>0.1</v>
          </cell>
          <cell r="R931">
            <v>2</v>
          </cell>
          <cell r="S931">
            <v>0.1</v>
          </cell>
          <cell r="T931">
            <v>0.9</v>
          </cell>
          <cell r="U931">
            <v>73.466666666666697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166.42054361567699</v>
          </cell>
          <cell r="AC931">
            <v>53.833649999999999</v>
          </cell>
          <cell r="AD931">
            <v>53.833649999999999</v>
          </cell>
          <cell r="AE931">
            <v>53.833649999999999</v>
          </cell>
          <cell r="AF931">
            <v>53.833649999999999</v>
          </cell>
          <cell r="AG931">
            <v>53.833649999999999</v>
          </cell>
          <cell r="AH931">
            <v>53.833649999999999</v>
          </cell>
          <cell r="AI931">
            <v>80.750474999999994</v>
          </cell>
        </row>
        <row r="932">
          <cell r="B932" t="str">
            <v>雷系39</v>
          </cell>
          <cell r="C932">
            <v>39</v>
          </cell>
          <cell r="D932" t="str">
            <v>雷系</v>
          </cell>
          <cell r="E932">
            <v>10</v>
          </cell>
          <cell r="F932" t="str">
            <v>电击</v>
          </cell>
          <cell r="H932">
            <v>1159.1448961375399</v>
          </cell>
          <cell r="I932">
            <v>150</v>
          </cell>
          <cell r="J932">
            <v>489.34553571428597</v>
          </cell>
          <cell r="K932">
            <v>55.250324999999997</v>
          </cell>
          <cell r="L932">
            <v>489.34553571428597</v>
          </cell>
          <cell r="M932">
            <v>55.250324999999997</v>
          </cell>
          <cell r="N932">
            <v>0.2</v>
          </cell>
          <cell r="O932">
            <v>0.2</v>
          </cell>
          <cell r="P932">
            <v>0.36</v>
          </cell>
          <cell r="Q932">
            <v>0.1</v>
          </cell>
          <cell r="R932">
            <v>2</v>
          </cell>
          <cell r="S932">
            <v>0.1</v>
          </cell>
          <cell r="T932">
            <v>0.9</v>
          </cell>
          <cell r="U932">
            <v>75.400000000000006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177.8056760204085</v>
          </cell>
          <cell r="AC932">
            <v>55.250324999999997</v>
          </cell>
          <cell r="AD932">
            <v>55.250324999999997</v>
          </cell>
          <cell r="AE932">
            <v>55.250324999999997</v>
          </cell>
          <cell r="AF932">
            <v>55.250324999999997</v>
          </cell>
          <cell r="AG932">
            <v>55.250324999999997</v>
          </cell>
          <cell r="AH932">
            <v>55.250324999999997</v>
          </cell>
          <cell r="AI932">
            <v>82.875487499999991</v>
          </cell>
        </row>
        <row r="933">
          <cell r="B933" t="str">
            <v>雷系40</v>
          </cell>
          <cell r="C933">
            <v>40</v>
          </cell>
          <cell r="D933" t="str">
            <v>雷系</v>
          </cell>
          <cell r="E933">
            <v>10</v>
          </cell>
          <cell r="F933" t="str">
            <v>电击</v>
          </cell>
          <cell r="H933">
            <v>1195.1903184396899</v>
          </cell>
          <cell r="I933">
            <v>150</v>
          </cell>
          <cell r="J933">
            <v>505.94594594594599</v>
          </cell>
          <cell r="K933">
            <v>56.667000000000002</v>
          </cell>
          <cell r="L933">
            <v>505.94594594594599</v>
          </cell>
          <cell r="M933">
            <v>56.667000000000002</v>
          </cell>
          <cell r="N933">
            <v>0.2</v>
          </cell>
          <cell r="O933">
            <v>0.2</v>
          </cell>
          <cell r="P933">
            <v>0.36</v>
          </cell>
          <cell r="Q933">
            <v>0.1</v>
          </cell>
          <cell r="R933">
            <v>2</v>
          </cell>
          <cell r="S933">
            <v>0.1</v>
          </cell>
          <cell r="T933">
            <v>0.9</v>
          </cell>
          <cell r="U933">
            <v>77.3333333333333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189.72972972973048</v>
          </cell>
          <cell r="AC933">
            <v>56.667000000000002</v>
          </cell>
          <cell r="AD933">
            <v>56.667000000000002</v>
          </cell>
          <cell r="AE933">
            <v>56.667000000000002</v>
          </cell>
          <cell r="AF933">
            <v>56.667000000000002</v>
          </cell>
          <cell r="AG933">
            <v>56.667000000000002</v>
          </cell>
          <cell r="AH933">
            <v>56.667000000000002</v>
          </cell>
          <cell r="AI933">
            <v>85.000500000000002</v>
          </cell>
        </row>
        <row r="934">
          <cell r="B934" t="str">
            <v>雷系41</v>
          </cell>
          <cell r="C934">
            <v>41</v>
          </cell>
          <cell r="D934" t="str">
            <v>雷系</v>
          </cell>
          <cell r="E934">
            <v>10</v>
          </cell>
          <cell r="F934" t="str">
            <v>电击</v>
          </cell>
          <cell r="H934">
            <v>1231.5519286567701</v>
          </cell>
          <cell r="I934">
            <v>150</v>
          </cell>
          <cell r="J934">
            <v>522.78993506493498</v>
          </cell>
          <cell r="K934">
            <v>58.083674999999999</v>
          </cell>
          <cell r="L934">
            <v>522.78993506493498</v>
          </cell>
          <cell r="M934">
            <v>58.083674999999999</v>
          </cell>
          <cell r="N934">
            <v>0.2</v>
          </cell>
          <cell r="O934">
            <v>0.2</v>
          </cell>
          <cell r="P934">
            <v>0.36</v>
          </cell>
          <cell r="Q934">
            <v>0.1</v>
          </cell>
          <cell r="R934">
            <v>2</v>
          </cell>
          <cell r="S934">
            <v>0.1</v>
          </cell>
          <cell r="T934">
            <v>0.9</v>
          </cell>
          <cell r="U934">
            <v>79.266666666666694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202.21120129870201</v>
          </cell>
          <cell r="AC934">
            <v>58.083674999999999</v>
          </cell>
          <cell r="AD934">
            <v>58.083674999999999</v>
          </cell>
          <cell r="AE934">
            <v>58.083674999999999</v>
          </cell>
          <cell r="AF934">
            <v>58.083674999999999</v>
          </cell>
          <cell r="AG934">
            <v>58.083674999999999</v>
          </cell>
          <cell r="AH934">
            <v>58.083674999999999</v>
          </cell>
          <cell r="AI934">
            <v>87.125512499999999</v>
          </cell>
        </row>
        <row r="935">
          <cell r="B935" t="str">
            <v>雷系42</v>
          </cell>
          <cell r="C935">
            <v>42</v>
          </cell>
          <cell r="D935" t="str">
            <v>雷系</v>
          </cell>
          <cell r="E935">
            <v>10</v>
          </cell>
          <cell r="F935" t="str">
            <v>电击</v>
          </cell>
          <cell r="H935">
            <v>1268.22972678878</v>
          </cell>
          <cell r="I935">
            <v>150</v>
          </cell>
          <cell r="J935">
            <v>539.88165137614703</v>
          </cell>
          <cell r="K935">
            <v>59.500349999999997</v>
          </cell>
          <cell r="L935">
            <v>539.88165137614703</v>
          </cell>
          <cell r="M935">
            <v>59.500349999999997</v>
          </cell>
          <cell r="N935">
            <v>0.2</v>
          </cell>
          <cell r="O935">
            <v>0.2</v>
          </cell>
          <cell r="P935">
            <v>0.36</v>
          </cell>
          <cell r="Q935">
            <v>0.1</v>
          </cell>
          <cell r="R935">
            <v>2</v>
          </cell>
          <cell r="S935">
            <v>0.1</v>
          </cell>
          <cell r="T935">
            <v>0.9</v>
          </cell>
          <cell r="U935">
            <v>81.2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215.26926605504551</v>
          </cell>
          <cell r="AC935">
            <v>59.500349999999997</v>
          </cell>
          <cell r="AD935">
            <v>59.500349999999997</v>
          </cell>
          <cell r="AE935">
            <v>59.500349999999997</v>
          </cell>
          <cell r="AF935">
            <v>59.500349999999997</v>
          </cell>
          <cell r="AG935">
            <v>59.500349999999997</v>
          </cell>
          <cell r="AH935">
            <v>59.500349999999997</v>
          </cell>
          <cell r="AI935">
            <v>89.250524999999996</v>
          </cell>
        </row>
        <row r="936">
          <cell r="B936" t="str">
            <v>雷系43</v>
          </cell>
          <cell r="C936">
            <v>43</v>
          </cell>
          <cell r="D936" t="str">
            <v>雷系</v>
          </cell>
          <cell r="E936">
            <v>10</v>
          </cell>
          <cell r="F936" t="str">
            <v>电击</v>
          </cell>
          <cell r="H936">
            <v>1305.2237128357201</v>
          </cell>
          <cell r="I936">
            <v>150</v>
          </cell>
          <cell r="J936">
            <v>557.22539682539696</v>
          </cell>
          <cell r="K936">
            <v>60.917025000000002</v>
          </cell>
          <cell r="L936">
            <v>557.22539682539696</v>
          </cell>
          <cell r="M936">
            <v>60.917025000000002</v>
          </cell>
          <cell r="N936">
            <v>0.2</v>
          </cell>
          <cell r="O936">
            <v>0.2</v>
          </cell>
          <cell r="P936">
            <v>0.36</v>
          </cell>
          <cell r="Q936">
            <v>0.1</v>
          </cell>
          <cell r="R936">
            <v>2</v>
          </cell>
          <cell r="S936">
            <v>0.1</v>
          </cell>
          <cell r="T936">
            <v>0.9</v>
          </cell>
          <cell r="U936">
            <v>83.133333333333297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228.9238095238095</v>
          </cell>
          <cell r="AC936">
            <v>60.917025000000002</v>
          </cell>
          <cell r="AD936">
            <v>60.917025000000002</v>
          </cell>
          <cell r="AE936">
            <v>60.917025000000002</v>
          </cell>
          <cell r="AF936">
            <v>60.917025000000002</v>
          </cell>
          <cell r="AG936">
            <v>60.917025000000002</v>
          </cell>
          <cell r="AH936">
            <v>60.917025000000002</v>
          </cell>
          <cell r="AI936">
            <v>91.375537500000007</v>
          </cell>
        </row>
        <row r="937">
          <cell r="B937" t="str">
            <v>雷系44</v>
          </cell>
          <cell r="C937">
            <v>44</v>
          </cell>
          <cell r="D937" t="str">
            <v>雷系</v>
          </cell>
          <cell r="E937">
            <v>10</v>
          </cell>
          <cell r="F937" t="str">
            <v>电击</v>
          </cell>
          <cell r="H937">
            <v>1342.53388679759</v>
          </cell>
          <cell r="I937">
            <v>150</v>
          </cell>
          <cell r="J937">
            <v>574.82563417890503</v>
          </cell>
          <cell r="K937">
            <v>62.3337</v>
          </cell>
          <cell r="L937">
            <v>574.82563417890503</v>
          </cell>
          <cell r="M937">
            <v>62.3337</v>
          </cell>
          <cell r="N937">
            <v>0.2</v>
          </cell>
          <cell r="O937">
            <v>0.2</v>
          </cell>
          <cell r="P937">
            <v>0.36</v>
          </cell>
          <cell r="Q937">
            <v>0.1</v>
          </cell>
          <cell r="R937">
            <v>2</v>
          </cell>
          <cell r="S937">
            <v>0.1</v>
          </cell>
          <cell r="T937">
            <v>0.9</v>
          </cell>
          <cell r="U937">
            <v>85.066666666666706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243.19546061415303</v>
          </cell>
          <cell r="AC937">
            <v>62.3337</v>
          </cell>
          <cell r="AD937">
            <v>62.3337</v>
          </cell>
          <cell r="AE937">
            <v>62.3337</v>
          </cell>
          <cell r="AF937">
            <v>62.3337</v>
          </cell>
          <cell r="AG937">
            <v>62.3337</v>
          </cell>
          <cell r="AH937">
            <v>62.3337</v>
          </cell>
          <cell r="AI937">
            <v>93.500550000000004</v>
          </cell>
        </row>
        <row r="938">
          <cell r="B938" t="str">
            <v>雷系45</v>
          </cell>
          <cell r="C938">
            <v>45</v>
          </cell>
          <cell r="D938" t="str">
            <v>雷系</v>
          </cell>
          <cell r="E938">
            <v>10</v>
          </cell>
          <cell r="F938" t="str">
            <v>电击</v>
          </cell>
          <cell r="H938">
            <v>1433.4145567624901</v>
          </cell>
          <cell r="I938">
            <v>150</v>
          </cell>
          <cell r="J938">
            <v>592.68699460916503</v>
          </cell>
          <cell r="K938">
            <v>63.750374999999998</v>
          </cell>
          <cell r="L938">
            <v>592.68699460916503</v>
          </cell>
          <cell r="M938">
            <v>63.750374999999998</v>
          </cell>
          <cell r="N938">
            <v>0.2</v>
          </cell>
          <cell r="O938">
            <v>0.2</v>
          </cell>
          <cell r="P938">
            <v>0.36</v>
          </cell>
          <cell r="Q938">
            <v>0.1</v>
          </cell>
          <cell r="R938">
            <v>2</v>
          </cell>
          <cell r="S938">
            <v>0.1</v>
          </cell>
          <cell r="T938">
            <v>0.9</v>
          </cell>
          <cell r="U938">
            <v>87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258.105626684637</v>
          </cell>
          <cell r="AC938">
            <v>63.750374999999998</v>
          </cell>
          <cell r="AD938">
            <v>63.750374999999998</v>
          </cell>
          <cell r="AE938">
            <v>63.750374999999998</v>
          </cell>
          <cell r="AF938">
            <v>63.750374999999998</v>
          </cell>
          <cell r="AG938">
            <v>63.750374999999998</v>
          </cell>
          <cell r="AH938">
            <v>63.750374999999998</v>
          </cell>
          <cell r="AI938">
            <v>95.625562500000001</v>
          </cell>
        </row>
        <row r="939">
          <cell r="B939" t="str">
            <v>雷系46</v>
          </cell>
          <cell r="C939">
            <v>46</v>
          </cell>
          <cell r="D939" t="str">
            <v>雷系</v>
          </cell>
          <cell r="E939">
            <v>10</v>
          </cell>
          <cell r="F939" t="str">
            <v>电击</v>
          </cell>
          <cell r="H939">
            <v>1472.82114251541</v>
          </cell>
          <cell r="I939">
            <v>150</v>
          </cell>
          <cell r="J939">
            <v>610.81428571428603</v>
          </cell>
          <cell r="K939">
            <v>65.167050000000003</v>
          </cell>
          <cell r="L939">
            <v>610.81428571428603</v>
          </cell>
          <cell r="M939">
            <v>65.167050000000003</v>
          </cell>
          <cell r="N939">
            <v>0.2</v>
          </cell>
          <cell r="O939">
            <v>0.2</v>
          </cell>
          <cell r="P939">
            <v>0.36</v>
          </cell>
          <cell r="Q939">
            <v>0.1</v>
          </cell>
          <cell r="R939">
            <v>2</v>
          </cell>
          <cell r="S939">
            <v>0.1</v>
          </cell>
          <cell r="T939">
            <v>0.9</v>
          </cell>
          <cell r="U939">
            <v>88.933333333333294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273.67653061224451</v>
          </cell>
          <cell r="AC939">
            <v>65.167050000000003</v>
          </cell>
          <cell r="AD939">
            <v>65.167050000000003</v>
          </cell>
          <cell r="AE939">
            <v>65.167050000000003</v>
          </cell>
          <cell r="AF939">
            <v>65.167050000000003</v>
          </cell>
          <cell r="AG939">
            <v>65.167050000000003</v>
          </cell>
          <cell r="AH939">
            <v>65.167050000000003</v>
          </cell>
          <cell r="AI939">
            <v>97.750574999999998</v>
          </cell>
        </row>
        <row r="940">
          <cell r="B940" t="str">
            <v>雷系47</v>
          </cell>
          <cell r="C940">
            <v>47</v>
          </cell>
          <cell r="D940" t="str">
            <v>雷系</v>
          </cell>
          <cell r="E940">
            <v>10</v>
          </cell>
          <cell r="F940" t="str">
            <v>电击</v>
          </cell>
          <cell r="H940">
            <v>1512.5561164829401</v>
          </cell>
          <cell r="I940">
            <v>150</v>
          </cell>
          <cell r="J940">
            <v>629.21249999999998</v>
          </cell>
          <cell r="K940">
            <v>66.583725000000001</v>
          </cell>
          <cell r="L940">
            <v>629.21249999999998</v>
          </cell>
          <cell r="M940">
            <v>66.583725000000001</v>
          </cell>
          <cell r="N940">
            <v>0.2</v>
          </cell>
          <cell r="O940">
            <v>0.2</v>
          </cell>
          <cell r="P940">
            <v>0.36</v>
          </cell>
          <cell r="Q940">
            <v>0.1</v>
          </cell>
          <cell r="R940">
            <v>2</v>
          </cell>
          <cell r="S940">
            <v>0.1</v>
          </cell>
          <cell r="T940">
            <v>0.9</v>
          </cell>
          <cell r="U940">
            <v>90.866666666666703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289.93124999999998</v>
          </cell>
          <cell r="AC940">
            <v>66.583725000000001</v>
          </cell>
          <cell r="AD940">
            <v>66.583725000000001</v>
          </cell>
          <cell r="AE940">
            <v>66.583725000000001</v>
          </cell>
          <cell r="AF940">
            <v>66.583725000000001</v>
          </cell>
          <cell r="AG940">
            <v>66.583725000000001</v>
          </cell>
          <cell r="AH940">
            <v>66.583725000000001</v>
          </cell>
          <cell r="AI940">
            <v>99.875587499999995</v>
          </cell>
        </row>
        <row r="941">
          <cell r="B941" t="str">
            <v>雷系48</v>
          </cell>
          <cell r="C941">
            <v>48</v>
          </cell>
          <cell r="D941" t="str">
            <v>雷系</v>
          </cell>
          <cell r="E941">
            <v>10</v>
          </cell>
          <cell r="F941" t="str">
            <v>电击</v>
          </cell>
          <cell r="H941">
            <v>1552.6194786650699</v>
          </cell>
          <cell r="I941">
            <v>150</v>
          </cell>
          <cell r="J941">
            <v>647.88682385575601</v>
          </cell>
          <cell r="K941">
            <v>68.000399999999999</v>
          </cell>
          <cell r="L941">
            <v>647.88682385575601</v>
          </cell>
          <cell r="M941">
            <v>68.000399999999999</v>
          </cell>
          <cell r="N941">
            <v>0.2</v>
          </cell>
          <cell r="O941">
            <v>0.2</v>
          </cell>
          <cell r="P941">
            <v>0.36</v>
          </cell>
          <cell r="Q941">
            <v>0.1</v>
          </cell>
          <cell r="R941">
            <v>2</v>
          </cell>
          <cell r="S941">
            <v>0.1</v>
          </cell>
          <cell r="T941">
            <v>0.9</v>
          </cell>
          <cell r="U941">
            <v>92.8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306.893758668516</v>
          </cell>
          <cell r="AC941">
            <v>68.000399999999999</v>
          </cell>
          <cell r="AD941">
            <v>68.000399999999999</v>
          </cell>
          <cell r="AE941">
            <v>68.000399999999999</v>
          </cell>
          <cell r="AF941">
            <v>68.000399999999999</v>
          </cell>
          <cell r="AG941">
            <v>68.000399999999999</v>
          </cell>
          <cell r="AH941">
            <v>68.000399999999999</v>
          </cell>
          <cell r="AI941">
            <v>102.00059999999999</v>
          </cell>
        </row>
        <row r="942">
          <cell r="B942" t="str">
            <v>雷系49</v>
          </cell>
          <cell r="C942">
            <v>49</v>
          </cell>
          <cell r="D942" t="str">
            <v>雷系</v>
          </cell>
          <cell r="E942">
            <v>10</v>
          </cell>
          <cell r="F942" t="str">
            <v>电击</v>
          </cell>
          <cell r="H942">
            <v>1593.0112290618199</v>
          </cell>
          <cell r="I942">
            <v>150</v>
          </cell>
          <cell r="J942">
            <v>666.84264705882401</v>
          </cell>
          <cell r="K942">
            <v>69.417074999999997</v>
          </cell>
          <cell r="L942">
            <v>666.84264705882401</v>
          </cell>
          <cell r="M942">
            <v>69.417074999999997</v>
          </cell>
          <cell r="N942">
            <v>0.2</v>
          </cell>
          <cell r="O942">
            <v>0.2</v>
          </cell>
          <cell r="P942">
            <v>0.36</v>
          </cell>
          <cell r="Q942">
            <v>0.1</v>
          </cell>
          <cell r="R942">
            <v>2</v>
          </cell>
          <cell r="S942">
            <v>0.1</v>
          </cell>
          <cell r="T942">
            <v>0.9</v>
          </cell>
          <cell r="U942">
            <v>94.733333333333306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324.58897058823601</v>
          </cell>
          <cell r="AC942">
            <v>69.417074999999997</v>
          </cell>
          <cell r="AD942">
            <v>69.417074999999997</v>
          </cell>
          <cell r="AE942">
            <v>69.417074999999997</v>
          </cell>
          <cell r="AF942">
            <v>69.417074999999997</v>
          </cell>
          <cell r="AG942">
            <v>69.417074999999997</v>
          </cell>
          <cell r="AH942">
            <v>69.417074999999997</v>
          </cell>
          <cell r="AI942">
            <v>104.12561249999999</v>
          </cell>
        </row>
        <row r="943">
          <cell r="B943" t="str">
            <v>雷系50</v>
          </cell>
          <cell r="C943">
            <v>50</v>
          </cell>
          <cell r="D943" t="str">
            <v>雷系</v>
          </cell>
          <cell r="E943">
            <v>10</v>
          </cell>
          <cell r="F943" t="str">
            <v>电击</v>
          </cell>
          <cell r="H943">
            <v>1633.7313676731701</v>
          </cell>
          <cell r="I943">
            <v>150</v>
          </cell>
          <cell r="J943">
            <v>686.085572842999</v>
          </cell>
          <cell r="K943">
            <v>70.833749999999995</v>
          </cell>
          <cell r="L943">
            <v>686.085572842999</v>
          </cell>
          <cell r="M943">
            <v>70.833749999999995</v>
          </cell>
          <cell r="N943">
            <v>0.2</v>
          </cell>
          <cell r="O943">
            <v>0.2</v>
          </cell>
          <cell r="P943">
            <v>0.36</v>
          </cell>
          <cell r="Q943">
            <v>0.1</v>
          </cell>
          <cell r="R943">
            <v>2</v>
          </cell>
          <cell r="S943">
            <v>0.1</v>
          </cell>
          <cell r="T943">
            <v>0.9</v>
          </cell>
          <cell r="U943">
            <v>96.6666666666667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343.04278642149899</v>
          </cell>
          <cell r="AC943">
            <v>70.833749999999995</v>
          </cell>
          <cell r="AD943">
            <v>70.833749999999995</v>
          </cell>
          <cell r="AE943">
            <v>70.833749999999995</v>
          </cell>
          <cell r="AF943">
            <v>70.833749999999995</v>
          </cell>
          <cell r="AG943">
            <v>70.833749999999995</v>
          </cell>
          <cell r="AH943">
            <v>70.833749999999995</v>
          </cell>
          <cell r="AI943">
            <v>106.25062499999999</v>
          </cell>
        </row>
        <row r="944">
          <cell r="B944" t="str">
            <v>雷系51</v>
          </cell>
          <cell r="C944">
            <v>51</v>
          </cell>
          <cell r="D944" t="str">
            <v>雷系</v>
          </cell>
          <cell r="E944">
            <v>10</v>
          </cell>
          <cell r="F944" t="str">
            <v>电击</v>
          </cell>
          <cell r="H944">
            <v>1674.77989449913</v>
          </cell>
          <cell r="I944">
            <v>150</v>
          </cell>
          <cell r="J944">
            <v>705.62142857142896</v>
          </cell>
          <cell r="K944">
            <v>72.250425000000007</v>
          </cell>
          <cell r="L944">
            <v>705.62142857142896</v>
          </cell>
          <cell r="M944">
            <v>72.250425000000007</v>
          </cell>
          <cell r="N944">
            <v>0.2</v>
          </cell>
          <cell r="O944">
            <v>0.2</v>
          </cell>
          <cell r="P944">
            <v>0.36</v>
          </cell>
          <cell r="Q944">
            <v>0.1</v>
          </cell>
          <cell r="R944">
            <v>2</v>
          </cell>
          <cell r="S944">
            <v>0.1</v>
          </cell>
          <cell r="T944">
            <v>0.9</v>
          </cell>
          <cell r="U944">
            <v>98.6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362.28214285714353</v>
          </cell>
          <cell r="AC944">
            <v>72.250425000000007</v>
          </cell>
          <cell r="AD944">
            <v>72.250425000000007</v>
          </cell>
          <cell r="AE944">
            <v>72.250425000000007</v>
          </cell>
          <cell r="AF944">
            <v>72.250425000000007</v>
          </cell>
          <cell r="AG944">
            <v>72.250425000000007</v>
          </cell>
          <cell r="AH944">
            <v>72.250425000000007</v>
          </cell>
          <cell r="AI944">
            <v>108.37563750000001</v>
          </cell>
        </row>
        <row r="945">
          <cell r="B945" t="str">
            <v>雷系52</v>
          </cell>
          <cell r="C945">
            <v>52</v>
          </cell>
          <cell r="D945" t="str">
            <v>雷系</v>
          </cell>
          <cell r="E945">
            <v>10</v>
          </cell>
          <cell r="F945" t="str">
            <v>电击</v>
          </cell>
          <cell r="H945">
            <v>1716.1568095396899</v>
          </cell>
          <cell r="I945">
            <v>150</v>
          </cell>
          <cell r="J945">
            <v>725.45627705627703</v>
          </cell>
          <cell r="K945">
            <v>73.667100000000005</v>
          </cell>
          <cell r="L945">
            <v>725.45627705627703</v>
          </cell>
          <cell r="M945">
            <v>73.667100000000005</v>
          </cell>
          <cell r="N945">
            <v>0.2</v>
          </cell>
          <cell r="O945">
            <v>0.2</v>
          </cell>
          <cell r="P945">
            <v>0.36</v>
          </cell>
          <cell r="Q945">
            <v>0.1</v>
          </cell>
          <cell r="R945">
            <v>2</v>
          </cell>
          <cell r="S945">
            <v>0.1</v>
          </cell>
          <cell r="T945">
            <v>0.9</v>
          </cell>
          <cell r="U945">
            <v>100.533333333333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382.33506493506451</v>
          </cell>
          <cell r="AC945">
            <v>73.667100000000005</v>
          </cell>
          <cell r="AD945">
            <v>73.667100000000005</v>
          </cell>
          <cell r="AE945">
            <v>73.667100000000005</v>
          </cell>
          <cell r="AF945">
            <v>73.667100000000005</v>
          </cell>
          <cell r="AG945">
            <v>73.667100000000005</v>
          </cell>
          <cell r="AH945">
            <v>73.667100000000005</v>
          </cell>
          <cell r="AI945">
            <v>110.50065000000001</v>
          </cell>
        </row>
        <row r="946">
          <cell r="B946" t="str">
            <v>雷系53</v>
          </cell>
          <cell r="C946">
            <v>53</v>
          </cell>
          <cell r="D946" t="str">
            <v>雷系</v>
          </cell>
          <cell r="E946">
            <v>10</v>
          </cell>
          <cell r="F946" t="str">
            <v>电击</v>
          </cell>
          <cell r="H946">
            <v>1757.86211279487</v>
          </cell>
          <cell r="I946">
            <v>150</v>
          </cell>
          <cell r="J946">
            <v>745.59642857142899</v>
          </cell>
          <cell r="K946">
            <v>75.083775000000003</v>
          </cell>
          <cell r="L946">
            <v>745.59642857142899</v>
          </cell>
          <cell r="M946">
            <v>75.083775000000003</v>
          </cell>
          <cell r="N946">
            <v>0.2</v>
          </cell>
          <cell r="O946">
            <v>0.2</v>
          </cell>
          <cell r="P946">
            <v>0.36</v>
          </cell>
          <cell r="Q946">
            <v>0.1</v>
          </cell>
          <cell r="R946">
            <v>2</v>
          </cell>
          <cell r="S946">
            <v>0.1</v>
          </cell>
          <cell r="T946">
            <v>0.9</v>
          </cell>
          <cell r="U946">
            <v>102.466666666667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403.2307215743445</v>
          </cell>
          <cell r="AC946">
            <v>75.083775000000003</v>
          </cell>
          <cell r="AD946">
            <v>75.083775000000003</v>
          </cell>
          <cell r="AE946">
            <v>75.083775000000003</v>
          </cell>
          <cell r="AF946">
            <v>75.083775000000003</v>
          </cell>
          <cell r="AG946">
            <v>75.083775000000003</v>
          </cell>
          <cell r="AH946">
            <v>75.083775000000003</v>
          </cell>
          <cell r="AI946">
            <v>112.6256625</v>
          </cell>
        </row>
        <row r="947">
          <cell r="B947" t="str">
            <v>雷系54</v>
          </cell>
          <cell r="C947">
            <v>54</v>
          </cell>
          <cell r="D947" t="str">
            <v>雷系</v>
          </cell>
          <cell r="E947">
            <v>10</v>
          </cell>
          <cell r="F947" t="str">
            <v>电击</v>
          </cell>
          <cell r="H947">
            <v>1799.89580426465</v>
          </cell>
          <cell r="I947">
            <v>150</v>
          </cell>
          <cell r="J947">
            <v>766.048453608248</v>
          </cell>
          <cell r="K947">
            <v>76.500450000000001</v>
          </cell>
          <cell r="L947">
            <v>766.048453608248</v>
          </cell>
          <cell r="M947">
            <v>76.500450000000001</v>
          </cell>
          <cell r="N947">
            <v>0.2</v>
          </cell>
          <cell r="O947">
            <v>0.2</v>
          </cell>
          <cell r="P947">
            <v>0.36</v>
          </cell>
          <cell r="Q947">
            <v>0.1</v>
          </cell>
          <cell r="R947">
            <v>2</v>
          </cell>
          <cell r="S947">
            <v>0.1</v>
          </cell>
          <cell r="T947">
            <v>0.9</v>
          </cell>
          <cell r="U947">
            <v>104.4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424.999484536083</v>
          </cell>
          <cell r="AC947">
            <v>76.500450000000001</v>
          </cell>
          <cell r="AD947">
            <v>76.500450000000001</v>
          </cell>
          <cell r="AE947">
            <v>76.500450000000001</v>
          </cell>
          <cell r="AF947">
            <v>76.500450000000001</v>
          </cell>
          <cell r="AG947">
            <v>76.500450000000001</v>
          </cell>
          <cell r="AH947">
            <v>76.500450000000001</v>
          </cell>
          <cell r="AI947">
            <v>114.750675</v>
          </cell>
        </row>
        <row r="948">
          <cell r="B948" t="str">
            <v>雷系55</v>
          </cell>
          <cell r="C948">
            <v>55</v>
          </cell>
          <cell r="D948" t="str">
            <v>雷系</v>
          </cell>
          <cell r="E948">
            <v>10</v>
          </cell>
          <cell r="F948" t="str">
            <v>电击</v>
          </cell>
          <cell r="H948">
            <v>1842.25788394904</v>
          </cell>
          <cell r="I948">
            <v>150</v>
          </cell>
          <cell r="J948">
            <v>786.81919642857201</v>
          </cell>
          <cell r="K948">
            <v>77.917124999999999</v>
          </cell>
          <cell r="L948">
            <v>786.81919642857201</v>
          </cell>
          <cell r="M948">
            <v>77.917124999999999</v>
          </cell>
          <cell r="N948">
            <v>0.2</v>
          </cell>
          <cell r="O948">
            <v>0.2</v>
          </cell>
          <cell r="P948">
            <v>0.36</v>
          </cell>
          <cell r="Q948">
            <v>0.1</v>
          </cell>
          <cell r="R948">
            <v>2</v>
          </cell>
          <cell r="S948">
            <v>0.1</v>
          </cell>
          <cell r="T948">
            <v>0.9</v>
          </cell>
          <cell r="U948">
            <v>106.333333333333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447.67299107142901</v>
          </cell>
          <cell r="AC948">
            <v>77.917124999999999</v>
          </cell>
          <cell r="AD948">
            <v>77.917124999999999</v>
          </cell>
          <cell r="AE948">
            <v>77.917124999999999</v>
          </cell>
          <cell r="AF948">
            <v>77.917124999999999</v>
          </cell>
          <cell r="AG948">
            <v>77.917124999999999</v>
          </cell>
          <cell r="AH948">
            <v>77.917124999999999</v>
          </cell>
          <cell r="AI948">
            <v>116.8756875</v>
          </cell>
        </row>
        <row r="949">
          <cell r="B949" t="str">
            <v>雷系56</v>
          </cell>
          <cell r="C949">
            <v>56</v>
          </cell>
          <cell r="D949" t="str">
            <v>雷系</v>
          </cell>
          <cell r="E949">
            <v>10</v>
          </cell>
          <cell r="F949" t="str">
            <v>电击</v>
          </cell>
          <cell r="H949">
            <v>1958.58059015868</v>
          </cell>
          <cell r="I949">
            <v>150</v>
          </cell>
          <cell r="J949">
            <v>807.91578947368498</v>
          </cell>
          <cell r="K949">
            <v>79.333799999999997</v>
          </cell>
          <cell r="L949">
            <v>807.91578947368498</v>
          </cell>
          <cell r="M949">
            <v>79.333799999999997</v>
          </cell>
          <cell r="N949">
            <v>0.2</v>
          </cell>
          <cell r="O949">
            <v>0.2</v>
          </cell>
          <cell r="P949">
            <v>0.36</v>
          </cell>
          <cell r="Q949">
            <v>0.1</v>
          </cell>
          <cell r="R949">
            <v>2</v>
          </cell>
          <cell r="S949">
            <v>0.1</v>
          </cell>
          <cell r="T949">
            <v>0.9</v>
          </cell>
          <cell r="U949">
            <v>108.26666666666701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471.28421052631654</v>
          </cell>
          <cell r="AC949">
            <v>79.333799999999997</v>
          </cell>
          <cell r="AD949">
            <v>79.333799999999997</v>
          </cell>
          <cell r="AE949">
            <v>79.333799999999997</v>
          </cell>
          <cell r="AF949">
            <v>79.333799999999997</v>
          </cell>
          <cell r="AG949">
            <v>79.333799999999997</v>
          </cell>
          <cell r="AH949">
            <v>79.333799999999997</v>
          </cell>
          <cell r="AI949">
            <v>119.00069999999999</v>
          </cell>
        </row>
        <row r="950">
          <cell r="B950" t="str">
            <v>雷系57</v>
          </cell>
          <cell r="C950">
            <v>57</v>
          </cell>
          <cell r="D950" t="str">
            <v>雷系</v>
          </cell>
          <cell r="E950">
            <v>10</v>
          </cell>
          <cell r="F950" t="str">
            <v>电击</v>
          </cell>
          <cell r="H950">
            <v>2003.2799032790199</v>
          </cell>
          <cell r="I950">
            <v>150</v>
          </cell>
          <cell r="J950">
            <v>829.34566869301</v>
          </cell>
          <cell r="K950">
            <v>80.750474999999994</v>
          </cell>
          <cell r="L950">
            <v>829.34566869301</v>
          </cell>
          <cell r="M950">
            <v>80.750474999999994</v>
          </cell>
          <cell r="N950">
            <v>0.2</v>
          </cell>
          <cell r="O950">
            <v>0.2</v>
          </cell>
          <cell r="P950">
            <v>0.36</v>
          </cell>
          <cell r="Q950">
            <v>0.1</v>
          </cell>
          <cell r="R950">
            <v>2</v>
          </cell>
          <cell r="S950">
            <v>0.1</v>
          </cell>
          <cell r="T950">
            <v>0.9</v>
          </cell>
          <cell r="U950">
            <v>110.2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495.86751519756899</v>
          </cell>
          <cell r="AC950">
            <v>80.750474999999994</v>
          </cell>
          <cell r="AD950">
            <v>80.750474999999994</v>
          </cell>
          <cell r="AE950">
            <v>80.750474999999994</v>
          </cell>
          <cell r="AF950">
            <v>80.750474999999994</v>
          </cell>
          <cell r="AG950">
            <v>80.750474999999994</v>
          </cell>
          <cell r="AH950">
            <v>80.750474999999994</v>
          </cell>
          <cell r="AI950">
            <v>121.12571249999999</v>
          </cell>
        </row>
        <row r="951">
          <cell r="B951" t="str">
            <v>雷系58</v>
          </cell>
          <cell r="C951">
            <v>58</v>
          </cell>
          <cell r="D951" t="str">
            <v>雷系</v>
          </cell>
          <cell r="E951">
            <v>10</v>
          </cell>
          <cell r="F951" t="str">
            <v>电击</v>
          </cell>
          <cell r="H951">
            <v>2048.3204325300599</v>
          </cell>
          <cell r="I951">
            <v>150</v>
          </cell>
          <cell r="J951">
            <v>851.116589861752</v>
          </cell>
          <cell r="K951">
            <v>82.167150000000007</v>
          </cell>
          <cell r="L951">
            <v>851.116589861752</v>
          </cell>
          <cell r="M951">
            <v>82.167150000000007</v>
          </cell>
          <cell r="N951">
            <v>0.2</v>
          </cell>
          <cell r="O951">
            <v>0.2</v>
          </cell>
          <cell r="P951">
            <v>0.36</v>
          </cell>
          <cell r="Q951">
            <v>0.1</v>
          </cell>
          <cell r="R951">
            <v>2</v>
          </cell>
          <cell r="S951">
            <v>0.1</v>
          </cell>
          <cell r="T951">
            <v>0.9</v>
          </cell>
          <cell r="U951">
            <v>112.133333333333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521.45875576036951</v>
          </cell>
          <cell r="AC951">
            <v>82.167150000000007</v>
          </cell>
          <cell r="AD951">
            <v>82.167150000000007</v>
          </cell>
          <cell r="AE951">
            <v>82.167150000000007</v>
          </cell>
          <cell r="AF951">
            <v>82.167150000000007</v>
          </cell>
          <cell r="AG951">
            <v>82.167150000000007</v>
          </cell>
          <cell r="AH951">
            <v>82.167150000000007</v>
          </cell>
          <cell r="AI951">
            <v>123.25072500000002</v>
          </cell>
        </row>
        <row r="952">
          <cell r="B952" t="str">
            <v>雷系59</v>
          </cell>
          <cell r="C952">
            <v>59</v>
          </cell>
          <cell r="D952" t="str">
            <v>雷系</v>
          </cell>
          <cell r="E952">
            <v>10</v>
          </cell>
          <cell r="F952" t="str">
            <v>电击</v>
          </cell>
          <cell r="H952">
            <v>2093.7021779117799</v>
          </cell>
          <cell r="I952">
            <v>150</v>
          </cell>
          <cell r="J952">
            <v>873.23664596273295</v>
          </cell>
          <cell r="K952">
            <v>83.583825000000004</v>
          </cell>
          <cell r="L952">
            <v>873.23664596273295</v>
          </cell>
          <cell r="M952">
            <v>83.583825000000004</v>
          </cell>
          <cell r="N952">
            <v>0.2</v>
          </cell>
          <cell r="O952">
            <v>0.2</v>
          </cell>
          <cell r="P952">
            <v>0.36</v>
          </cell>
          <cell r="Q952">
            <v>0.1</v>
          </cell>
          <cell r="R952">
            <v>2</v>
          </cell>
          <cell r="S952">
            <v>0.1</v>
          </cell>
          <cell r="T952">
            <v>0.9</v>
          </cell>
          <cell r="U952">
            <v>114.066666666667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548.09534161490706</v>
          </cell>
          <cell r="AC952">
            <v>83.583825000000004</v>
          </cell>
          <cell r="AD952">
            <v>83.583825000000004</v>
          </cell>
          <cell r="AE952">
            <v>83.583825000000004</v>
          </cell>
          <cell r="AF952">
            <v>83.583825000000004</v>
          </cell>
          <cell r="AG952">
            <v>83.583825000000004</v>
          </cell>
          <cell r="AH952">
            <v>83.583825000000004</v>
          </cell>
          <cell r="AI952">
            <v>125.37573750000001</v>
          </cell>
        </row>
        <row r="953">
          <cell r="B953" t="str">
            <v>雷系60</v>
          </cell>
          <cell r="C953">
            <v>60</v>
          </cell>
          <cell r="D953" t="str">
            <v>雷系</v>
          </cell>
          <cell r="E953">
            <v>10</v>
          </cell>
          <cell r="F953" t="str">
            <v>电击</v>
          </cell>
          <cell r="H953">
            <v>2139.4251394242001</v>
          </cell>
          <cell r="I953">
            <v>150</v>
          </cell>
          <cell r="J953">
            <v>895.71428571428601</v>
          </cell>
          <cell r="K953">
            <v>85.000500000000002</v>
          </cell>
          <cell r="L953">
            <v>895.71428571428601</v>
          </cell>
          <cell r="M953">
            <v>85.000500000000002</v>
          </cell>
          <cell r="N953">
            <v>0.2</v>
          </cell>
          <cell r="O953">
            <v>0.2</v>
          </cell>
          <cell r="P953">
            <v>0.36</v>
          </cell>
          <cell r="Q953">
            <v>0.1</v>
          </cell>
          <cell r="R953">
            <v>2</v>
          </cell>
          <cell r="S953">
            <v>0.1</v>
          </cell>
          <cell r="T953">
            <v>0.9</v>
          </cell>
          <cell r="U953">
            <v>116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575.81632653061206</v>
          </cell>
          <cell r="AC953">
            <v>85.000500000000002</v>
          </cell>
          <cell r="AD953">
            <v>85.000500000000002</v>
          </cell>
          <cell r="AE953">
            <v>85.000500000000002</v>
          </cell>
          <cell r="AF953">
            <v>85.000500000000002</v>
          </cell>
          <cell r="AG953">
            <v>85.000500000000002</v>
          </cell>
          <cell r="AH953">
            <v>85.000500000000002</v>
          </cell>
          <cell r="AI953">
            <v>127.50075000000001</v>
          </cell>
        </row>
        <row r="954">
          <cell r="B954" t="str">
            <v>雷系61</v>
          </cell>
          <cell r="C954">
            <v>61</v>
          </cell>
          <cell r="D954" t="str">
            <v>雷系</v>
          </cell>
          <cell r="E954">
            <v>10</v>
          </cell>
          <cell r="F954" t="str">
            <v>电击</v>
          </cell>
          <cell r="H954">
            <v>2185.4893170672999</v>
          </cell>
          <cell r="I954">
            <v>150</v>
          </cell>
          <cell r="J954">
            <v>918.55833333333396</v>
          </cell>
          <cell r="K954">
            <v>86.417175</v>
          </cell>
          <cell r="L954">
            <v>918.55833333333396</v>
          </cell>
          <cell r="M954">
            <v>86.417175</v>
          </cell>
          <cell r="N954">
            <v>0.2</v>
          </cell>
          <cell r="O954">
            <v>0.2</v>
          </cell>
          <cell r="P954">
            <v>0.36</v>
          </cell>
          <cell r="Q954">
            <v>0.1</v>
          </cell>
          <cell r="R954">
            <v>2</v>
          </cell>
          <cell r="S954">
            <v>0.1</v>
          </cell>
          <cell r="T954">
            <v>0.9</v>
          </cell>
          <cell r="U954">
            <v>117.933333333333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604.66250000000093</v>
          </cell>
          <cell r="AC954">
            <v>86.417175</v>
          </cell>
          <cell r="AD954">
            <v>86.417175</v>
          </cell>
          <cell r="AE954">
            <v>86.417175</v>
          </cell>
          <cell r="AF954">
            <v>86.417175</v>
          </cell>
          <cell r="AG954">
            <v>86.417175</v>
          </cell>
          <cell r="AH954">
            <v>86.417175</v>
          </cell>
          <cell r="AI954">
            <v>129.62576250000001</v>
          </cell>
        </row>
        <row r="955">
          <cell r="B955" t="str">
            <v>雷系62</v>
          </cell>
          <cell r="C955">
            <v>62</v>
          </cell>
          <cell r="D955" t="str">
            <v>雷系</v>
          </cell>
          <cell r="E955">
            <v>10</v>
          </cell>
          <cell r="F955" t="str">
            <v>电击</v>
          </cell>
          <cell r="H955">
            <v>2231.8947108410998</v>
          </cell>
          <cell r="I955">
            <v>150</v>
          </cell>
          <cell r="J955">
            <v>941.77800963081904</v>
          </cell>
          <cell r="K955">
            <v>87.833849999999998</v>
          </cell>
          <cell r="L955">
            <v>941.77800963081904</v>
          </cell>
          <cell r="M955">
            <v>87.833849999999998</v>
          </cell>
          <cell r="N955">
            <v>0.2</v>
          </cell>
          <cell r="O955">
            <v>0.2</v>
          </cell>
          <cell r="P955">
            <v>0.36</v>
          </cell>
          <cell r="Q955">
            <v>0.1</v>
          </cell>
          <cell r="R955">
            <v>2</v>
          </cell>
          <cell r="S955">
            <v>0.1</v>
          </cell>
          <cell r="T955">
            <v>0.9</v>
          </cell>
          <cell r="U955">
            <v>119.866666666667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634.6764847512045</v>
          </cell>
          <cell r="AC955">
            <v>87.833849999999998</v>
          </cell>
          <cell r="AD955">
            <v>87.833849999999998</v>
          </cell>
          <cell r="AE955">
            <v>87.833849999999998</v>
          </cell>
          <cell r="AF955">
            <v>87.833849999999998</v>
          </cell>
          <cell r="AG955">
            <v>87.833849999999998</v>
          </cell>
          <cell r="AH955">
            <v>87.833849999999998</v>
          </cell>
          <cell r="AI955">
            <v>131.750775</v>
          </cell>
        </row>
        <row r="956">
          <cell r="B956" t="str">
            <v>雷系63</v>
          </cell>
          <cell r="C956">
            <v>63</v>
          </cell>
          <cell r="D956" t="str">
            <v>雷系</v>
          </cell>
          <cell r="E956">
            <v>10</v>
          </cell>
          <cell r="F956" t="str">
            <v>电击</v>
          </cell>
          <cell r="H956">
            <v>2278.6413207455798</v>
          </cell>
          <cell r="I956">
            <v>150</v>
          </cell>
          <cell r="J956">
            <v>965.38295454545505</v>
          </cell>
          <cell r="K956">
            <v>89.250524999999996</v>
          </cell>
          <cell r="L956">
            <v>965.38295454545505</v>
          </cell>
          <cell r="M956">
            <v>89.250524999999996</v>
          </cell>
          <cell r="N956">
            <v>0.2</v>
          </cell>
          <cell r="O956">
            <v>0.2</v>
          </cell>
          <cell r="P956">
            <v>0.36</v>
          </cell>
          <cell r="Q956">
            <v>0.1</v>
          </cell>
          <cell r="R956">
            <v>2</v>
          </cell>
          <cell r="S956">
            <v>0.1</v>
          </cell>
          <cell r="T956">
            <v>0.9</v>
          </cell>
          <cell r="U956">
            <v>121.8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665.90284090909199</v>
          </cell>
          <cell r="AC956">
            <v>89.250524999999996</v>
          </cell>
          <cell r="AD956">
            <v>89.250524999999996</v>
          </cell>
          <cell r="AE956">
            <v>89.250524999999996</v>
          </cell>
          <cell r="AF956">
            <v>89.250524999999996</v>
          </cell>
          <cell r="AG956">
            <v>89.250524999999996</v>
          </cell>
          <cell r="AH956">
            <v>89.250524999999996</v>
          </cell>
          <cell r="AI956">
            <v>133.8757875</v>
          </cell>
        </row>
        <row r="957">
          <cell r="B957" t="str">
            <v>雷系64</v>
          </cell>
          <cell r="C957">
            <v>64</v>
          </cell>
          <cell r="D957" t="str">
            <v>雷系</v>
          </cell>
          <cell r="E957">
            <v>10</v>
          </cell>
          <cell r="F957" t="str">
            <v>电击</v>
          </cell>
          <cell r="H957">
            <v>2325.7291467807499</v>
          </cell>
          <cell r="I957">
            <v>150</v>
          </cell>
          <cell r="J957">
            <v>989.38325123152799</v>
          </cell>
          <cell r="K957">
            <v>90.667199999999994</v>
          </cell>
          <cell r="L957">
            <v>989.38325123152799</v>
          </cell>
          <cell r="M957">
            <v>90.667199999999994</v>
          </cell>
          <cell r="N957">
            <v>0.2</v>
          </cell>
          <cell r="O957">
            <v>0.2</v>
          </cell>
          <cell r="P957">
            <v>0.36</v>
          </cell>
          <cell r="Q957">
            <v>0.1</v>
          </cell>
          <cell r="R957">
            <v>2</v>
          </cell>
          <cell r="S957">
            <v>0.1</v>
          </cell>
          <cell r="T957">
            <v>0.9</v>
          </cell>
          <cell r="U957">
            <v>123.73333333333299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698.3881773399014</v>
          </cell>
          <cell r="AC957">
            <v>90.667199999999994</v>
          </cell>
          <cell r="AD957">
            <v>90.667199999999994</v>
          </cell>
          <cell r="AE957">
            <v>90.667199999999994</v>
          </cell>
          <cell r="AF957">
            <v>90.667199999999994</v>
          </cell>
          <cell r="AG957">
            <v>90.667199999999994</v>
          </cell>
          <cell r="AH957">
            <v>90.667199999999994</v>
          </cell>
          <cell r="AI957">
            <v>136.0008</v>
          </cell>
        </row>
        <row r="958">
          <cell r="B958" t="str">
            <v>雷系65</v>
          </cell>
          <cell r="C958">
            <v>65</v>
          </cell>
          <cell r="D958" t="str">
            <v>雷系</v>
          </cell>
          <cell r="E958">
            <v>10</v>
          </cell>
          <cell r="F958" t="str">
            <v>电击</v>
          </cell>
          <cell r="H958">
            <v>2373.1581889466202</v>
          </cell>
          <cell r="I958">
            <v>150</v>
          </cell>
          <cell r="J958">
            <v>1013.78945182724</v>
          </cell>
          <cell r="K958">
            <v>92.083875000000006</v>
          </cell>
          <cell r="L958">
            <v>1013.78945182724</v>
          </cell>
          <cell r="M958">
            <v>92.083875000000006</v>
          </cell>
          <cell r="N958">
            <v>0.2</v>
          </cell>
          <cell r="O958">
            <v>0.2</v>
          </cell>
          <cell r="P958">
            <v>0.36</v>
          </cell>
          <cell r="Q958">
            <v>0.1</v>
          </cell>
          <cell r="R958">
            <v>2</v>
          </cell>
          <cell r="S958">
            <v>0.1</v>
          </cell>
          <cell r="T958">
            <v>0.9</v>
          </cell>
          <cell r="U958">
            <v>125.666666666667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732.18127076411997</v>
          </cell>
          <cell r="AC958">
            <v>92.083875000000006</v>
          </cell>
          <cell r="AD958">
            <v>92.083875000000006</v>
          </cell>
          <cell r="AE958">
            <v>92.083875000000006</v>
          </cell>
          <cell r="AF958">
            <v>92.083875000000006</v>
          </cell>
          <cell r="AG958">
            <v>92.083875000000006</v>
          </cell>
          <cell r="AH958">
            <v>92.083875000000006</v>
          </cell>
          <cell r="AI958">
            <v>138.12581249999999</v>
          </cell>
        </row>
        <row r="959">
          <cell r="B959" t="str">
            <v>雷系66</v>
          </cell>
          <cell r="C959">
            <v>66</v>
          </cell>
          <cell r="D959" t="str">
            <v>雷系</v>
          </cell>
          <cell r="E959">
            <v>10</v>
          </cell>
          <cell r="F959" t="str">
            <v>电击</v>
          </cell>
          <cell r="H959">
            <v>2420.92844724317</v>
          </cell>
          <cell r="I959">
            <v>150</v>
          </cell>
          <cell r="J959">
            <v>1038.61260504202</v>
          </cell>
          <cell r="K959">
            <v>93.500550000000004</v>
          </cell>
          <cell r="L959">
            <v>1038.61260504202</v>
          </cell>
          <cell r="M959">
            <v>93.500550000000004</v>
          </cell>
          <cell r="N959">
            <v>0.2</v>
          </cell>
          <cell r="O959">
            <v>0.2</v>
          </cell>
          <cell r="P959">
            <v>0.36</v>
          </cell>
          <cell r="Q959">
            <v>0.1</v>
          </cell>
          <cell r="R959">
            <v>2</v>
          </cell>
          <cell r="S959">
            <v>0.1</v>
          </cell>
          <cell r="T959">
            <v>0.9</v>
          </cell>
          <cell r="U959">
            <v>127.6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767.33319327731101</v>
          </cell>
          <cell r="AC959">
            <v>93.500550000000004</v>
          </cell>
          <cell r="AD959">
            <v>93.500550000000004</v>
          </cell>
          <cell r="AE959">
            <v>93.500550000000004</v>
          </cell>
          <cell r="AF959">
            <v>93.500550000000004</v>
          </cell>
          <cell r="AG959">
            <v>93.500550000000004</v>
          </cell>
          <cell r="AH959">
            <v>93.500550000000004</v>
          </cell>
          <cell r="AI959">
            <v>140.25082500000002</v>
          </cell>
        </row>
        <row r="960">
          <cell r="B960" t="str">
            <v>雷系67</v>
          </cell>
          <cell r="C960">
            <v>67</v>
          </cell>
          <cell r="D960" t="str">
            <v>雷系</v>
          </cell>
          <cell r="E960">
            <v>10</v>
          </cell>
          <cell r="F960" t="str">
            <v>电击</v>
          </cell>
          <cell r="H960">
            <v>2566.4914899863102</v>
          </cell>
          <cell r="I960">
            <v>150</v>
          </cell>
          <cell r="J960">
            <v>1063.86428571429</v>
          </cell>
          <cell r="K960">
            <v>94.917225000000002</v>
          </cell>
          <cell r="L960">
            <v>1063.86428571429</v>
          </cell>
          <cell r="M960">
            <v>94.917225000000002</v>
          </cell>
          <cell r="N960">
            <v>0.2</v>
          </cell>
          <cell r="O960">
            <v>0.2</v>
          </cell>
          <cell r="P960">
            <v>0.36</v>
          </cell>
          <cell r="Q960">
            <v>0.1</v>
          </cell>
          <cell r="R960">
            <v>2</v>
          </cell>
          <cell r="S960">
            <v>0.1</v>
          </cell>
          <cell r="T960">
            <v>0.9</v>
          </cell>
          <cell r="U960">
            <v>129.53333333333299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803.89744897959304</v>
          </cell>
          <cell r="AC960">
            <v>94.917225000000002</v>
          </cell>
          <cell r="AD960">
            <v>94.917225000000002</v>
          </cell>
          <cell r="AE960">
            <v>94.917225000000002</v>
          </cell>
          <cell r="AF960">
            <v>94.917225000000002</v>
          </cell>
          <cell r="AG960">
            <v>94.917225000000002</v>
          </cell>
          <cell r="AH960">
            <v>94.917225000000002</v>
          </cell>
          <cell r="AI960">
            <v>142.37583749999999</v>
          </cell>
        </row>
        <row r="961">
          <cell r="B961" t="str">
            <v>雷系68</v>
          </cell>
          <cell r="C961">
            <v>68</v>
          </cell>
          <cell r="D961" t="str">
            <v>雷系</v>
          </cell>
          <cell r="E961">
            <v>10</v>
          </cell>
          <cell r="F961" t="str">
            <v>电击</v>
          </cell>
          <cell r="H961">
            <v>2616.8565800330298</v>
          </cell>
          <cell r="I961">
            <v>150</v>
          </cell>
          <cell r="J961">
            <v>1089.5566265060199</v>
          </cell>
          <cell r="K961">
            <v>96.3339</v>
          </cell>
          <cell r="L961">
            <v>1089.5566265060199</v>
          </cell>
          <cell r="M961">
            <v>96.3339</v>
          </cell>
          <cell r="N961">
            <v>0.2</v>
          </cell>
          <cell r="O961">
            <v>0.2</v>
          </cell>
          <cell r="P961">
            <v>0.36</v>
          </cell>
          <cell r="Q961">
            <v>0.1</v>
          </cell>
          <cell r="R961">
            <v>2</v>
          </cell>
          <cell r="S961">
            <v>0.1</v>
          </cell>
          <cell r="T961">
            <v>0.9</v>
          </cell>
          <cell r="U961">
            <v>131.46666666666701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841.93012048192804</v>
          </cell>
          <cell r="AC961">
            <v>96.3339</v>
          </cell>
          <cell r="AD961">
            <v>96.3339</v>
          </cell>
          <cell r="AE961">
            <v>96.3339</v>
          </cell>
          <cell r="AF961">
            <v>96.3339</v>
          </cell>
          <cell r="AG961">
            <v>96.3339</v>
          </cell>
          <cell r="AH961">
            <v>96.3339</v>
          </cell>
          <cell r="AI961">
            <v>144.50085000000001</v>
          </cell>
        </row>
        <row r="962">
          <cell r="B962" t="str">
            <v>雷系69</v>
          </cell>
          <cell r="C962">
            <v>69</v>
          </cell>
          <cell r="D962" t="str">
            <v>雷系</v>
          </cell>
          <cell r="E962">
            <v>10</v>
          </cell>
          <cell r="F962" t="str">
            <v>电击</v>
          </cell>
          <cell r="H962">
            <v>2667.5763538124702</v>
          </cell>
          <cell r="I962">
            <v>150</v>
          </cell>
          <cell r="J962">
            <v>1115.7023519163799</v>
          </cell>
          <cell r="K962">
            <v>97.750574999999998</v>
          </cell>
          <cell r="L962">
            <v>1115.7023519163799</v>
          </cell>
          <cell r="M962">
            <v>97.750574999999998</v>
          </cell>
          <cell r="N962">
            <v>0.2</v>
          </cell>
          <cell r="O962">
            <v>0.2</v>
          </cell>
          <cell r="P962">
            <v>0.36</v>
          </cell>
          <cell r="Q962">
            <v>0.1</v>
          </cell>
          <cell r="R962">
            <v>2</v>
          </cell>
          <cell r="S962">
            <v>0.1</v>
          </cell>
          <cell r="T962">
            <v>0.9</v>
          </cell>
          <cell r="U962">
            <v>133.4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881.49002613240452</v>
          </cell>
          <cell r="AC962">
            <v>97.750574999999998</v>
          </cell>
          <cell r="AD962">
            <v>97.750574999999998</v>
          </cell>
          <cell r="AE962">
            <v>97.750574999999998</v>
          </cell>
          <cell r="AF962">
            <v>97.750574999999998</v>
          </cell>
          <cell r="AG962">
            <v>97.750574999999998</v>
          </cell>
          <cell r="AH962">
            <v>97.750574999999998</v>
          </cell>
          <cell r="AI962">
            <v>146.62586249999998</v>
          </cell>
        </row>
        <row r="963">
          <cell r="B963" t="str">
            <v>雷系70</v>
          </cell>
          <cell r="C963">
            <v>70</v>
          </cell>
          <cell r="D963" t="str">
            <v>雷系</v>
          </cell>
          <cell r="E963">
            <v>10</v>
          </cell>
          <cell r="F963" t="str">
            <v>电击</v>
          </cell>
          <cell r="H963">
            <v>2718.65081132463</v>
          </cell>
          <cell r="I963">
            <v>150</v>
          </cell>
          <cell r="J963">
            <v>1142.31481481482</v>
          </cell>
          <cell r="K963">
            <v>99.167249999999996</v>
          </cell>
          <cell r="L963">
            <v>1142.31481481482</v>
          </cell>
          <cell r="M963">
            <v>99.167249999999996</v>
          </cell>
          <cell r="N963">
            <v>0.2</v>
          </cell>
          <cell r="O963">
            <v>0.2</v>
          </cell>
          <cell r="P963">
            <v>0.36</v>
          </cell>
          <cell r="Q963">
            <v>0.1</v>
          </cell>
          <cell r="R963">
            <v>2</v>
          </cell>
          <cell r="S963">
            <v>0.1</v>
          </cell>
          <cell r="T963">
            <v>0.9</v>
          </cell>
          <cell r="U963">
            <v>135.333333333333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922.63888888888937</v>
          </cell>
          <cell r="AC963">
            <v>99.167249999999996</v>
          </cell>
          <cell r="AD963">
            <v>99.167249999999996</v>
          </cell>
          <cell r="AE963">
            <v>99.167249999999996</v>
          </cell>
          <cell r="AF963">
            <v>99.167249999999996</v>
          </cell>
          <cell r="AG963">
            <v>99.167249999999996</v>
          </cell>
          <cell r="AH963">
            <v>99.167249999999996</v>
          </cell>
          <cell r="AI963">
            <v>148.75087500000001</v>
          </cell>
        </row>
        <row r="964">
          <cell r="B964" t="str">
            <v>雷系71</v>
          </cell>
          <cell r="C964">
            <v>71</v>
          </cell>
          <cell r="D964" t="str">
            <v>雷系</v>
          </cell>
          <cell r="E964">
            <v>10</v>
          </cell>
          <cell r="F964" t="str">
            <v>电击</v>
          </cell>
          <cell r="H964">
            <v>2770.0799525695202</v>
          </cell>
          <cell r="I964">
            <v>150</v>
          </cell>
          <cell r="J964">
            <v>1169.40803571429</v>
          </cell>
          <cell r="K964">
            <v>100.58392499999999</v>
          </cell>
          <cell r="L964">
            <v>1169.40803571429</v>
          </cell>
          <cell r="M964">
            <v>100.58392499999999</v>
          </cell>
          <cell r="N964">
            <v>0.2</v>
          </cell>
          <cell r="O964">
            <v>0.2</v>
          </cell>
          <cell r="P964">
            <v>0.36</v>
          </cell>
          <cell r="Q964">
            <v>0.1</v>
          </cell>
          <cell r="R964">
            <v>2</v>
          </cell>
          <cell r="S964">
            <v>0.1</v>
          </cell>
          <cell r="T964">
            <v>0.9</v>
          </cell>
          <cell r="U964">
            <v>137.26666666666699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965.44151785714348</v>
          </cell>
          <cell r="AC964">
            <v>100.58392499999999</v>
          </cell>
          <cell r="AD964">
            <v>100.58392499999999</v>
          </cell>
          <cell r="AE964">
            <v>100.58392499999999</v>
          </cell>
          <cell r="AF964">
            <v>100.58392499999999</v>
          </cell>
          <cell r="AG964">
            <v>100.58392499999999</v>
          </cell>
          <cell r="AH964">
            <v>100.58392499999999</v>
          </cell>
          <cell r="AI964">
            <v>150.87588749999998</v>
          </cell>
        </row>
        <row r="965">
          <cell r="B965" t="str">
            <v>雷系72</v>
          </cell>
          <cell r="C965">
            <v>72</v>
          </cell>
          <cell r="D965" t="str">
            <v>雷系</v>
          </cell>
          <cell r="E965">
            <v>10</v>
          </cell>
          <cell r="F965" t="str">
            <v>电击</v>
          </cell>
          <cell r="H965">
            <v>2821.8637775471302</v>
          </cell>
          <cell r="I965">
            <v>150</v>
          </cell>
          <cell r="J965">
            <v>1196.9967450271299</v>
          </cell>
          <cell r="K965">
            <v>102.00060000000001</v>
          </cell>
          <cell r="L965">
            <v>1196.9967450271299</v>
          </cell>
          <cell r="M965">
            <v>102.00060000000001</v>
          </cell>
          <cell r="N965">
            <v>0.2</v>
          </cell>
          <cell r="O965">
            <v>0.2</v>
          </cell>
          <cell r="P965">
            <v>0.36</v>
          </cell>
          <cell r="Q965">
            <v>0.1</v>
          </cell>
          <cell r="R965">
            <v>2</v>
          </cell>
          <cell r="S965">
            <v>0.1</v>
          </cell>
          <cell r="T965">
            <v>0.9</v>
          </cell>
          <cell r="U965">
            <v>139.19999999999999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1009.966003616637</v>
          </cell>
          <cell r="AC965">
            <v>102.00060000000001</v>
          </cell>
          <cell r="AD965">
            <v>102.00060000000001</v>
          </cell>
          <cell r="AE965">
            <v>102.00060000000001</v>
          </cell>
          <cell r="AF965">
            <v>102.00060000000001</v>
          </cell>
          <cell r="AG965">
            <v>102.00060000000001</v>
          </cell>
          <cell r="AH965">
            <v>102.00060000000001</v>
          </cell>
          <cell r="AI965">
            <v>153.0009</v>
          </cell>
        </row>
        <row r="966">
          <cell r="B966" t="str">
            <v>雷系73</v>
          </cell>
          <cell r="C966">
            <v>73</v>
          </cell>
          <cell r="D966" t="str">
            <v>雷系</v>
          </cell>
          <cell r="E966">
            <v>10</v>
          </cell>
          <cell r="F966" t="str">
            <v>电击</v>
          </cell>
          <cell r="H966">
            <v>2874.0022862574701</v>
          </cell>
          <cell r="I966">
            <v>150</v>
          </cell>
          <cell r="J966">
            <v>1225.0964285714299</v>
          </cell>
          <cell r="K966">
            <v>103.417275</v>
          </cell>
          <cell r="L966">
            <v>1225.0964285714299</v>
          </cell>
          <cell r="M966">
            <v>103.417275</v>
          </cell>
          <cell r="N966">
            <v>0.2</v>
          </cell>
          <cell r="O966">
            <v>0.2</v>
          </cell>
          <cell r="P966">
            <v>0.36</v>
          </cell>
          <cell r="Q966">
            <v>0.1</v>
          </cell>
          <cell r="R966">
            <v>2</v>
          </cell>
          <cell r="S966">
            <v>0.1</v>
          </cell>
          <cell r="T966">
            <v>0.9</v>
          </cell>
          <cell r="U966">
            <v>141.13333333333301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1056.283928571429</v>
          </cell>
          <cell r="AC966">
            <v>103.417275</v>
          </cell>
          <cell r="AD966">
            <v>103.417275</v>
          </cell>
          <cell r="AE966">
            <v>103.417275</v>
          </cell>
          <cell r="AF966">
            <v>103.417275</v>
          </cell>
          <cell r="AG966">
            <v>103.417275</v>
          </cell>
          <cell r="AH966">
            <v>103.417275</v>
          </cell>
          <cell r="AI966">
            <v>155.1259125</v>
          </cell>
        </row>
        <row r="967">
          <cell r="B967" t="str">
            <v>雷系74</v>
          </cell>
          <cell r="C967">
            <v>74</v>
          </cell>
          <cell r="D967" t="str">
            <v>雷系</v>
          </cell>
          <cell r="E967">
            <v>10</v>
          </cell>
          <cell r="F967" t="str">
            <v>电击</v>
          </cell>
          <cell r="H967">
            <v>2926.4954787005299</v>
          </cell>
          <cell r="I967">
            <v>150</v>
          </cell>
          <cell r="J967">
            <v>1253.7233766233801</v>
          </cell>
          <cell r="K967">
            <v>104.83395</v>
          </cell>
          <cell r="L967">
            <v>1253.7233766233801</v>
          </cell>
          <cell r="M967">
            <v>104.83395</v>
          </cell>
          <cell r="N967">
            <v>0.2</v>
          </cell>
          <cell r="O967">
            <v>0.2</v>
          </cell>
          <cell r="P967">
            <v>0.36</v>
          </cell>
          <cell r="Q967">
            <v>0.1</v>
          </cell>
          <cell r="R967">
            <v>2</v>
          </cell>
          <cell r="S967">
            <v>0.1</v>
          </cell>
          <cell r="T967">
            <v>0.9</v>
          </cell>
          <cell r="U967">
            <v>143.066666666667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1104.4705936920241</v>
          </cell>
          <cell r="AC967">
            <v>104.83395</v>
          </cell>
          <cell r="AD967">
            <v>104.83395</v>
          </cell>
          <cell r="AE967">
            <v>104.83395</v>
          </cell>
          <cell r="AF967">
            <v>104.83395</v>
          </cell>
          <cell r="AG967">
            <v>104.83395</v>
          </cell>
          <cell r="AH967">
            <v>104.83395</v>
          </cell>
          <cell r="AI967">
            <v>157.250925</v>
          </cell>
        </row>
        <row r="968">
          <cell r="B968" t="str">
            <v>雷系75</v>
          </cell>
          <cell r="C968">
            <v>75</v>
          </cell>
          <cell r="D968" t="str">
            <v>雷系</v>
          </cell>
          <cell r="E968">
            <v>10</v>
          </cell>
          <cell r="F968" t="str">
            <v>电击</v>
          </cell>
          <cell r="H968">
            <v>2979.3433548763101</v>
          </cell>
          <cell r="I968">
            <v>150</v>
          </cell>
          <cell r="J968">
            <v>1282.89473684211</v>
          </cell>
          <cell r="K968">
            <v>106.250625</v>
          </cell>
          <cell r="L968">
            <v>1282.89473684211</v>
          </cell>
          <cell r="M968">
            <v>106.250625</v>
          </cell>
          <cell r="N968">
            <v>0.2</v>
          </cell>
          <cell r="O968">
            <v>0.2</v>
          </cell>
          <cell r="P968">
            <v>0.36</v>
          </cell>
          <cell r="Q968">
            <v>0.1</v>
          </cell>
          <cell r="R968">
            <v>2</v>
          </cell>
          <cell r="S968">
            <v>0.1</v>
          </cell>
          <cell r="T968">
            <v>0.9</v>
          </cell>
          <cell r="U968">
            <v>145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1154.6052631578959</v>
          </cell>
          <cell r="AC968">
            <v>106.250625</v>
          </cell>
          <cell r="AD968">
            <v>106.250625</v>
          </cell>
          <cell r="AE968">
            <v>106.250625</v>
          </cell>
          <cell r="AF968">
            <v>106.250625</v>
          </cell>
          <cell r="AG968">
            <v>106.250625</v>
          </cell>
          <cell r="AH968">
            <v>106.250625</v>
          </cell>
          <cell r="AI968">
            <v>159.37593749999999</v>
          </cell>
        </row>
        <row r="969">
          <cell r="B969" t="str">
            <v>雷系76</v>
          </cell>
          <cell r="C969">
            <v>76</v>
          </cell>
          <cell r="D969" t="str">
            <v>雷系</v>
          </cell>
          <cell r="E969">
            <v>10</v>
          </cell>
          <cell r="F969" t="str">
            <v>电击</v>
          </cell>
          <cell r="H969">
            <v>3032.5459147848201</v>
          </cell>
          <cell r="I969">
            <v>150</v>
          </cell>
          <cell r="J969">
            <v>1312.62857142857</v>
          </cell>
          <cell r="K969">
            <v>107.6673</v>
          </cell>
          <cell r="L969">
            <v>1312.62857142857</v>
          </cell>
          <cell r="M969">
            <v>107.6673</v>
          </cell>
          <cell r="N969">
            <v>0.2</v>
          </cell>
          <cell r="O969">
            <v>0.2</v>
          </cell>
          <cell r="P969">
            <v>0.36</v>
          </cell>
          <cell r="Q969">
            <v>0.1</v>
          </cell>
          <cell r="R969">
            <v>2</v>
          </cell>
          <cell r="S969">
            <v>0.1</v>
          </cell>
          <cell r="T969">
            <v>0.9</v>
          </cell>
          <cell r="U969">
            <v>146.933333333333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1206.7714285714289</v>
          </cell>
          <cell r="AC969">
            <v>107.6673</v>
          </cell>
          <cell r="AD969">
            <v>107.6673</v>
          </cell>
          <cell r="AE969">
            <v>107.6673</v>
          </cell>
          <cell r="AF969">
            <v>107.6673</v>
          </cell>
          <cell r="AG969">
            <v>107.6673</v>
          </cell>
          <cell r="AH969">
            <v>107.6673</v>
          </cell>
          <cell r="AI969">
            <v>161.50094999999999</v>
          </cell>
        </row>
        <row r="970">
          <cell r="B970" t="str">
            <v>雷系77</v>
          </cell>
          <cell r="C970">
            <v>77</v>
          </cell>
          <cell r="D970" t="str">
            <v>雷系</v>
          </cell>
          <cell r="E970">
            <v>10</v>
          </cell>
          <cell r="F970" t="str">
            <v>电击</v>
          </cell>
          <cell r="H970">
            <v>3086.10315842605</v>
          </cell>
          <cell r="I970">
            <v>150</v>
          </cell>
          <cell r="J970">
            <v>1342.94391891892</v>
          </cell>
          <cell r="K970">
            <v>109.083975</v>
          </cell>
          <cell r="L970">
            <v>1342.94391891892</v>
          </cell>
          <cell r="M970">
            <v>109.083975</v>
          </cell>
          <cell r="N970">
            <v>0.2</v>
          </cell>
          <cell r="O970">
            <v>0.2</v>
          </cell>
          <cell r="P970">
            <v>0.36</v>
          </cell>
          <cell r="Q970">
            <v>0.1</v>
          </cell>
          <cell r="R970">
            <v>2</v>
          </cell>
          <cell r="S970">
            <v>0.1</v>
          </cell>
          <cell r="T970">
            <v>0.9</v>
          </cell>
          <cell r="U970">
            <v>148.86666666666699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1261.0570945945965</v>
          </cell>
          <cell r="AC970">
            <v>109.083975</v>
          </cell>
          <cell r="AD970">
            <v>109.083975</v>
          </cell>
          <cell r="AE970">
            <v>109.083975</v>
          </cell>
          <cell r="AF970">
            <v>109.083975</v>
          </cell>
          <cell r="AG970">
            <v>109.083975</v>
          </cell>
          <cell r="AH970">
            <v>109.083975</v>
          </cell>
          <cell r="AI970">
            <v>163.62596249999999</v>
          </cell>
        </row>
        <row r="971">
          <cell r="B971" t="str">
            <v>雷系78</v>
          </cell>
          <cell r="C971">
            <v>78</v>
          </cell>
          <cell r="D971" t="str">
            <v>雷系</v>
          </cell>
          <cell r="E971">
            <v>10</v>
          </cell>
          <cell r="F971" t="str">
            <v>电击</v>
          </cell>
          <cell r="H971">
            <v>3265.0137580279402</v>
          </cell>
          <cell r="I971">
            <v>150</v>
          </cell>
          <cell r="J971">
            <v>1373.8608610567501</v>
          </cell>
          <cell r="K971">
            <v>110.50064999999999</v>
          </cell>
          <cell r="L971">
            <v>1373.8608610567501</v>
          </cell>
          <cell r="M971">
            <v>110.50064999999999</v>
          </cell>
          <cell r="N971">
            <v>0.2</v>
          </cell>
          <cell r="O971">
            <v>0.2</v>
          </cell>
          <cell r="P971">
            <v>0.36</v>
          </cell>
          <cell r="Q971">
            <v>0.1</v>
          </cell>
          <cell r="R971">
            <v>2</v>
          </cell>
          <cell r="S971">
            <v>0.1</v>
          </cell>
          <cell r="T971">
            <v>0.9</v>
          </cell>
          <cell r="U971">
            <v>150.80000000000001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1317.555088062624</v>
          </cell>
          <cell r="AC971">
            <v>110.50064999999999</v>
          </cell>
          <cell r="AD971">
            <v>110.50064999999999</v>
          </cell>
          <cell r="AE971">
            <v>110.50064999999999</v>
          </cell>
          <cell r="AF971">
            <v>110.50064999999999</v>
          </cell>
          <cell r="AG971">
            <v>110.50064999999999</v>
          </cell>
          <cell r="AH971">
            <v>110.50064999999999</v>
          </cell>
          <cell r="AI971">
            <v>165.75097499999998</v>
          </cell>
        </row>
        <row r="972">
          <cell r="B972" t="str">
            <v>雷系79</v>
          </cell>
          <cell r="C972">
            <v>79</v>
          </cell>
          <cell r="D972" t="str">
            <v>雷系</v>
          </cell>
          <cell r="E972">
            <v>10</v>
          </cell>
          <cell r="F972" t="str">
            <v>电击</v>
          </cell>
          <cell r="H972">
            <v>3321.4406308369598</v>
          </cell>
          <cell r="I972">
            <v>150</v>
          </cell>
          <cell r="J972">
            <v>1405.4005952381001</v>
          </cell>
          <cell r="K972">
            <v>111.91732500000001</v>
          </cell>
          <cell r="L972">
            <v>1405.4005952381001</v>
          </cell>
          <cell r="M972">
            <v>111.91732500000001</v>
          </cell>
          <cell r="N972">
            <v>0.2</v>
          </cell>
          <cell r="O972">
            <v>0.2</v>
          </cell>
          <cell r="P972">
            <v>0.36</v>
          </cell>
          <cell r="Q972">
            <v>0.1</v>
          </cell>
          <cell r="R972">
            <v>2</v>
          </cell>
          <cell r="S972">
            <v>0.1</v>
          </cell>
          <cell r="T972">
            <v>0.9</v>
          </cell>
          <cell r="U972">
            <v>152.73333333333301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1376.3633928571439</v>
          </cell>
          <cell r="AC972">
            <v>111.91732500000001</v>
          </cell>
          <cell r="AD972">
            <v>111.91732500000001</v>
          </cell>
          <cell r="AE972">
            <v>111.91732500000001</v>
          </cell>
          <cell r="AF972">
            <v>111.91732500000001</v>
          </cell>
          <cell r="AG972">
            <v>111.91732500000001</v>
          </cell>
          <cell r="AH972">
            <v>111.91732500000001</v>
          </cell>
          <cell r="AI972">
            <v>167.87598750000001</v>
          </cell>
        </row>
        <row r="973">
          <cell r="B973" t="str">
            <v>雷系80</v>
          </cell>
          <cell r="C973">
            <v>80</v>
          </cell>
          <cell r="D973" t="str">
            <v>雷系</v>
          </cell>
          <cell r="E973">
            <v>10</v>
          </cell>
          <cell r="F973" t="str">
            <v>电击</v>
          </cell>
          <cell r="H973">
            <v>3378.2363067362398</v>
          </cell>
          <cell r="I973">
            <v>150</v>
          </cell>
          <cell r="J973">
            <v>1437.5855130784701</v>
          </cell>
          <cell r="K973">
            <v>113.334</v>
          </cell>
          <cell r="L973">
            <v>1437.5855130784701</v>
          </cell>
          <cell r="M973">
            <v>113.334</v>
          </cell>
          <cell r="N973">
            <v>0.2</v>
          </cell>
          <cell r="O973">
            <v>0.2</v>
          </cell>
          <cell r="P973">
            <v>0.36</v>
          </cell>
          <cell r="Q973">
            <v>0.1</v>
          </cell>
          <cell r="R973">
            <v>2</v>
          </cell>
          <cell r="S973">
            <v>0.1</v>
          </cell>
          <cell r="T973">
            <v>0.9</v>
          </cell>
          <cell r="U973">
            <v>154.666666666667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1437.5855130784726</v>
          </cell>
          <cell r="AC973">
            <v>113.334</v>
          </cell>
          <cell r="AD973">
            <v>113.334</v>
          </cell>
          <cell r="AE973">
            <v>113.334</v>
          </cell>
          <cell r="AF973">
            <v>113.334</v>
          </cell>
          <cell r="AG973">
            <v>113.334</v>
          </cell>
          <cell r="AH973">
            <v>113.334</v>
          </cell>
          <cell r="AI973">
            <v>170.001</v>
          </cell>
        </row>
        <row r="974">
          <cell r="B974" t="str">
            <v>雷系81</v>
          </cell>
          <cell r="C974">
            <v>81</v>
          </cell>
          <cell r="D974" t="str">
            <v>雷系</v>
          </cell>
          <cell r="E974">
            <v>10</v>
          </cell>
          <cell r="F974" t="str">
            <v>电击</v>
          </cell>
          <cell r="H974">
            <v>3435.4007857257702</v>
          </cell>
          <cell r="I974">
            <v>150</v>
          </cell>
          <cell r="J974">
            <v>1470.43928571429</v>
          </cell>
          <cell r="K974">
            <v>114.750675</v>
          </cell>
          <cell r="L974">
            <v>1470.43928571429</v>
          </cell>
          <cell r="M974">
            <v>114.750675</v>
          </cell>
          <cell r="N974">
            <v>0.2</v>
          </cell>
          <cell r="O974">
            <v>0.2</v>
          </cell>
          <cell r="P974">
            <v>0.36</v>
          </cell>
          <cell r="Q974">
            <v>0.1</v>
          </cell>
          <cell r="R974">
            <v>2</v>
          </cell>
          <cell r="S974">
            <v>0.1</v>
          </cell>
          <cell r="T974">
            <v>0.9</v>
          </cell>
          <cell r="U974">
            <v>156.6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1501.3308673469401</v>
          </cell>
          <cell r="AC974">
            <v>114.750675</v>
          </cell>
          <cell r="AD974">
            <v>114.750675</v>
          </cell>
          <cell r="AE974">
            <v>114.750675</v>
          </cell>
          <cell r="AF974">
            <v>114.750675</v>
          </cell>
          <cell r="AG974">
            <v>114.750675</v>
          </cell>
          <cell r="AH974">
            <v>114.750675</v>
          </cell>
          <cell r="AI974">
            <v>172.1260125</v>
          </cell>
        </row>
        <row r="975">
          <cell r="B975" t="str">
            <v>雷系82</v>
          </cell>
          <cell r="C975">
            <v>82</v>
          </cell>
          <cell r="D975" t="str">
            <v>雷系</v>
          </cell>
          <cell r="E975">
            <v>10</v>
          </cell>
          <cell r="F975" t="str">
            <v>电击</v>
          </cell>
          <cell r="H975">
            <v>3492.9340678055601</v>
          </cell>
          <cell r="I975">
            <v>150</v>
          </cell>
          <cell r="J975">
            <v>1503.98695652174</v>
          </cell>
          <cell r="K975">
            <v>116.16735</v>
          </cell>
          <cell r="L975">
            <v>1503.98695652174</v>
          </cell>
          <cell r="M975">
            <v>116.16735</v>
          </cell>
          <cell r="N975">
            <v>0.2</v>
          </cell>
          <cell r="O975">
            <v>0.2</v>
          </cell>
          <cell r="P975">
            <v>0.36</v>
          </cell>
          <cell r="Q975">
            <v>0.1</v>
          </cell>
          <cell r="R975">
            <v>2</v>
          </cell>
          <cell r="S975">
            <v>0.1</v>
          </cell>
          <cell r="T975">
            <v>0.9</v>
          </cell>
          <cell r="U975">
            <v>158.53333333333299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1567.715217391305</v>
          </cell>
          <cell r="AC975">
            <v>116.16735</v>
          </cell>
          <cell r="AD975">
            <v>116.16735</v>
          </cell>
          <cell r="AE975">
            <v>116.16735</v>
          </cell>
          <cell r="AF975">
            <v>116.16735</v>
          </cell>
          <cell r="AG975">
            <v>116.16735</v>
          </cell>
          <cell r="AH975">
            <v>116.16735</v>
          </cell>
          <cell r="AI975">
            <v>174.251025</v>
          </cell>
        </row>
        <row r="976">
          <cell r="B976" t="str">
            <v>雷系83</v>
          </cell>
          <cell r="C976">
            <v>83</v>
          </cell>
          <cell r="D976" t="str">
            <v>雷系</v>
          </cell>
          <cell r="E976">
            <v>10</v>
          </cell>
          <cell r="F976" t="str">
            <v>电击</v>
          </cell>
          <cell r="H976">
            <v>3550.8361529755998</v>
          </cell>
          <cell r="I976">
            <v>150</v>
          </cell>
          <cell r="J976">
            <v>1538.25504201681</v>
          </cell>
          <cell r="K976">
            <v>117.584025</v>
          </cell>
          <cell r="L976">
            <v>1538.25504201681</v>
          </cell>
          <cell r="M976">
            <v>117.584025</v>
          </cell>
          <cell r="N976">
            <v>0.2</v>
          </cell>
          <cell r="O976">
            <v>0.2</v>
          </cell>
          <cell r="P976">
            <v>0.36</v>
          </cell>
          <cell r="Q976">
            <v>0.1</v>
          </cell>
          <cell r="R976">
            <v>2</v>
          </cell>
          <cell r="S976">
            <v>0.1</v>
          </cell>
          <cell r="T976">
            <v>0.9</v>
          </cell>
          <cell r="U976">
            <v>160.46666666666701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1636.8611344537799</v>
          </cell>
          <cell r="AC976">
            <v>117.584025</v>
          </cell>
          <cell r="AD976">
            <v>117.584025</v>
          </cell>
          <cell r="AE976">
            <v>117.584025</v>
          </cell>
          <cell r="AF976">
            <v>117.584025</v>
          </cell>
          <cell r="AG976">
            <v>117.584025</v>
          </cell>
          <cell r="AH976">
            <v>117.584025</v>
          </cell>
          <cell r="AI976">
            <v>176.3760375</v>
          </cell>
        </row>
        <row r="977">
          <cell r="B977" t="str">
            <v>雷系84</v>
          </cell>
          <cell r="C977">
            <v>84</v>
          </cell>
          <cell r="D977" t="str">
            <v>雷系</v>
          </cell>
          <cell r="E977">
            <v>10</v>
          </cell>
          <cell r="F977" t="str">
            <v>电击</v>
          </cell>
          <cell r="H977">
            <v>3609.1070412358999</v>
          </cell>
          <cell r="I977">
            <v>150</v>
          </cell>
          <cell r="J977">
            <v>1573.2716417910499</v>
          </cell>
          <cell r="K977">
            <v>119.00069999999999</v>
          </cell>
          <cell r="L977">
            <v>1573.2716417910499</v>
          </cell>
          <cell r="M977">
            <v>119.00069999999999</v>
          </cell>
          <cell r="N977">
            <v>0.2</v>
          </cell>
          <cell r="O977">
            <v>0.2</v>
          </cell>
          <cell r="P977">
            <v>0.36</v>
          </cell>
          <cell r="Q977">
            <v>0.1</v>
          </cell>
          <cell r="R977">
            <v>2</v>
          </cell>
          <cell r="S977">
            <v>0.1</v>
          </cell>
          <cell r="T977">
            <v>0.9</v>
          </cell>
          <cell r="U977">
            <v>162.4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1708.8985074626851</v>
          </cell>
          <cell r="AC977">
            <v>119.00069999999999</v>
          </cell>
          <cell r="AD977">
            <v>119.00069999999999</v>
          </cell>
          <cell r="AE977">
            <v>119.00069999999999</v>
          </cell>
          <cell r="AF977">
            <v>119.00069999999999</v>
          </cell>
          <cell r="AG977">
            <v>119.00069999999999</v>
          </cell>
          <cell r="AH977">
            <v>119.00069999999999</v>
          </cell>
          <cell r="AI977">
            <v>178.50104999999999</v>
          </cell>
        </row>
        <row r="978">
          <cell r="B978" t="str">
            <v>雷系85</v>
          </cell>
          <cell r="C978">
            <v>85</v>
          </cell>
          <cell r="D978" t="str">
            <v>雷系</v>
          </cell>
          <cell r="E978">
            <v>10</v>
          </cell>
          <cell r="F978" t="str">
            <v>电击</v>
          </cell>
          <cell r="H978">
            <v>3667.74673258645</v>
          </cell>
          <cell r="I978">
            <v>150</v>
          </cell>
          <cell r="J978">
            <v>1609.0665584415599</v>
          </cell>
          <cell r="K978">
            <v>120.41737500000001</v>
          </cell>
          <cell r="L978">
            <v>1609.0665584415599</v>
          </cell>
          <cell r="M978">
            <v>120.41737500000001</v>
          </cell>
          <cell r="N978">
            <v>0.2</v>
          </cell>
          <cell r="O978">
            <v>0.2</v>
          </cell>
          <cell r="P978">
            <v>0.36</v>
          </cell>
          <cell r="Q978">
            <v>0.1</v>
          </cell>
          <cell r="R978">
            <v>2</v>
          </cell>
          <cell r="S978">
            <v>0.1</v>
          </cell>
          <cell r="T978">
            <v>0.9</v>
          </cell>
          <cell r="U978">
            <v>164.333333333333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1783.9650974026049</v>
          </cell>
          <cell r="AC978">
            <v>120.41737500000001</v>
          </cell>
          <cell r="AD978">
            <v>120.41737500000001</v>
          </cell>
          <cell r="AE978">
            <v>120.41737500000001</v>
          </cell>
          <cell r="AF978">
            <v>120.41737500000001</v>
          </cell>
          <cell r="AG978">
            <v>120.41737500000001</v>
          </cell>
          <cell r="AH978">
            <v>120.41737500000001</v>
          </cell>
          <cell r="AI978">
            <v>180.62606250000002</v>
          </cell>
        </row>
        <row r="979">
          <cell r="B979" t="str">
            <v>雷系86</v>
          </cell>
          <cell r="C979">
            <v>86</v>
          </cell>
          <cell r="D979" t="str">
            <v>雷系</v>
          </cell>
          <cell r="E979">
            <v>10</v>
          </cell>
          <cell r="F979" t="str">
            <v>电击</v>
          </cell>
          <cell r="H979">
            <v>3726.7552270272599</v>
          </cell>
          <cell r="I979">
            <v>150</v>
          </cell>
          <cell r="J979">
            <v>1645.6714285714299</v>
          </cell>
          <cell r="K979">
            <v>121.83405</v>
          </cell>
          <cell r="L979">
            <v>1645.6714285714299</v>
          </cell>
          <cell r="M979">
            <v>121.83405</v>
          </cell>
          <cell r="N979">
            <v>0.2</v>
          </cell>
          <cell r="O979">
            <v>0.2</v>
          </cell>
          <cell r="P979">
            <v>0.36</v>
          </cell>
          <cell r="Q979">
            <v>0.1</v>
          </cell>
          <cell r="R979">
            <v>2</v>
          </cell>
          <cell r="S979">
            <v>0.1</v>
          </cell>
          <cell r="T979">
            <v>0.9</v>
          </cell>
          <cell r="U979">
            <v>166.26666666666699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1862.2071428571448</v>
          </cell>
          <cell r="AC979">
            <v>121.83405</v>
          </cell>
          <cell r="AD979">
            <v>121.83405</v>
          </cell>
          <cell r="AE979">
            <v>121.83405</v>
          </cell>
          <cell r="AF979">
            <v>121.83405</v>
          </cell>
          <cell r="AG979">
            <v>121.83405</v>
          </cell>
          <cell r="AH979">
            <v>121.83405</v>
          </cell>
          <cell r="AI979">
            <v>182.75107500000001</v>
          </cell>
        </row>
        <row r="980">
          <cell r="B980" t="str">
            <v>雷系87</v>
          </cell>
          <cell r="C980">
            <v>87</v>
          </cell>
          <cell r="D980" t="str">
            <v>雷系</v>
          </cell>
          <cell r="E980">
            <v>10</v>
          </cell>
          <cell r="F980" t="str">
            <v>电击</v>
          </cell>
          <cell r="H980">
            <v>3786.1325245583198</v>
          </cell>
          <cell r="I980">
            <v>150</v>
          </cell>
          <cell r="J980">
            <v>1683.1198660714299</v>
          </cell>
          <cell r="K980">
            <v>123.250725</v>
          </cell>
          <cell r="L980">
            <v>1683.1198660714299</v>
          </cell>
          <cell r="M980">
            <v>123.250725</v>
          </cell>
          <cell r="N980">
            <v>0.2</v>
          </cell>
          <cell r="O980">
            <v>0.2</v>
          </cell>
          <cell r="P980">
            <v>0.36</v>
          </cell>
          <cell r="Q980">
            <v>0.1</v>
          </cell>
          <cell r="R980">
            <v>2</v>
          </cell>
          <cell r="S980">
            <v>0.1</v>
          </cell>
          <cell r="T980">
            <v>0.9</v>
          </cell>
          <cell r="U980">
            <v>168.2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1943.7800223214349</v>
          </cell>
          <cell r="AC980">
            <v>123.250725</v>
          </cell>
          <cell r="AD980">
            <v>123.250725</v>
          </cell>
          <cell r="AE980">
            <v>123.250725</v>
          </cell>
          <cell r="AF980">
            <v>123.250725</v>
          </cell>
          <cell r="AG980">
            <v>123.250725</v>
          </cell>
          <cell r="AH980">
            <v>123.250725</v>
          </cell>
          <cell r="AI980">
            <v>184.87608750000001</v>
          </cell>
        </row>
        <row r="981">
          <cell r="B981" t="str">
            <v>雷系88</v>
          </cell>
          <cell r="C981">
            <v>88</v>
          </cell>
          <cell r="D981" t="str">
            <v>雷系</v>
          </cell>
          <cell r="E981">
            <v>10</v>
          </cell>
          <cell r="F981" t="str">
            <v>电击</v>
          </cell>
          <cell r="H981">
            <v>3845.87862517964</v>
          </cell>
          <cell r="I981">
            <v>150</v>
          </cell>
          <cell r="J981">
            <v>1721.44761904762</v>
          </cell>
          <cell r="K981">
            <v>124.6674</v>
          </cell>
          <cell r="L981">
            <v>1721.44761904762</v>
          </cell>
          <cell r="M981">
            <v>124.6674</v>
          </cell>
          <cell r="N981">
            <v>0.2</v>
          </cell>
          <cell r="O981">
            <v>0.2</v>
          </cell>
          <cell r="P981">
            <v>0.36</v>
          </cell>
          <cell r="Q981">
            <v>0.1</v>
          </cell>
          <cell r="R981">
            <v>2</v>
          </cell>
          <cell r="S981">
            <v>0.1</v>
          </cell>
          <cell r="T981">
            <v>0.9</v>
          </cell>
          <cell r="U981">
            <v>170.13333333333301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2028.8489795918399</v>
          </cell>
          <cell r="AC981">
            <v>124.6674</v>
          </cell>
          <cell r="AD981">
            <v>124.6674</v>
          </cell>
          <cell r="AE981">
            <v>124.6674</v>
          </cell>
          <cell r="AF981">
            <v>124.6674</v>
          </cell>
          <cell r="AG981">
            <v>124.6674</v>
          </cell>
          <cell r="AH981">
            <v>124.6674</v>
          </cell>
          <cell r="AI981">
            <v>187.00110000000001</v>
          </cell>
        </row>
        <row r="982">
          <cell r="B982" t="str">
            <v>雷系89</v>
          </cell>
          <cell r="C982">
            <v>89</v>
          </cell>
          <cell r="D982" t="str">
            <v>雷系</v>
          </cell>
          <cell r="E982">
            <v>10</v>
          </cell>
          <cell r="F982" t="str">
            <v>电击</v>
          </cell>
          <cell r="H982">
            <v>4062.5622155526498</v>
          </cell>
          <cell r="I982">
            <v>150</v>
          </cell>
          <cell r="J982">
            <v>1760.6927419354899</v>
          </cell>
          <cell r="K982">
            <v>126.084075</v>
          </cell>
          <cell r="L982">
            <v>1760.6927419354899</v>
          </cell>
          <cell r="M982">
            <v>126.084075</v>
          </cell>
          <cell r="N982">
            <v>0.2</v>
          </cell>
          <cell r="O982">
            <v>0.2</v>
          </cell>
          <cell r="P982">
            <v>0.36</v>
          </cell>
          <cell r="Q982">
            <v>0.1</v>
          </cell>
          <cell r="R982">
            <v>2</v>
          </cell>
          <cell r="S982">
            <v>0.1</v>
          </cell>
          <cell r="T982">
            <v>0.9</v>
          </cell>
          <cell r="U982">
            <v>172.066666666667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2117.5899193548448</v>
          </cell>
          <cell r="AC982">
            <v>126.084075</v>
          </cell>
          <cell r="AD982">
            <v>126.084075</v>
          </cell>
          <cell r="AE982">
            <v>126.084075</v>
          </cell>
          <cell r="AF982">
            <v>126.084075</v>
          </cell>
          <cell r="AG982">
            <v>126.084075</v>
          </cell>
          <cell r="AH982">
            <v>126.084075</v>
          </cell>
          <cell r="AI982">
            <v>189.1261125</v>
          </cell>
        </row>
        <row r="983">
          <cell r="B983" t="str">
            <v>雷系90</v>
          </cell>
          <cell r="C983">
            <v>90</v>
          </cell>
          <cell r="D983" t="str">
            <v>雷系</v>
          </cell>
          <cell r="E983">
            <v>10</v>
          </cell>
          <cell r="F983" t="str">
            <v>电击</v>
          </cell>
          <cell r="H983">
            <v>4125.4703642969298</v>
          </cell>
          <cell r="I983">
            <v>150</v>
          </cell>
          <cell r="J983">
            <v>1800.8957845433299</v>
          </cell>
          <cell r="K983">
            <v>127.50075</v>
          </cell>
          <cell r="L983">
            <v>1800.8957845433299</v>
          </cell>
          <cell r="M983">
            <v>127.50075</v>
          </cell>
          <cell r="N983">
            <v>0.2</v>
          </cell>
          <cell r="O983">
            <v>0.2</v>
          </cell>
          <cell r="P983">
            <v>0.36</v>
          </cell>
          <cell r="Q983">
            <v>0.1</v>
          </cell>
          <cell r="R983">
            <v>2</v>
          </cell>
          <cell r="S983">
            <v>0.1</v>
          </cell>
          <cell r="T983">
            <v>0.9</v>
          </cell>
          <cell r="U983">
            <v>174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2210.190281030445</v>
          </cell>
          <cell r="AC983">
            <v>127.50075</v>
          </cell>
          <cell r="AD983">
            <v>127.50075</v>
          </cell>
          <cell r="AE983">
            <v>127.50075</v>
          </cell>
          <cell r="AF983">
            <v>127.50075</v>
          </cell>
          <cell r="AG983">
            <v>127.50075</v>
          </cell>
          <cell r="AH983">
            <v>127.50075</v>
          </cell>
          <cell r="AI983">
            <v>191.251125</v>
          </cell>
        </row>
        <row r="984">
          <cell r="B984" t="str">
            <v>雷系91</v>
          </cell>
          <cell r="C984">
            <v>91</v>
          </cell>
          <cell r="D984" t="str">
            <v>雷系</v>
          </cell>
          <cell r="E984">
            <v>10</v>
          </cell>
          <cell r="F984" t="str">
            <v>电击</v>
          </cell>
          <cell r="H984">
            <v>4188.7620993140299</v>
          </cell>
          <cell r="I984">
            <v>150</v>
          </cell>
          <cell r="J984">
            <v>1842.1</v>
          </cell>
          <cell r="K984">
            <v>128.91742500000001</v>
          </cell>
          <cell r="L984">
            <v>1842.1</v>
          </cell>
          <cell r="M984">
            <v>128.91742500000001</v>
          </cell>
          <cell r="N984">
            <v>0.2</v>
          </cell>
          <cell r="O984">
            <v>0.2</v>
          </cell>
          <cell r="P984">
            <v>0.36</v>
          </cell>
          <cell r="Q984">
            <v>0.1</v>
          </cell>
          <cell r="R984">
            <v>2</v>
          </cell>
          <cell r="S984">
            <v>0.1</v>
          </cell>
          <cell r="T984">
            <v>0.9</v>
          </cell>
          <cell r="U984">
            <v>175.933333333333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2306.8500000000004</v>
          </cell>
          <cell r="AC984">
            <v>128.91742500000001</v>
          </cell>
          <cell r="AD984">
            <v>128.91742500000001</v>
          </cell>
          <cell r="AE984">
            <v>128.91742500000001</v>
          </cell>
          <cell r="AF984">
            <v>128.91742500000001</v>
          </cell>
          <cell r="AG984">
            <v>128.91742500000001</v>
          </cell>
          <cell r="AH984">
            <v>128.91742500000001</v>
          </cell>
          <cell r="AI984">
            <v>193.37613750000003</v>
          </cell>
        </row>
        <row r="985">
          <cell r="B985" t="str">
            <v>雷系92</v>
          </cell>
          <cell r="C985">
            <v>92</v>
          </cell>
          <cell r="D985" t="str">
            <v>雷系</v>
          </cell>
          <cell r="E985">
            <v>10</v>
          </cell>
          <cell r="F985" t="str">
            <v>电击</v>
          </cell>
          <cell r="H985">
            <v>4252.4374206039702</v>
          </cell>
          <cell r="I985">
            <v>150</v>
          </cell>
          <cell r="J985">
            <v>1884.35157384988</v>
          </cell>
          <cell r="K985">
            <v>130.33410000000001</v>
          </cell>
          <cell r="L985">
            <v>1884.35157384988</v>
          </cell>
          <cell r="M985">
            <v>130.33410000000001</v>
          </cell>
          <cell r="N985">
            <v>0.2</v>
          </cell>
          <cell r="O985">
            <v>0.2</v>
          </cell>
          <cell r="P985">
            <v>0.36</v>
          </cell>
          <cell r="Q985">
            <v>0.1</v>
          </cell>
          <cell r="R985">
            <v>2</v>
          </cell>
          <cell r="S985">
            <v>0.1</v>
          </cell>
          <cell r="T985">
            <v>0.9</v>
          </cell>
          <cell r="U985">
            <v>177.86666666666699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2407.782566585955</v>
          </cell>
          <cell r="AC985">
            <v>130.33410000000001</v>
          </cell>
          <cell r="AD985">
            <v>130.33410000000001</v>
          </cell>
          <cell r="AE985">
            <v>130.33410000000001</v>
          </cell>
          <cell r="AF985">
            <v>130.33410000000001</v>
          </cell>
          <cell r="AG985">
            <v>130.33410000000001</v>
          </cell>
          <cell r="AH985">
            <v>130.33410000000001</v>
          </cell>
          <cell r="AI985">
            <v>195.50115</v>
          </cell>
        </row>
        <row r="986">
          <cell r="B986" t="str">
            <v>雷系93</v>
          </cell>
          <cell r="C986">
            <v>93</v>
          </cell>
          <cell r="D986" t="str">
            <v>雷系</v>
          </cell>
          <cell r="E986">
            <v>10</v>
          </cell>
          <cell r="F986" t="str">
            <v>电击</v>
          </cell>
          <cell r="H986">
            <v>4316.4963281667397</v>
          </cell>
          <cell r="I986">
            <v>150</v>
          </cell>
          <cell r="J986">
            <v>1927.6998768472899</v>
          </cell>
          <cell r="K986">
            <v>131.750775</v>
          </cell>
          <cell r="L986">
            <v>1927.6998768472899</v>
          </cell>
          <cell r="M986">
            <v>131.750775</v>
          </cell>
          <cell r="N986">
            <v>0.2</v>
          </cell>
          <cell r="O986">
            <v>0.2</v>
          </cell>
          <cell r="P986">
            <v>0.36</v>
          </cell>
          <cell r="Q986">
            <v>0.1</v>
          </cell>
          <cell r="R986">
            <v>2</v>
          </cell>
          <cell r="S986">
            <v>0.1</v>
          </cell>
          <cell r="T986">
            <v>0.9</v>
          </cell>
          <cell r="U986">
            <v>179.8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2513.216194581285</v>
          </cell>
          <cell r="AC986">
            <v>131.750775</v>
          </cell>
          <cell r="AD986">
            <v>131.750775</v>
          </cell>
          <cell r="AE986">
            <v>131.750775</v>
          </cell>
          <cell r="AF986">
            <v>131.750775</v>
          </cell>
          <cell r="AG986">
            <v>131.750775</v>
          </cell>
          <cell r="AH986">
            <v>131.750775</v>
          </cell>
          <cell r="AI986">
            <v>197.62616250000002</v>
          </cell>
        </row>
        <row r="987">
          <cell r="B987" t="str">
            <v>雷系94</v>
          </cell>
          <cell r="C987">
            <v>94</v>
          </cell>
          <cell r="D987" t="str">
            <v>雷系</v>
          </cell>
          <cell r="E987">
            <v>10</v>
          </cell>
          <cell r="F987" t="str">
            <v>电击</v>
          </cell>
          <cell r="H987">
            <v>4380.9388220023402</v>
          </cell>
          <cell r="I987">
            <v>150</v>
          </cell>
          <cell r="J987">
            <v>1972.1977443609101</v>
          </cell>
          <cell r="K987">
            <v>133.16745</v>
          </cell>
          <cell r="L987">
            <v>1972.1977443609101</v>
          </cell>
          <cell r="M987">
            <v>133.16745</v>
          </cell>
          <cell r="N987">
            <v>0.2</v>
          </cell>
          <cell r="O987">
            <v>0.2</v>
          </cell>
          <cell r="P987">
            <v>0.36</v>
          </cell>
          <cell r="Q987">
            <v>0.1</v>
          </cell>
          <cell r="R987">
            <v>2</v>
          </cell>
          <cell r="S987">
            <v>0.1</v>
          </cell>
          <cell r="T987">
            <v>0.9</v>
          </cell>
          <cell r="U987">
            <v>181.73333333333301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2623.395112781955</v>
          </cell>
          <cell r="AC987">
            <v>133.16745</v>
          </cell>
          <cell r="AD987">
            <v>133.16745</v>
          </cell>
          <cell r="AE987">
            <v>133.16745</v>
          </cell>
          <cell r="AF987">
            <v>133.16745</v>
          </cell>
          <cell r="AG987">
            <v>133.16745</v>
          </cell>
          <cell r="AH987">
            <v>133.16745</v>
          </cell>
          <cell r="AI987">
            <v>199.75117499999999</v>
          </cell>
        </row>
        <row r="988">
          <cell r="B988" t="str">
            <v>雷系95</v>
          </cell>
          <cell r="C988">
            <v>95</v>
          </cell>
          <cell r="D988" t="str">
            <v>雷系</v>
          </cell>
          <cell r="E988">
            <v>10</v>
          </cell>
          <cell r="F988" t="str">
            <v>电击</v>
          </cell>
          <cell r="H988">
            <v>4445.76490211077</v>
          </cell>
          <cell r="I988">
            <v>150</v>
          </cell>
          <cell r="J988">
            <v>2017.9017857142901</v>
          </cell>
          <cell r="K988">
            <v>134.584125</v>
          </cell>
          <cell r="L988">
            <v>2017.9017857142901</v>
          </cell>
          <cell r="M988">
            <v>134.584125</v>
          </cell>
          <cell r="N988">
            <v>0.2</v>
          </cell>
          <cell r="O988">
            <v>0.2</v>
          </cell>
          <cell r="P988">
            <v>0.36</v>
          </cell>
          <cell r="Q988">
            <v>0.1</v>
          </cell>
          <cell r="R988">
            <v>2</v>
          </cell>
          <cell r="S988">
            <v>0.1</v>
          </cell>
          <cell r="T988">
            <v>0.9</v>
          </cell>
          <cell r="U988">
            <v>183.666666666667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2738.580994897965</v>
          </cell>
          <cell r="AC988">
            <v>134.584125</v>
          </cell>
          <cell r="AD988">
            <v>134.584125</v>
          </cell>
          <cell r="AE988">
            <v>134.584125</v>
          </cell>
          <cell r="AF988">
            <v>134.584125</v>
          </cell>
          <cell r="AG988">
            <v>134.584125</v>
          </cell>
          <cell r="AH988">
            <v>134.584125</v>
          </cell>
          <cell r="AI988">
            <v>201.87618750000001</v>
          </cell>
        </row>
        <row r="989">
          <cell r="B989" t="str">
            <v>雷系96</v>
          </cell>
          <cell r="C989">
            <v>96</v>
          </cell>
          <cell r="D989" t="str">
            <v>雷系</v>
          </cell>
          <cell r="E989">
            <v>10</v>
          </cell>
          <cell r="F989" t="str">
            <v>电击</v>
          </cell>
          <cell r="H989">
            <v>4510.9745684920399</v>
          </cell>
          <cell r="I989">
            <v>150</v>
          </cell>
          <cell r="J989">
            <v>2064.8727272727301</v>
          </cell>
          <cell r="K989">
            <v>136.0008</v>
          </cell>
          <cell r="L989">
            <v>2064.8727272727301</v>
          </cell>
          <cell r="M989">
            <v>136.0008</v>
          </cell>
          <cell r="N989">
            <v>0.2</v>
          </cell>
          <cell r="O989">
            <v>0.2</v>
          </cell>
          <cell r="P989">
            <v>0.36</v>
          </cell>
          <cell r="Q989">
            <v>0.1</v>
          </cell>
          <cell r="R989">
            <v>2</v>
          </cell>
          <cell r="S989">
            <v>0.1</v>
          </cell>
          <cell r="T989">
            <v>0.9</v>
          </cell>
          <cell r="U989">
            <v>185.6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2859.054545454555</v>
          </cell>
          <cell r="AC989">
            <v>136.0008</v>
          </cell>
          <cell r="AD989">
            <v>136.0008</v>
          </cell>
          <cell r="AE989">
            <v>136.0008</v>
          </cell>
          <cell r="AF989">
            <v>136.0008</v>
          </cell>
          <cell r="AG989">
            <v>136.0008</v>
          </cell>
          <cell r="AH989">
            <v>136.0008</v>
          </cell>
          <cell r="AI989">
            <v>204.00119999999998</v>
          </cell>
        </row>
        <row r="990">
          <cell r="B990" t="str">
            <v>雷系97</v>
          </cell>
          <cell r="C990">
            <v>97</v>
          </cell>
          <cell r="D990" t="str">
            <v>雷系</v>
          </cell>
          <cell r="E990">
            <v>10</v>
          </cell>
          <cell r="F990" t="str">
            <v>电击</v>
          </cell>
          <cell r="H990">
            <v>4576.56782114613</v>
          </cell>
          <cell r="I990">
            <v>150</v>
          </cell>
          <cell r="J990">
            <v>2113.1757936508002</v>
          </cell>
          <cell r="K990">
            <v>137.417475</v>
          </cell>
          <cell r="L990">
            <v>2113.1757936508002</v>
          </cell>
          <cell r="M990">
            <v>137.417475</v>
          </cell>
          <cell r="N990">
            <v>0.2</v>
          </cell>
          <cell r="O990">
            <v>0.2</v>
          </cell>
          <cell r="P990">
            <v>0.36</v>
          </cell>
          <cell r="Q990">
            <v>0.1</v>
          </cell>
          <cell r="R990">
            <v>2</v>
          </cell>
          <cell r="S990">
            <v>0.1</v>
          </cell>
          <cell r="T990">
            <v>0.9</v>
          </cell>
          <cell r="U990">
            <v>187.53333333333299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2985.1172619047702</v>
          </cell>
          <cell r="AC990">
            <v>137.417475</v>
          </cell>
          <cell r="AD990">
            <v>137.417475</v>
          </cell>
          <cell r="AE990">
            <v>137.417475</v>
          </cell>
          <cell r="AF990">
            <v>137.417475</v>
          </cell>
          <cell r="AG990">
            <v>137.417475</v>
          </cell>
          <cell r="AH990">
            <v>137.417475</v>
          </cell>
          <cell r="AI990">
            <v>206.12621250000001</v>
          </cell>
        </row>
        <row r="991">
          <cell r="B991" t="str">
            <v>雷系98</v>
          </cell>
          <cell r="C991">
            <v>98</v>
          </cell>
          <cell r="D991" t="str">
            <v>雷系</v>
          </cell>
          <cell r="E991">
            <v>10</v>
          </cell>
          <cell r="F991" t="str">
            <v>电击</v>
          </cell>
          <cell r="H991">
            <v>4642.5446600730502</v>
          </cell>
          <cell r="I991">
            <v>150</v>
          </cell>
          <cell r="J991">
            <v>2162.8811320754799</v>
          </cell>
          <cell r="K991">
            <v>138.83414999999999</v>
          </cell>
          <cell r="L991">
            <v>2162.8811320754799</v>
          </cell>
          <cell r="M991">
            <v>138.83414999999999</v>
          </cell>
          <cell r="N991">
            <v>0.2</v>
          </cell>
          <cell r="O991">
            <v>0.2</v>
          </cell>
          <cell r="P991">
            <v>0.36</v>
          </cell>
          <cell r="Q991">
            <v>0.1</v>
          </cell>
          <cell r="R991">
            <v>2</v>
          </cell>
          <cell r="S991">
            <v>0.1</v>
          </cell>
          <cell r="T991">
            <v>0.9</v>
          </cell>
          <cell r="U991">
            <v>189.46666666666701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3117.0933962264248</v>
          </cell>
          <cell r="AC991">
            <v>138.83414999999999</v>
          </cell>
          <cell r="AD991">
            <v>138.83414999999999</v>
          </cell>
          <cell r="AE991">
            <v>138.83414999999999</v>
          </cell>
          <cell r="AF991">
            <v>138.83414999999999</v>
          </cell>
          <cell r="AG991">
            <v>138.83414999999999</v>
          </cell>
          <cell r="AH991">
            <v>138.83414999999999</v>
          </cell>
          <cell r="AI991">
            <v>208.25122499999998</v>
          </cell>
        </row>
        <row r="992">
          <cell r="B992" t="str">
            <v>雷系99</v>
          </cell>
          <cell r="C992">
            <v>99</v>
          </cell>
          <cell r="D992" t="str">
            <v>雷系</v>
          </cell>
          <cell r="E992">
            <v>10</v>
          </cell>
          <cell r="F992" t="str">
            <v>电击</v>
          </cell>
          <cell r="H992">
            <v>4708.9050852728096</v>
          </cell>
          <cell r="I992">
            <v>150</v>
          </cell>
          <cell r="J992">
            <v>2214.0642857142898</v>
          </cell>
          <cell r="K992">
            <v>140.25082499999999</v>
          </cell>
          <cell r="L992">
            <v>2214.0642857142898</v>
          </cell>
          <cell r="M992">
            <v>140.25082499999999</v>
          </cell>
          <cell r="N992">
            <v>0.2</v>
          </cell>
          <cell r="O992">
            <v>0.2</v>
          </cell>
          <cell r="P992">
            <v>0.36</v>
          </cell>
          <cell r="Q992">
            <v>0.1</v>
          </cell>
          <cell r="R992">
            <v>2</v>
          </cell>
          <cell r="S992">
            <v>0.1</v>
          </cell>
          <cell r="T992">
            <v>0.9</v>
          </cell>
          <cell r="U992">
            <v>191.4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3255.3321428571448</v>
          </cell>
          <cell r="AC992">
            <v>140.25082499999999</v>
          </cell>
          <cell r="AD992">
            <v>140.25082499999999</v>
          </cell>
          <cell r="AE992">
            <v>140.25082499999999</v>
          </cell>
          <cell r="AF992">
            <v>140.25082499999999</v>
          </cell>
          <cell r="AG992">
            <v>140.25082499999999</v>
          </cell>
          <cell r="AH992">
            <v>140.25082499999999</v>
          </cell>
          <cell r="AI992">
            <v>210.3762375</v>
          </cell>
        </row>
        <row r="993">
          <cell r="B993" t="str">
            <v>风系1</v>
          </cell>
          <cell r="C993">
            <v>1</v>
          </cell>
          <cell r="D993" t="str">
            <v>风系</v>
          </cell>
          <cell r="E993">
            <v>11</v>
          </cell>
          <cell r="F993" t="str">
            <v>地脉</v>
          </cell>
          <cell r="H993">
            <v>11.6833207784558</v>
          </cell>
          <cell r="I993">
            <v>150</v>
          </cell>
          <cell r="J993">
            <v>8.0843749999999996</v>
          </cell>
          <cell r="K993">
            <v>1.4166749999999999</v>
          </cell>
          <cell r="L993">
            <v>8.0843749999999996</v>
          </cell>
          <cell r="M993">
            <v>1.4166749999999999</v>
          </cell>
          <cell r="N993">
            <v>0.2</v>
          </cell>
          <cell r="O993">
            <v>0.2</v>
          </cell>
          <cell r="P993">
            <v>0.36</v>
          </cell>
          <cell r="Q993">
            <v>0.1</v>
          </cell>
          <cell r="R993">
            <v>2</v>
          </cell>
          <cell r="S993">
            <v>0.1</v>
          </cell>
          <cell r="T993">
            <v>1.1700000000000002</v>
          </cell>
          <cell r="U993">
            <v>1.93333333333333</v>
          </cell>
          <cell r="V993">
            <v>0</v>
          </cell>
          <cell r="W993">
            <v>6.0937500000000006E-2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1.4166749999999999</v>
          </cell>
          <cell r="AD993">
            <v>2.1250125</v>
          </cell>
          <cell r="AE993">
            <v>1.4166749999999999</v>
          </cell>
          <cell r="AF993">
            <v>1.4166749999999999</v>
          </cell>
          <cell r="AG993">
            <v>1.4166749999999999</v>
          </cell>
          <cell r="AH993">
            <v>1.4166749999999999</v>
          </cell>
          <cell r="AI993">
            <v>1.4166749999999999</v>
          </cell>
        </row>
        <row r="994">
          <cell r="B994" t="str">
            <v>风系2</v>
          </cell>
          <cell r="C994">
            <v>2</v>
          </cell>
          <cell r="D994" t="str">
            <v>风系</v>
          </cell>
          <cell r="E994">
            <v>11</v>
          </cell>
          <cell r="F994" t="str">
            <v>地脉</v>
          </cell>
          <cell r="H994">
            <v>25.660820909772099</v>
          </cell>
          <cell r="I994">
            <v>150</v>
          </cell>
          <cell r="J994">
            <v>16.721476510067099</v>
          </cell>
          <cell r="K994">
            <v>2.8333499999999998</v>
          </cell>
          <cell r="L994">
            <v>16.721476510067099</v>
          </cell>
          <cell r="M994">
            <v>2.8333499999999998</v>
          </cell>
          <cell r="N994">
            <v>0.2</v>
          </cell>
          <cell r="O994">
            <v>0.2</v>
          </cell>
          <cell r="P994">
            <v>0.36</v>
          </cell>
          <cell r="Q994">
            <v>0.1</v>
          </cell>
          <cell r="R994">
            <v>2</v>
          </cell>
          <cell r="S994">
            <v>0.1</v>
          </cell>
          <cell r="T994">
            <v>1.1700000000000002</v>
          </cell>
          <cell r="U994">
            <v>3.8666666666666698</v>
          </cell>
          <cell r="V994">
            <v>0</v>
          </cell>
          <cell r="W994">
            <v>0.25335570469798652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2.8333499999999998</v>
          </cell>
          <cell r="AD994">
            <v>4.2500249999999999</v>
          </cell>
          <cell r="AE994">
            <v>2.8333499999999998</v>
          </cell>
          <cell r="AF994">
            <v>2.8333499999999998</v>
          </cell>
          <cell r="AG994">
            <v>2.8333499999999998</v>
          </cell>
          <cell r="AH994">
            <v>2.8333499999999998</v>
          </cell>
          <cell r="AI994">
            <v>2.8333499999999998</v>
          </cell>
        </row>
        <row r="995">
          <cell r="B995" t="str">
            <v>风系3</v>
          </cell>
          <cell r="C995">
            <v>3</v>
          </cell>
          <cell r="D995" t="str">
            <v>风系</v>
          </cell>
          <cell r="E995">
            <v>11</v>
          </cell>
          <cell r="F995" t="str">
            <v>地脉</v>
          </cell>
          <cell r="H995">
            <v>41.974985196779599</v>
          </cell>
          <cell r="I995">
            <v>150</v>
          </cell>
          <cell r="J995">
            <v>25.956081081081098</v>
          </cell>
          <cell r="K995">
            <v>4.2500249999999999</v>
          </cell>
          <cell r="L995">
            <v>25.956081081081098</v>
          </cell>
          <cell r="M995">
            <v>4.2500249999999999</v>
          </cell>
          <cell r="N995">
            <v>0.2</v>
          </cell>
          <cell r="O995">
            <v>0.2</v>
          </cell>
          <cell r="P995">
            <v>0.36</v>
          </cell>
          <cell r="Q995">
            <v>0.1</v>
          </cell>
          <cell r="R995">
            <v>2</v>
          </cell>
          <cell r="S995">
            <v>0.1</v>
          </cell>
          <cell r="T995">
            <v>1.1700000000000002</v>
          </cell>
          <cell r="U995">
            <v>5.8</v>
          </cell>
          <cell r="V995">
            <v>0</v>
          </cell>
          <cell r="W995">
            <v>0.59290540540540504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4.2500249999999999</v>
          </cell>
          <cell r="AD995">
            <v>6.3750374999999995</v>
          </cell>
          <cell r="AE995">
            <v>4.2500249999999999</v>
          </cell>
          <cell r="AF995">
            <v>4.2500249999999999</v>
          </cell>
          <cell r="AG995">
            <v>4.2500249999999999</v>
          </cell>
          <cell r="AH995">
            <v>4.2500249999999999</v>
          </cell>
          <cell r="AI995">
            <v>4.2500249999999999</v>
          </cell>
        </row>
        <row r="996">
          <cell r="B996" t="str">
            <v>风系4</v>
          </cell>
          <cell r="C996">
            <v>4</v>
          </cell>
          <cell r="D996" t="str">
            <v>风系</v>
          </cell>
          <cell r="E996">
            <v>11</v>
          </cell>
          <cell r="F996" t="str">
            <v>地脉</v>
          </cell>
          <cell r="H996">
            <v>60.668298442308902</v>
          </cell>
          <cell r="I996">
            <v>150</v>
          </cell>
          <cell r="J996">
            <v>35.837837837837803</v>
          </cell>
          <cell r="K996">
            <v>5.6666999999999996</v>
          </cell>
          <cell r="L996">
            <v>35.837837837837803</v>
          </cell>
          <cell r="M996">
            <v>5.6666999999999996</v>
          </cell>
          <cell r="N996">
            <v>0.2</v>
          </cell>
          <cell r="O996">
            <v>0.2</v>
          </cell>
          <cell r="P996">
            <v>0.36</v>
          </cell>
          <cell r="Q996">
            <v>0.1</v>
          </cell>
          <cell r="R996">
            <v>2</v>
          </cell>
          <cell r="S996">
            <v>0.1</v>
          </cell>
          <cell r="T996">
            <v>1.1700000000000002</v>
          </cell>
          <cell r="U996">
            <v>7.7333333333333298</v>
          </cell>
          <cell r="V996">
            <v>0</v>
          </cell>
          <cell r="W996">
            <v>1.09707666850524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5.6666999999999996</v>
          </cell>
          <cell r="AD996">
            <v>8.5000499999999999</v>
          </cell>
          <cell r="AE996">
            <v>5.6666999999999996</v>
          </cell>
          <cell r="AF996">
            <v>5.6666999999999996</v>
          </cell>
          <cell r="AG996">
            <v>5.6666999999999996</v>
          </cell>
          <cell r="AH996">
            <v>5.6666999999999996</v>
          </cell>
          <cell r="AI996">
            <v>5.6666999999999996</v>
          </cell>
        </row>
        <row r="997">
          <cell r="B997" t="str">
            <v>风系5</v>
          </cell>
          <cell r="C997">
            <v>5</v>
          </cell>
          <cell r="D997" t="str">
            <v>风系</v>
          </cell>
          <cell r="E997">
            <v>11</v>
          </cell>
          <cell r="F997" t="str">
            <v>地脉</v>
          </cell>
          <cell r="H997">
            <v>81.783245449191</v>
          </cell>
          <cell r="I997">
            <v>150</v>
          </cell>
          <cell r="J997">
            <v>46.421946347031998</v>
          </cell>
          <cell r="K997">
            <v>7.0833750000000002</v>
          </cell>
          <cell r="L997">
            <v>46.421946347031998</v>
          </cell>
          <cell r="M997">
            <v>7.0833750000000002</v>
          </cell>
          <cell r="N997">
            <v>0.2</v>
          </cell>
          <cell r="O997">
            <v>0.2</v>
          </cell>
          <cell r="P997">
            <v>0.36</v>
          </cell>
          <cell r="Q997">
            <v>0.1</v>
          </cell>
          <cell r="R997">
            <v>2</v>
          </cell>
          <cell r="S997">
            <v>0.1</v>
          </cell>
          <cell r="T997">
            <v>1.1700000000000002</v>
          </cell>
          <cell r="U997">
            <v>9.6666666666666696</v>
          </cell>
          <cell r="V997">
            <v>0</v>
          </cell>
          <cell r="W997">
            <v>1.7854594748858401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7.0833750000000002</v>
          </cell>
          <cell r="AD997">
            <v>10.6250625</v>
          </cell>
          <cell r="AE997">
            <v>7.0833750000000002</v>
          </cell>
          <cell r="AF997">
            <v>7.0833750000000002</v>
          </cell>
          <cell r="AG997">
            <v>7.0833750000000002</v>
          </cell>
          <cell r="AH997">
            <v>7.0833750000000002</v>
          </cell>
          <cell r="AI997">
            <v>7.0833750000000002</v>
          </cell>
        </row>
        <row r="998">
          <cell r="B998" t="str">
            <v>风系6</v>
          </cell>
          <cell r="C998">
            <v>6</v>
          </cell>
          <cell r="D998" t="str">
            <v>风系</v>
          </cell>
          <cell r="E998">
            <v>11</v>
          </cell>
          <cell r="F998" t="str">
            <v>地脉</v>
          </cell>
          <cell r="H998">
            <v>105.362311020256</v>
          </cell>
          <cell r="I998">
            <v>150</v>
          </cell>
          <cell r="J998">
            <v>57.7699507389163</v>
          </cell>
          <cell r="K998">
            <v>8.5000499999999999</v>
          </cell>
          <cell r="L998">
            <v>57.7699507389163</v>
          </cell>
          <cell r="M998">
            <v>8.5000499999999999</v>
          </cell>
          <cell r="N998">
            <v>0.2</v>
          </cell>
          <cell r="O998">
            <v>0.2</v>
          </cell>
          <cell r="P998">
            <v>0.36</v>
          </cell>
          <cell r="Q998">
            <v>0.1</v>
          </cell>
          <cell r="R998">
            <v>2</v>
          </cell>
          <cell r="S998">
            <v>0.1</v>
          </cell>
          <cell r="T998">
            <v>1.1700000000000002</v>
          </cell>
          <cell r="U998">
            <v>11.6</v>
          </cell>
          <cell r="V998">
            <v>0</v>
          </cell>
          <cell r="W998">
            <v>2.6800492610837399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8.5000499999999999</v>
          </cell>
          <cell r="AD998">
            <v>12.750074999999999</v>
          </cell>
          <cell r="AE998">
            <v>8.5000499999999999</v>
          </cell>
          <cell r="AF998">
            <v>8.5000499999999999</v>
          </cell>
          <cell r="AG998">
            <v>8.5000499999999999</v>
          </cell>
          <cell r="AH998">
            <v>8.5000499999999999</v>
          </cell>
          <cell r="AI998">
            <v>8.5000499999999999</v>
          </cell>
        </row>
        <row r="999">
          <cell r="B999" t="str">
            <v>风系7</v>
          </cell>
          <cell r="C999">
            <v>7</v>
          </cell>
          <cell r="D999" t="str">
            <v>风系</v>
          </cell>
          <cell r="E999">
            <v>11</v>
          </cell>
          <cell r="F999" t="str">
            <v>地脉</v>
          </cell>
          <cell r="H999">
            <v>131.44797995833599</v>
          </cell>
          <cell r="I999">
            <v>150</v>
          </cell>
          <cell r="J999">
            <v>67.952083333333306</v>
          </cell>
          <cell r="K999">
            <v>9.9167249999999996</v>
          </cell>
          <cell r="L999">
            <v>67.952083333333306</v>
          </cell>
          <cell r="M999">
            <v>9.9167249999999996</v>
          </cell>
          <cell r="N999">
            <v>0.2</v>
          </cell>
          <cell r="O999">
            <v>0.2</v>
          </cell>
          <cell r="P999">
            <v>0.36</v>
          </cell>
          <cell r="Q999">
            <v>0.1</v>
          </cell>
          <cell r="R999">
            <v>2</v>
          </cell>
          <cell r="S999">
            <v>0.1</v>
          </cell>
          <cell r="T999">
            <v>1.1700000000000002</v>
          </cell>
          <cell r="U999">
            <v>13.533333333333299</v>
          </cell>
          <cell r="V999">
            <v>0</v>
          </cell>
          <cell r="W999">
            <v>3.696874999999995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9.9167249999999996</v>
          </cell>
          <cell r="AD999">
            <v>14.875087499999999</v>
          </cell>
          <cell r="AE999">
            <v>9.9167249999999996</v>
          </cell>
          <cell r="AF999">
            <v>9.9167249999999996</v>
          </cell>
          <cell r="AG999">
            <v>9.9167249999999996</v>
          </cell>
          <cell r="AH999">
            <v>9.9167249999999996</v>
          </cell>
          <cell r="AI999">
            <v>9.9167249999999996</v>
          </cell>
        </row>
        <row r="1000">
          <cell r="B1000" t="str">
            <v>风系8</v>
          </cell>
          <cell r="C1000">
            <v>8</v>
          </cell>
          <cell r="D1000" t="str">
            <v>风系</v>
          </cell>
          <cell r="E1000">
            <v>11</v>
          </cell>
          <cell r="F1000" t="str">
            <v>地脉</v>
          </cell>
          <cell r="H1000">
            <v>160.08273706626099</v>
          </cell>
          <cell r="I1000">
            <v>150</v>
          </cell>
          <cell r="J1000">
            <v>78.296103896103901</v>
          </cell>
          <cell r="K1000">
            <v>11.333399999999999</v>
          </cell>
          <cell r="L1000">
            <v>78.296103896103901</v>
          </cell>
          <cell r="M1000">
            <v>11.333399999999999</v>
          </cell>
          <cell r="N1000">
            <v>0.2</v>
          </cell>
          <cell r="O1000">
            <v>0.2</v>
          </cell>
          <cell r="P1000">
            <v>0.36</v>
          </cell>
          <cell r="Q1000">
            <v>0.1</v>
          </cell>
          <cell r="R1000">
            <v>2</v>
          </cell>
          <cell r="S1000">
            <v>0.1</v>
          </cell>
          <cell r="T1000">
            <v>1.1700000000000002</v>
          </cell>
          <cell r="U1000">
            <v>15.466666666666701</v>
          </cell>
          <cell r="V1000">
            <v>0</v>
          </cell>
          <cell r="W1000">
            <v>4.8935064935064894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11.333399999999999</v>
          </cell>
          <cell r="AD1000">
            <v>17.0001</v>
          </cell>
          <cell r="AE1000">
            <v>11.333399999999999</v>
          </cell>
          <cell r="AF1000">
            <v>11.333399999999999</v>
          </cell>
          <cell r="AG1000">
            <v>11.333399999999999</v>
          </cell>
          <cell r="AH1000">
            <v>11.333399999999999</v>
          </cell>
          <cell r="AI1000">
            <v>11.333399999999999</v>
          </cell>
        </row>
        <row r="1001">
          <cell r="B1001" t="str">
            <v>风系9</v>
          </cell>
          <cell r="C1001">
            <v>9</v>
          </cell>
          <cell r="D1001" t="str">
            <v>风系</v>
          </cell>
          <cell r="E1001">
            <v>11</v>
          </cell>
          <cell r="F1001" t="str">
            <v>地脉</v>
          </cell>
          <cell r="H1001">
            <v>191.309067146861</v>
          </cell>
          <cell r="I1001">
            <v>150</v>
          </cell>
          <cell r="J1001">
            <v>88.803470824949699</v>
          </cell>
          <cell r="K1001">
            <v>12.750075000000001</v>
          </cell>
          <cell r="L1001">
            <v>88.803470824949699</v>
          </cell>
          <cell r="M1001">
            <v>12.750075000000001</v>
          </cell>
          <cell r="N1001">
            <v>0.2</v>
          </cell>
          <cell r="O1001">
            <v>0.2</v>
          </cell>
          <cell r="P1001">
            <v>0.36</v>
          </cell>
          <cell r="Q1001">
            <v>0.1</v>
          </cell>
          <cell r="R1001">
            <v>2</v>
          </cell>
          <cell r="S1001">
            <v>0.1</v>
          </cell>
          <cell r="T1001">
            <v>1.1700000000000002</v>
          </cell>
          <cell r="U1001">
            <v>17.399999999999999</v>
          </cell>
          <cell r="V1001">
            <v>0</v>
          </cell>
          <cell r="W1001">
            <v>6.2766851106639905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12.750075000000001</v>
          </cell>
          <cell r="AD1001">
            <v>19.1251125</v>
          </cell>
          <cell r="AE1001">
            <v>12.750075000000001</v>
          </cell>
          <cell r="AF1001">
            <v>12.750075000000001</v>
          </cell>
          <cell r="AG1001">
            <v>12.750075000000001</v>
          </cell>
          <cell r="AH1001">
            <v>12.750075000000001</v>
          </cell>
          <cell r="AI1001">
            <v>12.750075000000001</v>
          </cell>
        </row>
        <row r="1002">
          <cell r="B1002" t="str">
            <v>风系10</v>
          </cell>
          <cell r="C1002">
            <v>10</v>
          </cell>
          <cell r="D1002" t="str">
            <v>风系</v>
          </cell>
          <cell r="E1002">
            <v>11</v>
          </cell>
          <cell r="F1002" t="str">
            <v>地脉</v>
          </cell>
          <cell r="H1002">
            <v>225.169455002967</v>
          </cell>
          <cell r="I1002">
            <v>150</v>
          </cell>
          <cell r="J1002">
            <v>99.4756838905775</v>
          </cell>
          <cell r="K1002">
            <v>14.16675</v>
          </cell>
          <cell r="L1002">
            <v>99.4756838905775</v>
          </cell>
          <cell r="M1002">
            <v>14.16675</v>
          </cell>
          <cell r="N1002">
            <v>0.2</v>
          </cell>
          <cell r="O1002">
            <v>0.2</v>
          </cell>
          <cell r="P1002">
            <v>0.36</v>
          </cell>
          <cell r="Q1002">
            <v>0.1</v>
          </cell>
          <cell r="R1002">
            <v>2</v>
          </cell>
          <cell r="S1002">
            <v>0.1</v>
          </cell>
          <cell r="T1002">
            <v>1.1700000000000002</v>
          </cell>
          <cell r="U1002">
            <v>19.3333333333333</v>
          </cell>
          <cell r="V1002">
            <v>0</v>
          </cell>
          <cell r="W1002">
            <v>7.8533434650456009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14.16675</v>
          </cell>
          <cell r="AD1002">
            <v>21.250125000000001</v>
          </cell>
          <cell r="AE1002">
            <v>14.16675</v>
          </cell>
          <cell r="AF1002">
            <v>14.16675</v>
          </cell>
          <cell r="AG1002">
            <v>14.16675</v>
          </cell>
          <cell r="AH1002">
            <v>14.16675</v>
          </cell>
          <cell r="AI1002">
            <v>14.16675</v>
          </cell>
        </row>
        <row r="1003">
          <cell r="B1003" t="str">
            <v>风系11</v>
          </cell>
          <cell r="C1003">
            <v>11</v>
          </cell>
          <cell r="D1003" t="str">
            <v>风系</v>
          </cell>
          <cell r="E1003">
            <v>11</v>
          </cell>
          <cell r="F1003" t="str">
            <v>地脉</v>
          </cell>
          <cell r="H1003">
            <v>249.24417660705799</v>
          </cell>
          <cell r="I1003">
            <v>150</v>
          </cell>
          <cell r="J1003">
            <v>110.314285714286</v>
          </cell>
          <cell r="K1003">
            <v>15.583425</v>
          </cell>
          <cell r="L1003">
            <v>110.314285714286</v>
          </cell>
          <cell r="M1003">
            <v>15.583425</v>
          </cell>
          <cell r="N1003">
            <v>0.2</v>
          </cell>
          <cell r="O1003">
            <v>0.2</v>
          </cell>
          <cell r="P1003">
            <v>0.36</v>
          </cell>
          <cell r="Q1003">
            <v>0.1</v>
          </cell>
          <cell r="R1003">
            <v>2</v>
          </cell>
          <cell r="S1003">
            <v>0.1</v>
          </cell>
          <cell r="T1003">
            <v>1.1700000000000002</v>
          </cell>
          <cell r="U1003">
            <v>21.266666666666701</v>
          </cell>
          <cell r="V1003">
            <v>0</v>
          </cell>
          <cell r="W1003">
            <v>9.6306122448979643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15.583425</v>
          </cell>
          <cell r="AD1003">
            <v>23.375137500000001</v>
          </cell>
          <cell r="AE1003">
            <v>15.583425</v>
          </cell>
          <cell r="AF1003">
            <v>15.583425</v>
          </cell>
          <cell r="AG1003">
            <v>15.583425</v>
          </cell>
          <cell r="AH1003">
            <v>15.583425</v>
          </cell>
          <cell r="AI1003">
            <v>15.583425</v>
          </cell>
        </row>
        <row r="1004">
          <cell r="B1004" t="str">
            <v>风系12</v>
          </cell>
          <cell r="C1004">
            <v>12</v>
          </cell>
          <cell r="D1004" t="str">
            <v>风系</v>
          </cell>
          <cell r="E1004">
            <v>11</v>
          </cell>
          <cell r="F1004" t="str">
            <v>地脉</v>
          </cell>
          <cell r="H1004">
            <v>283.638742464666</v>
          </cell>
          <cell r="I1004">
            <v>150</v>
          </cell>
          <cell r="J1004">
            <v>121.320863309353</v>
          </cell>
          <cell r="K1004">
            <v>17.0001</v>
          </cell>
          <cell r="L1004">
            <v>121.320863309353</v>
          </cell>
          <cell r="M1004">
            <v>17.0001</v>
          </cell>
          <cell r="N1004">
            <v>0.2</v>
          </cell>
          <cell r="O1004">
            <v>0.2</v>
          </cell>
          <cell r="P1004">
            <v>0.36</v>
          </cell>
          <cell r="Q1004">
            <v>0.1</v>
          </cell>
          <cell r="R1004">
            <v>2</v>
          </cell>
          <cell r="S1004">
            <v>0.1</v>
          </cell>
          <cell r="T1004">
            <v>1.1700000000000002</v>
          </cell>
          <cell r="U1004">
            <v>23.2</v>
          </cell>
          <cell r="V1004">
            <v>0</v>
          </cell>
          <cell r="W1004">
            <v>11.615827338129495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17.0001</v>
          </cell>
          <cell r="AD1004">
            <v>25.500149999999998</v>
          </cell>
          <cell r="AE1004">
            <v>17.0001</v>
          </cell>
          <cell r="AF1004">
            <v>17.0001</v>
          </cell>
          <cell r="AG1004">
            <v>17.0001</v>
          </cell>
          <cell r="AH1004">
            <v>17.0001</v>
          </cell>
          <cell r="AI1004">
            <v>17.0001</v>
          </cell>
        </row>
        <row r="1005">
          <cell r="B1005" t="str">
            <v>风系13</v>
          </cell>
          <cell r="C1005">
            <v>13</v>
          </cell>
          <cell r="D1005" t="str">
            <v>风系</v>
          </cell>
          <cell r="E1005">
            <v>11</v>
          </cell>
          <cell r="F1005" t="str">
            <v>地脉</v>
          </cell>
          <cell r="H1005">
            <v>309.183846599682</v>
          </cell>
          <cell r="I1005">
            <v>150</v>
          </cell>
          <cell r="J1005">
            <v>132.49704968944101</v>
          </cell>
          <cell r="K1005">
            <v>18.416775000000001</v>
          </cell>
          <cell r="L1005">
            <v>132.49704968944101</v>
          </cell>
          <cell r="M1005">
            <v>18.416775000000001</v>
          </cell>
          <cell r="N1005">
            <v>0.2</v>
          </cell>
          <cell r="O1005">
            <v>0.2</v>
          </cell>
          <cell r="P1005">
            <v>0.36</v>
          </cell>
          <cell r="Q1005">
            <v>0.1</v>
          </cell>
          <cell r="R1005">
            <v>2</v>
          </cell>
          <cell r="S1005">
            <v>0.1</v>
          </cell>
          <cell r="T1005">
            <v>1.1700000000000002</v>
          </cell>
          <cell r="U1005">
            <v>25.133333333333301</v>
          </cell>
          <cell r="V1005">
            <v>0</v>
          </cell>
          <cell r="W1005">
            <v>13.816537267080751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18.416775000000001</v>
          </cell>
          <cell r="AD1005">
            <v>27.625162500000002</v>
          </cell>
          <cell r="AE1005">
            <v>18.416775000000001</v>
          </cell>
          <cell r="AF1005">
            <v>18.416775000000001</v>
          </cell>
          <cell r="AG1005">
            <v>18.416775000000001</v>
          </cell>
          <cell r="AH1005">
            <v>18.416775000000001</v>
          </cell>
          <cell r="AI1005">
            <v>18.416775000000001</v>
          </cell>
        </row>
        <row r="1006">
          <cell r="B1006" t="str">
            <v>风系14</v>
          </cell>
          <cell r="C1006">
            <v>14</v>
          </cell>
          <cell r="D1006" t="str">
            <v>风系</v>
          </cell>
          <cell r="E1006">
            <v>11</v>
          </cell>
          <cell r="F1006" t="str">
            <v>地脉</v>
          </cell>
          <cell r="H1006">
            <v>335.02257262130797</v>
          </cell>
          <cell r="I1006">
            <v>150</v>
          </cell>
          <cell r="J1006">
            <v>143.84452554744499</v>
          </cell>
          <cell r="K1006">
            <v>19.833449999999999</v>
          </cell>
          <cell r="L1006">
            <v>143.84452554744499</v>
          </cell>
          <cell r="M1006">
            <v>19.833449999999999</v>
          </cell>
          <cell r="N1006">
            <v>0.2</v>
          </cell>
          <cell r="O1006">
            <v>0.2</v>
          </cell>
          <cell r="P1006">
            <v>0.36</v>
          </cell>
          <cell r="Q1006">
            <v>0.1</v>
          </cell>
          <cell r="R1006">
            <v>2</v>
          </cell>
          <cell r="S1006">
            <v>0.1</v>
          </cell>
          <cell r="T1006">
            <v>1.1700000000000002</v>
          </cell>
          <cell r="U1006">
            <v>27.066666666666698</v>
          </cell>
          <cell r="V1006">
            <v>0</v>
          </cell>
          <cell r="W1006">
            <v>16.24051094890515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19.833449999999999</v>
          </cell>
          <cell r="AD1006">
            <v>29.750174999999999</v>
          </cell>
          <cell r="AE1006">
            <v>19.833449999999999</v>
          </cell>
          <cell r="AF1006">
            <v>19.833449999999999</v>
          </cell>
          <cell r="AG1006">
            <v>19.833449999999999</v>
          </cell>
          <cell r="AH1006">
            <v>19.833449999999999</v>
          </cell>
          <cell r="AI1006">
            <v>19.833449999999999</v>
          </cell>
        </row>
        <row r="1007">
          <cell r="B1007" t="str">
            <v>风系15</v>
          </cell>
          <cell r="C1007">
            <v>15</v>
          </cell>
          <cell r="D1007" t="str">
            <v>风系</v>
          </cell>
          <cell r="E1007">
            <v>11</v>
          </cell>
          <cell r="F1007" t="str">
            <v>地脉</v>
          </cell>
          <cell r="H1007">
            <v>361.15492052954301</v>
          </cell>
          <cell r="I1007">
            <v>150</v>
          </cell>
          <cell r="J1007">
            <v>155.365021008403</v>
          </cell>
          <cell r="K1007">
            <v>21.250125000000001</v>
          </cell>
          <cell r="L1007">
            <v>155.365021008403</v>
          </cell>
          <cell r="M1007">
            <v>21.250125000000001</v>
          </cell>
          <cell r="N1007">
            <v>0.2</v>
          </cell>
          <cell r="O1007">
            <v>0.2</v>
          </cell>
          <cell r="P1007">
            <v>0.36</v>
          </cell>
          <cell r="Q1007">
            <v>0.1</v>
          </cell>
          <cell r="R1007">
            <v>2</v>
          </cell>
          <cell r="S1007">
            <v>0.1</v>
          </cell>
          <cell r="T1007">
            <v>1.1700000000000002</v>
          </cell>
          <cell r="U1007">
            <v>29</v>
          </cell>
          <cell r="V1007">
            <v>0</v>
          </cell>
          <cell r="W1007">
            <v>18.8957457983193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21.250125000000001</v>
          </cell>
          <cell r="AD1007">
            <v>31.875187500000003</v>
          </cell>
          <cell r="AE1007">
            <v>21.250125000000001</v>
          </cell>
          <cell r="AF1007">
            <v>21.250125000000001</v>
          </cell>
          <cell r="AG1007">
            <v>21.250125000000001</v>
          </cell>
          <cell r="AH1007">
            <v>21.250125000000001</v>
          </cell>
          <cell r="AI1007">
            <v>21.250125000000001</v>
          </cell>
        </row>
        <row r="1008">
          <cell r="B1008" t="str">
            <v>风系16</v>
          </cell>
          <cell r="C1008">
            <v>16</v>
          </cell>
          <cell r="D1008" t="str">
            <v>风系</v>
          </cell>
          <cell r="E1008">
            <v>11</v>
          </cell>
          <cell r="F1008" t="str">
            <v>地脉</v>
          </cell>
          <cell r="H1008">
            <v>387.58089032438801</v>
          </cell>
          <cell r="I1008">
            <v>150</v>
          </cell>
          <cell r="J1008">
            <v>167.06031746031701</v>
          </cell>
          <cell r="K1008">
            <v>22.666799999999999</v>
          </cell>
          <cell r="L1008">
            <v>167.06031746031701</v>
          </cell>
          <cell r="M1008">
            <v>22.666799999999999</v>
          </cell>
          <cell r="N1008">
            <v>0.2</v>
          </cell>
          <cell r="O1008">
            <v>0.2</v>
          </cell>
          <cell r="P1008">
            <v>0.36</v>
          </cell>
          <cell r="Q1008">
            <v>0.1</v>
          </cell>
          <cell r="R1008">
            <v>2</v>
          </cell>
          <cell r="S1008">
            <v>0.1</v>
          </cell>
          <cell r="T1008">
            <v>1.1700000000000002</v>
          </cell>
          <cell r="U1008">
            <v>30.933333333333302</v>
          </cell>
          <cell r="V1008">
            <v>0</v>
          </cell>
          <cell r="W1008">
            <v>21.790476190476149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22.666799999999999</v>
          </cell>
          <cell r="AD1008">
            <v>34.0002</v>
          </cell>
          <cell r="AE1008">
            <v>22.666799999999999</v>
          </cell>
          <cell r="AF1008">
            <v>22.666799999999999</v>
          </cell>
          <cell r="AG1008">
            <v>22.666799999999999</v>
          </cell>
          <cell r="AH1008">
            <v>22.666799999999999</v>
          </cell>
          <cell r="AI1008">
            <v>22.666799999999999</v>
          </cell>
        </row>
        <row r="1009">
          <cell r="B1009" t="str">
            <v>风系17</v>
          </cell>
          <cell r="C1009">
            <v>17</v>
          </cell>
          <cell r="D1009" t="str">
            <v>风系</v>
          </cell>
          <cell r="E1009">
            <v>11</v>
          </cell>
          <cell r="F1009" t="str">
            <v>地脉</v>
          </cell>
          <cell r="H1009">
            <v>414.30048200584201</v>
          </cell>
          <cell r="I1009">
            <v>150</v>
          </cell>
          <cell r="J1009">
            <v>178.93224946695099</v>
          </cell>
          <cell r="K1009">
            <v>24.083475</v>
          </cell>
          <cell r="L1009">
            <v>178.93224946695099</v>
          </cell>
          <cell r="M1009">
            <v>24.083475</v>
          </cell>
          <cell r="N1009">
            <v>0.2</v>
          </cell>
          <cell r="O1009">
            <v>0.2</v>
          </cell>
          <cell r="P1009">
            <v>0.36</v>
          </cell>
          <cell r="Q1009">
            <v>0.1</v>
          </cell>
          <cell r="R1009">
            <v>2</v>
          </cell>
          <cell r="S1009">
            <v>0.1</v>
          </cell>
          <cell r="T1009">
            <v>1.1700000000000002</v>
          </cell>
          <cell r="U1009">
            <v>32.866666666666703</v>
          </cell>
          <cell r="V1009">
            <v>0</v>
          </cell>
          <cell r="W1009">
            <v>24.933182302771801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24.083475</v>
          </cell>
          <cell r="AD1009">
            <v>36.125212500000004</v>
          </cell>
          <cell r="AE1009">
            <v>24.083475</v>
          </cell>
          <cell r="AF1009">
            <v>24.083475</v>
          </cell>
          <cell r="AG1009">
            <v>24.083475</v>
          </cell>
          <cell r="AH1009">
            <v>24.083475</v>
          </cell>
          <cell r="AI1009">
            <v>24.083475</v>
          </cell>
        </row>
        <row r="1010">
          <cell r="B1010" t="str">
            <v>风系18</v>
          </cell>
          <cell r="C1010">
            <v>18</v>
          </cell>
          <cell r="D1010" t="str">
            <v>风系</v>
          </cell>
          <cell r="E1010">
            <v>11</v>
          </cell>
          <cell r="F1010" t="str">
            <v>地脉</v>
          </cell>
          <cell r="H1010">
            <v>441.31369557390599</v>
          </cell>
          <cell r="I1010">
            <v>150</v>
          </cell>
          <cell r="J1010">
            <v>190.982706766917</v>
          </cell>
          <cell r="K1010">
            <v>25.500150000000001</v>
          </cell>
          <cell r="L1010">
            <v>190.982706766917</v>
          </cell>
          <cell r="M1010">
            <v>25.500150000000001</v>
          </cell>
          <cell r="N1010">
            <v>0.2</v>
          </cell>
          <cell r="O1010">
            <v>0.2</v>
          </cell>
          <cell r="P1010">
            <v>0.36</v>
          </cell>
          <cell r="Q1010">
            <v>0.1</v>
          </cell>
          <cell r="R1010">
            <v>2</v>
          </cell>
          <cell r="S1010">
            <v>0.1</v>
          </cell>
          <cell r="T1010">
            <v>1.1700000000000002</v>
          </cell>
          <cell r="U1010">
            <v>34.799999999999997</v>
          </cell>
          <cell r="V1010">
            <v>0</v>
          </cell>
          <cell r="W1010">
            <v>28.332599355531752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25.500150000000001</v>
          </cell>
          <cell r="AD1010">
            <v>38.250225</v>
          </cell>
          <cell r="AE1010">
            <v>25.500150000000001</v>
          </cell>
          <cell r="AF1010">
            <v>25.500150000000001</v>
          </cell>
          <cell r="AG1010">
            <v>25.500150000000001</v>
          </cell>
          <cell r="AH1010">
            <v>25.500150000000001</v>
          </cell>
          <cell r="AI1010">
            <v>25.500150000000001</v>
          </cell>
        </row>
        <row r="1011">
          <cell r="B1011" t="str">
            <v>风系19</v>
          </cell>
          <cell r="C1011">
            <v>19</v>
          </cell>
          <cell r="D1011" t="str">
            <v>风系</v>
          </cell>
          <cell r="E1011">
            <v>11</v>
          </cell>
          <cell r="F1011" t="str">
            <v>地脉</v>
          </cell>
          <cell r="H1011">
            <v>468.620531028578</v>
          </cell>
          <cell r="I1011">
            <v>150</v>
          </cell>
          <cell r="J1011">
            <v>203.213636363636</v>
          </cell>
          <cell r="K1011">
            <v>26.916824999999999</v>
          </cell>
          <cell r="L1011">
            <v>203.213636363636</v>
          </cell>
          <cell r="M1011">
            <v>26.916824999999999</v>
          </cell>
          <cell r="N1011">
            <v>0.2</v>
          </cell>
          <cell r="O1011">
            <v>0.2</v>
          </cell>
          <cell r="P1011">
            <v>0.36</v>
          </cell>
          <cell r="Q1011">
            <v>0.1</v>
          </cell>
          <cell r="R1011">
            <v>2</v>
          </cell>
          <cell r="S1011">
            <v>0.1</v>
          </cell>
          <cell r="T1011">
            <v>1.1700000000000002</v>
          </cell>
          <cell r="U1011">
            <v>36.733333333333299</v>
          </cell>
          <cell r="V1011">
            <v>0</v>
          </cell>
          <cell r="W1011">
            <v>31.9977272727273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26.916824999999999</v>
          </cell>
          <cell r="AD1011">
            <v>40.375237499999997</v>
          </cell>
          <cell r="AE1011">
            <v>26.916824999999999</v>
          </cell>
          <cell r="AF1011">
            <v>26.916824999999999</v>
          </cell>
          <cell r="AG1011">
            <v>26.916824999999999</v>
          </cell>
          <cell r="AH1011">
            <v>26.916824999999999</v>
          </cell>
          <cell r="AI1011">
            <v>26.916824999999999</v>
          </cell>
        </row>
        <row r="1012">
          <cell r="B1012" t="str">
            <v>风系20</v>
          </cell>
          <cell r="C1012">
            <v>20</v>
          </cell>
          <cell r="D1012" t="str">
            <v>风系</v>
          </cell>
          <cell r="E1012">
            <v>11</v>
          </cell>
          <cell r="F1012" t="str">
            <v>地脉</v>
          </cell>
          <cell r="H1012">
            <v>496.22098836985998</v>
          </cell>
          <cell r="I1012">
            <v>150</v>
          </cell>
          <cell r="J1012">
            <v>215.62704471101401</v>
          </cell>
          <cell r="K1012">
            <v>28.333500000000001</v>
          </cell>
          <cell r="L1012">
            <v>215.62704471101401</v>
          </cell>
          <cell r="M1012">
            <v>28.333500000000001</v>
          </cell>
          <cell r="N1012">
            <v>0.2</v>
          </cell>
          <cell r="O1012">
            <v>0.2</v>
          </cell>
          <cell r="P1012">
            <v>0.36</v>
          </cell>
          <cell r="Q1012">
            <v>0.1</v>
          </cell>
          <cell r="R1012">
            <v>2</v>
          </cell>
          <cell r="S1012">
            <v>0.1</v>
          </cell>
          <cell r="T1012">
            <v>1.1700000000000002</v>
          </cell>
          <cell r="U1012">
            <v>38.6666666666667</v>
          </cell>
          <cell r="V1012">
            <v>0</v>
          </cell>
          <cell r="W1012">
            <v>35.937840785169001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28.333500000000001</v>
          </cell>
          <cell r="AD1012">
            <v>42.500250000000001</v>
          </cell>
          <cell r="AE1012">
            <v>28.333500000000001</v>
          </cell>
          <cell r="AF1012">
            <v>28.333500000000001</v>
          </cell>
          <cell r="AG1012">
            <v>28.333500000000001</v>
          </cell>
          <cell r="AH1012">
            <v>28.333500000000001</v>
          </cell>
          <cell r="AI1012">
            <v>28.333500000000001</v>
          </cell>
        </row>
        <row r="1013">
          <cell r="B1013" t="str">
            <v>风系21</v>
          </cell>
          <cell r="C1013">
            <v>21</v>
          </cell>
          <cell r="D1013" t="str">
            <v>风系</v>
          </cell>
          <cell r="E1013">
            <v>11</v>
          </cell>
          <cell r="F1013" t="str">
            <v>地脉</v>
          </cell>
          <cell r="H1013">
            <v>524.11506759775205</v>
          </cell>
          <cell r="I1013">
            <v>150</v>
          </cell>
          <cell r="J1013">
            <v>228.22499999999999</v>
          </cell>
          <cell r="K1013">
            <v>29.750174999999999</v>
          </cell>
          <cell r="L1013">
            <v>228.22499999999999</v>
          </cell>
          <cell r="M1013">
            <v>29.750174999999999</v>
          </cell>
          <cell r="N1013">
            <v>0.2</v>
          </cell>
          <cell r="O1013">
            <v>0.2</v>
          </cell>
          <cell r="P1013">
            <v>0.36</v>
          </cell>
          <cell r="Q1013">
            <v>0.1</v>
          </cell>
          <cell r="R1013">
            <v>2</v>
          </cell>
          <cell r="S1013">
            <v>0.1</v>
          </cell>
          <cell r="T1013">
            <v>1.1700000000000002</v>
          </cell>
          <cell r="U1013">
            <v>40.6</v>
          </cell>
          <cell r="V1013">
            <v>0</v>
          </cell>
          <cell r="W1013">
            <v>40.162499999999994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29.750174999999999</v>
          </cell>
          <cell r="AD1013">
            <v>44.625262499999998</v>
          </cell>
          <cell r="AE1013">
            <v>29.750174999999999</v>
          </cell>
          <cell r="AF1013">
            <v>29.750174999999999</v>
          </cell>
          <cell r="AG1013">
            <v>29.750174999999999</v>
          </cell>
          <cell r="AH1013">
            <v>29.750174999999999</v>
          </cell>
          <cell r="AI1013">
            <v>29.750174999999999</v>
          </cell>
        </row>
        <row r="1014">
          <cell r="B1014" t="str">
            <v>风系22</v>
          </cell>
          <cell r="C1014">
            <v>22</v>
          </cell>
          <cell r="D1014" t="str">
            <v>风系</v>
          </cell>
          <cell r="E1014">
            <v>11</v>
          </cell>
          <cell r="F1014" t="str">
            <v>地脉</v>
          </cell>
          <cell r="H1014">
            <v>552.30276871225306</v>
          </cell>
          <cell r="I1014">
            <v>150</v>
          </cell>
          <cell r="J1014">
            <v>241.009634551495</v>
          </cell>
          <cell r="K1014">
            <v>31.16685</v>
          </cell>
          <cell r="L1014">
            <v>241.009634551495</v>
          </cell>
          <cell r="M1014">
            <v>31.16685</v>
          </cell>
          <cell r="N1014">
            <v>0.2</v>
          </cell>
          <cell r="O1014">
            <v>0.2</v>
          </cell>
          <cell r="P1014">
            <v>0.36</v>
          </cell>
          <cell r="Q1014">
            <v>0.1</v>
          </cell>
          <cell r="R1014">
            <v>2</v>
          </cell>
          <cell r="S1014">
            <v>0.1</v>
          </cell>
          <cell r="T1014">
            <v>1.1700000000000002</v>
          </cell>
          <cell r="U1014">
            <v>42.533333333333303</v>
          </cell>
          <cell r="V1014">
            <v>0</v>
          </cell>
          <cell r="W1014">
            <v>44.681561461794004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31.16685</v>
          </cell>
          <cell r="AD1014">
            <v>46.750275000000002</v>
          </cell>
          <cell r="AE1014">
            <v>31.16685</v>
          </cell>
          <cell r="AF1014">
            <v>31.16685</v>
          </cell>
          <cell r="AG1014">
            <v>31.16685</v>
          </cell>
          <cell r="AH1014">
            <v>31.16685</v>
          </cell>
          <cell r="AI1014">
            <v>31.16685</v>
          </cell>
        </row>
        <row r="1015">
          <cell r="B1015" t="str">
            <v>风系23</v>
          </cell>
          <cell r="C1015">
            <v>23</v>
          </cell>
          <cell r="D1015" t="str">
            <v>风系</v>
          </cell>
          <cell r="E1015">
            <v>11</v>
          </cell>
          <cell r="F1015" t="str">
            <v>地脉</v>
          </cell>
          <cell r="H1015">
            <v>602.50505466107904</v>
          </cell>
          <cell r="I1015">
            <v>150</v>
          </cell>
          <cell r="J1015">
            <v>253.98314732142899</v>
          </cell>
          <cell r="K1015">
            <v>32.583525000000002</v>
          </cell>
          <cell r="L1015">
            <v>253.98314732142899</v>
          </cell>
          <cell r="M1015">
            <v>32.583525000000002</v>
          </cell>
          <cell r="N1015">
            <v>0.2</v>
          </cell>
          <cell r="O1015">
            <v>0.2</v>
          </cell>
          <cell r="P1015">
            <v>0.36</v>
          </cell>
          <cell r="Q1015">
            <v>0.1</v>
          </cell>
          <cell r="R1015">
            <v>2</v>
          </cell>
          <cell r="S1015">
            <v>0.1</v>
          </cell>
          <cell r="T1015">
            <v>1.1700000000000002</v>
          </cell>
          <cell r="U1015">
            <v>44.466666666666697</v>
          </cell>
          <cell r="V1015">
            <v>0</v>
          </cell>
          <cell r="W1015">
            <v>49.505189732142895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32.583525000000002</v>
          </cell>
          <cell r="AD1015">
            <v>48.875287499999999</v>
          </cell>
          <cell r="AE1015">
            <v>32.583525000000002</v>
          </cell>
          <cell r="AF1015">
            <v>32.583525000000002</v>
          </cell>
          <cell r="AG1015">
            <v>32.583525000000002</v>
          </cell>
          <cell r="AH1015">
            <v>32.583525000000002</v>
          </cell>
          <cell r="AI1015">
            <v>32.583525000000002</v>
          </cell>
        </row>
        <row r="1016">
          <cell r="B1016" t="str">
            <v>风系24</v>
          </cell>
          <cell r="C1016">
            <v>24</v>
          </cell>
          <cell r="D1016" t="str">
            <v>风系</v>
          </cell>
          <cell r="E1016">
            <v>11</v>
          </cell>
          <cell r="F1016" t="str">
            <v>地脉</v>
          </cell>
          <cell r="H1016">
            <v>632.35616454823003</v>
          </cell>
          <cell r="I1016">
            <v>150</v>
          </cell>
          <cell r="J1016">
            <v>267.14780652418398</v>
          </cell>
          <cell r="K1016">
            <v>34.0002</v>
          </cell>
          <cell r="L1016">
            <v>267.14780652418398</v>
          </cell>
          <cell r="M1016">
            <v>34.0002</v>
          </cell>
          <cell r="N1016">
            <v>0.2</v>
          </cell>
          <cell r="O1016">
            <v>0.2</v>
          </cell>
          <cell r="P1016">
            <v>0.36</v>
          </cell>
          <cell r="Q1016">
            <v>0.1</v>
          </cell>
          <cell r="R1016">
            <v>2</v>
          </cell>
          <cell r="S1016">
            <v>0.1</v>
          </cell>
          <cell r="T1016">
            <v>1.1700000000000002</v>
          </cell>
          <cell r="U1016">
            <v>46.4</v>
          </cell>
          <cell r="V1016">
            <v>0</v>
          </cell>
          <cell r="W1016">
            <v>54.643869516310502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34.0002</v>
          </cell>
          <cell r="AD1016">
            <v>51.000299999999996</v>
          </cell>
          <cell r="AE1016">
            <v>34.0002</v>
          </cell>
          <cell r="AF1016">
            <v>34.0002</v>
          </cell>
          <cell r="AG1016">
            <v>34.0002</v>
          </cell>
          <cell r="AH1016">
            <v>34.0002</v>
          </cell>
          <cell r="AI1016">
            <v>34.0002</v>
          </cell>
        </row>
        <row r="1017">
          <cell r="B1017" t="str">
            <v>风系25</v>
          </cell>
          <cell r="C1017">
            <v>25</v>
          </cell>
          <cell r="D1017" t="str">
            <v>风系</v>
          </cell>
          <cell r="E1017">
            <v>11</v>
          </cell>
          <cell r="F1017" t="str">
            <v>地脉</v>
          </cell>
          <cell r="H1017">
            <v>662.51187759749598</v>
          </cell>
          <cell r="I1017">
            <v>150</v>
          </cell>
          <cell r="J1017">
            <v>280.50595238095201</v>
          </cell>
          <cell r="K1017">
            <v>35.416874999999997</v>
          </cell>
          <cell r="L1017">
            <v>280.50595238095201</v>
          </cell>
          <cell r="M1017">
            <v>35.416874999999997</v>
          </cell>
          <cell r="N1017">
            <v>0.2</v>
          </cell>
          <cell r="O1017">
            <v>0.2</v>
          </cell>
          <cell r="P1017">
            <v>0.36</v>
          </cell>
          <cell r="Q1017">
            <v>0.1</v>
          </cell>
          <cell r="R1017">
            <v>2</v>
          </cell>
          <cell r="S1017">
            <v>0.1</v>
          </cell>
          <cell r="T1017">
            <v>1.1700000000000002</v>
          </cell>
          <cell r="U1017">
            <v>48.3333333333333</v>
          </cell>
          <cell r="V1017">
            <v>0</v>
          </cell>
          <cell r="W1017">
            <v>60.1084183673469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35.416874999999997</v>
          </cell>
          <cell r="AD1017">
            <v>53.125312499999993</v>
          </cell>
          <cell r="AE1017">
            <v>35.416874999999997</v>
          </cell>
          <cell r="AF1017">
            <v>35.416874999999997</v>
          </cell>
          <cell r="AG1017">
            <v>35.416874999999997</v>
          </cell>
          <cell r="AH1017">
            <v>35.416874999999997</v>
          </cell>
          <cell r="AI1017">
            <v>35.416874999999997</v>
          </cell>
        </row>
        <row r="1018">
          <cell r="B1018" t="str">
            <v>风系26</v>
          </cell>
          <cell r="C1018">
            <v>26</v>
          </cell>
          <cell r="D1018" t="str">
            <v>风系</v>
          </cell>
          <cell r="E1018">
            <v>11</v>
          </cell>
          <cell r="F1018" t="str">
            <v>地脉</v>
          </cell>
          <cell r="H1018">
            <v>692.97219380887498</v>
          </cell>
          <cell r="I1018">
            <v>150</v>
          </cell>
          <cell r="J1018">
            <v>294.06</v>
          </cell>
          <cell r="K1018">
            <v>36.833550000000002</v>
          </cell>
          <cell r="L1018">
            <v>294.06</v>
          </cell>
          <cell r="M1018">
            <v>36.833550000000002</v>
          </cell>
          <cell r="N1018">
            <v>0.2</v>
          </cell>
          <cell r="O1018">
            <v>0.2</v>
          </cell>
          <cell r="P1018">
            <v>0.36</v>
          </cell>
          <cell r="Q1018">
            <v>0.1</v>
          </cell>
          <cell r="R1018">
            <v>2</v>
          </cell>
          <cell r="S1018">
            <v>0.1</v>
          </cell>
          <cell r="T1018">
            <v>1.1700000000000002</v>
          </cell>
          <cell r="U1018">
            <v>50.266666666666701</v>
          </cell>
          <cell r="V1018">
            <v>0</v>
          </cell>
          <cell r="W1018">
            <v>65.91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36.833550000000002</v>
          </cell>
          <cell r="AD1018">
            <v>55.250325000000004</v>
          </cell>
          <cell r="AE1018">
            <v>36.833550000000002</v>
          </cell>
          <cell r="AF1018">
            <v>36.833550000000002</v>
          </cell>
          <cell r="AG1018">
            <v>36.833550000000002</v>
          </cell>
          <cell r="AH1018">
            <v>36.833550000000002</v>
          </cell>
          <cell r="AI1018">
            <v>36.833550000000002</v>
          </cell>
        </row>
        <row r="1019">
          <cell r="B1019" t="str">
            <v>风系27</v>
          </cell>
          <cell r="C1019">
            <v>27</v>
          </cell>
          <cell r="D1019" t="str">
            <v>风系</v>
          </cell>
          <cell r="E1019">
            <v>11</v>
          </cell>
          <cell r="F1019" t="str">
            <v>地脉</v>
          </cell>
          <cell r="H1019">
            <v>723.73711318236803</v>
          </cell>
          <cell r="I1019">
            <v>150</v>
          </cell>
          <cell r="J1019">
            <v>307.81244239631297</v>
          </cell>
          <cell r="K1019">
            <v>38.250225</v>
          </cell>
          <cell r="L1019">
            <v>307.81244239631297</v>
          </cell>
          <cell r="M1019">
            <v>38.250225</v>
          </cell>
          <cell r="N1019">
            <v>0.2</v>
          </cell>
          <cell r="O1019">
            <v>0.2</v>
          </cell>
          <cell r="P1019">
            <v>0.36</v>
          </cell>
          <cell r="Q1019">
            <v>0.1</v>
          </cell>
          <cell r="R1019">
            <v>2</v>
          </cell>
          <cell r="S1019">
            <v>0.1</v>
          </cell>
          <cell r="T1019">
            <v>1.1700000000000002</v>
          </cell>
          <cell r="U1019">
            <v>52.2</v>
          </cell>
          <cell r="V1019">
            <v>0</v>
          </cell>
          <cell r="W1019">
            <v>72.060138248847892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38.250225</v>
          </cell>
          <cell r="AD1019">
            <v>57.375337500000001</v>
          </cell>
          <cell r="AE1019">
            <v>38.250225</v>
          </cell>
          <cell r="AF1019">
            <v>38.250225</v>
          </cell>
          <cell r="AG1019">
            <v>38.250225</v>
          </cell>
          <cell r="AH1019">
            <v>38.250225</v>
          </cell>
          <cell r="AI1019">
            <v>38.250225</v>
          </cell>
        </row>
        <row r="1020">
          <cell r="B1020" t="str">
            <v>风系28</v>
          </cell>
          <cell r="C1020">
            <v>28</v>
          </cell>
          <cell r="D1020" t="str">
            <v>风系</v>
          </cell>
          <cell r="E1020">
            <v>11</v>
          </cell>
          <cell r="F1020" t="str">
            <v>地脉</v>
          </cell>
          <cell r="H1020">
            <v>754.80663571797402</v>
          </cell>
          <cell r="I1020">
            <v>150</v>
          </cell>
          <cell r="J1020">
            <v>321.76585365853703</v>
          </cell>
          <cell r="K1020">
            <v>39.666899999999998</v>
          </cell>
          <cell r="L1020">
            <v>321.76585365853703</v>
          </cell>
          <cell r="M1020">
            <v>39.666899999999998</v>
          </cell>
          <cell r="N1020">
            <v>0.2</v>
          </cell>
          <cell r="O1020">
            <v>0.2</v>
          </cell>
          <cell r="P1020">
            <v>0.36</v>
          </cell>
          <cell r="Q1020">
            <v>0.1</v>
          </cell>
          <cell r="R1020">
            <v>2</v>
          </cell>
          <cell r="S1020">
            <v>0.1</v>
          </cell>
          <cell r="T1020">
            <v>1.1700000000000002</v>
          </cell>
          <cell r="U1020">
            <v>54.133333333333297</v>
          </cell>
          <cell r="V1020">
            <v>0</v>
          </cell>
          <cell r="W1020">
            <v>78.570731707317151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39.666899999999998</v>
          </cell>
          <cell r="AD1020">
            <v>59.500349999999997</v>
          </cell>
          <cell r="AE1020">
            <v>39.666899999999998</v>
          </cell>
          <cell r="AF1020">
            <v>39.666899999999998</v>
          </cell>
          <cell r="AG1020">
            <v>39.666899999999998</v>
          </cell>
          <cell r="AH1020">
            <v>39.666899999999998</v>
          </cell>
          <cell r="AI1020">
            <v>39.666899999999998</v>
          </cell>
        </row>
        <row r="1021">
          <cell r="B1021" t="str">
            <v>风系29</v>
          </cell>
          <cell r="C1021">
            <v>29</v>
          </cell>
          <cell r="D1021" t="str">
            <v>风系</v>
          </cell>
          <cell r="E1021">
            <v>11</v>
          </cell>
          <cell r="F1021" t="str">
            <v>地脉</v>
          </cell>
          <cell r="H1021">
            <v>786.18076141569497</v>
          </cell>
          <cell r="I1021">
            <v>150</v>
          </cell>
          <cell r="J1021">
            <v>335.92289227166299</v>
          </cell>
          <cell r="K1021">
            <v>41.083575000000003</v>
          </cell>
          <cell r="L1021">
            <v>335.92289227166299</v>
          </cell>
          <cell r="M1021">
            <v>41.083575000000003</v>
          </cell>
          <cell r="N1021">
            <v>0.2</v>
          </cell>
          <cell r="O1021">
            <v>0.2</v>
          </cell>
          <cell r="P1021">
            <v>0.36</v>
          </cell>
          <cell r="Q1021">
            <v>0.1</v>
          </cell>
          <cell r="R1021">
            <v>2</v>
          </cell>
          <cell r="S1021">
            <v>0.1</v>
          </cell>
          <cell r="T1021">
            <v>1.1700000000000002</v>
          </cell>
          <cell r="U1021">
            <v>56.066666666666698</v>
          </cell>
          <cell r="V1021">
            <v>0</v>
          </cell>
          <cell r="W1021">
            <v>85.45406908665106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41.083575000000003</v>
          </cell>
          <cell r="AD1021">
            <v>61.625362500000008</v>
          </cell>
          <cell r="AE1021">
            <v>41.083575000000003</v>
          </cell>
          <cell r="AF1021">
            <v>41.083575000000003</v>
          </cell>
          <cell r="AG1021">
            <v>41.083575000000003</v>
          </cell>
          <cell r="AH1021">
            <v>41.083575000000003</v>
          </cell>
          <cell r="AI1021">
            <v>41.083575000000003</v>
          </cell>
        </row>
        <row r="1022">
          <cell r="B1022" t="str">
            <v>风系30</v>
          </cell>
          <cell r="C1022">
            <v>30</v>
          </cell>
          <cell r="D1022" t="str">
            <v>风系</v>
          </cell>
          <cell r="E1022">
            <v>11</v>
          </cell>
          <cell r="F1022" t="str">
            <v>地脉</v>
          </cell>
          <cell r="H1022">
            <v>817.85949027552897</v>
          </cell>
          <cell r="I1022">
            <v>150</v>
          </cell>
          <cell r="J1022">
            <v>350.28630460448602</v>
          </cell>
          <cell r="K1022">
            <v>42.500250000000001</v>
          </cell>
          <cell r="L1022">
            <v>350.28630460448602</v>
          </cell>
          <cell r="M1022">
            <v>42.500250000000001</v>
          </cell>
          <cell r="N1022">
            <v>0.2</v>
          </cell>
          <cell r="O1022">
            <v>0.2</v>
          </cell>
          <cell r="P1022">
            <v>0.36</v>
          </cell>
          <cell r="Q1022">
            <v>0.1</v>
          </cell>
          <cell r="R1022">
            <v>2</v>
          </cell>
          <cell r="S1022">
            <v>0.1</v>
          </cell>
          <cell r="T1022">
            <v>1.1700000000000002</v>
          </cell>
          <cell r="U1022">
            <v>58</v>
          </cell>
          <cell r="V1022">
            <v>0</v>
          </cell>
          <cell r="W1022">
            <v>92.72284533648164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42.500250000000001</v>
          </cell>
          <cell r="AD1022">
            <v>63.750375000000005</v>
          </cell>
          <cell r="AE1022">
            <v>42.500250000000001</v>
          </cell>
          <cell r="AF1022">
            <v>42.500250000000001</v>
          </cell>
          <cell r="AG1022">
            <v>42.500250000000001</v>
          </cell>
          <cell r="AH1022">
            <v>42.500250000000001</v>
          </cell>
          <cell r="AI1022">
            <v>42.500250000000001</v>
          </cell>
        </row>
        <row r="1023">
          <cell r="B1023" t="str">
            <v>风系31</v>
          </cell>
          <cell r="C1023">
            <v>31</v>
          </cell>
          <cell r="D1023" t="str">
            <v>风系</v>
          </cell>
          <cell r="E1023">
            <v>11</v>
          </cell>
          <cell r="F1023" t="str">
            <v>地脉</v>
          </cell>
          <cell r="H1023">
            <v>849.84282229747703</v>
          </cell>
          <cell r="I1023">
            <v>150</v>
          </cell>
          <cell r="J1023">
            <v>364.85892857142898</v>
          </cell>
          <cell r="K1023">
            <v>43.916924999999999</v>
          </cell>
          <cell r="L1023">
            <v>364.85892857142898</v>
          </cell>
          <cell r="M1023">
            <v>43.916924999999999</v>
          </cell>
          <cell r="N1023">
            <v>0.2</v>
          </cell>
          <cell r="O1023">
            <v>0.2</v>
          </cell>
          <cell r="P1023">
            <v>0.36</v>
          </cell>
          <cell r="Q1023">
            <v>0.1</v>
          </cell>
          <cell r="R1023">
            <v>2</v>
          </cell>
          <cell r="S1023">
            <v>0.1</v>
          </cell>
          <cell r="T1023">
            <v>1.1700000000000002</v>
          </cell>
          <cell r="U1023">
            <v>59.933333333333302</v>
          </cell>
          <cell r="V1023">
            <v>0</v>
          </cell>
          <cell r="W1023">
            <v>100.39017857142855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43.916924999999999</v>
          </cell>
          <cell r="AD1023">
            <v>65.875387500000002</v>
          </cell>
          <cell r="AE1023">
            <v>43.916924999999999</v>
          </cell>
          <cell r="AF1023">
            <v>43.916924999999999</v>
          </cell>
          <cell r="AG1023">
            <v>43.916924999999999</v>
          </cell>
          <cell r="AH1023">
            <v>43.916924999999999</v>
          </cell>
          <cell r="AI1023">
            <v>43.916924999999999</v>
          </cell>
        </row>
        <row r="1024">
          <cell r="B1024" t="str">
            <v>风系32</v>
          </cell>
          <cell r="C1024">
            <v>32</v>
          </cell>
          <cell r="D1024" t="str">
            <v>风系</v>
          </cell>
          <cell r="E1024">
            <v>11</v>
          </cell>
          <cell r="F1024" t="str">
            <v>地脉</v>
          </cell>
          <cell r="H1024">
            <v>882.13075748153904</v>
          </cell>
          <cell r="I1024">
            <v>150</v>
          </cell>
          <cell r="J1024">
            <v>379.64369747899201</v>
          </cell>
          <cell r="K1024">
            <v>45.333599999999997</v>
          </cell>
          <cell r="L1024">
            <v>379.64369747899201</v>
          </cell>
          <cell r="M1024">
            <v>45.333599999999997</v>
          </cell>
          <cell r="N1024">
            <v>0.2</v>
          </cell>
          <cell r="O1024">
            <v>0.2</v>
          </cell>
          <cell r="P1024">
            <v>0.36</v>
          </cell>
          <cell r="Q1024">
            <v>0.1</v>
          </cell>
          <cell r="R1024">
            <v>2</v>
          </cell>
          <cell r="S1024">
            <v>0.1</v>
          </cell>
          <cell r="T1024">
            <v>1.1700000000000002</v>
          </cell>
          <cell r="U1024">
            <v>61.866666666666703</v>
          </cell>
          <cell r="V1024">
            <v>0</v>
          </cell>
          <cell r="W1024">
            <v>108.46962785114042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45.333599999999997</v>
          </cell>
          <cell r="AD1024">
            <v>68.000399999999999</v>
          </cell>
          <cell r="AE1024">
            <v>45.333599999999997</v>
          </cell>
          <cell r="AF1024">
            <v>45.333599999999997</v>
          </cell>
          <cell r="AG1024">
            <v>45.333599999999997</v>
          </cell>
          <cell r="AH1024">
            <v>45.333599999999997</v>
          </cell>
          <cell r="AI1024">
            <v>45.333599999999997</v>
          </cell>
        </row>
        <row r="1025">
          <cell r="B1025" t="str">
            <v>风系33</v>
          </cell>
          <cell r="C1025">
            <v>33</v>
          </cell>
          <cell r="D1025" t="str">
            <v>风系</v>
          </cell>
          <cell r="E1025">
            <v>11</v>
          </cell>
          <cell r="F1025" t="str">
            <v>地脉</v>
          </cell>
          <cell r="H1025">
            <v>914.72329582771499</v>
          </cell>
          <cell r="I1025">
            <v>150</v>
          </cell>
          <cell r="J1025">
            <v>394.64364406779703</v>
          </cell>
          <cell r="K1025">
            <v>46.750275000000002</v>
          </cell>
          <cell r="L1025">
            <v>394.64364406779703</v>
          </cell>
          <cell r="M1025">
            <v>46.750275000000002</v>
          </cell>
          <cell r="N1025">
            <v>0.2</v>
          </cell>
          <cell r="O1025">
            <v>0.2</v>
          </cell>
          <cell r="P1025">
            <v>0.36</v>
          </cell>
          <cell r="Q1025">
            <v>0.1</v>
          </cell>
          <cell r="R1025">
            <v>2</v>
          </cell>
          <cell r="S1025">
            <v>0.1</v>
          </cell>
          <cell r="T1025">
            <v>1.1700000000000002</v>
          </cell>
          <cell r="U1025">
            <v>63.8</v>
          </cell>
          <cell r="V1025">
            <v>0</v>
          </cell>
          <cell r="W1025">
            <v>116.97521186440682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46.750275000000002</v>
          </cell>
          <cell r="AD1025">
            <v>70.12541250000001</v>
          </cell>
          <cell r="AE1025">
            <v>46.750275000000002</v>
          </cell>
          <cell r="AF1025">
            <v>46.750275000000002</v>
          </cell>
          <cell r="AG1025">
            <v>46.750275000000002</v>
          </cell>
          <cell r="AH1025">
            <v>46.750275000000002</v>
          </cell>
          <cell r="AI1025">
            <v>46.750275000000002</v>
          </cell>
        </row>
        <row r="1026">
          <cell r="B1026" t="str">
            <v>风系34</v>
          </cell>
          <cell r="C1026">
            <v>34</v>
          </cell>
          <cell r="D1026" t="str">
            <v>风系</v>
          </cell>
          <cell r="E1026">
            <v>11</v>
          </cell>
          <cell r="F1026" t="str">
            <v>地脉</v>
          </cell>
          <cell r="H1026">
            <v>983.66060335075701</v>
          </cell>
          <cell r="I1026">
            <v>150</v>
          </cell>
          <cell r="J1026">
            <v>409.86190476190501</v>
          </cell>
          <cell r="K1026">
            <v>48.16695</v>
          </cell>
          <cell r="L1026">
            <v>409.86190476190501</v>
          </cell>
          <cell r="M1026">
            <v>48.16695</v>
          </cell>
          <cell r="N1026">
            <v>0.2</v>
          </cell>
          <cell r="O1026">
            <v>0.2</v>
          </cell>
          <cell r="P1026">
            <v>0.36</v>
          </cell>
          <cell r="Q1026">
            <v>0.1</v>
          </cell>
          <cell r="R1026">
            <v>2</v>
          </cell>
          <cell r="S1026">
            <v>0.1</v>
          </cell>
          <cell r="T1026">
            <v>1.1700000000000002</v>
          </cell>
          <cell r="U1026">
            <v>65.733333333333306</v>
          </cell>
          <cell r="V1026">
            <v>0</v>
          </cell>
          <cell r="W1026">
            <v>125.92142857142865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48.16695</v>
          </cell>
          <cell r="AD1026">
            <v>72.250425000000007</v>
          </cell>
          <cell r="AE1026">
            <v>48.16695</v>
          </cell>
          <cell r="AF1026">
            <v>48.16695</v>
          </cell>
          <cell r="AG1026">
            <v>48.16695</v>
          </cell>
          <cell r="AH1026">
            <v>48.16695</v>
          </cell>
          <cell r="AI1026">
            <v>48.16695</v>
          </cell>
        </row>
        <row r="1027">
          <cell r="B1027" t="str">
            <v>风系35</v>
          </cell>
          <cell r="C1027">
            <v>35</v>
          </cell>
          <cell r="D1027" t="str">
            <v>风系</v>
          </cell>
          <cell r="E1027">
            <v>11</v>
          </cell>
          <cell r="F1027" t="str">
            <v>地脉</v>
          </cell>
          <cell r="H1027">
            <v>1018.12508607825</v>
          </cell>
          <cell r="I1027">
            <v>150</v>
          </cell>
          <cell r="J1027">
            <v>425.30172413793099</v>
          </cell>
          <cell r="K1027">
            <v>49.583624999999998</v>
          </cell>
          <cell r="L1027">
            <v>425.30172413793099</v>
          </cell>
          <cell r="M1027">
            <v>49.583624999999998</v>
          </cell>
          <cell r="N1027">
            <v>0.2</v>
          </cell>
          <cell r="O1027">
            <v>0.2</v>
          </cell>
          <cell r="P1027">
            <v>0.36</v>
          </cell>
          <cell r="Q1027">
            <v>0.1</v>
          </cell>
          <cell r="R1027">
            <v>2</v>
          </cell>
          <cell r="S1027">
            <v>0.1</v>
          </cell>
          <cell r="T1027">
            <v>1.1700000000000002</v>
          </cell>
          <cell r="U1027">
            <v>67.6666666666667</v>
          </cell>
          <cell r="V1027">
            <v>0</v>
          </cell>
          <cell r="W1027">
            <v>135.32327586206895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49.583624999999998</v>
          </cell>
          <cell r="AD1027">
            <v>74.375437500000004</v>
          </cell>
          <cell r="AE1027">
            <v>49.583624999999998</v>
          </cell>
          <cell r="AF1027">
            <v>49.583624999999998</v>
          </cell>
          <cell r="AG1027">
            <v>49.583624999999998</v>
          </cell>
          <cell r="AH1027">
            <v>49.583624999999998</v>
          </cell>
          <cell r="AI1027">
            <v>49.583624999999998</v>
          </cell>
        </row>
        <row r="1028">
          <cell r="B1028" t="str">
            <v>风系36</v>
          </cell>
          <cell r="C1028">
            <v>36</v>
          </cell>
          <cell r="D1028" t="str">
            <v>风系</v>
          </cell>
          <cell r="E1028">
            <v>11</v>
          </cell>
          <cell r="F1028" t="str">
            <v>地脉</v>
          </cell>
          <cell r="H1028">
            <v>1052.9057567206801</v>
          </cell>
          <cell r="I1028">
            <v>150</v>
          </cell>
          <cell r="J1028">
            <v>440.96645962732902</v>
          </cell>
          <cell r="K1028">
            <v>51.000300000000003</v>
          </cell>
          <cell r="L1028">
            <v>440.96645962732902</v>
          </cell>
          <cell r="M1028">
            <v>51.000300000000003</v>
          </cell>
          <cell r="N1028">
            <v>0.2</v>
          </cell>
          <cell r="O1028">
            <v>0.2</v>
          </cell>
          <cell r="P1028">
            <v>0.36</v>
          </cell>
          <cell r="Q1028">
            <v>0.1</v>
          </cell>
          <cell r="R1028">
            <v>2</v>
          </cell>
          <cell r="S1028">
            <v>0.1</v>
          </cell>
          <cell r="T1028">
            <v>1.1700000000000002</v>
          </cell>
          <cell r="U1028">
            <v>69.599999999999994</v>
          </cell>
          <cell r="V1028">
            <v>0</v>
          </cell>
          <cell r="W1028">
            <v>145.19627329192545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51.000300000000003</v>
          </cell>
          <cell r="AD1028">
            <v>76.500450000000001</v>
          </cell>
          <cell r="AE1028">
            <v>51.000300000000003</v>
          </cell>
          <cell r="AF1028">
            <v>51.000300000000003</v>
          </cell>
          <cell r="AG1028">
            <v>51.000300000000003</v>
          </cell>
          <cell r="AH1028">
            <v>51.000300000000003</v>
          </cell>
          <cell r="AI1028">
            <v>51.000300000000003</v>
          </cell>
        </row>
        <row r="1029">
          <cell r="B1029" t="str">
            <v>风系37</v>
          </cell>
          <cell r="C1029">
            <v>37</v>
          </cell>
          <cell r="D1029" t="str">
            <v>风系</v>
          </cell>
          <cell r="E1029">
            <v>11</v>
          </cell>
          <cell r="F1029" t="str">
            <v>地脉</v>
          </cell>
          <cell r="H1029">
            <v>1088.0026152780299</v>
          </cell>
          <cell r="I1029">
            <v>150</v>
          </cell>
          <cell r="J1029">
            <v>456.85958646616501</v>
          </cell>
          <cell r="K1029">
            <v>52.416975000000001</v>
          </cell>
          <cell r="L1029">
            <v>456.85958646616501</v>
          </cell>
          <cell r="M1029">
            <v>52.416975000000001</v>
          </cell>
          <cell r="N1029">
            <v>0.2</v>
          </cell>
          <cell r="O1029">
            <v>0.2</v>
          </cell>
          <cell r="P1029">
            <v>0.36</v>
          </cell>
          <cell r="Q1029">
            <v>0.1</v>
          </cell>
          <cell r="R1029">
            <v>2</v>
          </cell>
          <cell r="S1029">
            <v>0.1</v>
          </cell>
          <cell r="T1029">
            <v>1.1700000000000002</v>
          </cell>
          <cell r="U1029">
            <v>71.533333333333303</v>
          </cell>
          <cell r="V1029">
            <v>0</v>
          </cell>
          <cell r="W1029">
            <v>155.5564849624065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52.416975000000001</v>
          </cell>
          <cell r="AD1029">
            <v>78.625462499999998</v>
          </cell>
          <cell r="AE1029">
            <v>52.416975000000001</v>
          </cell>
          <cell r="AF1029">
            <v>52.416975000000001</v>
          </cell>
          <cell r="AG1029">
            <v>52.416975000000001</v>
          </cell>
          <cell r="AH1029">
            <v>52.416975000000001</v>
          </cell>
          <cell r="AI1029">
            <v>52.416975000000001</v>
          </cell>
        </row>
        <row r="1030">
          <cell r="B1030" t="str">
            <v>风系38</v>
          </cell>
          <cell r="C1030">
            <v>38</v>
          </cell>
          <cell r="D1030" t="str">
            <v>风系</v>
          </cell>
          <cell r="E1030">
            <v>11</v>
          </cell>
          <cell r="F1030" t="str">
            <v>地脉</v>
          </cell>
          <cell r="H1030">
            <v>1123.4156617503199</v>
          </cell>
          <cell r="I1030">
            <v>150</v>
          </cell>
          <cell r="J1030">
            <v>472.98470290771201</v>
          </cell>
          <cell r="K1030">
            <v>53.833649999999999</v>
          </cell>
          <cell r="L1030">
            <v>472.98470290771201</v>
          </cell>
          <cell r="M1030">
            <v>53.833649999999999</v>
          </cell>
          <cell r="N1030">
            <v>0.2</v>
          </cell>
          <cell r="O1030">
            <v>0.2</v>
          </cell>
          <cell r="P1030">
            <v>0.36</v>
          </cell>
          <cell r="Q1030">
            <v>0.1</v>
          </cell>
          <cell r="R1030">
            <v>2</v>
          </cell>
          <cell r="S1030">
            <v>0.1</v>
          </cell>
          <cell r="T1030">
            <v>1.1700000000000002</v>
          </cell>
          <cell r="U1030">
            <v>73.466666666666697</v>
          </cell>
          <cell r="V1030">
            <v>0</v>
          </cell>
          <cell r="W1030">
            <v>166.42054361567699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53.833649999999999</v>
          </cell>
          <cell r="AD1030">
            <v>80.750474999999994</v>
          </cell>
          <cell r="AE1030">
            <v>53.833649999999999</v>
          </cell>
          <cell r="AF1030">
            <v>53.833649999999999</v>
          </cell>
          <cell r="AG1030">
            <v>53.833649999999999</v>
          </cell>
          <cell r="AH1030">
            <v>53.833649999999999</v>
          </cell>
          <cell r="AI1030">
            <v>53.833649999999999</v>
          </cell>
        </row>
        <row r="1031">
          <cell r="B1031" t="str">
            <v>风系39</v>
          </cell>
          <cell r="C1031">
            <v>39</v>
          </cell>
          <cell r="D1031" t="str">
            <v>风系</v>
          </cell>
          <cell r="E1031">
            <v>11</v>
          </cell>
          <cell r="F1031" t="str">
            <v>地脉</v>
          </cell>
          <cell r="H1031">
            <v>1159.1448961375399</v>
          </cell>
          <cell r="I1031">
            <v>150</v>
          </cell>
          <cell r="J1031">
            <v>489.34553571428597</v>
          </cell>
          <cell r="K1031">
            <v>55.250324999999997</v>
          </cell>
          <cell r="L1031">
            <v>489.34553571428597</v>
          </cell>
          <cell r="M1031">
            <v>55.250324999999997</v>
          </cell>
          <cell r="N1031">
            <v>0.2</v>
          </cell>
          <cell r="O1031">
            <v>0.2</v>
          </cell>
          <cell r="P1031">
            <v>0.36</v>
          </cell>
          <cell r="Q1031">
            <v>0.1</v>
          </cell>
          <cell r="R1031">
            <v>2</v>
          </cell>
          <cell r="S1031">
            <v>0.1</v>
          </cell>
          <cell r="T1031">
            <v>1.1700000000000002</v>
          </cell>
          <cell r="U1031">
            <v>75.400000000000006</v>
          </cell>
          <cell r="V1031">
            <v>0</v>
          </cell>
          <cell r="W1031">
            <v>177.8056760204085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55.250324999999997</v>
          </cell>
          <cell r="AD1031">
            <v>82.875487499999991</v>
          </cell>
          <cell r="AE1031">
            <v>55.250324999999997</v>
          </cell>
          <cell r="AF1031">
            <v>55.250324999999997</v>
          </cell>
          <cell r="AG1031">
            <v>55.250324999999997</v>
          </cell>
          <cell r="AH1031">
            <v>55.250324999999997</v>
          </cell>
          <cell r="AI1031">
            <v>55.250324999999997</v>
          </cell>
        </row>
        <row r="1032">
          <cell r="B1032" t="str">
            <v>风系40</v>
          </cell>
          <cell r="C1032">
            <v>40</v>
          </cell>
          <cell r="D1032" t="str">
            <v>风系</v>
          </cell>
          <cell r="E1032">
            <v>11</v>
          </cell>
          <cell r="F1032" t="str">
            <v>地脉</v>
          </cell>
          <cell r="H1032">
            <v>1195.1903184396899</v>
          </cell>
          <cell r="I1032">
            <v>150</v>
          </cell>
          <cell r="J1032">
            <v>505.94594594594599</v>
          </cell>
          <cell r="K1032">
            <v>56.667000000000002</v>
          </cell>
          <cell r="L1032">
            <v>505.94594594594599</v>
          </cell>
          <cell r="M1032">
            <v>56.667000000000002</v>
          </cell>
          <cell r="N1032">
            <v>0.2</v>
          </cell>
          <cell r="O1032">
            <v>0.2</v>
          </cell>
          <cell r="P1032">
            <v>0.36</v>
          </cell>
          <cell r="Q1032">
            <v>0.1</v>
          </cell>
          <cell r="R1032">
            <v>2</v>
          </cell>
          <cell r="S1032">
            <v>0.1</v>
          </cell>
          <cell r="T1032">
            <v>1.1700000000000002</v>
          </cell>
          <cell r="U1032">
            <v>77.3333333333333</v>
          </cell>
          <cell r="V1032">
            <v>0</v>
          </cell>
          <cell r="W1032">
            <v>189.72972972973048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56.667000000000002</v>
          </cell>
          <cell r="AD1032">
            <v>85.000500000000002</v>
          </cell>
          <cell r="AE1032">
            <v>56.667000000000002</v>
          </cell>
          <cell r="AF1032">
            <v>56.667000000000002</v>
          </cell>
          <cell r="AG1032">
            <v>56.667000000000002</v>
          </cell>
          <cell r="AH1032">
            <v>56.667000000000002</v>
          </cell>
          <cell r="AI1032">
            <v>56.667000000000002</v>
          </cell>
        </row>
        <row r="1033">
          <cell r="B1033" t="str">
            <v>风系41</v>
          </cell>
          <cell r="C1033">
            <v>41</v>
          </cell>
          <cell r="D1033" t="str">
            <v>风系</v>
          </cell>
          <cell r="E1033">
            <v>11</v>
          </cell>
          <cell r="F1033" t="str">
            <v>地脉</v>
          </cell>
          <cell r="H1033">
            <v>1231.5519286567701</v>
          </cell>
          <cell r="I1033">
            <v>150</v>
          </cell>
          <cell r="J1033">
            <v>522.78993506493498</v>
          </cell>
          <cell r="K1033">
            <v>58.083674999999999</v>
          </cell>
          <cell r="L1033">
            <v>522.78993506493498</v>
          </cell>
          <cell r="M1033">
            <v>58.083674999999999</v>
          </cell>
          <cell r="N1033">
            <v>0.2</v>
          </cell>
          <cell r="O1033">
            <v>0.2</v>
          </cell>
          <cell r="P1033">
            <v>0.36</v>
          </cell>
          <cell r="Q1033">
            <v>0.1</v>
          </cell>
          <cell r="R1033">
            <v>2</v>
          </cell>
          <cell r="S1033">
            <v>0.1</v>
          </cell>
          <cell r="T1033">
            <v>1.1700000000000002</v>
          </cell>
          <cell r="U1033">
            <v>79.266666666666694</v>
          </cell>
          <cell r="V1033">
            <v>0</v>
          </cell>
          <cell r="W1033">
            <v>202.21120129870201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58.083674999999999</v>
          </cell>
          <cell r="AD1033">
            <v>87.125512499999999</v>
          </cell>
          <cell r="AE1033">
            <v>58.083674999999999</v>
          </cell>
          <cell r="AF1033">
            <v>58.083674999999999</v>
          </cell>
          <cell r="AG1033">
            <v>58.083674999999999</v>
          </cell>
          <cell r="AH1033">
            <v>58.083674999999999</v>
          </cell>
          <cell r="AI1033">
            <v>58.083674999999999</v>
          </cell>
        </row>
        <row r="1034">
          <cell r="B1034" t="str">
            <v>风系42</v>
          </cell>
          <cell r="C1034">
            <v>42</v>
          </cell>
          <cell r="D1034" t="str">
            <v>风系</v>
          </cell>
          <cell r="E1034">
            <v>11</v>
          </cell>
          <cell r="F1034" t="str">
            <v>地脉</v>
          </cell>
          <cell r="H1034">
            <v>1268.22972678878</v>
          </cell>
          <cell r="I1034">
            <v>150</v>
          </cell>
          <cell r="J1034">
            <v>539.88165137614703</v>
          </cell>
          <cell r="K1034">
            <v>59.500349999999997</v>
          </cell>
          <cell r="L1034">
            <v>539.88165137614703</v>
          </cell>
          <cell r="M1034">
            <v>59.500349999999997</v>
          </cell>
          <cell r="N1034">
            <v>0.2</v>
          </cell>
          <cell r="O1034">
            <v>0.2</v>
          </cell>
          <cell r="P1034">
            <v>0.36</v>
          </cell>
          <cell r="Q1034">
            <v>0.1</v>
          </cell>
          <cell r="R1034">
            <v>2</v>
          </cell>
          <cell r="S1034">
            <v>0.1</v>
          </cell>
          <cell r="T1034">
            <v>1.1700000000000002</v>
          </cell>
          <cell r="U1034">
            <v>81.2</v>
          </cell>
          <cell r="V1034">
            <v>0</v>
          </cell>
          <cell r="W1034">
            <v>215.26926605504551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59.500349999999997</v>
          </cell>
          <cell r="AD1034">
            <v>89.250524999999996</v>
          </cell>
          <cell r="AE1034">
            <v>59.500349999999997</v>
          </cell>
          <cell r="AF1034">
            <v>59.500349999999997</v>
          </cell>
          <cell r="AG1034">
            <v>59.500349999999997</v>
          </cell>
          <cell r="AH1034">
            <v>59.500349999999997</v>
          </cell>
          <cell r="AI1034">
            <v>59.500349999999997</v>
          </cell>
        </row>
        <row r="1035">
          <cell r="B1035" t="str">
            <v>风系43</v>
          </cell>
          <cell r="C1035">
            <v>43</v>
          </cell>
          <cell r="D1035" t="str">
            <v>风系</v>
          </cell>
          <cell r="E1035">
            <v>11</v>
          </cell>
          <cell r="F1035" t="str">
            <v>地脉</v>
          </cell>
          <cell r="H1035">
            <v>1305.2237128357201</v>
          </cell>
          <cell r="I1035">
            <v>150</v>
          </cell>
          <cell r="J1035">
            <v>557.22539682539696</v>
          </cell>
          <cell r="K1035">
            <v>60.917025000000002</v>
          </cell>
          <cell r="L1035">
            <v>557.22539682539696</v>
          </cell>
          <cell r="M1035">
            <v>60.917025000000002</v>
          </cell>
          <cell r="N1035">
            <v>0.2</v>
          </cell>
          <cell r="O1035">
            <v>0.2</v>
          </cell>
          <cell r="P1035">
            <v>0.36</v>
          </cell>
          <cell r="Q1035">
            <v>0.1</v>
          </cell>
          <cell r="R1035">
            <v>2</v>
          </cell>
          <cell r="S1035">
            <v>0.1</v>
          </cell>
          <cell r="T1035">
            <v>1.1700000000000002</v>
          </cell>
          <cell r="U1035">
            <v>83.133333333333297</v>
          </cell>
          <cell r="V1035">
            <v>0</v>
          </cell>
          <cell r="W1035">
            <v>228.9238095238095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60.917025000000002</v>
          </cell>
          <cell r="AD1035">
            <v>91.375537500000007</v>
          </cell>
          <cell r="AE1035">
            <v>60.917025000000002</v>
          </cell>
          <cell r="AF1035">
            <v>60.917025000000002</v>
          </cell>
          <cell r="AG1035">
            <v>60.917025000000002</v>
          </cell>
          <cell r="AH1035">
            <v>60.917025000000002</v>
          </cell>
          <cell r="AI1035">
            <v>60.917025000000002</v>
          </cell>
        </row>
        <row r="1036">
          <cell r="B1036" t="str">
            <v>风系44</v>
          </cell>
          <cell r="C1036">
            <v>44</v>
          </cell>
          <cell r="D1036" t="str">
            <v>风系</v>
          </cell>
          <cell r="E1036">
            <v>11</v>
          </cell>
          <cell r="F1036" t="str">
            <v>地脉</v>
          </cell>
          <cell r="H1036">
            <v>1342.53388679759</v>
          </cell>
          <cell r="I1036">
            <v>150</v>
          </cell>
          <cell r="J1036">
            <v>574.82563417890503</v>
          </cell>
          <cell r="K1036">
            <v>62.3337</v>
          </cell>
          <cell r="L1036">
            <v>574.82563417890503</v>
          </cell>
          <cell r="M1036">
            <v>62.3337</v>
          </cell>
          <cell r="N1036">
            <v>0.2</v>
          </cell>
          <cell r="O1036">
            <v>0.2</v>
          </cell>
          <cell r="P1036">
            <v>0.36</v>
          </cell>
          <cell r="Q1036">
            <v>0.1</v>
          </cell>
          <cell r="R1036">
            <v>2</v>
          </cell>
          <cell r="S1036">
            <v>0.1</v>
          </cell>
          <cell r="T1036">
            <v>1.1700000000000002</v>
          </cell>
          <cell r="U1036">
            <v>85.066666666666706</v>
          </cell>
          <cell r="V1036">
            <v>0</v>
          </cell>
          <cell r="W1036">
            <v>243.19546061415303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62.3337</v>
          </cell>
          <cell r="AD1036">
            <v>93.500550000000004</v>
          </cell>
          <cell r="AE1036">
            <v>62.3337</v>
          </cell>
          <cell r="AF1036">
            <v>62.3337</v>
          </cell>
          <cell r="AG1036">
            <v>62.3337</v>
          </cell>
          <cell r="AH1036">
            <v>62.3337</v>
          </cell>
          <cell r="AI1036">
            <v>62.3337</v>
          </cell>
        </row>
        <row r="1037">
          <cell r="B1037" t="str">
            <v>风系45</v>
          </cell>
          <cell r="C1037">
            <v>45</v>
          </cell>
          <cell r="D1037" t="str">
            <v>风系</v>
          </cell>
          <cell r="E1037">
            <v>11</v>
          </cell>
          <cell r="F1037" t="str">
            <v>地脉</v>
          </cell>
          <cell r="H1037">
            <v>1433.4145567624901</v>
          </cell>
          <cell r="I1037">
            <v>150</v>
          </cell>
          <cell r="J1037">
            <v>592.68699460916503</v>
          </cell>
          <cell r="K1037">
            <v>63.750374999999998</v>
          </cell>
          <cell r="L1037">
            <v>592.68699460916503</v>
          </cell>
          <cell r="M1037">
            <v>63.750374999999998</v>
          </cell>
          <cell r="N1037">
            <v>0.2</v>
          </cell>
          <cell r="O1037">
            <v>0.2</v>
          </cell>
          <cell r="P1037">
            <v>0.36</v>
          </cell>
          <cell r="Q1037">
            <v>0.1</v>
          </cell>
          <cell r="R1037">
            <v>2</v>
          </cell>
          <cell r="S1037">
            <v>0.1</v>
          </cell>
          <cell r="T1037">
            <v>1.1700000000000002</v>
          </cell>
          <cell r="U1037">
            <v>87</v>
          </cell>
          <cell r="V1037">
            <v>0</v>
          </cell>
          <cell r="W1037">
            <v>258.105626684637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63.750374999999998</v>
          </cell>
          <cell r="AD1037">
            <v>95.625562500000001</v>
          </cell>
          <cell r="AE1037">
            <v>63.750374999999998</v>
          </cell>
          <cell r="AF1037">
            <v>63.750374999999998</v>
          </cell>
          <cell r="AG1037">
            <v>63.750374999999998</v>
          </cell>
          <cell r="AH1037">
            <v>63.750374999999998</v>
          </cell>
          <cell r="AI1037">
            <v>63.750374999999998</v>
          </cell>
        </row>
        <row r="1038">
          <cell r="B1038" t="str">
            <v>风系46</v>
          </cell>
          <cell r="C1038">
            <v>46</v>
          </cell>
          <cell r="D1038" t="str">
            <v>风系</v>
          </cell>
          <cell r="E1038">
            <v>11</v>
          </cell>
          <cell r="F1038" t="str">
            <v>地脉</v>
          </cell>
          <cell r="H1038">
            <v>1472.82114251541</v>
          </cell>
          <cell r="I1038">
            <v>150</v>
          </cell>
          <cell r="J1038">
            <v>610.81428571428603</v>
          </cell>
          <cell r="K1038">
            <v>65.167050000000003</v>
          </cell>
          <cell r="L1038">
            <v>610.81428571428603</v>
          </cell>
          <cell r="M1038">
            <v>65.167050000000003</v>
          </cell>
          <cell r="N1038">
            <v>0.2</v>
          </cell>
          <cell r="O1038">
            <v>0.2</v>
          </cell>
          <cell r="P1038">
            <v>0.36</v>
          </cell>
          <cell r="Q1038">
            <v>0.1</v>
          </cell>
          <cell r="R1038">
            <v>2</v>
          </cell>
          <cell r="S1038">
            <v>0.1</v>
          </cell>
          <cell r="T1038">
            <v>1.1700000000000002</v>
          </cell>
          <cell r="U1038">
            <v>88.933333333333294</v>
          </cell>
          <cell r="V1038">
            <v>0</v>
          </cell>
          <cell r="W1038">
            <v>273.67653061224451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65.167050000000003</v>
          </cell>
          <cell r="AD1038">
            <v>97.750574999999998</v>
          </cell>
          <cell r="AE1038">
            <v>65.167050000000003</v>
          </cell>
          <cell r="AF1038">
            <v>65.167050000000003</v>
          </cell>
          <cell r="AG1038">
            <v>65.167050000000003</v>
          </cell>
          <cell r="AH1038">
            <v>65.167050000000003</v>
          </cell>
          <cell r="AI1038">
            <v>65.167050000000003</v>
          </cell>
        </row>
        <row r="1039">
          <cell r="B1039" t="str">
            <v>风系47</v>
          </cell>
          <cell r="C1039">
            <v>47</v>
          </cell>
          <cell r="D1039" t="str">
            <v>风系</v>
          </cell>
          <cell r="E1039">
            <v>11</v>
          </cell>
          <cell r="F1039" t="str">
            <v>地脉</v>
          </cell>
          <cell r="H1039">
            <v>1512.5561164829401</v>
          </cell>
          <cell r="I1039">
            <v>150</v>
          </cell>
          <cell r="J1039">
            <v>629.21249999999998</v>
          </cell>
          <cell r="K1039">
            <v>66.583725000000001</v>
          </cell>
          <cell r="L1039">
            <v>629.21249999999998</v>
          </cell>
          <cell r="M1039">
            <v>66.583725000000001</v>
          </cell>
          <cell r="N1039">
            <v>0.2</v>
          </cell>
          <cell r="O1039">
            <v>0.2</v>
          </cell>
          <cell r="P1039">
            <v>0.36</v>
          </cell>
          <cell r="Q1039">
            <v>0.1</v>
          </cell>
          <cell r="R1039">
            <v>2</v>
          </cell>
          <cell r="S1039">
            <v>0.1</v>
          </cell>
          <cell r="T1039">
            <v>1.1700000000000002</v>
          </cell>
          <cell r="U1039">
            <v>90.866666666666703</v>
          </cell>
          <cell r="V1039">
            <v>0</v>
          </cell>
          <cell r="W1039">
            <v>289.93124999999998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66.583725000000001</v>
          </cell>
          <cell r="AD1039">
            <v>99.875587499999995</v>
          </cell>
          <cell r="AE1039">
            <v>66.583725000000001</v>
          </cell>
          <cell r="AF1039">
            <v>66.583725000000001</v>
          </cell>
          <cell r="AG1039">
            <v>66.583725000000001</v>
          </cell>
          <cell r="AH1039">
            <v>66.583725000000001</v>
          </cell>
          <cell r="AI1039">
            <v>66.583725000000001</v>
          </cell>
        </row>
        <row r="1040">
          <cell r="B1040" t="str">
            <v>风系48</v>
          </cell>
          <cell r="C1040">
            <v>48</v>
          </cell>
          <cell r="D1040" t="str">
            <v>风系</v>
          </cell>
          <cell r="E1040">
            <v>11</v>
          </cell>
          <cell r="F1040" t="str">
            <v>地脉</v>
          </cell>
          <cell r="H1040">
            <v>1552.6194786650699</v>
          </cell>
          <cell r="I1040">
            <v>150</v>
          </cell>
          <cell r="J1040">
            <v>647.88682385575601</v>
          </cell>
          <cell r="K1040">
            <v>68.000399999999999</v>
          </cell>
          <cell r="L1040">
            <v>647.88682385575601</v>
          </cell>
          <cell r="M1040">
            <v>68.000399999999999</v>
          </cell>
          <cell r="N1040">
            <v>0.2</v>
          </cell>
          <cell r="O1040">
            <v>0.2</v>
          </cell>
          <cell r="P1040">
            <v>0.36</v>
          </cell>
          <cell r="Q1040">
            <v>0.1</v>
          </cell>
          <cell r="R1040">
            <v>2</v>
          </cell>
          <cell r="S1040">
            <v>0.1</v>
          </cell>
          <cell r="T1040">
            <v>1.1700000000000002</v>
          </cell>
          <cell r="U1040">
            <v>92.8</v>
          </cell>
          <cell r="V1040">
            <v>0</v>
          </cell>
          <cell r="W1040">
            <v>306.893758668516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68.000399999999999</v>
          </cell>
          <cell r="AD1040">
            <v>102.00059999999999</v>
          </cell>
          <cell r="AE1040">
            <v>68.000399999999999</v>
          </cell>
          <cell r="AF1040">
            <v>68.000399999999999</v>
          </cell>
          <cell r="AG1040">
            <v>68.000399999999999</v>
          </cell>
          <cell r="AH1040">
            <v>68.000399999999999</v>
          </cell>
          <cell r="AI1040">
            <v>68.000399999999999</v>
          </cell>
        </row>
        <row r="1041">
          <cell r="B1041" t="str">
            <v>风系49</v>
          </cell>
          <cell r="C1041">
            <v>49</v>
          </cell>
          <cell r="D1041" t="str">
            <v>风系</v>
          </cell>
          <cell r="E1041">
            <v>11</v>
          </cell>
          <cell r="F1041" t="str">
            <v>地脉</v>
          </cell>
          <cell r="H1041">
            <v>1593.0112290618199</v>
          </cell>
          <cell r="I1041">
            <v>150</v>
          </cell>
          <cell r="J1041">
            <v>666.84264705882401</v>
          </cell>
          <cell r="K1041">
            <v>69.417074999999997</v>
          </cell>
          <cell r="L1041">
            <v>666.84264705882401</v>
          </cell>
          <cell r="M1041">
            <v>69.417074999999997</v>
          </cell>
          <cell r="N1041">
            <v>0.2</v>
          </cell>
          <cell r="O1041">
            <v>0.2</v>
          </cell>
          <cell r="P1041">
            <v>0.36</v>
          </cell>
          <cell r="Q1041">
            <v>0.1</v>
          </cell>
          <cell r="R1041">
            <v>2</v>
          </cell>
          <cell r="S1041">
            <v>0.1</v>
          </cell>
          <cell r="T1041">
            <v>1.1700000000000002</v>
          </cell>
          <cell r="U1041">
            <v>94.733333333333306</v>
          </cell>
          <cell r="V1041">
            <v>0</v>
          </cell>
          <cell r="W1041">
            <v>324.58897058823601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69.417074999999997</v>
          </cell>
          <cell r="AD1041">
            <v>104.12561249999999</v>
          </cell>
          <cell r="AE1041">
            <v>69.417074999999997</v>
          </cell>
          <cell r="AF1041">
            <v>69.417074999999997</v>
          </cell>
          <cell r="AG1041">
            <v>69.417074999999997</v>
          </cell>
          <cell r="AH1041">
            <v>69.417074999999997</v>
          </cell>
          <cell r="AI1041">
            <v>69.417074999999997</v>
          </cell>
        </row>
        <row r="1042">
          <cell r="B1042" t="str">
            <v>风系50</v>
          </cell>
          <cell r="C1042">
            <v>50</v>
          </cell>
          <cell r="D1042" t="str">
            <v>风系</v>
          </cell>
          <cell r="E1042">
            <v>11</v>
          </cell>
          <cell r="F1042" t="str">
            <v>地脉</v>
          </cell>
          <cell r="H1042">
            <v>1633.7313676731701</v>
          </cell>
          <cell r="I1042">
            <v>150</v>
          </cell>
          <cell r="J1042">
            <v>686.085572842999</v>
          </cell>
          <cell r="K1042">
            <v>70.833749999999995</v>
          </cell>
          <cell r="L1042">
            <v>686.085572842999</v>
          </cell>
          <cell r="M1042">
            <v>70.833749999999995</v>
          </cell>
          <cell r="N1042">
            <v>0.2</v>
          </cell>
          <cell r="O1042">
            <v>0.2</v>
          </cell>
          <cell r="P1042">
            <v>0.36</v>
          </cell>
          <cell r="Q1042">
            <v>0.1</v>
          </cell>
          <cell r="R1042">
            <v>2</v>
          </cell>
          <cell r="S1042">
            <v>0.1</v>
          </cell>
          <cell r="T1042">
            <v>1.1700000000000002</v>
          </cell>
          <cell r="U1042">
            <v>96.6666666666667</v>
          </cell>
          <cell r="V1042">
            <v>0</v>
          </cell>
          <cell r="W1042">
            <v>343.04278642149899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70.833749999999995</v>
          </cell>
          <cell r="AD1042">
            <v>106.25062499999999</v>
          </cell>
          <cell r="AE1042">
            <v>70.833749999999995</v>
          </cell>
          <cell r="AF1042">
            <v>70.833749999999995</v>
          </cell>
          <cell r="AG1042">
            <v>70.833749999999995</v>
          </cell>
          <cell r="AH1042">
            <v>70.833749999999995</v>
          </cell>
          <cell r="AI1042">
            <v>70.833749999999995</v>
          </cell>
        </row>
        <row r="1043">
          <cell r="B1043" t="str">
            <v>风系51</v>
          </cell>
          <cell r="C1043">
            <v>51</v>
          </cell>
          <cell r="D1043" t="str">
            <v>风系</v>
          </cell>
          <cell r="E1043">
            <v>11</v>
          </cell>
          <cell r="F1043" t="str">
            <v>地脉</v>
          </cell>
          <cell r="H1043">
            <v>1674.77989449913</v>
          </cell>
          <cell r="I1043">
            <v>150</v>
          </cell>
          <cell r="J1043">
            <v>705.62142857142896</v>
          </cell>
          <cell r="K1043">
            <v>72.250425000000007</v>
          </cell>
          <cell r="L1043">
            <v>705.62142857142896</v>
          </cell>
          <cell r="M1043">
            <v>72.250425000000007</v>
          </cell>
          <cell r="N1043">
            <v>0.2</v>
          </cell>
          <cell r="O1043">
            <v>0.2</v>
          </cell>
          <cell r="P1043">
            <v>0.36</v>
          </cell>
          <cell r="Q1043">
            <v>0.1</v>
          </cell>
          <cell r="R1043">
            <v>2</v>
          </cell>
          <cell r="S1043">
            <v>0.1</v>
          </cell>
          <cell r="T1043">
            <v>1.1700000000000002</v>
          </cell>
          <cell r="U1043">
            <v>98.6</v>
          </cell>
          <cell r="V1043">
            <v>0</v>
          </cell>
          <cell r="W1043">
            <v>362.28214285714353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72.250425000000007</v>
          </cell>
          <cell r="AD1043">
            <v>108.37563750000001</v>
          </cell>
          <cell r="AE1043">
            <v>72.250425000000007</v>
          </cell>
          <cell r="AF1043">
            <v>72.250425000000007</v>
          </cell>
          <cell r="AG1043">
            <v>72.250425000000007</v>
          </cell>
          <cell r="AH1043">
            <v>72.250425000000007</v>
          </cell>
          <cell r="AI1043">
            <v>72.250425000000007</v>
          </cell>
        </row>
        <row r="1044">
          <cell r="B1044" t="str">
            <v>风系52</v>
          </cell>
          <cell r="C1044">
            <v>52</v>
          </cell>
          <cell r="D1044" t="str">
            <v>风系</v>
          </cell>
          <cell r="E1044">
            <v>11</v>
          </cell>
          <cell r="F1044" t="str">
            <v>地脉</v>
          </cell>
          <cell r="H1044">
            <v>1716.1568095396899</v>
          </cell>
          <cell r="I1044">
            <v>150</v>
          </cell>
          <cell r="J1044">
            <v>725.45627705627703</v>
          </cell>
          <cell r="K1044">
            <v>73.667100000000005</v>
          </cell>
          <cell r="L1044">
            <v>725.45627705627703</v>
          </cell>
          <cell r="M1044">
            <v>73.667100000000005</v>
          </cell>
          <cell r="N1044">
            <v>0.2</v>
          </cell>
          <cell r="O1044">
            <v>0.2</v>
          </cell>
          <cell r="P1044">
            <v>0.36</v>
          </cell>
          <cell r="Q1044">
            <v>0.1</v>
          </cell>
          <cell r="R1044">
            <v>2</v>
          </cell>
          <cell r="S1044">
            <v>0.1</v>
          </cell>
          <cell r="T1044">
            <v>1.1700000000000002</v>
          </cell>
          <cell r="U1044">
            <v>100.533333333333</v>
          </cell>
          <cell r="V1044">
            <v>0</v>
          </cell>
          <cell r="W1044">
            <v>382.33506493506451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73.667100000000005</v>
          </cell>
          <cell r="AD1044">
            <v>110.50065000000001</v>
          </cell>
          <cell r="AE1044">
            <v>73.667100000000005</v>
          </cell>
          <cell r="AF1044">
            <v>73.667100000000005</v>
          </cell>
          <cell r="AG1044">
            <v>73.667100000000005</v>
          </cell>
          <cell r="AH1044">
            <v>73.667100000000005</v>
          </cell>
          <cell r="AI1044">
            <v>73.667100000000005</v>
          </cell>
        </row>
        <row r="1045">
          <cell r="B1045" t="str">
            <v>风系53</v>
          </cell>
          <cell r="C1045">
            <v>53</v>
          </cell>
          <cell r="D1045" t="str">
            <v>风系</v>
          </cell>
          <cell r="E1045">
            <v>11</v>
          </cell>
          <cell r="F1045" t="str">
            <v>地脉</v>
          </cell>
          <cell r="H1045">
            <v>1757.86211279487</v>
          </cell>
          <cell r="I1045">
            <v>150</v>
          </cell>
          <cell r="J1045">
            <v>745.59642857142899</v>
          </cell>
          <cell r="K1045">
            <v>75.083775000000003</v>
          </cell>
          <cell r="L1045">
            <v>745.59642857142899</v>
          </cell>
          <cell r="M1045">
            <v>75.083775000000003</v>
          </cell>
          <cell r="N1045">
            <v>0.2</v>
          </cell>
          <cell r="O1045">
            <v>0.2</v>
          </cell>
          <cell r="P1045">
            <v>0.36</v>
          </cell>
          <cell r="Q1045">
            <v>0.1</v>
          </cell>
          <cell r="R1045">
            <v>2</v>
          </cell>
          <cell r="S1045">
            <v>0.1</v>
          </cell>
          <cell r="T1045">
            <v>1.1700000000000002</v>
          </cell>
          <cell r="U1045">
            <v>102.466666666667</v>
          </cell>
          <cell r="V1045">
            <v>0</v>
          </cell>
          <cell r="W1045">
            <v>403.2307215743445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75.083775000000003</v>
          </cell>
          <cell r="AD1045">
            <v>112.6256625</v>
          </cell>
          <cell r="AE1045">
            <v>75.083775000000003</v>
          </cell>
          <cell r="AF1045">
            <v>75.083775000000003</v>
          </cell>
          <cell r="AG1045">
            <v>75.083775000000003</v>
          </cell>
          <cell r="AH1045">
            <v>75.083775000000003</v>
          </cell>
          <cell r="AI1045">
            <v>75.083775000000003</v>
          </cell>
        </row>
        <row r="1046">
          <cell r="B1046" t="str">
            <v>风系54</v>
          </cell>
          <cell r="C1046">
            <v>54</v>
          </cell>
          <cell r="D1046" t="str">
            <v>风系</v>
          </cell>
          <cell r="E1046">
            <v>11</v>
          </cell>
          <cell r="F1046" t="str">
            <v>地脉</v>
          </cell>
          <cell r="H1046">
            <v>1799.89580426465</v>
          </cell>
          <cell r="I1046">
            <v>150</v>
          </cell>
          <cell r="J1046">
            <v>766.048453608248</v>
          </cell>
          <cell r="K1046">
            <v>76.500450000000001</v>
          </cell>
          <cell r="L1046">
            <v>766.048453608248</v>
          </cell>
          <cell r="M1046">
            <v>76.500450000000001</v>
          </cell>
          <cell r="N1046">
            <v>0.2</v>
          </cell>
          <cell r="O1046">
            <v>0.2</v>
          </cell>
          <cell r="P1046">
            <v>0.36</v>
          </cell>
          <cell r="Q1046">
            <v>0.1</v>
          </cell>
          <cell r="R1046">
            <v>2</v>
          </cell>
          <cell r="S1046">
            <v>0.1</v>
          </cell>
          <cell r="T1046">
            <v>1.1700000000000002</v>
          </cell>
          <cell r="U1046">
            <v>104.4</v>
          </cell>
          <cell r="V1046">
            <v>0</v>
          </cell>
          <cell r="W1046">
            <v>424.999484536083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76.500450000000001</v>
          </cell>
          <cell r="AD1046">
            <v>114.750675</v>
          </cell>
          <cell r="AE1046">
            <v>76.500450000000001</v>
          </cell>
          <cell r="AF1046">
            <v>76.500450000000001</v>
          </cell>
          <cell r="AG1046">
            <v>76.500450000000001</v>
          </cell>
          <cell r="AH1046">
            <v>76.500450000000001</v>
          </cell>
          <cell r="AI1046">
            <v>76.500450000000001</v>
          </cell>
        </row>
        <row r="1047">
          <cell r="B1047" t="str">
            <v>风系55</v>
          </cell>
          <cell r="C1047">
            <v>55</v>
          </cell>
          <cell r="D1047" t="str">
            <v>风系</v>
          </cell>
          <cell r="E1047">
            <v>11</v>
          </cell>
          <cell r="F1047" t="str">
            <v>地脉</v>
          </cell>
          <cell r="H1047">
            <v>1842.25788394904</v>
          </cell>
          <cell r="I1047">
            <v>150</v>
          </cell>
          <cell r="J1047">
            <v>786.81919642857201</v>
          </cell>
          <cell r="K1047">
            <v>77.917124999999999</v>
          </cell>
          <cell r="L1047">
            <v>786.81919642857201</v>
          </cell>
          <cell r="M1047">
            <v>77.917124999999999</v>
          </cell>
          <cell r="N1047">
            <v>0.2</v>
          </cell>
          <cell r="O1047">
            <v>0.2</v>
          </cell>
          <cell r="P1047">
            <v>0.36</v>
          </cell>
          <cell r="Q1047">
            <v>0.1</v>
          </cell>
          <cell r="R1047">
            <v>2</v>
          </cell>
          <cell r="S1047">
            <v>0.1</v>
          </cell>
          <cell r="T1047">
            <v>1.1700000000000002</v>
          </cell>
          <cell r="U1047">
            <v>106.333333333333</v>
          </cell>
          <cell r="V1047">
            <v>0</v>
          </cell>
          <cell r="W1047">
            <v>447.67299107142901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77.917124999999999</v>
          </cell>
          <cell r="AD1047">
            <v>116.8756875</v>
          </cell>
          <cell r="AE1047">
            <v>77.917124999999999</v>
          </cell>
          <cell r="AF1047">
            <v>77.917124999999999</v>
          </cell>
          <cell r="AG1047">
            <v>77.917124999999999</v>
          </cell>
          <cell r="AH1047">
            <v>77.917124999999999</v>
          </cell>
          <cell r="AI1047">
            <v>77.917124999999999</v>
          </cell>
        </row>
        <row r="1048">
          <cell r="B1048" t="str">
            <v>风系56</v>
          </cell>
          <cell r="C1048">
            <v>56</v>
          </cell>
          <cell r="D1048" t="str">
            <v>风系</v>
          </cell>
          <cell r="E1048">
            <v>11</v>
          </cell>
          <cell r="F1048" t="str">
            <v>地脉</v>
          </cell>
          <cell r="H1048">
            <v>1958.58059015868</v>
          </cell>
          <cell r="I1048">
            <v>150</v>
          </cell>
          <cell r="J1048">
            <v>807.91578947368498</v>
          </cell>
          <cell r="K1048">
            <v>79.333799999999997</v>
          </cell>
          <cell r="L1048">
            <v>807.91578947368498</v>
          </cell>
          <cell r="M1048">
            <v>79.333799999999997</v>
          </cell>
          <cell r="N1048">
            <v>0.2</v>
          </cell>
          <cell r="O1048">
            <v>0.2</v>
          </cell>
          <cell r="P1048">
            <v>0.36</v>
          </cell>
          <cell r="Q1048">
            <v>0.1</v>
          </cell>
          <cell r="R1048">
            <v>2</v>
          </cell>
          <cell r="S1048">
            <v>0.1</v>
          </cell>
          <cell r="T1048">
            <v>1.1700000000000002</v>
          </cell>
          <cell r="U1048">
            <v>108.26666666666701</v>
          </cell>
          <cell r="V1048">
            <v>0</v>
          </cell>
          <cell r="W1048">
            <v>471.28421052631654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79.333799999999997</v>
          </cell>
          <cell r="AD1048">
            <v>119.00069999999999</v>
          </cell>
          <cell r="AE1048">
            <v>79.333799999999997</v>
          </cell>
          <cell r="AF1048">
            <v>79.333799999999997</v>
          </cell>
          <cell r="AG1048">
            <v>79.333799999999997</v>
          </cell>
          <cell r="AH1048">
            <v>79.333799999999997</v>
          </cell>
          <cell r="AI1048">
            <v>79.333799999999997</v>
          </cell>
        </row>
        <row r="1049">
          <cell r="B1049" t="str">
            <v>风系57</v>
          </cell>
          <cell r="C1049">
            <v>57</v>
          </cell>
          <cell r="D1049" t="str">
            <v>风系</v>
          </cell>
          <cell r="E1049">
            <v>11</v>
          </cell>
          <cell r="F1049" t="str">
            <v>地脉</v>
          </cell>
          <cell r="H1049">
            <v>2003.2799032790199</v>
          </cell>
          <cell r="I1049">
            <v>150</v>
          </cell>
          <cell r="J1049">
            <v>829.34566869301</v>
          </cell>
          <cell r="K1049">
            <v>80.750474999999994</v>
          </cell>
          <cell r="L1049">
            <v>829.34566869301</v>
          </cell>
          <cell r="M1049">
            <v>80.750474999999994</v>
          </cell>
          <cell r="N1049">
            <v>0.2</v>
          </cell>
          <cell r="O1049">
            <v>0.2</v>
          </cell>
          <cell r="P1049">
            <v>0.36</v>
          </cell>
          <cell r="Q1049">
            <v>0.1</v>
          </cell>
          <cell r="R1049">
            <v>2</v>
          </cell>
          <cell r="S1049">
            <v>0.1</v>
          </cell>
          <cell r="T1049">
            <v>1.1700000000000002</v>
          </cell>
          <cell r="U1049">
            <v>110.2</v>
          </cell>
          <cell r="V1049">
            <v>0</v>
          </cell>
          <cell r="W1049">
            <v>495.86751519756899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80.750474999999994</v>
          </cell>
          <cell r="AD1049">
            <v>121.12571249999999</v>
          </cell>
          <cell r="AE1049">
            <v>80.750474999999994</v>
          </cell>
          <cell r="AF1049">
            <v>80.750474999999994</v>
          </cell>
          <cell r="AG1049">
            <v>80.750474999999994</v>
          </cell>
          <cell r="AH1049">
            <v>80.750474999999994</v>
          </cell>
          <cell r="AI1049">
            <v>80.750474999999994</v>
          </cell>
        </row>
        <row r="1050">
          <cell r="B1050" t="str">
            <v>风系58</v>
          </cell>
          <cell r="C1050">
            <v>58</v>
          </cell>
          <cell r="D1050" t="str">
            <v>风系</v>
          </cell>
          <cell r="E1050">
            <v>11</v>
          </cell>
          <cell r="F1050" t="str">
            <v>地脉</v>
          </cell>
          <cell r="H1050">
            <v>2048.3204325300599</v>
          </cell>
          <cell r="I1050">
            <v>150</v>
          </cell>
          <cell r="J1050">
            <v>851.116589861752</v>
          </cell>
          <cell r="K1050">
            <v>82.167150000000007</v>
          </cell>
          <cell r="L1050">
            <v>851.116589861752</v>
          </cell>
          <cell r="M1050">
            <v>82.167150000000007</v>
          </cell>
          <cell r="N1050">
            <v>0.2</v>
          </cell>
          <cell r="O1050">
            <v>0.2</v>
          </cell>
          <cell r="P1050">
            <v>0.36</v>
          </cell>
          <cell r="Q1050">
            <v>0.1</v>
          </cell>
          <cell r="R1050">
            <v>2</v>
          </cell>
          <cell r="S1050">
            <v>0.1</v>
          </cell>
          <cell r="T1050">
            <v>1.1700000000000002</v>
          </cell>
          <cell r="U1050">
            <v>112.133333333333</v>
          </cell>
          <cell r="V1050">
            <v>0</v>
          </cell>
          <cell r="W1050">
            <v>521.45875576036951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82.167150000000007</v>
          </cell>
          <cell r="AD1050">
            <v>123.25072500000002</v>
          </cell>
          <cell r="AE1050">
            <v>82.167150000000007</v>
          </cell>
          <cell r="AF1050">
            <v>82.167150000000007</v>
          </cell>
          <cell r="AG1050">
            <v>82.167150000000007</v>
          </cell>
          <cell r="AH1050">
            <v>82.167150000000007</v>
          </cell>
          <cell r="AI1050">
            <v>82.167150000000007</v>
          </cell>
        </row>
        <row r="1051">
          <cell r="B1051" t="str">
            <v>风系59</v>
          </cell>
          <cell r="C1051">
            <v>59</v>
          </cell>
          <cell r="D1051" t="str">
            <v>风系</v>
          </cell>
          <cell r="E1051">
            <v>11</v>
          </cell>
          <cell r="F1051" t="str">
            <v>地脉</v>
          </cell>
          <cell r="H1051">
            <v>2093.7021779117799</v>
          </cell>
          <cell r="I1051">
            <v>150</v>
          </cell>
          <cell r="J1051">
            <v>873.23664596273295</v>
          </cell>
          <cell r="K1051">
            <v>83.583825000000004</v>
          </cell>
          <cell r="L1051">
            <v>873.23664596273295</v>
          </cell>
          <cell r="M1051">
            <v>83.583825000000004</v>
          </cell>
          <cell r="N1051">
            <v>0.2</v>
          </cell>
          <cell r="O1051">
            <v>0.2</v>
          </cell>
          <cell r="P1051">
            <v>0.36</v>
          </cell>
          <cell r="Q1051">
            <v>0.1</v>
          </cell>
          <cell r="R1051">
            <v>2</v>
          </cell>
          <cell r="S1051">
            <v>0.1</v>
          </cell>
          <cell r="T1051">
            <v>1.1700000000000002</v>
          </cell>
          <cell r="U1051">
            <v>114.066666666667</v>
          </cell>
          <cell r="V1051">
            <v>0</v>
          </cell>
          <cell r="W1051">
            <v>548.09534161490706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83.583825000000004</v>
          </cell>
          <cell r="AD1051">
            <v>125.37573750000001</v>
          </cell>
          <cell r="AE1051">
            <v>83.583825000000004</v>
          </cell>
          <cell r="AF1051">
            <v>83.583825000000004</v>
          </cell>
          <cell r="AG1051">
            <v>83.583825000000004</v>
          </cell>
          <cell r="AH1051">
            <v>83.583825000000004</v>
          </cell>
          <cell r="AI1051">
            <v>83.583825000000004</v>
          </cell>
        </row>
        <row r="1052">
          <cell r="B1052" t="str">
            <v>风系60</v>
          </cell>
          <cell r="C1052">
            <v>60</v>
          </cell>
          <cell r="D1052" t="str">
            <v>风系</v>
          </cell>
          <cell r="E1052">
            <v>11</v>
          </cell>
          <cell r="F1052" t="str">
            <v>地脉</v>
          </cell>
          <cell r="H1052">
            <v>2139.4251394242001</v>
          </cell>
          <cell r="I1052">
            <v>150</v>
          </cell>
          <cell r="J1052">
            <v>895.71428571428601</v>
          </cell>
          <cell r="K1052">
            <v>85.000500000000002</v>
          </cell>
          <cell r="L1052">
            <v>895.71428571428601</v>
          </cell>
          <cell r="M1052">
            <v>85.000500000000002</v>
          </cell>
          <cell r="N1052">
            <v>0.2</v>
          </cell>
          <cell r="O1052">
            <v>0.2</v>
          </cell>
          <cell r="P1052">
            <v>0.36</v>
          </cell>
          <cell r="Q1052">
            <v>0.1</v>
          </cell>
          <cell r="R1052">
            <v>2</v>
          </cell>
          <cell r="S1052">
            <v>0.1</v>
          </cell>
          <cell r="T1052">
            <v>1.1700000000000002</v>
          </cell>
          <cell r="U1052">
            <v>116</v>
          </cell>
          <cell r="V1052">
            <v>0</v>
          </cell>
          <cell r="W1052">
            <v>575.81632653061206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85.000500000000002</v>
          </cell>
          <cell r="AD1052">
            <v>127.50075000000001</v>
          </cell>
          <cell r="AE1052">
            <v>85.000500000000002</v>
          </cell>
          <cell r="AF1052">
            <v>85.000500000000002</v>
          </cell>
          <cell r="AG1052">
            <v>85.000500000000002</v>
          </cell>
          <cell r="AH1052">
            <v>85.000500000000002</v>
          </cell>
          <cell r="AI1052">
            <v>85.000500000000002</v>
          </cell>
        </row>
        <row r="1053">
          <cell r="B1053" t="str">
            <v>风系61</v>
          </cell>
          <cell r="C1053">
            <v>61</v>
          </cell>
          <cell r="D1053" t="str">
            <v>风系</v>
          </cell>
          <cell r="E1053">
            <v>11</v>
          </cell>
          <cell r="F1053" t="str">
            <v>地脉</v>
          </cell>
          <cell r="H1053">
            <v>2185.4893170672999</v>
          </cell>
          <cell r="I1053">
            <v>150</v>
          </cell>
          <cell r="J1053">
            <v>918.55833333333396</v>
          </cell>
          <cell r="K1053">
            <v>86.417175</v>
          </cell>
          <cell r="L1053">
            <v>918.55833333333396</v>
          </cell>
          <cell r="M1053">
            <v>86.417175</v>
          </cell>
          <cell r="N1053">
            <v>0.2</v>
          </cell>
          <cell r="O1053">
            <v>0.2</v>
          </cell>
          <cell r="P1053">
            <v>0.36</v>
          </cell>
          <cell r="Q1053">
            <v>0.1</v>
          </cell>
          <cell r="R1053">
            <v>2</v>
          </cell>
          <cell r="S1053">
            <v>0.1</v>
          </cell>
          <cell r="T1053">
            <v>1.1700000000000002</v>
          </cell>
          <cell r="U1053">
            <v>117.933333333333</v>
          </cell>
          <cell r="V1053">
            <v>0</v>
          </cell>
          <cell r="W1053">
            <v>604.66250000000093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86.417175</v>
          </cell>
          <cell r="AD1053">
            <v>129.62576250000001</v>
          </cell>
          <cell r="AE1053">
            <v>86.417175</v>
          </cell>
          <cell r="AF1053">
            <v>86.417175</v>
          </cell>
          <cell r="AG1053">
            <v>86.417175</v>
          </cell>
          <cell r="AH1053">
            <v>86.417175</v>
          </cell>
          <cell r="AI1053">
            <v>86.417175</v>
          </cell>
        </row>
        <row r="1054">
          <cell r="B1054" t="str">
            <v>风系62</v>
          </cell>
          <cell r="C1054">
            <v>62</v>
          </cell>
          <cell r="D1054" t="str">
            <v>风系</v>
          </cell>
          <cell r="E1054">
            <v>11</v>
          </cell>
          <cell r="F1054" t="str">
            <v>地脉</v>
          </cell>
          <cell r="H1054">
            <v>2231.8947108410998</v>
          </cell>
          <cell r="I1054">
            <v>150</v>
          </cell>
          <cell r="J1054">
            <v>941.77800963081904</v>
          </cell>
          <cell r="K1054">
            <v>87.833849999999998</v>
          </cell>
          <cell r="L1054">
            <v>941.77800963081904</v>
          </cell>
          <cell r="M1054">
            <v>87.833849999999998</v>
          </cell>
          <cell r="N1054">
            <v>0.2</v>
          </cell>
          <cell r="O1054">
            <v>0.2</v>
          </cell>
          <cell r="P1054">
            <v>0.36</v>
          </cell>
          <cell r="Q1054">
            <v>0.1</v>
          </cell>
          <cell r="R1054">
            <v>2</v>
          </cell>
          <cell r="S1054">
            <v>0.1</v>
          </cell>
          <cell r="T1054">
            <v>1.1700000000000002</v>
          </cell>
          <cell r="U1054">
            <v>119.866666666667</v>
          </cell>
          <cell r="V1054">
            <v>0</v>
          </cell>
          <cell r="W1054">
            <v>634.6764847512045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87.833849999999998</v>
          </cell>
          <cell r="AD1054">
            <v>131.750775</v>
          </cell>
          <cell r="AE1054">
            <v>87.833849999999998</v>
          </cell>
          <cell r="AF1054">
            <v>87.833849999999998</v>
          </cell>
          <cell r="AG1054">
            <v>87.833849999999998</v>
          </cell>
          <cell r="AH1054">
            <v>87.833849999999998</v>
          </cell>
          <cell r="AI1054">
            <v>87.833849999999998</v>
          </cell>
        </row>
        <row r="1055">
          <cell r="B1055" t="str">
            <v>风系63</v>
          </cell>
          <cell r="C1055">
            <v>63</v>
          </cell>
          <cell r="D1055" t="str">
            <v>风系</v>
          </cell>
          <cell r="E1055">
            <v>11</v>
          </cell>
          <cell r="F1055" t="str">
            <v>地脉</v>
          </cell>
          <cell r="H1055">
            <v>2278.6413207455798</v>
          </cell>
          <cell r="I1055">
            <v>150</v>
          </cell>
          <cell r="J1055">
            <v>965.38295454545505</v>
          </cell>
          <cell r="K1055">
            <v>89.250524999999996</v>
          </cell>
          <cell r="L1055">
            <v>965.38295454545505</v>
          </cell>
          <cell r="M1055">
            <v>89.250524999999996</v>
          </cell>
          <cell r="N1055">
            <v>0.2</v>
          </cell>
          <cell r="O1055">
            <v>0.2</v>
          </cell>
          <cell r="P1055">
            <v>0.36</v>
          </cell>
          <cell r="Q1055">
            <v>0.1</v>
          </cell>
          <cell r="R1055">
            <v>2</v>
          </cell>
          <cell r="S1055">
            <v>0.1</v>
          </cell>
          <cell r="T1055">
            <v>1.1700000000000002</v>
          </cell>
          <cell r="U1055">
            <v>121.8</v>
          </cell>
          <cell r="V1055">
            <v>0</v>
          </cell>
          <cell r="W1055">
            <v>665.90284090909199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89.250524999999996</v>
          </cell>
          <cell r="AD1055">
            <v>133.8757875</v>
          </cell>
          <cell r="AE1055">
            <v>89.250524999999996</v>
          </cell>
          <cell r="AF1055">
            <v>89.250524999999996</v>
          </cell>
          <cell r="AG1055">
            <v>89.250524999999996</v>
          </cell>
          <cell r="AH1055">
            <v>89.250524999999996</v>
          </cell>
          <cell r="AI1055">
            <v>89.250524999999996</v>
          </cell>
        </row>
        <row r="1056">
          <cell r="B1056" t="str">
            <v>风系64</v>
          </cell>
          <cell r="C1056">
            <v>64</v>
          </cell>
          <cell r="D1056" t="str">
            <v>风系</v>
          </cell>
          <cell r="E1056">
            <v>11</v>
          </cell>
          <cell r="F1056" t="str">
            <v>地脉</v>
          </cell>
          <cell r="H1056">
            <v>2325.7291467807499</v>
          </cell>
          <cell r="I1056">
            <v>150</v>
          </cell>
          <cell r="J1056">
            <v>989.38325123152799</v>
          </cell>
          <cell r="K1056">
            <v>90.667199999999994</v>
          </cell>
          <cell r="L1056">
            <v>989.38325123152799</v>
          </cell>
          <cell r="M1056">
            <v>90.667199999999994</v>
          </cell>
          <cell r="N1056">
            <v>0.2</v>
          </cell>
          <cell r="O1056">
            <v>0.2</v>
          </cell>
          <cell r="P1056">
            <v>0.36</v>
          </cell>
          <cell r="Q1056">
            <v>0.1</v>
          </cell>
          <cell r="R1056">
            <v>2</v>
          </cell>
          <cell r="S1056">
            <v>0.1</v>
          </cell>
          <cell r="T1056">
            <v>1.1700000000000002</v>
          </cell>
          <cell r="U1056">
            <v>123.73333333333299</v>
          </cell>
          <cell r="V1056">
            <v>0</v>
          </cell>
          <cell r="W1056">
            <v>698.3881773399014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90.667199999999994</v>
          </cell>
          <cell r="AD1056">
            <v>136.0008</v>
          </cell>
          <cell r="AE1056">
            <v>90.667199999999994</v>
          </cell>
          <cell r="AF1056">
            <v>90.667199999999994</v>
          </cell>
          <cell r="AG1056">
            <v>90.667199999999994</v>
          </cell>
          <cell r="AH1056">
            <v>90.667199999999994</v>
          </cell>
          <cell r="AI1056">
            <v>90.667199999999994</v>
          </cell>
        </row>
        <row r="1057">
          <cell r="B1057" t="str">
            <v>风系65</v>
          </cell>
          <cell r="C1057">
            <v>65</v>
          </cell>
          <cell r="D1057" t="str">
            <v>风系</v>
          </cell>
          <cell r="E1057">
            <v>11</v>
          </cell>
          <cell r="F1057" t="str">
            <v>地脉</v>
          </cell>
          <cell r="H1057">
            <v>2373.1581889466202</v>
          </cell>
          <cell r="I1057">
            <v>150</v>
          </cell>
          <cell r="J1057">
            <v>1013.78945182724</v>
          </cell>
          <cell r="K1057">
            <v>92.083875000000006</v>
          </cell>
          <cell r="L1057">
            <v>1013.78945182724</v>
          </cell>
          <cell r="M1057">
            <v>92.083875000000006</v>
          </cell>
          <cell r="N1057">
            <v>0.2</v>
          </cell>
          <cell r="O1057">
            <v>0.2</v>
          </cell>
          <cell r="P1057">
            <v>0.36</v>
          </cell>
          <cell r="Q1057">
            <v>0.1</v>
          </cell>
          <cell r="R1057">
            <v>2</v>
          </cell>
          <cell r="S1057">
            <v>0.1</v>
          </cell>
          <cell r="T1057">
            <v>1.1700000000000002</v>
          </cell>
          <cell r="U1057">
            <v>125.666666666667</v>
          </cell>
          <cell r="V1057">
            <v>0</v>
          </cell>
          <cell r="W1057">
            <v>732.18127076411997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92.083875000000006</v>
          </cell>
          <cell r="AD1057">
            <v>138.12581249999999</v>
          </cell>
          <cell r="AE1057">
            <v>92.083875000000006</v>
          </cell>
          <cell r="AF1057">
            <v>92.083875000000006</v>
          </cell>
          <cell r="AG1057">
            <v>92.083875000000006</v>
          </cell>
          <cell r="AH1057">
            <v>92.083875000000006</v>
          </cell>
          <cell r="AI1057">
            <v>92.083875000000006</v>
          </cell>
        </row>
        <row r="1058">
          <cell r="B1058" t="str">
            <v>风系66</v>
          </cell>
          <cell r="C1058">
            <v>66</v>
          </cell>
          <cell r="D1058" t="str">
            <v>风系</v>
          </cell>
          <cell r="E1058">
            <v>11</v>
          </cell>
          <cell r="F1058" t="str">
            <v>地脉</v>
          </cell>
          <cell r="H1058">
            <v>2420.92844724317</v>
          </cell>
          <cell r="I1058">
            <v>150</v>
          </cell>
          <cell r="J1058">
            <v>1038.61260504202</v>
          </cell>
          <cell r="K1058">
            <v>93.500550000000004</v>
          </cell>
          <cell r="L1058">
            <v>1038.61260504202</v>
          </cell>
          <cell r="M1058">
            <v>93.500550000000004</v>
          </cell>
          <cell r="N1058">
            <v>0.2</v>
          </cell>
          <cell r="O1058">
            <v>0.2</v>
          </cell>
          <cell r="P1058">
            <v>0.36</v>
          </cell>
          <cell r="Q1058">
            <v>0.1</v>
          </cell>
          <cell r="R1058">
            <v>2</v>
          </cell>
          <cell r="S1058">
            <v>0.1</v>
          </cell>
          <cell r="T1058">
            <v>1.1700000000000002</v>
          </cell>
          <cell r="U1058">
            <v>127.6</v>
          </cell>
          <cell r="V1058">
            <v>0</v>
          </cell>
          <cell r="W1058">
            <v>767.33319327731101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93.500550000000004</v>
          </cell>
          <cell r="AD1058">
            <v>140.25082500000002</v>
          </cell>
          <cell r="AE1058">
            <v>93.500550000000004</v>
          </cell>
          <cell r="AF1058">
            <v>93.500550000000004</v>
          </cell>
          <cell r="AG1058">
            <v>93.500550000000004</v>
          </cell>
          <cell r="AH1058">
            <v>93.500550000000004</v>
          </cell>
          <cell r="AI1058">
            <v>93.500550000000004</v>
          </cell>
        </row>
        <row r="1059">
          <cell r="B1059" t="str">
            <v>风系67</v>
          </cell>
          <cell r="C1059">
            <v>67</v>
          </cell>
          <cell r="D1059" t="str">
            <v>风系</v>
          </cell>
          <cell r="E1059">
            <v>11</v>
          </cell>
          <cell r="F1059" t="str">
            <v>地脉</v>
          </cell>
          <cell r="H1059">
            <v>2566.4914899863102</v>
          </cell>
          <cell r="I1059">
            <v>150</v>
          </cell>
          <cell r="J1059">
            <v>1063.86428571429</v>
          </cell>
          <cell r="K1059">
            <v>94.917225000000002</v>
          </cell>
          <cell r="L1059">
            <v>1063.86428571429</v>
          </cell>
          <cell r="M1059">
            <v>94.917225000000002</v>
          </cell>
          <cell r="N1059">
            <v>0.2</v>
          </cell>
          <cell r="O1059">
            <v>0.2</v>
          </cell>
          <cell r="P1059">
            <v>0.36</v>
          </cell>
          <cell r="Q1059">
            <v>0.1</v>
          </cell>
          <cell r="R1059">
            <v>2</v>
          </cell>
          <cell r="S1059">
            <v>0.1</v>
          </cell>
          <cell r="T1059">
            <v>1.1700000000000002</v>
          </cell>
          <cell r="U1059">
            <v>129.53333333333299</v>
          </cell>
          <cell r="V1059">
            <v>0</v>
          </cell>
          <cell r="W1059">
            <v>803.89744897959304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94.917225000000002</v>
          </cell>
          <cell r="AD1059">
            <v>142.37583749999999</v>
          </cell>
          <cell r="AE1059">
            <v>94.917225000000002</v>
          </cell>
          <cell r="AF1059">
            <v>94.917225000000002</v>
          </cell>
          <cell r="AG1059">
            <v>94.917225000000002</v>
          </cell>
          <cell r="AH1059">
            <v>94.917225000000002</v>
          </cell>
          <cell r="AI1059">
            <v>94.917225000000002</v>
          </cell>
        </row>
        <row r="1060">
          <cell r="B1060" t="str">
            <v>风系68</v>
          </cell>
          <cell r="C1060">
            <v>68</v>
          </cell>
          <cell r="D1060" t="str">
            <v>风系</v>
          </cell>
          <cell r="E1060">
            <v>11</v>
          </cell>
          <cell r="F1060" t="str">
            <v>地脉</v>
          </cell>
          <cell r="H1060">
            <v>2616.8565800330298</v>
          </cell>
          <cell r="I1060">
            <v>150</v>
          </cell>
          <cell r="J1060">
            <v>1089.5566265060199</v>
          </cell>
          <cell r="K1060">
            <v>96.3339</v>
          </cell>
          <cell r="L1060">
            <v>1089.5566265060199</v>
          </cell>
          <cell r="M1060">
            <v>96.3339</v>
          </cell>
          <cell r="N1060">
            <v>0.2</v>
          </cell>
          <cell r="O1060">
            <v>0.2</v>
          </cell>
          <cell r="P1060">
            <v>0.36</v>
          </cell>
          <cell r="Q1060">
            <v>0.1</v>
          </cell>
          <cell r="R1060">
            <v>2</v>
          </cell>
          <cell r="S1060">
            <v>0.1</v>
          </cell>
          <cell r="T1060">
            <v>1.1700000000000002</v>
          </cell>
          <cell r="U1060">
            <v>131.46666666666701</v>
          </cell>
          <cell r="V1060">
            <v>0</v>
          </cell>
          <cell r="W1060">
            <v>841.93012048192804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96.3339</v>
          </cell>
          <cell r="AD1060">
            <v>144.50085000000001</v>
          </cell>
          <cell r="AE1060">
            <v>96.3339</v>
          </cell>
          <cell r="AF1060">
            <v>96.3339</v>
          </cell>
          <cell r="AG1060">
            <v>96.3339</v>
          </cell>
          <cell r="AH1060">
            <v>96.3339</v>
          </cell>
          <cell r="AI1060">
            <v>96.3339</v>
          </cell>
        </row>
        <row r="1061">
          <cell r="B1061" t="str">
            <v>风系69</v>
          </cell>
          <cell r="C1061">
            <v>69</v>
          </cell>
          <cell r="D1061" t="str">
            <v>风系</v>
          </cell>
          <cell r="E1061">
            <v>11</v>
          </cell>
          <cell r="F1061" t="str">
            <v>地脉</v>
          </cell>
          <cell r="H1061">
            <v>2667.5763538124702</v>
          </cell>
          <cell r="I1061">
            <v>150</v>
          </cell>
          <cell r="J1061">
            <v>1115.7023519163799</v>
          </cell>
          <cell r="K1061">
            <v>97.750574999999998</v>
          </cell>
          <cell r="L1061">
            <v>1115.7023519163799</v>
          </cell>
          <cell r="M1061">
            <v>97.750574999999998</v>
          </cell>
          <cell r="N1061">
            <v>0.2</v>
          </cell>
          <cell r="O1061">
            <v>0.2</v>
          </cell>
          <cell r="P1061">
            <v>0.36</v>
          </cell>
          <cell r="Q1061">
            <v>0.1</v>
          </cell>
          <cell r="R1061">
            <v>2</v>
          </cell>
          <cell r="S1061">
            <v>0.1</v>
          </cell>
          <cell r="T1061">
            <v>1.1700000000000002</v>
          </cell>
          <cell r="U1061">
            <v>133.4</v>
          </cell>
          <cell r="V1061">
            <v>0</v>
          </cell>
          <cell r="W1061">
            <v>881.49002613240452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97.750574999999998</v>
          </cell>
          <cell r="AD1061">
            <v>146.62586249999998</v>
          </cell>
          <cell r="AE1061">
            <v>97.750574999999998</v>
          </cell>
          <cell r="AF1061">
            <v>97.750574999999998</v>
          </cell>
          <cell r="AG1061">
            <v>97.750574999999998</v>
          </cell>
          <cell r="AH1061">
            <v>97.750574999999998</v>
          </cell>
          <cell r="AI1061">
            <v>97.750574999999998</v>
          </cell>
        </row>
        <row r="1062">
          <cell r="B1062" t="str">
            <v>风系70</v>
          </cell>
          <cell r="C1062">
            <v>70</v>
          </cell>
          <cell r="D1062" t="str">
            <v>风系</v>
          </cell>
          <cell r="E1062">
            <v>11</v>
          </cell>
          <cell r="F1062" t="str">
            <v>地脉</v>
          </cell>
          <cell r="H1062">
            <v>2718.65081132463</v>
          </cell>
          <cell r="I1062">
            <v>150</v>
          </cell>
          <cell r="J1062">
            <v>1142.31481481482</v>
          </cell>
          <cell r="K1062">
            <v>99.167249999999996</v>
          </cell>
          <cell r="L1062">
            <v>1142.31481481482</v>
          </cell>
          <cell r="M1062">
            <v>99.167249999999996</v>
          </cell>
          <cell r="N1062">
            <v>0.2</v>
          </cell>
          <cell r="O1062">
            <v>0.2</v>
          </cell>
          <cell r="P1062">
            <v>0.36</v>
          </cell>
          <cell r="Q1062">
            <v>0.1</v>
          </cell>
          <cell r="R1062">
            <v>2</v>
          </cell>
          <cell r="S1062">
            <v>0.1</v>
          </cell>
          <cell r="T1062">
            <v>1.1700000000000002</v>
          </cell>
          <cell r="U1062">
            <v>135.333333333333</v>
          </cell>
          <cell r="V1062">
            <v>0</v>
          </cell>
          <cell r="W1062">
            <v>922.63888888888937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99.167249999999996</v>
          </cell>
          <cell r="AD1062">
            <v>148.75087500000001</v>
          </cell>
          <cell r="AE1062">
            <v>99.167249999999996</v>
          </cell>
          <cell r="AF1062">
            <v>99.167249999999996</v>
          </cell>
          <cell r="AG1062">
            <v>99.167249999999996</v>
          </cell>
          <cell r="AH1062">
            <v>99.167249999999996</v>
          </cell>
          <cell r="AI1062">
            <v>99.167249999999996</v>
          </cell>
        </row>
        <row r="1063">
          <cell r="B1063" t="str">
            <v>风系71</v>
          </cell>
          <cell r="C1063">
            <v>71</v>
          </cell>
          <cell r="D1063" t="str">
            <v>风系</v>
          </cell>
          <cell r="E1063">
            <v>11</v>
          </cell>
          <cell r="F1063" t="str">
            <v>地脉</v>
          </cell>
          <cell r="H1063">
            <v>2770.0799525695202</v>
          </cell>
          <cell r="I1063">
            <v>150</v>
          </cell>
          <cell r="J1063">
            <v>1169.40803571429</v>
          </cell>
          <cell r="K1063">
            <v>100.58392499999999</v>
          </cell>
          <cell r="L1063">
            <v>1169.40803571429</v>
          </cell>
          <cell r="M1063">
            <v>100.58392499999999</v>
          </cell>
          <cell r="N1063">
            <v>0.2</v>
          </cell>
          <cell r="O1063">
            <v>0.2</v>
          </cell>
          <cell r="P1063">
            <v>0.36</v>
          </cell>
          <cell r="Q1063">
            <v>0.1</v>
          </cell>
          <cell r="R1063">
            <v>2</v>
          </cell>
          <cell r="S1063">
            <v>0.1</v>
          </cell>
          <cell r="T1063">
            <v>1.1700000000000002</v>
          </cell>
          <cell r="U1063">
            <v>137.26666666666699</v>
          </cell>
          <cell r="V1063">
            <v>0</v>
          </cell>
          <cell r="W1063">
            <v>965.44151785714348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100.58392499999999</v>
          </cell>
          <cell r="AD1063">
            <v>150.87588749999998</v>
          </cell>
          <cell r="AE1063">
            <v>100.58392499999999</v>
          </cell>
          <cell r="AF1063">
            <v>100.58392499999999</v>
          </cell>
          <cell r="AG1063">
            <v>100.58392499999999</v>
          </cell>
          <cell r="AH1063">
            <v>100.58392499999999</v>
          </cell>
          <cell r="AI1063">
            <v>100.58392499999999</v>
          </cell>
        </row>
        <row r="1064">
          <cell r="B1064" t="str">
            <v>风系72</v>
          </cell>
          <cell r="C1064">
            <v>72</v>
          </cell>
          <cell r="D1064" t="str">
            <v>风系</v>
          </cell>
          <cell r="E1064">
            <v>11</v>
          </cell>
          <cell r="F1064" t="str">
            <v>地脉</v>
          </cell>
          <cell r="H1064">
            <v>2821.8637775471302</v>
          </cell>
          <cell r="I1064">
            <v>150</v>
          </cell>
          <cell r="J1064">
            <v>1196.9967450271299</v>
          </cell>
          <cell r="K1064">
            <v>102.00060000000001</v>
          </cell>
          <cell r="L1064">
            <v>1196.9967450271299</v>
          </cell>
          <cell r="M1064">
            <v>102.00060000000001</v>
          </cell>
          <cell r="N1064">
            <v>0.2</v>
          </cell>
          <cell r="O1064">
            <v>0.2</v>
          </cell>
          <cell r="P1064">
            <v>0.36</v>
          </cell>
          <cell r="Q1064">
            <v>0.1</v>
          </cell>
          <cell r="R1064">
            <v>2</v>
          </cell>
          <cell r="S1064">
            <v>0.1</v>
          </cell>
          <cell r="T1064">
            <v>1.1700000000000002</v>
          </cell>
          <cell r="U1064">
            <v>139.19999999999999</v>
          </cell>
          <cell r="V1064">
            <v>0</v>
          </cell>
          <cell r="W1064">
            <v>1009.966003616637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102.00060000000001</v>
          </cell>
          <cell r="AD1064">
            <v>153.0009</v>
          </cell>
          <cell r="AE1064">
            <v>102.00060000000001</v>
          </cell>
          <cell r="AF1064">
            <v>102.00060000000001</v>
          </cell>
          <cell r="AG1064">
            <v>102.00060000000001</v>
          </cell>
          <cell r="AH1064">
            <v>102.00060000000001</v>
          </cell>
          <cell r="AI1064">
            <v>102.00060000000001</v>
          </cell>
        </row>
        <row r="1065">
          <cell r="B1065" t="str">
            <v>风系73</v>
          </cell>
          <cell r="C1065">
            <v>73</v>
          </cell>
          <cell r="D1065" t="str">
            <v>风系</v>
          </cell>
          <cell r="E1065">
            <v>11</v>
          </cell>
          <cell r="F1065" t="str">
            <v>地脉</v>
          </cell>
          <cell r="H1065">
            <v>2874.0022862574701</v>
          </cell>
          <cell r="I1065">
            <v>150</v>
          </cell>
          <cell r="J1065">
            <v>1225.0964285714299</v>
          </cell>
          <cell r="K1065">
            <v>103.417275</v>
          </cell>
          <cell r="L1065">
            <v>1225.0964285714299</v>
          </cell>
          <cell r="M1065">
            <v>103.417275</v>
          </cell>
          <cell r="N1065">
            <v>0.2</v>
          </cell>
          <cell r="O1065">
            <v>0.2</v>
          </cell>
          <cell r="P1065">
            <v>0.36</v>
          </cell>
          <cell r="Q1065">
            <v>0.1</v>
          </cell>
          <cell r="R1065">
            <v>2</v>
          </cell>
          <cell r="S1065">
            <v>0.1</v>
          </cell>
          <cell r="T1065">
            <v>1.1700000000000002</v>
          </cell>
          <cell r="U1065">
            <v>141.13333333333301</v>
          </cell>
          <cell r="V1065">
            <v>0</v>
          </cell>
          <cell r="W1065">
            <v>1056.283928571429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103.417275</v>
          </cell>
          <cell r="AD1065">
            <v>155.1259125</v>
          </cell>
          <cell r="AE1065">
            <v>103.417275</v>
          </cell>
          <cell r="AF1065">
            <v>103.417275</v>
          </cell>
          <cell r="AG1065">
            <v>103.417275</v>
          </cell>
          <cell r="AH1065">
            <v>103.417275</v>
          </cell>
          <cell r="AI1065">
            <v>103.417275</v>
          </cell>
        </row>
        <row r="1066">
          <cell r="B1066" t="str">
            <v>风系74</v>
          </cell>
          <cell r="C1066">
            <v>74</v>
          </cell>
          <cell r="D1066" t="str">
            <v>风系</v>
          </cell>
          <cell r="E1066">
            <v>11</v>
          </cell>
          <cell r="F1066" t="str">
            <v>地脉</v>
          </cell>
          <cell r="H1066">
            <v>2926.4954787005299</v>
          </cell>
          <cell r="I1066">
            <v>150</v>
          </cell>
          <cell r="J1066">
            <v>1253.7233766233801</v>
          </cell>
          <cell r="K1066">
            <v>104.83395</v>
          </cell>
          <cell r="L1066">
            <v>1253.7233766233801</v>
          </cell>
          <cell r="M1066">
            <v>104.83395</v>
          </cell>
          <cell r="N1066">
            <v>0.2</v>
          </cell>
          <cell r="O1066">
            <v>0.2</v>
          </cell>
          <cell r="P1066">
            <v>0.36</v>
          </cell>
          <cell r="Q1066">
            <v>0.1</v>
          </cell>
          <cell r="R1066">
            <v>2</v>
          </cell>
          <cell r="S1066">
            <v>0.1</v>
          </cell>
          <cell r="T1066">
            <v>1.1700000000000002</v>
          </cell>
          <cell r="U1066">
            <v>143.066666666667</v>
          </cell>
          <cell r="V1066">
            <v>0</v>
          </cell>
          <cell r="W1066">
            <v>1104.4705936920241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104.83395</v>
          </cell>
          <cell r="AD1066">
            <v>157.250925</v>
          </cell>
          <cell r="AE1066">
            <v>104.83395</v>
          </cell>
          <cell r="AF1066">
            <v>104.83395</v>
          </cell>
          <cell r="AG1066">
            <v>104.83395</v>
          </cell>
          <cell r="AH1066">
            <v>104.83395</v>
          </cell>
          <cell r="AI1066">
            <v>104.83395</v>
          </cell>
        </row>
        <row r="1067">
          <cell r="B1067" t="str">
            <v>风系75</v>
          </cell>
          <cell r="C1067">
            <v>75</v>
          </cell>
          <cell r="D1067" t="str">
            <v>风系</v>
          </cell>
          <cell r="E1067">
            <v>11</v>
          </cell>
          <cell r="F1067" t="str">
            <v>地脉</v>
          </cell>
          <cell r="H1067">
            <v>2979.3433548763101</v>
          </cell>
          <cell r="I1067">
            <v>150</v>
          </cell>
          <cell r="J1067">
            <v>1282.89473684211</v>
          </cell>
          <cell r="K1067">
            <v>106.250625</v>
          </cell>
          <cell r="L1067">
            <v>1282.89473684211</v>
          </cell>
          <cell r="M1067">
            <v>106.250625</v>
          </cell>
          <cell r="N1067">
            <v>0.2</v>
          </cell>
          <cell r="O1067">
            <v>0.2</v>
          </cell>
          <cell r="P1067">
            <v>0.36</v>
          </cell>
          <cell r="Q1067">
            <v>0.1</v>
          </cell>
          <cell r="R1067">
            <v>2</v>
          </cell>
          <cell r="S1067">
            <v>0.1</v>
          </cell>
          <cell r="T1067">
            <v>1.1700000000000002</v>
          </cell>
          <cell r="U1067">
            <v>145</v>
          </cell>
          <cell r="V1067">
            <v>0</v>
          </cell>
          <cell r="W1067">
            <v>1154.6052631578959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106.250625</v>
          </cell>
          <cell r="AD1067">
            <v>159.37593749999999</v>
          </cell>
          <cell r="AE1067">
            <v>106.250625</v>
          </cell>
          <cell r="AF1067">
            <v>106.250625</v>
          </cell>
          <cell r="AG1067">
            <v>106.250625</v>
          </cell>
          <cell r="AH1067">
            <v>106.250625</v>
          </cell>
          <cell r="AI1067">
            <v>106.250625</v>
          </cell>
        </row>
        <row r="1068">
          <cell r="B1068" t="str">
            <v>风系76</v>
          </cell>
          <cell r="C1068">
            <v>76</v>
          </cell>
          <cell r="D1068" t="str">
            <v>风系</v>
          </cell>
          <cell r="E1068">
            <v>11</v>
          </cell>
          <cell r="F1068" t="str">
            <v>地脉</v>
          </cell>
          <cell r="H1068">
            <v>3032.5459147848201</v>
          </cell>
          <cell r="I1068">
            <v>150</v>
          </cell>
          <cell r="J1068">
            <v>1312.62857142857</v>
          </cell>
          <cell r="K1068">
            <v>107.6673</v>
          </cell>
          <cell r="L1068">
            <v>1312.62857142857</v>
          </cell>
          <cell r="M1068">
            <v>107.6673</v>
          </cell>
          <cell r="N1068">
            <v>0.2</v>
          </cell>
          <cell r="O1068">
            <v>0.2</v>
          </cell>
          <cell r="P1068">
            <v>0.36</v>
          </cell>
          <cell r="Q1068">
            <v>0.1</v>
          </cell>
          <cell r="R1068">
            <v>2</v>
          </cell>
          <cell r="S1068">
            <v>0.1</v>
          </cell>
          <cell r="T1068">
            <v>1.1700000000000002</v>
          </cell>
          <cell r="U1068">
            <v>146.933333333333</v>
          </cell>
          <cell r="V1068">
            <v>0</v>
          </cell>
          <cell r="W1068">
            <v>1206.7714285714289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107.6673</v>
          </cell>
          <cell r="AD1068">
            <v>161.50094999999999</v>
          </cell>
          <cell r="AE1068">
            <v>107.6673</v>
          </cell>
          <cell r="AF1068">
            <v>107.6673</v>
          </cell>
          <cell r="AG1068">
            <v>107.6673</v>
          </cell>
          <cell r="AH1068">
            <v>107.6673</v>
          </cell>
          <cell r="AI1068">
            <v>107.6673</v>
          </cell>
        </row>
        <row r="1069">
          <cell r="B1069" t="str">
            <v>风系77</v>
          </cell>
          <cell r="C1069">
            <v>77</v>
          </cell>
          <cell r="D1069" t="str">
            <v>风系</v>
          </cell>
          <cell r="E1069">
            <v>11</v>
          </cell>
          <cell r="F1069" t="str">
            <v>地脉</v>
          </cell>
          <cell r="H1069">
            <v>3086.10315842605</v>
          </cell>
          <cell r="I1069">
            <v>150</v>
          </cell>
          <cell r="J1069">
            <v>1342.94391891892</v>
          </cell>
          <cell r="K1069">
            <v>109.083975</v>
          </cell>
          <cell r="L1069">
            <v>1342.94391891892</v>
          </cell>
          <cell r="M1069">
            <v>109.083975</v>
          </cell>
          <cell r="N1069">
            <v>0.2</v>
          </cell>
          <cell r="O1069">
            <v>0.2</v>
          </cell>
          <cell r="P1069">
            <v>0.36</v>
          </cell>
          <cell r="Q1069">
            <v>0.1</v>
          </cell>
          <cell r="R1069">
            <v>2</v>
          </cell>
          <cell r="S1069">
            <v>0.1</v>
          </cell>
          <cell r="T1069">
            <v>1.1700000000000002</v>
          </cell>
          <cell r="U1069">
            <v>148.86666666666699</v>
          </cell>
          <cell r="V1069">
            <v>0</v>
          </cell>
          <cell r="W1069">
            <v>1261.0570945945965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109.083975</v>
          </cell>
          <cell r="AD1069">
            <v>163.62596249999999</v>
          </cell>
          <cell r="AE1069">
            <v>109.083975</v>
          </cell>
          <cell r="AF1069">
            <v>109.083975</v>
          </cell>
          <cell r="AG1069">
            <v>109.083975</v>
          </cell>
          <cell r="AH1069">
            <v>109.083975</v>
          </cell>
          <cell r="AI1069">
            <v>109.083975</v>
          </cell>
        </row>
        <row r="1070">
          <cell r="B1070" t="str">
            <v>风系78</v>
          </cell>
          <cell r="C1070">
            <v>78</v>
          </cell>
          <cell r="D1070" t="str">
            <v>风系</v>
          </cell>
          <cell r="E1070">
            <v>11</v>
          </cell>
          <cell r="F1070" t="str">
            <v>地脉</v>
          </cell>
          <cell r="H1070">
            <v>3265.0137580279402</v>
          </cell>
          <cell r="I1070">
            <v>150</v>
          </cell>
          <cell r="J1070">
            <v>1373.8608610567501</v>
          </cell>
          <cell r="K1070">
            <v>110.50064999999999</v>
          </cell>
          <cell r="L1070">
            <v>1373.8608610567501</v>
          </cell>
          <cell r="M1070">
            <v>110.50064999999999</v>
          </cell>
          <cell r="N1070">
            <v>0.2</v>
          </cell>
          <cell r="O1070">
            <v>0.2</v>
          </cell>
          <cell r="P1070">
            <v>0.36</v>
          </cell>
          <cell r="Q1070">
            <v>0.1</v>
          </cell>
          <cell r="R1070">
            <v>2</v>
          </cell>
          <cell r="S1070">
            <v>0.1</v>
          </cell>
          <cell r="T1070">
            <v>1.1700000000000002</v>
          </cell>
          <cell r="U1070">
            <v>150.80000000000001</v>
          </cell>
          <cell r="V1070">
            <v>0</v>
          </cell>
          <cell r="W1070">
            <v>1317.555088062624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110.50064999999999</v>
          </cell>
          <cell r="AD1070">
            <v>165.75097499999998</v>
          </cell>
          <cell r="AE1070">
            <v>110.50064999999999</v>
          </cell>
          <cell r="AF1070">
            <v>110.50064999999999</v>
          </cell>
          <cell r="AG1070">
            <v>110.50064999999999</v>
          </cell>
          <cell r="AH1070">
            <v>110.50064999999999</v>
          </cell>
          <cell r="AI1070">
            <v>110.50064999999999</v>
          </cell>
        </row>
        <row r="1071">
          <cell r="B1071" t="str">
            <v>风系79</v>
          </cell>
          <cell r="C1071">
            <v>79</v>
          </cell>
          <cell r="D1071" t="str">
            <v>风系</v>
          </cell>
          <cell r="E1071">
            <v>11</v>
          </cell>
          <cell r="F1071" t="str">
            <v>地脉</v>
          </cell>
          <cell r="H1071">
            <v>3321.4406308369598</v>
          </cell>
          <cell r="I1071">
            <v>150</v>
          </cell>
          <cell r="J1071">
            <v>1405.4005952381001</v>
          </cell>
          <cell r="K1071">
            <v>111.91732500000001</v>
          </cell>
          <cell r="L1071">
            <v>1405.4005952381001</v>
          </cell>
          <cell r="M1071">
            <v>111.91732500000001</v>
          </cell>
          <cell r="N1071">
            <v>0.2</v>
          </cell>
          <cell r="O1071">
            <v>0.2</v>
          </cell>
          <cell r="P1071">
            <v>0.36</v>
          </cell>
          <cell r="Q1071">
            <v>0.1</v>
          </cell>
          <cell r="R1071">
            <v>2</v>
          </cell>
          <cell r="S1071">
            <v>0.1</v>
          </cell>
          <cell r="T1071">
            <v>1.1700000000000002</v>
          </cell>
          <cell r="U1071">
            <v>152.73333333333301</v>
          </cell>
          <cell r="V1071">
            <v>0</v>
          </cell>
          <cell r="W1071">
            <v>1376.3633928571439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111.91732500000001</v>
          </cell>
          <cell r="AD1071">
            <v>167.87598750000001</v>
          </cell>
          <cell r="AE1071">
            <v>111.91732500000001</v>
          </cell>
          <cell r="AF1071">
            <v>111.91732500000001</v>
          </cell>
          <cell r="AG1071">
            <v>111.91732500000001</v>
          </cell>
          <cell r="AH1071">
            <v>111.91732500000001</v>
          </cell>
          <cell r="AI1071">
            <v>111.91732500000001</v>
          </cell>
        </row>
        <row r="1072">
          <cell r="B1072" t="str">
            <v>风系80</v>
          </cell>
          <cell r="C1072">
            <v>80</v>
          </cell>
          <cell r="D1072" t="str">
            <v>风系</v>
          </cell>
          <cell r="E1072">
            <v>11</v>
          </cell>
          <cell r="F1072" t="str">
            <v>地脉</v>
          </cell>
          <cell r="H1072">
            <v>3378.2363067362398</v>
          </cell>
          <cell r="I1072">
            <v>150</v>
          </cell>
          <cell r="J1072">
            <v>1437.5855130784701</v>
          </cell>
          <cell r="K1072">
            <v>113.334</v>
          </cell>
          <cell r="L1072">
            <v>1437.5855130784701</v>
          </cell>
          <cell r="M1072">
            <v>113.334</v>
          </cell>
          <cell r="N1072">
            <v>0.2</v>
          </cell>
          <cell r="O1072">
            <v>0.2</v>
          </cell>
          <cell r="P1072">
            <v>0.36</v>
          </cell>
          <cell r="Q1072">
            <v>0.1</v>
          </cell>
          <cell r="R1072">
            <v>2</v>
          </cell>
          <cell r="S1072">
            <v>0.1</v>
          </cell>
          <cell r="T1072">
            <v>1.1700000000000002</v>
          </cell>
          <cell r="U1072">
            <v>154.666666666667</v>
          </cell>
          <cell r="V1072">
            <v>0</v>
          </cell>
          <cell r="W1072">
            <v>1437.5855130784726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113.334</v>
          </cell>
          <cell r="AD1072">
            <v>170.001</v>
          </cell>
          <cell r="AE1072">
            <v>113.334</v>
          </cell>
          <cell r="AF1072">
            <v>113.334</v>
          </cell>
          <cell r="AG1072">
            <v>113.334</v>
          </cell>
          <cell r="AH1072">
            <v>113.334</v>
          </cell>
          <cell r="AI1072">
            <v>113.334</v>
          </cell>
        </row>
        <row r="1073">
          <cell r="B1073" t="str">
            <v>风系81</v>
          </cell>
          <cell r="C1073">
            <v>81</v>
          </cell>
          <cell r="D1073" t="str">
            <v>风系</v>
          </cell>
          <cell r="E1073">
            <v>11</v>
          </cell>
          <cell r="F1073" t="str">
            <v>地脉</v>
          </cell>
          <cell r="H1073">
            <v>3435.4007857257702</v>
          </cell>
          <cell r="I1073">
            <v>150</v>
          </cell>
          <cell r="J1073">
            <v>1470.43928571429</v>
          </cell>
          <cell r="K1073">
            <v>114.750675</v>
          </cell>
          <cell r="L1073">
            <v>1470.43928571429</v>
          </cell>
          <cell r="M1073">
            <v>114.750675</v>
          </cell>
          <cell r="N1073">
            <v>0.2</v>
          </cell>
          <cell r="O1073">
            <v>0.2</v>
          </cell>
          <cell r="P1073">
            <v>0.36</v>
          </cell>
          <cell r="Q1073">
            <v>0.1</v>
          </cell>
          <cell r="R1073">
            <v>2</v>
          </cell>
          <cell r="S1073">
            <v>0.1</v>
          </cell>
          <cell r="T1073">
            <v>1.1700000000000002</v>
          </cell>
          <cell r="U1073">
            <v>156.6</v>
          </cell>
          <cell r="V1073">
            <v>0</v>
          </cell>
          <cell r="W1073">
            <v>1501.3308673469401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114.750675</v>
          </cell>
          <cell r="AD1073">
            <v>172.1260125</v>
          </cell>
          <cell r="AE1073">
            <v>114.750675</v>
          </cell>
          <cell r="AF1073">
            <v>114.750675</v>
          </cell>
          <cell r="AG1073">
            <v>114.750675</v>
          </cell>
          <cell r="AH1073">
            <v>114.750675</v>
          </cell>
          <cell r="AI1073">
            <v>114.750675</v>
          </cell>
        </row>
        <row r="1074">
          <cell r="B1074" t="str">
            <v>风系82</v>
          </cell>
          <cell r="C1074">
            <v>82</v>
          </cell>
          <cell r="D1074" t="str">
            <v>风系</v>
          </cell>
          <cell r="E1074">
            <v>11</v>
          </cell>
          <cell r="F1074" t="str">
            <v>地脉</v>
          </cell>
          <cell r="H1074">
            <v>3492.9340678055601</v>
          </cell>
          <cell r="I1074">
            <v>150</v>
          </cell>
          <cell r="J1074">
            <v>1503.98695652174</v>
          </cell>
          <cell r="K1074">
            <v>116.16735</v>
          </cell>
          <cell r="L1074">
            <v>1503.98695652174</v>
          </cell>
          <cell r="M1074">
            <v>116.16735</v>
          </cell>
          <cell r="N1074">
            <v>0.2</v>
          </cell>
          <cell r="O1074">
            <v>0.2</v>
          </cell>
          <cell r="P1074">
            <v>0.36</v>
          </cell>
          <cell r="Q1074">
            <v>0.1</v>
          </cell>
          <cell r="R1074">
            <v>2</v>
          </cell>
          <cell r="S1074">
            <v>0.1</v>
          </cell>
          <cell r="T1074">
            <v>1.1700000000000002</v>
          </cell>
          <cell r="U1074">
            <v>158.53333333333299</v>
          </cell>
          <cell r="V1074">
            <v>0</v>
          </cell>
          <cell r="W1074">
            <v>1567.715217391305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116.16735</v>
          </cell>
          <cell r="AD1074">
            <v>174.251025</v>
          </cell>
          <cell r="AE1074">
            <v>116.16735</v>
          </cell>
          <cell r="AF1074">
            <v>116.16735</v>
          </cell>
          <cell r="AG1074">
            <v>116.16735</v>
          </cell>
          <cell r="AH1074">
            <v>116.16735</v>
          </cell>
          <cell r="AI1074">
            <v>116.16735</v>
          </cell>
        </row>
        <row r="1075">
          <cell r="B1075" t="str">
            <v>风系83</v>
          </cell>
          <cell r="C1075">
            <v>83</v>
          </cell>
          <cell r="D1075" t="str">
            <v>风系</v>
          </cell>
          <cell r="E1075">
            <v>11</v>
          </cell>
          <cell r="F1075" t="str">
            <v>地脉</v>
          </cell>
          <cell r="H1075">
            <v>3550.8361529755998</v>
          </cell>
          <cell r="I1075">
            <v>150</v>
          </cell>
          <cell r="J1075">
            <v>1538.25504201681</v>
          </cell>
          <cell r="K1075">
            <v>117.584025</v>
          </cell>
          <cell r="L1075">
            <v>1538.25504201681</v>
          </cell>
          <cell r="M1075">
            <v>117.584025</v>
          </cell>
          <cell r="N1075">
            <v>0.2</v>
          </cell>
          <cell r="O1075">
            <v>0.2</v>
          </cell>
          <cell r="P1075">
            <v>0.36</v>
          </cell>
          <cell r="Q1075">
            <v>0.1</v>
          </cell>
          <cell r="R1075">
            <v>2</v>
          </cell>
          <cell r="S1075">
            <v>0.1</v>
          </cell>
          <cell r="T1075">
            <v>1.1700000000000002</v>
          </cell>
          <cell r="U1075">
            <v>160.46666666666701</v>
          </cell>
          <cell r="V1075">
            <v>0</v>
          </cell>
          <cell r="W1075">
            <v>1636.8611344537799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117.584025</v>
          </cell>
          <cell r="AD1075">
            <v>176.3760375</v>
          </cell>
          <cell r="AE1075">
            <v>117.584025</v>
          </cell>
          <cell r="AF1075">
            <v>117.584025</v>
          </cell>
          <cell r="AG1075">
            <v>117.584025</v>
          </cell>
          <cell r="AH1075">
            <v>117.584025</v>
          </cell>
          <cell r="AI1075">
            <v>117.584025</v>
          </cell>
        </row>
        <row r="1076">
          <cell r="B1076" t="str">
            <v>风系84</v>
          </cell>
          <cell r="C1076">
            <v>84</v>
          </cell>
          <cell r="D1076" t="str">
            <v>风系</v>
          </cell>
          <cell r="E1076">
            <v>11</v>
          </cell>
          <cell r="F1076" t="str">
            <v>地脉</v>
          </cell>
          <cell r="H1076">
            <v>3609.1070412358999</v>
          </cell>
          <cell r="I1076">
            <v>150</v>
          </cell>
          <cell r="J1076">
            <v>1573.2716417910499</v>
          </cell>
          <cell r="K1076">
            <v>119.00069999999999</v>
          </cell>
          <cell r="L1076">
            <v>1573.2716417910499</v>
          </cell>
          <cell r="M1076">
            <v>119.00069999999999</v>
          </cell>
          <cell r="N1076">
            <v>0.2</v>
          </cell>
          <cell r="O1076">
            <v>0.2</v>
          </cell>
          <cell r="P1076">
            <v>0.36</v>
          </cell>
          <cell r="Q1076">
            <v>0.1</v>
          </cell>
          <cell r="R1076">
            <v>2</v>
          </cell>
          <cell r="S1076">
            <v>0.1</v>
          </cell>
          <cell r="T1076">
            <v>1.1700000000000002</v>
          </cell>
          <cell r="U1076">
            <v>162.4</v>
          </cell>
          <cell r="V1076">
            <v>0</v>
          </cell>
          <cell r="W1076">
            <v>1708.8985074626851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119.00069999999999</v>
          </cell>
          <cell r="AD1076">
            <v>178.50104999999999</v>
          </cell>
          <cell r="AE1076">
            <v>119.00069999999999</v>
          </cell>
          <cell r="AF1076">
            <v>119.00069999999999</v>
          </cell>
          <cell r="AG1076">
            <v>119.00069999999999</v>
          </cell>
          <cell r="AH1076">
            <v>119.00069999999999</v>
          </cell>
          <cell r="AI1076">
            <v>119.00069999999999</v>
          </cell>
        </row>
        <row r="1077">
          <cell r="B1077" t="str">
            <v>风系85</v>
          </cell>
          <cell r="C1077">
            <v>85</v>
          </cell>
          <cell r="D1077" t="str">
            <v>风系</v>
          </cell>
          <cell r="E1077">
            <v>11</v>
          </cell>
          <cell r="F1077" t="str">
            <v>地脉</v>
          </cell>
          <cell r="H1077">
            <v>3667.74673258645</v>
          </cell>
          <cell r="I1077">
            <v>150</v>
          </cell>
          <cell r="J1077">
            <v>1609.0665584415599</v>
          </cell>
          <cell r="K1077">
            <v>120.41737500000001</v>
          </cell>
          <cell r="L1077">
            <v>1609.0665584415599</v>
          </cell>
          <cell r="M1077">
            <v>120.41737500000001</v>
          </cell>
          <cell r="N1077">
            <v>0.2</v>
          </cell>
          <cell r="O1077">
            <v>0.2</v>
          </cell>
          <cell r="P1077">
            <v>0.36</v>
          </cell>
          <cell r="Q1077">
            <v>0.1</v>
          </cell>
          <cell r="R1077">
            <v>2</v>
          </cell>
          <cell r="S1077">
            <v>0.1</v>
          </cell>
          <cell r="T1077">
            <v>1.1700000000000002</v>
          </cell>
          <cell r="U1077">
            <v>164.333333333333</v>
          </cell>
          <cell r="V1077">
            <v>0</v>
          </cell>
          <cell r="W1077">
            <v>1783.9650974026049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120.41737500000001</v>
          </cell>
          <cell r="AD1077">
            <v>180.62606250000002</v>
          </cell>
          <cell r="AE1077">
            <v>120.41737500000001</v>
          </cell>
          <cell r="AF1077">
            <v>120.41737500000001</v>
          </cell>
          <cell r="AG1077">
            <v>120.41737500000001</v>
          </cell>
          <cell r="AH1077">
            <v>120.41737500000001</v>
          </cell>
          <cell r="AI1077">
            <v>120.41737500000001</v>
          </cell>
        </row>
        <row r="1078">
          <cell r="B1078" t="str">
            <v>风系86</v>
          </cell>
          <cell r="C1078">
            <v>86</v>
          </cell>
          <cell r="D1078" t="str">
            <v>风系</v>
          </cell>
          <cell r="E1078">
            <v>11</v>
          </cell>
          <cell r="F1078" t="str">
            <v>地脉</v>
          </cell>
          <cell r="H1078">
            <v>3726.7552270272599</v>
          </cell>
          <cell r="I1078">
            <v>150</v>
          </cell>
          <cell r="J1078">
            <v>1645.6714285714299</v>
          </cell>
          <cell r="K1078">
            <v>121.83405</v>
          </cell>
          <cell r="L1078">
            <v>1645.6714285714299</v>
          </cell>
          <cell r="M1078">
            <v>121.83405</v>
          </cell>
          <cell r="N1078">
            <v>0.2</v>
          </cell>
          <cell r="O1078">
            <v>0.2</v>
          </cell>
          <cell r="P1078">
            <v>0.36</v>
          </cell>
          <cell r="Q1078">
            <v>0.1</v>
          </cell>
          <cell r="R1078">
            <v>2</v>
          </cell>
          <cell r="S1078">
            <v>0.1</v>
          </cell>
          <cell r="T1078">
            <v>1.1700000000000002</v>
          </cell>
          <cell r="U1078">
            <v>166.26666666666699</v>
          </cell>
          <cell r="V1078">
            <v>0</v>
          </cell>
          <cell r="W1078">
            <v>1862.2071428571448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121.83405</v>
          </cell>
          <cell r="AD1078">
            <v>182.75107500000001</v>
          </cell>
          <cell r="AE1078">
            <v>121.83405</v>
          </cell>
          <cell r="AF1078">
            <v>121.83405</v>
          </cell>
          <cell r="AG1078">
            <v>121.83405</v>
          </cell>
          <cell r="AH1078">
            <v>121.83405</v>
          </cell>
          <cell r="AI1078">
            <v>121.83405</v>
          </cell>
        </row>
        <row r="1079">
          <cell r="B1079" t="str">
            <v>风系87</v>
          </cell>
          <cell r="C1079">
            <v>87</v>
          </cell>
          <cell r="D1079" t="str">
            <v>风系</v>
          </cell>
          <cell r="E1079">
            <v>11</v>
          </cell>
          <cell r="F1079" t="str">
            <v>地脉</v>
          </cell>
          <cell r="H1079">
            <v>3786.1325245583198</v>
          </cell>
          <cell r="I1079">
            <v>150</v>
          </cell>
          <cell r="J1079">
            <v>1683.1198660714299</v>
          </cell>
          <cell r="K1079">
            <v>123.250725</v>
          </cell>
          <cell r="L1079">
            <v>1683.1198660714299</v>
          </cell>
          <cell r="M1079">
            <v>123.250725</v>
          </cell>
          <cell r="N1079">
            <v>0.2</v>
          </cell>
          <cell r="O1079">
            <v>0.2</v>
          </cell>
          <cell r="P1079">
            <v>0.36</v>
          </cell>
          <cell r="Q1079">
            <v>0.1</v>
          </cell>
          <cell r="R1079">
            <v>2</v>
          </cell>
          <cell r="S1079">
            <v>0.1</v>
          </cell>
          <cell r="T1079">
            <v>1.1700000000000002</v>
          </cell>
          <cell r="U1079">
            <v>168.2</v>
          </cell>
          <cell r="V1079">
            <v>0</v>
          </cell>
          <cell r="W1079">
            <v>1943.7800223214349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123.250725</v>
          </cell>
          <cell r="AD1079">
            <v>184.87608750000001</v>
          </cell>
          <cell r="AE1079">
            <v>123.250725</v>
          </cell>
          <cell r="AF1079">
            <v>123.250725</v>
          </cell>
          <cell r="AG1079">
            <v>123.250725</v>
          </cell>
          <cell r="AH1079">
            <v>123.250725</v>
          </cell>
          <cell r="AI1079">
            <v>123.250725</v>
          </cell>
        </row>
        <row r="1080">
          <cell r="B1080" t="str">
            <v>风系88</v>
          </cell>
          <cell r="C1080">
            <v>88</v>
          </cell>
          <cell r="D1080" t="str">
            <v>风系</v>
          </cell>
          <cell r="E1080">
            <v>11</v>
          </cell>
          <cell r="F1080" t="str">
            <v>地脉</v>
          </cell>
          <cell r="H1080">
            <v>3845.87862517964</v>
          </cell>
          <cell r="I1080">
            <v>150</v>
          </cell>
          <cell r="J1080">
            <v>1721.44761904762</v>
          </cell>
          <cell r="K1080">
            <v>124.6674</v>
          </cell>
          <cell r="L1080">
            <v>1721.44761904762</v>
          </cell>
          <cell r="M1080">
            <v>124.6674</v>
          </cell>
          <cell r="N1080">
            <v>0.2</v>
          </cell>
          <cell r="O1080">
            <v>0.2</v>
          </cell>
          <cell r="P1080">
            <v>0.36</v>
          </cell>
          <cell r="Q1080">
            <v>0.1</v>
          </cell>
          <cell r="R1080">
            <v>2</v>
          </cell>
          <cell r="S1080">
            <v>0.1</v>
          </cell>
          <cell r="T1080">
            <v>1.1700000000000002</v>
          </cell>
          <cell r="U1080">
            <v>170.13333333333301</v>
          </cell>
          <cell r="V1080">
            <v>0</v>
          </cell>
          <cell r="W1080">
            <v>2028.8489795918399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124.6674</v>
          </cell>
          <cell r="AD1080">
            <v>187.00110000000001</v>
          </cell>
          <cell r="AE1080">
            <v>124.6674</v>
          </cell>
          <cell r="AF1080">
            <v>124.6674</v>
          </cell>
          <cell r="AG1080">
            <v>124.6674</v>
          </cell>
          <cell r="AH1080">
            <v>124.6674</v>
          </cell>
          <cell r="AI1080">
            <v>124.6674</v>
          </cell>
        </row>
        <row r="1081">
          <cell r="B1081" t="str">
            <v>风系89</v>
          </cell>
          <cell r="C1081">
            <v>89</v>
          </cell>
          <cell r="D1081" t="str">
            <v>风系</v>
          </cell>
          <cell r="E1081">
            <v>11</v>
          </cell>
          <cell r="F1081" t="str">
            <v>地脉</v>
          </cell>
          <cell r="H1081">
            <v>4062.5622155526498</v>
          </cell>
          <cell r="I1081">
            <v>150</v>
          </cell>
          <cell r="J1081">
            <v>1760.6927419354899</v>
          </cell>
          <cell r="K1081">
            <v>126.084075</v>
          </cell>
          <cell r="L1081">
            <v>1760.6927419354899</v>
          </cell>
          <cell r="M1081">
            <v>126.084075</v>
          </cell>
          <cell r="N1081">
            <v>0.2</v>
          </cell>
          <cell r="O1081">
            <v>0.2</v>
          </cell>
          <cell r="P1081">
            <v>0.36</v>
          </cell>
          <cell r="Q1081">
            <v>0.1</v>
          </cell>
          <cell r="R1081">
            <v>2</v>
          </cell>
          <cell r="S1081">
            <v>0.1</v>
          </cell>
          <cell r="T1081">
            <v>1.1700000000000002</v>
          </cell>
          <cell r="U1081">
            <v>172.066666666667</v>
          </cell>
          <cell r="V1081">
            <v>0</v>
          </cell>
          <cell r="W1081">
            <v>2117.5899193548448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126.084075</v>
          </cell>
          <cell r="AD1081">
            <v>189.1261125</v>
          </cell>
          <cell r="AE1081">
            <v>126.084075</v>
          </cell>
          <cell r="AF1081">
            <v>126.084075</v>
          </cell>
          <cell r="AG1081">
            <v>126.084075</v>
          </cell>
          <cell r="AH1081">
            <v>126.084075</v>
          </cell>
          <cell r="AI1081">
            <v>126.084075</v>
          </cell>
        </row>
        <row r="1082">
          <cell r="B1082" t="str">
            <v>风系90</v>
          </cell>
          <cell r="C1082">
            <v>90</v>
          </cell>
          <cell r="D1082" t="str">
            <v>风系</v>
          </cell>
          <cell r="E1082">
            <v>11</v>
          </cell>
          <cell r="F1082" t="str">
            <v>地脉</v>
          </cell>
          <cell r="H1082">
            <v>4125.4703642969298</v>
          </cell>
          <cell r="I1082">
            <v>150</v>
          </cell>
          <cell r="J1082">
            <v>1800.8957845433299</v>
          </cell>
          <cell r="K1082">
            <v>127.50075</v>
          </cell>
          <cell r="L1082">
            <v>1800.8957845433299</v>
          </cell>
          <cell r="M1082">
            <v>127.50075</v>
          </cell>
          <cell r="N1082">
            <v>0.2</v>
          </cell>
          <cell r="O1082">
            <v>0.2</v>
          </cell>
          <cell r="P1082">
            <v>0.36</v>
          </cell>
          <cell r="Q1082">
            <v>0.1</v>
          </cell>
          <cell r="R1082">
            <v>2</v>
          </cell>
          <cell r="S1082">
            <v>0.1</v>
          </cell>
          <cell r="T1082">
            <v>1.1700000000000002</v>
          </cell>
          <cell r="U1082">
            <v>174</v>
          </cell>
          <cell r="V1082">
            <v>0</v>
          </cell>
          <cell r="W1082">
            <v>2210.190281030445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127.50075</v>
          </cell>
          <cell r="AD1082">
            <v>191.251125</v>
          </cell>
          <cell r="AE1082">
            <v>127.50075</v>
          </cell>
          <cell r="AF1082">
            <v>127.50075</v>
          </cell>
          <cell r="AG1082">
            <v>127.50075</v>
          </cell>
          <cell r="AH1082">
            <v>127.50075</v>
          </cell>
          <cell r="AI1082">
            <v>127.50075</v>
          </cell>
        </row>
        <row r="1083">
          <cell r="B1083" t="str">
            <v>风系91</v>
          </cell>
          <cell r="C1083">
            <v>91</v>
          </cell>
          <cell r="D1083" t="str">
            <v>风系</v>
          </cell>
          <cell r="E1083">
            <v>11</v>
          </cell>
          <cell r="F1083" t="str">
            <v>地脉</v>
          </cell>
          <cell r="H1083">
            <v>4188.7620993140299</v>
          </cell>
          <cell r="I1083">
            <v>150</v>
          </cell>
          <cell r="J1083">
            <v>1842.1</v>
          </cell>
          <cell r="K1083">
            <v>128.91742500000001</v>
          </cell>
          <cell r="L1083">
            <v>1842.1</v>
          </cell>
          <cell r="M1083">
            <v>128.91742500000001</v>
          </cell>
          <cell r="N1083">
            <v>0.2</v>
          </cell>
          <cell r="O1083">
            <v>0.2</v>
          </cell>
          <cell r="P1083">
            <v>0.36</v>
          </cell>
          <cell r="Q1083">
            <v>0.1</v>
          </cell>
          <cell r="R1083">
            <v>2</v>
          </cell>
          <cell r="S1083">
            <v>0.1</v>
          </cell>
          <cell r="T1083">
            <v>1.1700000000000002</v>
          </cell>
          <cell r="U1083">
            <v>175.933333333333</v>
          </cell>
          <cell r="V1083">
            <v>0</v>
          </cell>
          <cell r="W1083">
            <v>2306.8500000000004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128.91742500000001</v>
          </cell>
          <cell r="AD1083">
            <v>193.37613750000003</v>
          </cell>
          <cell r="AE1083">
            <v>128.91742500000001</v>
          </cell>
          <cell r="AF1083">
            <v>128.91742500000001</v>
          </cell>
          <cell r="AG1083">
            <v>128.91742500000001</v>
          </cell>
          <cell r="AH1083">
            <v>128.91742500000001</v>
          </cell>
          <cell r="AI1083">
            <v>128.91742500000001</v>
          </cell>
        </row>
        <row r="1084">
          <cell r="B1084" t="str">
            <v>风系92</v>
          </cell>
          <cell r="C1084">
            <v>92</v>
          </cell>
          <cell r="D1084" t="str">
            <v>风系</v>
          </cell>
          <cell r="E1084">
            <v>11</v>
          </cell>
          <cell r="F1084" t="str">
            <v>地脉</v>
          </cell>
          <cell r="H1084">
            <v>4252.4374206039702</v>
          </cell>
          <cell r="I1084">
            <v>150</v>
          </cell>
          <cell r="J1084">
            <v>1884.35157384988</v>
          </cell>
          <cell r="K1084">
            <v>130.33410000000001</v>
          </cell>
          <cell r="L1084">
            <v>1884.35157384988</v>
          </cell>
          <cell r="M1084">
            <v>130.33410000000001</v>
          </cell>
          <cell r="N1084">
            <v>0.2</v>
          </cell>
          <cell r="O1084">
            <v>0.2</v>
          </cell>
          <cell r="P1084">
            <v>0.36</v>
          </cell>
          <cell r="Q1084">
            <v>0.1</v>
          </cell>
          <cell r="R1084">
            <v>2</v>
          </cell>
          <cell r="S1084">
            <v>0.1</v>
          </cell>
          <cell r="T1084">
            <v>1.1700000000000002</v>
          </cell>
          <cell r="U1084">
            <v>177.86666666666699</v>
          </cell>
          <cell r="V1084">
            <v>0</v>
          </cell>
          <cell r="W1084">
            <v>2407.782566585955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130.33410000000001</v>
          </cell>
          <cell r="AD1084">
            <v>195.50115</v>
          </cell>
          <cell r="AE1084">
            <v>130.33410000000001</v>
          </cell>
          <cell r="AF1084">
            <v>130.33410000000001</v>
          </cell>
          <cell r="AG1084">
            <v>130.33410000000001</v>
          </cell>
          <cell r="AH1084">
            <v>130.33410000000001</v>
          </cell>
          <cell r="AI1084">
            <v>130.33410000000001</v>
          </cell>
        </row>
        <row r="1085">
          <cell r="B1085" t="str">
            <v>风系93</v>
          </cell>
          <cell r="C1085">
            <v>93</v>
          </cell>
          <cell r="D1085" t="str">
            <v>风系</v>
          </cell>
          <cell r="E1085">
            <v>11</v>
          </cell>
          <cell r="F1085" t="str">
            <v>地脉</v>
          </cell>
          <cell r="H1085">
            <v>4316.4963281667397</v>
          </cell>
          <cell r="I1085">
            <v>150</v>
          </cell>
          <cell r="J1085">
            <v>1927.6998768472899</v>
          </cell>
          <cell r="K1085">
            <v>131.750775</v>
          </cell>
          <cell r="L1085">
            <v>1927.6998768472899</v>
          </cell>
          <cell r="M1085">
            <v>131.750775</v>
          </cell>
          <cell r="N1085">
            <v>0.2</v>
          </cell>
          <cell r="O1085">
            <v>0.2</v>
          </cell>
          <cell r="P1085">
            <v>0.36</v>
          </cell>
          <cell r="Q1085">
            <v>0.1</v>
          </cell>
          <cell r="R1085">
            <v>2</v>
          </cell>
          <cell r="S1085">
            <v>0.1</v>
          </cell>
          <cell r="T1085">
            <v>1.1700000000000002</v>
          </cell>
          <cell r="U1085">
            <v>179.8</v>
          </cell>
          <cell r="V1085">
            <v>0</v>
          </cell>
          <cell r="W1085">
            <v>2513.216194581285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131.750775</v>
          </cell>
          <cell r="AD1085">
            <v>197.62616250000002</v>
          </cell>
          <cell r="AE1085">
            <v>131.750775</v>
          </cell>
          <cell r="AF1085">
            <v>131.750775</v>
          </cell>
          <cell r="AG1085">
            <v>131.750775</v>
          </cell>
          <cell r="AH1085">
            <v>131.750775</v>
          </cell>
          <cell r="AI1085">
            <v>131.750775</v>
          </cell>
        </row>
        <row r="1086">
          <cell r="B1086" t="str">
            <v>风系94</v>
          </cell>
          <cell r="C1086">
            <v>94</v>
          </cell>
          <cell r="D1086" t="str">
            <v>风系</v>
          </cell>
          <cell r="E1086">
            <v>11</v>
          </cell>
          <cell r="F1086" t="str">
            <v>地脉</v>
          </cell>
          <cell r="H1086">
            <v>4380.9388220023402</v>
          </cell>
          <cell r="I1086">
            <v>150</v>
          </cell>
          <cell r="J1086">
            <v>1972.1977443609101</v>
          </cell>
          <cell r="K1086">
            <v>133.16745</v>
          </cell>
          <cell r="L1086">
            <v>1972.1977443609101</v>
          </cell>
          <cell r="M1086">
            <v>133.16745</v>
          </cell>
          <cell r="N1086">
            <v>0.2</v>
          </cell>
          <cell r="O1086">
            <v>0.2</v>
          </cell>
          <cell r="P1086">
            <v>0.36</v>
          </cell>
          <cell r="Q1086">
            <v>0.1</v>
          </cell>
          <cell r="R1086">
            <v>2</v>
          </cell>
          <cell r="S1086">
            <v>0.1</v>
          </cell>
          <cell r="T1086">
            <v>1.1700000000000002</v>
          </cell>
          <cell r="U1086">
            <v>181.73333333333301</v>
          </cell>
          <cell r="V1086">
            <v>0</v>
          </cell>
          <cell r="W1086">
            <v>2623.395112781955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133.16745</v>
          </cell>
          <cell r="AD1086">
            <v>199.75117499999999</v>
          </cell>
          <cell r="AE1086">
            <v>133.16745</v>
          </cell>
          <cell r="AF1086">
            <v>133.16745</v>
          </cell>
          <cell r="AG1086">
            <v>133.16745</v>
          </cell>
          <cell r="AH1086">
            <v>133.16745</v>
          </cell>
          <cell r="AI1086">
            <v>133.16745</v>
          </cell>
        </row>
        <row r="1087">
          <cell r="B1087" t="str">
            <v>风系95</v>
          </cell>
          <cell r="C1087">
            <v>95</v>
          </cell>
          <cell r="D1087" t="str">
            <v>风系</v>
          </cell>
          <cell r="E1087">
            <v>11</v>
          </cell>
          <cell r="F1087" t="str">
            <v>地脉</v>
          </cell>
          <cell r="H1087">
            <v>4445.76490211077</v>
          </cell>
          <cell r="I1087">
            <v>150</v>
          </cell>
          <cell r="J1087">
            <v>2017.9017857142901</v>
          </cell>
          <cell r="K1087">
            <v>134.584125</v>
          </cell>
          <cell r="L1087">
            <v>2017.9017857142901</v>
          </cell>
          <cell r="M1087">
            <v>134.584125</v>
          </cell>
          <cell r="N1087">
            <v>0.2</v>
          </cell>
          <cell r="O1087">
            <v>0.2</v>
          </cell>
          <cell r="P1087">
            <v>0.36</v>
          </cell>
          <cell r="Q1087">
            <v>0.1</v>
          </cell>
          <cell r="R1087">
            <v>2</v>
          </cell>
          <cell r="S1087">
            <v>0.1</v>
          </cell>
          <cell r="T1087">
            <v>1.1700000000000002</v>
          </cell>
          <cell r="U1087">
            <v>183.666666666667</v>
          </cell>
          <cell r="V1087">
            <v>0</v>
          </cell>
          <cell r="W1087">
            <v>2738.580994897965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134.584125</v>
          </cell>
          <cell r="AD1087">
            <v>201.87618750000001</v>
          </cell>
          <cell r="AE1087">
            <v>134.584125</v>
          </cell>
          <cell r="AF1087">
            <v>134.584125</v>
          </cell>
          <cell r="AG1087">
            <v>134.584125</v>
          </cell>
          <cell r="AH1087">
            <v>134.584125</v>
          </cell>
          <cell r="AI1087">
            <v>134.584125</v>
          </cell>
        </row>
        <row r="1088">
          <cell r="B1088" t="str">
            <v>风系96</v>
          </cell>
          <cell r="C1088">
            <v>96</v>
          </cell>
          <cell r="D1088" t="str">
            <v>风系</v>
          </cell>
          <cell r="E1088">
            <v>11</v>
          </cell>
          <cell r="F1088" t="str">
            <v>地脉</v>
          </cell>
          <cell r="H1088">
            <v>4510.9745684920399</v>
          </cell>
          <cell r="I1088">
            <v>150</v>
          </cell>
          <cell r="J1088">
            <v>2064.8727272727301</v>
          </cell>
          <cell r="K1088">
            <v>136.0008</v>
          </cell>
          <cell r="L1088">
            <v>2064.8727272727301</v>
          </cell>
          <cell r="M1088">
            <v>136.0008</v>
          </cell>
          <cell r="N1088">
            <v>0.2</v>
          </cell>
          <cell r="O1088">
            <v>0.2</v>
          </cell>
          <cell r="P1088">
            <v>0.36</v>
          </cell>
          <cell r="Q1088">
            <v>0.1</v>
          </cell>
          <cell r="R1088">
            <v>2</v>
          </cell>
          <cell r="S1088">
            <v>0.1</v>
          </cell>
          <cell r="T1088">
            <v>1.1700000000000002</v>
          </cell>
          <cell r="U1088">
            <v>185.6</v>
          </cell>
          <cell r="V1088">
            <v>0</v>
          </cell>
          <cell r="W1088">
            <v>2859.054545454555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136.0008</v>
          </cell>
          <cell r="AD1088">
            <v>204.00119999999998</v>
          </cell>
          <cell r="AE1088">
            <v>136.0008</v>
          </cell>
          <cell r="AF1088">
            <v>136.0008</v>
          </cell>
          <cell r="AG1088">
            <v>136.0008</v>
          </cell>
          <cell r="AH1088">
            <v>136.0008</v>
          </cell>
          <cell r="AI1088">
            <v>136.0008</v>
          </cell>
        </row>
        <row r="1089">
          <cell r="B1089" t="str">
            <v>风系97</v>
          </cell>
          <cell r="C1089">
            <v>97</v>
          </cell>
          <cell r="D1089" t="str">
            <v>风系</v>
          </cell>
          <cell r="E1089">
            <v>11</v>
          </cell>
          <cell r="F1089" t="str">
            <v>地脉</v>
          </cell>
          <cell r="H1089">
            <v>4576.56782114613</v>
          </cell>
          <cell r="I1089">
            <v>150</v>
          </cell>
          <cell r="J1089">
            <v>2113.1757936508002</v>
          </cell>
          <cell r="K1089">
            <v>137.417475</v>
          </cell>
          <cell r="L1089">
            <v>2113.1757936508002</v>
          </cell>
          <cell r="M1089">
            <v>137.417475</v>
          </cell>
          <cell r="N1089">
            <v>0.2</v>
          </cell>
          <cell r="O1089">
            <v>0.2</v>
          </cell>
          <cell r="P1089">
            <v>0.36</v>
          </cell>
          <cell r="Q1089">
            <v>0.1</v>
          </cell>
          <cell r="R1089">
            <v>2</v>
          </cell>
          <cell r="S1089">
            <v>0.1</v>
          </cell>
          <cell r="T1089">
            <v>1.1700000000000002</v>
          </cell>
          <cell r="U1089">
            <v>187.53333333333299</v>
          </cell>
          <cell r="V1089">
            <v>0</v>
          </cell>
          <cell r="W1089">
            <v>2985.1172619047702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137.417475</v>
          </cell>
          <cell r="AD1089">
            <v>206.12621250000001</v>
          </cell>
          <cell r="AE1089">
            <v>137.417475</v>
          </cell>
          <cell r="AF1089">
            <v>137.417475</v>
          </cell>
          <cell r="AG1089">
            <v>137.417475</v>
          </cell>
          <cell r="AH1089">
            <v>137.417475</v>
          </cell>
          <cell r="AI1089">
            <v>137.417475</v>
          </cell>
        </row>
        <row r="1090">
          <cell r="B1090" t="str">
            <v>风系98</v>
          </cell>
          <cell r="C1090">
            <v>98</v>
          </cell>
          <cell r="D1090" t="str">
            <v>风系</v>
          </cell>
          <cell r="E1090">
            <v>11</v>
          </cell>
          <cell r="F1090" t="str">
            <v>地脉</v>
          </cell>
          <cell r="H1090">
            <v>4642.5446600730502</v>
          </cell>
          <cell r="I1090">
            <v>150</v>
          </cell>
          <cell r="J1090">
            <v>2162.8811320754799</v>
          </cell>
          <cell r="K1090">
            <v>138.83414999999999</v>
          </cell>
          <cell r="L1090">
            <v>2162.8811320754799</v>
          </cell>
          <cell r="M1090">
            <v>138.83414999999999</v>
          </cell>
          <cell r="N1090">
            <v>0.2</v>
          </cell>
          <cell r="O1090">
            <v>0.2</v>
          </cell>
          <cell r="P1090">
            <v>0.36</v>
          </cell>
          <cell r="Q1090">
            <v>0.1</v>
          </cell>
          <cell r="R1090">
            <v>2</v>
          </cell>
          <cell r="S1090">
            <v>0.1</v>
          </cell>
          <cell r="T1090">
            <v>1.1700000000000002</v>
          </cell>
          <cell r="U1090">
            <v>189.46666666666701</v>
          </cell>
          <cell r="V1090">
            <v>0</v>
          </cell>
          <cell r="W1090">
            <v>3117.0933962264248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138.83414999999999</v>
          </cell>
          <cell r="AD1090">
            <v>208.25122499999998</v>
          </cell>
          <cell r="AE1090">
            <v>138.83414999999999</v>
          </cell>
          <cell r="AF1090">
            <v>138.83414999999999</v>
          </cell>
          <cell r="AG1090">
            <v>138.83414999999999</v>
          </cell>
          <cell r="AH1090">
            <v>138.83414999999999</v>
          </cell>
          <cell r="AI1090">
            <v>138.83414999999999</v>
          </cell>
        </row>
        <row r="1091">
          <cell r="B1091" t="str">
            <v>风系99</v>
          </cell>
          <cell r="C1091">
            <v>99</v>
          </cell>
          <cell r="D1091" t="str">
            <v>风系</v>
          </cell>
          <cell r="E1091">
            <v>11</v>
          </cell>
          <cell r="F1091" t="str">
            <v>地脉</v>
          </cell>
          <cell r="H1091">
            <v>4708.9050852728096</v>
          </cell>
          <cell r="I1091">
            <v>150</v>
          </cell>
          <cell r="J1091">
            <v>2214.0642857142898</v>
          </cell>
          <cell r="K1091">
            <v>140.25082499999999</v>
          </cell>
          <cell r="L1091">
            <v>2214.0642857142898</v>
          </cell>
          <cell r="M1091">
            <v>140.25082499999999</v>
          </cell>
          <cell r="N1091">
            <v>0.2</v>
          </cell>
          <cell r="O1091">
            <v>0.2</v>
          </cell>
          <cell r="P1091">
            <v>0.36</v>
          </cell>
          <cell r="Q1091">
            <v>0.1</v>
          </cell>
          <cell r="R1091">
            <v>2</v>
          </cell>
          <cell r="S1091">
            <v>0.1</v>
          </cell>
          <cell r="T1091">
            <v>1.1700000000000002</v>
          </cell>
          <cell r="U1091">
            <v>191.4</v>
          </cell>
          <cell r="V1091">
            <v>0</v>
          </cell>
          <cell r="W1091">
            <v>3255.3321428571448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140.25082499999999</v>
          </cell>
          <cell r="AD1091">
            <v>210.3762375</v>
          </cell>
          <cell r="AE1091">
            <v>140.25082499999999</v>
          </cell>
          <cell r="AF1091">
            <v>140.25082499999999</v>
          </cell>
          <cell r="AG1091">
            <v>140.25082499999999</v>
          </cell>
          <cell r="AH1091">
            <v>140.25082499999999</v>
          </cell>
          <cell r="AI1091">
            <v>140.25082499999999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武器1"/>
      <sheetName val="武器2"/>
      <sheetName val="武器3"/>
      <sheetName val="Sheet5"/>
      <sheetName val="des1"/>
      <sheetName val="挂饰1"/>
      <sheetName val="挂饰2"/>
      <sheetName val="挂饰3"/>
    </sheetNames>
    <sheetDataSet>
      <sheetData sheetId="0"/>
      <sheetData sheetId="1"/>
      <sheetData sheetId="2">
        <row r="2">
          <cell r="B2" t="str">
            <v>武器id</v>
          </cell>
          <cell r="D2" t="str">
            <v>武器名称</v>
          </cell>
          <cell r="F2" t="str">
            <v>品质</v>
          </cell>
          <cell r="N2" t="str">
            <v>武器类型</v>
          </cell>
          <cell r="O2" t="str">
            <v>职业等级</v>
          </cell>
        </row>
      </sheetData>
      <sheetData sheetId="3">
        <row r="6">
          <cell r="D6" t="str">
            <v>职业属性</v>
          </cell>
          <cell r="E6">
            <v>0</v>
          </cell>
        </row>
        <row r="7">
          <cell r="D7" t="str">
            <v>战士</v>
          </cell>
          <cell r="E7" t="str">
            <v>地脉</v>
          </cell>
          <cell r="F7">
            <v>2</v>
          </cell>
        </row>
        <row r="8">
          <cell r="D8" t="str">
            <v>武斗家</v>
          </cell>
          <cell r="E8" t="str">
            <v>物理</v>
          </cell>
          <cell r="F8">
            <v>1</v>
          </cell>
        </row>
        <row r="9">
          <cell r="D9" t="str">
            <v>魔法师</v>
          </cell>
          <cell r="E9" t="str">
            <v>电击</v>
          </cell>
          <cell r="F9">
            <v>7</v>
          </cell>
        </row>
        <row r="10">
          <cell r="D10" t="str">
            <v>僧侣</v>
          </cell>
          <cell r="E10" t="str">
            <v>神圣</v>
          </cell>
          <cell r="F10">
            <v>5</v>
          </cell>
        </row>
        <row r="11">
          <cell r="D11" t="str">
            <v>舞师</v>
          </cell>
          <cell r="E11" t="str">
            <v>火炎</v>
          </cell>
          <cell r="F11">
            <v>4</v>
          </cell>
        </row>
        <row r="12">
          <cell r="D12" t="str">
            <v>盗贼</v>
          </cell>
          <cell r="E12" t="str">
            <v>黑暗</v>
          </cell>
          <cell r="F12">
            <v>6</v>
          </cell>
        </row>
        <row r="13">
          <cell r="D13" t="str">
            <v>养羊师</v>
          </cell>
          <cell r="E13" t="str">
            <v>地脉</v>
          </cell>
          <cell r="F13">
            <v>2</v>
          </cell>
        </row>
        <row r="14">
          <cell r="D14" t="str">
            <v>吟游诗人</v>
          </cell>
          <cell r="E14" t="str">
            <v>神圣</v>
          </cell>
          <cell r="F14">
            <v>5</v>
          </cell>
        </row>
        <row r="15">
          <cell r="D15" t="str">
            <v>滑稽师</v>
          </cell>
          <cell r="E15" t="str">
            <v>电击</v>
          </cell>
          <cell r="F15">
            <v>7</v>
          </cell>
        </row>
        <row r="16">
          <cell r="D16" t="str">
            <v>水手</v>
          </cell>
          <cell r="E16" t="str">
            <v>冷却</v>
          </cell>
          <cell r="F16">
            <v>3</v>
          </cell>
        </row>
        <row r="17">
          <cell r="D17" t="str">
            <v>战斗大师</v>
          </cell>
          <cell r="E17" t="str">
            <v>物理</v>
          </cell>
          <cell r="F17">
            <v>1</v>
          </cell>
        </row>
        <row r="18">
          <cell r="D18" t="str">
            <v>魔法战士</v>
          </cell>
          <cell r="E18" t="str">
            <v>电击</v>
          </cell>
          <cell r="F18">
            <v>7</v>
          </cell>
        </row>
        <row r="19">
          <cell r="D19" t="str">
            <v>圣骑士</v>
          </cell>
          <cell r="E19" t="str">
            <v>神圣</v>
          </cell>
          <cell r="F19">
            <v>5</v>
          </cell>
        </row>
        <row r="20">
          <cell r="D20" t="str">
            <v>贤者</v>
          </cell>
          <cell r="E20" t="str">
            <v>火炎</v>
          </cell>
          <cell r="F20">
            <v>4</v>
          </cell>
        </row>
        <row r="21">
          <cell r="D21" t="str">
            <v>魔物猎人</v>
          </cell>
          <cell r="E21" t="str">
            <v>黑暗</v>
          </cell>
          <cell r="F21">
            <v>6</v>
          </cell>
        </row>
        <row r="22">
          <cell r="D22" t="str">
            <v>海贼</v>
          </cell>
          <cell r="E22" t="str">
            <v>冷却</v>
          </cell>
          <cell r="F22">
            <v>3</v>
          </cell>
        </row>
        <row r="23">
          <cell r="D23" t="str">
            <v>超级明星</v>
          </cell>
          <cell r="E23" t="str">
            <v>物理</v>
          </cell>
          <cell r="F23">
            <v>1</v>
          </cell>
        </row>
        <row r="24">
          <cell r="D24" t="str">
            <v>天地雷鳴士</v>
          </cell>
          <cell r="E24" t="str">
            <v>电击</v>
          </cell>
          <cell r="F24">
            <v>7</v>
          </cell>
        </row>
        <row r="25">
          <cell r="D25" t="str">
            <v>神之手</v>
          </cell>
          <cell r="E25" t="str">
            <v>神圣</v>
          </cell>
          <cell r="F25">
            <v>5</v>
          </cell>
        </row>
        <row r="26">
          <cell r="D26" t="str">
            <v>勇者</v>
          </cell>
          <cell r="E26" t="str">
            <v>地脉</v>
          </cell>
          <cell r="F26">
            <v>2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设计"/>
      <sheetName val="装备设计"/>
      <sheetName val="武器表"/>
      <sheetName val="挂饰表"/>
      <sheetName val="技能设计"/>
      <sheetName val="怪物设计"/>
      <sheetName val="怪物表"/>
      <sheetName val="标准怪"/>
      <sheetName val="公式"/>
      <sheetName val="角色1"/>
      <sheetName val="角色2"/>
      <sheetName val="角色3"/>
      <sheetName val="装备1"/>
      <sheetName val="武器列表"/>
      <sheetName val="挂饰列表"/>
      <sheetName val="特殊效果列表"/>
      <sheetName val="材料表"/>
      <sheetName val="衣装"/>
      <sheetName val="家具"/>
      <sheetName val="消耗品"/>
      <sheetName val="产出"/>
      <sheetName val="材料合成"/>
      <sheetName val="新材料"/>
      <sheetName val="工房属性"/>
      <sheetName val="drop合成"/>
      <sheetName val="weapon合成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D4" t="str">
            <v>飞行系</v>
          </cell>
          <cell r="E4" t="str">
            <v>冷却</v>
          </cell>
          <cell r="F4">
            <v>0</v>
          </cell>
          <cell r="G4">
            <v>12</v>
          </cell>
          <cell r="H4">
            <v>4</v>
          </cell>
          <cell r="I4">
            <v>16</v>
          </cell>
          <cell r="J4">
            <v>3</v>
          </cell>
          <cell r="K4">
            <v>12</v>
          </cell>
          <cell r="L4">
            <v>0</v>
          </cell>
          <cell r="M4">
            <v>4</v>
          </cell>
          <cell r="N4">
            <v>0</v>
          </cell>
          <cell r="O4">
            <v>0.92300000000000004</v>
          </cell>
          <cell r="P4">
            <v>0.1</v>
          </cell>
          <cell r="Q4">
            <v>0.11499999999999999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</row>
        <row r="5">
          <cell r="D5" t="str">
            <v>飞行系</v>
          </cell>
          <cell r="E5" t="str">
            <v>冷却</v>
          </cell>
          <cell r="F5">
            <v>0</v>
          </cell>
          <cell r="G5">
            <v>15</v>
          </cell>
          <cell r="H5">
            <v>5</v>
          </cell>
          <cell r="I5">
            <v>17</v>
          </cell>
          <cell r="J5">
            <v>4</v>
          </cell>
          <cell r="K5">
            <v>14</v>
          </cell>
          <cell r="L5">
            <v>0</v>
          </cell>
          <cell r="M5">
            <v>6</v>
          </cell>
          <cell r="N5">
            <v>0</v>
          </cell>
          <cell r="O5">
            <v>0.94600000000000006</v>
          </cell>
          <cell r="P5">
            <v>0.1</v>
          </cell>
          <cell r="Q5">
            <v>0.11615</v>
          </cell>
          <cell r="R5">
            <v>4.5000000000000005E-3</v>
          </cell>
          <cell r="S5">
            <v>1.5E-3</v>
          </cell>
          <cell r="T5">
            <v>4.5000000000000005E-3</v>
          </cell>
          <cell r="U5">
            <v>1.5E-3</v>
          </cell>
          <cell r="V5">
            <v>1.5E-3</v>
          </cell>
          <cell r="W5">
            <v>1.5E-3</v>
          </cell>
          <cell r="X5">
            <v>1.5E-3</v>
          </cell>
        </row>
        <row r="6">
          <cell r="D6" t="str">
            <v>飞行系</v>
          </cell>
          <cell r="E6" t="str">
            <v>冷却</v>
          </cell>
          <cell r="F6">
            <v>0</v>
          </cell>
          <cell r="G6">
            <v>21</v>
          </cell>
          <cell r="H6">
            <v>5</v>
          </cell>
          <cell r="I6">
            <v>19</v>
          </cell>
          <cell r="J6">
            <v>5</v>
          </cell>
          <cell r="K6">
            <v>15</v>
          </cell>
          <cell r="L6">
            <v>0</v>
          </cell>
          <cell r="M6">
            <v>9</v>
          </cell>
          <cell r="N6">
            <v>0</v>
          </cell>
          <cell r="O6">
            <v>0.96899999999999997</v>
          </cell>
          <cell r="P6">
            <v>0.1</v>
          </cell>
          <cell r="Q6">
            <v>0.1173</v>
          </cell>
          <cell r="R6">
            <v>9.0000000000000011E-3</v>
          </cell>
          <cell r="S6">
            <v>3.0000000000000001E-3</v>
          </cell>
          <cell r="T6">
            <v>9.0000000000000011E-3</v>
          </cell>
          <cell r="U6">
            <v>3.0000000000000001E-3</v>
          </cell>
          <cell r="V6">
            <v>3.0000000000000001E-3</v>
          </cell>
          <cell r="W6">
            <v>3.0000000000000001E-3</v>
          </cell>
          <cell r="X6">
            <v>3.0000000000000001E-3</v>
          </cell>
        </row>
        <row r="7">
          <cell r="D7" t="str">
            <v>飞行系</v>
          </cell>
          <cell r="E7" t="str">
            <v>冷却</v>
          </cell>
          <cell r="F7">
            <v>0</v>
          </cell>
          <cell r="G7">
            <v>27</v>
          </cell>
          <cell r="H7">
            <v>6</v>
          </cell>
          <cell r="I7">
            <v>20</v>
          </cell>
          <cell r="J7">
            <v>6</v>
          </cell>
          <cell r="K7">
            <v>16</v>
          </cell>
          <cell r="L7">
            <v>0</v>
          </cell>
          <cell r="M7">
            <v>12</v>
          </cell>
          <cell r="N7">
            <v>0</v>
          </cell>
          <cell r="O7">
            <v>0.99199999999999999</v>
          </cell>
          <cell r="P7">
            <v>0.1</v>
          </cell>
          <cell r="Q7">
            <v>0.11845</v>
          </cell>
          <cell r="R7">
            <v>1.35E-2</v>
          </cell>
          <cell r="S7">
            <v>4.5000000000000005E-3</v>
          </cell>
          <cell r="T7">
            <v>1.3500000000000002E-2</v>
          </cell>
          <cell r="U7">
            <v>4.5000000000000005E-3</v>
          </cell>
          <cell r="V7">
            <v>4.5000000000000005E-3</v>
          </cell>
          <cell r="W7">
            <v>4.5000000000000005E-3</v>
          </cell>
          <cell r="X7">
            <v>4.5000000000000005E-3</v>
          </cell>
        </row>
        <row r="8">
          <cell r="D8" t="str">
            <v>飞行系</v>
          </cell>
          <cell r="E8" t="str">
            <v>冷却</v>
          </cell>
          <cell r="F8">
            <v>0</v>
          </cell>
          <cell r="G8">
            <v>36</v>
          </cell>
          <cell r="H8">
            <v>7</v>
          </cell>
          <cell r="I8">
            <v>22</v>
          </cell>
          <cell r="J8">
            <v>6</v>
          </cell>
          <cell r="K8">
            <v>18</v>
          </cell>
          <cell r="L8">
            <v>0</v>
          </cell>
          <cell r="M8">
            <v>15</v>
          </cell>
          <cell r="N8">
            <v>0</v>
          </cell>
          <cell r="O8">
            <v>1.0150000000000001</v>
          </cell>
          <cell r="P8">
            <v>0.1</v>
          </cell>
          <cell r="Q8">
            <v>0.1196</v>
          </cell>
          <cell r="R8">
            <v>1.8000000000000002E-2</v>
          </cell>
          <cell r="S8">
            <v>6.0000000000000001E-3</v>
          </cell>
          <cell r="T8">
            <v>1.8000000000000002E-2</v>
          </cell>
          <cell r="U8">
            <v>6.0000000000000001E-3</v>
          </cell>
          <cell r="V8">
            <v>6.0000000000000001E-3</v>
          </cell>
          <cell r="W8">
            <v>6.0000000000000001E-3</v>
          </cell>
          <cell r="X8">
            <v>6.0000000000000001E-3</v>
          </cell>
        </row>
        <row r="9">
          <cell r="D9" t="str">
            <v>飞行系</v>
          </cell>
          <cell r="E9" t="str">
            <v>冷却</v>
          </cell>
          <cell r="F9">
            <v>0</v>
          </cell>
          <cell r="G9">
            <v>45</v>
          </cell>
          <cell r="H9">
            <v>8</v>
          </cell>
          <cell r="I9">
            <v>24</v>
          </cell>
          <cell r="J9">
            <v>8</v>
          </cell>
          <cell r="K9">
            <v>20</v>
          </cell>
          <cell r="L9">
            <v>0</v>
          </cell>
          <cell r="M9">
            <v>19</v>
          </cell>
          <cell r="N9">
            <v>0</v>
          </cell>
          <cell r="O9">
            <v>1.038</v>
          </cell>
          <cell r="P9">
            <v>0.1</v>
          </cell>
          <cell r="Q9">
            <v>0.12075</v>
          </cell>
          <cell r="R9">
            <v>2.2500000000000003E-2</v>
          </cell>
          <cell r="S9">
            <v>7.4999999999999997E-3</v>
          </cell>
          <cell r="T9">
            <v>2.2499999999999999E-2</v>
          </cell>
          <cell r="U9">
            <v>7.4999999999999997E-3</v>
          </cell>
          <cell r="V9">
            <v>7.4999999999999997E-3</v>
          </cell>
          <cell r="W9">
            <v>7.4999999999999997E-3</v>
          </cell>
          <cell r="X9">
            <v>7.4999999999999997E-3</v>
          </cell>
        </row>
        <row r="10">
          <cell r="D10" t="str">
            <v>飞行系</v>
          </cell>
          <cell r="E10" t="str">
            <v>冷却</v>
          </cell>
          <cell r="F10">
            <v>0</v>
          </cell>
          <cell r="G10">
            <v>63</v>
          </cell>
          <cell r="H10">
            <v>9</v>
          </cell>
          <cell r="I10">
            <v>26</v>
          </cell>
          <cell r="J10">
            <v>9</v>
          </cell>
          <cell r="K10">
            <v>22</v>
          </cell>
          <cell r="L10">
            <v>0</v>
          </cell>
          <cell r="M10">
            <v>24</v>
          </cell>
          <cell r="N10">
            <v>0</v>
          </cell>
          <cell r="O10">
            <v>1.0609999999999999</v>
          </cell>
          <cell r="P10">
            <v>0.1</v>
          </cell>
          <cell r="Q10">
            <v>0.12190000000000001</v>
          </cell>
          <cell r="R10">
            <v>2.7000000000000003E-2</v>
          </cell>
          <cell r="S10">
            <v>8.9999999999999993E-3</v>
          </cell>
          <cell r="T10">
            <v>2.6999999999999996E-2</v>
          </cell>
          <cell r="U10">
            <v>8.9999999999999993E-3</v>
          </cell>
          <cell r="V10">
            <v>8.9999999999999993E-3</v>
          </cell>
          <cell r="W10">
            <v>8.9999999999999993E-3</v>
          </cell>
          <cell r="X10">
            <v>8.9999999999999993E-3</v>
          </cell>
        </row>
        <row r="11">
          <cell r="D11" t="str">
            <v>飞行系</v>
          </cell>
          <cell r="E11" t="str">
            <v>冷却</v>
          </cell>
          <cell r="F11">
            <v>0</v>
          </cell>
          <cell r="G11">
            <v>74</v>
          </cell>
          <cell r="H11">
            <v>10</v>
          </cell>
          <cell r="I11">
            <v>28</v>
          </cell>
          <cell r="J11">
            <v>10</v>
          </cell>
          <cell r="K11">
            <v>24</v>
          </cell>
          <cell r="L11">
            <v>0</v>
          </cell>
          <cell r="M11">
            <v>28</v>
          </cell>
          <cell r="N11">
            <v>0</v>
          </cell>
          <cell r="O11">
            <v>1.0840000000000001</v>
          </cell>
          <cell r="P11">
            <v>0.1</v>
          </cell>
          <cell r="Q11">
            <v>0.12305000000000001</v>
          </cell>
          <cell r="R11">
            <v>3.1500000000000007E-2</v>
          </cell>
          <cell r="S11">
            <v>1.0499999999999999E-2</v>
          </cell>
          <cell r="T11">
            <v>3.15E-2</v>
          </cell>
          <cell r="U11">
            <v>1.0499999999999999E-2</v>
          </cell>
          <cell r="V11">
            <v>1.0499999999999999E-2</v>
          </cell>
          <cell r="W11">
            <v>1.0499999999999999E-2</v>
          </cell>
          <cell r="X11">
            <v>1.0499999999999999E-2</v>
          </cell>
        </row>
        <row r="12">
          <cell r="D12" t="str">
            <v>飞行系</v>
          </cell>
          <cell r="E12" t="str">
            <v>冷却</v>
          </cell>
          <cell r="F12">
            <v>0</v>
          </cell>
          <cell r="G12">
            <v>87</v>
          </cell>
          <cell r="H12">
            <v>11</v>
          </cell>
          <cell r="I12">
            <v>32</v>
          </cell>
          <cell r="J12">
            <v>12</v>
          </cell>
          <cell r="K12">
            <v>27</v>
          </cell>
          <cell r="L12">
            <v>0</v>
          </cell>
          <cell r="M12">
            <v>33</v>
          </cell>
          <cell r="N12">
            <v>0</v>
          </cell>
          <cell r="O12">
            <v>1.107</v>
          </cell>
          <cell r="P12">
            <v>0.1</v>
          </cell>
          <cell r="Q12">
            <v>0.1242</v>
          </cell>
          <cell r="R12">
            <v>3.6000000000000004E-2</v>
          </cell>
          <cell r="S12">
            <v>1.1999999999999999E-2</v>
          </cell>
          <cell r="T12">
            <v>3.5999999999999997E-2</v>
          </cell>
          <cell r="U12">
            <v>1.1999999999999999E-2</v>
          </cell>
          <cell r="V12">
            <v>1.1999999999999999E-2</v>
          </cell>
          <cell r="W12">
            <v>1.1999999999999999E-2</v>
          </cell>
          <cell r="X12">
            <v>1.1999999999999999E-2</v>
          </cell>
        </row>
        <row r="13">
          <cell r="D13" t="str">
            <v>飞行系</v>
          </cell>
          <cell r="E13" t="str">
            <v>冷却</v>
          </cell>
          <cell r="F13">
            <v>0</v>
          </cell>
          <cell r="G13">
            <v>99</v>
          </cell>
          <cell r="H13">
            <v>12</v>
          </cell>
          <cell r="I13">
            <v>34</v>
          </cell>
          <cell r="J13">
            <v>13</v>
          </cell>
          <cell r="K13">
            <v>29</v>
          </cell>
          <cell r="L13">
            <v>0</v>
          </cell>
          <cell r="M13">
            <v>37</v>
          </cell>
          <cell r="N13">
            <v>0</v>
          </cell>
          <cell r="O13">
            <v>1.1300000000000001</v>
          </cell>
          <cell r="P13">
            <v>0.1</v>
          </cell>
          <cell r="Q13">
            <v>0.12535000000000002</v>
          </cell>
          <cell r="R13">
            <v>4.0500000000000001E-2</v>
          </cell>
          <cell r="S13">
            <v>1.3499999999999998E-2</v>
          </cell>
          <cell r="T13">
            <v>4.0499999999999994E-2</v>
          </cell>
          <cell r="U13">
            <v>1.3499999999999998E-2</v>
          </cell>
          <cell r="V13">
            <v>1.3499999999999998E-2</v>
          </cell>
          <cell r="W13">
            <v>1.3499999999999998E-2</v>
          </cell>
          <cell r="X13">
            <v>1.3499999999999998E-2</v>
          </cell>
        </row>
        <row r="14">
          <cell r="D14" t="str">
            <v>飞行系</v>
          </cell>
          <cell r="E14" t="str">
            <v>冷却</v>
          </cell>
          <cell r="F14">
            <v>0</v>
          </cell>
          <cell r="G14">
            <v>115</v>
          </cell>
          <cell r="H14">
            <v>13</v>
          </cell>
          <cell r="I14">
            <v>37</v>
          </cell>
          <cell r="J14">
            <v>15</v>
          </cell>
          <cell r="K14">
            <v>32</v>
          </cell>
          <cell r="L14">
            <v>0</v>
          </cell>
          <cell r="M14">
            <v>43</v>
          </cell>
          <cell r="N14">
            <v>0</v>
          </cell>
          <cell r="O14">
            <v>1.153</v>
          </cell>
          <cell r="P14">
            <v>0.1</v>
          </cell>
          <cell r="Q14">
            <v>0.1265</v>
          </cell>
          <cell r="R14">
            <v>4.4999999999999998E-2</v>
          </cell>
          <cell r="S14">
            <v>1.4999999999999998E-2</v>
          </cell>
          <cell r="T14">
            <v>4.4999999999999991E-2</v>
          </cell>
          <cell r="U14">
            <v>1.4999999999999998E-2</v>
          </cell>
          <cell r="V14">
            <v>1.4999999999999998E-2</v>
          </cell>
          <cell r="W14">
            <v>1.4999999999999998E-2</v>
          </cell>
          <cell r="X14">
            <v>1.4999999999999998E-2</v>
          </cell>
        </row>
        <row r="15">
          <cell r="D15" t="str">
            <v>飞行系</v>
          </cell>
          <cell r="E15" t="str">
            <v>冷却</v>
          </cell>
          <cell r="F15">
            <v>0</v>
          </cell>
          <cell r="G15">
            <v>132</v>
          </cell>
          <cell r="H15">
            <v>14</v>
          </cell>
          <cell r="I15">
            <v>40</v>
          </cell>
          <cell r="J15">
            <v>17</v>
          </cell>
          <cell r="K15">
            <v>35</v>
          </cell>
          <cell r="L15">
            <v>0</v>
          </cell>
          <cell r="M15">
            <v>49</v>
          </cell>
          <cell r="N15">
            <v>0</v>
          </cell>
          <cell r="O15">
            <v>1.1759999999999999</v>
          </cell>
          <cell r="P15">
            <v>0.1</v>
          </cell>
          <cell r="Q15">
            <v>0.12765000000000001</v>
          </cell>
          <cell r="R15">
            <v>4.9499999999999995E-2</v>
          </cell>
          <cell r="S15">
            <v>1.6499999999999997E-2</v>
          </cell>
          <cell r="T15">
            <v>4.9499999999999988E-2</v>
          </cell>
          <cell r="U15">
            <v>1.6499999999999997E-2</v>
          </cell>
          <cell r="V15">
            <v>1.6499999999999997E-2</v>
          </cell>
          <cell r="W15">
            <v>1.6499999999999997E-2</v>
          </cell>
          <cell r="X15">
            <v>1.6499999999999997E-2</v>
          </cell>
        </row>
        <row r="16">
          <cell r="D16" t="str">
            <v>飞行系</v>
          </cell>
          <cell r="E16" t="str">
            <v>冷却</v>
          </cell>
          <cell r="F16">
            <v>0</v>
          </cell>
          <cell r="G16">
            <v>148</v>
          </cell>
          <cell r="H16">
            <v>15</v>
          </cell>
          <cell r="I16">
            <v>44</v>
          </cell>
          <cell r="J16">
            <v>18</v>
          </cell>
          <cell r="K16">
            <v>38</v>
          </cell>
          <cell r="L16">
            <v>0</v>
          </cell>
          <cell r="M16">
            <v>55</v>
          </cell>
          <cell r="N16">
            <v>0</v>
          </cell>
          <cell r="O16">
            <v>1.1990000000000001</v>
          </cell>
          <cell r="P16">
            <v>0.1</v>
          </cell>
          <cell r="Q16">
            <v>0.1288</v>
          </cell>
          <cell r="R16">
            <v>5.3999999999999992E-2</v>
          </cell>
          <cell r="S16">
            <v>1.7999999999999999E-2</v>
          </cell>
          <cell r="T16">
            <v>5.3999999999999992E-2</v>
          </cell>
          <cell r="U16">
            <v>1.7999999999999999E-2</v>
          </cell>
          <cell r="V16">
            <v>1.7999999999999999E-2</v>
          </cell>
          <cell r="W16">
            <v>1.7999999999999999E-2</v>
          </cell>
          <cell r="X16">
            <v>1.7999999999999999E-2</v>
          </cell>
        </row>
        <row r="17">
          <cell r="D17" t="str">
            <v>飞行系</v>
          </cell>
          <cell r="E17" t="str">
            <v>冷却</v>
          </cell>
          <cell r="F17">
            <v>0</v>
          </cell>
          <cell r="G17">
            <v>165</v>
          </cell>
          <cell r="H17">
            <v>17</v>
          </cell>
          <cell r="I17">
            <v>48</v>
          </cell>
          <cell r="J17">
            <v>21</v>
          </cell>
          <cell r="K17">
            <v>41</v>
          </cell>
          <cell r="L17">
            <v>0</v>
          </cell>
          <cell r="M17">
            <v>61</v>
          </cell>
          <cell r="N17">
            <v>0</v>
          </cell>
          <cell r="O17">
            <v>1.222</v>
          </cell>
          <cell r="P17">
            <v>0.1</v>
          </cell>
          <cell r="Q17">
            <v>0.12995000000000001</v>
          </cell>
          <cell r="R17">
            <v>5.849999999999999E-2</v>
          </cell>
          <cell r="S17">
            <v>1.95E-2</v>
          </cell>
          <cell r="T17">
            <v>5.8499999999999996E-2</v>
          </cell>
          <cell r="U17">
            <v>1.95E-2</v>
          </cell>
          <cell r="V17">
            <v>1.95E-2</v>
          </cell>
          <cell r="W17">
            <v>1.95E-2</v>
          </cell>
          <cell r="X17">
            <v>1.95E-2</v>
          </cell>
        </row>
        <row r="18">
          <cell r="D18" t="str">
            <v>飞行系</v>
          </cell>
          <cell r="E18" t="str">
            <v>冷却</v>
          </cell>
          <cell r="F18">
            <v>0</v>
          </cell>
          <cell r="G18">
            <v>187</v>
          </cell>
          <cell r="H18">
            <v>18</v>
          </cell>
          <cell r="I18">
            <v>51</v>
          </cell>
          <cell r="J18">
            <v>22</v>
          </cell>
          <cell r="K18">
            <v>45</v>
          </cell>
          <cell r="L18">
            <v>0</v>
          </cell>
          <cell r="M18">
            <v>67</v>
          </cell>
          <cell r="N18">
            <v>0</v>
          </cell>
          <cell r="O18">
            <v>1.2450000000000001</v>
          </cell>
          <cell r="P18">
            <v>0.1</v>
          </cell>
          <cell r="Q18">
            <v>0.13110000000000002</v>
          </cell>
          <cell r="R18">
            <v>6.3E-2</v>
          </cell>
          <cell r="S18">
            <v>2.1000000000000001E-2</v>
          </cell>
          <cell r="T18">
            <v>6.3E-2</v>
          </cell>
          <cell r="U18">
            <v>2.1000000000000001E-2</v>
          </cell>
          <cell r="V18">
            <v>2.1000000000000001E-2</v>
          </cell>
          <cell r="W18">
            <v>2.1000000000000001E-2</v>
          </cell>
          <cell r="X18">
            <v>2.1000000000000001E-2</v>
          </cell>
        </row>
        <row r="19">
          <cell r="D19" t="str">
            <v>飞行系</v>
          </cell>
          <cell r="E19" t="str">
            <v>冷却</v>
          </cell>
          <cell r="F19">
            <v>0</v>
          </cell>
          <cell r="G19">
            <v>205</v>
          </cell>
          <cell r="H19">
            <v>20</v>
          </cell>
          <cell r="I19">
            <v>55</v>
          </cell>
          <cell r="J19">
            <v>24</v>
          </cell>
          <cell r="K19">
            <v>48</v>
          </cell>
          <cell r="L19">
            <v>0</v>
          </cell>
          <cell r="M19">
            <v>73</v>
          </cell>
          <cell r="N19">
            <v>0</v>
          </cell>
          <cell r="O19">
            <v>1.268</v>
          </cell>
          <cell r="P19">
            <v>0.1</v>
          </cell>
          <cell r="Q19">
            <v>0.13225000000000001</v>
          </cell>
          <cell r="R19">
            <v>6.7500000000000004E-2</v>
          </cell>
          <cell r="S19">
            <v>2.2500000000000003E-2</v>
          </cell>
          <cell r="T19">
            <v>6.7500000000000004E-2</v>
          </cell>
          <cell r="U19">
            <v>2.2500000000000003E-2</v>
          </cell>
          <cell r="V19">
            <v>2.2500000000000003E-2</v>
          </cell>
          <cell r="W19">
            <v>2.2500000000000003E-2</v>
          </cell>
          <cell r="X19">
            <v>2.2500000000000003E-2</v>
          </cell>
        </row>
        <row r="20">
          <cell r="D20" t="str">
            <v>飞行系</v>
          </cell>
          <cell r="E20" t="str">
            <v>冷却</v>
          </cell>
          <cell r="F20">
            <v>0</v>
          </cell>
          <cell r="G20">
            <v>223</v>
          </cell>
          <cell r="H20">
            <v>21</v>
          </cell>
          <cell r="I20">
            <v>59</v>
          </cell>
          <cell r="J20">
            <v>27</v>
          </cell>
          <cell r="K20">
            <v>52</v>
          </cell>
          <cell r="L20">
            <v>0</v>
          </cell>
          <cell r="M20">
            <v>81</v>
          </cell>
          <cell r="N20">
            <v>0</v>
          </cell>
          <cell r="O20">
            <v>1.2909999999999999</v>
          </cell>
          <cell r="P20">
            <v>0.1</v>
          </cell>
          <cell r="Q20">
            <v>0.13340000000000002</v>
          </cell>
          <cell r="R20">
            <v>7.2000000000000008E-2</v>
          </cell>
          <cell r="S20">
            <v>2.4000000000000004E-2</v>
          </cell>
          <cell r="T20">
            <v>7.2000000000000008E-2</v>
          </cell>
          <cell r="U20">
            <v>2.4000000000000004E-2</v>
          </cell>
          <cell r="V20">
            <v>2.4000000000000004E-2</v>
          </cell>
          <cell r="W20">
            <v>2.4000000000000004E-2</v>
          </cell>
          <cell r="X20">
            <v>2.4000000000000004E-2</v>
          </cell>
        </row>
        <row r="21">
          <cell r="D21" t="str">
            <v>飞行系</v>
          </cell>
          <cell r="E21" t="str">
            <v>冷却</v>
          </cell>
          <cell r="F21">
            <v>0</v>
          </cell>
          <cell r="G21">
            <v>241</v>
          </cell>
          <cell r="H21">
            <v>23</v>
          </cell>
          <cell r="I21">
            <v>64</v>
          </cell>
          <cell r="J21">
            <v>29</v>
          </cell>
          <cell r="K21">
            <v>56</v>
          </cell>
          <cell r="L21">
            <v>0</v>
          </cell>
          <cell r="M21">
            <v>88</v>
          </cell>
          <cell r="N21">
            <v>0</v>
          </cell>
          <cell r="O21">
            <v>1.3140000000000001</v>
          </cell>
          <cell r="P21">
            <v>0.1</v>
          </cell>
          <cell r="Q21">
            <v>0.13455</v>
          </cell>
          <cell r="R21">
            <v>7.6500000000000012E-2</v>
          </cell>
          <cell r="S21">
            <v>2.5500000000000005E-2</v>
          </cell>
          <cell r="T21">
            <v>7.6500000000000012E-2</v>
          </cell>
          <cell r="U21">
            <v>2.5500000000000005E-2</v>
          </cell>
          <cell r="V21">
            <v>2.5500000000000005E-2</v>
          </cell>
          <cell r="W21">
            <v>2.5500000000000005E-2</v>
          </cell>
          <cell r="X21">
            <v>2.5500000000000005E-2</v>
          </cell>
        </row>
        <row r="22">
          <cell r="D22" t="str">
            <v>飞行系</v>
          </cell>
          <cell r="E22" t="str">
            <v>冷却</v>
          </cell>
          <cell r="F22">
            <v>0</v>
          </cell>
          <cell r="G22">
            <v>259</v>
          </cell>
          <cell r="H22">
            <v>24</v>
          </cell>
          <cell r="I22">
            <v>68</v>
          </cell>
          <cell r="J22">
            <v>31</v>
          </cell>
          <cell r="K22">
            <v>60</v>
          </cell>
          <cell r="L22">
            <v>0</v>
          </cell>
          <cell r="M22">
            <v>96</v>
          </cell>
          <cell r="N22">
            <v>0</v>
          </cell>
          <cell r="O22">
            <v>1.337</v>
          </cell>
          <cell r="P22">
            <v>0.1</v>
          </cell>
          <cell r="Q22">
            <v>0.13570000000000002</v>
          </cell>
          <cell r="R22">
            <v>8.1000000000000016E-2</v>
          </cell>
          <cell r="S22">
            <v>2.7000000000000007E-2</v>
          </cell>
          <cell r="T22">
            <v>8.1000000000000016E-2</v>
          </cell>
          <cell r="U22">
            <v>2.7000000000000007E-2</v>
          </cell>
          <cell r="V22">
            <v>2.7000000000000007E-2</v>
          </cell>
          <cell r="W22">
            <v>2.7000000000000007E-2</v>
          </cell>
          <cell r="X22">
            <v>2.7000000000000007E-2</v>
          </cell>
        </row>
        <row r="23">
          <cell r="D23" t="str">
            <v>飞行系</v>
          </cell>
          <cell r="E23" t="str">
            <v>冷却</v>
          </cell>
          <cell r="F23">
            <v>0</v>
          </cell>
          <cell r="G23">
            <v>279</v>
          </cell>
          <cell r="H23">
            <v>26</v>
          </cell>
          <cell r="I23">
            <v>72</v>
          </cell>
          <cell r="J23">
            <v>33</v>
          </cell>
          <cell r="K23">
            <v>64</v>
          </cell>
          <cell r="L23">
            <v>0</v>
          </cell>
          <cell r="M23">
            <v>103</v>
          </cell>
          <cell r="N23">
            <v>0</v>
          </cell>
          <cell r="O23">
            <v>1.36</v>
          </cell>
          <cell r="P23">
            <v>0.1</v>
          </cell>
          <cell r="Q23">
            <v>0.13685000000000003</v>
          </cell>
          <cell r="R23">
            <v>8.550000000000002E-2</v>
          </cell>
          <cell r="S23">
            <v>2.8500000000000008E-2</v>
          </cell>
          <cell r="T23">
            <v>8.550000000000002E-2</v>
          </cell>
          <cell r="U23">
            <v>2.8500000000000008E-2</v>
          </cell>
          <cell r="V23">
            <v>2.8500000000000008E-2</v>
          </cell>
          <cell r="W23">
            <v>2.8500000000000008E-2</v>
          </cell>
          <cell r="X23">
            <v>2.8500000000000008E-2</v>
          </cell>
        </row>
        <row r="24">
          <cell r="D24" t="str">
            <v>飞行系</v>
          </cell>
          <cell r="E24" t="str">
            <v>冷却</v>
          </cell>
          <cell r="F24">
            <v>0</v>
          </cell>
          <cell r="G24">
            <v>301</v>
          </cell>
          <cell r="H24">
            <v>27</v>
          </cell>
          <cell r="I24">
            <v>77</v>
          </cell>
          <cell r="J24">
            <v>36</v>
          </cell>
          <cell r="K24">
            <v>68</v>
          </cell>
          <cell r="L24">
            <v>0</v>
          </cell>
          <cell r="M24">
            <v>111</v>
          </cell>
          <cell r="N24">
            <v>0</v>
          </cell>
          <cell r="O24">
            <v>1.383</v>
          </cell>
          <cell r="P24">
            <v>0.1</v>
          </cell>
          <cell r="Q24">
            <v>0.13800000000000001</v>
          </cell>
          <cell r="R24">
            <v>9.0000000000000024E-2</v>
          </cell>
          <cell r="S24">
            <v>3.0000000000000009E-2</v>
          </cell>
          <cell r="T24">
            <v>9.0000000000000024E-2</v>
          </cell>
          <cell r="U24">
            <v>3.0000000000000009E-2</v>
          </cell>
          <cell r="V24">
            <v>3.0000000000000009E-2</v>
          </cell>
          <cell r="W24">
            <v>3.0000000000000009E-2</v>
          </cell>
          <cell r="X24">
            <v>3.0000000000000009E-2</v>
          </cell>
        </row>
        <row r="25">
          <cell r="D25" t="str">
            <v>飞行系</v>
          </cell>
          <cell r="E25" t="str">
            <v>冷却</v>
          </cell>
          <cell r="F25">
            <v>0</v>
          </cell>
          <cell r="G25">
            <v>321</v>
          </cell>
          <cell r="H25">
            <v>29</v>
          </cell>
          <cell r="I25">
            <v>82</v>
          </cell>
          <cell r="J25">
            <v>39</v>
          </cell>
          <cell r="K25">
            <v>73</v>
          </cell>
          <cell r="L25">
            <v>0</v>
          </cell>
          <cell r="M25">
            <v>118</v>
          </cell>
          <cell r="N25">
            <v>0</v>
          </cell>
          <cell r="O25">
            <v>1.4059999999999999</v>
          </cell>
          <cell r="P25">
            <v>0.1</v>
          </cell>
          <cell r="Q25">
            <v>0.13915000000000002</v>
          </cell>
          <cell r="R25">
            <v>9.4500000000000028E-2</v>
          </cell>
          <cell r="S25">
            <v>3.1500000000000007E-2</v>
          </cell>
          <cell r="T25">
            <v>9.4500000000000028E-2</v>
          </cell>
          <cell r="U25">
            <v>3.1500000000000007E-2</v>
          </cell>
          <cell r="V25">
            <v>3.1500000000000007E-2</v>
          </cell>
          <cell r="W25">
            <v>3.1500000000000007E-2</v>
          </cell>
          <cell r="X25">
            <v>3.1500000000000007E-2</v>
          </cell>
        </row>
        <row r="26">
          <cell r="D26" t="str">
            <v>飞行系</v>
          </cell>
          <cell r="E26" t="str">
            <v>冷却</v>
          </cell>
          <cell r="F26">
            <v>0</v>
          </cell>
          <cell r="G26">
            <v>342</v>
          </cell>
          <cell r="H26">
            <v>30</v>
          </cell>
          <cell r="I26">
            <v>88</v>
          </cell>
          <cell r="J26">
            <v>42</v>
          </cell>
          <cell r="K26">
            <v>77</v>
          </cell>
          <cell r="L26">
            <v>0</v>
          </cell>
          <cell r="M26">
            <v>126</v>
          </cell>
          <cell r="N26">
            <v>0</v>
          </cell>
          <cell r="O26">
            <v>1.429</v>
          </cell>
          <cell r="P26">
            <v>0.1</v>
          </cell>
          <cell r="Q26">
            <v>0.14030000000000001</v>
          </cell>
          <cell r="R26">
            <v>9.9000000000000032E-2</v>
          </cell>
          <cell r="S26">
            <v>3.3000000000000008E-2</v>
          </cell>
          <cell r="T26">
            <v>9.9000000000000032E-2</v>
          </cell>
          <cell r="U26">
            <v>3.3000000000000008E-2</v>
          </cell>
          <cell r="V26">
            <v>3.3000000000000008E-2</v>
          </cell>
          <cell r="W26">
            <v>3.3000000000000008E-2</v>
          </cell>
          <cell r="X26">
            <v>3.3000000000000008E-2</v>
          </cell>
        </row>
        <row r="27">
          <cell r="D27" t="str">
            <v>飞行系</v>
          </cell>
          <cell r="E27" t="str">
            <v>冷却</v>
          </cell>
          <cell r="F27">
            <v>0</v>
          </cell>
          <cell r="G27">
            <v>364</v>
          </cell>
          <cell r="H27">
            <v>32</v>
          </cell>
          <cell r="I27">
            <v>92</v>
          </cell>
          <cell r="J27">
            <v>44</v>
          </cell>
          <cell r="K27">
            <v>82</v>
          </cell>
          <cell r="L27">
            <v>0</v>
          </cell>
          <cell r="M27">
            <v>135</v>
          </cell>
          <cell r="N27">
            <v>0</v>
          </cell>
          <cell r="O27">
            <v>1.452</v>
          </cell>
          <cell r="P27">
            <v>0.1</v>
          </cell>
          <cell r="Q27">
            <v>0.14145000000000002</v>
          </cell>
          <cell r="R27">
            <v>0.10350000000000004</v>
          </cell>
          <cell r="S27">
            <v>3.450000000000001E-2</v>
          </cell>
          <cell r="T27">
            <v>0.10350000000000004</v>
          </cell>
          <cell r="U27">
            <v>3.450000000000001E-2</v>
          </cell>
          <cell r="V27">
            <v>3.450000000000001E-2</v>
          </cell>
          <cell r="W27">
            <v>3.450000000000001E-2</v>
          </cell>
          <cell r="X27">
            <v>3.450000000000001E-2</v>
          </cell>
        </row>
        <row r="28">
          <cell r="D28" t="str">
            <v>飞行系</v>
          </cell>
          <cell r="E28" t="str">
            <v>冷却</v>
          </cell>
          <cell r="F28">
            <v>0</v>
          </cell>
          <cell r="G28">
            <v>388</v>
          </cell>
          <cell r="H28">
            <v>33</v>
          </cell>
          <cell r="I28">
            <v>98</v>
          </cell>
          <cell r="J28">
            <v>47</v>
          </cell>
          <cell r="K28">
            <v>87</v>
          </cell>
          <cell r="L28">
            <v>0</v>
          </cell>
          <cell r="M28">
            <v>144</v>
          </cell>
          <cell r="N28">
            <v>0</v>
          </cell>
          <cell r="O28">
            <v>1.4750000000000001</v>
          </cell>
          <cell r="P28">
            <v>0.1</v>
          </cell>
          <cell r="Q28">
            <v>0.14260000000000003</v>
          </cell>
          <cell r="R28">
            <v>0.10800000000000004</v>
          </cell>
          <cell r="S28">
            <v>3.6000000000000011E-2</v>
          </cell>
          <cell r="T28">
            <v>0.10800000000000004</v>
          </cell>
          <cell r="U28">
            <v>3.6000000000000011E-2</v>
          </cell>
          <cell r="V28">
            <v>3.6000000000000011E-2</v>
          </cell>
          <cell r="W28">
            <v>3.6000000000000011E-2</v>
          </cell>
          <cell r="X28">
            <v>3.6000000000000011E-2</v>
          </cell>
        </row>
        <row r="29">
          <cell r="D29" t="str">
            <v>飞行系</v>
          </cell>
          <cell r="E29" t="str">
            <v>冷却</v>
          </cell>
          <cell r="F29">
            <v>0</v>
          </cell>
          <cell r="G29">
            <v>412</v>
          </cell>
          <cell r="H29">
            <v>35</v>
          </cell>
          <cell r="I29">
            <v>104</v>
          </cell>
          <cell r="J29">
            <v>50</v>
          </cell>
          <cell r="K29">
            <v>92</v>
          </cell>
          <cell r="L29">
            <v>0</v>
          </cell>
          <cell r="M29">
            <v>153</v>
          </cell>
          <cell r="N29">
            <v>0</v>
          </cell>
          <cell r="O29">
            <v>1.498</v>
          </cell>
          <cell r="P29">
            <v>0.1</v>
          </cell>
          <cell r="Q29">
            <v>0.14375000000000002</v>
          </cell>
          <cell r="R29">
            <v>0.11250000000000003</v>
          </cell>
          <cell r="S29">
            <v>3.7500000000000012E-2</v>
          </cell>
          <cell r="T29">
            <v>0.11250000000000004</v>
          </cell>
          <cell r="U29">
            <v>3.7500000000000012E-2</v>
          </cell>
          <cell r="V29">
            <v>3.7500000000000012E-2</v>
          </cell>
          <cell r="W29">
            <v>3.7500000000000012E-2</v>
          </cell>
          <cell r="X29">
            <v>3.7500000000000012E-2</v>
          </cell>
        </row>
        <row r="30">
          <cell r="D30" t="str">
            <v>飞行系</v>
          </cell>
          <cell r="E30" t="str">
            <v>冷却</v>
          </cell>
          <cell r="F30">
            <v>0</v>
          </cell>
          <cell r="G30">
            <v>436</v>
          </cell>
          <cell r="H30">
            <v>36</v>
          </cell>
          <cell r="I30">
            <v>109</v>
          </cell>
          <cell r="J30">
            <v>53</v>
          </cell>
          <cell r="K30">
            <v>97</v>
          </cell>
          <cell r="L30">
            <v>0</v>
          </cell>
          <cell r="M30">
            <v>162</v>
          </cell>
          <cell r="N30">
            <v>0</v>
          </cell>
          <cell r="O30">
            <v>1.5209999999999999</v>
          </cell>
          <cell r="P30">
            <v>0.1</v>
          </cell>
          <cell r="Q30">
            <v>0.14490000000000003</v>
          </cell>
          <cell r="R30">
            <v>0.11700000000000003</v>
          </cell>
          <cell r="S30">
            <v>3.9000000000000014E-2</v>
          </cell>
          <cell r="T30">
            <v>0.11700000000000005</v>
          </cell>
          <cell r="U30">
            <v>3.9000000000000014E-2</v>
          </cell>
          <cell r="V30">
            <v>3.9000000000000014E-2</v>
          </cell>
          <cell r="W30">
            <v>3.9000000000000014E-2</v>
          </cell>
          <cell r="X30">
            <v>3.9000000000000014E-2</v>
          </cell>
        </row>
        <row r="31">
          <cell r="D31" t="str">
            <v>飞行系</v>
          </cell>
          <cell r="E31" t="str">
            <v>冷却</v>
          </cell>
          <cell r="F31">
            <v>0</v>
          </cell>
          <cell r="G31">
            <v>459</v>
          </cell>
          <cell r="H31">
            <v>38</v>
          </cell>
          <cell r="I31">
            <v>116</v>
          </cell>
          <cell r="J31">
            <v>56</v>
          </cell>
          <cell r="K31">
            <v>102</v>
          </cell>
          <cell r="L31">
            <v>0</v>
          </cell>
          <cell r="M31">
            <v>171</v>
          </cell>
          <cell r="N31">
            <v>0</v>
          </cell>
          <cell r="O31">
            <v>1.544</v>
          </cell>
          <cell r="P31">
            <v>0.1</v>
          </cell>
          <cell r="Q31">
            <v>0.14605000000000001</v>
          </cell>
          <cell r="R31">
            <v>0.12150000000000004</v>
          </cell>
          <cell r="S31">
            <v>4.0500000000000015E-2</v>
          </cell>
          <cell r="T31">
            <v>0.12150000000000005</v>
          </cell>
          <cell r="U31">
            <v>4.0500000000000015E-2</v>
          </cell>
          <cell r="V31">
            <v>4.0500000000000015E-2</v>
          </cell>
          <cell r="W31">
            <v>4.0500000000000015E-2</v>
          </cell>
          <cell r="X31">
            <v>4.0500000000000015E-2</v>
          </cell>
        </row>
        <row r="32">
          <cell r="D32" t="str">
            <v>飞行系</v>
          </cell>
          <cell r="E32" t="str">
            <v>冷却</v>
          </cell>
          <cell r="F32">
            <v>0</v>
          </cell>
          <cell r="G32">
            <v>483</v>
          </cell>
          <cell r="H32">
            <v>39</v>
          </cell>
          <cell r="I32">
            <v>121</v>
          </cell>
          <cell r="J32">
            <v>59</v>
          </cell>
          <cell r="K32">
            <v>108</v>
          </cell>
          <cell r="L32">
            <v>0</v>
          </cell>
          <cell r="M32">
            <v>180</v>
          </cell>
          <cell r="N32">
            <v>0</v>
          </cell>
          <cell r="O32">
            <v>1.5669999999999999</v>
          </cell>
          <cell r="P32">
            <v>0.1</v>
          </cell>
          <cell r="Q32">
            <v>0.14720000000000003</v>
          </cell>
          <cell r="R32">
            <v>0.12600000000000003</v>
          </cell>
          <cell r="S32">
            <v>4.2000000000000016E-2</v>
          </cell>
          <cell r="T32">
            <v>0.12600000000000006</v>
          </cell>
          <cell r="U32">
            <v>4.2000000000000016E-2</v>
          </cell>
          <cell r="V32">
            <v>4.2000000000000016E-2</v>
          </cell>
          <cell r="W32">
            <v>4.2000000000000016E-2</v>
          </cell>
          <cell r="X32">
            <v>4.2000000000000016E-2</v>
          </cell>
        </row>
        <row r="33">
          <cell r="D33" t="str">
            <v>飞行系</v>
          </cell>
          <cell r="E33" t="str">
            <v>冷却</v>
          </cell>
          <cell r="F33">
            <v>0</v>
          </cell>
          <cell r="G33">
            <v>510</v>
          </cell>
          <cell r="H33">
            <v>41</v>
          </cell>
          <cell r="I33">
            <v>128</v>
          </cell>
          <cell r="J33">
            <v>62</v>
          </cell>
          <cell r="K33">
            <v>113</v>
          </cell>
          <cell r="L33">
            <v>0</v>
          </cell>
          <cell r="M33">
            <v>189</v>
          </cell>
          <cell r="N33">
            <v>0</v>
          </cell>
          <cell r="O33">
            <v>1.5899999999999999</v>
          </cell>
          <cell r="P33">
            <v>0.1</v>
          </cell>
          <cell r="Q33">
            <v>0.14835000000000004</v>
          </cell>
          <cell r="R33">
            <v>0.13050000000000003</v>
          </cell>
          <cell r="S33">
            <v>4.3500000000000018E-2</v>
          </cell>
          <cell r="T33">
            <v>0.13050000000000006</v>
          </cell>
          <cell r="U33">
            <v>4.3500000000000018E-2</v>
          </cell>
          <cell r="V33">
            <v>4.3500000000000018E-2</v>
          </cell>
          <cell r="W33">
            <v>4.3500000000000018E-2</v>
          </cell>
          <cell r="X33">
            <v>4.3500000000000018E-2</v>
          </cell>
        </row>
        <row r="34">
          <cell r="D34" t="str">
            <v>飞行系</v>
          </cell>
          <cell r="E34" t="str">
            <v>冷却</v>
          </cell>
          <cell r="F34">
            <v>0</v>
          </cell>
          <cell r="G34">
            <v>537</v>
          </cell>
          <cell r="H34">
            <v>42</v>
          </cell>
          <cell r="I34">
            <v>134</v>
          </cell>
          <cell r="J34">
            <v>65</v>
          </cell>
          <cell r="K34">
            <v>119</v>
          </cell>
          <cell r="L34">
            <v>0</v>
          </cell>
          <cell r="M34">
            <v>198</v>
          </cell>
          <cell r="N34">
            <v>0</v>
          </cell>
          <cell r="O34">
            <v>1.613</v>
          </cell>
          <cell r="P34">
            <v>0.1</v>
          </cell>
          <cell r="Q34">
            <v>0.14950000000000002</v>
          </cell>
          <cell r="R34">
            <v>0.13500000000000004</v>
          </cell>
          <cell r="S34">
            <v>4.5000000000000019E-2</v>
          </cell>
          <cell r="T34">
            <v>0.13500000000000006</v>
          </cell>
          <cell r="U34">
            <v>4.5000000000000019E-2</v>
          </cell>
          <cell r="V34">
            <v>4.5000000000000019E-2</v>
          </cell>
          <cell r="W34">
            <v>4.5000000000000019E-2</v>
          </cell>
          <cell r="X34">
            <v>4.5000000000000019E-2</v>
          </cell>
        </row>
        <row r="35">
          <cell r="D35" t="str">
            <v>飞行系</v>
          </cell>
          <cell r="E35" t="str">
            <v>冷却</v>
          </cell>
          <cell r="F35">
            <v>0</v>
          </cell>
          <cell r="G35">
            <v>564</v>
          </cell>
          <cell r="H35">
            <v>44</v>
          </cell>
          <cell r="I35">
            <v>140</v>
          </cell>
          <cell r="J35">
            <v>68</v>
          </cell>
          <cell r="K35">
            <v>124</v>
          </cell>
          <cell r="L35">
            <v>0</v>
          </cell>
          <cell r="M35">
            <v>207</v>
          </cell>
          <cell r="N35">
            <v>0</v>
          </cell>
          <cell r="O35">
            <v>1.6360000000000001</v>
          </cell>
          <cell r="P35">
            <v>0.1</v>
          </cell>
          <cell r="Q35">
            <v>0.15065000000000003</v>
          </cell>
          <cell r="R35">
            <v>0.13950000000000004</v>
          </cell>
          <cell r="S35">
            <v>4.650000000000002E-2</v>
          </cell>
          <cell r="T35">
            <v>0.13950000000000007</v>
          </cell>
          <cell r="U35">
            <v>4.650000000000002E-2</v>
          </cell>
          <cell r="V35">
            <v>4.650000000000002E-2</v>
          </cell>
          <cell r="W35">
            <v>4.650000000000002E-2</v>
          </cell>
          <cell r="X35">
            <v>4.650000000000002E-2</v>
          </cell>
        </row>
        <row r="36">
          <cell r="D36" t="str">
            <v>飞行系</v>
          </cell>
          <cell r="E36" t="str">
            <v>冷却</v>
          </cell>
          <cell r="F36">
            <v>0</v>
          </cell>
          <cell r="G36">
            <v>590</v>
          </cell>
          <cell r="H36">
            <v>45</v>
          </cell>
          <cell r="I36">
            <v>148</v>
          </cell>
          <cell r="J36">
            <v>72</v>
          </cell>
          <cell r="K36">
            <v>131</v>
          </cell>
          <cell r="L36">
            <v>0</v>
          </cell>
          <cell r="M36">
            <v>217</v>
          </cell>
          <cell r="N36">
            <v>0</v>
          </cell>
          <cell r="O36">
            <v>1.6589999999999998</v>
          </cell>
          <cell r="P36">
            <v>0.1</v>
          </cell>
          <cell r="Q36">
            <v>0.15180000000000002</v>
          </cell>
          <cell r="R36">
            <v>0.14400000000000004</v>
          </cell>
          <cell r="S36">
            <v>4.8000000000000022E-2</v>
          </cell>
          <cell r="T36">
            <v>0.14400000000000007</v>
          </cell>
          <cell r="U36">
            <v>4.8000000000000022E-2</v>
          </cell>
          <cell r="V36">
            <v>4.8000000000000022E-2</v>
          </cell>
          <cell r="W36">
            <v>4.8000000000000022E-2</v>
          </cell>
          <cell r="X36">
            <v>4.8000000000000022E-2</v>
          </cell>
        </row>
        <row r="37">
          <cell r="D37" t="str">
            <v>飞行系</v>
          </cell>
          <cell r="E37" t="str">
            <v>冷却</v>
          </cell>
          <cell r="F37">
            <v>0</v>
          </cell>
          <cell r="G37">
            <v>616</v>
          </cell>
          <cell r="H37">
            <v>47</v>
          </cell>
          <cell r="I37">
            <v>155</v>
          </cell>
          <cell r="J37">
            <v>75</v>
          </cell>
          <cell r="K37">
            <v>136</v>
          </cell>
          <cell r="L37">
            <v>0</v>
          </cell>
          <cell r="M37">
            <v>228</v>
          </cell>
          <cell r="N37">
            <v>0</v>
          </cell>
          <cell r="O37">
            <v>1.6819999999999999</v>
          </cell>
          <cell r="P37">
            <v>0.1</v>
          </cell>
          <cell r="Q37">
            <v>0.15295000000000003</v>
          </cell>
          <cell r="R37">
            <v>0.14850000000000005</v>
          </cell>
          <cell r="S37">
            <v>4.9500000000000023E-2</v>
          </cell>
          <cell r="T37">
            <v>0.14850000000000008</v>
          </cell>
          <cell r="U37">
            <v>4.9500000000000023E-2</v>
          </cell>
          <cell r="V37">
            <v>4.9500000000000023E-2</v>
          </cell>
          <cell r="W37">
            <v>4.9500000000000023E-2</v>
          </cell>
          <cell r="X37">
            <v>4.9500000000000023E-2</v>
          </cell>
        </row>
        <row r="38">
          <cell r="D38" t="str">
            <v>飞行系</v>
          </cell>
          <cell r="E38" t="str">
            <v>冷却</v>
          </cell>
          <cell r="F38">
            <v>0</v>
          </cell>
          <cell r="G38">
            <v>644</v>
          </cell>
          <cell r="H38">
            <v>48</v>
          </cell>
          <cell r="I38">
            <v>161</v>
          </cell>
          <cell r="J38">
            <v>78</v>
          </cell>
          <cell r="K38">
            <v>143</v>
          </cell>
          <cell r="L38">
            <v>0</v>
          </cell>
          <cell r="M38">
            <v>238</v>
          </cell>
          <cell r="N38">
            <v>0</v>
          </cell>
          <cell r="O38">
            <v>1.7050000000000001</v>
          </cell>
          <cell r="P38">
            <v>0.1</v>
          </cell>
          <cell r="Q38">
            <v>0.15410000000000004</v>
          </cell>
          <cell r="R38">
            <v>0.15300000000000005</v>
          </cell>
          <cell r="S38">
            <v>5.1000000000000024E-2</v>
          </cell>
          <cell r="T38">
            <v>0.15300000000000008</v>
          </cell>
          <cell r="U38">
            <v>5.1000000000000024E-2</v>
          </cell>
          <cell r="V38">
            <v>5.1000000000000024E-2</v>
          </cell>
          <cell r="W38">
            <v>5.1000000000000024E-2</v>
          </cell>
          <cell r="X38">
            <v>5.1000000000000024E-2</v>
          </cell>
        </row>
        <row r="39">
          <cell r="D39" t="str">
            <v>飞行系</v>
          </cell>
          <cell r="E39" t="str">
            <v>冷却</v>
          </cell>
          <cell r="F39">
            <v>0</v>
          </cell>
          <cell r="G39">
            <v>674</v>
          </cell>
          <cell r="H39">
            <v>50</v>
          </cell>
          <cell r="I39">
            <v>168</v>
          </cell>
          <cell r="J39">
            <v>81</v>
          </cell>
          <cell r="K39">
            <v>149</v>
          </cell>
          <cell r="L39">
            <v>0</v>
          </cell>
          <cell r="M39">
            <v>249</v>
          </cell>
          <cell r="N39">
            <v>0</v>
          </cell>
          <cell r="O39">
            <v>1.728</v>
          </cell>
          <cell r="P39">
            <v>0.1</v>
          </cell>
          <cell r="Q39">
            <v>0.15525000000000003</v>
          </cell>
          <cell r="R39">
            <v>0.15750000000000006</v>
          </cell>
          <cell r="S39">
            <v>5.2500000000000026E-2</v>
          </cell>
          <cell r="T39">
            <v>0.15750000000000008</v>
          </cell>
          <cell r="U39">
            <v>5.2500000000000026E-2</v>
          </cell>
          <cell r="V39">
            <v>5.2500000000000026E-2</v>
          </cell>
          <cell r="W39">
            <v>5.2500000000000026E-2</v>
          </cell>
          <cell r="X39">
            <v>5.2500000000000026E-2</v>
          </cell>
        </row>
        <row r="40">
          <cell r="D40" t="str">
            <v>飞行系</v>
          </cell>
          <cell r="E40" t="str">
            <v>冷却</v>
          </cell>
          <cell r="F40">
            <v>0</v>
          </cell>
          <cell r="G40">
            <v>704</v>
          </cell>
          <cell r="H40">
            <v>52</v>
          </cell>
          <cell r="I40">
            <v>176</v>
          </cell>
          <cell r="J40">
            <v>85</v>
          </cell>
          <cell r="K40">
            <v>156</v>
          </cell>
          <cell r="L40">
            <v>0</v>
          </cell>
          <cell r="M40">
            <v>259</v>
          </cell>
          <cell r="N40">
            <v>0</v>
          </cell>
          <cell r="O40">
            <v>1.7509999999999999</v>
          </cell>
          <cell r="P40">
            <v>0.1</v>
          </cell>
          <cell r="Q40">
            <v>0.15640000000000004</v>
          </cell>
          <cell r="R40">
            <v>0.16200000000000006</v>
          </cell>
          <cell r="S40">
            <v>5.4000000000000027E-2</v>
          </cell>
          <cell r="T40">
            <v>0.16200000000000009</v>
          </cell>
          <cell r="U40">
            <v>5.4000000000000027E-2</v>
          </cell>
          <cell r="V40">
            <v>5.4000000000000027E-2</v>
          </cell>
          <cell r="W40">
            <v>5.4000000000000027E-2</v>
          </cell>
          <cell r="X40">
            <v>5.4000000000000027E-2</v>
          </cell>
        </row>
        <row r="41">
          <cell r="D41" t="str">
            <v>飞行系</v>
          </cell>
          <cell r="E41" t="str">
            <v>冷却</v>
          </cell>
          <cell r="F41">
            <v>0</v>
          </cell>
          <cell r="G41">
            <v>733</v>
          </cell>
          <cell r="H41">
            <v>54</v>
          </cell>
          <cell r="I41">
            <v>184</v>
          </cell>
          <cell r="J41">
            <v>89</v>
          </cell>
          <cell r="K41">
            <v>163</v>
          </cell>
          <cell r="L41">
            <v>0</v>
          </cell>
          <cell r="M41">
            <v>270</v>
          </cell>
          <cell r="N41">
            <v>0</v>
          </cell>
          <cell r="O41">
            <v>1.774</v>
          </cell>
          <cell r="P41">
            <v>0.1</v>
          </cell>
          <cell r="Q41">
            <v>0.15755000000000002</v>
          </cell>
          <cell r="R41">
            <v>0.16650000000000006</v>
          </cell>
          <cell r="S41">
            <v>5.5500000000000028E-2</v>
          </cell>
          <cell r="T41">
            <v>0.16650000000000009</v>
          </cell>
          <cell r="U41">
            <v>5.5500000000000028E-2</v>
          </cell>
          <cell r="V41">
            <v>5.5500000000000028E-2</v>
          </cell>
          <cell r="W41">
            <v>5.5500000000000028E-2</v>
          </cell>
          <cell r="X41">
            <v>5.5500000000000028E-2</v>
          </cell>
        </row>
        <row r="42">
          <cell r="D42" t="str">
            <v>飞行系</v>
          </cell>
          <cell r="E42" t="str">
            <v>冷却</v>
          </cell>
          <cell r="F42">
            <v>0</v>
          </cell>
          <cell r="G42">
            <v>762</v>
          </cell>
          <cell r="H42">
            <v>56</v>
          </cell>
          <cell r="I42">
            <v>192</v>
          </cell>
          <cell r="J42">
            <v>93</v>
          </cell>
          <cell r="K42">
            <v>169</v>
          </cell>
          <cell r="L42">
            <v>0</v>
          </cell>
          <cell r="M42">
            <v>280</v>
          </cell>
          <cell r="N42">
            <v>0</v>
          </cell>
          <cell r="O42">
            <v>1.7969999999999999</v>
          </cell>
          <cell r="P42">
            <v>0.1</v>
          </cell>
          <cell r="Q42">
            <v>0.15870000000000004</v>
          </cell>
          <cell r="R42">
            <v>0.17100000000000007</v>
          </cell>
          <cell r="S42">
            <v>5.700000000000003E-2</v>
          </cell>
          <cell r="T42">
            <v>0.1710000000000001</v>
          </cell>
          <cell r="U42">
            <v>5.700000000000003E-2</v>
          </cell>
          <cell r="V42">
            <v>5.700000000000003E-2</v>
          </cell>
          <cell r="W42">
            <v>5.700000000000003E-2</v>
          </cell>
          <cell r="X42">
            <v>5.700000000000003E-2</v>
          </cell>
        </row>
        <row r="43">
          <cell r="D43" t="str">
            <v>飞行系</v>
          </cell>
          <cell r="E43" t="str">
            <v>冷却</v>
          </cell>
          <cell r="F43">
            <v>0</v>
          </cell>
          <cell r="G43">
            <v>790</v>
          </cell>
          <cell r="H43">
            <v>58</v>
          </cell>
          <cell r="I43">
            <v>200</v>
          </cell>
          <cell r="J43">
            <v>96</v>
          </cell>
          <cell r="K43">
            <v>176</v>
          </cell>
          <cell r="L43">
            <v>0</v>
          </cell>
          <cell r="M43">
            <v>291</v>
          </cell>
          <cell r="N43">
            <v>0</v>
          </cell>
          <cell r="O43">
            <v>1.82</v>
          </cell>
          <cell r="P43">
            <v>0.1</v>
          </cell>
          <cell r="Q43">
            <v>0.15985000000000005</v>
          </cell>
          <cell r="R43">
            <v>0.17550000000000007</v>
          </cell>
          <cell r="S43">
            <v>5.8500000000000031E-2</v>
          </cell>
          <cell r="T43">
            <v>0.1755000000000001</v>
          </cell>
          <cell r="U43">
            <v>5.8500000000000031E-2</v>
          </cell>
          <cell r="V43">
            <v>5.8500000000000031E-2</v>
          </cell>
          <cell r="W43">
            <v>5.8500000000000031E-2</v>
          </cell>
          <cell r="X43">
            <v>5.8500000000000031E-2</v>
          </cell>
        </row>
        <row r="44">
          <cell r="D44" t="str">
            <v>飞行系</v>
          </cell>
          <cell r="E44" t="str">
            <v>冷却</v>
          </cell>
          <cell r="F44">
            <v>0</v>
          </cell>
          <cell r="G44">
            <v>822</v>
          </cell>
          <cell r="H44">
            <v>60</v>
          </cell>
          <cell r="I44">
            <v>208</v>
          </cell>
          <cell r="J44">
            <v>100</v>
          </cell>
          <cell r="K44">
            <v>184</v>
          </cell>
          <cell r="L44">
            <v>0</v>
          </cell>
          <cell r="M44">
            <v>301</v>
          </cell>
          <cell r="N44">
            <v>0</v>
          </cell>
          <cell r="O44">
            <v>1.843</v>
          </cell>
          <cell r="P44">
            <v>0.1</v>
          </cell>
          <cell r="Q44">
            <v>0.16100000000000003</v>
          </cell>
          <cell r="R44">
            <v>0.18000000000000008</v>
          </cell>
          <cell r="S44">
            <v>6.0000000000000032E-2</v>
          </cell>
          <cell r="T44">
            <v>0.1800000000000001</v>
          </cell>
          <cell r="U44">
            <v>6.0000000000000032E-2</v>
          </cell>
          <cell r="V44">
            <v>6.0000000000000032E-2</v>
          </cell>
          <cell r="W44">
            <v>6.0000000000000032E-2</v>
          </cell>
          <cell r="X44">
            <v>6.0000000000000032E-2</v>
          </cell>
        </row>
        <row r="45">
          <cell r="D45" t="str">
            <v>飞行系</v>
          </cell>
          <cell r="E45" t="str">
            <v>冷却</v>
          </cell>
          <cell r="F45">
            <v>0</v>
          </cell>
          <cell r="G45">
            <v>853</v>
          </cell>
          <cell r="H45">
            <v>62</v>
          </cell>
          <cell r="I45">
            <v>216</v>
          </cell>
          <cell r="J45">
            <v>104</v>
          </cell>
          <cell r="K45">
            <v>190</v>
          </cell>
          <cell r="L45">
            <v>0</v>
          </cell>
          <cell r="M45">
            <v>313</v>
          </cell>
          <cell r="N45">
            <v>0</v>
          </cell>
          <cell r="O45">
            <v>1.8660000000000001</v>
          </cell>
          <cell r="P45">
            <v>0.1</v>
          </cell>
          <cell r="Q45">
            <v>0.16215000000000004</v>
          </cell>
          <cell r="R45">
            <v>0.18450000000000008</v>
          </cell>
          <cell r="S45">
            <v>6.1500000000000034E-2</v>
          </cell>
          <cell r="T45">
            <v>0.18450000000000011</v>
          </cell>
          <cell r="U45">
            <v>6.1500000000000034E-2</v>
          </cell>
          <cell r="V45">
            <v>6.1500000000000034E-2</v>
          </cell>
          <cell r="W45">
            <v>6.1500000000000034E-2</v>
          </cell>
          <cell r="X45">
            <v>6.1500000000000034E-2</v>
          </cell>
        </row>
        <row r="46">
          <cell r="D46" t="str">
            <v>飞行系</v>
          </cell>
          <cell r="E46" t="str">
            <v>冷却</v>
          </cell>
          <cell r="F46">
            <v>0</v>
          </cell>
          <cell r="G46">
            <v>885</v>
          </cell>
          <cell r="H46">
            <v>64</v>
          </cell>
          <cell r="I46">
            <v>224</v>
          </cell>
          <cell r="J46">
            <v>108</v>
          </cell>
          <cell r="K46">
            <v>198</v>
          </cell>
          <cell r="L46">
            <v>0</v>
          </cell>
          <cell r="M46">
            <v>325</v>
          </cell>
          <cell r="N46">
            <v>0</v>
          </cell>
          <cell r="O46">
            <v>1.8889999999999998</v>
          </cell>
          <cell r="P46">
            <v>0.1</v>
          </cell>
          <cell r="Q46">
            <v>0.16330000000000003</v>
          </cell>
          <cell r="R46">
            <v>0.18900000000000008</v>
          </cell>
          <cell r="S46">
            <v>6.3000000000000028E-2</v>
          </cell>
          <cell r="T46">
            <v>0.18900000000000008</v>
          </cell>
          <cell r="U46">
            <v>6.3000000000000028E-2</v>
          </cell>
          <cell r="V46">
            <v>6.3000000000000028E-2</v>
          </cell>
          <cell r="W46">
            <v>6.3000000000000028E-2</v>
          </cell>
          <cell r="X46">
            <v>6.3000000000000028E-2</v>
          </cell>
        </row>
        <row r="47">
          <cell r="D47" t="str">
            <v>飞行系</v>
          </cell>
          <cell r="E47" t="str">
            <v>冷却</v>
          </cell>
          <cell r="F47">
            <v>0</v>
          </cell>
          <cell r="G47">
            <v>918</v>
          </cell>
          <cell r="H47">
            <v>66</v>
          </cell>
          <cell r="I47">
            <v>232</v>
          </cell>
          <cell r="J47">
            <v>111</v>
          </cell>
          <cell r="K47">
            <v>205</v>
          </cell>
          <cell r="L47">
            <v>0</v>
          </cell>
          <cell r="M47">
            <v>337</v>
          </cell>
          <cell r="N47">
            <v>0</v>
          </cell>
          <cell r="O47">
            <v>1.9119999999999999</v>
          </cell>
          <cell r="P47">
            <v>0.1</v>
          </cell>
          <cell r="Q47">
            <v>0.16445000000000004</v>
          </cell>
          <cell r="R47">
            <v>0.19350000000000009</v>
          </cell>
          <cell r="S47">
            <v>6.450000000000003E-2</v>
          </cell>
          <cell r="T47">
            <v>0.19350000000000009</v>
          </cell>
          <cell r="U47">
            <v>6.450000000000003E-2</v>
          </cell>
          <cell r="V47">
            <v>6.450000000000003E-2</v>
          </cell>
          <cell r="W47">
            <v>6.450000000000003E-2</v>
          </cell>
          <cell r="X47">
            <v>6.450000000000003E-2</v>
          </cell>
        </row>
        <row r="48">
          <cell r="D48" t="str">
            <v>飞行系</v>
          </cell>
          <cell r="E48" t="str">
            <v>冷却</v>
          </cell>
          <cell r="F48">
            <v>0</v>
          </cell>
          <cell r="G48">
            <v>949</v>
          </cell>
          <cell r="H48">
            <v>68</v>
          </cell>
          <cell r="I48">
            <v>241</v>
          </cell>
          <cell r="J48">
            <v>115</v>
          </cell>
          <cell r="K48">
            <v>213</v>
          </cell>
          <cell r="L48">
            <v>0</v>
          </cell>
          <cell r="M48">
            <v>349</v>
          </cell>
          <cell r="N48">
            <v>0</v>
          </cell>
          <cell r="O48">
            <v>1.9350000000000001</v>
          </cell>
          <cell r="P48">
            <v>0.1</v>
          </cell>
          <cell r="Q48">
            <v>0.16560000000000002</v>
          </cell>
          <cell r="R48">
            <v>0.19800000000000009</v>
          </cell>
          <cell r="S48">
            <v>6.6000000000000031E-2</v>
          </cell>
          <cell r="T48">
            <v>0.19800000000000009</v>
          </cell>
          <cell r="U48">
            <v>6.6000000000000031E-2</v>
          </cell>
          <cell r="V48">
            <v>6.6000000000000031E-2</v>
          </cell>
          <cell r="W48">
            <v>6.6000000000000031E-2</v>
          </cell>
          <cell r="X48">
            <v>6.6000000000000031E-2</v>
          </cell>
        </row>
        <row r="49">
          <cell r="D49" t="str">
            <v>飞行系</v>
          </cell>
          <cell r="E49" t="str">
            <v>冷却</v>
          </cell>
          <cell r="F49">
            <v>0</v>
          </cell>
          <cell r="G49">
            <v>980</v>
          </cell>
          <cell r="H49">
            <v>70</v>
          </cell>
          <cell r="I49">
            <v>250</v>
          </cell>
          <cell r="J49">
            <v>120</v>
          </cell>
          <cell r="K49">
            <v>221</v>
          </cell>
          <cell r="L49">
            <v>0</v>
          </cell>
          <cell r="M49">
            <v>361</v>
          </cell>
          <cell r="N49">
            <v>0</v>
          </cell>
          <cell r="O49">
            <v>1.9580000000000002</v>
          </cell>
          <cell r="P49">
            <v>0.1</v>
          </cell>
          <cell r="Q49">
            <v>0.16675000000000004</v>
          </cell>
          <cell r="R49">
            <v>0.2025000000000001</v>
          </cell>
          <cell r="S49">
            <v>6.7500000000000032E-2</v>
          </cell>
          <cell r="T49">
            <v>0.2025000000000001</v>
          </cell>
          <cell r="U49">
            <v>6.7500000000000032E-2</v>
          </cell>
          <cell r="V49">
            <v>6.7500000000000032E-2</v>
          </cell>
          <cell r="W49">
            <v>6.7500000000000032E-2</v>
          </cell>
          <cell r="X49">
            <v>6.7500000000000032E-2</v>
          </cell>
        </row>
        <row r="50">
          <cell r="D50" t="str">
            <v>飞行系</v>
          </cell>
          <cell r="E50" t="str">
            <v>冷却</v>
          </cell>
          <cell r="F50">
            <v>0</v>
          </cell>
          <cell r="G50">
            <v>1014</v>
          </cell>
          <cell r="H50">
            <v>72</v>
          </cell>
          <cell r="I50">
            <v>259</v>
          </cell>
          <cell r="J50">
            <v>123</v>
          </cell>
          <cell r="K50">
            <v>229</v>
          </cell>
          <cell r="L50">
            <v>0</v>
          </cell>
          <cell r="M50">
            <v>373</v>
          </cell>
          <cell r="N50">
            <v>0</v>
          </cell>
          <cell r="O50">
            <v>1.9809999999999999</v>
          </cell>
          <cell r="P50">
            <v>0.1</v>
          </cell>
          <cell r="Q50">
            <v>0.16790000000000005</v>
          </cell>
          <cell r="R50">
            <v>0.2070000000000001</v>
          </cell>
          <cell r="S50">
            <v>6.9000000000000034E-2</v>
          </cell>
          <cell r="T50">
            <v>0.2070000000000001</v>
          </cell>
          <cell r="U50">
            <v>6.9000000000000034E-2</v>
          </cell>
          <cell r="V50">
            <v>6.9000000000000034E-2</v>
          </cell>
          <cell r="W50">
            <v>6.9000000000000034E-2</v>
          </cell>
          <cell r="X50">
            <v>6.9000000000000034E-2</v>
          </cell>
        </row>
        <row r="51">
          <cell r="D51" t="str">
            <v>飞行系</v>
          </cell>
          <cell r="E51" t="str">
            <v>冷却</v>
          </cell>
          <cell r="F51">
            <v>0</v>
          </cell>
          <cell r="G51">
            <v>1047</v>
          </cell>
          <cell r="H51">
            <v>74</v>
          </cell>
          <cell r="I51">
            <v>268</v>
          </cell>
          <cell r="J51">
            <v>128</v>
          </cell>
          <cell r="K51">
            <v>237</v>
          </cell>
          <cell r="L51">
            <v>0</v>
          </cell>
          <cell r="M51">
            <v>385</v>
          </cell>
          <cell r="N51">
            <v>0</v>
          </cell>
          <cell r="O51">
            <v>2.004</v>
          </cell>
          <cell r="P51">
            <v>0.1</v>
          </cell>
          <cell r="Q51">
            <v>0.16905000000000003</v>
          </cell>
          <cell r="R51">
            <v>0.2115000000000001</v>
          </cell>
          <cell r="S51">
            <v>7.0500000000000035E-2</v>
          </cell>
          <cell r="T51">
            <v>0.2115000000000001</v>
          </cell>
          <cell r="U51">
            <v>7.0500000000000035E-2</v>
          </cell>
          <cell r="V51">
            <v>7.0500000000000035E-2</v>
          </cell>
          <cell r="W51">
            <v>7.0500000000000035E-2</v>
          </cell>
          <cell r="X51">
            <v>7.0500000000000035E-2</v>
          </cell>
        </row>
        <row r="52">
          <cell r="D52" t="str">
            <v>飞行系</v>
          </cell>
          <cell r="E52" t="str">
            <v>冷却</v>
          </cell>
          <cell r="F52">
            <v>0</v>
          </cell>
          <cell r="G52">
            <v>1082</v>
          </cell>
          <cell r="H52">
            <v>76</v>
          </cell>
          <cell r="I52">
            <v>278</v>
          </cell>
          <cell r="J52">
            <v>132</v>
          </cell>
          <cell r="K52">
            <v>246</v>
          </cell>
          <cell r="L52">
            <v>0</v>
          </cell>
          <cell r="M52">
            <v>397</v>
          </cell>
          <cell r="N52">
            <v>0</v>
          </cell>
          <cell r="O52">
            <v>2.0269999999999997</v>
          </cell>
          <cell r="P52">
            <v>0.1</v>
          </cell>
          <cell r="Q52">
            <v>0.17020000000000005</v>
          </cell>
          <cell r="R52">
            <v>0.21600000000000011</v>
          </cell>
          <cell r="S52">
            <v>7.2000000000000036E-2</v>
          </cell>
          <cell r="T52">
            <v>0.21600000000000011</v>
          </cell>
          <cell r="U52">
            <v>7.2000000000000036E-2</v>
          </cell>
          <cell r="V52">
            <v>7.2000000000000036E-2</v>
          </cell>
          <cell r="W52">
            <v>7.2000000000000036E-2</v>
          </cell>
          <cell r="X52">
            <v>7.2000000000000036E-2</v>
          </cell>
        </row>
        <row r="53">
          <cell r="D53" t="str">
            <v>飞行系</v>
          </cell>
          <cell r="E53" t="str">
            <v>冷却</v>
          </cell>
          <cell r="F53">
            <v>0</v>
          </cell>
          <cell r="G53">
            <v>1117</v>
          </cell>
          <cell r="H53">
            <v>78</v>
          </cell>
          <cell r="I53">
            <v>288</v>
          </cell>
          <cell r="J53">
            <v>136</v>
          </cell>
          <cell r="K53">
            <v>254</v>
          </cell>
          <cell r="L53">
            <v>0</v>
          </cell>
          <cell r="M53">
            <v>409</v>
          </cell>
          <cell r="N53">
            <v>0</v>
          </cell>
          <cell r="O53">
            <v>2.0499999999999998</v>
          </cell>
          <cell r="P53">
            <v>0.1</v>
          </cell>
          <cell r="Q53">
            <v>0.17135000000000003</v>
          </cell>
          <cell r="R53">
            <v>0.22050000000000011</v>
          </cell>
          <cell r="S53">
            <v>7.3500000000000038E-2</v>
          </cell>
          <cell r="T53">
            <v>0.22050000000000011</v>
          </cell>
          <cell r="U53">
            <v>7.3500000000000038E-2</v>
          </cell>
          <cell r="V53">
            <v>7.3500000000000038E-2</v>
          </cell>
          <cell r="W53">
            <v>7.3500000000000038E-2</v>
          </cell>
          <cell r="X53">
            <v>7.3500000000000038E-2</v>
          </cell>
        </row>
        <row r="54">
          <cell r="D54" t="str">
            <v>飞行系</v>
          </cell>
          <cell r="E54" t="str">
            <v>冷却</v>
          </cell>
          <cell r="F54">
            <v>0</v>
          </cell>
          <cell r="G54">
            <v>1150</v>
          </cell>
          <cell r="H54">
            <v>80</v>
          </cell>
          <cell r="I54">
            <v>297</v>
          </cell>
          <cell r="J54">
            <v>140</v>
          </cell>
          <cell r="K54">
            <v>262</v>
          </cell>
          <cell r="L54">
            <v>0</v>
          </cell>
          <cell r="M54">
            <v>421</v>
          </cell>
          <cell r="N54">
            <v>0</v>
          </cell>
          <cell r="O54">
            <v>2.073</v>
          </cell>
          <cell r="P54">
            <v>0.1</v>
          </cell>
          <cell r="Q54">
            <v>0.17250000000000004</v>
          </cell>
          <cell r="R54">
            <v>0.22500000000000012</v>
          </cell>
          <cell r="S54">
            <v>7.5000000000000039E-2</v>
          </cell>
          <cell r="T54">
            <v>0.22500000000000012</v>
          </cell>
          <cell r="U54">
            <v>7.5000000000000039E-2</v>
          </cell>
          <cell r="V54">
            <v>7.5000000000000039E-2</v>
          </cell>
          <cell r="W54">
            <v>7.5000000000000039E-2</v>
          </cell>
          <cell r="X54">
            <v>7.5000000000000039E-2</v>
          </cell>
        </row>
        <row r="55">
          <cell r="D55" t="str">
            <v>飞行系</v>
          </cell>
          <cell r="E55" t="str">
            <v>冷却</v>
          </cell>
          <cell r="F55">
            <v>0</v>
          </cell>
          <cell r="G55">
            <v>1184</v>
          </cell>
          <cell r="H55">
            <v>82</v>
          </cell>
          <cell r="I55">
            <v>307</v>
          </cell>
          <cell r="J55">
            <v>144</v>
          </cell>
          <cell r="K55">
            <v>272</v>
          </cell>
          <cell r="L55">
            <v>0</v>
          </cell>
          <cell r="M55">
            <v>433</v>
          </cell>
          <cell r="N55">
            <v>0</v>
          </cell>
          <cell r="O55">
            <v>2.0960000000000001</v>
          </cell>
          <cell r="P55">
            <v>0.1</v>
          </cell>
          <cell r="Q55">
            <v>0.17365000000000005</v>
          </cell>
          <cell r="R55">
            <v>0.22950000000000012</v>
          </cell>
          <cell r="S55">
            <v>7.650000000000004E-2</v>
          </cell>
          <cell r="T55">
            <v>0.22950000000000012</v>
          </cell>
          <cell r="U55">
            <v>7.650000000000004E-2</v>
          </cell>
          <cell r="V55">
            <v>7.650000000000004E-2</v>
          </cell>
          <cell r="W55">
            <v>7.650000000000004E-2</v>
          </cell>
          <cell r="X55">
            <v>7.650000000000004E-2</v>
          </cell>
        </row>
        <row r="56">
          <cell r="D56" t="str">
            <v>飞行系</v>
          </cell>
          <cell r="E56" t="str">
            <v>冷却</v>
          </cell>
          <cell r="F56">
            <v>0</v>
          </cell>
          <cell r="G56">
            <v>1219</v>
          </cell>
          <cell r="H56">
            <v>84</v>
          </cell>
          <cell r="I56">
            <v>317</v>
          </cell>
          <cell r="J56">
            <v>149</v>
          </cell>
          <cell r="K56">
            <v>280</v>
          </cell>
          <cell r="L56">
            <v>0</v>
          </cell>
          <cell r="M56">
            <v>447</v>
          </cell>
          <cell r="N56">
            <v>0</v>
          </cell>
          <cell r="O56">
            <v>2.1189999999999998</v>
          </cell>
          <cell r="P56">
            <v>0.1</v>
          </cell>
          <cell r="Q56">
            <v>0.17480000000000004</v>
          </cell>
          <cell r="R56">
            <v>0.23400000000000012</v>
          </cell>
          <cell r="S56">
            <v>7.8000000000000042E-2</v>
          </cell>
          <cell r="T56">
            <v>0.23400000000000012</v>
          </cell>
          <cell r="U56">
            <v>7.8000000000000042E-2</v>
          </cell>
          <cell r="V56">
            <v>7.8000000000000042E-2</v>
          </cell>
          <cell r="W56">
            <v>7.8000000000000042E-2</v>
          </cell>
          <cell r="X56">
            <v>7.8000000000000042E-2</v>
          </cell>
        </row>
        <row r="57">
          <cell r="D57" t="str">
            <v>飞行系</v>
          </cell>
          <cell r="E57" t="str">
            <v>冷却</v>
          </cell>
          <cell r="F57">
            <v>0</v>
          </cell>
          <cell r="G57">
            <v>1254</v>
          </cell>
          <cell r="H57">
            <v>86</v>
          </cell>
          <cell r="I57">
            <v>328</v>
          </cell>
          <cell r="J57">
            <v>153</v>
          </cell>
          <cell r="K57">
            <v>290</v>
          </cell>
          <cell r="L57">
            <v>0</v>
          </cell>
          <cell r="M57">
            <v>460</v>
          </cell>
          <cell r="N57">
            <v>0</v>
          </cell>
          <cell r="O57">
            <v>2.1419999999999999</v>
          </cell>
          <cell r="P57">
            <v>0.1</v>
          </cell>
          <cell r="Q57">
            <v>0.17595000000000005</v>
          </cell>
          <cell r="R57">
            <v>0.23850000000000013</v>
          </cell>
          <cell r="S57">
            <v>7.9500000000000043E-2</v>
          </cell>
          <cell r="T57">
            <v>0.23850000000000013</v>
          </cell>
          <cell r="U57">
            <v>7.9500000000000043E-2</v>
          </cell>
          <cell r="V57">
            <v>7.9500000000000043E-2</v>
          </cell>
          <cell r="W57">
            <v>7.9500000000000043E-2</v>
          </cell>
          <cell r="X57">
            <v>7.9500000000000043E-2</v>
          </cell>
        </row>
        <row r="58">
          <cell r="D58" t="str">
            <v>飞行系</v>
          </cell>
          <cell r="E58" t="str">
            <v>冷却</v>
          </cell>
          <cell r="F58">
            <v>0</v>
          </cell>
          <cell r="G58">
            <v>1290</v>
          </cell>
          <cell r="H58">
            <v>88</v>
          </cell>
          <cell r="I58">
            <v>338</v>
          </cell>
          <cell r="J58">
            <v>158</v>
          </cell>
          <cell r="K58">
            <v>299</v>
          </cell>
          <cell r="L58">
            <v>0</v>
          </cell>
          <cell r="M58">
            <v>474</v>
          </cell>
          <cell r="N58">
            <v>0</v>
          </cell>
          <cell r="O58">
            <v>2.165</v>
          </cell>
          <cell r="P58">
            <v>0.1</v>
          </cell>
          <cell r="Q58">
            <v>0.17710000000000004</v>
          </cell>
          <cell r="R58">
            <v>0.24300000000000013</v>
          </cell>
          <cell r="S58">
            <v>8.1000000000000044E-2</v>
          </cell>
          <cell r="T58">
            <v>0.24300000000000013</v>
          </cell>
          <cell r="U58">
            <v>8.1000000000000044E-2</v>
          </cell>
          <cell r="V58">
            <v>8.1000000000000044E-2</v>
          </cell>
          <cell r="W58">
            <v>8.1000000000000044E-2</v>
          </cell>
          <cell r="X58">
            <v>8.1000000000000044E-2</v>
          </cell>
        </row>
        <row r="59">
          <cell r="D59" t="str">
            <v>飞行系</v>
          </cell>
          <cell r="E59" t="str">
            <v>冷却</v>
          </cell>
          <cell r="F59">
            <v>0</v>
          </cell>
          <cell r="G59">
            <v>1327</v>
          </cell>
          <cell r="H59">
            <v>90</v>
          </cell>
          <cell r="I59">
            <v>349</v>
          </cell>
          <cell r="J59">
            <v>162</v>
          </cell>
          <cell r="K59">
            <v>308</v>
          </cell>
          <cell r="L59">
            <v>0</v>
          </cell>
          <cell r="M59">
            <v>487</v>
          </cell>
          <cell r="N59">
            <v>0</v>
          </cell>
          <cell r="O59">
            <v>2.1879999999999997</v>
          </cell>
          <cell r="P59">
            <v>0.1</v>
          </cell>
          <cell r="Q59">
            <v>0.17825000000000005</v>
          </cell>
          <cell r="R59">
            <v>0.24750000000000014</v>
          </cell>
          <cell r="S59">
            <v>8.2500000000000046E-2</v>
          </cell>
          <cell r="T59">
            <v>0.24750000000000014</v>
          </cell>
          <cell r="U59">
            <v>8.2500000000000046E-2</v>
          </cell>
          <cell r="V59">
            <v>8.2500000000000046E-2</v>
          </cell>
          <cell r="W59">
            <v>8.2500000000000046E-2</v>
          </cell>
          <cell r="X59">
            <v>8.2500000000000046E-2</v>
          </cell>
        </row>
        <row r="60">
          <cell r="D60" t="str">
            <v>飞行系</v>
          </cell>
          <cell r="E60" t="str">
            <v>冷却</v>
          </cell>
          <cell r="F60">
            <v>0</v>
          </cell>
          <cell r="G60">
            <v>1363</v>
          </cell>
          <cell r="H60">
            <v>92</v>
          </cell>
          <cell r="I60">
            <v>360</v>
          </cell>
          <cell r="J60">
            <v>167</v>
          </cell>
          <cell r="K60">
            <v>318</v>
          </cell>
          <cell r="L60">
            <v>0</v>
          </cell>
          <cell r="M60">
            <v>501</v>
          </cell>
          <cell r="N60">
            <v>0</v>
          </cell>
          <cell r="O60">
            <v>2.2109999999999999</v>
          </cell>
          <cell r="P60">
            <v>0.1</v>
          </cell>
          <cell r="Q60">
            <v>0.17940000000000006</v>
          </cell>
          <cell r="R60">
            <v>0.25200000000000011</v>
          </cell>
          <cell r="S60">
            <v>8.4000000000000047E-2</v>
          </cell>
          <cell r="T60">
            <v>0.25200000000000011</v>
          </cell>
          <cell r="U60">
            <v>8.4000000000000047E-2</v>
          </cell>
          <cell r="V60">
            <v>8.4000000000000047E-2</v>
          </cell>
          <cell r="W60">
            <v>8.4000000000000047E-2</v>
          </cell>
          <cell r="X60">
            <v>8.4000000000000047E-2</v>
          </cell>
        </row>
        <row r="61">
          <cell r="D61" t="str">
            <v>飞行系</v>
          </cell>
          <cell r="E61" t="str">
            <v>冷却</v>
          </cell>
          <cell r="F61">
            <v>0</v>
          </cell>
          <cell r="G61">
            <v>1400</v>
          </cell>
          <cell r="H61">
            <v>94</v>
          </cell>
          <cell r="I61">
            <v>371</v>
          </cell>
          <cell r="J61">
            <v>171</v>
          </cell>
          <cell r="K61">
            <v>328</v>
          </cell>
          <cell r="L61">
            <v>0</v>
          </cell>
          <cell r="M61">
            <v>514</v>
          </cell>
          <cell r="N61">
            <v>0</v>
          </cell>
          <cell r="O61">
            <v>2.234</v>
          </cell>
          <cell r="P61">
            <v>0.1</v>
          </cell>
          <cell r="Q61">
            <v>0.18055000000000004</v>
          </cell>
          <cell r="R61">
            <v>0.25650000000000012</v>
          </cell>
          <cell r="S61">
            <v>8.5500000000000048E-2</v>
          </cell>
          <cell r="T61">
            <v>0.25650000000000017</v>
          </cell>
          <cell r="U61">
            <v>8.5500000000000048E-2</v>
          </cell>
          <cell r="V61">
            <v>8.5500000000000048E-2</v>
          </cell>
          <cell r="W61">
            <v>8.5500000000000048E-2</v>
          </cell>
          <cell r="X61">
            <v>8.5500000000000048E-2</v>
          </cell>
        </row>
        <row r="62">
          <cell r="D62" t="str">
            <v>飞行系</v>
          </cell>
          <cell r="E62" t="str">
            <v>冷却</v>
          </cell>
          <cell r="F62">
            <v>0</v>
          </cell>
          <cell r="G62">
            <v>1435</v>
          </cell>
          <cell r="H62">
            <v>96</v>
          </cell>
          <cell r="I62">
            <v>382</v>
          </cell>
          <cell r="J62">
            <v>177</v>
          </cell>
          <cell r="K62">
            <v>338</v>
          </cell>
          <cell r="L62">
            <v>0</v>
          </cell>
          <cell r="M62">
            <v>528</v>
          </cell>
          <cell r="N62">
            <v>0</v>
          </cell>
          <cell r="O62">
            <v>2.2570000000000001</v>
          </cell>
          <cell r="P62">
            <v>0.1</v>
          </cell>
          <cell r="Q62">
            <v>0.18170000000000006</v>
          </cell>
          <cell r="R62">
            <v>0.26100000000000012</v>
          </cell>
          <cell r="S62">
            <v>8.700000000000005E-2</v>
          </cell>
          <cell r="T62">
            <v>0.26100000000000012</v>
          </cell>
          <cell r="U62">
            <v>8.700000000000005E-2</v>
          </cell>
          <cell r="V62">
            <v>8.700000000000005E-2</v>
          </cell>
          <cell r="W62">
            <v>8.700000000000005E-2</v>
          </cell>
          <cell r="X62">
            <v>8.700000000000005E-2</v>
          </cell>
        </row>
        <row r="63">
          <cell r="D63" t="str">
            <v>飞行系</v>
          </cell>
          <cell r="E63" t="str">
            <v>冷却</v>
          </cell>
          <cell r="F63">
            <v>0</v>
          </cell>
          <cell r="G63">
            <v>1471</v>
          </cell>
          <cell r="H63">
            <v>98</v>
          </cell>
          <cell r="I63">
            <v>394</v>
          </cell>
          <cell r="J63">
            <v>181</v>
          </cell>
          <cell r="K63">
            <v>348</v>
          </cell>
          <cell r="L63">
            <v>0</v>
          </cell>
          <cell r="M63">
            <v>541</v>
          </cell>
          <cell r="N63">
            <v>0</v>
          </cell>
          <cell r="O63">
            <v>2.2799999999999998</v>
          </cell>
          <cell r="P63">
            <v>0.1</v>
          </cell>
          <cell r="Q63">
            <v>0.18285000000000004</v>
          </cell>
          <cell r="R63">
            <v>0.26550000000000012</v>
          </cell>
          <cell r="S63">
            <v>8.8500000000000051E-2</v>
          </cell>
          <cell r="T63">
            <v>0.26550000000000018</v>
          </cell>
          <cell r="U63">
            <v>8.8500000000000051E-2</v>
          </cell>
          <cell r="V63">
            <v>8.8500000000000051E-2</v>
          </cell>
          <cell r="W63">
            <v>8.8500000000000051E-2</v>
          </cell>
          <cell r="X63">
            <v>8.8500000000000051E-2</v>
          </cell>
        </row>
        <row r="64">
          <cell r="D64" t="str">
            <v>飞行系</v>
          </cell>
          <cell r="E64" t="str">
            <v>冷却</v>
          </cell>
          <cell r="F64">
            <v>0</v>
          </cell>
          <cell r="G64">
            <v>1508</v>
          </cell>
          <cell r="H64">
            <v>100</v>
          </cell>
          <cell r="I64">
            <v>406</v>
          </cell>
          <cell r="J64">
            <v>186</v>
          </cell>
          <cell r="K64">
            <v>358</v>
          </cell>
          <cell r="L64">
            <v>0</v>
          </cell>
          <cell r="M64">
            <v>555</v>
          </cell>
          <cell r="N64">
            <v>0</v>
          </cell>
          <cell r="O64">
            <v>2.3029999999999999</v>
          </cell>
          <cell r="P64">
            <v>0.1</v>
          </cell>
          <cell r="Q64">
            <v>0.18400000000000005</v>
          </cell>
          <cell r="R64">
            <v>0.27000000000000013</v>
          </cell>
          <cell r="S64">
            <v>9.0000000000000052E-2</v>
          </cell>
          <cell r="T64">
            <v>0.27000000000000013</v>
          </cell>
          <cell r="U64">
            <v>9.0000000000000052E-2</v>
          </cell>
          <cell r="V64">
            <v>9.0000000000000052E-2</v>
          </cell>
          <cell r="W64">
            <v>9.0000000000000052E-2</v>
          </cell>
          <cell r="X64">
            <v>9.0000000000000052E-2</v>
          </cell>
        </row>
        <row r="65">
          <cell r="D65" t="str">
            <v>飞行系</v>
          </cell>
          <cell r="E65" t="str">
            <v>冷却</v>
          </cell>
          <cell r="F65">
            <v>0</v>
          </cell>
          <cell r="G65">
            <v>1546</v>
          </cell>
          <cell r="H65">
            <v>102</v>
          </cell>
          <cell r="I65">
            <v>417</v>
          </cell>
          <cell r="J65">
            <v>191</v>
          </cell>
          <cell r="K65">
            <v>368</v>
          </cell>
          <cell r="L65">
            <v>0</v>
          </cell>
          <cell r="M65">
            <v>568</v>
          </cell>
          <cell r="N65">
            <v>0</v>
          </cell>
          <cell r="O65">
            <v>2.3260000000000001</v>
          </cell>
          <cell r="P65">
            <v>0.1</v>
          </cell>
          <cell r="Q65">
            <v>0.18515000000000006</v>
          </cell>
          <cell r="R65">
            <v>0.27450000000000013</v>
          </cell>
          <cell r="S65">
            <v>9.1500000000000054E-2</v>
          </cell>
          <cell r="T65">
            <v>0.27450000000000019</v>
          </cell>
          <cell r="U65">
            <v>9.1500000000000054E-2</v>
          </cell>
          <cell r="V65">
            <v>9.1500000000000054E-2</v>
          </cell>
          <cell r="W65">
            <v>9.1500000000000054E-2</v>
          </cell>
          <cell r="X65">
            <v>9.1500000000000054E-2</v>
          </cell>
        </row>
        <row r="66">
          <cell r="D66" t="str">
            <v>飞行系</v>
          </cell>
          <cell r="E66" t="str">
            <v>冷却</v>
          </cell>
          <cell r="F66">
            <v>0</v>
          </cell>
          <cell r="G66">
            <v>1585</v>
          </cell>
          <cell r="H66">
            <v>104</v>
          </cell>
          <cell r="I66">
            <v>429</v>
          </cell>
          <cell r="J66">
            <v>196</v>
          </cell>
          <cell r="K66">
            <v>380</v>
          </cell>
          <cell r="L66">
            <v>0</v>
          </cell>
          <cell r="M66">
            <v>582</v>
          </cell>
          <cell r="N66">
            <v>0</v>
          </cell>
          <cell r="O66">
            <v>2.3489999999999998</v>
          </cell>
          <cell r="P66">
            <v>0.1</v>
          </cell>
          <cell r="Q66">
            <v>0.18630000000000005</v>
          </cell>
          <cell r="R66">
            <v>0.27900000000000014</v>
          </cell>
          <cell r="S66">
            <v>9.3000000000000055E-2</v>
          </cell>
          <cell r="T66">
            <v>0.27900000000000014</v>
          </cell>
          <cell r="U66">
            <v>9.3000000000000055E-2</v>
          </cell>
          <cell r="V66">
            <v>9.3000000000000055E-2</v>
          </cell>
          <cell r="W66">
            <v>9.3000000000000055E-2</v>
          </cell>
          <cell r="X66">
            <v>9.3000000000000055E-2</v>
          </cell>
        </row>
        <row r="67">
          <cell r="D67" t="str">
            <v>飞行系</v>
          </cell>
          <cell r="E67" t="str">
            <v>冷却</v>
          </cell>
          <cell r="F67">
            <v>0</v>
          </cell>
          <cell r="G67">
            <v>1623</v>
          </cell>
          <cell r="H67">
            <v>106</v>
          </cell>
          <cell r="I67">
            <v>442</v>
          </cell>
          <cell r="J67">
            <v>201</v>
          </cell>
          <cell r="K67">
            <v>391</v>
          </cell>
          <cell r="L67">
            <v>0</v>
          </cell>
          <cell r="M67">
            <v>595</v>
          </cell>
          <cell r="N67">
            <v>0</v>
          </cell>
          <cell r="O67">
            <v>2.3719999999999999</v>
          </cell>
          <cell r="P67">
            <v>0.1</v>
          </cell>
          <cell r="Q67">
            <v>0.18745000000000006</v>
          </cell>
          <cell r="R67">
            <v>0.28350000000000014</v>
          </cell>
          <cell r="S67">
            <v>9.4500000000000056E-2</v>
          </cell>
          <cell r="T67">
            <v>0.2835000000000002</v>
          </cell>
          <cell r="U67">
            <v>9.4500000000000056E-2</v>
          </cell>
          <cell r="V67">
            <v>9.4500000000000056E-2</v>
          </cell>
          <cell r="W67">
            <v>9.4500000000000056E-2</v>
          </cell>
          <cell r="X67">
            <v>9.4500000000000056E-2</v>
          </cell>
        </row>
        <row r="68">
          <cell r="D68" t="str">
            <v>飞行系</v>
          </cell>
          <cell r="E68" t="str">
            <v>冷却</v>
          </cell>
          <cell r="F68">
            <v>0</v>
          </cell>
          <cell r="G68">
            <v>1662</v>
          </cell>
          <cell r="H68">
            <v>108</v>
          </cell>
          <cell r="I68">
            <v>455</v>
          </cell>
          <cell r="J68">
            <v>206</v>
          </cell>
          <cell r="K68">
            <v>402</v>
          </cell>
          <cell r="L68">
            <v>0</v>
          </cell>
          <cell r="M68">
            <v>610</v>
          </cell>
          <cell r="N68">
            <v>0</v>
          </cell>
          <cell r="O68">
            <v>2.395</v>
          </cell>
          <cell r="P68">
            <v>0.1</v>
          </cell>
          <cell r="Q68">
            <v>0.18860000000000005</v>
          </cell>
          <cell r="R68">
            <v>0.28800000000000014</v>
          </cell>
          <cell r="S68">
            <v>9.6000000000000058E-2</v>
          </cell>
          <cell r="T68">
            <v>0.28800000000000014</v>
          </cell>
          <cell r="U68">
            <v>9.6000000000000058E-2</v>
          </cell>
          <cell r="V68">
            <v>9.6000000000000058E-2</v>
          </cell>
          <cell r="W68">
            <v>9.6000000000000058E-2</v>
          </cell>
          <cell r="X68">
            <v>9.6000000000000058E-2</v>
          </cell>
        </row>
        <row r="69">
          <cell r="D69" t="str">
            <v>飞行系</v>
          </cell>
          <cell r="E69" t="str">
            <v>冷却</v>
          </cell>
          <cell r="F69">
            <v>0</v>
          </cell>
          <cell r="G69">
            <v>1700</v>
          </cell>
          <cell r="H69">
            <v>110</v>
          </cell>
          <cell r="I69">
            <v>467</v>
          </cell>
          <cell r="J69">
            <v>210</v>
          </cell>
          <cell r="K69">
            <v>413</v>
          </cell>
          <cell r="L69">
            <v>0</v>
          </cell>
          <cell r="M69">
            <v>625</v>
          </cell>
          <cell r="N69">
            <v>0</v>
          </cell>
          <cell r="O69">
            <v>2.4179999999999997</v>
          </cell>
          <cell r="P69">
            <v>0.1</v>
          </cell>
          <cell r="Q69">
            <v>0.18975000000000006</v>
          </cell>
          <cell r="R69">
            <v>0.29250000000000015</v>
          </cell>
          <cell r="S69">
            <v>9.7500000000000059E-2</v>
          </cell>
          <cell r="T69">
            <v>0.2925000000000002</v>
          </cell>
          <cell r="U69">
            <v>9.7500000000000059E-2</v>
          </cell>
          <cell r="V69">
            <v>9.7500000000000059E-2</v>
          </cell>
          <cell r="W69">
            <v>9.7500000000000059E-2</v>
          </cell>
          <cell r="X69">
            <v>9.7500000000000059E-2</v>
          </cell>
        </row>
        <row r="70">
          <cell r="D70" t="str">
            <v>飞行系</v>
          </cell>
          <cell r="E70" t="str">
            <v>冷却</v>
          </cell>
          <cell r="F70">
            <v>0</v>
          </cell>
          <cell r="G70">
            <v>1737</v>
          </cell>
          <cell r="H70">
            <v>112</v>
          </cell>
          <cell r="I70">
            <v>480</v>
          </cell>
          <cell r="J70">
            <v>216</v>
          </cell>
          <cell r="K70">
            <v>424</v>
          </cell>
          <cell r="L70">
            <v>0</v>
          </cell>
          <cell r="M70">
            <v>640</v>
          </cell>
          <cell r="N70">
            <v>0</v>
          </cell>
          <cell r="O70">
            <v>2.4409999999999998</v>
          </cell>
          <cell r="P70">
            <v>0.1</v>
          </cell>
          <cell r="Q70">
            <v>0.19090000000000007</v>
          </cell>
          <cell r="R70">
            <v>0.29700000000000015</v>
          </cell>
          <cell r="S70">
            <v>9.900000000000006E-2</v>
          </cell>
          <cell r="T70">
            <v>0.29700000000000015</v>
          </cell>
          <cell r="U70">
            <v>9.900000000000006E-2</v>
          </cell>
          <cell r="V70">
            <v>9.900000000000006E-2</v>
          </cell>
          <cell r="W70">
            <v>9.900000000000006E-2</v>
          </cell>
          <cell r="X70">
            <v>9.900000000000006E-2</v>
          </cell>
        </row>
        <row r="71">
          <cell r="D71" t="str">
            <v>飞行系</v>
          </cell>
          <cell r="E71" t="str">
            <v>冷却</v>
          </cell>
          <cell r="F71">
            <v>0</v>
          </cell>
          <cell r="G71">
            <v>1776</v>
          </cell>
          <cell r="H71">
            <v>114</v>
          </cell>
          <cell r="I71">
            <v>493</v>
          </cell>
          <cell r="J71">
            <v>221</v>
          </cell>
          <cell r="K71">
            <v>436</v>
          </cell>
          <cell r="L71">
            <v>0</v>
          </cell>
          <cell r="M71">
            <v>655</v>
          </cell>
          <cell r="N71">
            <v>0</v>
          </cell>
          <cell r="O71">
            <v>2.464</v>
          </cell>
          <cell r="P71">
            <v>0.1</v>
          </cell>
          <cell r="Q71">
            <v>0.19205000000000005</v>
          </cell>
          <cell r="R71">
            <v>0.30150000000000016</v>
          </cell>
          <cell r="S71">
            <v>0.10050000000000006</v>
          </cell>
          <cell r="T71">
            <v>0.30150000000000021</v>
          </cell>
          <cell r="U71">
            <v>0.10050000000000006</v>
          </cell>
          <cell r="V71">
            <v>0.10050000000000006</v>
          </cell>
          <cell r="W71">
            <v>0.10050000000000006</v>
          </cell>
          <cell r="X71">
            <v>0.10050000000000006</v>
          </cell>
        </row>
        <row r="72">
          <cell r="D72" t="str">
            <v>飞行系</v>
          </cell>
          <cell r="E72" t="str">
            <v>冷却</v>
          </cell>
          <cell r="F72">
            <v>0</v>
          </cell>
          <cell r="G72">
            <v>1816</v>
          </cell>
          <cell r="H72">
            <v>116</v>
          </cell>
          <cell r="I72">
            <v>507</v>
          </cell>
          <cell r="J72">
            <v>226</v>
          </cell>
          <cell r="K72">
            <v>448</v>
          </cell>
          <cell r="L72">
            <v>0</v>
          </cell>
          <cell r="M72">
            <v>670</v>
          </cell>
          <cell r="N72">
            <v>0</v>
          </cell>
          <cell r="O72">
            <v>2.4870000000000001</v>
          </cell>
          <cell r="P72">
            <v>0.1</v>
          </cell>
          <cell r="Q72">
            <v>0.19320000000000007</v>
          </cell>
          <cell r="R72">
            <v>0.30600000000000016</v>
          </cell>
          <cell r="S72">
            <v>0.10200000000000006</v>
          </cell>
          <cell r="T72">
            <v>0.30600000000000016</v>
          </cell>
          <cell r="U72">
            <v>0.10200000000000006</v>
          </cell>
          <cell r="V72">
            <v>0.10200000000000006</v>
          </cell>
          <cell r="W72">
            <v>0.10200000000000006</v>
          </cell>
          <cell r="X72">
            <v>0.10200000000000006</v>
          </cell>
        </row>
        <row r="73">
          <cell r="D73" t="str">
            <v>飞行系</v>
          </cell>
          <cell r="E73" t="str">
            <v>冷却</v>
          </cell>
          <cell r="F73">
            <v>0</v>
          </cell>
          <cell r="G73">
            <v>1857</v>
          </cell>
          <cell r="H73">
            <v>118</v>
          </cell>
          <cell r="I73">
            <v>520</v>
          </cell>
          <cell r="J73">
            <v>231</v>
          </cell>
          <cell r="K73">
            <v>460</v>
          </cell>
          <cell r="L73">
            <v>0</v>
          </cell>
          <cell r="M73">
            <v>685</v>
          </cell>
          <cell r="N73">
            <v>0</v>
          </cell>
          <cell r="O73">
            <v>2.5100000000000002</v>
          </cell>
          <cell r="P73">
            <v>0.1</v>
          </cell>
          <cell r="Q73">
            <v>0.19435000000000005</v>
          </cell>
          <cell r="R73">
            <v>0.31050000000000016</v>
          </cell>
          <cell r="S73">
            <v>0.10350000000000006</v>
          </cell>
          <cell r="T73">
            <v>0.31050000000000022</v>
          </cell>
          <cell r="U73">
            <v>0.10350000000000006</v>
          </cell>
          <cell r="V73">
            <v>0.10350000000000006</v>
          </cell>
          <cell r="W73">
            <v>0.10350000000000006</v>
          </cell>
          <cell r="X73">
            <v>0.10350000000000006</v>
          </cell>
        </row>
        <row r="74">
          <cell r="D74" t="str">
            <v>飞行系</v>
          </cell>
          <cell r="E74" t="str">
            <v>冷却</v>
          </cell>
          <cell r="F74">
            <v>0</v>
          </cell>
          <cell r="G74">
            <v>1897</v>
          </cell>
          <cell r="H74">
            <v>120</v>
          </cell>
          <cell r="I74">
            <v>535</v>
          </cell>
          <cell r="J74">
            <v>237</v>
          </cell>
          <cell r="K74">
            <v>472</v>
          </cell>
          <cell r="L74">
            <v>0</v>
          </cell>
          <cell r="M74">
            <v>700</v>
          </cell>
          <cell r="N74">
            <v>0</v>
          </cell>
          <cell r="O74">
            <v>2.5329999999999999</v>
          </cell>
          <cell r="P74">
            <v>0.1</v>
          </cell>
          <cell r="Q74">
            <v>0.19550000000000006</v>
          </cell>
          <cell r="R74">
            <v>0.31500000000000017</v>
          </cell>
          <cell r="S74">
            <v>0.10500000000000007</v>
          </cell>
          <cell r="T74">
            <v>0.31500000000000017</v>
          </cell>
          <cell r="U74">
            <v>0.10500000000000007</v>
          </cell>
          <cell r="V74">
            <v>0.10500000000000007</v>
          </cell>
          <cell r="W74">
            <v>0.10500000000000007</v>
          </cell>
          <cell r="X74">
            <v>0.10500000000000007</v>
          </cell>
        </row>
        <row r="75">
          <cell r="D75" t="str">
            <v>飞行系</v>
          </cell>
          <cell r="E75" t="str">
            <v>冷却</v>
          </cell>
          <cell r="F75">
            <v>0</v>
          </cell>
          <cell r="G75">
            <v>1936</v>
          </cell>
          <cell r="H75">
            <v>122</v>
          </cell>
          <cell r="I75">
            <v>549</v>
          </cell>
          <cell r="J75">
            <v>242</v>
          </cell>
          <cell r="K75">
            <v>484</v>
          </cell>
          <cell r="L75">
            <v>0</v>
          </cell>
          <cell r="M75">
            <v>715</v>
          </cell>
          <cell r="N75">
            <v>0</v>
          </cell>
          <cell r="O75">
            <v>2.556</v>
          </cell>
          <cell r="P75">
            <v>0.1</v>
          </cell>
          <cell r="Q75">
            <v>0.19665000000000007</v>
          </cell>
          <cell r="R75">
            <v>0.31950000000000017</v>
          </cell>
          <cell r="S75">
            <v>0.10650000000000007</v>
          </cell>
          <cell r="T75">
            <v>0.31950000000000023</v>
          </cell>
          <cell r="U75">
            <v>0.10650000000000007</v>
          </cell>
          <cell r="V75">
            <v>0.10650000000000007</v>
          </cell>
          <cell r="W75">
            <v>0.10650000000000007</v>
          </cell>
          <cell r="X75">
            <v>0.10650000000000007</v>
          </cell>
        </row>
        <row r="76">
          <cell r="D76" t="str">
            <v>飞行系</v>
          </cell>
          <cell r="E76" t="str">
            <v>冷却</v>
          </cell>
          <cell r="F76">
            <v>0</v>
          </cell>
          <cell r="G76">
            <v>1976</v>
          </cell>
          <cell r="H76">
            <v>124</v>
          </cell>
          <cell r="I76">
            <v>563</v>
          </cell>
          <cell r="J76">
            <v>247</v>
          </cell>
          <cell r="K76">
            <v>497</v>
          </cell>
          <cell r="L76">
            <v>0</v>
          </cell>
          <cell r="M76">
            <v>730</v>
          </cell>
          <cell r="N76">
            <v>0</v>
          </cell>
          <cell r="O76">
            <v>2.5789999999999997</v>
          </cell>
          <cell r="P76">
            <v>0.1</v>
          </cell>
          <cell r="Q76">
            <v>0.19780000000000006</v>
          </cell>
          <cell r="R76">
            <v>0.32400000000000018</v>
          </cell>
          <cell r="S76">
            <v>0.10800000000000007</v>
          </cell>
          <cell r="T76">
            <v>0.32400000000000018</v>
          </cell>
          <cell r="U76">
            <v>0.10800000000000007</v>
          </cell>
          <cell r="V76">
            <v>0.10800000000000007</v>
          </cell>
          <cell r="W76">
            <v>0.10800000000000007</v>
          </cell>
          <cell r="X76">
            <v>0.10800000000000007</v>
          </cell>
        </row>
        <row r="77">
          <cell r="D77" t="str">
            <v>飞行系</v>
          </cell>
          <cell r="E77" t="str">
            <v>冷却</v>
          </cell>
          <cell r="F77">
            <v>0</v>
          </cell>
          <cell r="G77">
            <v>2016</v>
          </cell>
          <cell r="H77">
            <v>127</v>
          </cell>
          <cell r="I77">
            <v>577</v>
          </cell>
          <cell r="J77">
            <v>252</v>
          </cell>
          <cell r="K77">
            <v>510</v>
          </cell>
          <cell r="L77">
            <v>0</v>
          </cell>
          <cell r="M77">
            <v>745</v>
          </cell>
          <cell r="N77">
            <v>0</v>
          </cell>
          <cell r="O77">
            <v>2.6019999999999999</v>
          </cell>
          <cell r="P77">
            <v>0.1</v>
          </cell>
          <cell r="Q77">
            <v>0.19895000000000007</v>
          </cell>
          <cell r="R77">
            <v>0.32850000000000018</v>
          </cell>
          <cell r="S77">
            <v>0.10950000000000007</v>
          </cell>
          <cell r="T77">
            <v>0.32850000000000024</v>
          </cell>
          <cell r="U77">
            <v>0.10950000000000007</v>
          </cell>
          <cell r="V77">
            <v>0.10950000000000007</v>
          </cell>
          <cell r="W77">
            <v>0.10950000000000007</v>
          </cell>
          <cell r="X77">
            <v>0.10950000000000007</v>
          </cell>
        </row>
        <row r="78">
          <cell r="D78" t="str">
            <v>飞行系</v>
          </cell>
          <cell r="E78" t="str">
            <v>冷却</v>
          </cell>
          <cell r="F78">
            <v>0</v>
          </cell>
          <cell r="G78">
            <v>2055</v>
          </cell>
          <cell r="H78">
            <v>129</v>
          </cell>
          <cell r="I78">
            <v>592</v>
          </cell>
          <cell r="J78">
            <v>258</v>
          </cell>
          <cell r="K78">
            <v>524</v>
          </cell>
          <cell r="L78">
            <v>0</v>
          </cell>
          <cell r="M78">
            <v>760</v>
          </cell>
          <cell r="N78">
            <v>0</v>
          </cell>
          <cell r="O78">
            <v>2.625</v>
          </cell>
          <cell r="P78">
            <v>0.1</v>
          </cell>
          <cell r="Q78">
            <v>0.20010000000000006</v>
          </cell>
          <cell r="R78">
            <v>0.33300000000000018</v>
          </cell>
          <cell r="S78">
            <v>0.11100000000000007</v>
          </cell>
          <cell r="T78">
            <v>0.33300000000000018</v>
          </cell>
          <cell r="U78">
            <v>0.11100000000000007</v>
          </cell>
          <cell r="V78">
            <v>0.11100000000000007</v>
          </cell>
          <cell r="W78">
            <v>0.11100000000000007</v>
          </cell>
          <cell r="X78">
            <v>0.11100000000000007</v>
          </cell>
        </row>
        <row r="79">
          <cell r="D79" t="str">
            <v>飞行系</v>
          </cell>
          <cell r="E79" t="str">
            <v>冷却</v>
          </cell>
          <cell r="F79">
            <v>0</v>
          </cell>
          <cell r="G79">
            <v>2096</v>
          </cell>
          <cell r="H79">
            <v>132</v>
          </cell>
          <cell r="I79">
            <v>608</v>
          </cell>
          <cell r="J79">
            <v>264</v>
          </cell>
          <cell r="K79">
            <v>537</v>
          </cell>
          <cell r="L79">
            <v>0</v>
          </cell>
          <cell r="M79">
            <v>775</v>
          </cell>
          <cell r="N79">
            <v>0</v>
          </cell>
          <cell r="O79">
            <v>2.6479999999999997</v>
          </cell>
          <cell r="P79">
            <v>0.1</v>
          </cell>
          <cell r="Q79">
            <v>0.20125000000000007</v>
          </cell>
          <cell r="R79">
            <v>0.33750000000000019</v>
          </cell>
          <cell r="S79">
            <v>0.11250000000000007</v>
          </cell>
          <cell r="T79">
            <v>0.33750000000000024</v>
          </cell>
          <cell r="U79">
            <v>0.11250000000000007</v>
          </cell>
          <cell r="V79">
            <v>0.11250000000000007</v>
          </cell>
          <cell r="W79">
            <v>0.11250000000000007</v>
          </cell>
          <cell r="X79">
            <v>0.11250000000000007</v>
          </cell>
        </row>
        <row r="80">
          <cell r="D80" t="str">
            <v>飞行系</v>
          </cell>
          <cell r="E80" t="str">
            <v>冷却</v>
          </cell>
          <cell r="F80">
            <v>0</v>
          </cell>
          <cell r="G80">
            <v>2138</v>
          </cell>
          <cell r="H80">
            <v>134</v>
          </cell>
          <cell r="I80">
            <v>624</v>
          </cell>
          <cell r="J80">
            <v>270</v>
          </cell>
          <cell r="K80">
            <v>551</v>
          </cell>
          <cell r="L80">
            <v>0</v>
          </cell>
          <cell r="M80">
            <v>790</v>
          </cell>
          <cell r="N80">
            <v>0</v>
          </cell>
          <cell r="O80">
            <v>2.6709999999999998</v>
          </cell>
          <cell r="P80">
            <v>0.1</v>
          </cell>
          <cell r="Q80">
            <v>0.20240000000000008</v>
          </cell>
          <cell r="R80">
            <v>0.34200000000000019</v>
          </cell>
          <cell r="S80">
            <v>0.11400000000000007</v>
          </cell>
          <cell r="T80">
            <v>0.34200000000000019</v>
          </cell>
          <cell r="U80">
            <v>0.11400000000000007</v>
          </cell>
          <cell r="V80">
            <v>0.11400000000000007</v>
          </cell>
          <cell r="W80">
            <v>0.11400000000000007</v>
          </cell>
          <cell r="X80">
            <v>0.11400000000000007</v>
          </cell>
        </row>
        <row r="81">
          <cell r="D81" t="str">
            <v>飞行系</v>
          </cell>
          <cell r="E81" t="str">
            <v>冷却</v>
          </cell>
          <cell r="F81">
            <v>0</v>
          </cell>
          <cell r="G81">
            <v>2179</v>
          </cell>
          <cell r="H81">
            <v>137</v>
          </cell>
          <cell r="I81">
            <v>639</v>
          </cell>
          <cell r="J81">
            <v>275</v>
          </cell>
          <cell r="K81">
            <v>564</v>
          </cell>
          <cell r="L81">
            <v>0</v>
          </cell>
          <cell r="M81">
            <v>807</v>
          </cell>
          <cell r="N81">
            <v>0</v>
          </cell>
          <cell r="O81">
            <v>2.694</v>
          </cell>
          <cell r="P81">
            <v>0.1</v>
          </cell>
          <cell r="Q81">
            <v>0.20355000000000006</v>
          </cell>
          <cell r="R81">
            <v>0.3465000000000002</v>
          </cell>
          <cell r="S81">
            <v>0.11550000000000007</v>
          </cell>
          <cell r="T81">
            <v>0.34650000000000025</v>
          </cell>
          <cell r="U81">
            <v>0.11550000000000007</v>
          </cell>
          <cell r="V81">
            <v>0.11550000000000007</v>
          </cell>
          <cell r="W81">
            <v>0.11550000000000007</v>
          </cell>
          <cell r="X81">
            <v>0.11550000000000007</v>
          </cell>
        </row>
        <row r="82">
          <cell r="D82" t="str">
            <v>飞行系</v>
          </cell>
          <cell r="E82" t="str">
            <v>冷却</v>
          </cell>
          <cell r="F82">
            <v>0</v>
          </cell>
          <cell r="G82">
            <v>2220</v>
          </cell>
          <cell r="H82">
            <v>139</v>
          </cell>
          <cell r="I82">
            <v>655</v>
          </cell>
          <cell r="J82">
            <v>281</v>
          </cell>
          <cell r="K82">
            <v>579</v>
          </cell>
          <cell r="L82">
            <v>0</v>
          </cell>
          <cell r="M82">
            <v>823</v>
          </cell>
          <cell r="N82">
            <v>0</v>
          </cell>
          <cell r="O82">
            <v>2.7170000000000001</v>
          </cell>
          <cell r="P82">
            <v>0.1</v>
          </cell>
          <cell r="Q82">
            <v>0.20470000000000008</v>
          </cell>
          <cell r="R82">
            <v>0.3510000000000002</v>
          </cell>
          <cell r="S82">
            <v>0.11700000000000008</v>
          </cell>
          <cell r="T82">
            <v>0.3510000000000002</v>
          </cell>
          <cell r="U82">
            <v>0.11700000000000008</v>
          </cell>
          <cell r="V82">
            <v>0.11700000000000008</v>
          </cell>
          <cell r="W82">
            <v>0.11700000000000008</v>
          </cell>
          <cell r="X82">
            <v>0.11700000000000008</v>
          </cell>
        </row>
        <row r="83">
          <cell r="D83" t="str">
            <v>飞行系</v>
          </cell>
          <cell r="E83" t="str">
            <v>冷却</v>
          </cell>
          <cell r="F83">
            <v>0</v>
          </cell>
          <cell r="G83">
            <v>2262</v>
          </cell>
          <cell r="H83">
            <v>142</v>
          </cell>
          <cell r="I83">
            <v>671</v>
          </cell>
          <cell r="J83">
            <v>286</v>
          </cell>
          <cell r="K83">
            <v>592</v>
          </cell>
          <cell r="L83">
            <v>0</v>
          </cell>
          <cell r="M83">
            <v>840</v>
          </cell>
          <cell r="N83">
            <v>0</v>
          </cell>
          <cell r="O83">
            <v>2.74</v>
          </cell>
          <cell r="P83">
            <v>0.1</v>
          </cell>
          <cell r="Q83">
            <v>0.20585000000000006</v>
          </cell>
          <cell r="R83">
            <v>0.3555000000000002</v>
          </cell>
          <cell r="S83">
            <v>0.11850000000000008</v>
          </cell>
          <cell r="T83">
            <v>0.35550000000000026</v>
          </cell>
          <cell r="U83">
            <v>0.11850000000000008</v>
          </cell>
          <cell r="V83">
            <v>0.11850000000000008</v>
          </cell>
          <cell r="W83">
            <v>0.11850000000000008</v>
          </cell>
          <cell r="X83">
            <v>0.11850000000000008</v>
          </cell>
        </row>
        <row r="84">
          <cell r="D84" t="str">
            <v>飞行系</v>
          </cell>
          <cell r="E84" t="str">
            <v>冷却</v>
          </cell>
          <cell r="F84">
            <v>0</v>
          </cell>
          <cell r="G84">
            <v>2301</v>
          </cell>
          <cell r="H84">
            <v>144</v>
          </cell>
          <cell r="I84">
            <v>688</v>
          </cell>
          <cell r="J84">
            <v>292</v>
          </cell>
          <cell r="K84">
            <v>607</v>
          </cell>
          <cell r="L84">
            <v>0</v>
          </cell>
          <cell r="M84">
            <v>856</v>
          </cell>
          <cell r="N84">
            <v>0</v>
          </cell>
          <cell r="O84">
            <v>2.7629999999999999</v>
          </cell>
          <cell r="P84">
            <v>0.1</v>
          </cell>
          <cell r="Q84">
            <v>0.20700000000000007</v>
          </cell>
          <cell r="R84">
            <v>0.36000000000000021</v>
          </cell>
          <cell r="S84">
            <v>0.12000000000000008</v>
          </cell>
          <cell r="T84">
            <v>0.36000000000000021</v>
          </cell>
          <cell r="U84">
            <v>0.12000000000000008</v>
          </cell>
          <cell r="V84">
            <v>0.12000000000000008</v>
          </cell>
          <cell r="W84">
            <v>0.12000000000000008</v>
          </cell>
          <cell r="X84">
            <v>0.12000000000000008</v>
          </cell>
        </row>
        <row r="85">
          <cell r="D85" t="str">
            <v>飞行系</v>
          </cell>
          <cell r="E85" t="str">
            <v>冷却</v>
          </cell>
          <cell r="F85">
            <v>0</v>
          </cell>
          <cell r="G85">
            <v>2342</v>
          </cell>
          <cell r="H85">
            <v>147</v>
          </cell>
          <cell r="I85">
            <v>704</v>
          </cell>
          <cell r="J85">
            <v>297</v>
          </cell>
          <cell r="K85">
            <v>622</v>
          </cell>
          <cell r="L85">
            <v>0</v>
          </cell>
          <cell r="M85">
            <v>873</v>
          </cell>
          <cell r="N85">
            <v>0</v>
          </cell>
          <cell r="O85">
            <v>2.786</v>
          </cell>
          <cell r="P85">
            <v>0.1</v>
          </cell>
          <cell r="Q85">
            <v>0.20815000000000008</v>
          </cell>
          <cell r="R85">
            <v>0.36450000000000021</v>
          </cell>
          <cell r="S85">
            <v>0.12150000000000008</v>
          </cell>
          <cell r="T85">
            <v>0.36450000000000027</v>
          </cell>
          <cell r="U85">
            <v>0.12150000000000008</v>
          </cell>
          <cell r="V85">
            <v>0.12150000000000008</v>
          </cell>
          <cell r="W85">
            <v>0.12150000000000008</v>
          </cell>
          <cell r="X85">
            <v>0.12150000000000008</v>
          </cell>
        </row>
        <row r="86">
          <cell r="D86" t="str">
            <v>飞行系</v>
          </cell>
          <cell r="E86" t="str">
            <v>冷却</v>
          </cell>
          <cell r="F86">
            <v>0</v>
          </cell>
          <cell r="G86">
            <v>2384</v>
          </cell>
          <cell r="H86">
            <v>149</v>
          </cell>
          <cell r="I86">
            <v>721</v>
          </cell>
          <cell r="J86">
            <v>303</v>
          </cell>
          <cell r="K86">
            <v>637</v>
          </cell>
          <cell r="L86">
            <v>0</v>
          </cell>
          <cell r="M86">
            <v>889</v>
          </cell>
          <cell r="N86">
            <v>0</v>
          </cell>
          <cell r="O86">
            <v>2.8089999999999997</v>
          </cell>
          <cell r="P86">
            <v>0.1</v>
          </cell>
          <cell r="Q86">
            <v>0.20930000000000007</v>
          </cell>
          <cell r="R86">
            <v>0.36900000000000022</v>
          </cell>
          <cell r="S86">
            <v>0.12300000000000008</v>
          </cell>
          <cell r="T86">
            <v>0.36900000000000022</v>
          </cell>
          <cell r="U86">
            <v>0.12300000000000008</v>
          </cell>
          <cell r="V86">
            <v>0.12300000000000008</v>
          </cell>
          <cell r="W86">
            <v>0.12300000000000008</v>
          </cell>
          <cell r="X86">
            <v>0.12300000000000008</v>
          </cell>
        </row>
        <row r="87">
          <cell r="D87" t="str">
            <v>飞行系</v>
          </cell>
          <cell r="E87" t="str">
            <v>冷却</v>
          </cell>
          <cell r="F87">
            <v>0</v>
          </cell>
          <cell r="G87">
            <v>2425</v>
          </cell>
          <cell r="H87">
            <v>152</v>
          </cell>
          <cell r="I87">
            <v>739</v>
          </cell>
          <cell r="J87">
            <v>309</v>
          </cell>
          <cell r="K87">
            <v>652</v>
          </cell>
          <cell r="L87">
            <v>0</v>
          </cell>
          <cell r="M87">
            <v>906</v>
          </cell>
          <cell r="N87">
            <v>0</v>
          </cell>
          <cell r="O87">
            <v>2.8319999999999999</v>
          </cell>
          <cell r="P87">
            <v>0.1</v>
          </cell>
          <cell r="Q87">
            <v>0.21045000000000008</v>
          </cell>
          <cell r="R87">
            <v>0.37350000000000022</v>
          </cell>
          <cell r="S87">
            <v>0.12450000000000008</v>
          </cell>
          <cell r="T87">
            <v>0.37350000000000028</v>
          </cell>
          <cell r="U87">
            <v>0.12450000000000008</v>
          </cell>
          <cell r="V87">
            <v>0.12450000000000008</v>
          </cell>
          <cell r="W87">
            <v>0.12450000000000008</v>
          </cell>
          <cell r="X87">
            <v>0.12450000000000008</v>
          </cell>
        </row>
        <row r="88">
          <cell r="D88" t="str">
            <v>飞行系</v>
          </cell>
          <cell r="E88" t="str">
            <v>冷却</v>
          </cell>
          <cell r="F88">
            <v>0</v>
          </cell>
          <cell r="G88">
            <v>2468</v>
          </cell>
          <cell r="H88">
            <v>154</v>
          </cell>
          <cell r="I88">
            <v>756</v>
          </cell>
          <cell r="J88">
            <v>315</v>
          </cell>
          <cell r="K88">
            <v>668</v>
          </cell>
          <cell r="L88">
            <v>0</v>
          </cell>
          <cell r="M88">
            <v>922</v>
          </cell>
          <cell r="N88">
            <v>0</v>
          </cell>
          <cell r="O88">
            <v>2.8549999999999995</v>
          </cell>
          <cell r="P88">
            <v>0.1</v>
          </cell>
          <cell r="Q88">
            <v>0.21160000000000007</v>
          </cell>
          <cell r="R88">
            <v>0.37800000000000022</v>
          </cell>
          <cell r="S88">
            <v>0.12600000000000008</v>
          </cell>
          <cell r="T88">
            <v>0.37800000000000022</v>
          </cell>
          <cell r="U88">
            <v>0.12600000000000008</v>
          </cell>
          <cell r="V88">
            <v>0.12600000000000008</v>
          </cell>
          <cell r="W88">
            <v>0.12600000000000008</v>
          </cell>
          <cell r="X88">
            <v>0.12600000000000008</v>
          </cell>
        </row>
        <row r="89">
          <cell r="D89" t="str">
            <v>飞行系</v>
          </cell>
          <cell r="E89" t="str">
            <v>冷却</v>
          </cell>
          <cell r="F89">
            <v>0</v>
          </cell>
          <cell r="G89">
            <v>2510</v>
          </cell>
          <cell r="H89">
            <v>157</v>
          </cell>
          <cell r="I89">
            <v>774</v>
          </cell>
          <cell r="J89">
            <v>321</v>
          </cell>
          <cell r="K89">
            <v>684</v>
          </cell>
          <cell r="L89">
            <v>0</v>
          </cell>
          <cell r="M89">
            <v>939</v>
          </cell>
          <cell r="N89">
            <v>0</v>
          </cell>
          <cell r="O89">
            <v>2.8779999999999997</v>
          </cell>
          <cell r="P89">
            <v>0.1</v>
          </cell>
          <cell r="Q89">
            <v>0.21275000000000008</v>
          </cell>
          <cell r="R89">
            <v>0.38250000000000023</v>
          </cell>
          <cell r="S89">
            <v>0.12750000000000009</v>
          </cell>
          <cell r="T89">
            <v>0.38250000000000028</v>
          </cell>
          <cell r="U89">
            <v>0.12750000000000009</v>
          </cell>
          <cell r="V89">
            <v>0.12750000000000009</v>
          </cell>
          <cell r="W89">
            <v>0.12750000000000009</v>
          </cell>
          <cell r="X89">
            <v>0.12750000000000009</v>
          </cell>
        </row>
        <row r="90">
          <cell r="D90" t="str">
            <v>飞行系</v>
          </cell>
          <cell r="E90" t="str">
            <v>冷却</v>
          </cell>
          <cell r="F90">
            <v>0</v>
          </cell>
          <cell r="G90">
            <v>2552</v>
          </cell>
          <cell r="H90">
            <v>159</v>
          </cell>
          <cell r="I90">
            <v>792</v>
          </cell>
          <cell r="J90">
            <v>327</v>
          </cell>
          <cell r="K90">
            <v>700</v>
          </cell>
          <cell r="L90">
            <v>0</v>
          </cell>
          <cell r="M90">
            <v>955</v>
          </cell>
          <cell r="N90">
            <v>0</v>
          </cell>
          <cell r="O90">
            <v>2.9009999999999998</v>
          </cell>
          <cell r="P90">
            <v>0.1</v>
          </cell>
          <cell r="Q90">
            <v>0.21390000000000009</v>
          </cell>
          <cell r="R90">
            <v>0.38700000000000023</v>
          </cell>
          <cell r="S90">
            <v>0.12900000000000009</v>
          </cell>
          <cell r="T90">
            <v>0.38700000000000023</v>
          </cell>
          <cell r="U90">
            <v>0.12900000000000009</v>
          </cell>
          <cell r="V90">
            <v>0.12900000000000009</v>
          </cell>
          <cell r="W90">
            <v>0.12900000000000009</v>
          </cell>
          <cell r="X90">
            <v>0.12900000000000009</v>
          </cell>
        </row>
        <row r="91">
          <cell r="D91" t="str">
            <v>飞行系</v>
          </cell>
          <cell r="E91" t="str">
            <v>冷却</v>
          </cell>
          <cell r="F91">
            <v>0</v>
          </cell>
          <cell r="G91">
            <v>2594</v>
          </cell>
          <cell r="H91">
            <v>162</v>
          </cell>
          <cell r="I91">
            <v>811</v>
          </cell>
          <cell r="J91">
            <v>333</v>
          </cell>
          <cell r="K91">
            <v>717</v>
          </cell>
          <cell r="L91">
            <v>0</v>
          </cell>
          <cell r="M91">
            <v>972</v>
          </cell>
          <cell r="N91">
            <v>0</v>
          </cell>
          <cell r="O91">
            <v>2.9239999999999995</v>
          </cell>
          <cell r="P91">
            <v>0.1</v>
          </cell>
          <cell r="Q91">
            <v>0.21505000000000007</v>
          </cell>
          <cell r="R91">
            <v>0.39150000000000024</v>
          </cell>
          <cell r="S91">
            <v>0.13050000000000009</v>
          </cell>
          <cell r="T91">
            <v>0.39150000000000029</v>
          </cell>
          <cell r="U91">
            <v>0.13050000000000009</v>
          </cell>
          <cell r="V91">
            <v>0.13050000000000009</v>
          </cell>
          <cell r="W91">
            <v>0.13050000000000009</v>
          </cell>
          <cell r="X91">
            <v>0.13050000000000009</v>
          </cell>
        </row>
        <row r="92">
          <cell r="D92" t="str">
            <v>飞行系</v>
          </cell>
          <cell r="E92" t="str">
            <v>冷却</v>
          </cell>
          <cell r="F92">
            <v>0</v>
          </cell>
          <cell r="G92">
            <v>2636</v>
          </cell>
          <cell r="H92">
            <v>164</v>
          </cell>
          <cell r="I92">
            <v>830</v>
          </cell>
          <cell r="J92">
            <v>339</v>
          </cell>
          <cell r="K92">
            <v>734</v>
          </cell>
          <cell r="L92">
            <v>0</v>
          </cell>
          <cell r="M92">
            <v>988</v>
          </cell>
          <cell r="N92">
            <v>0</v>
          </cell>
          <cell r="O92">
            <v>2.9469999999999996</v>
          </cell>
          <cell r="P92">
            <v>0.1</v>
          </cell>
          <cell r="Q92">
            <v>0.21620000000000009</v>
          </cell>
          <cell r="R92">
            <v>0.39600000000000024</v>
          </cell>
          <cell r="S92">
            <v>0.13200000000000009</v>
          </cell>
          <cell r="T92">
            <v>0.39600000000000024</v>
          </cell>
          <cell r="U92">
            <v>0.13200000000000009</v>
          </cell>
          <cell r="V92">
            <v>0.13200000000000009</v>
          </cell>
          <cell r="W92">
            <v>0.13200000000000009</v>
          </cell>
          <cell r="X92">
            <v>0.13200000000000009</v>
          </cell>
        </row>
        <row r="93">
          <cell r="D93" t="str">
            <v>飞行系</v>
          </cell>
          <cell r="E93" t="str">
            <v>冷却</v>
          </cell>
          <cell r="F93">
            <v>0</v>
          </cell>
          <cell r="G93">
            <v>2677</v>
          </cell>
          <cell r="H93">
            <v>167</v>
          </cell>
          <cell r="I93">
            <v>849</v>
          </cell>
          <cell r="J93">
            <v>345</v>
          </cell>
          <cell r="K93">
            <v>751</v>
          </cell>
          <cell r="L93">
            <v>0</v>
          </cell>
          <cell r="M93">
            <v>1005</v>
          </cell>
          <cell r="N93">
            <v>0</v>
          </cell>
          <cell r="O93">
            <v>2.9699999999999998</v>
          </cell>
          <cell r="P93">
            <v>0.1</v>
          </cell>
          <cell r="Q93">
            <v>0.21735000000000007</v>
          </cell>
          <cell r="R93">
            <v>0.40050000000000024</v>
          </cell>
          <cell r="S93">
            <v>0.13350000000000009</v>
          </cell>
          <cell r="T93">
            <v>0.4005000000000003</v>
          </cell>
          <cell r="U93">
            <v>0.13350000000000009</v>
          </cell>
          <cell r="V93">
            <v>0.13350000000000009</v>
          </cell>
          <cell r="W93">
            <v>0.13350000000000009</v>
          </cell>
          <cell r="X93">
            <v>0.13350000000000009</v>
          </cell>
        </row>
        <row r="94">
          <cell r="D94" t="str">
            <v>飞行系</v>
          </cell>
          <cell r="E94" t="str">
            <v>冷却</v>
          </cell>
          <cell r="F94">
            <v>0</v>
          </cell>
          <cell r="G94">
            <v>2719</v>
          </cell>
          <cell r="H94">
            <v>169</v>
          </cell>
          <cell r="I94">
            <v>868</v>
          </cell>
          <cell r="J94">
            <v>351</v>
          </cell>
          <cell r="K94">
            <v>768</v>
          </cell>
          <cell r="L94">
            <v>0</v>
          </cell>
          <cell r="M94">
            <v>1021</v>
          </cell>
          <cell r="N94">
            <v>0</v>
          </cell>
          <cell r="O94">
            <v>2.9929999999999999</v>
          </cell>
          <cell r="P94">
            <v>0.1</v>
          </cell>
          <cell r="Q94">
            <v>0.21850000000000008</v>
          </cell>
          <cell r="R94">
            <v>0.40500000000000025</v>
          </cell>
          <cell r="S94">
            <v>0.13500000000000009</v>
          </cell>
          <cell r="T94">
            <v>0.40500000000000025</v>
          </cell>
          <cell r="U94">
            <v>0.13500000000000009</v>
          </cell>
          <cell r="V94">
            <v>0.13500000000000009</v>
          </cell>
          <cell r="W94">
            <v>0.13500000000000009</v>
          </cell>
          <cell r="X94">
            <v>0.13500000000000009</v>
          </cell>
        </row>
        <row r="95">
          <cell r="D95" t="str">
            <v>飞行系</v>
          </cell>
          <cell r="E95" t="str">
            <v>冷却</v>
          </cell>
          <cell r="F95">
            <v>0</v>
          </cell>
          <cell r="G95">
            <v>2762</v>
          </cell>
          <cell r="H95">
            <v>172</v>
          </cell>
          <cell r="I95">
            <v>888</v>
          </cell>
          <cell r="J95">
            <v>357</v>
          </cell>
          <cell r="K95">
            <v>786</v>
          </cell>
          <cell r="L95">
            <v>0</v>
          </cell>
          <cell r="M95">
            <v>1038</v>
          </cell>
          <cell r="N95">
            <v>0</v>
          </cell>
          <cell r="O95">
            <v>3.016</v>
          </cell>
          <cell r="P95">
            <v>0.1</v>
          </cell>
          <cell r="Q95">
            <v>0.2196500000000001</v>
          </cell>
          <cell r="R95">
            <v>0.40950000000000025</v>
          </cell>
          <cell r="S95">
            <v>0.13650000000000009</v>
          </cell>
          <cell r="T95">
            <v>0.40950000000000031</v>
          </cell>
          <cell r="U95">
            <v>0.13650000000000009</v>
          </cell>
          <cell r="V95">
            <v>0.13650000000000009</v>
          </cell>
          <cell r="W95">
            <v>0.13650000000000009</v>
          </cell>
          <cell r="X95">
            <v>0.13650000000000009</v>
          </cell>
        </row>
        <row r="96">
          <cell r="D96" t="str">
            <v>飞行系</v>
          </cell>
          <cell r="E96" t="str">
            <v>冷却</v>
          </cell>
          <cell r="F96">
            <v>0</v>
          </cell>
          <cell r="G96">
            <v>2804</v>
          </cell>
          <cell r="H96">
            <v>174</v>
          </cell>
          <cell r="I96">
            <v>909</v>
          </cell>
          <cell r="J96">
            <v>364</v>
          </cell>
          <cell r="K96">
            <v>804</v>
          </cell>
          <cell r="L96">
            <v>0</v>
          </cell>
          <cell r="M96">
            <v>1056</v>
          </cell>
          <cell r="N96">
            <v>0</v>
          </cell>
          <cell r="O96">
            <v>3.0389999999999997</v>
          </cell>
          <cell r="P96">
            <v>0.1</v>
          </cell>
          <cell r="Q96">
            <v>0.22080000000000008</v>
          </cell>
          <cell r="R96">
            <v>0.41400000000000026</v>
          </cell>
          <cell r="S96">
            <v>0.13800000000000009</v>
          </cell>
          <cell r="T96">
            <v>0.41400000000000026</v>
          </cell>
          <cell r="U96">
            <v>0.13800000000000009</v>
          </cell>
          <cell r="V96">
            <v>0.13800000000000009</v>
          </cell>
          <cell r="W96">
            <v>0.13800000000000009</v>
          </cell>
          <cell r="X96">
            <v>0.13800000000000009</v>
          </cell>
        </row>
        <row r="97">
          <cell r="D97" t="str">
            <v>飞行系</v>
          </cell>
          <cell r="E97" t="str">
            <v>冷却</v>
          </cell>
          <cell r="F97">
            <v>0</v>
          </cell>
          <cell r="G97">
            <v>2847</v>
          </cell>
          <cell r="H97">
            <v>177</v>
          </cell>
          <cell r="I97">
            <v>929</v>
          </cell>
          <cell r="J97">
            <v>370</v>
          </cell>
          <cell r="K97">
            <v>822</v>
          </cell>
          <cell r="L97">
            <v>0</v>
          </cell>
          <cell r="M97">
            <v>1074</v>
          </cell>
          <cell r="N97">
            <v>0</v>
          </cell>
          <cell r="O97">
            <v>3.0619999999999998</v>
          </cell>
          <cell r="P97">
            <v>0.1</v>
          </cell>
          <cell r="Q97">
            <v>0.22195000000000009</v>
          </cell>
          <cell r="R97">
            <v>0.41850000000000026</v>
          </cell>
          <cell r="S97">
            <v>0.1395000000000001</v>
          </cell>
          <cell r="T97">
            <v>0.41850000000000032</v>
          </cell>
          <cell r="U97">
            <v>0.1395000000000001</v>
          </cell>
          <cell r="V97">
            <v>0.1395000000000001</v>
          </cell>
          <cell r="W97">
            <v>0.1395000000000001</v>
          </cell>
          <cell r="X97">
            <v>0.1395000000000001</v>
          </cell>
        </row>
        <row r="98">
          <cell r="D98" t="str">
            <v>飞行系</v>
          </cell>
          <cell r="E98" t="str">
            <v>冷却</v>
          </cell>
          <cell r="F98">
            <v>0</v>
          </cell>
          <cell r="G98">
            <v>2889</v>
          </cell>
          <cell r="H98">
            <v>179</v>
          </cell>
          <cell r="I98">
            <v>951</v>
          </cell>
          <cell r="J98">
            <v>377</v>
          </cell>
          <cell r="K98">
            <v>840</v>
          </cell>
          <cell r="L98">
            <v>0</v>
          </cell>
          <cell r="M98">
            <v>1092</v>
          </cell>
          <cell r="N98">
            <v>0</v>
          </cell>
          <cell r="O98">
            <v>3.0849999999999995</v>
          </cell>
          <cell r="P98">
            <v>0.1</v>
          </cell>
          <cell r="Q98">
            <v>0.22310000000000008</v>
          </cell>
          <cell r="R98">
            <v>0.42300000000000026</v>
          </cell>
          <cell r="S98">
            <v>0.1410000000000001</v>
          </cell>
          <cell r="T98">
            <v>0.42300000000000026</v>
          </cell>
          <cell r="U98">
            <v>0.1410000000000001</v>
          </cell>
          <cell r="V98">
            <v>0.1410000000000001</v>
          </cell>
          <cell r="W98">
            <v>0.1410000000000001</v>
          </cell>
          <cell r="X98">
            <v>0.1410000000000001</v>
          </cell>
        </row>
        <row r="99">
          <cell r="D99" t="str">
            <v>飞行系</v>
          </cell>
          <cell r="E99" t="str">
            <v>冷却</v>
          </cell>
          <cell r="F99">
            <v>0</v>
          </cell>
          <cell r="G99">
            <v>2932</v>
          </cell>
          <cell r="H99">
            <v>182</v>
          </cell>
          <cell r="I99">
            <v>972</v>
          </cell>
          <cell r="J99">
            <v>383</v>
          </cell>
          <cell r="K99">
            <v>860</v>
          </cell>
          <cell r="L99">
            <v>0</v>
          </cell>
          <cell r="M99">
            <v>1110</v>
          </cell>
          <cell r="N99">
            <v>0</v>
          </cell>
          <cell r="O99">
            <v>3.1079999999999997</v>
          </cell>
          <cell r="P99">
            <v>0.1</v>
          </cell>
          <cell r="Q99">
            <v>0.22425000000000009</v>
          </cell>
          <cell r="R99">
            <v>0.42750000000000027</v>
          </cell>
          <cell r="S99">
            <v>0.1425000000000001</v>
          </cell>
          <cell r="T99">
            <v>0.42750000000000032</v>
          </cell>
          <cell r="U99">
            <v>0.1425000000000001</v>
          </cell>
          <cell r="V99">
            <v>0.1425000000000001</v>
          </cell>
          <cell r="W99">
            <v>0.1425000000000001</v>
          </cell>
          <cell r="X99">
            <v>0.1425000000000001</v>
          </cell>
        </row>
        <row r="100">
          <cell r="D100" t="str">
            <v>飞行系</v>
          </cell>
          <cell r="E100" t="str">
            <v>冷却</v>
          </cell>
          <cell r="F100">
            <v>0</v>
          </cell>
          <cell r="G100">
            <v>2974</v>
          </cell>
          <cell r="H100">
            <v>184</v>
          </cell>
          <cell r="I100">
            <v>994</v>
          </cell>
          <cell r="J100">
            <v>390</v>
          </cell>
          <cell r="K100">
            <v>879</v>
          </cell>
          <cell r="L100">
            <v>0</v>
          </cell>
          <cell r="M100">
            <v>1128</v>
          </cell>
          <cell r="N100">
            <v>0</v>
          </cell>
          <cell r="O100">
            <v>3.1309999999999998</v>
          </cell>
          <cell r="P100">
            <v>0.1</v>
          </cell>
          <cell r="Q100">
            <v>0.2254000000000001</v>
          </cell>
          <cell r="R100">
            <v>0.43200000000000027</v>
          </cell>
          <cell r="S100">
            <v>0.1440000000000001</v>
          </cell>
          <cell r="T100">
            <v>0.43200000000000027</v>
          </cell>
          <cell r="U100">
            <v>0.1440000000000001</v>
          </cell>
          <cell r="V100">
            <v>0.1440000000000001</v>
          </cell>
          <cell r="W100">
            <v>0.1440000000000001</v>
          </cell>
          <cell r="X100">
            <v>0.1440000000000001</v>
          </cell>
        </row>
        <row r="101">
          <cell r="D101" t="str">
            <v>飞行系</v>
          </cell>
          <cell r="E101" t="str">
            <v>冷却</v>
          </cell>
          <cell r="F101">
            <v>0</v>
          </cell>
          <cell r="G101">
            <v>3016</v>
          </cell>
          <cell r="H101">
            <v>187</v>
          </cell>
          <cell r="I101">
            <v>1016</v>
          </cell>
          <cell r="J101">
            <v>396</v>
          </cell>
          <cell r="K101">
            <v>899</v>
          </cell>
          <cell r="L101">
            <v>0</v>
          </cell>
          <cell r="M101">
            <v>1146</v>
          </cell>
          <cell r="N101">
            <v>0</v>
          </cell>
          <cell r="O101">
            <v>3.1539999999999995</v>
          </cell>
          <cell r="P101">
            <v>0.1</v>
          </cell>
          <cell r="Q101">
            <v>0.22655000000000008</v>
          </cell>
          <cell r="R101">
            <v>0.43650000000000028</v>
          </cell>
          <cell r="S101">
            <v>0.1455000000000001</v>
          </cell>
          <cell r="T101">
            <v>0.43650000000000033</v>
          </cell>
          <cell r="U101">
            <v>0.1455000000000001</v>
          </cell>
          <cell r="V101">
            <v>0.1455000000000001</v>
          </cell>
          <cell r="W101">
            <v>0.1455000000000001</v>
          </cell>
          <cell r="X101">
            <v>0.1455000000000001</v>
          </cell>
        </row>
        <row r="102">
          <cell r="D102" t="str">
            <v>飞行系</v>
          </cell>
          <cell r="E102" t="str">
            <v>冷却</v>
          </cell>
          <cell r="F102">
            <v>0</v>
          </cell>
          <cell r="G102">
            <v>3058</v>
          </cell>
          <cell r="H102">
            <v>189</v>
          </cell>
          <cell r="I102">
            <v>1039</v>
          </cell>
          <cell r="J102">
            <v>402</v>
          </cell>
          <cell r="K102">
            <v>919</v>
          </cell>
          <cell r="L102">
            <v>0</v>
          </cell>
          <cell r="M102">
            <v>1164</v>
          </cell>
          <cell r="N102">
            <v>0</v>
          </cell>
          <cell r="O102">
            <v>3.1769999999999996</v>
          </cell>
          <cell r="P102">
            <v>0.1</v>
          </cell>
          <cell r="Q102">
            <v>0.2277000000000001</v>
          </cell>
          <cell r="R102">
            <v>0.44100000000000028</v>
          </cell>
          <cell r="S102">
            <v>0.1470000000000001</v>
          </cell>
          <cell r="T102">
            <v>0.44100000000000028</v>
          </cell>
          <cell r="U102">
            <v>0.1470000000000001</v>
          </cell>
          <cell r="V102">
            <v>0.1470000000000001</v>
          </cell>
          <cell r="W102">
            <v>0.1470000000000001</v>
          </cell>
          <cell r="X102">
            <v>0.1470000000000001</v>
          </cell>
        </row>
        <row r="103">
          <cell r="D103" t="str">
            <v>龙系</v>
          </cell>
          <cell r="E103" t="str">
            <v>火炎</v>
          </cell>
          <cell r="F103">
            <v>0</v>
          </cell>
          <cell r="G103">
            <v>13</v>
          </cell>
          <cell r="H103">
            <v>4</v>
          </cell>
          <cell r="I103">
            <v>31</v>
          </cell>
          <cell r="J103">
            <v>4</v>
          </cell>
          <cell r="K103">
            <v>16</v>
          </cell>
          <cell r="L103">
            <v>0</v>
          </cell>
          <cell r="M103">
            <v>2</v>
          </cell>
          <cell r="N103">
            <v>0</v>
          </cell>
          <cell r="O103">
            <v>0.73840000000000006</v>
          </cell>
          <cell r="P103">
            <v>0.1</v>
          </cell>
          <cell r="Q103">
            <v>0.15000000000000002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</row>
        <row r="104">
          <cell r="D104" t="str">
            <v>龙系</v>
          </cell>
          <cell r="E104" t="str">
            <v>火炎</v>
          </cell>
          <cell r="F104">
            <v>0</v>
          </cell>
          <cell r="G104">
            <v>16</v>
          </cell>
          <cell r="H104">
            <v>5</v>
          </cell>
          <cell r="I104">
            <v>33</v>
          </cell>
          <cell r="J104">
            <v>4</v>
          </cell>
          <cell r="K104">
            <v>18</v>
          </cell>
          <cell r="L104">
            <v>0</v>
          </cell>
          <cell r="M104">
            <v>3</v>
          </cell>
          <cell r="N104">
            <v>0</v>
          </cell>
          <cell r="O104">
            <v>0.75680000000000014</v>
          </cell>
          <cell r="P104">
            <v>0.1</v>
          </cell>
          <cell r="Q104">
            <v>0.15150000000000002</v>
          </cell>
          <cell r="R104">
            <v>6.0000000000000001E-3</v>
          </cell>
          <cell r="S104">
            <v>1.5E-3</v>
          </cell>
          <cell r="T104">
            <v>1.5E-3</v>
          </cell>
          <cell r="U104">
            <v>4.5000000000000005E-3</v>
          </cell>
          <cell r="V104">
            <v>1.5E-3</v>
          </cell>
          <cell r="W104">
            <v>1.5E-3</v>
          </cell>
          <cell r="X104">
            <v>1.5E-3</v>
          </cell>
        </row>
        <row r="105">
          <cell r="D105" t="str">
            <v>龙系</v>
          </cell>
          <cell r="E105" t="str">
            <v>火炎</v>
          </cell>
          <cell r="F105">
            <v>0</v>
          </cell>
          <cell r="G105">
            <v>23</v>
          </cell>
          <cell r="H105">
            <v>5</v>
          </cell>
          <cell r="I105">
            <v>36</v>
          </cell>
          <cell r="J105">
            <v>5</v>
          </cell>
          <cell r="K105">
            <v>19</v>
          </cell>
          <cell r="L105">
            <v>0</v>
          </cell>
          <cell r="M105">
            <v>4</v>
          </cell>
          <cell r="N105">
            <v>0</v>
          </cell>
          <cell r="O105">
            <v>0.7752</v>
          </cell>
          <cell r="P105">
            <v>0.1</v>
          </cell>
          <cell r="Q105">
            <v>0.15300000000000002</v>
          </cell>
          <cell r="R105">
            <v>1.2E-2</v>
          </cell>
          <cell r="S105">
            <v>3.0000000000000001E-3</v>
          </cell>
          <cell r="T105">
            <v>3.0000000000000001E-3</v>
          </cell>
          <cell r="U105">
            <v>9.0000000000000011E-3</v>
          </cell>
          <cell r="V105">
            <v>3.0000000000000001E-3</v>
          </cell>
          <cell r="W105">
            <v>3.0000000000000001E-3</v>
          </cell>
          <cell r="X105">
            <v>3.0000000000000001E-3</v>
          </cell>
        </row>
        <row r="106">
          <cell r="D106" t="str">
            <v>龙系</v>
          </cell>
          <cell r="E106" t="str">
            <v>火炎</v>
          </cell>
          <cell r="F106">
            <v>0</v>
          </cell>
          <cell r="G106">
            <v>29</v>
          </cell>
          <cell r="H106">
            <v>6</v>
          </cell>
          <cell r="I106">
            <v>39</v>
          </cell>
          <cell r="J106">
            <v>6</v>
          </cell>
          <cell r="K106">
            <v>21</v>
          </cell>
          <cell r="L106">
            <v>0</v>
          </cell>
          <cell r="M106">
            <v>6</v>
          </cell>
          <cell r="N106">
            <v>0</v>
          </cell>
          <cell r="O106">
            <v>0.79360000000000008</v>
          </cell>
          <cell r="P106">
            <v>0.1</v>
          </cell>
          <cell r="Q106">
            <v>0.15450000000000003</v>
          </cell>
          <cell r="R106">
            <v>1.7999999999999999E-2</v>
          </cell>
          <cell r="S106">
            <v>4.5000000000000005E-3</v>
          </cell>
          <cell r="T106">
            <v>4.5000000000000005E-3</v>
          </cell>
          <cell r="U106">
            <v>1.3500000000000002E-2</v>
          </cell>
          <cell r="V106">
            <v>4.5000000000000005E-3</v>
          </cell>
          <cell r="W106">
            <v>4.5000000000000005E-3</v>
          </cell>
          <cell r="X106">
            <v>4.5000000000000005E-3</v>
          </cell>
        </row>
        <row r="107">
          <cell r="D107" t="str">
            <v>龙系</v>
          </cell>
          <cell r="E107" t="str">
            <v>火炎</v>
          </cell>
          <cell r="F107">
            <v>0</v>
          </cell>
          <cell r="G107">
            <v>39</v>
          </cell>
          <cell r="H107">
            <v>7</v>
          </cell>
          <cell r="I107">
            <v>42</v>
          </cell>
          <cell r="J107">
            <v>7</v>
          </cell>
          <cell r="K107">
            <v>23</v>
          </cell>
          <cell r="L107">
            <v>0</v>
          </cell>
          <cell r="M107">
            <v>8</v>
          </cell>
          <cell r="N107">
            <v>0</v>
          </cell>
          <cell r="O107">
            <v>0.81200000000000017</v>
          </cell>
          <cell r="P107">
            <v>0.1</v>
          </cell>
          <cell r="Q107">
            <v>0.15600000000000003</v>
          </cell>
          <cell r="R107">
            <v>2.4E-2</v>
          </cell>
          <cell r="S107">
            <v>6.0000000000000001E-3</v>
          </cell>
          <cell r="T107">
            <v>6.0000000000000001E-3</v>
          </cell>
          <cell r="U107">
            <v>1.8000000000000002E-2</v>
          </cell>
          <cell r="V107">
            <v>6.0000000000000001E-3</v>
          </cell>
          <cell r="W107">
            <v>6.0000000000000001E-3</v>
          </cell>
          <cell r="X107">
            <v>6.0000000000000001E-3</v>
          </cell>
        </row>
        <row r="108">
          <cell r="D108" t="str">
            <v>龙系</v>
          </cell>
          <cell r="E108" t="str">
            <v>火炎</v>
          </cell>
          <cell r="F108">
            <v>0</v>
          </cell>
          <cell r="G108">
            <v>49</v>
          </cell>
          <cell r="H108">
            <v>8</v>
          </cell>
          <cell r="I108">
            <v>45</v>
          </cell>
          <cell r="J108">
            <v>8</v>
          </cell>
          <cell r="K108">
            <v>26</v>
          </cell>
          <cell r="L108">
            <v>0</v>
          </cell>
          <cell r="M108">
            <v>10</v>
          </cell>
          <cell r="N108">
            <v>0</v>
          </cell>
          <cell r="O108">
            <v>0.83040000000000003</v>
          </cell>
          <cell r="P108">
            <v>0.1</v>
          </cell>
          <cell r="Q108">
            <v>0.15750000000000003</v>
          </cell>
          <cell r="R108">
            <v>0.03</v>
          </cell>
          <cell r="S108">
            <v>7.4999999999999997E-3</v>
          </cell>
          <cell r="T108">
            <v>7.4999999999999997E-3</v>
          </cell>
          <cell r="U108">
            <v>2.2499999999999999E-2</v>
          </cell>
          <cell r="V108">
            <v>7.4999999999999997E-3</v>
          </cell>
          <cell r="W108">
            <v>7.4999999999999997E-3</v>
          </cell>
          <cell r="X108">
            <v>7.4999999999999997E-3</v>
          </cell>
        </row>
        <row r="109">
          <cell r="D109" t="str">
            <v>龙系</v>
          </cell>
          <cell r="E109" t="str">
            <v>火炎</v>
          </cell>
          <cell r="F109">
            <v>0</v>
          </cell>
          <cell r="G109">
            <v>68</v>
          </cell>
          <cell r="H109">
            <v>9</v>
          </cell>
          <cell r="I109">
            <v>49</v>
          </cell>
          <cell r="J109">
            <v>9</v>
          </cell>
          <cell r="K109">
            <v>28</v>
          </cell>
          <cell r="L109">
            <v>0</v>
          </cell>
          <cell r="M109">
            <v>12</v>
          </cell>
          <cell r="N109">
            <v>0</v>
          </cell>
          <cell r="O109">
            <v>0.8488</v>
          </cell>
          <cell r="P109">
            <v>0.1</v>
          </cell>
          <cell r="Q109">
            <v>0.15900000000000003</v>
          </cell>
          <cell r="R109">
            <v>3.6000000000000004E-2</v>
          </cell>
          <cell r="S109">
            <v>8.9999999999999993E-3</v>
          </cell>
          <cell r="T109">
            <v>8.9999999999999993E-3</v>
          </cell>
          <cell r="U109">
            <v>2.6999999999999996E-2</v>
          </cell>
          <cell r="V109">
            <v>8.9999999999999993E-3</v>
          </cell>
          <cell r="W109">
            <v>8.9999999999999993E-3</v>
          </cell>
          <cell r="X109">
            <v>8.9999999999999993E-3</v>
          </cell>
        </row>
        <row r="110">
          <cell r="D110" t="str">
            <v>龙系</v>
          </cell>
          <cell r="E110" t="str">
            <v>火炎</v>
          </cell>
          <cell r="F110">
            <v>0</v>
          </cell>
          <cell r="G110">
            <v>80</v>
          </cell>
          <cell r="H110">
            <v>10</v>
          </cell>
          <cell r="I110">
            <v>54</v>
          </cell>
          <cell r="J110">
            <v>11</v>
          </cell>
          <cell r="K110">
            <v>31</v>
          </cell>
          <cell r="L110">
            <v>0</v>
          </cell>
          <cell r="M110">
            <v>15</v>
          </cell>
          <cell r="N110">
            <v>0</v>
          </cell>
          <cell r="O110">
            <v>0.86720000000000008</v>
          </cell>
          <cell r="P110">
            <v>0.1</v>
          </cell>
          <cell r="Q110">
            <v>0.16050000000000003</v>
          </cell>
          <cell r="R110">
            <v>4.2000000000000003E-2</v>
          </cell>
          <cell r="S110">
            <v>1.0499999999999999E-2</v>
          </cell>
          <cell r="T110">
            <v>1.0499999999999999E-2</v>
          </cell>
          <cell r="U110">
            <v>3.15E-2</v>
          </cell>
          <cell r="V110">
            <v>1.0499999999999999E-2</v>
          </cell>
          <cell r="W110">
            <v>1.0499999999999999E-2</v>
          </cell>
          <cell r="X110">
            <v>1.0499999999999999E-2</v>
          </cell>
        </row>
        <row r="111">
          <cell r="D111" t="str">
            <v>龙系</v>
          </cell>
          <cell r="E111" t="str">
            <v>火炎</v>
          </cell>
          <cell r="F111">
            <v>0</v>
          </cell>
          <cell r="G111">
            <v>94</v>
          </cell>
          <cell r="H111">
            <v>11</v>
          </cell>
          <cell r="I111">
            <v>60</v>
          </cell>
          <cell r="J111">
            <v>12</v>
          </cell>
          <cell r="K111">
            <v>34</v>
          </cell>
          <cell r="L111">
            <v>0</v>
          </cell>
          <cell r="M111">
            <v>17</v>
          </cell>
          <cell r="N111">
            <v>0</v>
          </cell>
          <cell r="O111">
            <v>0.88560000000000005</v>
          </cell>
          <cell r="P111">
            <v>0.1</v>
          </cell>
          <cell r="Q111">
            <v>0.16200000000000003</v>
          </cell>
          <cell r="R111">
            <v>4.8000000000000001E-2</v>
          </cell>
          <cell r="S111">
            <v>1.1999999999999999E-2</v>
          </cell>
          <cell r="T111">
            <v>1.1999999999999999E-2</v>
          </cell>
          <cell r="U111">
            <v>3.5999999999999997E-2</v>
          </cell>
          <cell r="V111">
            <v>1.1999999999999999E-2</v>
          </cell>
          <cell r="W111">
            <v>1.1999999999999999E-2</v>
          </cell>
          <cell r="X111">
            <v>1.1999999999999999E-2</v>
          </cell>
        </row>
        <row r="112">
          <cell r="D112" t="str">
            <v>龙系</v>
          </cell>
          <cell r="E112" t="str">
            <v>火炎</v>
          </cell>
          <cell r="F112">
            <v>0</v>
          </cell>
          <cell r="G112">
            <v>107</v>
          </cell>
          <cell r="H112">
            <v>12</v>
          </cell>
          <cell r="I112">
            <v>64</v>
          </cell>
          <cell r="J112">
            <v>14</v>
          </cell>
          <cell r="K112">
            <v>37</v>
          </cell>
          <cell r="L112">
            <v>0</v>
          </cell>
          <cell r="M112">
            <v>20</v>
          </cell>
          <cell r="N112">
            <v>0</v>
          </cell>
          <cell r="O112">
            <v>0.90400000000000014</v>
          </cell>
          <cell r="P112">
            <v>0.1</v>
          </cell>
          <cell r="Q112">
            <v>0.16350000000000003</v>
          </cell>
          <cell r="R112">
            <v>5.3999999999999999E-2</v>
          </cell>
          <cell r="S112">
            <v>1.3499999999999998E-2</v>
          </cell>
          <cell r="T112">
            <v>1.3499999999999998E-2</v>
          </cell>
          <cell r="U112">
            <v>4.0499999999999994E-2</v>
          </cell>
          <cell r="V112">
            <v>1.3499999999999998E-2</v>
          </cell>
          <cell r="W112">
            <v>1.3499999999999998E-2</v>
          </cell>
          <cell r="X112">
            <v>1.3499999999999998E-2</v>
          </cell>
        </row>
        <row r="113">
          <cell r="D113" t="str">
            <v>龙系</v>
          </cell>
          <cell r="E113" t="str">
            <v>火炎</v>
          </cell>
          <cell r="F113">
            <v>0</v>
          </cell>
          <cell r="G113">
            <v>124</v>
          </cell>
          <cell r="H113">
            <v>13</v>
          </cell>
          <cell r="I113">
            <v>70</v>
          </cell>
          <cell r="J113">
            <v>16</v>
          </cell>
          <cell r="K113">
            <v>41</v>
          </cell>
          <cell r="L113">
            <v>0</v>
          </cell>
          <cell r="M113">
            <v>23</v>
          </cell>
          <cell r="N113">
            <v>0</v>
          </cell>
          <cell r="O113">
            <v>0.92240000000000011</v>
          </cell>
          <cell r="P113">
            <v>0.1</v>
          </cell>
          <cell r="Q113">
            <v>0.16500000000000004</v>
          </cell>
          <cell r="R113">
            <v>5.9999999999999991E-2</v>
          </cell>
          <cell r="S113">
            <v>1.4999999999999998E-2</v>
          </cell>
          <cell r="T113">
            <v>1.4999999999999998E-2</v>
          </cell>
          <cell r="U113">
            <v>4.4999999999999991E-2</v>
          </cell>
          <cell r="V113">
            <v>1.4999999999999998E-2</v>
          </cell>
          <cell r="W113">
            <v>1.4999999999999998E-2</v>
          </cell>
          <cell r="X113">
            <v>1.4999999999999998E-2</v>
          </cell>
        </row>
        <row r="114">
          <cell r="D114" t="str">
            <v>龙系</v>
          </cell>
          <cell r="E114" t="str">
            <v>火炎</v>
          </cell>
          <cell r="F114">
            <v>0</v>
          </cell>
          <cell r="G114">
            <v>143</v>
          </cell>
          <cell r="H114">
            <v>14</v>
          </cell>
          <cell r="I114">
            <v>76</v>
          </cell>
          <cell r="J114">
            <v>18</v>
          </cell>
          <cell r="K114">
            <v>44</v>
          </cell>
          <cell r="L114">
            <v>0</v>
          </cell>
          <cell r="M114">
            <v>26</v>
          </cell>
          <cell r="N114">
            <v>0</v>
          </cell>
          <cell r="O114">
            <v>0.94079999999999997</v>
          </cell>
          <cell r="P114">
            <v>0.1</v>
          </cell>
          <cell r="Q114">
            <v>0.16650000000000004</v>
          </cell>
          <cell r="R114">
            <v>6.5999999999999989E-2</v>
          </cell>
          <cell r="S114">
            <v>1.6499999999999997E-2</v>
          </cell>
          <cell r="T114">
            <v>1.6499999999999997E-2</v>
          </cell>
          <cell r="U114">
            <v>4.9499999999999988E-2</v>
          </cell>
          <cell r="V114">
            <v>1.6499999999999997E-2</v>
          </cell>
          <cell r="W114">
            <v>1.6499999999999997E-2</v>
          </cell>
          <cell r="X114">
            <v>1.6499999999999997E-2</v>
          </cell>
        </row>
        <row r="115">
          <cell r="D115" t="str">
            <v>龙系</v>
          </cell>
          <cell r="E115" t="str">
            <v>火炎</v>
          </cell>
          <cell r="F115">
            <v>0</v>
          </cell>
          <cell r="G115">
            <v>161</v>
          </cell>
          <cell r="H115">
            <v>15</v>
          </cell>
          <cell r="I115">
            <v>82</v>
          </cell>
          <cell r="J115">
            <v>20</v>
          </cell>
          <cell r="K115">
            <v>48</v>
          </cell>
          <cell r="L115">
            <v>0</v>
          </cell>
          <cell r="M115">
            <v>29</v>
          </cell>
          <cell r="N115">
            <v>0</v>
          </cell>
          <cell r="O115">
            <v>0.95920000000000005</v>
          </cell>
          <cell r="P115">
            <v>0.1</v>
          </cell>
          <cell r="Q115">
            <v>0.16800000000000004</v>
          </cell>
          <cell r="R115">
            <v>7.1999999999999981E-2</v>
          </cell>
          <cell r="S115">
            <v>1.7999999999999999E-2</v>
          </cell>
          <cell r="T115">
            <v>1.7999999999999999E-2</v>
          </cell>
          <cell r="U115">
            <v>5.3999999999999992E-2</v>
          </cell>
          <cell r="V115">
            <v>1.7999999999999999E-2</v>
          </cell>
          <cell r="W115">
            <v>1.7999999999999999E-2</v>
          </cell>
          <cell r="X115">
            <v>1.7999999999999999E-2</v>
          </cell>
        </row>
        <row r="116">
          <cell r="D116" t="str">
            <v>龙系</v>
          </cell>
          <cell r="E116" t="str">
            <v>火炎</v>
          </cell>
          <cell r="F116">
            <v>0</v>
          </cell>
          <cell r="G116">
            <v>179</v>
          </cell>
          <cell r="H116">
            <v>17</v>
          </cell>
          <cell r="I116">
            <v>90</v>
          </cell>
          <cell r="J116">
            <v>22</v>
          </cell>
          <cell r="K116">
            <v>52</v>
          </cell>
          <cell r="L116">
            <v>0</v>
          </cell>
          <cell r="M116">
            <v>32</v>
          </cell>
          <cell r="N116">
            <v>0</v>
          </cell>
          <cell r="O116">
            <v>0.97760000000000002</v>
          </cell>
          <cell r="P116">
            <v>0.1</v>
          </cell>
          <cell r="Q116">
            <v>0.16950000000000004</v>
          </cell>
          <cell r="R116">
            <v>7.7999999999999986E-2</v>
          </cell>
          <cell r="S116">
            <v>1.95E-2</v>
          </cell>
          <cell r="T116">
            <v>1.95E-2</v>
          </cell>
          <cell r="U116">
            <v>5.8499999999999996E-2</v>
          </cell>
          <cell r="V116">
            <v>1.95E-2</v>
          </cell>
          <cell r="W116">
            <v>1.95E-2</v>
          </cell>
          <cell r="X116">
            <v>1.95E-2</v>
          </cell>
        </row>
        <row r="117">
          <cell r="D117" t="str">
            <v>龙系</v>
          </cell>
          <cell r="E117" t="str">
            <v>火炎</v>
          </cell>
          <cell r="F117">
            <v>0</v>
          </cell>
          <cell r="G117">
            <v>202</v>
          </cell>
          <cell r="H117">
            <v>18</v>
          </cell>
          <cell r="I117">
            <v>96</v>
          </cell>
          <cell r="J117">
            <v>24</v>
          </cell>
          <cell r="K117">
            <v>57</v>
          </cell>
          <cell r="L117">
            <v>0</v>
          </cell>
          <cell r="M117">
            <v>36</v>
          </cell>
          <cell r="N117">
            <v>0</v>
          </cell>
          <cell r="O117">
            <v>0.99600000000000011</v>
          </cell>
          <cell r="P117">
            <v>0.1</v>
          </cell>
          <cell r="Q117">
            <v>0.17100000000000004</v>
          </cell>
          <cell r="R117">
            <v>8.3999999999999991E-2</v>
          </cell>
          <cell r="S117">
            <v>2.1000000000000001E-2</v>
          </cell>
          <cell r="T117">
            <v>2.1000000000000001E-2</v>
          </cell>
          <cell r="U117">
            <v>6.3E-2</v>
          </cell>
          <cell r="V117">
            <v>2.1000000000000001E-2</v>
          </cell>
          <cell r="W117">
            <v>2.1000000000000001E-2</v>
          </cell>
          <cell r="X117">
            <v>2.1000000000000001E-2</v>
          </cell>
        </row>
        <row r="118">
          <cell r="D118" t="str">
            <v>龙系</v>
          </cell>
          <cell r="E118" t="str">
            <v>火炎</v>
          </cell>
          <cell r="F118">
            <v>0</v>
          </cell>
          <cell r="G118">
            <v>222</v>
          </cell>
          <cell r="H118">
            <v>20</v>
          </cell>
          <cell r="I118">
            <v>103</v>
          </cell>
          <cell r="J118">
            <v>26</v>
          </cell>
          <cell r="K118">
            <v>61</v>
          </cell>
          <cell r="L118">
            <v>0</v>
          </cell>
          <cell r="M118">
            <v>39</v>
          </cell>
          <cell r="N118">
            <v>0</v>
          </cell>
          <cell r="O118">
            <v>1.0144</v>
          </cell>
          <cell r="P118">
            <v>0.1</v>
          </cell>
          <cell r="Q118">
            <v>0.17250000000000004</v>
          </cell>
          <cell r="R118">
            <v>0.09</v>
          </cell>
          <cell r="S118">
            <v>2.2500000000000003E-2</v>
          </cell>
          <cell r="T118">
            <v>2.2500000000000003E-2</v>
          </cell>
          <cell r="U118">
            <v>6.7500000000000004E-2</v>
          </cell>
          <cell r="V118">
            <v>2.2500000000000003E-2</v>
          </cell>
          <cell r="W118">
            <v>2.2500000000000003E-2</v>
          </cell>
          <cell r="X118">
            <v>2.2500000000000003E-2</v>
          </cell>
        </row>
        <row r="119">
          <cell r="D119" t="str">
            <v>龙系</v>
          </cell>
          <cell r="E119" t="str">
            <v>火炎</v>
          </cell>
          <cell r="F119">
            <v>0</v>
          </cell>
          <cell r="G119">
            <v>241</v>
          </cell>
          <cell r="H119">
            <v>21</v>
          </cell>
          <cell r="I119">
            <v>111</v>
          </cell>
          <cell r="J119">
            <v>28</v>
          </cell>
          <cell r="K119">
            <v>66</v>
          </cell>
          <cell r="L119">
            <v>0</v>
          </cell>
          <cell r="M119">
            <v>43</v>
          </cell>
          <cell r="N119">
            <v>0</v>
          </cell>
          <cell r="O119">
            <v>1.0327999999999999</v>
          </cell>
          <cell r="P119">
            <v>0.1</v>
          </cell>
          <cell r="Q119">
            <v>0.17400000000000004</v>
          </cell>
          <cell r="R119">
            <v>9.6000000000000002E-2</v>
          </cell>
          <cell r="S119">
            <v>2.4000000000000004E-2</v>
          </cell>
          <cell r="T119">
            <v>2.4000000000000004E-2</v>
          </cell>
          <cell r="U119">
            <v>7.2000000000000008E-2</v>
          </cell>
          <cell r="V119">
            <v>2.4000000000000004E-2</v>
          </cell>
          <cell r="W119">
            <v>2.4000000000000004E-2</v>
          </cell>
          <cell r="X119">
            <v>2.4000000000000004E-2</v>
          </cell>
        </row>
        <row r="120">
          <cell r="D120" t="str">
            <v>龙系</v>
          </cell>
          <cell r="E120" t="str">
            <v>火炎</v>
          </cell>
          <cell r="F120">
            <v>0</v>
          </cell>
          <cell r="G120">
            <v>261</v>
          </cell>
          <cell r="H120">
            <v>23</v>
          </cell>
          <cell r="I120">
            <v>120</v>
          </cell>
          <cell r="J120">
            <v>31</v>
          </cell>
          <cell r="K120">
            <v>70</v>
          </cell>
          <cell r="L120">
            <v>0</v>
          </cell>
          <cell r="M120">
            <v>47</v>
          </cell>
          <cell r="N120">
            <v>0</v>
          </cell>
          <cell r="O120">
            <v>1.0512000000000001</v>
          </cell>
          <cell r="P120">
            <v>0.1</v>
          </cell>
          <cell r="Q120">
            <v>0.17550000000000004</v>
          </cell>
          <cell r="R120">
            <v>0.10200000000000001</v>
          </cell>
          <cell r="S120">
            <v>2.5500000000000005E-2</v>
          </cell>
          <cell r="T120">
            <v>2.5500000000000005E-2</v>
          </cell>
          <cell r="U120">
            <v>7.6500000000000012E-2</v>
          </cell>
          <cell r="V120">
            <v>2.5500000000000005E-2</v>
          </cell>
          <cell r="W120">
            <v>2.5500000000000005E-2</v>
          </cell>
          <cell r="X120">
            <v>2.5500000000000005E-2</v>
          </cell>
        </row>
        <row r="121">
          <cell r="D121" t="str">
            <v>龙系</v>
          </cell>
          <cell r="E121" t="str">
            <v>火炎</v>
          </cell>
          <cell r="F121">
            <v>0</v>
          </cell>
          <cell r="G121">
            <v>280</v>
          </cell>
          <cell r="H121">
            <v>24</v>
          </cell>
          <cell r="I121">
            <v>127</v>
          </cell>
          <cell r="J121">
            <v>33</v>
          </cell>
          <cell r="K121">
            <v>75</v>
          </cell>
          <cell r="L121">
            <v>0</v>
          </cell>
          <cell r="M121">
            <v>51</v>
          </cell>
          <cell r="N121">
            <v>0</v>
          </cell>
          <cell r="O121">
            <v>1.0696000000000001</v>
          </cell>
          <cell r="P121">
            <v>0.1</v>
          </cell>
          <cell r="Q121">
            <v>0.17700000000000005</v>
          </cell>
          <cell r="R121">
            <v>0.10800000000000001</v>
          </cell>
          <cell r="S121">
            <v>2.7000000000000007E-2</v>
          </cell>
          <cell r="T121">
            <v>2.7000000000000007E-2</v>
          </cell>
          <cell r="U121">
            <v>8.1000000000000016E-2</v>
          </cell>
          <cell r="V121">
            <v>2.7000000000000007E-2</v>
          </cell>
          <cell r="W121">
            <v>2.7000000000000007E-2</v>
          </cell>
          <cell r="X121">
            <v>2.7000000000000007E-2</v>
          </cell>
        </row>
        <row r="122">
          <cell r="D122" t="str">
            <v>龙系</v>
          </cell>
          <cell r="E122" t="str">
            <v>火炎</v>
          </cell>
          <cell r="F122">
            <v>0</v>
          </cell>
          <cell r="G122">
            <v>302</v>
          </cell>
          <cell r="H122">
            <v>26</v>
          </cell>
          <cell r="I122">
            <v>136</v>
          </cell>
          <cell r="J122">
            <v>36</v>
          </cell>
          <cell r="K122">
            <v>81</v>
          </cell>
          <cell r="L122">
            <v>0</v>
          </cell>
          <cell r="M122">
            <v>55</v>
          </cell>
          <cell r="N122">
            <v>0</v>
          </cell>
          <cell r="O122">
            <v>1.0880000000000001</v>
          </cell>
          <cell r="P122">
            <v>0.1</v>
          </cell>
          <cell r="Q122">
            <v>0.17850000000000005</v>
          </cell>
          <cell r="R122">
            <v>0.11400000000000002</v>
          </cell>
          <cell r="S122">
            <v>2.8500000000000008E-2</v>
          </cell>
          <cell r="T122">
            <v>2.8500000000000008E-2</v>
          </cell>
          <cell r="U122">
            <v>8.550000000000002E-2</v>
          </cell>
          <cell r="V122">
            <v>2.8500000000000008E-2</v>
          </cell>
          <cell r="W122">
            <v>2.8500000000000008E-2</v>
          </cell>
          <cell r="X122">
            <v>2.8500000000000008E-2</v>
          </cell>
        </row>
        <row r="123">
          <cell r="D123" t="str">
            <v>龙系</v>
          </cell>
          <cell r="E123" t="str">
            <v>火炎</v>
          </cell>
          <cell r="F123">
            <v>0</v>
          </cell>
          <cell r="G123">
            <v>326</v>
          </cell>
          <cell r="H123">
            <v>27</v>
          </cell>
          <cell r="I123">
            <v>145</v>
          </cell>
          <cell r="J123">
            <v>39</v>
          </cell>
          <cell r="K123">
            <v>86</v>
          </cell>
          <cell r="L123">
            <v>0</v>
          </cell>
          <cell r="M123">
            <v>59</v>
          </cell>
          <cell r="N123">
            <v>0</v>
          </cell>
          <cell r="O123">
            <v>1.1064000000000001</v>
          </cell>
          <cell r="P123">
            <v>0.1</v>
          </cell>
          <cell r="Q123">
            <v>0.18000000000000005</v>
          </cell>
          <cell r="R123">
            <v>0.12000000000000002</v>
          </cell>
          <cell r="S123">
            <v>3.0000000000000009E-2</v>
          </cell>
          <cell r="T123">
            <v>3.0000000000000009E-2</v>
          </cell>
          <cell r="U123">
            <v>9.0000000000000024E-2</v>
          </cell>
          <cell r="V123">
            <v>3.0000000000000009E-2</v>
          </cell>
          <cell r="W123">
            <v>3.0000000000000009E-2</v>
          </cell>
          <cell r="X123">
            <v>3.0000000000000009E-2</v>
          </cell>
        </row>
        <row r="124">
          <cell r="D124" t="str">
            <v>龙系</v>
          </cell>
          <cell r="E124" t="str">
            <v>火炎</v>
          </cell>
          <cell r="F124">
            <v>0</v>
          </cell>
          <cell r="G124">
            <v>348</v>
          </cell>
          <cell r="H124">
            <v>29</v>
          </cell>
          <cell r="I124">
            <v>154</v>
          </cell>
          <cell r="J124">
            <v>41</v>
          </cell>
          <cell r="K124">
            <v>92</v>
          </cell>
          <cell r="L124">
            <v>0</v>
          </cell>
          <cell r="M124">
            <v>63</v>
          </cell>
          <cell r="N124">
            <v>0</v>
          </cell>
          <cell r="O124">
            <v>1.1248</v>
          </cell>
          <cell r="P124">
            <v>0.1</v>
          </cell>
          <cell r="Q124">
            <v>0.18150000000000005</v>
          </cell>
          <cell r="R124">
            <v>0.12600000000000003</v>
          </cell>
          <cell r="S124">
            <v>3.1500000000000007E-2</v>
          </cell>
          <cell r="T124">
            <v>3.1500000000000007E-2</v>
          </cell>
          <cell r="U124">
            <v>9.4500000000000028E-2</v>
          </cell>
          <cell r="V124">
            <v>3.1500000000000007E-2</v>
          </cell>
          <cell r="W124">
            <v>3.1500000000000007E-2</v>
          </cell>
          <cell r="X124">
            <v>3.1500000000000007E-2</v>
          </cell>
        </row>
        <row r="125">
          <cell r="D125" t="str">
            <v>龙系</v>
          </cell>
          <cell r="E125" t="str">
            <v>火炎</v>
          </cell>
          <cell r="F125">
            <v>0</v>
          </cell>
          <cell r="G125">
            <v>370</v>
          </cell>
          <cell r="H125">
            <v>30</v>
          </cell>
          <cell r="I125">
            <v>165</v>
          </cell>
          <cell r="J125">
            <v>44</v>
          </cell>
          <cell r="K125">
            <v>97</v>
          </cell>
          <cell r="L125">
            <v>0</v>
          </cell>
          <cell r="M125">
            <v>67</v>
          </cell>
          <cell r="N125">
            <v>0</v>
          </cell>
          <cell r="O125">
            <v>1.1432</v>
          </cell>
          <cell r="P125">
            <v>0.1</v>
          </cell>
          <cell r="Q125">
            <v>0.18300000000000005</v>
          </cell>
          <cell r="R125">
            <v>0.13200000000000003</v>
          </cell>
          <cell r="S125">
            <v>3.3000000000000008E-2</v>
          </cell>
          <cell r="T125">
            <v>3.3000000000000008E-2</v>
          </cell>
          <cell r="U125">
            <v>9.9000000000000032E-2</v>
          </cell>
          <cell r="V125">
            <v>3.3000000000000008E-2</v>
          </cell>
          <cell r="W125">
            <v>3.3000000000000008E-2</v>
          </cell>
          <cell r="X125">
            <v>3.3000000000000008E-2</v>
          </cell>
        </row>
        <row r="126">
          <cell r="D126" t="str">
            <v>龙系</v>
          </cell>
          <cell r="E126" t="str">
            <v>火炎</v>
          </cell>
          <cell r="F126">
            <v>0</v>
          </cell>
          <cell r="G126">
            <v>395</v>
          </cell>
          <cell r="H126">
            <v>32</v>
          </cell>
          <cell r="I126">
            <v>174</v>
          </cell>
          <cell r="J126">
            <v>47</v>
          </cell>
          <cell r="K126">
            <v>103</v>
          </cell>
          <cell r="L126">
            <v>0</v>
          </cell>
          <cell r="M126">
            <v>72</v>
          </cell>
          <cell r="N126">
            <v>0</v>
          </cell>
          <cell r="O126">
            <v>1.1616</v>
          </cell>
          <cell r="P126">
            <v>0.1</v>
          </cell>
          <cell r="Q126">
            <v>0.18450000000000005</v>
          </cell>
          <cell r="R126">
            <v>0.13800000000000004</v>
          </cell>
          <cell r="S126">
            <v>3.450000000000001E-2</v>
          </cell>
          <cell r="T126">
            <v>3.450000000000001E-2</v>
          </cell>
          <cell r="U126">
            <v>0.10350000000000004</v>
          </cell>
          <cell r="V126">
            <v>3.450000000000001E-2</v>
          </cell>
          <cell r="W126">
            <v>3.450000000000001E-2</v>
          </cell>
          <cell r="X126">
            <v>3.450000000000001E-2</v>
          </cell>
        </row>
        <row r="127">
          <cell r="D127" t="str">
            <v>龙系</v>
          </cell>
          <cell r="E127" t="str">
            <v>火炎</v>
          </cell>
          <cell r="F127">
            <v>0</v>
          </cell>
          <cell r="G127">
            <v>421</v>
          </cell>
          <cell r="H127">
            <v>33</v>
          </cell>
          <cell r="I127">
            <v>184</v>
          </cell>
          <cell r="J127">
            <v>50</v>
          </cell>
          <cell r="K127">
            <v>109</v>
          </cell>
          <cell r="L127">
            <v>0</v>
          </cell>
          <cell r="M127">
            <v>76</v>
          </cell>
          <cell r="N127">
            <v>0</v>
          </cell>
          <cell r="O127">
            <v>1.1800000000000002</v>
          </cell>
          <cell r="P127">
            <v>0.1</v>
          </cell>
          <cell r="Q127">
            <v>0.18600000000000005</v>
          </cell>
          <cell r="R127">
            <v>0.14400000000000004</v>
          </cell>
          <cell r="S127">
            <v>3.6000000000000011E-2</v>
          </cell>
          <cell r="T127">
            <v>3.6000000000000011E-2</v>
          </cell>
          <cell r="U127">
            <v>0.10800000000000004</v>
          </cell>
          <cell r="V127">
            <v>3.6000000000000011E-2</v>
          </cell>
          <cell r="W127">
            <v>3.6000000000000011E-2</v>
          </cell>
          <cell r="X127">
            <v>3.6000000000000011E-2</v>
          </cell>
        </row>
        <row r="128">
          <cell r="D128" t="str">
            <v>龙系</v>
          </cell>
          <cell r="E128" t="str">
            <v>火炎</v>
          </cell>
          <cell r="F128">
            <v>0</v>
          </cell>
          <cell r="G128">
            <v>447</v>
          </cell>
          <cell r="H128">
            <v>35</v>
          </cell>
          <cell r="I128">
            <v>195</v>
          </cell>
          <cell r="J128">
            <v>53</v>
          </cell>
          <cell r="K128">
            <v>115</v>
          </cell>
          <cell r="L128">
            <v>0</v>
          </cell>
          <cell r="M128">
            <v>81</v>
          </cell>
          <cell r="N128">
            <v>0</v>
          </cell>
          <cell r="O128">
            <v>1.1984000000000001</v>
          </cell>
          <cell r="P128">
            <v>0.1</v>
          </cell>
          <cell r="Q128">
            <v>0.18750000000000006</v>
          </cell>
          <cell r="R128">
            <v>0.15000000000000002</v>
          </cell>
          <cell r="S128">
            <v>3.7500000000000012E-2</v>
          </cell>
          <cell r="T128">
            <v>3.7500000000000012E-2</v>
          </cell>
          <cell r="U128">
            <v>0.11250000000000004</v>
          </cell>
          <cell r="V128">
            <v>3.7500000000000012E-2</v>
          </cell>
          <cell r="W128">
            <v>3.7500000000000012E-2</v>
          </cell>
          <cell r="X128">
            <v>3.7500000000000012E-2</v>
          </cell>
        </row>
        <row r="129">
          <cell r="D129" t="str">
            <v>龙系</v>
          </cell>
          <cell r="E129" t="str">
            <v>火炎</v>
          </cell>
          <cell r="F129">
            <v>0</v>
          </cell>
          <cell r="G129">
            <v>473</v>
          </cell>
          <cell r="H129">
            <v>36</v>
          </cell>
          <cell r="I129">
            <v>205</v>
          </cell>
          <cell r="J129">
            <v>56</v>
          </cell>
          <cell r="K129">
            <v>122</v>
          </cell>
          <cell r="L129">
            <v>0</v>
          </cell>
          <cell r="M129">
            <v>86</v>
          </cell>
          <cell r="N129">
            <v>0</v>
          </cell>
          <cell r="O129">
            <v>1.2168000000000001</v>
          </cell>
          <cell r="P129">
            <v>0.1</v>
          </cell>
          <cell r="Q129">
            <v>0.18900000000000006</v>
          </cell>
          <cell r="R129">
            <v>0.15600000000000003</v>
          </cell>
          <cell r="S129">
            <v>3.9000000000000014E-2</v>
          </cell>
          <cell r="T129">
            <v>3.9000000000000014E-2</v>
          </cell>
          <cell r="U129">
            <v>0.11700000000000005</v>
          </cell>
          <cell r="V129">
            <v>3.9000000000000014E-2</v>
          </cell>
          <cell r="W129">
            <v>3.9000000000000014E-2</v>
          </cell>
          <cell r="X129">
            <v>3.9000000000000014E-2</v>
          </cell>
        </row>
        <row r="130">
          <cell r="D130" t="str">
            <v>龙系</v>
          </cell>
          <cell r="E130" t="str">
            <v>火炎</v>
          </cell>
          <cell r="F130">
            <v>0</v>
          </cell>
          <cell r="G130">
            <v>497</v>
          </cell>
          <cell r="H130">
            <v>38</v>
          </cell>
          <cell r="I130">
            <v>217</v>
          </cell>
          <cell r="J130">
            <v>60</v>
          </cell>
          <cell r="K130">
            <v>128</v>
          </cell>
          <cell r="L130">
            <v>0</v>
          </cell>
          <cell r="M130">
            <v>91</v>
          </cell>
          <cell r="N130">
            <v>0</v>
          </cell>
          <cell r="O130">
            <v>1.2352000000000001</v>
          </cell>
          <cell r="P130">
            <v>0.1</v>
          </cell>
          <cell r="Q130">
            <v>0.19050000000000006</v>
          </cell>
          <cell r="R130">
            <v>0.16200000000000003</v>
          </cell>
          <cell r="S130">
            <v>4.0500000000000015E-2</v>
          </cell>
          <cell r="T130">
            <v>4.0500000000000015E-2</v>
          </cell>
          <cell r="U130">
            <v>0.12150000000000005</v>
          </cell>
          <cell r="V130">
            <v>4.0500000000000015E-2</v>
          </cell>
          <cell r="W130">
            <v>4.0500000000000015E-2</v>
          </cell>
          <cell r="X130">
            <v>4.0500000000000015E-2</v>
          </cell>
        </row>
        <row r="131">
          <cell r="D131" t="str">
            <v>龙系</v>
          </cell>
          <cell r="E131" t="str">
            <v>火炎</v>
          </cell>
          <cell r="F131">
            <v>0</v>
          </cell>
          <cell r="G131">
            <v>523</v>
          </cell>
          <cell r="H131">
            <v>39</v>
          </cell>
          <cell r="I131">
            <v>228</v>
          </cell>
          <cell r="J131">
            <v>63</v>
          </cell>
          <cell r="K131">
            <v>135</v>
          </cell>
          <cell r="L131">
            <v>0</v>
          </cell>
          <cell r="M131">
            <v>96</v>
          </cell>
          <cell r="N131">
            <v>0</v>
          </cell>
          <cell r="O131">
            <v>1.2536</v>
          </cell>
          <cell r="P131">
            <v>0.1</v>
          </cell>
          <cell r="Q131">
            <v>0.19200000000000006</v>
          </cell>
          <cell r="R131">
            <v>0.16800000000000004</v>
          </cell>
          <cell r="S131">
            <v>4.2000000000000016E-2</v>
          </cell>
          <cell r="T131">
            <v>4.2000000000000016E-2</v>
          </cell>
          <cell r="U131">
            <v>0.12600000000000006</v>
          </cell>
          <cell r="V131">
            <v>4.2000000000000016E-2</v>
          </cell>
          <cell r="W131">
            <v>4.2000000000000016E-2</v>
          </cell>
          <cell r="X131">
            <v>4.2000000000000016E-2</v>
          </cell>
        </row>
        <row r="132">
          <cell r="D132" t="str">
            <v>龙系</v>
          </cell>
          <cell r="E132" t="str">
            <v>火炎</v>
          </cell>
          <cell r="F132">
            <v>0</v>
          </cell>
          <cell r="G132">
            <v>552</v>
          </cell>
          <cell r="H132">
            <v>41</v>
          </cell>
          <cell r="I132">
            <v>240</v>
          </cell>
          <cell r="J132">
            <v>66</v>
          </cell>
          <cell r="K132">
            <v>142</v>
          </cell>
          <cell r="L132">
            <v>0</v>
          </cell>
          <cell r="M132">
            <v>100</v>
          </cell>
          <cell r="N132">
            <v>0</v>
          </cell>
          <cell r="O132">
            <v>1.272</v>
          </cell>
          <cell r="P132">
            <v>0.1</v>
          </cell>
          <cell r="Q132">
            <v>0.19350000000000006</v>
          </cell>
          <cell r="R132">
            <v>0.17400000000000004</v>
          </cell>
          <cell r="S132">
            <v>4.3500000000000018E-2</v>
          </cell>
          <cell r="T132">
            <v>4.3500000000000018E-2</v>
          </cell>
          <cell r="U132">
            <v>0.13050000000000006</v>
          </cell>
          <cell r="V132">
            <v>4.3500000000000018E-2</v>
          </cell>
          <cell r="W132">
            <v>4.3500000000000018E-2</v>
          </cell>
          <cell r="X132">
            <v>4.3500000000000018E-2</v>
          </cell>
        </row>
        <row r="133">
          <cell r="D133" t="str">
            <v>龙系</v>
          </cell>
          <cell r="E133" t="str">
            <v>火炎</v>
          </cell>
          <cell r="F133">
            <v>0</v>
          </cell>
          <cell r="G133">
            <v>582</v>
          </cell>
          <cell r="H133">
            <v>42</v>
          </cell>
          <cell r="I133">
            <v>252</v>
          </cell>
          <cell r="J133">
            <v>69</v>
          </cell>
          <cell r="K133">
            <v>149</v>
          </cell>
          <cell r="L133">
            <v>0</v>
          </cell>
          <cell r="M133">
            <v>105</v>
          </cell>
          <cell r="N133">
            <v>0</v>
          </cell>
          <cell r="O133">
            <v>1.2904</v>
          </cell>
          <cell r="P133">
            <v>0.1</v>
          </cell>
          <cell r="Q133">
            <v>0.19500000000000006</v>
          </cell>
          <cell r="R133">
            <v>0.18000000000000005</v>
          </cell>
          <cell r="S133">
            <v>4.5000000000000019E-2</v>
          </cell>
          <cell r="T133">
            <v>4.5000000000000019E-2</v>
          </cell>
          <cell r="U133">
            <v>0.13500000000000006</v>
          </cell>
          <cell r="V133">
            <v>4.5000000000000019E-2</v>
          </cell>
          <cell r="W133">
            <v>4.5000000000000019E-2</v>
          </cell>
          <cell r="X133">
            <v>4.5000000000000019E-2</v>
          </cell>
        </row>
        <row r="134">
          <cell r="D134" t="str">
            <v>龙系</v>
          </cell>
          <cell r="E134" t="str">
            <v>火炎</v>
          </cell>
          <cell r="F134">
            <v>0</v>
          </cell>
          <cell r="G134">
            <v>611</v>
          </cell>
          <cell r="H134">
            <v>44</v>
          </cell>
          <cell r="I134">
            <v>264</v>
          </cell>
          <cell r="J134">
            <v>72</v>
          </cell>
          <cell r="K134">
            <v>156</v>
          </cell>
          <cell r="L134">
            <v>0</v>
          </cell>
          <cell r="M134">
            <v>110</v>
          </cell>
          <cell r="N134">
            <v>0</v>
          </cell>
          <cell r="O134">
            <v>1.3088000000000002</v>
          </cell>
          <cell r="P134">
            <v>0.1</v>
          </cell>
          <cell r="Q134">
            <v>0.19650000000000006</v>
          </cell>
          <cell r="R134">
            <v>0.18600000000000005</v>
          </cell>
          <cell r="S134">
            <v>4.650000000000002E-2</v>
          </cell>
          <cell r="T134">
            <v>4.650000000000002E-2</v>
          </cell>
          <cell r="U134">
            <v>0.13950000000000007</v>
          </cell>
          <cell r="V134">
            <v>4.650000000000002E-2</v>
          </cell>
          <cell r="W134">
            <v>4.650000000000002E-2</v>
          </cell>
          <cell r="X134">
            <v>4.650000000000002E-2</v>
          </cell>
        </row>
        <row r="135">
          <cell r="D135" t="str">
            <v>龙系</v>
          </cell>
          <cell r="E135" t="str">
            <v>火炎</v>
          </cell>
          <cell r="F135">
            <v>0</v>
          </cell>
          <cell r="G135">
            <v>639</v>
          </cell>
          <cell r="H135">
            <v>45</v>
          </cell>
          <cell r="I135">
            <v>277</v>
          </cell>
          <cell r="J135">
            <v>76</v>
          </cell>
          <cell r="K135">
            <v>164</v>
          </cell>
          <cell r="L135">
            <v>0</v>
          </cell>
          <cell r="M135">
            <v>116</v>
          </cell>
          <cell r="N135">
            <v>0</v>
          </cell>
          <cell r="O135">
            <v>1.3271999999999999</v>
          </cell>
          <cell r="P135">
            <v>0.1</v>
          </cell>
          <cell r="Q135">
            <v>0.19800000000000006</v>
          </cell>
          <cell r="R135">
            <v>0.19200000000000006</v>
          </cell>
          <cell r="S135">
            <v>4.8000000000000022E-2</v>
          </cell>
          <cell r="T135">
            <v>4.8000000000000022E-2</v>
          </cell>
          <cell r="U135">
            <v>0.14400000000000007</v>
          </cell>
          <cell r="V135">
            <v>4.8000000000000022E-2</v>
          </cell>
          <cell r="W135">
            <v>4.8000000000000022E-2</v>
          </cell>
          <cell r="X135">
            <v>4.8000000000000022E-2</v>
          </cell>
        </row>
        <row r="136">
          <cell r="D136" t="str">
            <v>龙系</v>
          </cell>
          <cell r="E136" t="str">
            <v>火炎</v>
          </cell>
          <cell r="F136">
            <v>0</v>
          </cell>
          <cell r="G136">
            <v>668</v>
          </cell>
          <cell r="H136">
            <v>47</v>
          </cell>
          <cell r="I136">
            <v>291</v>
          </cell>
          <cell r="J136">
            <v>80</v>
          </cell>
          <cell r="K136">
            <v>171</v>
          </cell>
          <cell r="L136">
            <v>0</v>
          </cell>
          <cell r="M136">
            <v>121</v>
          </cell>
          <cell r="N136">
            <v>0</v>
          </cell>
          <cell r="O136">
            <v>1.3456000000000001</v>
          </cell>
          <cell r="P136">
            <v>0.1</v>
          </cell>
          <cell r="Q136">
            <v>0.19950000000000007</v>
          </cell>
          <cell r="R136">
            <v>0.19800000000000006</v>
          </cell>
          <cell r="S136">
            <v>4.9500000000000023E-2</v>
          </cell>
          <cell r="T136">
            <v>4.9500000000000023E-2</v>
          </cell>
          <cell r="U136">
            <v>0.14850000000000008</v>
          </cell>
          <cell r="V136">
            <v>4.9500000000000023E-2</v>
          </cell>
          <cell r="W136">
            <v>4.9500000000000023E-2</v>
          </cell>
          <cell r="X136">
            <v>4.9500000000000023E-2</v>
          </cell>
        </row>
        <row r="137">
          <cell r="D137" t="str">
            <v>龙系</v>
          </cell>
          <cell r="E137" t="str">
            <v>火炎</v>
          </cell>
          <cell r="F137">
            <v>0</v>
          </cell>
          <cell r="G137">
            <v>698</v>
          </cell>
          <cell r="H137">
            <v>48</v>
          </cell>
          <cell r="I137">
            <v>303</v>
          </cell>
          <cell r="J137">
            <v>84</v>
          </cell>
          <cell r="K137">
            <v>179</v>
          </cell>
          <cell r="L137">
            <v>0</v>
          </cell>
          <cell r="M137">
            <v>127</v>
          </cell>
          <cell r="N137">
            <v>0</v>
          </cell>
          <cell r="O137">
            <v>1.3640000000000001</v>
          </cell>
          <cell r="P137">
            <v>0.1</v>
          </cell>
          <cell r="Q137">
            <v>0.20100000000000007</v>
          </cell>
          <cell r="R137">
            <v>0.20400000000000007</v>
          </cell>
          <cell r="S137">
            <v>5.1000000000000024E-2</v>
          </cell>
          <cell r="T137">
            <v>5.1000000000000024E-2</v>
          </cell>
          <cell r="U137">
            <v>0.15300000000000008</v>
          </cell>
          <cell r="V137">
            <v>5.1000000000000024E-2</v>
          </cell>
          <cell r="W137">
            <v>5.1000000000000024E-2</v>
          </cell>
          <cell r="X137">
            <v>5.1000000000000024E-2</v>
          </cell>
        </row>
        <row r="138">
          <cell r="D138" t="str">
            <v>龙系</v>
          </cell>
          <cell r="E138" t="str">
            <v>火炎</v>
          </cell>
          <cell r="F138">
            <v>0</v>
          </cell>
          <cell r="G138">
            <v>730</v>
          </cell>
          <cell r="H138">
            <v>50</v>
          </cell>
          <cell r="I138">
            <v>316</v>
          </cell>
          <cell r="J138">
            <v>87</v>
          </cell>
          <cell r="K138">
            <v>187</v>
          </cell>
          <cell r="L138">
            <v>0</v>
          </cell>
          <cell r="M138">
            <v>132</v>
          </cell>
          <cell r="N138">
            <v>0</v>
          </cell>
          <cell r="O138">
            <v>1.3824000000000001</v>
          </cell>
          <cell r="P138">
            <v>0.1</v>
          </cell>
          <cell r="Q138">
            <v>0.20250000000000007</v>
          </cell>
          <cell r="R138">
            <v>0.21000000000000008</v>
          </cell>
          <cell r="S138">
            <v>5.2500000000000026E-2</v>
          </cell>
          <cell r="T138">
            <v>5.2500000000000026E-2</v>
          </cell>
          <cell r="U138">
            <v>0.15750000000000008</v>
          </cell>
          <cell r="V138">
            <v>5.2500000000000026E-2</v>
          </cell>
          <cell r="W138">
            <v>5.2500000000000026E-2</v>
          </cell>
          <cell r="X138">
            <v>5.2500000000000026E-2</v>
          </cell>
        </row>
        <row r="139">
          <cell r="D139" t="str">
            <v>龙系</v>
          </cell>
          <cell r="E139" t="str">
            <v>火炎</v>
          </cell>
          <cell r="F139">
            <v>0</v>
          </cell>
          <cell r="G139">
            <v>763</v>
          </cell>
          <cell r="H139">
            <v>52</v>
          </cell>
          <cell r="I139">
            <v>330</v>
          </cell>
          <cell r="J139">
            <v>91</v>
          </cell>
          <cell r="K139">
            <v>195</v>
          </cell>
          <cell r="L139">
            <v>0</v>
          </cell>
          <cell r="M139">
            <v>138</v>
          </cell>
          <cell r="N139">
            <v>0</v>
          </cell>
          <cell r="O139">
            <v>1.4008</v>
          </cell>
          <cell r="P139">
            <v>0.1</v>
          </cell>
          <cell r="Q139">
            <v>0.20400000000000007</v>
          </cell>
          <cell r="R139">
            <v>0.21600000000000008</v>
          </cell>
          <cell r="S139">
            <v>5.4000000000000027E-2</v>
          </cell>
          <cell r="T139">
            <v>5.4000000000000027E-2</v>
          </cell>
          <cell r="U139">
            <v>0.16200000000000009</v>
          </cell>
          <cell r="V139">
            <v>5.4000000000000027E-2</v>
          </cell>
          <cell r="W139">
            <v>5.4000000000000027E-2</v>
          </cell>
          <cell r="X139">
            <v>5.4000000000000027E-2</v>
          </cell>
        </row>
        <row r="140">
          <cell r="D140" t="str">
            <v>龙系</v>
          </cell>
          <cell r="E140" t="str">
            <v>火炎</v>
          </cell>
          <cell r="F140">
            <v>0</v>
          </cell>
          <cell r="G140">
            <v>794</v>
          </cell>
          <cell r="H140">
            <v>54</v>
          </cell>
          <cell r="I140">
            <v>345</v>
          </cell>
          <cell r="J140">
            <v>95</v>
          </cell>
          <cell r="K140">
            <v>204</v>
          </cell>
          <cell r="L140">
            <v>0</v>
          </cell>
          <cell r="M140">
            <v>144</v>
          </cell>
          <cell r="N140">
            <v>0</v>
          </cell>
          <cell r="O140">
            <v>1.4192</v>
          </cell>
          <cell r="P140">
            <v>0.1</v>
          </cell>
          <cell r="Q140">
            <v>0.20550000000000007</v>
          </cell>
          <cell r="R140">
            <v>0.22200000000000009</v>
          </cell>
          <cell r="S140">
            <v>5.5500000000000028E-2</v>
          </cell>
          <cell r="T140">
            <v>5.5500000000000028E-2</v>
          </cell>
          <cell r="U140">
            <v>0.16650000000000009</v>
          </cell>
          <cell r="V140">
            <v>5.5500000000000028E-2</v>
          </cell>
          <cell r="W140">
            <v>5.5500000000000028E-2</v>
          </cell>
          <cell r="X140">
            <v>5.5500000000000028E-2</v>
          </cell>
        </row>
        <row r="141">
          <cell r="D141" t="str">
            <v>龙系</v>
          </cell>
          <cell r="E141" t="str">
            <v>火炎</v>
          </cell>
          <cell r="F141">
            <v>0</v>
          </cell>
          <cell r="G141">
            <v>825</v>
          </cell>
          <cell r="H141">
            <v>56</v>
          </cell>
          <cell r="I141">
            <v>360</v>
          </cell>
          <cell r="J141">
            <v>99</v>
          </cell>
          <cell r="K141">
            <v>212</v>
          </cell>
          <cell r="L141">
            <v>0</v>
          </cell>
          <cell r="M141">
            <v>149</v>
          </cell>
          <cell r="N141">
            <v>0</v>
          </cell>
          <cell r="O141">
            <v>1.4376</v>
          </cell>
          <cell r="P141">
            <v>0.1</v>
          </cell>
          <cell r="Q141">
            <v>0.20700000000000007</v>
          </cell>
          <cell r="R141">
            <v>0.22800000000000009</v>
          </cell>
          <cell r="S141">
            <v>5.700000000000003E-2</v>
          </cell>
          <cell r="T141">
            <v>5.700000000000003E-2</v>
          </cell>
          <cell r="U141">
            <v>0.1710000000000001</v>
          </cell>
          <cell r="V141">
            <v>5.700000000000003E-2</v>
          </cell>
          <cell r="W141">
            <v>5.700000000000003E-2</v>
          </cell>
          <cell r="X141">
            <v>5.700000000000003E-2</v>
          </cell>
        </row>
        <row r="142">
          <cell r="D142" t="str">
            <v>龙系</v>
          </cell>
          <cell r="E142" t="str">
            <v>火炎</v>
          </cell>
          <cell r="F142">
            <v>0</v>
          </cell>
          <cell r="G142">
            <v>856</v>
          </cell>
          <cell r="H142">
            <v>58</v>
          </cell>
          <cell r="I142">
            <v>375</v>
          </cell>
          <cell r="J142">
            <v>103</v>
          </cell>
          <cell r="K142">
            <v>221</v>
          </cell>
          <cell r="L142">
            <v>0</v>
          </cell>
          <cell r="M142">
            <v>155</v>
          </cell>
          <cell r="N142">
            <v>0</v>
          </cell>
          <cell r="O142">
            <v>1.4560000000000002</v>
          </cell>
          <cell r="P142">
            <v>0.1</v>
          </cell>
          <cell r="Q142">
            <v>0.20850000000000007</v>
          </cell>
          <cell r="R142">
            <v>0.2340000000000001</v>
          </cell>
          <cell r="S142">
            <v>5.8500000000000031E-2</v>
          </cell>
          <cell r="T142">
            <v>5.8500000000000031E-2</v>
          </cell>
          <cell r="U142">
            <v>0.1755000000000001</v>
          </cell>
          <cell r="V142">
            <v>5.8500000000000031E-2</v>
          </cell>
          <cell r="W142">
            <v>5.8500000000000031E-2</v>
          </cell>
          <cell r="X142">
            <v>5.8500000000000031E-2</v>
          </cell>
        </row>
        <row r="143">
          <cell r="D143" t="str">
            <v>龙系</v>
          </cell>
          <cell r="E143" t="str">
            <v>火炎</v>
          </cell>
          <cell r="F143">
            <v>0</v>
          </cell>
          <cell r="G143">
            <v>890</v>
          </cell>
          <cell r="H143">
            <v>60</v>
          </cell>
          <cell r="I143">
            <v>390</v>
          </cell>
          <cell r="J143">
            <v>107</v>
          </cell>
          <cell r="K143">
            <v>230</v>
          </cell>
          <cell r="L143">
            <v>0</v>
          </cell>
          <cell r="M143">
            <v>160</v>
          </cell>
          <cell r="N143">
            <v>0</v>
          </cell>
          <cell r="O143">
            <v>1.4744000000000002</v>
          </cell>
          <cell r="P143">
            <v>0.1</v>
          </cell>
          <cell r="Q143">
            <v>0.21000000000000008</v>
          </cell>
          <cell r="R143">
            <v>0.2400000000000001</v>
          </cell>
          <cell r="S143">
            <v>6.0000000000000032E-2</v>
          </cell>
          <cell r="T143">
            <v>6.0000000000000032E-2</v>
          </cell>
          <cell r="U143">
            <v>0.1800000000000001</v>
          </cell>
          <cell r="V143">
            <v>6.0000000000000032E-2</v>
          </cell>
          <cell r="W143">
            <v>6.0000000000000032E-2</v>
          </cell>
          <cell r="X143">
            <v>6.0000000000000032E-2</v>
          </cell>
        </row>
        <row r="144">
          <cell r="D144" t="str">
            <v>龙系</v>
          </cell>
          <cell r="E144" t="str">
            <v>火炎</v>
          </cell>
          <cell r="F144">
            <v>0</v>
          </cell>
          <cell r="G144">
            <v>924</v>
          </cell>
          <cell r="H144">
            <v>62</v>
          </cell>
          <cell r="I144">
            <v>405</v>
          </cell>
          <cell r="J144">
            <v>111</v>
          </cell>
          <cell r="K144">
            <v>238</v>
          </cell>
          <cell r="L144">
            <v>0</v>
          </cell>
          <cell r="M144">
            <v>167</v>
          </cell>
          <cell r="N144">
            <v>0</v>
          </cell>
          <cell r="O144">
            <v>1.4928000000000001</v>
          </cell>
          <cell r="P144">
            <v>0.1</v>
          </cell>
          <cell r="Q144">
            <v>0.21150000000000008</v>
          </cell>
          <cell r="R144">
            <v>0.24600000000000011</v>
          </cell>
          <cell r="S144">
            <v>6.1500000000000034E-2</v>
          </cell>
          <cell r="T144">
            <v>6.1500000000000034E-2</v>
          </cell>
          <cell r="U144">
            <v>0.18450000000000011</v>
          </cell>
          <cell r="V144">
            <v>6.1500000000000034E-2</v>
          </cell>
          <cell r="W144">
            <v>6.1500000000000034E-2</v>
          </cell>
          <cell r="X144">
            <v>6.1500000000000034E-2</v>
          </cell>
        </row>
        <row r="145">
          <cell r="D145" t="str">
            <v>龙系</v>
          </cell>
          <cell r="E145" t="str">
            <v>火炎</v>
          </cell>
          <cell r="F145">
            <v>0</v>
          </cell>
          <cell r="G145">
            <v>959</v>
          </cell>
          <cell r="H145">
            <v>64</v>
          </cell>
          <cell r="I145">
            <v>420</v>
          </cell>
          <cell r="J145">
            <v>115</v>
          </cell>
          <cell r="K145">
            <v>248</v>
          </cell>
          <cell r="L145">
            <v>0</v>
          </cell>
          <cell r="M145">
            <v>173</v>
          </cell>
          <cell r="N145">
            <v>0</v>
          </cell>
          <cell r="O145">
            <v>1.5111999999999999</v>
          </cell>
          <cell r="P145">
            <v>0.1</v>
          </cell>
          <cell r="Q145">
            <v>0.21300000000000008</v>
          </cell>
          <cell r="R145">
            <v>0.25200000000000011</v>
          </cell>
          <cell r="S145">
            <v>6.3000000000000028E-2</v>
          </cell>
          <cell r="T145">
            <v>6.3000000000000028E-2</v>
          </cell>
          <cell r="U145">
            <v>0.18900000000000008</v>
          </cell>
          <cell r="V145">
            <v>6.3000000000000028E-2</v>
          </cell>
          <cell r="W145">
            <v>6.3000000000000028E-2</v>
          </cell>
          <cell r="X145">
            <v>6.3000000000000028E-2</v>
          </cell>
        </row>
        <row r="146">
          <cell r="D146" t="str">
            <v>龙系</v>
          </cell>
          <cell r="E146" t="str">
            <v>火炎</v>
          </cell>
          <cell r="F146">
            <v>0</v>
          </cell>
          <cell r="G146">
            <v>994</v>
          </cell>
          <cell r="H146">
            <v>66</v>
          </cell>
          <cell r="I146">
            <v>436</v>
          </cell>
          <cell r="J146">
            <v>119</v>
          </cell>
          <cell r="K146">
            <v>257</v>
          </cell>
          <cell r="L146">
            <v>0</v>
          </cell>
          <cell r="M146">
            <v>180</v>
          </cell>
          <cell r="N146">
            <v>0</v>
          </cell>
          <cell r="O146">
            <v>1.5296000000000001</v>
          </cell>
          <cell r="P146">
            <v>0.1</v>
          </cell>
          <cell r="Q146">
            <v>0.21450000000000008</v>
          </cell>
          <cell r="R146">
            <v>0.25800000000000012</v>
          </cell>
          <cell r="S146">
            <v>6.450000000000003E-2</v>
          </cell>
          <cell r="T146">
            <v>6.450000000000003E-2</v>
          </cell>
          <cell r="U146">
            <v>0.19350000000000009</v>
          </cell>
          <cell r="V146">
            <v>6.450000000000003E-2</v>
          </cell>
          <cell r="W146">
            <v>6.450000000000003E-2</v>
          </cell>
          <cell r="X146">
            <v>6.450000000000003E-2</v>
          </cell>
        </row>
        <row r="147">
          <cell r="D147" t="str">
            <v>龙系</v>
          </cell>
          <cell r="E147" t="str">
            <v>火炎</v>
          </cell>
          <cell r="F147">
            <v>0</v>
          </cell>
          <cell r="G147">
            <v>1028</v>
          </cell>
          <cell r="H147">
            <v>68</v>
          </cell>
          <cell r="I147">
            <v>453</v>
          </cell>
          <cell r="J147">
            <v>123</v>
          </cell>
          <cell r="K147">
            <v>267</v>
          </cell>
          <cell r="L147">
            <v>0</v>
          </cell>
          <cell r="M147">
            <v>186</v>
          </cell>
          <cell r="N147">
            <v>0</v>
          </cell>
          <cell r="O147">
            <v>1.548</v>
          </cell>
          <cell r="P147">
            <v>0.1</v>
          </cell>
          <cell r="Q147">
            <v>0.21600000000000008</v>
          </cell>
          <cell r="R147">
            <v>0.26400000000000012</v>
          </cell>
          <cell r="S147">
            <v>6.6000000000000031E-2</v>
          </cell>
          <cell r="T147">
            <v>6.6000000000000031E-2</v>
          </cell>
          <cell r="U147">
            <v>0.19800000000000009</v>
          </cell>
          <cell r="V147">
            <v>6.6000000000000031E-2</v>
          </cell>
          <cell r="W147">
            <v>6.6000000000000031E-2</v>
          </cell>
          <cell r="X147">
            <v>6.6000000000000031E-2</v>
          </cell>
        </row>
        <row r="148">
          <cell r="D148" t="str">
            <v>龙系</v>
          </cell>
          <cell r="E148" t="str">
            <v>火炎</v>
          </cell>
          <cell r="F148">
            <v>0</v>
          </cell>
          <cell r="G148">
            <v>1062</v>
          </cell>
          <cell r="H148">
            <v>70</v>
          </cell>
          <cell r="I148">
            <v>469</v>
          </cell>
          <cell r="J148">
            <v>128</v>
          </cell>
          <cell r="K148">
            <v>277</v>
          </cell>
          <cell r="L148">
            <v>0</v>
          </cell>
          <cell r="M148">
            <v>192</v>
          </cell>
          <cell r="N148">
            <v>0</v>
          </cell>
          <cell r="O148">
            <v>1.5664000000000002</v>
          </cell>
          <cell r="P148">
            <v>0.1</v>
          </cell>
          <cell r="Q148">
            <v>0.21750000000000008</v>
          </cell>
          <cell r="R148">
            <v>0.27000000000000013</v>
          </cell>
          <cell r="S148">
            <v>6.7500000000000032E-2</v>
          </cell>
          <cell r="T148">
            <v>6.7500000000000032E-2</v>
          </cell>
          <cell r="U148">
            <v>0.2025000000000001</v>
          </cell>
          <cell r="V148">
            <v>6.7500000000000032E-2</v>
          </cell>
          <cell r="W148">
            <v>6.7500000000000032E-2</v>
          </cell>
          <cell r="X148">
            <v>6.7500000000000032E-2</v>
          </cell>
        </row>
        <row r="149">
          <cell r="D149" t="str">
            <v>龙系</v>
          </cell>
          <cell r="E149" t="str">
            <v>火炎</v>
          </cell>
          <cell r="F149">
            <v>0</v>
          </cell>
          <cell r="G149">
            <v>1098</v>
          </cell>
          <cell r="H149">
            <v>72</v>
          </cell>
          <cell r="I149">
            <v>486</v>
          </cell>
          <cell r="J149">
            <v>132</v>
          </cell>
          <cell r="K149">
            <v>287</v>
          </cell>
          <cell r="L149">
            <v>0</v>
          </cell>
          <cell r="M149">
            <v>199</v>
          </cell>
          <cell r="N149">
            <v>0</v>
          </cell>
          <cell r="O149">
            <v>1.5848</v>
          </cell>
          <cell r="P149">
            <v>0.1</v>
          </cell>
          <cell r="Q149">
            <v>0.21900000000000008</v>
          </cell>
          <cell r="R149">
            <v>0.27600000000000013</v>
          </cell>
          <cell r="S149">
            <v>6.9000000000000034E-2</v>
          </cell>
          <cell r="T149">
            <v>6.9000000000000034E-2</v>
          </cell>
          <cell r="U149">
            <v>0.2070000000000001</v>
          </cell>
          <cell r="V149">
            <v>6.9000000000000034E-2</v>
          </cell>
          <cell r="W149">
            <v>6.9000000000000034E-2</v>
          </cell>
          <cell r="X149">
            <v>6.9000000000000034E-2</v>
          </cell>
        </row>
        <row r="150">
          <cell r="D150" t="str">
            <v>龙系</v>
          </cell>
          <cell r="E150" t="str">
            <v>火炎</v>
          </cell>
          <cell r="F150">
            <v>0</v>
          </cell>
          <cell r="G150">
            <v>1134</v>
          </cell>
          <cell r="H150">
            <v>74</v>
          </cell>
          <cell r="I150">
            <v>504</v>
          </cell>
          <cell r="J150">
            <v>136</v>
          </cell>
          <cell r="K150">
            <v>297</v>
          </cell>
          <cell r="L150">
            <v>0</v>
          </cell>
          <cell r="M150">
            <v>205</v>
          </cell>
          <cell r="N150">
            <v>0</v>
          </cell>
          <cell r="O150">
            <v>1.6032000000000002</v>
          </cell>
          <cell r="P150">
            <v>0.1</v>
          </cell>
          <cell r="Q150">
            <v>0.22050000000000008</v>
          </cell>
          <cell r="R150">
            <v>0.28200000000000014</v>
          </cell>
          <cell r="S150">
            <v>7.0500000000000035E-2</v>
          </cell>
          <cell r="T150">
            <v>7.0500000000000035E-2</v>
          </cell>
          <cell r="U150">
            <v>0.2115000000000001</v>
          </cell>
          <cell r="V150">
            <v>7.0500000000000035E-2</v>
          </cell>
          <cell r="W150">
            <v>7.0500000000000035E-2</v>
          </cell>
          <cell r="X150">
            <v>7.0500000000000035E-2</v>
          </cell>
        </row>
        <row r="151">
          <cell r="D151" t="str">
            <v>龙系</v>
          </cell>
          <cell r="E151" t="str">
            <v>火炎</v>
          </cell>
          <cell r="F151">
            <v>0</v>
          </cell>
          <cell r="G151">
            <v>1172</v>
          </cell>
          <cell r="H151">
            <v>76</v>
          </cell>
          <cell r="I151">
            <v>522</v>
          </cell>
          <cell r="J151">
            <v>140</v>
          </cell>
          <cell r="K151">
            <v>308</v>
          </cell>
          <cell r="L151">
            <v>0</v>
          </cell>
          <cell r="M151">
            <v>212</v>
          </cell>
          <cell r="N151">
            <v>0</v>
          </cell>
          <cell r="O151">
            <v>1.6215999999999999</v>
          </cell>
          <cell r="P151">
            <v>0.1</v>
          </cell>
          <cell r="Q151">
            <v>0.22200000000000009</v>
          </cell>
          <cell r="R151">
            <v>0.28800000000000014</v>
          </cell>
          <cell r="S151">
            <v>7.2000000000000036E-2</v>
          </cell>
          <cell r="T151">
            <v>7.2000000000000036E-2</v>
          </cell>
          <cell r="U151">
            <v>0.21600000000000011</v>
          </cell>
          <cell r="V151">
            <v>7.2000000000000036E-2</v>
          </cell>
          <cell r="W151">
            <v>7.2000000000000036E-2</v>
          </cell>
          <cell r="X151">
            <v>7.2000000000000036E-2</v>
          </cell>
        </row>
        <row r="152">
          <cell r="D152" t="str">
            <v>龙系</v>
          </cell>
          <cell r="E152" t="str">
            <v>火炎</v>
          </cell>
          <cell r="F152">
            <v>0</v>
          </cell>
          <cell r="G152">
            <v>1210</v>
          </cell>
          <cell r="H152">
            <v>78</v>
          </cell>
          <cell r="I152">
            <v>540</v>
          </cell>
          <cell r="J152">
            <v>145</v>
          </cell>
          <cell r="K152">
            <v>318</v>
          </cell>
          <cell r="L152">
            <v>0</v>
          </cell>
          <cell r="M152">
            <v>218</v>
          </cell>
          <cell r="N152">
            <v>0</v>
          </cell>
          <cell r="O152">
            <v>1.64</v>
          </cell>
          <cell r="P152">
            <v>0.1</v>
          </cell>
          <cell r="Q152">
            <v>0.22350000000000009</v>
          </cell>
          <cell r="R152">
            <v>0.29400000000000015</v>
          </cell>
          <cell r="S152">
            <v>7.3500000000000038E-2</v>
          </cell>
          <cell r="T152">
            <v>7.3500000000000038E-2</v>
          </cell>
          <cell r="U152">
            <v>0.22050000000000011</v>
          </cell>
          <cell r="V152">
            <v>7.3500000000000038E-2</v>
          </cell>
          <cell r="W152">
            <v>7.3500000000000038E-2</v>
          </cell>
          <cell r="X152">
            <v>7.3500000000000038E-2</v>
          </cell>
        </row>
        <row r="153">
          <cell r="D153" t="str">
            <v>龙系</v>
          </cell>
          <cell r="E153" t="str">
            <v>火炎</v>
          </cell>
          <cell r="F153">
            <v>0</v>
          </cell>
          <cell r="G153">
            <v>1246</v>
          </cell>
          <cell r="H153">
            <v>80</v>
          </cell>
          <cell r="I153">
            <v>558</v>
          </cell>
          <cell r="J153">
            <v>149</v>
          </cell>
          <cell r="K153">
            <v>328</v>
          </cell>
          <cell r="L153">
            <v>0</v>
          </cell>
          <cell r="M153">
            <v>224</v>
          </cell>
          <cell r="N153">
            <v>0</v>
          </cell>
          <cell r="O153">
            <v>1.6584000000000001</v>
          </cell>
          <cell r="P153">
            <v>0.1</v>
          </cell>
          <cell r="Q153">
            <v>0.22500000000000009</v>
          </cell>
          <cell r="R153">
            <v>0.3000000000000001</v>
          </cell>
          <cell r="S153">
            <v>7.5000000000000039E-2</v>
          </cell>
          <cell r="T153">
            <v>7.5000000000000039E-2</v>
          </cell>
          <cell r="U153">
            <v>0.22500000000000012</v>
          </cell>
          <cell r="V153">
            <v>7.5000000000000039E-2</v>
          </cell>
          <cell r="W153">
            <v>7.5000000000000039E-2</v>
          </cell>
          <cell r="X153">
            <v>7.5000000000000039E-2</v>
          </cell>
        </row>
        <row r="154">
          <cell r="D154" t="str">
            <v>龙系</v>
          </cell>
          <cell r="E154" t="str">
            <v>火炎</v>
          </cell>
          <cell r="F154">
            <v>0</v>
          </cell>
          <cell r="G154">
            <v>1283</v>
          </cell>
          <cell r="H154">
            <v>82</v>
          </cell>
          <cell r="I154">
            <v>576</v>
          </cell>
          <cell r="J154">
            <v>154</v>
          </cell>
          <cell r="K154">
            <v>340</v>
          </cell>
          <cell r="L154">
            <v>0</v>
          </cell>
          <cell r="M154">
            <v>231</v>
          </cell>
          <cell r="N154">
            <v>0</v>
          </cell>
          <cell r="O154">
            <v>1.6768000000000001</v>
          </cell>
          <cell r="P154">
            <v>0.1</v>
          </cell>
          <cell r="Q154">
            <v>0.22650000000000009</v>
          </cell>
          <cell r="R154">
            <v>0.30600000000000011</v>
          </cell>
          <cell r="S154">
            <v>7.650000000000004E-2</v>
          </cell>
          <cell r="T154">
            <v>7.650000000000004E-2</v>
          </cell>
          <cell r="U154">
            <v>0.22950000000000012</v>
          </cell>
          <cell r="V154">
            <v>7.650000000000004E-2</v>
          </cell>
          <cell r="W154">
            <v>7.650000000000004E-2</v>
          </cell>
          <cell r="X154">
            <v>7.650000000000004E-2</v>
          </cell>
        </row>
        <row r="155">
          <cell r="D155" t="str">
            <v>龙系</v>
          </cell>
          <cell r="E155" t="str">
            <v>火炎</v>
          </cell>
          <cell r="F155">
            <v>0</v>
          </cell>
          <cell r="G155">
            <v>1320</v>
          </cell>
          <cell r="H155">
            <v>84</v>
          </cell>
          <cell r="I155">
            <v>595</v>
          </cell>
          <cell r="J155">
            <v>159</v>
          </cell>
          <cell r="K155">
            <v>351</v>
          </cell>
          <cell r="L155">
            <v>0</v>
          </cell>
          <cell r="M155">
            <v>238</v>
          </cell>
          <cell r="N155">
            <v>0</v>
          </cell>
          <cell r="O155">
            <v>1.6951999999999998</v>
          </cell>
          <cell r="P155">
            <v>0.1</v>
          </cell>
          <cell r="Q155">
            <v>0.22800000000000009</v>
          </cell>
          <cell r="R155">
            <v>0.31200000000000011</v>
          </cell>
          <cell r="S155">
            <v>7.8000000000000042E-2</v>
          </cell>
          <cell r="T155">
            <v>7.8000000000000042E-2</v>
          </cell>
          <cell r="U155">
            <v>0.23400000000000012</v>
          </cell>
          <cell r="V155">
            <v>7.8000000000000042E-2</v>
          </cell>
          <cell r="W155">
            <v>7.8000000000000042E-2</v>
          </cell>
          <cell r="X155">
            <v>7.8000000000000042E-2</v>
          </cell>
        </row>
        <row r="156">
          <cell r="D156" t="str">
            <v>龙系</v>
          </cell>
          <cell r="E156" t="str">
            <v>火炎</v>
          </cell>
          <cell r="F156">
            <v>0</v>
          </cell>
          <cell r="G156">
            <v>1358</v>
          </cell>
          <cell r="H156">
            <v>86</v>
          </cell>
          <cell r="I156">
            <v>615</v>
          </cell>
          <cell r="J156">
            <v>164</v>
          </cell>
          <cell r="K156">
            <v>363</v>
          </cell>
          <cell r="L156">
            <v>0</v>
          </cell>
          <cell r="M156">
            <v>245</v>
          </cell>
          <cell r="N156">
            <v>0</v>
          </cell>
          <cell r="O156">
            <v>1.7136</v>
          </cell>
          <cell r="P156">
            <v>0.1</v>
          </cell>
          <cell r="Q156">
            <v>0.22950000000000009</v>
          </cell>
          <cell r="R156">
            <v>0.31800000000000012</v>
          </cell>
          <cell r="S156">
            <v>7.9500000000000043E-2</v>
          </cell>
          <cell r="T156">
            <v>7.9500000000000043E-2</v>
          </cell>
          <cell r="U156">
            <v>0.23850000000000013</v>
          </cell>
          <cell r="V156">
            <v>7.9500000000000043E-2</v>
          </cell>
          <cell r="W156">
            <v>7.9500000000000043E-2</v>
          </cell>
          <cell r="X156">
            <v>7.9500000000000043E-2</v>
          </cell>
        </row>
        <row r="157">
          <cell r="D157" t="str">
            <v>龙系</v>
          </cell>
          <cell r="E157" t="str">
            <v>火炎</v>
          </cell>
          <cell r="F157">
            <v>0</v>
          </cell>
          <cell r="G157">
            <v>1397</v>
          </cell>
          <cell r="H157">
            <v>88</v>
          </cell>
          <cell r="I157">
            <v>634</v>
          </cell>
          <cell r="J157">
            <v>168</v>
          </cell>
          <cell r="K157">
            <v>374</v>
          </cell>
          <cell r="L157">
            <v>0</v>
          </cell>
          <cell r="M157">
            <v>252</v>
          </cell>
          <cell r="N157">
            <v>0</v>
          </cell>
          <cell r="O157">
            <v>1.7320000000000002</v>
          </cell>
          <cell r="P157">
            <v>0.1</v>
          </cell>
          <cell r="Q157">
            <v>0.23100000000000009</v>
          </cell>
          <cell r="R157">
            <v>0.32400000000000012</v>
          </cell>
          <cell r="S157">
            <v>8.1000000000000044E-2</v>
          </cell>
          <cell r="T157">
            <v>8.1000000000000044E-2</v>
          </cell>
          <cell r="U157">
            <v>0.24300000000000013</v>
          </cell>
          <cell r="V157">
            <v>8.1000000000000044E-2</v>
          </cell>
          <cell r="W157">
            <v>8.1000000000000044E-2</v>
          </cell>
          <cell r="X157">
            <v>8.1000000000000044E-2</v>
          </cell>
        </row>
        <row r="158">
          <cell r="D158" t="str">
            <v>龙系</v>
          </cell>
          <cell r="E158" t="str">
            <v>火炎</v>
          </cell>
          <cell r="F158">
            <v>0</v>
          </cell>
          <cell r="G158">
            <v>1437</v>
          </cell>
          <cell r="H158">
            <v>90</v>
          </cell>
          <cell r="I158">
            <v>655</v>
          </cell>
          <cell r="J158">
            <v>173</v>
          </cell>
          <cell r="K158">
            <v>386</v>
          </cell>
          <cell r="L158">
            <v>0</v>
          </cell>
          <cell r="M158">
            <v>260</v>
          </cell>
          <cell r="N158">
            <v>0</v>
          </cell>
          <cell r="O158">
            <v>1.7504</v>
          </cell>
          <cell r="P158">
            <v>0.1</v>
          </cell>
          <cell r="Q158">
            <v>0.2325000000000001</v>
          </cell>
          <cell r="R158">
            <v>0.33000000000000013</v>
          </cell>
          <cell r="S158">
            <v>8.2500000000000046E-2</v>
          </cell>
          <cell r="T158">
            <v>8.2500000000000046E-2</v>
          </cell>
          <cell r="U158">
            <v>0.24750000000000014</v>
          </cell>
          <cell r="V158">
            <v>8.2500000000000046E-2</v>
          </cell>
          <cell r="W158">
            <v>8.2500000000000046E-2</v>
          </cell>
          <cell r="X158">
            <v>8.2500000000000046E-2</v>
          </cell>
        </row>
        <row r="159">
          <cell r="D159" t="str">
            <v>龙系</v>
          </cell>
          <cell r="E159" t="str">
            <v>火炎</v>
          </cell>
          <cell r="F159">
            <v>0</v>
          </cell>
          <cell r="G159">
            <v>1476</v>
          </cell>
          <cell r="H159">
            <v>92</v>
          </cell>
          <cell r="I159">
            <v>675</v>
          </cell>
          <cell r="J159">
            <v>178</v>
          </cell>
          <cell r="K159">
            <v>398</v>
          </cell>
          <cell r="L159">
            <v>0</v>
          </cell>
          <cell r="M159">
            <v>267</v>
          </cell>
          <cell r="N159">
            <v>0</v>
          </cell>
          <cell r="O159">
            <v>1.7687999999999999</v>
          </cell>
          <cell r="P159">
            <v>0.1</v>
          </cell>
          <cell r="Q159">
            <v>0.2340000000000001</v>
          </cell>
          <cell r="R159">
            <v>0.33600000000000013</v>
          </cell>
          <cell r="S159">
            <v>8.4000000000000047E-2</v>
          </cell>
          <cell r="T159">
            <v>8.4000000000000047E-2</v>
          </cell>
          <cell r="U159">
            <v>0.25200000000000011</v>
          </cell>
          <cell r="V159">
            <v>8.4000000000000047E-2</v>
          </cell>
          <cell r="W159">
            <v>8.4000000000000047E-2</v>
          </cell>
          <cell r="X159">
            <v>8.4000000000000047E-2</v>
          </cell>
        </row>
        <row r="160">
          <cell r="D160" t="str">
            <v>龙系</v>
          </cell>
          <cell r="E160" t="str">
            <v>火炎</v>
          </cell>
          <cell r="F160">
            <v>0</v>
          </cell>
          <cell r="G160">
            <v>1517</v>
          </cell>
          <cell r="H160">
            <v>94</v>
          </cell>
          <cell r="I160">
            <v>696</v>
          </cell>
          <cell r="J160">
            <v>183</v>
          </cell>
          <cell r="K160">
            <v>410</v>
          </cell>
          <cell r="L160">
            <v>0</v>
          </cell>
          <cell r="M160">
            <v>274</v>
          </cell>
          <cell r="N160">
            <v>0</v>
          </cell>
          <cell r="O160">
            <v>1.7872000000000001</v>
          </cell>
          <cell r="P160">
            <v>0.1</v>
          </cell>
          <cell r="Q160">
            <v>0.2355000000000001</v>
          </cell>
          <cell r="R160">
            <v>0.34200000000000014</v>
          </cell>
          <cell r="S160">
            <v>8.5500000000000048E-2</v>
          </cell>
          <cell r="T160">
            <v>8.5500000000000048E-2</v>
          </cell>
          <cell r="U160">
            <v>0.25650000000000017</v>
          </cell>
          <cell r="V160">
            <v>8.5500000000000048E-2</v>
          </cell>
          <cell r="W160">
            <v>8.5500000000000048E-2</v>
          </cell>
          <cell r="X160">
            <v>8.5500000000000048E-2</v>
          </cell>
        </row>
        <row r="161">
          <cell r="D161" t="str">
            <v>龙系</v>
          </cell>
          <cell r="E161" t="str">
            <v>火炎</v>
          </cell>
          <cell r="F161">
            <v>0</v>
          </cell>
          <cell r="G161">
            <v>1554</v>
          </cell>
          <cell r="H161">
            <v>96</v>
          </cell>
          <cell r="I161">
            <v>717</v>
          </cell>
          <cell r="J161">
            <v>188</v>
          </cell>
          <cell r="K161">
            <v>423</v>
          </cell>
          <cell r="L161">
            <v>0</v>
          </cell>
          <cell r="M161">
            <v>281</v>
          </cell>
          <cell r="N161">
            <v>0</v>
          </cell>
          <cell r="O161">
            <v>1.8056000000000001</v>
          </cell>
          <cell r="P161">
            <v>0.1</v>
          </cell>
          <cell r="Q161">
            <v>0.2370000000000001</v>
          </cell>
          <cell r="R161">
            <v>0.34800000000000014</v>
          </cell>
          <cell r="S161">
            <v>8.700000000000005E-2</v>
          </cell>
          <cell r="T161">
            <v>8.700000000000005E-2</v>
          </cell>
          <cell r="U161">
            <v>0.26100000000000012</v>
          </cell>
          <cell r="V161">
            <v>8.700000000000005E-2</v>
          </cell>
          <cell r="W161">
            <v>8.700000000000005E-2</v>
          </cell>
          <cell r="X161">
            <v>8.700000000000005E-2</v>
          </cell>
        </row>
        <row r="162">
          <cell r="D162" t="str">
            <v>龙系</v>
          </cell>
          <cell r="E162" t="str">
            <v>火炎</v>
          </cell>
          <cell r="F162">
            <v>0</v>
          </cell>
          <cell r="G162">
            <v>1593</v>
          </cell>
          <cell r="H162">
            <v>98</v>
          </cell>
          <cell r="I162">
            <v>739</v>
          </cell>
          <cell r="J162">
            <v>193</v>
          </cell>
          <cell r="K162">
            <v>435</v>
          </cell>
          <cell r="L162">
            <v>0</v>
          </cell>
          <cell r="M162">
            <v>288</v>
          </cell>
          <cell r="N162">
            <v>0</v>
          </cell>
          <cell r="O162">
            <v>1.8239999999999998</v>
          </cell>
          <cell r="P162">
            <v>0.1</v>
          </cell>
          <cell r="Q162">
            <v>0.2385000000000001</v>
          </cell>
          <cell r="R162">
            <v>0.35400000000000015</v>
          </cell>
          <cell r="S162">
            <v>8.8500000000000051E-2</v>
          </cell>
          <cell r="T162">
            <v>8.8500000000000051E-2</v>
          </cell>
          <cell r="U162">
            <v>0.26550000000000018</v>
          </cell>
          <cell r="V162">
            <v>8.8500000000000051E-2</v>
          </cell>
          <cell r="W162">
            <v>8.8500000000000051E-2</v>
          </cell>
          <cell r="X162">
            <v>8.8500000000000051E-2</v>
          </cell>
        </row>
        <row r="163">
          <cell r="D163" t="str">
            <v>龙系</v>
          </cell>
          <cell r="E163" t="str">
            <v>火炎</v>
          </cell>
          <cell r="F163">
            <v>0</v>
          </cell>
          <cell r="G163">
            <v>1634</v>
          </cell>
          <cell r="H163">
            <v>100</v>
          </cell>
          <cell r="I163">
            <v>762</v>
          </cell>
          <cell r="J163">
            <v>199</v>
          </cell>
          <cell r="K163">
            <v>448</v>
          </cell>
          <cell r="L163">
            <v>0</v>
          </cell>
          <cell r="M163">
            <v>296</v>
          </cell>
          <cell r="N163">
            <v>0</v>
          </cell>
          <cell r="O163">
            <v>1.8424</v>
          </cell>
          <cell r="P163">
            <v>0.1</v>
          </cell>
          <cell r="Q163">
            <v>0.2400000000000001</v>
          </cell>
          <cell r="R163">
            <v>0.36000000000000015</v>
          </cell>
          <cell r="S163">
            <v>9.0000000000000052E-2</v>
          </cell>
          <cell r="T163">
            <v>9.0000000000000052E-2</v>
          </cell>
          <cell r="U163">
            <v>0.27000000000000013</v>
          </cell>
          <cell r="V163">
            <v>9.0000000000000052E-2</v>
          </cell>
          <cell r="W163">
            <v>9.0000000000000052E-2</v>
          </cell>
          <cell r="X163">
            <v>9.0000000000000052E-2</v>
          </cell>
        </row>
        <row r="164">
          <cell r="D164" t="str">
            <v>龙系</v>
          </cell>
          <cell r="E164" t="str">
            <v>火炎</v>
          </cell>
          <cell r="F164">
            <v>0</v>
          </cell>
          <cell r="G164">
            <v>1675</v>
          </cell>
          <cell r="H164">
            <v>102</v>
          </cell>
          <cell r="I164">
            <v>783</v>
          </cell>
          <cell r="J164">
            <v>204</v>
          </cell>
          <cell r="K164">
            <v>461</v>
          </cell>
          <cell r="L164">
            <v>0</v>
          </cell>
          <cell r="M164">
            <v>303</v>
          </cell>
          <cell r="N164">
            <v>0</v>
          </cell>
          <cell r="O164">
            <v>1.8608000000000002</v>
          </cell>
          <cell r="P164">
            <v>0.1</v>
          </cell>
          <cell r="Q164">
            <v>0.2415000000000001</v>
          </cell>
          <cell r="R164">
            <v>0.36600000000000016</v>
          </cell>
          <cell r="S164">
            <v>9.1500000000000054E-2</v>
          </cell>
          <cell r="T164">
            <v>9.1500000000000054E-2</v>
          </cell>
          <cell r="U164">
            <v>0.27450000000000019</v>
          </cell>
          <cell r="V164">
            <v>9.1500000000000054E-2</v>
          </cell>
          <cell r="W164">
            <v>9.1500000000000054E-2</v>
          </cell>
          <cell r="X164">
            <v>9.1500000000000054E-2</v>
          </cell>
        </row>
        <row r="165">
          <cell r="D165" t="str">
            <v>龙系</v>
          </cell>
          <cell r="E165" t="str">
            <v>火炎</v>
          </cell>
          <cell r="F165">
            <v>0</v>
          </cell>
          <cell r="G165">
            <v>1717</v>
          </cell>
          <cell r="H165">
            <v>104</v>
          </cell>
          <cell r="I165">
            <v>805</v>
          </cell>
          <cell r="J165">
            <v>209</v>
          </cell>
          <cell r="K165">
            <v>475</v>
          </cell>
          <cell r="L165">
            <v>0</v>
          </cell>
          <cell r="M165">
            <v>310</v>
          </cell>
          <cell r="N165">
            <v>0</v>
          </cell>
          <cell r="O165">
            <v>1.8792</v>
          </cell>
          <cell r="P165">
            <v>0.1</v>
          </cell>
          <cell r="Q165">
            <v>0.2430000000000001</v>
          </cell>
          <cell r="R165">
            <v>0.37200000000000016</v>
          </cell>
          <cell r="S165">
            <v>9.3000000000000055E-2</v>
          </cell>
          <cell r="T165">
            <v>9.3000000000000055E-2</v>
          </cell>
          <cell r="U165">
            <v>0.27900000000000014</v>
          </cell>
          <cell r="V165">
            <v>9.3000000000000055E-2</v>
          </cell>
          <cell r="W165">
            <v>9.3000000000000055E-2</v>
          </cell>
          <cell r="X165">
            <v>9.3000000000000055E-2</v>
          </cell>
        </row>
        <row r="166">
          <cell r="D166" t="str">
            <v>龙系</v>
          </cell>
          <cell r="E166" t="str">
            <v>火炎</v>
          </cell>
          <cell r="F166">
            <v>0</v>
          </cell>
          <cell r="G166">
            <v>1758</v>
          </cell>
          <cell r="H166">
            <v>106</v>
          </cell>
          <cell r="I166">
            <v>829</v>
          </cell>
          <cell r="J166">
            <v>214</v>
          </cell>
          <cell r="K166">
            <v>489</v>
          </cell>
          <cell r="L166">
            <v>0</v>
          </cell>
          <cell r="M166">
            <v>317</v>
          </cell>
          <cell r="N166">
            <v>0</v>
          </cell>
          <cell r="O166">
            <v>1.8976</v>
          </cell>
          <cell r="P166">
            <v>0.1</v>
          </cell>
          <cell r="Q166">
            <v>0.24450000000000011</v>
          </cell>
          <cell r="R166">
            <v>0.37800000000000017</v>
          </cell>
          <cell r="S166">
            <v>9.4500000000000056E-2</v>
          </cell>
          <cell r="T166">
            <v>9.4500000000000056E-2</v>
          </cell>
          <cell r="U166">
            <v>0.2835000000000002</v>
          </cell>
          <cell r="V166">
            <v>9.4500000000000056E-2</v>
          </cell>
          <cell r="W166">
            <v>9.4500000000000056E-2</v>
          </cell>
          <cell r="X166">
            <v>9.4500000000000056E-2</v>
          </cell>
        </row>
        <row r="167">
          <cell r="D167" t="str">
            <v>龙系</v>
          </cell>
          <cell r="E167" t="str">
            <v>火炎</v>
          </cell>
          <cell r="F167">
            <v>0</v>
          </cell>
          <cell r="G167">
            <v>1800</v>
          </cell>
          <cell r="H167">
            <v>108</v>
          </cell>
          <cell r="I167">
            <v>853</v>
          </cell>
          <cell r="J167">
            <v>220</v>
          </cell>
          <cell r="K167">
            <v>503</v>
          </cell>
          <cell r="L167">
            <v>0</v>
          </cell>
          <cell r="M167">
            <v>325</v>
          </cell>
          <cell r="N167">
            <v>0</v>
          </cell>
          <cell r="O167">
            <v>1.9160000000000001</v>
          </cell>
          <cell r="P167">
            <v>0.1</v>
          </cell>
          <cell r="Q167">
            <v>0.24600000000000011</v>
          </cell>
          <cell r="R167">
            <v>0.38400000000000017</v>
          </cell>
          <cell r="S167">
            <v>9.6000000000000058E-2</v>
          </cell>
          <cell r="T167">
            <v>9.6000000000000058E-2</v>
          </cell>
          <cell r="U167">
            <v>0.28800000000000014</v>
          </cell>
          <cell r="V167">
            <v>9.6000000000000058E-2</v>
          </cell>
          <cell r="W167">
            <v>9.6000000000000058E-2</v>
          </cell>
          <cell r="X167">
            <v>9.6000000000000058E-2</v>
          </cell>
        </row>
        <row r="168">
          <cell r="D168" t="str">
            <v>龙系</v>
          </cell>
          <cell r="E168" t="str">
            <v>火炎</v>
          </cell>
          <cell r="F168">
            <v>0</v>
          </cell>
          <cell r="G168">
            <v>1842</v>
          </cell>
          <cell r="H168">
            <v>110</v>
          </cell>
          <cell r="I168">
            <v>876</v>
          </cell>
          <cell r="J168">
            <v>224</v>
          </cell>
          <cell r="K168">
            <v>517</v>
          </cell>
          <cell r="L168">
            <v>0</v>
          </cell>
          <cell r="M168">
            <v>333</v>
          </cell>
          <cell r="N168">
            <v>0</v>
          </cell>
          <cell r="O168">
            <v>1.9343999999999999</v>
          </cell>
          <cell r="P168">
            <v>0.1</v>
          </cell>
          <cell r="Q168">
            <v>0.24750000000000011</v>
          </cell>
          <cell r="R168">
            <v>0.39000000000000018</v>
          </cell>
          <cell r="S168">
            <v>9.7500000000000059E-2</v>
          </cell>
          <cell r="T168">
            <v>9.7500000000000059E-2</v>
          </cell>
          <cell r="U168">
            <v>0.2925000000000002</v>
          </cell>
          <cell r="V168">
            <v>9.7500000000000059E-2</v>
          </cell>
          <cell r="W168">
            <v>9.7500000000000059E-2</v>
          </cell>
          <cell r="X168">
            <v>9.7500000000000059E-2</v>
          </cell>
        </row>
        <row r="169">
          <cell r="D169" t="str">
            <v>龙系</v>
          </cell>
          <cell r="E169" t="str">
            <v>火炎</v>
          </cell>
          <cell r="F169">
            <v>0</v>
          </cell>
          <cell r="G169">
            <v>1882</v>
          </cell>
          <cell r="H169">
            <v>112</v>
          </cell>
          <cell r="I169">
            <v>901</v>
          </cell>
          <cell r="J169">
            <v>230</v>
          </cell>
          <cell r="K169">
            <v>531</v>
          </cell>
          <cell r="L169">
            <v>0</v>
          </cell>
          <cell r="M169">
            <v>341</v>
          </cell>
          <cell r="N169">
            <v>0</v>
          </cell>
          <cell r="O169">
            <v>1.9527999999999999</v>
          </cell>
          <cell r="P169">
            <v>0.1</v>
          </cell>
          <cell r="Q169">
            <v>0.24900000000000011</v>
          </cell>
          <cell r="R169">
            <v>0.39600000000000019</v>
          </cell>
          <cell r="S169">
            <v>9.900000000000006E-2</v>
          </cell>
          <cell r="T169">
            <v>9.900000000000006E-2</v>
          </cell>
          <cell r="U169">
            <v>0.29700000000000015</v>
          </cell>
          <cell r="V169">
            <v>9.900000000000006E-2</v>
          </cell>
          <cell r="W169">
            <v>9.900000000000006E-2</v>
          </cell>
          <cell r="X169">
            <v>9.900000000000006E-2</v>
          </cell>
        </row>
        <row r="170">
          <cell r="D170" t="str">
            <v>龙系</v>
          </cell>
          <cell r="E170" t="str">
            <v>火炎</v>
          </cell>
          <cell r="F170">
            <v>0</v>
          </cell>
          <cell r="G170">
            <v>1924</v>
          </cell>
          <cell r="H170">
            <v>114</v>
          </cell>
          <cell r="I170">
            <v>925</v>
          </cell>
          <cell r="J170">
            <v>236</v>
          </cell>
          <cell r="K170">
            <v>546</v>
          </cell>
          <cell r="L170">
            <v>0</v>
          </cell>
          <cell r="M170">
            <v>349</v>
          </cell>
          <cell r="N170">
            <v>0</v>
          </cell>
          <cell r="O170">
            <v>1.9712000000000001</v>
          </cell>
          <cell r="P170">
            <v>0.1</v>
          </cell>
          <cell r="Q170">
            <v>0.25050000000000011</v>
          </cell>
          <cell r="R170">
            <v>0.40200000000000019</v>
          </cell>
          <cell r="S170">
            <v>0.10050000000000006</v>
          </cell>
          <cell r="T170">
            <v>0.10050000000000006</v>
          </cell>
          <cell r="U170">
            <v>0.30150000000000021</v>
          </cell>
          <cell r="V170">
            <v>0.10050000000000006</v>
          </cell>
          <cell r="W170">
            <v>0.10050000000000006</v>
          </cell>
          <cell r="X170">
            <v>0.10050000000000006</v>
          </cell>
        </row>
        <row r="171">
          <cell r="D171" t="str">
            <v>龙系</v>
          </cell>
          <cell r="E171" t="str">
            <v>火炎</v>
          </cell>
          <cell r="F171">
            <v>0</v>
          </cell>
          <cell r="G171">
            <v>1968</v>
          </cell>
          <cell r="H171">
            <v>116</v>
          </cell>
          <cell r="I171">
            <v>951</v>
          </cell>
          <cell r="J171">
            <v>241</v>
          </cell>
          <cell r="K171">
            <v>560</v>
          </cell>
          <cell r="L171">
            <v>0</v>
          </cell>
          <cell r="M171">
            <v>357</v>
          </cell>
          <cell r="N171">
            <v>0</v>
          </cell>
          <cell r="O171">
            <v>1.9896000000000003</v>
          </cell>
          <cell r="P171">
            <v>0.1</v>
          </cell>
          <cell r="Q171">
            <v>0.25200000000000011</v>
          </cell>
          <cell r="R171">
            <v>0.4080000000000002</v>
          </cell>
          <cell r="S171">
            <v>0.10200000000000006</v>
          </cell>
          <cell r="T171">
            <v>0.10200000000000006</v>
          </cell>
          <cell r="U171">
            <v>0.30600000000000016</v>
          </cell>
          <cell r="V171">
            <v>0.10200000000000006</v>
          </cell>
          <cell r="W171">
            <v>0.10200000000000006</v>
          </cell>
          <cell r="X171">
            <v>0.10200000000000006</v>
          </cell>
        </row>
        <row r="172">
          <cell r="D172" t="str">
            <v>龙系</v>
          </cell>
          <cell r="E172" t="str">
            <v>火炎</v>
          </cell>
          <cell r="F172">
            <v>0</v>
          </cell>
          <cell r="G172">
            <v>2012</v>
          </cell>
          <cell r="H172">
            <v>118</v>
          </cell>
          <cell r="I172">
            <v>976</v>
          </cell>
          <cell r="J172">
            <v>247</v>
          </cell>
          <cell r="K172">
            <v>575</v>
          </cell>
          <cell r="L172">
            <v>0</v>
          </cell>
          <cell r="M172">
            <v>365</v>
          </cell>
          <cell r="N172">
            <v>0</v>
          </cell>
          <cell r="O172">
            <v>2.0080000000000005</v>
          </cell>
          <cell r="P172">
            <v>0.1</v>
          </cell>
          <cell r="Q172">
            <v>0.25350000000000011</v>
          </cell>
          <cell r="R172">
            <v>0.4140000000000002</v>
          </cell>
          <cell r="S172">
            <v>0.10350000000000006</v>
          </cell>
          <cell r="T172">
            <v>0.10350000000000006</v>
          </cell>
          <cell r="U172">
            <v>0.31050000000000022</v>
          </cell>
          <cell r="V172">
            <v>0.10350000000000006</v>
          </cell>
          <cell r="W172">
            <v>0.10350000000000006</v>
          </cell>
          <cell r="X172">
            <v>0.10350000000000006</v>
          </cell>
        </row>
        <row r="173">
          <cell r="D173" t="str">
            <v>龙系</v>
          </cell>
          <cell r="E173" t="str">
            <v>火炎</v>
          </cell>
          <cell r="F173">
            <v>0</v>
          </cell>
          <cell r="G173">
            <v>2055</v>
          </cell>
          <cell r="H173">
            <v>120</v>
          </cell>
          <cell r="I173">
            <v>1003</v>
          </cell>
          <cell r="J173">
            <v>252</v>
          </cell>
          <cell r="K173">
            <v>591</v>
          </cell>
          <cell r="L173">
            <v>0</v>
          </cell>
          <cell r="M173">
            <v>373</v>
          </cell>
          <cell r="N173">
            <v>0</v>
          </cell>
          <cell r="O173">
            <v>2.0264000000000002</v>
          </cell>
          <cell r="P173">
            <v>0.1</v>
          </cell>
          <cell r="Q173">
            <v>0.25500000000000012</v>
          </cell>
          <cell r="R173">
            <v>0.42000000000000021</v>
          </cell>
          <cell r="S173">
            <v>0.10500000000000007</v>
          </cell>
          <cell r="T173">
            <v>0.10500000000000007</v>
          </cell>
          <cell r="U173">
            <v>0.31500000000000017</v>
          </cell>
          <cell r="V173">
            <v>0.10500000000000007</v>
          </cell>
          <cell r="W173">
            <v>0.10500000000000007</v>
          </cell>
          <cell r="X173">
            <v>0.10500000000000007</v>
          </cell>
        </row>
        <row r="174">
          <cell r="D174" t="str">
            <v>龙系</v>
          </cell>
          <cell r="E174" t="str">
            <v>火炎</v>
          </cell>
          <cell r="F174">
            <v>0</v>
          </cell>
          <cell r="G174">
            <v>2098</v>
          </cell>
          <cell r="H174">
            <v>122</v>
          </cell>
          <cell r="I174">
            <v>1030</v>
          </cell>
          <cell r="J174">
            <v>258</v>
          </cell>
          <cell r="K174">
            <v>606</v>
          </cell>
          <cell r="L174">
            <v>0</v>
          </cell>
          <cell r="M174">
            <v>381</v>
          </cell>
          <cell r="N174">
            <v>0</v>
          </cell>
          <cell r="O174">
            <v>2.0448</v>
          </cell>
          <cell r="P174">
            <v>0.1</v>
          </cell>
          <cell r="Q174">
            <v>0.25650000000000012</v>
          </cell>
          <cell r="R174">
            <v>0.42600000000000021</v>
          </cell>
          <cell r="S174">
            <v>0.10650000000000007</v>
          </cell>
          <cell r="T174">
            <v>0.10650000000000007</v>
          </cell>
          <cell r="U174">
            <v>0.31950000000000023</v>
          </cell>
          <cell r="V174">
            <v>0.10650000000000007</v>
          </cell>
          <cell r="W174">
            <v>0.10650000000000007</v>
          </cell>
          <cell r="X174">
            <v>0.10650000000000007</v>
          </cell>
        </row>
        <row r="175">
          <cell r="D175" t="str">
            <v>龙系</v>
          </cell>
          <cell r="E175" t="str">
            <v>火炎</v>
          </cell>
          <cell r="F175">
            <v>0</v>
          </cell>
          <cell r="G175">
            <v>2141</v>
          </cell>
          <cell r="H175">
            <v>124</v>
          </cell>
          <cell r="I175">
            <v>1056</v>
          </cell>
          <cell r="J175">
            <v>264</v>
          </cell>
          <cell r="K175">
            <v>622</v>
          </cell>
          <cell r="L175">
            <v>0</v>
          </cell>
          <cell r="M175">
            <v>389</v>
          </cell>
          <cell r="N175">
            <v>0</v>
          </cell>
          <cell r="O175">
            <v>2.0631999999999997</v>
          </cell>
          <cell r="P175">
            <v>0.1</v>
          </cell>
          <cell r="Q175">
            <v>0.25800000000000012</v>
          </cell>
          <cell r="R175">
            <v>0.43200000000000022</v>
          </cell>
          <cell r="S175">
            <v>0.10800000000000007</v>
          </cell>
          <cell r="T175">
            <v>0.10800000000000007</v>
          </cell>
          <cell r="U175">
            <v>0.32400000000000018</v>
          </cell>
          <cell r="V175">
            <v>0.10800000000000007</v>
          </cell>
          <cell r="W175">
            <v>0.10800000000000007</v>
          </cell>
          <cell r="X175">
            <v>0.10800000000000007</v>
          </cell>
        </row>
        <row r="176">
          <cell r="D176" t="str">
            <v>龙系</v>
          </cell>
          <cell r="E176" t="str">
            <v>火炎</v>
          </cell>
          <cell r="F176">
            <v>0</v>
          </cell>
          <cell r="G176">
            <v>2184</v>
          </cell>
          <cell r="H176">
            <v>127</v>
          </cell>
          <cell r="I176">
            <v>1083</v>
          </cell>
          <cell r="J176">
            <v>269</v>
          </cell>
          <cell r="K176">
            <v>638</v>
          </cell>
          <cell r="L176">
            <v>0</v>
          </cell>
          <cell r="M176">
            <v>397</v>
          </cell>
          <cell r="N176">
            <v>0</v>
          </cell>
          <cell r="O176">
            <v>2.0815999999999999</v>
          </cell>
          <cell r="P176">
            <v>0.1</v>
          </cell>
          <cell r="Q176">
            <v>0.25950000000000012</v>
          </cell>
          <cell r="R176">
            <v>0.43800000000000022</v>
          </cell>
          <cell r="S176">
            <v>0.10950000000000007</v>
          </cell>
          <cell r="T176">
            <v>0.10950000000000007</v>
          </cell>
          <cell r="U176">
            <v>0.32850000000000024</v>
          </cell>
          <cell r="V176">
            <v>0.10950000000000007</v>
          </cell>
          <cell r="W176">
            <v>0.10950000000000007</v>
          </cell>
          <cell r="X176">
            <v>0.10950000000000007</v>
          </cell>
        </row>
        <row r="177">
          <cell r="D177" t="str">
            <v>龙系</v>
          </cell>
          <cell r="E177" t="str">
            <v>火炎</v>
          </cell>
          <cell r="F177">
            <v>0</v>
          </cell>
          <cell r="G177">
            <v>2226</v>
          </cell>
          <cell r="H177">
            <v>129</v>
          </cell>
          <cell r="I177">
            <v>1111</v>
          </cell>
          <cell r="J177">
            <v>276</v>
          </cell>
          <cell r="K177">
            <v>655</v>
          </cell>
          <cell r="L177">
            <v>0</v>
          </cell>
          <cell r="M177">
            <v>405</v>
          </cell>
          <cell r="N177">
            <v>0</v>
          </cell>
          <cell r="O177">
            <v>2.1</v>
          </cell>
          <cell r="P177">
            <v>0.1</v>
          </cell>
          <cell r="Q177">
            <v>0.26100000000000012</v>
          </cell>
          <cell r="R177">
            <v>0.44400000000000023</v>
          </cell>
          <cell r="S177">
            <v>0.11100000000000007</v>
          </cell>
          <cell r="T177">
            <v>0.11100000000000007</v>
          </cell>
          <cell r="U177">
            <v>0.33300000000000018</v>
          </cell>
          <cell r="V177">
            <v>0.11100000000000007</v>
          </cell>
          <cell r="W177">
            <v>0.11100000000000007</v>
          </cell>
          <cell r="X177">
            <v>0.11100000000000007</v>
          </cell>
        </row>
        <row r="178">
          <cell r="D178" t="str">
            <v>龙系</v>
          </cell>
          <cell r="E178" t="str">
            <v>火炎</v>
          </cell>
          <cell r="F178">
            <v>0</v>
          </cell>
          <cell r="G178">
            <v>2271</v>
          </cell>
          <cell r="H178">
            <v>132</v>
          </cell>
          <cell r="I178">
            <v>1140</v>
          </cell>
          <cell r="J178">
            <v>281</v>
          </cell>
          <cell r="K178">
            <v>672</v>
          </cell>
          <cell r="L178">
            <v>0</v>
          </cell>
          <cell r="M178">
            <v>413</v>
          </cell>
          <cell r="N178">
            <v>0</v>
          </cell>
          <cell r="O178">
            <v>2.1183999999999998</v>
          </cell>
          <cell r="P178">
            <v>0.1</v>
          </cell>
          <cell r="Q178">
            <v>0.26250000000000012</v>
          </cell>
          <cell r="R178">
            <v>0.45000000000000023</v>
          </cell>
          <cell r="S178">
            <v>0.11250000000000007</v>
          </cell>
          <cell r="T178">
            <v>0.11250000000000007</v>
          </cell>
          <cell r="U178">
            <v>0.33750000000000024</v>
          </cell>
          <cell r="V178">
            <v>0.11250000000000007</v>
          </cell>
          <cell r="W178">
            <v>0.11250000000000007</v>
          </cell>
          <cell r="X178">
            <v>0.11250000000000007</v>
          </cell>
        </row>
        <row r="179">
          <cell r="D179" t="str">
            <v>龙系</v>
          </cell>
          <cell r="E179" t="str">
            <v>火炎</v>
          </cell>
          <cell r="F179">
            <v>0</v>
          </cell>
          <cell r="G179">
            <v>2316</v>
          </cell>
          <cell r="H179">
            <v>134</v>
          </cell>
          <cell r="I179">
            <v>1170</v>
          </cell>
          <cell r="J179">
            <v>288</v>
          </cell>
          <cell r="K179">
            <v>689</v>
          </cell>
          <cell r="L179">
            <v>0</v>
          </cell>
          <cell r="M179">
            <v>421</v>
          </cell>
          <cell r="N179">
            <v>0</v>
          </cell>
          <cell r="O179">
            <v>2.1368</v>
          </cell>
          <cell r="P179">
            <v>0.1</v>
          </cell>
          <cell r="Q179">
            <v>0.26400000000000012</v>
          </cell>
          <cell r="R179">
            <v>0.45600000000000024</v>
          </cell>
          <cell r="S179">
            <v>0.11400000000000007</v>
          </cell>
          <cell r="T179">
            <v>0.11400000000000007</v>
          </cell>
          <cell r="U179">
            <v>0.34200000000000019</v>
          </cell>
          <cell r="V179">
            <v>0.11400000000000007</v>
          </cell>
          <cell r="W179">
            <v>0.11400000000000007</v>
          </cell>
          <cell r="X179">
            <v>0.11400000000000007</v>
          </cell>
        </row>
        <row r="180">
          <cell r="D180" t="str">
            <v>龙系</v>
          </cell>
          <cell r="E180" t="str">
            <v>火炎</v>
          </cell>
          <cell r="F180">
            <v>0</v>
          </cell>
          <cell r="G180">
            <v>2360</v>
          </cell>
          <cell r="H180">
            <v>137</v>
          </cell>
          <cell r="I180">
            <v>1198</v>
          </cell>
          <cell r="J180">
            <v>293</v>
          </cell>
          <cell r="K180">
            <v>706</v>
          </cell>
          <cell r="L180">
            <v>0</v>
          </cell>
          <cell r="M180">
            <v>430</v>
          </cell>
          <cell r="N180">
            <v>0</v>
          </cell>
          <cell r="O180">
            <v>2.1552000000000002</v>
          </cell>
          <cell r="P180">
            <v>0.1</v>
          </cell>
          <cell r="Q180">
            <v>0.26550000000000012</v>
          </cell>
          <cell r="R180">
            <v>0.46200000000000024</v>
          </cell>
          <cell r="S180">
            <v>0.11550000000000007</v>
          </cell>
          <cell r="T180">
            <v>0.11550000000000007</v>
          </cell>
          <cell r="U180">
            <v>0.34650000000000025</v>
          </cell>
          <cell r="V180">
            <v>0.11550000000000007</v>
          </cell>
          <cell r="W180">
            <v>0.11550000000000007</v>
          </cell>
          <cell r="X180">
            <v>0.11550000000000007</v>
          </cell>
        </row>
        <row r="181">
          <cell r="D181" t="str">
            <v>龙系</v>
          </cell>
          <cell r="E181" t="str">
            <v>火炎</v>
          </cell>
          <cell r="F181">
            <v>0</v>
          </cell>
          <cell r="G181">
            <v>2405</v>
          </cell>
          <cell r="H181">
            <v>139</v>
          </cell>
          <cell r="I181">
            <v>1228</v>
          </cell>
          <cell r="J181">
            <v>300</v>
          </cell>
          <cell r="K181">
            <v>724</v>
          </cell>
          <cell r="L181">
            <v>0</v>
          </cell>
          <cell r="M181">
            <v>439</v>
          </cell>
          <cell r="N181">
            <v>0</v>
          </cell>
          <cell r="O181">
            <v>2.1736</v>
          </cell>
          <cell r="P181">
            <v>0.1</v>
          </cell>
          <cell r="Q181">
            <v>0.26700000000000013</v>
          </cell>
          <cell r="R181">
            <v>0.46800000000000025</v>
          </cell>
          <cell r="S181">
            <v>0.11700000000000008</v>
          </cell>
          <cell r="T181">
            <v>0.11700000000000008</v>
          </cell>
          <cell r="U181">
            <v>0.3510000000000002</v>
          </cell>
          <cell r="V181">
            <v>0.11700000000000008</v>
          </cell>
          <cell r="W181">
            <v>0.11700000000000008</v>
          </cell>
          <cell r="X181">
            <v>0.11700000000000008</v>
          </cell>
        </row>
        <row r="182">
          <cell r="D182" t="str">
            <v>龙系</v>
          </cell>
          <cell r="E182" t="str">
            <v>火炎</v>
          </cell>
          <cell r="F182">
            <v>0</v>
          </cell>
          <cell r="G182">
            <v>2450</v>
          </cell>
          <cell r="H182">
            <v>142</v>
          </cell>
          <cell r="I182">
            <v>1258</v>
          </cell>
          <cell r="J182">
            <v>305</v>
          </cell>
          <cell r="K182">
            <v>741</v>
          </cell>
          <cell r="L182">
            <v>0</v>
          </cell>
          <cell r="M182">
            <v>448</v>
          </cell>
          <cell r="N182">
            <v>0</v>
          </cell>
          <cell r="O182">
            <v>2.1920000000000002</v>
          </cell>
          <cell r="P182">
            <v>0.1</v>
          </cell>
          <cell r="Q182">
            <v>0.26850000000000013</v>
          </cell>
          <cell r="R182">
            <v>0.47400000000000025</v>
          </cell>
          <cell r="S182">
            <v>0.11850000000000008</v>
          </cell>
          <cell r="T182">
            <v>0.11850000000000008</v>
          </cell>
          <cell r="U182">
            <v>0.35550000000000026</v>
          </cell>
          <cell r="V182">
            <v>0.11850000000000008</v>
          </cell>
          <cell r="W182">
            <v>0.11850000000000008</v>
          </cell>
          <cell r="X182">
            <v>0.11850000000000008</v>
          </cell>
        </row>
        <row r="183">
          <cell r="D183" t="str">
            <v>龙系</v>
          </cell>
          <cell r="E183" t="str">
            <v>火炎</v>
          </cell>
          <cell r="F183">
            <v>0</v>
          </cell>
          <cell r="G183">
            <v>2493</v>
          </cell>
          <cell r="H183">
            <v>144</v>
          </cell>
          <cell r="I183">
            <v>1290</v>
          </cell>
          <cell r="J183">
            <v>312</v>
          </cell>
          <cell r="K183">
            <v>759</v>
          </cell>
          <cell r="L183">
            <v>0</v>
          </cell>
          <cell r="M183">
            <v>456</v>
          </cell>
          <cell r="N183">
            <v>0</v>
          </cell>
          <cell r="O183">
            <v>2.2103999999999999</v>
          </cell>
          <cell r="P183">
            <v>0.1</v>
          </cell>
          <cell r="Q183">
            <v>0.27000000000000013</v>
          </cell>
          <cell r="R183">
            <v>0.48000000000000026</v>
          </cell>
          <cell r="S183">
            <v>0.12000000000000008</v>
          </cell>
          <cell r="T183">
            <v>0.12000000000000008</v>
          </cell>
          <cell r="U183">
            <v>0.36000000000000021</v>
          </cell>
          <cell r="V183">
            <v>0.12000000000000008</v>
          </cell>
          <cell r="W183">
            <v>0.12000000000000008</v>
          </cell>
          <cell r="X183">
            <v>0.12000000000000008</v>
          </cell>
        </row>
        <row r="184">
          <cell r="D184" t="str">
            <v>龙系</v>
          </cell>
          <cell r="E184" t="str">
            <v>火炎</v>
          </cell>
          <cell r="F184">
            <v>0</v>
          </cell>
          <cell r="G184">
            <v>2537</v>
          </cell>
          <cell r="H184">
            <v>147</v>
          </cell>
          <cell r="I184">
            <v>1320</v>
          </cell>
          <cell r="J184">
            <v>317</v>
          </cell>
          <cell r="K184">
            <v>778</v>
          </cell>
          <cell r="L184">
            <v>0</v>
          </cell>
          <cell r="M184">
            <v>465</v>
          </cell>
          <cell r="N184">
            <v>0</v>
          </cell>
          <cell r="O184">
            <v>2.2288000000000001</v>
          </cell>
          <cell r="P184">
            <v>0.1</v>
          </cell>
          <cell r="Q184">
            <v>0.27150000000000013</v>
          </cell>
          <cell r="R184">
            <v>0.48600000000000027</v>
          </cell>
          <cell r="S184">
            <v>0.12150000000000008</v>
          </cell>
          <cell r="T184">
            <v>0.12150000000000008</v>
          </cell>
          <cell r="U184">
            <v>0.36450000000000027</v>
          </cell>
          <cell r="V184">
            <v>0.12150000000000008</v>
          </cell>
          <cell r="W184">
            <v>0.12150000000000008</v>
          </cell>
          <cell r="X184">
            <v>0.12150000000000008</v>
          </cell>
        </row>
        <row r="185">
          <cell r="D185" t="str">
            <v>龙系</v>
          </cell>
          <cell r="E185" t="str">
            <v>火炎</v>
          </cell>
          <cell r="F185">
            <v>0</v>
          </cell>
          <cell r="G185">
            <v>2583</v>
          </cell>
          <cell r="H185">
            <v>149</v>
          </cell>
          <cell r="I185">
            <v>1353</v>
          </cell>
          <cell r="J185">
            <v>324</v>
          </cell>
          <cell r="K185">
            <v>797</v>
          </cell>
          <cell r="L185">
            <v>0</v>
          </cell>
          <cell r="M185">
            <v>474</v>
          </cell>
          <cell r="N185">
            <v>0</v>
          </cell>
          <cell r="O185">
            <v>2.2471999999999999</v>
          </cell>
          <cell r="P185">
            <v>0.1</v>
          </cell>
          <cell r="Q185">
            <v>0.27300000000000013</v>
          </cell>
          <cell r="R185">
            <v>0.49200000000000027</v>
          </cell>
          <cell r="S185">
            <v>0.12300000000000008</v>
          </cell>
          <cell r="T185">
            <v>0.12300000000000008</v>
          </cell>
          <cell r="U185">
            <v>0.36900000000000022</v>
          </cell>
          <cell r="V185">
            <v>0.12300000000000008</v>
          </cell>
          <cell r="W185">
            <v>0.12300000000000008</v>
          </cell>
          <cell r="X185">
            <v>0.12300000000000008</v>
          </cell>
        </row>
        <row r="186">
          <cell r="D186" t="str">
            <v>龙系</v>
          </cell>
          <cell r="E186" t="str">
            <v>火炎</v>
          </cell>
          <cell r="F186">
            <v>0</v>
          </cell>
          <cell r="G186">
            <v>2627</v>
          </cell>
          <cell r="H186">
            <v>152</v>
          </cell>
          <cell r="I186">
            <v>1386</v>
          </cell>
          <cell r="J186">
            <v>330</v>
          </cell>
          <cell r="K186">
            <v>816</v>
          </cell>
          <cell r="L186">
            <v>0</v>
          </cell>
          <cell r="M186">
            <v>483</v>
          </cell>
          <cell r="N186">
            <v>0</v>
          </cell>
          <cell r="O186">
            <v>2.2656000000000001</v>
          </cell>
          <cell r="P186">
            <v>0.1</v>
          </cell>
          <cell r="Q186">
            <v>0.27450000000000013</v>
          </cell>
          <cell r="R186">
            <v>0.49800000000000028</v>
          </cell>
          <cell r="S186">
            <v>0.12450000000000008</v>
          </cell>
          <cell r="T186">
            <v>0.12450000000000008</v>
          </cell>
          <cell r="U186">
            <v>0.37350000000000028</v>
          </cell>
          <cell r="V186">
            <v>0.12450000000000008</v>
          </cell>
          <cell r="W186">
            <v>0.12450000000000008</v>
          </cell>
          <cell r="X186">
            <v>0.12450000000000008</v>
          </cell>
        </row>
        <row r="187">
          <cell r="D187" t="str">
            <v>龙系</v>
          </cell>
          <cell r="E187" t="str">
            <v>火炎</v>
          </cell>
          <cell r="F187">
            <v>0</v>
          </cell>
          <cell r="G187">
            <v>2674</v>
          </cell>
          <cell r="H187">
            <v>154</v>
          </cell>
          <cell r="I187">
            <v>1419</v>
          </cell>
          <cell r="J187">
            <v>336</v>
          </cell>
          <cell r="K187">
            <v>835</v>
          </cell>
          <cell r="L187">
            <v>0</v>
          </cell>
          <cell r="M187">
            <v>492</v>
          </cell>
          <cell r="N187">
            <v>0</v>
          </cell>
          <cell r="O187">
            <v>2.2839999999999998</v>
          </cell>
          <cell r="P187">
            <v>0.1</v>
          </cell>
          <cell r="Q187">
            <v>0.27600000000000013</v>
          </cell>
          <cell r="R187">
            <v>0.50400000000000034</v>
          </cell>
          <cell r="S187">
            <v>0.12600000000000008</v>
          </cell>
          <cell r="T187">
            <v>0.12600000000000008</v>
          </cell>
          <cell r="U187">
            <v>0.37800000000000022</v>
          </cell>
          <cell r="V187">
            <v>0.12600000000000008</v>
          </cell>
          <cell r="W187">
            <v>0.12600000000000008</v>
          </cell>
          <cell r="X187">
            <v>0.12600000000000008</v>
          </cell>
        </row>
        <row r="188">
          <cell r="D188" t="str">
            <v>龙系</v>
          </cell>
          <cell r="E188" t="str">
            <v>火炎</v>
          </cell>
          <cell r="F188">
            <v>0</v>
          </cell>
          <cell r="G188">
            <v>2719</v>
          </cell>
          <cell r="H188">
            <v>157</v>
          </cell>
          <cell r="I188">
            <v>1452</v>
          </cell>
          <cell r="J188">
            <v>343</v>
          </cell>
          <cell r="K188">
            <v>855</v>
          </cell>
          <cell r="L188">
            <v>0</v>
          </cell>
          <cell r="M188">
            <v>500</v>
          </cell>
          <cell r="N188">
            <v>0</v>
          </cell>
          <cell r="O188">
            <v>2.3024</v>
          </cell>
          <cell r="P188">
            <v>0.1</v>
          </cell>
          <cell r="Q188">
            <v>0.27750000000000014</v>
          </cell>
          <cell r="R188">
            <v>0.51000000000000034</v>
          </cell>
          <cell r="S188">
            <v>0.12750000000000009</v>
          </cell>
          <cell r="T188">
            <v>0.12750000000000009</v>
          </cell>
          <cell r="U188">
            <v>0.38250000000000028</v>
          </cell>
          <cell r="V188">
            <v>0.12750000000000009</v>
          </cell>
          <cell r="W188">
            <v>0.12750000000000009</v>
          </cell>
          <cell r="X188">
            <v>0.12750000000000009</v>
          </cell>
        </row>
        <row r="189">
          <cell r="D189" t="str">
            <v>龙系</v>
          </cell>
          <cell r="E189" t="str">
            <v>火炎</v>
          </cell>
          <cell r="F189">
            <v>0</v>
          </cell>
          <cell r="G189">
            <v>2765</v>
          </cell>
          <cell r="H189">
            <v>159</v>
          </cell>
          <cell r="I189">
            <v>1486</v>
          </cell>
          <cell r="J189">
            <v>349</v>
          </cell>
          <cell r="K189">
            <v>876</v>
          </cell>
          <cell r="L189">
            <v>0</v>
          </cell>
          <cell r="M189">
            <v>509</v>
          </cell>
          <cell r="N189">
            <v>0</v>
          </cell>
          <cell r="O189">
            <v>2.3207999999999998</v>
          </cell>
          <cell r="P189">
            <v>0.1</v>
          </cell>
          <cell r="Q189">
            <v>0.27900000000000014</v>
          </cell>
          <cell r="R189">
            <v>0.51600000000000035</v>
          </cell>
          <cell r="S189">
            <v>0.12900000000000009</v>
          </cell>
          <cell r="T189">
            <v>0.12900000000000009</v>
          </cell>
          <cell r="U189">
            <v>0.38700000000000023</v>
          </cell>
          <cell r="V189">
            <v>0.12900000000000009</v>
          </cell>
          <cell r="W189">
            <v>0.12900000000000009</v>
          </cell>
          <cell r="X189">
            <v>0.12900000000000009</v>
          </cell>
        </row>
        <row r="190">
          <cell r="D190" t="str">
            <v>龙系</v>
          </cell>
          <cell r="E190" t="str">
            <v>火炎</v>
          </cell>
          <cell r="F190">
            <v>0</v>
          </cell>
          <cell r="G190">
            <v>2810</v>
          </cell>
          <cell r="H190">
            <v>162</v>
          </cell>
          <cell r="I190">
            <v>1521</v>
          </cell>
          <cell r="J190">
            <v>356</v>
          </cell>
          <cell r="K190">
            <v>897</v>
          </cell>
          <cell r="L190">
            <v>0</v>
          </cell>
          <cell r="M190">
            <v>518</v>
          </cell>
          <cell r="N190">
            <v>0</v>
          </cell>
          <cell r="O190">
            <v>2.3391999999999995</v>
          </cell>
          <cell r="P190">
            <v>0.1</v>
          </cell>
          <cell r="Q190">
            <v>0.28050000000000014</v>
          </cell>
          <cell r="R190">
            <v>0.52200000000000035</v>
          </cell>
          <cell r="S190">
            <v>0.13050000000000009</v>
          </cell>
          <cell r="T190">
            <v>0.13050000000000009</v>
          </cell>
          <cell r="U190">
            <v>0.39150000000000029</v>
          </cell>
          <cell r="V190">
            <v>0.13050000000000009</v>
          </cell>
          <cell r="W190">
            <v>0.13050000000000009</v>
          </cell>
          <cell r="X190">
            <v>0.13050000000000009</v>
          </cell>
        </row>
        <row r="191">
          <cell r="D191" t="str">
            <v>龙系</v>
          </cell>
          <cell r="E191" t="str">
            <v>火炎</v>
          </cell>
          <cell r="F191">
            <v>0</v>
          </cell>
          <cell r="G191">
            <v>2856</v>
          </cell>
          <cell r="H191">
            <v>164</v>
          </cell>
          <cell r="I191">
            <v>1557</v>
          </cell>
          <cell r="J191">
            <v>362</v>
          </cell>
          <cell r="K191">
            <v>918</v>
          </cell>
          <cell r="L191">
            <v>0</v>
          </cell>
          <cell r="M191">
            <v>527</v>
          </cell>
          <cell r="N191">
            <v>0</v>
          </cell>
          <cell r="O191">
            <v>2.3575999999999997</v>
          </cell>
          <cell r="P191">
            <v>0.1</v>
          </cell>
          <cell r="Q191">
            <v>0.28200000000000014</v>
          </cell>
          <cell r="R191">
            <v>0.52800000000000036</v>
          </cell>
          <cell r="S191">
            <v>0.13200000000000009</v>
          </cell>
          <cell r="T191">
            <v>0.13200000000000009</v>
          </cell>
          <cell r="U191">
            <v>0.39600000000000024</v>
          </cell>
          <cell r="V191">
            <v>0.13200000000000009</v>
          </cell>
          <cell r="W191">
            <v>0.13200000000000009</v>
          </cell>
          <cell r="X191">
            <v>0.13200000000000009</v>
          </cell>
        </row>
        <row r="192">
          <cell r="D192" t="str">
            <v>龙系</v>
          </cell>
          <cell r="E192" t="str">
            <v>火炎</v>
          </cell>
          <cell r="F192">
            <v>0</v>
          </cell>
          <cell r="G192">
            <v>2900</v>
          </cell>
          <cell r="H192">
            <v>167</v>
          </cell>
          <cell r="I192">
            <v>1593</v>
          </cell>
          <cell r="J192">
            <v>368</v>
          </cell>
          <cell r="K192">
            <v>939</v>
          </cell>
          <cell r="L192">
            <v>0</v>
          </cell>
          <cell r="M192">
            <v>536</v>
          </cell>
          <cell r="N192">
            <v>0</v>
          </cell>
          <cell r="O192">
            <v>2.3759999999999999</v>
          </cell>
          <cell r="P192">
            <v>0.1</v>
          </cell>
          <cell r="Q192">
            <v>0.28350000000000014</v>
          </cell>
          <cell r="R192">
            <v>0.53400000000000036</v>
          </cell>
          <cell r="S192">
            <v>0.13350000000000009</v>
          </cell>
          <cell r="T192">
            <v>0.13350000000000009</v>
          </cell>
          <cell r="U192">
            <v>0.4005000000000003</v>
          </cell>
          <cell r="V192">
            <v>0.13350000000000009</v>
          </cell>
          <cell r="W192">
            <v>0.13350000000000009</v>
          </cell>
          <cell r="X192">
            <v>0.13350000000000009</v>
          </cell>
        </row>
        <row r="193">
          <cell r="D193" t="str">
            <v>龙系</v>
          </cell>
          <cell r="E193" t="str">
            <v>火炎</v>
          </cell>
          <cell r="F193">
            <v>0</v>
          </cell>
          <cell r="G193">
            <v>2945</v>
          </cell>
          <cell r="H193">
            <v>169</v>
          </cell>
          <cell r="I193">
            <v>1629</v>
          </cell>
          <cell r="J193">
            <v>375</v>
          </cell>
          <cell r="K193">
            <v>961</v>
          </cell>
          <cell r="L193">
            <v>0</v>
          </cell>
          <cell r="M193">
            <v>544</v>
          </cell>
          <cell r="N193">
            <v>0</v>
          </cell>
          <cell r="O193">
            <v>2.3944000000000001</v>
          </cell>
          <cell r="P193">
            <v>0.1</v>
          </cell>
          <cell r="Q193">
            <v>0.28500000000000014</v>
          </cell>
          <cell r="R193">
            <v>0.54000000000000037</v>
          </cell>
          <cell r="S193">
            <v>0.13500000000000009</v>
          </cell>
          <cell r="T193">
            <v>0.13500000000000009</v>
          </cell>
          <cell r="U193">
            <v>0.40500000000000025</v>
          </cell>
          <cell r="V193">
            <v>0.13500000000000009</v>
          </cell>
          <cell r="W193">
            <v>0.13500000000000009</v>
          </cell>
          <cell r="X193">
            <v>0.13500000000000009</v>
          </cell>
        </row>
        <row r="194">
          <cell r="D194" t="str">
            <v>龙系</v>
          </cell>
          <cell r="E194" t="str">
            <v>火炎</v>
          </cell>
          <cell r="F194">
            <v>0</v>
          </cell>
          <cell r="G194">
            <v>2992</v>
          </cell>
          <cell r="H194">
            <v>172</v>
          </cell>
          <cell r="I194">
            <v>1666</v>
          </cell>
          <cell r="J194">
            <v>381</v>
          </cell>
          <cell r="K194">
            <v>983</v>
          </cell>
          <cell r="L194">
            <v>0</v>
          </cell>
          <cell r="M194">
            <v>553</v>
          </cell>
          <cell r="N194">
            <v>0</v>
          </cell>
          <cell r="O194">
            <v>2.4128000000000003</v>
          </cell>
          <cell r="P194">
            <v>0.1</v>
          </cell>
          <cell r="Q194">
            <v>0.28650000000000014</v>
          </cell>
          <cell r="R194">
            <v>0.54600000000000037</v>
          </cell>
          <cell r="S194">
            <v>0.13650000000000009</v>
          </cell>
          <cell r="T194">
            <v>0.13650000000000009</v>
          </cell>
          <cell r="U194">
            <v>0.40950000000000031</v>
          </cell>
          <cell r="V194">
            <v>0.13650000000000009</v>
          </cell>
          <cell r="W194">
            <v>0.13650000000000009</v>
          </cell>
          <cell r="X194">
            <v>0.13650000000000009</v>
          </cell>
        </row>
        <row r="195">
          <cell r="D195" t="str">
            <v>龙系</v>
          </cell>
          <cell r="E195" t="str">
            <v>火炎</v>
          </cell>
          <cell r="F195">
            <v>0</v>
          </cell>
          <cell r="G195">
            <v>3038</v>
          </cell>
          <cell r="H195">
            <v>174</v>
          </cell>
          <cell r="I195">
            <v>1705</v>
          </cell>
          <cell r="J195">
            <v>388</v>
          </cell>
          <cell r="K195">
            <v>1005</v>
          </cell>
          <cell r="L195">
            <v>0</v>
          </cell>
          <cell r="M195">
            <v>563</v>
          </cell>
          <cell r="N195">
            <v>0</v>
          </cell>
          <cell r="O195">
            <v>2.4312</v>
          </cell>
          <cell r="P195">
            <v>0.1</v>
          </cell>
          <cell r="Q195">
            <v>0.28800000000000014</v>
          </cell>
          <cell r="R195">
            <v>0.55200000000000038</v>
          </cell>
          <cell r="S195">
            <v>0.13800000000000009</v>
          </cell>
          <cell r="T195">
            <v>0.13800000000000009</v>
          </cell>
          <cell r="U195">
            <v>0.41400000000000026</v>
          </cell>
          <cell r="V195">
            <v>0.13800000000000009</v>
          </cell>
          <cell r="W195">
            <v>0.13800000000000009</v>
          </cell>
          <cell r="X195">
            <v>0.13800000000000009</v>
          </cell>
        </row>
        <row r="196">
          <cell r="D196" t="str">
            <v>龙系</v>
          </cell>
          <cell r="E196" t="str">
            <v>火炎</v>
          </cell>
          <cell r="F196">
            <v>0</v>
          </cell>
          <cell r="G196">
            <v>3084</v>
          </cell>
          <cell r="H196">
            <v>177</v>
          </cell>
          <cell r="I196">
            <v>1743</v>
          </cell>
          <cell r="J196">
            <v>395</v>
          </cell>
          <cell r="K196">
            <v>1028</v>
          </cell>
          <cell r="L196">
            <v>0</v>
          </cell>
          <cell r="M196">
            <v>572</v>
          </cell>
          <cell r="N196">
            <v>0</v>
          </cell>
          <cell r="O196">
            <v>2.4496000000000002</v>
          </cell>
          <cell r="P196">
            <v>0.1</v>
          </cell>
          <cell r="Q196">
            <v>0.28950000000000015</v>
          </cell>
          <cell r="R196">
            <v>0.55800000000000038</v>
          </cell>
          <cell r="S196">
            <v>0.1395000000000001</v>
          </cell>
          <cell r="T196">
            <v>0.1395000000000001</v>
          </cell>
          <cell r="U196">
            <v>0.41850000000000032</v>
          </cell>
          <cell r="V196">
            <v>0.1395000000000001</v>
          </cell>
          <cell r="W196">
            <v>0.1395000000000001</v>
          </cell>
          <cell r="X196">
            <v>0.1395000000000001</v>
          </cell>
        </row>
        <row r="197">
          <cell r="D197" t="str">
            <v>龙系</v>
          </cell>
          <cell r="E197" t="str">
            <v>火炎</v>
          </cell>
          <cell r="F197">
            <v>0</v>
          </cell>
          <cell r="G197">
            <v>3130</v>
          </cell>
          <cell r="H197">
            <v>179</v>
          </cell>
          <cell r="I197">
            <v>1783</v>
          </cell>
          <cell r="J197">
            <v>402</v>
          </cell>
          <cell r="K197">
            <v>1051</v>
          </cell>
          <cell r="L197">
            <v>0</v>
          </cell>
          <cell r="M197">
            <v>582</v>
          </cell>
          <cell r="N197">
            <v>0</v>
          </cell>
          <cell r="O197">
            <v>2.468</v>
          </cell>
          <cell r="P197">
            <v>0.1</v>
          </cell>
          <cell r="Q197">
            <v>0.29100000000000015</v>
          </cell>
          <cell r="R197">
            <v>0.56400000000000039</v>
          </cell>
          <cell r="S197">
            <v>0.1410000000000001</v>
          </cell>
          <cell r="T197">
            <v>0.1410000000000001</v>
          </cell>
          <cell r="U197">
            <v>0.42300000000000026</v>
          </cell>
          <cell r="V197">
            <v>0.1410000000000001</v>
          </cell>
          <cell r="W197">
            <v>0.1410000000000001</v>
          </cell>
          <cell r="X197">
            <v>0.1410000000000001</v>
          </cell>
        </row>
        <row r="198">
          <cell r="D198" t="str">
            <v>龙系</v>
          </cell>
          <cell r="E198" t="str">
            <v>火炎</v>
          </cell>
          <cell r="F198">
            <v>0</v>
          </cell>
          <cell r="G198">
            <v>3177</v>
          </cell>
          <cell r="H198">
            <v>182</v>
          </cell>
          <cell r="I198">
            <v>1824</v>
          </cell>
          <cell r="J198">
            <v>408</v>
          </cell>
          <cell r="K198">
            <v>1075</v>
          </cell>
          <cell r="L198">
            <v>0</v>
          </cell>
          <cell r="M198">
            <v>592</v>
          </cell>
          <cell r="N198">
            <v>0</v>
          </cell>
          <cell r="O198">
            <v>2.4863999999999997</v>
          </cell>
          <cell r="P198">
            <v>0.1</v>
          </cell>
          <cell r="Q198">
            <v>0.29250000000000015</v>
          </cell>
          <cell r="R198">
            <v>0.5700000000000004</v>
          </cell>
          <cell r="S198">
            <v>0.1425000000000001</v>
          </cell>
          <cell r="T198">
            <v>0.1425000000000001</v>
          </cell>
          <cell r="U198">
            <v>0.42750000000000032</v>
          </cell>
          <cell r="V198">
            <v>0.1425000000000001</v>
          </cell>
          <cell r="W198">
            <v>0.1425000000000001</v>
          </cell>
          <cell r="X198">
            <v>0.1425000000000001</v>
          </cell>
        </row>
        <row r="199">
          <cell r="D199" t="str">
            <v>龙系</v>
          </cell>
          <cell r="E199" t="str">
            <v>火炎</v>
          </cell>
          <cell r="F199">
            <v>0</v>
          </cell>
          <cell r="G199">
            <v>3222</v>
          </cell>
          <cell r="H199">
            <v>184</v>
          </cell>
          <cell r="I199">
            <v>1864</v>
          </cell>
          <cell r="J199">
            <v>416</v>
          </cell>
          <cell r="K199">
            <v>1099</v>
          </cell>
          <cell r="L199">
            <v>0</v>
          </cell>
          <cell r="M199">
            <v>601</v>
          </cell>
          <cell r="N199">
            <v>0</v>
          </cell>
          <cell r="O199">
            <v>2.5047999999999999</v>
          </cell>
          <cell r="P199">
            <v>0.1</v>
          </cell>
          <cell r="Q199">
            <v>0.29400000000000015</v>
          </cell>
          <cell r="R199">
            <v>0.5760000000000004</v>
          </cell>
          <cell r="S199">
            <v>0.1440000000000001</v>
          </cell>
          <cell r="T199">
            <v>0.1440000000000001</v>
          </cell>
          <cell r="U199">
            <v>0.43200000000000027</v>
          </cell>
          <cell r="V199">
            <v>0.1440000000000001</v>
          </cell>
          <cell r="W199">
            <v>0.1440000000000001</v>
          </cell>
          <cell r="X199">
            <v>0.1440000000000001</v>
          </cell>
        </row>
        <row r="200">
          <cell r="D200" t="str">
            <v>龙系</v>
          </cell>
          <cell r="E200" t="str">
            <v>火炎</v>
          </cell>
          <cell r="F200">
            <v>0</v>
          </cell>
          <cell r="G200">
            <v>3268</v>
          </cell>
          <cell r="H200">
            <v>187</v>
          </cell>
          <cell r="I200">
            <v>1906</v>
          </cell>
          <cell r="J200">
            <v>422</v>
          </cell>
          <cell r="K200">
            <v>1124</v>
          </cell>
          <cell r="L200">
            <v>0</v>
          </cell>
          <cell r="M200">
            <v>611</v>
          </cell>
          <cell r="N200">
            <v>0</v>
          </cell>
          <cell r="O200">
            <v>2.5231999999999997</v>
          </cell>
          <cell r="P200">
            <v>0.1</v>
          </cell>
          <cell r="Q200">
            <v>0.29550000000000015</v>
          </cell>
          <cell r="R200">
            <v>0.58200000000000041</v>
          </cell>
          <cell r="S200">
            <v>0.1455000000000001</v>
          </cell>
          <cell r="T200">
            <v>0.1455000000000001</v>
          </cell>
          <cell r="U200">
            <v>0.43650000000000033</v>
          </cell>
          <cell r="V200">
            <v>0.1455000000000001</v>
          </cell>
          <cell r="W200">
            <v>0.1455000000000001</v>
          </cell>
          <cell r="X200">
            <v>0.1455000000000001</v>
          </cell>
        </row>
        <row r="201">
          <cell r="D201" t="str">
            <v>龙系</v>
          </cell>
          <cell r="E201" t="str">
            <v>火炎</v>
          </cell>
          <cell r="F201">
            <v>0</v>
          </cell>
          <cell r="G201">
            <v>3313</v>
          </cell>
          <cell r="H201">
            <v>189</v>
          </cell>
          <cell r="I201">
            <v>1948</v>
          </cell>
          <cell r="J201">
            <v>429</v>
          </cell>
          <cell r="K201">
            <v>1149</v>
          </cell>
          <cell r="L201">
            <v>0</v>
          </cell>
          <cell r="M201">
            <v>620</v>
          </cell>
          <cell r="N201">
            <v>0</v>
          </cell>
          <cell r="O201">
            <v>2.5415999999999999</v>
          </cell>
          <cell r="P201">
            <v>0.1</v>
          </cell>
          <cell r="Q201">
            <v>0.29700000000000015</v>
          </cell>
          <cell r="R201">
            <v>0.58800000000000041</v>
          </cell>
          <cell r="S201">
            <v>0.1470000000000001</v>
          </cell>
          <cell r="T201">
            <v>0.1470000000000001</v>
          </cell>
          <cell r="U201">
            <v>0.44100000000000028</v>
          </cell>
          <cell r="V201">
            <v>0.1470000000000001</v>
          </cell>
          <cell r="W201">
            <v>0.1470000000000001</v>
          </cell>
          <cell r="X201">
            <v>0.1470000000000001</v>
          </cell>
        </row>
        <row r="202">
          <cell r="D202" t="str">
            <v>僵尸系</v>
          </cell>
          <cell r="E202" t="str">
            <v>黑暗</v>
          </cell>
          <cell r="F202">
            <v>0</v>
          </cell>
          <cell r="G202">
            <v>11</v>
          </cell>
          <cell r="H202">
            <v>8</v>
          </cell>
          <cell r="I202">
            <v>14</v>
          </cell>
          <cell r="J202">
            <v>4</v>
          </cell>
          <cell r="K202">
            <v>24</v>
          </cell>
          <cell r="L202">
            <v>0</v>
          </cell>
          <cell r="M202">
            <v>4</v>
          </cell>
          <cell r="N202">
            <v>0</v>
          </cell>
          <cell r="O202">
            <v>0.92300000000000004</v>
          </cell>
          <cell r="P202">
            <v>0.1</v>
          </cell>
          <cell r="Q202">
            <v>6.9999999999999993E-2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</row>
        <row r="203">
          <cell r="D203" t="str">
            <v>僵尸系</v>
          </cell>
          <cell r="E203" t="str">
            <v>黑暗</v>
          </cell>
          <cell r="F203">
            <v>0</v>
          </cell>
          <cell r="G203">
            <v>14</v>
          </cell>
          <cell r="H203">
            <v>10</v>
          </cell>
          <cell r="I203">
            <v>15</v>
          </cell>
          <cell r="J203">
            <v>4</v>
          </cell>
          <cell r="K203">
            <v>27</v>
          </cell>
          <cell r="L203">
            <v>0</v>
          </cell>
          <cell r="M203">
            <v>6</v>
          </cell>
          <cell r="N203">
            <v>0</v>
          </cell>
          <cell r="O203">
            <v>0.94600000000000006</v>
          </cell>
          <cell r="P203">
            <v>0.1</v>
          </cell>
          <cell r="Q203">
            <v>7.0699999999999999E-2</v>
          </cell>
          <cell r="R203">
            <v>5.0000000000000001E-3</v>
          </cell>
          <cell r="S203">
            <v>1.5E-3</v>
          </cell>
          <cell r="T203">
            <v>1.5E-3</v>
          </cell>
          <cell r="U203">
            <v>1.5E-3</v>
          </cell>
          <cell r="V203">
            <v>1.5E-3</v>
          </cell>
          <cell r="W203">
            <v>4.5000000000000005E-3</v>
          </cell>
          <cell r="X203">
            <v>1.5E-3</v>
          </cell>
        </row>
        <row r="204">
          <cell r="D204" t="str">
            <v>僵尸系</v>
          </cell>
          <cell r="E204" t="str">
            <v>黑暗</v>
          </cell>
          <cell r="F204">
            <v>0</v>
          </cell>
          <cell r="G204">
            <v>19</v>
          </cell>
          <cell r="H204">
            <v>11</v>
          </cell>
          <cell r="I204">
            <v>16</v>
          </cell>
          <cell r="J204">
            <v>5</v>
          </cell>
          <cell r="K204">
            <v>28</v>
          </cell>
          <cell r="L204">
            <v>0</v>
          </cell>
          <cell r="M204">
            <v>9</v>
          </cell>
          <cell r="N204">
            <v>0</v>
          </cell>
          <cell r="O204">
            <v>0.96899999999999997</v>
          </cell>
          <cell r="P204">
            <v>0.1</v>
          </cell>
          <cell r="Q204">
            <v>7.1400000000000005E-2</v>
          </cell>
          <cell r="R204">
            <v>0.01</v>
          </cell>
          <cell r="S204">
            <v>3.0000000000000001E-3</v>
          </cell>
          <cell r="T204">
            <v>3.0000000000000001E-3</v>
          </cell>
          <cell r="U204">
            <v>3.0000000000000001E-3</v>
          </cell>
          <cell r="V204">
            <v>3.0000000000000001E-3</v>
          </cell>
          <cell r="W204">
            <v>9.0000000000000011E-3</v>
          </cell>
          <cell r="X204">
            <v>3.0000000000000001E-3</v>
          </cell>
        </row>
        <row r="205">
          <cell r="D205" t="str">
            <v>僵尸系</v>
          </cell>
          <cell r="E205" t="str">
            <v>黑暗</v>
          </cell>
          <cell r="F205">
            <v>0</v>
          </cell>
          <cell r="G205">
            <v>25</v>
          </cell>
          <cell r="H205">
            <v>13</v>
          </cell>
          <cell r="I205">
            <v>18</v>
          </cell>
          <cell r="J205">
            <v>6</v>
          </cell>
          <cell r="K205">
            <v>31</v>
          </cell>
          <cell r="L205">
            <v>0</v>
          </cell>
          <cell r="M205">
            <v>12</v>
          </cell>
          <cell r="N205">
            <v>0</v>
          </cell>
          <cell r="O205">
            <v>0.99199999999999999</v>
          </cell>
          <cell r="P205">
            <v>0.1</v>
          </cell>
          <cell r="Q205">
            <v>7.2099999999999997E-2</v>
          </cell>
          <cell r="R205">
            <v>1.4999999999999999E-2</v>
          </cell>
          <cell r="S205">
            <v>4.5000000000000005E-3</v>
          </cell>
          <cell r="T205">
            <v>4.5000000000000005E-3</v>
          </cell>
          <cell r="U205">
            <v>4.5000000000000005E-3</v>
          </cell>
          <cell r="V205">
            <v>4.5000000000000005E-3</v>
          </cell>
          <cell r="W205">
            <v>1.3500000000000002E-2</v>
          </cell>
          <cell r="X205">
            <v>4.5000000000000005E-3</v>
          </cell>
        </row>
        <row r="206">
          <cell r="D206" t="str">
            <v>僵尸系</v>
          </cell>
          <cell r="E206" t="str">
            <v>黑暗</v>
          </cell>
          <cell r="F206">
            <v>0</v>
          </cell>
          <cell r="G206">
            <v>33</v>
          </cell>
          <cell r="H206">
            <v>15</v>
          </cell>
          <cell r="I206">
            <v>19</v>
          </cell>
          <cell r="J206">
            <v>7</v>
          </cell>
          <cell r="K206">
            <v>34</v>
          </cell>
          <cell r="L206">
            <v>0</v>
          </cell>
          <cell r="M206">
            <v>15</v>
          </cell>
          <cell r="N206">
            <v>0</v>
          </cell>
          <cell r="O206">
            <v>1.0150000000000001</v>
          </cell>
          <cell r="P206">
            <v>0.1</v>
          </cell>
          <cell r="Q206">
            <v>7.2800000000000004E-2</v>
          </cell>
          <cell r="R206">
            <v>0.02</v>
          </cell>
          <cell r="S206">
            <v>6.0000000000000001E-3</v>
          </cell>
          <cell r="T206">
            <v>6.0000000000000001E-3</v>
          </cell>
          <cell r="U206">
            <v>6.0000000000000001E-3</v>
          </cell>
          <cell r="V206">
            <v>6.0000000000000001E-3</v>
          </cell>
          <cell r="W206">
            <v>1.8000000000000002E-2</v>
          </cell>
          <cell r="X206">
            <v>6.0000000000000001E-3</v>
          </cell>
        </row>
        <row r="207">
          <cell r="D207" t="str">
            <v>僵尸系</v>
          </cell>
          <cell r="E207" t="str">
            <v>黑暗</v>
          </cell>
          <cell r="F207">
            <v>0</v>
          </cell>
          <cell r="G207">
            <v>41</v>
          </cell>
          <cell r="H207">
            <v>17</v>
          </cell>
          <cell r="I207">
            <v>21</v>
          </cell>
          <cell r="J207">
            <v>8</v>
          </cell>
          <cell r="K207">
            <v>39</v>
          </cell>
          <cell r="L207">
            <v>0</v>
          </cell>
          <cell r="M207">
            <v>19</v>
          </cell>
          <cell r="N207">
            <v>0</v>
          </cell>
          <cell r="O207">
            <v>1.038</v>
          </cell>
          <cell r="P207">
            <v>0.1</v>
          </cell>
          <cell r="Q207">
            <v>7.3499999999999996E-2</v>
          </cell>
          <cell r="R207">
            <v>2.5000000000000001E-2</v>
          </cell>
          <cell r="S207">
            <v>7.4999999999999997E-3</v>
          </cell>
          <cell r="T207">
            <v>7.4999999999999997E-3</v>
          </cell>
          <cell r="U207">
            <v>7.4999999999999997E-3</v>
          </cell>
          <cell r="V207">
            <v>7.4999999999999997E-3</v>
          </cell>
          <cell r="W207">
            <v>2.2499999999999999E-2</v>
          </cell>
          <cell r="X207">
            <v>7.4999999999999997E-3</v>
          </cell>
        </row>
        <row r="208">
          <cell r="D208" t="str">
            <v>僵尸系</v>
          </cell>
          <cell r="E208" t="str">
            <v>黑暗</v>
          </cell>
          <cell r="F208">
            <v>0</v>
          </cell>
          <cell r="G208">
            <v>58</v>
          </cell>
          <cell r="H208">
            <v>19</v>
          </cell>
          <cell r="I208">
            <v>23</v>
          </cell>
          <cell r="J208">
            <v>9</v>
          </cell>
          <cell r="K208">
            <v>42</v>
          </cell>
          <cell r="L208">
            <v>0</v>
          </cell>
          <cell r="M208">
            <v>24</v>
          </cell>
          <cell r="N208">
            <v>0</v>
          </cell>
          <cell r="O208">
            <v>1.0609999999999999</v>
          </cell>
          <cell r="P208">
            <v>0.1</v>
          </cell>
          <cell r="Q208">
            <v>7.4200000000000002E-2</v>
          </cell>
          <cell r="R208">
            <v>3.0000000000000002E-2</v>
          </cell>
          <cell r="S208">
            <v>8.9999999999999993E-3</v>
          </cell>
          <cell r="T208">
            <v>8.9999999999999993E-3</v>
          </cell>
          <cell r="U208">
            <v>8.9999999999999993E-3</v>
          </cell>
          <cell r="V208">
            <v>8.9999999999999993E-3</v>
          </cell>
          <cell r="W208">
            <v>2.6999999999999996E-2</v>
          </cell>
          <cell r="X208">
            <v>8.9999999999999993E-3</v>
          </cell>
        </row>
        <row r="209">
          <cell r="D209" t="str">
            <v>僵尸系</v>
          </cell>
          <cell r="E209" t="str">
            <v>黑暗</v>
          </cell>
          <cell r="F209">
            <v>0</v>
          </cell>
          <cell r="G209">
            <v>68</v>
          </cell>
          <cell r="H209">
            <v>21</v>
          </cell>
          <cell r="I209">
            <v>25</v>
          </cell>
          <cell r="J209">
            <v>11</v>
          </cell>
          <cell r="K209">
            <v>46</v>
          </cell>
          <cell r="L209">
            <v>0</v>
          </cell>
          <cell r="M209">
            <v>28</v>
          </cell>
          <cell r="N209">
            <v>0</v>
          </cell>
          <cell r="O209">
            <v>1.0840000000000001</v>
          </cell>
          <cell r="P209">
            <v>0.1</v>
          </cell>
          <cell r="Q209">
            <v>7.4900000000000008E-2</v>
          </cell>
          <cell r="R209">
            <v>3.5000000000000003E-2</v>
          </cell>
          <cell r="S209">
            <v>1.0499999999999999E-2</v>
          </cell>
          <cell r="T209">
            <v>1.0499999999999999E-2</v>
          </cell>
          <cell r="U209">
            <v>1.0499999999999999E-2</v>
          </cell>
          <cell r="V209">
            <v>1.0499999999999999E-2</v>
          </cell>
          <cell r="W209">
            <v>3.15E-2</v>
          </cell>
          <cell r="X209">
            <v>1.0499999999999999E-2</v>
          </cell>
        </row>
        <row r="210">
          <cell r="D210" t="str">
            <v>僵尸系</v>
          </cell>
          <cell r="E210" t="str">
            <v>黑暗</v>
          </cell>
          <cell r="F210">
            <v>0</v>
          </cell>
          <cell r="G210">
            <v>80</v>
          </cell>
          <cell r="H210">
            <v>23</v>
          </cell>
          <cell r="I210">
            <v>28</v>
          </cell>
          <cell r="J210">
            <v>12</v>
          </cell>
          <cell r="K210">
            <v>51</v>
          </cell>
          <cell r="L210">
            <v>0</v>
          </cell>
          <cell r="M210">
            <v>33</v>
          </cell>
          <cell r="N210">
            <v>0</v>
          </cell>
          <cell r="O210">
            <v>1.107</v>
          </cell>
          <cell r="P210">
            <v>0.1</v>
          </cell>
          <cell r="Q210">
            <v>7.5600000000000001E-2</v>
          </cell>
          <cell r="R210">
            <v>0.04</v>
          </cell>
          <cell r="S210">
            <v>1.1999999999999999E-2</v>
          </cell>
          <cell r="T210">
            <v>1.1999999999999999E-2</v>
          </cell>
          <cell r="U210">
            <v>1.1999999999999999E-2</v>
          </cell>
          <cell r="V210">
            <v>1.1999999999999999E-2</v>
          </cell>
          <cell r="W210">
            <v>3.5999999999999997E-2</v>
          </cell>
          <cell r="X210">
            <v>1.1999999999999999E-2</v>
          </cell>
        </row>
        <row r="211">
          <cell r="D211" t="str">
            <v>僵尸系</v>
          </cell>
          <cell r="E211" t="str">
            <v>黑暗</v>
          </cell>
          <cell r="F211">
            <v>0</v>
          </cell>
          <cell r="G211">
            <v>91</v>
          </cell>
          <cell r="H211">
            <v>25</v>
          </cell>
          <cell r="I211">
            <v>30</v>
          </cell>
          <cell r="J211">
            <v>14</v>
          </cell>
          <cell r="K211">
            <v>55</v>
          </cell>
          <cell r="L211">
            <v>0</v>
          </cell>
          <cell r="M211">
            <v>37</v>
          </cell>
          <cell r="N211">
            <v>0</v>
          </cell>
          <cell r="O211">
            <v>1.1300000000000001</v>
          </cell>
          <cell r="P211">
            <v>0.1</v>
          </cell>
          <cell r="Q211">
            <v>7.6300000000000007E-2</v>
          </cell>
          <cell r="R211">
            <v>4.4999999999999998E-2</v>
          </cell>
          <cell r="S211">
            <v>1.3499999999999998E-2</v>
          </cell>
          <cell r="T211">
            <v>1.3499999999999998E-2</v>
          </cell>
          <cell r="U211">
            <v>1.3499999999999998E-2</v>
          </cell>
          <cell r="V211">
            <v>1.3499999999999998E-2</v>
          </cell>
          <cell r="W211">
            <v>4.0499999999999994E-2</v>
          </cell>
          <cell r="X211">
            <v>1.3499999999999998E-2</v>
          </cell>
        </row>
        <row r="212">
          <cell r="D212" t="str">
            <v>僵尸系</v>
          </cell>
          <cell r="E212" t="str">
            <v>黑暗</v>
          </cell>
          <cell r="F212">
            <v>0</v>
          </cell>
          <cell r="G212">
            <v>105</v>
          </cell>
          <cell r="H212">
            <v>27</v>
          </cell>
          <cell r="I212">
            <v>32</v>
          </cell>
          <cell r="J212">
            <v>16</v>
          </cell>
          <cell r="K212">
            <v>61</v>
          </cell>
          <cell r="L212">
            <v>0</v>
          </cell>
          <cell r="M212">
            <v>43</v>
          </cell>
          <cell r="N212">
            <v>0</v>
          </cell>
          <cell r="O212">
            <v>1.153</v>
          </cell>
          <cell r="P212">
            <v>0.1</v>
          </cell>
          <cell r="Q212">
            <v>7.6999999999999999E-2</v>
          </cell>
          <cell r="R212">
            <v>4.9999999999999996E-2</v>
          </cell>
          <cell r="S212">
            <v>1.4999999999999998E-2</v>
          </cell>
          <cell r="T212">
            <v>1.4999999999999998E-2</v>
          </cell>
          <cell r="U212">
            <v>1.4999999999999998E-2</v>
          </cell>
          <cell r="V212">
            <v>1.4999999999999998E-2</v>
          </cell>
          <cell r="W212">
            <v>4.4999999999999991E-2</v>
          </cell>
          <cell r="X212">
            <v>1.4999999999999998E-2</v>
          </cell>
        </row>
        <row r="213">
          <cell r="D213" t="str">
            <v>僵尸系</v>
          </cell>
          <cell r="E213" t="str">
            <v>黑暗</v>
          </cell>
          <cell r="F213">
            <v>0</v>
          </cell>
          <cell r="G213">
            <v>121</v>
          </cell>
          <cell r="H213">
            <v>29</v>
          </cell>
          <cell r="I213">
            <v>35</v>
          </cell>
          <cell r="J213">
            <v>18</v>
          </cell>
          <cell r="K213">
            <v>66</v>
          </cell>
          <cell r="L213">
            <v>0</v>
          </cell>
          <cell r="M213">
            <v>49</v>
          </cell>
          <cell r="N213">
            <v>0</v>
          </cell>
          <cell r="O213">
            <v>1.1759999999999999</v>
          </cell>
          <cell r="P213">
            <v>0.1</v>
          </cell>
          <cell r="Q213">
            <v>7.7700000000000005E-2</v>
          </cell>
          <cell r="R213">
            <v>5.4999999999999993E-2</v>
          </cell>
          <cell r="S213">
            <v>1.6499999999999997E-2</v>
          </cell>
          <cell r="T213">
            <v>1.6499999999999997E-2</v>
          </cell>
          <cell r="U213">
            <v>1.6499999999999997E-2</v>
          </cell>
          <cell r="V213">
            <v>1.6499999999999997E-2</v>
          </cell>
          <cell r="W213">
            <v>4.9499999999999988E-2</v>
          </cell>
          <cell r="X213">
            <v>1.6499999999999997E-2</v>
          </cell>
        </row>
        <row r="214">
          <cell r="D214" t="str">
            <v>僵尸系</v>
          </cell>
          <cell r="E214" t="str">
            <v>黑暗</v>
          </cell>
          <cell r="F214">
            <v>0</v>
          </cell>
          <cell r="G214">
            <v>136</v>
          </cell>
          <cell r="H214">
            <v>31</v>
          </cell>
          <cell r="I214">
            <v>38</v>
          </cell>
          <cell r="J214">
            <v>20</v>
          </cell>
          <cell r="K214">
            <v>72</v>
          </cell>
          <cell r="L214">
            <v>0</v>
          </cell>
          <cell r="M214">
            <v>55</v>
          </cell>
          <cell r="N214">
            <v>0</v>
          </cell>
          <cell r="O214">
            <v>1.1990000000000001</v>
          </cell>
          <cell r="P214">
            <v>0.1</v>
          </cell>
          <cell r="Q214">
            <v>7.8400000000000011E-2</v>
          </cell>
          <cell r="R214">
            <v>5.9999999999999991E-2</v>
          </cell>
          <cell r="S214">
            <v>1.7999999999999999E-2</v>
          </cell>
          <cell r="T214">
            <v>1.7999999999999999E-2</v>
          </cell>
          <cell r="U214">
            <v>1.7999999999999999E-2</v>
          </cell>
          <cell r="V214">
            <v>1.7999999999999999E-2</v>
          </cell>
          <cell r="W214">
            <v>5.3999999999999992E-2</v>
          </cell>
          <cell r="X214">
            <v>1.7999999999999999E-2</v>
          </cell>
        </row>
        <row r="215">
          <cell r="D215" t="str">
            <v>僵尸系</v>
          </cell>
          <cell r="E215" t="str">
            <v>黑暗</v>
          </cell>
          <cell r="F215">
            <v>0</v>
          </cell>
          <cell r="G215">
            <v>151</v>
          </cell>
          <cell r="H215">
            <v>34</v>
          </cell>
          <cell r="I215">
            <v>42</v>
          </cell>
          <cell r="J215">
            <v>22</v>
          </cell>
          <cell r="K215">
            <v>78</v>
          </cell>
          <cell r="L215">
            <v>0</v>
          </cell>
          <cell r="M215">
            <v>61</v>
          </cell>
          <cell r="N215">
            <v>0</v>
          </cell>
          <cell r="O215">
            <v>1.222</v>
          </cell>
          <cell r="P215">
            <v>0.1</v>
          </cell>
          <cell r="Q215">
            <v>7.9100000000000004E-2</v>
          </cell>
          <cell r="R215">
            <v>6.4999999999999988E-2</v>
          </cell>
          <cell r="S215">
            <v>1.95E-2</v>
          </cell>
          <cell r="T215">
            <v>1.95E-2</v>
          </cell>
          <cell r="U215">
            <v>1.95E-2</v>
          </cell>
          <cell r="V215">
            <v>1.95E-2</v>
          </cell>
          <cell r="W215">
            <v>5.8499999999999996E-2</v>
          </cell>
          <cell r="X215">
            <v>1.95E-2</v>
          </cell>
        </row>
        <row r="216">
          <cell r="D216" t="str">
            <v>僵尸系</v>
          </cell>
          <cell r="E216" t="str">
            <v>黑暗</v>
          </cell>
          <cell r="F216">
            <v>0</v>
          </cell>
          <cell r="G216">
            <v>171</v>
          </cell>
          <cell r="H216">
            <v>37</v>
          </cell>
          <cell r="I216">
            <v>44</v>
          </cell>
          <cell r="J216">
            <v>24</v>
          </cell>
          <cell r="K216">
            <v>85</v>
          </cell>
          <cell r="L216">
            <v>0</v>
          </cell>
          <cell r="M216">
            <v>67</v>
          </cell>
          <cell r="N216">
            <v>0</v>
          </cell>
          <cell r="O216">
            <v>1.2450000000000001</v>
          </cell>
          <cell r="P216">
            <v>0.1</v>
          </cell>
          <cell r="Q216">
            <v>7.980000000000001E-2</v>
          </cell>
          <cell r="R216">
            <v>6.9999999999999993E-2</v>
          </cell>
          <cell r="S216">
            <v>2.1000000000000001E-2</v>
          </cell>
          <cell r="T216">
            <v>2.1000000000000001E-2</v>
          </cell>
          <cell r="U216">
            <v>2.1000000000000001E-2</v>
          </cell>
          <cell r="V216">
            <v>2.1000000000000001E-2</v>
          </cell>
          <cell r="W216">
            <v>6.3E-2</v>
          </cell>
          <cell r="X216">
            <v>2.1000000000000001E-2</v>
          </cell>
        </row>
        <row r="217">
          <cell r="D217" t="str">
            <v>僵尸系</v>
          </cell>
          <cell r="E217" t="str">
            <v>黑暗</v>
          </cell>
          <cell r="F217">
            <v>0</v>
          </cell>
          <cell r="G217">
            <v>188</v>
          </cell>
          <cell r="H217">
            <v>40</v>
          </cell>
          <cell r="I217">
            <v>48</v>
          </cell>
          <cell r="J217">
            <v>26</v>
          </cell>
          <cell r="K217">
            <v>91</v>
          </cell>
          <cell r="L217">
            <v>0</v>
          </cell>
          <cell r="M217">
            <v>73</v>
          </cell>
          <cell r="N217">
            <v>0</v>
          </cell>
          <cell r="O217">
            <v>1.268</v>
          </cell>
          <cell r="P217">
            <v>0.1</v>
          </cell>
          <cell r="Q217">
            <v>8.0500000000000002E-2</v>
          </cell>
          <cell r="R217">
            <v>7.4999999999999997E-2</v>
          </cell>
          <cell r="S217">
            <v>2.2500000000000003E-2</v>
          </cell>
          <cell r="T217">
            <v>2.2500000000000003E-2</v>
          </cell>
          <cell r="U217">
            <v>2.2500000000000003E-2</v>
          </cell>
          <cell r="V217">
            <v>2.2500000000000003E-2</v>
          </cell>
          <cell r="W217">
            <v>6.7500000000000004E-2</v>
          </cell>
          <cell r="X217">
            <v>2.2500000000000003E-2</v>
          </cell>
        </row>
        <row r="218">
          <cell r="D218" t="str">
            <v>僵尸系</v>
          </cell>
          <cell r="E218" t="str">
            <v>黑暗</v>
          </cell>
          <cell r="F218">
            <v>0</v>
          </cell>
          <cell r="G218">
            <v>204</v>
          </cell>
          <cell r="H218">
            <v>43</v>
          </cell>
          <cell r="I218">
            <v>51</v>
          </cell>
          <cell r="J218">
            <v>28</v>
          </cell>
          <cell r="K218">
            <v>99</v>
          </cell>
          <cell r="L218">
            <v>0</v>
          </cell>
          <cell r="M218">
            <v>81</v>
          </cell>
          <cell r="N218">
            <v>0</v>
          </cell>
          <cell r="O218">
            <v>1.2909999999999999</v>
          </cell>
          <cell r="P218">
            <v>0.1</v>
          </cell>
          <cell r="Q218">
            <v>8.1200000000000008E-2</v>
          </cell>
          <cell r="R218">
            <v>0.08</v>
          </cell>
          <cell r="S218">
            <v>2.4000000000000004E-2</v>
          </cell>
          <cell r="T218">
            <v>2.4000000000000004E-2</v>
          </cell>
          <cell r="U218">
            <v>2.4000000000000004E-2</v>
          </cell>
          <cell r="V218">
            <v>2.4000000000000004E-2</v>
          </cell>
          <cell r="W218">
            <v>7.2000000000000008E-2</v>
          </cell>
          <cell r="X218">
            <v>2.4000000000000004E-2</v>
          </cell>
        </row>
        <row r="219">
          <cell r="D219" t="str">
            <v>僵尸系</v>
          </cell>
          <cell r="E219" t="str">
            <v>黑暗</v>
          </cell>
          <cell r="F219">
            <v>0</v>
          </cell>
          <cell r="G219">
            <v>221</v>
          </cell>
          <cell r="H219">
            <v>46</v>
          </cell>
          <cell r="I219">
            <v>56</v>
          </cell>
          <cell r="J219">
            <v>31</v>
          </cell>
          <cell r="K219">
            <v>105</v>
          </cell>
          <cell r="L219">
            <v>0</v>
          </cell>
          <cell r="M219">
            <v>88</v>
          </cell>
          <cell r="N219">
            <v>0</v>
          </cell>
          <cell r="O219">
            <v>1.3140000000000001</v>
          </cell>
          <cell r="P219">
            <v>0.1</v>
          </cell>
          <cell r="Q219">
            <v>8.1900000000000014E-2</v>
          </cell>
          <cell r="R219">
            <v>8.5000000000000006E-2</v>
          </cell>
          <cell r="S219">
            <v>2.5500000000000005E-2</v>
          </cell>
          <cell r="T219">
            <v>2.5500000000000005E-2</v>
          </cell>
          <cell r="U219">
            <v>2.5500000000000005E-2</v>
          </cell>
          <cell r="V219">
            <v>2.5500000000000005E-2</v>
          </cell>
          <cell r="W219">
            <v>7.6500000000000012E-2</v>
          </cell>
          <cell r="X219">
            <v>2.5500000000000005E-2</v>
          </cell>
        </row>
        <row r="220">
          <cell r="D220" t="str">
            <v>僵尸系</v>
          </cell>
          <cell r="E220" t="str">
            <v>黑暗</v>
          </cell>
          <cell r="F220">
            <v>0</v>
          </cell>
          <cell r="G220">
            <v>237</v>
          </cell>
          <cell r="H220">
            <v>49</v>
          </cell>
          <cell r="I220">
            <v>59</v>
          </cell>
          <cell r="J220">
            <v>33</v>
          </cell>
          <cell r="K220">
            <v>112</v>
          </cell>
          <cell r="L220">
            <v>0</v>
          </cell>
          <cell r="M220">
            <v>96</v>
          </cell>
          <cell r="N220">
            <v>0</v>
          </cell>
          <cell r="O220">
            <v>1.337</v>
          </cell>
          <cell r="P220">
            <v>0.1</v>
          </cell>
          <cell r="Q220">
            <v>8.2600000000000007E-2</v>
          </cell>
          <cell r="R220">
            <v>9.0000000000000011E-2</v>
          </cell>
          <cell r="S220">
            <v>2.7000000000000007E-2</v>
          </cell>
          <cell r="T220">
            <v>2.7000000000000007E-2</v>
          </cell>
          <cell r="U220">
            <v>2.7000000000000007E-2</v>
          </cell>
          <cell r="V220">
            <v>2.7000000000000007E-2</v>
          </cell>
          <cell r="W220">
            <v>8.1000000000000016E-2</v>
          </cell>
          <cell r="X220">
            <v>2.7000000000000007E-2</v>
          </cell>
        </row>
        <row r="221">
          <cell r="D221" t="str">
            <v>僵尸系</v>
          </cell>
          <cell r="E221" t="str">
            <v>黑暗</v>
          </cell>
          <cell r="F221">
            <v>0</v>
          </cell>
          <cell r="G221">
            <v>256</v>
          </cell>
          <cell r="H221">
            <v>52</v>
          </cell>
          <cell r="I221">
            <v>63</v>
          </cell>
          <cell r="J221">
            <v>36</v>
          </cell>
          <cell r="K221">
            <v>121</v>
          </cell>
          <cell r="L221">
            <v>0</v>
          </cell>
          <cell r="M221">
            <v>103</v>
          </cell>
          <cell r="N221">
            <v>0</v>
          </cell>
          <cell r="O221">
            <v>1.36</v>
          </cell>
          <cell r="P221">
            <v>0.1</v>
          </cell>
          <cell r="Q221">
            <v>8.3300000000000013E-2</v>
          </cell>
          <cell r="R221">
            <v>9.5000000000000015E-2</v>
          </cell>
          <cell r="S221">
            <v>2.8500000000000008E-2</v>
          </cell>
          <cell r="T221">
            <v>2.8500000000000008E-2</v>
          </cell>
          <cell r="U221">
            <v>2.8500000000000008E-2</v>
          </cell>
          <cell r="V221">
            <v>2.8500000000000008E-2</v>
          </cell>
          <cell r="W221">
            <v>8.550000000000002E-2</v>
          </cell>
          <cell r="X221">
            <v>2.8500000000000008E-2</v>
          </cell>
        </row>
        <row r="222">
          <cell r="D222" t="str">
            <v>僵尸系</v>
          </cell>
          <cell r="E222" t="str">
            <v>黑暗</v>
          </cell>
          <cell r="F222">
            <v>0</v>
          </cell>
          <cell r="G222">
            <v>276</v>
          </cell>
          <cell r="H222">
            <v>55</v>
          </cell>
          <cell r="I222">
            <v>67</v>
          </cell>
          <cell r="J222">
            <v>39</v>
          </cell>
          <cell r="K222">
            <v>129</v>
          </cell>
          <cell r="L222">
            <v>0</v>
          </cell>
          <cell r="M222">
            <v>111</v>
          </cell>
          <cell r="N222">
            <v>0</v>
          </cell>
          <cell r="O222">
            <v>1.383</v>
          </cell>
          <cell r="P222">
            <v>0.1</v>
          </cell>
          <cell r="Q222">
            <v>8.4000000000000005E-2</v>
          </cell>
          <cell r="R222">
            <v>0.10000000000000002</v>
          </cell>
          <cell r="S222">
            <v>3.0000000000000009E-2</v>
          </cell>
          <cell r="T222">
            <v>3.0000000000000009E-2</v>
          </cell>
          <cell r="U222">
            <v>3.0000000000000009E-2</v>
          </cell>
          <cell r="V222">
            <v>3.0000000000000009E-2</v>
          </cell>
          <cell r="W222">
            <v>9.0000000000000024E-2</v>
          </cell>
          <cell r="X222">
            <v>3.0000000000000009E-2</v>
          </cell>
        </row>
        <row r="223">
          <cell r="D223" t="str">
            <v>僵尸系</v>
          </cell>
          <cell r="E223" t="str">
            <v>黑暗</v>
          </cell>
          <cell r="F223">
            <v>0</v>
          </cell>
          <cell r="G223">
            <v>294</v>
          </cell>
          <cell r="H223">
            <v>58</v>
          </cell>
          <cell r="I223">
            <v>72</v>
          </cell>
          <cell r="J223">
            <v>41</v>
          </cell>
          <cell r="K223">
            <v>138</v>
          </cell>
          <cell r="L223">
            <v>0</v>
          </cell>
          <cell r="M223">
            <v>118</v>
          </cell>
          <cell r="N223">
            <v>0</v>
          </cell>
          <cell r="O223">
            <v>1.4059999999999999</v>
          </cell>
          <cell r="P223">
            <v>0.1</v>
          </cell>
          <cell r="Q223">
            <v>8.4700000000000011E-2</v>
          </cell>
          <cell r="R223">
            <v>0.10500000000000002</v>
          </cell>
          <cell r="S223">
            <v>3.1500000000000007E-2</v>
          </cell>
          <cell r="T223">
            <v>3.1500000000000007E-2</v>
          </cell>
          <cell r="U223">
            <v>3.1500000000000007E-2</v>
          </cell>
          <cell r="V223">
            <v>3.1500000000000007E-2</v>
          </cell>
          <cell r="W223">
            <v>9.4500000000000028E-2</v>
          </cell>
          <cell r="X223">
            <v>3.1500000000000007E-2</v>
          </cell>
        </row>
        <row r="224">
          <cell r="D224" t="str">
            <v>僵尸系</v>
          </cell>
          <cell r="E224" t="str">
            <v>黑暗</v>
          </cell>
          <cell r="F224">
            <v>0</v>
          </cell>
          <cell r="G224">
            <v>313</v>
          </cell>
          <cell r="H224">
            <v>61</v>
          </cell>
          <cell r="I224">
            <v>77</v>
          </cell>
          <cell r="J224">
            <v>44</v>
          </cell>
          <cell r="K224">
            <v>145</v>
          </cell>
          <cell r="L224">
            <v>0</v>
          </cell>
          <cell r="M224">
            <v>126</v>
          </cell>
          <cell r="N224">
            <v>0</v>
          </cell>
          <cell r="O224">
            <v>1.429</v>
          </cell>
          <cell r="P224">
            <v>0.1</v>
          </cell>
          <cell r="Q224">
            <v>8.5400000000000018E-2</v>
          </cell>
          <cell r="R224">
            <v>0.11000000000000003</v>
          </cell>
          <cell r="S224">
            <v>3.3000000000000008E-2</v>
          </cell>
          <cell r="T224">
            <v>3.3000000000000008E-2</v>
          </cell>
          <cell r="U224">
            <v>3.3000000000000008E-2</v>
          </cell>
          <cell r="V224">
            <v>3.3000000000000008E-2</v>
          </cell>
          <cell r="W224">
            <v>9.9000000000000032E-2</v>
          </cell>
          <cell r="X224">
            <v>3.3000000000000008E-2</v>
          </cell>
        </row>
        <row r="225">
          <cell r="D225" t="str">
            <v>僵尸系</v>
          </cell>
          <cell r="E225" t="str">
            <v>黑暗</v>
          </cell>
          <cell r="F225">
            <v>0</v>
          </cell>
          <cell r="G225">
            <v>334</v>
          </cell>
          <cell r="H225">
            <v>64</v>
          </cell>
          <cell r="I225">
            <v>81</v>
          </cell>
          <cell r="J225">
            <v>47</v>
          </cell>
          <cell r="K225">
            <v>154</v>
          </cell>
          <cell r="L225">
            <v>0</v>
          </cell>
          <cell r="M225">
            <v>135</v>
          </cell>
          <cell r="N225">
            <v>0</v>
          </cell>
          <cell r="O225">
            <v>1.452</v>
          </cell>
          <cell r="P225">
            <v>0.1</v>
          </cell>
          <cell r="Q225">
            <v>8.610000000000001E-2</v>
          </cell>
          <cell r="R225">
            <v>0.11500000000000003</v>
          </cell>
          <cell r="S225">
            <v>3.450000000000001E-2</v>
          </cell>
          <cell r="T225">
            <v>3.450000000000001E-2</v>
          </cell>
          <cell r="U225">
            <v>3.450000000000001E-2</v>
          </cell>
          <cell r="V225">
            <v>3.450000000000001E-2</v>
          </cell>
          <cell r="W225">
            <v>0.10350000000000004</v>
          </cell>
          <cell r="X225">
            <v>3.450000000000001E-2</v>
          </cell>
        </row>
        <row r="226">
          <cell r="D226" t="str">
            <v>僵尸系</v>
          </cell>
          <cell r="E226" t="str">
            <v>黑暗</v>
          </cell>
          <cell r="F226">
            <v>0</v>
          </cell>
          <cell r="G226">
            <v>356</v>
          </cell>
          <cell r="H226">
            <v>67</v>
          </cell>
          <cell r="I226">
            <v>86</v>
          </cell>
          <cell r="J226">
            <v>50</v>
          </cell>
          <cell r="K226">
            <v>163</v>
          </cell>
          <cell r="L226">
            <v>0</v>
          </cell>
          <cell r="M226">
            <v>144</v>
          </cell>
          <cell r="N226">
            <v>0</v>
          </cell>
          <cell r="O226">
            <v>1.4750000000000001</v>
          </cell>
          <cell r="P226">
            <v>0.1</v>
          </cell>
          <cell r="Q226">
            <v>8.6800000000000016E-2</v>
          </cell>
          <cell r="R226">
            <v>0.12000000000000004</v>
          </cell>
          <cell r="S226">
            <v>3.6000000000000011E-2</v>
          </cell>
          <cell r="T226">
            <v>3.6000000000000011E-2</v>
          </cell>
          <cell r="U226">
            <v>3.6000000000000011E-2</v>
          </cell>
          <cell r="V226">
            <v>3.6000000000000011E-2</v>
          </cell>
          <cell r="W226">
            <v>0.10800000000000004</v>
          </cell>
          <cell r="X226">
            <v>3.6000000000000011E-2</v>
          </cell>
        </row>
        <row r="227">
          <cell r="D227" t="str">
            <v>僵尸系</v>
          </cell>
          <cell r="E227" t="str">
            <v>黑暗</v>
          </cell>
          <cell r="F227">
            <v>0</v>
          </cell>
          <cell r="G227">
            <v>378</v>
          </cell>
          <cell r="H227">
            <v>70</v>
          </cell>
          <cell r="I227">
            <v>91</v>
          </cell>
          <cell r="J227">
            <v>53</v>
          </cell>
          <cell r="K227">
            <v>172</v>
          </cell>
          <cell r="L227">
            <v>0</v>
          </cell>
          <cell r="M227">
            <v>153</v>
          </cell>
          <cell r="N227">
            <v>0</v>
          </cell>
          <cell r="O227">
            <v>1.498</v>
          </cell>
          <cell r="P227">
            <v>0.1</v>
          </cell>
          <cell r="Q227">
            <v>8.7500000000000008E-2</v>
          </cell>
          <cell r="R227">
            <v>0.12500000000000003</v>
          </cell>
          <cell r="S227">
            <v>3.7500000000000012E-2</v>
          </cell>
          <cell r="T227">
            <v>3.7500000000000012E-2</v>
          </cell>
          <cell r="U227">
            <v>3.7500000000000012E-2</v>
          </cell>
          <cell r="V227">
            <v>3.7500000000000012E-2</v>
          </cell>
          <cell r="W227">
            <v>0.11250000000000004</v>
          </cell>
          <cell r="X227">
            <v>3.7500000000000012E-2</v>
          </cell>
        </row>
        <row r="228">
          <cell r="D228" t="str">
            <v>僵尸系</v>
          </cell>
          <cell r="E228" t="str">
            <v>黑暗</v>
          </cell>
          <cell r="F228">
            <v>0</v>
          </cell>
          <cell r="G228">
            <v>400</v>
          </cell>
          <cell r="H228">
            <v>73</v>
          </cell>
          <cell r="I228">
            <v>95</v>
          </cell>
          <cell r="J228">
            <v>56</v>
          </cell>
          <cell r="K228">
            <v>183</v>
          </cell>
          <cell r="L228">
            <v>0</v>
          </cell>
          <cell r="M228">
            <v>162</v>
          </cell>
          <cell r="N228">
            <v>0</v>
          </cell>
          <cell r="O228">
            <v>1.5209999999999999</v>
          </cell>
          <cell r="P228">
            <v>0.1</v>
          </cell>
          <cell r="Q228">
            <v>8.8200000000000014E-2</v>
          </cell>
          <cell r="R228">
            <v>0.13000000000000003</v>
          </cell>
          <cell r="S228">
            <v>3.9000000000000014E-2</v>
          </cell>
          <cell r="T228">
            <v>3.9000000000000014E-2</v>
          </cell>
          <cell r="U228">
            <v>3.9000000000000014E-2</v>
          </cell>
          <cell r="V228">
            <v>3.9000000000000014E-2</v>
          </cell>
          <cell r="W228">
            <v>0.11700000000000005</v>
          </cell>
          <cell r="X228">
            <v>3.9000000000000014E-2</v>
          </cell>
        </row>
        <row r="229">
          <cell r="D229" t="str">
            <v>僵尸系</v>
          </cell>
          <cell r="E229" t="str">
            <v>黑暗</v>
          </cell>
          <cell r="F229">
            <v>0</v>
          </cell>
          <cell r="G229">
            <v>421</v>
          </cell>
          <cell r="H229">
            <v>76</v>
          </cell>
          <cell r="I229">
            <v>101</v>
          </cell>
          <cell r="J229">
            <v>60</v>
          </cell>
          <cell r="K229">
            <v>192</v>
          </cell>
          <cell r="L229">
            <v>0</v>
          </cell>
          <cell r="M229">
            <v>171</v>
          </cell>
          <cell r="N229">
            <v>0</v>
          </cell>
          <cell r="O229">
            <v>1.544</v>
          </cell>
          <cell r="P229">
            <v>0.1</v>
          </cell>
          <cell r="Q229">
            <v>8.8900000000000021E-2</v>
          </cell>
          <cell r="R229">
            <v>0.13500000000000004</v>
          </cell>
          <cell r="S229">
            <v>4.0500000000000015E-2</v>
          </cell>
          <cell r="T229">
            <v>4.0500000000000015E-2</v>
          </cell>
          <cell r="U229">
            <v>4.0500000000000015E-2</v>
          </cell>
          <cell r="V229">
            <v>4.0500000000000015E-2</v>
          </cell>
          <cell r="W229">
            <v>0.12150000000000005</v>
          </cell>
          <cell r="X229">
            <v>4.0500000000000015E-2</v>
          </cell>
        </row>
        <row r="230">
          <cell r="D230" t="str">
            <v>僵尸系</v>
          </cell>
          <cell r="E230" t="str">
            <v>黑暗</v>
          </cell>
          <cell r="F230">
            <v>0</v>
          </cell>
          <cell r="G230">
            <v>443</v>
          </cell>
          <cell r="H230">
            <v>79</v>
          </cell>
          <cell r="I230">
            <v>106</v>
          </cell>
          <cell r="J230">
            <v>63</v>
          </cell>
          <cell r="K230">
            <v>202</v>
          </cell>
          <cell r="L230">
            <v>0</v>
          </cell>
          <cell r="M230">
            <v>180</v>
          </cell>
          <cell r="N230">
            <v>0</v>
          </cell>
          <cell r="O230">
            <v>1.5669999999999999</v>
          </cell>
          <cell r="P230">
            <v>0.1</v>
          </cell>
          <cell r="Q230">
            <v>8.9600000000000013E-2</v>
          </cell>
          <cell r="R230">
            <v>0.14000000000000004</v>
          </cell>
          <cell r="S230">
            <v>4.2000000000000016E-2</v>
          </cell>
          <cell r="T230">
            <v>4.2000000000000016E-2</v>
          </cell>
          <cell r="U230">
            <v>4.2000000000000016E-2</v>
          </cell>
          <cell r="V230">
            <v>4.2000000000000016E-2</v>
          </cell>
          <cell r="W230">
            <v>0.12600000000000006</v>
          </cell>
          <cell r="X230">
            <v>4.2000000000000016E-2</v>
          </cell>
        </row>
        <row r="231">
          <cell r="D231" t="str">
            <v>僵尸系</v>
          </cell>
          <cell r="E231" t="str">
            <v>黑暗</v>
          </cell>
          <cell r="F231">
            <v>0</v>
          </cell>
          <cell r="G231">
            <v>467</v>
          </cell>
          <cell r="H231">
            <v>82</v>
          </cell>
          <cell r="I231">
            <v>112</v>
          </cell>
          <cell r="J231">
            <v>66</v>
          </cell>
          <cell r="K231">
            <v>213</v>
          </cell>
          <cell r="L231">
            <v>0</v>
          </cell>
          <cell r="M231">
            <v>189</v>
          </cell>
          <cell r="N231">
            <v>0</v>
          </cell>
          <cell r="O231">
            <v>1.5899999999999999</v>
          </cell>
          <cell r="P231">
            <v>0.1</v>
          </cell>
          <cell r="Q231">
            <v>9.0300000000000019E-2</v>
          </cell>
          <cell r="R231">
            <v>0.14500000000000005</v>
          </cell>
          <cell r="S231">
            <v>4.3500000000000018E-2</v>
          </cell>
          <cell r="T231">
            <v>4.3500000000000018E-2</v>
          </cell>
          <cell r="U231">
            <v>4.3500000000000018E-2</v>
          </cell>
          <cell r="V231">
            <v>4.3500000000000018E-2</v>
          </cell>
          <cell r="W231">
            <v>0.13050000000000006</v>
          </cell>
          <cell r="X231">
            <v>4.3500000000000018E-2</v>
          </cell>
        </row>
        <row r="232">
          <cell r="D232" t="str">
            <v>僵尸系</v>
          </cell>
          <cell r="E232" t="str">
            <v>黑暗</v>
          </cell>
          <cell r="F232">
            <v>0</v>
          </cell>
          <cell r="G232">
            <v>492</v>
          </cell>
          <cell r="H232">
            <v>85</v>
          </cell>
          <cell r="I232">
            <v>117</v>
          </cell>
          <cell r="J232">
            <v>69</v>
          </cell>
          <cell r="K232">
            <v>223</v>
          </cell>
          <cell r="L232">
            <v>0</v>
          </cell>
          <cell r="M232">
            <v>198</v>
          </cell>
          <cell r="N232">
            <v>0</v>
          </cell>
          <cell r="O232">
            <v>1.613</v>
          </cell>
          <cell r="P232">
            <v>0.1</v>
          </cell>
          <cell r="Q232">
            <v>9.1000000000000011E-2</v>
          </cell>
          <cell r="R232">
            <v>0.15000000000000005</v>
          </cell>
          <cell r="S232">
            <v>4.5000000000000019E-2</v>
          </cell>
          <cell r="T232">
            <v>4.5000000000000019E-2</v>
          </cell>
          <cell r="U232">
            <v>4.5000000000000019E-2</v>
          </cell>
          <cell r="V232">
            <v>4.5000000000000019E-2</v>
          </cell>
          <cell r="W232">
            <v>0.13500000000000006</v>
          </cell>
          <cell r="X232">
            <v>4.5000000000000019E-2</v>
          </cell>
        </row>
        <row r="233">
          <cell r="D233" t="str">
            <v>僵尸系</v>
          </cell>
          <cell r="E233" t="str">
            <v>黑暗</v>
          </cell>
          <cell r="F233">
            <v>0</v>
          </cell>
          <cell r="G233">
            <v>517</v>
          </cell>
          <cell r="H233">
            <v>88</v>
          </cell>
          <cell r="I233">
            <v>123</v>
          </cell>
          <cell r="J233">
            <v>72</v>
          </cell>
          <cell r="K233">
            <v>234</v>
          </cell>
          <cell r="L233">
            <v>0</v>
          </cell>
          <cell r="M233">
            <v>207</v>
          </cell>
          <cell r="N233">
            <v>0</v>
          </cell>
          <cell r="O233">
            <v>1.6360000000000001</v>
          </cell>
          <cell r="P233">
            <v>0.1</v>
          </cell>
          <cell r="Q233">
            <v>9.1700000000000018E-2</v>
          </cell>
          <cell r="R233">
            <v>0.15500000000000005</v>
          </cell>
          <cell r="S233">
            <v>4.650000000000002E-2</v>
          </cell>
          <cell r="T233">
            <v>4.650000000000002E-2</v>
          </cell>
          <cell r="U233">
            <v>4.650000000000002E-2</v>
          </cell>
          <cell r="V233">
            <v>4.650000000000002E-2</v>
          </cell>
          <cell r="W233">
            <v>0.13950000000000007</v>
          </cell>
          <cell r="X233">
            <v>4.650000000000002E-2</v>
          </cell>
        </row>
        <row r="234">
          <cell r="D234" t="str">
            <v>僵尸系</v>
          </cell>
          <cell r="E234" t="str">
            <v>黑暗</v>
          </cell>
          <cell r="F234">
            <v>0</v>
          </cell>
          <cell r="G234">
            <v>541</v>
          </cell>
          <cell r="H234">
            <v>91</v>
          </cell>
          <cell r="I234">
            <v>129</v>
          </cell>
          <cell r="J234">
            <v>76</v>
          </cell>
          <cell r="K234">
            <v>246</v>
          </cell>
          <cell r="L234">
            <v>0</v>
          </cell>
          <cell r="M234">
            <v>217</v>
          </cell>
          <cell r="N234">
            <v>0</v>
          </cell>
          <cell r="O234">
            <v>1.6589999999999998</v>
          </cell>
          <cell r="P234">
            <v>0.1</v>
          </cell>
          <cell r="Q234">
            <v>9.2400000000000024E-2</v>
          </cell>
          <cell r="R234">
            <v>0.16000000000000006</v>
          </cell>
          <cell r="S234">
            <v>4.8000000000000022E-2</v>
          </cell>
          <cell r="T234">
            <v>4.8000000000000022E-2</v>
          </cell>
          <cell r="U234">
            <v>4.8000000000000022E-2</v>
          </cell>
          <cell r="V234">
            <v>4.8000000000000022E-2</v>
          </cell>
          <cell r="W234">
            <v>0.14400000000000007</v>
          </cell>
          <cell r="X234">
            <v>4.8000000000000022E-2</v>
          </cell>
        </row>
        <row r="235">
          <cell r="D235" t="str">
            <v>僵尸系</v>
          </cell>
          <cell r="E235" t="str">
            <v>黑暗</v>
          </cell>
          <cell r="F235">
            <v>0</v>
          </cell>
          <cell r="G235">
            <v>565</v>
          </cell>
          <cell r="H235">
            <v>94</v>
          </cell>
          <cell r="I235">
            <v>135</v>
          </cell>
          <cell r="J235">
            <v>80</v>
          </cell>
          <cell r="K235">
            <v>256</v>
          </cell>
          <cell r="L235">
            <v>0</v>
          </cell>
          <cell r="M235">
            <v>228</v>
          </cell>
          <cell r="N235">
            <v>0</v>
          </cell>
          <cell r="O235">
            <v>1.6819999999999999</v>
          </cell>
          <cell r="P235">
            <v>0.1</v>
          </cell>
          <cell r="Q235">
            <v>9.3100000000000016E-2</v>
          </cell>
          <cell r="R235">
            <v>0.16500000000000006</v>
          </cell>
          <cell r="S235">
            <v>4.9500000000000023E-2</v>
          </cell>
          <cell r="T235">
            <v>4.9500000000000023E-2</v>
          </cell>
          <cell r="U235">
            <v>4.9500000000000023E-2</v>
          </cell>
          <cell r="V235">
            <v>4.9500000000000023E-2</v>
          </cell>
          <cell r="W235">
            <v>0.14850000000000008</v>
          </cell>
          <cell r="X235">
            <v>4.9500000000000023E-2</v>
          </cell>
        </row>
        <row r="236">
          <cell r="D236" t="str">
            <v>僵尸系</v>
          </cell>
          <cell r="E236" t="str">
            <v>黑暗</v>
          </cell>
          <cell r="F236">
            <v>0</v>
          </cell>
          <cell r="G236">
            <v>590</v>
          </cell>
          <cell r="H236">
            <v>97</v>
          </cell>
          <cell r="I236">
            <v>141</v>
          </cell>
          <cell r="J236">
            <v>84</v>
          </cell>
          <cell r="K236">
            <v>268</v>
          </cell>
          <cell r="L236">
            <v>0</v>
          </cell>
          <cell r="M236">
            <v>238</v>
          </cell>
          <cell r="N236">
            <v>0</v>
          </cell>
          <cell r="O236">
            <v>1.7050000000000001</v>
          </cell>
          <cell r="P236">
            <v>0.1</v>
          </cell>
          <cell r="Q236">
            <v>9.3800000000000022E-2</v>
          </cell>
          <cell r="R236">
            <v>0.17000000000000007</v>
          </cell>
          <cell r="S236">
            <v>5.1000000000000024E-2</v>
          </cell>
          <cell r="T236">
            <v>5.1000000000000024E-2</v>
          </cell>
          <cell r="U236">
            <v>5.1000000000000024E-2</v>
          </cell>
          <cell r="V236">
            <v>5.1000000000000024E-2</v>
          </cell>
          <cell r="W236">
            <v>0.15300000000000008</v>
          </cell>
          <cell r="X236">
            <v>5.1000000000000024E-2</v>
          </cell>
        </row>
        <row r="237">
          <cell r="D237" t="str">
            <v>僵尸系</v>
          </cell>
          <cell r="E237" t="str">
            <v>黑暗</v>
          </cell>
          <cell r="F237">
            <v>0</v>
          </cell>
          <cell r="G237">
            <v>618</v>
          </cell>
          <cell r="H237">
            <v>101</v>
          </cell>
          <cell r="I237">
            <v>147</v>
          </cell>
          <cell r="J237">
            <v>87</v>
          </cell>
          <cell r="K237">
            <v>280</v>
          </cell>
          <cell r="L237">
            <v>0</v>
          </cell>
          <cell r="M237">
            <v>249</v>
          </cell>
          <cell r="N237">
            <v>0</v>
          </cell>
          <cell r="O237">
            <v>1.728</v>
          </cell>
          <cell r="P237">
            <v>0.1</v>
          </cell>
          <cell r="Q237">
            <v>9.4500000000000015E-2</v>
          </cell>
          <cell r="R237">
            <v>0.17500000000000007</v>
          </cell>
          <cell r="S237">
            <v>5.2500000000000026E-2</v>
          </cell>
          <cell r="T237">
            <v>5.2500000000000026E-2</v>
          </cell>
          <cell r="U237">
            <v>5.2500000000000026E-2</v>
          </cell>
          <cell r="V237">
            <v>5.2500000000000026E-2</v>
          </cell>
          <cell r="W237">
            <v>0.15750000000000008</v>
          </cell>
          <cell r="X237">
            <v>5.2500000000000026E-2</v>
          </cell>
        </row>
        <row r="238">
          <cell r="D238" t="str">
            <v>僵尸系</v>
          </cell>
          <cell r="E238" t="str">
            <v>黑暗</v>
          </cell>
          <cell r="F238">
            <v>0</v>
          </cell>
          <cell r="G238">
            <v>645</v>
          </cell>
          <cell r="H238">
            <v>105</v>
          </cell>
          <cell r="I238">
            <v>154</v>
          </cell>
          <cell r="J238">
            <v>91</v>
          </cell>
          <cell r="K238">
            <v>292</v>
          </cell>
          <cell r="L238">
            <v>0</v>
          </cell>
          <cell r="M238">
            <v>259</v>
          </cell>
          <cell r="N238">
            <v>0</v>
          </cell>
          <cell r="O238">
            <v>1.7509999999999999</v>
          </cell>
          <cell r="P238">
            <v>0.1</v>
          </cell>
          <cell r="Q238">
            <v>9.5200000000000021E-2</v>
          </cell>
          <cell r="R238">
            <v>0.18000000000000008</v>
          </cell>
          <cell r="S238">
            <v>5.4000000000000027E-2</v>
          </cell>
          <cell r="T238">
            <v>5.4000000000000027E-2</v>
          </cell>
          <cell r="U238">
            <v>5.4000000000000027E-2</v>
          </cell>
          <cell r="V238">
            <v>5.4000000000000027E-2</v>
          </cell>
          <cell r="W238">
            <v>0.16200000000000009</v>
          </cell>
          <cell r="X238">
            <v>5.4000000000000027E-2</v>
          </cell>
        </row>
        <row r="239">
          <cell r="D239" t="str">
            <v>僵尸系</v>
          </cell>
          <cell r="E239" t="str">
            <v>黑暗</v>
          </cell>
          <cell r="F239">
            <v>0</v>
          </cell>
          <cell r="G239">
            <v>672</v>
          </cell>
          <cell r="H239">
            <v>109</v>
          </cell>
          <cell r="I239">
            <v>161</v>
          </cell>
          <cell r="J239">
            <v>95</v>
          </cell>
          <cell r="K239">
            <v>306</v>
          </cell>
          <cell r="L239">
            <v>0</v>
          </cell>
          <cell r="M239">
            <v>270</v>
          </cell>
          <cell r="N239">
            <v>0</v>
          </cell>
          <cell r="O239">
            <v>1.774</v>
          </cell>
          <cell r="P239">
            <v>0.1</v>
          </cell>
          <cell r="Q239">
            <v>9.5900000000000027E-2</v>
          </cell>
          <cell r="R239">
            <v>0.18500000000000008</v>
          </cell>
          <cell r="S239">
            <v>5.5500000000000028E-2</v>
          </cell>
          <cell r="T239">
            <v>5.5500000000000028E-2</v>
          </cell>
          <cell r="U239">
            <v>5.5500000000000028E-2</v>
          </cell>
          <cell r="V239">
            <v>5.5500000000000028E-2</v>
          </cell>
          <cell r="W239">
            <v>0.16650000000000009</v>
          </cell>
          <cell r="X239">
            <v>5.5500000000000028E-2</v>
          </cell>
        </row>
        <row r="240">
          <cell r="D240" t="str">
            <v>僵尸系</v>
          </cell>
          <cell r="E240" t="str">
            <v>黑暗</v>
          </cell>
          <cell r="F240">
            <v>0</v>
          </cell>
          <cell r="G240">
            <v>698</v>
          </cell>
          <cell r="H240">
            <v>113</v>
          </cell>
          <cell r="I240">
            <v>168</v>
          </cell>
          <cell r="J240">
            <v>99</v>
          </cell>
          <cell r="K240">
            <v>318</v>
          </cell>
          <cell r="L240">
            <v>0</v>
          </cell>
          <cell r="M240">
            <v>280</v>
          </cell>
          <cell r="N240">
            <v>0</v>
          </cell>
          <cell r="O240">
            <v>1.7969999999999999</v>
          </cell>
          <cell r="P240">
            <v>0.1</v>
          </cell>
          <cell r="Q240">
            <v>9.6600000000000019E-2</v>
          </cell>
          <cell r="R240">
            <v>0.19000000000000009</v>
          </cell>
          <cell r="S240">
            <v>5.700000000000003E-2</v>
          </cell>
          <cell r="T240">
            <v>5.700000000000003E-2</v>
          </cell>
          <cell r="U240">
            <v>5.700000000000003E-2</v>
          </cell>
          <cell r="V240">
            <v>5.700000000000003E-2</v>
          </cell>
          <cell r="W240">
            <v>0.1710000000000001</v>
          </cell>
          <cell r="X240">
            <v>5.700000000000003E-2</v>
          </cell>
        </row>
        <row r="241">
          <cell r="D241" t="str">
            <v>僵尸系</v>
          </cell>
          <cell r="E241" t="str">
            <v>黑暗</v>
          </cell>
          <cell r="F241">
            <v>0</v>
          </cell>
          <cell r="G241">
            <v>724</v>
          </cell>
          <cell r="H241">
            <v>117</v>
          </cell>
          <cell r="I241">
            <v>175</v>
          </cell>
          <cell r="J241">
            <v>103</v>
          </cell>
          <cell r="K241">
            <v>331</v>
          </cell>
          <cell r="L241">
            <v>0</v>
          </cell>
          <cell r="M241">
            <v>291</v>
          </cell>
          <cell r="N241">
            <v>0</v>
          </cell>
          <cell r="O241">
            <v>1.82</v>
          </cell>
          <cell r="P241">
            <v>0.1</v>
          </cell>
          <cell r="Q241">
            <v>9.7300000000000025E-2</v>
          </cell>
          <cell r="R241">
            <v>0.19500000000000009</v>
          </cell>
          <cell r="S241">
            <v>5.8500000000000031E-2</v>
          </cell>
          <cell r="T241">
            <v>5.8500000000000031E-2</v>
          </cell>
          <cell r="U241">
            <v>5.8500000000000031E-2</v>
          </cell>
          <cell r="V241">
            <v>5.8500000000000031E-2</v>
          </cell>
          <cell r="W241">
            <v>0.1755000000000001</v>
          </cell>
          <cell r="X241">
            <v>5.8500000000000031E-2</v>
          </cell>
        </row>
        <row r="242">
          <cell r="D242" t="str">
            <v>僵尸系</v>
          </cell>
          <cell r="E242" t="str">
            <v>黑暗</v>
          </cell>
          <cell r="F242">
            <v>0</v>
          </cell>
          <cell r="G242">
            <v>753</v>
          </cell>
          <cell r="H242">
            <v>121</v>
          </cell>
          <cell r="I242">
            <v>182</v>
          </cell>
          <cell r="J242">
            <v>107</v>
          </cell>
          <cell r="K242">
            <v>345</v>
          </cell>
          <cell r="L242">
            <v>0</v>
          </cell>
          <cell r="M242">
            <v>301</v>
          </cell>
          <cell r="N242">
            <v>0</v>
          </cell>
          <cell r="O242">
            <v>1.843</v>
          </cell>
          <cell r="P242">
            <v>0.1</v>
          </cell>
          <cell r="Q242">
            <v>9.8000000000000018E-2</v>
          </cell>
          <cell r="R242">
            <v>0.20000000000000009</v>
          </cell>
          <cell r="S242">
            <v>6.0000000000000032E-2</v>
          </cell>
          <cell r="T242">
            <v>6.0000000000000032E-2</v>
          </cell>
          <cell r="U242">
            <v>6.0000000000000032E-2</v>
          </cell>
          <cell r="V242">
            <v>6.0000000000000032E-2</v>
          </cell>
          <cell r="W242">
            <v>0.1800000000000001</v>
          </cell>
          <cell r="X242">
            <v>6.0000000000000032E-2</v>
          </cell>
        </row>
        <row r="243">
          <cell r="D243" t="str">
            <v>僵尸系</v>
          </cell>
          <cell r="E243" t="str">
            <v>黑暗</v>
          </cell>
          <cell r="F243">
            <v>0</v>
          </cell>
          <cell r="G243">
            <v>782</v>
          </cell>
          <cell r="H243">
            <v>125</v>
          </cell>
          <cell r="I243">
            <v>189</v>
          </cell>
          <cell r="J243">
            <v>111</v>
          </cell>
          <cell r="K243">
            <v>357</v>
          </cell>
          <cell r="L243">
            <v>0</v>
          </cell>
          <cell r="M243">
            <v>313</v>
          </cell>
          <cell r="N243">
            <v>0</v>
          </cell>
          <cell r="O243">
            <v>1.8660000000000001</v>
          </cell>
          <cell r="P243">
            <v>0.1</v>
          </cell>
          <cell r="Q243">
            <v>9.8700000000000024E-2</v>
          </cell>
          <cell r="R243">
            <v>0.2050000000000001</v>
          </cell>
          <cell r="S243">
            <v>6.1500000000000034E-2</v>
          </cell>
          <cell r="T243">
            <v>6.1500000000000034E-2</v>
          </cell>
          <cell r="U243">
            <v>6.1500000000000034E-2</v>
          </cell>
          <cell r="V243">
            <v>6.1500000000000034E-2</v>
          </cell>
          <cell r="W243">
            <v>0.18450000000000011</v>
          </cell>
          <cell r="X243">
            <v>6.1500000000000034E-2</v>
          </cell>
        </row>
        <row r="244">
          <cell r="D244" t="str">
            <v>僵尸系</v>
          </cell>
          <cell r="E244" t="str">
            <v>黑暗</v>
          </cell>
          <cell r="F244">
            <v>0</v>
          </cell>
          <cell r="G244">
            <v>811</v>
          </cell>
          <cell r="H244">
            <v>129</v>
          </cell>
          <cell r="I244">
            <v>196</v>
          </cell>
          <cell r="J244">
            <v>115</v>
          </cell>
          <cell r="K244">
            <v>372</v>
          </cell>
          <cell r="L244">
            <v>0</v>
          </cell>
          <cell r="M244">
            <v>325</v>
          </cell>
          <cell r="N244">
            <v>0</v>
          </cell>
          <cell r="O244">
            <v>1.8889999999999998</v>
          </cell>
          <cell r="P244">
            <v>0.1</v>
          </cell>
          <cell r="Q244">
            <v>9.940000000000003E-2</v>
          </cell>
          <cell r="R244">
            <v>0.2100000000000001</v>
          </cell>
          <cell r="S244">
            <v>6.3000000000000028E-2</v>
          </cell>
          <cell r="T244">
            <v>6.3000000000000028E-2</v>
          </cell>
          <cell r="U244">
            <v>6.3000000000000028E-2</v>
          </cell>
          <cell r="V244">
            <v>6.3000000000000028E-2</v>
          </cell>
          <cell r="W244">
            <v>0.18900000000000008</v>
          </cell>
          <cell r="X244">
            <v>6.3000000000000028E-2</v>
          </cell>
        </row>
        <row r="245">
          <cell r="D245" t="str">
            <v>僵尸系</v>
          </cell>
          <cell r="E245" t="str">
            <v>黑暗</v>
          </cell>
          <cell r="F245">
            <v>0</v>
          </cell>
          <cell r="G245">
            <v>841</v>
          </cell>
          <cell r="H245">
            <v>133</v>
          </cell>
          <cell r="I245">
            <v>203</v>
          </cell>
          <cell r="J245">
            <v>119</v>
          </cell>
          <cell r="K245">
            <v>385</v>
          </cell>
          <cell r="L245">
            <v>0</v>
          </cell>
          <cell r="M245">
            <v>337</v>
          </cell>
          <cell r="N245">
            <v>0</v>
          </cell>
          <cell r="O245">
            <v>1.9119999999999999</v>
          </cell>
          <cell r="P245">
            <v>0.1</v>
          </cell>
          <cell r="Q245">
            <v>0.10010000000000002</v>
          </cell>
          <cell r="R245">
            <v>0.21500000000000011</v>
          </cell>
          <cell r="S245">
            <v>6.450000000000003E-2</v>
          </cell>
          <cell r="T245">
            <v>6.450000000000003E-2</v>
          </cell>
          <cell r="U245">
            <v>6.450000000000003E-2</v>
          </cell>
          <cell r="V245">
            <v>6.450000000000003E-2</v>
          </cell>
          <cell r="W245">
            <v>0.19350000000000009</v>
          </cell>
          <cell r="X245">
            <v>6.450000000000003E-2</v>
          </cell>
        </row>
        <row r="246">
          <cell r="D246" t="str">
            <v>僵尸系</v>
          </cell>
          <cell r="E246" t="str">
            <v>黑暗</v>
          </cell>
          <cell r="F246">
            <v>0</v>
          </cell>
          <cell r="G246">
            <v>870</v>
          </cell>
          <cell r="H246">
            <v>137</v>
          </cell>
          <cell r="I246">
            <v>211</v>
          </cell>
          <cell r="J246">
            <v>123</v>
          </cell>
          <cell r="K246">
            <v>400</v>
          </cell>
          <cell r="L246">
            <v>0</v>
          </cell>
          <cell r="M246">
            <v>349</v>
          </cell>
          <cell r="N246">
            <v>0</v>
          </cell>
          <cell r="O246">
            <v>1.9350000000000001</v>
          </cell>
          <cell r="P246">
            <v>0.1</v>
          </cell>
          <cell r="Q246">
            <v>0.10080000000000003</v>
          </cell>
          <cell r="R246">
            <v>0.22000000000000011</v>
          </cell>
          <cell r="S246">
            <v>6.6000000000000031E-2</v>
          </cell>
          <cell r="T246">
            <v>6.6000000000000031E-2</v>
          </cell>
          <cell r="U246">
            <v>6.6000000000000031E-2</v>
          </cell>
          <cell r="V246">
            <v>6.6000000000000031E-2</v>
          </cell>
          <cell r="W246">
            <v>0.19800000000000009</v>
          </cell>
          <cell r="X246">
            <v>6.6000000000000031E-2</v>
          </cell>
        </row>
        <row r="247">
          <cell r="D247" t="str">
            <v>僵尸系</v>
          </cell>
          <cell r="E247" t="str">
            <v>黑暗</v>
          </cell>
          <cell r="F247">
            <v>0</v>
          </cell>
          <cell r="G247">
            <v>898</v>
          </cell>
          <cell r="H247">
            <v>141</v>
          </cell>
          <cell r="I247">
            <v>219</v>
          </cell>
          <cell r="J247">
            <v>128</v>
          </cell>
          <cell r="K247">
            <v>415</v>
          </cell>
          <cell r="L247">
            <v>0</v>
          </cell>
          <cell r="M247">
            <v>361</v>
          </cell>
          <cell r="N247">
            <v>0</v>
          </cell>
          <cell r="O247">
            <v>1.9580000000000002</v>
          </cell>
          <cell r="P247">
            <v>0.1</v>
          </cell>
          <cell r="Q247">
            <v>0.10150000000000002</v>
          </cell>
          <cell r="R247">
            <v>0.22500000000000012</v>
          </cell>
          <cell r="S247">
            <v>6.7500000000000032E-2</v>
          </cell>
          <cell r="T247">
            <v>6.7500000000000032E-2</v>
          </cell>
          <cell r="U247">
            <v>6.7500000000000032E-2</v>
          </cell>
          <cell r="V247">
            <v>6.7500000000000032E-2</v>
          </cell>
          <cell r="W247">
            <v>0.2025000000000001</v>
          </cell>
          <cell r="X247">
            <v>6.7500000000000032E-2</v>
          </cell>
        </row>
        <row r="248">
          <cell r="D248" t="str">
            <v>僵尸系</v>
          </cell>
          <cell r="E248" t="str">
            <v>黑暗</v>
          </cell>
          <cell r="F248">
            <v>0</v>
          </cell>
          <cell r="G248">
            <v>929</v>
          </cell>
          <cell r="H248">
            <v>145</v>
          </cell>
          <cell r="I248">
            <v>226</v>
          </cell>
          <cell r="J248">
            <v>132</v>
          </cell>
          <cell r="K248">
            <v>430</v>
          </cell>
          <cell r="L248">
            <v>0</v>
          </cell>
          <cell r="M248">
            <v>373</v>
          </cell>
          <cell r="N248">
            <v>0</v>
          </cell>
          <cell r="O248">
            <v>1.9809999999999999</v>
          </cell>
          <cell r="P248">
            <v>0.1</v>
          </cell>
          <cell r="Q248">
            <v>0.10220000000000003</v>
          </cell>
          <cell r="R248">
            <v>0.23000000000000012</v>
          </cell>
          <cell r="S248">
            <v>6.9000000000000034E-2</v>
          </cell>
          <cell r="T248">
            <v>6.9000000000000034E-2</v>
          </cell>
          <cell r="U248">
            <v>6.9000000000000034E-2</v>
          </cell>
          <cell r="V248">
            <v>6.9000000000000034E-2</v>
          </cell>
          <cell r="W248">
            <v>0.2070000000000001</v>
          </cell>
          <cell r="X248">
            <v>6.9000000000000034E-2</v>
          </cell>
        </row>
        <row r="249">
          <cell r="D249" t="str">
            <v>僵尸系</v>
          </cell>
          <cell r="E249" t="str">
            <v>黑暗</v>
          </cell>
          <cell r="F249">
            <v>0</v>
          </cell>
          <cell r="G249">
            <v>960</v>
          </cell>
          <cell r="H249">
            <v>149</v>
          </cell>
          <cell r="I249">
            <v>235</v>
          </cell>
          <cell r="J249">
            <v>136</v>
          </cell>
          <cell r="K249">
            <v>445</v>
          </cell>
          <cell r="L249">
            <v>0</v>
          </cell>
          <cell r="M249">
            <v>385</v>
          </cell>
          <cell r="N249">
            <v>0</v>
          </cell>
          <cell r="O249">
            <v>2.004</v>
          </cell>
          <cell r="P249">
            <v>0.1</v>
          </cell>
          <cell r="Q249">
            <v>0.10290000000000003</v>
          </cell>
          <cell r="R249">
            <v>0.23500000000000013</v>
          </cell>
          <cell r="S249">
            <v>7.0500000000000035E-2</v>
          </cell>
          <cell r="T249">
            <v>7.0500000000000035E-2</v>
          </cell>
          <cell r="U249">
            <v>7.0500000000000035E-2</v>
          </cell>
          <cell r="V249">
            <v>7.0500000000000035E-2</v>
          </cell>
          <cell r="W249">
            <v>0.2115000000000001</v>
          </cell>
          <cell r="X249">
            <v>7.0500000000000035E-2</v>
          </cell>
        </row>
        <row r="250">
          <cell r="D250" t="str">
            <v>僵尸系</v>
          </cell>
          <cell r="E250" t="str">
            <v>黑暗</v>
          </cell>
          <cell r="F250">
            <v>0</v>
          </cell>
          <cell r="G250">
            <v>992</v>
          </cell>
          <cell r="H250">
            <v>153</v>
          </cell>
          <cell r="I250">
            <v>243</v>
          </cell>
          <cell r="J250">
            <v>140</v>
          </cell>
          <cell r="K250">
            <v>462</v>
          </cell>
          <cell r="L250">
            <v>0</v>
          </cell>
          <cell r="M250">
            <v>397</v>
          </cell>
          <cell r="N250">
            <v>0</v>
          </cell>
          <cell r="O250">
            <v>2.0269999999999997</v>
          </cell>
          <cell r="P250">
            <v>0.1</v>
          </cell>
          <cell r="Q250">
            <v>0.10360000000000003</v>
          </cell>
          <cell r="R250">
            <v>0.24000000000000013</v>
          </cell>
          <cell r="S250">
            <v>7.2000000000000036E-2</v>
          </cell>
          <cell r="T250">
            <v>7.2000000000000036E-2</v>
          </cell>
          <cell r="U250">
            <v>7.2000000000000036E-2</v>
          </cell>
          <cell r="V250">
            <v>7.2000000000000036E-2</v>
          </cell>
          <cell r="W250">
            <v>0.21600000000000011</v>
          </cell>
          <cell r="X250">
            <v>7.2000000000000036E-2</v>
          </cell>
        </row>
        <row r="251">
          <cell r="D251" t="str">
            <v>僵尸系</v>
          </cell>
          <cell r="E251" t="str">
            <v>黑暗</v>
          </cell>
          <cell r="F251">
            <v>0</v>
          </cell>
          <cell r="G251">
            <v>1024</v>
          </cell>
          <cell r="H251">
            <v>157</v>
          </cell>
          <cell r="I251">
            <v>252</v>
          </cell>
          <cell r="J251">
            <v>145</v>
          </cell>
          <cell r="K251">
            <v>477</v>
          </cell>
          <cell r="L251">
            <v>0</v>
          </cell>
          <cell r="M251">
            <v>409</v>
          </cell>
          <cell r="N251">
            <v>0</v>
          </cell>
          <cell r="O251">
            <v>2.0499999999999998</v>
          </cell>
          <cell r="P251">
            <v>0.1</v>
          </cell>
          <cell r="Q251">
            <v>0.10430000000000003</v>
          </cell>
          <cell r="R251">
            <v>0.24500000000000013</v>
          </cell>
          <cell r="S251">
            <v>7.3500000000000038E-2</v>
          </cell>
          <cell r="T251">
            <v>7.3500000000000038E-2</v>
          </cell>
          <cell r="U251">
            <v>7.3500000000000038E-2</v>
          </cell>
          <cell r="V251">
            <v>7.3500000000000038E-2</v>
          </cell>
          <cell r="W251">
            <v>0.22050000000000011</v>
          </cell>
          <cell r="X251">
            <v>7.3500000000000038E-2</v>
          </cell>
        </row>
        <row r="252">
          <cell r="D252" t="str">
            <v>僵尸系</v>
          </cell>
          <cell r="E252" t="str">
            <v>黑暗</v>
          </cell>
          <cell r="F252">
            <v>0</v>
          </cell>
          <cell r="G252">
            <v>1054</v>
          </cell>
          <cell r="H252">
            <v>161</v>
          </cell>
          <cell r="I252">
            <v>260</v>
          </cell>
          <cell r="J252">
            <v>149</v>
          </cell>
          <cell r="K252">
            <v>492</v>
          </cell>
          <cell r="L252">
            <v>0</v>
          </cell>
          <cell r="M252">
            <v>421</v>
          </cell>
          <cell r="N252">
            <v>0</v>
          </cell>
          <cell r="O252">
            <v>2.073</v>
          </cell>
          <cell r="P252">
            <v>0.1</v>
          </cell>
          <cell r="Q252">
            <v>0.10500000000000002</v>
          </cell>
          <cell r="R252">
            <v>0.25000000000000011</v>
          </cell>
          <cell r="S252">
            <v>7.5000000000000039E-2</v>
          </cell>
          <cell r="T252">
            <v>7.5000000000000039E-2</v>
          </cell>
          <cell r="U252">
            <v>7.5000000000000039E-2</v>
          </cell>
          <cell r="V252">
            <v>7.5000000000000039E-2</v>
          </cell>
          <cell r="W252">
            <v>0.22500000000000012</v>
          </cell>
          <cell r="X252">
            <v>7.5000000000000039E-2</v>
          </cell>
        </row>
        <row r="253">
          <cell r="D253" t="str">
            <v>僵尸系</v>
          </cell>
          <cell r="E253" t="str">
            <v>黑暗</v>
          </cell>
          <cell r="F253">
            <v>0</v>
          </cell>
          <cell r="G253">
            <v>1085</v>
          </cell>
          <cell r="H253">
            <v>165</v>
          </cell>
          <cell r="I253">
            <v>268</v>
          </cell>
          <cell r="J253">
            <v>154</v>
          </cell>
          <cell r="K253">
            <v>510</v>
          </cell>
          <cell r="L253">
            <v>0</v>
          </cell>
          <cell r="M253">
            <v>433</v>
          </cell>
          <cell r="N253">
            <v>0</v>
          </cell>
          <cell r="O253">
            <v>2.0960000000000001</v>
          </cell>
          <cell r="P253">
            <v>0.1</v>
          </cell>
          <cell r="Q253">
            <v>0.10570000000000003</v>
          </cell>
          <cell r="R253">
            <v>0.25500000000000012</v>
          </cell>
          <cell r="S253">
            <v>7.650000000000004E-2</v>
          </cell>
          <cell r="T253">
            <v>7.650000000000004E-2</v>
          </cell>
          <cell r="U253">
            <v>7.650000000000004E-2</v>
          </cell>
          <cell r="V253">
            <v>7.650000000000004E-2</v>
          </cell>
          <cell r="W253">
            <v>0.22950000000000012</v>
          </cell>
          <cell r="X253">
            <v>7.650000000000004E-2</v>
          </cell>
        </row>
        <row r="254">
          <cell r="D254" t="str">
            <v>僵尸系</v>
          </cell>
          <cell r="E254" t="str">
            <v>黑暗</v>
          </cell>
          <cell r="F254">
            <v>0</v>
          </cell>
          <cell r="G254">
            <v>1117</v>
          </cell>
          <cell r="H254">
            <v>169</v>
          </cell>
          <cell r="I254">
            <v>277</v>
          </cell>
          <cell r="J254">
            <v>159</v>
          </cell>
          <cell r="K254">
            <v>526</v>
          </cell>
          <cell r="L254">
            <v>0</v>
          </cell>
          <cell r="M254">
            <v>447</v>
          </cell>
          <cell r="N254">
            <v>0</v>
          </cell>
          <cell r="O254">
            <v>2.1189999999999998</v>
          </cell>
          <cell r="P254">
            <v>0.1</v>
          </cell>
          <cell r="Q254">
            <v>0.10640000000000004</v>
          </cell>
          <cell r="R254">
            <v>0.26000000000000012</v>
          </cell>
          <cell r="S254">
            <v>7.8000000000000042E-2</v>
          </cell>
          <cell r="T254">
            <v>7.8000000000000042E-2</v>
          </cell>
          <cell r="U254">
            <v>7.8000000000000042E-2</v>
          </cell>
          <cell r="V254">
            <v>7.8000000000000042E-2</v>
          </cell>
          <cell r="W254">
            <v>0.23400000000000012</v>
          </cell>
          <cell r="X254">
            <v>7.8000000000000042E-2</v>
          </cell>
        </row>
        <row r="255">
          <cell r="D255" t="str">
            <v>僵尸系</v>
          </cell>
          <cell r="E255" t="str">
            <v>黑暗</v>
          </cell>
          <cell r="F255">
            <v>0</v>
          </cell>
          <cell r="G255">
            <v>1149</v>
          </cell>
          <cell r="H255">
            <v>173</v>
          </cell>
          <cell r="I255">
            <v>287</v>
          </cell>
          <cell r="J255">
            <v>164</v>
          </cell>
          <cell r="K255">
            <v>544</v>
          </cell>
          <cell r="L255">
            <v>0</v>
          </cell>
          <cell r="M255">
            <v>460</v>
          </cell>
          <cell r="N255">
            <v>0</v>
          </cell>
          <cell r="O255">
            <v>2.1419999999999999</v>
          </cell>
          <cell r="P255">
            <v>0.1</v>
          </cell>
          <cell r="Q255">
            <v>0.10710000000000003</v>
          </cell>
          <cell r="R255">
            <v>0.26500000000000012</v>
          </cell>
          <cell r="S255">
            <v>7.9500000000000043E-2</v>
          </cell>
          <cell r="T255">
            <v>7.9500000000000043E-2</v>
          </cell>
          <cell r="U255">
            <v>7.9500000000000043E-2</v>
          </cell>
          <cell r="V255">
            <v>7.9500000000000043E-2</v>
          </cell>
          <cell r="W255">
            <v>0.23850000000000013</v>
          </cell>
          <cell r="X255">
            <v>7.9500000000000043E-2</v>
          </cell>
        </row>
        <row r="256">
          <cell r="D256" t="str">
            <v>僵尸系</v>
          </cell>
          <cell r="E256" t="str">
            <v>黑暗</v>
          </cell>
          <cell r="F256">
            <v>0</v>
          </cell>
          <cell r="G256">
            <v>1182</v>
          </cell>
          <cell r="H256">
            <v>177</v>
          </cell>
          <cell r="I256">
            <v>296</v>
          </cell>
          <cell r="J256">
            <v>168</v>
          </cell>
          <cell r="K256">
            <v>561</v>
          </cell>
          <cell r="L256">
            <v>0</v>
          </cell>
          <cell r="M256">
            <v>474</v>
          </cell>
          <cell r="N256">
            <v>0</v>
          </cell>
          <cell r="O256">
            <v>2.165</v>
          </cell>
          <cell r="P256">
            <v>0.1</v>
          </cell>
          <cell r="Q256">
            <v>0.10780000000000003</v>
          </cell>
          <cell r="R256">
            <v>0.27000000000000013</v>
          </cell>
          <cell r="S256">
            <v>8.1000000000000044E-2</v>
          </cell>
          <cell r="T256">
            <v>8.1000000000000044E-2</v>
          </cell>
          <cell r="U256">
            <v>8.1000000000000044E-2</v>
          </cell>
          <cell r="V256">
            <v>8.1000000000000044E-2</v>
          </cell>
          <cell r="W256">
            <v>0.24300000000000013</v>
          </cell>
          <cell r="X256">
            <v>8.1000000000000044E-2</v>
          </cell>
        </row>
        <row r="257">
          <cell r="D257" t="str">
            <v>僵尸系</v>
          </cell>
          <cell r="E257" t="str">
            <v>黑暗</v>
          </cell>
          <cell r="F257">
            <v>0</v>
          </cell>
          <cell r="G257">
            <v>1216</v>
          </cell>
          <cell r="H257">
            <v>181</v>
          </cell>
          <cell r="I257">
            <v>305</v>
          </cell>
          <cell r="J257">
            <v>173</v>
          </cell>
          <cell r="K257">
            <v>579</v>
          </cell>
          <cell r="L257">
            <v>0</v>
          </cell>
          <cell r="M257">
            <v>487</v>
          </cell>
          <cell r="N257">
            <v>0</v>
          </cell>
          <cell r="O257">
            <v>2.1879999999999997</v>
          </cell>
          <cell r="P257">
            <v>0.1</v>
          </cell>
          <cell r="Q257">
            <v>0.10850000000000003</v>
          </cell>
          <cell r="R257">
            <v>0.27500000000000013</v>
          </cell>
          <cell r="S257">
            <v>8.2500000000000046E-2</v>
          </cell>
          <cell r="T257">
            <v>8.2500000000000046E-2</v>
          </cell>
          <cell r="U257">
            <v>8.2500000000000046E-2</v>
          </cell>
          <cell r="V257">
            <v>8.2500000000000046E-2</v>
          </cell>
          <cell r="W257">
            <v>0.24750000000000014</v>
          </cell>
          <cell r="X257">
            <v>8.2500000000000046E-2</v>
          </cell>
        </row>
        <row r="258">
          <cell r="D258" t="str">
            <v>僵尸系</v>
          </cell>
          <cell r="E258" t="str">
            <v>黑暗</v>
          </cell>
          <cell r="F258">
            <v>0</v>
          </cell>
          <cell r="G258">
            <v>1249</v>
          </cell>
          <cell r="H258">
            <v>185</v>
          </cell>
          <cell r="I258">
            <v>315</v>
          </cell>
          <cell r="J258">
            <v>178</v>
          </cell>
          <cell r="K258">
            <v>597</v>
          </cell>
          <cell r="L258">
            <v>0</v>
          </cell>
          <cell r="M258">
            <v>501</v>
          </cell>
          <cell r="N258">
            <v>0</v>
          </cell>
          <cell r="O258">
            <v>2.2109999999999999</v>
          </cell>
          <cell r="P258">
            <v>0.1</v>
          </cell>
          <cell r="Q258">
            <v>0.10920000000000003</v>
          </cell>
          <cell r="R258">
            <v>0.28000000000000014</v>
          </cell>
          <cell r="S258">
            <v>8.4000000000000047E-2</v>
          </cell>
          <cell r="T258">
            <v>8.4000000000000047E-2</v>
          </cell>
          <cell r="U258">
            <v>8.4000000000000047E-2</v>
          </cell>
          <cell r="V258">
            <v>8.4000000000000047E-2</v>
          </cell>
          <cell r="W258">
            <v>0.25200000000000011</v>
          </cell>
          <cell r="X258">
            <v>8.4000000000000047E-2</v>
          </cell>
        </row>
        <row r="259">
          <cell r="D259" t="str">
            <v>僵尸系</v>
          </cell>
          <cell r="E259" t="str">
            <v>黑暗</v>
          </cell>
          <cell r="F259">
            <v>0</v>
          </cell>
          <cell r="G259">
            <v>1283</v>
          </cell>
          <cell r="H259">
            <v>189</v>
          </cell>
          <cell r="I259">
            <v>324</v>
          </cell>
          <cell r="J259">
            <v>183</v>
          </cell>
          <cell r="K259">
            <v>615</v>
          </cell>
          <cell r="L259">
            <v>0</v>
          </cell>
          <cell r="M259">
            <v>514</v>
          </cell>
          <cell r="N259">
            <v>0</v>
          </cell>
          <cell r="O259">
            <v>2.234</v>
          </cell>
          <cell r="P259">
            <v>0.1</v>
          </cell>
          <cell r="Q259">
            <v>0.10990000000000003</v>
          </cell>
          <cell r="R259">
            <v>0.28500000000000014</v>
          </cell>
          <cell r="S259">
            <v>8.5500000000000048E-2</v>
          </cell>
          <cell r="T259">
            <v>8.5500000000000048E-2</v>
          </cell>
          <cell r="U259">
            <v>8.5500000000000048E-2</v>
          </cell>
          <cell r="V259">
            <v>8.5500000000000048E-2</v>
          </cell>
          <cell r="W259">
            <v>0.25650000000000017</v>
          </cell>
          <cell r="X259">
            <v>8.5500000000000048E-2</v>
          </cell>
        </row>
        <row r="260">
          <cell r="D260" t="str">
            <v>僵尸系</v>
          </cell>
          <cell r="E260" t="str">
            <v>黑暗</v>
          </cell>
          <cell r="F260">
            <v>0</v>
          </cell>
          <cell r="G260">
            <v>1315</v>
          </cell>
          <cell r="H260">
            <v>193</v>
          </cell>
          <cell r="I260">
            <v>334</v>
          </cell>
          <cell r="J260">
            <v>188</v>
          </cell>
          <cell r="K260">
            <v>634</v>
          </cell>
          <cell r="L260">
            <v>0</v>
          </cell>
          <cell r="M260">
            <v>528</v>
          </cell>
          <cell r="N260">
            <v>0</v>
          </cell>
          <cell r="O260">
            <v>2.2570000000000001</v>
          </cell>
          <cell r="P260">
            <v>0.1</v>
          </cell>
          <cell r="Q260">
            <v>0.11060000000000003</v>
          </cell>
          <cell r="R260">
            <v>0.29000000000000015</v>
          </cell>
          <cell r="S260">
            <v>8.700000000000005E-2</v>
          </cell>
          <cell r="T260">
            <v>8.700000000000005E-2</v>
          </cell>
          <cell r="U260">
            <v>8.700000000000005E-2</v>
          </cell>
          <cell r="V260">
            <v>8.700000000000005E-2</v>
          </cell>
          <cell r="W260">
            <v>0.26100000000000012</v>
          </cell>
          <cell r="X260">
            <v>8.700000000000005E-2</v>
          </cell>
        </row>
        <row r="261">
          <cell r="D261" t="str">
            <v>僵尸系</v>
          </cell>
          <cell r="E261" t="str">
            <v>黑暗</v>
          </cell>
          <cell r="F261">
            <v>0</v>
          </cell>
          <cell r="G261">
            <v>1348</v>
          </cell>
          <cell r="H261">
            <v>197</v>
          </cell>
          <cell r="I261">
            <v>345</v>
          </cell>
          <cell r="J261">
            <v>193</v>
          </cell>
          <cell r="K261">
            <v>652</v>
          </cell>
          <cell r="L261">
            <v>0</v>
          </cell>
          <cell r="M261">
            <v>541</v>
          </cell>
          <cell r="N261">
            <v>0</v>
          </cell>
          <cell r="O261">
            <v>2.2799999999999998</v>
          </cell>
          <cell r="P261">
            <v>0.1</v>
          </cell>
          <cell r="Q261">
            <v>0.11130000000000004</v>
          </cell>
          <cell r="R261">
            <v>0.29500000000000015</v>
          </cell>
          <cell r="S261">
            <v>8.8500000000000051E-2</v>
          </cell>
          <cell r="T261">
            <v>8.8500000000000051E-2</v>
          </cell>
          <cell r="U261">
            <v>8.8500000000000051E-2</v>
          </cell>
          <cell r="V261">
            <v>8.8500000000000051E-2</v>
          </cell>
          <cell r="W261">
            <v>0.26550000000000018</v>
          </cell>
          <cell r="X261">
            <v>8.8500000000000051E-2</v>
          </cell>
        </row>
        <row r="262">
          <cell r="D262" t="str">
            <v>僵尸系</v>
          </cell>
          <cell r="E262" t="str">
            <v>黑暗</v>
          </cell>
          <cell r="F262">
            <v>0</v>
          </cell>
          <cell r="G262">
            <v>1382</v>
          </cell>
          <cell r="H262">
            <v>201</v>
          </cell>
          <cell r="I262">
            <v>355</v>
          </cell>
          <cell r="J262">
            <v>199</v>
          </cell>
          <cell r="K262">
            <v>672</v>
          </cell>
          <cell r="L262">
            <v>0</v>
          </cell>
          <cell r="M262">
            <v>555</v>
          </cell>
          <cell r="N262">
            <v>0</v>
          </cell>
          <cell r="O262">
            <v>2.3029999999999999</v>
          </cell>
          <cell r="P262">
            <v>0.1</v>
          </cell>
          <cell r="Q262">
            <v>0.11200000000000003</v>
          </cell>
          <cell r="R262">
            <v>0.30000000000000016</v>
          </cell>
          <cell r="S262">
            <v>9.0000000000000052E-2</v>
          </cell>
          <cell r="T262">
            <v>9.0000000000000052E-2</v>
          </cell>
          <cell r="U262">
            <v>9.0000000000000052E-2</v>
          </cell>
          <cell r="V262">
            <v>9.0000000000000052E-2</v>
          </cell>
          <cell r="W262">
            <v>0.27000000000000013</v>
          </cell>
          <cell r="X262">
            <v>9.0000000000000052E-2</v>
          </cell>
        </row>
        <row r="263">
          <cell r="D263" t="str">
            <v>僵尸系</v>
          </cell>
          <cell r="E263" t="str">
            <v>黑暗</v>
          </cell>
          <cell r="F263">
            <v>0</v>
          </cell>
          <cell r="G263">
            <v>1417</v>
          </cell>
          <cell r="H263">
            <v>205</v>
          </cell>
          <cell r="I263">
            <v>365</v>
          </cell>
          <cell r="J263">
            <v>204</v>
          </cell>
          <cell r="K263">
            <v>691</v>
          </cell>
          <cell r="L263">
            <v>0</v>
          </cell>
          <cell r="M263">
            <v>568</v>
          </cell>
          <cell r="N263">
            <v>0</v>
          </cell>
          <cell r="O263">
            <v>2.3260000000000001</v>
          </cell>
          <cell r="P263">
            <v>0.1</v>
          </cell>
          <cell r="Q263">
            <v>0.11270000000000004</v>
          </cell>
          <cell r="R263">
            <v>0.30500000000000016</v>
          </cell>
          <cell r="S263">
            <v>9.1500000000000054E-2</v>
          </cell>
          <cell r="T263">
            <v>9.1500000000000054E-2</v>
          </cell>
          <cell r="U263">
            <v>9.1500000000000054E-2</v>
          </cell>
          <cell r="V263">
            <v>9.1500000000000054E-2</v>
          </cell>
          <cell r="W263">
            <v>0.27450000000000019</v>
          </cell>
          <cell r="X263">
            <v>9.1500000000000054E-2</v>
          </cell>
        </row>
        <row r="264">
          <cell r="D264" t="str">
            <v>僵尸系</v>
          </cell>
          <cell r="E264" t="str">
            <v>黑暗</v>
          </cell>
          <cell r="F264">
            <v>0</v>
          </cell>
          <cell r="G264">
            <v>1453</v>
          </cell>
          <cell r="H264">
            <v>209</v>
          </cell>
          <cell r="I264">
            <v>375</v>
          </cell>
          <cell r="J264">
            <v>209</v>
          </cell>
          <cell r="K264">
            <v>712</v>
          </cell>
          <cell r="L264">
            <v>0</v>
          </cell>
          <cell r="M264">
            <v>582</v>
          </cell>
          <cell r="N264">
            <v>0</v>
          </cell>
          <cell r="O264">
            <v>2.3489999999999998</v>
          </cell>
          <cell r="P264">
            <v>0.1</v>
          </cell>
          <cell r="Q264">
            <v>0.11340000000000003</v>
          </cell>
          <cell r="R264">
            <v>0.31000000000000016</v>
          </cell>
          <cell r="S264">
            <v>9.3000000000000055E-2</v>
          </cell>
          <cell r="T264">
            <v>9.3000000000000055E-2</v>
          </cell>
          <cell r="U264">
            <v>9.3000000000000055E-2</v>
          </cell>
          <cell r="V264">
            <v>9.3000000000000055E-2</v>
          </cell>
          <cell r="W264">
            <v>0.27900000000000014</v>
          </cell>
          <cell r="X264">
            <v>9.3000000000000055E-2</v>
          </cell>
        </row>
        <row r="265">
          <cell r="D265" t="str">
            <v>僵尸系</v>
          </cell>
          <cell r="E265" t="str">
            <v>黑暗</v>
          </cell>
          <cell r="F265">
            <v>0</v>
          </cell>
          <cell r="G265">
            <v>1488</v>
          </cell>
          <cell r="H265">
            <v>213</v>
          </cell>
          <cell r="I265">
            <v>387</v>
          </cell>
          <cell r="J265">
            <v>214</v>
          </cell>
          <cell r="K265">
            <v>733</v>
          </cell>
          <cell r="L265">
            <v>0</v>
          </cell>
          <cell r="M265">
            <v>595</v>
          </cell>
          <cell r="N265">
            <v>0</v>
          </cell>
          <cell r="O265">
            <v>2.3719999999999999</v>
          </cell>
          <cell r="P265">
            <v>0.1</v>
          </cell>
          <cell r="Q265">
            <v>0.11410000000000003</v>
          </cell>
          <cell r="R265">
            <v>0.31500000000000017</v>
          </cell>
          <cell r="S265">
            <v>9.4500000000000056E-2</v>
          </cell>
          <cell r="T265">
            <v>9.4500000000000056E-2</v>
          </cell>
          <cell r="U265">
            <v>9.4500000000000056E-2</v>
          </cell>
          <cell r="V265">
            <v>9.4500000000000056E-2</v>
          </cell>
          <cell r="W265">
            <v>0.2835000000000002</v>
          </cell>
          <cell r="X265">
            <v>9.4500000000000056E-2</v>
          </cell>
        </row>
        <row r="266">
          <cell r="D266" t="str">
            <v>僵尸系</v>
          </cell>
          <cell r="E266" t="str">
            <v>黑暗</v>
          </cell>
          <cell r="F266">
            <v>0</v>
          </cell>
          <cell r="G266">
            <v>1523</v>
          </cell>
          <cell r="H266">
            <v>217</v>
          </cell>
          <cell r="I266">
            <v>398</v>
          </cell>
          <cell r="J266">
            <v>220</v>
          </cell>
          <cell r="K266">
            <v>754</v>
          </cell>
          <cell r="L266">
            <v>0</v>
          </cell>
          <cell r="M266">
            <v>610</v>
          </cell>
          <cell r="N266">
            <v>0</v>
          </cell>
          <cell r="O266">
            <v>2.395</v>
          </cell>
          <cell r="P266">
            <v>0.1</v>
          </cell>
          <cell r="Q266">
            <v>0.11480000000000004</v>
          </cell>
          <cell r="R266">
            <v>0.32000000000000017</v>
          </cell>
          <cell r="S266">
            <v>9.6000000000000058E-2</v>
          </cell>
          <cell r="T266">
            <v>9.6000000000000058E-2</v>
          </cell>
          <cell r="U266">
            <v>9.6000000000000058E-2</v>
          </cell>
          <cell r="V266">
            <v>9.6000000000000058E-2</v>
          </cell>
          <cell r="W266">
            <v>0.28800000000000014</v>
          </cell>
          <cell r="X266">
            <v>9.6000000000000058E-2</v>
          </cell>
        </row>
        <row r="267">
          <cell r="D267" t="str">
            <v>僵尸系</v>
          </cell>
          <cell r="E267" t="str">
            <v>黑暗</v>
          </cell>
          <cell r="F267">
            <v>0</v>
          </cell>
          <cell r="G267">
            <v>1558</v>
          </cell>
          <cell r="H267">
            <v>221</v>
          </cell>
          <cell r="I267">
            <v>408</v>
          </cell>
          <cell r="J267">
            <v>224</v>
          </cell>
          <cell r="K267">
            <v>775</v>
          </cell>
          <cell r="L267">
            <v>0</v>
          </cell>
          <cell r="M267">
            <v>625</v>
          </cell>
          <cell r="N267">
            <v>0</v>
          </cell>
          <cell r="O267">
            <v>2.4179999999999997</v>
          </cell>
          <cell r="P267">
            <v>0.1</v>
          </cell>
          <cell r="Q267">
            <v>0.11550000000000003</v>
          </cell>
          <cell r="R267">
            <v>0.32500000000000018</v>
          </cell>
          <cell r="S267">
            <v>9.7500000000000059E-2</v>
          </cell>
          <cell r="T267">
            <v>9.7500000000000059E-2</v>
          </cell>
          <cell r="U267">
            <v>9.7500000000000059E-2</v>
          </cell>
          <cell r="V267">
            <v>9.7500000000000059E-2</v>
          </cell>
          <cell r="W267">
            <v>0.2925000000000002</v>
          </cell>
          <cell r="X267">
            <v>9.7500000000000059E-2</v>
          </cell>
        </row>
        <row r="268">
          <cell r="D268" t="str">
            <v>僵尸系</v>
          </cell>
          <cell r="E268" t="str">
            <v>黑暗</v>
          </cell>
          <cell r="F268">
            <v>0</v>
          </cell>
          <cell r="G268">
            <v>1592</v>
          </cell>
          <cell r="H268">
            <v>225</v>
          </cell>
          <cell r="I268">
            <v>420</v>
          </cell>
          <cell r="J268">
            <v>230</v>
          </cell>
          <cell r="K268">
            <v>796</v>
          </cell>
          <cell r="L268">
            <v>0</v>
          </cell>
          <cell r="M268">
            <v>640</v>
          </cell>
          <cell r="N268">
            <v>0</v>
          </cell>
          <cell r="O268">
            <v>2.4409999999999998</v>
          </cell>
          <cell r="P268">
            <v>0.1</v>
          </cell>
          <cell r="Q268">
            <v>0.11620000000000004</v>
          </cell>
          <cell r="R268">
            <v>0.33000000000000018</v>
          </cell>
          <cell r="S268">
            <v>9.900000000000006E-2</v>
          </cell>
          <cell r="T268">
            <v>9.900000000000006E-2</v>
          </cell>
          <cell r="U268">
            <v>9.900000000000006E-2</v>
          </cell>
          <cell r="V268">
            <v>9.900000000000006E-2</v>
          </cell>
          <cell r="W268">
            <v>0.29700000000000015</v>
          </cell>
          <cell r="X268">
            <v>9.900000000000006E-2</v>
          </cell>
        </row>
        <row r="269">
          <cell r="D269" t="str">
            <v>僵尸系</v>
          </cell>
          <cell r="E269" t="str">
            <v>黑暗</v>
          </cell>
          <cell r="F269">
            <v>0</v>
          </cell>
          <cell r="G269">
            <v>1628</v>
          </cell>
          <cell r="H269">
            <v>229</v>
          </cell>
          <cell r="I269">
            <v>431</v>
          </cell>
          <cell r="J269">
            <v>236</v>
          </cell>
          <cell r="K269">
            <v>819</v>
          </cell>
          <cell r="L269">
            <v>0</v>
          </cell>
          <cell r="M269">
            <v>655</v>
          </cell>
          <cell r="N269">
            <v>0</v>
          </cell>
          <cell r="O269">
            <v>2.464</v>
          </cell>
          <cell r="P269">
            <v>0.1</v>
          </cell>
          <cell r="Q269">
            <v>0.11690000000000003</v>
          </cell>
          <cell r="R269">
            <v>0.33500000000000019</v>
          </cell>
          <cell r="S269">
            <v>0.10050000000000006</v>
          </cell>
          <cell r="T269">
            <v>0.10050000000000006</v>
          </cell>
          <cell r="U269">
            <v>0.10050000000000006</v>
          </cell>
          <cell r="V269">
            <v>0.10050000000000006</v>
          </cell>
          <cell r="W269">
            <v>0.30150000000000021</v>
          </cell>
          <cell r="X269">
            <v>0.10050000000000006</v>
          </cell>
        </row>
        <row r="270">
          <cell r="D270" t="str">
            <v>僵尸系</v>
          </cell>
          <cell r="E270" t="str">
            <v>黑暗</v>
          </cell>
          <cell r="F270">
            <v>0</v>
          </cell>
          <cell r="G270">
            <v>1665</v>
          </cell>
          <cell r="H270">
            <v>233</v>
          </cell>
          <cell r="I270">
            <v>443</v>
          </cell>
          <cell r="J270">
            <v>241</v>
          </cell>
          <cell r="K270">
            <v>840</v>
          </cell>
          <cell r="L270">
            <v>0</v>
          </cell>
          <cell r="M270">
            <v>670</v>
          </cell>
          <cell r="N270">
            <v>0</v>
          </cell>
          <cell r="O270">
            <v>2.4870000000000001</v>
          </cell>
          <cell r="P270">
            <v>0.1</v>
          </cell>
          <cell r="Q270">
            <v>0.11760000000000004</v>
          </cell>
          <cell r="R270">
            <v>0.34000000000000019</v>
          </cell>
          <cell r="S270">
            <v>0.10200000000000006</v>
          </cell>
          <cell r="T270">
            <v>0.10200000000000006</v>
          </cell>
          <cell r="U270">
            <v>0.10200000000000006</v>
          </cell>
          <cell r="V270">
            <v>0.10200000000000006</v>
          </cell>
          <cell r="W270">
            <v>0.30600000000000016</v>
          </cell>
          <cell r="X270">
            <v>0.10200000000000006</v>
          </cell>
        </row>
        <row r="271">
          <cell r="D271" t="str">
            <v>僵尸系</v>
          </cell>
          <cell r="E271" t="str">
            <v>黑暗</v>
          </cell>
          <cell r="F271">
            <v>0</v>
          </cell>
          <cell r="G271">
            <v>1702</v>
          </cell>
          <cell r="H271">
            <v>237</v>
          </cell>
          <cell r="I271">
            <v>455</v>
          </cell>
          <cell r="J271">
            <v>247</v>
          </cell>
          <cell r="K271">
            <v>862</v>
          </cell>
          <cell r="L271">
            <v>0</v>
          </cell>
          <cell r="M271">
            <v>685</v>
          </cell>
          <cell r="N271">
            <v>0</v>
          </cell>
          <cell r="O271">
            <v>2.5100000000000002</v>
          </cell>
          <cell r="P271">
            <v>0.1</v>
          </cell>
          <cell r="Q271">
            <v>0.11830000000000004</v>
          </cell>
          <cell r="R271">
            <v>0.3450000000000002</v>
          </cell>
          <cell r="S271">
            <v>0.10350000000000006</v>
          </cell>
          <cell r="T271">
            <v>0.10350000000000006</v>
          </cell>
          <cell r="U271">
            <v>0.10350000000000006</v>
          </cell>
          <cell r="V271">
            <v>0.10350000000000006</v>
          </cell>
          <cell r="W271">
            <v>0.31050000000000022</v>
          </cell>
          <cell r="X271">
            <v>0.10350000000000006</v>
          </cell>
        </row>
        <row r="272">
          <cell r="D272" t="str">
            <v>僵尸系</v>
          </cell>
          <cell r="E272" t="str">
            <v>黑暗</v>
          </cell>
          <cell r="F272">
            <v>0</v>
          </cell>
          <cell r="G272">
            <v>1739</v>
          </cell>
          <cell r="H272">
            <v>241</v>
          </cell>
          <cell r="I272">
            <v>468</v>
          </cell>
          <cell r="J272">
            <v>252</v>
          </cell>
          <cell r="K272">
            <v>886</v>
          </cell>
          <cell r="L272">
            <v>0</v>
          </cell>
          <cell r="M272">
            <v>700</v>
          </cell>
          <cell r="N272">
            <v>0</v>
          </cell>
          <cell r="O272">
            <v>2.5329999999999999</v>
          </cell>
          <cell r="P272">
            <v>0.1</v>
          </cell>
          <cell r="Q272">
            <v>0.11900000000000004</v>
          </cell>
          <cell r="R272">
            <v>0.3500000000000002</v>
          </cell>
          <cell r="S272">
            <v>0.10500000000000007</v>
          </cell>
          <cell r="T272">
            <v>0.10500000000000007</v>
          </cell>
          <cell r="U272">
            <v>0.10500000000000007</v>
          </cell>
          <cell r="V272">
            <v>0.10500000000000007</v>
          </cell>
          <cell r="W272">
            <v>0.31500000000000017</v>
          </cell>
          <cell r="X272">
            <v>0.10500000000000007</v>
          </cell>
        </row>
        <row r="273">
          <cell r="D273" t="str">
            <v>僵尸系</v>
          </cell>
          <cell r="E273" t="str">
            <v>黑暗</v>
          </cell>
          <cell r="F273">
            <v>0</v>
          </cell>
          <cell r="G273">
            <v>1775</v>
          </cell>
          <cell r="H273">
            <v>245</v>
          </cell>
          <cell r="I273">
            <v>480</v>
          </cell>
          <cell r="J273">
            <v>258</v>
          </cell>
          <cell r="K273">
            <v>909</v>
          </cell>
          <cell r="L273">
            <v>0</v>
          </cell>
          <cell r="M273">
            <v>715</v>
          </cell>
          <cell r="N273">
            <v>0</v>
          </cell>
          <cell r="O273">
            <v>2.556</v>
          </cell>
          <cell r="P273">
            <v>0.1</v>
          </cell>
          <cell r="Q273">
            <v>0.11970000000000004</v>
          </cell>
          <cell r="R273">
            <v>0.3550000000000002</v>
          </cell>
          <cell r="S273">
            <v>0.10650000000000007</v>
          </cell>
          <cell r="T273">
            <v>0.10650000000000007</v>
          </cell>
          <cell r="U273">
            <v>0.10650000000000007</v>
          </cell>
          <cell r="V273">
            <v>0.10650000000000007</v>
          </cell>
          <cell r="W273">
            <v>0.31950000000000023</v>
          </cell>
          <cell r="X273">
            <v>0.10650000000000007</v>
          </cell>
        </row>
        <row r="274">
          <cell r="D274" t="str">
            <v>僵尸系</v>
          </cell>
          <cell r="E274" t="str">
            <v>黑暗</v>
          </cell>
          <cell r="F274">
            <v>0</v>
          </cell>
          <cell r="G274">
            <v>1811</v>
          </cell>
          <cell r="H274">
            <v>249</v>
          </cell>
          <cell r="I274">
            <v>492</v>
          </cell>
          <cell r="J274">
            <v>264</v>
          </cell>
          <cell r="K274">
            <v>933</v>
          </cell>
          <cell r="L274">
            <v>0</v>
          </cell>
          <cell r="M274">
            <v>730</v>
          </cell>
          <cell r="N274">
            <v>0</v>
          </cell>
          <cell r="O274">
            <v>2.5789999999999997</v>
          </cell>
          <cell r="P274">
            <v>0.1</v>
          </cell>
          <cell r="Q274">
            <v>0.12040000000000003</v>
          </cell>
          <cell r="R274">
            <v>0.36000000000000021</v>
          </cell>
          <cell r="S274">
            <v>0.10800000000000007</v>
          </cell>
          <cell r="T274">
            <v>0.10800000000000007</v>
          </cell>
          <cell r="U274">
            <v>0.10800000000000007</v>
          </cell>
          <cell r="V274">
            <v>0.10800000000000007</v>
          </cell>
          <cell r="W274">
            <v>0.32400000000000018</v>
          </cell>
          <cell r="X274">
            <v>0.10800000000000007</v>
          </cell>
        </row>
        <row r="275">
          <cell r="D275" t="str">
            <v>僵尸系</v>
          </cell>
          <cell r="E275" t="str">
            <v>黑暗</v>
          </cell>
          <cell r="F275">
            <v>0</v>
          </cell>
          <cell r="G275">
            <v>1848</v>
          </cell>
          <cell r="H275">
            <v>254</v>
          </cell>
          <cell r="I275">
            <v>505</v>
          </cell>
          <cell r="J275">
            <v>269</v>
          </cell>
          <cell r="K275">
            <v>957</v>
          </cell>
          <cell r="L275">
            <v>0</v>
          </cell>
          <cell r="M275">
            <v>745</v>
          </cell>
          <cell r="N275">
            <v>0</v>
          </cell>
          <cell r="O275">
            <v>2.6019999999999999</v>
          </cell>
          <cell r="P275">
            <v>0.1</v>
          </cell>
          <cell r="Q275">
            <v>0.12110000000000004</v>
          </cell>
          <cell r="R275">
            <v>0.36500000000000021</v>
          </cell>
          <cell r="S275">
            <v>0.10950000000000007</v>
          </cell>
          <cell r="T275">
            <v>0.10950000000000007</v>
          </cell>
          <cell r="U275">
            <v>0.10950000000000007</v>
          </cell>
          <cell r="V275">
            <v>0.10950000000000007</v>
          </cell>
          <cell r="W275">
            <v>0.32850000000000024</v>
          </cell>
          <cell r="X275">
            <v>0.10950000000000007</v>
          </cell>
        </row>
        <row r="276">
          <cell r="D276" t="str">
            <v>僵尸系</v>
          </cell>
          <cell r="E276" t="str">
            <v>黑暗</v>
          </cell>
          <cell r="F276">
            <v>0</v>
          </cell>
          <cell r="G276">
            <v>1884</v>
          </cell>
          <cell r="H276">
            <v>259</v>
          </cell>
          <cell r="I276">
            <v>518</v>
          </cell>
          <cell r="J276">
            <v>276</v>
          </cell>
          <cell r="K276">
            <v>982</v>
          </cell>
          <cell r="L276">
            <v>0</v>
          </cell>
          <cell r="M276">
            <v>760</v>
          </cell>
          <cell r="N276">
            <v>0</v>
          </cell>
          <cell r="O276">
            <v>2.625</v>
          </cell>
          <cell r="P276">
            <v>0.1</v>
          </cell>
          <cell r="Q276">
            <v>0.12180000000000005</v>
          </cell>
          <cell r="R276">
            <v>0.37000000000000022</v>
          </cell>
          <cell r="S276">
            <v>0.11100000000000007</v>
          </cell>
          <cell r="T276">
            <v>0.11100000000000007</v>
          </cell>
          <cell r="U276">
            <v>0.11100000000000007</v>
          </cell>
          <cell r="V276">
            <v>0.11100000000000007</v>
          </cell>
          <cell r="W276">
            <v>0.33300000000000018</v>
          </cell>
          <cell r="X276">
            <v>0.11100000000000007</v>
          </cell>
        </row>
        <row r="277">
          <cell r="D277" t="str">
            <v>僵尸系</v>
          </cell>
          <cell r="E277" t="str">
            <v>黑暗</v>
          </cell>
          <cell r="F277">
            <v>0</v>
          </cell>
          <cell r="G277">
            <v>1921</v>
          </cell>
          <cell r="H277">
            <v>264</v>
          </cell>
          <cell r="I277">
            <v>532</v>
          </cell>
          <cell r="J277">
            <v>281</v>
          </cell>
          <cell r="K277">
            <v>1008</v>
          </cell>
          <cell r="L277">
            <v>0</v>
          </cell>
          <cell r="M277">
            <v>775</v>
          </cell>
          <cell r="N277">
            <v>0</v>
          </cell>
          <cell r="O277">
            <v>2.6479999999999997</v>
          </cell>
          <cell r="P277">
            <v>0.1</v>
          </cell>
          <cell r="Q277">
            <v>0.12250000000000004</v>
          </cell>
          <cell r="R277">
            <v>0.37500000000000022</v>
          </cell>
          <cell r="S277">
            <v>0.11250000000000007</v>
          </cell>
          <cell r="T277">
            <v>0.11250000000000007</v>
          </cell>
          <cell r="U277">
            <v>0.11250000000000007</v>
          </cell>
          <cell r="V277">
            <v>0.11250000000000007</v>
          </cell>
          <cell r="W277">
            <v>0.33750000000000024</v>
          </cell>
          <cell r="X277">
            <v>0.11250000000000007</v>
          </cell>
        </row>
        <row r="278">
          <cell r="D278" t="str">
            <v>僵尸系</v>
          </cell>
          <cell r="E278" t="str">
            <v>黑暗</v>
          </cell>
          <cell r="F278">
            <v>0</v>
          </cell>
          <cell r="G278">
            <v>1960</v>
          </cell>
          <cell r="H278">
            <v>269</v>
          </cell>
          <cell r="I278">
            <v>546</v>
          </cell>
          <cell r="J278">
            <v>288</v>
          </cell>
          <cell r="K278">
            <v>1033</v>
          </cell>
          <cell r="L278">
            <v>0</v>
          </cell>
          <cell r="M278">
            <v>790</v>
          </cell>
          <cell r="N278">
            <v>0</v>
          </cell>
          <cell r="O278">
            <v>2.6709999999999998</v>
          </cell>
          <cell r="P278">
            <v>0.1</v>
          </cell>
          <cell r="Q278">
            <v>0.12320000000000005</v>
          </cell>
          <cell r="R278">
            <v>0.38000000000000023</v>
          </cell>
          <cell r="S278">
            <v>0.11400000000000007</v>
          </cell>
          <cell r="T278">
            <v>0.11400000000000007</v>
          </cell>
          <cell r="U278">
            <v>0.11400000000000007</v>
          </cell>
          <cell r="V278">
            <v>0.11400000000000007</v>
          </cell>
          <cell r="W278">
            <v>0.34200000000000019</v>
          </cell>
          <cell r="X278">
            <v>0.11400000000000007</v>
          </cell>
        </row>
        <row r="279">
          <cell r="D279" t="str">
            <v>僵尸系</v>
          </cell>
          <cell r="E279" t="str">
            <v>黑暗</v>
          </cell>
          <cell r="F279">
            <v>0</v>
          </cell>
          <cell r="G279">
            <v>1997</v>
          </cell>
          <cell r="H279">
            <v>274</v>
          </cell>
          <cell r="I279">
            <v>559</v>
          </cell>
          <cell r="J279">
            <v>293</v>
          </cell>
          <cell r="K279">
            <v>1059</v>
          </cell>
          <cell r="L279">
            <v>0</v>
          </cell>
          <cell r="M279">
            <v>807</v>
          </cell>
          <cell r="N279">
            <v>0</v>
          </cell>
          <cell r="O279">
            <v>2.694</v>
          </cell>
          <cell r="P279">
            <v>0.1</v>
          </cell>
          <cell r="Q279">
            <v>0.12390000000000004</v>
          </cell>
          <cell r="R279">
            <v>0.38500000000000023</v>
          </cell>
          <cell r="S279">
            <v>0.11550000000000007</v>
          </cell>
          <cell r="T279">
            <v>0.11550000000000007</v>
          </cell>
          <cell r="U279">
            <v>0.11550000000000007</v>
          </cell>
          <cell r="V279">
            <v>0.11550000000000007</v>
          </cell>
          <cell r="W279">
            <v>0.34650000000000025</v>
          </cell>
          <cell r="X279">
            <v>0.11550000000000007</v>
          </cell>
        </row>
        <row r="280">
          <cell r="D280" t="str">
            <v>僵尸系</v>
          </cell>
          <cell r="E280" t="str">
            <v>黑暗</v>
          </cell>
          <cell r="F280">
            <v>0</v>
          </cell>
          <cell r="G280">
            <v>2035</v>
          </cell>
          <cell r="H280">
            <v>279</v>
          </cell>
          <cell r="I280">
            <v>573</v>
          </cell>
          <cell r="J280">
            <v>300</v>
          </cell>
          <cell r="K280">
            <v>1086</v>
          </cell>
          <cell r="L280">
            <v>0</v>
          </cell>
          <cell r="M280">
            <v>823</v>
          </cell>
          <cell r="N280">
            <v>0</v>
          </cell>
          <cell r="O280">
            <v>2.7170000000000001</v>
          </cell>
          <cell r="P280">
            <v>0.1</v>
          </cell>
          <cell r="Q280">
            <v>0.12460000000000004</v>
          </cell>
          <cell r="R280">
            <v>0.39000000000000024</v>
          </cell>
          <cell r="S280">
            <v>0.11700000000000008</v>
          </cell>
          <cell r="T280">
            <v>0.11700000000000008</v>
          </cell>
          <cell r="U280">
            <v>0.11700000000000008</v>
          </cell>
          <cell r="V280">
            <v>0.11700000000000008</v>
          </cell>
          <cell r="W280">
            <v>0.3510000000000002</v>
          </cell>
          <cell r="X280">
            <v>0.11700000000000008</v>
          </cell>
        </row>
        <row r="281">
          <cell r="D281" t="str">
            <v>僵尸系</v>
          </cell>
          <cell r="E281" t="str">
            <v>黑暗</v>
          </cell>
          <cell r="F281">
            <v>0</v>
          </cell>
          <cell r="G281">
            <v>2073</v>
          </cell>
          <cell r="H281">
            <v>284</v>
          </cell>
          <cell r="I281">
            <v>587</v>
          </cell>
          <cell r="J281">
            <v>305</v>
          </cell>
          <cell r="K281">
            <v>1111</v>
          </cell>
          <cell r="L281">
            <v>0</v>
          </cell>
          <cell r="M281">
            <v>840</v>
          </cell>
          <cell r="N281">
            <v>0</v>
          </cell>
          <cell r="O281">
            <v>2.74</v>
          </cell>
          <cell r="P281">
            <v>0.1</v>
          </cell>
          <cell r="Q281">
            <v>0.12530000000000005</v>
          </cell>
          <cell r="R281">
            <v>0.39500000000000024</v>
          </cell>
          <cell r="S281">
            <v>0.11850000000000008</v>
          </cell>
          <cell r="T281">
            <v>0.11850000000000008</v>
          </cell>
          <cell r="U281">
            <v>0.11850000000000008</v>
          </cell>
          <cell r="V281">
            <v>0.11850000000000008</v>
          </cell>
          <cell r="W281">
            <v>0.35550000000000026</v>
          </cell>
          <cell r="X281">
            <v>0.11850000000000008</v>
          </cell>
        </row>
        <row r="282">
          <cell r="D282" t="str">
            <v>僵尸系</v>
          </cell>
          <cell r="E282" t="str">
            <v>黑暗</v>
          </cell>
          <cell r="F282">
            <v>0</v>
          </cell>
          <cell r="G282">
            <v>2109</v>
          </cell>
          <cell r="H282">
            <v>289</v>
          </cell>
          <cell r="I282">
            <v>602</v>
          </cell>
          <cell r="J282">
            <v>312</v>
          </cell>
          <cell r="K282">
            <v>1138</v>
          </cell>
          <cell r="L282">
            <v>0</v>
          </cell>
          <cell r="M282">
            <v>856</v>
          </cell>
          <cell r="N282">
            <v>0</v>
          </cell>
          <cell r="O282">
            <v>2.7629999999999999</v>
          </cell>
          <cell r="P282">
            <v>0.1</v>
          </cell>
          <cell r="Q282">
            <v>0.12600000000000006</v>
          </cell>
          <cell r="R282">
            <v>0.40000000000000024</v>
          </cell>
          <cell r="S282">
            <v>0.12000000000000008</v>
          </cell>
          <cell r="T282">
            <v>0.12000000000000008</v>
          </cell>
          <cell r="U282">
            <v>0.12000000000000008</v>
          </cell>
          <cell r="V282">
            <v>0.12000000000000008</v>
          </cell>
          <cell r="W282">
            <v>0.36000000000000021</v>
          </cell>
          <cell r="X282">
            <v>0.12000000000000008</v>
          </cell>
        </row>
        <row r="283">
          <cell r="D283" t="str">
            <v>僵尸系</v>
          </cell>
          <cell r="E283" t="str">
            <v>黑暗</v>
          </cell>
          <cell r="F283">
            <v>0</v>
          </cell>
          <cell r="G283">
            <v>2147</v>
          </cell>
          <cell r="H283">
            <v>294</v>
          </cell>
          <cell r="I283">
            <v>616</v>
          </cell>
          <cell r="J283">
            <v>317</v>
          </cell>
          <cell r="K283">
            <v>1167</v>
          </cell>
          <cell r="L283">
            <v>0</v>
          </cell>
          <cell r="M283">
            <v>873</v>
          </cell>
          <cell r="N283">
            <v>0</v>
          </cell>
          <cell r="O283">
            <v>2.786</v>
          </cell>
          <cell r="P283">
            <v>0.1</v>
          </cell>
          <cell r="Q283">
            <v>0.12670000000000003</v>
          </cell>
          <cell r="R283">
            <v>0.40500000000000025</v>
          </cell>
          <cell r="S283">
            <v>0.12150000000000008</v>
          </cell>
          <cell r="T283">
            <v>0.12150000000000008</v>
          </cell>
          <cell r="U283">
            <v>0.12150000000000008</v>
          </cell>
          <cell r="V283">
            <v>0.12150000000000008</v>
          </cell>
          <cell r="W283">
            <v>0.36450000000000027</v>
          </cell>
          <cell r="X283">
            <v>0.12150000000000008</v>
          </cell>
        </row>
        <row r="284">
          <cell r="D284" t="str">
            <v>僵尸系</v>
          </cell>
          <cell r="E284" t="str">
            <v>黑暗</v>
          </cell>
          <cell r="F284">
            <v>0</v>
          </cell>
          <cell r="G284">
            <v>2185</v>
          </cell>
          <cell r="H284">
            <v>299</v>
          </cell>
          <cell r="I284">
            <v>631</v>
          </cell>
          <cell r="J284">
            <v>324</v>
          </cell>
          <cell r="K284">
            <v>1195</v>
          </cell>
          <cell r="L284">
            <v>0</v>
          </cell>
          <cell r="M284">
            <v>889</v>
          </cell>
          <cell r="N284">
            <v>0</v>
          </cell>
          <cell r="O284">
            <v>2.8089999999999997</v>
          </cell>
          <cell r="P284">
            <v>0.1</v>
          </cell>
          <cell r="Q284">
            <v>0.12740000000000004</v>
          </cell>
          <cell r="R284">
            <v>0.41000000000000025</v>
          </cell>
          <cell r="S284">
            <v>0.12300000000000008</v>
          </cell>
          <cell r="T284">
            <v>0.12300000000000008</v>
          </cell>
          <cell r="U284">
            <v>0.12300000000000008</v>
          </cell>
          <cell r="V284">
            <v>0.12300000000000008</v>
          </cell>
          <cell r="W284">
            <v>0.36900000000000022</v>
          </cell>
          <cell r="X284">
            <v>0.12300000000000008</v>
          </cell>
        </row>
        <row r="285">
          <cell r="D285" t="str">
            <v>僵尸系</v>
          </cell>
          <cell r="E285" t="str">
            <v>黑暗</v>
          </cell>
          <cell r="F285">
            <v>0</v>
          </cell>
          <cell r="G285">
            <v>2223</v>
          </cell>
          <cell r="H285">
            <v>304</v>
          </cell>
          <cell r="I285">
            <v>646</v>
          </cell>
          <cell r="J285">
            <v>330</v>
          </cell>
          <cell r="K285">
            <v>1224</v>
          </cell>
          <cell r="L285">
            <v>0</v>
          </cell>
          <cell r="M285">
            <v>906</v>
          </cell>
          <cell r="N285">
            <v>0</v>
          </cell>
          <cell r="O285">
            <v>2.8319999999999999</v>
          </cell>
          <cell r="P285">
            <v>0.1</v>
          </cell>
          <cell r="Q285">
            <v>0.12810000000000005</v>
          </cell>
          <cell r="R285">
            <v>0.41500000000000026</v>
          </cell>
          <cell r="S285">
            <v>0.12450000000000008</v>
          </cell>
          <cell r="T285">
            <v>0.12450000000000008</v>
          </cell>
          <cell r="U285">
            <v>0.12450000000000008</v>
          </cell>
          <cell r="V285">
            <v>0.12450000000000008</v>
          </cell>
          <cell r="W285">
            <v>0.37350000000000028</v>
          </cell>
          <cell r="X285">
            <v>0.12450000000000008</v>
          </cell>
        </row>
        <row r="286">
          <cell r="D286" t="str">
            <v>僵尸系</v>
          </cell>
          <cell r="E286" t="str">
            <v>黑暗</v>
          </cell>
          <cell r="F286">
            <v>0</v>
          </cell>
          <cell r="G286">
            <v>2262</v>
          </cell>
          <cell r="H286">
            <v>309</v>
          </cell>
          <cell r="I286">
            <v>662</v>
          </cell>
          <cell r="J286">
            <v>336</v>
          </cell>
          <cell r="K286">
            <v>1252</v>
          </cell>
          <cell r="L286">
            <v>0</v>
          </cell>
          <cell r="M286">
            <v>922</v>
          </cell>
          <cell r="N286">
            <v>0</v>
          </cell>
          <cell r="O286">
            <v>2.8549999999999995</v>
          </cell>
          <cell r="P286">
            <v>0.1</v>
          </cell>
          <cell r="Q286">
            <v>0.12880000000000005</v>
          </cell>
          <cell r="R286">
            <v>0.42000000000000026</v>
          </cell>
          <cell r="S286">
            <v>0.12600000000000008</v>
          </cell>
          <cell r="T286">
            <v>0.12600000000000008</v>
          </cell>
          <cell r="U286">
            <v>0.12600000000000008</v>
          </cell>
          <cell r="V286">
            <v>0.12600000000000008</v>
          </cell>
          <cell r="W286">
            <v>0.37800000000000022</v>
          </cell>
          <cell r="X286">
            <v>0.12600000000000008</v>
          </cell>
        </row>
        <row r="287">
          <cell r="D287" t="str">
            <v>僵尸系</v>
          </cell>
          <cell r="E287" t="str">
            <v>黑暗</v>
          </cell>
          <cell r="F287">
            <v>0</v>
          </cell>
          <cell r="G287">
            <v>2301</v>
          </cell>
          <cell r="H287">
            <v>314</v>
          </cell>
          <cell r="I287">
            <v>677</v>
          </cell>
          <cell r="J287">
            <v>343</v>
          </cell>
          <cell r="K287">
            <v>1282</v>
          </cell>
          <cell r="L287">
            <v>0</v>
          </cell>
          <cell r="M287">
            <v>939</v>
          </cell>
          <cell r="N287">
            <v>0</v>
          </cell>
          <cell r="O287">
            <v>2.8779999999999997</v>
          </cell>
          <cell r="P287">
            <v>0.1</v>
          </cell>
          <cell r="Q287">
            <v>0.12950000000000006</v>
          </cell>
          <cell r="R287">
            <v>0.42500000000000027</v>
          </cell>
          <cell r="S287">
            <v>0.12750000000000009</v>
          </cell>
          <cell r="T287">
            <v>0.12750000000000009</v>
          </cell>
          <cell r="U287">
            <v>0.12750000000000009</v>
          </cell>
          <cell r="V287">
            <v>0.12750000000000009</v>
          </cell>
          <cell r="W287">
            <v>0.38250000000000028</v>
          </cell>
          <cell r="X287">
            <v>0.12750000000000009</v>
          </cell>
        </row>
        <row r="288">
          <cell r="D288" t="str">
            <v>僵尸系</v>
          </cell>
          <cell r="E288" t="str">
            <v>黑暗</v>
          </cell>
          <cell r="F288">
            <v>0</v>
          </cell>
          <cell r="G288">
            <v>2339</v>
          </cell>
          <cell r="H288">
            <v>319</v>
          </cell>
          <cell r="I288">
            <v>693</v>
          </cell>
          <cell r="J288">
            <v>349</v>
          </cell>
          <cell r="K288">
            <v>1314</v>
          </cell>
          <cell r="L288">
            <v>0</v>
          </cell>
          <cell r="M288">
            <v>955</v>
          </cell>
          <cell r="N288">
            <v>0</v>
          </cell>
          <cell r="O288">
            <v>2.9009999999999998</v>
          </cell>
          <cell r="P288">
            <v>0.1</v>
          </cell>
          <cell r="Q288">
            <v>0.13020000000000004</v>
          </cell>
          <cell r="R288">
            <v>0.43000000000000027</v>
          </cell>
          <cell r="S288">
            <v>0.12900000000000009</v>
          </cell>
          <cell r="T288">
            <v>0.12900000000000009</v>
          </cell>
          <cell r="U288">
            <v>0.12900000000000009</v>
          </cell>
          <cell r="V288">
            <v>0.12900000000000009</v>
          </cell>
          <cell r="W288">
            <v>0.38700000000000023</v>
          </cell>
          <cell r="X288">
            <v>0.12900000000000009</v>
          </cell>
        </row>
        <row r="289">
          <cell r="D289" t="str">
            <v>僵尸系</v>
          </cell>
          <cell r="E289" t="str">
            <v>黑暗</v>
          </cell>
          <cell r="F289">
            <v>0</v>
          </cell>
          <cell r="G289">
            <v>2378</v>
          </cell>
          <cell r="H289">
            <v>324</v>
          </cell>
          <cell r="I289">
            <v>709</v>
          </cell>
          <cell r="J289">
            <v>356</v>
          </cell>
          <cell r="K289">
            <v>1345</v>
          </cell>
          <cell r="L289">
            <v>0</v>
          </cell>
          <cell r="M289">
            <v>972</v>
          </cell>
          <cell r="N289">
            <v>0</v>
          </cell>
          <cell r="O289">
            <v>2.9239999999999995</v>
          </cell>
          <cell r="P289">
            <v>0.1</v>
          </cell>
          <cell r="Q289">
            <v>0.13090000000000004</v>
          </cell>
          <cell r="R289">
            <v>0.43500000000000028</v>
          </cell>
          <cell r="S289">
            <v>0.13050000000000009</v>
          </cell>
          <cell r="T289">
            <v>0.13050000000000009</v>
          </cell>
          <cell r="U289">
            <v>0.13050000000000009</v>
          </cell>
          <cell r="V289">
            <v>0.13050000000000009</v>
          </cell>
          <cell r="W289">
            <v>0.39150000000000029</v>
          </cell>
          <cell r="X289">
            <v>0.13050000000000009</v>
          </cell>
        </row>
        <row r="290">
          <cell r="D290" t="str">
            <v>僵尸系</v>
          </cell>
          <cell r="E290" t="str">
            <v>黑暗</v>
          </cell>
          <cell r="F290">
            <v>0</v>
          </cell>
          <cell r="G290">
            <v>2416</v>
          </cell>
          <cell r="H290">
            <v>329</v>
          </cell>
          <cell r="I290">
            <v>726</v>
          </cell>
          <cell r="J290">
            <v>362</v>
          </cell>
          <cell r="K290">
            <v>1377</v>
          </cell>
          <cell r="L290">
            <v>0</v>
          </cell>
          <cell r="M290">
            <v>988</v>
          </cell>
          <cell r="N290">
            <v>0</v>
          </cell>
          <cell r="O290">
            <v>2.9469999999999996</v>
          </cell>
          <cell r="P290">
            <v>0.1</v>
          </cell>
          <cell r="Q290">
            <v>0.13160000000000005</v>
          </cell>
          <cell r="R290">
            <v>0.44000000000000028</v>
          </cell>
          <cell r="S290">
            <v>0.13200000000000009</v>
          </cell>
          <cell r="T290">
            <v>0.13200000000000009</v>
          </cell>
          <cell r="U290">
            <v>0.13200000000000009</v>
          </cell>
          <cell r="V290">
            <v>0.13200000000000009</v>
          </cell>
          <cell r="W290">
            <v>0.39600000000000024</v>
          </cell>
          <cell r="X290">
            <v>0.13200000000000009</v>
          </cell>
        </row>
        <row r="291">
          <cell r="D291" t="str">
            <v>僵尸系</v>
          </cell>
          <cell r="E291" t="str">
            <v>黑暗</v>
          </cell>
          <cell r="F291">
            <v>0</v>
          </cell>
          <cell r="G291">
            <v>2454</v>
          </cell>
          <cell r="H291">
            <v>334</v>
          </cell>
          <cell r="I291">
            <v>743</v>
          </cell>
          <cell r="J291">
            <v>368</v>
          </cell>
          <cell r="K291">
            <v>1408</v>
          </cell>
          <cell r="L291">
            <v>0</v>
          </cell>
          <cell r="M291">
            <v>1005</v>
          </cell>
          <cell r="N291">
            <v>0</v>
          </cell>
          <cell r="O291">
            <v>2.9699999999999998</v>
          </cell>
          <cell r="P291">
            <v>0.1</v>
          </cell>
          <cell r="Q291">
            <v>0.13230000000000006</v>
          </cell>
          <cell r="R291">
            <v>0.44500000000000028</v>
          </cell>
          <cell r="S291">
            <v>0.13350000000000009</v>
          </cell>
          <cell r="T291">
            <v>0.13350000000000009</v>
          </cell>
          <cell r="U291">
            <v>0.13350000000000009</v>
          </cell>
          <cell r="V291">
            <v>0.13350000000000009</v>
          </cell>
          <cell r="W291">
            <v>0.4005000000000003</v>
          </cell>
          <cell r="X291">
            <v>0.13350000000000009</v>
          </cell>
        </row>
        <row r="292">
          <cell r="D292" t="str">
            <v>僵尸系</v>
          </cell>
          <cell r="E292" t="str">
            <v>黑暗</v>
          </cell>
          <cell r="F292">
            <v>0</v>
          </cell>
          <cell r="G292">
            <v>2492</v>
          </cell>
          <cell r="H292">
            <v>339</v>
          </cell>
          <cell r="I292">
            <v>760</v>
          </cell>
          <cell r="J292">
            <v>375</v>
          </cell>
          <cell r="K292">
            <v>1441</v>
          </cell>
          <cell r="L292">
            <v>0</v>
          </cell>
          <cell r="M292">
            <v>1021</v>
          </cell>
          <cell r="N292">
            <v>0</v>
          </cell>
          <cell r="O292">
            <v>2.9929999999999999</v>
          </cell>
          <cell r="P292">
            <v>0.1</v>
          </cell>
          <cell r="Q292">
            <v>0.13300000000000006</v>
          </cell>
          <cell r="R292">
            <v>0.45000000000000029</v>
          </cell>
          <cell r="S292">
            <v>0.13500000000000009</v>
          </cell>
          <cell r="T292">
            <v>0.13500000000000009</v>
          </cell>
          <cell r="U292">
            <v>0.13500000000000009</v>
          </cell>
          <cell r="V292">
            <v>0.13500000000000009</v>
          </cell>
          <cell r="W292">
            <v>0.40500000000000025</v>
          </cell>
          <cell r="X292">
            <v>0.13500000000000009</v>
          </cell>
        </row>
        <row r="293">
          <cell r="D293" t="str">
            <v>僵尸系</v>
          </cell>
          <cell r="E293" t="str">
            <v>黑暗</v>
          </cell>
          <cell r="F293">
            <v>0</v>
          </cell>
          <cell r="G293">
            <v>2532</v>
          </cell>
          <cell r="H293">
            <v>344</v>
          </cell>
          <cell r="I293">
            <v>777</v>
          </cell>
          <cell r="J293">
            <v>381</v>
          </cell>
          <cell r="K293">
            <v>1474</v>
          </cell>
          <cell r="L293">
            <v>0</v>
          </cell>
          <cell r="M293">
            <v>1038</v>
          </cell>
          <cell r="N293">
            <v>0</v>
          </cell>
          <cell r="O293">
            <v>3.016</v>
          </cell>
          <cell r="P293">
            <v>0.1</v>
          </cell>
          <cell r="Q293">
            <v>0.13370000000000004</v>
          </cell>
          <cell r="R293">
            <v>0.45500000000000029</v>
          </cell>
          <cell r="S293">
            <v>0.13650000000000009</v>
          </cell>
          <cell r="T293">
            <v>0.13650000000000009</v>
          </cell>
          <cell r="U293">
            <v>0.13650000000000009</v>
          </cell>
          <cell r="V293">
            <v>0.13650000000000009</v>
          </cell>
          <cell r="W293">
            <v>0.40950000000000031</v>
          </cell>
          <cell r="X293">
            <v>0.13650000000000009</v>
          </cell>
        </row>
        <row r="294">
          <cell r="D294" t="str">
            <v>僵尸系</v>
          </cell>
          <cell r="E294" t="str">
            <v>黑暗</v>
          </cell>
          <cell r="F294">
            <v>0</v>
          </cell>
          <cell r="G294">
            <v>2570</v>
          </cell>
          <cell r="H294">
            <v>349</v>
          </cell>
          <cell r="I294">
            <v>795</v>
          </cell>
          <cell r="J294">
            <v>388</v>
          </cell>
          <cell r="K294">
            <v>1507</v>
          </cell>
          <cell r="L294">
            <v>0</v>
          </cell>
          <cell r="M294">
            <v>1056</v>
          </cell>
          <cell r="N294">
            <v>0</v>
          </cell>
          <cell r="O294">
            <v>3.0389999999999997</v>
          </cell>
          <cell r="P294">
            <v>0.1</v>
          </cell>
          <cell r="Q294">
            <v>0.13440000000000005</v>
          </cell>
          <cell r="R294">
            <v>0.4600000000000003</v>
          </cell>
          <cell r="S294">
            <v>0.13800000000000009</v>
          </cell>
          <cell r="T294">
            <v>0.13800000000000009</v>
          </cell>
          <cell r="U294">
            <v>0.13800000000000009</v>
          </cell>
          <cell r="V294">
            <v>0.13800000000000009</v>
          </cell>
          <cell r="W294">
            <v>0.41400000000000026</v>
          </cell>
          <cell r="X294">
            <v>0.13800000000000009</v>
          </cell>
        </row>
        <row r="295">
          <cell r="D295" t="str">
            <v>僵尸系</v>
          </cell>
          <cell r="E295" t="str">
            <v>黑暗</v>
          </cell>
          <cell r="F295">
            <v>0</v>
          </cell>
          <cell r="G295">
            <v>2610</v>
          </cell>
          <cell r="H295">
            <v>354</v>
          </cell>
          <cell r="I295">
            <v>813</v>
          </cell>
          <cell r="J295">
            <v>395</v>
          </cell>
          <cell r="K295">
            <v>1542</v>
          </cell>
          <cell r="L295">
            <v>0</v>
          </cell>
          <cell r="M295">
            <v>1074</v>
          </cell>
          <cell r="N295">
            <v>0</v>
          </cell>
          <cell r="O295">
            <v>3.0619999999999998</v>
          </cell>
          <cell r="P295">
            <v>0.1</v>
          </cell>
          <cell r="Q295">
            <v>0.13510000000000005</v>
          </cell>
          <cell r="R295">
            <v>0.4650000000000003</v>
          </cell>
          <cell r="S295">
            <v>0.1395000000000001</v>
          </cell>
          <cell r="T295">
            <v>0.1395000000000001</v>
          </cell>
          <cell r="U295">
            <v>0.1395000000000001</v>
          </cell>
          <cell r="V295">
            <v>0.1395000000000001</v>
          </cell>
          <cell r="W295">
            <v>0.41850000000000032</v>
          </cell>
          <cell r="X295">
            <v>0.1395000000000001</v>
          </cell>
        </row>
        <row r="296">
          <cell r="D296" t="str">
            <v>僵尸系</v>
          </cell>
          <cell r="E296" t="str">
            <v>黑暗</v>
          </cell>
          <cell r="F296">
            <v>0</v>
          </cell>
          <cell r="G296">
            <v>2648</v>
          </cell>
          <cell r="H296">
            <v>359</v>
          </cell>
          <cell r="I296">
            <v>832</v>
          </cell>
          <cell r="J296">
            <v>402</v>
          </cell>
          <cell r="K296">
            <v>1576</v>
          </cell>
          <cell r="L296">
            <v>0</v>
          </cell>
          <cell r="M296">
            <v>1092</v>
          </cell>
          <cell r="N296">
            <v>0</v>
          </cell>
          <cell r="O296">
            <v>3.0849999999999995</v>
          </cell>
          <cell r="P296">
            <v>0.1</v>
          </cell>
          <cell r="Q296">
            <v>0.13580000000000006</v>
          </cell>
          <cell r="R296">
            <v>0.47000000000000031</v>
          </cell>
          <cell r="S296">
            <v>0.1410000000000001</v>
          </cell>
          <cell r="T296">
            <v>0.1410000000000001</v>
          </cell>
          <cell r="U296">
            <v>0.1410000000000001</v>
          </cell>
          <cell r="V296">
            <v>0.1410000000000001</v>
          </cell>
          <cell r="W296">
            <v>0.42300000000000026</v>
          </cell>
          <cell r="X296">
            <v>0.1410000000000001</v>
          </cell>
        </row>
        <row r="297">
          <cell r="D297" t="str">
            <v>僵尸系</v>
          </cell>
          <cell r="E297" t="str">
            <v>黑暗</v>
          </cell>
          <cell r="F297">
            <v>0</v>
          </cell>
          <cell r="G297">
            <v>2688</v>
          </cell>
          <cell r="H297">
            <v>364</v>
          </cell>
          <cell r="I297">
            <v>851</v>
          </cell>
          <cell r="J297">
            <v>408</v>
          </cell>
          <cell r="K297">
            <v>1612</v>
          </cell>
          <cell r="L297">
            <v>0</v>
          </cell>
          <cell r="M297">
            <v>1110</v>
          </cell>
          <cell r="N297">
            <v>0</v>
          </cell>
          <cell r="O297">
            <v>3.1079999999999997</v>
          </cell>
          <cell r="P297">
            <v>0.1</v>
          </cell>
          <cell r="Q297">
            <v>0.13650000000000007</v>
          </cell>
          <cell r="R297">
            <v>0.47500000000000031</v>
          </cell>
          <cell r="S297">
            <v>0.1425000000000001</v>
          </cell>
          <cell r="T297">
            <v>0.1425000000000001</v>
          </cell>
          <cell r="U297">
            <v>0.1425000000000001</v>
          </cell>
          <cell r="V297">
            <v>0.1425000000000001</v>
          </cell>
          <cell r="W297">
            <v>0.42750000000000032</v>
          </cell>
          <cell r="X297">
            <v>0.1425000000000001</v>
          </cell>
        </row>
        <row r="298">
          <cell r="D298" t="str">
            <v>僵尸系</v>
          </cell>
          <cell r="E298" t="str">
            <v>黑暗</v>
          </cell>
          <cell r="F298">
            <v>0</v>
          </cell>
          <cell r="G298">
            <v>2726</v>
          </cell>
          <cell r="H298">
            <v>369</v>
          </cell>
          <cell r="I298">
            <v>870</v>
          </cell>
          <cell r="J298">
            <v>416</v>
          </cell>
          <cell r="K298">
            <v>1648</v>
          </cell>
          <cell r="L298">
            <v>0</v>
          </cell>
          <cell r="M298">
            <v>1128</v>
          </cell>
          <cell r="N298">
            <v>0</v>
          </cell>
          <cell r="O298">
            <v>3.1309999999999998</v>
          </cell>
          <cell r="P298">
            <v>0.1</v>
          </cell>
          <cell r="Q298">
            <v>0.13720000000000004</v>
          </cell>
          <cell r="R298">
            <v>0.48000000000000032</v>
          </cell>
          <cell r="S298">
            <v>0.1440000000000001</v>
          </cell>
          <cell r="T298">
            <v>0.1440000000000001</v>
          </cell>
          <cell r="U298">
            <v>0.1440000000000001</v>
          </cell>
          <cell r="V298">
            <v>0.1440000000000001</v>
          </cell>
          <cell r="W298">
            <v>0.43200000000000027</v>
          </cell>
          <cell r="X298">
            <v>0.1440000000000001</v>
          </cell>
        </row>
        <row r="299">
          <cell r="D299" t="str">
            <v>僵尸系</v>
          </cell>
          <cell r="E299" t="str">
            <v>黑暗</v>
          </cell>
          <cell r="F299">
            <v>0</v>
          </cell>
          <cell r="G299">
            <v>2765</v>
          </cell>
          <cell r="H299">
            <v>374</v>
          </cell>
          <cell r="I299">
            <v>889</v>
          </cell>
          <cell r="J299">
            <v>422</v>
          </cell>
          <cell r="K299">
            <v>1686</v>
          </cell>
          <cell r="L299">
            <v>0</v>
          </cell>
          <cell r="M299">
            <v>1146</v>
          </cell>
          <cell r="N299">
            <v>0</v>
          </cell>
          <cell r="O299">
            <v>3.1539999999999995</v>
          </cell>
          <cell r="P299">
            <v>0.1</v>
          </cell>
          <cell r="Q299">
            <v>0.13790000000000005</v>
          </cell>
          <cell r="R299">
            <v>0.48500000000000032</v>
          </cell>
          <cell r="S299">
            <v>0.1455000000000001</v>
          </cell>
          <cell r="T299">
            <v>0.1455000000000001</v>
          </cell>
          <cell r="U299">
            <v>0.1455000000000001</v>
          </cell>
          <cell r="V299">
            <v>0.1455000000000001</v>
          </cell>
          <cell r="W299">
            <v>0.43650000000000033</v>
          </cell>
          <cell r="X299">
            <v>0.1455000000000001</v>
          </cell>
        </row>
        <row r="300">
          <cell r="D300" t="str">
            <v>僵尸系</v>
          </cell>
          <cell r="E300" t="str">
            <v>黑暗</v>
          </cell>
          <cell r="F300">
            <v>0</v>
          </cell>
          <cell r="G300">
            <v>2803</v>
          </cell>
          <cell r="H300">
            <v>379</v>
          </cell>
          <cell r="I300">
            <v>909</v>
          </cell>
          <cell r="J300">
            <v>429</v>
          </cell>
          <cell r="K300">
            <v>1723</v>
          </cell>
          <cell r="L300">
            <v>0</v>
          </cell>
          <cell r="M300">
            <v>1164</v>
          </cell>
          <cell r="N300">
            <v>0</v>
          </cell>
          <cell r="O300">
            <v>3.1769999999999996</v>
          </cell>
          <cell r="P300">
            <v>0.1</v>
          </cell>
          <cell r="Q300">
            <v>0.13860000000000006</v>
          </cell>
          <cell r="R300">
            <v>0.49000000000000032</v>
          </cell>
          <cell r="S300">
            <v>0.1470000000000001</v>
          </cell>
          <cell r="T300">
            <v>0.1470000000000001</v>
          </cell>
          <cell r="U300">
            <v>0.1470000000000001</v>
          </cell>
          <cell r="V300">
            <v>0.1470000000000001</v>
          </cell>
          <cell r="W300">
            <v>0.44100000000000028</v>
          </cell>
          <cell r="X300">
            <v>0.1470000000000001</v>
          </cell>
        </row>
        <row r="301">
          <cell r="D301" t="str">
            <v>土系</v>
          </cell>
          <cell r="E301" t="str">
            <v>地脉</v>
          </cell>
          <cell r="F301">
            <v>0</v>
          </cell>
          <cell r="G301">
            <v>12</v>
          </cell>
          <cell r="H301">
            <v>6</v>
          </cell>
          <cell r="I301">
            <v>25</v>
          </cell>
          <cell r="J301">
            <v>4</v>
          </cell>
          <cell r="K301">
            <v>19</v>
          </cell>
          <cell r="L301">
            <v>0</v>
          </cell>
          <cell r="M301">
            <v>2</v>
          </cell>
          <cell r="N301">
            <v>0</v>
          </cell>
          <cell r="O301">
            <v>1.1075999999999999</v>
          </cell>
          <cell r="P301">
            <v>0.1</v>
          </cell>
          <cell r="Q301">
            <v>0.1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</row>
        <row r="302">
          <cell r="D302" t="str">
            <v>土系</v>
          </cell>
          <cell r="E302" t="str">
            <v>地脉</v>
          </cell>
          <cell r="F302">
            <v>0</v>
          </cell>
          <cell r="G302">
            <v>15</v>
          </cell>
          <cell r="H302">
            <v>8</v>
          </cell>
          <cell r="I302">
            <v>26</v>
          </cell>
          <cell r="J302">
            <v>4</v>
          </cell>
          <cell r="K302">
            <v>21</v>
          </cell>
          <cell r="L302">
            <v>0</v>
          </cell>
          <cell r="M302">
            <v>3</v>
          </cell>
          <cell r="N302">
            <v>0</v>
          </cell>
          <cell r="O302">
            <v>1.1352</v>
          </cell>
          <cell r="P302">
            <v>0.1</v>
          </cell>
          <cell r="Q302">
            <v>0.10100000000000001</v>
          </cell>
          <cell r="R302">
            <v>5.5000000000000005E-3</v>
          </cell>
          <cell r="S302">
            <v>4.5000000000000005E-3</v>
          </cell>
          <cell r="T302">
            <v>1.5E-3</v>
          </cell>
          <cell r="U302">
            <v>1.5E-3</v>
          </cell>
          <cell r="V302">
            <v>1.5E-3</v>
          </cell>
          <cell r="W302">
            <v>1.5E-3</v>
          </cell>
          <cell r="X302">
            <v>1.5E-3</v>
          </cell>
        </row>
        <row r="303">
          <cell r="D303" t="str">
            <v>土系</v>
          </cell>
          <cell r="E303" t="str">
            <v>地脉</v>
          </cell>
          <cell r="F303">
            <v>0</v>
          </cell>
          <cell r="G303">
            <v>21</v>
          </cell>
          <cell r="H303">
            <v>8</v>
          </cell>
          <cell r="I303">
            <v>28</v>
          </cell>
          <cell r="J303">
            <v>5</v>
          </cell>
          <cell r="K303">
            <v>22</v>
          </cell>
          <cell r="L303">
            <v>0</v>
          </cell>
          <cell r="M303">
            <v>4</v>
          </cell>
          <cell r="N303">
            <v>0</v>
          </cell>
          <cell r="O303">
            <v>1.1627999999999998</v>
          </cell>
          <cell r="P303">
            <v>0.1</v>
          </cell>
          <cell r="Q303">
            <v>0.10200000000000001</v>
          </cell>
          <cell r="R303">
            <v>1.1000000000000001E-2</v>
          </cell>
          <cell r="S303">
            <v>9.0000000000000011E-3</v>
          </cell>
          <cell r="T303">
            <v>3.0000000000000001E-3</v>
          </cell>
          <cell r="U303">
            <v>3.0000000000000001E-3</v>
          </cell>
          <cell r="V303">
            <v>3.0000000000000001E-3</v>
          </cell>
          <cell r="W303">
            <v>3.0000000000000001E-3</v>
          </cell>
          <cell r="X303">
            <v>3.0000000000000001E-3</v>
          </cell>
        </row>
        <row r="304">
          <cell r="D304" t="str">
            <v>土系</v>
          </cell>
          <cell r="E304" t="str">
            <v>地脉</v>
          </cell>
          <cell r="F304">
            <v>0</v>
          </cell>
          <cell r="G304">
            <v>27</v>
          </cell>
          <cell r="H304">
            <v>10</v>
          </cell>
          <cell r="I304">
            <v>31</v>
          </cell>
          <cell r="J304">
            <v>6</v>
          </cell>
          <cell r="K304">
            <v>25</v>
          </cell>
          <cell r="L304">
            <v>0</v>
          </cell>
          <cell r="M304">
            <v>6</v>
          </cell>
          <cell r="N304">
            <v>0</v>
          </cell>
          <cell r="O304">
            <v>1.1903999999999999</v>
          </cell>
          <cell r="P304">
            <v>0.1</v>
          </cell>
          <cell r="Q304">
            <v>0.10300000000000001</v>
          </cell>
          <cell r="R304">
            <v>1.6500000000000001E-2</v>
          </cell>
          <cell r="S304">
            <v>1.3500000000000002E-2</v>
          </cell>
          <cell r="T304">
            <v>4.5000000000000005E-3</v>
          </cell>
          <cell r="U304">
            <v>4.5000000000000005E-3</v>
          </cell>
          <cell r="V304">
            <v>4.5000000000000005E-3</v>
          </cell>
          <cell r="W304">
            <v>4.5000000000000005E-3</v>
          </cell>
          <cell r="X304">
            <v>4.5000000000000005E-3</v>
          </cell>
        </row>
        <row r="305">
          <cell r="D305" t="str">
            <v>土系</v>
          </cell>
          <cell r="E305" t="str">
            <v>地脉</v>
          </cell>
          <cell r="F305">
            <v>0</v>
          </cell>
          <cell r="G305">
            <v>36</v>
          </cell>
          <cell r="H305">
            <v>12</v>
          </cell>
          <cell r="I305">
            <v>33</v>
          </cell>
          <cell r="J305">
            <v>7</v>
          </cell>
          <cell r="K305">
            <v>27</v>
          </cell>
          <cell r="L305">
            <v>0</v>
          </cell>
          <cell r="M305">
            <v>8</v>
          </cell>
          <cell r="N305">
            <v>0</v>
          </cell>
          <cell r="O305">
            <v>1.2180000000000002</v>
          </cell>
          <cell r="P305">
            <v>0.1</v>
          </cell>
          <cell r="Q305">
            <v>0.10400000000000001</v>
          </cell>
          <cell r="R305">
            <v>2.2000000000000002E-2</v>
          </cell>
          <cell r="S305">
            <v>1.8000000000000002E-2</v>
          </cell>
          <cell r="T305">
            <v>6.0000000000000001E-3</v>
          </cell>
          <cell r="U305">
            <v>6.0000000000000001E-3</v>
          </cell>
          <cell r="V305">
            <v>6.0000000000000001E-3</v>
          </cell>
          <cell r="W305">
            <v>6.0000000000000001E-3</v>
          </cell>
          <cell r="X305">
            <v>6.0000000000000001E-3</v>
          </cell>
        </row>
        <row r="306">
          <cell r="D306" t="str">
            <v>土系</v>
          </cell>
          <cell r="E306" t="str">
            <v>地脉</v>
          </cell>
          <cell r="F306">
            <v>0</v>
          </cell>
          <cell r="G306">
            <v>45</v>
          </cell>
          <cell r="H306">
            <v>13</v>
          </cell>
          <cell r="I306">
            <v>36</v>
          </cell>
          <cell r="J306">
            <v>8</v>
          </cell>
          <cell r="K306">
            <v>31</v>
          </cell>
          <cell r="L306">
            <v>0</v>
          </cell>
          <cell r="M306">
            <v>10</v>
          </cell>
          <cell r="N306">
            <v>0</v>
          </cell>
          <cell r="O306">
            <v>1.2456</v>
          </cell>
          <cell r="P306">
            <v>0.1</v>
          </cell>
          <cell r="Q306">
            <v>0.10500000000000001</v>
          </cell>
          <cell r="R306">
            <v>2.7500000000000004E-2</v>
          </cell>
          <cell r="S306">
            <v>2.2499999999999999E-2</v>
          </cell>
          <cell r="T306">
            <v>7.4999999999999997E-3</v>
          </cell>
          <cell r="U306">
            <v>7.4999999999999997E-3</v>
          </cell>
          <cell r="V306">
            <v>7.4999999999999997E-3</v>
          </cell>
          <cell r="W306">
            <v>7.4999999999999997E-3</v>
          </cell>
          <cell r="X306">
            <v>7.4999999999999997E-3</v>
          </cell>
        </row>
        <row r="307">
          <cell r="D307" t="str">
            <v>土系</v>
          </cell>
          <cell r="E307" t="str">
            <v>地脉</v>
          </cell>
          <cell r="F307">
            <v>0</v>
          </cell>
          <cell r="G307">
            <v>63</v>
          </cell>
          <cell r="H307">
            <v>15</v>
          </cell>
          <cell r="I307">
            <v>39</v>
          </cell>
          <cell r="J307">
            <v>9</v>
          </cell>
          <cell r="K307">
            <v>33</v>
          </cell>
          <cell r="L307">
            <v>0</v>
          </cell>
          <cell r="M307">
            <v>12</v>
          </cell>
          <cell r="N307">
            <v>0</v>
          </cell>
          <cell r="O307">
            <v>1.2731999999999999</v>
          </cell>
          <cell r="P307">
            <v>0.1</v>
          </cell>
          <cell r="Q307">
            <v>0.10600000000000001</v>
          </cell>
          <cell r="R307">
            <v>3.3000000000000008E-2</v>
          </cell>
          <cell r="S307">
            <v>2.6999999999999996E-2</v>
          </cell>
          <cell r="T307">
            <v>8.9999999999999993E-3</v>
          </cell>
          <cell r="U307">
            <v>8.9999999999999993E-3</v>
          </cell>
          <cell r="V307">
            <v>8.9999999999999993E-3</v>
          </cell>
          <cell r="W307">
            <v>8.9999999999999993E-3</v>
          </cell>
          <cell r="X307">
            <v>8.9999999999999993E-3</v>
          </cell>
        </row>
        <row r="308">
          <cell r="D308" t="str">
            <v>土系</v>
          </cell>
          <cell r="E308" t="str">
            <v>地脉</v>
          </cell>
          <cell r="F308">
            <v>0</v>
          </cell>
          <cell r="G308">
            <v>74</v>
          </cell>
          <cell r="H308">
            <v>16</v>
          </cell>
          <cell r="I308">
            <v>43</v>
          </cell>
          <cell r="J308">
            <v>11</v>
          </cell>
          <cell r="K308">
            <v>37</v>
          </cell>
          <cell r="L308">
            <v>0</v>
          </cell>
          <cell r="M308">
            <v>15</v>
          </cell>
          <cell r="N308">
            <v>0</v>
          </cell>
          <cell r="O308">
            <v>1.3008</v>
          </cell>
          <cell r="P308">
            <v>0.1</v>
          </cell>
          <cell r="Q308">
            <v>0.10700000000000001</v>
          </cell>
          <cell r="R308">
            <v>3.8500000000000006E-2</v>
          </cell>
          <cell r="S308">
            <v>3.15E-2</v>
          </cell>
          <cell r="T308">
            <v>1.0499999999999999E-2</v>
          </cell>
          <cell r="U308">
            <v>1.0499999999999999E-2</v>
          </cell>
          <cell r="V308">
            <v>1.0499999999999999E-2</v>
          </cell>
          <cell r="W308">
            <v>1.0499999999999999E-2</v>
          </cell>
          <cell r="X308">
            <v>1.0499999999999999E-2</v>
          </cell>
        </row>
        <row r="309">
          <cell r="D309" t="str">
            <v>土系</v>
          </cell>
          <cell r="E309" t="str">
            <v>地脉</v>
          </cell>
          <cell r="F309">
            <v>0</v>
          </cell>
          <cell r="G309">
            <v>87</v>
          </cell>
          <cell r="H309">
            <v>18</v>
          </cell>
          <cell r="I309">
            <v>48</v>
          </cell>
          <cell r="J309">
            <v>12</v>
          </cell>
          <cell r="K309">
            <v>40</v>
          </cell>
          <cell r="L309">
            <v>0</v>
          </cell>
          <cell r="M309">
            <v>17</v>
          </cell>
          <cell r="N309">
            <v>0</v>
          </cell>
          <cell r="O309">
            <v>1.3284</v>
          </cell>
          <cell r="P309">
            <v>0.1</v>
          </cell>
          <cell r="Q309">
            <v>0.10800000000000001</v>
          </cell>
          <cell r="R309">
            <v>4.4000000000000004E-2</v>
          </cell>
          <cell r="S309">
            <v>3.5999999999999997E-2</v>
          </cell>
          <cell r="T309">
            <v>1.1999999999999999E-2</v>
          </cell>
          <cell r="U309">
            <v>1.1999999999999999E-2</v>
          </cell>
          <cell r="V309">
            <v>1.1999999999999999E-2</v>
          </cell>
          <cell r="W309">
            <v>1.1999999999999999E-2</v>
          </cell>
          <cell r="X309">
            <v>1.1999999999999999E-2</v>
          </cell>
        </row>
        <row r="310">
          <cell r="D310" t="str">
            <v>土系</v>
          </cell>
          <cell r="E310" t="str">
            <v>地脉</v>
          </cell>
          <cell r="F310">
            <v>0</v>
          </cell>
          <cell r="G310">
            <v>99</v>
          </cell>
          <cell r="H310">
            <v>20</v>
          </cell>
          <cell r="I310">
            <v>51</v>
          </cell>
          <cell r="J310">
            <v>14</v>
          </cell>
          <cell r="K310">
            <v>44</v>
          </cell>
          <cell r="L310">
            <v>0</v>
          </cell>
          <cell r="M310">
            <v>20</v>
          </cell>
          <cell r="N310">
            <v>0</v>
          </cell>
          <cell r="O310">
            <v>1.3560000000000001</v>
          </cell>
          <cell r="P310">
            <v>0.1</v>
          </cell>
          <cell r="Q310">
            <v>0.10900000000000001</v>
          </cell>
          <cell r="R310">
            <v>4.9500000000000002E-2</v>
          </cell>
          <cell r="S310">
            <v>4.0499999999999994E-2</v>
          </cell>
          <cell r="T310">
            <v>1.3499999999999998E-2</v>
          </cell>
          <cell r="U310">
            <v>1.3499999999999998E-2</v>
          </cell>
          <cell r="V310">
            <v>1.3499999999999998E-2</v>
          </cell>
          <cell r="W310">
            <v>1.3499999999999998E-2</v>
          </cell>
          <cell r="X310">
            <v>1.3499999999999998E-2</v>
          </cell>
        </row>
        <row r="311">
          <cell r="D311" t="str">
            <v>土系</v>
          </cell>
          <cell r="E311" t="str">
            <v>地脉</v>
          </cell>
          <cell r="F311">
            <v>0</v>
          </cell>
          <cell r="G311">
            <v>115</v>
          </cell>
          <cell r="H311">
            <v>21</v>
          </cell>
          <cell r="I311">
            <v>56</v>
          </cell>
          <cell r="J311">
            <v>16</v>
          </cell>
          <cell r="K311">
            <v>49</v>
          </cell>
          <cell r="L311">
            <v>0</v>
          </cell>
          <cell r="M311">
            <v>23</v>
          </cell>
          <cell r="N311">
            <v>0</v>
          </cell>
          <cell r="O311">
            <v>1.3835999999999999</v>
          </cell>
          <cell r="P311">
            <v>0.1</v>
          </cell>
          <cell r="Q311">
            <v>0.11000000000000001</v>
          </cell>
          <cell r="R311">
            <v>5.5E-2</v>
          </cell>
          <cell r="S311">
            <v>4.4999999999999991E-2</v>
          </cell>
          <cell r="T311">
            <v>1.4999999999999998E-2</v>
          </cell>
          <cell r="U311">
            <v>1.4999999999999998E-2</v>
          </cell>
          <cell r="V311">
            <v>1.4999999999999998E-2</v>
          </cell>
          <cell r="W311">
            <v>1.4999999999999998E-2</v>
          </cell>
          <cell r="X311">
            <v>1.4999999999999998E-2</v>
          </cell>
        </row>
        <row r="312">
          <cell r="D312" t="str">
            <v>土系</v>
          </cell>
          <cell r="E312" t="str">
            <v>地脉</v>
          </cell>
          <cell r="F312">
            <v>0</v>
          </cell>
          <cell r="G312">
            <v>132</v>
          </cell>
          <cell r="H312">
            <v>23</v>
          </cell>
          <cell r="I312">
            <v>61</v>
          </cell>
          <cell r="J312">
            <v>18</v>
          </cell>
          <cell r="K312">
            <v>52</v>
          </cell>
          <cell r="L312">
            <v>0</v>
          </cell>
          <cell r="M312">
            <v>26</v>
          </cell>
          <cell r="N312">
            <v>0</v>
          </cell>
          <cell r="O312">
            <v>1.4111999999999998</v>
          </cell>
          <cell r="P312">
            <v>0.1</v>
          </cell>
          <cell r="Q312">
            <v>0.11100000000000002</v>
          </cell>
          <cell r="R312">
            <v>6.0499999999999998E-2</v>
          </cell>
          <cell r="S312">
            <v>4.9499999999999988E-2</v>
          </cell>
          <cell r="T312">
            <v>1.6499999999999997E-2</v>
          </cell>
          <cell r="U312">
            <v>1.6499999999999997E-2</v>
          </cell>
          <cell r="V312">
            <v>1.6499999999999997E-2</v>
          </cell>
          <cell r="W312">
            <v>1.6499999999999997E-2</v>
          </cell>
          <cell r="X312">
            <v>1.6499999999999997E-2</v>
          </cell>
        </row>
        <row r="313">
          <cell r="D313" t="str">
            <v>土系</v>
          </cell>
          <cell r="E313" t="str">
            <v>地脉</v>
          </cell>
          <cell r="F313">
            <v>0</v>
          </cell>
          <cell r="G313">
            <v>148</v>
          </cell>
          <cell r="H313">
            <v>24</v>
          </cell>
          <cell r="I313">
            <v>66</v>
          </cell>
          <cell r="J313">
            <v>20</v>
          </cell>
          <cell r="K313">
            <v>57</v>
          </cell>
          <cell r="L313">
            <v>0</v>
          </cell>
          <cell r="M313">
            <v>29</v>
          </cell>
          <cell r="N313">
            <v>0</v>
          </cell>
          <cell r="O313">
            <v>1.4388000000000001</v>
          </cell>
          <cell r="P313">
            <v>0.1</v>
          </cell>
          <cell r="Q313">
            <v>0.11200000000000002</v>
          </cell>
          <cell r="R313">
            <v>6.5999999999999989E-2</v>
          </cell>
          <cell r="S313">
            <v>5.3999999999999992E-2</v>
          </cell>
          <cell r="T313">
            <v>1.7999999999999999E-2</v>
          </cell>
          <cell r="U313">
            <v>1.7999999999999999E-2</v>
          </cell>
          <cell r="V313">
            <v>1.7999999999999999E-2</v>
          </cell>
          <cell r="W313">
            <v>1.7999999999999999E-2</v>
          </cell>
          <cell r="X313">
            <v>1.7999999999999999E-2</v>
          </cell>
        </row>
        <row r="314">
          <cell r="D314" t="str">
            <v>土系</v>
          </cell>
          <cell r="E314" t="str">
            <v>地脉</v>
          </cell>
          <cell r="F314">
            <v>0</v>
          </cell>
          <cell r="G314">
            <v>165</v>
          </cell>
          <cell r="H314">
            <v>27</v>
          </cell>
          <cell r="I314">
            <v>72</v>
          </cell>
          <cell r="J314">
            <v>22</v>
          </cell>
          <cell r="K314">
            <v>62</v>
          </cell>
          <cell r="L314">
            <v>0</v>
          </cell>
          <cell r="M314">
            <v>32</v>
          </cell>
          <cell r="N314">
            <v>0</v>
          </cell>
          <cell r="O314">
            <v>1.4663999999999999</v>
          </cell>
          <cell r="P314">
            <v>0.1</v>
          </cell>
          <cell r="Q314">
            <v>0.11300000000000002</v>
          </cell>
          <cell r="R314">
            <v>7.1499999999999994E-2</v>
          </cell>
          <cell r="S314">
            <v>5.8499999999999996E-2</v>
          </cell>
          <cell r="T314">
            <v>1.95E-2</v>
          </cell>
          <cell r="U314">
            <v>1.95E-2</v>
          </cell>
          <cell r="V314">
            <v>1.95E-2</v>
          </cell>
          <cell r="W314">
            <v>1.95E-2</v>
          </cell>
          <cell r="X314">
            <v>1.95E-2</v>
          </cell>
        </row>
        <row r="315">
          <cell r="D315" t="str">
            <v>土系</v>
          </cell>
          <cell r="E315" t="str">
            <v>地脉</v>
          </cell>
          <cell r="F315">
            <v>0</v>
          </cell>
          <cell r="G315">
            <v>187</v>
          </cell>
          <cell r="H315">
            <v>29</v>
          </cell>
          <cell r="I315">
            <v>76</v>
          </cell>
          <cell r="J315">
            <v>24</v>
          </cell>
          <cell r="K315">
            <v>68</v>
          </cell>
          <cell r="L315">
            <v>0</v>
          </cell>
          <cell r="M315">
            <v>36</v>
          </cell>
          <cell r="N315">
            <v>0</v>
          </cell>
          <cell r="O315">
            <v>1.494</v>
          </cell>
          <cell r="P315">
            <v>0.1</v>
          </cell>
          <cell r="Q315">
            <v>0.11400000000000002</v>
          </cell>
          <cell r="R315">
            <v>7.6999999999999999E-2</v>
          </cell>
          <cell r="S315">
            <v>6.3E-2</v>
          </cell>
          <cell r="T315">
            <v>2.1000000000000001E-2</v>
          </cell>
          <cell r="U315">
            <v>2.1000000000000001E-2</v>
          </cell>
          <cell r="V315">
            <v>2.1000000000000001E-2</v>
          </cell>
          <cell r="W315">
            <v>2.1000000000000001E-2</v>
          </cell>
          <cell r="X315">
            <v>2.1000000000000001E-2</v>
          </cell>
        </row>
        <row r="316">
          <cell r="D316" t="str">
            <v>土系</v>
          </cell>
          <cell r="E316" t="str">
            <v>地脉</v>
          </cell>
          <cell r="F316">
            <v>0</v>
          </cell>
          <cell r="G316">
            <v>205</v>
          </cell>
          <cell r="H316">
            <v>32</v>
          </cell>
          <cell r="I316">
            <v>82</v>
          </cell>
          <cell r="J316">
            <v>26</v>
          </cell>
          <cell r="K316">
            <v>73</v>
          </cell>
          <cell r="L316">
            <v>0</v>
          </cell>
          <cell r="M316">
            <v>39</v>
          </cell>
          <cell r="N316">
            <v>0</v>
          </cell>
          <cell r="O316">
            <v>1.5216000000000001</v>
          </cell>
          <cell r="P316">
            <v>0.1</v>
          </cell>
          <cell r="Q316">
            <v>0.11500000000000002</v>
          </cell>
          <cell r="R316">
            <v>8.2500000000000004E-2</v>
          </cell>
          <cell r="S316">
            <v>6.7500000000000004E-2</v>
          </cell>
          <cell r="T316">
            <v>2.2500000000000003E-2</v>
          </cell>
          <cell r="U316">
            <v>2.2500000000000003E-2</v>
          </cell>
          <cell r="V316">
            <v>2.2500000000000003E-2</v>
          </cell>
          <cell r="W316">
            <v>2.2500000000000003E-2</v>
          </cell>
          <cell r="X316">
            <v>2.2500000000000003E-2</v>
          </cell>
        </row>
        <row r="317">
          <cell r="D317" t="str">
            <v>土系</v>
          </cell>
          <cell r="E317" t="str">
            <v>地脉</v>
          </cell>
          <cell r="F317">
            <v>0</v>
          </cell>
          <cell r="G317">
            <v>223</v>
          </cell>
          <cell r="H317">
            <v>34</v>
          </cell>
          <cell r="I317">
            <v>88</v>
          </cell>
          <cell r="J317">
            <v>28</v>
          </cell>
          <cell r="K317">
            <v>79</v>
          </cell>
          <cell r="L317">
            <v>0</v>
          </cell>
          <cell r="M317">
            <v>43</v>
          </cell>
          <cell r="N317">
            <v>0</v>
          </cell>
          <cell r="O317">
            <v>1.5491999999999999</v>
          </cell>
          <cell r="P317">
            <v>0.1</v>
          </cell>
          <cell r="Q317">
            <v>0.11600000000000002</v>
          </cell>
          <cell r="R317">
            <v>8.8000000000000009E-2</v>
          </cell>
          <cell r="S317">
            <v>7.2000000000000008E-2</v>
          </cell>
          <cell r="T317">
            <v>2.4000000000000004E-2</v>
          </cell>
          <cell r="U317">
            <v>2.4000000000000004E-2</v>
          </cell>
          <cell r="V317">
            <v>2.4000000000000004E-2</v>
          </cell>
          <cell r="W317">
            <v>2.4000000000000004E-2</v>
          </cell>
          <cell r="X317">
            <v>2.4000000000000004E-2</v>
          </cell>
        </row>
        <row r="318">
          <cell r="D318" t="str">
            <v>土系</v>
          </cell>
          <cell r="E318" t="str">
            <v>地脉</v>
          </cell>
          <cell r="F318">
            <v>0</v>
          </cell>
          <cell r="G318">
            <v>241</v>
          </cell>
          <cell r="H318">
            <v>36</v>
          </cell>
          <cell r="I318">
            <v>96</v>
          </cell>
          <cell r="J318">
            <v>31</v>
          </cell>
          <cell r="K318">
            <v>84</v>
          </cell>
          <cell r="L318">
            <v>0</v>
          </cell>
          <cell r="M318">
            <v>47</v>
          </cell>
          <cell r="N318">
            <v>0</v>
          </cell>
          <cell r="O318">
            <v>1.5768</v>
          </cell>
          <cell r="P318">
            <v>0.1</v>
          </cell>
          <cell r="Q318">
            <v>0.11700000000000002</v>
          </cell>
          <cell r="R318">
            <v>9.3500000000000014E-2</v>
          </cell>
          <cell r="S318">
            <v>7.6500000000000012E-2</v>
          </cell>
          <cell r="T318">
            <v>2.5500000000000005E-2</v>
          </cell>
          <cell r="U318">
            <v>2.5500000000000005E-2</v>
          </cell>
          <cell r="V318">
            <v>2.5500000000000005E-2</v>
          </cell>
          <cell r="W318">
            <v>2.5500000000000005E-2</v>
          </cell>
          <cell r="X318">
            <v>2.5500000000000005E-2</v>
          </cell>
        </row>
        <row r="319">
          <cell r="D319" t="str">
            <v>土系</v>
          </cell>
          <cell r="E319" t="str">
            <v>地脉</v>
          </cell>
          <cell r="F319">
            <v>0</v>
          </cell>
          <cell r="G319">
            <v>259</v>
          </cell>
          <cell r="H319">
            <v>39</v>
          </cell>
          <cell r="I319">
            <v>102</v>
          </cell>
          <cell r="J319">
            <v>33</v>
          </cell>
          <cell r="K319">
            <v>90</v>
          </cell>
          <cell r="L319">
            <v>0</v>
          </cell>
          <cell r="M319">
            <v>51</v>
          </cell>
          <cell r="N319">
            <v>0</v>
          </cell>
          <cell r="O319">
            <v>1.6043999999999998</v>
          </cell>
          <cell r="P319">
            <v>0.1</v>
          </cell>
          <cell r="Q319">
            <v>0.11800000000000002</v>
          </cell>
          <cell r="R319">
            <v>9.9000000000000019E-2</v>
          </cell>
          <cell r="S319">
            <v>8.1000000000000016E-2</v>
          </cell>
          <cell r="T319">
            <v>2.7000000000000007E-2</v>
          </cell>
          <cell r="U319">
            <v>2.7000000000000007E-2</v>
          </cell>
          <cell r="V319">
            <v>2.7000000000000007E-2</v>
          </cell>
          <cell r="W319">
            <v>2.7000000000000007E-2</v>
          </cell>
          <cell r="X319">
            <v>2.7000000000000007E-2</v>
          </cell>
        </row>
        <row r="320">
          <cell r="D320" t="str">
            <v>土系</v>
          </cell>
          <cell r="E320" t="str">
            <v>地脉</v>
          </cell>
          <cell r="F320">
            <v>0</v>
          </cell>
          <cell r="G320">
            <v>279</v>
          </cell>
          <cell r="H320">
            <v>41</v>
          </cell>
          <cell r="I320">
            <v>109</v>
          </cell>
          <cell r="J320">
            <v>36</v>
          </cell>
          <cell r="K320">
            <v>97</v>
          </cell>
          <cell r="L320">
            <v>0</v>
          </cell>
          <cell r="M320">
            <v>55</v>
          </cell>
          <cell r="N320">
            <v>0</v>
          </cell>
          <cell r="O320">
            <v>1.6320000000000001</v>
          </cell>
          <cell r="P320">
            <v>0.1</v>
          </cell>
          <cell r="Q320">
            <v>0.11900000000000002</v>
          </cell>
          <cell r="R320">
            <v>0.10450000000000002</v>
          </cell>
          <cell r="S320">
            <v>8.550000000000002E-2</v>
          </cell>
          <cell r="T320">
            <v>2.8500000000000008E-2</v>
          </cell>
          <cell r="U320">
            <v>2.8500000000000008E-2</v>
          </cell>
          <cell r="V320">
            <v>2.8500000000000008E-2</v>
          </cell>
          <cell r="W320">
            <v>2.8500000000000008E-2</v>
          </cell>
          <cell r="X320">
            <v>2.8500000000000008E-2</v>
          </cell>
        </row>
        <row r="321">
          <cell r="D321" t="str">
            <v>土系</v>
          </cell>
          <cell r="E321" t="str">
            <v>地脉</v>
          </cell>
          <cell r="F321">
            <v>0</v>
          </cell>
          <cell r="G321">
            <v>301</v>
          </cell>
          <cell r="H321">
            <v>44</v>
          </cell>
          <cell r="I321">
            <v>116</v>
          </cell>
          <cell r="J321">
            <v>39</v>
          </cell>
          <cell r="K321">
            <v>103</v>
          </cell>
          <cell r="L321">
            <v>0</v>
          </cell>
          <cell r="M321">
            <v>59</v>
          </cell>
          <cell r="N321">
            <v>0</v>
          </cell>
          <cell r="O321">
            <v>1.6596</v>
          </cell>
          <cell r="P321">
            <v>0.1</v>
          </cell>
          <cell r="Q321">
            <v>0.12000000000000002</v>
          </cell>
          <cell r="R321">
            <v>0.11000000000000003</v>
          </cell>
          <cell r="S321">
            <v>9.0000000000000024E-2</v>
          </cell>
          <cell r="T321">
            <v>3.0000000000000009E-2</v>
          </cell>
          <cell r="U321">
            <v>3.0000000000000009E-2</v>
          </cell>
          <cell r="V321">
            <v>3.0000000000000009E-2</v>
          </cell>
          <cell r="W321">
            <v>3.0000000000000009E-2</v>
          </cell>
          <cell r="X321">
            <v>3.0000000000000009E-2</v>
          </cell>
        </row>
        <row r="322">
          <cell r="D322" t="str">
            <v>土系</v>
          </cell>
          <cell r="E322" t="str">
            <v>地脉</v>
          </cell>
          <cell r="F322">
            <v>0</v>
          </cell>
          <cell r="G322">
            <v>321</v>
          </cell>
          <cell r="H322">
            <v>46</v>
          </cell>
          <cell r="I322">
            <v>123</v>
          </cell>
          <cell r="J322">
            <v>41</v>
          </cell>
          <cell r="K322">
            <v>110</v>
          </cell>
          <cell r="L322">
            <v>0</v>
          </cell>
          <cell r="M322">
            <v>63</v>
          </cell>
          <cell r="N322">
            <v>0</v>
          </cell>
          <cell r="O322">
            <v>1.6871999999999998</v>
          </cell>
          <cell r="P322">
            <v>0.1</v>
          </cell>
          <cell r="Q322">
            <v>0.12100000000000002</v>
          </cell>
          <cell r="R322">
            <v>0.11550000000000003</v>
          </cell>
          <cell r="S322">
            <v>9.4500000000000028E-2</v>
          </cell>
          <cell r="T322">
            <v>3.1500000000000007E-2</v>
          </cell>
          <cell r="U322">
            <v>3.1500000000000007E-2</v>
          </cell>
          <cell r="V322">
            <v>3.1500000000000007E-2</v>
          </cell>
          <cell r="W322">
            <v>3.1500000000000007E-2</v>
          </cell>
          <cell r="X322">
            <v>3.1500000000000007E-2</v>
          </cell>
        </row>
        <row r="323">
          <cell r="D323" t="str">
            <v>土系</v>
          </cell>
          <cell r="E323" t="str">
            <v>地脉</v>
          </cell>
          <cell r="F323">
            <v>0</v>
          </cell>
          <cell r="G323">
            <v>342</v>
          </cell>
          <cell r="H323">
            <v>48</v>
          </cell>
          <cell r="I323">
            <v>132</v>
          </cell>
          <cell r="J323">
            <v>44</v>
          </cell>
          <cell r="K323">
            <v>116</v>
          </cell>
          <cell r="L323">
            <v>0</v>
          </cell>
          <cell r="M323">
            <v>67</v>
          </cell>
          <cell r="N323">
            <v>0</v>
          </cell>
          <cell r="O323">
            <v>1.7148000000000001</v>
          </cell>
          <cell r="P323">
            <v>0.1</v>
          </cell>
          <cell r="Q323">
            <v>0.12200000000000003</v>
          </cell>
          <cell r="R323">
            <v>0.12100000000000004</v>
          </cell>
          <cell r="S323">
            <v>9.9000000000000032E-2</v>
          </cell>
          <cell r="T323">
            <v>3.3000000000000008E-2</v>
          </cell>
          <cell r="U323">
            <v>3.3000000000000008E-2</v>
          </cell>
          <cell r="V323">
            <v>3.3000000000000008E-2</v>
          </cell>
          <cell r="W323">
            <v>3.3000000000000008E-2</v>
          </cell>
          <cell r="X323">
            <v>3.3000000000000008E-2</v>
          </cell>
        </row>
        <row r="324">
          <cell r="D324" t="str">
            <v>土系</v>
          </cell>
          <cell r="E324" t="str">
            <v>地脉</v>
          </cell>
          <cell r="F324">
            <v>0</v>
          </cell>
          <cell r="G324">
            <v>364</v>
          </cell>
          <cell r="H324">
            <v>51</v>
          </cell>
          <cell r="I324">
            <v>139</v>
          </cell>
          <cell r="J324">
            <v>47</v>
          </cell>
          <cell r="K324">
            <v>123</v>
          </cell>
          <cell r="L324">
            <v>0</v>
          </cell>
          <cell r="M324">
            <v>72</v>
          </cell>
          <cell r="N324">
            <v>0</v>
          </cell>
          <cell r="O324">
            <v>1.7423999999999999</v>
          </cell>
          <cell r="P324">
            <v>0.1</v>
          </cell>
          <cell r="Q324">
            <v>0.12300000000000003</v>
          </cell>
          <cell r="R324">
            <v>0.12650000000000006</v>
          </cell>
          <cell r="S324">
            <v>0.10350000000000004</v>
          </cell>
          <cell r="T324">
            <v>3.450000000000001E-2</v>
          </cell>
          <cell r="U324">
            <v>3.450000000000001E-2</v>
          </cell>
          <cell r="V324">
            <v>3.450000000000001E-2</v>
          </cell>
          <cell r="W324">
            <v>3.450000000000001E-2</v>
          </cell>
          <cell r="X324">
            <v>3.450000000000001E-2</v>
          </cell>
        </row>
        <row r="325">
          <cell r="D325" t="str">
            <v>土系</v>
          </cell>
          <cell r="E325" t="str">
            <v>地脉</v>
          </cell>
          <cell r="F325">
            <v>0</v>
          </cell>
          <cell r="G325">
            <v>388</v>
          </cell>
          <cell r="H325">
            <v>53</v>
          </cell>
          <cell r="I325">
            <v>147</v>
          </cell>
          <cell r="J325">
            <v>50</v>
          </cell>
          <cell r="K325">
            <v>130</v>
          </cell>
          <cell r="L325">
            <v>0</v>
          </cell>
          <cell r="M325">
            <v>76</v>
          </cell>
          <cell r="N325">
            <v>0</v>
          </cell>
          <cell r="O325">
            <v>1.77</v>
          </cell>
          <cell r="P325">
            <v>0.1</v>
          </cell>
          <cell r="Q325">
            <v>0.12400000000000003</v>
          </cell>
          <cell r="R325">
            <v>0.13200000000000006</v>
          </cell>
          <cell r="S325">
            <v>0.10800000000000004</v>
          </cell>
          <cell r="T325">
            <v>3.6000000000000011E-2</v>
          </cell>
          <cell r="U325">
            <v>3.6000000000000011E-2</v>
          </cell>
          <cell r="V325">
            <v>3.6000000000000011E-2</v>
          </cell>
          <cell r="W325">
            <v>3.6000000000000011E-2</v>
          </cell>
          <cell r="X325">
            <v>3.6000000000000011E-2</v>
          </cell>
        </row>
        <row r="326">
          <cell r="D326" t="str">
            <v>土系</v>
          </cell>
          <cell r="E326" t="str">
            <v>地脉</v>
          </cell>
          <cell r="F326">
            <v>0</v>
          </cell>
          <cell r="G326">
            <v>412</v>
          </cell>
          <cell r="H326">
            <v>56</v>
          </cell>
          <cell r="I326">
            <v>156</v>
          </cell>
          <cell r="J326">
            <v>53</v>
          </cell>
          <cell r="K326">
            <v>138</v>
          </cell>
          <cell r="L326">
            <v>0</v>
          </cell>
          <cell r="M326">
            <v>81</v>
          </cell>
          <cell r="N326">
            <v>0</v>
          </cell>
          <cell r="O326">
            <v>1.7975999999999999</v>
          </cell>
          <cell r="P326">
            <v>0.1</v>
          </cell>
          <cell r="Q326">
            <v>0.12500000000000003</v>
          </cell>
          <cell r="R326">
            <v>0.13750000000000004</v>
          </cell>
          <cell r="S326">
            <v>0.11250000000000004</v>
          </cell>
          <cell r="T326">
            <v>3.7500000000000012E-2</v>
          </cell>
          <cell r="U326">
            <v>3.7500000000000012E-2</v>
          </cell>
          <cell r="V326">
            <v>3.7500000000000012E-2</v>
          </cell>
          <cell r="W326">
            <v>3.7500000000000012E-2</v>
          </cell>
          <cell r="X326">
            <v>3.7500000000000012E-2</v>
          </cell>
        </row>
        <row r="327">
          <cell r="D327" t="str">
            <v>土系</v>
          </cell>
          <cell r="E327" t="str">
            <v>地脉</v>
          </cell>
          <cell r="F327">
            <v>0</v>
          </cell>
          <cell r="G327">
            <v>436</v>
          </cell>
          <cell r="H327">
            <v>58</v>
          </cell>
          <cell r="I327">
            <v>164</v>
          </cell>
          <cell r="J327">
            <v>56</v>
          </cell>
          <cell r="K327">
            <v>146</v>
          </cell>
          <cell r="L327">
            <v>0</v>
          </cell>
          <cell r="M327">
            <v>86</v>
          </cell>
          <cell r="N327">
            <v>0</v>
          </cell>
          <cell r="O327">
            <v>1.8251999999999997</v>
          </cell>
          <cell r="P327">
            <v>0.1</v>
          </cell>
          <cell r="Q327">
            <v>0.12600000000000003</v>
          </cell>
          <cell r="R327">
            <v>0.14300000000000004</v>
          </cell>
          <cell r="S327">
            <v>0.11700000000000005</v>
          </cell>
          <cell r="T327">
            <v>3.9000000000000014E-2</v>
          </cell>
          <cell r="U327">
            <v>3.9000000000000014E-2</v>
          </cell>
          <cell r="V327">
            <v>3.9000000000000014E-2</v>
          </cell>
          <cell r="W327">
            <v>3.9000000000000014E-2</v>
          </cell>
          <cell r="X327">
            <v>3.9000000000000014E-2</v>
          </cell>
        </row>
        <row r="328">
          <cell r="D328" t="str">
            <v>土系</v>
          </cell>
          <cell r="E328" t="str">
            <v>地脉</v>
          </cell>
          <cell r="F328">
            <v>0</v>
          </cell>
          <cell r="G328">
            <v>459</v>
          </cell>
          <cell r="H328">
            <v>60</v>
          </cell>
          <cell r="I328">
            <v>174</v>
          </cell>
          <cell r="J328">
            <v>60</v>
          </cell>
          <cell r="K328">
            <v>153</v>
          </cell>
          <cell r="L328">
            <v>0</v>
          </cell>
          <cell r="M328">
            <v>91</v>
          </cell>
          <cell r="N328">
            <v>0</v>
          </cell>
          <cell r="O328">
            <v>1.8528</v>
          </cell>
          <cell r="P328">
            <v>0.1</v>
          </cell>
          <cell r="Q328">
            <v>0.12700000000000003</v>
          </cell>
          <cell r="R328">
            <v>0.14850000000000005</v>
          </cell>
          <cell r="S328">
            <v>0.12150000000000005</v>
          </cell>
          <cell r="T328">
            <v>4.0500000000000015E-2</v>
          </cell>
          <cell r="U328">
            <v>4.0500000000000015E-2</v>
          </cell>
          <cell r="V328">
            <v>4.0500000000000015E-2</v>
          </cell>
          <cell r="W328">
            <v>4.0500000000000015E-2</v>
          </cell>
          <cell r="X328">
            <v>4.0500000000000015E-2</v>
          </cell>
        </row>
        <row r="329">
          <cell r="D329" t="str">
            <v>土系</v>
          </cell>
          <cell r="E329" t="str">
            <v>地脉</v>
          </cell>
          <cell r="F329">
            <v>0</v>
          </cell>
          <cell r="G329">
            <v>483</v>
          </cell>
          <cell r="H329">
            <v>63</v>
          </cell>
          <cell r="I329">
            <v>182</v>
          </cell>
          <cell r="J329">
            <v>63</v>
          </cell>
          <cell r="K329">
            <v>162</v>
          </cell>
          <cell r="L329">
            <v>0</v>
          </cell>
          <cell r="M329">
            <v>96</v>
          </cell>
          <cell r="N329">
            <v>0</v>
          </cell>
          <cell r="O329">
            <v>1.8803999999999998</v>
          </cell>
          <cell r="P329">
            <v>0.1</v>
          </cell>
          <cell r="Q329">
            <v>0.12800000000000003</v>
          </cell>
          <cell r="R329">
            <v>0.15400000000000005</v>
          </cell>
          <cell r="S329">
            <v>0.12600000000000006</v>
          </cell>
          <cell r="T329">
            <v>4.2000000000000016E-2</v>
          </cell>
          <cell r="U329">
            <v>4.2000000000000016E-2</v>
          </cell>
          <cell r="V329">
            <v>4.2000000000000016E-2</v>
          </cell>
          <cell r="W329">
            <v>4.2000000000000016E-2</v>
          </cell>
          <cell r="X329">
            <v>4.2000000000000016E-2</v>
          </cell>
        </row>
        <row r="330">
          <cell r="D330" t="str">
            <v>土系</v>
          </cell>
          <cell r="E330" t="str">
            <v>地脉</v>
          </cell>
          <cell r="F330">
            <v>0</v>
          </cell>
          <cell r="G330">
            <v>510</v>
          </cell>
          <cell r="H330">
            <v>65</v>
          </cell>
          <cell r="I330">
            <v>192</v>
          </cell>
          <cell r="J330">
            <v>66</v>
          </cell>
          <cell r="K330">
            <v>170</v>
          </cell>
          <cell r="L330">
            <v>0</v>
          </cell>
          <cell r="M330">
            <v>100</v>
          </cell>
          <cell r="N330">
            <v>0</v>
          </cell>
          <cell r="O330">
            <v>1.9079999999999997</v>
          </cell>
          <cell r="P330">
            <v>0.1</v>
          </cell>
          <cell r="Q330">
            <v>0.12900000000000003</v>
          </cell>
          <cell r="R330">
            <v>0.15950000000000006</v>
          </cell>
          <cell r="S330">
            <v>0.13050000000000006</v>
          </cell>
          <cell r="T330">
            <v>4.3500000000000018E-2</v>
          </cell>
          <cell r="U330">
            <v>4.3500000000000018E-2</v>
          </cell>
          <cell r="V330">
            <v>4.3500000000000018E-2</v>
          </cell>
          <cell r="W330">
            <v>4.3500000000000018E-2</v>
          </cell>
          <cell r="X330">
            <v>4.3500000000000018E-2</v>
          </cell>
        </row>
        <row r="331">
          <cell r="D331" t="str">
            <v>土系</v>
          </cell>
          <cell r="E331" t="str">
            <v>地脉</v>
          </cell>
          <cell r="F331">
            <v>0</v>
          </cell>
          <cell r="G331">
            <v>537</v>
          </cell>
          <cell r="H331">
            <v>68</v>
          </cell>
          <cell r="I331">
            <v>201</v>
          </cell>
          <cell r="J331">
            <v>69</v>
          </cell>
          <cell r="K331">
            <v>178</v>
          </cell>
          <cell r="L331">
            <v>0</v>
          </cell>
          <cell r="M331">
            <v>105</v>
          </cell>
          <cell r="N331">
            <v>0</v>
          </cell>
          <cell r="O331">
            <v>1.9356</v>
          </cell>
          <cell r="P331">
            <v>0.1</v>
          </cell>
          <cell r="Q331">
            <v>0.13000000000000003</v>
          </cell>
          <cell r="R331">
            <v>0.16500000000000006</v>
          </cell>
          <cell r="S331">
            <v>0.13500000000000006</v>
          </cell>
          <cell r="T331">
            <v>4.5000000000000019E-2</v>
          </cell>
          <cell r="U331">
            <v>4.5000000000000019E-2</v>
          </cell>
          <cell r="V331">
            <v>4.5000000000000019E-2</v>
          </cell>
          <cell r="W331">
            <v>4.5000000000000019E-2</v>
          </cell>
          <cell r="X331">
            <v>4.5000000000000019E-2</v>
          </cell>
        </row>
        <row r="332">
          <cell r="D332" t="str">
            <v>土系</v>
          </cell>
          <cell r="E332" t="str">
            <v>地脉</v>
          </cell>
          <cell r="F332">
            <v>0</v>
          </cell>
          <cell r="G332">
            <v>564</v>
          </cell>
          <cell r="H332">
            <v>70</v>
          </cell>
          <cell r="I332">
            <v>211</v>
          </cell>
          <cell r="J332">
            <v>72</v>
          </cell>
          <cell r="K332">
            <v>187</v>
          </cell>
          <cell r="L332">
            <v>0</v>
          </cell>
          <cell r="M332">
            <v>110</v>
          </cell>
          <cell r="N332">
            <v>0</v>
          </cell>
          <cell r="O332">
            <v>1.9632000000000001</v>
          </cell>
          <cell r="P332">
            <v>0.1</v>
          </cell>
          <cell r="Q332">
            <v>0.13100000000000003</v>
          </cell>
          <cell r="R332">
            <v>0.17050000000000007</v>
          </cell>
          <cell r="S332">
            <v>0.13950000000000007</v>
          </cell>
          <cell r="T332">
            <v>4.650000000000002E-2</v>
          </cell>
          <cell r="U332">
            <v>4.650000000000002E-2</v>
          </cell>
          <cell r="V332">
            <v>4.650000000000002E-2</v>
          </cell>
          <cell r="W332">
            <v>4.650000000000002E-2</v>
          </cell>
          <cell r="X332">
            <v>4.650000000000002E-2</v>
          </cell>
        </row>
        <row r="333">
          <cell r="D333" t="str">
            <v>土系</v>
          </cell>
          <cell r="E333" t="str">
            <v>地脉</v>
          </cell>
          <cell r="F333">
            <v>0</v>
          </cell>
          <cell r="G333">
            <v>590</v>
          </cell>
          <cell r="H333">
            <v>72</v>
          </cell>
          <cell r="I333">
            <v>222</v>
          </cell>
          <cell r="J333">
            <v>76</v>
          </cell>
          <cell r="K333">
            <v>196</v>
          </cell>
          <cell r="L333">
            <v>0</v>
          </cell>
          <cell r="M333">
            <v>116</v>
          </cell>
          <cell r="N333">
            <v>0</v>
          </cell>
          <cell r="O333">
            <v>1.9907999999999997</v>
          </cell>
          <cell r="P333">
            <v>0.1</v>
          </cell>
          <cell r="Q333">
            <v>0.13200000000000003</v>
          </cell>
          <cell r="R333">
            <v>0.17600000000000007</v>
          </cell>
          <cell r="S333">
            <v>0.14400000000000007</v>
          </cell>
          <cell r="T333">
            <v>4.8000000000000022E-2</v>
          </cell>
          <cell r="U333">
            <v>4.8000000000000022E-2</v>
          </cell>
          <cell r="V333">
            <v>4.8000000000000022E-2</v>
          </cell>
          <cell r="W333">
            <v>4.8000000000000022E-2</v>
          </cell>
          <cell r="X333">
            <v>4.8000000000000022E-2</v>
          </cell>
        </row>
        <row r="334">
          <cell r="D334" t="str">
            <v>土系</v>
          </cell>
          <cell r="E334" t="str">
            <v>地脉</v>
          </cell>
          <cell r="F334">
            <v>0</v>
          </cell>
          <cell r="G334">
            <v>616</v>
          </cell>
          <cell r="H334">
            <v>75</v>
          </cell>
          <cell r="I334">
            <v>232</v>
          </cell>
          <cell r="J334">
            <v>80</v>
          </cell>
          <cell r="K334">
            <v>205</v>
          </cell>
          <cell r="L334">
            <v>0</v>
          </cell>
          <cell r="M334">
            <v>121</v>
          </cell>
          <cell r="N334">
            <v>0</v>
          </cell>
          <cell r="O334">
            <v>2.0183999999999997</v>
          </cell>
          <cell r="P334">
            <v>0.1</v>
          </cell>
          <cell r="Q334">
            <v>0.13300000000000003</v>
          </cell>
          <cell r="R334">
            <v>0.18150000000000008</v>
          </cell>
          <cell r="S334">
            <v>0.14850000000000008</v>
          </cell>
          <cell r="T334">
            <v>4.9500000000000023E-2</v>
          </cell>
          <cell r="U334">
            <v>4.9500000000000023E-2</v>
          </cell>
          <cell r="V334">
            <v>4.9500000000000023E-2</v>
          </cell>
          <cell r="W334">
            <v>4.9500000000000023E-2</v>
          </cell>
          <cell r="X334">
            <v>4.9500000000000023E-2</v>
          </cell>
        </row>
        <row r="335">
          <cell r="D335" t="str">
            <v>土系</v>
          </cell>
          <cell r="E335" t="str">
            <v>地脉</v>
          </cell>
          <cell r="F335">
            <v>0</v>
          </cell>
          <cell r="G335">
            <v>644</v>
          </cell>
          <cell r="H335">
            <v>77</v>
          </cell>
          <cell r="I335">
            <v>242</v>
          </cell>
          <cell r="J335">
            <v>84</v>
          </cell>
          <cell r="K335">
            <v>214</v>
          </cell>
          <cell r="L335">
            <v>0</v>
          </cell>
          <cell r="M335">
            <v>127</v>
          </cell>
          <cell r="N335">
            <v>0</v>
          </cell>
          <cell r="O335">
            <v>2.0459999999999998</v>
          </cell>
          <cell r="P335">
            <v>0.1</v>
          </cell>
          <cell r="Q335">
            <v>0.13400000000000004</v>
          </cell>
          <cell r="R335">
            <v>0.18700000000000008</v>
          </cell>
          <cell r="S335">
            <v>0.15300000000000008</v>
          </cell>
          <cell r="T335">
            <v>5.1000000000000024E-2</v>
          </cell>
          <cell r="U335">
            <v>5.1000000000000024E-2</v>
          </cell>
          <cell r="V335">
            <v>5.1000000000000024E-2</v>
          </cell>
          <cell r="W335">
            <v>5.1000000000000024E-2</v>
          </cell>
          <cell r="X335">
            <v>5.1000000000000024E-2</v>
          </cell>
        </row>
        <row r="336">
          <cell r="D336" t="str">
            <v>土系</v>
          </cell>
          <cell r="E336" t="str">
            <v>地脉</v>
          </cell>
          <cell r="F336">
            <v>0</v>
          </cell>
          <cell r="G336">
            <v>674</v>
          </cell>
          <cell r="H336">
            <v>80</v>
          </cell>
          <cell r="I336">
            <v>253</v>
          </cell>
          <cell r="J336">
            <v>87</v>
          </cell>
          <cell r="K336">
            <v>224</v>
          </cell>
          <cell r="L336">
            <v>0</v>
          </cell>
          <cell r="M336">
            <v>132</v>
          </cell>
          <cell r="N336">
            <v>0</v>
          </cell>
          <cell r="O336">
            <v>2.0735999999999999</v>
          </cell>
          <cell r="P336">
            <v>0.1</v>
          </cell>
          <cell r="Q336">
            <v>0.13500000000000004</v>
          </cell>
          <cell r="R336">
            <v>0.19250000000000009</v>
          </cell>
          <cell r="S336">
            <v>0.15750000000000008</v>
          </cell>
          <cell r="T336">
            <v>5.2500000000000026E-2</v>
          </cell>
          <cell r="U336">
            <v>5.2500000000000026E-2</v>
          </cell>
          <cell r="V336">
            <v>5.2500000000000026E-2</v>
          </cell>
          <cell r="W336">
            <v>5.2500000000000026E-2</v>
          </cell>
          <cell r="X336">
            <v>5.2500000000000026E-2</v>
          </cell>
        </row>
        <row r="337">
          <cell r="D337" t="str">
            <v>土系</v>
          </cell>
          <cell r="E337" t="str">
            <v>地脉</v>
          </cell>
          <cell r="F337">
            <v>0</v>
          </cell>
          <cell r="G337">
            <v>704</v>
          </cell>
          <cell r="H337">
            <v>84</v>
          </cell>
          <cell r="I337">
            <v>264</v>
          </cell>
          <cell r="J337">
            <v>91</v>
          </cell>
          <cell r="K337">
            <v>234</v>
          </cell>
          <cell r="L337">
            <v>0</v>
          </cell>
          <cell r="M337">
            <v>138</v>
          </cell>
          <cell r="N337">
            <v>0</v>
          </cell>
          <cell r="O337">
            <v>2.1012</v>
          </cell>
          <cell r="P337">
            <v>0.1</v>
          </cell>
          <cell r="Q337">
            <v>0.13600000000000004</v>
          </cell>
          <cell r="R337">
            <v>0.19800000000000009</v>
          </cell>
          <cell r="S337">
            <v>0.16200000000000009</v>
          </cell>
          <cell r="T337">
            <v>5.4000000000000027E-2</v>
          </cell>
          <cell r="U337">
            <v>5.4000000000000027E-2</v>
          </cell>
          <cell r="V337">
            <v>5.4000000000000027E-2</v>
          </cell>
          <cell r="W337">
            <v>5.4000000000000027E-2</v>
          </cell>
          <cell r="X337">
            <v>5.4000000000000027E-2</v>
          </cell>
        </row>
        <row r="338">
          <cell r="D338" t="str">
            <v>土系</v>
          </cell>
          <cell r="E338" t="str">
            <v>地脉</v>
          </cell>
          <cell r="F338">
            <v>0</v>
          </cell>
          <cell r="G338">
            <v>733</v>
          </cell>
          <cell r="H338">
            <v>87</v>
          </cell>
          <cell r="I338">
            <v>276</v>
          </cell>
          <cell r="J338">
            <v>95</v>
          </cell>
          <cell r="K338">
            <v>244</v>
          </cell>
          <cell r="L338">
            <v>0</v>
          </cell>
          <cell r="M338">
            <v>144</v>
          </cell>
          <cell r="N338">
            <v>0</v>
          </cell>
          <cell r="O338">
            <v>2.1288</v>
          </cell>
          <cell r="P338">
            <v>0.1</v>
          </cell>
          <cell r="Q338">
            <v>0.13700000000000004</v>
          </cell>
          <cell r="R338">
            <v>0.2035000000000001</v>
          </cell>
          <cell r="S338">
            <v>0.16650000000000009</v>
          </cell>
          <cell r="T338">
            <v>5.5500000000000028E-2</v>
          </cell>
          <cell r="U338">
            <v>5.5500000000000028E-2</v>
          </cell>
          <cell r="V338">
            <v>5.5500000000000028E-2</v>
          </cell>
          <cell r="W338">
            <v>5.5500000000000028E-2</v>
          </cell>
          <cell r="X338">
            <v>5.5500000000000028E-2</v>
          </cell>
        </row>
        <row r="339">
          <cell r="D339" t="str">
            <v>土系</v>
          </cell>
          <cell r="E339" t="str">
            <v>地脉</v>
          </cell>
          <cell r="F339">
            <v>0</v>
          </cell>
          <cell r="G339">
            <v>762</v>
          </cell>
          <cell r="H339">
            <v>90</v>
          </cell>
          <cell r="I339">
            <v>288</v>
          </cell>
          <cell r="J339">
            <v>99</v>
          </cell>
          <cell r="K339">
            <v>254</v>
          </cell>
          <cell r="L339">
            <v>0</v>
          </cell>
          <cell r="M339">
            <v>149</v>
          </cell>
          <cell r="N339">
            <v>0</v>
          </cell>
          <cell r="O339">
            <v>2.1563999999999997</v>
          </cell>
          <cell r="P339">
            <v>0.1</v>
          </cell>
          <cell r="Q339">
            <v>0.13800000000000004</v>
          </cell>
          <cell r="R339">
            <v>0.2090000000000001</v>
          </cell>
          <cell r="S339">
            <v>0.1710000000000001</v>
          </cell>
          <cell r="T339">
            <v>5.700000000000003E-2</v>
          </cell>
          <cell r="U339">
            <v>5.700000000000003E-2</v>
          </cell>
          <cell r="V339">
            <v>5.700000000000003E-2</v>
          </cell>
          <cell r="W339">
            <v>5.700000000000003E-2</v>
          </cell>
          <cell r="X339">
            <v>5.700000000000003E-2</v>
          </cell>
        </row>
        <row r="340">
          <cell r="D340" t="str">
            <v>土系</v>
          </cell>
          <cell r="E340" t="str">
            <v>地脉</v>
          </cell>
          <cell r="F340">
            <v>0</v>
          </cell>
          <cell r="G340">
            <v>790</v>
          </cell>
          <cell r="H340">
            <v>93</v>
          </cell>
          <cell r="I340">
            <v>300</v>
          </cell>
          <cell r="J340">
            <v>103</v>
          </cell>
          <cell r="K340">
            <v>265</v>
          </cell>
          <cell r="L340">
            <v>0</v>
          </cell>
          <cell r="M340">
            <v>155</v>
          </cell>
          <cell r="N340">
            <v>0</v>
          </cell>
          <cell r="O340">
            <v>2.1840000000000002</v>
          </cell>
          <cell r="P340">
            <v>0.1</v>
          </cell>
          <cell r="Q340">
            <v>0.13900000000000004</v>
          </cell>
          <cell r="R340">
            <v>0.21450000000000011</v>
          </cell>
          <cell r="S340">
            <v>0.1755000000000001</v>
          </cell>
          <cell r="T340">
            <v>5.8500000000000031E-2</v>
          </cell>
          <cell r="U340">
            <v>5.8500000000000031E-2</v>
          </cell>
          <cell r="V340">
            <v>5.8500000000000031E-2</v>
          </cell>
          <cell r="W340">
            <v>5.8500000000000031E-2</v>
          </cell>
          <cell r="X340">
            <v>5.8500000000000031E-2</v>
          </cell>
        </row>
        <row r="341">
          <cell r="D341" t="str">
            <v>土系</v>
          </cell>
          <cell r="E341" t="str">
            <v>地脉</v>
          </cell>
          <cell r="F341">
            <v>0</v>
          </cell>
          <cell r="G341">
            <v>822</v>
          </cell>
          <cell r="H341">
            <v>96</v>
          </cell>
          <cell r="I341">
            <v>312</v>
          </cell>
          <cell r="J341">
            <v>107</v>
          </cell>
          <cell r="K341">
            <v>276</v>
          </cell>
          <cell r="L341">
            <v>0</v>
          </cell>
          <cell r="M341">
            <v>160</v>
          </cell>
          <cell r="N341">
            <v>0</v>
          </cell>
          <cell r="O341">
            <v>2.2115999999999998</v>
          </cell>
          <cell r="P341">
            <v>0.1</v>
          </cell>
          <cell r="Q341">
            <v>0.14000000000000004</v>
          </cell>
          <cell r="R341">
            <v>0.22000000000000011</v>
          </cell>
          <cell r="S341">
            <v>0.1800000000000001</v>
          </cell>
          <cell r="T341">
            <v>6.0000000000000032E-2</v>
          </cell>
          <cell r="U341">
            <v>6.0000000000000032E-2</v>
          </cell>
          <cell r="V341">
            <v>6.0000000000000032E-2</v>
          </cell>
          <cell r="W341">
            <v>6.0000000000000032E-2</v>
          </cell>
          <cell r="X341">
            <v>6.0000000000000032E-2</v>
          </cell>
        </row>
        <row r="342">
          <cell r="D342" t="str">
            <v>土系</v>
          </cell>
          <cell r="E342" t="str">
            <v>地脉</v>
          </cell>
          <cell r="F342">
            <v>0</v>
          </cell>
          <cell r="G342">
            <v>853</v>
          </cell>
          <cell r="H342">
            <v>100</v>
          </cell>
          <cell r="I342">
            <v>324</v>
          </cell>
          <cell r="J342">
            <v>111</v>
          </cell>
          <cell r="K342">
            <v>285</v>
          </cell>
          <cell r="L342">
            <v>0</v>
          </cell>
          <cell r="M342">
            <v>167</v>
          </cell>
          <cell r="N342">
            <v>0</v>
          </cell>
          <cell r="O342">
            <v>2.2391999999999999</v>
          </cell>
          <cell r="P342">
            <v>0.1</v>
          </cell>
          <cell r="Q342">
            <v>0.14100000000000004</v>
          </cell>
          <cell r="R342">
            <v>0.22550000000000012</v>
          </cell>
          <cell r="S342">
            <v>0.18450000000000011</v>
          </cell>
          <cell r="T342">
            <v>6.1500000000000034E-2</v>
          </cell>
          <cell r="U342">
            <v>6.1500000000000034E-2</v>
          </cell>
          <cell r="V342">
            <v>6.1500000000000034E-2</v>
          </cell>
          <cell r="W342">
            <v>6.1500000000000034E-2</v>
          </cell>
          <cell r="X342">
            <v>6.1500000000000034E-2</v>
          </cell>
        </row>
        <row r="343">
          <cell r="D343" t="str">
            <v>土系</v>
          </cell>
          <cell r="E343" t="str">
            <v>地脉</v>
          </cell>
          <cell r="F343">
            <v>0</v>
          </cell>
          <cell r="G343">
            <v>885</v>
          </cell>
          <cell r="H343">
            <v>103</v>
          </cell>
          <cell r="I343">
            <v>336</v>
          </cell>
          <cell r="J343">
            <v>115</v>
          </cell>
          <cell r="K343">
            <v>297</v>
          </cell>
          <cell r="L343">
            <v>0</v>
          </cell>
          <cell r="M343">
            <v>173</v>
          </cell>
          <cell r="N343">
            <v>0</v>
          </cell>
          <cell r="O343">
            <v>2.2667999999999995</v>
          </cell>
          <cell r="P343">
            <v>0.1</v>
          </cell>
          <cell r="Q343">
            <v>0.14200000000000004</v>
          </cell>
          <cell r="R343">
            <v>0.23100000000000012</v>
          </cell>
          <cell r="S343">
            <v>0.18900000000000008</v>
          </cell>
          <cell r="T343">
            <v>6.3000000000000028E-2</v>
          </cell>
          <cell r="U343">
            <v>6.3000000000000028E-2</v>
          </cell>
          <cell r="V343">
            <v>6.3000000000000028E-2</v>
          </cell>
          <cell r="W343">
            <v>6.3000000000000028E-2</v>
          </cell>
          <cell r="X343">
            <v>6.3000000000000028E-2</v>
          </cell>
        </row>
        <row r="344">
          <cell r="D344" t="str">
            <v>土系</v>
          </cell>
          <cell r="E344" t="str">
            <v>地脉</v>
          </cell>
          <cell r="F344">
            <v>0</v>
          </cell>
          <cell r="G344">
            <v>918</v>
          </cell>
          <cell r="H344">
            <v>106</v>
          </cell>
          <cell r="I344">
            <v>349</v>
          </cell>
          <cell r="J344">
            <v>119</v>
          </cell>
          <cell r="K344">
            <v>308</v>
          </cell>
          <cell r="L344">
            <v>0</v>
          </cell>
          <cell r="M344">
            <v>180</v>
          </cell>
          <cell r="N344">
            <v>0</v>
          </cell>
          <cell r="O344">
            <v>2.2944</v>
          </cell>
          <cell r="P344">
            <v>0.1</v>
          </cell>
          <cell r="Q344">
            <v>0.14300000000000004</v>
          </cell>
          <cell r="R344">
            <v>0.23650000000000013</v>
          </cell>
          <cell r="S344">
            <v>0.19350000000000009</v>
          </cell>
          <cell r="T344">
            <v>6.450000000000003E-2</v>
          </cell>
          <cell r="U344">
            <v>6.450000000000003E-2</v>
          </cell>
          <cell r="V344">
            <v>6.450000000000003E-2</v>
          </cell>
          <cell r="W344">
            <v>6.450000000000003E-2</v>
          </cell>
          <cell r="X344">
            <v>6.450000000000003E-2</v>
          </cell>
        </row>
        <row r="345">
          <cell r="D345" t="str">
            <v>土系</v>
          </cell>
          <cell r="E345" t="str">
            <v>地脉</v>
          </cell>
          <cell r="F345">
            <v>0</v>
          </cell>
          <cell r="G345">
            <v>949</v>
          </cell>
          <cell r="H345">
            <v>109</v>
          </cell>
          <cell r="I345">
            <v>362</v>
          </cell>
          <cell r="J345">
            <v>123</v>
          </cell>
          <cell r="K345">
            <v>320</v>
          </cell>
          <cell r="L345">
            <v>0</v>
          </cell>
          <cell r="M345">
            <v>186</v>
          </cell>
          <cell r="N345">
            <v>0</v>
          </cell>
          <cell r="O345">
            <v>2.3220000000000001</v>
          </cell>
          <cell r="P345">
            <v>0.1</v>
          </cell>
          <cell r="Q345">
            <v>0.14400000000000004</v>
          </cell>
          <cell r="R345">
            <v>0.24200000000000013</v>
          </cell>
          <cell r="S345">
            <v>0.19800000000000009</v>
          </cell>
          <cell r="T345">
            <v>6.6000000000000031E-2</v>
          </cell>
          <cell r="U345">
            <v>6.6000000000000031E-2</v>
          </cell>
          <cell r="V345">
            <v>6.6000000000000031E-2</v>
          </cell>
          <cell r="W345">
            <v>6.6000000000000031E-2</v>
          </cell>
          <cell r="X345">
            <v>6.6000000000000031E-2</v>
          </cell>
        </row>
        <row r="346">
          <cell r="D346" t="str">
            <v>土系</v>
          </cell>
          <cell r="E346" t="str">
            <v>地脉</v>
          </cell>
          <cell r="F346">
            <v>0</v>
          </cell>
          <cell r="G346">
            <v>980</v>
          </cell>
          <cell r="H346">
            <v>112</v>
          </cell>
          <cell r="I346">
            <v>375</v>
          </cell>
          <cell r="J346">
            <v>128</v>
          </cell>
          <cell r="K346">
            <v>332</v>
          </cell>
          <cell r="L346">
            <v>0</v>
          </cell>
          <cell r="M346">
            <v>192</v>
          </cell>
          <cell r="N346">
            <v>0</v>
          </cell>
          <cell r="O346">
            <v>2.3496000000000001</v>
          </cell>
          <cell r="P346">
            <v>0.1</v>
          </cell>
          <cell r="Q346">
            <v>0.14500000000000005</v>
          </cell>
          <cell r="R346">
            <v>0.24750000000000014</v>
          </cell>
          <cell r="S346">
            <v>0.2025000000000001</v>
          </cell>
          <cell r="T346">
            <v>6.7500000000000032E-2</v>
          </cell>
          <cell r="U346">
            <v>6.7500000000000032E-2</v>
          </cell>
          <cell r="V346">
            <v>6.7500000000000032E-2</v>
          </cell>
          <cell r="W346">
            <v>6.7500000000000032E-2</v>
          </cell>
          <cell r="X346">
            <v>6.7500000000000032E-2</v>
          </cell>
        </row>
        <row r="347">
          <cell r="D347" t="str">
            <v>土系</v>
          </cell>
          <cell r="E347" t="str">
            <v>地脉</v>
          </cell>
          <cell r="F347">
            <v>0</v>
          </cell>
          <cell r="G347">
            <v>1014</v>
          </cell>
          <cell r="H347">
            <v>116</v>
          </cell>
          <cell r="I347">
            <v>388</v>
          </cell>
          <cell r="J347">
            <v>132</v>
          </cell>
          <cell r="K347">
            <v>344</v>
          </cell>
          <cell r="L347">
            <v>0</v>
          </cell>
          <cell r="M347">
            <v>199</v>
          </cell>
          <cell r="N347">
            <v>0</v>
          </cell>
          <cell r="O347">
            <v>2.3771999999999998</v>
          </cell>
          <cell r="P347">
            <v>0.1</v>
          </cell>
          <cell r="Q347">
            <v>0.14600000000000005</v>
          </cell>
          <cell r="R347">
            <v>0.25300000000000017</v>
          </cell>
          <cell r="S347">
            <v>0.2070000000000001</v>
          </cell>
          <cell r="T347">
            <v>6.9000000000000034E-2</v>
          </cell>
          <cell r="U347">
            <v>6.9000000000000034E-2</v>
          </cell>
          <cell r="V347">
            <v>6.9000000000000034E-2</v>
          </cell>
          <cell r="W347">
            <v>6.9000000000000034E-2</v>
          </cell>
          <cell r="X347">
            <v>6.9000000000000034E-2</v>
          </cell>
        </row>
        <row r="348">
          <cell r="D348" t="str">
            <v>土系</v>
          </cell>
          <cell r="E348" t="str">
            <v>地脉</v>
          </cell>
          <cell r="F348">
            <v>0</v>
          </cell>
          <cell r="G348">
            <v>1047</v>
          </cell>
          <cell r="H348">
            <v>119</v>
          </cell>
          <cell r="I348">
            <v>403</v>
          </cell>
          <cell r="J348">
            <v>136</v>
          </cell>
          <cell r="K348">
            <v>356</v>
          </cell>
          <cell r="L348">
            <v>0</v>
          </cell>
          <cell r="M348">
            <v>205</v>
          </cell>
          <cell r="N348">
            <v>0</v>
          </cell>
          <cell r="O348">
            <v>2.4047999999999998</v>
          </cell>
          <cell r="P348">
            <v>0.1</v>
          </cell>
          <cell r="Q348">
            <v>0.14700000000000005</v>
          </cell>
          <cell r="R348">
            <v>0.25850000000000017</v>
          </cell>
          <cell r="S348">
            <v>0.2115000000000001</v>
          </cell>
          <cell r="T348">
            <v>7.0500000000000035E-2</v>
          </cell>
          <cell r="U348">
            <v>7.0500000000000035E-2</v>
          </cell>
          <cell r="V348">
            <v>7.0500000000000035E-2</v>
          </cell>
          <cell r="W348">
            <v>7.0500000000000035E-2</v>
          </cell>
          <cell r="X348">
            <v>7.0500000000000035E-2</v>
          </cell>
        </row>
        <row r="349">
          <cell r="D349" t="str">
            <v>土系</v>
          </cell>
          <cell r="E349" t="str">
            <v>地脉</v>
          </cell>
          <cell r="F349">
            <v>0</v>
          </cell>
          <cell r="G349">
            <v>1082</v>
          </cell>
          <cell r="H349">
            <v>122</v>
          </cell>
          <cell r="I349">
            <v>417</v>
          </cell>
          <cell r="J349">
            <v>140</v>
          </cell>
          <cell r="K349">
            <v>369</v>
          </cell>
          <cell r="L349">
            <v>0</v>
          </cell>
          <cell r="M349">
            <v>212</v>
          </cell>
          <cell r="N349">
            <v>0</v>
          </cell>
          <cell r="O349">
            <v>2.4323999999999995</v>
          </cell>
          <cell r="P349">
            <v>0.1</v>
          </cell>
          <cell r="Q349">
            <v>0.14800000000000005</v>
          </cell>
          <cell r="R349">
            <v>0.26400000000000018</v>
          </cell>
          <cell r="S349">
            <v>0.21600000000000011</v>
          </cell>
          <cell r="T349">
            <v>7.2000000000000036E-2</v>
          </cell>
          <cell r="U349">
            <v>7.2000000000000036E-2</v>
          </cell>
          <cell r="V349">
            <v>7.2000000000000036E-2</v>
          </cell>
          <cell r="W349">
            <v>7.2000000000000036E-2</v>
          </cell>
          <cell r="X349">
            <v>7.2000000000000036E-2</v>
          </cell>
        </row>
        <row r="350">
          <cell r="D350" t="str">
            <v>土系</v>
          </cell>
          <cell r="E350" t="str">
            <v>地脉</v>
          </cell>
          <cell r="F350">
            <v>0</v>
          </cell>
          <cell r="G350">
            <v>1117</v>
          </cell>
          <cell r="H350">
            <v>125</v>
          </cell>
          <cell r="I350">
            <v>432</v>
          </cell>
          <cell r="J350">
            <v>145</v>
          </cell>
          <cell r="K350">
            <v>381</v>
          </cell>
          <cell r="L350">
            <v>0</v>
          </cell>
          <cell r="M350">
            <v>218</v>
          </cell>
          <cell r="N350">
            <v>0</v>
          </cell>
          <cell r="O350">
            <v>2.4599999999999995</v>
          </cell>
          <cell r="P350">
            <v>0.1</v>
          </cell>
          <cell r="Q350">
            <v>0.14900000000000005</v>
          </cell>
          <cell r="R350">
            <v>0.26950000000000018</v>
          </cell>
          <cell r="S350">
            <v>0.22050000000000011</v>
          </cell>
          <cell r="T350">
            <v>7.3500000000000038E-2</v>
          </cell>
          <cell r="U350">
            <v>7.3500000000000038E-2</v>
          </cell>
          <cell r="V350">
            <v>7.3500000000000038E-2</v>
          </cell>
          <cell r="W350">
            <v>7.3500000000000038E-2</v>
          </cell>
          <cell r="X350">
            <v>7.3500000000000038E-2</v>
          </cell>
        </row>
        <row r="351">
          <cell r="D351" t="str">
            <v>土系</v>
          </cell>
          <cell r="E351" t="str">
            <v>地脉</v>
          </cell>
          <cell r="F351">
            <v>0</v>
          </cell>
          <cell r="G351">
            <v>1150</v>
          </cell>
          <cell r="H351">
            <v>128</v>
          </cell>
          <cell r="I351">
            <v>446</v>
          </cell>
          <cell r="J351">
            <v>149</v>
          </cell>
          <cell r="K351">
            <v>393</v>
          </cell>
          <cell r="L351">
            <v>0</v>
          </cell>
          <cell r="M351">
            <v>224</v>
          </cell>
          <cell r="N351">
            <v>0</v>
          </cell>
          <cell r="O351">
            <v>2.4876</v>
          </cell>
          <cell r="P351">
            <v>0.1</v>
          </cell>
          <cell r="Q351">
            <v>0.15000000000000005</v>
          </cell>
          <cell r="R351">
            <v>0.27500000000000013</v>
          </cell>
          <cell r="S351">
            <v>0.22500000000000012</v>
          </cell>
          <cell r="T351">
            <v>7.5000000000000039E-2</v>
          </cell>
          <cell r="U351">
            <v>7.5000000000000039E-2</v>
          </cell>
          <cell r="V351">
            <v>7.5000000000000039E-2</v>
          </cell>
          <cell r="W351">
            <v>7.5000000000000039E-2</v>
          </cell>
          <cell r="X351">
            <v>7.5000000000000039E-2</v>
          </cell>
        </row>
        <row r="352">
          <cell r="D352" t="str">
            <v>土系</v>
          </cell>
          <cell r="E352" t="str">
            <v>地脉</v>
          </cell>
          <cell r="F352">
            <v>0</v>
          </cell>
          <cell r="G352">
            <v>1184</v>
          </cell>
          <cell r="H352">
            <v>132</v>
          </cell>
          <cell r="I352">
            <v>460</v>
          </cell>
          <cell r="J352">
            <v>154</v>
          </cell>
          <cell r="K352">
            <v>408</v>
          </cell>
          <cell r="L352">
            <v>0</v>
          </cell>
          <cell r="M352">
            <v>231</v>
          </cell>
          <cell r="N352">
            <v>0</v>
          </cell>
          <cell r="O352">
            <v>2.5152000000000001</v>
          </cell>
          <cell r="P352">
            <v>0.1</v>
          </cell>
          <cell r="Q352">
            <v>0.15100000000000005</v>
          </cell>
          <cell r="R352">
            <v>0.28050000000000014</v>
          </cell>
          <cell r="S352">
            <v>0.22950000000000012</v>
          </cell>
          <cell r="T352">
            <v>7.650000000000004E-2</v>
          </cell>
          <cell r="U352">
            <v>7.650000000000004E-2</v>
          </cell>
          <cell r="V352">
            <v>7.650000000000004E-2</v>
          </cell>
          <cell r="W352">
            <v>7.650000000000004E-2</v>
          </cell>
          <cell r="X352">
            <v>7.650000000000004E-2</v>
          </cell>
        </row>
        <row r="353">
          <cell r="D353" t="str">
            <v>土系</v>
          </cell>
          <cell r="E353" t="str">
            <v>地脉</v>
          </cell>
          <cell r="F353">
            <v>0</v>
          </cell>
          <cell r="G353">
            <v>1219</v>
          </cell>
          <cell r="H353">
            <v>135</v>
          </cell>
          <cell r="I353">
            <v>476</v>
          </cell>
          <cell r="J353">
            <v>159</v>
          </cell>
          <cell r="K353">
            <v>421</v>
          </cell>
          <cell r="L353">
            <v>0</v>
          </cell>
          <cell r="M353">
            <v>238</v>
          </cell>
          <cell r="N353">
            <v>0</v>
          </cell>
          <cell r="O353">
            <v>2.5427999999999997</v>
          </cell>
          <cell r="P353">
            <v>0.1</v>
          </cell>
          <cell r="Q353">
            <v>0.15200000000000005</v>
          </cell>
          <cell r="R353">
            <v>0.28600000000000014</v>
          </cell>
          <cell r="S353">
            <v>0.23400000000000012</v>
          </cell>
          <cell r="T353">
            <v>7.8000000000000042E-2</v>
          </cell>
          <cell r="U353">
            <v>7.8000000000000042E-2</v>
          </cell>
          <cell r="V353">
            <v>7.8000000000000042E-2</v>
          </cell>
          <cell r="W353">
            <v>7.8000000000000042E-2</v>
          </cell>
          <cell r="X353">
            <v>7.8000000000000042E-2</v>
          </cell>
        </row>
        <row r="354">
          <cell r="D354" t="str">
            <v>土系</v>
          </cell>
          <cell r="E354" t="str">
            <v>地脉</v>
          </cell>
          <cell r="F354">
            <v>0</v>
          </cell>
          <cell r="G354">
            <v>1254</v>
          </cell>
          <cell r="H354">
            <v>138</v>
          </cell>
          <cell r="I354">
            <v>492</v>
          </cell>
          <cell r="J354">
            <v>164</v>
          </cell>
          <cell r="K354">
            <v>435</v>
          </cell>
          <cell r="L354">
            <v>0</v>
          </cell>
          <cell r="M354">
            <v>245</v>
          </cell>
          <cell r="N354">
            <v>0</v>
          </cell>
          <cell r="O354">
            <v>2.5703999999999998</v>
          </cell>
          <cell r="P354">
            <v>0.1</v>
          </cell>
          <cell r="Q354">
            <v>0.15300000000000005</v>
          </cell>
          <cell r="R354">
            <v>0.29150000000000015</v>
          </cell>
          <cell r="S354">
            <v>0.23850000000000013</v>
          </cell>
          <cell r="T354">
            <v>7.9500000000000043E-2</v>
          </cell>
          <cell r="U354">
            <v>7.9500000000000043E-2</v>
          </cell>
          <cell r="V354">
            <v>7.9500000000000043E-2</v>
          </cell>
          <cell r="W354">
            <v>7.9500000000000043E-2</v>
          </cell>
          <cell r="X354">
            <v>7.9500000000000043E-2</v>
          </cell>
        </row>
        <row r="355">
          <cell r="D355" t="str">
            <v>土系</v>
          </cell>
          <cell r="E355" t="str">
            <v>地脉</v>
          </cell>
          <cell r="F355">
            <v>0</v>
          </cell>
          <cell r="G355">
            <v>1290</v>
          </cell>
          <cell r="H355">
            <v>141</v>
          </cell>
          <cell r="I355">
            <v>507</v>
          </cell>
          <cell r="J355">
            <v>168</v>
          </cell>
          <cell r="K355">
            <v>448</v>
          </cell>
          <cell r="L355">
            <v>0</v>
          </cell>
          <cell r="M355">
            <v>252</v>
          </cell>
          <cell r="N355">
            <v>0</v>
          </cell>
          <cell r="O355">
            <v>2.5979999999999999</v>
          </cell>
          <cell r="P355">
            <v>0.1</v>
          </cell>
          <cell r="Q355">
            <v>0.15400000000000005</v>
          </cell>
          <cell r="R355">
            <v>0.29700000000000015</v>
          </cell>
          <cell r="S355">
            <v>0.24300000000000013</v>
          </cell>
          <cell r="T355">
            <v>8.1000000000000044E-2</v>
          </cell>
          <cell r="U355">
            <v>8.1000000000000044E-2</v>
          </cell>
          <cell r="V355">
            <v>8.1000000000000044E-2</v>
          </cell>
          <cell r="W355">
            <v>8.1000000000000044E-2</v>
          </cell>
          <cell r="X355">
            <v>8.1000000000000044E-2</v>
          </cell>
        </row>
        <row r="356">
          <cell r="D356" t="str">
            <v>土系</v>
          </cell>
          <cell r="E356" t="str">
            <v>地脉</v>
          </cell>
          <cell r="F356">
            <v>0</v>
          </cell>
          <cell r="G356">
            <v>1327</v>
          </cell>
          <cell r="H356">
            <v>144</v>
          </cell>
          <cell r="I356">
            <v>524</v>
          </cell>
          <cell r="J356">
            <v>173</v>
          </cell>
          <cell r="K356">
            <v>463</v>
          </cell>
          <cell r="L356">
            <v>0</v>
          </cell>
          <cell r="M356">
            <v>260</v>
          </cell>
          <cell r="N356">
            <v>0</v>
          </cell>
          <cell r="O356">
            <v>2.6255999999999995</v>
          </cell>
          <cell r="P356">
            <v>0.1</v>
          </cell>
          <cell r="Q356">
            <v>0.15500000000000005</v>
          </cell>
          <cell r="R356">
            <v>0.30250000000000016</v>
          </cell>
          <cell r="S356">
            <v>0.24750000000000014</v>
          </cell>
          <cell r="T356">
            <v>8.2500000000000046E-2</v>
          </cell>
          <cell r="U356">
            <v>8.2500000000000046E-2</v>
          </cell>
          <cell r="V356">
            <v>8.2500000000000046E-2</v>
          </cell>
          <cell r="W356">
            <v>8.2500000000000046E-2</v>
          </cell>
          <cell r="X356">
            <v>8.2500000000000046E-2</v>
          </cell>
        </row>
        <row r="357">
          <cell r="D357" t="str">
            <v>土系</v>
          </cell>
          <cell r="E357" t="str">
            <v>地脉</v>
          </cell>
          <cell r="F357">
            <v>0</v>
          </cell>
          <cell r="G357">
            <v>1363</v>
          </cell>
          <cell r="H357">
            <v>148</v>
          </cell>
          <cell r="I357">
            <v>540</v>
          </cell>
          <cell r="J357">
            <v>178</v>
          </cell>
          <cell r="K357">
            <v>477</v>
          </cell>
          <cell r="L357">
            <v>0</v>
          </cell>
          <cell r="M357">
            <v>267</v>
          </cell>
          <cell r="N357">
            <v>0</v>
          </cell>
          <cell r="O357">
            <v>2.6531999999999996</v>
          </cell>
          <cell r="P357">
            <v>0.1</v>
          </cell>
          <cell r="Q357">
            <v>0.15600000000000006</v>
          </cell>
          <cell r="R357">
            <v>0.30800000000000016</v>
          </cell>
          <cell r="S357">
            <v>0.25200000000000011</v>
          </cell>
          <cell r="T357">
            <v>8.4000000000000047E-2</v>
          </cell>
          <cell r="U357">
            <v>8.4000000000000047E-2</v>
          </cell>
          <cell r="V357">
            <v>8.4000000000000047E-2</v>
          </cell>
          <cell r="W357">
            <v>8.4000000000000047E-2</v>
          </cell>
          <cell r="X357">
            <v>8.4000000000000047E-2</v>
          </cell>
        </row>
        <row r="358">
          <cell r="D358" t="str">
            <v>土系</v>
          </cell>
          <cell r="E358" t="str">
            <v>地脉</v>
          </cell>
          <cell r="F358">
            <v>0</v>
          </cell>
          <cell r="G358">
            <v>1400</v>
          </cell>
          <cell r="H358">
            <v>151</v>
          </cell>
          <cell r="I358">
            <v>556</v>
          </cell>
          <cell r="J358">
            <v>183</v>
          </cell>
          <cell r="K358">
            <v>492</v>
          </cell>
          <cell r="L358">
            <v>0</v>
          </cell>
          <cell r="M358">
            <v>274</v>
          </cell>
          <cell r="N358">
            <v>0</v>
          </cell>
          <cell r="O358">
            <v>2.6808000000000001</v>
          </cell>
          <cell r="P358">
            <v>0.1</v>
          </cell>
          <cell r="Q358">
            <v>0.15700000000000006</v>
          </cell>
          <cell r="R358">
            <v>0.31350000000000017</v>
          </cell>
          <cell r="S358">
            <v>0.25650000000000017</v>
          </cell>
          <cell r="T358">
            <v>8.5500000000000048E-2</v>
          </cell>
          <cell r="U358">
            <v>8.5500000000000048E-2</v>
          </cell>
          <cell r="V358">
            <v>8.5500000000000048E-2</v>
          </cell>
          <cell r="W358">
            <v>8.5500000000000048E-2</v>
          </cell>
          <cell r="X358">
            <v>8.5500000000000048E-2</v>
          </cell>
        </row>
        <row r="359">
          <cell r="D359" t="str">
            <v>土系</v>
          </cell>
          <cell r="E359" t="str">
            <v>地脉</v>
          </cell>
          <cell r="F359">
            <v>0</v>
          </cell>
          <cell r="G359">
            <v>1435</v>
          </cell>
          <cell r="H359">
            <v>154</v>
          </cell>
          <cell r="I359">
            <v>573</v>
          </cell>
          <cell r="J359">
            <v>188</v>
          </cell>
          <cell r="K359">
            <v>507</v>
          </cell>
          <cell r="L359">
            <v>0</v>
          </cell>
          <cell r="M359">
            <v>281</v>
          </cell>
          <cell r="N359">
            <v>0</v>
          </cell>
          <cell r="O359">
            <v>2.7084000000000001</v>
          </cell>
          <cell r="P359">
            <v>0.1</v>
          </cell>
          <cell r="Q359">
            <v>0.15800000000000006</v>
          </cell>
          <cell r="R359">
            <v>0.31900000000000017</v>
          </cell>
          <cell r="S359">
            <v>0.26100000000000012</v>
          </cell>
          <cell r="T359">
            <v>8.700000000000005E-2</v>
          </cell>
          <cell r="U359">
            <v>8.700000000000005E-2</v>
          </cell>
          <cell r="V359">
            <v>8.700000000000005E-2</v>
          </cell>
          <cell r="W359">
            <v>8.700000000000005E-2</v>
          </cell>
          <cell r="X359">
            <v>8.700000000000005E-2</v>
          </cell>
        </row>
        <row r="360">
          <cell r="D360" t="str">
            <v>土系</v>
          </cell>
          <cell r="E360" t="str">
            <v>地脉</v>
          </cell>
          <cell r="F360">
            <v>0</v>
          </cell>
          <cell r="G360">
            <v>1471</v>
          </cell>
          <cell r="H360">
            <v>157</v>
          </cell>
          <cell r="I360">
            <v>591</v>
          </cell>
          <cell r="J360">
            <v>193</v>
          </cell>
          <cell r="K360">
            <v>522</v>
          </cell>
          <cell r="L360">
            <v>0</v>
          </cell>
          <cell r="M360">
            <v>288</v>
          </cell>
          <cell r="N360">
            <v>0</v>
          </cell>
          <cell r="O360">
            <v>2.7359999999999998</v>
          </cell>
          <cell r="P360">
            <v>0.1</v>
          </cell>
          <cell r="Q360">
            <v>0.15900000000000006</v>
          </cell>
          <cell r="R360">
            <v>0.32450000000000018</v>
          </cell>
          <cell r="S360">
            <v>0.26550000000000018</v>
          </cell>
          <cell r="T360">
            <v>8.8500000000000051E-2</v>
          </cell>
          <cell r="U360">
            <v>8.8500000000000051E-2</v>
          </cell>
          <cell r="V360">
            <v>8.8500000000000051E-2</v>
          </cell>
          <cell r="W360">
            <v>8.8500000000000051E-2</v>
          </cell>
          <cell r="X360">
            <v>8.8500000000000051E-2</v>
          </cell>
        </row>
        <row r="361">
          <cell r="D361" t="str">
            <v>土系</v>
          </cell>
          <cell r="E361" t="str">
            <v>地脉</v>
          </cell>
          <cell r="F361">
            <v>0</v>
          </cell>
          <cell r="G361">
            <v>1508</v>
          </cell>
          <cell r="H361">
            <v>160</v>
          </cell>
          <cell r="I361">
            <v>609</v>
          </cell>
          <cell r="J361">
            <v>199</v>
          </cell>
          <cell r="K361">
            <v>537</v>
          </cell>
          <cell r="L361">
            <v>0</v>
          </cell>
          <cell r="M361">
            <v>296</v>
          </cell>
          <cell r="N361">
            <v>0</v>
          </cell>
          <cell r="O361">
            <v>2.7635999999999998</v>
          </cell>
          <cell r="P361">
            <v>0.1</v>
          </cell>
          <cell r="Q361">
            <v>0.16000000000000006</v>
          </cell>
          <cell r="R361">
            <v>0.33000000000000018</v>
          </cell>
          <cell r="S361">
            <v>0.27000000000000013</v>
          </cell>
          <cell r="T361">
            <v>9.0000000000000052E-2</v>
          </cell>
          <cell r="U361">
            <v>9.0000000000000052E-2</v>
          </cell>
          <cell r="V361">
            <v>9.0000000000000052E-2</v>
          </cell>
          <cell r="W361">
            <v>9.0000000000000052E-2</v>
          </cell>
          <cell r="X361">
            <v>9.0000000000000052E-2</v>
          </cell>
        </row>
        <row r="362">
          <cell r="D362" t="str">
            <v>土系</v>
          </cell>
          <cell r="E362" t="str">
            <v>地脉</v>
          </cell>
          <cell r="F362">
            <v>0</v>
          </cell>
          <cell r="G362">
            <v>1546</v>
          </cell>
          <cell r="H362">
            <v>164</v>
          </cell>
          <cell r="I362">
            <v>626</v>
          </cell>
          <cell r="J362">
            <v>204</v>
          </cell>
          <cell r="K362">
            <v>553</v>
          </cell>
          <cell r="L362">
            <v>0</v>
          </cell>
          <cell r="M362">
            <v>303</v>
          </cell>
          <cell r="N362">
            <v>0</v>
          </cell>
          <cell r="O362">
            <v>2.7911999999999999</v>
          </cell>
          <cell r="P362">
            <v>0.1</v>
          </cell>
          <cell r="Q362">
            <v>0.16100000000000006</v>
          </cell>
          <cell r="R362">
            <v>0.33550000000000019</v>
          </cell>
          <cell r="S362">
            <v>0.27450000000000019</v>
          </cell>
          <cell r="T362">
            <v>9.1500000000000054E-2</v>
          </cell>
          <cell r="U362">
            <v>9.1500000000000054E-2</v>
          </cell>
          <cell r="V362">
            <v>9.1500000000000054E-2</v>
          </cell>
          <cell r="W362">
            <v>9.1500000000000054E-2</v>
          </cell>
          <cell r="X362">
            <v>9.1500000000000054E-2</v>
          </cell>
        </row>
        <row r="363">
          <cell r="D363" t="str">
            <v>土系</v>
          </cell>
          <cell r="E363" t="str">
            <v>地脉</v>
          </cell>
          <cell r="F363">
            <v>0</v>
          </cell>
          <cell r="G363">
            <v>1585</v>
          </cell>
          <cell r="H363">
            <v>167</v>
          </cell>
          <cell r="I363">
            <v>644</v>
          </cell>
          <cell r="J363">
            <v>209</v>
          </cell>
          <cell r="K363">
            <v>570</v>
          </cell>
          <cell r="L363">
            <v>0</v>
          </cell>
          <cell r="M363">
            <v>310</v>
          </cell>
          <cell r="N363">
            <v>0</v>
          </cell>
          <cell r="O363">
            <v>2.8187999999999995</v>
          </cell>
          <cell r="P363">
            <v>0.1</v>
          </cell>
          <cell r="Q363">
            <v>0.16200000000000006</v>
          </cell>
          <cell r="R363">
            <v>0.34100000000000019</v>
          </cell>
          <cell r="S363">
            <v>0.27900000000000014</v>
          </cell>
          <cell r="T363">
            <v>9.3000000000000055E-2</v>
          </cell>
          <cell r="U363">
            <v>9.3000000000000055E-2</v>
          </cell>
          <cell r="V363">
            <v>9.3000000000000055E-2</v>
          </cell>
          <cell r="W363">
            <v>9.3000000000000055E-2</v>
          </cell>
          <cell r="X363">
            <v>9.3000000000000055E-2</v>
          </cell>
        </row>
        <row r="364">
          <cell r="D364" t="str">
            <v>土系</v>
          </cell>
          <cell r="E364" t="str">
            <v>地脉</v>
          </cell>
          <cell r="F364">
            <v>0</v>
          </cell>
          <cell r="G364">
            <v>1623</v>
          </cell>
          <cell r="H364">
            <v>170</v>
          </cell>
          <cell r="I364">
            <v>663</v>
          </cell>
          <cell r="J364">
            <v>214</v>
          </cell>
          <cell r="K364">
            <v>586</v>
          </cell>
          <cell r="L364">
            <v>0</v>
          </cell>
          <cell r="M364">
            <v>317</v>
          </cell>
          <cell r="N364">
            <v>0</v>
          </cell>
          <cell r="O364">
            <v>2.8463999999999996</v>
          </cell>
          <cell r="P364">
            <v>0.1</v>
          </cell>
          <cell r="Q364">
            <v>0.16300000000000006</v>
          </cell>
          <cell r="R364">
            <v>0.3465000000000002</v>
          </cell>
          <cell r="S364">
            <v>0.2835000000000002</v>
          </cell>
          <cell r="T364">
            <v>9.4500000000000056E-2</v>
          </cell>
          <cell r="U364">
            <v>9.4500000000000056E-2</v>
          </cell>
          <cell r="V364">
            <v>9.4500000000000056E-2</v>
          </cell>
          <cell r="W364">
            <v>9.4500000000000056E-2</v>
          </cell>
          <cell r="X364">
            <v>9.4500000000000056E-2</v>
          </cell>
        </row>
        <row r="365">
          <cell r="D365" t="str">
            <v>土系</v>
          </cell>
          <cell r="E365" t="str">
            <v>地脉</v>
          </cell>
          <cell r="F365">
            <v>0</v>
          </cell>
          <cell r="G365">
            <v>1662</v>
          </cell>
          <cell r="H365">
            <v>173</v>
          </cell>
          <cell r="I365">
            <v>682</v>
          </cell>
          <cell r="J365">
            <v>220</v>
          </cell>
          <cell r="K365">
            <v>603</v>
          </cell>
          <cell r="L365">
            <v>0</v>
          </cell>
          <cell r="M365">
            <v>325</v>
          </cell>
          <cell r="N365">
            <v>0</v>
          </cell>
          <cell r="O365">
            <v>2.8740000000000001</v>
          </cell>
          <cell r="P365">
            <v>0.1</v>
          </cell>
          <cell r="Q365">
            <v>0.16400000000000006</v>
          </cell>
          <cell r="R365">
            <v>0.3520000000000002</v>
          </cell>
          <cell r="S365">
            <v>0.28800000000000014</v>
          </cell>
          <cell r="T365">
            <v>9.6000000000000058E-2</v>
          </cell>
          <cell r="U365">
            <v>9.6000000000000058E-2</v>
          </cell>
          <cell r="V365">
            <v>9.6000000000000058E-2</v>
          </cell>
          <cell r="W365">
            <v>9.6000000000000058E-2</v>
          </cell>
          <cell r="X365">
            <v>9.6000000000000058E-2</v>
          </cell>
        </row>
        <row r="366">
          <cell r="D366" t="str">
            <v>土系</v>
          </cell>
          <cell r="E366" t="str">
            <v>地脉</v>
          </cell>
          <cell r="F366">
            <v>0</v>
          </cell>
          <cell r="G366">
            <v>1700</v>
          </cell>
          <cell r="H366">
            <v>176</v>
          </cell>
          <cell r="I366">
            <v>700</v>
          </cell>
          <cell r="J366">
            <v>224</v>
          </cell>
          <cell r="K366">
            <v>620</v>
          </cell>
          <cell r="L366">
            <v>0</v>
          </cell>
          <cell r="M366">
            <v>333</v>
          </cell>
          <cell r="N366">
            <v>0</v>
          </cell>
          <cell r="O366">
            <v>2.9015999999999997</v>
          </cell>
          <cell r="P366">
            <v>0.1</v>
          </cell>
          <cell r="Q366">
            <v>0.16500000000000006</v>
          </cell>
          <cell r="R366">
            <v>0.35750000000000021</v>
          </cell>
          <cell r="S366">
            <v>0.2925000000000002</v>
          </cell>
          <cell r="T366">
            <v>9.7500000000000059E-2</v>
          </cell>
          <cell r="U366">
            <v>9.7500000000000059E-2</v>
          </cell>
          <cell r="V366">
            <v>9.7500000000000059E-2</v>
          </cell>
          <cell r="W366">
            <v>9.7500000000000059E-2</v>
          </cell>
          <cell r="X366">
            <v>9.7500000000000059E-2</v>
          </cell>
        </row>
        <row r="367">
          <cell r="D367" t="str">
            <v>土系</v>
          </cell>
          <cell r="E367" t="str">
            <v>地脉</v>
          </cell>
          <cell r="F367">
            <v>0</v>
          </cell>
          <cell r="G367">
            <v>1737</v>
          </cell>
          <cell r="H367">
            <v>180</v>
          </cell>
          <cell r="I367">
            <v>721</v>
          </cell>
          <cell r="J367">
            <v>230</v>
          </cell>
          <cell r="K367">
            <v>637</v>
          </cell>
          <cell r="L367">
            <v>0</v>
          </cell>
          <cell r="M367">
            <v>341</v>
          </cell>
          <cell r="N367">
            <v>0</v>
          </cell>
          <cell r="O367">
            <v>2.9291999999999998</v>
          </cell>
          <cell r="P367">
            <v>0.1</v>
          </cell>
          <cell r="Q367">
            <v>0.16600000000000006</v>
          </cell>
          <cell r="R367">
            <v>0.36300000000000021</v>
          </cell>
          <cell r="S367">
            <v>0.29700000000000015</v>
          </cell>
          <cell r="T367">
            <v>9.900000000000006E-2</v>
          </cell>
          <cell r="U367">
            <v>9.900000000000006E-2</v>
          </cell>
          <cell r="V367">
            <v>9.900000000000006E-2</v>
          </cell>
          <cell r="W367">
            <v>9.900000000000006E-2</v>
          </cell>
          <cell r="X367">
            <v>9.900000000000006E-2</v>
          </cell>
        </row>
        <row r="368">
          <cell r="D368" t="str">
            <v>土系</v>
          </cell>
          <cell r="E368" t="str">
            <v>地脉</v>
          </cell>
          <cell r="F368">
            <v>0</v>
          </cell>
          <cell r="G368">
            <v>1776</v>
          </cell>
          <cell r="H368">
            <v>183</v>
          </cell>
          <cell r="I368">
            <v>740</v>
          </cell>
          <cell r="J368">
            <v>236</v>
          </cell>
          <cell r="K368">
            <v>655</v>
          </cell>
          <cell r="L368">
            <v>0</v>
          </cell>
          <cell r="M368">
            <v>349</v>
          </cell>
          <cell r="N368">
            <v>0</v>
          </cell>
          <cell r="O368">
            <v>2.9567999999999999</v>
          </cell>
          <cell r="P368">
            <v>0.1</v>
          </cell>
          <cell r="Q368">
            <v>0.16700000000000007</v>
          </cell>
          <cell r="R368">
            <v>0.36850000000000022</v>
          </cell>
          <cell r="S368">
            <v>0.30150000000000021</v>
          </cell>
          <cell r="T368">
            <v>0.10050000000000006</v>
          </cell>
          <cell r="U368">
            <v>0.10050000000000006</v>
          </cell>
          <cell r="V368">
            <v>0.10050000000000006</v>
          </cell>
          <cell r="W368">
            <v>0.10050000000000006</v>
          </cell>
          <cell r="X368">
            <v>0.10050000000000006</v>
          </cell>
        </row>
        <row r="369">
          <cell r="D369" t="str">
            <v>土系</v>
          </cell>
          <cell r="E369" t="str">
            <v>地脉</v>
          </cell>
          <cell r="F369">
            <v>0</v>
          </cell>
          <cell r="G369">
            <v>1816</v>
          </cell>
          <cell r="H369">
            <v>186</v>
          </cell>
          <cell r="I369">
            <v>760</v>
          </cell>
          <cell r="J369">
            <v>241</v>
          </cell>
          <cell r="K369">
            <v>672</v>
          </cell>
          <cell r="L369">
            <v>0</v>
          </cell>
          <cell r="M369">
            <v>357</v>
          </cell>
          <cell r="N369">
            <v>0</v>
          </cell>
          <cell r="O369">
            <v>2.9843999999999999</v>
          </cell>
          <cell r="P369">
            <v>0.1</v>
          </cell>
          <cell r="Q369">
            <v>0.16800000000000007</v>
          </cell>
          <cell r="R369">
            <v>0.37400000000000022</v>
          </cell>
          <cell r="S369">
            <v>0.30600000000000016</v>
          </cell>
          <cell r="T369">
            <v>0.10200000000000006</v>
          </cell>
          <cell r="U369">
            <v>0.10200000000000006</v>
          </cell>
          <cell r="V369">
            <v>0.10200000000000006</v>
          </cell>
          <cell r="W369">
            <v>0.10200000000000006</v>
          </cell>
          <cell r="X369">
            <v>0.10200000000000006</v>
          </cell>
        </row>
        <row r="370">
          <cell r="D370" t="str">
            <v>土系</v>
          </cell>
          <cell r="E370" t="str">
            <v>地脉</v>
          </cell>
          <cell r="F370">
            <v>0</v>
          </cell>
          <cell r="G370">
            <v>1857</v>
          </cell>
          <cell r="H370">
            <v>189</v>
          </cell>
          <cell r="I370">
            <v>781</v>
          </cell>
          <cell r="J370">
            <v>247</v>
          </cell>
          <cell r="K370">
            <v>690</v>
          </cell>
          <cell r="L370">
            <v>0</v>
          </cell>
          <cell r="M370">
            <v>365</v>
          </cell>
          <cell r="N370">
            <v>0</v>
          </cell>
          <cell r="O370">
            <v>3.012</v>
          </cell>
          <cell r="P370">
            <v>0.1</v>
          </cell>
          <cell r="Q370">
            <v>0.16900000000000007</v>
          </cell>
          <cell r="R370">
            <v>0.37950000000000023</v>
          </cell>
          <cell r="S370">
            <v>0.31050000000000022</v>
          </cell>
          <cell r="T370">
            <v>0.10350000000000006</v>
          </cell>
          <cell r="U370">
            <v>0.10350000000000006</v>
          </cell>
          <cell r="V370">
            <v>0.10350000000000006</v>
          </cell>
          <cell r="W370">
            <v>0.10350000000000006</v>
          </cell>
          <cell r="X370">
            <v>0.10350000000000006</v>
          </cell>
        </row>
        <row r="371">
          <cell r="D371" t="str">
            <v>土系</v>
          </cell>
          <cell r="E371" t="str">
            <v>地脉</v>
          </cell>
          <cell r="F371">
            <v>0</v>
          </cell>
          <cell r="G371">
            <v>1897</v>
          </cell>
          <cell r="H371">
            <v>192</v>
          </cell>
          <cell r="I371">
            <v>802</v>
          </cell>
          <cell r="J371">
            <v>252</v>
          </cell>
          <cell r="K371">
            <v>709</v>
          </cell>
          <cell r="L371">
            <v>0</v>
          </cell>
          <cell r="M371">
            <v>373</v>
          </cell>
          <cell r="N371">
            <v>0</v>
          </cell>
          <cell r="O371">
            <v>3.0395999999999996</v>
          </cell>
          <cell r="P371">
            <v>0.1</v>
          </cell>
          <cell r="Q371">
            <v>0.17000000000000007</v>
          </cell>
          <cell r="R371">
            <v>0.38500000000000023</v>
          </cell>
          <cell r="S371">
            <v>0.31500000000000017</v>
          </cell>
          <cell r="T371">
            <v>0.10500000000000007</v>
          </cell>
          <cell r="U371">
            <v>0.10500000000000007</v>
          </cell>
          <cell r="V371">
            <v>0.10500000000000007</v>
          </cell>
          <cell r="W371">
            <v>0.10500000000000007</v>
          </cell>
          <cell r="X371">
            <v>0.10500000000000007</v>
          </cell>
        </row>
        <row r="372">
          <cell r="D372" t="str">
            <v>土系</v>
          </cell>
          <cell r="E372" t="str">
            <v>地脉</v>
          </cell>
          <cell r="F372">
            <v>0</v>
          </cell>
          <cell r="G372">
            <v>1936</v>
          </cell>
          <cell r="H372">
            <v>196</v>
          </cell>
          <cell r="I372">
            <v>824</v>
          </cell>
          <cell r="J372">
            <v>258</v>
          </cell>
          <cell r="K372">
            <v>727</v>
          </cell>
          <cell r="L372">
            <v>0</v>
          </cell>
          <cell r="M372">
            <v>381</v>
          </cell>
          <cell r="N372">
            <v>0</v>
          </cell>
          <cell r="O372">
            <v>3.0672000000000001</v>
          </cell>
          <cell r="P372">
            <v>0.1</v>
          </cell>
          <cell r="Q372">
            <v>0.17100000000000007</v>
          </cell>
          <cell r="R372">
            <v>0.39050000000000024</v>
          </cell>
          <cell r="S372">
            <v>0.31950000000000023</v>
          </cell>
          <cell r="T372">
            <v>0.10650000000000007</v>
          </cell>
          <cell r="U372">
            <v>0.10650000000000007</v>
          </cell>
          <cell r="V372">
            <v>0.10650000000000007</v>
          </cell>
          <cell r="W372">
            <v>0.10650000000000007</v>
          </cell>
          <cell r="X372">
            <v>0.10650000000000007</v>
          </cell>
        </row>
        <row r="373">
          <cell r="D373" t="str">
            <v>土系</v>
          </cell>
          <cell r="E373" t="str">
            <v>地脉</v>
          </cell>
          <cell r="F373">
            <v>0</v>
          </cell>
          <cell r="G373">
            <v>1976</v>
          </cell>
          <cell r="H373">
            <v>199</v>
          </cell>
          <cell r="I373">
            <v>844</v>
          </cell>
          <cell r="J373">
            <v>264</v>
          </cell>
          <cell r="K373">
            <v>746</v>
          </cell>
          <cell r="L373">
            <v>0</v>
          </cell>
          <cell r="M373">
            <v>389</v>
          </cell>
          <cell r="N373">
            <v>0</v>
          </cell>
          <cell r="O373">
            <v>3.0947999999999998</v>
          </cell>
          <cell r="P373">
            <v>0.1</v>
          </cell>
          <cell r="Q373">
            <v>0.17200000000000007</v>
          </cell>
          <cell r="R373">
            <v>0.39600000000000024</v>
          </cell>
          <cell r="S373">
            <v>0.32400000000000018</v>
          </cell>
          <cell r="T373">
            <v>0.10800000000000007</v>
          </cell>
          <cell r="U373">
            <v>0.10800000000000007</v>
          </cell>
          <cell r="V373">
            <v>0.10800000000000007</v>
          </cell>
          <cell r="W373">
            <v>0.10800000000000007</v>
          </cell>
          <cell r="X373">
            <v>0.10800000000000007</v>
          </cell>
        </row>
        <row r="374">
          <cell r="D374" t="str">
            <v>土系</v>
          </cell>
          <cell r="E374" t="str">
            <v>地脉</v>
          </cell>
          <cell r="F374">
            <v>0</v>
          </cell>
          <cell r="G374">
            <v>2016</v>
          </cell>
          <cell r="H374">
            <v>203</v>
          </cell>
          <cell r="I374">
            <v>866</v>
          </cell>
          <cell r="J374">
            <v>269</v>
          </cell>
          <cell r="K374">
            <v>765</v>
          </cell>
          <cell r="L374">
            <v>0</v>
          </cell>
          <cell r="M374">
            <v>397</v>
          </cell>
          <cell r="N374">
            <v>0</v>
          </cell>
          <cell r="O374">
            <v>3.1223999999999998</v>
          </cell>
          <cell r="P374">
            <v>0.1</v>
          </cell>
          <cell r="Q374">
            <v>0.17300000000000007</v>
          </cell>
          <cell r="R374">
            <v>0.40150000000000025</v>
          </cell>
          <cell r="S374">
            <v>0.32850000000000024</v>
          </cell>
          <cell r="T374">
            <v>0.10950000000000007</v>
          </cell>
          <cell r="U374">
            <v>0.10950000000000007</v>
          </cell>
          <cell r="V374">
            <v>0.10950000000000007</v>
          </cell>
          <cell r="W374">
            <v>0.10950000000000007</v>
          </cell>
          <cell r="X374">
            <v>0.10950000000000007</v>
          </cell>
        </row>
        <row r="375">
          <cell r="D375" t="str">
            <v>土系</v>
          </cell>
          <cell r="E375" t="str">
            <v>地脉</v>
          </cell>
          <cell r="F375">
            <v>0</v>
          </cell>
          <cell r="G375">
            <v>2055</v>
          </cell>
          <cell r="H375">
            <v>207</v>
          </cell>
          <cell r="I375">
            <v>889</v>
          </cell>
          <cell r="J375">
            <v>276</v>
          </cell>
          <cell r="K375">
            <v>786</v>
          </cell>
          <cell r="L375">
            <v>0</v>
          </cell>
          <cell r="M375">
            <v>405</v>
          </cell>
          <cell r="N375">
            <v>0</v>
          </cell>
          <cell r="O375">
            <v>3.15</v>
          </cell>
          <cell r="P375">
            <v>0.1</v>
          </cell>
          <cell r="Q375">
            <v>0.17400000000000007</v>
          </cell>
          <cell r="R375">
            <v>0.40700000000000025</v>
          </cell>
          <cell r="S375">
            <v>0.33300000000000018</v>
          </cell>
          <cell r="T375">
            <v>0.11100000000000007</v>
          </cell>
          <cell r="U375">
            <v>0.11100000000000007</v>
          </cell>
          <cell r="V375">
            <v>0.11100000000000007</v>
          </cell>
          <cell r="W375">
            <v>0.11100000000000007</v>
          </cell>
          <cell r="X375">
            <v>0.11100000000000007</v>
          </cell>
        </row>
        <row r="376">
          <cell r="D376" t="str">
            <v>土系</v>
          </cell>
          <cell r="E376" t="str">
            <v>地脉</v>
          </cell>
          <cell r="F376">
            <v>0</v>
          </cell>
          <cell r="G376">
            <v>2096</v>
          </cell>
          <cell r="H376">
            <v>211</v>
          </cell>
          <cell r="I376">
            <v>912</v>
          </cell>
          <cell r="J376">
            <v>281</v>
          </cell>
          <cell r="K376">
            <v>806</v>
          </cell>
          <cell r="L376">
            <v>0</v>
          </cell>
          <cell r="M376">
            <v>413</v>
          </cell>
          <cell r="N376">
            <v>0</v>
          </cell>
          <cell r="O376">
            <v>3.1775999999999995</v>
          </cell>
          <cell r="P376">
            <v>0.1</v>
          </cell>
          <cell r="Q376">
            <v>0.17500000000000007</v>
          </cell>
          <cell r="R376">
            <v>0.41250000000000026</v>
          </cell>
          <cell r="S376">
            <v>0.33750000000000024</v>
          </cell>
          <cell r="T376">
            <v>0.11250000000000007</v>
          </cell>
          <cell r="U376">
            <v>0.11250000000000007</v>
          </cell>
          <cell r="V376">
            <v>0.11250000000000007</v>
          </cell>
          <cell r="W376">
            <v>0.11250000000000007</v>
          </cell>
          <cell r="X376">
            <v>0.11250000000000007</v>
          </cell>
        </row>
        <row r="377">
          <cell r="D377" t="str">
            <v>土系</v>
          </cell>
          <cell r="E377" t="str">
            <v>地脉</v>
          </cell>
          <cell r="F377">
            <v>0</v>
          </cell>
          <cell r="G377">
            <v>2138</v>
          </cell>
          <cell r="H377">
            <v>215</v>
          </cell>
          <cell r="I377">
            <v>936</v>
          </cell>
          <cell r="J377">
            <v>288</v>
          </cell>
          <cell r="K377">
            <v>826</v>
          </cell>
          <cell r="L377">
            <v>0</v>
          </cell>
          <cell r="M377">
            <v>421</v>
          </cell>
          <cell r="N377">
            <v>0</v>
          </cell>
          <cell r="O377">
            <v>3.2051999999999996</v>
          </cell>
          <cell r="P377">
            <v>0.1</v>
          </cell>
          <cell r="Q377">
            <v>0.17600000000000007</v>
          </cell>
          <cell r="R377">
            <v>0.41800000000000026</v>
          </cell>
          <cell r="S377">
            <v>0.34200000000000019</v>
          </cell>
          <cell r="T377">
            <v>0.11400000000000007</v>
          </cell>
          <cell r="U377">
            <v>0.11400000000000007</v>
          </cell>
          <cell r="V377">
            <v>0.11400000000000007</v>
          </cell>
          <cell r="W377">
            <v>0.11400000000000007</v>
          </cell>
          <cell r="X377">
            <v>0.11400000000000007</v>
          </cell>
        </row>
        <row r="378">
          <cell r="D378" t="str">
            <v>土系</v>
          </cell>
          <cell r="E378" t="str">
            <v>地脉</v>
          </cell>
          <cell r="F378">
            <v>0</v>
          </cell>
          <cell r="G378">
            <v>2179</v>
          </cell>
          <cell r="H378">
            <v>219</v>
          </cell>
          <cell r="I378">
            <v>958</v>
          </cell>
          <cell r="J378">
            <v>293</v>
          </cell>
          <cell r="K378">
            <v>847</v>
          </cell>
          <cell r="L378">
            <v>0</v>
          </cell>
          <cell r="M378">
            <v>430</v>
          </cell>
          <cell r="N378">
            <v>0</v>
          </cell>
          <cell r="O378">
            <v>3.2327999999999997</v>
          </cell>
          <cell r="P378">
            <v>0.1</v>
          </cell>
          <cell r="Q378">
            <v>0.17700000000000007</v>
          </cell>
          <cell r="R378">
            <v>0.42350000000000027</v>
          </cell>
          <cell r="S378">
            <v>0.34650000000000025</v>
          </cell>
          <cell r="T378">
            <v>0.11550000000000007</v>
          </cell>
          <cell r="U378">
            <v>0.11550000000000007</v>
          </cell>
          <cell r="V378">
            <v>0.11550000000000007</v>
          </cell>
          <cell r="W378">
            <v>0.11550000000000007</v>
          </cell>
          <cell r="X378">
            <v>0.11550000000000007</v>
          </cell>
        </row>
        <row r="379">
          <cell r="D379" t="str">
            <v>土系</v>
          </cell>
          <cell r="E379" t="str">
            <v>地脉</v>
          </cell>
          <cell r="F379">
            <v>0</v>
          </cell>
          <cell r="G379">
            <v>2220</v>
          </cell>
          <cell r="H379">
            <v>223</v>
          </cell>
          <cell r="I379">
            <v>982</v>
          </cell>
          <cell r="J379">
            <v>300</v>
          </cell>
          <cell r="K379">
            <v>868</v>
          </cell>
          <cell r="L379">
            <v>0</v>
          </cell>
          <cell r="M379">
            <v>439</v>
          </cell>
          <cell r="N379">
            <v>0</v>
          </cell>
          <cell r="O379">
            <v>3.2604000000000002</v>
          </cell>
          <cell r="P379">
            <v>0.1</v>
          </cell>
          <cell r="Q379">
            <v>0.17800000000000007</v>
          </cell>
          <cell r="R379">
            <v>0.42900000000000027</v>
          </cell>
          <cell r="S379">
            <v>0.3510000000000002</v>
          </cell>
          <cell r="T379">
            <v>0.11700000000000008</v>
          </cell>
          <cell r="U379">
            <v>0.11700000000000008</v>
          </cell>
          <cell r="V379">
            <v>0.11700000000000008</v>
          </cell>
          <cell r="W379">
            <v>0.11700000000000008</v>
          </cell>
          <cell r="X379">
            <v>0.11700000000000008</v>
          </cell>
        </row>
        <row r="380">
          <cell r="D380" t="str">
            <v>土系</v>
          </cell>
          <cell r="E380" t="str">
            <v>地脉</v>
          </cell>
          <cell r="F380">
            <v>0</v>
          </cell>
          <cell r="G380">
            <v>2262</v>
          </cell>
          <cell r="H380">
            <v>227</v>
          </cell>
          <cell r="I380">
            <v>1006</v>
          </cell>
          <cell r="J380">
            <v>305</v>
          </cell>
          <cell r="K380">
            <v>889</v>
          </cell>
          <cell r="L380">
            <v>0</v>
          </cell>
          <cell r="M380">
            <v>448</v>
          </cell>
          <cell r="N380">
            <v>0</v>
          </cell>
          <cell r="O380">
            <v>3.2880000000000003</v>
          </cell>
          <cell r="P380">
            <v>0.1</v>
          </cell>
          <cell r="Q380">
            <v>0.17900000000000008</v>
          </cell>
          <cell r="R380">
            <v>0.43450000000000027</v>
          </cell>
          <cell r="S380">
            <v>0.35550000000000026</v>
          </cell>
          <cell r="T380">
            <v>0.11850000000000008</v>
          </cell>
          <cell r="U380">
            <v>0.11850000000000008</v>
          </cell>
          <cell r="V380">
            <v>0.11850000000000008</v>
          </cell>
          <cell r="W380">
            <v>0.11850000000000008</v>
          </cell>
          <cell r="X380">
            <v>0.11850000000000008</v>
          </cell>
        </row>
        <row r="381">
          <cell r="D381" t="str">
            <v>土系</v>
          </cell>
          <cell r="E381" t="str">
            <v>地脉</v>
          </cell>
          <cell r="F381">
            <v>0</v>
          </cell>
          <cell r="G381">
            <v>2301</v>
          </cell>
          <cell r="H381">
            <v>231</v>
          </cell>
          <cell r="I381">
            <v>1032</v>
          </cell>
          <cell r="J381">
            <v>312</v>
          </cell>
          <cell r="K381">
            <v>910</v>
          </cell>
          <cell r="L381">
            <v>0</v>
          </cell>
          <cell r="M381">
            <v>456</v>
          </cell>
          <cell r="N381">
            <v>0</v>
          </cell>
          <cell r="O381">
            <v>3.3155999999999999</v>
          </cell>
          <cell r="P381">
            <v>0.1</v>
          </cell>
          <cell r="Q381">
            <v>0.18000000000000008</v>
          </cell>
          <cell r="R381">
            <v>0.44000000000000028</v>
          </cell>
          <cell r="S381">
            <v>0.36000000000000021</v>
          </cell>
          <cell r="T381">
            <v>0.12000000000000008</v>
          </cell>
          <cell r="U381">
            <v>0.12000000000000008</v>
          </cell>
          <cell r="V381">
            <v>0.12000000000000008</v>
          </cell>
          <cell r="W381">
            <v>0.12000000000000008</v>
          </cell>
          <cell r="X381">
            <v>0.12000000000000008</v>
          </cell>
        </row>
        <row r="382">
          <cell r="D382" t="str">
            <v>土系</v>
          </cell>
          <cell r="E382" t="str">
            <v>地脉</v>
          </cell>
          <cell r="F382">
            <v>0</v>
          </cell>
          <cell r="G382">
            <v>2342</v>
          </cell>
          <cell r="H382">
            <v>235</v>
          </cell>
          <cell r="I382">
            <v>1056</v>
          </cell>
          <cell r="J382">
            <v>317</v>
          </cell>
          <cell r="K382">
            <v>933</v>
          </cell>
          <cell r="L382">
            <v>0</v>
          </cell>
          <cell r="M382">
            <v>465</v>
          </cell>
          <cell r="N382">
            <v>0</v>
          </cell>
          <cell r="O382">
            <v>3.3431999999999999</v>
          </cell>
          <cell r="P382">
            <v>0.1</v>
          </cell>
          <cell r="Q382">
            <v>0.18100000000000008</v>
          </cell>
          <cell r="R382">
            <v>0.44550000000000028</v>
          </cell>
          <cell r="S382">
            <v>0.36450000000000027</v>
          </cell>
          <cell r="T382">
            <v>0.12150000000000008</v>
          </cell>
          <cell r="U382">
            <v>0.12150000000000008</v>
          </cell>
          <cell r="V382">
            <v>0.12150000000000008</v>
          </cell>
          <cell r="W382">
            <v>0.12150000000000008</v>
          </cell>
          <cell r="X382">
            <v>0.12150000000000008</v>
          </cell>
        </row>
        <row r="383">
          <cell r="D383" t="str">
            <v>土系</v>
          </cell>
          <cell r="E383" t="str">
            <v>地脉</v>
          </cell>
          <cell r="F383">
            <v>0</v>
          </cell>
          <cell r="G383">
            <v>2384</v>
          </cell>
          <cell r="H383">
            <v>239</v>
          </cell>
          <cell r="I383">
            <v>1082</v>
          </cell>
          <cell r="J383">
            <v>324</v>
          </cell>
          <cell r="K383">
            <v>956</v>
          </cell>
          <cell r="L383">
            <v>0</v>
          </cell>
          <cell r="M383">
            <v>474</v>
          </cell>
          <cell r="N383">
            <v>0</v>
          </cell>
          <cell r="O383">
            <v>3.3707999999999996</v>
          </cell>
          <cell r="P383">
            <v>0.1</v>
          </cell>
          <cell r="Q383">
            <v>0.18200000000000008</v>
          </cell>
          <cell r="R383">
            <v>0.45100000000000029</v>
          </cell>
          <cell r="S383">
            <v>0.36900000000000022</v>
          </cell>
          <cell r="T383">
            <v>0.12300000000000008</v>
          </cell>
          <cell r="U383">
            <v>0.12300000000000008</v>
          </cell>
          <cell r="V383">
            <v>0.12300000000000008</v>
          </cell>
          <cell r="W383">
            <v>0.12300000000000008</v>
          </cell>
          <cell r="X383">
            <v>0.12300000000000008</v>
          </cell>
        </row>
        <row r="384">
          <cell r="D384" t="str">
            <v>土系</v>
          </cell>
          <cell r="E384" t="str">
            <v>地脉</v>
          </cell>
          <cell r="F384">
            <v>0</v>
          </cell>
          <cell r="G384">
            <v>2425</v>
          </cell>
          <cell r="H384">
            <v>243</v>
          </cell>
          <cell r="I384">
            <v>1108</v>
          </cell>
          <cell r="J384">
            <v>330</v>
          </cell>
          <cell r="K384">
            <v>979</v>
          </cell>
          <cell r="L384">
            <v>0</v>
          </cell>
          <cell r="M384">
            <v>483</v>
          </cell>
          <cell r="N384">
            <v>0</v>
          </cell>
          <cell r="O384">
            <v>3.3983999999999996</v>
          </cell>
          <cell r="P384">
            <v>0.1</v>
          </cell>
          <cell r="Q384">
            <v>0.18300000000000008</v>
          </cell>
          <cell r="R384">
            <v>0.45650000000000029</v>
          </cell>
          <cell r="S384">
            <v>0.37350000000000028</v>
          </cell>
          <cell r="T384">
            <v>0.12450000000000008</v>
          </cell>
          <cell r="U384">
            <v>0.12450000000000008</v>
          </cell>
          <cell r="V384">
            <v>0.12450000000000008</v>
          </cell>
          <cell r="W384">
            <v>0.12450000000000008</v>
          </cell>
          <cell r="X384">
            <v>0.12450000000000008</v>
          </cell>
        </row>
        <row r="385">
          <cell r="D385" t="str">
            <v>土系</v>
          </cell>
          <cell r="E385" t="str">
            <v>地脉</v>
          </cell>
          <cell r="F385">
            <v>0</v>
          </cell>
          <cell r="G385">
            <v>2468</v>
          </cell>
          <cell r="H385">
            <v>247</v>
          </cell>
          <cell r="I385">
            <v>1135</v>
          </cell>
          <cell r="J385">
            <v>336</v>
          </cell>
          <cell r="K385">
            <v>1002</v>
          </cell>
          <cell r="L385">
            <v>0</v>
          </cell>
          <cell r="M385">
            <v>492</v>
          </cell>
          <cell r="N385">
            <v>0</v>
          </cell>
          <cell r="O385">
            <v>3.4259999999999993</v>
          </cell>
          <cell r="P385">
            <v>0.1</v>
          </cell>
          <cell r="Q385">
            <v>0.18400000000000008</v>
          </cell>
          <cell r="R385">
            <v>0.4620000000000003</v>
          </cell>
          <cell r="S385">
            <v>0.37800000000000022</v>
          </cell>
          <cell r="T385">
            <v>0.12600000000000008</v>
          </cell>
          <cell r="U385">
            <v>0.12600000000000008</v>
          </cell>
          <cell r="V385">
            <v>0.12600000000000008</v>
          </cell>
          <cell r="W385">
            <v>0.12600000000000008</v>
          </cell>
          <cell r="X385">
            <v>0.12600000000000008</v>
          </cell>
        </row>
        <row r="386">
          <cell r="D386" t="str">
            <v>土系</v>
          </cell>
          <cell r="E386" t="str">
            <v>地脉</v>
          </cell>
          <cell r="F386">
            <v>0</v>
          </cell>
          <cell r="G386">
            <v>2510</v>
          </cell>
          <cell r="H386">
            <v>251</v>
          </cell>
          <cell r="I386">
            <v>1161</v>
          </cell>
          <cell r="J386">
            <v>343</v>
          </cell>
          <cell r="K386">
            <v>1026</v>
          </cell>
          <cell r="L386">
            <v>0</v>
          </cell>
          <cell r="M386">
            <v>500</v>
          </cell>
          <cell r="N386">
            <v>0</v>
          </cell>
          <cell r="O386">
            <v>3.4535999999999993</v>
          </cell>
          <cell r="P386">
            <v>0.1</v>
          </cell>
          <cell r="Q386">
            <v>0.18500000000000008</v>
          </cell>
          <cell r="R386">
            <v>0.4675000000000003</v>
          </cell>
          <cell r="S386">
            <v>0.38250000000000028</v>
          </cell>
          <cell r="T386">
            <v>0.12750000000000009</v>
          </cell>
          <cell r="U386">
            <v>0.12750000000000009</v>
          </cell>
          <cell r="V386">
            <v>0.12750000000000009</v>
          </cell>
          <cell r="W386">
            <v>0.12750000000000009</v>
          </cell>
          <cell r="X386">
            <v>0.12750000000000009</v>
          </cell>
        </row>
        <row r="387">
          <cell r="D387" t="str">
            <v>土系</v>
          </cell>
          <cell r="E387" t="str">
            <v>地脉</v>
          </cell>
          <cell r="F387">
            <v>0</v>
          </cell>
          <cell r="G387">
            <v>2552</v>
          </cell>
          <cell r="H387">
            <v>255</v>
          </cell>
          <cell r="I387">
            <v>1189</v>
          </cell>
          <cell r="J387">
            <v>349</v>
          </cell>
          <cell r="K387">
            <v>1051</v>
          </cell>
          <cell r="L387">
            <v>0</v>
          </cell>
          <cell r="M387">
            <v>509</v>
          </cell>
          <cell r="N387">
            <v>0</v>
          </cell>
          <cell r="O387">
            <v>3.4811999999999999</v>
          </cell>
          <cell r="P387">
            <v>0.1</v>
          </cell>
          <cell r="Q387">
            <v>0.18600000000000008</v>
          </cell>
          <cell r="R387">
            <v>0.47300000000000031</v>
          </cell>
          <cell r="S387">
            <v>0.38700000000000023</v>
          </cell>
          <cell r="T387">
            <v>0.12900000000000009</v>
          </cell>
          <cell r="U387">
            <v>0.12900000000000009</v>
          </cell>
          <cell r="V387">
            <v>0.12900000000000009</v>
          </cell>
          <cell r="W387">
            <v>0.12900000000000009</v>
          </cell>
          <cell r="X387">
            <v>0.12900000000000009</v>
          </cell>
        </row>
        <row r="388">
          <cell r="D388" t="str">
            <v>土系</v>
          </cell>
          <cell r="E388" t="str">
            <v>地脉</v>
          </cell>
          <cell r="F388">
            <v>0</v>
          </cell>
          <cell r="G388">
            <v>2594</v>
          </cell>
          <cell r="H388">
            <v>259</v>
          </cell>
          <cell r="I388">
            <v>1216</v>
          </cell>
          <cell r="J388">
            <v>356</v>
          </cell>
          <cell r="K388">
            <v>1076</v>
          </cell>
          <cell r="L388">
            <v>0</v>
          </cell>
          <cell r="M388">
            <v>518</v>
          </cell>
          <cell r="N388">
            <v>0</v>
          </cell>
          <cell r="O388">
            <v>3.5087999999999995</v>
          </cell>
          <cell r="P388">
            <v>0.1</v>
          </cell>
          <cell r="Q388">
            <v>0.18700000000000008</v>
          </cell>
          <cell r="R388">
            <v>0.47850000000000031</v>
          </cell>
          <cell r="S388">
            <v>0.39150000000000029</v>
          </cell>
          <cell r="T388">
            <v>0.13050000000000009</v>
          </cell>
          <cell r="U388">
            <v>0.13050000000000009</v>
          </cell>
          <cell r="V388">
            <v>0.13050000000000009</v>
          </cell>
          <cell r="W388">
            <v>0.13050000000000009</v>
          </cell>
          <cell r="X388">
            <v>0.13050000000000009</v>
          </cell>
        </row>
        <row r="389">
          <cell r="D389" t="str">
            <v>土系</v>
          </cell>
          <cell r="E389" t="str">
            <v>地脉</v>
          </cell>
          <cell r="F389">
            <v>0</v>
          </cell>
          <cell r="G389">
            <v>2636</v>
          </cell>
          <cell r="H389">
            <v>263</v>
          </cell>
          <cell r="I389">
            <v>1245</v>
          </cell>
          <cell r="J389">
            <v>362</v>
          </cell>
          <cell r="K389">
            <v>1101</v>
          </cell>
          <cell r="L389">
            <v>0</v>
          </cell>
          <cell r="M389">
            <v>527</v>
          </cell>
          <cell r="N389">
            <v>0</v>
          </cell>
          <cell r="O389">
            <v>3.5363999999999995</v>
          </cell>
          <cell r="P389">
            <v>0.1</v>
          </cell>
          <cell r="Q389">
            <v>0.18800000000000008</v>
          </cell>
          <cell r="R389">
            <v>0.48400000000000037</v>
          </cell>
          <cell r="S389">
            <v>0.39600000000000024</v>
          </cell>
          <cell r="T389">
            <v>0.13200000000000009</v>
          </cell>
          <cell r="U389">
            <v>0.13200000000000009</v>
          </cell>
          <cell r="V389">
            <v>0.13200000000000009</v>
          </cell>
          <cell r="W389">
            <v>0.13200000000000009</v>
          </cell>
          <cell r="X389">
            <v>0.13200000000000009</v>
          </cell>
        </row>
        <row r="390">
          <cell r="D390" t="str">
            <v>土系</v>
          </cell>
          <cell r="E390" t="str">
            <v>地脉</v>
          </cell>
          <cell r="F390">
            <v>0</v>
          </cell>
          <cell r="G390">
            <v>2677</v>
          </cell>
          <cell r="H390">
            <v>267</v>
          </cell>
          <cell r="I390">
            <v>1274</v>
          </cell>
          <cell r="J390">
            <v>368</v>
          </cell>
          <cell r="K390">
            <v>1126</v>
          </cell>
          <cell r="L390">
            <v>0</v>
          </cell>
          <cell r="M390">
            <v>536</v>
          </cell>
          <cell r="N390">
            <v>0</v>
          </cell>
          <cell r="O390">
            <v>3.5639999999999996</v>
          </cell>
          <cell r="P390">
            <v>0.1</v>
          </cell>
          <cell r="Q390">
            <v>0.18900000000000008</v>
          </cell>
          <cell r="R390">
            <v>0.48950000000000038</v>
          </cell>
          <cell r="S390">
            <v>0.4005000000000003</v>
          </cell>
          <cell r="T390">
            <v>0.13350000000000009</v>
          </cell>
          <cell r="U390">
            <v>0.13350000000000009</v>
          </cell>
          <cell r="V390">
            <v>0.13350000000000009</v>
          </cell>
          <cell r="W390">
            <v>0.13350000000000009</v>
          </cell>
          <cell r="X390">
            <v>0.13350000000000009</v>
          </cell>
        </row>
        <row r="391">
          <cell r="D391" t="str">
            <v>土系</v>
          </cell>
          <cell r="E391" t="str">
            <v>地脉</v>
          </cell>
          <cell r="F391">
            <v>0</v>
          </cell>
          <cell r="G391">
            <v>2719</v>
          </cell>
          <cell r="H391">
            <v>271</v>
          </cell>
          <cell r="I391">
            <v>1303</v>
          </cell>
          <cell r="J391">
            <v>375</v>
          </cell>
          <cell r="K391">
            <v>1153</v>
          </cell>
          <cell r="L391">
            <v>0</v>
          </cell>
          <cell r="M391">
            <v>544</v>
          </cell>
          <cell r="N391">
            <v>0</v>
          </cell>
          <cell r="O391">
            <v>3.5915999999999997</v>
          </cell>
          <cell r="P391">
            <v>0.1</v>
          </cell>
          <cell r="Q391">
            <v>0.19000000000000009</v>
          </cell>
          <cell r="R391">
            <v>0.49500000000000038</v>
          </cell>
          <cell r="S391">
            <v>0.40500000000000025</v>
          </cell>
          <cell r="T391">
            <v>0.13500000000000009</v>
          </cell>
          <cell r="U391">
            <v>0.13500000000000009</v>
          </cell>
          <cell r="V391">
            <v>0.13500000000000009</v>
          </cell>
          <cell r="W391">
            <v>0.13500000000000009</v>
          </cell>
          <cell r="X391">
            <v>0.13500000000000009</v>
          </cell>
        </row>
        <row r="392">
          <cell r="D392" t="str">
            <v>土系</v>
          </cell>
          <cell r="E392" t="str">
            <v>地脉</v>
          </cell>
          <cell r="F392">
            <v>0</v>
          </cell>
          <cell r="G392">
            <v>2762</v>
          </cell>
          <cell r="H392">
            <v>275</v>
          </cell>
          <cell r="I392">
            <v>1333</v>
          </cell>
          <cell r="J392">
            <v>381</v>
          </cell>
          <cell r="K392">
            <v>1179</v>
          </cell>
          <cell r="L392">
            <v>0</v>
          </cell>
          <cell r="M392">
            <v>553</v>
          </cell>
          <cell r="N392">
            <v>0</v>
          </cell>
          <cell r="O392">
            <v>3.6191999999999998</v>
          </cell>
          <cell r="P392">
            <v>0.1</v>
          </cell>
          <cell r="Q392">
            <v>0.19100000000000009</v>
          </cell>
          <cell r="R392">
            <v>0.50050000000000039</v>
          </cell>
          <cell r="S392">
            <v>0.40950000000000031</v>
          </cell>
          <cell r="T392">
            <v>0.13650000000000009</v>
          </cell>
          <cell r="U392">
            <v>0.13650000000000009</v>
          </cell>
          <cell r="V392">
            <v>0.13650000000000009</v>
          </cell>
          <cell r="W392">
            <v>0.13650000000000009</v>
          </cell>
          <cell r="X392">
            <v>0.13650000000000009</v>
          </cell>
        </row>
        <row r="393">
          <cell r="D393" t="str">
            <v>土系</v>
          </cell>
          <cell r="E393" t="str">
            <v>地脉</v>
          </cell>
          <cell r="F393">
            <v>0</v>
          </cell>
          <cell r="G393">
            <v>2804</v>
          </cell>
          <cell r="H393">
            <v>279</v>
          </cell>
          <cell r="I393">
            <v>1364</v>
          </cell>
          <cell r="J393">
            <v>388</v>
          </cell>
          <cell r="K393">
            <v>1206</v>
          </cell>
          <cell r="L393">
            <v>0</v>
          </cell>
          <cell r="M393">
            <v>563</v>
          </cell>
          <cell r="N393">
            <v>0</v>
          </cell>
          <cell r="O393">
            <v>3.6467999999999994</v>
          </cell>
          <cell r="P393">
            <v>0.1</v>
          </cell>
          <cell r="Q393">
            <v>0.19200000000000009</v>
          </cell>
          <cell r="R393">
            <v>0.50600000000000034</v>
          </cell>
          <cell r="S393">
            <v>0.41400000000000026</v>
          </cell>
          <cell r="T393">
            <v>0.13800000000000009</v>
          </cell>
          <cell r="U393">
            <v>0.13800000000000009</v>
          </cell>
          <cell r="V393">
            <v>0.13800000000000009</v>
          </cell>
          <cell r="W393">
            <v>0.13800000000000009</v>
          </cell>
          <cell r="X393">
            <v>0.13800000000000009</v>
          </cell>
        </row>
        <row r="394">
          <cell r="D394" t="str">
            <v>土系</v>
          </cell>
          <cell r="E394" t="str">
            <v>地脉</v>
          </cell>
          <cell r="F394">
            <v>0</v>
          </cell>
          <cell r="G394">
            <v>2847</v>
          </cell>
          <cell r="H394">
            <v>283</v>
          </cell>
          <cell r="I394">
            <v>1394</v>
          </cell>
          <cell r="J394">
            <v>395</v>
          </cell>
          <cell r="K394">
            <v>1233</v>
          </cell>
          <cell r="L394">
            <v>0</v>
          </cell>
          <cell r="M394">
            <v>572</v>
          </cell>
          <cell r="N394">
            <v>0</v>
          </cell>
          <cell r="O394">
            <v>3.6743999999999994</v>
          </cell>
          <cell r="P394">
            <v>0.1</v>
          </cell>
          <cell r="Q394">
            <v>0.19300000000000009</v>
          </cell>
          <cell r="R394">
            <v>0.5115000000000004</v>
          </cell>
          <cell r="S394">
            <v>0.41850000000000032</v>
          </cell>
          <cell r="T394">
            <v>0.1395000000000001</v>
          </cell>
          <cell r="U394">
            <v>0.1395000000000001</v>
          </cell>
          <cell r="V394">
            <v>0.1395000000000001</v>
          </cell>
          <cell r="W394">
            <v>0.1395000000000001</v>
          </cell>
          <cell r="X394">
            <v>0.1395000000000001</v>
          </cell>
        </row>
        <row r="395">
          <cell r="D395" t="str">
            <v>土系</v>
          </cell>
          <cell r="E395" t="str">
            <v>地脉</v>
          </cell>
          <cell r="F395">
            <v>0</v>
          </cell>
          <cell r="G395">
            <v>2889</v>
          </cell>
          <cell r="H395">
            <v>287</v>
          </cell>
          <cell r="I395">
            <v>1426</v>
          </cell>
          <cell r="J395">
            <v>402</v>
          </cell>
          <cell r="K395">
            <v>1261</v>
          </cell>
          <cell r="L395">
            <v>0</v>
          </cell>
          <cell r="M395">
            <v>582</v>
          </cell>
          <cell r="N395">
            <v>0</v>
          </cell>
          <cell r="O395">
            <v>3.7019999999999991</v>
          </cell>
          <cell r="P395">
            <v>0.1</v>
          </cell>
          <cell r="Q395">
            <v>0.19400000000000009</v>
          </cell>
          <cell r="R395">
            <v>0.51700000000000035</v>
          </cell>
          <cell r="S395">
            <v>0.42300000000000026</v>
          </cell>
          <cell r="T395">
            <v>0.1410000000000001</v>
          </cell>
          <cell r="U395">
            <v>0.1410000000000001</v>
          </cell>
          <cell r="V395">
            <v>0.1410000000000001</v>
          </cell>
          <cell r="W395">
            <v>0.1410000000000001</v>
          </cell>
          <cell r="X395">
            <v>0.1410000000000001</v>
          </cell>
        </row>
        <row r="396">
          <cell r="D396" t="str">
            <v>土系</v>
          </cell>
          <cell r="E396" t="str">
            <v>地脉</v>
          </cell>
          <cell r="F396">
            <v>0</v>
          </cell>
          <cell r="G396">
            <v>2932</v>
          </cell>
          <cell r="H396">
            <v>291</v>
          </cell>
          <cell r="I396">
            <v>1459</v>
          </cell>
          <cell r="J396">
            <v>408</v>
          </cell>
          <cell r="K396">
            <v>1290</v>
          </cell>
          <cell r="L396">
            <v>0</v>
          </cell>
          <cell r="M396">
            <v>592</v>
          </cell>
          <cell r="N396">
            <v>0</v>
          </cell>
          <cell r="O396">
            <v>3.7295999999999996</v>
          </cell>
          <cell r="P396">
            <v>0.1</v>
          </cell>
          <cell r="Q396">
            <v>0.19500000000000009</v>
          </cell>
          <cell r="R396">
            <v>0.52250000000000041</v>
          </cell>
          <cell r="S396">
            <v>0.42750000000000032</v>
          </cell>
          <cell r="T396">
            <v>0.1425000000000001</v>
          </cell>
          <cell r="U396">
            <v>0.1425000000000001</v>
          </cell>
          <cell r="V396">
            <v>0.1425000000000001</v>
          </cell>
          <cell r="W396">
            <v>0.1425000000000001</v>
          </cell>
          <cell r="X396">
            <v>0.1425000000000001</v>
          </cell>
        </row>
        <row r="397">
          <cell r="D397" t="str">
            <v>土系</v>
          </cell>
          <cell r="E397" t="str">
            <v>地脉</v>
          </cell>
          <cell r="F397">
            <v>0</v>
          </cell>
          <cell r="G397">
            <v>2974</v>
          </cell>
          <cell r="H397">
            <v>295</v>
          </cell>
          <cell r="I397">
            <v>1491</v>
          </cell>
          <cell r="J397">
            <v>416</v>
          </cell>
          <cell r="K397">
            <v>1318</v>
          </cell>
          <cell r="L397">
            <v>0</v>
          </cell>
          <cell r="M397">
            <v>601</v>
          </cell>
          <cell r="N397">
            <v>0</v>
          </cell>
          <cell r="O397">
            <v>3.7571999999999997</v>
          </cell>
          <cell r="P397">
            <v>0.1</v>
          </cell>
          <cell r="Q397">
            <v>0.19600000000000009</v>
          </cell>
          <cell r="R397">
            <v>0.52800000000000036</v>
          </cell>
          <cell r="S397">
            <v>0.43200000000000027</v>
          </cell>
          <cell r="T397">
            <v>0.1440000000000001</v>
          </cell>
          <cell r="U397">
            <v>0.1440000000000001</v>
          </cell>
          <cell r="V397">
            <v>0.1440000000000001</v>
          </cell>
          <cell r="W397">
            <v>0.1440000000000001</v>
          </cell>
          <cell r="X397">
            <v>0.1440000000000001</v>
          </cell>
        </row>
        <row r="398">
          <cell r="D398" t="str">
            <v>土系</v>
          </cell>
          <cell r="E398" t="str">
            <v>地脉</v>
          </cell>
          <cell r="F398">
            <v>0</v>
          </cell>
          <cell r="G398">
            <v>3016</v>
          </cell>
          <cell r="H398">
            <v>299</v>
          </cell>
          <cell r="I398">
            <v>1525</v>
          </cell>
          <cell r="J398">
            <v>422</v>
          </cell>
          <cell r="K398">
            <v>1348</v>
          </cell>
          <cell r="L398">
            <v>0</v>
          </cell>
          <cell r="M398">
            <v>611</v>
          </cell>
          <cell r="N398">
            <v>0</v>
          </cell>
          <cell r="O398">
            <v>3.7847999999999993</v>
          </cell>
          <cell r="P398">
            <v>0.1</v>
          </cell>
          <cell r="Q398">
            <v>0.19700000000000009</v>
          </cell>
          <cell r="R398">
            <v>0.53350000000000042</v>
          </cell>
          <cell r="S398">
            <v>0.43650000000000033</v>
          </cell>
          <cell r="T398">
            <v>0.1455000000000001</v>
          </cell>
          <cell r="U398">
            <v>0.1455000000000001</v>
          </cell>
          <cell r="V398">
            <v>0.1455000000000001</v>
          </cell>
          <cell r="W398">
            <v>0.1455000000000001</v>
          </cell>
          <cell r="X398">
            <v>0.1455000000000001</v>
          </cell>
        </row>
        <row r="399">
          <cell r="D399" t="str">
            <v>土系</v>
          </cell>
          <cell r="E399" t="str">
            <v>地脉</v>
          </cell>
          <cell r="F399">
            <v>0</v>
          </cell>
          <cell r="G399">
            <v>3058</v>
          </cell>
          <cell r="H399">
            <v>303</v>
          </cell>
          <cell r="I399">
            <v>1558</v>
          </cell>
          <cell r="J399">
            <v>429</v>
          </cell>
          <cell r="K399">
            <v>1378</v>
          </cell>
          <cell r="L399">
            <v>0</v>
          </cell>
          <cell r="M399">
            <v>620</v>
          </cell>
          <cell r="N399">
            <v>0</v>
          </cell>
          <cell r="O399">
            <v>3.8123999999999993</v>
          </cell>
          <cell r="P399">
            <v>0.1</v>
          </cell>
          <cell r="Q399">
            <v>0.19800000000000009</v>
          </cell>
          <cell r="R399">
            <v>0.53900000000000037</v>
          </cell>
          <cell r="S399">
            <v>0.44100000000000028</v>
          </cell>
          <cell r="T399">
            <v>0.1470000000000001</v>
          </cell>
          <cell r="U399">
            <v>0.1470000000000001</v>
          </cell>
          <cell r="V399">
            <v>0.1470000000000001</v>
          </cell>
          <cell r="W399">
            <v>0.1470000000000001</v>
          </cell>
          <cell r="X399">
            <v>0.1470000000000001</v>
          </cell>
        </row>
        <row r="400">
          <cell r="D400" t="str">
            <v>金属系</v>
          </cell>
          <cell r="E400" t="str">
            <v>物理</v>
          </cell>
          <cell r="F400">
            <v>0</v>
          </cell>
          <cell r="G400">
            <v>20</v>
          </cell>
          <cell r="H400">
            <v>4</v>
          </cell>
          <cell r="I400">
            <v>24</v>
          </cell>
          <cell r="J400">
            <v>6</v>
          </cell>
          <cell r="K400">
            <v>8</v>
          </cell>
          <cell r="L400">
            <v>0</v>
          </cell>
          <cell r="M400">
            <v>2</v>
          </cell>
          <cell r="N400">
            <v>0</v>
          </cell>
          <cell r="O400">
            <v>0.73840000000000006</v>
          </cell>
          <cell r="P400">
            <v>0.1</v>
          </cell>
          <cell r="Q400">
            <v>0.11499999999999999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</row>
        <row r="401">
          <cell r="D401" t="str">
            <v>金属系</v>
          </cell>
          <cell r="E401" t="str">
            <v>物理</v>
          </cell>
          <cell r="F401">
            <v>0</v>
          </cell>
          <cell r="G401">
            <v>26</v>
          </cell>
          <cell r="H401">
            <v>5</v>
          </cell>
          <cell r="I401">
            <v>25</v>
          </cell>
          <cell r="J401">
            <v>7</v>
          </cell>
          <cell r="K401">
            <v>9</v>
          </cell>
          <cell r="L401">
            <v>0</v>
          </cell>
          <cell r="M401">
            <v>3</v>
          </cell>
          <cell r="N401">
            <v>0</v>
          </cell>
          <cell r="O401">
            <v>0.75680000000000014</v>
          </cell>
          <cell r="P401">
            <v>0.1</v>
          </cell>
          <cell r="Q401">
            <v>0.11615</v>
          </cell>
          <cell r="R401">
            <v>0.01</v>
          </cell>
          <cell r="S401">
            <v>1.5E-3</v>
          </cell>
          <cell r="T401">
            <v>1.5E-3</v>
          </cell>
          <cell r="U401">
            <v>1.5E-3</v>
          </cell>
          <cell r="V401">
            <v>1.5E-3</v>
          </cell>
          <cell r="W401">
            <v>1.5E-3</v>
          </cell>
          <cell r="X401">
            <v>2.4000000000000002E-3</v>
          </cell>
        </row>
        <row r="402">
          <cell r="D402" t="str">
            <v>金属系</v>
          </cell>
          <cell r="E402" t="str">
            <v>物理</v>
          </cell>
          <cell r="F402">
            <v>0</v>
          </cell>
          <cell r="G402">
            <v>36</v>
          </cell>
          <cell r="H402">
            <v>5</v>
          </cell>
          <cell r="I402">
            <v>27</v>
          </cell>
          <cell r="J402">
            <v>8</v>
          </cell>
          <cell r="K402">
            <v>9</v>
          </cell>
          <cell r="L402">
            <v>0</v>
          </cell>
          <cell r="M402">
            <v>4</v>
          </cell>
          <cell r="N402">
            <v>0</v>
          </cell>
          <cell r="O402">
            <v>0.7752</v>
          </cell>
          <cell r="P402">
            <v>0.1</v>
          </cell>
          <cell r="Q402">
            <v>0.1173</v>
          </cell>
          <cell r="R402">
            <v>0.02</v>
          </cell>
          <cell r="S402">
            <v>3.0000000000000001E-3</v>
          </cell>
          <cell r="T402">
            <v>3.0000000000000001E-3</v>
          </cell>
          <cell r="U402">
            <v>3.0000000000000001E-3</v>
          </cell>
          <cell r="V402">
            <v>3.0000000000000001E-3</v>
          </cell>
          <cell r="W402">
            <v>3.0000000000000001E-3</v>
          </cell>
          <cell r="X402">
            <v>4.8000000000000004E-3</v>
          </cell>
        </row>
        <row r="403">
          <cell r="D403" t="str">
            <v>金属系</v>
          </cell>
          <cell r="E403" t="str">
            <v>物理</v>
          </cell>
          <cell r="F403">
            <v>0</v>
          </cell>
          <cell r="G403">
            <v>46</v>
          </cell>
          <cell r="H403">
            <v>6</v>
          </cell>
          <cell r="I403">
            <v>29</v>
          </cell>
          <cell r="J403">
            <v>9</v>
          </cell>
          <cell r="K403">
            <v>10</v>
          </cell>
          <cell r="L403">
            <v>0</v>
          </cell>
          <cell r="M403">
            <v>6</v>
          </cell>
          <cell r="N403">
            <v>0</v>
          </cell>
          <cell r="O403">
            <v>0.79360000000000008</v>
          </cell>
          <cell r="P403">
            <v>0.1</v>
          </cell>
          <cell r="Q403">
            <v>0.11845</v>
          </cell>
          <cell r="R403">
            <v>0.03</v>
          </cell>
          <cell r="S403">
            <v>4.5000000000000005E-3</v>
          </cell>
          <cell r="T403">
            <v>4.5000000000000005E-3</v>
          </cell>
          <cell r="U403">
            <v>4.5000000000000005E-3</v>
          </cell>
          <cell r="V403">
            <v>4.5000000000000005E-3</v>
          </cell>
          <cell r="W403">
            <v>4.5000000000000005E-3</v>
          </cell>
          <cell r="X403">
            <v>7.2000000000000015E-3</v>
          </cell>
        </row>
        <row r="404">
          <cell r="D404" t="str">
            <v>金属系</v>
          </cell>
          <cell r="E404" t="str">
            <v>物理</v>
          </cell>
          <cell r="F404">
            <v>0</v>
          </cell>
          <cell r="G404">
            <v>60</v>
          </cell>
          <cell r="H404">
            <v>7</v>
          </cell>
          <cell r="I404">
            <v>32</v>
          </cell>
          <cell r="J404">
            <v>10</v>
          </cell>
          <cell r="K404">
            <v>11</v>
          </cell>
          <cell r="L404">
            <v>0</v>
          </cell>
          <cell r="M404">
            <v>8</v>
          </cell>
          <cell r="N404">
            <v>0</v>
          </cell>
          <cell r="O404">
            <v>0.81200000000000017</v>
          </cell>
          <cell r="P404">
            <v>0.1</v>
          </cell>
          <cell r="Q404">
            <v>0.1196</v>
          </cell>
          <cell r="R404">
            <v>0.04</v>
          </cell>
          <cell r="S404">
            <v>6.0000000000000001E-3</v>
          </cell>
          <cell r="T404">
            <v>6.0000000000000001E-3</v>
          </cell>
          <cell r="U404">
            <v>6.0000000000000001E-3</v>
          </cell>
          <cell r="V404">
            <v>6.0000000000000001E-3</v>
          </cell>
          <cell r="W404">
            <v>6.0000000000000001E-3</v>
          </cell>
          <cell r="X404">
            <v>9.6000000000000009E-3</v>
          </cell>
        </row>
        <row r="405">
          <cell r="D405" t="str">
            <v>金属系</v>
          </cell>
          <cell r="E405" t="str">
            <v>物理</v>
          </cell>
          <cell r="F405">
            <v>0</v>
          </cell>
          <cell r="G405">
            <v>76</v>
          </cell>
          <cell r="H405">
            <v>8</v>
          </cell>
          <cell r="I405">
            <v>34</v>
          </cell>
          <cell r="J405">
            <v>13</v>
          </cell>
          <cell r="K405">
            <v>13</v>
          </cell>
          <cell r="L405">
            <v>0</v>
          </cell>
          <cell r="M405">
            <v>10</v>
          </cell>
          <cell r="N405">
            <v>0</v>
          </cell>
          <cell r="O405">
            <v>0.83040000000000003</v>
          </cell>
          <cell r="P405">
            <v>0.1</v>
          </cell>
          <cell r="Q405">
            <v>0.12075</v>
          </cell>
          <cell r="R405">
            <v>0.05</v>
          </cell>
          <cell r="S405">
            <v>7.4999999999999997E-3</v>
          </cell>
          <cell r="T405">
            <v>7.4999999999999997E-3</v>
          </cell>
          <cell r="U405">
            <v>7.4999999999999997E-3</v>
          </cell>
          <cell r="V405">
            <v>7.4999999999999997E-3</v>
          </cell>
          <cell r="W405">
            <v>7.4999999999999997E-3</v>
          </cell>
          <cell r="X405">
            <v>1.2E-2</v>
          </cell>
        </row>
        <row r="406">
          <cell r="D406" t="str">
            <v>金属系</v>
          </cell>
          <cell r="E406" t="str">
            <v>物理</v>
          </cell>
          <cell r="F406">
            <v>0</v>
          </cell>
          <cell r="G406">
            <v>106</v>
          </cell>
          <cell r="H406">
            <v>9</v>
          </cell>
          <cell r="I406">
            <v>37</v>
          </cell>
          <cell r="J406">
            <v>14</v>
          </cell>
          <cell r="K406">
            <v>14</v>
          </cell>
          <cell r="L406">
            <v>0</v>
          </cell>
          <cell r="M406">
            <v>12</v>
          </cell>
          <cell r="N406">
            <v>0</v>
          </cell>
          <cell r="O406">
            <v>0.8488</v>
          </cell>
          <cell r="P406">
            <v>0.1</v>
          </cell>
          <cell r="Q406">
            <v>0.12190000000000001</v>
          </cell>
          <cell r="R406">
            <v>6.0000000000000005E-2</v>
          </cell>
          <cell r="S406">
            <v>8.9999999999999993E-3</v>
          </cell>
          <cell r="T406">
            <v>8.9999999999999993E-3</v>
          </cell>
          <cell r="U406">
            <v>8.9999999999999993E-3</v>
          </cell>
          <cell r="V406">
            <v>8.9999999999999993E-3</v>
          </cell>
          <cell r="W406">
            <v>8.9999999999999993E-3</v>
          </cell>
          <cell r="X406">
            <v>1.44E-2</v>
          </cell>
        </row>
        <row r="407">
          <cell r="D407" t="str">
            <v>金属系</v>
          </cell>
          <cell r="E407" t="str">
            <v>物理</v>
          </cell>
          <cell r="F407">
            <v>0</v>
          </cell>
          <cell r="G407">
            <v>124</v>
          </cell>
          <cell r="H407">
            <v>10</v>
          </cell>
          <cell r="I407">
            <v>41</v>
          </cell>
          <cell r="J407">
            <v>16</v>
          </cell>
          <cell r="K407">
            <v>15</v>
          </cell>
          <cell r="L407">
            <v>0</v>
          </cell>
          <cell r="M407">
            <v>15</v>
          </cell>
          <cell r="N407">
            <v>0</v>
          </cell>
          <cell r="O407">
            <v>0.86720000000000008</v>
          </cell>
          <cell r="P407">
            <v>0.1</v>
          </cell>
          <cell r="Q407">
            <v>0.12305000000000001</v>
          </cell>
          <cell r="R407">
            <v>7.0000000000000007E-2</v>
          </cell>
          <cell r="S407">
            <v>1.0499999999999999E-2</v>
          </cell>
          <cell r="T407">
            <v>1.0499999999999999E-2</v>
          </cell>
          <cell r="U407">
            <v>1.0499999999999999E-2</v>
          </cell>
          <cell r="V407">
            <v>1.0499999999999999E-2</v>
          </cell>
          <cell r="W407">
            <v>1.0499999999999999E-2</v>
          </cell>
          <cell r="X407">
            <v>1.6799999999999999E-2</v>
          </cell>
        </row>
        <row r="408">
          <cell r="D408" t="str">
            <v>金属系</v>
          </cell>
          <cell r="E408" t="str">
            <v>物理</v>
          </cell>
          <cell r="F408">
            <v>0</v>
          </cell>
          <cell r="G408">
            <v>146</v>
          </cell>
          <cell r="H408">
            <v>11</v>
          </cell>
          <cell r="I408">
            <v>46</v>
          </cell>
          <cell r="J408">
            <v>19</v>
          </cell>
          <cell r="K408">
            <v>17</v>
          </cell>
          <cell r="L408">
            <v>0</v>
          </cell>
          <cell r="M408">
            <v>17</v>
          </cell>
          <cell r="N408">
            <v>0</v>
          </cell>
          <cell r="O408">
            <v>0.88560000000000005</v>
          </cell>
          <cell r="P408">
            <v>0.1</v>
          </cell>
          <cell r="Q408">
            <v>0.1242</v>
          </cell>
          <cell r="R408">
            <v>0.08</v>
          </cell>
          <cell r="S408">
            <v>1.1999999999999999E-2</v>
          </cell>
          <cell r="T408">
            <v>1.1999999999999999E-2</v>
          </cell>
          <cell r="U408">
            <v>1.1999999999999999E-2</v>
          </cell>
          <cell r="V408">
            <v>1.1999999999999999E-2</v>
          </cell>
          <cell r="W408">
            <v>1.1999999999999999E-2</v>
          </cell>
          <cell r="X408">
            <v>1.9199999999999998E-2</v>
          </cell>
        </row>
        <row r="409">
          <cell r="D409" t="str">
            <v>金属系</v>
          </cell>
          <cell r="E409" t="str">
            <v>物理</v>
          </cell>
          <cell r="F409">
            <v>0</v>
          </cell>
          <cell r="G409">
            <v>166</v>
          </cell>
          <cell r="H409">
            <v>12</v>
          </cell>
          <cell r="I409">
            <v>49</v>
          </cell>
          <cell r="J409">
            <v>21</v>
          </cell>
          <cell r="K409">
            <v>18</v>
          </cell>
          <cell r="L409">
            <v>0</v>
          </cell>
          <cell r="M409">
            <v>20</v>
          </cell>
          <cell r="N409">
            <v>0</v>
          </cell>
          <cell r="O409">
            <v>0.90400000000000014</v>
          </cell>
          <cell r="P409">
            <v>0.1</v>
          </cell>
          <cell r="Q409">
            <v>0.12535000000000002</v>
          </cell>
          <cell r="R409">
            <v>0.09</v>
          </cell>
          <cell r="S409">
            <v>1.3499999999999998E-2</v>
          </cell>
          <cell r="T409">
            <v>1.3499999999999998E-2</v>
          </cell>
          <cell r="U409">
            <v>1.3499999999999998E-2</v>
          </cell>
          <cell r="V409">
            <v>1.3499999999999998E-2</v>
          </cell>
          <cell r="W409">
            <v>1.3499999999999998E-2</v>
          </cell>
          <cell r="X409">
            <v>2.1599999999999998E-2</v>
          </cell>
        </row>
        <row r="410">
          <cell r="D410" t="str">
            <v>金属系</v>
          </cell>
          <cell r="E410" t="str">
            <v>物理</v>
          </cell>
          <cell r="F410">
            <v>0</v>
          </cell>
          <cell r="G410">
            <v>192</v>
          </cell>
          <cell r="H410">
            <v>13</v>
          </cell>
          <cell r="I410">
            <v>54</v>
          </cell>
          <cell r="J410">
            <v>24</v>
          </cell>
          <cell r="K410">
            <v>20</v>
          </cell>
          <cell r="L410">
            <v>0</v>
          </cell>
          <cell r="M410">
            <v>23</v>
          </cell>
          <cell r="N410">
            <v>0</v>
          </cell>
          <cell r="O410">
            <v>0.92240000000000011</v>
          </cell>
          <cell r="P410">
            <v>0.1</v>
          </cell>
          <cell r="Q410">
            <v>0.1265</v>
          </cell>
          <cell r="R410">
            <v>9.9999999999999992E-2</v>
          </cell>
          <cell r="S410">
            <v>1.4999999999999998E-2</v>
          </cell>
          <cell r="T410">
            <v>1.4999999999999998E-2</v>
          </cell>
          <cell r="U410">
            <v>1.4999999999999998E-2</v>
          </cell>
          <cell r="V410">
            <v>1.4999999999999998E-2</v>
          </cell>
          <cell r="W410">
            <v>1.4999999999999998E-2</v>
          </cell>
          <cell r="X410">
            <v>2.3999999999999997E-2</v>
          </cell>
        </row>
        <row r="411">
          <cell r="D411" t="str">
            <v>金属系</v>
          </cell>
          <cell r="E411" t="str">
            <v>物理</v>
          </cell>
          <cell r="F411">
            <v>0</v>
          </cell>
          <cell r="G411">
            <v>220</v>
          </cell>
          <cell r="H411">
            <v>14</v>
          </cell>
          <cell r="I411">
            <v>58</v>
          </cell>
          <cell r="J411">
            <v>27</v>
          </cell>
          <cell r="K411">
            <v>22</v>
          </cell>
          <cell r="L411">
            <v>0</v>
          </cell>
          <cell r="M411">
            <v>26</v>
          </cell>
          <cell r="N411">
            <v>0</v>
          </cell>
          <cell r="O411">
            <v>0.94079999999999997</v>
          </cell>
          <cell r="P411">
            <v>0.1</v>
          </cell>
          <cell r="Q411">
            <v>0.12765000000000001</v>
          </cell>
          <cell r="R411">
            <v>0.10999999999999999</v>
          </cell>
          <cell r="S411">
            <v>1.6499999999999997E-2</v>
          </cell>
          <cell r="T411">
            <v>1.6499999999999997E-2</v>
          </cell>
          <cell r="U411">
            <v>1.6499999999999997E-2</v>
          </cell>
          <cell r="V411">
            <v>1.6499999999999997E-2</v>
          </cell>
          <cell r="W411">
            <v>1.6499999999999997E-2</v>
          </cell>
          <cell r="X411">
            <v>2.6399999999999996E-2</v>
          </cell>
        </row>
        <row r="412">
          <cell r="D412" t="str">
            <v>金属系</v>
          </cell>
          <cell r="E412" t="str">
            <v>物理</v>
          </cell>
          <cell r="F412">
            <v>0</v>
          </cell>
          <cell r="G412">
            <v>248</v>
          </cell>
          <cell r="H412">
            <v>15</v>
          </cell>
          <cell r="I412">
            <v>63</v>
          </cell>
          <cell r="J412">
            <v>30</v>
          </cell>
          <cell r="K412">
            <v>24</v>
          </cell>
          <cell r="L412">
            <v>0</v>
          </cell>
          <cell r="M412">
            <v>29</v>
          </cell>
          <cell r="N412">
            <v>0</v>
          </cell>
          <cell r="O412">
            <v>0.95920000000000005</v>
          </cell>
          <cell r="P412">
            <v>0.1</v>
          </cell>
          <cell r="Q412">
            <v>0.1288</v>
          </cell>
          <cell r="R412">
            <v>0.11999999999999998</v>
          </cell>
          <cell r="S412">
            <v>1.7999999999999999E-2</v>
          </cell>
          <cell r="T412">
            <v>1.7999999999999999E-2</v>
          </cell>
          <cell r="U412">
            <v>1.7999999999999999E-2</v>
          </cell>
          <cell r="V412">
            <v>1.7999999999999999E-2</v>
          </cell>
          <cell r="W412">
            <v>1.7999999999999999E-2</v>
          </cell>
          <cell r="X412">
            <v>2.8799999999999999E-2</v>
          </cell>
        </row>
        <row r="413">
          <cell r="D413" t="str">
            <v>金属系</v>
          </cell>
          <cell r="E413" t="str">
            <v>物理</v>
          </cell>
          <cell r="F413">
            <v>0</v>
          </cell>
          <cell r="G413">
            <v>276</v>
          </cell>
          <cell r="H413">
            <v>17</v>
          </cell>
          <cell r="I413">
            <v>69</v>
          </cell>
          <cell r="J413">
            <v>33</v>
          </cell>
          <cell r="K413">
            <v>26</v>
          </cell>
          <cell r="L413">
            <v>0</v>
          </cell>
          <cell r="M413">
            <v>32</v>
          </cell>
          <cell r="N413">
            <v>0</v>
          </cell>
          <cell r="O413">
            <v>0.97760000000000002</v>
          </cell>
          <cell r="P413">
            <v>0.1</v>
          </cell>
          <cell r="Q413">
            <v>0.12995000000000001</v>
          </cell>
          <cell r="R413">
            <v>0.12999999999999998</v>
          </cell>
          <cell r="S413">
            <v>1.95E-2</v>
          </cell>
          <cell r="T413">
            <v>1.95E-2</v>
          </cell>
          <cell r="U413">
            <v>1.95E-2</v>
          </cell>
          <cell r="V413">
            <v>1.95E-2</v>
          </cell>
          <cell r="W413">
            <v>1.95E-2</v>
          </cell>
          <cell r="X413">
            <v>3.1200000000000002E-2</v>
          </cell>
        </row>
        <row r="414">
          <cell r="D414" t="str">
            <v>金属系</v>
          </cell>
          <cell r="E414" t="str">
            <v>物理</v>
          </cell>
          <cell r="F414">
            <v>0</v>
          </cell>
          <cell r="G414">
            <v>312</v>
          </cell>
          <cell r="H414">
            <v>18</v>
          </cell>
          <cell r="I414">
            <v>73</v>
          </cell>
          <cell r="J414">
            <v>36</v>
          </cell>
          <cell r="K414">
            <v>28</v>
          </cell>
          <cell r="L414">
            <v>0</v>
          </cell>
          <cell r="M414">
            <v>36</v>
          </cell>
          <cell r="N414">
            <v>0</v>
          </cell>
          <cell r="O414">
            <v>0.99600000000000011</v>
          </cell>
          <cell r="P414">
            <v>0.1</v>
          </cell>
          <cell r="Q414">
            <v>0.13110000000000002</v>
          </cell>
          <cell r="R414">
            <v>0.13999999999999999</v>
          </cell>
          <cell r="S414">
            <v>2.1000000000000001E-2</v>
          </cell>
          <cell r="T414">
            <v>2.1000000000000001E-2</v>
          </cell>
          <cell r="U414">
            <v>2.1000000000000001E-2</v>
          </cell>
          <cell r="V414">
            <v>2.1000000000000001E-2</v>
          </cell>
          <cell r="W414">
            <v>2.1000000000000001E-2</v>
          </cell>
          <cell r="X414">
            <v>3.3600000000000005E-2</v>
          </cell>
        </row>
        <row r="415">
          <cell r="D415" t="str">
            <v>金属系</v>
          </cell>
          <cell r="E415" t="str">
            <v>物理</v>
          </cell>
          <cell r="F415">
            <v>0</v>
          </cell>
          <cell r="G415">
            <v>342</v>
          </cell>
          <cell r="H415">
            <v>20</v>
          </cell>
          <cell r="I415">
            <v>79</v>
          </cell>
          <cell r="J415">
            <v>39</v>
          </cell>
          <cell r="K415">
            <v>30</v>
          </cell>
          <cell r="L415">
            <v>0</v>
          </cell>
          <cell r="M415">
            <v>39</v>
          </cell>
          <cell r="N415">
            <v>0</v>
          </cell>
          <cell r="O415">
            <v>1.0144</v>
          </cell>
          <cell r="P415">
            <v>0.1</v>
          </cell>
          <cell r="Q415">
            <v>0.13225000000000001</v>
          </cell>
          <cell r="R415">
            <v>0.15</v>
          </cell>
          <cell r="S415">
            <v>2.2500000000000003E-2</v>
          </cell>
          <cell r="T415">
            <v>2.2500000000000003E-2</v>
          </cell>
          <cell r="U415">
            <v>2.2500000000000003E-2</v>
          </cell>
          <cell r="V415">
            <v>2.2500000000000003E-2</v>
          </cell>
          <cell r="W415">
            <v>2.2500000000000003E-2</v>
          </cell>
          <cell r="X415">
            <v>3.6000000000000004E-2</v>
          </cell>
        </row>
        <row r="416">
          <cell r="D416" t="str">
            <v>金属系</v>
          </cell>
          <cell r="E416" t="str">
            <v>物理</v>
          </cell>
          <cell r="F416">
            <v>0</v>
          </cell>
          <cell r="G416">
            <v>372</v>
          </cell>
          <cell r="H416">
            <v>21</v>
          </cell>
          <cell r="I416">
            <v>85</v>
          </cell>
          <cell r="J416">
            <v>43</v>
          </cell>
          <cell r="K416">
            <v>33</v>
          </cell>
          <cell r="L416">
            <v>0</v>
          </cell>
          <cell r="M416">
            <v>43</v>
          </cell>
          <cell r="N416">
            <v>0</v>
          </cell>
          <cell r="O416">
            <v>1.0327999999999999</v>
          </cell>
          <cell r="P416">
            <v>0.1</v>
          </cell>
          <cell r="Q416">
            <v>0.13340000000000002</v>
          </cell>
          <cell r="R416">
            <v>0.16</v>
          </cell>
          <cell r="S416">
            <v>2.4000000000000004E-2</v>
          </cell>
          <cell r="T416">
            <v>2.4000000000000004E-2</v>
          </cell>
          <cell r="U416">
            <v>2.4000000000000004E-2</v>
          </cell>
          <cell r="V416">
            <v>2.4000000000000004E-2</v>
          </cell>
          <cell r="W416">
            <v>2.4000000000000004E-2</v>
          </cell>
          <cell r="X416">
            <v>3.8400000000000011E-2</v>
          </cell>
        </row>
        <row r="417">
          <cell r="D417" t="str">
            <v>金属系</v>
          </cell>
          <cell r="E417" t="str">
            <v>物理</v>
          </cell>
          <cell r="F417">
            <v>0</v>
          </cell>
          <cell r="G417">
            <v>402</v>
          </cell>
          <cell r="H417">
            <v>23</v>
          </cell>
          <cell r="I417">
            <v>92</v>
          </cell>
          <cell r="J417">
            <v>46</v>
          </cell>
          <cell r="K417">
            <v>35</v>
          </cell>
          <cell r="L417">
            <v>0</v>
          </cell>
          <cell r="M417">
            <v>47</v>
          </cell>
          <cell r="N417">
            <v>0</v>
          </cell>
          <cell r="O417">
            <v>1.0512000000000001</v>
          </cell>
          <cell r="P417">
            <v>0.1</v>
          </cell>
          <cell r="Q417">
            <v>0.13455</v>
          </cell>
          <cell r="R417">
            <v>0.17</v>
          </cell>
          <cell r="S417">
            <v>2.5500000000000005E-2</v>
          </cell>
          <cell r="T417">
            <v>2.5500000000000005E-2</v>
          </cell>
          <cell r="U417">
            <v>2.5500000000000005E-2</v>
          </cell>
          <cell r="V417">
            <v>2.5500000000000005E-2</v>
          </cell>
          <cell r="W417">
            <v>2.5500000000000005E-2</v>
          </cell>
          <cell r="X417">
            <v>4.080000000000001E-2</v>
          </cell>
        </row>
        <row r="418">
          <cell r="D418" t="str">
            <v>金属系</v>
          </cell>
          <cell r="E418" t="str">
            <v>物理</v>
          </cell>
          <cell r="F418">
            <v>0</v>
          </cell>
          <cell r="G418">
            <v>432</v>
          </cell>
          <cell r="H418">
            <v>24</v>
          </cell>
          <cell r="I418">
            <v>97</v>
          </cell>
          <cell r="J418">
            <v>50</v>
          </cell>
          <cell r="K418">
            <v>37</v>
          </cell>
          <cell r="L418">
            <v>0</v>
          </cell>
          <cell r="M418">
            <v>51</v>
          </cell>
          <cell r="N418">
            <v>0</v>
          </cell>
          <cell r="O418">
            <v>1.0696000000000001</v>
          </cell>
          <cell r="P418">
            <v>0.1</v>
          </cell>
          <cell r="Q418">
            <v>0.13570000000000002</v>
          </cell>
          <cell r="R418">
            <v>0.18000000000000002</v>
          </cell>
          <cell r="S418">
            <v>2.7000000000000007E-2</v>
          </cell>
          <cell r="T418">
            <v>2.7000000000000007E-2</v>
          </cell>
          <cell r="U418">
            <v>2.7000000000000007E-2</v>
          </cell>
          <cell r="V418">
            <v>2.7000000000000007E-2</v>
          </cell>
          <cell r="W418">
            <v>2.7000000000000007E-2</v>
          </cell>
          <cell r="X418">
            <v>4.3200000000000016E-2</v>
          </cell>
        </row>
        <row r="419">
          <cell r="D419" t="str">
            <v>金属系</v>
          </cell>
          <cell r="E419" t="str">
            <v>物理</v>
          </cell>
          <cell r="F419">
            <v>0</v>
          </cell>
          <cell r="G419">
            <v>466</v>
          </cell>
          <cell r="H419">
            <v>26</v>
          </cell>
          <cell r="I419">
            <v>104</v>
          </cell>
          <cell r="J419">
            <v>54</v>
          </cell>
          <cell r="K419">
            <v>40</v>
          </cell>
          <cell r="L419">
            <v>0</v>
          </cell>
          <cell r="M419">
            <v>55</v>
          </cell>
          <cell r="N419">
            <v>0</v>
          </cell>
          <cell r="O419">
            <v>1.0880000000000001</v>
          </cell>
          <cell r="P419">
            <v>0.1</v>
          </cell>
          <cell r="Q419">
            <v>0.13685000000000003</v>
          </cell>
          <cell r="R419">
            <v>0.19000000000000003</v>
          </cell>
          <cell r="S419">
            <v>2.8500000000000008E-2</v>
          </cell>
          <cell r="T419">
            <v>2.8500000000000008E-2</v>
          </cell>
          <cell r="U419">
            <v>2.8500000000000008E-2</v>
          </cell>
          <cell r="V419">
            <v>2.8500000000000008E-2</v>
          </cell>
          <cell r="W419">
            <v>2.8500000000000008E-2</v>
          </cell>
          <cell r="X419">
            <v>4.5600000000000016E-2</v>
          </cell>
        </row>
        <row r="420">
          <cell r="D420" t="str">
            <v>金属系</v>
          </cell>
          <cell r="E420" t="str">
            <v>物理</v>
          </cell>
          <cell r="F420">
            <v>0</v>
          </cell>
          <cell r="G420">
            <v>502</v>
          </cell>
          <cell r="H420">
            <v>27</v>
          </cell>
          <cell r="I420">
            <v>111</v>
          </cell>
          <cell r="J420">
            <v>58</v>
          </cell>
          <cell r="K420">
            <v>43</v>
          </cell>
          <cell r="L420">
            <v>0</v>
          </cell>
          <cell r="M420">
            <v>59</v>
          </cell>
          <cell r="N420">
            <v>0</v>
          </cell>
          <cell r="O420">
            <v>1.1064000000000001</v>
          </cell>
          <cell r="P420">
            <v>0.1</v>
          </cell>
          <cell r="Q420">
            <v>0.13800000000000001</v>
          </cell>
          <cell r="R420">
            <v>0.20000000000000004</v>
          </cell>
          <cell r="S420">
            <v>3.0000000000000009E-2</v>
          </cell>
          <cell r="T420">
            <v>3.0000000000000009E-2</v>
          </cell>
          <cell r="U420">
            <v>3.0000000000000009E-2</v>
          </cell>
          <cell r="V420">
            <v>3.0000000000000009E-2</v>
          </cell>
          <cell r="W420">
            <v>3.0000000000000009E-2</v>
          </cell>
          <cell r="X420">
            <v>4.8000000000000015E-2</v>
          </cell>
        </row>
        <row r="421">
          <cell r="D421" t="str">
            <v>金属系</v>
          </cell>
          <cell r="E421" t="str">
            <v>物理</v>
          </cell>
          <cell r="F421">
            <v>0</v>
          </cell>
          <cell r="G421">
            <v>536</v>
          </cell>
          <cell r="H421">
            <v>29</v>
          </cell>
          <cell r="I421">
            <v>118</v>
          </cell>
          <cell r="J421">
            <v>62</v>
          </cell>
          <cell r="K421">
            <v>46</v>
          </cell>
          <cell r="L421">
            <v>0</v>
          </cell>
          <cell r="M421">
            <v>63</v>
          </cell>
          <cell r="N421">
            <v>0</v>
          </cell>
          <cell r="O421">
            <v>1.1248</v>
          </cell>
          <cell r="P421">
            <v>0.1</v>
          </cell>
          <cell r="Q421">
            <v>0.13915000000000002</v>
          </cell>
          <cell r="R421">
            <v>0.21000000000000005</v>
          </cell>
          <cell r="S421">
            <v>3.1500000000000007E-2</v>
          </cell>
          <cell r="T421">
            <v>3.1500000000000007E-2</v>
          </cell>
          <cell r="U421">
            <v>3.1500000000000007E-2</v>
          </cell>
          <cell r="V421">
            <v>3.1500000000000007E-2</v>
          </cell>
          <cell r="W421">
            <v>3.1500000000000007E-2</v>
          </cell>
          <cell r="X421">
            <v>5.0400000000000014E-2</v>
          </cell>
        </row>
        <row r="422">
          <cell r="D422" t="str">
            <v>金属系</v>
          </cell>
          <cell r="E422" t="str">
            <v>物理</v>
          </cell>
          <cell r="F422">
            <v>0</v>
          </cell>
          <cell r="G422">
            <v>570</v>
          </cell>
          <cell r="H422">
            <v>30</v>
          </cell>
          <cell r="I422">
            <v>126</v>
          </cell>
          <cell r="J422">
            <v>67</v>
          </cell>
          <cell r="K422">
            <v>48</v>
          </cell>
          <cell r="L422">
            <v>0</v>
          </cell>
          <cell r="M422">
            <v>67</v>
          </cell>
          <cell r="N422">
            <v>0</v>
          </cell>
          <cell r="O422">
            <v>1.1432</v>
          </cell>
          <cell r="P422">
            <v>0.1</v>
          </cell>
          <cell r="Q422">
            <v>0.14030000000000001</v>
          </cell>
          <cell r="R422">
            <v>0.22000000000000006</v>
          </cell>
          <cell r="S422">
            <v>3.3000000000000008E-2</v>
          </cell>
          <cell r="T422">
            <v>3.3000000000000008E-2</v>
          </cell>
          <cell r="U422">
            <v>3.3000000000000008E-2</v>
          </cell>
          <cell r="V422">
            <v>3.3000000000000008E-2</v>
          </cell>
          <cell r="W422">
            <v>3.3000000000000008E-2</v>
          </cell>
          <cell r="X422">
            <v>5.2800000000000014E-2</v>
          </cell>
        </row>
        <row r="423">
          <cell r="D423" t="str">
            <v>金属系</v>
          </cell>
          <cell r="E423" t="str">
            <v>物理</v>
          </cell>
          <cell r="F423">
            <v>0</v>
          </cell>
          <cell r="G423">
            <v>608</v>
          </cell>
          <cell r="H423">
            <v>32</v>
          </cell>
          <cell r="I423">
            <v>133</v>
          </cell>
          <cell r="J423">
            <v>70</v>
          </cell>
          <cell r="K423">
            <v>51</v>
          </cell>
          <cell r="L423">
            <v>0</v>
          </cell>
          <cell r="M423">
            <v>72</v>
          </cell>
          <cell r="N423">
            <v>0</v>
          </cell>
          <cell r="O423">
            <v>1.1616</v>
          </cell>
          <cell r="P423">
            <v>0.1</v>
          </cell>
          <cell r="Q423">
            <v>0.14145000000000002</v>
          </cell>
          <cell r="R423">
            <v>0.23000000000000007</v>
          </cell>
          <cell r="S423">
            <v>3.450000000000001E-2</v>
          </cell>
          <cell r="T423">
            <v>3.450000000000001E-2</v>
          </cell>
          <cell r="U423">
            <v>3.450000000000001E-2</v>
          </cell>
          <cell r="V423">
            <v>3.450000000000001E-2</v>
          </cell>
          <cell r="W423">
            <v>3.450000000000001E-2</v>
          </cell>
          <cell r="X423">
            <v>5.520000000000002E-2</v>
          </cell>
        </row>
        <row r="424">
          <cell r="D424" t="str">
            <v>金属系</v>
          </cell>
          <cell r="E424" t="str">
            <v>物理</v>
          </cell>
          <cell r="F424">
            <v>0</v>
          </cell>
          <cell r="G424">
            <v>648</v>
          </cell>
          <cell r="H424">
            <v>33</v>
          </cell>
          <cell r="I424">
            <v>141</v>
          </cell>
          <cell r="J424">
            <v>75</v>
          </cell>
          <cell r="K424">
            <v>54</v>
          </cell>
          <cell r="L424">
            <v>0</v>
          </cell>
          <cell r="M424">
            <v>76</v>
          </cell>
          <cell r="N424">
            <v>0</v>
          </cell>
          <cell r="O424">
            <v>1.1800000000000002</v>
          </cell>
          <cell r="P424">
            <v>0.1</v>
          </cell>
          <cell r="Q424">
            <v>0.14260000000000003</v>
          </cell>
          <cell r="R424">
            <v>0.24000000000000007</v>
          </cell>
          <cell r="S424">
            <v>3.6000000000000011E-2</v>
          </cell>
          <cell r="T424">
            <v>3.6000000000000011E-2</v>
          </cell>
          <cell r="U424">
            <v>3.6000000000000011E-2</v>
          </cell>
          <cell r="V424">
            <v>3.6000000000000011E-2</v>
          </cell>
          <cell r="W424">
            <v>3.6000000000000011E-2</v>
          </cell>
          <cell r="X424">
            <v>5.7600000000000019E-2</v>
          </cell>
        </row>
        <row r="425">
          <cell r="D425" t="str">
            <v>金属系</v>
          </cell>
          <cell r="E425" t="str">
            <v>物理</v>
          </cell>
          <cell r="F425">
            <v>0</v>
          </cell>
          <cell r="G425">
            <v>688</v>
          </cell>
          <cell r="H425">
            <v>35</v>
          </cell>
          <cell r="I425">
            <v>149</v>
          </cell>
          <cell r="J425">
            <v>80</v>
          </cell>
          <cell r="K425">
            <v>57</v>
          </cell>
          <cell r="L425">
            <v>0</v>
          </cell>
          <cell r="M425">
            <v>81</v>
          </cell>
          <cell r="N425">
            <v>0</v>
          </cell>
          <cell r="O425">
            <v>1.1984000000000001</v>
          </cell>
          <cell r="P425">
            <v>0.1</v>
          </cell>
          <cell r="Q425">
            <v>0.14375000000000002</v>
          </cell>
          <cell r="R425">
            <v>0.25000000000000006</v>
          </cell>
          <cell r="S425">
            <v>3.7500000000000012E-2</v>
          </cell>
          <cell r="T425">
            <v>3.7500000000000012E-2</v>
          </cell>
          <cell r="U425">
            <v>3.7500000000000012E-2</v>
          </cell>
          <cell r="V425">
            <v>3.7500000000000012E-2</v>
          </cell>
          <cell r="W425">
            <v>3.7500000000000012E-2</v>
          </cell>
          <cell r="X425">
            <v>6.0000000000000026E-2</v>
          </cell>
        </row>
        <row r="426">
          <cell r="D426" t="str">
            <v>金属系</v>
          </cell>
          <cell r="E426" t="str">
            <v>物理</v>
          </cell>
          <cell r="F426">
            <v>0</v>
          </cell>
          <cell r="G426">
            <v>728</v>
          </cell>
          <cell r="H426">
            <v>36</v>
          </cell>
          <cell r="I426">
            <v>157</v>
          </cell>
          <cell r="J426">
            <v>85</v>
          </cell>
          <cell r="K426">
            <v>61</v>
          </cell>
          <cell r="L426">
            <v>0</v>
          </cell>
          <cell r="M426">
            <v>86</v>
          </cell>
          <cell r="N426">
            <v>0</v>
          </cell>
          <cell r="O426">
            <v>1.2168000000000001</v>
          </cell>
          <cell r="P426">
            <v>0.1</v>
          </cell>
          <cell r="Q426">
            <v>0.14490000000000003</v>
          </cell>
          <cell r="R426">
            <v>0.26000000000000006</v>
          </cell>
          <cell r="S426">
            <v>3.9000000000000014E-2</v>
          </cell>
          <cell r="T426">
            <v>3.9000000000000014E-2</v>
          </cell>
          <cell r="U426">
            <v>3.9000000000000014E-2</v>
          </cell>
          <cell r="V426">
            <v>3.9000000000000014E-2</v>
          </cell>
          <cell r="W426">
            <v>3.9000000000000014E-2</v>
          </cell>
          <cell r="X426">
            <v>6.2400000000000025E-2</v>
          </cell>
        </row>
        <row r="427">
          <cell r="D427" t="str">
            <v>金属系</v>
          </cell>
          <cell r="E427" t="str">
            <v>物理</v>
          </cell>
          <cell r="F427">
            <v>0</v>
          </cell>
          <cell r="G427">
            <v>766</v>
          </cell>
          <cell r="H427">
            <v>38</v>
          </cell>
          <cell r="I427">
            <v>166</v>
          </cell>
          <cell r="J427">
            <v>90</v>
          </cell>
          <cell r="K427">
            <v>64</v>
          </cell>
          <cell r="L427">
            <v>0</v>
          </cell>
          <cell r="M427">
            <v>91</v>
          </cell>
          <cell r="N427">
            <v>0</v>
          </cell>
          <cell r="O427">
            <v>1.2352000000000001</v>
          </cell>
          <cell r="P427">
            <v>0.1</v>
          </cell>
          <cell r="Q427">
            <v>0.14605000000000001</v>
          </cell>
          <cell r="R427">
            <v>0.27000000000000007</v>
          </cell>
          <cell r="S427">
            <v>4.0500000000000015E-2</v>
          </cell>
          <cell r="T427">
            <v>4.0500000000000015E-2</v>
          </cell>
          <cell r="U427">
            <v>4.0500000000000015E-2</v>
          </cell>
          <cell r="V427">
            <v>4.0500000000000015E-2</v>
          </cell>
          <cell r="W427">
            <v>4.0500000000000015E-2</v>
          </cell>
          <cell r="X427">
            <v>6.4800000000000024E-2</v>
          </cell>
        </row>
        <row r="428">
          <cell r="D428" t="str">
            <v>金属系</v>
          </cell>
          <cell r="E428" t="str">
            <v>物理</v>
          </cell>
          <cell r="F428">
            <v>0</v>
          </cell>
          <cell r="G428">
            <v>806</v>
          </cell>
          <cell r="H428">
            <v>39</v>
          </cell>
          <cell r="I428">
            <v>174</v>
          </cell>
          <cell r="J428">
            <v>94</v>
          </cell>
          <cell r="K428">
            <v>67</v>
          </cell>
          <cell r="L428">
            <v>0</v>
          </cell>
          <cell r="M428">
            <v>96</v>
          </cell>
          <cell r="N428">
            <v>0</v>
          </cell>
          <cell r="O428">
            <v>1.2536</v>
          </cell>
          <cell r="P428">
            <v>0.1</v>
          </cell>
          <cell r="Q428">
            <v>0.14720000000000003</v>
          </cell>
          <cell r="R428">
            <v>0.28000000000000008</v>
          </cell>
          <cell r="S428">
            <v>4.2000000000000016E-2</v>
          </cell>
          <cell r="T428">
            <v>4.2000000000000016E-2</v>
          </cell>
          <cell r="U428">
            <v>4.2000000000000016E-2</v>
          </cell>
          <cell r="V428">
            <v>4.2000000000000016E-2</v>
          </cell>
          <cell r="W428">
            <v>4.2000000000000016E-2</v>
          </cell>
          <cell r="X428">
            <v>6.7200000000000024E-2</v>
          </cell>
        </row>
        <row r="429">
          <cell r="D429" t="str">
            <v>金属系</v>
          </cell>
          <cell r="E429" t="str">
            <v>物理</v>
          </cell>
          <cell r="F429">
            <v>0</v>
          </cell>
          <cell r="G429">
            <v>850</v>
          </cell>
          <cell r="H429">
            <v>41</v>
          </cell>
          <cell r="I429">
            <v>184</v>
          </cell>
          <cell r="J429">
            <v>99</v>
          </cell>
          <cell r="K429">
            <v>71</v>
          </cell>
          <cell r="L429">
            <v>0</v>
          </cell>
          <cell r="M429">
            <v>100</v>
          </cell>
          <cell r="N429">
            <v>0</v>
          </cell>
          <cell r="O429">
            <v>1.272</v>
          </cell>
          <cell r="P429">
            <v>0.1</v>
          </cell>
          <cell r="Q429">
            <v>0.14835000000000004</v>
          </cell>
          <cell r="R429">
            <v>0.29000000000000009</v>
          </cell>
          <cell r="S429">
            <v>4.3500000000000018E-2</v>
          </cell>
          <cell r="T429">
            <v>4.3500000000000018E-2</v>
          </cell>
          <cell r="U429">
            <v>4.3500000000000018E-2</v>
          </cell>
          <cell r="V429">
            <v>4.3500000000000018E-2</v>
          </cell>
          <cell r="W429">
            <v>4.3500000000000018E-2</v>
          </cell>
          <cell r="X429">
            <v>6.9600000000000037E-2</v>
          </cell>
        </row>
        <row r="430">
          <cell r="D430" t="str">
            <v>金属系</v>
          </cell>
          <cell r="E430" t="str">
            <v>物理</v>
          </cell>
          <cell r="F430">
            <v>0</v>
          </cell>
          <cell r="G430">
            <v>896</v>
          </cell>
          <cell r="H430">
            <v>42</v>
          </cell>
          <cell r="I430">
            <v>193</v>
          </cell>
          <cell r="J430">
            <v>104</v>
          </cell>
          <cell r="K430">
            <v>74</v>
          </cell>
          <cell r="L430">
            <v>0</v>
          </cell>
          <cell r="M430">
            <v>105</v>
          </cell>
          <cell r="N430">
            <v>0</v>
          </cell>
          <cell r="O430">
            <v>1.2904</v>
          </cell>
          <cell r="P430">
            <v>0.1</v>
          </cell>
          <cell r="Q430">
            <v>0.14950000000000002</v>
          </cell>
          <cell r="R430">
            <v>0.3000000000000001</v>
          </cell>
          <cell r="S430">
            <v>4.5000000000000019E-2</v>
          </cell>
          <cell r="T430">
            <v>4.5000000000000019E-2</v>
          </cell>
          <cell r="U430">
            <v>4.5000000000000019E-2</v>
          </cell>
          <cell r="V430">
            <v>4.5000000000000019E-2</v>
          </cell>
          <cell r="W430">
            <v>4.5000000000000019E-2</v>
          </cell>
          <cell r="X430">
            <v>7.2000000000000036E-2</v>
          </cell>
        </row>
        <row r="431">
          <cell r="D431" t="str">
            <v>金属系</v>
          </cell>
          <cell r="E431" t="str">
            <v>物理</v>
          </cell>
          <cell r="F431">
            <v>0</v>
          </cell>
          <cell r="G431">
            <v>940</v>
          </cell>
          <cell r="H431">
            <v>44</v>
          </cell>
          <cell r="I431">
            <v>202</v>
          </cell>
          <cell r="J431">
            <v>109</v>
          </cell>
          <cell r="K431">
            <v>78</v>
          </cell>
          <cell r="L431">
            <v>0</v>
          </cell>
          <cell r="M431">
            <v>110</v>
          </cell>
          <cell r="N431">
            <v>0</v>
          </cell>
          <cell r="O431">
            <v>1.3088000000000002</v>
          </cell>
          <cell r="P431">
            <v>0.1</v>
          </cell>
          <cell r="Q431">
            <v>0.15065000000000003</v>
          </cell>
          <cell r="R431">
            <v>0.31000000000000011</v>
          </cell>
          <cell r="S431">
            <v>4.650000000000002E-2</v>
          </cell>
          <cell r="T431">
            <v>4.650000000000002E-2</v>
          </cell>
          <cell r="U431">
            <v>4.650000000000002E-2</v>
          </cell>
          <cell r="V431">
            <v>4.650000000000002E-2</v>
          </cell>
          <cell r="W431">
            <v>4.650000000000002E-2</v>
          </cell>
          <cell r="X431">
            <v>7.4400000000000036E-2</v>
          </cell>
        </row>
        <row r="432">
          <cell r="D432" t="str">
            <v>金属系</v>
          </cell>
          <cell r="E432" t="str">
            <v>物理</v>
          </cell>
          <cell r="F432">
            <v>0</v>
          </cell>
          <cell r="G432">
            <v>984</v>
          </cell>
          <cell r="H432">
            <v>45</v>
          </cell>
          <cell r="I432">
            <v>212</v>
          </cell>
          <cell r="J432">
            <v>115</v>
          </cell>
          <cell r="K432">
            <v>82</v>
          </cell>
          <cell r="L432">
            <v>0</v>
          </cell>
          <cell r="M432">
            <v>116</v>
          </cell>
          <cell r="N432">
            <v>0</v>
          </cell>
          <cell r="O432">
            <v>1.3271999999999999</v>
          </cell>
          <cell r="P432">
            <v>0.1</v>
          </cell>
          <cell r="Q432">
            <v>0.15180000000000002</v>
          </cell>
          <cell r="R432">
            <v>0.32000000000000012</v>
          </cell>
          <cell r="S432">
            <v>4.8000000000000022E-2</v>
          </cell>
          <cell r="T432">
            <v>4.8000000000000022E-2</v>
          </cell>
          <cell r="U432">
            <v>4.8000000000000022E-2</v>
          </cell>
          <cell r="V432">
            <v>4.8000000000000022E-2</v>
          </cell>
          <cell r="W432">
            <v>4.8000000000000022E-2</v>
          </cell>
          <cell r="X432">
            <v>7.6800000000000035E-2</v>
          </cell>
        </row>
        <row r="433">
          <cell r="D433" t="str">
            <v>金属系</v>
          </cell>
          <cell r="E433" t="str">
            <v>物理</v>
          </cell>
          <cell r="F433">
            <v>0</v>
          </cell>
          <cell r="G433">
            <v>1028</v>
          </cell>
          <cell r="H433">
            <v>47</v>
          </cell>
          <cell r="I433">
            <v>223</v>
          </cell>
          <cell r="J433">
            <v>120</v>
          </cell>
          <cell r="K433">
            <v>85</v>
          </cell>
          <cell r="L433">
            <v>0</v>
          </cell>
          <cell r="M433">
            <v>121</v>
          </cell>
          <cell r="N433">
            <v>0</v>
          </cell>
          <cell r="O433">
            <v>1.3456000000000001</v>
          </cell>
          <cell r="P433">
            <v>0.1</v>
          </cell>
          <cell r="Q433">
            <v>0.15295000000000003</v>
          </cell>
          <cell r="R433">
            <v>0.33000000000000013</v>
          </cell>
          <cell r="S433">
            <v>4.9500000000000023E-2</v>
          </cell>
          <cell r="T433">
            <v>4.9500000000000023E-2</v>
          </cell>
          <cell r="U433">
            <v>4.9500000000000023E-2</v>
          </cell>
          <cell r="V433">
            <v>4.9500000000000023E-2</v>
          </cell>
          <cell r="W433">
            <v>4.9500000000000023E-2</v>
          </cell>
          <cell r="X433">
            <v>7.9200000000000048E-2</v>
          </cell>
        </row>
        <row r="434">
          <cell r="D434" t="str">
            <v>金属系</v>
          </cell>
          <cell r="E434" t="str">
            <v>物理</v>
          </cell>
          <cell r="F434">
            <v>0</v>
          </cell>
          <cell r="G434">
            <v>1074</v>
          </cell>
          <cell r="H434">
            <v>48</v>
          </cell>
          <cell r="I434">
            <v>232</v>
          </cell>
          <cell r="J434">
            <v>126</v>
          </cell>
          <cell r="K434">
            <v>89</v>
          </cell>
          <cell r="L434">
            <v>0</v>
          </cell>
          <cell r="M434">
            <v>127</v>
          </cell>
          <cell r="N434">
            <v>0</v>
          </cell>
          <cell r="O434">
            <v>1.3640000000000001</v>
          </cell>
          <cell r="P434">
            <v>0.1</v>
          </cell>
          <cell r="Q434">
            <v>0.15410000000000004</v>
          </cell>
          <cell r="R434">
            <v>0.34000000000000014</v>
          </cell>
          <cell r="S434">
            <v>5.1000000000000024E-2</v>
          </cell>
          <cell r="T434">
            <v>5.1000000000000024E-2</v>
          </cell>
          <cell r="U434">
            <v>5.1000000000000024E-2</v>
          </cell>
          <cell r="V434">
            <v>5.1000000000000024E-2</v>
          </cell>
          <cell r="W434">
            <v>5.1000000000000024E-2</v>
          </cell>
          <cell r="X434">
            <v>8.1600000000000047E-2</v>
          </cell>
        </row>
        <row r="435">
          <cell r="D435" t="str">
            <v>金属系</v>
          </cell>
          <cell r="E435" t="str">
            <v>物理</v>
          </cell>
          <cell r="F435">
            <v>0</v>
          </cell>
          <cell r="G435">
            <v>1124</v>
          </cell>
          <cell r="H435">
            <v>50</v>
          </cell>
          <cell r="I435">
            <v>242</v>
          </cell>
          <cell r="J435">
            <v>130</v>
          </cell>
          <cell r="K435">
            <v>93</v>
          </cell>
          <cell r="L435">
            <v>0</v>
          </cell>
          <cell r="M435">
            <v>132</v>
          </cell>
          <cell r="N435">
            <v>0</v>
          </cell>
          <cell r="O435">
            <v>1.3824000000000001</v>
          </cell>
          <cell r="P435">
            <v>0.1</v>
          </cell>
          <cell r="Q435">
            <v>0.15525000000000003</v>
          </cell>
          <cell r="R435">
            <v>0.35000000000000014</v>
          </cell>
          <cell r="S435">
            <v>5.2500000000000026E-2</v>
          </cell>
          <cell r="T435">
            <v>5.2500000000000026E-2</v>
          </cell>
          <cell r="U435">
            <v>5.2500000000000026E-2</v>
          </cell>
          <cell r="V435">
            <v>5.2500000000000026E-2</v>
          </cell>
          <cell r="W435">
            <v>5.2500000000000026E-2</v>
          </cell>
          <cell r="X435">
            <v>8.4000000000000047E-2</v>
          </cell>
        </row>
        <row r="436">
          <cell r="D436" t="str">
            <v>金属系</v>
          </cell>
          <cell r="E436" t="str">
            <v>物理</v>
          </cell>
          <cell r="F436">
            <v>0</v>
          </cell>
          <cell r="G436">
            <v>1174</v>
          </cell>
          <cell r="H436">
            <v>52</v>
          </cell>
          <cell r="I436">
            <v>253</v>
          </cell>
          <cell r="J436">
            <v>136</v>
          </cell>
          <cell r="K436">
            <v>97</v>
          </cell>
          <cell r="L436">
            <v>0</v>
          </cell>
          <cell r="M436">
            <v>138</v>
          </cell>
          <cell r="N436">
            <v>0</v>
          </cell>
          <cell r="O436">
            <v>1.4008</v>
          </cell>
          <cell r="P436">
            <v>0.1</v>
          </cell>
          <cell r="Q436">
            <v>0.15640000000000004</v>
          </cell>
          <cell r="R436">
            <v>0.36000000000000015</v>
          </cell>
          <cell r="S436">
            <v>5.4000000000000027E-2</v>
          </cell>
          <cell r="T436">
            <v>5.4000000000000027E-2</v>
          </cell>
          <cell r="U436">
            <v>5.4000000000000027E-2</v>
          </cell>
          <cell r="V436">
            <v>5.4000000000000027E-2</v>
          </cell>
          <cell r="W436">
            <v>5.4000000000000027E-2</v>
          </cell>
          <cell r="X436">
            <v>8.6400000000000046E-2</v>
          </cell>
        </row>
        <row r="437">
          <cell r="D437" t="str">
            <v>金属系</v>
          </cell>
          <cell r="E437" t="str">
            <v>物理</v>
          </cell>
          <cell r="F437">
            <v>0</v>
          </cell>
          <cell r="G437">
            <v>1222</v>
          </cell>
          <cell r="H437">
            <v>54</v>
          </cell>
          <cell r="I437">
            <v>264</v>
          </cell>
          <cell r="J437">
            <v>142</v>
          </cell>
          <cell r="K437">
            <v>102</v>
          </cell>
          <cell r="L437">
            <v>0</v>
          </cell>
          <cell r="M437">
            <v>144</v>
          </cell>
          <cell r="N437">
            <v>0</v>
          </cell>
          <cell r="O437">
            <v>1.4192</v>
          </cell>
          <cell r="P437">
            <v>0.1</v>
          </cell>
          <cell r="Q437">
            <v>0.15755000000000002</v>
          </cell>
          <cell r="R437">
            <v>0.37000000000000016</v>
          </cell>
          <cell r="S437">
            <v>5.5500000000000028E-2</v>
          </cell>
          <cell r="T437">
            <v>5.5500000000000028E-2</v>
          </cell>
          <cell r="U437">
            <v>5.5500000000000028E-2</v>
          </cell>
          <cell r="V437">
            <v>5.5500000000000028E-2</v>
          </cell>
          <cell r="W437">
            <v>5.5500000000000028E-2</v>
          </cell>
          <cell r="X437">
            <v>8.8800000000000046E-2</v>
          </cell>
        </row>
        <row r="438">
          <cell r="D438" t="str">
            <v>金属系</v>
          </cell>
          <cell r="E438" t="str">
            <v>物理</v>
          </cell>
          <cell r="F438">
            <v>0</v>
          </cell>
          <cell r="G438">
            <v>1270</v>
          </cell>
          <cell r="H438">
            <v>56</v>
          </cell>
          <cell r="I438">
            <v>276</v>
          </cell>
          <cell r="J438">
            <v>148</v>
          </cell>
          <cell r="K438">
            <v>106</v>
          </cell>
          <cell r="L438">
            <v>0</v>
          </cell>
          <cell r="M438">
            <v>149</v>
          </cell>
          <cell r="N438">
            <v>0</v>
          </cell>
          <cell r="O438">
            <v>1.4376</v>
          </cell>
          <cell r="P438">
            <v>0.1</v>
          </cell>
          <cell r="Q438">
            <v>0.15870000000000004</v>
          </cell>
          <cell r="R438">
            <v>0.38000000000000017</v>
          </cell>
          <cell r="S438">
            <v>5.700000000000003E-2</v>
          </cell>
          <cell r="T438">
            <v>5.700000000000003E-2</v>
          </cell>
          <cell r="U438">
            <v>5.700000000000003E-2</v>
          </cell>
          <cell r="V438">
            <v>5.700000000000003E-2</v>
          </cell>
          <cell r="W438">
            <v>5.700000000000003E-2</v>
          </cell>
          <cell r="X438">
            <v>9.1200000000000059E-2</v>
          </cell>
        </row>
        <row r="439">
          <cell r="D439" t="str">
            <v>金属系</v>
          </cell>
          <cell r="E439" t="str">
            <v>物理</v>
          </cell>
          <cell r="F439">
            <v>0</v>
          </cell>
          <cell r="G439">
            <v>1318</v>
          </cell>
          <cell r="H439">
            <v>58</v>
          </cell>
          <cell r="I439">
            <v>287</v>
          </cell>
          <cell r="J439">
            <v>154</v>
          </cell>
          <cell r="K439">
            <v>110</v>
          </cell>
          <cell r="L439">
            <v>0</v>
          </cell>
          <cell r="M439">
            <v>155</v>
          </cell>
          <cell r="N439">
            <v>0</v>
          </cell>
          <cell r="O439">
            <v>1.4560000000000002</v>
          </cell>
          <cell r="P439">
            <v>0.1</v>
          </cell>
          <cell r="Q439">
            <v>0.15985000000000005</v>
          </cell>
          <cell r="R439">
            <v>0.39000000000000018</v>
          </cell>
          <cell r="S439">
            <v>5.8500000000000031E-2</v>
          </cell>
          <cell r="T439">
            <v>5.8500000000000031E-2</v>
          </cell>
          <cell r="U439">
            <v>5.8500000000000031E-2</v>
          </cell>
          <cell r="V439">
            <v>5.8500000000000031E-2</v>
          </cell>
          <cell r="W439">
            <v>5.8500000000000031E-2</v>
          </cell>
          <cell r="X439">
            <v>9.3600000000000058E-2</v>
          </cell>
        </row>
        <row r="440">
          <cell r="D440" t="str">
            <v>金属系</v>
          </cell>
          <cell r="E440" t="str">
            <v>物理</v>
          </cell>
          <cell r="F440">
            <v>0</v>
          </cell>
          <cell r="G440">
            <v>1370</v>
          </cell>
          <cell r="H440">
            <v>60</v>
          </cell>
          <cell r="I440">
            <v>299</v>
          </cell>
          <cell r="J440">
            <v>160</v>
          </cell>
          <cell r="K440">
            <v>115</v>
          </cell>
          <cell r="L440">
            <v>0</v>
          </cell>
          <cell r="M440">
            <v>160</v>
          </cell>
          <cell r="N440">
            <v>0</v>
          </cell>
          <cell r="O440">
            <v>1.4744000000000002</v>
          </cell>
          <cell r="P440">
            <v>0.1</v>
          </cell>
          <cell r="Q440">
            <v>0.16100000000000003</v>
          </cell>
          <cell r="R440">
            <v>0.40000000000000019</v>
          </cell>
          <cell r="S440">
            <v>6.0000000000000032E-2</v>
          </cell>
          <cell r="T440">
            <v>6.0000000000000032E-2</v>
          </cell>
          <cell r="U440">
            <v>6.0000000000000032E-2</v>
          </cell>
          <cell r="V440">
            <v>6.0000000000000032E-2</v>
          </cell>
          <cell r="W440">
            <v>6.0000000000000032E-2</v>
          </cell>
          <cell r="X440">
            <v>9.6000000000000058E-2</v>
          </cell>
        </row>
        <row r="441">
          <cell r="D441" t="str">
            <v>金属系</v>
          </cell>
          <cell r="E441" t="str">
            <v>物理</v>
          </cell>
          <cell r="F441">
            <v>0</v>
          </cell>
          <cell r="G441">
            <v>1422</v>
          </cell>
          <cell r="H441">
            <v>62</v>
          </cell>
          <cell r="I441">
            <v>310</v>
          </cell>
          <cell r="J441">
            <v>166</v>
          </cell>
          <cell r="K441">
            <v>119</v>
          </cell>
          <cell r="L441">
            <v>0</v>
          </cell>
          <cell r="M441">
            <v>167</v>
          </cell>
          <cell r="N441">
            <v>0</v>
          </cell>
          <cell r="O441">
            <v>1.4928000000000001</v>
          </cell>
          <cell r="P441">
            <v>0.1</v>
          </cell>
          <cell r="Q441">
            <v>0.16215000000000004</v>
          </cell>
          <cell r="R441">
            <v>0.4100000000000002</v>
          </cell>
          <cell r="S441">
            <v>6.1500000000000034E-2</v>
          </cell>
          <cell r="T441">
            <v>6.1500000000000034E-2</v>
          </cell>
          <cell r="U441">
            <v>6.1500000000000034E-2</v>
          </cell>
          <cell r="V441">
            <v>6.1500000000000034E-2</v>
          </cell>
          <cell r="W441">
            <v>6.1500000000000034E-2</v>
          </cell>
          <cell r="X441">
            <v>9.8400000000000057E-2</v>
          </cell>
        </row>
        <row r="442">
          <cell r="D442" t="str">
            <v>金属系</v>
          </cell>
          <cell r="E442" t="str">
            <v>物理</v>
          </cell>
          <cell r="F442">
            <v>0</v>
          </cell>
          <cell r="G442">
            <v>1476</v>
          </cell>
          <cell r="H442">
            <v>64</v>
          </cell>
          <cell r="I442">
            <v>322</v>
          </cell>
          <cell r="J442">
            <v>172</v>
          </cell>
          <cell r="K442">
            <v>124</v>
          </cell>
          <cell r="L442">
            <v>0</v>
          </cell>
          <cell r="M442">
            <v>173</v>
          </cell>
          <cell r="N442">
            <v>0</v>
          </cell>
          <cell r="O442">
            <v>1.5111999999999999</v>
          </cell>
          <cell r="P442">
            <v>0.1</v>
          </cell>
          <cell r="Q442">
            <v>0.16330000000000003</v>
          </cell>
          <cell r="R442">
            <v>0.42000000000000021</v>
          </cell>
          <cell r="S442">
            <v>6.3000000000000028E-2</v>
          </cell>
          <cell r="T442">
            <v>6.3000000000000028E-2</v>
          </cell>
          <cell r="U442">
            <v>6.3000000000000028E-2</v>
          </cell>
          <cell r="V442">
            <v>6.3000000000000028E-2</v>
          </cell>
          <cell r="W442">
            <v>6.3000000000000028E-2</v>
          </cell>
          <cell r="X442">
            <v>0.10080000000000006</v>
          </cell>
        </row>
        <row r="443">
          <cell r="D443" t="str">
            <v>金属系</v>
          </cell>
          <cell r="E443" t="str">
            <v>物理</v>
          </cell>
          <cell r="F443">
            <v>0</v>
          </cell>
          <cell r="G443">
            <v>1530</v>
          </cell>
          <cell r="H443">
            <v>66</v>
          </cell>
          <cell r="I443">
            <v>334</v>
          </cell>
          <cell r="J443">
            <v>178</v>
          </cell>
          <cell r="K443">
            <v>128</v>
          </cell>
          <cell r="L443">
            <v>0</v>
          </cell>
          <cell r="M443">
            <v>180</v>
          </cell>
          <cell r="N443">
            <v>0</v>
          </cell>
          <cell r="O443">
            <v>1.5296000000000001</v>
          </cell>
          <cell r="P443">
            <v>0.1</v>
          </cell>
          <cell r="Q443">
            <v>0.16445000000000004</v>
          </cell>
          <cell r="R443">
            <v>0.43000000000000022</v>
          </cell>
          <cell r="S443">
            <v>6.450000000000003E-2</v>
          </cell>
          <cell r="T443">
            <v>6.450000000000003E-2</v>
          </cell>
          <cell r="U443">
            <v>6.450000000000003E-2</v>
          </cell>
          <cell r="V443">
            <v>6.450000000000003E-2</v>
          </cell>
          <cell r="W443">
            <v>6.450000000000003E-2</v>
          </cell>
          <cell r="X443">
            <v>0.10320000000000006</v>
          </cell>
        </row>
        <row r="444">
          <cell r="D444" t="str">
            <v>金属系</v>
          </cell>
          <cell r="E444" t="str">
            <v>物理</v>
          </cell>
          <cell r="F444">
            <v>0</v>
          </cell>
          <cell r="G444">
            <v>1582</v>
          </cell>
          <cell r="H444">
            <v>68</v>
          </cell>
          <cell r="I444">
            <v>347</v>
          </cell>
          <cell r="J444">
            <v>184</v>
          </cell>
          <cell r="K444">
            <v>133</v>
          </cell>
          <cell r="L444">
            <v>0</v>
          </cell>
          <cell r="M444">
            <v>186</v>
          </cell>
          <cell r="N444">
            <v>0</v>
          </cell>
          <cell r="O444">
            <v>1.548</v>
          </cell>
          <cell r="P444">
            <v>0.1</v>
          </cell>
          <cell r="Q444">
            <v>0.16560000000000002</v>
          </cell>
          <cell r="R444">
            <v>0.44000000000000022</v>
          </cell>
          <cell r="S444">
            <v>6.6000000000000031E-2</v>
          </cell>
          <cell r="T444">
            <v>6.6000000000000031E-2</v>
          </cell>
          <cell r="U444">
            <v>6.6000000000000031E-2</v>
          </cell>
          <cell r="V444">
            <v>6.6000000000000031E-2</v>
          </cell>
          <cell r="W444">
            <v>6.6000000000000031E-2</v>
          </cell>
          <cell r="X444">
            <v>0.10560000000000005</v>
          </cell>
        </row>
        <row r="445">
          <cell r="D445" t="str">
            <v>金属系</v>
          </cell>
          <cell r="E445" t="str">
            <v>物理</v>
          </cell>
          <cell r="F445">
            <v>0</v>
          </cell>
          <cell r="G445">
            <v>1634</v>
          </cell>
          <cell r="H445">
            <v>70</v>
          </cell>
          <cell r="I445">
            <v>359</v>
          </cell>
          <cell r="J445">
            <v>192</v>
          </cell>
          <cell r="K445">
            <v>138</v>
          </cell>
          <cell r="L445">
            <v>0</v>
          </cell>
          <cell r="M445">
            <v>192</v>
          </cell>
          <cell r="N445">
            <v>0</v>
          </cell>
          <cell r="O445">
            <v>1.5664000000000002</v>
          </cell>
          <cell r="P445">
            <v>0.1</v>
          </cell>
          <cell r="Q445">
            <v>0.16675000000000004</v>
          </cell>
          <cell r="R445">
            <v>0.45000000000000023</v>
          </cell>
          <cell r="S445">
            <v>6.7500000000000032E-2</v>
          </cell>
          <cell r="T445">
            <v>6.7500000000000032E-2</v>
          </cell>
          <cell r="U445">
            <v>6.7500000000000032E-2</v>
          </cell>
          <cell r="V445">
            <v>6.7500000000000032E-2</v>
          </cell>
          <cell r="W445">
            <v>6.7500000000000032E-2</v>
          </cell>
          <cell r="X445">
            <v>0.10800000000000005</v>
          </cell>
        </row>
        <row r="446">
          <cell r="D446" t="str">
            <v>金属系</v>
          </cell>
          <cell r="E446" t="str">
            <v>物理</v>
          </cell>
          <cell r="F446">
            <v>0</v>
          </cell>
          <cell r="G446">
            <v>1690</v>
          </cell>
          <cell r="H446">
            <v>72</v>
          </cell>
          <cell r="I446">
            <v>372</v>
          </cell>
          <cell r="J446">
            <v>198</v>
          </cell>
          <cell r="K446">
            <v>143</v>
          </cell>
          <cell r="L446">
            <v>0</v>
          </cell>
          <cell r="M446">
            <v>199</v>
          </cell>
          <cell r="N446">
            <v>0</v>
          </cell>
          <cell r="O446">
            <v>1.5848</v>
          </cell>
          <cell r="P446">
            <v>0.1</v>
          </cell>
          <cell r="Q446">
            <v>0.16790000000000005</v>
          </cell>
          <cell r="R446">
            <v>0.46000000000000024</v>
          </cell>
          <cell r="S446">
            <v>6.9000000000000034E-2</v>
          </cell>
          <cell r="T446">
            <v>6.9000000000000034E-2</v>
          </cell>
          <cell r="U446">
            <v>6.9000000000000034E-2</v>
          </cell>
          <cell r="V446">
            <v>6.9000000000000034E-2</v>
          </cell>
          <cell r="W446">
            <v>6.9000000000000034E-2</v>
          </cell>
          <cell r="X446">
            <v>0.11040000000000005</v>
          </cell>
        </row>
        <row r="447">
          <cell r="D447" t="str">
            <v>金属系</v>
          </cell>
          <cell r="E447" t="str">
            <v>物理</v>
          </cell>
          <cell r="F447">
            <v>0</v>
          </cell>
          <cell r="G447">
            <v>1746</v>
          </cell>
          <cell r="H447">
            <v>74</v>
          </cell>
          <cell r="I447">
            <v>386</v>
          </cell>
          <cell r="J447">
            <v>205</v>
          </cell>
          <cell r="K447">
            <v>148</v>
          </cell>
          <cell r="L447">
            <v>0</v>
          </cell>
          <cell r="M447">
            <v>205</v>
          </cell>
          <cell r="N447">
            <v>0</v>
          </cell>
          <cell r="O447">
            <v>1.6032000000000002</v>
          </cell>
          <cell r="P447">
            <v>0.1</v>
          </cell>
          <cell r="Q447">
            <v>0.16905000000000003</v>
          </cell>
          <cell r="R447">
            <v>0.47000000000000025</v>
          </cell>
          <cell r="S447">
            <v>7.0500000000000035E-2</v>
          </cell>
          <cell r="T447">
            <v>7.0500000000000035E-2</v>
          </cell>
          <cell r="U447">
            <v>7.0500000000000035E-2</v>
          </cell>
          <cell r="V447">
            <v>7.0500000000000035E-2</v>
          </cell>
          <cell r="W447">
            <v>7.0500000000000035E-2</v>
          </cell>
          <cell r="X447">
            <v>0.11280000000000007</v>
          </cell>
        </row>
        <row r="448">
          <cell r="D448" t="str">
            <v>金属系</v>
          </cell>
          <cell r="E448" t="str">
            <v>物理</v>
          </cell>
          <cell r="F448">
            <v>0</v>
          </cell>
          <cell r="G448">
            <v>1804</v>
          </cell>
          <cell r="H448">
            <v>76</v>
          </cell>
          <cell r="I448">
            <v>400</v>
          </cell>
          <cell r="J448">
            <v>211</v>
          </cell>
          <cell r="K448">
            <v>154</v>
          </cell>
          <cell r="L448">
            <v>0</v>
          </cell>
          <cell r="M448">
            <v>212</v>
          </cell>
          <cell r="N448">
            <v>0</v>
          </cell>
          <cell r="O448">
            <v>1.6215999999999999</v>
          </cell>
          <cell r="P448">
            <v>0.1</v>
          </cell>
          <cell r="Q448">
            <v>0.17020000000000005</v>
          </cell>
          <cell r="R448">
            <v>0.48000000000000026</v>
          </cell>
          <cell r="S448">
            <v>7.2000000000000036E-2</v>
          </cell>
          <cell r="T448">
            <v>7.2000000000000036E-2</v>
          </cell>
          <cell r="U448">
            <v>7.2000000000000036E-2</v>
          </cell>
          <cell r="V448">
            <v>7.2000000000000036E-2</v>
          </cell>
          <cell r="W448">
            <v>7.2000000000000036E-2</v>
          </cell>
          <cell r="X448">
            <v>0.11520000000000007</v>
          </cell>
        </row>
        <row r="449">
          <cell r="D449" t="str">
            <v>金属系</v>
          </cell>
          <cell r="E449" t="str">
            <v>物理</v>
          </cell>
          <cell r="F449">
            <v>0</v>
          </cell>
          <cell r="G449">
            <v>1862</v>
          </cell>
          <cell r="H449">
            <v>78</v>
          </cell>
          <cell r="I449">
            <v>414</v>
          </cell>
          <cell r="J449">
            <v>218</v>
          </cell>
          <cell r="K449">
            <v>159</v>
          </cell>
          <cell r="L449">
            <v>0</v>
          </cell>
          <cell r="M449">
            <v>218</v>
          </cell>
          <cell r="N449">
            <v>0</v>
          </cell>
          <cell r="O449">
            <v>1.64</v>
          </cell>
          <cell r="P449">
            <v>0.1</v>
          </cell>
          <cell r="Q449">
            <v>0.17135000000000003</v>
          </cell>
          <cell r="R449">
            <v>0.49000000000000027</v>
          </cell>
          <cell r="S449">
            <v>7.3500000000000038E-2</v>
          </cell>
          <cell r="T449">
            <v>7.3500000000000038E-2</v>
          </cell>
          <cell r="U449">
            <v>7.3500000000000038E-2</v>
          </cell>
          <cell r="V449">
            <v>7.3500000000000038E-2</v>
          </cell>
          <cell r="W449">
            <v>7.3500000000000038E-2</v>
          </cell>
          <cell r="X449">
            <v>0.11760000000000007</v>
          </cell>
        </row>
        <row r="450">
          <cell r="D450" t="str">
            <v>金属系</v>
          </cell>
          <cell r="E450" t="str">
            <v>物理</v>
          </cell>
          <cell r="F450">
            <v>0</v>
          </cell>
          <cell r="G450">
            <v>1918</v>
          </cell>
          <cell r="H450">
            <v>80</v>
          </cell>
          <cell r="I450">
            <v>427</v>
          </cell>
          <cell r="J450">
            <v>224</v>
          </cell>
          <cell r="K450">
            <v>164</v>
          </cell>
          <cell r="L450">
            <v>0</v>
          </cell>
          <cell r="M450">
            <v>224</v>
          </cell>
          <cell r="N450">
            <v>0</v>
          </cell>
          <cell r="O450">
            <v>1.6584000000000001</v>
          </cell>
          <cell r="P450">
            <v>0.1</v>
          </cell>
          <cell r="Q450">
            <v>0.17250000000000004</v>
          </cell>
          <cell r="R450">
            <v>0.50000000000000022</v>
          </cell>
          <cell r="S450">
            <v>7.5000000000000039E-2</v>
          </cell>
          <cell r="T450">
            <v>7.5000000000000039E-2</v>
          </cell>
          <cell r="U450">
            <v>7.5000000000000039E-2</v>
          </cell>
          <cell r="V450">
            <v>7.5000000000000039E-2</v>
          </cell>
          <cell r="W450">
            <v>7.5000000000000039E-2</v>
          </cell>
          <cell r="X450">
            <v>0.12000000000000006</v>
          </cell>
        </row>
        <row r="451">
          <cell r="D451" t="str">
            <v>金属系</v>
          </cell>
          <cell r="E451" t="str">
            <v>物理</v>
          </cell>
          <cell r="F451">
            <v>0</v>
          </cell>
          <cell r="G451">
            <v>1974</v>
          </cell>
          <cell r="H451">
            <v>82</v>
          </cell>
          <cell r="I451">
            <v>441</v>
          </cell>
          <cell r="J451">
            <v>231</v>
          </cell>
          <cell r="K451">
            <v>170</v>
          </cell>
          <cell r="L451">
            <v>0</v>
          </cell>
          <cell r="M451">
            <v>231</v>
          </cell>
          <cell r="N451">
            <v>0</v>
          </cell>
          <cell r="O451">
            <v>1.6768000000000001</v>
          </cell>
          <cell r="P451">
            <v>0.1</v>
          </cell>
          <cell r="Q451">
            <v>0.17365000000000005</v>
          </cell>
          <cell r="R451">
            <v>0.51000000000000023</v>
          </cell>
          <cell r="S451">
            <v>7.650000000000004E-2</v>
          </cell>
          <cell r="T451">
            <v>7.650000000000004E-2</v>
          </cell>
          <cell r="U451">
            <v>7.650000000000004E-2</v>
          </cell>
          <cell r="V451">
            <v>7.650000000000004E-2</v>
          </cell>
          <cell r="W451">
            <v>7.650000000000004E-2</v>
          </cell>
          <cell r="X451">
            <v>0.12240000000000006</v>
          </cell>
        </row>
        <row r="452">
          <cell r="D452" t="str">
            <v>金属系</v>
          </cell>
          <cell r="E452" t="str">
            <v>物理</v>
          </cell>
          <cell r="F452">
            <v>0</v>
          </cell>
          <cell r="G452">
            <v>2032</v>
          </cell>
          <cell r="H452">
            <v>84</v>
          </cell>
          <cell r="I452">
            <v>456</v>
          </cell>
          <cell r="J452">
            <v>238</v>
          </cell>
          <cell r="K452">
            <v>175</v>
          </cell>
          <cell r="L452">
            <v>0</v>
          </cell>
          <cell r="M452">
            <v>238</v>
          </cell>
          <cell r="N452">
            <v>0</v>
          </cell>
          <cell r="O452">
            <v>1.6951999999999998</v>
          </cell>
          <cell r="P452">
            <v>0.1</v>
          </cell>
          <cell r="Q452">
            <v>0.17480000000000004</v>
          </cell>
          <cell r="R452">
            <v>0.52000000000000024</v>
          </cell>
          <cell r="S452">
            <v>7.8000000000000042E-2</v>
          </cell>
          <cell r="T452">
            <v>7.8000000000000042E-2</v>
          </cell>
          <cell r="U452">
            <v>7.8000000000000042E-2</v>
          </cell>
          <cell r="V452">
            <v>7.8000000000000042E-2</v>
          </cell>
          <cell r="W452">
            <v>7.8000000000000042E-2</v>
          </cell>
          <cell r="X452">
            <v>0.12480000000000008</v>
          </cell>
        </row>
        <row r="453">
          <cell r="D453" t="str">
            <v>金属系</v>
          </cell>
          <cell r="E453" t="str">
            <v>物理</v>
          </cell>
          <cell r="F453">
            <v>0</v>
          </cell>
          <cell r="G453">
            <v>2090</v>
          </cell>
          <cell r="H453">
            <v>86</v>
          </cell>
          <cell r="I453">
            <v>471</v>
          </cell>
          <cell r="J453">
            <v>246</v>
          </cell>
          <cell r="K453">
            <v>181</v>
          </cell>
          <cell r="L453">
            <v>0</v>
          </cell>
          <cell r="M453">
            <v>245</v>
          </cell>
          <cell r="N453">
            <v>0</v>
          </cell>
          <cell r="O453">
            <v>1.7136</v>
          </cell>
          <cell r="P453">
            <v>0.1</v>
          </cell>
          <cell r="Q453">
            <v>0.17595000000000005</v>
          </cell>
          <cell r="R453">
            <v>0.53000000000000025</v>
          </cell>
          <cell r="S453">
            <v>7.9500000000000043E-2</v>
          </cell>
          <cell r="T453">
            <v>7.9500000000000043E-2</v>
          </cell>
          <cell r="U453">
            <v>7.9500000000000043E-2</v>
          </cell>
          <cell r="V453">
            <v>7.9500000000000043E-2</v>
          </cell>
          <cell r="W453">
            <v>7.9500000000000043E-2</v>
          </cell>
          <cell r="X453">
            <v>0.12720000000000006</v>
          </cell>
        </row>
        <row r="454">
          <cell r="D454" t="str">
            <v>金属系</v>
          </cell>
          <cell r="E454" t="str">
            <v>物理</v>
          </cell>
          <cell r="F454">
            <v>0</v>
          </cell>
          <cell r="G454">
            <v>2150</v>
          </cell>
          <cell r="H454">
            <v>88</v>
          </cell>
          <cell r="I454">
            <v>486</v>
          </cell>
          <cell r="J454">
            <v>253</v>
          </cell>
          <cell r="K454">
            <v>187</v>
          </cell>
          <cell r="L454">
            <v>0</v>
          </cell>
          <cell r="M454">
            <v>252</v>
          </cell>
          <cell r="N454">
            <v>0</v>
          </cell>
          <cell r="O454">
            <v>1.7320000000000002</v>
          </cell>
          <cell r="P454">
            <v>0.1</v>
          </cell>
          <cell r="Q454">
            <v>0.17710000000000004</v>
          </cell>
          <cell r="R454">
            <v>0.54000000000000026</v>
          </cell>
          <cell r="S454">
            <v>8.1000000000000044E-2</v>
          </cell>
          <cell r="T454">
            <v>8.1000000000000044E-2</v>
          </cell>
          <cell r="U454">
            <v>8.1000000000000044E-2</v>
          </cell>
          <cell r="V454">
            <v>8.1000000000000044E-2</v>
          </cell>
          <cell r="W454">
            <v>8.1000000000000044E-2</v>
          </cell>
          <cell r="X454">
            <v>0.12960000000000008</v>
          </cell>
        </row>
        <row r="455">
          <cell r="D455" t="str">
            <v>金属系</v>
          </cell>
          <cell r="E455" t="str">
            <v>物理</v>
          </cell>
          <cell r="F455">
            <v>0</v>
          </cell>
          <cell r="G455">
            <v>2212</v>
          </cell>
          <cell r="H455">
            <v>90</v>
          </cell>
          <cell r="I455">
            <v>502</v>
          </cell>
          <cell r="J455">
            <v>260</v>
          </cell>
          <cell r="K455">
            <v>193</v>
          </cell>
          <cell r="L455">
            <v>0</v>
          </cell>
          <cell r="M455">
            <v>260</v>
          </cell>
          <cell r="N455">
            <v>0</v>
          </cell>
          <cell r="O455">
            <v>1.7504</v>
          </cell>
          <cell r="P455">
            <v>0.1</v>
          </cell>
          <cell r="Q455">
            <v>0.17825000000000005</v>
          </cell>
          <cell r="R455">
            <v>0.55000000000000027</v>
          </cell>
          <cell r="S455">
            <v>8.2500000000000046E-2</v>
          </cell>
          <cell r="T455">
            <v>8.2500000000000046E-2</v>
          </cell>
          <cell r="U455">
            <v>8.2500000000000046E-2</v>
          </cell>
          <cell r="V455">
            <v>8.2500000000000046E-2</v>
          </cell>
          <cell r="W455">
            <v>8.2500000000000046E-2</v>
          </cell>
          <cell r="X455">
            <v>0.13200000000000009</v>
          </cell>
        </row>
        <row r="456">
          <cell r="D456" t="str">
            <v>金属系</v>
          </cell>
          <cell r="E456" t="str">
            <v>物理</v>
          </cell>
          <cell r="F456">
            <v>0</v>
          </cell>
          <cell r="G456">
            <v>2272</v>
          </cell>
          <cell r="H456">
            <v>92</v>
          </cell>
          <cell r="I456">
            <v>517</v>
          </cell>
          <cell r="J456">
            <v>267</v>
          </cell>
          <cell r="K456">
            <v>199</v>
          </cell>
          <cell r="L456">
            <v>0</v>
          </cell>
          <cell r="M456">
            <v>267</v>
          </cell>
          <cell r="N456">
            <v>0</v>
          </cell>
          <cell r="O456">
            <v>1.7687999999999999</v>
          </cell>
          <cell r="P456">
            <v>0.1</v>
          </cell>
          <cell r="Q456">
            <v>0.17940000000000006</v>
          </cell>
          <cell r="R456">
            <v>0.56000000000000028</v>
          </cell>
          <cell r="S456">
            <v>8.4000000000000047E-2</v>
          </cell>
          <cell r="T456">
            <v>8.4000000000000047E-2</v>
          </cell>
          <cell r="U456">
            <v>8.4000000000000047E-2</v>
          </cell>
          <cell r="V456">
            <v>8.4000000000000047E-2</v>
          </cell>
          <cell r="W456">
            <v>8.4000000000000047E-2</v>
          </cell>
          <cell r="X456">
            <v>0.13440000000000007</v>
          </cell>
        </row>
        <row r="457">
          <cell r="D457" t="str">
            <v>金属系</v>
          </cell>
          <cell r="E457" t="str">
            <v>物理</v>
          </cell>
          <cell r="F457">
            <v>0</v>
          </cell>
          <cell r="G457">
            <v>2334</v>
          </cell>
          <cell r="H457">
            <v>94</v>
          </cell>
          <cell r="I457">
            <v>533</v>
          </cell>
          <cell r="J457">
            <v>274</v>
          </cell>
          <cell r="K457">
            <v>205</v>
          </cell>
          <cell r="L457">
            <v>0</v>
          </cell>
          <cell r="M457">
            <v>274</v>
          </cell>
          <cell r="N457">
            <v>0</v>
          </cell>
          <cell r="O457">
            <v>1.7872000000000001</v>
          </cell>
          <cell r="P457">
            <v>0.1</v>
          </cell>
          <cell r="Q457">
            <v>0.18055000000000004</v>
          </cell>
          <cell r="R457">
            <v>0.57000000000000028</v>
          </cell>
          <cell r="S457">
            <v>8.5500000000000048E-2</v>
          </cell>
          <cell r="T457">
            <v>8.5500000000000048E-2</v>
          </cell>
          <cell r="U457">
            <v>8.5500000000000048E-2</v>
          </cell>
          <cell r="V457">
            <v>8.5500000000000048E-2</v>
          </cell>
          <cell r="W457">
            <v>8.5500000000000048E-2</v>
          </cell>
          <cell r="X457">
            <v>0.13680000000000009</v>
          </cell>
        </row>
        <row r="458">
          <cell r="D458" t="str">
            <v>金属系</v>
          </cell>
          <cell r="E458" t="str">
            <v>物理</v>
          </cell>
          <cell r="F458">
            <v>0</v>
          </cell>
          <cell r="G458">
            <v>2392</v>
          </cell>
          <cell r="H458">
            <v>96</v>
          </cell>
          <cell r="I458">
            <v>549</v>
          </cell>
          <cell r="J458">
            <v>283</v>
          </cell>
          <cell r="K458">
            <v>211</v>
          </cell>
          <cell r="L458">
            <v>0</v>
          </cell>
          <cell r="M458">
            <v>281</v>
          </cell>
          <cell r="N458">
            <v>0</v>
          </cell>
          <cell r="O458">
            <v>1.8056000000000001</v>
          </cell>
          <cell r="P458">
            <v>0.1</v>
          </cell>
          <cell r="Q458">
            <v>0.18170000000000006</v>
          </cell>
          <cell r="R458">
            <v>0.58000000000000029</v>
          </cell>
          <cell r="S458">
            <v>8.700000000000005E-2</v>
          </cell>
          <cell r="T458">
            <v>8.700000000000005E-2</v>
          </cell>
          <cell r="U458">
            <v>8.700000000000005E-2</v>
          </cell>
          <cell r="V458">
            <v>8.700000000000005E-2</v>
          </cell>
          <cell r="W458">
            <v>8.700000000000005E-2</v>
          </cell>
          <cell r="X458">
            <v>0.13920000000000007</v>
          </cell>
        </row>
        <row r="459">
          <cell r="D459" t="str">
            <v>金属系</v>
          </cell>
          <cell r="E459" t="str">
            <v>物理</v>
          </cell>
          <cell r="F459">
            <v>0</v>
          </cell>
          <cell r="G459">
            <v>2452</v>
          </cell>
          <cell r="H459">
            <v>98</v>
          </cell>
          <cell r="I459">
            <v>566</v>
          </cell>
          <cell r="J459">
            <v>290</v>
          </cell>
          <cell r="K459">
            <v>217</v>
          </cell>
          <cell r="L459">
            <v>0</v>
          </cell>
          <cell r="M459">
            <v>288</v>
          </cell>
          <cell r="N459">
            <v>0</v>
          </cell>
          <cell r="O459">
            <v>1.8239999999999998</v>
          </cell>
          <cell r="P459">
            <v>0.1</v>
          </cell>
          <cell r="Q459">
            <v>0.18285000000000004</v>
          </cell>
          <cell r="R459">
            <v>0.5900000000000003</v>
          </cell>
          <cell r="S459">
            <v>8.8500000000000051E-2</v>
          </cell>
          <cell r="T459">
            <v>8.8500000000000051E-2</v>
          </cell>
          <cell r="U459">
            <v>8.8500000000000051E-2</v>
          </cell>
          <cell r="V459">
            <v>8.8500000000000051E-2</v>
          </cell>
          <cell r="W459">
            <v>8.8500000000000051E-2</v>
          </cell>
          <cell r="X459">
            <v>0.14160000000000009</v>
          </cell>
        </row>
        <row r="460">
          <cell r="D460" t="str">
            <v>金属系</v>
          </cell>
          <cell r="E460" t="str">
            <v>物理</v>
          </cell>
          <cell r="F460">
            <v>0</v>
          </cell>
          <cell r="G460">
            <v>2514</v>
          </cell>
          <cell r="H460">
            <v>100</v>
          </cell>
          <cell r="I460">
            <v>584</v>
          </cell>
          <cell r="J460">
            <v>298</v>
          </cell>
          <cell r="K460">
            <v>224</v>
          </cell>
          <cell r="L460">
            <v>0</v>
          </cell>
          <cell r="M460">
            <v>296</v>
          </cell>
          <cell r="N460">
            <v>0</v>
          </cell>
          <cell r="O460">
            <v>1.8424</v>
          </cell>
          <cell r="P460">
            <v>0.1</v>
          </cell>
          <cell r="Q460">
            <v>0.18400000000000005</v>
          </cell>
          <cell r="R460">
            <v>0.60000000000000031</v>
          </cell>
          <cell r="S460">
            <v>9.0000000000000052E-2</v>
          </cell>
          <cell r="T460">
            <v>9.0000000000000052E-2</v>
          </cell>
          <cell r="U460">
            <v>9.0000000000000052E-2</v>
          </cell>
          <cell r="V460">
            <v>9.0000000000000052E-2</v>
          </cell>
          <cell r="W460">
            <v>9.0000000000000052E-2</v>
          </cell>
          <cell r="X460">
            <v>0.1440000000000001</v>
          </cell>
        </row>
        <row r="461">
          <cell r="D461" t="str">
            <v>金属系</v>
          </cell>
          <cell r="E461" t="str">
            <v>物理</v>
          </cell>
          <cell r="F461">
            <v>0</v>
          </cell>
          <cell r="G461">
            <v>2578</v>
          </cell>
          <cell r="H461">
            <v>102</v>
          </cell>
          <cell r="I461">
            <v>600</v>
          </cell>
          <cell r="J461">
            <v>306</v>
          </cell>
          <cell r="K461">
            <v>230</v>
          </cell>
          <cell r="L461">
            <v>0</v>
          </cell>
          <cell r="M461">
            <v>303</v>
          </cell>
          <cell r="N461">
            <v>0</v>
          </cell>
          <cell r="O461">
            <v>1.8608000000000002</v>
          </cell>
          <cell r="P461">
            <v>0.1</v>
          </cell>
          <cell r="Q461">
            <v>0.18515000000000006</v>
          </cell>
          <cell r="R461">
            <v>0.61000000000000032</v>
          </cell>
          <cell r="S461">
            <v>9.1500000000000054E-2</v>
          </cell>
          <cell r="T461">
            <v>9.1500000000000054E-2</v>
          </cell>
          <cell r="U461">
            <v>9.1500000000000054E-2</v>
          </cell>
          <cell r="V461">
            <v>9.1500000000000054E-2</v>
          </cell>
          <cell r="W461">
            <v>9.1500000000000054E-2</v>
          </cell>
          <cell r="X461">
            <v>0.14640000000000009</v>
          </cell>
        </row>
        <row r="462">
          <cell r="D462" t="str">
            <v>金属系</v>
          </cell>
          <cell r="E462" t="str">
            <v>物理</v>
          </cell>
          <cell r="F462">
            <v>0</v>
          </cell>
          <cell r="G462">
            <v>2642</v>
          </cell>
          <cell r="H462">
            <v>104</v>
          </cell>
          <cell r="I462">
            <v>617</v>
          </cell>
          <cell r="J462">
            <v>314</v>
          </cell>
          <cell r="K462">
            <v>237</v>
          </cell>
          <cell r="L462">
            <v>0</v>
          </cell>
          <cell r="M462">
            <v>310</v>
          </cell>
          <cell r="N462">
            <v>0</v>
          </cell>
          <cell r="O462">
            <v>1.8792</v>
          </cell>
          <cell r="P462">
            <v>0.1</v>
          </cell>
          <cell r="Q462">
            <v>0.18630000000000005</v>
          </cell>
          <cell r="R462">
            <v>0.62000000000000033</v>
          </cell>
          <cell r="S462">
            <v>9.3000000000000055E-2</v>
          </cell>
          <cell r="T462">
            <v>9.3000000000000055E-2</v>
          </cell>
          <cell r="U462">
            <v>9.3000000000000055E-2</v>
          </cell>
          <cell r="V462">
            <v>9.3000000000000055E-2</v>
          </cell>
          <cell r="W462">
            <v>9.3000000000000055E-2</v>
          </cell>
          <cell r="X462">
            <v>0.1488000000000001</v>
          </cell>
        </row>
        <row r="463">
          <cell r="D463" t="str">
            <v>金属系</v>
          </cell>
          <cell r="E463" t="str">
            <v>物理</v>
          </cell>
          <cell r="F463">
            <v>0</v>
          </cell>
          <cell r="G463">
            <v>2706</v>
          </cell>
          <cell r="H463">
            <v>106</v>
          </cell>
          <cell r="I463">
            <v>635</v>
          </cell>
          <cell r="J463">
            <v>321</v>
          </cell>
          <cell r="K463">
            <v>244</v>
          </cell>
          <cell r="L463">
            <v>0</v>
          </cell>
          <cell r="M463">
            <v>317</v>
          </cell>
          <cell r="N463">
            <v>0</v>
          </cell>
          <cell r="O463">
            <v>1.8976</v>
          </cell>
          <cell r="P463">
            <v>0.1</v>
          </cell>
          <cell r="Q463">
            <v>0.18745000000000006</v>
          </cell>
          <cell r="R463">
            <v>0.63000000000000034</v>
          </cell>
          <cell r="S463">
            <v>9.4500000000000056E-2</v>
          </cell>
          <cell r="T463">
            <v>9.4500000000000056E-2</v>
          </cell>
          <cell r="U463">
            <v>9.4500000000000056E-2</v>
          </cell>
          <cell r="V463">
            <v>9.4500000000000056E-2</v>
          </cell>
          <cell r="W463">
            <v>9.4500000000000056E-2</v>
          </cell>
          <cell r="X463">
            <v>0.15120000000000011</v>
          </cell>
        </row>
        <row r="464">
          <cell r="D464" t="str">
            <v>金属系</v>
          </cell>
          <cell r="E464" t="str">
            <v>物理</v>
          </cell>
          <cell r="F464">
            <v>0</v>
          </cell>
          <cell r="G464">
            <v>2770</v>
          </cell>
          <cell r="H464">
            <v>108</v>
          </cell>
          <cell r="I464">
            <v>654</v>
          </cell>
          <cell r="J464">
            <v>330</v>
          </cell>
          <cell r="K464">
            <v>251</v>
          </cell>
          <cell r="L464">
            <v>0</v>
          </cell>
          <cell r="M464">
            <v>325</v>
          </cell>
          <cell r="N464">
            <v>0</v>
          </cell>
          <cell r="O464">
            <v>1.9160000000000001</v>
          </cell>
          <cell r="P464">
            <v>0.1</v>
          </cell>
          <cell r="Q464">
            <v>0.18860000000000005</v>
          </cell>
          <cell r="R464">
            <v>0.64000000000000035</v>
          </cell>
          <cell r="S464">
            <v>9.6000000000000058E-2</v>
          </cell>
          <cell r="T464">
            <v>9.6000000000000058E-2</v>
          </cell>
          <cell r="U464">
            <v>9.6000000000000058E-2</v>
          </cell>
          <cell r="V464">
            <v>9.6000000000000058E-2</v>
          </cell>
          <cell r="W464">
            <v>9.6000000000000058E-2</v>
          </cell>
          <cell r="X464">
            <v>0.1536000000000001</v>
          </cell>
        </row>
        <row r="465">
          <cell r="D465" t="str">
            <v>金属系</v>
          </cell>
          <cell r="E465" t="str">
            <v>物理</v>
          </cell>
          <cell r="F465">
            <v>0</v>
          </cell>
          <cell r="G465">
            <v>2834</v>
          </cell>
          <cell r="H465">
            <v>110</v>
          </cell>
          <cell r="I465">
            <v>671</v>
          </cell>
          <cell r="J465">
            <v>337</v>
          </cell>
          <cell r="K465">
            <v>258</v>
          </cell>
          <cell r="L465">
            <v>0</v>
          </cell>
          <cell r="M465">
            <v>333</v>
          </cell>
          <cell r="N465">
            <v>0</v>
          </cell>
          <cell r="O465">
            <v>1.9343999999999999</v>
          </cell>
          <cell r="P465">
            <v>0.1</v>
          </cell>
          <cell r="Q465">
            <v>0.18975000000000006</v>
          </cell>
          <cell r="R465">
            <v>0.65000000000000036</v>
          </cell>
          <cell r="S465">
            <v>9.7500000000000059E-2</v>
          </cell>
          <cell r="T465">
            <v>9.7500000000000059E-2</v>
          </cell>
          <cell r="U465">
            <v>9.7500000000000059E-2</v>
          </cell>
          <cell r="V465">
            <v>9.7500000000000059E-2</v>
          </cell>
          <cell r="W465">
            <v>9.7500000000000059E-2</v>
          </cell>
          <cell r="X465">
            <v>0.15600000000000011</v>
          </cell>
        </row>
        <row r="466">
          <cell r="D466" t="str">
            <v>金属系</v>
          </cell>
          <cell r="E466" t="str">
            <v>物理</v>
          </cell>
          <cell r="F466">
            <v>0</v>
          </cell>
          <cell r="G466">
            <v>2896</v>
          </cell>
          <cell r="H466">
            <v>112</v>
          </cell>
          <cell r="I466">
            <v>691</v>
          </cell>
          <cell r="J466">
            <v>345</v>
          </cell>
          <cell r="K466">
            <v>265</v>
          </cell>
          <cell r="L466">
            <v>0</v>
          </cell>
          <cell r="M466">
            <v>341</v>
          </cell>
          <cell r="N466">
            <v>0</v>
          </cell>
          <cell r="O466">
            <v>1.9527999999999999</v>
          </cell>
          <cell r="P466">
            <v>0.1</v>
          </cell>
          <cell r="Q466">
            <v>0.19090000000000007</v>
          </cell>
          <cell r="R466">
            <v>0.66000000000000036</v>
          </cell>
          <cell r="S466">
            <v>9.900000000000006E-2</v>
          </cell>
          <cell r="T466">
            <v>9.900000000000006E-2</v>
          </cell>
          <cell r="U466">
            <v>9.900000000000006E-2</v>
          </cell>
          <cell r="V466">
            <v>9.900000000000006E-2</v>
          </cell>
          <cell r="W466">
            <v>9.900000000000006E-2</v>
          </cell>
          <cell r="X466">
            <v>0.1584000000000001</v>
          </cell>
        </row>
        <row r="467">
          <cell r="D467" t="str">
            <v>金属系</v>
          </cell>
          <cell r="E467" t="str">
            <v>物理</v>
          </cell>
          <cell r="F467">
            <v>0</v>
          </cell>
          <cell r="G467">
            <v>2960</v>
          </cell>
          <cell r="H467">
            <v>114</v>
          </cell>
          <cell r="I467">
            <v>709</v>
          </cell>
          <cell r="J467">
            <v>354</v>
          </cell>
          <cell r="K467">
            <v>273</v>
          </cell>
          <cell r="L467">
            <v>0</v>
          </cell>
          <cell r="M467">
            <v>349</v>
          </cell>
          <cell r="N467">
            <v>0</v>
          </cell>
          <cell r="O467">
            <v>1.9712000000000001</v>
          </cell>
          <cell r="P467">
            <v>0.1</v>
          </cell>
          <cell r="Q467">
            <v>0.19205000000000005</v>
          </cell>
          <cell r="R467">
            <v>0.67000000000000037</v>
          </cell>
          <cell r="S467">
            <v>0.10050000000000006</v>
          </cell>
          <cell r="T467">
            <v>0.10050000000000006</v>
          </cell>
          <cell r="U467">
            <v>0.10050000000000006</v>
          </cell>
          <cell r="V467">
            <v>0.10050000000000006</v>
          </cell>
          <cell r="W467">
            <v>0.10050000000000006</v>
          </cell>
          <cell r="X467">
            <v>0.16080000000000011</v>
          </cell>
        </row>
        <row r="468">
          <cell r="D468" t="str">
            <v>金属系</v>
          </cell>
          <cell r="E468" t="str">
            <v>物理</v>
          </cell>
          <cell r="F468">
            <v>0</v>
          </cell>
          <cell r="G468">
            <v>3028</v>
          </cell>
          <cell r="H468">
            <v>116</v>
          </cell>
          <cell r="I468">
            <v>729</v>
          </cell>
          <cell r="J468">
            <v>362</v>
          </cell>
          <cell r="K468">
            <v>280</v>
          </cell>
          <cell r="L468">
            <v>0</v>
          </cell>
          <cell r="M468">
            <v>357</v>
          </cell>
          <cell r="N468">
            <v>0</v>
          </cell>
          <cell r="O468">
            <v>1.9896000000000003</v>
          </cell>
          <cell r="P468">
            <v>0.1</v>
          </cell>
          <cell r="Q468">
            <v>0.19320000000000007</v>
          </cell>
          <cell r="R468">
            <v>0.68000000000000038</v>
          </cell>
          <cell r="S468">
            <v>0.10200000000000006</v>
          </cell>
          <cell r="T468">
            <v>0.10200000000000006</v>
          </cell>
          <cell r="U468">
            <v>0.10200000000000006</v>
          </cell>
          <cell r="V468">
            <v>0.10200000000000006</v>
          </cell>
          <cell r="W468">
            <v>0.10200000000000006</v>
          </cell>
          <cell r="X468">
            <v>0.16320000000000012</v>
          </cell>
        </row>
        <row r="469">
          <cell r="D469" t="str">
            <v>金属系</v>
          </cell>
          <cell r="E469" t="str">
            <v>物理</v>
          </cell>
          <cell r="F469">
            <v>0</v>
          </cell>
          <cell r="G469">
            <v>3096</v>
          </cell>
          <cell r="H469">
            <v>118</v>
          </cell>
          <cell r="I469">
            <v>748</v>
          </cell>
          <cell r="J469">
            <v>370</v>
          </cell>
          <cell r="K469">
            <v>287</v>
          </cell>
          <cell r="L469">
            <v>0</v>
          </cell>
          <cell r="M469">
            <v>365</v>
          </cell>
          <cell r="N469">
            <v>0</v>
          </cell>
          <cell r="O469">
            <v>2.0080000000000005</v>
          </cell>
          <cell r="P469">
            <v>0.1</v>
          </cell>
          <cell r="Q469">
            <v>0.19435000000000005</v>
          </cell>
          <cell r="R469">
            <v>0.69000000000000039</v>
          </cell>
          <cell r="S469">
            <v>0.10350000000000006</v>
          </cell>
          <cell r="T469">
            <v>0.10350000000000006</v>
          </cell>
          <cell r="U469">
            <v>0.10350000000000006</v>
          </cell>
          <cell r="V469">
            <v>0.10350000000000006</v>
          </cell>
          <cell r="W469">
            <v>0.10350000000000006</v>
          </cell>
          <cell r="X469">
            <v>0.16560000000000011</v>
          </cell>
        </row>
        <row r="470">
          <cell r="D470" t="str">
            <v>金属系</v>
          </cell>
          <cell r="E470" t="str">
            <v>物理</v>
          </cell>
          <cell r="F470">
            <v>0</v>
          </cell>
          <cell r="G470">
            <v>3162</v>
          </cell>
          <cell r="H470">
            <v>120</v>
          </cell>
          <cell r="I470">
            <v>769</v>
          </cell>
          <cell r="J470">
            <v>379</v>
          </cell>
          <cell r="K470">
            <v>295</v>
          </cell>
          <cell r="L470">
            <v>0</v>
          </cell>
          <cell r="M470">
            <v>373</v>
          </cell>
          <cell r="N470">
            <v>0</v>
          </cell>
          <cell r="O470">
            <v>2.0264000000000002</v>
          </cell>
          <cell r="P470">
            <v>0.1</v>
          </cell>
          <cell r="Q470">
            <v>0.19550000000000006</v>
          </cell>
          <cell r="R470">
            <v>0.7000000000000004</v>
          </cell>
          <cell r="S470">
            <v>0.10500000000000007</v>
          </cell>
          <cell r="T470">
            <v>0.10500000000000007</v>
          </cell>
          <cell r="U470">
            <v>0.10500000000000007</v>
          </cell>
          <cell r="V470">
            <v>0.10500000000000007</v>
          </cell>
          <cell r="W470">
            <v>0.10500000000000007</v>
          </cell>
          <cell r="X470">
            <v>0.16800000000000012</v>
          </cell>
        </row>
        <row r="471">
          <cell r="D471" t="str">
            <v>金属系</v>
          </cell>
          <cell r="E471" t="str">
            <v>物理</v>
          </cell>
          <cell r="F471">
            <v>0</v>
          </cell>
          <cell r="G471">
            <v>3228</v>
          </cell>
          <cell r="H471">
            <v>122</v>
          </cell>
          <cell r="I471">
            <v>790</v>
          </cell>
          <cell r="J471">
            <v>387</v>
          </cell>
          <cell r="K471">
            <v>303</v>
          </cell>
          <cell r="L471">
            <v>0</v>
          </cell>
          <cell r="M471">
            <v>381</v>
          </cell>
          <cell r="N471">
            <v>0</v>
          </cell>
          <cell r="O471">
            <v>2.0448</v>
          </cell>
          <cell r="P471">
            <v>0.1</v>
          </cell>
          <cell r="Q471">
            <v>0.19665000000000007</v>
          </cell>
          <cell r="R471">
            <v>0.71000000000000041</v>
          </cell>
          <cell r="S471">
            <v>0.10650000000000007</v>
          </cell>
          <cell r="T471">
            <v>0.10650000000000007</v>
          </cell>
          <cell r="U471">
            <v>0.10650000000000007</v>
          </cell>
          <cell r="V471">
            <v>0.10650000000000007</v>
          </cell>
          <cell r="W471">
            <v>0.10650000000000007</v>
          </cell>
          <cell r="X471">
            <v>0.17040000000000011</v>
          </cell>
        </row>
        <row r="472">
          <cell r="D472" t="str">
            <v>金属系</v>
          </cell>
          <cell r="E472" t="str">
            <v>物理</v>
          </cell>
          <cell r="F472">
            <v>0</v>
          </cell>
          <cell r="G472">
            <v>3294</v>
          </cell>
          <cell r="H472">
            <v>124</v>
          </cell>
          <cell r="I472">
            <v>809</v>
          </cell>
          <cell r="J472">
            <v>396</v>
          </cell>
          <cell r="K472">
            <v>311</v>
          </cell>
          <cell r="L472">
            <v>0</v>
          </cell>
          <cell r="M472">
            <v>389</v>
          </cell>
          <cell r="N472">
            <v>0</v>
          </cell>
          <cell r="O472">
            <v>2.0631999999999997</v>
          </cell>
          <cell r="P472">
            <v>0.1</v>
          </cell>
          <cell r="Q472">
            <v>0.19780000000000006</v>
          </cell>
          <cell r="R472">
            <v>0.72000000000000042</v>
          </cell>
          <cell r="S472">
            <v>0.10800000000000007</v>
          </cell>
          <cell r="T472">
            <v>0.10800000000000007</v>
          </cell>
          <cell r="U472">
            <v>0.10800000000000007</v>
          </cell>
          <cell r="V472">
            <v>0.10800000000000007</v>
          </cell>
          <cell r="W472">
            <v>0.10800000000000007</v>
          </cell>
          <cell r="X472">
            <v>0.17280000000000012</v>
          </cell>
        </row>
        <row r="473">
          <cell r="D473" t="str">
            <v>金属系</v>
          </cell>
          <cell r="E473" t="str">
            <v>物理</v>
          </cell>
          <cell r="F473">
            <v>0</v>
          </cell>
          <cell r="G473">
            <v>3360</v>
          </cell>
          <cell r="H473">
            <v>127</v>
          </cell>
          <cell r="I473">
            <v>830</v>
          </cell>
          <cell r="J473">
            <v>404</v>
          </cell>
          <cell r="K473">
            <v>319</v>
          </cell>
          <cell r="L473">
            <v>0</v>
          </cell>
          <cell r="M473">
            <v>397</v>
          </cell>
          <cell r="N473">
            <v>0</v>
          </cell>
          <cell r="O473">
            <v>2.0815999999999999</v>
          </cell>
          <cell r="P473">
            <v>0.1</v>
          </cell>
          <cell r="Q473">
            <v>0.19895000000000007</v>
          </cell>
          <cell r="R473">
            <v>0.73000000000000043</v>
          </cell>
          <cell r="S473">
            <v>0.10950000000000007</v>
          </cell>
          <cell r="T473">
            <v>0.10950000000000007</v>
          </cell>
          <cell r="U473">
            <v>0.10950000000000007</v>
          </cell>
          <cell r="V473">
            <v>0.10950000000000007</v>
          </cell>
          <cell r="W473">
            <v>0.10950000000000007</v>
          </cell>
          <cell r="X473">
            <v>0.17520000000000013</v>
          </cell>
        </row>
        <row r="474">
          <cell r="D474" t="str">
            <v>金属系</v>
          </cell>
          <cell r="E474" t="str">
            <v>物理</v>
          </cell>
          <cell r="F474">
            <v>0</v>
          </cell>
          <cell r="G474">
            <v>3426</v>
          </cell>
          <cell r="H474">
            <v>129</v>
          </cell>
          <cell r="I474">
            <v>852</v>
          </cell>
          <cell r="J474">
            <v>414</v>
          </cell>
          <cell r="K474">
            <v>327</v>
          </cell>
          <cell r="L474">
            <v>0</v>
          </cell>
          <cell r="M474">
            <v>405</v>
          </cell>
          <cell r="N474">
            <v>0</v>
          </cell>
          <cell r="O474">
            <v>2.1</v>
          </cell>
          <cell r="P474">
            <v>0.1</v>
          </cell>
          <cell r="Q474">
            <v>0.20010000000000006</v>
          </cell>
          <cell r="R474">
            <v>0.74000000000000044</v>
          </cell>
          <cell r="S474">
            <v>0.11100000000000007</v>
          </cell>
          <cell r="T474">
            <v>0.11100000000000007</v>
          </cell>
          <cell r="U474">
            <v>0.11100000000000007</v>
          </cell>
          <cell r="V474">
            <v>0.11100000000000007</v>
          </cell>
          <cell r="W474">
            <v>0.11100000000000007</v>
          </cell>
          <cell r="X474">
            <v>0.17760000000000012</v>
          </cell>
        </row>
        <row r="475">
          <cell r="D475" t="str">
            <v>金属系</v>
          </cell>
          <cell r="E475" t="str">
            <v>物理</v>
          </cell>
          <cell r="F475">
            <v>0</v>
          </cell>
          <cell r="G475">
            <v>3494</v>
          </cell>
          <cell r="H475">
            <v>132</v>
          </cell>
          <cell r="I475">
            <v>874</v>
          </cell>
          <cell r="J475">
            <v>422</v>
          </cell>
          <cell r="K475">
            <v>336</v>
          </cell>
          <cell r="L475">
            <v>0</v>
          </cell>
          <cell r="M475">
            <v>413</v>
          </cell>
          <cell r="N475">
            <v>0</v>
          </cell>
          <cell r="O475">
            <v>2.1183999999999998</v>
          </cell>
          <cell r="P475">
            <v>0.1</v>
          </cell>
          <cell r="Q475">
            <v>0.20125000000000007</v>
          </cell>
          <cell r="R475">
            <v>0.75000000000000044</v>
          </cell>
          <cell r="S475">
            <v>0.11250000000000007</v>
          </cell>
          <cell r="T475">
            <v>0.11250000000000007</v>
          </cell>
          <cell r="U475">
            <v>0.11250000000000007</v>
          </cell>
          <cell r="V475">
            <v>0.11250000000000007</v>
          </cell>
          <cell r="W475">
            <v>0.11250000000000007</v>
          </cell>
          <cell r="X475">
            <v>0.18000000000000013</v>
          </cell>
        </row>
        <row r="476">
          <cell r="D476" t="str">
            <v>金属系</v>
          </cell>
          <cell r="E476" t="str">
            <v>物理</v>
          </cell>
          <cell r="F476">
            <v>0</v>
          </cell>
          <cell r="G476">
            <v>3564</v>
          </cell>
          <cell r="H476">
            <v>134</v>
          </cell>
          <cell r="I476">
            <v>897</v>
          </cell>
          <cell r="J476">
            <v>432</v>
          </cell>
          <cell r="K476">
            <v>344</v>
          </cell>
          <cell r="L476">
            <v>0</v>
          </cell>
          <cell r="M476">
            <v>421</v>
          </cell>
          <cell r="N476">
            <v>0</v>
          </cell>
          <cell r="O476">
            <v>2.1368</v>
          </cell>
          <cell r="P476">
            <v>0.1</v>
          </cell>
          <cell r="Q476">
            <v>0.20240000000000008</v>
          </cell>
          <cell r="R476">
            <v>0.76000000000000045</v>
          </cell>
          <cell r="S476">
            <v>0.11400000000000007</v>
          </cell>
          <cell r="T476">
            <v>0.11400000000000007</v>
          </cell>
          <cell r="U476">
            <v>0.11400000000000007</v>
          </cell>
          <cell r="V476">
            <v>0.11400000000000007</v>
          </cell>
          <cell r="W476">
            <v>0.11400000000000007</v>
          </cell>
          <cell r="X476">
            <v>0.18240000000000012</v>
          </cell>
        </row>
        <row r="477">
          <cell r="D477" t="str">
            <v>金属系</v>
          </cell>
          <cell r="E477" t="str">
            <v>物理</v>
          </cell>
          <cell r="F477">
            <v>0</v>
          </cell>
          <cell r="G477">
            <v>3632</v>
          </cell>
          <cell r="H477">
            <v>137</v>
          </cell>
          <cell r="I477">
            <v>918</v>
          </cell>
          <cell r="J477">
            <v>440</v>
          </cell>
          <cell r="K477">
            <v>353</v>
          </cell>
          <cell r="L477">
            <v>0</v>
          </cell>
          <cell r="M477">
            <v>430</v>
          </cell>
          <cell r="N477">
            <v>0</v>
          </cell>
          <cell r="O477">
            <v>2.1552000000000002</v>
          </cell>
          <cell r="P477">
            <v>0.1</v>
          </cell>
          <cell r="Q477">
            <v>0.20355000000000006</v>
          </cell>
          <cell r="R477">
            <v>0.77000000000000046</v>
          </cell>
          <cell r="S477">
            <v>0.11550000000000007</v>
          </cell>
          <cell r="T477">
            <v>0.11550000000000007</v>
          </cell>
          <cell r="U477">
            <v>0.11550000000000007</v>
          </cell>
          <cell r="V477">
            <v>0.11550000000000007</v>
          </cell>
          <cell r="W477">
            <v>0.11550000000000007</v>
          </cell>
          <cell r="X477">
            <v>0.18480000000000013</v>
          </cell>
        </row>
        <row r="478">
          <cell r="D478" t="str">
            <v>金属系</v>
          </cell>
          <cell r="E478" t="str">
            <v>物理</v>
          </cell>
          <cell r="F478">
            <v>0</v>
          </cell>
          <cell r="G478">
            <v>3700</v>
          </cell>
          <cell r="H478">
            <v>139</v>
          </cell>
          <cell r="I478">
            <v>941</v>
          </cell>
          <cell r="J478">
            <v>450</v>
          </cell>
          <cell r="K478">
            <v>362</v>
          </cell>
          <cell r="L478">
            <v>0</v>
          </cell>
          <cell r="M478">
            <v>439</v>
          </cell>
          <cell r="N478">
            <v>0</v>
          </cell>
          <cell r="O478">
            <v>2.1736</v>
          </cell>
          <cell r="P478">
            <v>0.1</v>
          </cell>
          <cell r="Q478">
            <v>0.20470000000000008</v>
          </cell>
          <cell r="R478">
            <v>0.78000000000000047</v>
          </cell>
          <cell r="S478">
            <v>0.11700000000000008</v>
          </cell>
          <cell r="T478">
            <v>0.11700000000000008</v>
          </cell>
          <cell r="U478">
            <v>0.11700000000000008</v>
          </cell>
          <cell r="V478">
            <v>0.11700000000000008</v>
          </cell>
          <cell r="W478">
            <v>0.11700000000000008</v>
          </cell>
          <cell r="X478">
            <v>0.18720000000000014</v>
          </cell>
        </row>
        <row r="479">
          <cell r="D479" t="str">
            <v>金属系</v>
          </cell>
          <cell r="E479" t="str">
            <v>物理</v>
          </cell>
          <cell r="F479">
            <v>0</v>
          </cell>
          <cell r="G479">
            <v>3770</v>
          </cell>
          <cell r="H479">
            <v>142</v>
          </cell>
          <cell r="I479">
            <v>964</v>
          </cell>
          <cell r="J479">
            <v>458</v>
          </cell>
          <cell r="K479">
            <v>370</v>
          </cell>
          <cell r="L479">
            <v>0</v>
          </cell>
          <cell r="M479">
            <v>448</v>
          </cell>
          <cell r="N479">
            <v>0</v>
          </cell>
          <cell r="O479">
            <v>2.1920000000000002</v>
          </cell>
          <cell r="P479">
            <v>0.1</v>
          </cell>
          <cell r="Q479">
            <v>0.20585000000000006</v>
          </cell>
          <cell r="R479">
            <v>0.79000000000000048</v>
          </cell>
          <cell r="S479">
            <v>0.11850000000000008</v>
          </cell>
          <cell r="T479">
            <v>0.11850000000000008</v>
          </cell>
          <cell r="U479">
            <v>0.11850000000000008</v>
          </cell>
          <cell r="V479">
            <v>0.11850000000000008</v>
          </cell>
          <cell r="W479">
            <v>0.11850000000000008</v>
          </cell>
          <cell r="X479">
            <v>0.18960000000000013</v>
          </cell>
        </row>
        <row r="480">
          <cell r="D480" t="str">
            <v>金属系</v>
          </cell>
          <cell r="E480" t="str">
            <v>物理</v>
          </cell>
          <cell r="F480">
            <v>0</v>
          </cell>
          <cell r="G480">
            <v>3836</v>
          </cell>
          <cell r="H480">
            <v>144</v>
          </cell>
          <cell r="I480">
            <v>989</v>
          </cell>
          <cell r="J480">
            <v>468</v>
          </cell>
          <cell r="K480">
            <v>379</v>
          </cell>
          <cell r="L480">
            <v>0</v>
          </cell>
          <cell r="M480">
            <v>456</v>
          </cell>
          <cell r="N480">
            <v>0</v>
          </cell>
          <cell r="O480">
            <v>2.2103999999999999</v>
          </cell>
          <cell r="P480">
            <v>0.1</v>
          </cell>
          <cell r="Q480">
            <v>0.20700000000000007</v>
          </cell>
          <cell r="R480">
            <v>0.80000000000000049</v>
          </cell>
          <cell r="S480">
            <v>0.12000000000000008</v>
          </cell>
          <cell r="T480">
            <v>0.12000000000000008</v>
          </cell>
          <cell r="U480">
            <v>0.12000000000000008</v>
          </cell>
          <cell r="V480">
            <v>0.12000000000000008</v>
          </cell>
          <cell r="W480">
            <v>0.12000000000000008</v>
          </cell>
          <cell r="X480">
            <v>0.19200000000000014</v>
          </cell>
        </row>
        <row r="481">
          <cell r="D481" t="str">
            <v>金属系</v>
          </cell>
          <cell r="E481" t="str">
            <v>物理</v>
          </cell>
          <cell r="F481">
            <v>0</v>
          </cell>
          <cell r="G481">
            <v>3904</v>
          </cell>
          <cell r="H481">
            <v>147</v>
          </cell>
          <cell r="I481">
            <v>1012</v>
          </cell>
          <cell r="J481">
            <v>476</v>
          </cell>
          <cell r="K481">
            <v>389</v>
          </cell>
          <cell r="L481">
            <v>0</v>
          </cell>
          <cell r="M481">
            <v>465</v>
          </cell>
          <cell r="N481">
            <v>0</v>
          </cell>
          <cell r="O481">
            <v>2.2288000000000001</v>
          </cell>
          <cell r="P481">
            <v>0.1</v>
          </cell>
          <cell r="Q481">
            <v>0.20815000000000008</v>
          </cell>
          <cell r="R481">
            <v>0.8100000000000005</v>
          </cell>
          <cell r="S481">
            <v>0.12150000000000008</v>
          </cell>
          <cell r="T481">
            <v>0.12150000000000008</v>
          </cell>
          <cell r="U481">
            <v>0.12150000000000008</v>
          </cell>
          <cell r="V481">
            <v>0.12150000000000008</v>
          </cell>
          <cell r="W481">
            <v>0.12150000000000008</v>
          </cell>
          <cell r="X481">
            <v>0.19440000000000013</v>
          </cell>
        </row>
        <row r="482">
          <cell r="D482" t="str">
            <v>金属系</v>
          </cell>
          <cell r="E482" t="str">
            <v>物理</v>
          </cell>
          <cell r="F482">
            <v>0</v>
          </cell>
          <cell r="G482">
            <v>3974</v>
          </cell>
          <cell r="H482">
            <v>149</v>
          </cell>
          <cell r="I482">
            <v>1037</v>
          </cell>
          <cell r="J482">
            <v>486</v>
          </cell>
          <cell r="K482">
            <v>398</v>
          </cell>
          <cell r="L482">
            <v>0</v>
          </cell>
          <cell r="M482">
            <v>474</v>
          </cell>
          <cell r="N482">
            <v>0</v>
          </cell>
          <cell r="O482">
            <v>2.2471999999999999</v>
          </cell>
          <cell r="P482">
            <v>0.1</v>
          </cell>
          <cell r="Q482">
            <v>0.20930000000000007</v>
          </cell>
          <cell r="R482">
            <v>0.82000000000000051</v>
          </cell>
          <cell r="S482">
            <v>0.12300000000000008</v>
          </cell>
          <cell r="T482">
            <v>0.12300000000000008</v>
          </cell>
          <cell r="U482">
            <v>0.12300000000000008</v>
          </cell>
          <cell r="V482">
            <v>0.12300000000000008</v>
          </cell>
          <cell r="W482">
            <v>0.12300000000000008</v>
          </cell>
          <cell r="X482">
            <v>0.19680000000000014</v>
          </cell>
        </row>
        <row r="483">
          <cell r="D483" t="str">
            <v>金属系</v>
          </cell>
          <cell r="E483" t="str">
            <v>物理</v>
          </cell>
          <cell r="F483">
            <v>0</v>
          </cell>
          <cell r="G483">
            <v>4042</v>
          </cell>
          <cell r="H483">
            <v>152</v>
          </cell>
          <cell r="I483">
            <v>1062</v>
          </cell>
          <cell r="J483">
            <v>495</v>
          </cell>
          <cell r="K483">
            <v>408</v>
          </cell>
          <cell r="L483">
            <v>0</v>
          </cell>
          <cell r="M483">
            <v>483</v>
          </cell>
          <cell r="N483">
            <v>0</v>
          </cell>
          <cell r="O483">
            <v>2.2656000000000001</v>
          </cell>
          <cell r="P483">
            <v>0.1</v>
          </cell>
          <cell r="Q483">
            <v>0.21045000000000008</v>
          </cell>
          <cell r="R483">
            <v>0.83000000000000052</v>
          </cell>
          <cell r="S483">
            <v>0.12450000000000008</v>
          </cell>
          <cell r="T483">
            <v>0.12450000000000008</v>
          </cell>
          <cell r="U483">
            <v>0.12450000000000008</v>
          </cell>
          <cell r="V483">
            <v>0.12450000000000008</v>
          </cell>
          <cell r="W483">
            <v>0.12450000000000008</v>
          </cell>
          <cell r="X483">
            <v>0.19920000000000015</v>
          </cell>
        </row>
        <row r="484">
          <cell r="D484" t="str">
            <v>金属系</v>
          </cell>
          <cell r="E484" t="str">
            <v>物理</v>
          </cell>
          <cell r="F484">
            <v>0</v>
          </cell>
          <cell r="G484">
            <v>4114</v>
          </cell>
          <cell r="H484">
            <v>154</v>
          </cell>
          <cell r="I484">
            <v>1087</v>
          </cell>
          <cell r="J484">
            <v>505</v>
          </cell>
          <cell r="K484">
            <v>417</v>
          </cell>
          <cell r="L484">
            <v>0</v>
          </cell>
          <cell r="M484">
            <v>492</v>
          </cell>
          <cell r="N484">
            <v>0</v>
          </cell>
          <cell r="O484">
            <v>2.2839999999999998</v>
          </cell>
          <cell r="P484">
            <v>0.1</v>
          </cell>
          <cell r="Q484">
            <v>0.21160000000000007</v>
          </cell>
          <cell r="R484">
            <v>0.84000000000000052</v>
          </cell>
          <cell r="S484">
            <v>0.12600000000000008</v>
          </cell>
          <cell r="T484">
            <v>0.12600000000000008</v>
          </cell>
          <cell r="U484">
            <v>0.12600000000000008</v>
          </cell>
          <cell r="V484">
            <v>0.12600000000000008</v>
          </cell>
          <cell r="W484">
            <v>0.12600000000000008</v>
          </cell>
          <cell r="X484">
            <v>0.20160000000000014</v>
          </cell>
        </row>
        <row r="485">
          <cell r="D485" t="str">
            <v>金属系</v>
          </cell>
          <cell r="E485" t="str">
            <v>物理</v>
          </cell>
          <cell r="F485">
            <v>0</v>
          </cell>
          <cell r="G485">
            <v>4184</v>
          </cell>
          <cell r="H485">
            <v>157</v>
          </cell>
          <cell r="I485">
            <v>1113</v>
          </cell>
          <cell r="J485">
            <v>514</v>
          </cell>
          <cell r="K485">
            <v>427</v>
          </cell>
          <cell r="L485">
            <v>0</v>
          </cell>
          <cell r="M485">
            <v>500</v>
          </cell>
          <cell r="N485">
            <v>0</v>
          </cell>
          <cell r="O485">
            <v>2.3024</v>
          </cell>
          <cell r="P485">
            <v>0.1</v>
          </cell>
          <cell r="Q485">
            <v>0.21275000000000008</v>
          </cell>
          <cell r="R485">
            <v>0.85000000000000053</v>
          </cell>
          <cell r="S485">
            <v>0.12750000000000009</v>
          </cell>
          <cell r="T485">
            <v>0.12750000000000009</v>
          </cell>
          <cell r="U485">
            <v>0.12750000000000009</v>
          </cell>
          <cell r="V485">
            <v>0.12750000000000009</v>
          </cell>
          <cell r="W485">
            <v>0.12750000000000009</v>
          </cell>
          <cell r="X485">
            <v>0.20400000000000015</v>
          </cell>
        </row>
        <row r="486">
          <cell r="D486" t="str">
            <v>金属系</v>
          </cell>
          <cell r="E486" t="str">
            <v>物理</v>
          </cell>
          <cell r="F486">
            <v>0</v>
          </cell>
          <cell r="G486">
            <v>4254</v>
          </cell>
          <cell r="H486">
            <v>159</v>
          </cell>
          <cell r="I486">
            <v>1139</v>
          </cell>
          <cell r="J486">
            <v>524</v>
          </cell>
          <cell r="K486">
            <v>438</v>
          </cell>
          <cell r="L486">
            <v>0</v>
          </cell>
          <cell r="M486">
            <v>509</v>
          </cell>
          <cell r="N486">
            <v>0</v>
          </cell>
          <cell r="O486">
            <v>2.3207999999999998</v>
          </cell>
          <cell r="P486">
            <v>0.1</v>
          </cell>
          <cell r="Q486">
            <v>0.21390000000000009</v>
          </cell>
          <cell r="R486">
            <v>0.86000000000000054</v>
          </cell>
          <cell r="S486">
            <v>0.12900000000000009</v>
          </cell>
          <cell r="T486">
            <v>0.12900000000000009</v>
          </cell>
          <cell r="U486">
            <v>0.12900000000000009</v>
          </cell>
          <cell r="V486">
            <v>0.12900000000000009</v>
          </cell>
          <cell r="W486">
            <v>0.12900000000000009</v>
          </cell>
          <cell r="X486">
            <v>0.20640000000000014</v>
          </cell>
        </row>
        <row r="487">
          <cell r="D487" t="str">
            <v>金属系</v>
          </cell>
          <cell r="E487" t="str">
            <v>物理</v>
          </cell>
          <cell r="F487">
            <v>0</v>
          </cell>
          <cell r="G487">
            <v>4324</v>
          </cell>
          <cell r="H487">
            <v>162</v>
          </cell>
          <cell r="I487">
            <v>1166</v>
          </cell>
          <cell r="J487">
            <v>534</v>
          </cell>
          <cell r="K487">
            <v>448</v>
          </cell>
          <cell r="L487">
            <v>0</v>
          </cell>
          <cell r="M487">
            <v>518</v>
          </cell>
          <cell r="N487">
            <v>0</v>
          </cell>
          <cell r="O487">
            <v>2.3391999999999995</v>
          </cell>
          <cell r="P487">
            <v>0.1</v>
          </cell>
          <cell r="Q487">
            <v>0.21505000000000007</v>
          </cell>
          <cell r="R487">
            <v>0.87000000000000055</v>
          </cell>
          <cell r="S487">
            <v>0.13050000000000009</v>
          </cell>
          <cell r="T487">
            <v>0.13050000000000009</v>
          </cell>
          <cell r="U487">
            <v>0.13050000000000009</v>
          </cell>
          <cell r="V487">
            <v>0.13050000000000009</v>
          </cell>
          <cell r="W487">
            <v>0.13050000000000009</v>
          </cell>
          <cell r="X487">
            <v>0.20880000000000015</v>
          </cell>
        </row>
        <row r="488">
          <cell r="D488" t="str">
            <v>金属系</v>
          </cell>
          <cell r="E488" t="str">
            <v>物理</v>
          </cell>
          <cell r="F488">
            <v>0</v>
          </cell>
          <cell r="G488">
            <v>4394</v>
          </cell>
          <cell r="H488">
            <v>164</v>
          </cell>
          <cell r="I488">
            <v>1193</v>
          </cell>
          <cell r="J488">
            <v>543</v>
          </cell>
          <cell r="K488">
            <v>459</v>
          </cell>
          <cell r="L488">
            <v>0</v>
          </cell>
          <cell r="M488">
            <v>527</v>
          </cell>
          <cell r="N488">
            <v>0</v>
          </cell>
          <cell r="O488">
            <v>2.3575999999999997</v>
          </cell>
          <cell r="P488">
            <v>0.1</v>
          </cell>
          <cell r="Q488">
            <v>0.21620000000000009</v>
          </cell>
          <cell r="R488">
            <v>0.88000000000000056</v>
          </cell>
          <cell r="S488">
            <v>0.13200000000000009</v>
          </cell>
          <cell r="T488">
            <v>0.13200000000000009</v>
          </cell>
          <cell r="U488">
            <v>0.13200000000000009</v>
          </cell>
          <cell r="V488">
            <v>0.13200000000000009</v>
          </cell>
          <cell r="W488">
            <v>0.13200000000000009</v>
          </cell>
          <cell r="X488">
            <v>0.21120000000000017</v>
          </cell>
        </row>
        <row r="489">
          <cell r="D489" t="str">
            <v>金属系</v>
          </cell>
          <cell r="E489" t="str">
            <v>物理</v>
          </cell>
          <cell r="F489">
            <v>0</v>
          </cell>
          <cell r="G489">
            <v>4462</v>
          </cell>
          <cell r="H489">
            <v>167</v>
          </cell>
          <cell r="I489">
            <v>1221</v>
          </cell>
          <cell r="J489">
            <v>553</v>
          </cell>
          <cell r="K489">
            <v>469</v>
          </cell>
          <cell r="L489">
            <v>0</v>
          </cell>
          <cell r="M489">
            <v>536</v>
          </cell>
          <cell r="N489">
            <v>0</v>
          </cell>
          <cell r="O489">
            <v>2.3759999999999999</v>
          </cell>
          <cell r="P489">
            <v>0.1</v>
          </cell>
          <cell r="Q489">
            <v>0.21735000000000007</v>
          </cell>
          <cell r="R489">
            <v>0.89000000000000057</v>
          </cell>
          <cell r="S489">
            <v>0.13350000000000009</v>
          </cell>
          <cell r="T489">
            <v>0.13350000000000009</v>
          </cell>
          <cell r="U489">
            <v>0.13350000000000009</v>
          </cell>
          <cell r="V489">
            <v>0.13350000000000009</v>
          </cell>
          <cell r="W489">
            <v>0.13350000000000009</v>
          </cell>
          <cell r="X489">
            <v>0.21360000000000015</v>
          </cell>
        </row>
        <row r="490">
          <cell r="D490" t="str">
            <v>金属系</v>
          </cell>
          <cell r="E490" t="str">
            <v>物理</v>
          </cell>
          <cell r="F490">
            <v>0</v>
          </cell>
          <cell r="G490">
            <v>4532</v>
          </cell>
          <cell r="H490">
            <v>169</v>
          </cell>
          <cell r="I490">
            <v>1248</v>
          </cell>
          <cell r="J490">
            <v>562</v>
          </cell>
          <cell r="K490">
            <v>480</v>
          </cell>
          <cell r="L490">
            <v>0</v>
          </cell>
          <cell r="M490">
            <v>544</v>
          </cell>
          <cell r="N490">
            <v>0</v>
          </cell>
          <cell r="O490">
            <v>2.3944000000000001</v>
          </cell>
          <cell r="P490">
            <v>0.1</v>
          </cell>
          <cell r="Q490">
            <v>0.21850000000000008</v>
          </cell>
          <cell r="R490">
            <v>0.90000000000000058</v>
          </cell>
          <cell r="S490">
            <v>0.13500000000000009</v>
          </cell>
          <cell r="T490">
            <v>0.13500000000000009</v>
          </cell>
          <cell r="U490">
            <v>0.13500000000000009</v>
          </cell>
          <cell r="V490">
            <v>0.13500000000000009</v>
          </cell>
          <cell r="W490">
            <v>0.13500000000000009</v>
          </cell>
          <cell r="X490">
            <v>0.21600000000000016</v>
          </cell>
        </row>
        <row r="491">
          <cell r="D491" t="str">
            <v>金属系</v>
          </cell>
          <cell r="E491" t="str">
            <v>物理</v>
          </cell>
          <cell r="F491">
            <v>0</v>
          </cell>
          <cell r="G491">
            <v>4604</v>
          </cell>
          <cell r="H491">
            <v>172</v>
          </cell>
          <cell r="I491">
            <v>1277</v>
          </cell>
          <cell r="J491">
            <v>572</v>
          </cell>
          <cell r="K491">
            <v>491</v>
          </cell>
          <cell r="L491">
            <v>0</v>
          </cell>
          <cell r="M491">
            <v>553</v>
          </cell>
          <cell r="N491">
            <v>0</v>
          </cell>
          <cell r="O491">
            <v>2.4128000000000003</v>
          </cell>
          <cell r="P491">
            <v>0.1</v>
          </cell>
          <cell r="Q491">
            <v>0.2196500000000001</v>
          </cell>
          <cell r="R491">
            <v>0.91000000000000059</v>
          </cell>
          <cell r="S491">
            <v>0.13650000000000009</v>
          </cell>
          <cell r="T491">
            <v>0.13650000000000009</v>
          </cell>
          <cell r="U491">
            <v>0.13650000000000009</v>
          </cell>
          <cell r="V491">
            <v>0.13650000000000009</v>
          </cell>
          <cell r="W491">
            <v>0.13650000000000009</v>
          </cell>
          <cell r="X491">
            <v>0.21840000000000015</v>
          </cell>
        </row>
        <row r="492">
          <cell r="D492" t="str">
            <v>金属系</v>
          </cell>
          <cell r="E492" t="str">
            <v>物理</v>
          </cell>
          <cell r="F492">
            <v>0</v>
          </cell>
          <cell r="G492">
            <v>4674</v>
          </cell>
          <cell r="H492">
            <v>174</v>
          </cell>
          <cell r="I492">
            <v>1307</v>
          </cell>
          <cell r="J492">
            <v>583</v>
          </cell>
          <cell r="K492">
            <v>502</v>
          </cell>
          <cell r="L492">
            <v>0</v>
          </cell>
          <cell r="M492">
            <v>563</v>
          </cell>
          <cell r="N492">
            <v>0</v>
          </cell>
          <cell r="O492">
            <v>2.4312</v>
          </cell>
          <cell r="P492">
            <v>0.1</v>
          </cell>
          <cell r="Q492">
            <v>0.22080000000000008</v>
          </cell>
          <cell r="R492">
            <v>0.9200000000000006</v>
          </cell>
          <cell r="S492">
            <v>0.13800000000000009</v>
          </cell>
          <cell r="T492">
            <v>0.13800000000000009</v>
          </cell>
          <cell r="U492">
            <v>0.13800000000000009</v>
          </cell>
          <cell r="V492">
            <v>0.13800000000000009</v>
          </cell>
          <cell r="W492">
            <v>0.13800000000000009</v>
          </cell>
          <cell r="X492">
            <v>0.22080000000000016</v>
          </cell>
        </row>
        <row r="493">
          <cell r="D493" t="str">
            <v>金属系</v>
          </cell>
          <cell r="E493" t="str">
            <v>物理</v>
          </cell>
          <cell r="F493">
            <v>0</v>
          </cell>
          <cell r="G493">
            <v>4746</v>
          </cell>
          <cell r="H493">
            <v>177</v>
          </cell>
          <cell r="I493">
            <v>1336</v>
          </cell>
          <cell r="J493">
            <v>592</v>
          </cell>
          <cell r="K493">
            <v>514</v>
          </cell>
          <cell r="L493">
            <v>0</v>
          </cell>
          <cell r="M493">
            <v>572</v>
          </cell>
          <cell r="N493">
            <v>0</v>
          </cell>
          <cell r="O493">
            <v>2.4496000000000002</v>
          </cell>
          <cell r="P493">
            <v>0.1</v>
          </cell>
          <cell r="Q493">
            <v>0.22195000000000009</v>
          </cell>
          <cell r="R493">
            <v>0.9300000000000006</v>
          </cell>
          <cell r="S493">
            <v>0.1395000000000001</v>
          </cell>
          <cell r="T493">
            <v>0.1395000000000001</v>
          </cell>
          <cell r="U493">
            <v>0.1395000000000001</v>
          </cell>
          <cell r="V493">
            <v>0.1395000000000001</v>
          </cell>
          <cell r="W493">
            <v>0.1395000000000001</v>
          </cell>
          <cell r="X493">
            <v>0.22320000000000018</v>
          </cell>
        </row>
        <row r="494">
          <cell r="D494" t="str">
            <v>金属系</v>
          </cell>
          <cell r="E494" t="str">
            <v>物理</v>
          </cell>
          <cell r="F494">
            <v>0</v>
          </cell>
          <cell r="G494">
            <v>4816</v>
          </cell>
          <cell r="H494">
            <v>179</v>
          </cell>
          <cell r="I494">
            <v>1367</v>
          </cell>
          <cell r="J494">
            <v>603</v>
          </cell>
          <cell r="K494">
            <v>525</v>
          </cell>
          <cell r="L494">
            <v>0</v>
          </cell>
          <cell r="M494">
            <v>582</v>
          </cell>
          <cell r="N494">
            <v>0</v>
          </cell>
          <cell r="O494">
            <v>2.468</v>
          </cell>
          <cell r="P494">
            <v>0.1</v>
          </cell>
          <cell r="Q494">
            <v>0.22310000000000008</v>
          </cell>
          <cell r="R494">
            <v>0.94000000000000061</v>
          </cell>
          <cell r="S494">
            <v>0.1410000000000001</v>
          </cell>
          <cell r="T494">
            <v>0.1410000000000001</v>
          </cell>
          <cell r="U494">
            <v>0.1410000000000001</v>
          </cell>
          <cell r="V494">
            <v>0.1410000000000001</v>
          </cell>
          <cell r="W494">
            <v>0.1410000000000001</v>
          </cell>
          <cell r="X494">
            <v>0.22560000000000016</v>
          </cell>
        </row>
        <row r="495">
          <cell r="D495" t="str">
            <v>金属系</v>
          </cell>
          <cell r="E495" t="str">
            <v>物理</v>
          </cell>
          <cell r="F495">
            <v>0</v>
          </cell>
          <cell r="G495">
            <v>4888</v>
          </cell>
          <cell r="H495">
            <v>182</v>
          </cell>
          <cell r="I495">
            <v>1398</v>
          </cell>
          <cell r="J495">
            <v>613</v>
          </cell>
          <cell r="K495">
            <v>537</v>
          </cell>
          <cell r="L495">
            <v>0</v>
          </cell>
          <cell r="M495">
            <v>592</v>
          </cell>
          <cell r="N495">
            <v>0</v>
          </cell>
          <cell r="O495">
            <v>2.4863999999999997</v>
          </cell>
          <cell r="P495">
            <v>0.1</v>
          </cell>
          <cell r="Q495">
            <v>0.22425000000000009</v>
          </cell>
          <cell r="R495">
            <v>0.95000000000000062</v>
          </cell>
          <cell r="S495">
            <v>0.1425000000000001</v>
          </cell>
          <cell r="T495">
            <v>0.1425000000000001</v>
          </cell>
          <cell r="U495">
            <v>0.1425000000000001</v>
          </cell>
          <cell r="V495">
            <v>0.1425000000000001</v>
          </cell>
          <cell r="W495">
            <v>0.1425000000000001</v>
          </cell>
          <cell r="X495">
            <v>0.22800000000000017</v>
          </cell>
        </row>
        <row r="496">
          <cell r="D496" t="str">
            <v>金属系</v>
          </cell>
          <cell r="E496" t="str">
            <v>物理</v>
          </cell>
          <cell r="F496">
            <v>0</v>
          </cell>
          <cell r="G496">
            <v>4958</v>
          </cell>
          <cell r="H496">
            <v>184</v>
          </cell>
          <cell r="I496">
            <v>1429</v>
          </cell>
          <cell r="J496">
            <v>624</v>
          </cell>
          <cell r="K496">
            <v>549</v>
          </cell>
          <cell r="L496">
            <v>0</v>
          </cell>
          <cell r="M496">
            <v>601</v>
          </cell>
          <cell r="N496">
            <v>0</v>
          </cell>
          <cell r="O496">
            <v>2.5047999999999999</v>
          </cell>
          <cell r="P496">
            <v>0.1</v>
          </cell>
          <cell r="Q496">
            <v>0.2254000000000001</v>
          </cell>
          <cell r="R496">
            <v>0.96000000000000063</v>
          </cell>
          <cell r="S496">
            <v>0.1440000000000001</v>
          </cell>
          <cell r="T496">
            <v>0.1440000000000001</v>
          </cell>
          <cell r="U496">
            <v>0.1440000000000001</v>
          </cell>
          <cell r="V496">
            <v>0.1440000000000001</v>
          </cell>
          <cell r="W496">
            <v>0.1440000000000001</v>
          </cell>
          <cell r="X496">
            <v>0.23040000000000016</v>
          </cell>
        </row>
        <row r="497">
          <cell r="D497" t="str">
            <v>金属系</v>
          </cell>
          <cell r="E497" t="str">
            <v>物理</v>
          </cell>
          <cell r="F497">
            <v>0</v>
          </cell>
          <cell r="G497">
            <v>5028</v>
          </cell>
          <cell r="H497">
            <v>187</v>
          </cell>
          <cell r="I497">
            <v>1461</v>
          </cell>
          <cell r="J497">
            <v>633</v>
          </cell>
          <cell r="K497">
            <v>562</v>
          </cell>
          <cell r="L497">
            <v>0</v>
          </cell>
          <cell r="M497">
            <v>611</v>
          </cell>
          <cell r="N497">
            <v>0</v>
          </cell>
          <cell r="O497">
            <v>2.5231999999999997</v>
          </cell>
          <cell r="P497">
            <v>0.1</v>
          </cell>
          <cell r="Q497">
            <v>0.22655000000000008</v>
          </cell>
          <cell r="R497">
            <v>0.97000000000000064</v>
          </cell>
          <cell r="S497">
            <v>0.1455000000000001</v>
          </cell>
          <cell r="T497">
            <v>0.1455000000000001</v>
          </cell>
          <cell r="U497">
            <v>0.1455000000000001</v>
          </cell>
          <cell r="V497">
            <v>0.1455000000000001</v>
          </cell>
          <cell r="W497">
            <v>0.1455000000000001</v>
          </cell>
          <cell r="X497">
            <v>0.23280000000000017</v>
          </cell>
        </row>
        <row r="498">
          <cell r="D498" t="str">
            <v>金属系</v>
          </cell>
          <cell r="E498" t="str">
            <v>物理</v>
          </cell>
          <cell r="F498">
            <v>0</v>
          </cell>
          <cell r="G498">
            <v>5098</v>
          </cell>
          <cell r="H498">
            <v>189</v>
          </cell>
          <cell r="I498">
            <v>1493</v>
          </cell>
          <cell r="J498">
            <v>644</v>
          </cell>
          <cell r="K498">
            <v>574</v>
          </cell>
          <cell r="L498">
            <v>0</v>
          </cell>
          <cell r="M498">
            <v>620</v>
          </cell>
          <cell r="N498">
            <v>0</v>
          </cell>
          <cell r="O498">
            <v>2.5415999999999999</v>
          </cell>
          <cell r="P498">
            <v>0.1</v>
          </cell>
          <cell r="Q498">
            <v>0.2277000000000001</v>
          </cell>
          <cell r="R498">
            <v>0.98000000000000065</v>
          </cell>
          <cell r="S498">
            <v>0.1470000000000001</v>
          </cell>
          <cell r="T498">
            <v>0.1470000000000001</v>
          </cell>
          <cell r="U498">
            <v>0.1470000000000001</v>
          </cell>
          <cell r="V498">
            <v>0.1470000000000001</v>
          </cell>
          <cell r="W498">
            <v>0.1470000000000001</v>
          </cell>
          <cell r="X498">
            <v>0.23520000000000019</v>
          </cell>
        </row>
        <row r="499">
          <cell r="D499" t="str">
            <v>水系</v>
          </cell>
          <cell r="E499" t="str">
            <v>冷却</v>
          </cell>
          <cell r="F499">
            <v>0</v>
          </cell>
          <cell r="G499">
            <v>8</v>
          </cell>
          <cell r="H499">
            <v>8</v>
          </cell>
          <cell r="I499">
            <v>18</v>
          </cell>
          <cell r="J499">
            <v>5</v>
          </cell>
          <cell r="K499">
            <v>17</v>
          </cell>
          <cell r="L499">
            <v>0</v>
          </cell>
          <cell r="M499">
            <v>3</v>
          </cell>
          <cell r="N499">
            <v>0</v>
          </cell>
          <cell r="O499">
            <v>0.92300000000000004</v>
          </cell>
          <cell r="P499">
            <v>0.1</v>
          </cell>
          <cell r="Q499">
            <v>0.1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</row>
        <row r="500">
          <cell r="D500" t="str">
            <v>水系</v>
          </cell>
          <cell r="E500" t="str">
            <v>冷却</v>
          </cell>
          <cell r="F500">
            <v>0</v>
          </cell>
          <cell r="G500">
            <v>11</v>
          </cell>
          <cell r="H500">
            <v>10</v>
          </cell>
          <cell r="I500">
            <v>19</v>
          </cell>
          <cell r="J500">
            <v>6</v>
          </cell>
          <cell r="K500">
            <v>19</v>
          </cell>
          <cell r="L500">
            <v>0</v>
          </cell>
          <cell r="M500">
            <v>4</v>
          </cell>
          <cell r="N500">
            <v>0</v>
          </cell>
          <cell r="O500">
            <v>0.94600000000000006</v>
          </cell>
          <cell r="P500">
            <v>0.1</v>
          </cell>
          <cell r="Q500">
            <v>0.10100000000000001</v>
          </cell>
          <cell r="R500">
            <v>5.0000000000000001E-3</v>
          </cell>
          <cell r="S500">
            <v>0</v>
          </cell>
          <cell r="T500">
            <v>9.0000000000000011E-3</v>
          </cell>
          <cell r="U500">
            <v>4.5000000000000005E-3</v>
          </cell>
          <cell r="V500">
            <v>4.5000000000000005E-3</v>
          </cell>
          <cell r="W500">
            <v>4.5000000000000005E-3</v>
          </cell>
          <cell r="X500">
            <v>4.5000000000000005E-3</v>
          </cell>
        </row>
        <row r="501">
          <cell r="D501" t="str">
            <v>水系</v>
          </cell>
          <cell r="E501" t="str">
            <v>冷却</v>
          </cell>
          <cell r="F501">
            <v>0</v>
          </cell>
          <cell r="G501">
            <v>15</v>
          </cell>
          <cell r="H501">
            <v>11</v>
          </cell>
          <cell r="I501">
            <v>21</v>
          </cell>
          <cell r="J501">
            <v>7</v>
          </cell>
          <cell r="K501">
            <v>20</v>
          </cell>
          <cell r="L501">
            <v>0</v>
          </cell>
          <cell r="M501">
            <v>6</v>
          </cell>
          <cell r="N501">
            <v>0</v>
          </cell>
          <cell r="O501">
            <v>0.96899999999999997</v>
          </cell>
          <cell r="P501">
            <v>0.1</v>
          </cell>
          <cell r="Q501">
            <v>0.10200000000000001</v>
          </cell>
          <cell r="R501">
            <v>0.01</v>
          </cell>
          <cell r="S501">
            <v>0</v>
          </cell>
          <cell r="T501">
            <v>1.8000000000000002E-2</v>
          </cell>
          <cell r="U501">
            <v>9.0000000000000011E-3</v>
          </cell>
          <cell r="V501">
            <v>9.0000000000000011E-3</v>
          </cell>
          <cell r="W501">
            <v>9.0000000000000011E-3</v>
          </cell>
          <cell r="X501">
            <v>9.0000000000000011E-3</v>
          </cell>
        </row>
        <row r="502">
          <cell r="D502" t="str">
            <v>水系</v>
          </cell>
          <cell r="E502" t="str">
            <v>冷却</v>
          </cell>
          <cell r="F502">
            <v>0</v>
          </cell>
          <cell r="G502">
            <v>19</v>
          </cell>
          <cell r="H502">
            <v>13</v>
          </cell>
          <cell r="I502">
            <v>23</v>
          </cell>
          <cell r="J502">
            <v>8</v>
          </cell>
          <cell r="K502">
            <v>23</v>
          </cell>
          <cell r="L502">
            <v>0</v>
          </cell>
          <cell r="M502">
            <v>8</v>
          </cell>
          <cell r="N502">
            <v>0</v>
          </cell>
          <cell r="O502">
            <v>0.99199999999999999</v>
          </cell>
          <cell r="P502">
            <v>0.1</v>
          </cell>
          <cell r="Q502">
            <v>0.10300000000000001</v>
          </cell>
          <cell r="R502">
            <v>1.4999999999999999E-2</v>
          </cell>
          <cell r="S502">
            <v>0</v>
          </cell>
          <cell r="T502">
            <v>2.7000000000000003E-2</v>
          </cell>
          <cell r="U502">
            <v>1.3500000000000002E-2</v>
          </cell>
          <cell r="V502">
            <v>1.3500000000000002E-2</v>
          </cell>
          <cell r="W502">
            <v>1.3500000000000002E-2</v>
          </cell>
          <cell r="X502">
            <v>1.3500000000000002E-2</v>
          </cell>
        </row>
        <row r="503">
          <cell r="D503" t="str">
            <v>水系</v>
          </cell>
          <cell r="E503" t="str">
            <v>冷却</v>
          </cell>
          <cell r="F503">
            <v>0</v>
          </cell>
          <cell r="G503">
            <v>25</v>
          </cell>
          <cell r="H503">
            <v>15</v>
          </cell>
          <cell r="I503">
            <v>25</v>
          </cell>
          <cell r="J503">
            <v>9</v>
          </cell>
          <cell r="K503">
            <v>25</v>
          </cell>
          <cell r="L503">
            <v>0</v>
          </cell>
          <cell r="M503">
            <v>10</v>
          </cell>
          <cell r="N503">
            <v>0</v>
          </cell>
          <cell r="O503">
            <v>1.0150000000000001</v>
          </cell>
          <cell r="P503">
            <v>0.1</v>
          </cell>
          <cell r="Q503">
            <v>0.10400000000000001</v>
          </cell>
          <cell r="R503">
            <v>0.02</v>
          </cell>
          <cell r="S503">
            <v>0</v>
          </cell>
          <cell r="T503">
            <v>3.6000000000000004E-2</v>
          </cell>
          <cell r="U503">
            <v>1.8000000000000002E-2</v>
          </cell>
          <cell r="V503">
            <v>1.8000000000000002E-2</v>
          </cell>
          <cell r="W503">
            <v>1.8000000000000002E-2</v>
          </cell>
          <cell r="X503">
            <v>1.8000000000000002E-2</v>
          </cell>
        </row>
        <row r="504">
          <cell r="D504" t="str">
            <v>水系</v>
          </cell>
          <cell r="E504" t="str">
            <v>冷却</v>
          </cell>
          <cell r="F504">
            <v>0</v>
          </cell>
          <cell r="G504">
            <v>32</v>
          </cell>
          <cell r="H504">
            <v>17</v>
          </cell>
          <cell r="I504">
            <v>27</v>
          </cell>
          <cell r="J504">
            <v>11</v>
          </cell>
          <cell r="K504">
            <v>28</v>
          </cell>
          <cell r="L504">
            <v>0</v>
          </cell>
          <cell r="M504">
            <v>13</v>
          </cell>
          <cell r="N504">
            <v>0</v>
          </cell>
          <cell r="O504">
            <v>1.038</v>
          </cell>
          <cell r="P504">
            <v>0.1</v>
          </cell>
          <cell r="Q504">
            <v>0.10500000000000001</v>
          </cell>
          <cell r="R504">
            <v>2.5000000000000001E-2</v>
          </cell>
          <cell r="S504">
            <v>0</v>
          </cell>
          <cell r="T504">
            <v>4.4999999999999998E-2</v>
          </cell>
          <cell r="U504">
            <v>2.2499999999999999E-2</v>
          </cell>
          <cell r="V504">
            <v>2.2499999999999999E-2</v>
          </cell>
          <cell r="W504">
            <v>2.2499999999999999E-2</v>
          </cell>
          <cell r="X504">
            <v>2.2499999999999999E-2</v>
          </cell>
        </row>
        <row r="505">
          <cell r="D505" t="str">
            <v>水系</v>
          </cell>
          <cell r="E505" t="str">
            <v>冷却</v>
          </cell>
          <cell r="F505">
            <v>0</v>
          </cell>
          <cell r="G505">
            <v>45</v>
          </cell>
          <cell r="H505">
            <v>19</v>
          </cell>
          <cell r="I505">
            <v>29</v>
          </cell>
          <cell r="J505">
            <v>12</v>
          </cell>
          <cell r="K505">
            <v>30</v>
          </cell>
          <cell r="L505">
            <v>0</v>
          </cell>
          <cell r="M505">
            <v>16</v>
          </cell>
          <cell r="N505">
            <v>0</v>
          </cell>
          <cell r="O505">
            <v>1.0609999999999999</v>
          </cell>
          <cell r="P505">
            <v>0.1</v>
          </cell>
          <cell r="Q505">
            <v>0.10600000000000001</v>
          </cell>
          <cell r="R505">
            <v>3.0000000000000002E-2</v>
          </cell>
          <cell r="S505">
            <v>0</v>
          </cell>
          <cell r="T505">
            <v>5.3999999999999992E-2</v>
          </cell>
          <cell r="U505">
            <v>2.6999999999999996E-2</v>
          </cell>
          <cell r="V505">
            <v>2.6999999999999996E-2</v>
          </cell>
          <cell r="W505">
            <v>2.6999999999999996E-2</v>
          </cell>
          <cell r="X505">
            <v>2.6999999999999996E-2</v>
          </cell>
        </row>
        <row r="506">
          <cell r="D506" t="str">
            <v>水系</v>
          </cell>
          <cell r="E506" t="str">
            <v>冷却</v>
          </cell>
          <cell r="F506">
            <v>0</v>
          </cell>
          <cell r="G506">
            <v>52</v>
          </cell>
          <cell r="H506">
            <v>21</v>
          </cell>
          <cell r="I506">
            <v>32</v>
          </cell>
          <cell r="J506">
            <v>14</v>
          </cell>
          <cell r="K506">
            <v>34</v>
          </cell>
          <cell r="L506">
            <v>0</v>
          </cell>
          <cell r="M506">
            <v>19</v>
          </cell>
          <cell r="N506">
            <v>0</v>
          </cell>
          <cell r="O506">
            <v>1.0840000000000001</v>
          </cell>
          <cell r="P506">
            <v>0.1</v>
          </cell>
          <cell r="Q506">
            <v>0.10700000000000001</v>
          </cell>
          <cell r="R506">
            <v>3.5000000000000003E-2</v>
          </cell>
          <cell r="S506">
            <v>0</v>
          </cell>
          <cell r="T506">
            <v>6.3E-2</v>
          </cell>
          <cell r="U506">
            <v>3.15E-2</v>
          </cell>
          <cell r="V506">
            <v>3.15E-2</v>
          </cell>
          <cell r="W506">
            <v>3.15E-2</v>
          </cell>
          <cell r="X506">
            <v>3.15E-2</v>
          </cell>
        </row>
        <row r="507">
          <cell r="D507" t="str">
            <v>水系</v>
          </cell>
          <cell r="E507" t="str">
            <v>冷却</v>
          </cell>
          <cell r="F507">
            <v>0</v>
          </cell>
          <cell r="G507">
            <v>62</v>
          </cell>
          <cell r="H507">
            <v>23</v>
          </cell>
          <cell r="I507">
            <v>36</v>
          </cell>
          <cell r="J507">
            <v>16</v>
          </cell>
          <cell r="K507">
            <v>37</v>
          </cell>
          <cell r="L507">
            <v>0</v>
          </cell>
          <cell r="M507">
            <v>22</v>
          </cell>
          <cell r="N507">
            <v>0</v>
          </cell>
          <cell r="O507">
            <v>1.107</v>
          </cell>
          <cell r="P507">
            <v>0.1</v>
          </cell>
          <cell r="Q507">
            <v>0.10800000000000001</v>
          </cell>
          <cell r="R507">
            <v>0.04</v>
          </cell>
          <cell r="S507">
            <v>0</v>
          </cell>
          <cell r="T507">
            <v>7.1999999999999995E-2</v>
          </cell>
          <cell r="U507">
            <v>3.5999999999999997E-2</v>
          </cell>
          <cell r="V507">
            <v>3.5999999999999997E-2</v>
          </cell>
          <cell r="W507">
            <v>3.5999999999999997E-2</v>
          </cell>
          <cell r="X507">
            <v>3.5999999999999997E-2</v>
          </cell>
        </row>
        <row r="508">
          <cell r="D508" t="str">
            <v>水系</v>
          </cell>
          <cell r="E508" t="str">
            <v>冷却</v>
          </cell>
          <cell r="F508">
            <v>0</v>
          </cell>
          <cell r="G508">
            <v>70</v>
          </cell>
          <cell r="H508">
            <v>25</v>
          </cell>
          <cell r="I508">
            <v>38</v>
          </cell>
          <cell r="J508">
            <v>18</v>
          </cell>
          <cell r="K508">
            <v>40</v>
          </cell>
          <cell r="L508">
            <v>0</v>
          </cell>
          <cell r="M508">
            <v>25</v>
          </cell>
          <cell r="N508">
            <v>0</v>
          </cell>
          <cell r="O508">
            <v>1.1300000000000001</v>
          </cell>
          <cell r="P508">
            <v>0.1</v>
          </cell>
          <cell r="Q508">
            <v>0.10900000000000001</v>
          </cell>
          <cell r="R508">
            <v>4.4999999999999998E-2</v>
          </cell>
          <cell r="S508">
            <v>0</v>
          </cell>
          <cell r="T508">
            <v>8.0999999999999989E-2</v>
          </cell>
          <cell r="U508">
            <v>4.0499999999999994E-2</v>
          </cell>
          <cell r="V508">
            <v>4.0499999999999994E-2</v>
          </cell>
          <cell r="W508">
            <v>4.0499999999999994E-2</v>
          </cell>
          <cell r="X508">
            <v>4.0499999999999994E-2</v>
          </cell>
        </row>
        <row r="509">
          <cell r="D509" t="str">
            <v>水系</v>
          </cell>
          <cell r="E509" t="str">
            <v>冷却</v>
          </cell>
          <cell r="F509">
            <v>0</v>
          </cell>
          <cell r="G509">
            <v>81</v>
          </cell>
          <cell r="H509">
            <v>27</v>
          </cell>
          <cell r="I509">
            <v>42</v>
          </cell>
          <cell r="J509">
            <v>20</v>
          </cell>
          <cell r="K509">
            <v>45</v>
          </cell>
          <cell r="L509">
            <v>0</v>
          </cell>
          <cell r="M509">
            <v>29</v>
          </cell>
          <cell r="N509">
            <v>0</v>
          </cell>
          <cell r="O509">
            <v>1.153</v>
          </cell>
          <cell r="P509">
            <v>0.1</v>
          </cell>
          <cell r="Q509">
            <v>0.11000000000000001</v>
          </cell>
          <cell r="R509">
            <v>4.9999999999999996E-2</v>
          </cell>
          <cell r="S509">
            <v>0</v>
          </cell>
          <cell r="T509">
            <v>8.9999999999999983E-2</v>
          </cell>
          <cell r="U509">
            <v>4.4999999999999991E-2</v>
          </cell>
          <cell r="V509">
            <v>4.4999999999999991E-2</v>
          </cell>
          <cell r="W509">
            <v>4.4999999999999991E-2</v>
          </cell>
          <cell r="X509">
            <v>4.4999999999999991E-2</v>
          </cell>
        </row>
        <row r="510">
          <cell r="D510" t="str">
            <v>水系</v>
          </cell>
          <cell r="E510" t="str">
            <v>冷却</v>
          </cell>
          <cell r="F510">
            <v>0</v>
          </cell>
          <cell r="G510">
            <v>93</v>
          </cell>
          <cell r="H510">
            <v>29</v>
          </cell>
          <cell r="I510">
            <v>45</v>
          </cell>
          <cell r="J510">
            <v>23</v>
          </cell>
          <cell r="K510">
            <v>48</v>
          </cell>
          <cell r="L510">
            <v>0</v>
          </cell>
          <cell r="M510">
            <v>33</v>
          </cell>
          <cell r="N510">
            <v>0</v>
          </cell>
          <cell r="O510">
            <v>1.1759999999999999</v>
          </cell>
          <cell r="P510">
            <v>0.1</v>
          </cell>
          <cell r="Q510">
            <v>0.11100000000000002</v>
          </cell>
          <cell r="R510">
            <v>5.4999999999999993E-2</v>
          </cell>
          <cell r="S510">
            <v>0</v>
          </cell>
          <cell r="T510">
            <v>9.8999999999999977E-2</v>
          </cell>
          <cell r="U510">
            <v>4.9499999999999988E-2</v>
          </cell>
          <cell r="V510">
            <v>4.9499999999999988E-2</v>
          </cell>
          <cell r="W510">
            <v>4.9499999999999988E-2</v>
          </cell>
          <cell r="X510">
            <v>4.9499999999999988E-2</v>
          </cell>
        </row>
        <row r="511">
          <cell r="D511" t="str">
            <v>水系</v>
          </cell>
          <cell r="E511" t="str">
            <v>冷却</v>
          </cell>
          <cell r="F511">
            <v>0</v>
          </cell>
          <cell r="G511">
            <v>105</v>
          </cell>
          <cell r="H511">
            <v>31</v>
          </cell>
          <cell r="I511">
            <v>49</v>
          </cell>
          <cell r="J511">
            <v>25</v>
          </cell>
          <cell r="K511">
            <v>52</v>
          </cell>
          <cell r="L511">
            <v>0</v>
          </cell>
          <cell r="M511">
            <v>37</v>
          </cell>
          <cell r="N511">
            <v>0</v>
          </cell>
          <cell r="O511">
            <v>1.1990000000000001</v>
          </cell>
          <cell r="P511">
            <v>0.1</v>
          </cell>
          <cell r="Q511">
            <v>0.11200000000000002</v>
          </cell>
          <cell r="R511">
            <v>5.9999999999999991E-2</v>
          </cell>
          <cell r="S511">
            <v>0</v>
          </cell>
          <cell r="T511">
            <v>0.10799999999999998</v>
          </cell>
          <cell r="U511">
            <v>5.3999999999999992E-2</v>
          </cell>
          <cell r="V511">
            <v>5.3999999999999992E-2</v>
          </cell>
          <cell r="W511">
            <v>5.3999999999999992E-2</v>
          </cell>
          <cell r="X511">
            <v>5.3999999999999992E-2</v>
          </cell>
        </row>
        <row r="512">
          <cell r="D512" t="str">
            <v>水系</v>
          </cell>
          <cell r="E512" t="str">
            <v>冷却</v>
          </cell>
          <cell r="F512">
            <v>0</v>
          </cell>
          <cell r="G512">
            <v>117</v>
          </cell>
          <cell r="H512">
            <v>34</v>
          </cell>
          <cell r="I512">
            <v>54</v>
          </cell>
          <cell r="J512">
            <v>28</v>
          </cell>
          <cell r="K512">
            <v>57</v>
          </cell>
          <cell r="L512">
            <v>0</v>
          </cell>
          <cell r="M512">
            <v>41</v>
          </cell>
          <cell r="N512">
            <v>0</v>
          </cell>
          <cell r="O512">
            <v>1.222</v>
          </cell>
          <cell r="P512">
            <v>0.1</v>
          </cell>
          <cell r="Q512">
            <v>0.11300000000000002</v>
          </cell>
          <cell r="R512">
            <v>6.4999999999999988E-2</v>
          </cell>
          <cell r="S512">
            <v>0</v>
          </cell>
          <cell r="T512">
            <v>0.11699999999999999</v>
          </cell>
          <cell r="U512">
            <v>5.8499999999999996E-2</v>
          </cell>
          <cell r="V512">
            <v>5.8499999999999996E-2</v>
          </cell>
          <cell r="W512">
            <v>5.8499999999999996E-2</v>
          </cell>
          <cell r="X512">
            <v>5.8499999999999996E-2</v>
          </cell>
        </row>
        <row r="513">
          <cell r="D513" t="str">
            <v>水系</v>
          </cell>
          <cell r="E513" t="str">
            <v>冷却</v>
          </cell>
          <cell r="F513">
            <v>0</v>
          </cell>
          <cell r="G513">
            <v>132</v>
          </cell>
          <cell r="H513">
            <v>37</v>
          </cell>
          <cell r="I513">
            <v>57</v>
          </cell>
          <cell r="J513">
            <v>30</v>
          </cell>
          <cell r="K513">
            <v>62</v>
          </cell>
          <cell r="L513">
            <v>0</v>
          </cell>
          <cell r="M513">
            <v>45</v>
          </cell>
          <cell r="N513">
            <v>0</v>
          </cell>
          <cell r="O513">
            <v>1.2450000000000001</v>
          </cell>
          <cell r="P513">
            <v>0.1</v>
          </cell>
          <cell r="Q513">
            <v>0.11400000000000002</v>
          </cell>
          <cell r="R513">
            <v>6.9999999999999993E-2</v>
          </cell>
          <cell r="S513">
            <v>0</v>
          </cell>
          <cell r="T513">
            <v>0.126</v>
          </cell>
          <cell r="U513">
            <v>6.3E-2</v>
          </cell>
          <cell r="V513">
            <v>6.3E-2</v>
          </cell>
          <cell r="W513">
            <v>6.3E-2</v>
          </cell>
          <cell r="X513">
            <v>6.3E-2</v>
          </cell>
        </row>
        <row r="514">
          <cell r="D514" t="str">
            <v>水系</v>
          </cell>
          <cell r="E514" t="str">
            <v>冷却</v>
          </cell>
          <cell r="F514">
            <v>0</v>
          </cell>
          <cell r="G514">
            <v>145</v>
          </cell>
          <cell r="H514">
            <v>40</v>
          </cell>
          <cell r="I514">
            <v>62</v>
          </cell>
          <cell r="J514">
            <v>33</v>
          </cell>
          <cell r="K514">
            <v>67</v>
          </cell>
          <cell r="L514">
            <v>0</v>
          </cell>
          <cell r="M514">
            <v>49</v>
          </cell>
          <cell r="N514">
            <v>0</v>
          </cell>
          <cell r="O514">
            <v>1.268</v>
          </cell>
          <cell r="P514">
            <v>0.1</v>
          </cell>
          <cell r="Q514">
            <v>0.11500000000000002</v>
          </cell>
          <cell r="R514">
            <v>7.4999999999999997E-2</v>
          </cell>
          <cell r="S514">
            <v>0</v>
          </cell>
          <cell r="T514">
            <v>0.13500000000000001</v>
          </cell>
          <cell r="U514">
            <v>6.7500000000000004E-2</v>
          </cell>
          <cell r="V514">
            <v>6.7500000000000004E-2</v>
          </cell>
          <cell r="W514">
            <v>6.7500000000000004E-2</v>
          </cell>
          <cell r="X514">
            <v>6.7500000000000004E-2</v>
          </cell>
        </row>
        <row r="515">
          <cell r="D515" t="str">
            <v>水系</v>
          </cell>
          <cell r="E515" t="str">
            <v>冷却</v>
          </cell>
          <cell r="F515">
            <v>0</v>
          </cell>
          <cell r="G515">
            <v>158</v>
          </cell>
          <cell r="H515">
            <v>43</v>
          </cell>
          <cell r="I515">
            <v>66</v>
          </cell>
          <cell r="J515">
            <v>36</v>
          </cell>
          <cell r="K515">
            <v>72</v>
          </cell>
          <cell r="L515">
            <v>0</v>
          </cell>
          <cell r="M515">
            <v>54</v>
          </cell>
          <cell r="N515">
            <v>0</v>
          </cell>
          <cell r="O515">
            <v>1.2909999999999999</v>
          </cell>
          <cell r="P515">
            <v>0.1</v>
          </cell>
          <cell r="Q515">
            <v>0.11600000000000002</v>
          </cell>
          <cell r="R515">
            <v>0.08</v>
          </cell>
          <cell r="S515">
            <v>0</v>
          </cell>
          <cell r="T515">
            <v>0.14400000000000002</v>
          </cell>
          <cell r="U515">
            <v>7.2000000000000008E-2</v>
          </cell>
          <cell r="V515">
            <v>7.2000000000000008E-2</v>
          </cell>
          <cell r="W515">
            <v>7.2000000000000008E-2</v>
          </cell>
          <cell r="X515">
            <v>7.2000000000000008E-2</v>
          </cell>
        </row>
        <row r="516">
          <cell r="D516" t="str">
            <v>水系</v>
          </cell>
          <cell r="E516" t="str">
            <v>冷却</v>
          </cell>
          <cell r="F516">
            <v>0</v>
          </cell>
          <cell r="G516">
            <v>170</v>
          </cell>
          <cell r="H516">
            <v>46</v>
          </cell>
          <cell r="I516">
            <v>72</v>
          </cell>
          <cell r="J516">
            <v>39</v>
          </cell>
          <cell r="K516">
            <v>77</v>
          </cell>
          <cell r="L516">
            <v>0</v>
          </cell>
          <cell r="M516">
            <v>59</v>
          </cell>
          <cell r="N516">
            <v>0</v>
          </cell>
          <cell r="O516">
            <v>1.3140000000000001</v>
          </cell>
          <cell r="P516">
            <v>0.1</v>
          </cell>
          <cell r="Q516">
            <v>0.11700000000000002</v>
          </cell>
          <cell r="R516">
            <v>8.5000000000000006E-2</v>
          </cell>
          <cell r="S516">
            <v>0</v>
          </cell>
          <cell r="T516">
            <v>0.15300000000000002</v>
          </cell>
          <cell r="U516">
            <v>7.6500000000000012E-2</v>
          </cell>
          <cell r="V516">
            <v>7.6500000000000012E-2</v>
          </cell>
          <cell r="W516">
            <v>7.6500000000000012E-2</v>
          </cell>
          <cell r="X516">
            <v>7.6500000000000012E-2</v>
          </cell>
        </row>
        <row r="517">
          <cell r="D517" t="str">
            <v>水系</v>
          </cell>
          <cell r="E517" t="str">
            <v>冷却</v>
          </cell>
          <cell r="F517">
            <v>0</v>
          </cell>
          <cell r="G517">
            <v>183</v>
          </cell>
          <cell r="H517">
            <v>49</v>
          </cell>
          <cell r="I517">
            <v>76</v>
          </cell>
          <cell r="J517">
            <v>42</v>
          </cell>
          <cell r="K517">
            <v>82</v>
          </cell>
          <cell r="L517">
            <v>0</v>
          </cell>
          <cell r="M517">
            <v>64</v>
          </cell>
          <cell r="N517">
            <v>0</v>
          </cell>
          <cell r="O517">
            <v>1.337</v>
          </cell>
          <cell r="P517">
            <v>0.1</v>
          </cell>
          <cell r="Q517">
            <v>0.11800000000000002</v>
          </cell>
          <cell r="R517">
            <v>9.0000000000000011E-2</v>
          </cell>
          <cell r="S517">
            <v>0</v>
          </cell>
          <cell r="T517">
            <v>0.16200000000000003</v>
          </cell>
          <cell r="U517">
            <v>8.1000000000000016E-2</v>
          </cell>
          <cell r="V517">
            <v>8.1000000000000016E-2</v>
          </cell>
          <cell r="W517">
            <v>8.1000000000000016E-2</v>
          </cell>
          <cell r="X517">
            <v>8.1000000000000016E-2</v>
          </cell>
        </row>
        <row r="518">
          <cell r="D518" t="str">
            <v>水系</v>
          </cell>
          <cell r="E518" t="str">
            <v>冷却</v>
          </cell>
          <cell r="F518">
            <v>0</v>
          </cell>
          <cell r="G518">
            <v>198</v>
          </cell>
          <cell r="H518">
            <v>52</v>
          </cell>
          <cell r="I518">
            <v>81</v>
          </cell>
          <cell r="J518">
            <v>45</v>
          </cell>
          <cell r="K518">
            <v>89</v>
          </cell>
          <cell r="L518">
            <v>0</v>
          </cell>
          <cell r="M518">
            <v>69</v>
          </cell>
          <cell r="N518">
            <v>0</v>
          </cell>
          <cell r="O518">
            <v>1.36</v>
          </cell>
          <cell r="P518">
            <v>0.1</v>
          </cell>
          <cell r="Q518">
            <v>0.11900000000000002</v>
          </cell>
          <cell r="R518">
            <v>9.5000000000000015E-2</v>
          </cell>
          <cell r="S518">
            <v>0</v>
          </cell>
          <cell r="T518">
            <v>0.17100000000000004</v>
          </cell>
          <cell r="U518">
            <v>8.550000000000002E-2</v>
          </cell>
          <cell r="V518">
            <v>8.550000000000002E-2</v>
          </cell>
          <cell r="W518">
            <v>8.550000000000002E-2</v>
          </cell>
          <cell r="X518">
            <v>8.550000000000002E-2</v>
          </cell>
        </row>
        <row r="519">
          <cell r="D519" t="str">
            <v>水系</v>
          </cell>
          <cell r="E519" t="str">
            <v>冷却</v>
          </cell>
          <cell r="F519">
            <v>0</v>
          </cell>
          <cell r="G519">
            <v>213</v>
          </cell>
          <cell r="H519">
            <v>55</v>
          </cell>
          <cell r="I519">
            <v>87</v>
          </cell>
          <cell r="J519">
            <v>49</v>
          </cell>
          <cell r="K519">
            <v>94</v>
          </cell>
          <cell r="L519">
            <v>0</v>
          </cell>
          <cell r="M519">
            <v>74</v>
          </cell>
          <cell r="N519">
            <v>0</v>
          </cell>
          <cell r="O519">
            <v>1.383</v>
          </cell>
          <cell r="P519">
            <v>0.1</v>
          </cell>
          <cell r="Q519">
            <v>0.12000000000000002</v>
          </cell>
          <cell r="R519">
            <v>0.10000000000000002</v>
          </cell>
          <cell r="S519">
            <v>0</v>
          </cell>
          <cell r="T519">
            <v>0.18000000000000005</v>
          </cell>
          <cell r="U519">
            <v>9.0000000000000024E-2</v>
          </cell>
          <cell r="V519">
            <v>9.0000000000000024E-2</v>
          </cell>
          <cell r="W519">
            <v>9.0000000000000024E-2</v>
          </cell>
          <cell r="X519">
            <v>9.0000000000000024E-2</v>
          </cell>
        </row>
        <row r="520">
          <cell r="D520" t="str">
            <v>水系</v>
          </cell>
          <cell r="E520" t="str">
            <v>冷却</v>
          </cell>
          <cell r="F520">
            <v>0</v>
          </cell>
          <cell r="G520">
            <v>227</v>
          </cell>
          <cell r="H520">
            <v>58</v>
          </cell>
          <cell r="I520">
            <v>92</v>
          </cell>
          <cell r="J520">
            <v>52</v>
          </cell>
          <cell r="K520">
            <v>101</v>
          </cell>
          <cell r="L520">
            <v>0</v>
          </cell>
          <cell r="M520">
            <v>79</v>
          </cell>
          <cell r="N520">
            <v>0</v>
          </cell>
          <cell r="O520">
            <v>1.4059999999999999</v>
          </cell>
          <cell r="P520">
            <v>0.1</v>
          </cell>
          <cell r="Q520">
            <v>0.12100000000000002</v>
          </cell>
          <cell r="R520">
            <v>0.10500000000000002</v>
          </cell>
          <cell r="S520">
            <v>0</v>
          </cell>
          <cell r="T520">
            <v>0.18900000000000006</v>
          </cell>
          <cell r="U520">
            <v>9.4500000000000028E-2</v>
          </cell>
          <cell r="V520">
            <v>9.4500000000000028E-2</v>
          </cell>
          <cell r="W520">
            <v>9.4500000000000028E-2</v>
          </cell>
          <cell r="X520">
            <v>9.4500000000000028E-2</v>
          </cell>
        </row>
        <row r="521">
          <cell r="D521" t="str">
            <v>水系</v>
          </cell>
          <cell r="E521" t="str">
            <v>冷却</v>
          </cell>
          <cell r="F521">
            <v>0</v>
          </cell>
          <cell r="G521">
            <v>242</v>
          </cell>
          <cell r="H521">
            <v>61</v>
          </cell>
          <cell r="I521">
            <v>99</v>
          </cell>
          <cell r="J521">
            <v>56</v>
          </cell>
          <cell r="K521">
            <v>106</v>
          </cell>
          <cell r="L521">
            <v>0</v>
          </cell>
          <cell r="M521">
            <v>84</v>
          </cell>
          <cell r="N521">
            <v>0</v>
          </cell>
          <cell r="O521">
            <v>1.429</v>
          </cell>
          <cell r="P521">
            <v>0.1</v>
          </cell>
          <cell r="Q521">
            <v>0.12200000000000003</v>
          </cell>
          <cell r="R521">
            <v>0.11000000000000003</v>
          </cell>
          <cell r="S521">
            <v>0</v>
          </cell>
          <cell r="T521">
            <v>0.19800000000000006</v>
          </cell>
          <cell r="U521">
            <v>9.9000000000000032E-2</v>
          </cell>
          <cell r="V521">
            <v>9.9000000000000032E-2</v>
          </cell>
          <cell r="W521">
            <v>9.9000000000000032E-2</v>
          </cell>
          <cell r="X521">
            <v>9.9000000000000032E-2</v>
          </cell>
        </row>
        <row r="522">
          <cell r="D522" t="str">
            <v>水系</v>
          </cell>
          <cell r="E522" t="str">
            <v>冷却</v>
          </cell>
          <cell r="F522">
            <v>0</v>
          </cell>
          <cell r="G522">
            <v>258</v>
          </cell>
          <cell r="H522">
            <v>64</v>
          </cell>
          <cell r="I522">
            <v>104</v>
          </cell>
          <cell r="J522">
            <v>59</v>
          </cell>
          <cell r="K522">
            <v>113</v>
          </cell>
          <cell r="L522">
            <v>0</v>
          </cell>
          <cell r="M522">
            <v>90</v>
          </cell>
          <cell r="N522">
            <v>0</v>
          </cell>
          <cell r="O522">
            <v>1.452</v>
          </cell>
          <cell r="P522">
            <v>0.1</v>
          </cell>
          <cell r="Q522">
            <v>0.12300000000000003</v>
          </cell>
          <cell r="R522">
            <v>0.11500000000000003</v>
          </cell>
          <cell r="S522">
            <v>0</v>
          </cell>
          <cell r="T522">
            <v>0.20700000000000007</v>
          </cell>
          <cell r="U522">
            <v>0.10350000000000004</v>
          </cell>
          <cell r="V522">
            <v>0.10350000000000004</v>
          </cell>
          <cell r="W522">
            <v>0.10350000000000004</v>
          </cell>
          <cell r="X522">
            <v>0.10350000000000004</v>
          </cell>
        </row>
        <row r="523">
          <cell r="D523" t="str">
            <v>水系</v>
          </cell>
          <cell r="E523" t="str">
            <v>冷却</v>
          </cell>
          <cell r="F523">
            <v>0</v>
          </cell>
          <cell r="G523">
            <v>275</v>
          </cell>
          <cell r="H523">
            <v>67</v>
          </cell>
          <cell r="I523">
            <v>110</v>
          </cell>
          <cell r="J523">
            <v>63</v>
          </cell>
          <cell r="K523">
            <v>119</v>
          </cell>
          <cell r="L523">
            <v>0</v>
          </cell>
          <cell r="M523">
            <v>96</v>
          </cell>
          <cell r="N523">
            <v>0</v>
          </cell>
          <cell r="O523">
            <v>1.4750000000000001</v>
          </cell>
          <cell r="P523">
            <v>0.1</v>
          </cell>
          <cell r="Q523">
            <v>0.12400000000000003</v>
          </cell>
          <cell r="R523">
            <v>0.12000000000000004</v>
          </cell>
          <cell r="S523">
            <v>0</v>
          </cell>
          <cell r="T523">
            <v>0.21600000000000008</v>
          </cell>
          <cell r="U523">
            <v>0.10800000000000004</v>
          </cell>
          <cell r="V523">
            <v>0.10800000000000004</v>
          </cell>
          <cell r="W523">
            <v>0.10800000000000004</v>
          </cell>
          <cell r="X523">
            <v>0.10800000000000004</v>
          </cell>
        </row>
        <row r="524">
          <cell r="D524" t="str">
            <v>水系</v>
          </cell>
          <cell r="E524" t="str">
            <v>冷却</v>
          </cell>
          <cell r="F524">
            <v>0</v>
          </cell>
          <cell r="G524">
            <v>292</v>
          </cell>
          <cell r="H524">
            <v>70</v>
          </cell>
          <cell r="I524">
            <v>117</v>
          </cell>
          <cell r="J524">
            <v>67</v>
          </cell>
          <cell r="K524">
            <v>126</v>
          </cell>
          <cell r="L524">
            <v>0</v>
          </cell>
          <cell r="M524">
            <v>102</v>
          </cell>
          <cell r="N524">
            <v>0</v>
          </cell>
          <cell r="O524">
            <v>1.498</v>
          </cell>
          <cell r="P524">
            <v>0.1</v>
          </cell>
          <cell r="Q524">
            <v>0.12500000000000003</v>
          </cell>
          <cell r="R524">
            <v>0.12500000000000003</v>
          </cell>
          <cell r="S524">
            <v>0</v>
          </cell>
          <cell r="T524">
            <v>0.22500000000000009</v>
          </cell>
          <cell r="U524">
            <v>0.11250000000000004</v>
          </cell>
          <cell r="V524">
            <v>0.11250000000000004</v>
          </cell>
          <cell r="W524">
            <v>0.11250000000000004</v>
          </cell>
          <cell r="X524">
            <v>0.11250000000000004</v>
          </cell>
        </row>
        <row r="525">
          <cell r="D525" t="str">
            <v>水系</v>
          </cell>
          <cell r="E525" t="str">
            <v>冷却</v>
          </cell>
          <cell r="F525">
            <v>0</v>
          </cell>
          <cell r="G525">
            <v>309</v>
          </cell>
          <cell r="H525">
            <v>73</v>
          </cell>
          <cell r="I525">
            <v>123</v>
          </cell>
          <cell r="J525">
            <v>71</v>
          </cell>
          <cell r="K525">
            <v>134</v>
          </cell>
          <cell r="L525">
            <v>0</v>
          </cell>
          <cell r="M525">
            <v>108</v>
          </cell>
          <cell r="N525">
            <v>0</v>
          </cell>
          <cell r="O525">
            <v>1.5209999999999999</v>
          </cell>
          <cell r="P525">
            <v>0.1</v>
          </cell>
          <cell r="Q525">
            <v>0.12600000000000003</v>
          </cell>
          <cell r="R525">
            <v>0.13000000000000003</v>
          </cell>
          <cell r="S525">
            <v>0</v>
          </cell>
          <cell r="T525">
            <v>0.2340000000000001</v>
          </cell>
          <cell r="U525">
            <v>0.11700000000000005</v>
          </cell>
          <cell r="V525">
            <v>0.11700000000000005</v>
          </cell>
          <cell r="W525">
            <v>0.11700000000000005</v>
          </cell>
          <cell r="X525">
            <v>0.11700000000000005</v>
          </cell>
        </row>
        <row r="526">
          <cell r="D526" t="str">
            <v>水系</v>
          </cell>
          <cell r="E526" t="str">
            <v>冷却</v>
          </cell>
          <cell r="F526">
            <v>0</v>
          </cell>
          <cell r="G526">
            <v>325</v>
          </cell>
          <cell r="H526">
            <v>76</v>
          </cell>
          <cell r="I526">
            <v>130</v>
          </cell>
          <cell r="J526">
            <v>75</v>
          </cell>
          <cell r="K526">
            <v>140</v>
          </cell>
          <cell r="L526">
            <v>0</v>
          </cell>
          <cell r="M526">
            <v>114</v>
          </cell>
          <cell r="N526">
            <v>0</v>
          </cell>
          <cell r="O526">
            <v>1.544</v>
          </cell>
          <cell r="P526">
            <v>0.1</v>
          </cell>
          <cell r="Q526">
            <v>0.12700000000000003</v>
          </cell>
          <cell r="R526">
            <v>0.13500000000000004</v>
          </cell>
          <cell r="S526">
            <v>0</v>
          </cell>
          <cell r="T526">
            <v>0.2430000000000001</v>
          </cell>
          <cell r="U526">
            <v>0.12150000000000005</v>
          </cell>
          <cell r="V526">
            <v>0.12150000000000005</v>
          </cell>
          <cell r="W526">
            <v>0.12150000000000005</v>
          </cell>
          <cell r="X526">
            <v>0.12150000000000005</v>
          </cell>
        </row>
        <row r="527">
          <cell r="D527" t="str">
            <v>水系</v>
          </cell>
          <cell r="E527" t="str">
            <v>冷却</v>
          </cell>
          <cell r="F527">
            <v>0</v>
          </cell>
          <cell r="G527">
            <v>342</v>
          </cell>
          <cell r="H527">
            <v>79</v>
          </cell>
          <cell r="I527">
            <v>136</v>
          </cell>
          <cell r="J527">
            <v>79</v>
          </cell>
          <cell r="K527">
            <v>148</v>
          </cell>
          <cell r="L527">
            <v>0</v>
          </cell>
          <cell r="M527">
            <v>120</v>
          </cell>
          <cell r="N527">
            <v>0</v>
          </cell>
          <cell r="O527">
            <v>1.5669999999999999</v>
          </cell>
          <cell r="P527">
            <v>0.1</v>
          </cell>
          <cell r="Q527">
            <v>0.12800000000000003</v>
          </cell>
          <cell r="R527">
            <v>0.14000000000000004</v>
          </cell>
          <cell r="S527">
            <v>0</v>
          </cell>
          <cell r="T527">
            <v>0.25200000000000011</v>
          </cell>
          <cell r="U527">
            <v>0.12600000000000006</v>
          </cell>
          <cell r="V527">
            <v>0.12600000000000006</v>
          </cell>
          <cell r="W527">
            <v>0.12600000000000006</v>
          </cell>
          <cell r="X527">
            <v>0.12600000000000006</v>
          </cell>
        </row>
        <row r="528">
          <cell r="D528" t="str">
            <v>水系</v>
          </cell>
          <cell r="E528" t="str">
            <v>冷却</v>
          </cell>
          <cell r="F528">
            <v>0</v>
          </cell>
          <cell r="G528">
            <v>361</v>
          </cell>
          <cell r="H528">
            <v>82</v>
          </cell>
          <cell r="I528">
            <v>144</v>
          </cell>
          <cell r="J528">
            <v>83</v>
          </cell>
          <cell r="K528">
            <v>156</v>
          </cell>
          <cell r="L528">
            <v>0</v>
          </cell>
          <cell r="M528">
            <v>126</v>
          </cell>
          <cell r="N528">
            <v>0</v>
          </cell>
          <cell r="O528">
            <v>1.5899999999999999</v>
          </cell>
          <cell r="P528">
            <v>0.1</v>
          </cell>
          <cell r="Q528">
            <v>0.12900000000000003</v>
          </cell>
          <cell r="R528">
            <v>0.14500000000000005</v>
          </cell>
          <cell r="S528">
            <v>0</v>
          </cell>
          <cell r="T528">
            <v>0.26100000000000012</v>
          </cell>
          <cell r="U528">
            <v>0.13050000000000006</v>
          </cell>
          <cell r="V528">
            <v>0.13050000000000006</v>
          </cell>
          <cell r="W528">
            <v>0.13050000000000006</v>
          </cell>
          <cell r="X528">
            <v>0.13050000000000006</v>
          </cell>
        </row>
        <row r="529">
          <cell r="D529" t="str">
            <v>水系</v>
          </cell>
          <cell r="E529" t="str">
            <v>冷却</v>
          </cell>
          <cell r="F529">
            <v>0</v>
          </cell>
          <cell r="G529">
            <v>380</v>
          </cell>
          <cell r="H529">
            <v>85</v>
          </cell>
          <cell r="I529">
            <v>151</v>
          </cell>
          <cell r="J529">
            <v>87</v>
          </cell>
          <cell r="K529">
            <v>163</v>
          </cell>
          <cell r="L529">
            <v>0</v>
          </cell>
          <cell r="M529">
            <v>132</v>
          </cell>
          <cell r="N529">
            <v>0</v>
          </cell>
          <cell r="O529">
            <v>1.613</v>
          </cell>
          <cell r="P529">
            <v>0.1</v>
          </cell>
          <cell r="Q529">
            <v>0.13000000000000003</v>
          </cell>
          <cell r="R529">
            <v>0.15000000000000005</v>
          </cell>
          <cell r="S529">
            <v>0</v>
          </cell>
          <cell r="T529">
            <v>0.27000000000000013</v>
          </cell>
          <cell r="U529">
            <v>0.13500000000000006</v>
          </cell>
          <cell r="V529">
            <v>0.13500000000000006</v>
          </cell>
          <cell r="W529">
            <v>0.13500000000000006</v>
          </cell>
          <cell r="X529">
            <v>0.13500000000000006</v>
          </cell>
        </row>
        <row r="530">
          <cell r="D530" t="str">
            <v>水系</v>
          </cell>
          <cell r="E530" t="str">
            <v>冷却</v>
          </cell>
          <cell r="F530">
            <v>0</v>
          </cell>
          <cell r="G530">
            <v>399</v>
          </cell>
          <cell r="H530">
            <v>88</v>
          </cell>
          <cell r="I530">
            <v>158</v>
          </cell>
          <cell r="J530">
            <v>91</v>
          </cell>
          <cell r="K530">
            <v>171</v>
          </cell>
          <cell r="L530">
            <v>0</v>
          </cell>
          <cell r="M530">
            <v>138</v>
          </cell>
          <cell r="N530">
            <v>0</v>
          </cell>
          <cell r="O530">
            <v>1.6360000000000001</v>
          </cell>
          <cell r="P530">
            <v>0.1</v>
          </cell>
          <cell r="Q530">
            <v>0.13100000000000003</v>
          </cell>
          <cell r="R530">
            <v>0.15500000000000005</v>
          </cell>
          <cell r="S530">
            <v>0</v>
          </cell>
          <cell r="T530">
            <v>0.27900000000000014</v>
          </cell>
          <cell r="U530">
            <v>0.13950000000000007</v>
          </cell>
          <cell r="V530">
            <v>0.13950000000000007</v>
          </cell>
          <cell r="W530">
            <v>0.13950000000000007</v>
          </cell>
          <cell r="X530">
            <v>0.13950000000000007</v>
          </cell>
        </row>
        <row r="531">
          <cell r="D531" t="str">
            <v>水系</v>
          </cell>
          <cell r="E531" t="str">
            <v>冷却</v>
          </cell>
          <cell r="F531">
            <v>0</v>
          </cell>
          <cell r="G531">
            <v>418</v>
          </cell>
          <cell r="H531">
            <v>91</v>
          </cell>
          <cell r="I531">
            <v>166</v>
          </cell>
          <cell r="J531">
            <v>96</v>
          </cell>
          <cell r="K531">
            <v>180</v>
          </cell>
          <cell r="L531">
            <v>0</v>
          </cell>
          <cell r="M531">
            <v>145</v>
          </cell>
          <cell r="N531">
            <v>0</v>
          </cell>
          <cell r="O531">
            <v>1.6589999999999998</v>
          </cell>
          <cell r="P531">
            <v>0.1</v>
          </cell>
          <cell r="Q531">
            <v>0.13200000000000003</v>
          </cell>
          <cell r="R531">
            <v>0.16000000000000006</v>
          </cell>
          <cell r="S531">
            <v>0</v>
          </cell>
          <cell r="T531">
            <v>0.28800000000000014</v>
          </cell>
          <cell r="U531">
            <v>0.14400000000000007</v>
          </cell>
          <cell r="V531">
            <v>0.14400000000000007</v>
          </cell>
          <cell r="W531">
            <v>0.14400000000000007</v>
          </cell>
          <cell r="X531">
            <v>0.14400000000000007</v>
          </cell>
        </row>
        <row r="532">
          <cell r="D532" t="str">
            <v>水系</v>
          </cell>
          <cell r="E532" t="str">
            <v>冷却</v>
          </cell>
          <cell r="F532">
            <v>0</v>
          </cell>
          <cell r="G532">
            <v>436</v>
          </cell>
          <cell r="H532">
            <v>94</v>
          </cell>
          <cell r="I532">
            <v>174</v>
          </cell>
          <cell r="J532">
            <v>100</v>
          </cell>
          <cell r="K532">
            <v>188</v>
          </cell>
          <cell r="L532">
            <v>0</v>
          </cell>
          <cell r="M532">
            <v>152</v>
          </cell>
          <cell r="N532">
            <v>0</v>
          </cell>
          <cell r="O532">
            <v>1.6819999999999999</v>
          </cell>
          <cell r="P532">
            <v>0.1</v>
          </cell>
          <cell r="Q532">
            <v>0.13300000000000003</v>
          </cell>
          <cell r="R532">
            <v>0.16500000000000006</v>
          </cell>
          <cell r="S532">
            <v>0</v>
          </cell>
          <cell r="T532">
            <v>0.29700000000000015</v>
          </cell>
          <cell r="U532">
            <v>0.14850000000000008</v>
          </cell>
          <cell r="V532">
            <v>0.14850000000000008</v>
          </cell>
          <cell r="W532">
            <v>0.14850000000000008</v>
          </cell>
          <cell r="X532">
            <v>0.14850000000000008</v>
          </cell>
        </row>
        <row r="533">
          <cell r="D533" t="str">
            <v>水系</v>
          </cell>
          <cell r="E533" t="str">
            <v>冷却</v>
          </cell>
          <cell r="F533">
            <v>0</v>
          </cell>
          <cell r="G533">
            <v>456</v>
          </cell>
          <cell r="H533">
            <v>97</v>
          </cell>
          <cell r="I533">
            <v>181</v>
          </cell>
          <cell r="J533">
            <v>105</v>
          </cell>
          <cell r="K533">
            <v>196</v>
          </cell>
          <cell r="L533">
            <v>0</v>
          </cell>
          <cell r="M533">
            <v>159</v>
          </cell>
          <cell r="N533">
            <v>0</v>
          </cell>
          <cell r="O533">
            <v>1.7050000000000001</v>
          </cell>
          <cell r="P533">
            <v>0.1</v>
          </cell>
          <cell r="Q533">
            <v>0.13400000000000004</v>
          </cell>
          <cell r="R533">
            <v>0.17000000000000007</v>
          </cell>
          <cell r="S533">
            <v>0</v>
          </cell>
          <cell r="T533">
            <v>0.30600000000000016</v>
          </cell>
          <cell r="U533">
            <v>0.15300000000000008</v>
          </cell>
          <cell r="V533">
            <v>0.15300000000000008</v>
          </cell>
          <cell r="W533">
            <v>0.15300000000000008</v>
          </cell>
          <cell r="X533">
            <v>0.15300000000000008</v>
          </cell>
        </row>
        <row r="534">
          <cell r="D534" t="str">
            <v>水系</v>
          </cell>
          <cell r="E534" t="str">
            <v>冷却</v>
          </cell>
          <cell r="F534">
            <v>0</v>
          </cell>
          <cell r="G534">
            <v>477</v>
          </cell>
          <cell r="H534">
            <v>101</v>
          </cell>
          <cell r="I534">
            <v>189</v>
          </cell>
          <cell r="J534">
            <v>109</v>
          </cell>
          <cell r="K534">
            <v>205</v>
          </cell>
          <cell r="L534">
            <v>0</v>
          </cell>
          <cell r="M534">
            <v>166</v>
          </cell>
          <cell r="N534">
            <v>0</v>
          </cell>
          <cell r="O534">
            <v>1.728</v>
          </cell>
          <cell r="P534">
            <v>0.1</v>
          </cell>
          <cell r="Q534">
            <v>0.13500000000000004</v>
          </cell>
          <cell r="R534">
            <v>0.17500000000000007</v>
          </cell>
          <cell r="S534">
            <v>0</v>
          </cell>
          <cell r="T534">
            <v>0.31500000000000017</v>
          </cell>
          <cell r="U534">
            <v>0.15750000000000008</v>
          </cell>
          <cell r="V534">
            <v>0.15750000000000008</v>
          </cell>
          <cell r="W534">
            <v>0.15750000000000008</v>
          </cell>
          <cell r="X534">
            <v>0.15750000000000008</v>
          </cell>
        </row>
        <row r="535">
          <cell r="D535" t="str">
            <v>水系</v>
          </cell>
          <cell r="E535" t="str">
            <v>冷却</v>
          </cell>
          <cell r="F535">
            <v>0</v>
          </cell>
          <cell r="G535">
            <v>498</v>
          </cell>
          <cell r="H535">
            <v>105</v>
          </cell>
          <cell r="I535">
            <v>198</v>
          </cell>
          <cell r="J535">
            <v>114</v>
          </cell>
          <cell r="K535">
            <v>214</v>
          </cell>
          <cell r="L535">
            <v>0</v>
          </cell>
          <cell r="M535">
            <v>173</v>
          </cell>
          <cell r="N535">
            <v>0</v>
          </cell>
          <cell r="O535">
            <v>1.7509999999999999</v>
          </cell>
          <cell r="P535">
            <v>0.1</v>
          </cell>
          <cell r="Q535">
            <v>0.13600000000000004</v>
          </cell>
          <cell r="R535">
            <v>0.18000000000000008</v>
          </cell>
          <cell r="S535">
            <v>0</v>
          </cell>
          <cell r="T535">
            <v>0.32400000000000018</v>
          </cell>
          <cell r="U535">
            <v>0.16200000000000009</v>
          </cell>
          <cell r="V535">
            <v>0.16200000000000009</v>
          </cell>
          <cell r="W535">
            <v>0.16200000000000009</v>
          </cell>
          <cell r="X535">
            <v>0.16200000000000009</v>
          </cell>
        </row>
        <row r="536">
          <cell r="D536" t="str">
            <v>水系</v>
          </cell>
          <cell r="E536" t="str">
            <v>冷却</v>
          </cell>
          <cell r="F536">
            <v>0</v>
          </cell>
          <cell r="G536">
            <v>519</v>
          </cell>
          <cell r="H536">
            <v>109</v>
          </cell>
          <cell r="I536">
            <v>207</v>
          </cell>
          <cell r="J536">
            <v>119</v>
          </cell>
          <cell r="K536">
            <v>224</v>
          </cell>
          <cell r="L536">
            <v>0</v>
          </cell>
          <cell r="M536">
            <v>180</v>
          </cell>
          <cell r="N536">
            <v>0</v>
          </cell>
          <cell r="O536">
            <v>1.774</v>
          </cell>
          <cell r="P536">
            <v>0.1</v>
          </cell>
          <cell r="Q536">
            <v>0.13700000000000004</v>
          </cell>
          <cell r="R536">
            <v>0.18500000000000008</v>
          </cell>
          <cell r="S536">
            <v>0</v>
          </cell>
          <cell r="T536">
            <v>0.33300000000000018</v>
          </cell>
          <cell r="U536">
            <v>0.16650000000000009</v>
          </cell>
          <cell r="V536">
            <v>0.16650000000000009</v>
          </cell>
          <cell r="W536">
            <v>0.16650000000000009</v>
          </cell>
          <cell r="X536">
            <v>0.16650000000000009</v>
          </cell>
        </row>
        <row r="537">
          <cell r="D537" t="str">
            <v>水系</v>
          </cell>
          <cell r="E537" t="str">
            <v>冷却</v>
          </cell>
          <cell r="F537">
            <v>0</v>
          </cell>
          <cell r="G537">
            <v>539</v>
          </cell>
          <cell r="H537">
            <v>113</v>
          </cell>
          <cell r="I537">
            <v>216</v>
          </cell>
          <cell r="J537">
            <v>124</v>
          </cell>
          <cell r="K537">
            <v>233</v>
          </cell>
          <cell r="L537">
            <v>0</v>
          </cell>
          <cell r="M537">
            <v>187</v>
          </cell>
          <cell r="N537">
            <v>0</v>
          </cell>
          <cell r="O537">
            <v>1.7969999999999999</v>
          </cell>
          <cell r="P537">
            <v>0.1</v>
          </cell>
          <cell r="Q537">
            <v>0.13800000000000004</v>
          </cell>
          <cell r="R537">
            <v>0.19000000000000009</v>
          </cell>
          <cell r="S537">
            <v>0</v>
          </cell>
          <cell r="T537">
            <v>0.34200000000000019</v>
          </cell>
          <cell r="U537">
            <v>0.1710000000000001</v>
          </cell>
          <cell r="V537">
            <v>0.1710000000000001</v>
          </cell>
          <cell r="W537">
            <v>0.1710000000000001</v>
          </cell>
          <cell r="X537">
            <v>0.1710000000000001</v>
          </cell>
        </row>
        <row r="538">
          <cell r="D538" t="str">
            <v>水系</v>
          </cell>
          <cell r="E538" t="str">
            <v>冷却</v>
          </cell>
          <cell r="F538">
            <v>0</v>
          </cell>
          <cell r="G538">
            <v>560</v>
          </cell>
          <cell r="H538">
            <v>117</v>
          </cell>
          <cell r="I538">
            <v>225</v>
          </cell>
          <cell r="J538">
            <v>129</v>
          </cell>
          <cell r="K538">
            <v>243</v>
          </cell>
          <cell r="L538">
            <v>0</v>
          </cell>
          <cell r="M538">
            <v>194</v>
          </cell>
          <cell r="N538">
            <v>0</v>
          </cell>
          <cell r="O538">
            <v>1.82</v>
          </cell>
          <cell r="P538">
            <v>0.1</v>
          </cell>
          <cell r="Q538">
            <v>0.13900000000000004</v>
          </cell>
          <cell r="R538">
            <v>0.19500000000000009</v>
          </cell>
          <cell r="S538">
            <v>0</v>
          </cell>
          <cell r="T538">
            <v>0.3510000000000002</v>
          </cell>
          <cell r="U538">
            <v>0.1755000000000001</v>
          </cell>
          <cell r="V538">
            <v>0.1755000000000001</v>
          </cell>
          <cell r="W538">
            <v>0.1755000000000001</v>
          </cell>
          <cell r="X538">
            <v>0.1755000000000001</v>
          </cell>
        </row>
        <row r="539">
          <cell r="D539" t="str">
            <v>水系</v>
          </cell>
          <cell r="E539" t="str">
            <v>冷却</v>
          </cell>
          <cell r="F539">
            <v>0</v>
          </cell>
          <cell r="G539">
            <v>582</v>
          </cell>
          <cell r="H539">
            <v>121</v>
          </cell>
          <cell r="I539">
            <v>234</v>
          </cell>
          <cell r="J539">
            <v>134</v>
          </cell>
          <cell r="K539">
            <v>253</v>
          </cell>
          <cell r="L539">
            <v>0</v>
          </cell>
          <cell r="M539">
            <v>201</v>
          </cell>
          <cell r="N539">
            <v>0</v>
          </cell>
          <cell r="O539">
            <v>1.843</v>
          </cell>
          <cell r="P539">
            <v>0.1</v>
          </cell>
          <cell r="Q539">
            <v>0.14000000000000004</v>
          </cell>
          <cell r="R539">
            <v>0.20000000000000009</v>
          </cell>
          <cell r="S539">
            <v>0</v>
          </cell>
          <cell r="T539">
            <v>0.36000000000000021</v>
          </cell>
          <cell r="U539">
            <v>0.1800000000000001</v>
          </cell>
          <cell r="V539">
            <v>0.1800000000000001</v>
          </cell>
          <cell r="W539">
            <v>0.1800000000000001</v>
          </cell>
          <cell r="X539">
            <v>0.1800000000000001</v>
          </cell>
        </row>
        <row r="540">
          <cell r="D540" t="str">
            <v>水系</v>
          </cell>
          <cell r="E540" t="str">
            <v>冷却</v>
          </cell>
          <cell r="F540">
            <v>0</v>
          </cell>
          <cell r="G540">
            <v>604</v>
          </cell>
          <cell r="H540">
            <v>125</v>
          </cell>
          <cell r="I540">
            <v>243</v>
          </cell>
          <cell r="J540">
            <v>139</v>
          </cell>
          <cell r="K540">
            <v>261</v>
          </cell>
          <cell r="L540">
            <v>0</v>
          </cell>
          <cell r="M540">
            <v>209</v>
          </cell>
          <cell r="N540">
            <v>0</v>
          </cell>
          <cell r="O540">
            <v>1.8660000000000001</v>
          </cell>
          <cell r="P540">
            <v>0.1</v>
          </cell>
          <cell r="Q540">
            <v>0.14100000000000004</v>
          </cell>
          <cell r="R540">
            <v>0.2050000000000001</v>
          </cell>
          <cell r="S540">
            <v>0</v>
          </cell>
          <cell r="T540">
            <v>0.36900000000000022</v>
          </cell>
          <cell r="U540">
            <v>0.18450000000000011</v>
          </cell>
          <cell r="V540">
            <v>0.18450000000000011</v>
          </cell>
          <cell r="W540">
            <v>0.18450000000000011</v>
          </cell>
          <cell r="X540">
            <v>0.18450000000000011</v>
          </cell>
        </row>
        <row r="541">
          <cell r="D541" t="str">
            <v>水系</v>
          </cell>
          <cell r="E541" t="str">
            <v>冷却</v>
          </cell>
          <cell r="F541">
            <v>0</v>
          </cell>
          <cell r="G541">
            <v>627</v>
          </cell>
          <cell r="H541">
            <v>129</v>
          </cell>
          <cell r="I541">
            <v>252</v>
          </cell>
          <cell r="J541">
            <v>144</v>
          </cell>
          <cell r="K541">
            <v>272</v>
          </cell>
          <cell r="L541">
            <v>0</v>
          </cell>
          <cell r="M541">
            <v>217</v>
          </cell>
          <cell r="N541">
            <v>0</v>
          </cell>
          <cell r="O541">
            <v>1.8889999999999998</v>
          </cell>
          <cell r="P541">
            <v>0.1</v>
          </cell>
          <cell r="Q541">
            <v>0.14200000000000004</v>
          </cell>
          <cell r="R541">
            <v>0.2100000000000001</v>
          </cell>
          <cell r="S541">
            <v>0</v>
          </cell>
          <cell r="T541">
            <v>0.37800000000000017</v>
          </cell>
          <cell r="U541">
            <v>0.18900000000000008</v>
          </cell>
          <cell r="V541">
            <v>0.18900000000000008</v>
          </cell>
          <cell r="W541">
            <v>0.18900000000000008</v>
          </cell>
          <cell r="X541">
            <v>0.18900000000000008</v>
          </cell>
        </row>
        <row r="542">
          <cell r="D542" t="str">
            <v>水系</v>
          </cell>
          <cell r="E542" t="str">
            <v>冷却</v>
          </cell>
          <cell r="F542">
            <v>0</v>
          </cell>
          <cell r="G542">
            <v>650</v>
          </cell>
          <cell r="H542">
            <v>133</v>
          </cell>
          <cell r="I542">
            <v>261</v>
          </cell>
          <cell r="J542">
            <v>149</v>
          </cell>
          <cell r="K542">
            <v>282</v>
          </cell>
          <cell r="L542">
            <v>0</v>
          </cell>
          <cell r="M542">
            <v>225</v>
          </cell>
          <cell r="N542">
            <v>0</v>
          </cell>
          <cell r="O542">
            <v>1.9119999999999999</v>
          </cell>
          <cell r="P542">
            <v>0.1</v>
          </cell>
          <cell r="Q542">
            <v>0.14300000000000004</v>
          </cell>
          <cell r="R542">
            <v>0.21500000000000011</v>
          </cell>
          <cell r="S542">
            <v>0</v>
          </cell>
          <cell r="T542">
            <v>0.38700000000000018</v>
          </cell>
          <cell r="U542">
            <v>0.19350000000000009</v>
          </cell>
          <cell r="V542">
            <v>0.19350000000000009</v>
          </cell>
          <cell r="W542">
            <v>0.19350000000000009</v>
          </cell>
          <cell r="X542">
            <v>0.19350000000000009</v>
          </cell>
        </row>
        <row r="543">
          <cell r="D543" t="str">
            <v>水系</v>
          </cell>
          <cell r="E543" t="str">
            <v>冷却</v>
          </cell>
          <cell r="F543">
            <v>0</v>
          </cell>
          <cell r="G543">
            <v>672</v>
          </cell>
          <cell r="H543">
            <v>137</v>
          </cell>
          <cell r="I543">
            <v>271</v>
          </cell>
          <cell r="J543">
            <v>154</v>
          </cell>
          <cell r="K543">
            <v>293</v>
          </cell>
          <cell r="L543">
            <v>0</v>
          </cell>
          <cell r="M543">
            <v>233</v>
          </cell>
          <cell r="N543">
            <v>0</v>
          </cell>
          <cell r="O543">
            <v>1.9350000000000001</v>
          </cell>
          <cell r="P543">
            <v>0.1</v>
          </cell>
          <cell r="Q543">
            <v>0.14400000000000004</v>
          </cell>
          <cell r="R543">
            <v>0.22000000000000011</v>
          </cell>
          <cell r="S543">
            <v>0</v>
          </cell>
          <cell r="T543">
            <v>0.39600000000000019</v>
          </cell>
          <cell r="U543">
            <v>0.19800000000000009</v>
          </cell>
          <cell r="V543">
            <v>0.19800000000000009</v>
          </cell>
          <cell r="W543">
            <v>0.19800000000000009</v>
          </cell>
          <cell r="X543">
            <v>0.19800000000000009</v>
          </cell>
        </row>
        <row r="544">
          <cell r="D544" t="str">
            <v>水系</v>
          </cell>
          <cell r="E544" t="str">
            <v>冷却</v>
          </cell>
          <cell r="F544">
            <v>0</v>
          </cell>
          <cell r="G544">
            <v>694</v>
          </cell>
          <cell r="H544">
            <v>141</v>
          </cell>
          <cell r="I544">
            <v>281</v>
          </cell>
          <cell r="J544">
            <v>160</v>
          </cell>
          <cell r="K544">
            <v>304</v>
          </cell>
          <cell r="L544">
            <v>0</v>
          </cell>
          <cell r="M544">
            <v>241</v>
          </cell>
          <cell r="N544">
            <v>0</v>
          </cell>
          <cell r="O544">
            <v>1.9580000000000002</v>
          </cell>
          <cell r="P544">
            <v>0.1</v>
          </cell>
          <cell r="Q544">
            <v>0.14500000000000005</v>
          </cell>
          <cell r="R544">
            <v>0.22500000000000012</v>
          </cell>
          <cell r="S544">
            <v>0</v>
          </cell>
          <cell r="T544">
            <v>0.40500000000000019</v>
          </cell>
          <cell r="U544">
            <v>0.2025000000000001</v>
          </cell>
          <cell r="V544">
            <v>0.2025000000000001</v>
          </cell>
          <cell r="W544">
            <v>0.2025000000000001</v>
          </cell>
          <cell r="X544">
            <v>0.2025000000000001</v>
          </cell>
        </row>
        <row r="545">
          <cell r="D545" t="str">
            <v>水系</v>
          </cell>
          <cell r="E545" t="str">
            <v>冷却</v>
          </cell>
          <cell r="F545">
            <v>0</v>
          </cell>
          <cell r="G545">
            <v>718</v>
          </cell>
          <cell r="H545">
            <v>145</v>
          </cell>
          <cell r="I545">
            <v>291</v>
          </cell>
          <cell r="J545">
            <v>165</v>
          </cell>
          <cell r="K545">
            <v>315</v>
          </cell>
          <cell r="L545">
            <v>0</v>
          </cell>
          <cell r="M545">
            <v>249</v>
          </cell>
          <cell r="N545">
            <v>0</v>
          </cell>
          <cell r="O545">
            <v>1.9809999999999999</v>
          </cell>
          <cell r="P545">
            <v>0.1</v>
          </cell>
          <cell r="Q545">
            <v>0.14600000000000005</v>
          </cell>
          <cell r="R545">
            <v>0.23000000000000012</v>
          </cell>
          <cell r="S545">
            <v>0</v>
          </cell>
          <cell r="T545">
            <v>0.4140000000000002</v>
          </cell>
          <cell r="U545">
            <v>0.2070000000000001</v>
          </cell>
          <cell r="V545">
            <v>0.2070000000000001</v>
          </cell>
          <cell r="W545">
            <v>0.2070000000000001</v>
          </cell>
          <cell r="X545">
            <v>0.2070000000000001</v>
          </cell>
        </row>
        <row r="546">
          <cell r="D546" t="str">
            <v>水系</v>
          </cell>
          <cell r="E546" t="str">
            <v>冷却</v>
          </cell>
          <cell r="F546">
            <v>0</v>
          </cell>
          <cell r="G546">
            <v>742</v>
          </cell>
          <cell r="H546">
            <v>149</v>
          </cell>
          <cell r="I546">
            <v>302</v>
          </cell>
          <cell r="J546">
            <v>171</v>
          </cell>
          <cell r="K546">
            <v>326</v>
          </cell>
          <cell r="L546">
            <v>0</v>
          </cell>
          <cell r="M546">
            <v>257</v>
          </cell>
          <cell r="N546">
            <v>0</v>
          </cell>
          <cell r="O546">
            <v>2.004</v>
          </cell>
          <cell r="P546">
            <v>0.1</v>
          </cell>
          <cell r="Q546">
            <v>0.14700000000000005</v>
          </cell>
          <cell r="R546">
            <v>0.23500000000000013</v>
          </cell>
          <cell r="S546">
            <v>0</v>
          </cell>
          <cell r="T546">
            <v>0.42300000000000021</v>
          </cell>
          <cell r="U546">
            <v>0.2115000000000001</v>
          </cell>
          <cell r="V546">
            <v>0.2115000000000001</v>
          </cell>
          <cell r="W546">
            <v>0.2115000000000001</v>
          </cell>
          <cell r="X546">
            <v>0.2115000000000001</v>
          </cell>
        </row>
        <row r="547">
          <cell r="D547" t="str">
            <v>水系</v>
          </cell>
          <cell r="E547" t="str">
            <v>冷却</v>
          </cell>
          <cell r="F547">
            <v>0</v>
          </cell>
          <cell r="G547">
            <v>766</v>
          </cell>
          <cell r="H547">
            <v>153</v>
          </cell>
          <cell r="I547">
            <v>313</v>
          </cell>
          <cell r="J547">
            <v>176</v>
          </cell>
          <cell r="K547">
            <v>338</v>
          </cell>
          <cell r="L547">
            <v>0</v>
          </cell>
          <cell r="M547">
            <v>265</v>
          </cell>
          <cell r="N547">
            <v>0</v>
          </cell>
          <cell r="O547">
            <v>2.0269999999999997</v>
          </cell>
          <cell r="P547">
            <v>0.1</v>
          </cell>
          <cell r="Q547">
            <v>0.14800000000000005</v>
          </cell>
          <cell r="R547">
            <v>0.24000000000000013</v>
          </cell>
          <cell r="S547">
            <v>0</v>
          </cell>
          <cell r="T547">
            <v>0.43200000000000022</v>
          </cell>
          <cell r="U547">
            <v>0.21600000000000011</v>
          </cell>
          <cell r="V547">
            <v>0.21600000000000011</v>
          </cell>
          <cell r="W547">
            <v>0.21600000000000011</v>
          </cell>
          <cell r="X547">
            <v>0.21600000000000011</v>
          </cell>
        </row>
        <row r="548">
          <cell r="D548" t="str">
            <v>水系</v>
          </cell>
          <cell r="E548" t="str">
            <v>冷却</v>
          </cell>
          <cell r="F548">
            <v>0</v>
          </cell>
          <cell r="G548">
            <v>791</v>
          </cell>
          <cell r="H548">
            <v>157</v>
          </cell>
          <cell r="I548">
            <v>324</v>
          </cell>
          <cell r="J548">
            <v>182</v>
          </cell>
          <cell r="K548">
            <v>349</v>
          </cell>
          <cell r="L548">
            <v>0</v>
          </cell>
          <cell r="M548">
            <v>273</v>
          </cell>
          <cell r="N548">
            <v>0</v>
          </cell>
          <cell r="O548">
            <v>2.0499999999999998</v>
          </cell>
          <cell r="P548">
            <v>0.1</v>
          </cell>
          <cell r="Q548">
            <v>0.14900000000000005</v>
          </cell>
          <cell r="R548">
            <v>0.24500000000000013</v>
          </cell>
          <cell r="S548">
            <v>0</v>
          </cell>
          <cell r="T548">
            <v>0.44100000000000023</v>
          </cell>
          <cell r="U548">
            <v>0.22050000000000011</v>
          </cell>
          <cell r="V548">
            <v>0.22050000000000011</v>
          </cell>
          <cell r="W548">
            <v>0.22050000000000011</v>
          </cell>
          <cell r="X548">
            <v>0.22050000000000011</v>
          </cell>
        </row>
        <row r="549">
          <cell r="D549" t="str">
            <v>水系</v>
          </cell>
          <cell r="E549" t="str">
            <v>冷却</v>
          </cell>
          <cell r="F549">
            <v>0</v>
          </cell>
          <cell r="G549">
            <v>815</v>
          </cell>
          <cell r="H549">
            <v>161</v>
          </cell>
          <cell r="I549">
            <v>334</v>
          </cell>
          <cell r="J549">
            <v>187</v>
          </cell>
          <cell r="K549">
            <v>360</v>
          </cell>
          <cell r="L549">
            <v>0</v>
          </cell>
          <cell r="M549">
            <v>281</v>
          </cell>
          <cell r="N549">
            <v>0</v>
          </cell>
          <cell r="O549">
            <v>2.073</v>
          </cell>
          <cell r="P549">
            <v>0.1</v>
          </cell>
          <cell r="Q549">
            <v>0.15000000000000005</v>
          </cell>
          <cell r="R549">
            <v>0.25000000000000011</v>
          </cell>
          <cell r="S549">
            <v>0</v>
          </cell>
          <cell r="T549">
            <v>0.45000000000000023</v>
          </cell>
          <cell r="U549">
            <v>0.22500000000000012</v>
          </cell>
          <cell r="V549">
            <v>0.22500000000000012</v>
          </cell>
          <cell r="W549">
            <v>0.22500000000000012</v>
          </cell>
          <cell r="X549">
            <v>0.22500000000000012</v>
          </cell>
        </row>
        <row r="550">
          <cell r="D550" t="str">
            <v>水系</v>
          </cell>
          <cell r="E550" t="str">
            <v>冷却</v>
          </cell>
          <cell r="F550">
            <v>0</v>
          </cell>
          <cell r="G550">
            <v>838</v>
          </cell>
          <cell r="H550">
            <v>165</v>
          </cell>
          <cell r="I550">
            <v>345</v>
          </cell>
          <cell r="J550">
            <v>193</v>
          </cell>
          <cell r="K550">
            <v>374</v>
          </cell>
          <cell r="L550">
            <v>0</v>
          </cell>
          <cell r="M550">
            <v>289</v>
          </cell>
          <cell r="N550">
            <v>0</v>
          </cell>
          <cell r="O550">
            <v>2.0960000000000001</v>
          </cell>
          <cell r="P550">
            <v>0.1</v>
          </cell>
          <cell r="Q550">
            <v>0.15100000000000005</v>
          </cell>
          <cell r="R550">
            <v>0.25500000000000012</v>
          </cell>
          <cell r="S550">
            <v>0</v>
          </cell>
          <cell r="T550">
            <v>0.45900000000000024</v>
          </cell>
          <cell r="U550">
            <v>0.22950000000000012</v>
          </cell>
          <cell r="V550">
            <v>0.22950000000000012</v>
          </cell>
          <cell r="W550">
            <v>0.22950000000000012</v>
          </cell>
          <cell r="X550">
            <v>0.22950000000000012</v>
          </cell>
        </row>
        <row r="551">
          <cell r="D551" t="str">
            <v>水系</v>
          </cell>
          <cell r="E551" t="str">
            <v>冷却</v>
          </cell>
          <cell r="F551">
            <v>0</v>
          </cell>
          <cell r="G551">
            <v>863</v>
          </cell>
          <cell r="H551">
            <v>169</v>
          </cell>
          <cell r="I551">
            <v>357</v>
          </cell>
          <cell r="J551">
            <v>199</v>
          </cell>
          <cell r="K551">
            <v>386</v>
          </cell>
          <cell r="L551">
            <v>0</v>
          </cell>
          <cell r="M551">
            <v>298</v>
          </cell>
          <cell r="N551">
            <v>0</v>
          </cell>
          <cell r="O551">
            <v>2.1189999999999998</v>
          </cell>
          <cell r="P551">
            <v>0.1</v>
          </cell>
          <cell r="Q551">
            <v>0.15200000000000005</v>
          </cell>
          <cell r="R551">
            <v>0.26000000000000012</v>
          </cell>
          <cell r="S551">
            <v>0</v>
          </cell>
          <cell r="T551">
            <v>0.46800000000000025</v>
          </cell>
          <cell r="U551">
            <v>0.23400000000000012</v>
          </cell>
          <cell r="V551">
            <v>0.23400000000000012</v>
          </cell>
          <cell r="W551">
            <v>0.23400000000000012</v>
          </cell>
          <cell r="X551">
            <v>0.23400000000000012</v>
          </cell>
        </row>
        <row r="552">
          <cell r="D552" t="str">
            <v>水系</v>
          </cell>
          <cell r="E552" t="str">
            <v>冷却</v>
          </cell>
          <cell r="F552">
            <v>0</v>
          </cell>
          <cell r="G552">
            <v>888</v>
          </cell>
          <cell r="H552">
            <v>173</v>
          </cell>
          <cell r="I552">
            <v>369</v>
          </cell>
          <cell r="J552">
            <v>205</v>
          </cell>
          <cell r="K552">
            <v>399</v>
          </cell>
          <cell r="L552">
            <v>0</v>
          </cell>
          <cell r="M552">
            <v>307</v>
          </cell>
          <cell r="N552">
            <v>0</v>
          </cell>
          <cell r="O552">
            <v>2.1419999999999999</v>
          </cell>
          <cell r="P552">
            <v>0.1</v>
          </cell>
          <cell r="Q552">
            <v>0.15300000000000005</v>
          </cell>
          <cell r="R552">
            <v>0.26500000000000012</v>
          </cell>
          <cell r="S552">
            <v>0</v>
          </cell>
          <cell r="T552">
            <v>0.47700000000000026</v>
          </cell>
          <cell r="U552">
            <v>0.23850000000000013</v>
          </cell>
          <cell r="V552">
            <v>0.23850000000000013</v>
          </cell>
          <cell r="W552">
            <v>0.23850000000000013</v>
          </cell>
          <cell r="X552">
            <v>0.23850000000000013</v>
          </cell>
        </row>
        <row r="553">
          <cell r="D553" t="str">
            <v>水系</v>
          </cell>
          <cell r="E553" t="str">
            <v>冷却</v>
          </cell>
          <cell r="F553">
            <v>0</v>
          </cell>
          <cell r="G553">
            <v>913</v>
          </cell>
          <cell r="H553">
            <v>177</v>
          </cell>
          <cell r="I553">
            <v>380</v>
          </cell>
          <cell r="J553">
            <v>211</v>
          </cell>
          <cell r="K553">
            <v>411</v>
          </cell>
          <cell r="L553">
            <v>0</v>
          </cell>
          <cell r="M553">
            <v>316</v>
          </cell>
          <cell r="N553">
            <v>0</v>
          </cell>
          <cell r="O553">
            <v>2.165</v>
          </cell>
          <cell r="P553">
            <v>0.1</v>
          </cell>
          <cell r="Q553">
            <v>0.15400000000000005</v>
          </cell>
          <cell r="R553">
            <v>0.27000000000000013</v>
          </cell>
          <cell r="S553">
            <v>0</v>
          </cell>
          <cell r="T553">
            <v>0.48600000000000027</v>
          </cell>
          <cell r="U553">
            <v>0.24300000000000013</v>
          </cell>
          <cell r="V553">
            <v>0.24300000000000013</v>
          </cell>
          <cell r="W553">
            <v>0.24300000000000013</v>
          </cell>
          <cell r="X553">
            <v>0.24300000000000013</v>
          </cell>
        </row>
        <row r="554">
          <cell r="D554" t="str">
            <v>水系</v>
          </cell>
          <cell r="E554" t="str">
            <v>冷却</v>
          </cell>
          <cell r="F554">
            <v>0</v>
          </cell>
          <cell r="G554">
            <v>940</v>
          </cell>
          <cell r="H554">
            <v>181</v>
          </cell>
          <cell r="I554">
            <v>393</v>
          </cell>
          <cell r="J554">
            <v>217</v>
          </cell>
          <cell r="K554">
            <v>424</v>
          </cell>
          <cell r="L554">
            <v>0</v>
          </cell>
          <cell r="M554">
            <v>325</v>
          </cell>
          <cell r="N554">
            <v>0</v>
          </cell>
          <cell r="O554">
            <v>2.1879999999999997</v>
          </cell>
          <cell r="P554">
            <v>0.1</v>
          </cell>
          <cell r="Q554">
            <v>0.15500000000000005</v>
          </cell>
          <cell r="R554">
            <v>0.27500000000000013</v>
          </cell>
          <cell r="S554">
            <v>0</v>
          </cell>
          <cell r="T554">
            <v>0.49500000000000027</v>
          </cell>
          <cell r="U554">
            <v>0.24750000000000014</v>
          </cell>
          <cell r="V554">
            <v>0.24750000000000014</v>
          </cell>
          <cell r="W554">
            <v>0.24750000000000014</v>
          </cell>
          <cell r="X554">
            <v>0.24750000000000014</v>
          </cell>
        </row>
        <row r="555">
          <cell r="D555" t="str">
            <v>水系</v>
          </cell>
          <cell r="E555" t="str">
            <v>冷却</v>
          </cell>
          <cell r="F555">
            <v>0</v>
          </cell>
          <cell r="G555">
            <v>965</v>
          </cell>
          <cell r="H555">
            <v>185</v>
          </cell>
          <cell r="I555">
            <v>405</v>
          </cell>
          <cell r="J555">
            <v>223</v>
          </cell>
          <cell r="K555">
            <v>437</v>
          </cell>
          <cell r="L555">
            <v>0</v>
          </cell>
          <cell r="M555">
            <v>334</v>
          </cell>
          <cell r="N555">
            <v>0</v>
          </cell>
          <cell r="O555">
            <v>2.2109999999999999</v>
          </cell>
          <cell r="P555">
            <v>0.1</v>
          </cell>
          <cell r="Q555">
            <v>0.15600000000000006</v>
          </cell>
          <cell r="R555">
            <v>0.28000000000000014</v>
          </cell>
          <cell r="S555">
            <v>0</v>
          </cell>
          <cell r="T555">
            <v>0.50400000000000023</v>
          </cell>
          <cell r="U555">
            <v>0.25200000000000011</v>
          </cell>
          <cell r="V555">
            <v>0.25200000000000011</v>
          </cell>
          <cell r="W555">
            <v>0.25200000000000011</v>
          </cell>
          <cell r="X555">
            <v>0.25200000000000011</v>
          </cell>
        </row>
        <row r="556">
          <cell r="D556" t="str">
            <v>水系</v>
          </cell>
          <cell r="E556" t="str">
            <v>冷却</v>
          </cell>
          <cell r="F556">
            <v>0</v>
          </cell>
          <cell r="G556">
            <v>991</v>
          </cell>
          <cell r="H556">
            <v>189</v>
          </cell>
          <cell r="I556">
            <v>417</v>
          </cell>
          <cell r="J556">
            <v>229</v>
          </cell>
          <cell r="K556">
            <v>451</v>
          </cell>
          <cell r="L556">
            <v>0</v>
          </cell>
          <cell r="M556">
            <v>343</v>
          </cell>
          <cell r="N556">
            <v>0</v>
          </cell>
          <cell r="O556">
            <v>2.234</v>
          </cell>
          <cell r="P556">
            <v>0.1</v>
          </cell>
          <cell r="Q556">
            <v>0.15700000000000006</v>
          </cell>
          <cell r="R556">
            <v>0.28500000000000014</v>
          </cell>
          <cell r="S556">
            <v>0</v>
          </cell>
          <cell r="T556">
            <v>0.51300000000000034</v>
          </cell>
          <cell r="U556">
            <v>0.25650000000000017</v>
          </cell>
          <cell r="V556">
            <v>0.25650000000000017</v>
          </cell>
          <cell r="W556">
            <v>0.25650000000000017</v>
          </cell>
          <cell r="X556">
            <v>0.25650000000000017</v>
          </cell>
        </row>
        <row r="557">
          <cell r="D557" t="str">
            <v>水系</v>
          </cell>
          <cell r="E557" t="str">
            <v>冷却</v>
          </cell>
          <cell r="F557">
            <v>0</v>
          </cell>
          <cell r="G557">
            <v>1016</v>
          </cell>
          <cell r="H557">
            <v>193</v>
          </cell>
          <cell r="I557">
            <v>430</v>
          </cell>
          <cell r="J557">
            <v>236</v>
          </cell>
          <cell r="K557">
            <v>465</v>
          </cell>
          <cell r="L557">
            <v>0</v>
          </cell>
          <cell r="M557">
            <v>352</v>
          </cell>
          <cell r="N557">
            <v>0</v>
          </cell>
          <cell r="O557">
            <v>2.2570000000000001</v>
          </cell>
          <cell r="P557">
            <v>0.1</v>
          </cell>
          <cell r="Q557">
            <v>0.15800000000000006</v>
          </cell>
          <cell r="R557">
            <v>0.29000000000000015</v>
          </cell>
          <cell r="S557">
            <v>0</v>
          </cell>
          <cell r="T557">
            <v>0.52200000000000024</v>
          </cell>
          <cell r="U557">
            <v>0.26100000000000012</v>
          </cell>
          <cell r="V557">
            <v>0.26100000000000012</v>
          </cell>
          <cell r="W557">
            <v>0.26100000000000012</v>
          </cell>
          <cell r="X557">
            <v>0.26100000000000012</v>
          </cell>
        </row>
        <row r="558">
          <cell r="D558" t="str">
            <v>水系</v>
          </cell>
          <cell r="E558" t="str">
            <v>冷却</v>
          </cell>
          <cell r="F558">
            <v>0</v>
          </cell>
          <cell r="G558">
            <v>1042</v>
          </cell>
          <cell r="H558">
            <v>197</v>
          </cell>
          <cell r="I558">
            <v>443</v>
          </cell>
          <cell r="J558">
            <v>242</v>
          </cell>
          <cell r="K558">
            <v>478</v>
          </cell>
          <cell r="L558">
            <v>0</v>
          </cell>
          <cell r="M558">
            <v>361</v>
          </cell>
          <cell r="N558">
            <v>0</v>
          </cell>
          <cell r="O558">
            <v>2.2799999999999998</v>
          </cell>
          <cell r="P558">
            <v>0.1</v>
          </cell>
          <cell r="Q558">
            <v>0.15900000000000006</v>
          </cell>
          <cell r="R558">
            <v>0.29500000000000015</v>
          </cell>
          <cell r="S558">
            <v>0</v>
          </cell>
          <cell r="T558">
            <v>0.53100000000000036</v>
          </cell>
          <cell r="U558">
            <v>0.26550000000000018</v>
          </cell>
          <cell r="V558">
            <v>0.26550000000000018</v>
          </cell>
          <cell r="W558">
            <v>0.26550000000000018</v>
          </cell>
          <cell r="X558">
            <v>0.26550000000000018</v>
          </cell>
        </row>
        <row r="559">
          <cell r="D559" t="str">
            <v>水系</v>
          </cell>
          <cell r="E559" t="str">
            <v>冷却</v>
          </cell>
          <cell r="F559">
            <v>0</v>
          </cell>
          <cell r="G559">
            <v>1068</v>
          </cell>
          <cell r="H559">
            <v>201</v>
          </cell>
          <cell r="I559">
            <v>457</v>
          </cell>
          <cell r="J559">
            <v>249</v>
          </cell>
          <cell r="K559">
            <v>492</v>
          </cell>
          <cell r="L559">
            <v>0</v>
          </cell>
          <cell r="M559">
            <v>370</v>
          </cell>
          <cell r="N559">
            <v>0</v>
          </cell>
          <cell r="O559">
            <v>2.3029999999999999</v>
          </cell>
          <cell r="P559">
            <v>0.1</v>
          </cell>
          <cell r="Q559">
            <v>0.16000000000000006</v>
          </cell>
          <cell r="R559">
            <v>0.30000000000000016</v>
          </cell>
          <cell r="S559">
            <v>0</v>
          </cell>
          <cell r="T559">
            <v>0.54000000000000026</v>
          </cell>
          <cell r="U559">
            <v>0.27000000000000013</v>
          </cell>
          <cell r="V559">
            <v>0.27000000000000013</v>
          </cell>
          <cell r="W559">
            <v>0.27000000000000013</v>
          </cell>
          <cell r="X559">
            <v>0.27000000000000013</v>
          </cell>
        </row>
        <row r="560">
          <cell r="D560" t="str">
            <v>水系</v>
          </cell>
          <cell r="E560" t="str">
            <v>冷却</v>
          </cell>
          <cell r="F560">
            <v>0</v>
          </cell>
          <cell r="G560">
            <v>1095</v>
          </cell>
          <cell r="H560">
            <v>205</v>
          </cell>
          <cell r="I560">
            <v>469</v>
          </cell>
          <cell r="J560">
            <v>255</v>
          </cell>
          <cell r="K560">
            <v>507</v>
          </cell>
          <cell r="L560">
            <v>0</v>
          </cell>
          <cell r="M560">
            <v>379</v>
          </cell>
          <cell r="N560">
            <v>0</v>
          </cell>
          <cell r="O560">
            <v>2.3260000000000001</v>
          </cell>
          <cell r="P560">
            <v>0.1</v>
          </cell>
          <cell r="Q560">
            <v>0.16100000000000006</v>
          </cell>
          <cell r="R560">
            <v>0.30500000000000016</v>
          </cell>
          <cell r="S560">
            <v>0</v>
          </cell>
          <cell r="T560">
            <v>0.54900000000000038</v>
          </cell>
          <cell r="U560">
            <v>0.27450000000000019</v>
          </cell>
          <cell r="V560">
            <v>0.27450000000000019</v>
          </cell>
          <cell r="W560">
            <v>0.27450000000000019</v>
          </cell>
          <cell r="X560">
            <v>0.27450000000000019</v>
          </cell>
        </row>
        <row r="561">
          <cell r="D561" t="str">
            <v>水系</v>
          </cell>
          <cell r="E561" t="str">
            <v>冷却</v>
          </cell>
          <cell r="F561">
            <v>0</v>
          </cell>
          <cell r="G561">
            <v>1122</v>
          </cell>
          <cell r="H561">
            <v>209</v>
          </cell>
          <cell r="I561">
            <v>483</v>
          </cell>
          <cell r="J561">
            <v>262</v>
          </cell>
          <cell r="K561">
            <v>522</v>
          </cell>
          <cell r="L561">
            <v>0</v>
          </cell>
          <cell r="M561">
            <v>388</v>
          </cell>
          <cell r="N561">
            <v>0</v>
          </cell>
          <cell r="O561">
            <v>2.3489999999999998</v>
          </cell>
          <cell r="P561">
            <v>0.1</v>
          </cell>
          <cell r="Q561">
            <v>0.16200000000000006</v>
          </cell>
          <cell r="R561">
            <v>0.31000000000000016</v>
          </cell>
          <cell r="S561">
            <v>0</v>
          </cell>
          <cell r="T561">
            <v>0.55800000000000027</v>
          </cell>
          <cell r="U561">
            <v>0.27900000000000014</v>
          </cell>
          <cell r="V561">
            <v>0.27900000000000014</v>
          </cell>
          <cell r="W561">
            <v>0.27900000000000014</v>
          </cell>
          <cell r="X561">
            <v>0.27900000000000014</v>
          </cell>
        </row>
        <row r="562">
          <cell r="D562" t="str">
            <v>水系</v>
          </cell>
          <cell r="E562" t="str">
            <v>冷却</v>
          </cell>
          <cell r="F562">
            <v>0</v>
          </cell>
          <cell r="G562">
            <v>1150</v>
          </cell>
          <cell r="H562">
            <v>213</v>
          </cell>
          <cell r="I562">
            <v>497</v>
          </cell>
          <cell r="J562">
            <v>268</v>
          </cell>
          <cell r="K562">
            <v>537</v>
          </cell>
          <cell r="L562">
            <v>0</v>
          </cell>
          <cell r="M562">
            <v>397</v>
          </cell>
          <cell r="N562">
            <v>0</v>
          </cell>
          <cell r="O562">
            <v>2.3719999999999999</v>
          </cell>
          <cell r="P562">
            <v>0.1</v>
          </cell>
          <cell r="Q562">
            <v>0.16300000000000006</v>
          </cell>
          <cell r="R562">
            <v>0.31500000000000017</v>
          </cell>
          <cell r="S562">
            <v>0</v>
          </cell>
          <cell r="T562">
            <v>0.56700000000000039</v>
          </cell>
          <cell r="U562">
            <v>0.2835000000000002</v>
          </cell>
          <cell r="V562">
            <v>0.2835000000000002</v>
          </cell>
          <cell r="W562">
            <v>0.2835000000000002</v>
          </cell>
          <cell r="X562">
            <v>0.2835000000000002</v>
          </cell>
        </row>
        <row r="563">
          <cell r="D563" t="str">
            <v>水系</v>
          </cell>
          <cell r="E563" t="str">
            <v>冷却</v>
          </cell>
          <cell r="F563">
            <v>0</v>
          </cell>
          <cell r="G563">
            <v>1177</v>
          </cell>
          <cell r="H563">
            <v>217</v>
          </cell>
          <cell r="I563">
            <v>512</v>
          </cell>
          <cell r="J563">
            <v>275</v>
          </cell>
          <cell r="K563">
            <v>553</v>
          </cell>
          <cell r="L563">
            <v>0</v>
          </cell>
          <cell r="M563">
            <v>407</v>
          </cell>
          <cell r="N563">
            <v>0</v>
          </cell>
          <cell r="O563">
            <v>2.395</v>
          </cell>
          <cell r="P563">
            <v>0.1</v>
          </cell>
          <cell r="Q563">
            <v>0.16400000000000006</v>
          </cell>
          <cell r="R563">
            <v>0.32000000000000017</v>
          </cell>
          <cell r="S563">
            <v>0</v>
          </cell>
          <cell r="T563">
            <v>0.57600000000000029</v>
          </cell>
          <cell r="U563">
            <v>0.28800000000000014</v>
          </cell>
          <cell r="V563">
            <v>0.28800000000000014</v>
          </cell>
          <cell r="W563">
            <v>0.28800000000000014</v>
          </cell>
          <cell r="X563">
            <v>0.28800000000000014</v>
          </cell>
        </row>
        <row r="564">
          <cell r="D564" t="str">
            <v>水系</v>
          </cell>
          <cell r="E564" t="str">
            <v>冷却</v>
          </cell>
          <cell r="F564">
            <v>0</v>
          </cell>
          <cell r="G564">
            <v>1204</v>
          </cell>
          <cell r="H564">
            <v>221</v>
          </cell>
          <cell r="I564">
            <v>525</v>
          </cell>
          <cell r="J564">
            <v>281</v>
          </cell>
          <cell r="K564">
            <v>568</v>
          </cell>
          <cell r="L564">
            <v>0</v>
          </cell>
          <cell r="M564">
            <v>417</v>
          </cell>
          <cell r="N564">
            <v>0</v>
          </cell>
          <cell r="O564">
            <v>2.4179999999999997</v>
          </cell>
          <cell r="P564">
            <v>0.1</v>
          </cell>
          <cell r="Q564">
            <v>0.16500000000000006</v>
          </cell>
          <cell r="R564">
            <v>0.32500000000000018</v>
          </cell>
          <cell r="S564">
            <v>0</v>
          </cell>
          <cell r="T564">
            <v>0.58500000000000041</v>
          </cell>
          <cell r="U564">
            <v>0.2925000000000002</v>
          </cell>
          <cell r="V564">
            <v>0.2925000000000002</v>
          </cell>
          <cell r="W564">
            <v>0.2925000000000002</v>
          </cell>
          <cell r="X564">
            <v>0.2925000000000002</v>
          </cell>
        </row>
        <row r="565">
          <cell r="D565" t="str">
            <v>水系</v>
          </cell>
          <cell r="E565" t="str">
            <v>冷却</v>
          </cell>
          <cell r="F565">
            <v>0</v>
          </cell>
          <cell r="G565">
            <v>1230</v>
          </cell>
          <cell r="H565">
            <v>225</v>
          </cell>
          <cell r="I565">
            <v>540</v>
          </cell>
          <cell r="J565">
            <v>288</v>
          </cell>
          <cell r="K565">
            <v>584</v>
          </cell>
          <cell r="L565">
            <v>0</v>
          </cell>
          <cell r="M565">
            <v>427</v>
          </cell>
          <cell r="N565">
            <v>0</v>
          </cell>
          <cell r="O565">
            <v>2.4409999999999998</v>
          </cell>
          <cell r="P565">
            <v>0.1</v>
          </cell>
          <cell r="Q565">
            <v>0.16600000000000006</v>
          </cell>
          <cell r="R565">
            <v>0.33000000000000018</v>
          </cell>
          <cell r="S565">
            <v>0</v>
          </cell>
          <cell r="T565">
            <v>0.59400000000000031</v>
          </cell>
          <cell r="U565">
            <v>0.29700000000000015</v>
          </cell>
          <cell r="V565">
            <v>0.29700000000000015</v>
          </cell>
          <cell r="W565">
            <v>0.29700000000000015</v>
          </cell>
          <cell r="X565">
            <v>0.29700000000000015</v>
          </cell>
        </row>
        <row r="566">
          <cell r="D566" t="str">
            <v>水系</v>
          </cell>
          <cell r="E566" t="str">
            <v>冷却</v>
          </cell>
          <cell r="F566">
            <v>0</v>
          </cell>
          <cell r="G566">
            <v>1258</v>
          </cell>
          <cell r="H566">
            <v>229</v>
          </cell>
          <cell r="I566">
            <v>555</v>
          </cell>
          <cell r="J566">
            <v>295</v>
          </cell>
          <cell r="K566">
            <v>600</v>
          </cell>
          <cell r="L566">
            <v>0</v>
          </cell>
          <cell r="M566">
            <v>437</v>
          </cell>
          <cell r="N566">
            <v>0</v>
          </cell>
          <cell r="O566">
            <v>2.464</v>
          </cell>
          <cell r="P566">
            <v>0.1</v>
          </cell>
          <cell r="Q566">
            <v>0.16700000000000007</v>
          </cell>
          <cell r="R566">
            <v>0.33500000000000019</v>
          </cell>
          <cell r="S566">
            <v>0</v>
          </cell>
          <cell r="T566">
            <v>0.60300000000000042</v>
          </cell>
          <cell r="U566">
            <v>0.30150000000000021</v>
          </cell>
          <cell r="V566">
            <v>0.30150000000000021</v>
          </cell>
          <cell r="W566">
            <v>0.30150000000000021</v>
          </cell>
          <cell r="X566">
            <v>0.30150000000000021</v>
          </cell>
        </row>
        <row r="567">
          <cell r="D567" t="str">
            <v>水系</v>
          </cell>
          <cell r="E567" t="str">
            <v>冷却</v>
          </cell>
          <cell r="F567">
            <v>0</v>
          </cell>
          <cell r="G567">
            <v>1286</v>
          </cell>
          <cell r="H567">
            <v>233</v>
          </cell>
          <cell r="I567">
            <v>570</v>
          </cell>
          <cell r="J567">
            <v>302</v>
          </cell>
          <cell r="K567">
            <v>616</v>
          </cell>
          <cell r="L567">
            <v>0</v>
          </cell>
          <cell r="M567">
            <v>447</v>
          </cell>
          <cell r="N567">
            <v>0</v>
          </cell>
          <cell r="O567">
            <v>2.4870000000000001</v>
          </cell>
          <cell r="P567">
            <v>0.1</v>
          </cell>
          <cell r="Q567">
            <v>0.16800000000000007</v>
          </cell>
          <cell r="R567">
            <v>0.34000000000000019</v>
          </cell>
          <cell r="S567">
            <v>0</v>
          </cell>
          <cell r="T567">
            <v>0.61200000000000032</v>
          </cell>
          <cell r="U567">
            <v>0.30600000000000016</v>
          </cell>
          <cell r="V567">
            <v>0.30600000000000016</v>
          </cell>
          <cell r="W567">
            <v>0.30600000000000016</v>
          </cell>
          <cell r="X567">
            <v>0.30600000000000016</v>
          </cell>
        </row>
        <row r="568">
          <cell r="D568" t="str">
            <v>水系</v>
          </cell>
          <cell r="E568" t="str">
            <v>冷却</v>
          </cell>
          <cell r="F568">
            <v>0</v>
          </cell>
          <cell r="G568">
            <v>1315</v>
          </cell>
          <cell r="H568">
            <v>237</v>
          </cell>
          <cell r="I568">
            <v>585</v>
          </cell>
          <cell r="J568">
            <v>309</v>
          </cell>
          <cell r="K568">
            <v>632</v>
          </cell>
          <cell r="L568">
            <v>0</v>
          </cell>
          <cell r="M568">
            <v>457</v>
          </cell>
          <cell r="N568">
            <v>0</v>
          </cell>
          <cell r="O568">
            <v>2.5100000000000002</v>
          </cell>
          <cell r="P568">
            <v>0.1</v>
          </cell>
          <cell r="Q568">
            <v>0.16900000000000007</v>
          </cell>
          <cell r="R568">
            <v>0.3450000000000002</v>
          </cell>
          <cell r="S568">
            <v>0</v>
          </cell>
          <cell r="T568">
            <v>0.62100000000000044</v>
          </cell>
          <cell r="U568">
            <v>0.31050000000000022</v>
          </cell>
          <cell r="V568">
            <v>0.31050000000000022</v>
          </cell>
          <cell r="W568">
            <v>0.31050000000000022</v>
          </cell>
          <cell r="X568">
            <v>0.31050000000000022</v>
          </cell>
        </row>
        <row r="569">
          <cell r="D569" t="str">
            <v>水系</v>
          </cell>
          <cell r="E569" t="str">
            <v>冷却</v>
          </cell>
          <cell r="F569">
            <v>0</v>
          </cell>
          <cell r="G569">
            <v>1343</v>
          </cell>
          <cell r="H569">
            <v>241</v>
          </cell>
          <cell r="I569">
            <v>602</v>
          </cell>
          <cell r="J569">
            <v>316</v>
          </cell>
          <cell r="K569">
            <v>650</v>
          </cell>
          <cell r="L569">
            <v>0</v>
          </cell>
          <cell r="M569">
            <v>467</v>
          </cell>
          <cell r="N569">
            <v>0</v>
          </cell>
          <cell r="O569">
            <v>2.5329999999999999</v>
          </cell>
          <cell r="P569">
            <v>0.1</v>
          </cell>
          <cell r="Q569">
            <v>0.17000000000000007</v>
          </cell>
          <cell r="R569">
            <v>0.3500000000000002</v>
          </cell>
          <cell r="S569">
            <v>0</v>
          </cell>
          <cell r="T569">
            <v>0.63000000000000034</v>
          </cell>
          <cell r="U569">
            <v>0.31500000000000017</v>
          </cell>
          <cell r="V569">
            <v>0.31500000000000017</v>
          </cell>
          <cell r="W569">
            <v>0.31500000000000017</v>
          </cell>
          <cell r="X569">
            <v>0.31500000000000017</v>
          </cell>
        </row>
        <row r="570">
          <cell r="D570" t="str">
            <v>水系</v>
          </cell>
          <cell r="E570" t="str">
            <v>冷却</v>
          </cell>
          <cell r="F570">
            <v>0</v>
          </cell>
          <cell r="G570">
            <v>1371</v>
          </cell>
          <cell r="H570">
            <v>245</v>
          </cell>
          <cell r="I570">
            <v>618</v>
          </cell>
          <cell r="J570">
            <v>323</v>
          </cell>
          <cell r="K570">
            <v>666</v>
          </cell>
          <cell r="L570">
            <v>0</v>
          </cell>
          <cell r="M570">
            <v>477</v>
          </cell>
          <cell r="N570">
            <v>0</v>
          </cell>
          <cell r="O570">
            <v>2.556</v>
          </cell>
          <cell r="P570">
            <v>0.1</v>
          </cell>
          <cell r="Q570">
            <v>0.17100000000000007</v>
          </cell>
          <cell r="R570">
            <v>0.3550000000000002</v>
          </cell>
          <cell r="S570">
            <v>0</v>
          </cell>
          <cell r="T570">
            <v>0.63900000000000046</v>
          </cell>
          <cell r="U570">
            <v>0.31950000000000023</v>
          </cell>
          <cell r="V570">
            <v>0.31950000000000023</v>
          </cell>
          <cell r="W570">
            <v>0.31950000000000023</v>
          </cell>
          <cell r="X570">
            <v>0.31950000000000023</v>
          </cell>
        </row>
        <row r="571">
          <cell r="D571" t="str">
            <v>水系</v>
          </cell>
          <cell r="E571" t="str">
            <v>冷却</v>
          </cell>
          <cell r="F571">
            <v>0</v>
          </cell>
          <cell r="G571">
            <v>1399</v>
          </cell>
          <cell r="H571">
            <v>249</v>
          </cell>
          <cell r="I571">
            <v>633</v>
          </cell>
          <cell r="J571">
            <v>330</v>
          </cell>
          <cell r="K571">
            <v>684</v>
          </cell>
          <cell r="L571">
            <v>0</v>
          </cell>
          <cell r="M571">
            <v>487</v>
          </cell>
          <cell r="N571">
            <v>0</v>
          </cell>
          <cell r="O571">
            <v>2.5789999999999997</v>
          </cell>
          <cell r="P571">
            <v>0.1</v>
          </cell>
          <cell r="Q571">
            <v>0.17200000000000007</v>
          </cell>
          <cell r="R571">
            <v>0.36000000000000021</v>
          </cell>
          <cell r="S571">
            <v>0</v>
          </cell>
          <cell r="T571">
            <v>0.64800000000000035</v>
          </cell>
          <cell r="U571">
            <v>0.32400000000000018</v>
          </cell>
          <cell r="V571">
            <v>0.32400000000000018</v>
          </cell>
          <cell r="W571">
            <v>0.32400000000000018</v>
          </cell>
          <cell r="X571">
            <v>0.32400000000000018</v>
          </cell>
        </row>
        <row r="572">
          <cell r="D572" t="str">
            <v>水系</v>
          </cell>
          <cell r="E572" t="str">
            <v>冷却</v>
          </cell>
          <cell r="F572">
            <v>0</v>
          </cell>
          <cell r="G572">
            <v>1428</v>
          </cell>
          <cell r="H572">
            <v>254</v>
          </cell>
          <cell r="I572">
            <v>649</v>
          </cell>
          <cell r="J572">
            <v>337</v>
          </cell>
          <cell r="K572">
            <v>701</v>
          </cell>
          <cell r="L572">
            <v>0</v>
          </cell>
          <cell r="M572">
            <v>497</v>
          </cell>
          <cell r="N572">
            <v>0</v>
          </cell>
          <cell r="O572">
            <v>2.6019999999999999</v>
          </cell>
          <cell r="P572">
            <v>0.1</v>
          </cell>
          <cell r="Q572">
            <v>0.17300000000000007</v>
          </cell>
          <cell r="R572">
            <v>0.36500000000000021</v>
          </cell>
          <cell r="S572">
            <v>0</v>
          </cell>
          <cell r="T572">
            <v>0.65700000000000047</v>
          </cell>
          <cell r="U572">
            <v>0.32850000000000024</v>
          </cell>
          <cell r="V572">
            <v>0.32850000000000024</v>
          </cell>
          <cell r="W572">
            <v>0.32850000000000024</v>
          </cell>
          <cell r="X572">
            <v>0.32850000000000024</v>
          </cell>
        </row>
        <row r="573">
          <cell r="D573" t="str">
            <v>水系</v>
          </cell>
          <cell r="E573" t="str">
            <v>冷却</v>
          </cell>
          <cell r="F573">
            <v>0</v>
          </cell>
          <cell r="G573">
            <v>1456</v>
          </cell>
          <cell r="H573">
            <v>259</v>
          </cell>
          <cell r="I573">
            <v>666</v>
          </cell>
          <cell r="J573">
            <v>345</v>
          </cell>
          <cell r="K573">
            <v>720</v>
          </cell>
          <cell r="L573">
            <v>0</v>
          </cell>
          <cell r="M573">
            <v>507</v>
          </cell>
          <cell r="N573">
            <v>0</v>
          </cell>
          <cell r="O573">
            <v>2.625</v>
          </cell>
          <cell r="P573">
            <v>0.1</v>
          </cell>
          <cell r="Q573">
            <v>0.17400000000000007</v>
          </cell>
          <cell r="R573">
            <v>0.37000000000000022</v>
          </cell>
          <cell r="S573">
            <v>0</v>
          </cell>
          <cell r="T573">
            <v>0.66600000000000037</v>
          </cell>
          <cell r="U573">
            <v>0.33300000000000018</v>
          </cell>
          <cell r="V573">
            <v>0.33300000000000018</v>
          </cell>
          <cell r="W573">
            <v>0.33300000000000018</v>
          </cell>
          <cell r="X573">
            <v>0.33300000000000018</v>
          </cell>
        </row>
        <row r="574">
          <cell r="D574" t="str">
            <v>水系</v>
          </cell>
          <cell r="E574" t="str">
            <v>冷却</v>
          </cell>
          <cell r="F574">
            <v>0</v>
          </cell>
          <cell r="G574">
            <v>1484</v>
          </cell>
          <cell r="H574">
            <v>264</v>
          </cell>
          <cell r="I574">
            <v>684</v>
          </cell>
          <cell r="J574">
            <v>352</v>
          </cell>
          <cell r="K574">
            <v>739</v>
          </cell>
          <cell r="L574">
            <v>0</v>
          </cell>
          <cell r="M574">
            <v>517</v>
          </cell>
          <cell r="N574">
            <v>0</v>
          </cell>
          <cell r="O574">
            <v>2.6479999999999997</v>
          </cell>
          <cell r="P574">
            <v>0.1</v>
          </cell>
          <cell r="Q574">
            <v>0.17500000000000007</v>
          </cell>
          <cell r="R574">
            <v>0.37500000000000022</v>
          </cell>
          <cell r="S574">
            <v>0</v>
          </cell>
          <cell r="T574">
            <v>0.67500000000000049</v>
          </cell>
          <cell r="U574">
            <v>0.33750000000000024</v>
          </cell>
          <cell r="V574">
            <v>0.33750000000000024</v>
          </cell>
          <cell r="W574">
            <v>0.33750000000000024</v>
          </cell>
          <cell r="X574">
            <v>0.33750000000000024</v>
          </cell>
        </row>
        <row r="575">
          <cell r="D575" t="str">
            <v>水系</v>
          </cell>
          <cell r="E575" t="str">
            <v>冷却</v>
          </cell>
          <cell r="F575">
            <v>0</v>
          </cell>
          <cell r="G575">
            <v>1514</v>
          </cell>
          <cell r="H575">
            <v>269</v>
          </cell>
          <cell r="I575">
            <v>702</v>
          </cell>
          <cell r="J575">
            <v>360</v>
          </cell>
          <cell r="K575">
            <v>757</v>
          </cell>
          <cell r="L575">
            <v>0</v>
          </cell>
          <cell r="M575">
            <v>527</v>
          </cell>
          <cell r="N575">
            <v>0</v>
          </cell>
          <cell r="O575">
            <v>2.6709999999999998</v>
          </cell>
          <cell r="P575">
            <v>0.1</v>
          </cell>
          <cell r="Q575">
            <v>0.17600000000000007</v>
          </cell>
          <cell r="R575">
            <v>0.38000000000000023</v>
          </cell>
          <cell r="S575">
            <v>0</v>
          </cell>
          <cell r="T575">
            <v>0.68400000000000039</v>
          </cell>
          <cell r="U575">
            <v>0.34200000000000019</v>
          </cell>
          <cell r="V575">
            <v>0.34200000000000019</v>
          </cell>
          <cell r="W575">
            <v>0.34200000000000019</v>
          </cell>
          <cell r="X575">
            <v>0.34200000000000019</v>
          </cell>
        </row>
        <row r="576">
          <cell r="D576" t="str">
            <v>水系</v>
          </cell>
          <cell r="E576" t="str">
            <v>冷却</v>
          </cell>
          <cell r="F576">
            <v>0</v>
          </cell>
          <cell r="G576">
            <v>1543</v>
          </cell>
          <cell r="H576">
            <v>274</v>
          </cell>
          <cell r="I576">
            <v>719</v>
          </cell>
          <cell r="J576">
            <v>367</v>
          </cell>
          <cell r="K576">
            <v>776</v>
          </cell>
          <cell r="L576">
            <v>0</v>
          </cell>
          <cell r="M576">
            <v>538</v>
          </cell>
          <cell r="N576">
            <v>0</v>
          </cell>
          <cell r="O576">
            <v>2.694</v>
          </cell>
          <cell r="P576">
            <v>0.1</v>
          </cell>
          <cell r="Q576">
            <v>0.17700000000000007</v>
          </cell>
          <cell r="R576">
            <v>0.38500000000000023</v>
          </cell>
          <cell r="S576">
            <v>0</v>
          </cell>
          <cell r="T576">
            <v>0.6930000000000005</v>
          </cell>
          <cell r="U576">
            <v>0.34650000000000025</v>
          </cell>
          <cell r="V576">
            <v>0.34650000000000025</v>
          </cell>
          <cell r="W576">
            <v>0.34650000000000025</v>
          </cell>
          <cell r="X576">
            <v>0.34650000000000025</v>
          </cell>
        </row>
        <row r="577">
          <cell r="D577" t="str">
            <v>水系</v>
          </cell>
          <cell r="E577" t="str">
            <v>冷却</v>
          </cell>
          <cell r="F577">
            <v>0</v>
          </cell>
          <cell r="G577">
            <v>1572</v>
          </cell>
          <cell r="H577">
            <v>279</v>
          </cell>
          <cell r="I577">
            <v>737</v>
          </cell>
          <cell r="J577">
            <v>375</v>
          </cell>
          <cell r="K577">
            <v>796</v>
          </cell>
          <cell r="L577">
            <v>0</v>
          </cell>
          <cell r="M577">
            <v>549</v>
          </cell>
          <cell r="N577">
            <v>0</v>
          </cell>
          <cell r="O577">
            <v>2.7170000000000001</v>
          </cell>
          <cell r="P577">
            <v>0.1</v>
          </cell>
          <cell r="Q577">
            <v>0.17800000000000007</v>
          </cell>
          <cell r="R577">
            <v>0.39000000000000024</v>
          </cell>
          <cell r="S577">
            <v>0</v>
          </cell>
          <cell r="T577">
            <v>0.7020000000000004</v>
          </cell>
          <cell r="U577">
            <v>0.3510000000000002</v>
          </cell>
          <cell r="V577">
            <v>0.3510000000000002</v>
          </cell>
          <cell r="W577">
            <v>0.3510000000000002</v>
          </cell>
          <cell r="X577">
            <v>0.3510000000000002</v>
          </cell>
        </row>
        <row r="578">
          <cell r="D578" t="str">
            <v>水系</v>
          </cell>
          <cell r="E578" t="str">
            <v>冷却</v>
          </cell>
          <cell r="F578">
            <v>0</v>
          </cell>
          <cell r="G578">
            <v>1602</v>
          </cell>
          <cell r="H578">
            <v>284</v>
          </cell>
          <cell r="I578">
            <v>755</v>
          </cell>
          <cell r="J578">
            <v>382</v>
          </cell>
          <cell r="K578">
            <v>815</v>
          </cell>
          <cell r="L578">
            <v>0</v>
          </cell>
          <cell r="M578">
            <v>560</v>
          </cell>
          <cell r="N578">
            <v>0</v>
          </cell>
          <cell r="O578">
            <v>2.74</v>
          </cell>
          <cell r="P578">
            <v>0.1</v>
          </cell>
          <cell r="Q578">
            <v>0.17900000000000008</v>
          </cell>
          <cell r="R578">
            <v>0.39500000000000024</v>
          </cell>
          <cell r="S578">
            <v>0</v>
          </cell>
          <cell r="T578">
            <v>0.71100000000000052</v>
          </cell>
          <cell r="U578">
            <v>0.35550000000000026</v>
          </cell>
          <cell r="V578">
            <v>0.35550000000000026</v>
          </cell>
          <cell r="W578">
            <v>0.35550000000000026</v>
          </cell>
          <cell r="X578">
            <v>0.35550000000000026</v>
          </cell>
        </row>
        <row r="579">
          <cell r="D579" t="str">
            <v>水系</v>
          </cell>
          <cell r="E579" t="str">
            <v>冷却</v>
          </cell>
          <cell r="F579">
            <v>0</v>
          </cell>
          <cell r="G579">
            <v>1630</v>
          </cell>
          <cell r="H579">
            <v>289</v>
          </cell>
          <cell r="I579">
            <v>774</v>
          </cell>
          <cell r="J579">
            <v>390</v>
          </cell>
          <cell r="K579">
            <v>834</v>
          </cell>
          <cell r="L579">
            <v>0</v>
          </cell>
          <cell r="M579">
            <v>571</v>
          </cell>
          <cell r="N579">
            <v>0</v>
          </cell>
          <cell r="O579">
            <v>2.7629999999999999</v>
          </cell>
          <cell r="P579">
            <v>0.1</v>
          </cell>
          <cell r="Q579">
            <v>0.18000000000000008</v>
          </cell>
          <cell r="R579">
            <v>0.40000000000000024</v>
          </cell>
          <cell r="S579">
            <v>0</v>
          </cell>
          <cell r="T579">
            <v>0.72000000000000042</v>
          </cell>
          <cell r="U579">
            <v>0.36000000000000021</v>
          </cell>
          <cell r="V579">
            <v>0.36000000000000021</v>
          </cell>
          <cell r="W579">
            <v>0.36000000000000021</v>
          </cell>
          <cell r="X579">
            <v>0.36000000000000021</v>
          </cell>
        </row>
        <row r="580">
          <cell r="D580" t="str">
            <v>水系</v>
          </cell>
          <cell r="E580" t="str">
            <v>冷却</v>
          </cell>
          <cell r="F580">
            <v>0</v>
          </cell>
          <cell r="G580">
            <v>1659</v>
          </cell>
          <cell r="H580">
            <v>294</v>
          </cell>
          <cell r="I580">
            <v>792</v>
          </cell>
          <cell r="J580">
            <v>397</v>
          </cell>
          <cell r="K580">
            <v>855</v>
          </cell>
          <cell r="L580">
            <v>0</v>
          </cell>
          <cell r="M580">
            <v>582</v>
          </cell>
          <cell r="N580">
            <v>0</v>
          </cell>
          <cell r="O580">
            <v>2.786</v>
          </cell>
          <cell r="P580">
            <v>0.1</v>
          </cell>
          <cell r="Q580">
            <v>0.18100000000000008</v>
          </cell>
          <cell r="R580">
            <v>0.40500000000000025</v>
          </cell>
          <cell r="S580">
            <v>0</v>
          </cell>
          <cell r="T580">
            <v>0.72900000000000054</v>
          </cell>
          <cell r="U580">
            <v>0.36450000000000027</v>
          </cell>
          <cell r="V580">
            <v>0.36450000000000027</v>
          </cell>
          <cell r="W580">
            <v>0.36450000000000027</v>
          </cell>
          <cell r="X580">
            <v>0.36450000000000027</v>
          </cell>
        </row>
        <row r="581">
          <cell r="D581" t="str">
            <v>水系</v>
          </cell>
          <cell r="E581" t="str">
            <v>冷却</v>
          </cell>
          <cell r="F581">
            <v>0</v>
          </cell>
          <cell r="G581">
            <v>1688</v>
          </cell>
          <cell r="H581">
            <v>299</v>
          </cell>
          <cell r="I581">
            <v>811</v>
          </cell>
          <cell r="J581">
            <v>405</v>
          </cell>
          <cell r="K581">
            <v>876</v>
          </cell>
          <cell r="L581">
            <v>0</v>
          </cell>
          <cell r="M581">
            <v>593</v>
          </cell>
          <cell r="N581">
            <v>0</v>
          </cell>
          <cell r="O581">
            <v>2.8089999999999997</v>
          </cell>
          <cell r="P581">
            <v>0.1</v>
          </cell>
          <cell r="Q581">
            <v>0.18200000000000008</v>
          </cell>
          <cell r="R581">
            <v>0.41000000000000025</v>
          </cell>
          <cell r="S581">
            <v>0</v>
          </cell>
          <cell r="T581">
            <v>0.73800000000000043</v>
          </cell>
          <cell r="U581">
            <v>0.36900000000000022</v>
          </cell>
          <cell r="V581">
            <v>0.36900000000000022</v>
          </cell>
          <cell r="W581">
            <v>0.36900000000000022</v>
          </cell>
          <cell r="X581">
            <v>0.36900000000000022</v>
          </cell>
        </row>
        <row r="582">
          <cell r="D582" t="str">
            <v>水系</v>
          </cell>
          <cell r="E582" t="str">
            <v>冷却</v>
          </cell>
          <cell r="F582">
            <v>0</v>
          </cell>
          <cell r="G582">
            <v>1717</v>
          </cell>
          <cell r="H582">
            <v>304</v>
          </cell>
          <cell r="I582">
            <v>831</v>
          </cell>
          <cell r="J582">
            <v>413</v>
          </cell>
          <cell r="K582">
            <v>897</v>
          </cell>
          <cell r="L582">
            <v>0</v>
          </cell>
          <cell r="M582">
            <v>604</v>
          </cell>
          <cell r="N582">
            <v>0</v>
          </cell>
          <cell r="O582">
            <v>2.8319999999999999</v>
          </cell>
          <cell r="P582">
            <v>0.1</v>
          </cell>
          <cell r="Q582">
            <v>0.18300000000000008</v>
          </cell>
          <cell r="R582">
            <v>0.41500000000000026</v>
          </cell>
          <cell r="S582">
            <v>0</v>
          </cell>
          <cell r="T582">
            <v>0.74700000000000055</v>
          </cell>
          <cell r="U582">
            <v>0.37350000000000028</v>
          </cell>
          <cell r="V582">
            <v>0.37350000000000028</v>
          </cell>
          <cell r="W582">
            <v>0.37350000000000028</v>
          </cell>
          <cell r="X582">
            <v>0.37350000000000028</v>
          </cell>
        </row>
        <row r="583">
          <cell r="D583" t="str">
            <v>水系</v>
          </cell>
          <cell r="E583" t="str">
            <v>冷却</v>
          </cell>
          <cell r="F583">
            <v>0</v>
          </cell>
          <cell r="G583">
            <v>1748</v>
          </cell>
          <cell r="H583">
            <v>309</v>
          </cell>
          <cell r="I583">
            <v>851</v>
          </cell>
          <cell r="J583">
            <v>421</v>
          </cell>
          <cell r="K583">
            <v>918</v>
          </cell>
          <cell r="L583">
            <v>0</v>
          </cell>
          <cell r="M583">
            <v>615</v>
          </cell>
          <cell r="N583">
            <v>0</v>
          </cell>
          <cell r="O583">
            <v>2.8549999999999995</v>
          </cell>
          <cell r="P583">
            <v>0.1</v>
          </cell>
          <cell r="Q583">
            <v>0.18400000000000008</v>
          </cell>
          <cell r="R583">
            <v>0.42000000000000026</v>
          </cell>
          <cell r="S583">
            <v>0</v>
          </cell>
          <cell r="T583">
            <v>0.75600000000000045</v>
          </cell>
          <cell r="U583">
            <v>0.37800000000000022</v>
          </cell>
          <cell r="V583">
            <v>0.37800000000000022</v>
          </cell>
          <cell r="W583">
            <v>0.37800000000000022</v>
          </cell>
          <cell r="X583">
            <v>0.37800000000000022</v>
          </cell>
        </row>
        <row r="584">
          <cell r="D584" t="str">
            <v>水系</v>
          </cell>
          <cell r="E584" t="str">
            <v>冷却</v>
          </cell>
          <cell r="F584">
            <v>0</v>
          </cell>
          <cell r="G584">
            <v>1778</v>
          </cell>
          <cell r="H584">
            <v>314</v>
          </cell>
          <cell r="I584">
            <v>871</v>
          </cell>
          <cell r="J584">
            <v>429</v>
          </cell>
          <cell r="K584">
            <v>940</v>
          </cell>
          <cell r="L584">
            <v>0</v>
          </cell>
          <cell r="M584">
            <v>626</v>
          </cell>
          <cell r="N584">
            <v>0</v>
          </cell>
          <cell r="O584">
            <v>2.8779999999999997</v>
          </cell>
          <cell r="P584">
            <v>0.1</v>
          </cell>
          <cell r="Q584">
            <v>0.18500000000000008</v>
          </cell>
          <cell r="R584">
            <v>0.42500000000000027</v>
          </cell>
          <cell r="S584">
            <v>0</v>
          </cell>
          <cell r="T584">
            <v>0.76500000000000057</v>
          </cell>
          <cell r="U584">
            <v>0.38250000000000028</v>
          </cell>
          <cell r="V584">
            <v>0.38250000000000028</v>
          </cell>
          <cell r="W584">
            <v>0.38250000000000028</v>
          </cell>
          <cell r="X584">
            <v>0.38250000000000028</v>
          </cell>
        </row>
        <row r="585">
          <cell r="D585" t="str">
            <v>水系</v>
          </cell>
          <cell r="E585" t="str">
            <v>冷却</v>
          </cell>
          <cell r="F585">
            <v>0</v>
          </cell>
          <cell r="G585">
            <v>1807</v>
          </cell>
          <cell r="H585">
            <v>319</v>
          </cell>
          <cell r="I585">
            <v>891</v>
          </cell>
          <cell r="J585">
            <v>437</v>
          </cell>
          <cell r="K585">
            <v>963</v>
          </cell>
          <cell r="L585">
            <v>0</v>
          </cell>
          <cell r="M585">
            <v>637</v>
          </cell>
          <cell r="N585">
            <v>0</v>
          </cell>
          <cell r="O585">
            <v>2.9009999999999998</v>
          </cell>
          <cell r="P585">
            <v>0.1</v>
          </cell>
          <cell r="Q585">
            <v>0.18600000000000008</v>
          </cell>
          <cell r="R585">
            <v>0.43000000000000027</v>
          </cell>
          <cell r="S585">
            <v>0</v>
          </cell>
          <cell r="T585">
            <v>0.77400000000000047</v>
          </cell>
          <cell r="U585">
            <v>0.38700000000000023</v>
          </cell>
          <cell r="V585">
            <v>0.38700000000000023</v>
          </cell>
          <cell r="W585">
            <v>0.38700000000000023</v>
          </cell>
          <cell r="X585">
            <v>0.38700000000000023</v>
          </cell>
        </row>
        <row r="586">
          <cell r="D586" t="str">
            <v>水系</v>
          </cell>
          <cell r="E586" t="str">
            <v>冷却</v>
          </cell>
          <cell r="F586">
            <v>0</v>
          </cell>
          <cell r="G586">
            <v>1837</v>
          </cell>
          <cell r="H586">
            <v>324</v>
          </cell>
          <cell r="I586">
            <v>912</v>
          </cell>
          <cell r="J586">
            <v>445</v>
          </cell>
          <cell r="K586">
            <v>986</v>
          </cell>
          <cell r="L586">
            <v>0</v>
          </cell>
          <cell r="M586">
            <v>648</v>
          </cell>
          <cell r="N586">
            <v>0</v>
          </cell>
          <cell r="O586">
            <v>2.9239999999999995</v>
          </cell>
          <cell r="P586">
            <v>0.1</v>
          </cell>
          <cell r="Q586">
            <v>0.18700000000000008</v>
          </cell>
          <cell r="R586">
            <v>0.43500000000000028</v>
          </cell>
          <cell r="S586">
            <v>0</v>
          </cell>
          <cell r="T586">
            <v>0.78300000000000058</v>
          </cell>
          <cell r="U586">
            <v>0.39150000000000029</v>
          </cell>
          <cell r="V586">
            <v>0.39150000000000029</v>
          </cell>
          <cell r="W586">
            <v>0.39150000000000029</v>
          </cell>
          <cell r="X586">
            <v>0.39150000000000029</v>
          </cell>
        </row>
        <row r="587">
          <cell r="D587" t="str">
            <v>水系</v>
          </cell>
          <cell r="E587" t="str">
            <v>冷却</v>
          </cell>
          <cell r="F587">
            <v>0</v>
          </cell>
          <cell r="G587">
            <v>1867</v>
          </cell>
          <cell r="H587">
            <v>329</v>
          </cell>
          <cell r="I587">
            <v>934</v>
          </cell>
          <cell r="J587">
            <v>453</v>
          </cell>
          <cell r="K587">
            <v>1009</v>
          </cell>
          <cell r="L587">
            <v>0</v>
          </cell>
          <cell r="M587">
            <v>659</v>
          </cell>
          <cell r="N587">
            <v>0</v>
          </cell>
          <cell r="O587">
            <v>2.9469999999999996</v>
          </cell>
          <cell r="P587">
            <v>0.1</v>
          </cell>
          <cell r="Q587">
            <v>0.18800000000000008</v>
          </cell>
          <cell r="R587">
            <v>0.44000000000000028</v>
          </cell>
          <cell r="S587">
            <v>0</v>
          </cell>
          <cell r="T587">
            <v>0.79200000000000048</v>
          </cell>
          <cell r="U587">
            <v>0.39600000000000024</v>
          </cell>
          <cell r="V587">
            <v>0.39600000000000024</v>
          </cell>
          <cell r="W587">
            <v>0.39600000000000024</v>
          </cell>
          <cell r="X587">
            <v>0.39600000000000024</v>
          </cell>
        </row>
        <row r="588">
          <cell r="D588" t="str">
            <v>水系</v>
          </cell>
          <cell r="E588" t="str">
            <v>冷却</v>
          </cell>
          <cell r="F588">
            <v>0</v>
          </cell>
          <cell r="G588">
            <v>1896</v>
          </cell>
          <cell r="H588">
            <v>334</v>
          </cell>
          <cell r="I588">
            <v>955</v>
          </cell>
          <cell r="J588">
            <v>461</v>
          </cell>
          <cell r="K588">
            <v>1032</v>
          </cell>
          <cell r="L588">
            <v>0</v>
          </cell>
          <cell r="M588">
            <v>670</v>
          </cell>
          <cell r="N588">
            <v>0</v>
          </cell>
          <cell r="O588">
            <v>2.9699999999999998</v>
          </cell>
          <cell r="P588">
            <v>0.1</v>
          </cell>
          <cell r="Q588">
            <v>0.18900000000000008</v>
          </cell>
          <cell r="R588">
            <v>0.44500000000000028</v>
          </cell>
          <cell r="S588">
            <v>0</v>
          </cell>
          <cell r="T588">
            <v>0.8010000000000006</v>
          </cell>
          <cell r="U588">
            <v>0.4005000000000003</v>
          </cell>
          <cell r="V588">
            <v>0.4005000000000003</v>
          </cell>
          <cell r="W588">
            <v>0.4005000000000003</v>
          </cell>
          <cell r="X588">
            <v>0.4005000000000003</v>
          </cell>
        </row>
        <row r="589">
          <cell r="D589" t="str">
            <v>水系</v>
          </cell>
          <cell r="E589" t="str">
            <v>冷却</v>
          </cell>
          <cell r="F589">
            <v>0</v>
          </cell>
          <cell r="G589">
            <v>1926</v>
          </cell>
          <cell r="H589">
            <v>339</v>
          </cell>
          <cell r="I589">
            <v>977</v>
          </cell>
          <cell r="J589">
            <v>469</v>
          </cell>
          <cell r="K589">
            <v>1057</v>
          </cell>
          <cell r="L589">
            <v>0</v>
          </cell>
          <cell r="M589">
            <v>681</v>
          </cell>
          <cell r="N589">
            <v>0</v>
          </cell>
          <cell r="O589">
            <v>2.9929999999999999</v>
          </cell>
          <cell r="P589">
            <v>0.1</v>
          </cell>
          <cell r="Q589">
            <v>0.19000000000000009</v>
          </cell>
          <cell r="R589">
            <v>0.45000000000000029</v>
          </cell>
          <cell r="S589">
            <v>0</v>
          </cell>
          <cell r="T589">
            <v>0.8100000000000005</v>
          </cell>
          <cell r="U589">
            <v>0.40500000000000025</v>
          </cell>
          <cell r="V589">
            <v>0.40500000000000025</v>
          </cell>
          <cell r="W589">
            <v>0.40500000000000025</v>
          </cell>
          <cell r="X589">
            <v>0.40500000000000025</v>
          </cell>
        </row>
        <row r="590">
          <cell r="D590" t="str">
            <v>水系</v>
          </cell>
          <cell r="E590" t="str">
            <v>冷却</v>
          </cell>
          <cell r="F590">
            <v>0</v>
          </cell>
          <cell r="G590">
            <v>1956</v>
          </cell>
          <cell r="H590">
            <v>344</v>
          </cell>
          <cell r="I590">
            <v>999</v>
          </cell>
          <cell r="J590">
            <v>477</v>
          </cell>
          <cell r="K590">
            <v>1081</v>
          </cell>
          <cell r="L590">
            <v>0</v>
          </cell>
          <cell r="M590">
            <v>692</v>
          </cell>
          <cell r="N590">
            <v>0</v>
          </cell>
          <cell r="O590">
            <v>3.016</v>
          </cell>
          <cell r="P590">
            <v>0.1</v>
          </cell>
          <cell r="Q590">
            <v>0.19100000000000009</v>
          </cell>
          <cell r="R590">
            <v>0.45500000000000029</v>
          </cell>
          <cell r="S590">
            <v>0</v>
          </cell>
          <cell r="T590">
            <v>0.81900000000000062</v>
          </cell>
          <cell r="U590">
            <v>0.40950000000000031</v>
          </cell>
          <cell r="V590">
            <v>0.40950000000000031</v>
          </cell>
          <cell r="W590">
            <v>0.40950000000000031</v>
          </cell>
          <cell r="X590">
            <v>0.40950000000000031</v>
          </cell>
        </row>
        <row r="591">
          <cell r="D591" t="str">
            <v>水系</v>
          </cell>
          <cell r="E591" t="str">
            <v>冷却</v>
          </cell>
          <cell r="F591">
            <v>0</v>
          </cell>
          <cell r="G591">
            <v>1986</v>
          </cell>
          <cell r="H591">
            <v>349</v>
          </cell>
          <cell r="I591">
            <v>1023</v>
          </cell>
          <cell r="J591">
            <v>486</v>
          </cell>
          <cell r="K591">
            <v>1105</v>
          </cell>
          <cell r="L591">
            <v>0</v>
          </cell>
          <cell r="M591">
            <v>704</v>
          </cell>
          <cell r="N591">
            <v>0</v>
          </cell>
          <cell r="O591">
            <v>3.0389999999999997</v>
          </cell>
          <cell r="P591">
            <v>0.1</v>
          </cell>
          <cell r="Q591">
            <v>0.19200000000000009</v>
          </cell>
          <cell r="R591">
            <v>0.4600000000000003</v>
          </cell>
          <cell r="S591">
            <v>0</v>
          </cell>
          <cell r="T591">
            <v>0.82800000000000051</v>
          </cell>
          <cell r="U591">
            <v>0.41400000000000026</v>
          </cell>
          <cell r="V591">
            <v>0.41400000000000026</v>
          </cell>
          <cell r="W591">
            <v>0.41400000000000026</v>
          </cell>
          <cell r="X591">
            <v>0.41400000000000026</v>
          </cell>
        </row>
        <row r="592">
          <cell r="D592" t="str">
            <v>水系</v>
          </cell>
          <cell r="E592" t="str">
            <v>冷却</v>
          </cell>
          <cell r="F592">
            <v>0</v>
          </cell>
          <cell r="G592">
            <v>2017</v>
          </cell>
          <cell r="H592">
            <v>354</v>
          </cell>
          <cell r="I592">
            <v>1045</v>
          </cell>
          <cell r="J592">
            <v>494</v>
          </cell>
          <cell r="K592">
            <v>1130</v>
          </cell>
          <cell r="L592">
            <v>0</v>
          </cell>
          <cell r="M592">
            <v>716</v>
          </cell>
          <cell r="N592">
            <v>0</v>
          </cell>
          <cell r="O592">
            <v>3.0619999999999998</v>
          </cell>
          <cell r="P592">
            <v>0.1</v>
          </cell>
          <cell r="Q592">
            <v>0.19300000000000009</v>
          </cell>
          <cell r="R592">
            <v>0.4650000000000003</v>
          </cell>
          <cell r="S592">
            <v>0</v>
          </cell>
          <cell r="T592">
            <v>0.83700000000000063</v>
          </cell>
          <cell r="U592">
            <v>0.41850000000000032</v>
          </cell>
          <cell r="V592">
            <v>0.41850000000000032</v>
          </cell>
          <cell r="W592">
            <v>0.41850000000000032</v>
          </cell>
          <cell r="X592">
            <v>0.41850000000000032</v>
          </cell>
        </row>
        <row r="593">
          <cell r="D593" t="str">
            <v>水系</v>
          </cell>
          <cell r="E593" t="str">
            <v>冷却</v>
          </cell>
          <cell r="F593">
            <v>0</v>
          </cell>
          <cell r="G593">
            <v>2046</v>
          </cell>
          <cell r="H593">
            <v>359</v>
          </cell>
          <cell r="I593">
            <v>1070</v>
          </cell>
          <cell r="J593">
            <v>503</v>
          </cell>
          <cell r="K593">
            <v>1156</v>
          </cell>
          <cell r="L593">
            <v>0</v>
          </cell>
          <cell r="M593">
            <v>728</v>
          </cell>
          <cell r="N593">
            <v>0</v>
          </cell>
          <cell r="O593">
            <v>3.0849999999999995</v>
          </cell>
          <cell r="P593">
            <v>0.1</v>
          </cell>
          <cell r="Q593">
            <v>0.19400000000000009</v>
          </cell>
          <cell r="R593">
            <v>0.47000000000000031</v>
          </cell>
          <cell r="S593">
            <v>0</v>
          </cell>
          <cell r="T593">
            <v>0.84600000000000053</v>
          </cell>
          <cell r="U593">
            <v>0.42300000000000026</v>
          </cell>
          <cell r="V593">
            <v>0.42300000000000026</v>
          </cell>
          <cell r="W593">
            <v>0.42300000000000026</v>
          </cell>
          <cell r="X593">
            <v>0.42300000000000026</v>
          </cell>
        </row>
        <row r="594">
          <cell r="D594" t="str">
            <v>水系</v>
          </cell>
          <cell r="E594" t="str">
            <v>冷却</v>
          </cell>
          <cell r="F594">
            <v>0</v>
          </cell>
          <cell r="G594">
            <v>2077</v>
          </cell>
          <cell r="H594">
            <v>364</v>
          </cell>
          <cell r="I594">
            <v>1094</v>
          </cell>
          <cell r="J594">
            <v>511</v>
          </cell>
          <cell r="K594">
            <v>1182</v>
          </cell>
          <cell r="L594">
            <v>0</v>
          </cell>
          <cell r="M594">
            <v>740</v>
          </cell>
          <cell r="N594">
            <v>0</v>
          </cell>
          <cell r="O594">
            <v>3.1079999999999997</v>
          </cell>
          <cell r="P594">
            <v>0.1</v>
          </cell>
          <cell r="Q594">
            <v>0.19500000000000009</v>
          </cell>
          <cell r="R594">
            <v>0.47500000000000031</v>
          </cell>
          <cell r="S594">
            <v>0</v>
          </cell>
          <cell r="T594">
            <v>0.85500000000000065</v>
          </cell>
          <cell r="U594">
            <v>0.42750000000000032</v>
          </cell>
          <cell r="V594">
            <v>0.42750000000000032</v>
          </cell>
          <cell r="W594">
            <v>0.42750000000000032</v>
          </cell>
          <cell r="X594">
            <v>0.42750000000000032</v>
          </cell>
        </row>
        <row r="595">
          <cell r="D595" t="str">
            <v>水系</v>
          </cell>
          <cell r="E595" t="str">
            <v>冷却</v>
          </cell>
          <cell r="F595">
            <v>0</v>
          </cell>
          <cell r="G595">
            <v>2107</v>
          </cell>
          <cell r="H595">
            <v>369</v>
          </cell>
          <cell r="I595">
            <v>1118</v>
          </cell>
          <cell r="J595">
            <v>520</v>
          </cell>
          <cell r="K595">
            <v>1208</v>
          </cell>
          <cell r="L595">
            <v>0</v>
          </cell>
          <cell r="M595">
            <v>752</v>
          </cell>
          <cell r="N595">
            <v>0</v>
          </cell>
          <cell r="O595">
            <v>3.1309999999999998</v>
          </cell>
          <cell r="P595">
            <v>0.1</v>
          </cell>
          <cell r="Q595">
            <v>0.19600000000000009</v>
          </cell>
          <cell r="R595">
            <v>0.48000000000000032</v>
          </cell>
          <cell r="S595">
            <v>0</v>
          </cell>
          <cell r="T595">
            <v>0.86400000000000055</v>
          </cell>
          <cell r="U595">
            <v>0.43200000000000027</v>
          </cell>
          <cell r="V595">
            <v>0.43200000000000027</v>
          </cell>
          <cell r="W595">
            <v>0.43200000000000027</v>
          </cell>
          <cell r="X595">
            <v>0.43200000000000027</v>
          </cell>
        </row>
        <row r="596">
          <cell r="D596" t="str">
            <v>水系</v>
          </cell>
          <cell r="E596" t="str">
            <v>冷却</v>
          </cell>
          <cell r="F596">
            <v>0</v>
          </cell>
          <cell r="G596">
            <v>2136</v>
          </cell>
          <cell r="H596">
            <v>374</v>
          </cell>
          <cell r="I596">
            <v>1143</v>
          </cell>
          <cell r="J596">
            <v>528</v>
          </cell>
          <cell r="K596">
            <v>1236</v>
          </cell>
          <cell r="L596">
            <v>0</v>
          </cell>
          <cell r="M596">
            <v>764</v>
          </cell>
          <cell r="N596">
            <v>0</v>
          </cell>
          <cell r="O596">
            <v>3.1539999999999995</v>
          </cell>
          <cell r="P596">
            <v>0.1</v>
          </cell>
          <cell r="Q596">
            <v>0.19700000000000009</v>
          </cell>
          <cell r="R596">
            <v>0.48500000000000032</v>
          </cell>
          <cell r="S596">
            <v>0</v>
          </cell>
          <cell r="T596">
            <v>0.87300000000000066</v>
          </cell>
          <cell r="U596">
            <v>0.43650000000000033</v>
          </cell>
          <cell r="V596">
            <v>0.43650000000000033</v>
          </cell>
          <cell r="W596">
            <v>0.43650000000000033</v>
          </cell>
          <cell r="X596">
            <v>0.43650000000000033</v>
          </cell>
        </row>
        <row r="597">
          <cell r="D597" t="str">
            <v>水系</v>
          </cell>
          <cell r="E597" t="str">
            <v>冷却</v>
          </cell>
          <cell r="F597">
            <v>0</v>
          </cell>
          <cell r="G597">
            <v>2166</v>
          </cell>
          <cell r="H597">
            <v>379</v>
          </cell>
          <cell r="I597">
            <v>1169</v>
          </cell>
          <cell r="J597">
            <v>537</v>
          </cell>
          <cell r="K597">
            <v>1263</v>
          </cell>
          <cell r="L597">
            <v>0</v>
          </cell>
          <cell r="M597">
            <v>776</v>
          </cell>
          <cell r="N597">
            <v>0</v>
          </cell>
          <cell r="O597">
            <v>3.1769999999999996</v>
          </cell>
          <cell r="P597">
            <v>0.1</v>
          </cell>
          <cell r="Q597">
            <v>0.19800000000000009</v>
          </cell>
          <cell r="R597">
            <v>0.49000000000000032</v>
          </cell>
          <cell r="S597">
            <v>0</v>
          </cell>
          <cell r="T597">
            <v>0.88200000000000056</v>
          </cell>
          <cell r="U597">
            <v>0.44100000000000028</v>
          </cell>
          <cell r="V597">
            <v>0.44100000000000028</v>
          </cell>
          <cell r="W597">
            <v>0.44100000000000028</v>
          </cell>
          <cell r="X597">
            <v>0.44100000000000028</v>
          </cell>
        </row>
        <row r="598">
          <cell r="D598" t="str">
            <v>火系</v>
          </cell>
          <cell r="E598" t="str">
            <v>火炎</v>
          </cell>
          <cell r="F598">
            <v>0</v>
          </cell>
          <cell r="G598">
            <v>8</v>
          </cell>
          <cell r="H598">
            <v>8</v>
          </cell>
          <cell r="I598">
            <v>17</v>
          </cell>
          <cell r="J598">
            <v>4</v>
          </cell>
          <cell r="K598">
            <v>18</v>
          </cell>
          <cell r="L598">
            <v>0</v>
          </cell>
          <cell r="M598">
            <v>3</v>
          </cell>
          <cell r="N598">
            <v>0</v>
          </cell>
          <cell r="O598">
            <v>0.92300000000000004</v>
          </cell>
          <cell r="P598">
            <v>0.1</v>
          </cell>
          <cell r="Q598">
            <v>0.1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</row>
        <row r="599">
          <cell r="D599" t="str">
            <v>火系</v>
          </cell>
          <cell r="E599" t="str">
            <v>火炎</v>
          </cell>
          <cell r="F599">
            <v>0</v>
          </cell>
          <cell r="G599">
            <v>11</v>
          </cell>
          <cell r="H599">
            <v>10</v>
          </cell>
          <cell r="I599">
            <v>18</v>
          </cell>
          <cell r="J599">
            <v>5</v>
          </cell>
          <cell r="K599">
            <v>20</v>
          </cell>
          <cell r="L599">
            <v>0</v>
          </cell>
          <cell r="M599">
            <v>4</v>
          </cell>
          <cell r="N599">
            <v>0</v>
          </cell>
          <cell r="O599">
            <v>0.94600000000000006</v>
          </cell>
          <cell r="P599">
            <v>0.1</v>
          </cell>
          <cell r="Q599">
            <v>0.10100000000000001</v>
          </cell>
          <cell r="R599">
            <v>5.0000000000000001E-3</v>
          </cell>
          <cell r="S599">
            <v>4.5000000000000005E-3</v>
          </cell>
          <cell r="T599">
            <v>0</v>
          </cell>
          <cell r="U599">
            <v>9.0000000000000011E-3</v>
          </cell>
          <cell r="V599">
            <v>4.5000000000000005E-3</v>
          </cell>
          <cell r="W599">
            <v>4.5000000000000005E-3</v>
          </cell>
          <cell r="X599">
            <v>4.5000000000000005E-3</v>
          </cell>
        </row>
        <row r="600">
          <cell r="D600" t="str">
            <v>火系</v>
          </cell>
          <cell r="E600" t="str">
            <v>火炎</v>
          </cell>
          <cell r="F600">
            <v>0</v>
          </cell>
          <cell r="G600">
            <v>15</v>
          </cell>
          <cell r="H600">
            <v>11</v>
          </cell>
          <cell r="I600">
            <v>20</v>
          </cell>
          <cell r="J600">
            <v>6</v>
          </cell>
          <cell r="K600">
            <v>21</v>
          </cell>
          <cell r="L600">
            <v>0</v>
          </cell>
          <cell r="M600">
            <v>6</v>
          </cell>
          <cell r="N600">
            <v>0</v>
          </cell>
          <cell r="O600">
            <v>0.96899999999999997</v>
          </cell>
          <cell r="P600">
            <v>0.1</v>
          </cell>
          <cell r="Q600">
            <v>0.10200000000000001</v>
          </cell>
          <cell r="R600">
            <v>0.01</v>
          </cell>
          <cell r="S600">
            <v>9.0000000000000011E-3</v>
          </cell>
          <cell r="T600">
            <v>0</v>
          </cell>
          <cell r="U600">
            <v>1.8000000000000002E-2</v>
          </cell>
          <cell r="V600">
            <v>9.0000000000000011E-3</v>
          </cell>
          <cell r="W600">
            <v>9.0000000000000011E-3</v>
          </cell>
          <cell r="X600">
            <v>9.0000000000000011E-3</v>
          </cell>
        </row>
        <row r="601">
          <cell r="D601" t="str">
            <v>火系</v>
          </cell>
          <cell r="E601" t="str">
            <v>火炎</v>
          </cell>
          <cell r="F601">
            <v>0</v>
          </cell>
          <cell r="G601">
            <v>19</v>
          </cell>
          <cell r="H601">
            <v>13</v>
          </cell>
          <cell r="I601">
            <v>22</v>
          </cell>
          <cell r="J601">
            <v>7</v>
          </cell>
          <cell r="K601">
            <v>24</v>
          </cell>
          <cell r="L601">
            <v>0</v>
          </cell>
          <cell r="M601">
            <v>8</v>
          </cell>
          <cell r="N601">
            <v>0</v>
          </cell>
          <cell r="O601">
            <v>0.99199999999999999</v>
          </cell>
          <cell r="P601">
            <v>0.1</v>
          </cell>
          <cell r="Q601">
            <v>0.10300000000000001</v>
          </cell>
          <cell r="R601">
            <v>1.4999999999999999E-2</v>
          </cell>
          <cell r="S601">
            <v>1.3500000000000002E-2</v>
          </cell>
          <cell r="T601">
            <v>0</v>
          </cell>
          <cell r="U601">
            <v>2.7000000000000003E-2</v>
          </cell>
          <cell r="V601">
            <v>1.3500000000000002E-2</v>
          </cell>
          <cell r="W601">
            <v>1.3500000000000002E-2</v>
          </cell>
          <cell r="X601">
            <v>1.3500000000000002E-2</v>
          </cell>
        </row>
        <row r="602">
          <cell r="D602" t="str">
            <v>火系</v>
          </cell>
          <cell r="E602" t="str">
            <v>火炎</v>
          </cell>
          <cell r="F602">
            <v>0</v>
          </cell>
          <cell r="G602">
            <v>25</v>
          </cell>
          <cell r="H602">
            <v>15</v>
          </cell>
          <cell r="I602">
            <v>23</v>
          </cell>
          <cell r="J602">
            <v>8</v>
          </cell>
          <cell r="K602">
            <v>26</v>
          </cell>
          <cell r="L602">
            <v>0</v>
          </cell>
          <cell r="M602">
            <v>10</v>
          </cell>
          <cell r="N602">
            <v>0</v>
          </cell>
          <cell r="O602">
            <v>1.0150000000000001</v>
          </cell>
          <cell r="P602">
            <v>0.1</v>
          </cell>
          <cell r="Q602">
            <v>0.10400000000000001</v>
          </cell>
          <cell r="R602">
            <v>0.02</v>
          </cell>
          <cell r="S602">
            <v>1.8000000000000002E-2</v>
          </cell>
          <cell r="T602">
            <v>0</v>
          </cell>
          <cell r="U602">
            <v>3.6000000000000004E-2</v>
          </cell>
          <cell r="V602">
            <v>1.8000000000000002E-2</v>
          </cell>
          <cell r="W602">
            <v>1.8000000000000002E-2</v>
          </cell>
          <cell r="X602">
            <v>1.8000000000000002E-2</v>
          </cell>
        </row>
        <row r="603">
          <cell r="D603" t="str">
            <v>火系</v>
          </cell>
          <cell r="E603" t="str">
            <v>火炎</v>
          </cell>
          <cell r="F603">
            <v>0</v>
          </cell>
          <cell r="G603">
            <v>32</v>
          </cell>
          <cell r="H603">
            <v>17</v>
          </cell>
          <cell r="I603">
            <v>25</v>
          </cell>
          <cell r="J603">
            <v>9</v>
          </cell>
          <cell r="K603">
            <v>29</v>
          </cell>
          <cell r="L603">
            <v>0</v>
          </cell>
          <cell r="M603">
            <v>13</v>
          </cell>
          <cell r="N603">
            <v>0</v>
          </cell>
          <cell r="O603">
            <v>1.038</v>
          </cell>
          <cell r="P603">
            <v>0.1</v>
          </cell>
          <cell r="Q603">
            <v>0.10500000000000001</v>
          </cell>
          <cell r="R603">
            <v>2.5000000000000001E-2</v>
          </cell>
          <cell r="S603">
            <v>2.2499999999999999E-2</v>
          </cell>
          <cell r="T603">
            <v>0</v>
          </cell>
          <cell r="U603">
            <v>4.4999999999999998E-2</v>
          </cell>
          <cell r="V603">
            <v>2.2499999999999999E-2</v>
          </cell>
          <cell r="W603">
            <v>2.2499999999999999E-2</v>
          </cell>
          <cell r="X603">
            <v>2.2499999999999999E-2</v>
          </cell>
        </row>
        <row r="604">
          <cell r="D604" t="str">
            <v>火系</v>
          </cell>
          <cell r="E604" t="str">
            <v>火炎</v>
          </cell>
          <cell r="F604">
            <v>0</v>
          </cell>
          <cell r="G604">
            <v>45</v>
          </cell>
          <cell r="H604">
            <v>19</v>
          </cell>
          <cell r="I604">
            <v>28</v>
          </cell>
          <cell r="J604">
            <v>10</v>
          </cell>
          <cell r="K604">
            <v>32</v>
          </cell>
          <cell r="L604">
            <v>0</v>
          </cell>
          <cell r="M604">
            <v>16</v>
          </cell>
          <cell r="N604">
            <v>0</v>
          </cell>
          <cell r="O604">
            <v>1.0609999999999999</v>
          </cell>
          <cell r="P604">
            <v>0.1</v>
          </cell>
          <cell r="Q604">
            <v>0.10600000000000001</v>
          </cell>
          <cell r="R604">
            <v>3.0000000000000002E-2</v>
          </cell>
          <cell r="S604">
            <v>2.6999999999999996E-2</v>
          </cell>
          <cell r="T604">
            <v>0</v>
          </cell>
          <cell r="U604">
            <v>5.3999999999999992E-2</v>
          </cell>
          <cell r="V604">
            <v>2.6999999999999996E-2</v>
          </cell>
          <cell r="W604">
            <v>2.6999999999999996E-2</v>
          </cell>
          <cell r="X604">
            <v>2.6999999999999996E-2</v>
          </cell>
        </row>
        <row r="605">
          <cell r="D605" t="str">
            <v>火系</v>
          </cell>
          <cell r="E605" t="str">
            <v>火炎</v>
          </cell>
          <cell r="F605">
            <v>0</v>
          </cell>
          <cell r="G605">
            <v>52</v>
          </cell>
          <cell r="H605">
            <v>21</v>
          </cell>
          <cell r="I605">
            <v>30</v>
          </cell>
          <cell r="J605">
            <v>12</v>
          </cell>
          <cell r="K605">
            <v>35</v>
          </cell>
          <cell r="L605">
            <v>0</v>
          </cell>
          <cell r="M605">
            <v>19</v>
          </cell>
          <cell r="N605">
            <v>0</v>
          </cell>
          <cell r="O605">
            <v>1.0840000000000001</v>
          </cell>
          <cell r="P605">
            <v>0.1</v>
          </cell>
          <cell r="Q605">
            <v>0.10700000000000001</v>
          </cell>
          <cell r="R605">
            <v>3.5000000000000003E-2</v>
          </cell>
          <cell r="S605">
            <v>3.15E-2</v>
          </cell>
          <cell r="T605">
            <v>0</v>
          </cell>
          <cell r="U605">
            <v>6.3E-2</v>
          </cell>
          <cell r="V605">
            <v>3.15E-2</v>
          </cell>
          <cell r="W605">
            <v>3.15E-2</v>
          </cell>
          <cell r="X605">
            <v>3.15E-2</v>
          </cell>
        </row>
        <row r="606">
          <cell r="D606" t="str">
            <v>火系</v>
          </cell>
          <cell r="E606" t="str">
            <v>火炎</v>
          </cell>
          <cell r="F606">
            <v>0</v>
          </cell>
          <cell r="G606">
            <v>62</v>
          </cell>
          <cell r="H606">
            <v>23</v>
          </cell>
          <cell r="I606">
            <v>34</v>
          </cell>
          <cell r="J606">
            <v>14</v>
          </cell>
          <cell r="K606">
            <v>39</v>
          </cell>
          <cell r="L606">
            <v>0</v>
          </cell>
          <cell r="M606">
            <v>22</v>
          </cell>
          <cell r="N606">
            <v>0</v>
          </cell>
          <cell r="O606">
            <v>1.107</v>
          </cell>
          <cell r="P606">
            <v>0.1</v>
          </cell>
          <cell r="Q606">
            <v>0.10800000000000001</v>
          </cell>
          <cell r="R606">
            <v>0.04</v>
          </cell>
          <cell r="S606">
            <v>3.5999999999999997E-2</v>
          </cell>
          <cell r="T606">
            <v>0</v>
          </cell>
          <cell r="U606">
            <v>7.1999999999999995E-2</v>
          </cell>
          <cell r="V606">
            <v>3.5999999999999997E-2</v>
          </cell>
          <cell r="W606">
            <v>3.5999999999999997E-2</v>
          </cell>
          <cell r="X606">
            <v>3.5999999999999997E-2</v>
          </cell>
        </row>
        <row r="607">
          <cell r="D607" t="str">
            <v>火系</v>
          </cell>
          <cell r="E607" t="str">
            <v>火炎</v>
          </cell>
          <cell r="F607">
            <v>0</v>
          </cell>
          <cell r="G607">
            <v>70</v>
          </cell>
          <cell r="H607">
            <v>25</v>
          </cell>
          <cell r="I607">
            <v>36</v>
          </cell>
          <cell r="J607">
            <v>16</v>
          </cell>
          <cell r="K607">
            <v>42</v>
          </cell>
          <cell r="L607">
            <v>0</v>
          </cell>
          <cell r="M607">
            <v>25</v>
          </cell>
          <cell r="N607">
            <v>0</v>
          </cell>
          <cell r="O607">
            <v>1.1300000000000001</v>
          </cell>
          <cell r="P607">
            <v>0.1</v>
          </cell>
          <cell r="Q607">
            <v>0.10900000000000001</v>
          </cell>
          <cell r="R607">
            <v>4.4999999999999998E-2</v>
          </cell>
          <cell r="S607">
            <v>4.0499999999999994E-2</v>
          </cell>
          <cell r="T607">
            <v>0</v>
          </cell>
          <cell r="U607">
            <v>8.0999999999999989E-2</v>
          </cell>
          <cell r="V607">
            <v>4.0499999999999994E-2</v>
          </cell>
          <cell r="W607">
            <v>4.0499999999999994E-2</v>
          </cell>
          <cell r="X607">
            <v>4.0499999999999994E-2</v>
          </cell>
        </row>
        <row r="608">
          <cell r="D608" t="str">
            <v>火系</v>
          </cell>
          <cell r="E608" t="str">
            <v>火炎</v>
          </cell>
          <cell r="F608">
            <v>0</v>
          </cell>
          <cell r="G608">
            <v>81</v>
          </cell>
          <cell r="H608">
            <v>27</v>
          </cell>
          <cell r="I608">
            <v>39</v>
          </cell>
          <cell r="J608">
            <v>18</v>
          </cell>
          <cell r="K608">
            <v>47</v>
          </cell>
          <cell r="L608">
            <v>0</v>
          </cell>
          <cell r="M608">
            <v>29</v>
          </cell>
          <cell r="N608">
            <v>0</v>
          </cell>
          <cell r="O608">
            <v>1.153</v>
          </cell>
          <cell r="P608">
            <v>0.1</v>
          </cell>
          <cell r="Q608">
            <v>0.11000000000000001</v>
          </cell>
          <cell r="R608">
            <v>4.9999999999999996E-2</v>
          </cell>
          <cell r="S608">
            <v>4.4999999999999991E-2</v>
          </cell>
          <cell r="T608">
            <v>0</v>
          </cell>
          <cell r="U608">
            <v>8.9999999999999983E-2</v>
          </cell>
          <cell r="V608">
            <v>4.4999999999999991E-2</v>
          </cell>
          <cell r="W608">
            <v>4.4999999999999991E-2</v>
          </cell>
          <cell r="X608">
            <v>4.4999999999999991E-2</v>
          </cell>
        </row>
        <row r="609">
          <cell r="D609" t="str">
            <v>火系</v>
          </cell>
          <cell r="E609" t="str">
            <v>火炎</v>
          </cell>
          <cell r="F609">
            <v>0</v>
          </cell>
          <cell r="G609">
            <v>93</v>
          </cell>
          <cell r="H609">
            <v>29</v>
          </cell>
          <cell r="I609">
            <v>43</v>
          </cell>
          <cell r="J609">
            <v>20</v>
          </cell>
          <cell r="K609">
            <v>50</v>
          </cell>
          <cell r="L609">
            <v>0</v>
          </cell>
          <cell r="M609">
            <v>33</v>
          </cell>
          <cell r="N609">
            <v>0</v>
          </cell>
          <cell r="O609">
            <v>1.1759999999999999</v>
          </cell>
          <cell r="P609">
            <v>0.1</v>
          </cell>
          <cell r="Q609">
            <v>0.11100000000000002</v>
          </cell>
          <cell r="R609">
            <v>5.4999999999999993E-2</v>
          </cell>
          <cell r="S609">
            <v>4.9499999999999988E-2</v>
          </cell>
          <cell r="T609">
            <v>0</v>
          </cell>
          <cell r="U609">
            <v>9.8999999999999977E-2</v>
          </cell>
          <cell r="V609">
            <v>4.9499999999999988E-2</v>
          </cell>
          <cell r="W609">
            <v>4.9499999999999988E-2</v>
          </cell>
          <cell r="X609">
            <v>4.9499999999999988E-2</v>
          </cell>
        </row>
        <row r="610">
          <cell r="D610" t="str">
            <v>火系</v>
          </cell>
          <cell r="E610" t="str">
            <v>火炎</v>
          </cell>
          <cell r="F610">
            <v>0</v>
          </cell>
          <cell r="G610">
            <v>105</v>
          </cell>
          <cell r="H610">
            <v>31</v>
          </cell>
          <cell r="I610">
            <v>46</v>
          </cell>
          <cell r="J610">
            <v>22</v>
          </cell>
          <cell r="K610">
            <v>55</v>
          </cell>
          <cell r="L610">
            <v>0</v>
          </cell>
          <cell r="M610">
            <v>37</v>
          </cell>
          <cell r="N610">
            <v>0</v>
          </cell>
          <cell r="O610">
            <v>1.1990000000000001</v>
          </cell>
          <cell r="P610">
            <v>0.1</v>
          </cell>
          <cell r="Q610">
            <v>0.11200000000000002</v>
          </cell>
          <cell r="R610">
            <v>5.9999999999999991E-2</v>
          </cell>
          <cell r="S610">
            <v>5.3999999999999992E-2</v>
          </cell>
          <cell r="T610">
            <v>0</v>
          </cell>
          <cell r="U610">
            <v>0.10799999999999998</v>
          </cell>
          <cell r="V610">
            <v>5.3999999999999992E-2</v>
          </cell>
          <cell r="W610">
            <v>5.3999999999999992E-2</v>
          </cell>
          <cell r="X610">
            <v>5.3999999999999992E-2</v>
          </cell>
        </row>
        <row r="611">
          <cell r="D611" t="str">
            <v>火系</v>
          </cell>
          <cell r="E611" t="str">
            <v>火炎</v>
          </cell>
          <cell r="F611">
            <v>0</v>
          </cell>
          <cell r="G611">
            <v>117</v>
          </cell>
          <cell r="H611">
            <v>34</v>
          </cell>
          <cell r="I611">
            <v>51</v>
          </cell>
          <cell r="J611">
            <v>25</v>
          </cell>
          <cell r="K611">
            <v>59</v>
          </cell>
          <cell r="L611">
            <v>0</v>
          </cell>
          <cell r="M611">
            <v>41</v>
          </cell>
          <cell r="N611">
            <v>0</v>
          </cell>
          <cell r="O611">
            <v>1.222</v>
          </cell>
          <cell r="P611">
            <v>0.1</v>
          </cell>
          <cell r="Q611">
            <v>0.11300000000000002</v>
          </cell>
          <cell r="R611">
            <v>6.4999999999999988E-2</v>
          </cell>
          <cell r="S611">
            <v>5.8499999999999996E-2</v>
          </cell>
          <cell r="T611">
            <v>0</v>
          </cell>
          <cell r="U611">
            <v>0.11699999999999999</v>
          </cell>
          <cell r="V611">
            <v>5.8499999999999996E-2</v>
          </cell>
          <cell r="W611">
            <v>5.8499999999999996E-2</v>
          </cell>
          <cell r="X611">
            <v>5.8499999999999996E-2</v>
          </cell>
        </row>
        <row r="612">
          <cell r="D612" t="str">
            <v>火系</v>
          </cell>
          <cell r="E612" t="str">
            <v>火炎</v>
          </cell>
          <cell r="F612">
            <v>0</v>
          </cell>
          <cell r="G612">
            <v>132</v>
          </cell>
          <cell r="H612">
            <v>37</v>
          </cell>
          <cell r="I612">
            <v>54</v>
          </cell>
          <cell r="J612">
            <v>27</v>
          </cell>
          <cell r="K612">
            <v>65</v>
          </cell>
          <cell r="L612">
            <v>0</v>
          </cell>
          <cell r="M612">
            <v>45</v>
          </cell>
          <cell r="N612">
            <v>0</v>
          </cell>
          <cell r="O612">
            <v>1.2450000000000001</v>
          </cell>
          <cell r="P612">
            <v>0.1</v>
          </cell>
          <cell r="Q612">
            <v>0.11400000000000002</v>
          </cell>
          <cell r="R612">
            <v>6.9999999999999993E-2</v>
          </cell>
          <cell r="S612">
            <v>6.3E-2</v>
          </cell>
          <cell r="T612">
            <v>0</v>
          </cell>
          <cell r="U612">
            <v>0.126</v>
          </cell>
          <cell r="V612">
            <v>6.3E-2</v>
          </cell>
          <cell r="W612">
            <v>6.3E-2</v>
          </cell>
          <cell r="X612">
            <v>6.3E-2</v>
          </cell>
        </row>
        <row r="613">
          <cell r="D613" t="str">
            <v>火系</v>
          </cell>
          <cell r="E613" t="str">
            <v>火炎</v>
          </cell>
          <cell r="F613">
            <v>0</v>
          </cell>
          <cell r="G613">
            <v>145</v>
          </cell>
          <cell r="H613">
            <v>40</v>
          </cell>
          <cell r="I613">
            <v>58</v>
          </cell>
          <cell r="J613">
            <v>29</v>
          </cell>
          <cell r="K613">
            <v>70</v>
          </cell>
          <cell r="L613">
            <v>0</v>
          </cell>
          <cell r="M613">
            <v>49</v>
          </cell>
          <cell r="N613">
            <v>0</v>
          </cell>
          <cell r="O613">
            <v>1.268</v>
          </cell>
          <cell r="P613">
            <v>0.1</v>
          </cell>
          <cell r="Q613">
            <v>0.11500000000000002</v>
          </cell>
          <cell r="R613">
            <v>7.4999999999999997E-2</v>
          </cell>
          <cell r="S613">
            <v>6.7500000000000004E-2</v>
          </cell>
          <cell r="T613">
            <v>0</v>
          </cell>
          <cell r="U613">
            <v>0.13500000000000001</v>
          </cell>
          <cell r="V613">
            <v>6.7500000000000004E-2</v>
          </cell>
          <cell r="W613">
            <v>6.7500000000000004E-2</v>
          </cell>
          <cell r="X613">
            <v>6.7500000000000004E-2</v>
          </cell>
        </row>
        <row r="614">
          <cell r="D614" t="str">
            <v>火系</v>
          </cell>
          <cell r="E614" t="str">
            <v>火炎</v>
          </cell>
          <cell r="F614">
            <v>0</v>
          </cell>
          <cell r="G614">
            <v>158</v>
          </cell>
          <cell r="H614">
            <v>43</v>
          </cell>
          <cell r="I614">
            <v>62</v>
          </cell>
          <cell r="J614">
            <v>32</v>
          </cell>
          <cell r="K614">
            <v>75</v>
          </cell>
          <cell r="L614">
            <v>0</v>
          </cell>
          <cell r="M614">
            <v>54</v>
          </cell>
          <cell r="N614">
            <v>0</v>
          </cell>
          <cell r="O614">
            <v>1.2909999999999999</v>
          </cell>
          <cell r="P614">
            <v>0.1</v>
          </cell>
          <cell r="Q614">
            <v>0.11600000000000002</v>
          </cell>
          <cell r="R614">
            <v>0.08</v>
          </cell>
          <cell r="S614">
            <v>7.2000000000000008E-2</v>
          </cell>
          <cell r="T614">
            <v>0</v>
          </cell>
          <cell r="U614">
            <v>0.14400000000000002</v>
          </cell>
          <cell r="V614">
            <v>7.2000000000000008E-2</v>
          </cell>
          <cell r="W614">
            <v>7.2000000000000008E-2</v>
          </cell>
          <cell r="X614">
            <v>7.2000000000000008E-2</v>
          </cell>
        </row>
        <row r="615">
          <cell r="D615" t="str">
            <v>火系</v>
          </cell>
          <cell r="E615" t="str">
            <v>火炎</v>
          </cell>
          <cell r="F615">
            <v>0</v>
          </cell>
          <cell r="G615">
            <v>170</v>
          </cell>
          <cell r="H615">
            <v>46</v>
          </cell>
          <cell r="I615">
            <v>68</v>
          </cell>
          <cell r="J615">
            <v>35</v>
          </cell>
          <cell r="K615">
            <v>80</v>
          </cell>
          <cell r="L615">
            <v>0</v>
          </cell>
          <cell r="M615">
            <v>59</v>
          </cell>
          <cell r="N615">
            <v>0</v>
          </cell>
          <cell r="O615">
            <v>1.3140000000000001</v>
          </cell>
          <cell r="P615">
            <v>0.1</v>
          </cell>
          <cell r="Q615">
            <v>0.11700000000000002</v>
          </cell>
          <cell r="R615">
            <v>8.5000000000000006E-2</v>
          </cell>
          <cell r="S615">
            <v>7.6500000000000012E-2</v>
          </cell>
          <cell r="T615">
            <v>0</v>
          </cell>
          <cell r="U615">
            <v>0.15300000000000002</v>
          </cell>
          <cell r="V615">
            <v>7.6500000000000012E-2</v>
          </cell>
          <cell r="W615">
            <v>7.6500000000000012E-2</v>
          </cell>
          <cell r="X615">
            <v>7.6500000000000012E-2</v>
          </cell>
        </row>
        <row r="616">
          <cell r="D616" t="str">
            <v>火系</v>
          </cell>
          <cell r="E616" t="str">
            <v>火炎</v>
          </cell>
          <cell r="F616">
            <v>0</v>
          </cell>
          <cell r="G616">
            <v>183</v>
          </cell>
          <cell r="H616">
            <v>49</v>
          </cell>
          <cell r="I616">
            <v>72</v>
          </cell>
          <cell r="J616">
            <v>37</v>
          </cell>
          <cell r="K616">
            <v>86</v>
          </cell>
          <cell r="L616">
            <v>0</v>
          </cell>
          <cell r="M616">
            <v>64</v>
          </cell>
          <cell r="N616">
            <v>0</v>
          </cell>
          <cell r="O616">
            <v>1.337</v>
          </cell>
          <cell r="P616">
            <v>0.1</v>
          </cell>
          <cell r="Q616">
            <v>0.11800000000000002</v>
          </cell>
          <cell r="R616">
            <v>9.0000000000000011E-2</v>
          </cell>
          <cell r="S616">
            <v>8.1000000000000016E-2</v>
          </cell>
          <cell r="T616">
            <v>0</v>
          </cell>
          <cell r="U616">
            <v>0.16200000000000003</v>
          </cell>
          <cell r="V616">
            <v>8.1000000000000016E-2</v>
          </cell>
          <cell r="W616">
            <v>8.1000000000000016E-2</v>
          </cell>
          <cell r="X616">
            <v>8.1000000000000016E-2</v>
          </cell>
        </row>
        <row r="617">
          <cell r="D617" t="str">
            <v>火系</v>
          </cell>
          <cell r="E617" t="str">
            <v>火炎</v>
          </cell>
          <cell r="F617">
            <v>0</v>
          </cell>
          <cell r="G617">
            <v>198</v>
          </cell>
          <cell r="H617">
            <v>52</v>
          </cell>
          <cell r="I617">
            <v>77</v>
          </cell>
          <cell r="J617">
            <v>40</v>
          </cell>
          <cell r="K617">
            <v>93</v>
          </cell>
          <cell r="L617">
            <v>0</v>
          </cell>
          <cell r="M617">
            <v>69</v>
          </cell>
          <cell r="N617">
            <v>0</v>
          </cell>
          <cell r="O617">
            <v>1.36</v>
          </cell>
          <cell r="P617">
            <v>0.1</v>
          </cell>
          <cell r="Q617">
            <v>0.11900000000000002</v>
          </cell>
          <cell r="R617">
            <v>9.5000000000000015E-2</v>
          </cell>
          <cell r="S617">
            <v>8.550000000000002E-2</v>
          </cell>
          <cell r="T617">
            <v>0</v>
          </cell>
          <cell r="U617">
            <v>0.17100000000000004</v>
          </cell>
          <cell r="V617">
            <v>8.550000000000002E-2</v>
          </cell>
          <cell r="W617">
            <v>8.550000000000002E-2</v>
          </cell>
          <cell r="X617">
            <v>8.550000000000002E-2</v>
          </cell>
        </row>
        <row r="618">
          <cell r="D618" t="str">
            <v>火系</v>
          </cell>
          <cell r="E618" t="str">
            <v>火炎</v>
          </cell>
          <cell r="F618">
            <v>0</v>
          </cell>
          <cell r="G618">
            <v>213</v>
          </cell>
          <cell r="H618">
            <v>55</v>
          </cell>
          <cell r="I618">
            <v>82</v>
          </cell>
          <cell r="J618">
            <v>44</v>
          </cell>
          <cell r="K618">
            <v>98</v>
          </cell>
          <cell r="L618">
            <v>0</v>
          </cell>
          <cell r="M618">
            <v>74</v>
          </cell>
          <cell r="N618">
            <v>0</v>
          </cell>
          <cell r="O618">
            <v>1.383</v>
          </cell>
          <cell r="P618">
            <v>0.1</v>
          </cell>
          <cell r="Q618">
            <v>0.12000000000000002</v>
          </cell>
          <cell r="R618">
            <v>0.10000000000000002</v>
          </cell>
          <cell r="S618">
            <v>9.0000000000000024E-2</v>
          </cell>
          <cell r="T618">
            <v>0</v>
          </cell>
          <cell r="U618">
            <v>0.18000000000000005</v>
          </cell>
          <cell r="V618">
            <v>9.0000000000000024E-2</v>
          </cell>
          <cell r="W618">
            <v>9.0000000000000024E-2</v>
          </cell>
          <cell r="X618">
            <v>9.0000000000000024E-2</v>
          </cell>
        </row>
        <row r="619">
          <cell r="D619" t="str">
            <v>火系</v>
          </cell>
          <cell r="E619" t="str">
            <v>火炎</v>
          </cell>
          <cell r="F619">
            <v>0</v>
          </cell>
          <cell r="G619">
            <v>227</v>
          </cell>
          <cell r="H619">
            <v>58</v>
          </cell>
          <cell r="I619">
            <v>87</v>
          </cell>
          <cell r="J619">
            <v>46</v>
          </cell>
          <cell r="K619">
            <v>105</v>
          </cell>
          <cell r="L619">
            <v>0</v>
          </cell>
          <cell r="M619">
            <v>79</v>
          </cell>
          <cell r="N619">
            <v>0</v>
          </cell>
          <cell r="O619">
            <v>1.4059999999999999</v>
          </cell>
          <cell r="P619">
            <v>0.1</v>
          </cell>
          <cell r="Q619">
            <v>0.12100000000000002</v>
          </cell>
          <cell r="R619">
            <v>0.10500000000000002</v>
          </cell>
          <cell r="S619">
            <v>9.4500000000000028E-2</v>
          </cell>
          <cell r="T619">
            <v>0</v>
          </cell>
          <cell r="U619">
            <v>0.18900000000000006</v>
          </cell>
          <cell r="V619">
            <v>9.4500000000000028E-2</v>
          </cell>
          <cell r="W619">
            <v>9.4500000000000028E-2</v>
          </cell>
          <cell r="X619">
            <v>9.4500000000000028E-2</v>
          </cell>
        </row>
        <row r="620">
          <cell r="D620" t="str">
            <v>火系</v>
          </cell>
          <cell r="E620" t="str">
            <v>火炎</v>
          </cell>
          <cell r="F620">
            <v>0</v>
          </cell>
          <cell r="G620">
            <v>242</v>
          </cell>
          <cell r="H620">
            <v>61</v>
          </cell>
          <cell r="I620">
            <v>93</v>
          </cell>
          <cell r="J620">
            <v>50</v>
          </cell>
          <cell r="K620">
            <v>111</v>
          </cell>
          <cell r="L620">
            <v>0</v>
          </cell>
          <cell r="M620">
            <v>84</v>
          </cell>
          <cell r="N620">
            <v>0</v>
          </cell>
          <cell r="O620">
            <v>1.429</v>
          </cell>
          <cell r="P620">
            <v>0.1</v>
          </cell>
          <cell r="Q620">
            <v>0.12200000000000003</v>
          </cell>
          <cell r="R620">
            <v>0.11000000000000003</v>
          </cell>
          <cell r="S620">
            <v>9.9000000000000032E-2</v>
          </cell>
          <cell r="T620">
            <v>0</v>
          </cell>
          <cell r="U620">
            <v>0.19800000000000006</v>
          </cell>
          <cell r="V620">
            <v>9.9000000000000032E-2</v>
          </cell>
          <cell r="W620">
            <v>9.9000000000000032E-2</v>
          </cell>
          <cell r="X620">
            <v>9.9000000000000032E-2</v>
          </cell>
        </row>
        <row r="621">
          <cell r="D621" t="str">
            <v>火系</v>
          </cell>
          <cell r="E621" t="str">
            <v>火炎</v>
          </cell>
          <cell r="F621">
            <v>0</v>
          </cell>
          <cell r="G621">
            <v>258</v>
          </cell>
          <cell r="H621">
            <v>64</v>
          </cell>
          <cell r="I621">
            <v>98</v>
          </cell>
          <cell r="J621">
            <v>53</v>
          </cell>
          <cell r="K621">
            <v>118</v>
          </cell>
          <cell r="L621">
            <v>0</v>
          </cell>
          <cell r="M621">
            <v>90</v>
          </cell>
          <cell r="N621">
            <v>0</v>
          </cell>
          <cell r="O621">
            <v>1.452</v>
          </cell>
          <cell r="P621">
            <v>0.1</v>
          </cell>
          <cell r="Q621">
            <v>0.12300000000000003</v>
          </cell>
          <cell r="R621">
            <v>0.11500000000000003</v>
          </cell>
          <cell r="S621">
            <v>0.10350000000000004</v>
          </cell>
          <cell r="T621">
            <v>0</v>
          </cell>
          <cell r="U621">
            <v>0.20700000000000007</v>
          </cell>
          <cell r="V621">
            <v>0.10350000000000004</v>
          </cell>
          <cell r="W621">
            <v>0.10350000000000004</v>
          </cell>
          <cell r="X621">
            <v>0.10350000000000004</v>
          </cell>
        </row>
        <row r="622">
          <cell r="D622" t="str">
            <v>火系</v>
          </cell>
          <cell r="E622" t="str">
            <v>火炎</v>
          </cell>
          <cell r="F622">
            <v>0</v>
          </cell>
          <cell r="G622">
            <v>275</v>
          </cell>
          <cell r="H622">
            <v>67</v>
          </cell>
          <cell r="I622">
            <v>104</v>
          </cell>
          <cell r="J622">
            <v>56</v>
          </cell>
          <cell r="K622">
            <v>125</v>
          </cell>
          <cell r="L622">
            <v>0</v>
          </cell>
          <cell r="M622">
            <v>96</v>
          </cell>
          <cell r="N622">
            <v>0</v>
          </cell>
          <cell r="O622">
            <v>1.4750000000000001</v>
          </cell>
          <cell r="P622">
            <v>0.1</v>
          </cell>
          <cell r="Q622">
            <v>0.12400000000000003</v>
          </cell>
          <cell r="R622">
            <v>0.12000000000000004</v>
          </cell>
          <cell r="S622">
            <v>0.10800000000000004</v>
          </cell>
          <cell r="T622">
            <v>0</v>
          </cell>
          <cell r="U622">
            <v>0.21600000000000008</v>
          </cell>
          <cell r="V622">
            <v>0.10800000000000004</v>
          </cell>
          <cell r="W622">
            <v>0.10800000000000004</v>
          </cell>
          <cell r="X622">
            <v>0.10800000000000004</v>
          </cell>
        </row>
        <row r="623">
          <cell r="D623" t="str">
            <v>火系</v>
          </cell>
          <cell r="E623" t="str">
            <v>火炎</v>
          </cell>
          <cell r="F623">
            <v>0</v>
          </cell>
          <cell r="G623">
            <v>292</v>
          </cell>
          <cell r="H623">
            <v>70</v>
          </cell>
          <cell r="I623">
            <v>110</v>
          </cell>
          <cell r="J623">
            <v>60</v>
          </cell>
          <cell r="K623">
            <v>132</v>
          </cell>
          <cell r="L623">
            <v>0</v>
          </cell>
          <cell r="M623">
            <v>102</v>
          </cell>
          <cell r="N623">
            <v>0</v>
          </cell>
          <cell r="O623">
            <v>1.498</v>
          </cell>
          <cell r="P623">
            <v>0.1</v>
          </cell>
          <cell r="Q623">
            <v>0.12500000000000003</v>
          </cell>
          <cell r="R623">
            <v>0.12500000000000003</v>
          </cell>
          <cell r="S623">
            <v>0.11250000000000004</v>
          </cell>
          <cell r="T623">
            <v>0</v>
          </cell>
          <cell r="U623">
            <v>0.22500000000000009</v>
          </cell>
          <cell r="V623">
            <v>0.11250000000000004</v>
          </cell>
          <cell r="W623">
            <v>0.11250000000000004</v>
          </cell>
          <cell r="X623">
            <v>0.11250000000000004</v>
          </cell>
        </row>
        <row r="624">
          <cell r="D624" t="str">
            <v>火系</v>
          </cell>
          <cell r="E624" t="str">
            <v>火炎</v>
          </cell>
          <cell r="F624">
            <v>0</v>
          </cell>
          <cell r="G624">
            <v>309</v>
          </cell>
          <cell r="H624">
            <v>73</v>
          </cell>
          <cell r="I624">
            <v>116</v>
          </cell>
          <cell r="J624">
            <v>63</v>
          </cell>
          <cell r="K624">
            <v>140</v>
          </cell>
          <cell r="L624">
            <v>0</v>
          </cell>
          <cell r="M624">
            <v>108</v>
          </cell>
          <cell r="N624">
            <v>0</v>
          </cell>
          <cell r="O624">
            <v>1.5209999999999999</v>
          </cell>
          <cell r="P624">
            <v>0.1</v>
          </cell>
          <cell r="Q624">
            <v>0.12600000000000003</v>
          </cell>
          <cell r="R624">
            <v>0.13000000000000003</v>
          </cell>
          <cell r="S624">
            <v>0.11700000000000005</v>
          </cell>
          <cell r="T624">
            <v>0</v>
          </cell>
          <cell r="U624">
            <v>0.2340000000000001</v>
          </cell>
          <cell r="V624">
            <v>0.11700000000000005</v>
          </cell>
          <cell r="W624">
            <v>0.11700000000000005</v>
          </cell>
          <cell r="X624">
            <v>0.11700000000000005</v>
          </cell>
        </row>
        <row r="625">
          <cell r="D625" t="str">
            <v>火系</v>
          </cell>
          <cell r="E625" t="str">
            <v>火炎</v>
          </cell>
          <cell r="F625">
            <v>0</v>
          </cell>
          <cell r="G625">
            <v>325</v>
          </cell>
          <cell r="H625">
            <v>76</v>
          </cell>
          <cell r="I625">
            <v>123</v>
          </cell>
          <cell r="J625">
            <v>67</v>
          </cell>
          <cell r="K625">
            <v>147</v>
          </cell>
          <cell r="L625">
            <v>0</v>
          </cell>
          <cell r="M625">
            <v>114</v>
          </cell>
          <cell r="N625">
            <v>0</v>
          </cell>
          <cell r="O625">
            <v>1.544</v>
          </cell>
          <cell r="P625">
            <v>0.1</v>
          </cell>
          <cell r="Q625">
            <v>0.12700000000000003</v>
          </cell>
          <cell r="R625">
            <v>0.13500000000000004</v>
          </cell>
          <cell r="S625">
            <v>0.12150000000000005</v>
          </cell>
          <cell r="T625">
            <v>0</v>
          </cell>
          <cell r="U625">
            <v>0.2430000000000001</v>
          </cell>
          <cell r="V625">
            <v>0.12150000000000005</v>
          </cell>
          <cell r="W625">
            <v>0.12150000000000005</v>
          </cell>
          <cell r="X625">
            <v>0.12150000000000005</v>
          </cell>
        </row>
        <row r="626">
          <cell r="D626" t="str">
            <v>火系</v>
          </cell>
          <cell r="E626" t="str">
            <v>火炎</v>
          </cell>
          <cell r="F626">
            <v>0</v>
          </cell>
          <cell r="G626">
            <v>342</v>
          </cell>
          <cell r="H626">
            <v>79</v>
          </cell>
          <cell r="I626">
            <v>129</v>
          </cell>
          <cell r="J626">
            <v>71</v>
          </cell>
          <cell r="K626">
            <v>155</v>
          </cell>
          <cell r="L626">
            <v>0</v>
          </cell>
          <cell r="M626">
            <v>120</v>
          </cell>
          <cell r="N626">
            <v>0</v>
          </cell>
          <cell r="O626">
            <v>1.5669999999999999</v>
          </cell>
          <cell r="P626">
            <v>0.1</v>
          </cell>
          <cell r="Q626">
            <v>0.12800000000000003</v>
          </cell>
          <cell r="R626">
            <v>0.14000000000000004</v>
          </cell>
          <cell r="S626">
            <v>0.12600000000000006</v>
          </cell>
          <cell r="T626">
            <v>0</v>
          </cell>
          <cell r="U626">
            <v>0.25200000000000011</v>
          </cell>
          <cell r="V626">
            <v>0.12600000000000006</v>
          </cell>
          <cell r="W626">
            <v>0.12600000000000006</v>
          </cell>
          <cell r="X626">
            <v>0.12600000000000006</v>
          </cell>
        </row>
        <row r="627">
          <cell r="D627" t="str">
            <v>火系</v>
          </cell>
          <cell r="E627" t="str">
            <v>火炎</v>
          </cell>
          <cell r="F627">
            <v>0</v>
          </cell>
          <cell r="G627">
            <v>361</v>
          </cell>
          <cell r="H627">
            <v>82</v>
          </cell>
          <cell r="I627">
            <v>136</v>
          </cell>
          <cell r="J627">
            <v>74</v>
          </cell>
          <cell r="K627">
            <v>163</v>
          </cell>
          <cell r="L627">
            <v>0</v>
          </cell>
          <cell r="M627">
            <v>126</v>
          </cell>
          <cell r="N627">
            <v>0</v>
          </cell>
          <cell r="O627">
            <v>1.5899999999999999</v>
          </cell>
          <cell r="P627">
            <v>0.1</v>
          </cell>
          <cell r="Q627">
            <v>0.12900000000000003</v>
          </cell>
          <cell r="R627">
            <v>0.14500000000000005</v>
          </cell>
          <cell r="S627">
            <v>0.13050000000000006</v>
          </cell>
          <cell r="T627">
            <v>0</v>
          </cell>
          <cell r="U627">
            <v>0.26100000000000012</v>
          </cell>
          <cell r="V627">
            <v>0.13050000000000006</v>
          </cell>
          <cell r="W627">
            <v>0.13050000000000006</v>
          </cell>
          <cell r="X627">
            <v>0.13050000000000006</v>
          </cell>
        </row>
        <row r="628">
          <cell r="D628" t="str">
            <v>火系</v>
          </cell>
          <cell r="E628" t="str">
            <v>火炎</v>
          </cell>
          <cell r="F628">
            <v>0</v>
          </cell>
          <cell r="G628">
            <v>380</v>
          </cell>
          <cell r="H628">
            <v>85</v>
          </cell>
          <cell r="I628">
            <v>142</v>
          </cell>
          <cell r="J628">
            <v>78</v>
          </cell>
          <cell r="K628">
            <v>171</v>
          </cell>
          <cell r="L628">
            <v>0</v>
          </cell>
          <cell r="M628">
            <v>132</v>
          </cell>
          <cell r="N628">
            <v>0</v>
          </cell>
          <cell r="O628">
            <v>1.613</v>
          </cell>
          <cell r="P628">
            <v>0.1</v>
          </cell>
          <cell r="Q628">
            <v>0.13000000000000003</v>
          </cell>
          <cell r="R628">
            <v>0.15000000000000005</v>
          </cell>
          <cell r="S628">
            <v>0.13500000000000006</v>
          </cell>
          <cell r="T628">
            <v>0</v>
          </cell>
          <cell r="U628">
            <v>0.27000000000000013</v>
          </cell>
          <cell r="V628">
            <v>0.13500000000000006</v>
          </cell>
          <cell r="W628">
            <v>0.13500000000000006</v>
          </cell>
          <cell r="X628">
            <v>0.13500000000000006</v>
          </cell>
        </row>
        <row r="629">
          <cell r="D629" t="str">
            <v>火系</v>
          </cell>
          <cell r="E629" t="str">
            <v>火炎</v>
          </cell>
          <cell r="F629">
            <v>0</v>
          </cell>
          <cell r="G629">
            <v>399</v>
          </cell>
          <cell r="H629">
            <v>88</v>
          </cell>
          <cell r="I629">
            <v>149</v>
          </cell>
          <cell r="J629">
            <v>81</v>
          </cell>
          <cell r="K629">
            <v>179</v>
          </cell>
          <cell r="L629">
            <v>0</v>
          </cell>
          <cell r="M629">
            <v>138</v>
          </cell>
          <cell r="N629">
            <v>0</v>
          </cell>
          <cell r="O629">
            <v>1.6360000000000001</v>
          </cell>
          <cell r="P629">
            <v>0.1</v>
          </cell>
          <cell r="Q629">
            <v>0.13100000000000003</v>
          </cell>
          <cell r="R629">
            <v>0.15500000000000005</v>
          </cell>
          <cell r="S629">
            <v>0.13950000000000007</v>
          </cell>
          <cell r="T629">
            <v>0</v>
          </cell>
          <cell r="U629">
            <v>0.27900000000000014</v>
          </cell>
          <cell r="V629">
            <v>0.13950000000000007</v>
          </cell>
          <cell r="W629">
            <v>0.13950000000000007</v>
          </cell>
          <cell r="X629">
            <v>0.13950000000000007</v>
          </cell>
        </row>
        <row r="630">
          <cell r="D630" t="str">
            <v>火系</v>
          </cell>
          <cell r="E630" t="str">
            <v>火炎</v>
          </cell>
          <cell r="F630">
            <v>0</v>
          </cell>
          <cell r="G630">
            <v>418</v>
          </cell>
          <cell r="H630">
            <v>91</v>
          </cell>
          <cell r="I630">
            <v>157</v>
          </cell>
          <cell r="J630">
            <v>86</v>
          </cell>
          <cell r="K630">
            <v>188</v>
          </cell>
          <cell r="L630">
            <v>0</v>
          </cell>
          <cell r="M630">
            <v>145</v>
          </cell>
          <cell r="N630">
            <v>0</v>
          </cell>
          <cell r="O630">
            <v>1.6589999999999998</v>
          </cell>
          <cell r="P630">
            <v>0.1</v>
          </cell>
          <cell r="Q630">
            <v>0.13200000000000003</v>
          </cell>
          <cell r="R630">
            <v>0.16000000000000006</v>
          </cell>
          <cell r="S630">
            <v>0.14400000000000007</v>
          </cell>
          <cell r="T630">
            <v>0</v>
          </cell>
          <cell r="U630">
            <v>0.28800000000000014</v>
          </cell>
          <cell r="V630">
            <v>0.14400000000000007</v>
          </cell>
          <cell r="W630">
            <v>0.14400000000000007</v>
          </cell>
          <cell r="X630">
            <v>0.14400000000000007</v>
          </cell>
        </row>
        <row r="631">
          <cell r="D631" t="str">
            <v>火系</v>
          </cell>
          <cell r="E631" t="str">
            <v>火炎</v>
          </cell>
          <cell r="F631">
            <v>0</v>
          </cell>
          <cell r="G631">
            <v>436</v>
          </cell>
          <cell r="H631">
            <v>94</v>
          </cell>
          <cell r="I631">
            <v>164</v>
          </cell>
          <cell r="J631">
            <v>90</v>
          </cell>
          <cell r="K631">
            <v>196</v>
          </cell>
          <cell r="L631">
            <v>0</v>
          </cell>
          <cell r="M631">
            <v>152</v>
          </cell>
          <cell r="N631">
            <v>0</v>
          </cell>
          <cell r="O631">
            <v>1.6819999999999999</v>
          </cell>
          <cell r="P631">
            <v>0.1</v>
          </cell>
          <cell r="Q631">
            <v>0.13300000000000003</v>
          </cell>
          <cell r="R631">
            <v>0.16500000000000006</v>
          </cell>
          <cell r="S631">
            <v>0.14850000000000008</v>
          </cell>
          <cell r="T631">
            <v>0</v>
          </cell>
          <cell r="U631">
            <v>0.29700000000000015</v>
          </cell>
          <cell r="V631">
            <v>0.14850000000000008</v>
          </cell>
          <cell r="W631">
            <v>0.14850000000000008</v>
          </cell>
          <cell r="X631">
            <v>0.14850000000000008</v>
          </cell>
        </row>
        <row r="632">
          <cell r="D632" t="str">
            <v>火系</v>
          </cell>
          <cell r="E632" t="str">
            <v>火炎</v>
          </cell>
          <cell r="F632">
            <v>0</v>
          </cell>
          <cell r="G632">
            <v>456</v>
          </cell>
          <cell r="H632">
            <v>97</v>
          </cell>
          <cell r="I632">
            <v>171</v>
          </cell>
          <cell r="J632">
            <v>94</v>
          </cell>
          <cell r="K632">
            <v>205</v>
          </cell>
          <cell r="L632">
            <v>0</v>
          </cell>
          <cell r="M632">
            <v>159</v>
          </cell>
          <cell r="N632">
            <v>0</v>
          </cell>
          <cell r="O632">
            <v>1.7050000000000001</v>
          </cell>
          <cell r="P632">
            <v>0.1</v>
          </cell>
          <cell r="Q632">
            <v>0.13400000000000004</v>
          </cell>
          <cell r="R632">
            <v>0.17000000000000007</v>
          </cell>
          <cell r="S632">
            <v>0.15300000000000008</v>
          </cell>
          <cell r="T632">
            <v>0</v>
          </cell>
          <cell r="U632">
            <v>0.30600000000000016</v>
          </cell>
          <cell r="V632">
            <v>0.15300000000000008</v>
          </cell>
          <cell r="W632">
            <v>0.15300000000000008</v>
          </cell>
          <cell r="X632">
            <v>0.15300000000000008</v>
          </cell>
        </row>
        <row r="633">
          <cell r="D633" t="str">
            <v>火系</v>
          </cell>
          <cell r="E633" t="str">
            <v>火炎</v>
          </cell>
          <cell r="F633">
            <v>0</v>
          </cell>
          <cell r="G633">
            <v>477</v>
          </cell>
          <cell r="H633">
            <v>101</v>
          </cell>
          <cell r="I633">
            <v>179</v>
          </cell>
          <cell r="J633">
            <v>98</v>
          </cell>
          <cell r="K633">
            <v>215</v>
          </cell>
          <cell r="L633">
            <v>0</v>
          </cell>
          <cell r="M633">
            <v>166</v>
          </cell>
          <cell r="N633">
            <v>0</v>
          </cell>
          <cell r="O633">
            <v>1.728</v>
          </cell>
          <cell r="P633">
            <v>0.1</v>
          </cell>
          <cell r="Q633">
            <v>0.13500000000000004</v>
          </cell>
          <cell r="R633">
            <v>0.17500000000000007</v>
          </cell>
          <cell r="S633">
            <v>0.15750000000000008</v>
          </cell>
          <cell r="T633">
            <v>0</v>
          </cell>
          <cell r="U633">
            <v>0.31500000000000017</v>
          </cell>
          <cell r="V633">
            <v>0.15750000000000008</v>
          </cell>
          <cell r="W633">
            <v>0.15750000000000008</v>
          </cell>
          <cell r="X633">
            <v>0.15750000000000008</v>
          </cell>
        </row>
        <row r="634">
          <cell r="D634" t="str">
            <v>火系</v>
          </cell>
          <cell r="E634" t="str">
            <v>火炎</v>
          </cell>
          <cell r="F634">
            <v>0</v>
          </cell>
          <cell r="G634">
            <v>498</v>
          </cell>
          <cell r="H634">
            <v>105</v>
          </cell>
          <cell r="I634">
            <v>187</v>
          </cell>
          <cell r="J634">
            <v>102</v>
          </cell>
          <cell r="K634">
            <v>224</v>
          </cell>
          <cell r="L634">
            <v>0</v>
          </cell>
          <cell r="M634">
            <v>173</v>
          </cell>
          <cell r="N634">
            <v>0</v>
          </cell>
          <cell r="O634">
            <v>1.7509999999999999</v>
          </cell>
          <cell r="P634">
            <v>0.1</v>
          </cell>
          <cell r="Q634">
            <v>0.13600000000000004</v>
          </cell>
          <cell r="R634">
            <v>0.18000000000000008</v>
          </cell>
          <cell r="S634">
            <v>0.16200000000000009</v>
          </cell>
          <cell r="T634">
            <v>0</v>
          </cell>
          <cell r="U634">
            <v>0.32400000000000018</v>
          </cell>
          <cell r="V634">
            <v>0.16200000000000009</v>
          </cell>
          <cell r="W634">
            <v>0.16200000000000009</v>
          </cell>
          <cell r="X634">
            <v>0.16200000000000009</v>
          </cell>
        </row>
        <row r="635">
          <cell r="D635" t="str">
            <v>火系</v>
          </cell>
          <cell r="E635" t="str">
            <v>火炎</v>
          </cell>
          <cell r="F635">
            <v>0</v>
          </cell>
          <cell r="G635">
            <v>519</v>
          </cell>
          <cell r="H635">
            <v>109</v>
          </cell>
          <cell r="I635">
            <v>195</v>
          </cell>
          <cell r="J635">
            <v>107</v>
          </cell>
          <cell r="K635">
            <v>234</v>
          </cell>
          <cell r="L635">
            <v>0</v>
          </cell>
          <cell r="M635">
            <v>180</v>
          </cell>
          <cell r="N635">
            <v>0</v>
          </cell>
          <cell r="O635">
            <v>1.774</v>
          </cell>
          <cell r="P635">
            <v>0.1</v>
          </cell>
          <cell r="Q635">
            <v>0.13700000000000004</v>
          </cell>
          <cell r="R635">
            <v>0.18500000000000008</v>
          </cell>
          <cell r="S635">
            <v>0.16650000000000009</v>
          </cell>
          <cell r="T635">
            <v>0</v>
          </cell>
          <cell r="U635">
            <v>0.33300000000000018</v>
          </cell>
          <cell r="V635">
            <v>0.16650000000000009</v>
          </cell>
          <cell r="W635">
            <v>0.16650000000000009</v>
          </cell>
          <cell r="X635">
            <v>0.16650000000000009</v>
          </cell>
        </row>
        <row r="636">
          <cell r="D636" t="str">
            <v>火系</v>
          </cell>
          <cell r="E636" t="str">
            <v>火炎</v>
          </cell>
          <cell r="F636">
            <v>0</v>
          </cell>
          <cell r="G636">
            <v>539</v>
          </cell>
          <cell r="H636">
            <v>113</v>
          </cell>
          <cell r="I636">
            <v>204</v>
          </cell>
          <cell r="J636">
            <v>111</v>
          </cell>
          <cell r="K636">
            <v>243</v>
          </cell>
          <cell r="L636">
            <v>0</v>
          </cell>
          <cell r="M636">
            <v>187</v>
          </cell>
          <cell r="N636">
            <v>0</v>
          </cell>
          <cell r="O636">
            <v>1.7969999999999999</v>
          </cell>
          <cell r="P636">
            <v>0.1</v>
          </cell>
          <cell r="Q636">
            <v>0.13800000000000004</v>
          </cell>
          <cell r="R636">
            <v>0.19000000000000009</v>
          </cell>
          <cell r="S636">
            <v>0.1710000000000001</v>
          </cell>
          <cell r="T636">
            <v>0</v>
          </cell>
          <cell r="U636">
            <v>0.34200000000000019</v>
          </cell>
          <cell r="V636">
            <v>0.1710000000000001</v>
          </cell>
          <cell r="W636">
            <v>0.1710000000000001</v>
          </cell>
          <cell r="X636">
            <v>0.1710000000000001</v>
          </cell>
        </row>
        <row r="637">
          <cell r="D637" t="str">
            <v>火系</v>
          </cell>
          <cell r="E637" t="str">
            <v>火炎</v>
          </cell>
          <cell r="F637">
            <v>0</v>
          </cell>
          <cell r="G637">
            <v>560</v>
          </cell>
          <cell r="H637">
            <v>117</v>
          </cell>
          <cell r="I637">
            <v>212</v>
          </cell>
          <cell r="J637">
            <v>116</v>
          </cell>
          <cell r="K637">
            <v>254</v>
          </cell>
          <cell r="L637">
            <v>0</v>
          </cell>
          <cell r="M637">
            <v>194</v>
          </cell>
          <cell r="N637">
            <v>0</v>
          </cell>
          <cell r="O637">
            <v>1.82</v>
          </cell>
          <cell r="P637">
            <v>0.1</v>
          </cell>
          <cell r="Q637">
            <v>0.13900000000000004</v>
          </cell>
          <cell r="R637">
            <v>0.19500000000000009</v>
          </cell>
          <cell r="S637">
            <v>0.1755000000000001</v>
          </cell>
          <cell r="T637">
            <v>0</v>
          </cell>
          <cell r="U637">
            <v>0.3510000000000002</v>
          </cell>
          <cell r="V637">
            <v>0.1755000000000001</v>
          </cell>
          <cell r="W637">
            <v>0.1755000000000001</v>
          </cell>
          <cell r="X637">
            <v>0.1755000000000001</v>
          </cell>
        </row>
        <row r="638">
          <cell r="D638" t="str">
            <v>火系</v>
          </cell>
          <cell r="E638" t="str">
            <v>火炎</v>
          </cell>
          <cell r="F638">
            <v>0</v>
          </cell>
          <cell r="G638">
            <v>582</v>
          </cell>
          <cell r="H638">
            <v>121</v>
          </cell>
          <cell r="I638">
            <v>221</v>
          </cell>
          <cell r="J638">
            <v>120</v>
          </cell>
          <cell r="K638">
            <v>264</v>
          </cell>
          <cell r="L638">
            <v>0</v>
          </cell>
          <cell r="M638">
            <v>201</v>
          </cell>
          <cell r="N638">
            <v>0</v>
          </cell>
          <cell r="O638">
            <v>1.843</v>
          </cell>
          <cell r="P638">
            <v>0.1</v>
          </cell>
          <cell r="Q638">
            <v>0.14000000000000004</v>
          </cell>
          <cell r="R638">
            <v>0.20000000000000009</v>
          </cell>
          <cell r="S638">
            <v>0.1800000000000001</v>
          </cell>
          <cell r="T638">
            <v>0</v>
          </cell>
          <cell r="U638">
            <v>0.36000000000000021</v>
          </cell>
          <cell r="V638">
            <v>0.1800000000000001</v>
          </cell>
          <cell r="W638">
            <v>0.1800000000000001</v>
          </cell>
          <cell r="X638">
            <v>0.1800000000000001</v>
          </cell>
        </row>
        <row r="639">
          <cell r="D639" t="str">
            <v>火系</v>
          </cell>
          <cell r="E639" t="str">
            <v>火炎</v>
          </cell>
          <cell r="F639">
            <v>0</v>
          </cell>
          <cell r="G639">
            <v>604</v>
          </cell>
          <cell r="H639">
            <v>125</v>
          </cell>
          <cell r="I639">
            <v>229</v>
          </cell>
          <cell r="J639">
            <v>125</v>
          </cell>
          <cell r="K639">
            <v>273</v>
          </cell>
          <cell r="L639">
            <v>0</v>
          </cell>
          <cell r="M639">
            <v>209</v>
          </cell>
          <cell r="N639">
            <v>0</v>
          </cell>
          <cell r="O639">
            <v>1.8660000000000001</v>
          </cell>
          <cell r="P639">
            <v>0.1</v>
          </cell>
          <cell r="Q639">
            <v>0.14100000000000004</v>
          </cell>
          <cell r="R639">
            <v>0.2050000000000001</v>
          </cell>
          <cell r="S639">
            <v>0.18450000000000011</v>
          </cell>
          <cell r="T639">
            <v>0</v>
          </cell>
          <cell r="U639">
            <v>0.36900000000000022</v>
          </cell>
          <cell r="V639">
            <v>0.18450000000000011</v>
          </cell>
          <cell r="W639">
            <v>0.18450000000000011</v>
          </cell>
          <cell r="X639">
            <v>0.18450000000000011</v>
          </cell>
        </row>
        <row r="640">
          <cell r="D640" t="str">
            <v>火系</v>
          </cell>
          <cell r="E640" t="str">
            <v>火炎</v>
          </cell>
          <cell r="F640">
            <v>0</v>
          </cell>
          <cell r="G640">
            <v>627</v>
          </cell>
          <cell r="H640">
            <v>129</v>
          </cell>
          <cell r="I640">
            <v>238</v>
          </cell>
          <cell r="J640">
            <v>129</v>
          </cell>
          <cell r="K640">
            <v>285</v>
          </cell>
          <cell r="L640">
            <v>0</v>
          </cell>
          <cell r="M640">
            <v>217</v>
          </cell>
          <cell r="N640">
            <v>0</v>
          </cell>
          <cell r="O640">
            <v>1.8889999999999998</v>
          </cell>
          <cell r="P640">
            <v>0.1</v>
          </cell>
          <cell r="Q640">
            <v>0.14200000000000004</v>
          </cell>
          <cell r="R640">
            <v>0.2100000000000001</v>
          </cell>
          <cell r="S640">
            <v>0.18900000000000008</v>
          </cell>
          <cell r="T640">
            <v>0</v>
          </cell>
          <cell r="U640">
            <v>0.37800000000000017</v>
          </cell>
          <cell r="V640">
            <v>0.18900000000000008</v>
          </cell>
          <cell r="W640">
            <v>0.18900000000000008</v>
          </cell>
          <cell r="X640">
            <v>0.18900000000000008</v>
          </cell>
        </row>
        <row r="641">
          <cell r="D641" t="str">
            <v>火系</v>
          </cell>
          <cell r="E641" t="str">
            <v>火炎</v>
          </cell>
          <cell r="F641">
            <v>0</v>
          </cell>
          <cell r="G641">
            <v>650</v>
          </cell>
          <cell r="H641">
            <v>133</v>
          </cell>
          <cell r="I641">
            <v>247</v>
          </cell>
          <cell r="J641">
            <v>134</v>
          </cell>
          <cell r="K641">
            <v>295</v>
          </cell>
          <cell r="L641">
            <v>0</v>
          </cell>
          <cell r="M641">
            <v>225</v>
          </cell>
          <cell r="N641">
            <v>0</v>
          </cell>
          <cell r="O641">
            <v>1.9119999999999999</v>
          </cell>
          <cell r="P641">
            <v>0.1</v>
          </cell>
          <cell r="Q641">
            <v>0.14300000000000004</v>
          </cell>
          <cell r="R641">
            <v>0.21500000000000011</v>
          </cell>
          <cell r="S641">
            <v>0.19350000000000009</v>
          </cell>
          <cell r="T641">
            <v>0</v>
          </cell>
          <cell r="U641">
            <v>0.38700000000000018</v>
          </cell>
          <cell r="V641">
            <v>0.19350000000000009</v>
          </cell>
          <cell r="W641">
            <v>0.19350000000000009</v>
          </cell>
          <cell r="X641">
            <v>0.19350000000000009</v>
          </cell>
        </row>
        <row r="642">
          <cell r="D642" t="str">
            <v>火系</v>
          </cell>
          <cell r="E642" t="str">
            <v>火炎</v>
          </cell>
          <cell r="F642">
            <v>0</v>
          </cell>
          <cell r="G642">
            <v>672</v>
          </cell>
          <cell r="H642">
            <v>137</v>
          </cell>
          <cell r="I642">
            <v>256</v>
          </cell>
          <cell r="J642">
            <v>138</v>
          </cell>
          <cell r="K642">
            <v>307</v>
          </cell>
          <cell r="L642">
            <v>0</v>
          </cell>
          <cell r="M642">
            <v>233</v>
          </cell>
          <cell r="N642">
            <v>0</v>
          </cell>
          <cell r="O642">
            <v>1.9350000000000001</v>
          </cell>
          <cell r="P642">
            <v>0.1</v>
          </cell>
          <cell r="Q642">
            <v>0.14400000000000004</v>
          </cell>
          <cell r="R642">
            <v>0.22000000000000011</v>
          </cell>
          <cell r="S642">
            <v>0.19800000000000009</v>
          </cell>
          <cell r="T642">
            <v>0</v>
          </cell>
          <cell r="U642">
            <v>0.39600000000000019</v>
          </cell>
          <cell r="V642">
            <v>0.19800000000000009</v>
          </cell>
          <cell r="W642">
            <v>0.19800000000000009</v>
          </cell>
          <cell r="X642">
            <v>0.19800000000000009</v>
          </cell>
        </row>
        <row r="643">
          <cell r="D643" t="str">
            <v>火系</v>
          </cell>
          <cell r="E643" t="str">
            <v>火炎</v>
          </cell>
          <cell r="F643">
            <v>0</v>
          </cell>
          <cell r="G643">
            <v>694</v>
          </cell>
          <cell r="H643">
            <v>141</v>
          </cell>
          <cell r="I643">
            <v>266</v>
          </cell>
          <cell r="J643">
            <v>144</v>
          </cell>
          <cell r="K643">
            <v>318</v>
          </cell>
          <cell r="L643">
            <v>0</v>
          </cell>
          <cell r="M643">
            <v>241</v>
          </cell>
          <cell r="N643">
            <v>0</v>
          </cell>
          <cell r="O643">
            <v>1.9580000000000002</v>
          </cell>
          <cell r="P643">
            <v>0.1</v>
          </cell>
          <cell r="Q643">
            <v>0.14500000000000005</v>
          </cell>
          <cell r="R643">
            <v>0.22500000000000012</v>
          </cell>
          <cell r="S643">
            <v>0.2025000000000001</v>
          </cell>
          <cell r="T643">
            <v>0</v>
          </cell>
          <cell r="U643">
            <v>0.40500000000000019</v>
          </cell>
          <cell r="V643">
            <v>0.2025000000000001</v>
          </cell>
          <cell r="W643">
            <v>0.2025000000000001</v>
          </cell>
          <cell r="X643">
            <v>0.2025000000000001</v>
          </cell>
        </row>
        <row r="644">
          <cell r="D644" t="str">
            <v>火系</v>
          </cell>
          <cell r="E644" t="str">
            <v>火炎</v>
          </cell>
          <cell r="F644">
            <v>0</v>
          </cell>
          <cell r="G644">
            <v>718</v>
          </cell>
          <cell r="H644">
            <v>145</v>
          </cell>
          <cell r="I644">
            <v>275</v>
          </cell>
          <cell r="J644">
            <v>148</v>
          </cell>
          <cell r="K644">
            <v>330</v>
          </cell>
          <cell r="L644">
            <v>0</v>
          </cell>
          <cell r="M644">
            <v>249</v>
          </cell>
          <cell r="N644">
            <v>0</v>
          </cell>
          <cell r="O644">
            <v>1.9809999999999999</v>
          </cell>
          <cell r="P644">
            <v>0.1</v>
          </cell>
          <cell r="Q644">
            <v>0.14600000000000005</v>
          </cell>
          <cell r="R644">
            <v>0.23000000000000012</v>
          </cell>
          <cell r="S644">
            <v>0.2070000000000001</v>
          </cell>
          <cell r="T644">
            <v>0</v>
          </cell>
          <cell r="U644">
            <v>0.4140000000000002</v>
          </cell>
          <cell r="V644">
            <v>0.2070000000000001</v>
          </cell>
          <cell r="W644">
            <v>0.2070000000000001</v>
          </cell>
          <cell r="X644">
            <v>0.2070000000000001</v>
          </cell>
        </row>
        <row r="645">
          <cell r="D645" t="str">
            <v>火系</v>
          </cell>
          <cell r="E645" t="str">
            <v>火炎</v>
          </cell>
          <cell r="F645">
            <v>0</v>
          </cell>
          <cell r="G645">
            <v>742</v>
          </cell>
          <cell r="H645">
            <v>149</v>
          </cell>
          <cell r="I645">
            <v>285</v>
          </cell>
          <cell r="J645">
            <v>153</v>
          </cell>
          <cell r="K645">
            <v>341</v>
          </cell>
          <cell r="L645">
            <v>0</v>
          </cell>
          <cell r="M645">
            <v>257</v>
          </cell>
          <cell r="N645">
            <v>0</v>
          </cell>
          <cell r="O645">
            <v>2.004</v>
          </cell>
          <cell r="P645">
            <v>0.1</v>
          </cell>
          <cell r="Q645">
            <v>0.14700000000000005</v>
          </cell>
          <cell r="R645">
            <v>0.23500000000000013</v>
          </cell>
          <cell r="S645">
            <v>0.2115000000000001</v>
          </cell>
          <cell r="T645">
            <v>0</v>
          </cell>
          <cell r="U645">
            <v>0.42300000000000021</v>
          </cell>
          <cell r="V645">
            <v>0.2115000000000001</v>
          </cell>
          <cell r="W645">
            <v>0.2115000000000001</v>
          </cell>
          <cell r="X645">
            <v>0.2115000000000001</v>
          </cell>
        </row>
        <row r="646">
          <cell r="D646" t="str">
            <v>火系</v>
          </cell>
          <cell r="E646" t="str">
            <v>火炎</v>
          </cell>
          <cell r="F646">
            <v>0</v>
          </cell>
          <cell r="G646">
            <v>766</v>
          </cell>
          <cell r="H646">
            <v>153</v>
          </cell>
          <cell r="I646">
            <v>295</v>
          </cell>
          <cell r="J646">
            <v>158</v>
          </cell>
          <cell r="K646">
            <v>354</v>
          </cell>
          <cell r="L646">
            <v>0</v>
          </cell>
          <cell r="M646">
            <v>265</v>
          </cell>
          <cell r="N646">
            <v>0</v>
          </cell>
          <cell r="O646">
            <v>2.0269999999999997</v>
          </cell>
          <cell r="P646">
            <v>0.1</v>
          </cell>
          <cell r="Q646">
            <v>0.14800000000000005</v>
          </cell>
          <cell r="R646">
            <v>0.24000000000000013</v>
          </cell>
          <cell r="S646">
            <v>0.21600000000000011</v>
          </cell>
          <cell r="T646">
            <v>0</v>
          </cell>
          <cell r="U646">
            <v>0.43200000000000022</v>
          </cell>
          <cell r="V646">
            <v>0.21600000000000011</v>
          </cell>
          <cell r="W646">
            <v>0.21600000000000011</v>
          </cell>
          <cell r="X646">
            <v>0.21600000000000011</v>
          </cell>
        </row>
        <row r="647">
          <cell r="D647" t="str">
            <v>火系</v>
          </cell>
          <cell r="E647" t="str">
            <v>火炎</v>
          </cell>
          <cell r="F647">
            <v>0</v>
          </cell>
          <cell r="G647">
            <v>791</v>
          </cell>
          <cell r="H647">
            <v>157</v>
          </cell>
          <cell r="I647">
            <v>306</v>
          </cell>
          <cell r="J647">
            <v>163</v>
          </cell>
          <cell r="K647">
            <v>365</v>
          </cell>
          <cell r="L647">
            <v>0</v>
          </cell>
          <cell r="M647">
            <v>273</v>
          </cell>
          <cell r="N647">
            <v>0</v>
          </cell>
          <cell r="O647">
            <v>2.0499999999999998</v>
          </cell>
          <cell r="P647">
            <v>0.1</v>
          </cell>
          <cell r="Q647">
            <v>0.14900000000000005</v>
          </cell>
          <cell r="R647">
            <v>0.24500000000000013</v>
          </cell>
          <cell r="S647">
            <v>0.22050000000000011</v>
          </cell>
          <cell r="T647">
            <v>0</v>
          </cell>
          <cell r="U647">
            <v>0.44100000000000023</v>
          </cell>
          <cell r="V647">
            <v>0.22050000000000011</v>
          </cell>
          <cell r="W647">
            <v>0.22050000000000011</v>
          </cell>
          <cell r="X647">
            <v>0.22050000000000011</v>
          </cell>
        </row>
        <row r="648">
          <cell r="D648" t="str">
            <v>火系</v>
          </cell>
          <cell r="E648" t="str">
            <v>火炎</v>
          </cell>
          <cell r="F648">
            <v>0</v>
          </cell>
          <cell r="G648">
            <v>815</v>
          </cell>
          <cell r="H648">
            <v>161</v>
          </cell>
          <cell r="I648">
            <v>316</v>
          </cell>
          <cell r="J648">
            <v>168</v>
          </cell>
          <cell r="K648">
            <v>377</v>
          </cell>
          <cell r="L648">
            <v>0</v>
          </cell>
          <cell r="M648">
            <v>281</v>
          </cell>
          <cell r="N648">
            <v>0</v>
          </cell>
          <cell r="O648">
            <v>2.073</v>
          </cell>
          <cell r="P648">
            <v>0.1</v>
          </cell>
          <cell r="Q648">
            <v>0.15000000000000005</v>
          </cell>
          <cell r="R648">
            <v>0.25000000000000011</v>
          </cell>
          <cell r="S648">
            <v>0.22500000000000012</v>
          </cell>
          <cell r="T648">
            <v>0</v>
          </cell>
          <cell r="U648">
            <v>0.45000000000000023</v>
          </cell>
          <cell r="V648">
            <v>0.22500000000000012</v>
          </cell>
          <cell r="W648">
            <v>0.22500000000000012</v>
          </cell>
          <cell r="X648">
            <v>0.22500000000000012</v>
          </cell>
        </row>
        <row r="649">
          <cell r="D649" t="str">
            <v>火系</v>
          </cell>
          <cell r="E649" t="str">
            <v>火炎</v>
          </cell>
          <cell r="F649">
            <v>0</v>
          </cell>
          <cell r="G649">
            <v>838</v>
          </cell>
          <cell r="H649">
            <v>165</v>
          </cell>
          <cell r="I649">
            <v>326</v>
          </cell>
          <cell r="J649">
            <v>173</v>
          </cell>
          <cell r="K649">
            <v>391</v>
          </cell>
          <cell r="L649">
            <v>0</v>
          </cell>
          <cell r="M649">
            <v>289</v>
          </cell>
          <cell r="N649">
            <v>0</v>
          </cell>
          <cell r="O649">
            <v>2.0960000000000001</v>
          </cell>
          <cell r="P649">
            <v>0.1</v>
          </cell>
          <cell r="Q649">
            <v>0.15100000000000005</v>
          </cell>
          <cell r="R649">
            <v>0.25500000000000012</v>
          </cell>
          <cell r="S649">
            <v>0.22950000000000012</v>
          </cell>
          <cell r="T649">
            <v>0</v>
          </cell>
          <cell r="U649">
            <v>0.45900000000000024</v>
          </cell>
          <cell r="V649">
            <v>0.22950000000000012</v>
          </cell>
          <cell r="W649">
            <v>0.22950000000000012</v>
          </cell>
          <cell r="X649">
            <v>0.22950000000000012</v>
          </cell>
        </row>
        <row r="650">
          <cell r="D650" t="str">
            <v>火系</v>
          </cell>
          <cell r="E650" t="str">
            <v>火炎</v>
          </cell>
          <cell r="F650">
            <v>0</v>
          </cell>
          <cell r="G650">
            <v>863</v>
          </cell>
          <cell r="H650">
            <v>169</v>
          </cell>
          <cell r="I650">
            <v>337</v>
          </cell>
          <cell r="J650">
            <v>179</v>
          </cell>
          <cell r="K650">
            <v>403</v>
          </cell>
          <cell r="L650">
            <v>0</v>
          </cell>
          <cell r="M650">
            <v>298</v>
          </cell>
          <cell r="N650">
            <v>0</v>
          </cell>
          <cell r="O650">
            <v>2.1189999999999998</v>
          </cell>
          <cell r="P650">
            <v>0.1</v>
          </cell>
          <cell r="Q650">
            <v>0.15200000000000005</v>
          </cell>
          <cell r="R650">
            <v>0.26000000000000012</v>
          </cell>
          <cell r="S650">
            <v>0.23400000000000012</v>
          </cell>
          <cell r="T650">
            <v>0</v>
          </cell>
          <cell r="U650">
            <v>0.46800000000000025</v>
          </cell>
          <cell r="V650">
            <v>0.23400000000000012</v>
          </cell>
          <cell r="W650">
            <v>0.23400000000000012</v>
          </cell>
          <cell r="X650">
            <v>0.23400000000000012</v>
          </cell>
        </row>
        <row r="651">
          <cell r="D651" t="str">
            <v>火系</v>
          </cell>
          <cell r="E651" t="str">
            <v>火炎</v>
          </cell>
          <cell r="F651">
            <v>0</v>
          </cell>
          <cell r="G651">
            <v>888</v>
          </cell>
          <cell r="H651">
            <v>173</v>
          </cell>
          <cell r="I651">
            <v>348</v>
          </cell>
          <cell r="J651">
            <v>184</v>
          </cell>
          <cell r="K651">
            <v>417</v>
          </cell>
          <cell r="L651">
            <v>0</v>
          </cell>
          <cell r="M651">
            <v>307</v>
          </cell>
          <cell r="N651">
            <v>0</v>
          </cell>
          <cell r="O651">
            <v>2.1419999999999999</v>
          </cell>
          <cell r="P651">
            <v>0.1</v>
          </cell>
          <cell r="Q651">
            <v>0.15300000000000005</v>
          </cell>
          <cell r="R651">
            <v>0.26500000000000012</v>
          </cell>
          <cell r="S651">
            <v>0.23850000000000013</v>
          </cell>
          <cell r="T651">
            <v>0</v>
          </cell>
          <cell r="U651">
            <v>0.47700000000000026</v>
          </cell>
          <cell r="V651">
            <v>0.23850000000000013</v>
          </cell>
          <cell r="W651">
            <v>0.23850000000000013</v>
          </cell>
          <cell r="X651">
            <v>0.23850000000000013</v>
          </cell>
        </row>
        <row r="652">
          <cell r="D652" t="str">
            <v>火系</v>
          </cell>
          <cell r="E652" t="str">
            <v>火炎</v>
          </cell>
          <cell r="F652">
            <v>0</v>
          </cell>
          <cell r="G652">
            <v>913</v>
          </cell>
          <cell r="H652">
            <v>177</v>
          </cell>
          <cell r="I652">
            <v>359</v>
          </cell>
          <cell r="J652">
            <v>189</v>
          </cell>
          <cell r="K652">
            <v>430</v>
          </cell>
          <cell r="L652">
            <v>0</v>
          </cell>
          <cell r="M652">
            <v>316</v>
          </cell>
          <cell r="N652">
            <v>0</v>
          </cell>
          <cell r="O652">
            <v>2.165</v>
          </cell>
          <cell r="P652">
            <v>0.1</v>
          </cell>
          <cell r="Q652">
            <v>0.15400000000000005</v>
          </cell>
          <cell r="R652">
            <v>0.27000000000000013</v>
          </cell>
          <cell r="S652">
            <v>0.24300000000000013</v>
          </cell>
          <cell r="T652">
            <v>0</v>
          </cell>
          <cell r="U652">
            <v>0.48600000000000027</v>
          </cell>
          <cell r="V652">
            <v>0.24300000000000013</v>
          </cell>
          <cell r="W652">
            <v>0.24300000000000013</v>
          </cell>
          <cell r="X652">
            <v>0.24300000000000013</v>
          </cell>
        </row>
        <row r="653">
          <cell r="D653" t="str">
            <v>火系</v>
          </cell>
          <cell r="E653" t="str">
            <v>火炎</v>
          </cell>
          <cell r="F653">
            <v>0</v>
          </cell>
          <cell r="G653">
            <v>940</v>
          </cell>
          <cell r="H653">
            <v>181</v>
          </cell>
          <cell r="I653">
            <v>371</v>
          </cell>
          <cell r="J653">
            <v>195</v>
          </cell>
          <cell r="K653">
            <v>443</v>
          </cell>
          <cell r="L653">
            <v>0</v>
          </cell>
          <cell r="M653">
            <v>325</v>
          </cell>
          <cell r="N653">
            <v>0</v>
          </cell>
          <cell r="O653">
            <v>2.1879999999999997</v>
          </cell>
          <cell r="P653">
            <v>0.1</v>
          </cell>
          <cell r="Q653">
            <v>0.15500000000000005</v>
          </cell>
          <cell r="R653">
            <v>0.27500000000000013</v>
          </cell>
          <cell r="S653">
            <v>0.24750000000000014</v>
          </cell>
          <cell r="T653">
            <v>0</v>
          </cell>
          <cell r="U653">
            <v>0.49500000000000027</v>
          </cell>
          <cell r="V653">
            <v>0.24750000000000014</v>
          </cell>
          <cell r="W653">
            <v>0.24750000000000014</v>
          </cell>
          <cell r="X653">
            <v>0.24750000000000014</v>
          </cell>
        </row>
        <row r="654">
          <cell r="D654" t="str">
            <v>火系</v>
          </cell>
          <cell r="E654" t="str">
            <v>火炎</v>
          </cell>
          <cell r="F654">
            <v>0</v>
          </cell>
          <cell r="G654">
            <v>965</v>
          </cell>
          <cell r="H654">
            <v>185</v>
          </cell>
          <cell r="I654">
            <v>382</v>
          </cell>
          <cell r="J654">
            <v>200</v>
          </cell>
          <cell r="K654">
            <v>457</v>
          </cell>
          <cell r="L654">
            <v>0</v>
          </cell>
          <cell r="M654">
            <v>334</v>
          </cell>
          <cell r="N654">
            <v>0</v>
          </cell>
          <cell r="O654">
            <v>2.2109999999999999</v>
          </cell>
          <cell r="P654">
            <v>0.1</v>
          </cell>
          <cell r="Q654">
            <v>0.15600000000000006</v>
          </cell>
          <cell r="R654">
            <v>0.28000000000000014</v>
          </cell>
          <cell r="S654">
            <v>0.25200000000000011</v>
          </cell>
          <cell r="T654">
            <v>0</v>
          </cell>
          <cell r="U654">
            <v>0.50400000000000023</v>
          </cell>
          <cell r="V654">
            <v>0.25200000000000011</v>
          </cell>
          <cell r="W654">
            <v>0.25200000000000011</v>
          </cell>
          <cell r="X654">
            <v>0.25200000000000011</v>
          </cell>
        </row>
        <row r="655">
          <cell r="D655" t="str">
            <v>火系</v>
          </cell>
          <cell r="E655" t="str">
            <v>火炎</v>
          </cell>
          <cell r="F655">
            <v>0</v>
          </cell>
          <cell r="G655">
            <v>991</v>
          </cell>
          <cell r="H655">
            <v>189</v>
          </cell>
          <cell r="I655">
            <v>394</v>
          </cell>
          <cell r="J655">
            <v>206</v>
          </cell>
          <cell r="K655">
            <v>471</v>
          </cell>
          <cell r="L655">
            <v>0</v>
          </cell>
          <cell r="M655">
            <v>343</v>
          </cell>
          <cell r="N655">
            <v>0</v>
          </cell>
          <cell r="O655">
            <v>2.234</v>
          </cell>
          <cell r="P655">
            <v>0.1</v>
          </cell>
          <cell r="Q655">
            <v>0.15700000000000006</v>
          </cell>
          <cell r="R655">
            <v>0.28500000000000014</v>
          </cell>
          <cell r="S655">
            <v>0.25650000000000017</v>
          </cell>
          <cell r="T655">
            <v>0</v>
          </cell>
          <cell r="U655">
            <v>0.51300000000000034</v>
          </cell>
          <cell r="V655">
            <v>0.25650000000000017</v>
          </cell>
          <cell r="W655">
            <v>0.25650000000000017</v>
          </cell>
          <cell r="X655">
            <v>0.25650000000000017</v>
          </cell>
        </row>
        <row r="656">
          <cell r="D656" t="str">
            <v>火系</v>
          </cell>
          <cell r="E656" t="str">
            <v>火炎</v>
          </cell>
          <cell r="F656">
            <v>0</v>
          </cell>
          <cell r="G656">
            <v>1016</v>
          </cell>
          <cell r="H656">
            <v>193</v>
          </cell>
          <cell r="I656">
            <v>406</v>
          </cell>
          <cell r="J656">
            <v>212</v>
          </cell>
          <cell r="K656">
            <v>486</v>
          </cell>
          <cell r="L656">
            <v>0</v>
          </cell>
          <cell r="M656">
            <v>352</v>
          </cell>
          <cell r="N656">
            <v>0</v>
          </cell>
          <cell r="O656">
            <v>2.2570000000000001</v>
          </cell>
          <cell r="P656">
            <v>0.1</v>
          </cell>
          <cell r="Q656">
            <v>0.15800000000000006</v>
          </cell>
          <cell r="R656">
            <v>0.29000000000000015</v>
          </cell>
          <cell r="S656">
            <v>0.26100000000000012</v>
          </cell>
          <cell r="T656">
            <v>0</v>
          </cell>
          <cell r="U656">
            <v>0.52200000000000024</v>
          </cell>
          <cell r="V656">
            <v>0.26100000000000012</v>
          </cell>
          <cell r="W656">
            <v>0.26100000000000012</v>
          </cell>
          <cell r="X656">
            <v>0.26100000000000012</v>
          </cell>
        </row>
        <row r="657">
          <cell r="D657" t="str">
            <v>火系</v>
          </cell>
          <cell r="E657" t="str">
            <v>火炎</v>
          </cell>
          <cell r="F657">
            <v>0</v>
          </cell>
          <cell r="G657">
            <v>1042</v>
          </cell>
          <cell r="H657">
            <v>197</v>
          </cell>
          <cell r="I657">
            <v>419</v>
          </cell>
          <cell r="J657">
            <v>217</v>
          </cell>
          <cell r="K657">
            <v>500</v>
          </cell>
          <cell r="L657">
            <v>0</v>
          </cell>
          <cell r="M657">
            <v>361</v>
          </cell>
          <cell r="N657">
            <v>0</v>
          </cell>
          <cell r="O657">
            <v>2.2799999999999998</v>
          </cell>
          <cell r="P657">
            <v>0.1</v>
          </cell>
          <cell r="Q657">
            <v>0.15900000000000006</v>
          </cell>
          <cell r="R657">
            <v>0.29500000000000015</v>
          </cell>
          <cell r="S657">
            <v>0.26550000000000018</v>
          </cell>
          <cell r="T657">
            <v>0</v>
          </cell>
          <cell r="U657">
            <v>0.53100000000000036</v>
          </cell>
          <cell r="V657">
            <v>0.26550000000000018</v>
          </cell>
          <cell r="W657">
            <v>0.26550000000000018</v>
          </cell>
          <cell r="X657">
            <v>0.26550000000000018</v>
          </cell>
        </row>
        <row r="658">
          <cell r="D658" t="str">
            <v>火系</v>
          </cell>
          <cell r="E658" t="str">
            <v>火炎</v>
          </cell>
          <cell r="F658">
            <v>0</v>
          </cell>
          <cell r="G658">
            <v>1068</v>
          </cell>
          <cell r="H658">
            <v>201</v>
          </cell>
          <cell r="I658">
            <v>431</v>
          </cell>
          <cell r="J658">
            <v>224</v>
          </cell>
          <cell r="K658">
            <v>515</v>
          </cell>
          <cell r="L658">
            <v>0</v>
          </cell>
          <cell r="M658">
            <v>370</v>
          </cell>
          <cell r="N658">
            <v>0</v>
          </cell>
          <cell r="O658">
            <v>2.3029999999999999</v>
          </cell>
          <cell r="P658">
            <v>0.1</v>
          </cell>
          <cell r="Q658">
            <v>0.16000000000000006</v>
          </cell>
          <cell r="R658">
            <v>0.30000000000000016</v>
          </cell>
          <cell r="S658">
            <v>0.27000000000000013</v>
          </cell>
          <cell r="T658">
            <v>0</v>
          </cell>
          <cell r="U658">
            <v>0.54000000000000026</v>
          </cell>
          <cell r="V658">
            <v>0.27000000000000013</v>
          </cell>
          <cell r="W658">
            <v>0.27000000000000013</v>
          </cell>
          <cell r="X658">
            <v>0.27000000000000013</v>
          </cell>
        </row>
        <row r="659">
          <cell r="D659" t="str">
            <v>火系</v>
          </cell>
          <cell r="E659" t="str">
            <v>火炎</v>
          </cell>
          <cell r="F659">
            <v>0</v>
          </cell>
          <cell r="G659">
            <v>1095</v>
          </cell>
          <cell r="H659">
            <v>205</v>
          </cell>
          <cell r="I659">
            <v>443</v>
          </cell>
          <cell r="J659">
            <v>229</v>
          </cell>
          <cell r="K659">
            <v>530</v>
          </cell>
          <cell r="L659">
            <v>0</v>
          </cell>
          <cell r="M659">
            <v>379</v>
          </cell>
          <cell r="N659">
            <v>0</v>
          </cell>
          <cell r="O659">
            <v>2.3260000000000001</v>
          </cell>
          <cell r="P659">
            <v>0.1</v>
          </cell>
          <cell r="Q659">
            <v>0.16100000000000006</v>
          </cell>
          <cell r="R659">
            <v>0.30500000000000016</v>
          </cell>
          <cell r="S659">
            <v>0.27450000000000019</v>
          </cell>
          <cell r="T659">
            <v>0</v>
          </cell>
          <cell r="U659">
            <v>0.54900000000000038</v>
          </cell>
          <cell r="V659">
            <v>0.27450000000000019</v>
          </cell>
          <cell r="W659">
            <v>0.27450000000000019</v>
          </cell>
          <cell r="X659">
            <v>0.27450000000000019</v>
          </cell>
        </row>
        <row r="660">
          <cell r="D660" t="str">
            <v>火系</v>
          </cell>
          <cell r="E660" t="str">
            <v>火炎</v>
          </cell>
          <cell r="F660">
            <v>0</v>
          </cell>
          <cell r="G660">
            <v>1122</v>
          </cell>
          <cell r="H660">
            <v>209</v>
          </cell>
          <cell r="I660">
            <v>456</v>
          </cell>
          <cell r="J660">
            <v>235</v>
          </cell>
          <cell r="K660">
            <v>546</v>
          </cell>
          <cell r="L660">
            <v>0</v>
          </cell>
          <cell r="M660">
            <v>388</v>
          </cell>
          <cell r="N660">
            <v>0</v>
          </cell>
          <cell r="O660">
            <v>2.3489999999999998</v>
          </cell>
          <cell r="P660">
            <v>0.1</v>
          </cell>
          <cell r="Q660">
            <v>0.16200000000000006</v>
          </cell>
          <cell r="R660">
            <v>0.31000000000000016</v>
          </cell>
          <cell r="S660">
            <v>0.27900000000000014</v>
          </cell>
          <cell r="T660">
            <v>0</v>
          </cell>
          <cell r="U660">
            <v>0.55800000000000027</v>
          </cell>
          <cell r="V660">
            <v>0.27900000000000014</v>
          </cell>
          <cell r="W660">
            <v>0.27900000000000014</v>
          </cell>
          <cell r="X660">
            <v>0.27900000000000014</v>
          </cell>
        </row>
        <row r="661">
          <cell r="D661" t="str">
            <v>火系</v>
          </cell>
          <cell r="E661" t="str">
            <v>火炎</v>
          </cell>
          <cell r="F661">
            <v>0</v>
          </cell>
          <cell r="G661">
            <v>1150</v>
          </cell>
          <cell r="H661">
            <v>213</v>
          </cell>
          <cell r="I661">
            <v>470</v>
          </cell>
          <cell r="J661">
            <v>241</v>
          </cell>
          <cell r="K661">
            <v>562</v>
          </cell>
          <cell r="L661">
            <v>0</v>
          </cell>
          <cell r="M661">
            <v>397</v>
          </cell>
          <cell r="N661">
            <v>0</v>
          </cell>
          <cell r="O661">
            <v>2.3719999999999999</v>
          </cell>
          <cell r="P661">
            <v>0.1</v>
          </cell>
          <cell r="Q661">
            <v>0.16300000000000006</v>
          </cell>
          <cell r="R661">
            <v>0.31500000000000017</v>
          </cell>
          <cell r="S661">
            <v>0.2835000000000002</v>
          </cell>
          <cell r="T661">
            <v>0</v>
          </cell>
          <cell r="U661">
            <v>0.56700000000000039</v>
          </cell>
          <cell r="V661">
            <v>0.2835000000000002</v>
          </cell>
          <cell r="W661">
            <v>0.2835000000000002</v>
          </cell>
          <cell r="X661">
            <v>0.2835000000000002</v>
          </cell>
        </row>
        <row r="662">
          <cell r="D662" t="str">
            <v>火系</v>
          </cell>
          <cell r="E662" t="str">
            <v>火炎</v>
          </cell>
          <cell r="F662">
            <v>0</v>
          </cell>
          <cell r="G662">
            <v>1177</v>
          </cell>
          <cell r="H662">
            <v>217</v>
          </cell>
          <cell r="I662">
            <v>483</v>
          </cell>
          <cell r="J662">
            <v>247</v>
          </cell>
          <cell r="K662">
            <v>578</v>
          </cell>
          <cell r="L662">
            <v>0</v>
          </cell>
          <cell r="M662">
            <v>407</v>
          </cell>
          <cell r="N662">
            <v>0</v>
          </cell>
          <cell r="O662">
            <v>2.395</v>
          </cell>
          <cell r="P662">
            <v>0.1</v>
          </cell>
          <cell r="Q662">
            <v>0.16400000000000006</v>
          </cell>
          <cell r="R662">
            <v>0.32000000000000017</v>
          </cell>
          <cell r="S662">
            <v>0.28800000000000014</v>
          </cell>
          <cell r="T662">
            <v>0</v>
          </cell>
          <cell r="U662">
            <v>0.57600000000000029</v>
          </cell>
          <cell r="V662">
            <v>0.28800000000000014</v>
          </cell>
          <cell r="W662">
            <v>0.28800000000000014</v>
          </cell>
          <cell r="X662">
            <v>0.28800000000000014</v>
          </cell>
        </row>
        <row r="663">
          <cell r="D663" t="str">
            <v>火系</v>
          </cell>
          <cell r="E663" t="str">
            <v>火炎</v>
          </cell>
          <cell r="F663">
            <v>0</v>
          </cell>
          <cell r="G663">
            <v>1204</v>
          </cell>
          <cell r="H663">
            <v>221</v>
          </cell>
          <cell r="I663">
            <v>496</v>
          </cell>
          <cell r="J663">
            <v>252</v>
          </cell>
          <cell r="K663">
            <v>594</v>
          </cell>
          <cell r="L663">
            <v>0</v>
          </cell>
          <cell r="M663">
            <v>417</v>
          </cell>
          <cell r="N663">
            <v>0</v>
          </cell>
          <cell r="O663">
            <v>2.4179999999999997</v>
          </cell>
          <cell r="P663">
            <v>0.1</v>
          </cell>
          <cell r="Q663">
            <v>0.16500000000000006</v>
          </cell>
          <cell r="R663">
            <v>0.32500000000000018</v>
          </cell>
          <cell r="S663">
            <v>0.2925000000000002</v>
          </cell>
          <cell r="T663">
            <v>0</v>
          </cell>
          <cell r="U663">
            <v>0.58500000000000041</v>
          </cell>
          <cell r="V663">
            <v>0.2925000000000002</v>
          </cell>
          <cell r="W663">
            <v>0.2925000000000002</v>
          </cell>
          <cell r="X663">
            <v>0.2925000000000002</v>
          </cell>
        </row>
        <row r="664">
          <cell r="D664" t="str">
            <v>火系</v>
          </cell>
          <cell r="E664" t="str">
            <v>火炎</v>
          </cell>
          <cell r="F664">
            <v>0</v>
          </cell>
          <cell r="G664">
            <v>1230</v>
          </cell>
          <cell r="H664">
            <v>225</v>
          </cell>
          <cell r="I664">
            <v>510</v>
          </cell>
          <cell r="J664">
            <v>259</v>
          </cell>
          <cell r="K664">
            <v>610</v>
          </cell>
          <cell r="L664">
            <v>0</v>
          </cell>
          <cell r="M664">
            <v>427</v>
          </cell>
          <cell r="N664">
            <v>0</v>
          </cell>
          <cell r="O664">
            <v>2.4409999999999998</v>
          </cell>
          <cell r="P664">
            <v>0.1</v>
          </cell>
          <cell r="Q664">
            <v>0.16600000000000006</v>
          </cell>
          <cell r="R664">
            <v>0.33000000000000018</v>
          </cell>
          <cell r="S664">
            <v>0.29700000000000015</v>
          </cell>
          <cell r="T664">
            <v>0</v>
          </cell>
          <cell r="U664">
            <v>0.59400000000000031</v>
          </cell>
          <cell r="V664">
            <v>0.29700000000000015</v>
          </cell>
          <cell r="W664">
            <v>0.29700000000000015</v>
          </cell>
          <cell r="X664">
            <v>0.29700000000000015</v>
          </cell>
        </row>
        <row r="665">
          <cell r="D665" t="str">
            <v>火系</v>
          </cell>
          <cell r="E665" t="str">
            <v>火炎</v>
          </cell>
          <cell r="F665">
            <v>0</v>
          </cell>
          <cell r="G665">
            <v>1258</v>
          </cell>
          <cell r="H665">
            <v>229</v>
          </cell>
          <cell r="I665">
            <v>524</v>
          </cell>
          <cell r="J665">
            <v>265</v>
          </cell>
          <cell r="K665">
            <v>627</v>
          </cell>
          <cell r="L665">
            <v>0</v>
          </cell>
          <cell r="M665">
            <v>437</v>
          </cell>
          <cell r="N665">
            <v>0</v>
          </cell>
          <cell r="O665">
            <v>2.464</v>
          </cell>
          <cell r="P665">
            <v>0.1</v>
          </cell>
          <cell r="Q665">
            <v>0.16700000000000007</v>
          </cell>
          <cell r="R665">
            <v>0.33500000000000019</v>
          </cell>
          <cell r="S665">
            <v>0.30150000000000021</v>
          </cell>
          <cell r="T665">
            <v>0</v>
          </cell>
          <cell r="U665">
            <v>0.60300000000000042</v>
          </cell>
          <cell r="V665">
            <v>0.30150000000000021</v>
          </cell>
          <cell r="W665">
            <v>0.30150000000000021</v>
          </cell>
          <cell r="X665">
            <v>0.30150000000000021</v>
          </cell>
        </row>
        <row r="666">
          <cell r="D666" t="str">
            <v>火系</v>
          </cell>
          <cell r="E666" t="str">
            <v>火炎</v>
          </cell>
          <cell r="F666">
            <v>0</v>
          </cell>
          <cell r="G666">
            <v>1286</v>
          </cell>
          <cell r="H666">
            <v>233</v>
          </cell>
          <cell r="I666">
            <v>538</v>
          </cell>
          <cell r="J666">
            <v>271</v>
          </cell>
          <cell r="K666">
            <v>644</v>
          </cell>
          <cell r="L666">
            <v>0</v>
          </cell>
          <cell r="M666">
            <v>447</v>
          </cell>
          <cell r="N666">
            <v>0</v>
          </cell>
          <cell r="O666">
            <v>2.4870000000000001</v>
          </cell>
          <cell r="P666">
            <v>0.1</v>
          </cell>
          <cell r="Q666">
            <v>0.16800000000000007</v>
          </cell>
          <cell r="R666">
            <v>0.34000000000000019</v>
          </cell>
          <cell r="S666">
            <v>0.30600000000000016</v>
          </cell>
          <cell r="T666">
            <v>0</v>
          </cell>
          <cell r="U666">
            <v>0.61200000000000032</v>
          </cell>
          <cell r="V666">
            <v>0.30600000000000016</v>
          </cell>
          <cell r="W666">
            <v>0.30600000000000016</v>
          </cell>
          <cell r="X666">
            <v>0.30600000000000016</v>
          </cell>
        </row>
        <row r="667">
          <cell r="D667" t="str">
            <v>火系</v>
          </cell>
          <cell r="E667" t="str">
            <v>火炎</v>
          </cell>
          <cell r="F667">
            <v>0</v>
          </cell>
          <cell r="G667">
            <v>1315</v>
          </cell>
          <cell r="H667">
            <v>237</v>
          </cell>
          <cell r="I667">
            <v>553</v>
          </cell>
          <cell r="J667">
            <v>278</v>
          </cell>
          <cell r="K667">
            <v>661</v>
          </cell>
          <cell r="L667">
            <v>0</v>
          </cell>
          <cell r="M667">
            <v>457</v>
          </cell>
          <cell r="N667">
            <v>0</v>
          </cell>
          <cell r="O667">
            <v>2.5100000000000002</v>
          </cell>
          <cell r="P667">
            <v>0.1</v>
          </cell>
          <cell r="Q667">
            <v>0.16900000000000007</v>
          </cell>
          <cell r="R667">
            <v>0.3450000000000002</v>
          </cell>
          <cell r="S667">
            <v>0.31050000000000022</v>
          </cell>
          <cell r="T667">
            <v>0</v>
          </cell>
          <cell r="U667">
            <v>0.62100000000000044</v>
          </cell>
          <cell r="V667">
            <v>0.31050000000000022</v>
          </cell>
          <cell r="W667">
            <v>0.31050000000000022</v>
          </cell>
          <cell r="X667">
            <v>0.31050000000000022</v>
          </cell>
        </row>
        <row r="668">
          <cell r="D668" t="str">
            <v>火系</v>
          </cell>
          <cell r="E668" t="str">
            <v>火炎</v>
          </cell>
          <cell r="F668">
            <v>0</v>
          </cell>
          <cell r="G668">
            <v>1343</v>
          </cell>
          <cell r="H668">
            <v>241</v>
          </cell>
          <cell r="I668">
            <v>568</v>
          </cell>
          <cell r="J668">
            <v>284</v>
          </cell>
          <cell r="K668">
            <v>679</v>
          </cell>
          <cell r="L668">
            <v>0</v>
          </cell>
          <cell r="M668">
            <v>467</v>
          </cell>
          <cell r="N668">
            <v>0</v>
          </cell>
          <cell r="O668">
            <v>2.5329999999999999</v>
          </cell>
          <cell r="P668">
            <v>0.1</v>
          </cell>
          <cell r="Q668">
            <v>0.17000000000000007</v>
          </cell>
          <cell r="R668">
            <v>0.3500000000000002</v>
          </cell>
          <cell r="S668">
            <v>0.31500000000000017</v>
          </cell>
          <cell r="T668">
            <v>0</v>
          </cell>
          <cell r="U668">
            <v>0.63000000000000034</v>
          </cell>
          <cell r="V668">
            <v>0.31500000000000017</v>
          </cell>
          <cell r="W668">
            <v>0.31500000000000017</v>
          </cell>
          <cell r="X668">
            <v>0.31500000000000017</v>
          </cell>
        </row>
        <row r="669">
          <cell r="D669" t="str">
            <v>火系</v>
          </cell>
          <cell r="E669" t="str">
            <v>火炎</v>
          </cell>
          <cell r="F669">
            <v>0</v>
          </cell>
          <cell r="G669">
            <v>1371</v>
          </cell>
          <cell r="H669">
            <v>245</v>
          </cell>
          <cell r="I669">
            <v>583</v>
          </cell>
          <cell r="J669">
            <v>290</v>
          </cell>
          <cell r="K669">
            <v>696</v>
          </cell>
          <cell r="L669">
            <v>0</v>
          </cell>
          <cell r="M669">
            <v>477</v>
          </cell>
          <cell r="N669">
            <v>0</v>
          </cell>
          <cell r="O669">
            <v>2.556</v>
          </cell>
          <cell r="P669">
            <v>0.1</v>
          </cell>
          <cell r="Q669">
            <v>0.17100000000000007</v>
          </cell>
          <cell r="R669">
            <v>0.3550000000000002</v>
          </cell>
          <cell r="S669">
            <v>0.31950000000000023</v>
          </cell>
          <cell r="T669">
            <v>0</v>
          </cell>
          <cell r="U669">
            <v>0.63900000000000046</v>
          </cell>
          <cell r="V669">
            <v>0.31950000000000023</v>
          </cell>
          <cell r="W669">
            <v>0.31950000000000023</v>
          </cell>
          <cell r="X669">
            <v>0.31950000000000023</v>
          </cell>
        </row>
        <row r="670">
          <cell r="D670" t="str">
            <v>火系</v>
          </cell>
          <cell r="E670" t="str">
            <v>火炎</v>
          </cell>
          <cell r="F670">
            <v>0</v>
          </cell>
          <cell r="G670">
            <v>1399</v>
          </cell>
          <cell r="H670">
            <v>249</v>
          </cell>
          <cell r="I670">
            <v>598</v>
          </cell>
          <cell r="J670">
            <v>297</v>
          </cell>
          <cell r="K670">
            <v>715</v>
          </cell>
          <cell r="L670">
            <v>0</v>
          </cell>
          <cell r="M670">
            <v>487</v>
          </cell>
          <cell r="N670">
            <v>0</v>
          </cell>
          <cell r="O670">
            <v>2.5789999999999997</v>
          </cell>
          <cell r="P670">
            <v>0.1</v>
          </cell>
          <cell r="Q670">
            <v>0.17200000000000007</v>
          </cell>
          <cell r="R670">
            <v>0.36000000000000021</v>
          </cell>
          <cell r="S670">
            <v>0.32400000000000018</v>
          </cell>
          <cell r="T670">
            <v>0</v>
          </cell>
          <cell r="U670">
            <v>0.64800000000000035</v>
          </cell>
          <cell r="V670">
            <v>0.32400000000000018</v>
          </cell>
          <cell r="W670">
            <v>0.32400000000000018</v>
          </cell>
          <cell r="X670">
            <v>0.32400000000000018</v>
          </cell>
        </row>
        <row r="671">
          <cell r="D671" t="str">
            <v>火系</v>
          </cell>
          <cell r="E671" t="str">
            <v>火炎</v>
          </cell>
          <cell r="F671">
            <v>0</v>
          </cell>
          <cell r="G671">
            <v>1428</v>
          </cell>
          <cell r="H671">
            <v>254</v>
          </cell>
          <cell r="I671">
            <v>613</v>
          </cell>
          <cell r="J671">
            <v>303</v>
          </cell>
          <cell r="K671">
            <v>733</v>
          </cell>
          <cell r="L671">
            <v>0</v>
          </cell>
          <cell r="M671">
            <v>497</v>
          </cell>
          <cell r="N671">
            <v>0</v>
          </cell>
          <cell r="O671">
            <v>2.6019999999999999</v>
          </cell>
          <cell r="P671">
            <v>0.1</v>
          </cell>
          <cell r="Q671">
            <v>0.17300000000000007</v>
          </cell>
          <cell r="R671">
            <v>0.36500000000000021</v>
          </cell>
          <cell r="S671">
            <v>0.32850000000000024</v>
          </cell>
          <cell r="T671">
            <v>0</v>
          </cell>
          <cell r="U671">
            <v>0.65700000000000047</v>
          </cell>
          <cell r="V671">
            <v>0.32850000000000024</v>
          </cell>
          <cell r="W671">
            <v>0.32850000000000024</v>
          </cell>
          <cell r="X671">
            <v>0.32850000000000024</v>
          </cell>
        </row>
        <row r="672">
          <cell r="D672" t="str">
            <v>火系</v>
          </cell>
          <cell r="E672" t="str">
            <v>火炎</v>
          </cell>
          <cell r="F672">
            <v>0</v>
          </cell>
          <cell r="G672">
            <v>1456</v>
          </cell>
          <cell r="H672">
            <v>259</v>
          </cell>
          <cell r="I672">
            <v>629</v>
          </cell>
          <cell r="J672">
            <v>310</v>
          </cell>
          <cell r="K672">
            <v>753</v>
          </cell>
          <cell r="L672">
            <v>0</v>
          </cell>
          <cell r="M672">
            <v>507</v>
          </cell>
          <cell r="N672">
            <v>0</v>
          </cell>
          <cell r="O672">
            <v>2.625</v>
          </cell>
          <cell r="P672">
            <v>0.1</v>
          </cell>
          <cell r="Q672">
            <v>0.17400000000000007</v>
          </cell>
          <cell r="R672">
            <v>0.37000000000000022</v>
          </cell>
          <cell r="S672">
            <v>0.33300000000000018</v>
          </cell>
          <cell r="T672">
            <v>0</v>
          </cell>
          <cell r="U672">
            <v>0.66600000000000037</v>
          </cell>
          <cell r="V672">
            <v>0.33300000000000018</v>
          </cell>
          <cell r="W672">
            <v>0.33300000000000018</v>
          </cell>
          <cell r="X672">
            <v>0.33300000000000018</v>
          </cell>
        </row>
        <row r="673">
          <cell r="D673" t="str">
            <v>火系</v>
          </cell>
          <cell r="E673" t="str">
            <v>火炎</v>
          </cell>
          <cell r="F673">
            <v>0</v>
          </cell>
          <cell r="G673">
            <v>1484</v>
          </cell>
          <cell r="H673">
            <v>264</v>
          </cell>
          <cell r="I673">
            <v>646</v>
          </cell>
          <cell r="J673">
            <v>316</v>
          </cell>
          <cell r="K673">
            <v>772</v>
          </cell>
          <cell r="L673">
            <v>0</v>
          </cell>
          <cell r="M673">
            <v>517</v>
          </cell>
          <cell r="N673">
            <v>0</v>
          </cell>
          <cell r="O673">
            <v>2.6479999999999997</v>
          </cell>
          <cell r="P673">
            <v>0.1</v>
          </cell>
          <cell r="Q673">
            <v>0.17500000000000007</v>
          </cell>
          <cell r="R673">
            <v>0.37500000000000022</v>
          </cell>
          <cell r="S673">
            <v>0.33750000000000024</v>
          </cell>
          <cell r="T673">
            <v>0</v>
          </cell>
          <cell r="U673">
            <v>0.67500000000000049</v>
          </cell>
          <cell r="V673">
            <v>0.33750000000000024</v>
          </cell>
          <cell r="W673">
            <v>0.33750000000000024</v>
          </cell>
          <cell r="X673">
            <v>0.33750000000000024</v>
          </cell>
        </row>
        <row r="674">
          <cell r="D674" t="str">
            <v>火系</v>
          </cell>
          <cell r="E674" t="str">
            <v>火炎</v>
          </cell>
          <cell r="F674">
            <v>0</v>
          </cell>
          <cell r="G674">
            <v>1514</v>
          </cell>
          <cell r="H674">
            <v>269</v>
          </cell>
          <cell r="I674">
            <v>663</v>
          </cell>
          <cell r="J674">
            <v>324</v>
          </cell>
          <cell r="K674">
            <v>792</v>
          </cell>
          <cell r="L674">
            <v>0</v>
          </cell>
          <cell r="M674">
            <v>527</v>
          </cell>
          <cell r="N674">
            <v>0</v>
          </cell>
          <cell r="O674">
            <v>2.6709999999999998</v>
          </cell>
          <cell r="P674">
            <v>0.1</v>
          </cell>
          <cell r="Q674">
            <v>0.17600000000000007</v>
          </cell>
          <cell r="R674">
            <v>0.38000000000000023</v>
          </cell>
          <cell r="S674">
            <v>0.34200000000000019</v>
          </cell>
          <cell r="T674">
            <v>0</v>
          </cell>
          <cell r="U674">
            <v>0.68400000000000039</v>
          </cell>
          <cell r="V674">
            <v>0.34200000000000019</v>
          </cell>
          <cell r="W674">
            <v>0.34200000000000019</v>
          </cell>
          <cell r="X674">
            <v>0.34200000000000019</v>
          </cell>
        </row>
        <row r="675">
          <cell r="D675" t="str">
            <v>火系</v>
          </cell>
          <cell r="E675" t="str">
            <v>火炎</v>
          </cell>
          <cell r="F675">
            <v>0</v>
          </cell>
          <cell r="G675">
            <v>1543</v>
          </cell>
          <cell r="H675">
            <v>274</v>
          </cell>
          <cell r="I675">
            <v>679</v>
          </cell>
          <cell r="J675">
            <v>330</v>
          </cell>
          <cell r="K675">
            <v>811</v>
          </cell>
          <cell r="L675">
            <v>0</v>
          </cell>
          <cell r="M675">
            <v>538</v>
          </cell>
          <cell r="N675">
            <v>0</v>
          </cell>
          <cell r="O675">
            <v>2.694</v>
          </cell>
          <cell r="P675">
            <v>0.1</v>
          </cell>
          <cell r="Q675">
            <v>0.17700000000000007</v>
          </cell>
          <cell r="R675">
            <v>0.38500000000000023</v>
          </cell>
          <cell r="S675">
            <v>0.34650000000000025</v>
          </cell>
          <cell r="T675">
            <v>0</v>
          </cell>
          <cell r="U675">
            <v>0.6930000000000005</v>
          </cell>
          <cell r="V675">
            <v>0.34650000000000025</v>
          </cell>
          <cell r="W675">
            <v>0.34650000000000025</v>
          </cell>
          <cell r="X675">
            <v>0.34650000000000025</v>
          </cell>
        </row>
        <row r="676">
          <cell r="D676" t="str">
            <v>火系</v>
          </cell>
          <cell r="E676" t="str">
            <v>火炎</v>
          </cell>
          <cell r="F676">
            <v>0</v>
          </cell>
          <cell r="G676">
            <v>1572</v>
          </cell>
          <cell r="H676">
            <v>279</v>
          </cell>
          <cell r="I676">
            <v>696</v>
          </cell>
          <cell r="J676">
            <v>337</v>
          </cell>
          <cell r="K676">
            <v>832</v>
          </cell>
          <cell r="L676">
            <v>0</v>
          </cell>
          <cell r="M676">
            <v>549</v>
          </cell>
          <cell r="N676">
            <v>0</v>
          </cell>
          <cell r="O676">
            <v>2.7170000000000001</v>
          </cell>
          <cell r="P676">
            <v>0.1</v>
          </cell>
          <cell r="Q676">
            <v>0.17800000000000007</v>
          </cell>
          <cell r="R676">
            <v>0.39000000000000024</v>
          </cell>
          <cell r="S676">
            <v>0.3510000000000002</v>
          </cell>
          <cell r="T676">
            <v>0</v>
          </cell>
          <cell r="U676">
            <v>0.7020000000000004</v>
          </cell>
          <cell r="V676">
            <v>0.3510000000000002</v>
          </cell>
          <cell r="W676">
            <v>0.3510000000000002</v>
          </cell>
          <cell r="X676">
            <v>0.3510000000000002</v>
          </cell>
        </row>
        <row r="677">
          <cell r="D677" t="str">
            <v>火系</v>
          </cell>
          <cell r="E677" t="str">
            <v>火炎</v>
          </cell>
          <cell r="F677">
            <v>0</v>
          </cell>
          <cell r="G677">
            <v>1602</v>
          </cell>
          <cell r="H677">
            <v>284</v>
          </cell>
          <cell r="I677">
            <v>713</v>
          </cell>
          <cell r="J677">
            <v>343</v>
          </cell>
          <cell r="K677">
            <v>852</v>
          </cell>
          <cell r="L677">
            <v>0</v>
          </cell>
          <cell r="M677">
            <v>560</v>
          </cell>
          <cell r="N677">
            <v>0</v>
          </cell>
          <cell r="O677">
            <v>2.74</v>
          </cell>
          <cell r="P677">
            <v>0.1</v>
          </cell>
          <cell r="Q677">
            <v>0.17900000000000008</v>
          </cell>
          <cell r="R677">
            <v>0.39500000000000024</v>
          </cell>
          <cell r="S677">
            <v>0.35550000000000026</v>
          </cell>
          <cell r="T677">
            <v>0</v>
          </cell>
          <cell r="U677">
            <v>0.71100000000000052</v>
          </cell>
          <cell r="V677">
            <v>0.35550000000000026</v>
          </cell>
          <cell r="W677">
            <v>0.35550000000000026</v>
          </cell>
          <cell r="X677">
            <v>0.35550000000000026</v>
          </cell>
        </row>
        <row r="678">
          <cell r="D678" t="str">
            <v>火系</v>
          </cell>
          <cell r="E678" t="str">
            <v>火炎</v>
          </cell>
          <cell r="F678">
            <v>0</v>
          </cell>
          <cell r="G678">
            <v>1630</v>
          </cell>
          <cell r="H678">
            <v>289</v>
          </cell>
          <cell r="I678">
            <v>731</v>
          </cell>
          <cell r="J678">
            <v>351</v>
          </cell>
          <cell r="K678">
            <v>872</v>
          </cell>
          <cell r="L678">
            <v>0</v>
          </cell>
          <cell r="M678">
            <v>571</v>
          </cell>
          <cell r="N678">
            <v>0</v>
          </cell>
          <cell r="O678">
            <v>2.7629999999999999</v>
          </cell>
          <cell r="P678">
            <v>0.1</v>
          </cell>
          <cell r="Q678">
            <v>0.18000000000000008</v>
          </cell>
          <cell r="R678">
            <v>0.40000000000000024</v>
          </cell>
          <cell r="S678">
            <v>0.36000000000000021</v>
          </cell>
          <cell r="T678">
            <v>0</v>
          </cell>
          <cell r="U678">
            <v>0.72000000000000042</v>
          </cell>
          <cell r="V678">
            <v>0.36000000000000021</v>
          </cell>
          <cell r="W678">
            <v>0.36000000000000021</v>
          </cell>
          <cell r="X678">
            <v>0.36000000000000021</v>
          </cell>
        </row>
        <row r="679">
          <cell r="D679" t="str">
            <v>火系</v>
          </cell>
          <cell r="E679" t="str">
            <v>火炎</v>
          </cell>
          <cell r="F679">
            <v>0</v>
          </cell>
          <cell r="G679">
            <v>1659</v>
          </cell>
          <cell r="H679">
            <v>294</v>
          </cell>
          <cell r="I679">
            <v>748</v>
          </cell>
          <cell r="J679">
            <v>357</v>
          </cell>
          <cell r="K679">
            <v>894</v>
          </cell>
          <cell r="L679">
            <v>0</v>
          </cell>
          <cell r="M679">
            <v>582</v>
          </cell>
          <cell r="N679">
            <v>0</v>
          </cell>
          <cell r="O679">
            <v>2.786</v>
          </cell>
          <cell r="P679">
            <v>0.1</v>
          </cell>
          <cell r="Q679">
            <v>0.18100000000000008</v>
          </cell>
          <cell r="R679">
            <v>0.40500000000000025</v>
          </cell>
          <cell r="S679">
            <v>0.36450000000000027</v>
          </cell>
          <cell r="T679">
            <v>0</v>
          </cell>
          <cell r="U679">
            <v>0.72900000000000054</v>
          </cell>
          <cell r="V679">
            <v>0.36450000000000027</v>
          </cell>
          <cell r="W679">
            <v>0.36450000000000027</v>
          </cell>
          <cell r="X679">
            <v>0.36450000000000027</v>
          </cell>
        </row>
        <row r="680">
          <cell r="D680" t="str">
            <v>火系</v>
          </cell>
          <cell r="E680" t="str">
            <v>火炎</v>
          </cell>
          <cell r="F680">
            <v>0</v>
          </cell>
          <cell r="G680">
            <v>1688</v>
          </cell>
          <cell r="H680">
            <v>299</v>
          </cell>
          <cell r="I680">
            <v>766</v>
          </cell>
          <cell r="J680">
            <v>364</v>
          </cell>
          <cell r="K680">
            <v>916</v>
          </cell>
          <cell r="L680">
            <v>0</v>
          </cell>
          <cell r="M680">
            <v>593</v>
          </cell>
          <cell r="N680">
            <v>0</v>
          </cell>
          <cell r="O680">
            <v>2.8089999999999997</v>
          </cell>
          <cell r="P680">
            <v>0.1</v>
          </cell>
          <cell r="Q680">
            <v>0.18200000000000008</v>
          </cell>
          <cell r="R680">
            <v>0.41000000000000025</v>
          </cell>
          <cell r="S680">
            <v>0.36900000000000022</v>
          </cell>
          <cell r="T680">
            <v>0</v>
          </cell>
          <cell r="U680">
            <v>0.73800000000000043</v>
          </cell>
          <cell r="V680">
            <v>0.36900000000000022</v>
          </cell>
          <cell r="W680">
            <v>0.36900000000000022</v>
          </cell>
          <cell r="X680">
            <v>0.36900000000000022</v>
          </cell>
        </row>
        <row r="681">
          <cell r="D681" t="str">
            <v>火系</v>
          </cell>
          <cell r="E681" t="str">
            <v>火炎</v>
          </cell>
          <cell r="F681">
            <v>0</v>
          </cell>
          <cell r="G681">
            <v>1717</v>
          </cell>
          <cell r="H681">
            <v>304</v>
          </cell>
          <cell r="I681">
            <v>785</v>
          </cell>
          <cell r="J681">
            <v>371</v>
          </cell>
          <cell r="K681">
            <v>938</v>
          </cell>
          <cell r="L681">
            <v>0</v>
          </cell>
          <cell r="M681">
            <v>604</v>
          </cell>
          <cell r="N681">
            <v>0</v>
          </cell>
          <cell r="O681">
            <v>2.8319999999999999</v>
          </cell>
          <cell r="P681">
            <v>0.1</v>
          </cell>
          <cell r="Q681">
            <v>0.18300000000000008</v>
          </cell>
          <cell r="R681">
            <v>0.41500000000000026</v>
          </cell>
          <cell r="S681">
            <v>0.37350000000000028</v>
          </cell>
          <cell r="T681">
            <v>0</v>
          </cell>
          <cell r="U681">
            <v>0.74700000000000055</v>
          </cell>
          <cell r="V681">
            <v>0.37350000000000028</v>
          </cell>
          <cell r="W681">
            <v>0.37350000000000028</v>
          </cell>
          <cell r="X681">
            <v>0.37350000000000028</v>
          </cell>
        </row>
        <row r="682">
          <cell r="D682" t="str">
            <v>火系</v>
          </cell>
          <cell r="E682" t="str">
            <v>火炎</v>
          </cell>
          <cell r="F682">
            <v>0</v>
          </cell>
          <cell r="G682">
            <v>1748</v>
          </cell>
          <cell r="H682">
            <v>309</v>
          </cell>
          <cell r="I682">
            <v>804</v>
          </cell>
          <cell r="J682">
            <v>378</v>
          </cell>
          <cell r="K682">
            <v>960</v>
          </cell>
          <cell r="L682">
            <v>0</v>
          </cell>
          <cell r="M682">
            <v>615</v>
          </cell>
          <cell r="N682">
            <v>0</v>
          </cell>
          <cell r="O682">
            <v>2.8549999999999995</v>
          </cell>
          <cell r="P682">
            <v>0.1</v>
          </cell>
          <cell r="Q682">
            <v>0.18400000000000008</v>
          </cell>
          <cell r="R682">
            <v>0.42000000000000026</v>
          </cell>
          <cell r="S682">
            <v>0.37800000000000022</v>
          </cell>
          <cell r="T682">
            <v>0</v>
          </cell>
          <cell r="U682">
            <v>0.75600000000000045</v>
          </cell>
          <cell r="V682">
            <v>0.37800000000000022</v>
          </cell>
          <cell r="W682">
            <v>0.37800000000000022</v>
          </cell>
          <cell r="X682">
            <v>0.37800000000000022</v>
          </cell>
        </row>
        <row r="683">
          <cell r="D683" t="str">
            <v>火系</v>
          </cell>
          <cell r="E683" t="str">
            <v>火炎</v>
          </cell>
          <cell r="F683">
            <v>0</v>
          </cell>
          <cell r="G683">
            <v>1778</v>
          </cell>
          <cell r="H683">
            <v>314</v>
          </cell>
          <cell r="I683">
            <v>822</v>
          </cell>
          <cell r="J683">
            <v>386</v>
          </cell>
          <cell r="K683">
            <v>983</v>
          </cell>
          <cell r="L683">
            <v>0</v>
          </cell>
          <cell r="M683">
            <v>626</v>
          </cell>
          <cell r="N683">
            <v>0</v>
          </cell>
          <cell r="O683">
            <v>2.8779999999999997</v>
          </cell>
          <cell r="P683">
            <v>0.1</v>
          </cell>
          <cell r="Q683">
            <v>0.18500000000000008</v>
          </cell>
          <cell r="R683">
            <v>0.42500000000000027</v>
          </cell>
          <cell r="S683">
            <v>0.38250000000000028</v>
          </cell>
          <cell r="T683">
            <v>0</v>
          </cell>
          <cell r="U683">
            <v>0.76500000000000057</v>
          </cell>
          <cell r="V683">
            <v>0.38250000000000028</v>
          </cell>
          <cell r="W683">
            <v>0.38250000000000028</v>
          </cell>
          <cell r="X683">
            <v>0.38250000000000028</v>
          </cell>
        </row>
        <row r="684">
          <cell r="D684" t="str">
            <v>火系</v>
          </cell>
          <cell r="E684" t="str">
            <v>火炎</v>
          </cell>
          <cell r="F684">
            <v>0</v>
          </cell>
          <cell r="G684">
            <v>1807</v>
          </cell>
          <cell r="H684">
            <v>319</v>
          </cell>
          <cell r="I684">
            <v>842</v>
          </cell>
          <cell r="J684">
            <v>393</v>
          </cell>
          <cell r="K684">
            <v>1007</v>
          </cell>
          <cell r="L684">
            <v>0</v>
          </cell>
          <cell r="M684">
            <v>637</v>
          </cell>
          <cell r="N684">
            <v>0</v>
          </cell>
          <cell r="O684">
            <v>2.9009999999999998</v>
          </cell>
          <cell r="P684">
            <v>0.1</v>
          </cell>
          <cell r="Q684">
            <v>0.18600000000000008</v>
          </cell>
          <cell r="R684">
            <v>0.43000000000000027</v>
          </cell>
          <cell r="S684">
            <v>0.38700000000000023</v>
          </cell>
          <cell r="T684">
            <v>0</v>
          </cell>
          <cell r="U684">
            <v>0.77400000000000047</v>
          </cell>
          <cell r="V684">
            <v>0.38700000000000023</v>
          </cell>
          <cell r="W684">
            <v>0.38700000000000023</v>
          </cell>
          <cell r="X684">
            <v>0.38700000000000023</v>
          </cell>
        </row>
        <row r="685">
          <cell r="D685" t="str">
            <v>火系</v>
          </cell>
          <cell r="E685" t="str">
            <v>火炎</v>
          </cell>
          <cell r="F685">
            <v>0</v>
          </cell>
          <cell r="G685">
            <v>1837</v>
          </cell>
          <cell r="H685">
            <v>324</v>
          </cell>
          <cell r="I685">
            <v>861</v>
          </cell>
          <cell r="J685">
            <v>400</v>
          </cell>
          <cell r="K685">
            <v>1031</v>
          </cell>
          <cell r="L685">
            <v>0</v>
          </cell>
          <cell r="M685">
            <v>648</v>
          </cell>
          <cell r="N685">
            <v>0</v>
          </cell>
          <cell r="O685">
            <v>2.9239999999999995</v>
          </cell>
          <cell r="P685">
            <v>0.1</v>
          </cell>
          <cell r="Q685">
            <v>0.18700000000000008</v>
          </cell>
          <cell r="R685">
            <v>0.43500000000000028</v>
          </cell>
          <cell r="S685">
            <v>0.39150000000000029</v>
          </cell>
          <cell r="T685">
            <v>0</v>
          </cell>
          <cell r="U685">
            <v>0.78300000000000058</v>
          </cell>
          <cell r="V685">
            <v>0.39150000000000029</v>
          </cell>
          <cell r="W685">
            <v>0.39150000000000029</v>
          </cell>
          <cell r="X685">
            <v>0.39150000000000029</v>
          </cell>
        </row>
        <row r="686">
          <cell r="D686" t="str">
            <v>火系</v>
          </cell>
          <cell r="E686" t="str">
            <v>火炎</v>
          </cell>
          <cell r="F686">
            <v>0</v>
          </cell>
          <cell r="G686">
            <v>1867</v>
          </cell>
          <cell r="H686">
            <v>329</v>
          </cell>
          <cell r="I686">
            <v>882</v>
          </cell>
          <cell r="J686">
            <v>407</v>
          </cell>
          <cell r="K686">
            <v>1055</v>
          </cell>
          <cell r="L686">
            <v>0</v>
          </cell>
          <cell r="M686">
            <v>659</v>
          </cell>
          <cell r="N686">
            <v>0</v>
          </cell>
          <cell r="O686">
            <v>2.9469999999999996</v>
          </cell>
          <cell r="P686">
            <v>0.1</v>
          </cell>
          <cell r="Q686">
            <v>0.18800000000000008</v>
          </cell>
          <cell r="R686">
            <v>0.44000000000000028</v>
          </cell>
          <cell r="S686">
            <v>0.39600000000000024</v>
          </cell>
          <cell r="T686">
            <v>0</v>
          </cell>
          <cell r="U686">
            <v>0.79200000000000048</v>
          </cell>
          <cell r="V686">
            <v>0.39600000000000024</v>
          </cell>
          <cell r="W686">
            <v>0.39600000000000024</v>
          </cell>
          <cell r="X686">
            <v>0.39600000000000024</v>
          </cell>
        </row>
        <row r="687">
          <cell r="D687" t="str">
            <v>火系</v>
          </cell>
          <cell r="E687" t="str">
            <v>火炎</v>
          </cell>
          <cell r="F687">
            <v>0</v>
          </cell>
          <cell r="G687">
            <v>1896</v>
          </cell>
          <cell r="H687">
            <v>334</v>
          </cell>
          <cell r="I687">
            <v>902</v>
          </cell>
          <cell r="J687">
            <v>414</v>
          </cell>
          <cell r="K687">
            <v>1079</v>
          </cell>
          <cell r="L687">
            <v>0</v>
          </cell>
          <cell r="M687">
            <v>670</v>
          </cell>
          <cell r="N687">
            <v>0</v>
          </cell>
          <cell r="O687">
            <v>2.9699999999999998</v>
          </cell>
          <cell r="P687">
            <v>0.1</v>
          </cell>
          <cell r="Q687">
            <v>0.18900000000000008</v>
          </cell>
          <cell r="R687">
            <v>0.44500000000000028</v>
          </cell>
          <cell r="S687">
            <v>0.4005000000000003</v>
          </cell>
          <cell r="T687">
            <v>0</v>
          </cell>
          <cell r="U687">
            <v>0.8010000000000006</v>
          </cell>
          <cell r="V687">
            <v>0.4005000000000003</v>
          </cell>
          <cell r="W687">
            <v>0.4005000000000003</v>
          </cell>
          <cell r="X687">
            <v>0.4005000000000003</v>
          </cell>
        </row>
        <row r="688">
          <cell r="D688" t="str">
            <v>火系</v>
          </cell>
          <cell r="E688" t="str">
            <v>火炎</v>
          </cell>
          <cell r="F688">
            <v>0</v>
          </cell>
          <cell r="G688">
            <v>1926</v>
          </cell>
          <cell r="H688">
            <v>339</v>
          </cell>
          <cell r="I688">
            <v>923</v>
          </cell>
          <cell r="J688">
            <v>422</v>
          </cell>
          <cell r="K688">
            <v>1105</v>
          </cell>
          <cell r="L688">
            <v>0</v>
          </cell>
          <cell r="M688">
            <v>681</v>
          </cell>
          <cell r="N688">
            <v>0</v>
          </cell>
          <cell r="O688">
            <v>2.9929999999999999</v>
          </cell>
          <cell r="P688">
            <v>0.1</v>
          </cell>
          <cell r="Q688">
            <v>0.19000000000000009</v>
          </cell>
          <cell r="R688">
            <v>0.45000000000000029</v>
          </cell>
          <cell r="S688">
            <v>0.40500000000000025</v>
          </cell>
          <cell r="T688">
            <v>0</v>
          </cell>
          <cell r="U688">
            <v>0.8100000000000005</v>
          </cell>
          <cell r="V688">
            <v>0.40500000000000025</v>
          </cell>
          <cell r="W688">
            <v>0.40500000000000025</v>
          </cell>
          <cell r="X688">
            <v>0.40500000000000025</v>
          </cell>
        </row>
        <row r="689">
          <cell r="D689" t="str">
            <v>火系</v>
          </cell>
          <cell r="E689" t="str">
            <v>火炎</v>
          </cell>
          <cell r="F689">
            <v>0</v>
          </cell>
          <cell r="G689">
            <v>1956</v>
          </cell>
          <cell r="H689">
            <v>344</v>
          </cell>
          <cell r="I689">
            <v>944</v>
          </cell>
          <cell r="J689">
            <v>429</v>
          </cell>
          <cell r="K689">
            <v>1130</v>
          </cell>
          <cell r="L689">
            <v>0</v>
          </cell>
          <cell r="M689">
            <v>692</v>
          </cell>
          <cell r="N689">
            <v>0</v>
          </cell>
          <cell r="O689">
            <v>3.016</v>
          </cell>
          <cell r="P689">
            <v>0.1</v>
          </cell>
          <cell r="Q689">
            <v>0.19100000000000009</v>
          </cell>
          <cell r="R689">
            <v>0.45500000000000029</v>
          </cell>
          <cell r="S689">
            <v>0.40950000000000031</v>
          </cell>
          <cell r="T689">
            <v>0</v>
          </cell>
          <cell r="U689">
            <v>0.81900000000000062</v>
          </cell>
          <cell r="V689">
            <v>0.40950000000000031</v>
          </cell>
          <cell r="W689">
            <v>0.40950000000000031</v>
          </cell>
          <cell r="X689">
            <v>0.40950000000000031</v>
          </cell>
        </row>
        <row r="690">
          <cell r="D690" t="str">
            <v>火系</v>
          </cell>
          <cell r="E690" t="str">
            <v>火炎</v>
          </cell>
          <cell r="F690">
            <v>0</v>
          </cell>
          <cell r="G690">
            <v>1986</v>
          </cell>
          <cell r="H690">
            <v>349</v>
          </cell>
          <cell r="I690">
            <v>966</v>
          </cell>
          <cell r="J690">
            <v>437</v>
          </cell>
          <cell r="K690">
            <v>1155</v>
          </cell>
          <cell r="L690">
            <v>0</v>
          </cell>
          <cell r="M690">
            <v>704</v>
          </cell>
          <cell r="N690">
            <v>0</v>
          </cell>
          <cell r="O690">
            <v>3.0389999999999997</v>
          </cell>
          <cell r="P690">
            <v>0.1</v>
          </cell>
          <cell r="Q690">
            <v>0.19200000000000009</v>
          </cell>
          <cell r="R690">
            <v>0.4600000000000003</v>
          </cell>
          <cell r="S690">
            <v>0.41400000000000026</v>
          </cell>
          <cell r="T690">
            <v>0</v>
          </cell>
          <cell r="U690">
            <v>0.82800000000000051</v>
          </cell>
          <cell r="V690">
            <v>0.41400000000000026</v>
          </cell>
          <cell r="W690">
            <v>0.41400000000000026</v>
          </cell>
          <cell r="X690">
            <v>0.41400000000000026</v>
          </cell>
        </row>
        <row r="691">
          <cell r="D691" t="str">
            <v>火系</v>
          </cell>
          <cell r="E691" t="str">
            <v>火炎</v>
          </cell>
          <cell r="F691">
            <v>0</v>
          </cell>
          <cell r="G691">
            <v>2017</v>
          </cell>
          <cell r="H691">
            <v>354</v>
          </cell>
          <cell r="I691">
            <v>987</v>
          </cell>
          <cell r="J691">
            <v>444</v>
          </cell>
          <cell r="K691">
            <v>1182</v>
          </cell>
          <cell r="L691">
            <v>0</v>
          </cell>
          <cell r="M691">
            <v>716</v>
          </cell>
          <cell r="N691">
            <v>0</v>
          </cell>
          <cell r="O691">
            <v>3.0619999999999998</v>
          </cell>
          <cell r="P691">
            <v>0.1</v>
          </cell>
          <cell r="Q691">
            <v>0.19300000000000009</v>
          </cell>
          <cell r="R691">
            <v>0.4650000000000003</v>
          </cell>
          <cell r="S691">
            <v>0.41850000000000032</v>
          </cell>
          <cell r="T691">
            <v>0</v>
          </cell>
          <cell r="U691">
            <v>0.83700000000000063</v>
          </cell>
          <cell r="V691">
            <v>0.41850000000000032</v>
          </cell>
          <cell r="W691">
            <v>0.41850000000000032</v>
          </cell>
          <cell r="X691">
            <v>0.41850000000000032</v>
          </cell>
        </row>
        <row r="692">
          <cell r="D692" t="str">
            <v>火系</v>
          </cell>
          <cell r="E692" t="str">
            <v>火炎</v>
          </cell>
          <cell r="F692">
            <v>0</v>
          </cell>
          <cell r="G692">
            <v>2046</v>
          </cell>
          <cell r="H692">
            <v>359</v>
          </cell>
          <cell r="I692">
            <v>1010</v>
          </cell>
          <cell r="J692">
            <v>452</v>
          </cell>
          <cell r="K692">
            <v>1208</v>
          </cell>
          <cell r="L692">
            <v>0</v>
          </cell>
          <cell r="M692">
            <v>728</v>
          </cell>
          <cell r="N692">
            <v>0</v>
          </cell>
          <cell r="O692">
            <v>3.0849999999999995</v>
          </cell>
          <cell r="P692">
            <v>0.1</v>
          </cell>
          <cell r="Q692">
            <v>0.19400000000000009</v>
          </cell>
          <cell r="R692">
            <v>0.47000000000000031</v>
          </cell>
          <cell r="S692">
            <v>0.42300000000000026</v>
          </cell>
          <cell r="T692">
            <v>0</v>
          </cell>
          <cell r="U692">
            <v>0.84600000000000053</v>
          </cell>
          <cell r="V692">
            <v>0.42300000000000026</v>
          </cell>
          <cell r="W692">
            <v>0.42300000000000026</v>
          </cell>
          <cell r="X692">
            <v>0.42300000000000026</v>
          </cell>
        </row>
        <row r="693">
          <cell r="D693" t="str">
            <v>火系</v>
          </cell>
          <cell r="E693" t="str">
            <v>火炎</v>
          </cell>
          <cell r="F693">
            <v>0</v>
          </cell>
          <cell r="G693">
            <v>2077</v>
          </cell>
          <cell r="H693">
            <v>364</v>
          </cell>
          <cell r="I693">
            <v>1033</v>
          </cell>
          <cell r="J693">
            <v>459</v>
          </cell>
          <cell r="K693">
            <v>1236</v>
          </cell>
          <cell r="L693">
            <v>0</v>
          </cell>
          <cell r="M693">
            <v>740</v>
          </cell>
          <cell r="N693">
            <v>0</v>
          </cell>
          <cell r="O693">
            <v>3.1079999999999997</v>
          </cell>
          <cell r="P693">
            <v>0.1</v>
          </cell>
          <cell r="Q693">
            <v>0.19500000000000009</v>
          </cell>
          <cell r="R693">
            <v>0.47500000000000031</v>
          </cell>
          <cell r="S693">
            <v>0.42750000000000032</v>
          </cell>
          <cell r="T693">
            <v>0</v>
          </cell>
          <cell r="U693">
            <v>0.85500000000000065</v>
          </cell>
          <cell r="V693">
            <v>0.42750000000000032</v>
          </cell>
          <cell r="W693">
            <v>0.42750000000000032</v>
          </cell>
          <cell r="X693">
            <v>0.42750000000000032</v>
          </cell>
        </row>
        <row r="694">
          <cell r="D694" t="str">
            <v>火系</v>
          </cell>
          <cell r="E694" t="str">
            <v>火炎</v>
          </cell>
          <cell r="F694">
            <v>0</v>
          </cell>
          <cell r="G694">
            <v>2107</v>
          </cell>
          <cell r="H694">
            <v>369</v>
          </cell>
          <cell r="I694">
            <v>1056</v>
          </cell>
          <cell r="J694">
            <v>468</v>
          </cell>
          <cell r="K694">
            <v>1263</v>
          </cell>
          <cell r="L694">
            <v>0</v>
          </cell>
          <cell r="M694">
            <v>752</v>
          </cell>
          <cell r="N694">
            <v>0</v>
          </cell>
          <cell r="O694">
            <v>3.1309999999999998</v>
          </cell>
          <cell r="P694">
            <v>0.1</v>
          </cell>
          <cell r="Q694">
            <v>0.19600000000000009</v>
          </cell>
          <cell r="R694">
            <v>0.48000000000000032</v>
          </cell>
          <cell r="S694">
            <v>0.43200000000000027</v>
          </cell>
          <cell r="T694">
            <v>0</v>
          </cell>
          <cell r="U694">
            <v>0.86400000000000055</v>
          </cell>
          <cell r="V694">
            <v>0.43200000000000027</v>
          </cell>
          <cell r="W694">
            <v>0.43200000000000027</v>
          </cell>
          <cell r="X694">
            <v>0.43200000000000027</v>
          </cell>
        </row>
        <row r="695">
          <cell r="D695" t="str">
            <v>火系</v>
          </cell>
          <cell r="E695" t="str">
            <v>火炎</v>
          </cell>
          <cell r="F695">
            <v>0</v>
          </cell>
          <cell r="G695">
            <v>2136</v>
          </cell>
          <cell r="H695">
            <v>374</v>
          </cell>
          <cell r="I695">
            <v>1080</v>
          </cell>
          <cell r="J695">
            <v>475</v>
          </cell>
          <cell r="K695">
            <v>1292</v>
          </cell>
          <cell r="L695">
            <v>0</v>
          </cell>
          <cell r="M695">
            <v>764</v>
          </cell>
          <cell r="N695">
            <v>0</v>
          </cell>
          <cell r="O695">
            <v>3.1539999999999995</v>
          </cell>
          <cell r="P695">
            <v>0.1</v>
          </cell>
          <cell r="Q695">
            <v>0.19700000000000009</v>
          </cell>
          <cell r="R695">
            <v>0.48500000000000032</v>
          </cell>
          <cell r="S695">
            <v>0.43650000000000033</v>
          </cell>
          <cell r="T695">
            <v>0</v>
          </cell>
          <cell r="U695">
            <v>0.87300000000000066</v>
          </cell>
          <cell r="V695">
            <v>0.43650000000000033</v>
          </cell>
          <cell r="W695">
            <v>0.43650000000000033</v>
          </cell>
          <cell r="X695">
            <v>0.43650000000000033</v>
          </cell>
        </row>
        <row r="696">
          <cell r="D696" t="str">
            <v>火系</v>
          </cell>
          <cell r="E696" t="str">
            <v>火炎</v>
          </cell>
          <cell r="F696">
            <v>0</v>
          </cell>
          <cell r="G696">
            <v>2166</v>
          </cell>
          <cell r="H696">
            <v>379</v>
          </cell>
          <cell r="I696">
            <v>1104</v>
          </cell>
          <cell r="J696">
            <v>483</v>
          </cell>
          <cell r="K696">
            <v>1321</v>
          </cell>
          <cell r="L696">
            <v>0</v>
          </cell>
          <cell r="M696">
            <v>776</v>
          </cell>
          <cell r="N696">
            <v>0</v>
          </cell>
          <cell r="O696">
            <v>3.1769999999999996</v>
          </cell>
          <cell r="P696">
            <v>0.1</v>
          </cell>
          <cell r="Q696">
            <v>0.19800000000000009</v>
          </cell>
          <cell r="R696">
            <v>0.49000000000000032</v>
          </cell>
          <cell r="S696">
            <v>0.44100000000000028</v>
          </cell>
          <cell r="T696">
            <v>0</v>
          </cell>
          <cell r="U696">
            <v>0.88200000000000056</v>
          </cell>
          <cell r="V696">
            <v>0.44100000000000028</v>
          </cell>
          <cell r="W696">
            <v>0.44100000000000028</v>
          </cell>
          <cell r="X696">
            <v>0.44100000000000028</v>
          </cell>
        </row>
        <row r="697">
          <cell r="D697" t="str">
            <v>光系</v>
          </cell>
          <cell r="E697" t="str">
            <v>神圣</v>
          </cell>
          <cell r="F697">
            <v>0</v>
          </cell>
          <cell r="G697">
            <v>8</v>
          </cell>
          <cell r="H697">
            <v>8</v>
          </cell>
          <cell r="I697">
            <v>16</v>
          </cell>
          <cell r="J697">
            <v>4</v>
          </cell>
          <cell r="K697">
            <v>19</v>
          </cell>
          <cell r="L697">
            <v>0</v>
          </cell>
          <cell r="M697">
            <v>3</v>
          </cell>
          <cell r="N697">
            <v>0</v>
          </cell>
          <cell r="O697">
            <v>0.92300000000000004</v>
          </cell>
          <cell r="P697">
            <v>0.1</v>
          </cell>
          <cell r="Q697">
            <v>0.11499999999999999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</row>
        <row r="698">
          <cell r="D698" t="str">
            <v>光系</v>
          </cell>
          <cell r="E698" t="str">
            <v>神圣</v>
          </cell>
          <cell r="F698">
            <v>0</v>
          </cell>
          <cell r="G698">
            <v>11</v>
          </cell>
          <cell r="H698">
            <v>10</v>
          </cell>
          <cell r="I698">
            <v>17</v>
          </cell>
          <cell r="J698">
            <v>5</v>
          </cell>
          <cell r="K698">
            <v>21</v>
          </cell>
          <cell r="L698">
            <v>0</v>
          </cell>
          <cell r="M698">
            <v>4</v>
          </cell>
          <cell r="N698">
            <v>0</v>
          </cell>
          <cell r="O698">
            <v>0.94600000000000006</v>
          </cell>
          <cell r="P698">
            <v>0.1</v>
          </cell>
          <cell r="Q698">
            <v>0.11615</v>
          </cell>
          <cell r="R698">
            <v>5.0000000000000001E-3</v>
          </cell>
          <cell r="S698">
            <v>4.5000000000000005E-3</v>
          </cell>
          <cell r="T698">
            <v>4.5000000000000005E-3</v>
          </cell>
          <cell r="U698">
            <v>0</v>
          </cell>
          <cell r="V698">
            <v>9.0000000000000011E-3</v>
          </cell>
          <cell r="W698">
            <v>4.5000000000000005E-3</v>
          </cell>
          <cell r="X698">
            <v>4.5000000000000005E-3</v>
          </cell>
        </row>
        <row r="699">
          <cell r="D699" t="str">
            <v>光系</v>
          </cell>
          <cell r="E699" t="str">
            <v>神圣</v>
          </cell>
          <cell r="F699">
            <v>0</v>
          </cell>
          <cell r="G699">
            <v>15</v>
          </cell>
          <cell r="H699">
            <v>11</v>
          </cell>
          <cell r="I699">
            <v>19</v>
          </cell>
          <cell r="J699">
            <v>6</v>
          </cell>
          <cell r="K699">
            <v>22</v>
          </cell>
          <cell r="L699">
            <v>0</v>
          </cell>
          <cell r="M699">
            <v>6</v>
          </cell>
          <cell r="N699">
            <v>0</v>
          </cell>
          <cell r="O699">
            <v>0.96899999999999997</v>
          </cell>
          <cell r="P699">
            <v>0.1</v>
          </cell>
          <cell r="Q699">
            <v>0.1173</v>
          </cell>
          <cell r="R699">
            <v>0.01</v>
          </cell>
          <cell r="S699">
            <v>9.0000000000000011E-3</v>
          </cell>
          <cell r="T699">
            <v>9.0000000000000011E-3</v>
          </cell>
          <cell r="U699">
            <v>0</v>
          </cell>
          <cell r="V699">
            <v>1.8000000000000002E-2</v>
          </cell>
          <cell r="W699">
            <v>9.0000000000000011E-3</v>
          </cell>
          <cell r="X699">
            <v>9.0000000000000011E-3</v>
          </cell>
        </row>
        <row r="700">
          <cell r="D700" t="str">
            <v>光系</v>
          </cell>
          <cell r="E700" t="str">
            <v>神圣</v>
          </cell>
          <cell r="F700">
            <v>0</v>
          </cell>
          <cell r="G700">
            <v>19</v>
          </cell>
          <cell r="H700">
            <v>13</v>
          </cell>
          <cell r="I700">
            <v>20</v>
          </cell>
          <cell r="J700">
            <v>7</v>
          </cell>
          <cell r="K700">
            <v>25</v>
          </cell>
          <cell r="L700">
            <v>0</v>
          </cell>
          <cell r="M700">
            <v>8</v>
          </cell>
          <cell r="N700">
            <v>0</v>
          </cell>
          <cell r="O700">
            <v>0.99199999999999999</v>
          </cell>
          <cell r="P700">
            <v>0.1</v>
          </cell>
          <cell r="Q700">
            <v>0.11845</v>
          </cell>
          <cell r="R700">
            <v>1.4999999999999999E-2</v>
          </cell>
          <cell r="S700">
            <v>1.3500000000000002E-2</v>
          </cell>
          <cell r="T700">
            <v>1.3500000000000002E-2</v>
          </cell>
          <cell r="U700">
            <v>0</v>
          </cell>
          <cell r="V700">
            <v>2.7000000000000003E-2</v>
          </cell>
          <cell r="W700">
            <v>1.3500000000000002E-2</v>
          </cell>
          <cell r="X700">
            <v>1.3500000000000002E-2</v>
          </cell>
        </row>
        <row r="701">
          <cell r="D701" t="str">
            <v>光系</v>
          </cell>
          <cell r="E701" t="str">
            <v>神圣</v>
          </cell>
          <cell r="F701">
            <v>0</v>
          </cell>
          <cell r="G701">
            <v>25</v>
          </cell>
          <cell r="H701">
            <v>15</v>
          </cell>
          <cell r="I701">
            <v>22</v>
          </cell>
          <cell r="J701">
            <v>8</v>
          </cell>
          <cell r="K701">
            <v>27</v>
          </cell>
          <cell r="L701">
            <v>0</v>
          </cell>
          <cell r="M701">
            <v>10</v>
          </cell>
          <cell r="N701">
            <v>0</v>
          </cell>
          <cell r="O701">
            <v>1.0150000000000001</v>
          </cell>
          <cell r="P701">
            <v>0.1</v>
          </cell>
          <cell r="Q701">
            <v>0.1196</v>
          </cell>
          <cell r="R701">
            <v>0.02</v>
          </cell>
          <cell r="S701">
            <v>1.8000000000000002E-2</v>
          </cell>
          <cell r="T701">
            <v>1.8000000000000002E-2</v>
          </cell>
          <cell r="U701">
            <v>0</v>
          </cell>
          <cell r="V701">
            <v>3.6000000000000004E-2</v>
          </cell>
          <cell r="W701">
            <v>1.8000000000000002E-2</v>
          </cell>
          <cell r="X701">
            <v>1.8000000000000002E-2</v>
          </cell>
        </row>
        <row r="702">
          <cell r="D702" t="str">
            <v>光系</v>
          </cell>
          <cell r="E702" t="str">
            <v>神圣</v>
          </cell>
          <cell r="F702">
            <v>0</v>
          </cell>
          <cell r="G702">
            <v>32</v>
          </cell>
          <cell r="H702">
            <v>17</v>
          </cell>
          <cell r="I702">
            <v>24</v>
          </cell>
          <cell r="J702">
            <v>9</v>
          </cell>
          <cell r="K702">
            <v>31</v>
          </cell>
          <cell r="L702">
            <v>0</v>
          </cell>
          <cell r="M702">
            <v>13</v>
          </cell>
          <cell r="N702">
            <v>0</v>
          </cell>
          <cell r="O702">
            <v>1.038</v>
          </cell>
          <cell r="P702">
            <v>0.1</v>
          </cell>
          <cell r="Q702">
            <v>0.12075</v>
          </cell>
          <cell r="R702">
            <v>2.5000000000000001E-2</v>
          </cell>
          <cell r="S702">
            <v>2.2499999999999999E-2</v>
          </cell>
          <cell r="T702">
            <v>2.2499999999999999E-2</v>
          </cell>
          <cell r="U702">
            <v>0</v>
          </cell>
          <cell r="V702">
            <v>4.4999999999999998E-2</v>
          </cell>
          <cell r="W702">
            <v>2.2499999999999999E-2</v>
          </cell>
          <cell r="X702">
            <v>2.2499999999999999E-2</v>
          </cell>
        </row>
        <row r="703">
          <cell r="D703" t="str">
            <v>光系</v>
          </cell>
          <cell r="E703" t="str">
            <v>神圣</v>
          </cell>
          <cell r="F703">
            <v>0</v>
          </cell>
          <cell r="G703">
            <v>45</v>
          </cell>
          <cell r="H703">
            <v>19</v>
          </cell>
          <cell r="I703">
            <v>26</v>
          </cell>
          <cell r="J703">
            <v>10</v>
          </cell>
          <cell r="K703">
            <v>33</v>
          </cell>
          <cell r="L703">
            <v>0</v>
          </cell>
          <cell r="M703">
            <v>16</v>
          </cell>
          <cell r="N703">
            <v>0</v>
          </cell>
          <cell r="O703">
            <v>1.0609999999999999</v>
          </cell>
          <cell r="P703">
            <v>0.1</v>
          </cell>
          <cell r="Q703">
            <v>0.12190000000000001</v>
          </cell>
          <cell r="R703">
            <v>3.0000000000000002E-2</v>
          </cell>
          <cell r="S703">
            <v>2.6999999999999996E-2</v>
          </cell>
          <cell r="T703">
            <v>2.6999999999999996E-2</v>
          </cell>
          <cell r="U703">
            <v>0</v>
          </cell>
          <cell r="V703">
            <v>5.3999999999999992E-2</v>
          </cell>
          <cell r="W703">
            <v>2.6999999999999996E-2</v>
          </cell>
          <cell r="X703">
            <v>2.6999999999999996E-2</v>
          </cell>
        </row>
        <row r="704">
          <cell r="D704" t="str">
            <v>光系</v>
          </cell>
          <cell r="E704" t="str">
            <v>神圣</v>
          </cell>
          <cell r="F704">
            <v>0</v>
          </cell>
          <cell r="G704">
            <v>52</v>
          </cell>
          <cell r="H704">
            <v>21</v>
          </cell>
          <cell r="I704">
            <v>28</v>
          </cell>
          <cell r="J704">
            <v>12</v>
          </cell>
          <cell r="K704">
            <v>37</v>
          </cell>
          <cell r="L704">
            <v>0</v>
          </cell>
          <cell r="M704">
            <v>19</v>
          </cell>
          <cell r="N704">
            <v>0</v>
          </cell>
          <cell r="O704">
            <v>1.0840000000000001</v>
          </cell>
          <cell r="P704">
            <v>0.1</v>
          </cell>
          <cell r="Q704">
            <v>0.12305000000000001</v>
          </cell>
          <cell r="R704">
            <v>3.5000000000000003E-2</v>
          </cell>
          <cell r="S704">
            <v>3.15E-2</v>
          </cell>
          <cell r="T704">
            <v>3.15E-2</v>
          </cell>
          <cell r="U704">
            <v>0</v>
          </cell>
          <cell r="V704">
            <v>6.3E-2</v>
          </cell>
          <cell r="W704">
            <v>3.15E-2</v>
          </cell>
          <cell r="X704">
            <v>3.15E-2</v>
          </cell>
        </row>
        <row r="705">
          <cell r="D705" t="str">
            <v>光系</v>
          </cell>
          <cell r="E705" t="str">
            <v>神圣</v>
          </cell>
          <cell r="F705">
            <v>0</v>
          </cell>
          <cell r="G705">
            <v>62</v>
          </cell>
          <cell r="H705">
            <v>23</v>
          </cell>
          <cell r="I705">
            <v>32</v>
          </cell>
          <cell r="J705">
            <v>14</v>
          </cell>
          <cell r="K705">
            <v>40</v>
          </cell>
          <cell r="L705">
            <v>0</v>
          </cell>
          <cell r="M705">
            <v>22</v>
          </cell>
          <cell r="N705">
            <v>0</v>
          </cell>
          <cell r="O705">
            <v>1.107</v>
          </cell>
          <cell r="P705">
            <v>0.1</v>
          </cell>
          <cell r="Q705">
            <v>0.1242</v>
          </cell>
          <cell r="R705">
            <v>0.04</v>
          </cell>
          <cell r="S705">
            <v>3.5999999999999997E-2</v>
          </cell>
          <cell r="T705">
            <v>3.5999999999999997E-2</v>
          </cell>
          <cell r="U705">
            <v>0</v>
          </cell>
          <cell r="V705">
            <v>7.1999999999999995E-2</v>
          </cell>
          <cell r="W705">
            <v>3.5999999999999997E-2</v>
          </cell>
          <cell r="X705">
            <v>3.5999999999999997E-2</v>
          </cell>
        </row>
        <row r="706">
          <cell r="D706" t="str">
            <v>光系</v>
          </cell>
          <cell r="E706" t="str">
            <v>神圣</v>
          </cell>
          <cell r="F706">
            <v>0</v>
          </cell>
          <cell r="G706">
            <v>70</v>
          </cell>
          <cell r="H706">
            <v>25</v>
          </cell>
          <cell r="I706">
            <v>34</v>
          </cell>
          <cell r="J706">
            <v>16</v>
          </cell>
          <cell r="K706">
            <v>44</v>
          </cell>
          <cell r="L706">
            <v>0</v>
          </cell>
          <cell r="M706">
            <v>25</v>
          </cell>
          <cell r="N706">
            <v>0</v>
          </cell>
          <cell r="O706">
            <v>1.1300000000000001</v>
          </cell>
          <cell r="P706">
            <v>0.1</v>
          </cell>
          <cell r="Q706">
            <v>0.12535000000000002</v>
          </cell>
          <cell r="R706">
            <v>4.4999999999999998E-2</v>
          </cell>
          <cell r="S706">
            <v>4.0499999999999994E-2</v>
          </cell>
          <cell r="T706">
            <v>4.0499999999999994E-2</v>
          </cell>
          <cell r="U706">
            <v>0</v>
          </cell>
          <cell r="V706">
            <v>8.0999999999999989E-2</v>
          </cell>
          <cell r="W706">
            <v>4.0499999999999994E-2</v>
          </cell>
          <cell r="X706">
            <v>4.0499999999999994E-2</v>
          </cell>
        </row>
        <row r="707">
          <cell r="D707" t="str">
            <v>光系</v>
          </cell>
          <cell r="E707" t="str">
            <v>神圣</v>
          </cell>
          <cell r="F707">
            <v>0</v>
          </cell>
          <cell r="G707">
            <v>81</v>
          </cell>
          <cell r="H707">
            <v>27</v>
          </cell>
          <cell r="I707">
            <v>37</v>
          </cell>
          <cell r="J707">
            <v>18</v>
          </cell>
          <cell r="K707">
            <v>49</v>
          </cell>
          <cell r="L707">
            <v>0</v>
          </cell>
          <cell r="M707">
            <v>29</v>
          </cell>
          <cell r="N707">
            <v>0</v>
          </cell>
          <cell r="O707">
            <v>1.153</v>
          </cell>
          <cell r="P707">
            <v>0.1</v>
          </cell>
          <cell r="Q707">
            <v>0.1265</v>
          </cell>
          <cell r="R707">
            <v>4.9999999999999996E-2</v>
          </cell>
          <cell r="S707">
            <v>4.4999999999999991E-2</v>
          </cell>
          <cell r="T707">
            <v>4.4999999999999991E-2</v>
          </cell>
          <cell r="U707">
            <v>0</v>
          </cell>
          <cell r="V707">
            <v>8.9999999999999983E-2</v>
          </cell>
          <cell r="W707">
            <v>4.4999999999999991E-2</v>
          </cell>
          <cell r="X707">
            <v>4.4999999999999991E-2</v>
          </cell>
        </row>
        <row r="708">
          <cell r="D708" t="str">
            <v>光系</v>
          </cell>
          <cell r="E708" t="str">
            <v>神圣</v>
          </cell>
          <cell r="F708">
            <v>0</v>
          </cell>
          <cell r="G708">
            <v>93</v>
          </cell>
          <cell r="H708">
            <v>29</v>
          </cell>
          <cell r="I708">
            <v>40</v>
          </cell>
          <cell r="J708">
            <v>20</v>
          </cell>
          <cell r="K708">
            <v>52</v>
          </cell>
          <cell r="L708">
            <v>0</v>
          </cell>
          <cell r="M708">
            <v>33</v>
          </cell>
          <cell r="N708">
            <v>0</v>
          </cell>
          <cell r="O708">
            <v>1.1759999999999999</v>
          </cell>
          <cell r="P708">
            <v>0.1</v>
          </cell>
          <cell r="Q708">
            <v>0.12765000000000001</v>
          </cell>
          <cell r="R708">
            <v>5.4999999999999993E-2</v>
          </cell>
          <cell r="S708">
            <v>4.9499999999999988E-2</v>
          </cell>
          <cell r="T708">
            <v>4.9499999999999988E-2</v>
          </cell>
          <cell r="U708">
            <v>0</v>
          </cell>
          <cell r="V708">
            <v>9.8999999999999977E-2</v>
          </cell>
          <cell r="W708">
            <v>4.9499999999999988E-2</v>
          </cell>
          <cell r="X708">
            <v>4.9499999999999988E-2</v>
          </cell>
        </row>
        <row r="709">
          <cell r="D709" t="str">
            <v>光系</v>
          </cell>
          <cell r="E709" t="str">
            <v>神圣</v>
          </cell>
          <cell r="F709">
            <v>0</v>
          </cell>
          <cell r="G709">
            <v>105</v>
          </cell>
          <cell r="H709">
            <v>31</v>
          </cell>
          <cell r="I709">
            <v>44</v>
          </cell>
          <cell r="J709">
            <v>22</v>
          </cell>
          <cell r="K709">
            <v>57</v>
          </cell>
          <cell r="L709">
            <v>0</v>
          </cell>
          <cell r="M709">
            <v>37</v>
          </cell>
          <cell r="N709">
            <v>0</v>
          </cell>
          <cell r="O709">
            <v>1.1990000000000001</v>
          </cell>
          <cell r="P709">
            <v>0.1</v>
          </cell>
          <cell r="Q709">
            <v>0.1288</v>
          </cell>
          <cell r="R709">
            <v>5.9999999999999991E-2</v>
          </cell>
          <cell r="S709">
            <v>5.3999999999999992E-2</v>
          </cell>
          <cell r="T709">
            <v>5.3999999999999992E-2</v>
          </cell>
          <cell r="U709">
            <v>0</v>
          </cell>
          <cell r="V709">
            <v>0.10799999999999998</v>
          </cell>
          <cell r="W709">
            <v>5.3999999999999992E-2</v>
          </cell>
          <cell r="X709">
            <v>5.3999999999999992E-2</v>
          </cell>
        </row>
        <row r="710">
          <cell r="D710" t="str">
            <v>光系</v>
          </cell>
          <cell r="E710" t="str">
            <v>神圣</v>
          </cell>
          <cell r="F710">
            <v>0</v>
          </cell>
          <cell r="G710">
            <v>117</v>
          </cell>
          <cell r="H710">
            <v>34</v>
          </cell>
          <cell r="I710">
            <v>48</v>
          </cell>
          <cell r="J710">
            <v>25</v>
          </cell>
          <cell r="K710">
            <v>62</v>
          </cell>
          <cell r="L710">
            <v>0</v>
          </cell>
          <cell r="M710">
            <v>41</v>
          </cell>
          <cell r="N710">
            <v>0</v>
          </cell>
          <cell r="O710">
            <v>1.222</v>
          </cell>
          <cell r="P710">
            <v>0.1</v>
          </cell>
          <cell r="Q710">
            <v>0.12995000000000001</v>
          </cell>
          <cell r="R710">
            <v>6.4999999999999988E-2</v>
          </cell>
          <cell r="S710">
            <v>5.8499999999999996E-2</v>
          </cell>
          <cell r="T710">
            <v>5.8499999999999996E-2</v>
          </cell>
          <cell r="U710">
            <v>0</v>
          </cell>
          <cell r="V710">
            <v>0.11699999999999999</v>
          </cell>
          <cell r="W710">
            <v>5.8499999999999996E-2</v>
          </cell>
          <cell r="X710">
            <v>5.8499999999999996E-2</v>
          </cell>
        </row>
        <row r="711">
          <cell r="D711" t="str">
            <v>光系</v>
          </cell>
          <cell r="E711" t="str">
            <v>神圣</v>
          </cell>
          <cell r="F711">
            <v>0</v>
          </cell>
          <cell r="G711">
            <v>132</v>
          </cell>
          <cell r="H711">
            <v>37</v>
          </cell>
          <cell r="I711">
            <v>51</v>
          </cell>
          <cell r="J711">
            <v>27</v>
          </cell>
          <cell r="K711">
            <v>68</v>
          </cell>
          <cell r="L711">
            <v>0</v>
          </cell>
          <cell r="M711">
            <v>45</v>
          </cell>
          <cell r="N711">
            <v>0</v>
          </cell>
          <cell r="O711">
            <v>1.2450000000000001</v>
          </cell>
          <cell r="P711">
            <v>0.1</v>
          </cell>
          <cell r="Q711">
            <v>0.13110000000000002</v>
          </cell>
          <cell r="R711">
            <v>6.9999999999999993E-2</v>
          </cell>
          <cell r="S711">
            <v>6.3E-2</v>
          </cell>
          <cell r="T711">
            <v>6.3E-2</v>
          </cell>
          <cell r="U711">
            <v>0</v>
          </cell>
          <cell r="V711">
            <v>0.126</v>
          </cell>
          <cell r="W711">
            <v>6.3E-2</v>
          </cell>
          <cell r="X711">
            <v>6.3E-2</v>
          </cell>
        </row>
        <row r="712">
          <cell r="D712" t="str">
            <v>光系</v>
          </cell>
          <cell r="E712" t="str">
            <v>神圣</v>
          </cell>
          <cell r="F712">
            <v>0</v>
          </cell>
          <cell r="G712">
            <v>145</v>
          </cell>
          <cell r="H712">
            <v>40</v>
          </cell>
          <cell r="I712">
            <v>55</v>
          </cell>
          <cell r="J712">
            <v>29</v>
          </cell>
          <cell r="K712">
            <v>73</v>
          </cell>
          <cell r="L712">
            <v>0</v>
          </cell>
          <cell r="M712">
            <v>49</v>
          </cell>
          <cell r="N712">
            <v>0</v>
          </cell>
          <cell r="O712">
            <v>1.268</v>
          </cell>
          <cell r="P712">
            <v>0.1</v>
          </cell>
          <cell r="Q712">
            <v>0.13225000000000001</v>
          </cell>
          <cell r="R712">
            <v>7.4999999999999997E-2</v>
          </cell>
          <cell r="S712">
            <v>6.7500000000000004E-2</v>
          </cell>
          <cell r="T712">
            <v>6.7500000000000004E-2</v>
          </cell>
          <cell r="U712">
            <v>0</v>
          </cell>
          <cell r="V712">
            <v>0.13500000000000001</v>
          </cell>
          <cell r="W712">
            <v>6.7500000000000004E-2</v>
          </cell>
          <cell r="X712">
            <v>6.7500000000000004E-2</v>
          </cell>
        </row>
        <row r="713">
          <cell r="D713" t="str">
            <v>光系</v>
          </cell>
          <cell r="E713" t="str">
            <v>神圣</v>
          </cell>
          <cell r="F713">
            <v>0</v>
          </cell>
          <cell r="G713">
            <v>158</v>
          </cell>
          <cell r="H713">
            <v>43</v>
          </cell>
          <cell r="I713">
            <v>59</v>
          </cell>
          <cell r="J713">
            <v>32</v>
          </cell>
          <cell r="K713">
            <v>79</v>
          </cell>
          <cell r="L713">
            <v>0</v>
          </cell>
          <cell r="M713">
            <v>54</v>
          </cell>
          <cell r="N713">
            <v>0</v>
          </cell>
          <cell r="O713">
            <v>1.2909999999999999</v>
          </cell>
          <cell r="P713">
            <v>0.1</v>
          </cell>
          <cell r="Q713">
            <v>0.13340000000000002</v>
          </cell>
          <cell r="R713">
            <v>0.08</v>
          </cell>
          <cell r="S713">
            <v>7.2000000000000008E-2</v>
          </cell>
          <cell r="T713">
            <v>7.2000000000000008E-2</v>
          </cell>
          <cell r="U713">
            <v>0</v>
          </cell>
          <cell r="V713">
            <v>0.14400000000000002</v>
          </cell>
          <cell r="W713">
            <v>7.2000000000000008E-2</v>
          </cell>
          <cell r="X713">
            <v>7.2000000000000008E-2</v>
          </cell>
        </row>
        <row r="714">
          <cell r="D714" t="str">
            <v>光系</v>
          </cell>
          <cell r="E714" t="str">
            <v>神圣</v>
          </cell>
          <cell r="F714">
            <v>0</v>
          </cell>
          <cell r="G714">
            <v>170</v>
          </cell>
          <cell r="H714">
            <v>46</v>
          </cell>
          <cell r="I714">
            <v>64</v>
          </cell>
          <cell r="J714">
            <v>35</v>
          </cell>
          <cell r="K714">
            <v>84</v>
          </cell>
          <cell r="L714">
            <v>0</v>
          </cell>
          <cell r="M714">
            <v>59</v>
          </cell>
          <cell r="N714">
            <v>0</v>
          </cell>
          <cell r="O714">
            <v>1.3140000000000001</v>
          </cell>
          <cell r="P714">
            <v>0.1</v>
          </cell>
          <cell r="Q714">
            <v>0.13455</v>
          </cell>
          <cell r="R714">
            <v>8.5000000000000006E-2</v>
          </cell>
          <cell r="S714">
            <v>7.6500000000000012E-2</v>
          </cell>
          <cell r="T714">
            <v>7.6500000000000012E-2</v>
          </cell>
          <cell r="U714">
            <v>0</v>
          </cell>
          <cell r="V714">
            <v>0.15300000000000002</v>
          </cell>
          <cell r="W714">
            <v>7.6500000000000012E-2</v>
          </cell>
          <cell r="X714">
            <v>7.6500000000000012E-2</v>
          </cell>
        </row>
        <row r="715">
          <cell r="D715" t="str">
            <v>光系</v>
          </cell>
          <cell r="E715" t="str">
            <v>神圣</v>
          </cell>
          <cell r="F715">
            <v>0</v>
          </cell>
          <cell r="G715">
            <v>183</v>
          </cell>
          <cell r="H715">
            <v>49</v>
          </cell>
          <cell r="I715">
            <v>68</v>
          </cell>
          <cell r="J715">
            <v>37</v>
          </cell>
          <cell r="K715">
            <v>90</v>
          </cell>
          <cell r="L715">
            <v>0</v>
          </cell>
          <cell r="M715">
            <v>64</v>
          </cell>
          <cell r="N715">
            <v>0</v>
          </cell>
          <cell r="O715">
            <v>1.337</v>
          </cell>
          <cell r="P715">
            <v>0.1</v>
          </cell>
          <cell r="Q715">
            <v>0.13570000000000002</v>
          </cell>
          <cell r="R715">
            <v>9.0000000000000011E-2</v>
          </cell>
          <cell r="S715">
            <v>8.1000000000000016E-2</v>
          </cell>
          <cell r="T715">
            <v>8.1000000000000016E-2</v>
          </cell>
          <cell r="U715">
            <v>0</v>
          </cell>
          <cell r="V715">
            <v>0.16200000000000003</v>
          </cell>
          <cell r="W715">
            <v>8.1000000000000016E-2</v>
          </cell>
          <cell r="X715">
            <v>8.1000000000000016E-2</v>
          </cell>
        </row>
        <row r="716">
          <cell r="D716" t="str">
            <v>光系</v>
          </cell>
          <cell r="E716" t="str">
            <v>神圣</v>
          </cell>
          <cell r="F716">
            <v>0</v>
          </cell>
          <cell r="G716">
            <v>198</v>
          </cell>
          <cell r="H716">
            <v>52</v>
          </cell>
          <cell r="I716">
            <v>72</v>
          </cell>
          <cell r="J716">
            <v>40</v>
          </cell>
          <cell r="K716">
            <v>97</v>
          </cell>
          <cell r="L716">
            <v>0</v>
          </cell>
          <cell r="M716">
            <v>69</v>
          </cell>
          <cell r="N716">
            <v>0</v>
          </cell>
          <cell r="O716">
            <v>1.36</v>
          </cell>
          <cell r="P716">
            <v>0.1</v>
          </cell>
          <cell r="Q716">
            <v>0.13685000000000003</v>
          </cell>
          <cell r="R716">
            <v>9.5000000000000015E-2</v>
          </cell>
          <cell r="S716">
            <v>8.550000000000002E-2</v>
          </cell>
          <cell r="T716">
            <v>8.550000000000002E-2</v>
          </cell>
          <cell r="U716">
            <v>0</v>
          </cell>
          <cell r="V716">
            <v>0.17100000000000004</v>
          </cell>
          <cell r="W716">
            <v>8.550000000000002E-2</v>
          </cell>
          <cell r="X716">
            <v>8.550000000000002E-2</v>
          </cell>
        </row>
        <row r="717">
          <cell r="D717" t="str">
            <v>光系</v>
          </cell>
          <cell r="E717" t="str">
            <v>神圣</v>
          </cell>
          <cell r="F717">
            <v>0</v>
          </cell>
          <cell r="G717">
            <v>213</v>
          </cell>
          <cell r="H717">
            <v>55</v>
          </cell>
          <cell r="I717">
            <v>77</v>
          </cell>
          <cell r="J717">
            <v>44</v>
          </cell>
          <cell r="K717">
            <v>103</v>
          </cell>
          <cell r="L717">
            <v>0</v>
          </cell>
          <cell r="M717">
            <v>74</v>
          </cell>
          <cell r="N717">
            <v>0</v>
          </cell>
          <cell r="O717">
            <v>1.383</v>
          </cell>
          <cell r="P717">
            <v>0.1</v>
          </cell>
          <cell r="Q717">
            <v>0.13800000000000001</v>
          </cell>
          <cell r="R717">
            <v>0.10000000000000002</v>
          </cell>
          <cell r="S717">
            <v>9.0000000000000024E-2</v>
          </cell>
          <cell r="T717">
            <v>9.0000000000000024E-2</v>
          </cell>
          <cell r="U717">
            <v>0</v>
          </cell>
          <cell r="V717">
            <v>0.18000000000000005</v>
          </cell>
          <cell r="W717">
            <v>9.0000000000000024E-2</v>
          </cell>
          <cell r="X717">
            <v>9.0000000000000024E-2</v>
          </cell>
        </row>
        <row r="718">
          <cell r="D718" t="str">
            <v>光系</v>
          </cell>
          <cell r="E718" t="str">
            <v>神圣</v>
          </cell>
          <cell r="F718">
            <v>0</v>
          </cell>
          <cell r="G718">
            <v>227</v>
          </cell>
          <cell r="H718">
            <v>58</v>
          </cell>
          <cell r="I718">
            <v>82</v>
          </cell>
          <cell r="J718">
            <v>46</v>
          </cell>
          <cell r="K718">
            <v>110</v>
          </cell>
          <cell r="L718">
            <v>0</v>
          </cell>
          <cell r="M718">
            <v>79</v>
          </cell>
          <cell r="N718">
            <v>0</v>
          </cell>
          <cell r="O718">
            <v>1.4059999999999999</v>
          </cell>
          <cell r="P718">
            <v>0.1</v>
          </cell>
          <cell r="Q718">
            <v>0.13915000000000002</v>
          </cell>
          <cell r="R718">
            <v>0.10500000000000002</v>
          </cell>
          <cell r="S718">
            <v>9.4500000000000028E-2</v>
          </cell>
          <cell r="T718">
            <v>9.4500000000000028E-2</v>
          </cell>
          <cell r="U718">
            <v>0</v>
          </cell>
          <cell r="V718">
            <v>0.18900000000000006</v>
          </cell>
          <cell r="W718">
            <v>9.4500000000000028E-2</v>
          </cell>
          <cell r="X718">
            <v>9.4500000000000028E-2</v>
          </cell>
        </row>
        <row r="719">
          <cell r="D719" t="str">
            <v>光系</v>
          </cell>
          <cell r="E719" t="str">
            <v>神圣</v>
          </cell>
          <cell r="F719">
            <v>0</v>
          </cell>
          <cell r="G719">
            <v>242</v>
          </cell>
          <cell r="H719">
            <v>61</v>
          </cell>
          <cell r="I719">
            <v>88</v>
          </cell>
          <cell r="J719">
            <v>50</v>
          </cell>
          <cell r="K719">
            <v>116</v>
          </cell>
          <cell r="L719">
            <v>0</v>
          </cell>
          <cell r="M719">
            <v>84</v>
          </cell>
          <cell r="N719">
            <v>0</v>
          </cell>
          <cell r="O719">
            <v>1.429</v>
          </cell>
          <cell r="P719">
            <v>0.1</v>
          </cell>
          <cell r="Q719">
            <v>0.14030000000000001</v>
          </cell>
          <cell r="R719">
            <v>0.11000000000000003</v>
          </cell>
          <cell r="S719">
            <v>9.9000000000000032E-2</v>
          </cell>
          <cell r="T719">
            <v>9.9000000000000032E-2</v>
          </cell>
          <cell r="U719">
            <v>0</v>
          </cell>
          <cell r="V719">
            <v>0.19800000000000006</v>
          </cell>
          <cell r="W719">
            <v>9.9000000000000032E-2</v>
          </cell>
          <cell r="X719">
            <v>9.9000000000000032E-2</v>
          </cell>
        </row>
        <row r="720">
          <cell r="D720" t="str">
            <v>光系</v>
          </cell>
          <cell r="E720" t="str">
            <v>神圣</v>
          </cell>
          <cell r="F720">
            <v>0</v>
          </cell>
          <cell r="G720">
            <v>258</v>
          </cell>
          <cell r="H720">
            <v>64</v>
          </cell>
          <cell r="I720">
            <v>92</v>
          </cell>
          <cell r="J720">
            <v>53</v>
          </cell>
          <cell r="K720">
            <v>123</v>
          </cell>
          <cell r="L720">
            <v>0</v>
          </cell>
          <cell r="M720">
            <v>90</v>
          </cell>
          <cell r="N720">
            <v>0</v>
          </cell>
          <cell r="O720">
            <v>1.452</v>
          </cell>
          <cell r="P720">
            <v>0.1</v>
          </cell>
          <cell r="Q720">
            <v>0.14145000000000002</v>
          </cell>
          <cell r="R720">
            <v>0.11500000000000003</v>
          </cell>
          <cell r="S720">
            <v>0.10350000000000004</v>
          </cell>
          <cell r="T720">
            <v>0.10350000000000004</v>
          </cell>
          <cell r="U720">
            <v>0</v>
          </cell>
          <cell r="V720">
            <v>0.20700000000000007</v>
          </cell>
          <cell r="W720">
            <v>0.10350000000000004</v>
          </cell>
          <cell r="X720">
            <v>0.10350000000000004</v>
          </cell>
        </row>
        <row r="721">
          <cell r="D721" t="str">
            <v>光系</v>
          </cell>
          <cell r="E721" t="str">
            <v>神圣</v>
          </cell>
          <cell r="F721">
            <v>0</v>
          </cell>
          <cell r="G721">
            <v>275</v>
          </cell>
          <cell r="H721">
            <v>67</v>
          </cell>
          <cell r="I721">
            <v>98</v>
          </cell>
          <cell r="J721">
            <v>56</v>
          </cell>
          <cell r="K721">
            <v>130</v>
          </cell>
          <cell r="L721">
            <v>0</v>
          </cell>
          <cell r="M721">
            <v>96</v>
          </cell>
          <cell r="N721">
            <v>0</v>
          </cell>
          <cell r="O721">
            <v>1.4750000000000001</v>
          </cell>
          <cell r="P721">
            <v>0.1</v>
          </cell>
          <cell r="Q721">
            <v>0.14260000000000003</v>
          </cell>
          <cell r="R721">
            <v>0.12000000000000004</v>
          </cell>
          <cell r="S721">
            <v>0.10800000000000004</v>
          </cell>
          <cell r="T721">
            <v>0.10800000000000004</v>
          </cell>
          <cell r="U721">
            <v>0</v>
          </cell>
          <cell r="V721">
            <v>0.21600000000000008</v>
          </cell>
          <cell r="W721">
            <v>0.10800000000000004</v>
          </cell>
          <cell r="X721">
            <v>0.10800000000000004</v>
          </cell>
        </row>
        <row r="722">
          <cell r="D722" t="str">
            <v>光系</v>
          </cell>
          <cell r="E722" t="str">
            <v>神圣</v>
          </cell>
          <cell r="F722">
            <v>0</v>
          </cell>
          <cell r="G722">
            <v>292</v>
          </cell>
          <cell r="H722">
            <v>70</v>
          </cell>
          <cell r="I722">
            <v>104</v>
          </cell>
          <cell r="J722">
            <v>60</v>
          </cell>
          <cell r="K722">
            <v>138</v>
          </cell>
          <cell r="L722">
            <v>0</v>
          </cell>
          <cell r="M722">
            <v>102</v>
          </cell>
          <cell r="N722">
            <v>0</v>
          </cell>
          <cell r="O722">
            <v>1.498</v>
          </cell>
          <cell r="P722">
            <v>0.1</v>
          </cell>
          <cell r="Q722">
            <v>0.14375000000000002</v>
          </cell>
          <cell r="R722">
            <v>0.12500000000000003</v>
          </cell>
          <cell r="S722">
            <v>0.11250000000000004</v>
          </cell>
          <cell r="T722">
            <v>0.11250000000000004</v>
          </cell>
          <cell r="U722">
            <v>0</v>
          </cell>
          <cell r="V722">
            <v>0.22500000000000009</v>
          </cell>
          <cell r="W722">
            <v>0.11250000000000004</v>
          </cell>
          <cell r="X722">
            <v>0.11250000000000004</v>
          </cell>
        </row>
        <row r="723">
          <cell r="D723" t="str">
            <v>光系</v>
          </cell>
          <cell r="E723" t="str">
            <v>神圣</v>
          </cell>
          <cell r="F723">
            <v>0</v>
          </cell>
          <cell r="G723">
            <v>309</v>
          </cell>
          <cell r="H723">
            <v>73</v>
          </cell>
          <cell r="I723">
            <v>109</v>
          </cell>
          <cell r="J723">
            <v>63</v>
          </cell>
          <cell r="K723">
            <v>146</v>
          </cell>
          <cell r="L723">
            <v>0</v>
          </cell>
          <cell r="M723">
            <v>108</v>
          </cell>
          <cell r="N723">
            <v>0</v>
          </cell>
          <cell r="O723">
            <v>1.5209999999999999</v>
          </cell>
          <cell r="P723">
            <v>0.1</v>
          </cell>
          <cell r="Q723">
            <v>0.14490000000000003</v>
          </cell>
          <cell r="R723">
            <v>0.13000000000000003</v>
          </cell>
          <cell r="S723">
            <v>0.11700000000000005</v>
          </cell>
          <cell r="T723">
            <v>0.11700000000000005</v>
          </cell>
          <cell r="U723">
            <v>0</v>
          </cell>
          <cell r="V723">
            <v>0.2340000000000001</v>
          </cell>
          <cell r="W723">
            <v>0.11700000000000005</v>
          </cell>
          <cell r="X723">
            <v>0.11700000000000005</v>
          </cell>
        </row>
        <row r="724">
          <cell r="D724" t="str">
            <v>光系</v>
          </cell>
          <cell r="E724" t="str">
            <v>神圣</v>
          </cell>
          <cell r="F724">
            <v>0</v>
          </cell>
          <cell r="G724">
            <v>325</v>
          </cell>
          <cell r="H724">
            <v>76</v>
          </cell>
          <cell r="I724">
            <v>116</v>
          </cell>
          <cell r="J724">
            <v>67</v>
          </cell>
          <cell r="K724">
            <v>153</v>
          </cell>
          <cell r="L724">
            <v>0</v>
          </cell>
          <cell r="M724">
            <v>114</v>
          </cell>
          <cell r="N724">
            <v>0</v>
          </cell>
          <cell r="O724">
            <v>1.544</v>
          </cell>
          <cell r="P724">
            <v>0.1</v>
          </cell>
          <cell r="Q724">
            <v>0.14605000000000001</v>
          </cell>
          <cell r="R724">
            <v>0.13500000000000004</v>
          </cell>
          <cell r="S724">
            <v>0.12150000000000005</v>
          </cell>
          <cell r="T724">
            <v>0.12150000000000005</v>
          </cell>
          <cell r="U724">
            <v>0</v>
          </cell>
          <cell r="V724">
            <v>0.2430000000000001</v>
          </cell>
          <cell r="W724">
            <v>0.12150000000000005</v>
          </cell>
          <cell r="X724">
            <v>0.12150000000000005</v>
          </cell>
        </row>
        <row r="725">
          <cell r="D725" t="str">
            <v>光系</v>
          </cell>
          <cell r="E725" t="str">
            <v>神圣</v>
          </cell>
          <cell r="F725">
            <v>0</v>
          </cell>
          <cell r="G725">
            <v>342</v>
          </cell>
          <cell r="H725">
            <v>79</v>
          </cell>
          <cell r="I725">
            <v>121</v>
          </cell>
          <cell r="J725">
            <v>71</v>
          </cell>
          <cell r="K725">
            <v>162</v>
          </cell>
          <cell r="L725">
            <v>0</v>
          </cell>
          <cell r="M725">
            <v>120</v>
          </cell>
          <cell r="N725">
            <v>0</v>
          </cell>
          <cell r="O725">
            <v>1.5669999999999999</v>
          </cell>
          <cell r="P725">
            <v>0.1</v>
          </cell>
          <cell r="Q725">
            <v>0.14720000000000003</v>
          </cell>
          <cell r="R725">
            <v>0.14000000000000004</v>
          </cell>
          <cell r="S725">
            <v>0.12600000000000006</v>
          </cell>
          <cell r="T725">
            <v>0.12600000000000006</v>
          </cell>
          <cell r="U725">
            <v>0</v>
          </cell>
          <cell r="V725">
            <v>0.25200000000000011</v>
          </cell>
          <cell r="W725">
            <v>0.12600000000000006</v>
          </cell>
          <cell r="X725">
            <v>0.12600000000000006</v>
          </cell>
        </row>
        <row r="726">
          <cell r="D726" t="str">
            <v>光系</v>
          </cell>
          <cell r="E726" t="str">
            <v>神圣</v>
          </cell>
          <cell r="F726">
            <v>0</v>
          </cell>
          <cell r="G726">
            <v>361</v>
          </cell>
          <cell r="H726">
            <v>82</v>
          </cell>
          <cell r="I726">
            <v>128</v>
          </cell>
          <cell r="J726">
            <v>74</v>
          </cell>
          <cell r="K726">
            <v>170</v>
          </cell>
          <cell r="L726">
            <v>0</v>
          </cell>
          <cell r="M726">
            <v>126</v>
          </cell>
          <cell r="N726">
            <v>0</v>
          </cell>
          <cell r="O726">
            <v>1.5899999999999999</v>
          </cell>
          <cell r="P726">
            <v>0.1</v>
          </cell>
          <cell r="Q726">
            <v>0.14835000000000004</v>
          </cell>
          <cell r="R726">
            <v>0.14500000000000005</v>
          </cell>
          <cell r="S726">
            <v>0.13050000000000006</v>
          </cell>
          <cell r="T726">
            <v>0.13050000000000006</v>
          </cell>
          <cell r="U726">
            <v>0</v>
          </cell>
          <cell r="V726">
            <v>0.26100000000000012</v>
          </cell>
          <cell r="W726">
            <v>0.13050000000000006</v>
          </cell>
          <cell r="X726">
            <v>0.13050000000000006</v>
          </cell>
        </row>
        <row r="727">
          <cell r="D727" t="str">
            <v>光系</v>
          </cell>
          <cell r="E727" t="str">
            <v>神圣</v>
          </cell>
          <cell r="F727">
            <v>0</v>
          </cell>
          <cell r="G727">
            <v>380</v>
          </cell>
          <cell r="H727">
            <v>85</v>
          </cell>
          <cell r="I727">
            <v>134</v>
          </cell>
          <cell r="J727">
            <v>78</v>
          </cell>
          <cell r="K727">
            <v>178</v>
          </cell>
          <cell r="L727">
            <v>0</v>
          </cell>
          <cell r="M727">
            <v>132</v>
          </cell>
          <cell r="N727">
            <v>0</v>
          </cell>
          <cell r="O727">
            <v>1.613</v>
          </cell>
          <cell r="P727">
            <v>0.1</v>
          </cell>
          <cell r="Q727">
            <v>0.14950000000000002</v>
          </cell>
          <cell r="R727">
            <v>0.15000000000000005</v>
          </cell>
          <cell r="S727">
            <v>0.13500000000000006</v>
          </cell>
          <cell r="T727">
            <v>0.13500000000000006</v>
          </cell>
          <cell r="U727">
            <v>0</v>
          </cell>
          <cell r="V727">
            <v>0.27000000000000013</v>
          </cell>
          <cell r="W727">
            <v>0.13500000000000006</v>
          </cell>
          <cell r="X727">
            <v>0.13500000000000006</v>
          </cell>
        </row>
        <row r="728">
          <cell r="D728" t="str">
            <v>光系</v>
          </cell>
          <cell r="E728" t="str">
            <v>神圣</v>
          </cell>
          <cell r="F728">
            <v>0</v>
          </cell>
          <cell r="G728">
            <v>399</v>
          </cell>
          <cell r="H728">
            <v>88</v>
          </cell>
          <cell r="I728">
            <v>140</v>
          </cell>
          <cell r="J728">
            <v>81</v>
          </cell>
          <cell r="K728">
            <v>187</v>
          </cell>
          <cell r="L728">
            <v>0</v>
          </cell>
          <cell r="M728">
            <v>138</v>
          </cell>
          <cell r="N728">
            <v>0</v>
          </cell>
          <cell r="O728">
            <v>1.6360000000000001</v>
          </cell>
          <cell r="P728">
            <v>0.1</v>
          </cell>
          <cell r="Q728">
            <v>0.15065000000000003</v>
          </cell>
          <cell r="R728">
            <v>0.15500000000000005</v>
          </cell>
          <cell r="S728">
            <v>0.13950000000000007</v>
          </cell>
          <cell r="T728">
            <v>0.13950000000000007</v>
          </cell>
          <cell r="U728">
            <v>0</v>
          </cell>
          <cell r="V728">
            <v>0.27900000000000014</v>
          </cell>
          <cell r="W728">
            <v>0.13950000000000007</v>
          </cell>
          <cell r="X728">
            <v>0.13950000000000007</v>
          </cell>
        </row>
        <row r="729">
          <cell r="D729" t="str">
            <v>光系</v>
          </cell>
          <cell r="E729" t="str">
            <v>神圣</v>
          </cell>
          <cell r="F729">
            <v>0</v>
          </cell>
          <cell r="G729">
            <v>418</v>
          </cell>
          <cell r="H729">
            <v>91</v>
          </cell>
          <cell r="I729">
            <v>148</v>
          </cell>
          <cell r="J729">
            <v>86</v>
          </cell>
          <cell r="K729">
            <v>196</v>
          </cell>
          <cell r="L729">
            <v>0</v>
          </cell>
          <cell r="M729">
            <v>145</v>
          </cell>
          <cell r="N729">
            <v>0</v>
          </cell>
          <cell r="O729">
            <v>1.6589999999999998</v>
          </cell>
          <cell r="P729">
            <v>0.1</v>
          </cell>
          <cell r="Q729">
            <v>0.15180000000000002</v>
          </cell>
          <cell r="R729">
            <v>0.16000000000000006</v>
          </cell>
          <cell r="S729">
            <v>0.14400000000000007</v>
          </cell>
          <cell r="T729">
            <v>0.14400000000000007</v>
          </cell>
          <cell r="U729">
            <v>0</v>
          </cell>
          <cell r="V729">
            <v>0.28800000000000014</v>
          </cell>
          <cell r="W729">
            <v>0.14400000000000007</v>
          </cell>
          <cell r="X729">
            <v>0.14400000000000007</v>
          </cell>
        </row>
        <row r="730">
          <cell r="D730" t="str">
            <v>光系</v>
          </cell>
          <cell r="E730" t="str">
            <v>神圣</v>
          </cell>
          <cell r="F730">
            <v>0</v>
          </cell>
          <cell r="G730">
            <v>436</v>
          </cell>
          <cell r="H730">
            <v>94</v>
          </cell>
          <cell r="I730">
            <v>155</v>
          </cell>
          <cell r="J730">
            <v>90</v>
          </cell>
          <cell r="K730">
            <v>205</v>
          </cell>
          <cell r="L730">
            <v>0</v>
          </cell>
          <cell r="M730">
            <v>152</v>
          </cell>
          <cell r="N730">
            <v>0</v>
          </cell>
          <cell r="O730">
            <v>1.6819999999999999</v>
          </cell>
          <cell r="P730">
            <v>0.1</v>
          </cell>
          <cell r="Q730">
            <v>0.15295000000000003</v>
          </cell>
          <cell r="R730">
            <v>0.16500000000000006</v>
          </cell>
          <cell r="S730">
            <v>0.14850000000000008</v>
          </cell>
          <cell r="T730">
            <v>0.14850000000000008</v>
          </cell>
          <cell r="U730">
            <v>0</v>
          </cell>
          <cell r="V730">
            <v>0.29700000000000015</v>
          </cell>
          <cell r="W730">
            <v>0.14850000000000008</v>
          </cell>
          <cell r="X730">
            <v>0.14850000000000008</v>
          </cell>
        </row>
        <row r="731">
          <cell r="D731" t="str">
            <v>光系</v>
          </cell>
          <cell r="E731" t="str">
            <v>神圣</v>
          </cell>
          <cell r="F731">
            <v>0</v>
          </cell>
          <cell r="G731">
            <v>456</v>
          </cell>
          <cell r="H731">
            <v>97</v>
          </cell>
          <cell r="I731">
            <v>161</v>
          </cell>
          <cell r="J731">
            <v>94</v>
          </cell>
          <cell r="K731">
            <v>214</v>
          </cell>
          <cell r="L731">
            <v>0</v>
          </cell>
          <cell r="M731">
            <v>159</v>
          </cell>
          <cell r="N731">
            <v>0</v>
          </cell>
          <cell r="O731">
            <v>1.7050000000000001</v>
          </cell>
          <cell r="P731">
            <v>0.1</v>
          </cell>
          <cell r="Q731">
            <v>0.15410000000000004</v>
          </cell>
          <cell r="R731">
            <v>0.17000000000000007</v>
          </cell>
          <cell r="S731">
            <v>0.15300000000000008</v>
          </cell>
          <cell r="T731">
            <v>0.15300000000000008</v>
          </cell>
          <cell r="U731">
            <v>0</v>
          </cell>
          <cell r="V731">
            <v>0.30600000000000016</v>
          </cell>
          <cell r="W731">
            <v>0.15300000000000008</v>
          </cell>
          <cell r="X731">
            <v>0.15300000000000008</v>
          </cell>
        </row>
        <row r="732">
          <cell r="D732" t="str">
            <v>光系</v>
          </cell>
          <cell r="E732" t="str">
            <v>神圣</v>
          </cell>
          <cell r="F732">
            <v>0</v>
          </cell>
          <cell r="G732">
            <v>477</v>
          </cell>
          <cell r="H732">
            <v>101</v>
          </cell>
          <cell r="I732">
            <v>168</v>
          </cell>
          <cell r="J732">
            <v>98</v>
          </cell>
          <cell r="K732">
            <v>224</v>
          </cell>
          <cell r="L732">
            <v>0</v>
          </cell>
          <cell r="M732">
            <v>166</v>
          </cell>
          <cell r="N732">
            <v>0</v>
          </cell>
          <cell r="O732">
            <v>1.728</v>
          </cell>
          <cell r="P732">
            <v>0.1</v>
          </cell>
          <cell r="Q732">
            <v>0.15525000000000003</v>
          </cell>
          <cell r="R732">
            <v>0.17500000000000007</v>
          </cell>
          <cell r="S732">
            <v>0.15750000000000008</v>
          </cell>
          <cell r="T732">
            <v>0.15750000000000008</v>
          </cell>
          <cell r="U732">
            <v>0</v>
          </cell>
          <cell r="V732">
            <v>0.31500000000000017</v>
          </cell>
          <cell r="W732">
            <v>0.15750000000000008</v>
          </cell>
          <cell r="X732">
            <v>0.15750000000000008</v>
          </cell>
        </row>
        <row r="733">
          <cell r="D733" t="str">
            <v>光系</v>
          </cell>
          <cell r="E733" t="str">
            <v>神圣</v>
          </cell>
          <cell r="F733">
            <v>0</v>
          </cell>
          <cell r="G733">
            <v>498</v>
          </cell>
          <cell r="H733">
            <v>105</v>
          </cell>
          <cell r="I733">
            <v>176</v>
          </cell>
          <cell r="J733">
            <v>102</v>
          </cell>
          <cell r="K733">
            <v>234</v>
          </cell>
          <cell r="L733">
            <v>0</v>
          </cell>
          <cell r="M733">
            <v>173</v>
          </cell>
          <cell r="N733">
            <v>0</v>
          </cell>
          <cell r="O733">
            <v>1.7509999999999999</v>
          </cell>
          <cell r="P733">
            <v>0.1</v>
          </cell>
          <cell r="Q733">
            <v>0.15640000000000004</v>
          </cell>
          <cell r="R733">
            <v>0.18000000000000008</v>
          </cell>
          <cell r="S733">
            <v>0.16200000000000009</v>
          </cell>
          <cell r="T733">
            <v>0.16200000000000009</v>
          </cell>
          <cell r="U733">
            <v>0</v>
          </cell>
          <cell r="V733">
            <v>0.32400000000000018</v>
          </cell>
          <cell r="W733">
            <v>0.16200000000000009</v>
          </cell>
          <cell r="X733">
            <v>0.16200000000000009</v>
          </cell>
        </row>
        <row r="734">
          <cell r="D734" t="str">
            <v>光系</v>
          </cell>
          <cell r="E734" t="str">
            <v>神圣</v>
          </cell>
          <cell r="F734">
            <v>0</v>
          </cell>
          <cell r="G734">
            <v>519</v>
          </cell>
          <cell r="H734">
            <v>109</v>
          </cell>
          <cell r="I734">
            <v>184</v>
          </cell>
          <cell r="J734">
            <v>107</v>
          </cell>
          <cell r="K734">
            <v>244</v>
          </cell>
          <cell r="L734">
            <v>0</v>
          </cell>
          <cell r="M734">
            <v>180</v>
          </cell>
          <cell r="N734">
            <v>0</v>
          </cell>
          <cell r="O734">
            <v>1.774</v>
          </cell>
          <cell r="P734">
            <v>0.1</v>
          </cell>
          <cell r="Q734">
            <v>0.15755000000000002</v>
          </cell>
          <cell r="R734">
            <v>0.18500000000000008</v>
          </cell>
          <cell r="S734">
            <v>0.16650000000000009</v>
          </cell>
          <cell r="T734">
            <v>0.16650000000000009</v>
          </cell>
          <cell r="U734">
            <v>0</v>
          </cell>
          <cell r="V734">
            <v>0.33300000000000018</v>
          </cell>
          <cell r="W734">
            <v>0.16650000000000009</v>
          </cell>
          <cell r="X734">
            <v>0.16650000000000009</v>
          </cell>
        </row>
        <row r="735">
          <cell r="D735" t="str">
            <v>光系</v>
          </cell>
          <cell r="E735" t="str">
            <v>神圣</v>
          </cell>
          <cell r="F735">
            <v>0</v>
          </cell>
          <cell r="G735">
            <v>539</v>
          </cell>
          <cell r="H735">
            <v>113</v>
          </cell>
          <cell r="I735">
            <v>192</v>
          </cell>
          <cell r="J735">
            <v>111</v>
          </cell>
          <cell r="K735">
            <v>254</v>
          </cell>
          <cell r="L735">
            <v>0</v>
          </cell>
          <cell r="M735">
            <v>187</v>
          </cell>
          <cell r="N735">
            <v>0</v>
          </cell>
          <cell r="O735">
            <v>1.7969999999999999</v>
          </cell>
          <cell r="P735">
            <v>0.1</v>
          </cell>
          <cell r="Q735">
            <v>0.15870000000000004</v>
          </cell>
          <cell r="R735">
            <v>0.19000000000000009</v>
          </cell>
          <cell r="S735">
            <v>0.1710000000000001</v>
          </cell>
          <cell r="T735">
            <v>0.1710000000000001</v>
          </cell>
          <cell r="U735">
            <v>0</v>
          </cell>
          <cell r="V735">
            <v>0.34200000000000019</v>
          </cell>
          <cell r="W735">
            <v>0.1710000000000001</v>
          </cell>
          <cell r="X735">
            <v>0.1710000000000001</v>
          </cell>
        </row>
        <row r="736">
          <cell r="D736" t="str">
            <v>光系</v>
          </cell>
          <cell r="E736" t="str">
            <v>神圣</v>
          </cell>
          <cell r="F736">
            <v>0</v>
          </cell>
          <cell r="G736">
            <v>560</v>
          </cell>
          <cell r="H736">
            <v>117</v>
          </cell>
          <cell r="I736">
            <v>200</v>
          </cell>
          <cell r="J736">
            <v>116</v>
          </cell>
          <cell r="K736">
            <v>265</v>
          </cell>
          <cell r="L736">
            <v>0</v>
          </cell>
          <cell r="M736">
            <v>194</v>
          </cell>
          <cell r="N736">
            <v>0</v>
          </cell>
          <cell r="O736">
            <v>1.82</v>
          </cell>
          <cell r="P736">
            <v>0.1</v>
          </cell>
          <cell r="Q736">
            <v>0.15985000000000005</v>
          </cell>
          <cell r="R736">
            <v>0.19500000000000009</v>
          </cell>
          <cell r="S736">
            <v>0.1755000000000001</v>
          </cell>
          <cell r="T736">
            <v>0.1755000000000001</v>
          </cell>
          <cell r="U736">
            <v>0</v>
          </cell>
          <cell r="V736">
            <v>0.3510000000000002</v>
          </cell>
          <cell r="W736">
            <v>0.1755000000000001</v>
          </cell>
          <cell r="X736">
            <v>0.1755000000000001</v>
          </cell>
        </row>
        <row r="737">
          <cell r="D737" t="str">
            <v>光系</v>
          </cell>
          <cell r="E737" t="str">
            <v>神圣</v>
          </cell>
          <cell r="F737">
            <v>0</v>
          </cell>
          <cell r="G737">
            <v>582</v>
          </cell>
          <cell r="H737">
            <v>121</v>
          </cell>
          <cell r="I737">
            <v>208</v>
          </cell>
          <cell r="J737">
            <v>120</v>
          </cell>
          <cell r="K737">
            <v>276</v>
          </cell>
          <cell r="L737">
            <v>0</v>
          </cell>
          <cell r="M737">
            <v>201</v>
          </cell>
          <cell r="N737">
            <v>0</v>
          </cell>
          <cell r="O737">
            <v>1.843</v>
          </cell>
          <cell r="P737">
            <v>0.1</v>
          </cell>
          <cell r="Q737">
            <v>0.16100000000000003</v>
          </cell>
          <cell r="R737">
            <v>0.20000000000000009</v>
          </cell>
          <cell r="S737">
            <v>0.1800000000000001</v>
          </cell>
          <cell r="T737">
            <v>0.1800000000000001</v>
          </cell>
          <cell r="U737">
            <v>0</v>
          </cell>
          <cell r="V737">
            <v>0.36000000000000021</v>
          </cell>
          <cell r="W737">
            <v>0.1800000000000001</v>
          </cell>
          <cell r="X737">
            <v>0.1800000000000001</v>
          </cell>
        </row>
        <row r="738">
          <cell r="D738" t="str">
            <v>光系</v>
          </cell>
          <cell r="E738" t="str">
            <v>神圣</v>
          </cell>
          <cell r="F738">
            <v>0</v>
          </cell>
          <cell r="G738">
            <v>604</v>
          </cell>
          <cell r="H738">
            <v>125</v>
          </cell>
          <cell r="I738">
            <v>216</v>
          </cell>
          <cell r="J738">
            <v>125</v>
          </cell>
          <cell r="K738">
            <v>285</v>
          </cell>
          <cell r="L738">
            <v>0</v>
          </cell>
          <cell r="M738">
            <v>209</v>
          </cell>
          <cell r="N738">
            <v>0</v>
          </cell>
          <cell r="O738">
            <v>1.8660000000000001</v>
          </cell>
          <cell r="P738">
            <v>0.1</v>
          </cell>
          <cell r="Q738">
            <v>0.16215000000000004</v>
          </cell>
          <cell r="R738">
            <v>0.2050000000000001</v>
          </cell>
          <cell r="S738">
            <v>0.18450000000000011</v>
          </cell>
          <cell r="T738">
            <v>0.18450000000000011</v>
          </cell>
          <cell r="U738">
            <v>0</v>
          </cell>
          <cell r="V738">
            <v>0.36900000000000022</v>
          </cell>
          <cell r="W738">
            <v>0.18450000000000011</v>
          </cell>
          <cell r="X738">
            <v>0.18450000000000011</v>
          </cell>
        </row>
        <row r="739">
          <cell r="D739" t="str">
            <v>光系</v>
          </cell>
          <cell r="E739" t="str">
            <v>神圣</v>
          </cell>
          <cell r="F739">
            <v>0</v>
          </cell>
          <cell r="G739">
            <v>627</v>
          </cell>
          <cell r="H739">
            <v>129</v>
          </cell>
          <cell r="I739">
            <v>224</v>
          </cell>
          <cell r="J739">
            <v>129</v>
          </cell>
          <cell r="K739">
            <v>297</v>
          </cell>
          <cell r="L739">
            <v>0</v>
          </cell>
          <cell r="M739">
            <v>217</v>
          </cell>
          <cell r="N739">
            <v>0</v>
          </cell>
          <cell r="O739">
            <v>1.8889999999999998</v>
          </cell>
          <cell r="P739">
            <v>0.1</v>
          </cell>
          <cell r="Q739">
            <v>0.16330000000000003</v>
          </cell>
          <cell r="R739">
            <v>0.2100000000000001</v>
          </cell>
          <cell r="S739">
            <v>0.18900000000000008</v>
          </cell>
          <cell r="T739">
            <v>0.18900000000000008</v>
          </cell>
          <cell r="U739">
            <v>0</v>
          </cell>
          <cell r="V739">
            <v>0.37800000000000017</v>
          </cell>
          <cell r="W739">
            <v>0.18900000000000008</v>
          </cell>
          <cell r="X739">
            <v>0.18900000000000008</v>
          </cell>
        </row>
        <row r="740">
          <cell r="D740" t="str">
            <v>光系</v>
          </cell>
          <cell r="E740" t="str">
            <v>神圣</v>
          </cell>
          <cell r="F740">
            <v>0</v>
          </cell>
          <cell r="G740">
            <v>650</v>
          </cell>
          <cell r="H740">
            <v>133</v>
          </cell>
          <cell r="I740">
            <v>232</v>
          </cell>
          <cell r="J740">
            <v>134</v>
          </cell>
          <cell r="K740">
            <v>308</v>
          </cell>
          <cell r="L740">
            <v>0</v>
          </cell>
          <cell r="M740">
            <v>225</v>
          </cell>
          <cell r="N740">
            <v>0</v>
          </cell>
          <cell r="O740">
            <v>1.9119999999999999</v>
          </cell>
          <cell r="P740">
            <v>0.1</v>
          </cell>
          <cell r="Q740">
            <v>0.16445000000000004</v>
          </cell>
          <cell r="R740">
            <v>0.21500000000000011</v>
          </cell>
          <cell r="S740">
            <v>0.19350000000000009</v>
          </cell>
          <cell r="T740">
            <v>0.19350000000000009</v>
          </cell>
          <cell r="U740">
            <v>0</v>
          </cell>
          <cell r="V740">
            <v>0.38700000000000018</v>
          </cell>
          <cell r="W740">
            <v>0.19350000000000009</v>
          </cell>
          <cell r="X740">
            <v>0.19350000000000009</v>
          </cell>
        </row>
        <row r="741">
          <cell r="D741" t="str">
            <v>光系</v>
          </cell>
          <cell r="E741" t="str">
            <v>神圣</v>
          </cell>
          <cell r="F741">
            <v>0</v>
          </cell>
          <cell r="G741">
            <v>672</v>
          </cell>
          <cell r="H741">
            <v>137</v>
          </cell>
          <cell r="I741">
            <v>241</v>
          </cell>
          <cell r="J741">
            <v>138</v>
          </cell>
          <cell r="K741">
            <v>320</v>
          </cell>
          <cell r="L741">
            <v>0</v>
          </cell>
          <cell r="M741">
            <v>233</v>
          </cell>
          <cell r="N741">
            <v>0</v>
          </cell>
          <cell r="O741">
            <v>1.9350000000000001</v>
          </cell>
          <cell r="P741">
            <v>0.1</v>
          </cell>
          <cell r="Q741">
            <v>0.16560000000000002</v>
          </cell>
          <cell r="R741">
            <v>0.22000000000000011</v>
          </cell>
          <cell r="S741">
            <v>0.19800000000000009</v>
          </cell>
          <cell r="T741">
            <v>0.19800000000000009</v>
          </cell>
          <cell r="U741">
            <v>0</v>
          </cell>
          <cell r="V741">
            <v>0.39600000000000019</v>
          </cell>
          <cell r="W741">
            <v>0.19800000000000009</v>
          </cell>
          <cell r="X741">
            <v>0.19800000000000009</v>
          </cell>
        </row>
        <row r="742">
          <cell r="D742" t="str">
            <v>光系</v>
          </cell>
          <cell r="E742" t="str">
            <v>神圣</v>
          </cell>
          <cell r="F742">
            <v>0</v>
          </cell>
          <cell r="G742">
            <v>694</v>
          </cell>
          <cell r="H742">
            <v>141</v>
          </cell>
          <cell r="I742">
            <v>250</v>
          </cell>
          <cell r="J742">
            <v>144</v>
          </cell>
          <cell r="K742">
            <v>332</v>
          </cell>
          <cell r="L742">
            <v>0</v>
          </cell>
          <cell r="M742">
            <v>241</v>
          </cell>
          <cell r="N742">
            <v>0</v>
          </cell>
          <cell r="O742">
            <v>1.9580000000000002</v>
          </cell>
          <cell r="P742">
            <v>0.1</v>
          </cell>
          <cell r="Q742">
            <v>0.16675000000000004</v>
          </cell>
          <cell r="R742">
            <v>0.22500000000000012</v>
          </cell>
          <cell r="S742">
            <v>0.2025000000000001</v>
          </cell>
          <cell r="T742">
            <v>0.2025000000000001</v>
          </cell>
          <cell r="U742">
            <v>0</v>
          </cell>
          <cell r="V742">
            <v>0.40500000000000019</v>
          </cell>
          <cell r="W742">
            <v>0.2025000000000001</v>
          </cell>
          <cell r="X742">
            <v>0.2025000000000001</v>
          </cell>
        </row>
        <row r="743">
          <cell r="D743" t="str">
            <v>光系</v>
          </cell>
          <cell r="E743" t="str">
            <v>神圣</v>
          </cell>
          <cell r="F743">
            <v>0</v>
          </cell>
          <cell r="G743">
            <v>718</v>
          </cell>
          <cell r="H743">
            <v>145</v>
          </cell>
          <cell r="I743">
            <v>259</v>
          </cell>
          <cell r="J743">
            <v>148</v>
          </cell>
          <cell r="K743">
            <v>344</v>
          </cell>
          <cell r="L743">
            <v>0</v>
          </cell>
          <cell r="M743">
            <v>249</v>
          </cell>
          <cell r="N743">
            <v>0</v>
          </cell>
          <cell r="O743">
            <v>1.9809999999999999</v>
          </cell>
          <cell r="P743">
            <v>0.1</v>
          </cell>
          <cell r="Q743">
            <v>0.16790000000000005</v>
          </cell>
          <cell r="R743">
            <v>0.23000000000000012</v>
          </cell>
          <cell r="S743">
            <v>0.2070000000000001</v>
          </cell>
          <cell r="T743">
            <v>0.2070000000000001</v>
          </cell>
          <cell r="U743">
            <v>0</v>
          </cell>
          <cell r="V743">
            <v>0.4140000000000002</v>
          </cell>
          <cell r="W743">
            <v>0.2070000000000001</v>
          </cell>
          <cell r="X743">
            <v>0.2070000000000001</v>
          </cell>
        </row>
        <row r="744">
          <cell r="D744" t="str">
            <v>光系</v>
          </cell>
          <cell r="E744" t="str">
            <v>神圣</v>
          </cell>
          <cell r="F744">
            <v>0</v>
          </cell>
          <cell r="G744">
            <v>742</v>
          </cell>
          <cell r="H744">
            <v>149</v>
          </cell>
          <cell r="I744">
            <v>268</v>
          </cell>
          <cell r="J744">
            <v>153</v>
          </cell>
          <cell r="K744">
            <v>356</v>
          </cell>
          <cell r="L744">
            <v>0</v>
          </cell>
          <cell r="M744">
            <v>257</v>
          </cell>
          <cell r="N744">
            <v>0</v>
          </cell>
          <cell r="O744">
            <v>2.004</v>
          </cell>
          <cell r="P744">
            <v>0.1</v>
          </cell>
          <cell r="Q744">
            <v>0.16905000000000003</v>
          </cell>
          <cell r="R744">
            <v>0.23500000000000013</v>
          </cell>
          <cell r="S744">
            <v>0.2115000000000001</v>
          </cell>
          <cell r="T744">
            <v>0.2115000000000001</v>
          </cell>
          <cell r="U744">
            <v>0</v>
          </cell>
          <cell r="V744">
            <v>0.42300000000000021</v>
          </cell>
          <cell r="W744">
            <v>0.2115000000000001</v>
          </cell>
          <cell r="X744">
            <v>0.2115000000000001</v>
          </cell>
        </row>
        <row r="745">
          <cell r="D745" t="str">
            <v>光系</v>
          </cell>
          <cell r="E745" t="str">
            <v>神圣</v>
          </cell>
          <cell r="F745">
            <v>0</v>
          </cell>
          <cell r="G745">
            <v>766</v>
          </cell>
          <cell r="H745">
            <v>153</v>
          </cell>
          <cell r="I745">
            <v>278</v>
          </cell>
          <cell r="J745">
            <v>158</v>
          </cell>
          <cell r="K745">
            <v>369</v>
          </cell>
          <cell r="L745">
            <v>0</v>
          </cell>
          <cell r="M745">
            <v>265</v>
          </cell>
          <cell r="N745">
            <v>0</v>
          </cell>
          <cell r="O745">
            <v>2.0269999999999997</v>
          </cell>
          <cell r="P745">
            <v>0.1</v>
          </cell>
          <cell r="Q745">
            <v>0.17020000000000005</v>
          </cell>
          <cell r="R745">
            <v>0.24000000000000013</v>
          </cell>
          <cell r="S745">
            <v>0.21600000000000011</v>
          </cell>
          <cell r="T745">
            <v>0.21600000000000011</v>
          </cell>
          <cell r="U745">
            <v>0</v>
          </cell>
          <cell r="V745">
            <v>0.43200000000000022</v>
          </cell>
          <cell r="W745">
            <v>0.21600000000000011</v>
          </cell>
          <cell r="X745">
            <v>0.21600000000000011</v>
          </cell>
        </row>
        <row r="746">
          <cell r="D746" t="str">
            <v>光系</v>
          </cell>
          <cell r="E746" t="str">
            <v>神圣</v>
          </cell>
          <cell r="F746">
            <v>0</v>
          </cell>
          <cell r="G746">
            <v>791</v>
          </cell>
          <cell r="H746">
            <v>157</v>
          </cell>
          <cell r="I746">
            <v>288</v>
          </cell>
          <cell r="J746">
            <v>163</v>
          </cell>
          <cell r="K746">
            <v>381</v>
          </cell>
          <cell r="L746">
            <v>0</v>
          </cell>
          <cell r="M746">
            <v>273</v>
          </cell>
          <cell r="N746">
            <v>0</v>
          </cell>
          <cell r="O746">
            <v>2.0499999999999998</v>
          </cell>
          <cell r="P746">
            <v>0.1</v>
          </cell>
          <cell r="Q746">
            <v>0.17135000000000003</v>
          </cell>
          <cell r="R746">
            <v>0.24500000000000013</v>
          </cell>
          <cell r="S746">
            <v>0.22050000000000011</v>
          </cell>
          <cell r="T746">
            <v>0.22050000000000011</v>
          </cell>
          <cell r="U746">
            <v>0</v>
          </cell>
          <cell r="V746">
            <v>0.44100000000000023</v>
          </cell>
          <cell r="W746">
            <v>0.22050000000000011</v>
          </cell>
          <cell r="X746">
            <v>0.22050000000000011</v>
          </cell>
        </row>
        <row r="747">
          <cell r="D747" t="str">
            <v>光系</v>
          </cell>
          <cell r="E747" t="str">
            <v>神圣</v>
          </cell>
          <cell r="F747">
            <v>0</v>
          </cell>
          <cell r="G747">
            <v>815</v>
          </cell>
          <cell r="H747">
            <v>161</v>
          </cell>
          <cell r="I747">
            <v>297</v>
          </cell>
          <cell r="J747">
            <v>168</v>
          </cell>
          <cell r="K747">
            <v>393</v>
          </cell>
          <cell r="L747">
            <v>0</v>
          </cell>
          <cell r="M747">
            <v>281</v>
          </cell>
          <cell r="N747">
            <v>0</v>
          </cell>
          <cell r="O747">
            <v>2.073</v>
          </cell>
          <cell r="P747">
            <v>0.1</v>
          </cell>
          <cell r="Q747">
            <v>0.17250000000000004</v>
          </cell>
          <cell r="R747">
            <v>0.25000000000000011</v>
          </cell>
          <cell r="S747">
            <v>0.22500000000000012</v>
          </cell>
          <cell r="T747">
            <v>0.22500000000000012</v>
          </cell>
          <cell r="U747">
            <v>0</v>
          </cell>
          <cell r="V747">
            <v>0.45000000000000023</v>
          </cell>
          <cell r="W747">
            <v>0.22500000000000012</v>
          </cell>
          <cell r="X747">
            <v>0.22500000000000012</v>
          </cell>
        </row>
        <row r="748">
          <cell r="D748" t="str">
            <v>光系</v>
          </cell>
          <cell r="E748" t="str">
            <v>神圣</v>
          </cell>
          <cell r="F748">
            <v>0</v>
          </cell>
          <cell r="G748">
            <v>838</v>
          </cell>
          <cell r="H748">
            <v>165</v>
          </cell>
          <cell r="I748">
            <v>307</v>
          </cell>
          <cell r="J748">
            <v>173</v>
          </cell>
          <cell r="K748">
            <v>408</v>
          </cell>
          <cell r="L748">
            <v>0</v>
          </cell>
          <cell r="M748">
            <v>289</v>
          </cell>
          <cell r="N748">
            <v>0</v>
          </cell>
          <cell r="O748">
            <v>2.0960000000000001</v>
          </cell>
          <cell r="P748">
            <v>0.1</v>
          </cell>
          <cell r="Q748">
            <v>0.17365000000000005</v>
          </cell>
          <cell r="R748">
            <v>0.25500000000000012</v>
          </cell>
          <cell r="S748">
            <v>0.22950000000000012</v>
          </cell>
          <cell r="T748">
            <v>0.22950000000000012</v>
          </cell>
          <cell r="U748">
            <v>0</v>
          </cell>
          <cell r="V748">
            <v>0.45900000000000024</v>
          </cell>
          <cell r="W748">
            <v>0.22950000000000012</v>
          </cell>
          <cell r="X748">
            <v>0.22950000000000012</v>
          </cell>
        </row>
        <row r="749">
          <cell r="D749" t="str">
            <v>光系</v>
          </cell>
          <cell r="E749" t="str">
            <v>神圣</v>
          </cell>
          <cell r="F749">
            <v>0</v>
          </cell>
          <cell r="G749">
            <v>863</v>
          </cell>
          <cell r="H749">
            <v>169</v>
          </cell>
          <cell r="I749">
            <v>317</v>
          </cell>
          <cell r="J749">
            <v>179</v>
          </cell>
          <cell r="K749">
            <v>421</v>
          </cell>
          <cell r="L749">
            <v>0</v>
          </cell>
          <cell r="M749">
            <v>298</v>
          </cell>
          <cell r="N749">
            <v>0</v>
          </cell>
          <cell r="O749">
            <v>2.1189999999999998</v>
          </cell>
          <cell r="P749">
            <v>0.1</v>
          </cell>
          <cell r="Q749">
            <v>0.17480000000000004</v>
          </cell>
          <cell r="R749">
            <v>0.26000000000000012</v>
          </cell>
          <cell r="S749">
            <v>0.23400000000000012</v>
          </cell>
          <cell r="T749">
            <v>0.23400000000000012</v>
          </cell>
          <cell r="U749">
            <v>0</v>
          </cell>
          <cell r="V749">
            <v>0.46800000000000025</v>
          </cell>
          <cell r="W749">
            <v>0.23400000000000012</v>
          </cell>
          <cell r="X749">
            <v>0.23400000000000012</v>
          </cell>
        </row>
        <row r="750">
          <cell r="D750" t="str">
            <v>光系</v>
          </cell>
          <cell r="E750" t="str">
            <v>神圣</v>
          </cell>
          <cell r="F750">
            <v>0</v>
          </cell>
          <cell r="G750">
            <v>888</v>
          </cell>
          <cell r="H750">
            <v>173</v>
          </cell>
          <cell r="I750">
            <v>328</v>
          </cell>
          <cell r="J750">
            <v>184</v>
          </cell>
          <cell r="K750">
            <v>435</v>
          </cell>
          <cell r="L750">
            <v>0</v>
          </cell>
          <cell r="M750">
            <v>307</v>
          </cell>
          <cell r="N750">
            <v>0</v>
          </cell>
          <cell r="O750">
            <v>2.1419999999999999</v>
          </cell>
          <cell r="P750">
            <v>0.1</v>
          </cell>
          <cell r="Q750">
            <v>0.17595000000000005</v>
          </cell>
          <cell r="R750">
            <v>0.26500000000000012</v>
          </cell>
          <cell r="S750">
            <v>0.23850000000000013</v>
          </cell>
          <cell r="T750">
            <v>0.23850000000000013</v>
          </cell>
          <cell r="U750">
            <v>0</v>
          </cell>
          <cell r="V750">
            <v>0.47700000000000026</v>
          </cell>
          <cell r="W750">
            <v>0.23850000000000013</v>
          </cell>
          <cell r="X750">
            <v>0.23850000000000013</v>
          </cell>
        </row>
        <row r="751">
          <cell r="D751" t="str">
            <v>光系</v>
          </cell>
          <cell r="E751" t="str">
            <v>神圣</v>
          </cell>
          <cell r="F751">
            <v>0</v>
          </cell>
          <cell r="G751">
            <v>913</v>
          </cell>
          <cell r="H751">
            <v>177</v>
          </cell>
          <cell r="I751">
            <v>338</v>
          </cell>
          <cell r="J751">
            <v>189</v>
          </cell>
          <cell r="K751">
            <v>448</v>
          </cell>
          <cell r="L751">
            <v>0</v>
          </cell>
          <cell r="M751">
            <v>316</v>
          </cell>
          <cell r="N751">
            <v>0</v>
          </cell>
          <cell r="O751">
            <v>2.165</v>
          </cell>
          <cell r="P751">
            <v>0.1</v>
          </cell>
          <cell r="Q751">
            <v>0.17710000000000004</v>
          </cell>
          <cell r="R751">
            <v>0.27000000000000013</v>
          </cell>
          <cell r="S751">
            <v>0.24300000000000013</v>
          </cell>
          <cell r="T751">
            <v>0.24300000000000013</v>
          </cell>
          <cell r="U751">
            <v>0</v>
          </cell>
          <cell r="V751">
            <v>0.48600000000000027</v>
          </cell>
          <cell r="W751">
            <v>0.24300000000000013</v>
          </cell>
          <cell r="X751">
            <v>0.24300000000000013</v>
          </cell>
        </row>
        <row r="752">
          <cell r="D752" t="str">
            <v>光系</v>
          </cell>
          <cell r="E752" t="str">
            <v>神圣</v>
          </cell>
          <cell r="F752">
            <v>0</v>
          </cell>
          <cell r="G752">
            <v>940</v>
          </cell>
          <cell r="H752">
            <v>181</v>
          </cell>
          <cell r="I752">
            <v>349</v>
          </cell>
          <cell r="J752">
            <v>195</v>
          </cell>
          <cell r="K752">
            <v>463</v>
          </cell>
          <cell r="L752">
            <v>0</v>
          </cell>
          <cell r="M752">
            <v>325</v>
          </cell>
          <cell r="N752">
            <v>0</v>
          </cell>
          <cell r="O752">
            <v>2.1879999999999997</v>
          </cell>
          <cell r="P752">
            <v>0.1</v>
          </cell>
          <cell r="Q752">
            <v>0.17825000000000005</v>
          </cell>
          <cell r="R752">
            <v>0.27500000000000013</v>
          </cell>
          <cell r="S752">
            <v>0.24750000000000014</v>
          </cell>
          <cell r="T752">
            <v>0.24750000000000014</v>
          </cell>
          <cell r="U752">
            <v>0</v>
          </cell>
          <cell r="V752">
            <v>0.49500000000000027</v>
          </cell>
          <cell r="W752">
            <v>0.24750000000000014</v>
          </cell>
          <cell r="X752">
            <v>0.24750000000000014</v>
          </cell>
        </row>
        <row r="753">
          <cell r="D753" t="str">
            <v>光系</v>
          </cell>
          <cell r="E753" t="str">
            <v>神圣</v>
          </cell>
          <cell r="F753">
            <v>0</v>
          </cell>
          <cell r="G753">
            <v>965</v>
          </cell>
          <cell r="H753">
            <v>185</v>
          </cell>
          <cell r="I753">
            <v>360</v>
          </cell>
          <cell r="J753">
            <v>200</v>
          </cell>
          <cell r="K753">
            <v>477</v>
          </cell>
          <cell r="L753">
            <v>0</v>
          </cell>
          <cell r="M753">
            <v>334</v>
          </cell>
          <cell r="N753">
            <v>0</v>
          </cell>
          <cell r="O753">
            <v>2.2109999999999999</v>
          </cell>
          <cell r="P753">
            <v>0.1</v>
          </cell>
          <cell r="Q753">
            <v>0.17940000000000006</v>
          </cell>
          <cell r="R753">
            <v>0.28000000000000014</v>
          </cell>
          <cell r="S753">
            <v>0.25200000000000011</v>
          </cell>
          <cell r="T753">
            <v>0.25200000000000011</v>
          </cell>
          <cell r="U753">
            <v>0</v>
          </cell>
          <cell r="V753">
            <v>0.50400000000000023</v>
          </cell>
          <cell r="W753">
            <v>0.25200000000000011</v>
          </cell>
          <cell r="X753">
            <v>0.25200000000000011</v>
          </cell>
        </row>
        <row r="754">
          <cell r="D754" t="str">
            <v>光系</v>
          </cell>
          <cell r="E754" t="str">
            <v>神圣</v>
          </cell>
          <cell r="F754">
            <v>0</v>
          </cell>
          <cell r="G754">
            <v>991</v>
          </cell>
          <cell r="H754">
            <v>189</v>
          </cell>
          <cell r="I754">
            <v>371</v>
          </cell>
          <cell r="J754">
            <v>206</v>
          </cell>
          <cell r="K754">
            <v>492</v>
          </cell>
          <cell r="L754">
            <v>0</v>
          </cell>
          <cell r="M754">
            <v>343</v>
          </cell>
          <cell r="N754">
            <v>0</v>
          </cell>
          <cell r="O754">
            <v>2.234</v>
          </cell>
          <cell r="P754">
            <v>0.1</v>
          </cell>
          <cell r="Q754">
            <v>0.18055000000000004</v>
          </cell>
          <cell r="R754">
            <v>0.28500000000000014</v>
          </cell>
          <cell r="S754">
            <v>0.25650000000000017</v>
          </cell>
          <cell r="T754">
            <v>0.25650000000000017</v>
          </cell>
          <cell r="U754">
            <v>0</v>
          </cell>
          <cell r="V754">
            <v>0.51300000000000034</v>
          </cell>
          <cell r="W754">
            <v>0.25650000000000017</v>
          </cell>
          <cell r="X754">
            <v>0.25650000000000017</v>
          </cell>
        </row>
        <row r="755">
          <cell r="D755" t="str">
            <v>光系</v>
          </cell>
          <cell r="E755" t="str">
            <v>神圣</v>
          </cell>
          <cell r="F755">
            <v>0</v>
          </cell>
          <cell r="G755">
            <v>1016</v>
          </cell>
          <cell r="H755">
            <v>193</v>
          </cell>
          <cell r="I755">
            <v>382</v>
          </cell>
          <cell r="J755">
            <v>212</v>
          </cell>
          <cell r="K755">
            <v>507</v>
          </cell>
          <cell r="L755">
            <v>0</v>
          </cell>
          <cell r="M755">
            <v>352</v>
          </cell>
          <cell r="N755">
            <v>0</v>
          </cell>
          <cell r="O755">
            <v>2.2570000000000001</v>
          </cell>
          <cell r="P755">
            <v>0.1</v>
          </cell>
          <cell r="Q755">
            <v>0.18170000000000006</v>
          </cell>
          <cell r="R755">
            <v>0.29000000000000015</v>
          </cell>
          <cell r="S755">
            <v>0.26100000000000012</v>
          </cell>
          <cell r="T755">
            <v>0.26100000000000012</v>
          </cell>
          <cell r="U755">
            <v>0</v>
          </cell>
          <cell r="V755">
            <v>0.52200000000000024</v>
          </cell>
          <cell r="W755">
            <v>0.26100000000000012</v>
          </cell>
          <cell r="X755">
            <v>0.26100000000000012</v>
          </cell>
        </row>
        <row r="756">
          <cell r="D756" t="str">
            <v>光系</v>
          </cell>
          <cell r="E756" t="str">
            <v>神圣</v>
          </cell>
          <cell r="F756">
            <v>0</v>
          </cell>
          <cell r="G756">
            <v>1042</v>
          </cell>
          <cell r="H756">
            <v>197</v>
          </cell>
          <cell r="I756">
            <v>394</v>
          </cell>
          <cell r="J756">
            <v>217</v>
          </cell>
          <cell r="K756">
            <v>522</v>
          </cell>
          <cell r="L756">
            <v>0</v>
          </cell>
          <cell r="M756">
            <v>361</v>
          </cell>
          <cell r="N756">
            <v>0</v>
          </cell>
          <cell r="O756">
            <v>2.2799999999999998</v>
          </cell>
          <cell r="P756">
            <v>0.1</v>
          </cell>
          <cell r="Q756">
            <v>0.18285000000000004</v>
          </cell>
          <cell r="R756">
            <v>0.29500000000000015</v>
          </cell>
          <cell r="S756">
            <v>0.26550000000000018</v>
          </cell>
          <cell r="T756">
            <v>0.26550000000000018</v>
          </cell>
          <cell r="U756">
            <v>0</v>
          </cell>
          <cell r="V756">
            <v>0.53100000000000036</v>
          </cell>
          <cell r="W756">
            <v>0.26550000000000018</v>
          </cell>
          <cell r="X756">
            <v>0.26550000000000018</v>
          </cell>
        </row>
        <row r="757">
          <cell r="D757" t="str">
            <v>光系</v>
          </cell>
          <cell r="E757" t="str">
            <v>神圣</v>
          </cell>
          <cell r="F757">
            <v>0</v>
          </cell>
          <cell r="G757">
            <v>1068</v>
          </cell>
          <cell r="H757">
            <v>201</v>
          </cell>
          <cell r="I757">
            <v>406</v>
          </cell>
          <cell r="J757">
            <v>224</v>
          </cell>
          <cell r="K757">
            <v>537</v>
          </cell>
          <cell r="L757">
            <v>0</v>
          </cell>
          <cell r="M757">
            <v>370</v>
          </cell>
          <cell r="N757">
            <v>0</v>
          </cell>
          <cell r="O757">
            <v>2.3029999999999999</v>
          </cell>
          <cell r="P757">
            <v>0.1</v>
          </cell>
          <cell r="Q757">
            <v>0.18400000000000005</v>
          </cell>
          <cell r="R757">
            <v>0.30000000000000016</v>
          </cell>
          <cell r="S757">
            <v>0.27000000000000013</v>
          </cell>
          <cell r="T757">
            <v>0.27000000000000013</v>
          </cell>
          <cell r="U757">
            <v>0</v>
          </cell>
          <cell r="V757">
            <v>0.54000000000000026</v>
          </cell>
          <cell r="W757">
            <v>0.27000000000000013</v>
          </cell>
          <cell r="X757">
            <v>0.27000000000000013</v>
          </cell>
        </row>
        <row r="758">
          <cell r="D758" t="str">
            <v>光系</v>
          </cell>
          <cell r="E758" t="str">
            <v>神圣</v>
          </cell>
          <cell r="F758">
            <v>0</v>
          </cell>
          <cell r="G758">
            <v>1095</v>
          </cell>
          <cell r="H758">
            <v>205</v>
          </cell>
          <cell r="I758">
            <v>417</v>
          </cell>
          <cell r="J758">
            <v>229</v>
          </cell>
          <cell r="K758">
            <v>553</v>
          </cell>
          <cell r="L758">
            <v>0</v>
          </cell>
          <cell r="M758">
            <v>379</v>
          </cell>
          <cell r="N758">
            <v>0</v>
          </cell>
          <cell r="O758">
            <v>2.3260000000000001</v>
          </cell>
          <cell r="P758">
            <v>0.1</v>
          </cell>
          <cell r="Q758">
            <v>0.18515000000000006</v>
          </cell>
          <cell r="R758">
            <v>0.30500000000000016</v>
          </cell>
          <cell r="S758">
            <v>0.27450000000000019</v>
          </cell>
          <cell r="T758">
            <v>0.27450000000000019</v>
          </cell>
          <cell r="U758">
            <v>0</v>
          </cell>
          <cell r="V758">
            <v>0.54900000000000038</v>
          </cell>
          <cell r="W758">
            <v>0.27450000000000019</v>
          </cell>
          <cell r="X758">
            <v>0.27450000000000019</v>
          </cell>
        </row>
        <row r="759">
          <cell r="D759" t="str">
            <v>光系</v>
          </cell>
          <cell r="E759" t="str">
            <v>神圣</v>
          </cell>
          <cell r="F759">
            <v>0</v>
          </cell>
          <cell r="G759">
            <v>1122</v>
          </cell>
          <cell r="H759">
            <v>209</v>
          </cell>
          <cell r="I759">
            <v>429</v>
          </cell>
          <cell r="J759">
            <v>235</v>
          </cell>
          <cell r="K759">
            <v>570</v>
          </cell>
          <cell r="L759">
            <v>0</v>
          </cell>
          <cell r="M759">
            <v>388</v>
          </cell>
          <cell r="N759">
            <v>0</v>
          </cell>
          <cell r="O759">
            <v>2.3489999999999998</v>
          </cell>
          <cell r="P759">
            <v>0.1</v>
          </cell>
          <cell r="Q759">
            <v>0.18630000000000005</v>
          </cell>
          <cell r="R759">
            <v>0.31000000000000016</v>
          </cell>
          <cell r="S759">
            <v>0.27900000000000014</v>
          </cell>
          <cell r="T759">
            <v>0.27900000000000014</v>
          </cell>
          <cell r="U759">
            <v>0</v>
          </cell>
          <cell r="V759">
            <v>0.55800000000000027</v>
          </cell>
          <cell r="W759">
            <v>0.27900000000000014</v>
          </cell>
          <cell r="X759">
            <v>0.27900000000000014</v>
          </cell>
        </row>
        <row r="760">
          <cell r="D760" t="str">
            <v>光系</v>
          </cell>
          <cell r="E760" t="str">
            <v>神圣</v>
          </cell>
          <cell r="F760">
            <v>0</v>
          </cell>
          <cell r="G760">
            <v>1150</v>
          </cell>
          <cell r="H760">
            <v>213</v>
          </cell>
          <cell r="I760">
            <v>442</v>
          </cell>
          <cell r="J760">
            <v>241</v>
          </cell>
          <cell r="K760">
            <v>586</v>
          </cell>
          <cell r="L760">
            <v>0</v>
          </cell>
          <cell r="M760">
            <v>397</v>
          </cell>
          <cell r="N760">
            <v>0</v>
          </cell>
          <cell r="O760">
            <v>2.3719999999999999</v>
          </cell>
          <cell r="P760">
            <v>0.1</v>
          </cell>
          <cell r="Q760">
            <v>0.18745000000000006</v>
          </cell>
          <cell r="R760">
            <v>0.31500000000000017</v>
          </cell>
          <cell r="S760">
            <v>0.2835000000000002</v>
          </cell>
          <cell r="T760">
            <v>0.2835000000000002</v>
          </cell>
          <cell r="U760">
            <v>0</v>
          </cell>
          <cell r="V760">
            <v>0.56700000000000039</v>
          </cell>
          <cell r="W760">
            <v>0.2835000000000002</v>
          </cell>
          <cell r="X760">
            <v>0.2835000000000002</v>
          </cell>
        </row>
        <row r="761">
          <cell r="D761" t="str">
            <v>光系</v>
          </cell>
          <cell r="E761" t="str">
            <v>神圣</v>
          </cell>
          <cell r="F761">
            <v>0</v>
          </cell>
          <cell r="G761">
            <v>1177</v>
          </cell>
          <cell r="H761">
            <v>217</v>
          </cell>
          <cell r="I761">
            <v>455</v>
          </cell>
          <cell r="J761">
            <v>247</v>
          </cell>
          <cell r="K761">
            <v>603</v>
          </cell>
          <cell r="L761">
            <v>0</v>
          </cell>
          <cell r="M761">
            <v>407</v>
          </cell>
          <cell r="N761">
            <v>0</v>
          </cell>
          <cell r="O761">
            <v>2.395</v>
          </cell>
          <cell r="P761">
            <v>0.1</v>
          </cell>
          <cell r="Q761">
            <v>0.18860000000000005</v>
          </cell>
          <cell r="R761">
            <v>0.32000000000000017</v>
          </cell>
          <cell r="S761">
            <v>0.28800000000000014</v>
          </cell>
          <cell r="T761">
            <v>0.28800000000000014</v>
          </cell>
          <cell r="U761">
            <v>0</v>
          </cell>
          <cell r="V761">
            <v>0.57600000000000029</v>
          </cell>
          <cell r="W761">
            <v>0.28800000000000014</v>
          </cell>
          <cell r="X761">
            <v>0.28800000000000014</v>
          </cell>
        </row>
        <row r="762">
          <cell r="D762" t="str">
            <v>光系</v>
          </cell>
          <cell r="E762" t="str">
            <v>神圣</v>
          </cell>
          <cell r="F762">
            <v>0</v>
          </cell>
          <cell r="G762">
            <v>1204</v>
          </cell>
          <cell r="H762">
            <v>221</v>
          </cell>
          <cell r="I762">
            <v>467</v>
          </cell>
          <cell r="J762">
            <v>252</v>
          </cell>
          <cell r="K762">
            <v>620</v>
          </cell>
          <cell r="L762">
            <v>0</v>
          </cell>
          <cell r="M762">
            <v>417</v>
          </cell>
          <cell r="N762">
            <v>0</v>
          </cell>
          <cell r="O762">
            <v>2.4179999999999997</v>
          </cell>
          <cell r="P762">
            <v>0.1</v>
          </cell>
          <cell r="Q762">
            <v>0.18975000000000006</v>
          </cell>
          <cell r="R762">
            <v>0.32500000000000018</v>
          </cell>
          <cell r="S762">
            <v>0.2925000000000002</v>
          </cell>
          <cell r="T762">
            <v>0.2925000000000002</v>
          </cell>
          <cell r="U762">
            <v>0</v>
          </cell>
          <cell r="V762">
            <v>0.58500000000000041</v>
          </cell>
          <cell r="W762">
            <v>0.2925000000000002</v>
          </cell>
          <cell r="X762">
            <v>0.2925000000000002</v>
          </cell>
        </row>
        <row r="763">
          <cell r="D763" t="str">
            <v>光系</v>
          </cell>
          <cell r="E763" t="str">
            <v>神圣</v>
          </cell>
          <cell r="F763">
            <v>0</v>
          </cell>
          <cell r="G763">
            <v>1230</v>
          </cell>
          <cell r="H763">
            <v>225</v>
          </cell>
          <cell r="I763">
            <v>480</v>
          </cell>
          <cell r="J763">
            <v>259</v>
          </cell>
          <cell r="K763">
            <v>637</v>
          </cell>
          <cell r="L763">
            <v>0</v>
          </cell>
          <cell r="M763">
            <v>427</v>
          </cell>
          <cell r="N763">
            <v>0</v>
          </cell>
          <cell r="O763">
            <v>2.4409999999999998</v>
          </cell>
          <cell r="P763">
            <v>0.1</v>
          </cell>
          <cell r="Q763">
            <v>0.19090000000000007</v>
          </cell>
          <cell r="R763">
            <v>0.33000000000000018</v>
          </cell>
          <cell r="S763">
            <v>0.29700000000000015</v>
          </cell>
          <cell r="T763">
            <v>0.29700000000000015</v>
          </cell>
          <cell r="U763">
            <v>0</v>
          </cell>
          <cell r="V763">
            <v>0.59400000000000031</v>
          </cell>
          <cell r="W763">
            <v>0.29700000000000015</v>
          </cell>
          <cell r="X763">
            <v>0.29700000000000015</v>
          </cell>
        </row>
        <row r="764">
          <cell r="D764" t="str">
            <v>光系</v>
          </cell>
          <cell r="E764" t="str">
            <v>神圣</v>
          </cell>
          <cell r="F764">
            <v>0</v>
          </cell>
          <cell r="G764">
            <v>1258</v>
          </cell>
          <cell r="H764">
            <v>229</v>
          </cell>
          <cell r="I764">
            <v>493</v>
          </cell>
          <cell r="J764">
            <v>265</v>
          </cell>
          <cell r="K764">
            <v>655</v>
          </cell>
          <cell r="L764">
            <v>0</v>
          </cell>
          <cell r="M764">
            <v>437</v>
          </cell>
          <cell r="N764">
            <v>0</v>
          </cell>
          <cell r="O764">
            <v>2.464</v>
          </cell>
          <cell r="P764">
            <v>0.1</v>
          </cell>
          <cell r="Q764">
            <v>0.19205000000000005</v>
          </cell>
          <cell r="R764">
            <v>0.33500000000000019</v>
          </cell>
          <cell r="S764">
            <v>0.30150000000000021</v>
          </cell>
          <cell r="T764">
            <v>0.30150000000000021</v>
          </cell>
          <cell r="U764">
            <v>0</v>
          </cell>
          <cell r="V764">
            <v>0.60300000000000042</v>
          </cell>
          <cell r="W764">
            <v>0.30150000000000021</v>
          </cell>
          <cell r="X764">
            <v>0.30150000000000021</v>
          </cell>
        </row>
        <row r="765">
          <cell r="D765" t="str">
            <v>光系</v>
          </cell>
          <cell r="E765" t="str">
            <v>神圣</v>
          </cell>
          <cell r="F765">
            <v>0</v>
          </cell>
          <cell r="G765">
            <v>1286</v>
          </cell>
          <cell r="H765">
            <v>233</v>
          </cell>
          <cell r="I765">
            <v>507</v>
          </cell>
          <cell r="J765">
            <v>271</v>
          </cell>
          <cell r="K765">
            <v>672</v>
          </cell>
          <cell r="L765">
            <v>0</v>
          </cell>
          <cell r="M765">
            <v>447</v>
          </cell>
          <cell r="N765">
            <v>0</v>
          </cell>
          <cell r="O765">
            <v>2.4870000000000001</v>
          </cell>
          <cell r="P765">
            <v>0.1</v>
          </cell>
          <cell r="Q765">
            <v>0.19320000000000007</v>
          </cell>
          <cell r="R765">
            <v>0.34000000000000019</v>
          </cell>
          <cell r="S765">
            <v>0.30600000000000016</v>
          </cell>
          <cell r="T765">
            <v>0.30600000000000016</v>
          </cell>
          <cell r="U765">
            <v>0</v>
          </cell>
          <cell r="V765">
            <v>0.61200000000000032</v>
          </cell>
          <cell r="W765">
            <v>0.30600000000000016</v>
          </cell>
          <cell r="X765">
            <v>0.30600000000000016</v>
          </cell>
        </row>
        <row r="766">
          <cell r="D766" t="str">
            <v>光系</v>
          </cell>
          <cell r="E766" t="str">
            <v>神圣</v>
          </cell>
          <cell r="F766">
            <v>0</v>
          </cell>
          <cell r="G766">
            <v>1315</v>
          </cell>
          <cell r="H766">
            <v>237</v>
          </cell>
          <cell r="I766">
            <v>520</v>
          </cell>
          <cell r="J766">
            <v>278</v>
          </cell>
          <cell r="K766">
            <v>690</v>
          </cell>
          <cell r="L766">
            <v>0</v>
          </cell>
          <cell r="M766">
            <v>457</v>
          </cell>
          <cell r="N766">
            <v>0</v>
          </cell>
          <cell r="O766">
            <v>2.5100000000000002</v>
          </cell>
          <cell r="P766">
            <v>0.1</v>
          </cell>
          <cell r="Q766">
            <v>0.19435000000000005</v>
          </cell>
          <cell r="R766">
            <v>0.3450000000000002</v>
          </cell>
          <cell r="S766">
            <v>0.31050000000000022</v>
          </cell>
          <cell r="T766">
            <v>0.31050000000000022</v>
          </cell>
          <cell r="U766">
            <v>0</v>
          </cell>
          <cell r="V766">
            <v>0.62100000000000044</v>
          </cell>
          <cell r="W766">
            <v>0.31050000000000022</v>
          </cell>
          <cell r="X766">
            <v>0.31050000000000022</v>
          </cell>
        </row>
        <row r="767">
          <cell r="D767" t="str">
            <v>光系</v>
          </cell>
          <cell r="E767" t="str">
            <v>神圣</v>
          </cell>
          <cell r="F767">
            <v>0</v>
          </cell>
          <cell r="G767">
            <v>1343</v>
          </cell>
          <cell r="H767">
            <v>241</v>
          </cell>
          <cell r="I767">
            <v>535</v>
          </cell>
          <cell r="J767">
            <v>284</v>
          </cell>
          <cell r="K767">
            <v>709</v>
          </cell>
          <cell r="L767">
            <v>0</v>
          </cell>
          <cell r="M767">
            <v>467</v>
          </cell>
          <cell r="N767">
            <v>0</v>
          </cell>
          <cell r="O767">
            <v>2.5329999999999999</v>
          </cell>
          <cell r="P767">
            <v>0.1</v>
          </cell>
          <cell r="Q767">
            <v>0.19550000000000006</v>
          </cell>
          <cell r="R767">
            <v>0.3500000000000002</v>
          </cell>
          <cell r="S767">
            <v>0.31500000000000017</v>
          </cell>
          <cell r="T767">
            <v>0.31500000000000017</v>
          </cell>
          <cell r="U767">
            <v>0</v>
          </cell>
          <cell r="V767">
            <v>0.63000000000000034</v>
          </cell>
          <cell r="W767">
            <v>0.31500000000000017</v>
          </cell>
          <cell r="X767">
            <v>0.31500000000000017</v>
          </cell>
        </row>
        <row r="768">
          <cell r="D768" t="str">
            <v>光系</v>
          </cell>
          <cell r="E768" t="str">
            <v>神圣</v>
          </cell>
          <cell r="F768">
            <v>0</v>
          </cell>
          <cell r="G768">
            <v>1371</v>
          </cell>
          <cell r="H768">
            <v>245</v>
          </cell>
          <cell r="I768">
            <v>549</v>
          </cell>
          <cell r="J768">
            <v>290</v>
          </cell>
          <cell r="K768">
            <v>727</v>
          </cell>
          <cell r="L768">
            <v>0</v>
          </cell>
          <cell r="M768">
            <v>477</v>
          </cell>
          <cell r="N768">
            <v>0</v>
          </cell>
          <cell r="O768">
            <v>2.556</v>
          </cell>
          <cell r="P768">
            <v>0.1</v>
          </cell>
          <cell r="Q768">
            <v>0.19665000000000007</v>
          </cell>
          <cell r="R768">
            <v>0.3550000000000002</v>
          </cell>
          <cell r="S768">
            <v>0.31950000000000023</v>
          </cell>
          <cell r="T768">
            <v>0.31950000000000023</v>
          </cell>
          <cell r="U768">
            <v>0</v>
          </cell>
          <cell r="V768">
            <v>0.63900000000000046</v>
          </cell>
          <cell r="W768">
            <v>0.31950000000000023</v>
          </cell>
          <cell r="X768">
            <v>0.31950000000000023</v>
          </cell>
        </row>
        <row r="769">
          <cell r="D769" t="str">
            <v>光系</v>
          </cell>
          <cell r="E769" t="str">
            <v>神圣</v>
          </cell>
          <cell r="F769">
            <v>0</v>
          </cell>
          <cell r="G769">
            <v>1399</v>
          </cell>
          <cell r="H769">
            <v>249</v>
          </cell>
          <cell r="I769">
            <v>563</v>
          </cell>
          <cell r="J769">
            <v>297</v>
          </cell>
          <cell r="K769">
            <v>746</v>
          </cell>
          <cell r="L769">
            <v>0</v>
          </cell>
          <cell r="M769">
            <v>487</v>
          </cell>
          <cell r="N769">
            <v>0</v>
          </cell>
          <cell r="O769">
            <v>2.5789999999999997</v>
          </cell>
          <cell r="P769">
            <v>0.1</v>
          </cell>
          <cell r="Q769">
            <v>0.19780000000000006</v>
          </cell>
          <cell r="R769">
            <v>0.36000000000000021</v>
          </cell>
          <cell r="S769">
            <v>0.32400000000000018</v>
          </cell>
          <cell r="T769">
            <v>0.32400000000000018</v>
          </cell>
          <cell r="U769">
            <v>0</v>
          </cell>
          <cell r="V769">
            <v>0.64800000000000035</v>
          </cell>
          <cell r="W769">
            <v>0.32400000000000018</v>
          </cell>
          <cell r="X769">
            <v>0.32400000000000018</v>
          </cell>
        </row>
        <row r="770">
          <cell r="D770" t="str">
            <v>光系</v>
          </cell>
          <cell r="E770" t="str">
            <v>神圣</v>
          </cell>
          <cell r="F770">
            <v>0</v>
          </cell>
          <cell r="G770">
            <v>1428</v>
          </cell>
          <cell r="H770">
            <v>254</v>
          </cell>
          <cell r="I770">
            <v>577</v>
          </cell>
          <cell r="J770">
            <v>303</v>
          </cell>
          <cell r="K770">
            <v>765</v>
          </cell>
          <cell r="L770">
            <v>0</v>
          </cell>
          <cell r="M770">
            <v>497</v>
          </cell>
          <cell r="N770">
            <v>0</v>
          </cell>
          <cell r="O770">
            <v>2.6019999999999999</v>
          </cell>
          <cell r="P770">
            <v>0.1</v>
          </cell>
          <cell r="Q770">
            <v>0.19895000000000007</v>
          </cell>
          <cell r="R770">
            <v>0.36500000000000021</v>
          </cell>
          <cell r="S770">
            <v>0.32850000000000024</v>
          </cell>
          <cell r="T770">
            <v>0.32850000000000024</v>
          </cell>
          <cell r="U770">
            <v>0</v>
          </cell>
          <cell r="V770">
            <v>0.65700000000000047</v>
          </cell>
          <cell r="W770">
            <v>0.32850000000000024</v>
          </cell>
          <cell r="X770">
            <v>0.32850000000000024</v>
          </cell>
        </row>
        <row r="771">
          <cell r="D771" t="str">
            <v>光系</v>
          </cell>
          <cell r="E771" t="str">
            <v>神圣</v>
          </cell>
          <cell r="F771">
            <v>0</v>
          </cell>
          <cell r="G771">
            <v>1456</v>
          </cell>
          <cell r="H771">
            <v>259</v>
          </cell>
          <cell r="I771">
            <v>592</v>
          </cell>
          <cell r="J771">
            <v>310</v>
          </cell>
          <cell r="K771">
            <v>786</v>
          </cell>
          <cell r="L771">
            <v>0</v>
          </cell>
          <cell r="M771">
            <v>507</v>
          </cell>
          <cell r="N771">
            <v>0</v>
          </cell>
          <cell r="O771">
            <v>2.625</v>
          </cell>
          <cell r="P771">
            <v>0.1</v>
          </cell>
          <cell r="Q771">
            <v>0.20010000000000006</v>
          </cell>
          <cell r="R771">
            <v>0.37000000000000022</v>
          </cell>
          <cell r="S771">
            <v>0.33300000000000018</v>
          </cell>
          <cell r="T771">
            <v>0.33300000000000018</v>
          </cell>
          <cell r="U771">
            <v>0</v>
          </cell>
          <cell r="V771">
            <v>0.66600000000000037</v>
          </cell>
          <cell r="W771">
            <v>0.33300000000000018</v>
          </cell>
          <cell r="X771">
            <v>0.33300000000000018</v>
          </cell>
        </row>
        <row r="772">
          <cell r="D772" t="str">
            <v>光系</v>
          </cell>
          <cell r="E772" t="str">
            <v>神圣</v>
          </cell>
          <cell r="F772">
            <v>0</v>
          </cell>
          <cell r="G772">
            <v>1484</v>
          </cell>
          <cell r="H772">
            <v>264</v>
          </cell>
          <cell r="I772">
            <v>608</v>
          </cell>
          <cell r="J772">
            <v>316</v>
          </cell>
          <cell r="K772">
            <v>806</v>
          </cell>
          <cell r="L772">
            <v>0</v>
          </cell>
          <cell r="M772">
            <v>517</v>
          </cell>
          <cell r="N772">
            <v>0</v>
          </cell>
          <cell r="O772">
            <v>2.6479999999999997</v>
          </cell>
          <cell r="P772">
            <v>0.1</v>
          </cell>
          <cell r="Q772">
            <v>0.20125000000000007</v>
          </cell>
          <cell r="R772">
            <v>0.37500000000000022</v>
          </cell>
          <cell r="S772">
            <v>0.33750000000000024</v>
          </cell>
          <cell r="T772">
            <v>0.33750000000000024</v>
          </cell>
          <cell r="U772">
            <v>0</v>
          </cell>
          <cell r="V772">
            <v>0.67500000000000049</v>
          </cell>
          <cell r="W772">
            <v>0.33750000000000024</v>
          </cell>
          <cell r="X772">
            <v>0.33750000000000024</v>
          </cell>
        </row>
        <row r="773">
          <cell r="D773" t="str">
            <v>光系</v>
          </cell>
          <cell r="E773" t="str">
            <v>神圣</v>
          </cell>
          <cell r="F773">
            <v>0</v>
          </cell>
          <cell r="G773">
            <v>1514</v>
          </cell>
          <cell r="H773">
            <v>269</v>
          </cell>
          <cell r="I773">
            <v>624</v>
          </cell>
          <cell r="J773">
            <v>324</v>
          </cell>
          <cell r="K773">
            <v>826</v>
          </cell>
          <cell r="L773">
            <v>0</v>
          </cell>
          <cell r="M773">
            <v>527</v>
          </cell>
          <cell r="N773">
            <v>0</v>
          </cell>
          <cell r="O773">
            <v>2.6709999999999998</v>
          </cell>
          <cell r="P773">
            <v>0.1</v>
          </cell>
          <cell r="Q773">
            <v>0.20240000000000008</v>
          </cell>
          <cell r="R773">
            <v>0.38000000000000023</v>
          </cell>
          <cell r="S773">
            <v>0.34200000000000019</v>
          </cell>
          <cell r="T773">
            <v>0.34200000000000019</v>
          </cell>
          <cell r="U773">
            <v>0</v>
          </cell>
          <cell r="V773">
            <v>0.68400000000000039</v>
          </cell>
          <cell r="W773">
            <v>0.34200000000000019</v>
          </cell>
          <cell r="X773">
            <v>0.34200000000000019</v>
          </cell>
        </row>
        <row r="774">
          <cell r="D774" t="str">
            <v>光系</v>
          </cell>
          <cell r="E774" t="str">
            <v>神圣</v>
          </cell>
          <cell r="F774">
            <v>0</v>
          </cell>
          <cell r="G774">
            <v>1543</v>
          </cell>
          <cell r="H774">
            <v>274</v>
          </cell>
          <cell r="I774">
            <v>639</v>
          </cell>
          <cell r="J774">
            <v>330</v>
          </cell>
          <cell r="K774">
            <v>847</v>
          </cell>
          <cell r="L774">
            <v>0</v>
          </cell>
          <cell r="M774">
            <v>538</v>
          </cell>
          <cell r="N774">
            <v>0</v>
          </cell>
          <cell r="O774">
            <v>2.694</v>
          </cell>
          <cell r="P774">
            <v>0.1</v>
          </cell>
          <cell r="Q774">
            <v>0.20355000000000006</v>
          </cell>
          <cell r="R774">
            <v>0.38500000000000023</v>
          </cell>
          <cell r="S774">
            <v>0.34650000000000025</v>
          </cell>
          <cell r="T774">
            <v>0.34650000000000025</v>
          </cell>
          <cell r="U774">
            <v>0</v>
          </cell>
          <cell r="V774">
            <v>0.6930000000000005</v>
          </cell>
          <cell r="W774">
            <v>0.34650000000000025</v>
          </cell>
          <cell r="X774">
            <v>0.34650000000000025</v>
          </cell>
        </row>
        <row r="775">
          <cell r="D775" t="str">
            <v>光系</v>
          </cell>
          <cell r="E775" t="str">
            <v>神圣</v>
          </cell>
          <cell r="F775">
            <v>0</v>
          </cell>
          <cell r="G775">
            <v>1572</v>
          </cell>
          <cell r="H775">
            <v>279</v>
          </cell>
          <cell r="I775">
            <v>655</v>
          </cell>
          <cell r="J775">
            <v>337</v>
          </cell>
          <cell r="K775">
            <v>868</v>
          </cell>
          <cell r="L775">
            <v>0</v>
          </cell>
          <cell r="M775">
            <v>549</v>
          </cell>
          <cell r="N775">
            <v>0</v>
          </cell>
          <cell r="O775">
            <v>2.7170000000000001</v>
          </cell>
          <cell r="P775">
            <v>0.1</v>
          </cell>
          <cell r="Q775">
            <v>0.20470000000000008</v>
          </cell>
          <cell r="R775">
            <v>0.39000000000000024</v>
          </cell>
          <cell r="S775">
            <v>0.3510000000000002</v>
          </cell>
          <cell r="T775">
            <v>0.3510000000000002</v>
          </cell>
          <cell r="U775">
            <v>0</v>
          </cell>
          <cell r="V775">
            <v>0.7020000000000004</v>
          </cell>
          <cell r="W775">
            <v>0.3510000000000002</v>
          </cell>
          <cell r="X775">
            <v>0.3510000000000002</v>
          </cell>
        </row>
        <row r="776">
          <cell r="D776" t="str">
            <v>光系</v>
          </cell>
          <cell r="E776" t="str">
            <v>神圣</v>
          </cell>
          <cell r="F776">
            <v>0</v>
          </cell>
          <cell r="G776">
            <v>1602</v>
          </cell>
          <cell r="H776">
            <v>284</v>
          </cell>
          <cell r="I776">
            <v>671</v>
          </cell>
          <cell r="J776">
            <v>343</v>
          </cell>
          <cell r="K776">
            <v>889</v>
          </cell>
          <cell r="L776">
            <v>0</v>
          </cell>
          <cell r="M776">
            <v>560</v>
          </cell>
          <cell r="N776">
            <v>0</v>
          </cell>
          <cell r="O776">
            <v>2.74</v>
          </cell>
          <cell r="P776">
            <v>0.1</v>
          </cell>
          <cell r="Q776">
            <v>0.20585000000000006</v>
          </cell>
          <cell r="R776">
            <v>0.39500000000000024</v>
          </cell>
          <cell r="S776">
            <v>0.35550000000000026</v>
          </cell>
          <cell r="T776">
            <v>0.35550000000000026</v>
          </cell>
          <cell r="U776">
            <v>0</v>
          </cell>
          <cell r="V776">
            <v>0.71100000000000052</v>
          </cell>
          <cell r="W776">
            <v>0.35550000000000026</v>
          </cell>
          <cell r="X776">
            <v>0.35550000000000026</v>
          </cell>
        </row>
        <row r="777">
          <cell r="D777" t="str">
            <v>光系</v>
          </cell>
          <cell r="E777" t="str">
            <v>神圣</v>
          </cell>
          <cell r="F777">
            <v>0</v>
          </cell>
          <cell r="G777">
            <v>1630</v>
          </cell>
          <cell r="H777">
            <v>289</v>
          </cell>
          <cell r="I777">
            <v>688</v>
          </cell>
          <cell r="J777">
            <v>351</v>
          </cell>
          <cell r="K777">
            <v>910</v>
          </cell>
          <cell r="L777">
            <v>0</v>
          </cell>
          <cell r="M777">
            <v>571</v>
          </cell>
          <cell r="N777">
            <v>0</v>
          </cell>
          <cell r="O777">
            <v>2.7629999999999999</v>
          </cell>
          <cell r="P777">
            <v>0.1</v>
          </cell>
          <cell r="Q777">
            <v>0.20700000000000007</v>
          </cell>
          <cell r="R777">
            <v>0.40000000000000024</v>
          </cell>
          <cell r="S777">
            <v>0.36000000000000021</v>
          </cell>
          <cell r="T777">
            <v>0.36000000000000021</v>
          </cell>
          <cell r="U777">
            <v>0</v>
          </cell>
          <cell r="V777">
            <v>0.72000000000000042</v>
          </cell>
          <cell r="W777">
            <v>0.36000000000000021</v>
          </cell>
          <cell r="X777">
            <v>0.36000000000000021</v>
          </cell>
        </row>
        <row r="778">
          <cell r="D778" t="str">
            <v>光系</v>
          </cell>
          <cell r="E778" t="str">
            <v>神圣</v>
          </cell>
          <cell r="F778">
            <v>0</v>
          </cell>
          <cell r="G778">
            <v>1659</v>
          </cell>
          <cell r="H778">
            <v>294</v>
          </cell>
          <cell r="I778">
            <v>704</v>
          </cell>
          <cell r="J778">
            <v>357</v>
          </cell>
          <cell r="K778">
            <v>933</v>
          </cell>
          <cell r="L778">
            <v>0</v>
          </cell>
          <cell r="M778">
            <v>582</v>
          </cell>
          <cell r="N778">
            <v>0</v>
          </cell>
          <cell r="O778">
            <v>2.786</v>
          </cell>
          <cell r="P778">
            <v>0.1</v>
          </cell>
          <cell r="Q778">
            <v>0.20815000000000008</v>
          </cell>
          <cell r="R778">
            <v>0.40500000000000025</v>
          </cell>
          <cell r="S778">
            <v>0.36450000000000027</v>
          </cell>
          <cell r="T778">
            <v>0.36450000000000027</v>
          </cell>
          <cell r="U778">
            <v>0</v>
          </cell>
          <cell r="V778">
            <v>0.72900000000000054</v>
          </cell>
          <cell r="W778">
            <v>0.36450000000000027</v>
          </cell>
          <cell r="X778">
            <v>0.36450000000000027</v>
          </cell>
        </row>
        <row r="779">
          <cell r="D779" t="str">
            <v>光系</v>
          </cell>
          <cell r="E779" t="str">
            <v>神圣</v>
          </cell>
          <cell r="F779">
            <v>0</v>
          </cell>
          <cell r="G779">
            <v>1688</v>
          </cell>
          <cell r="H779">
            <v>299</v>
          </cell>
          <cell r="I779">
            <v>721</v>
          </cell>
          <cell r="J779">
            <v>364</v>
          </cell>
          <cell r="K779">
            <v>956</v>
          </cell>
          <cell r="L779">
            <v>0</v>
          </cell>
          <cell r="M779">
            <v>593</v>
          </cell>
          <cell r="N779">
            <v>0</v>
          </cell>
          <cell r="O779">
            <v>2.8089999999999997</v>
          </cell>
          <cell r="P779">
            <v>0.1</v>
          </cell>
          <cell r="Q779">
            <v>0.20930000000000007</v>
          </cell>
          <cell r="R779">
            <v>0.41000000000000025</v>
          </cell>
          <cell r="S779">
            <v>0.36900000000000022</v>
          </cell>
          <cell r="T779">
            <v>0.36900000000000022</v>
          </cell>
          <cell r="U779">
            <v>0</v>
          </cell>
          <cell r="V779">
            <v>0.73800000000000043</v>
          </cell>
          <cell r="W779">
            <v>0.36900000000000022</v>
          </cell>
          <cell r="X779">
            <v>0.36900000000000022</v>
          </cell>
        </row>
        <row r="780">
          <cell r="D780" t="str">
            <v>光系</v>
          </cell>
          <cell r="E780" t="str">
            <v>神圣</v>
          </cell>
          <cell r="F780">
            <v>0</v>
          </cell>
          <cell r="G780">
            <v>1717</v>
          </cell>
          <cell r="H780">
            <v>304</v>
          </cell>
          <cell r="I780">
            <v>739</v>
          </cell>
          <cell r="J780">
            <v>371</v>
          </cell>
          <cell r="K780">
            <v>979</v>
          </cell>
          <cell r="L780">
            <v>0</v>
          </cell>
          <cell r="M780">
            <v>604</v>
          </cell>
          <cell r="N780">
            <v>0</v>
          </cell>
          <cell r="O780">
            <v>2.8319999999999999</v>
          </cell>
          <cell r="P780">
            <v>0.1</v>
          </cell>
          <cell r="Q780">
            <v>0.21045000000000008</v>
          </cell>
          <cell r="R780">
            <v>0.41500000000000026</v>
          </cell>
          <cell r="S780">
            <v>0.37350000000000028</v>
          </cell>
          <cell r="T780">
            <v>0.37350000000000028</v>
          </cell>
          <cell r="U780">
            <v>0</v>
          </cell>
          <cell r="V780">
            <v>0.74700000000000055</v>
          </cell>
          <cell r="W780">
            <v>0.37350000000000028</v>
          </cell>
          <cell r="X780">
            <v>0.37350000000000028</v>
          </cell>
        </row>
        <row r="781">
          <cell r="D781" t="str">
            <v>光系</v>
          </cell>
          <cell r="E781" t="str">
            <v>神圣</v>
          </cell>
          <cell r="F781">
            <v>0</v>
          </cell>
          <cell r="G781">
            <v>1748</v>
          </cell>
          <cell r="H781">
            <v>309</v>
          </cell>
          <cell r="I781">
            <v>756</v>
          </cell>
          <cell r="J781">
            <v>378</v>
          </cell>
          <cell r="K781">
            <v>1002</v>
          </cell>
          <cell r="L781">
            <v>0</v>
          </cell>
          <cell r="M781">
            <v>615</v>
          </cell>
          <cell r="N781">
            <v>0</v>
          </cell>
          <cell r="O781">
            <v>2.8549999999999995</v>
          </cell>
          <cell r="P781">
            <v>0.1</v>
          </cell>
          <cell r="Q781">
            <v>0.21160000000000007</v>
          </cell>
          <cell r="R781">
            <v>0.42000000000000026</v>
          </cell>
          <cell r="S781">
            <v>0.37800000000000022</v>
          </cell>
          <cell r="T781">
            <v>0.37800000000000022</v>
          </cell>
          <cell r="U781">
            <v>0</v>
          </cell>
          <cell r="V781">
            <v>0.75600000000000045</v>
          </cell>
          <cell r="W781">
            <v>0.37800000000000022</v>
          </cell>
          <cell r="X781">
            <v>0.37800000000000022</v>
          </cell>
        </row>
        <row r="782">
          <cell r="D782" t="str">
            <v>光系</v>
          </cell>
          <cell r="E782" t="str">
            <v>神圣</v>
          </cell>
          <cell r="F782">
            <v>0</v>
          </cell>
          <cell r="G782">
            <v>1778</v>
          </cell>
          <cell r="H782">
            <v>314</v>
          </cell>
          <cell r="I782">
            <v>774</v>
          </cell>
          <cell r="J782">
            <v>386</v>
          </cell>
          <cell r="K782">
            <v>1026</v>
          </cell>
          <cell r="L782">
            <v>0</v>
          </cell>
          <cell r="M782">
            <v>626</v>
          </cell>
          <cell r="N782">
            <v>0</v>
          </cell>
          <cell r="O782">
            <v>2.8779999999999997</v>
          </cell>
          <cell r="P782">
            <v>0.1</v>
          </cell>
          <cell r="Q782">
            <v>0.21275000000000008</v>
          </cell>
          <cell r="R782">
            <v>0.42500000000000027</v>
          </cell>
          <cell r="S782">
            <v>0.38250000000000028</v>
          </cell>
          <cell r="T782">
            <v>0.38250000000000028</v>
          </cell>
          <cell r="U782">
            <v>0</v>
          </cell>
          <cell r="V782">
            <v>0.76500000000000057</v>
          </cell>
          <cell r="W782">
            <v>0.38250000000000028</v>
          </cell>
          <cell r="X782">
            <v>0.38250000000000028</v>
          </cell>
        </row>
        <row r="783">
          <cell r="D783" t="str">
            <v>光系</v>
          </cell>
          <cell r="E783" t="str">
            <v>神圣</v>
          </cell>
          <cell r="F783">
            <v>0</v>
          </cell>
          <cell r="G783">
            <v>1807</v>
          </cell>
          <cell r="H783">
            <v>319</v>
          </cell>
          <cell r="I783">
            <v>792</v>
          </cell>
          <cell r="J783">
            <v>393</v>
          </cell>
          <cell r="K783">
            <v>1051</v>
          </cell>
          <cell r="L783">
            <v>0</v>
          </cell>
          <cell r="M783">
            <v>637</v>
          </cell>
          <cell r="N783">
            <v>0</v>
          </cell>
          <cell r="O783">
            <v>2.9009999999999998</v>
          </cell>
          <cell r="P783">
            <v>0.1</v>
          </cell>
          <cell r="Q783">
            <v>0.21390000000000009</v>
          </cell>
          <cell r="R783">
            <v>0.43000000000000027</v>
          </cell>
          <cell r="S783">
            <v>0.38700000000000023</v>
          </cell>
          <cell r="T783">
            <v>0.38700000000000023</v>
          </cell>
          <cell r="U783">
            <v>0</v>
          </cell>
          <cell r="V783">
            <v>0.77400000000000047</v>
          </cell>
          <cell r="W783">
            <v>0.38700000000000023</v>
          </cell>
          <cell r="X783">
            <v>0.38700000000000023</v>
          </cell>
        </row>
        <row r="784">
          <cell r="D784" t="str">
            <v>光系</v>
          </cell>
          <cell r="E784" t="str">
            <v>神圣</v>
          </cell>
          <cell r="F784">
            <v>0</v>
          </cell>
          <cell r="G784">
            <v>1837</v>
          </cell>
          <cell r="H784">
            <v>324</v>
          </cell>
          <cell r="I784">
            <v>811</v>
          </cell>
          <cell r="J784">
            <v>400</v>
          </cell>
          <cell r="K784">
            <v>1076</v>
          </cell>
          <cell r="L784">
            <v>0</v>
          </cell>
          <cell r="M784">
            <v>648</v>
          </cell>
          <cell r="N784">
            <v>0</v>
          </cell>
          <cell r="O784">
            <v>2.9239999999999995</v>
          </cell>
          <cell r="P784">
            <v>0.1</v>
          </cell>
          <cell r="Q784">
            <v>0.21505000000000007</v>
          </cell>
          <cell r="R784">
            <v>0.43500000000000028</v>
          </cell>
          <cell r="S784">
            <v>0.39150000000000029</v>
          </cell>
          <cell r="T784">
            <v>0.39150000000000029</v>
          </cell>
          <cell r="U784">
            <v>0</v>
          </cell>
          <cell r="V784">
            <v>0.78300000000000058</v>
          </cell>
          <cell r="W784">
            <v>0.39150000000000029</v>
          </cell>
          <cell r="X784">
            <v>0.39150000000000029</v>
          </cell>
        </row>
        <row r="785">
          <cell r="D785" t="str">
            <v>光系</v>
          </cell>
          <cell r="E785" t="str">
            <v>神圣</v>
          </cell>
          <cell r="F785">
            <v>0</v>
          </cell>
          <cell r="G785">
            <v>1867</v>
          </cell>
          <cell r="H785">
            <v>329</v>
          </cell>
          <cell r="I785">
            <v>830</v>
          </cell>
          <cell r="J785">
            <v>407</v>
          </cell>
          <cell r="K785">
            <v>1101</v>
          </cell>
          <cell r="L785">
            <v>0</v>
          </cell>
          <cell r="M785">
            <v>659</v>
          </cell>
          <cell r="N785">
            <v>0</v>
          </cell>
          <cell r="O785">
            <v>2.9469999999999996</v>
          </cell>
          <cell r="P785">
            <v>0.1</v>
          </cell>
          <cell r="Q785">
            <v>0.21620000000000009</v>
          </cell>
          <cell r="R785">
            <v>0.44000000000000028</v>
          </cell>
          <cell r="S785">
            <v>0.39600000000000024</v>
          </cell>
          <cell r="T785">
            <v>0.39600000000000024</v>
          </cell>
          <cell r="U785">
            <v>0</v>
          </cell>
          <cell r="V785">
            <v>0.79200000000000048</v>
          </cell>
          <cell r="W785">
            <v>0.39600000000000024</v>
          </cell>
          <cell r="X785">
            <v>0.39600000000000024</v>
          </cell>
        </row>
        <row r="786">
          <cell r="D786" t="str">
            <v>光系</v>
          </cell>
          <cell r="E786" t="str">
            <v>神圣</v>
          </cell>
          <cell r="F786">
            <v>0</v>
          </cell>
          <cell r="G786">
            <v>1896</v>
          </cell>
          <cell r="H786">
            <v>334</v>
          </cell>
          <cell r="I786">
            <v>849</v>
          </cell>
          <cell r="J786">
            <v>414</v>
          </cell>
          <cell r="K786">
            <v>1126</v>
          </cell>
          <cell r="L786">
            <v>0</v>
          </cell>
          <cell r="M786">
            <v>670</v>
          </cell>
          <cell r="N786">
            <v>0</v>
          </cell>
          <cell r="O786">
            <v>2.9699999999999998</v>
          </cell>
          <cell r="P786">
            <v>0.1</v>
          </cell>
          <cell r="Q786">
            <v>0.21735000000000007</v>
          </cell>
          <cell r="R786">
            <v>0.44500000000000028</v>
          </cell>
          <cell r="S786">
            <v>0.4005000000000003</v>
          </cell>
          <cell r="T786">
            <v>0.4005000000000003</v>
          </cell>
          <cell r="U786">
            <v>0</v>
          </cell>
          <cell r="V786">
            <v>0.8010000000000006</v>
          </cell>
          <cell r="W786">
            <v>0.4005000000000003</v>
          </cell>
          <cell r="X786">
            <v>0.4005000000000003</v>
          </cell>
        </row>
        <row r="787">
          <cell r="D787" t="str">
            <v>光系</v>
          </cell>
          <cell r="E787" t="str">
            <v>神圣</v>
          </cell>
          <cell r="F787">
            <v>0</v>
          </cell>
          <cell r="G787">
            <v>1926</v>
          </cell>
          <cell r="H787">
            <v>339</v>
          </cell>
          <cell r="I787">
            <v>868</v>
          </cell>
          <cell r="J787">
            <v>422</v>
          </cell>
          <cell r="K787">
            <v>1153</v>
          </cell>
          <cell r="L787">
            <v>0</v>
          </cell>
          <cell r="M787">
            <v>681</v>
          </cell>
          <cell r="N787">
            <v>0</v>
          </cell>
          <cell r="O787">
            <v>2.9929999999999999</v>
          </cell>
          <cell r="P787">
            <v>0.1</v>
          </cell>
          <cell r="Q787">
            <v>0.21850000000000008</v>
          </cell>
          <cell r="R787">
            <v>0.45000000000000029</v>
          </cell>
          <cell r="S787">
            <v>0.40500000000000025</v>
          </cell>
          <cell r="T787">
            <v>0.40500000000000025</v>
          </cell>
          <cell r="U787">
            <v>0</v>
          </cell>
          <cell r="V787">
            <v>0.8100000000000005</v>
          </cell>
          <cell r="W787">
            <v>0.40500000000000025</v>
          </cell>
          <cell r="X787">
            <v>0.40500000000000025</v>
          </cell>
        </row>
        <row r="788">
          <cell r="D788" t="str">
            <v>光系</v>
          </cell>
          <cell r="E788" t="str">
            <v>神圣</v>
          </cell>
          <cell r="F788">
            <v>0</v>
          </cell>
          <cell r="G788">
            <v>1956</v>
          </cell>
          <cell r="H788">
            <v>344</v>
          </cell>
          <cell r="I788">
            <v>888</v>
          </cell>
          <cell r="J788">
            <v>429</v>
          </cell>
          <cell r="K788">
            <v>1179</v>
          </cell>
          <cell r="L788">
            <v>0</v>
          </cell>
          <cell r="M788">
            <v>692</v>
          </cell>
          <cell r="N788">
            <v>0</v>
          </cell>
          <cell r="O788">
            <v>3.016</v>
          </cell>
          <cell r="P788">
            <v>0.1</v>
          </cell>
          <cell r="Q788">
            <v>0.2196500000000001</v>
          </cell>
          <cell r="R788">
            <v>0.45500000000000029</v>
          </cell>
          <cell r="S788">
            <v>0.40950000000000031</v>
          </cell>
          <cell r="T788">
            <v>0.40950000000000031</v>
          </cell>
          <cell r="U788">
            <v>0</v>
          </cell>
          <cell r="V788">
            <v>0.81900000000000062</v>
          </cell>
          <cell r="W788">
            <v>0.40950000000000031</v>
          </cell>
          <cell r="X788">
            <v>0.40950000000000031</v>
          </cell>
        </row>
        <row r="789">
          <cell r="D789" t="str">
            <v>光系</v>
          </cell>
          <cell r="E789" t="str">
            <v>神圣</v>
          </cell>
          <cell r="F789">
            <v>0</v>
          </cell>
          <cell r="G789">
            <v>1986</v>
          </cell>
          <cell r="H789">
            <v>349</v>
          </cell>
          <cell r="I789">
            <v>909</v>
          </cell>
          <cell r="J789">
            <v>437</v>
          </cell>
          <cell r="K789">
            <v>1206</v>
          </cell>
          <cell r="L789">
            <v>0</v>
          </cell>
          <cell r="M789">
            <v>704</v>
          </cell>
          <cell r="N789">
            <v>0</v>
          </cell>
          <cell r="O789">
            <v>3.0389999999999997</v>
          </cell>
          <cell r="P789">
            <v>0.1</v>
          </cell>
          <cell r="Q789">
            <v>0.22080000000000008</v>
          </cell>
          <cell r="R789">
            <v>0.4600000000000003</v>
          </cell>
          <cell r="S789">
            <v>0.41400000000000026</v>
          </cell>
          <cell r="T789">
            <v>0.41400000000000026</v>
          </cell>
          <cell r="U789">
            <v>0</v>
          </cell>
          <cell r="V789">
            <v>0.82800000000000051</v>
          </cell>
          <cell r="W789">
            <v>0.41400000000000026</v>
          </cell>
          <cell r="X789">
            <v>0.41400000000000026</v>
          </cell>
        </row>
        <row r="790">
          <cell r="D790" t="str">
            <v>光系</v>
          </cell>
          <cell r="E790" t="str">
            <v>神圣</v>
          </cell>
          <cell r="F790">
            <v>0</v>
          </cell>
          <cell r="G790">
            <v>2017</v>
          </cell>
          <cell r="H790">
            <v>354</v>
          </cell>
          <cell r="I790">
            <v>929</v>
          </cell>
          <cell r="J790">
            <v>444</v>
          </cell>
          <cell r="K790">
            <v>1233</v>
          </cell>
          <cell r="L790">
            <v>0</v>
          </cell>
          <cell r="M790">
            <v>716</v>
          </cell>
          <cell r="N790">
            <v>0</v>
          </cell>
          <cell r="O790">
            <v>3.0619999999999998</v>
          </cell>
          <cell r="P790">
            <v>0.1</v>
          </cell>
          <cell r="Q790">
            <v>0.22195000000000009</v>
          </cell>
          <cell r="R790">
            <v>0.4650000000000003</v>
          </cell>
          <cell r="S790">
            <v>0.41850000000000032</v>
          </cell>
          <cell r="T790">
            <v>0.41850000000000032</v>
          </cell>
          <cell r="U790">
            <v>0</v>
          </cell>
          <cell r="V790">
            <v>0.83700000000000063</v>
          </cell>
          <cell r="W790">
            <v>0.41850000000000032</v>
          </cell>
          <cell r="X790">
            <v>0.41850000000000032</v>
          </cell>
        </row>
        <row r="791">
          <cell r="D791" t="str">
            <v>光系</v>
          </cell>
          <cell r="E791" t="str">
            <v>神圣</v>
          </cell>
          <cell r="F791">
            <v>0</v>
          </cell>
          <cell r="G791">
            <v>2046</v>
          </cell>
          <cell r="H791">
            <v>359</v>
          </cell>
          <cell r="I791">
            <v>951</v>
          </cell>
          <cell r="J791">
            <v>452</v>
          </cell>
          <cell r="K791">
            <v>1261</v>
          </cell>
          <cell r="L791">
            <v>0</v>
          </cell>
          <cell r="M791">
            <v>728</v>
          </cell>
          <cell r="N791">
            <v>0</v>
          </cell>
          <cell r="O791">
            <v>3.0849999999999995</v>
          </cell>
          <cell r="P791">
            <v>0.1</v>
          </cell>
          <cell r="Q791">
            <v>0.22310000000000008</v>
          </cell>
          <cell r="R791">
            <v>0.47000000000000031</v>
          </cell>
          <cell r="S791">
            <v>0.42300000000000026</v>
          </cell>
          <cell r="T791">
            <v>0.42300000000000026</v>
          </cell>
          <cell r="U791">
            <v>0</v>
          </cell>
          <cell r="V791">
            <v>0.84600000000000053</v>
          </cell>
          <cell r="W791">
            <v>0.42300000000000026</v>
          </cell>
          <cell r="X791">
            <v>0.42300000000000026</v>
          </cell>
        </row>
        <row r="792">
          <cell r="D792" t="str">
            <v>光系</v>
          </cell>
          <cell r="E792" t="str">
            <v>神圣</v>
          </cell>
          <cell r="F792">
            <v>0</v>
          </cell>
          <cell r="G792">
            <v>2077</v>
          </cell>
          <cell r="H792">
            <v>364</v>
          </cell>
          <cell r="I792">
            <v>972</v>
          </cell>
          <cell r="J792">
            <v>459</v>
          </cell>
          <cell r="K792">
            <v>1290</v>
          </cell>
          <cell r="L792">
            <v>0</v>
          </cell>
          <cell r="M792">
            <v>740</v>
          </cell>
          <cell r="N792">
            <v>0</v>
          </cell>
          <cell r="O792">
            <v>3.1079999999999997</v>
          </cell>
          <cell r="P792">
            <v>0.1</v>
          </cell>
          <cell r="Q792">
            <v>0.22425000000000009</v>
          </cell>
          <cell r="R792">
            <v>0.47500000000000031</v>
          </cell>
          <cell r="S792">
            <v>0.42750000000000032</v>
          </cell>
          <cell r="T792">
            <v>0.42750000000000032</v>
          </cell>
          <cell r="U792">
            <v>0</v>
          </cell>
          <cell r="V792">
            <v>0.85500000000000065</v>
          </cell>
          <cell r="W792">
            <v>0.42750000000000032</v>
          </cell>
          <cell r="X792">
            <v>0.42750000000000032</v>
          </cell>
        </row>
        <row r="793">
          <cell r="D793" t="str">
            <v>光系</v>
          </cell>
          <cell r="E793" t="str">
            <v>神圣</v>
          </cell>
          <cell r="F793">
            <v>0</v>
          </cell>
          <cell r="G793">
            <v>2107</v>
          </cell>
          <cell r="H793">
            <v>369</v>
          </cell>
          <cell r="I793">
            <v>994</v>
          </cell>
          <cell r="J793">
            <v>468</v>
          </cell>
          <cell r="K793">
            <v>1318</v>
          </cell>
          <cell r="L793">
            <v>0</v>
          </cell>
          <cell r="M793">
            <v>752</v>
          </cell>
          <cell r="N793">
            <v>0</v>
          </cell>
          <cell r="O793">
            <v>3.1309999999999998</v>
          </cell>
          <cell r="P793">
            <v>0.1</v>
          </cell>
          <cell r="Q793">
            <v>0.2254000000000001</v>
          </cell>
          <cell r="R793">
            <v>0.48000000000000032</v>
          </cell>
          <cell r="S793">
            <v>0.43200000000000027</v>
          </cell>
          <cell r="T793">
            <v>0.43200000000000027</v>
          </cell>
          <cell r="U793">
            <v>0</v>
          </cell>
          <cell r="V793">
            <v>0.86400000000000055</v>
          </cell>
          <cell r="W793">
            <v>0.43200000000000027</v>
          </cell>
          <cell r="X793">
            <v>0.43200000000000027</v>
          </cell>
        </row>
        <row r="794">
          <cell r="D794" t="str">
            <v>光系</v>
          </cell>
          <cell r="E794" t="str">
            <v>神圣</v>
          </cell>
          <cell r="F794">
            <v>0</v>
          </cell>
          <cell r="G794">
            <v>2136</v>
          </cell>
          <cell r="H794">
            <v>374</v>
          </cell>
          <cell r="I794">
            <v>1016</v>
          </cell>
          <cell r="J794">
            <v>475</v>
          </cell>
          <cell r="K794">
            <v>1348</v>
          </cell>
          <cell r="L794">
            <v>0</v>
          </cell>
          <cell r="M794">
            <v>764</v>
          </cell>
          <cell r="N794">
            <v>0</v>
          </cell>
          <cell r="O794">
            <v>3.1539999999999995</v>
          </cell>
          <cell r="P794">
            <v>0.1</v>
          </cell>
          <cell r="Q794">
            <v>0.22655000000000008</v>
          </cell>
          <cell r="R794">
            <v>0.48500000000000032</v>
          </cell>
          <cell r="S794">
            <v>0.43650000000000033</v>
          </cell>
          <cell r="T794">
            <v>0.43650000000000033</v>
          </cell>
          <cell r="U794">
            <v>0</v>
          </cell>
          <cell r="V794">
            <v>0.87300000000000066</v>
          </cell>
          <cell r="W794">
            <v>0.43650000000000033</v>
          </cell>
          <cell r="X794">
            <v>0.43650000000000033</v>
          </cell>
        </row>
        <row r="795">
          <cell r="D795" t="str">
            <v>光系</v>
          </cell>
          <cell r="E795" t="str">
            <v>神圣</v>
          </cell>
          <cell r="F795">
            <v>0</v>
          </cell>
          <cell r="G795">
            <v>2166</v>
          </cell>
          <cell r="H795">
            <v>379</v>
          </cell>
          <cell r="I795">
            <v>1039</v>
          </cell>
          <cell r="J795">
            <v>483</v>
          </cell>
          <cell r="K795">
            <v>1378</v>
          </cell>
          <cell r="L795">
            <v>0</v>
          </cell>
          <cell r="M795">
            <v>776</v>
          </cell>
          <cell r="N795">
            <v>0</v>
          </cell>
          <cell r="O795">
            <v>3.1769999999999996</v>
          </cell>
          <cell r="P795">
            <v>0.1</v>
          </cell>
          <cell r="Q795">
            <v>0.2277000000000001</v>
          </cell>
          <cell r="R795">
            <v>0.49000000000000032</v>
          </cell>
          <cell r="S795">
            <v>0.44100000000000028</v>
          </cell>
          <cell r="T795">
            <v>0.44100000000000028</v>
          </cell>
          <cell r="U795">
            <v>0</v>
          </cell>
          <cell r="V795">
            <v>0.88200000000000056</v>
          </cell>
          <cell r="W795">
            <v>0.44100000000000028</v>
          </cell>
          <cell r="X795">
            <v>0.44100000000000028</v>
          </cell>
        </row>
        <row r="796">
          <cell r="D796" t="str">
            <v>暗系</v>
          </cell>
          <cell r="E796" t="str">
            <v>黑暗</v>
          </cell>
          <cell r="F796">
            <v>0</v>
          </cell>
          <cell r="G796">
            <v>8</v>
          </cell>
          <cell r="H796">
            <v>8</v>
          </cell>
          <cell r="I796">
            <v>15</v>
          </cell>
          <cell r="J796">
            <v>4</v>
          </cell>
          <cell r="K796">
            <v>20</v>
          </cell>
          <cell r="L796">
            <v>0</v>
          </cell>
          <cell r="M796">
            <v>3</v>
          </cell>
          <cell r="N796">
            <v>0</v>
          </cell>
          <cell r="O796">
            <v>0.92300000000000004</v>
          </cell>
          <cell r="P796">
            <v>0.1</v>
          </cell>
          <cell r="Q796">
            <v>0.1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0</v>
          </cell>
          <cell r="X796">
            <v>0</v>
          </cell>
        </row>
        <row r="797">
          <cell r="D797" t="str">
            <v>暗系</v>
          </cell>
          <cell r="E797" t="str">
            <v>黑暗</v>
          </cell>
          <cell r="F797">
            <v>0</v>
          </cell>
          <cell r="G797">
            <v>11</v>
          </cell>
          <cell r="H797">
            <v>10</v>
          </cell>
          <cell r="I797">
            <v>16</v>
          </cell>
          <cell r="J797">
            <v>5</v>
          </cell>
          <cell r="K797">
            <v>22</v>
          </cell>
          <cell r="L797">
            <v>0</v>
          </cell>
          <cell r="M797">
            <v>4</v>
          </cell>
          <cell r="N797">
            <v>0</v>
          </cell>
          <cell r="O797">
            <v>0.94600000000000006</v>
          </cell>
          <cell r="P797">
            <v>0.1</v>
          </cell>
          <cell r="Q797">
            <v>0.10100000000000001</v>
          </cell>
          <cell r="R797">
            <v>5.0000000000000001E-3</v>
          </cell>
          <cell r="S797">
            <v>4.5000000000000005E-3</v>
          </cell>
          <cell r="T797">
            <v>4.5000000000000005E-3</v>
          </cell>
          <cell r="U797">
            <v>4.5000000000000005E-3</v>
          </cell>
          <cell r="V797">
            <v>0</v>
          </cell>
          <cell r="W797">
            <v>9.0000000000000011E-3</v>
          </cell>
          <cell r="X797">
            <v>4.5000000000000005E-3</v>
          </cell>
        </row>
        <row r="798">
          <cell r="D798" t="str">
            <v>暗系</v>
          </cell>
          <cell r="E798" t="str">
            <v>黑暗</v>
          </cell>
          <cell r="F798">
            <v>0</v>
          </cell>
          <cell r="G798">
            <v>15</v>
          </cell>
          <cell r="H798">
            <v>11</v>
          </cell>
          <cell r="I798">
            <v>18</v>
          </cell>
          <cell r="J798">
            <v>6</v>
          </cell>
          <cell r="K798">
            <v>23</v>
          </cell>
          <cell r="L798">
            <v>0</v>
          </cell>
          <cell r="M798">
            <v>6</v>
          </cell>
          <cell r="N798">
            <v>0</v>
          </cell>
          <cell r="O798">
            <v>0.96899999999999997</v>
          </cell>
          <cell r="P798">
            <v>0.1</v>
          </cell>
          <cell r="Q798">
            <v>0.10200000000000001</v>
          </cell>
          <cell r="R798">
            <v>0.01</v>
          </cell>
          <cell r="S798">
            <v>9.0000000000000011E-3</v>
          </cell>
          <cell r="T798">
            <v>9.0000000000000011E-3</v>
          </cell>
          <cell r="U798">
            <v>9.0000000000000011E-3</v>
          </cell>
          <cell r="V798">
            <v>0</v>
          </cell>
          <cell r="W798">
            <v>1.8000000000000002E-2</v>
          </cell>
          <cell r="X798">
            <v>9.0000000000000011E-3</v>
          </cell>
        </row>
        <row r="799">
          <cell r="D799" t="str">
            <v>暗系</v>
          </cell>
          <cell r="E799" t="str">
            <v>黑暗</v>
          </cell>
          <cell r="F799">
            <v>0</v>
          </cell>
          <cell r="G799">
            <v>19</v>
          </cell>
          <cell r="H799">
            <v>13</v>
          </cell>
          <cell r="I799">
            <v>19</v>
          </cell>
          <cell r="J799">
            <v>7</v>
          </cell>
          <cell r="K799">
            <v>26</v>
          </cell>
          <cell r="L799">
            <v>0</v>
          </cell>
          <cell r="M799">
            <v>8</v>
          </cell>
          <cell r="N799">
            <v>0</v>
          </cell>
          <cell r="O799">
            <v>0.99199999999999999</v>
          </cell>
          <cell r="P799">
            <v>0.1</v>
          </cell>
          <cell r="Q799">
            <v>0.10300000000000001</v>
          </cell>
          <cell r="R799">
            <v>1.4999999999999999E-2</v>
          </cell>
          <cell r="S799">
            <v>1.3500000000000002E-2</v>
          </cell>
          <cell r="T799">
            <v>1.3500000000000002E-2</v>
          </cell>
          <cell r="U799">
            <v>1.3500000000000002E-2</v>
          </cell>
          <cell r="V799">
            <v>0</v>
          </cell>
          <cell r="W799">
            <v>2.7000000000000003E-2</v>
          </cell>
          <cell r="X799">
            <v>1.3500000000000002E-2</v>
          </cell>
        </row>
        <row r="800">
          <cell r="D800" t="str">
            <v>暗系</v>
          </cell>
          <cell r="E800" t="str">
            <v>黑暗</v>
          </cell>
          <cell r="F800">
            <v>0</v>
          </cell>
          <cell r="G800">
            <v>25</v>
          </cell>
          <cell r="H800">
            <v>15</v>
          </cell>
          <cell r="I800">
            <v>21</v>
          </cell>
          <cell r="J800">
            <v>8</v>
          </cell>
          <cell r="K800">
            <v>28</v>
          </cell>
          <cell r="L800">
            <v>0</v>
          </cell>
          <cell r="M800">
            <v>10</v>
          </cell>
          <cell r="N800">
            <v>0</v>
          </cell>
          <cell r="O800">
            <v>1.0150000000000001</v>
          </cell>
          <cell r="P800">
            <v>0.1</v>
          </cell>
          <cell r="Q800">
            <v>0.10400000000000001</v>
          </cell>
          <cell r="R800">
            <v>0.02</v>
          </cell>
          <cell r="S800">
            <v>1.8000000000000002E-2</v>
          </cell>
          <cell r="T800">
            <v>1.8000000000000002E-2</v>
          </cell>
          <cell r="U800">
            <v>1.8000000000000002E-2</v>
          </cell>
          <cell r="V800">
            <v>0</v>
          </cell>
          <cell r="W800">
            <v>3.6000000000000004E-2</v>
          </cell>
          <cell r="X800">
            <v>1.8000000000000002E-2</v>
          </cell>
        </row>
        <row r="801">
          <cell r="D801" t="str">
            <v>暗系</v>
          </cell>
          <cell r="E801" t="str">
            <v>黑暗</v>
          </cell>
          <cell r="F801">
            <v>0</v>
          </cell>
          <cell r="G801">
            <v>32</v>
          </cell>
          <cell r="H801">
            <v>17</v>
          </cell>
          <cell r="I801">
            <v>22</v>
          </cell>
          <cell r="J801">
            <v>9</v>
          </cell>
          <cell r="K801">
            <v>32</v>
          </cell>
          <cell r="L801">
            <v>0</v>
          </cell>
          <cell r="M801">
            <v>13</v>
          </cell>
          <cell r="N801">
            <v>0</v>
          </cell>
          <cell r="O801">
            <v>1.038</v>
          </cell>
          <cell r="P801">
            <v>0.1</v>
          </cell>
          <cell r="Q801">
            <v>0.10500000000000001</v>
          </cell>
          <cell r="R801">
            <v>2.5000000000000001E-2</v>
          </cell>
          <cell r="S801">
            <v>2.2499999999999999E-2</v>
          </cell>
          <cell r="T801">
            <v>2.2499999999999999E-2</v>
          </cell>
          <cell r="U801">
            <v>2.2499999999999999E-2</v>
          </cell>
          <cell r="V801">
            <v>0</v>
          </cell>
          <cell r="W801">
            <v>4.4999999999999998E-2</v>
          </cell>
          <cell r="X801">
            <v>2.2499999999999999E-2</v>
          </cell>
        </row>
        <row r="802">
          <cell r="D802" t="str">
            <v>暗系</v>
          </cell>
          <cell r="E802" t="str">
            <v>黑暗</v>
          </cell>
          <cell r="F802">
            <v>0</v>
          </cell>
          <cell r="G802">
            <v>45</v>
          </cell>
          <cell r="H802">
            <v>19</v>
          </cell>
          <cell r="I802">
            <v>24</v>
          </cell>
          <cell r="J802">
            <v>10</v>
          </cell>
          <cell r="K802">
            <v>35</v>
          </cell>
          <cell r="L802">
            <v>0</v>
          </cell>
          <cell r="M802">
            <v>16</v>
          </cell>
          <cell r="N802">
            <v>0</v>
          </cell>
          <cell r="O802">
            <v>1.0609999999999999</v>
          </cell>
          <cell r="P802">
            <v>0.1</v>
          </cell>
          <cell r="Q802">
            <v>0.10600000000000001</v>
          </cell>
          <cell r="R802">
            <v>3.0000000000000002E-2</v>
          </cell>
          <cell r="S802">
            <v>2.6999999999999996E-2</v>
          </cell>
          <cell r="T802">
            <v>2.6999999999999996E-2</v>
          </cell>
          <cell r="U802">
            <v>2.6999999999999996E-2</v>
          </cell>
          <cell r="V802">
            <v>0</v>
          </cell>
          <cell r="W802">
            <v>5.3999999999999992E-2</v>
          </cell>
          <cell r="X802">
            <v>2.6999999999999996E-2</v>
          </cell>
        </row>
        <row r="803">
          <cell r="D803" t="str">
            <v>暗系</v>
          </cell>
          <cell r="E803" t="str">
            <v>黑暗</v>
          </cell>
          <cell r="F803">
            <v>0</v>
          </cell>
          <cell r="G803">
            <v>52</v>
          </cell>
          <cell r="H803">
            <v>21</v>
          </cell>
          <cell r="I803">
            <v>27</v>
          </cell>
          <cell r="J803">
            <v>12</v>
          </cell>
          <cell r="K803">
            <v>38</v>
          </cell>
          <cell r="L803">
            <v>0</v>
          </cell>
          <cell r="M803">
            <v>19</v>
          </cell>
          <cell r="N803">
            <v>0</v>
          </cell>
          <cell r="O803">
            <v>1.0840000000000001</v>
          </cell>
          <cell r="P803">
            <v>0.1</v>
          </cell>
          <cell r="Q803">
            <v>0.10700000000000001</v>
          </cell>
          <cell r="R803">
            <v>3.5000000000000003E-2</v>
          </cell>
          <cell r="S803">
            <v>3.15E-2</v>
          </cell>
          <cell r="T803">
            <v>3.15E-2</v>
          </cell>
          <cell r="U803">
            <v>3.15E-2</v>
          </cell>
          <cell r="V803">
            <v>0</v>
          </cell>
          <cell r="W803">
            <v>6.3E-2</v>
          </cell>
          <cell r="X803">
            <v>3.15E-2</v>
          </cell>
        </row>
        <row r="804">
          <cell r="D804" t="str">
            <v>暗系</v>
          </cell>
          <cell r="E804" t="str">
            <v>黑暗</v>
          </cell>
          <cell r="F804">
            <v>0</v>
          </cell>
          <cell r="G804">
            <v>62</v>
          </cell>
          <cell r="H804">
            <v>23</v>
          </cell>
          <cell r="I804">
            <v>30</v>
          </cell>
          <cell r="J804">
            <v>14</v>
          </cell>
          <cell r="K804">
            <v>42</v>
          </cell>
          <cell r="L804">
            <v>0</v>
          </cell>
          <cell r="M804">
            <v>22</v>
          </cell>
          <cell r="N804">
            <v>0</v>
          </cell>
          <cell r="O804">
            <v>1.107</v>
          </cell>
          <cell r="P804">
            <v>0.1</v>
          </cell>
          <cell r="Q804">
            <v>0.10800000000000001</v>
          </cell>
          <cell r="R804">
            <v>0.04</v>
          </cell>
          <cell r="S804">
            <v>3.5999999999999997E-2</v>
          </cell>
          <cell r="T804">
            <v>3.5999999999999997E-2</v>
          </cell>
          <cell r="U804">
            <v>3.5999999999999997E-2</v>
          </cell>
          <cell r="V804">
            <v>0</v>
          </cell>
          <cell r="W804">
            <v>7.1999999999999995E-2</v>
          </cell>
          <cell r="X804">
            <v>3.5999999999999997E-2</v>
          </cell>
        </row>
        <row r="805">
          <cell r="D805" t="str">
            <v>暗系</v>
          </cell>
          <cell r="E805" t="str">
            <v>黑暗</v>
          </cell>
          <cell r="F805">
            <v>0</v>
          </cell>
          <cell r="G805">
            <v>70</v>
          </cell>
          <cell r="H805">
            <v>25</v>
          </cell>
          <cell r="I805">
            <v>32</v>
          </cell>
          <cell r="J805">
            <v>16</v>
          </cell>
          <cell r="K805">
            <v>46</v>
          </cell>
          <cell r="L805">
            <v>0</v>
          </cell>
          <cell r="M805">
            <v>25</v>
          </cell>
          <cell r="N805">
            <v>0</v>
          </cell>
          <cell r="O805">
            <v>1.1300000000000001</v>
          </cell>
          <cell r="P805">
            <v>0.1</v>
          </cell>
          <cell r="Q805">
            <v>0.10900000000000001</v>
          </cell>
          <cell r="R805">
            <v>4.4999999999999998E-2</v>
          </cell>
          <cell r="S805">
            <v>4.0499999999999994E-2</v>
          </cell>
          <cell r="T805">
            <v>4.0499999999999994E-2</v>
          </cell>
          <cell r="U805">
            <v>4.0499999999999994E-2</v>
          </cell>
          <cell r="V805">
            <v>0</v>
          </cell>
          <cell r="W805">
            <v>8.0999999999999989E-2</v>
          </cell>
          <cell r="X805">
            <v>4.0499999999999994E-2</v>
          </cell>
        </row>
        <row r="806">
          <cell r="D806" t="str">
            <v>暗系</v>
          </cell>
          <cell r="E806" t="str">
            <v>黑暗</v>
          </cell>
          <cell r="F806">
            <v>0</v>
          </cell>
          <cell r="G806">
            <v>81</v>
          </cell>
          <cell r="H806">
            <v>27</v>
          </cell>
          <cell r="I806">
            <v>35</v>
          </cell>
          <cell r="J806">
            <v>18</v>
          </cell>
          <cell r="K806">
            <v>51</v>
          </cell>
          <cell r="L806">
            <v>0</v>
          </cell>
          <cell r="M806">
            <v>29</v>
          </cell>
          <cell r="N806">
            <v>0</v>
          </cell>
          <cell r="O806">
            <v>1.153</v>
          </cell>
          <cell r="P806">
            <v>0.1</v>
          </cell>
          <cell r="Q806">
            <v>0.11000000000000001</v>
          </cell>
          <cell r="R806">
            <v>4.9999999999999996E-2</v>
          </cell>
          <cell r="S806">
            <v>4.4999999999999991E-2</v>
          </cell>
          <cell r="T806">
            <v>4.4999999999999991E-2</v>
          </cell>
          <cell r="U806">
            <v>4.4999999999999991E-2</v>
          </cell>
          <cell r="V806">
            <v>0</v>
          </cell>
          <cell r="W806">
            <v>8.9999999999999983E-2</v>
          </cell>
          <cell r="X806">
            <v>4.4999999999999991E-2</v>
          </cell>
        </row>
        <row r="807">
          <cell r="D807" t="str">
            <v>暗系</v>
          </cell>
          <cell r="E807" t="str">
            <v>黑暗</v>
          </cell>
          <cell r="F807">
            <v>0</v>
          </cell>
          <cell r="G807">
            <v>93</v>
          </cell>
          <cell r="H807">
            <v>29</v>
          </cell>
          <cell r="I807">
            <v>38</v>
          </cell>
          <cell r="J807">
            <v>20</v>
          </cell>
          <cell r="K807">
            <v>55</v>
          </cell>
          <cell r="L807">
            <v>0</v>
          </cell>
          <cell r="M807">
            <v>33</v>
          </cell>
          <cell r="N807">
            <v>0</v>
          </cell>
          <cell r="O807">
            <v>1.1759999999999999</v>
          </cell>
          <cell r="P807">
            <v>0.1</v>
          </cell>
          <cell r="Q807">
            <v>0.11100000000000002</v>
          </cell>
          <cell r="R807">
            <v>5.4999999999999993E-2</v>
          </cell>
          <cell r="S807">
            <v>4.9499999999999988E-2</v>
          </cell>
          <cell r="T807">
            <v>4.9499999999999988E-2</v>
          </cell>
          <cell r="U807">
            <v>4.9499999999999988E-2</v>
          </cell>
          <cell r="V807">
            <v>0</v>
          </cell>
          <cell r="W807">
            <v>9.8999999999999977E-2</v>
          </cell>
          <cell r="X807">
            <v>4.9499999999999988E-2</v>
          </cell>
        </row>
        <row r="808">
          <cell r="D808" t="str">
            <v>暗系</v>
          </cell>
          <cell r="E808" t="str">
            <v>黑暗</v>
          </cell>
          <cell r="F808">
            <v>0</v>
          </cell>
          <cell r="G808">
            <v>105</v>
          </cell>
          <cell r="H808">
            <v>31</v>
          </cell>
          <cell r="I808">
            <v>41</v>
          </cell>
          <cell r="J808">
            <v>22</v>
          </cell>
          <cell r="K808">
            <v>60</v>
          </cell>
          <cell r="L808">
            <v>0</v>
          </cell>
          <cell r="M808">
            <v>37</v>
          </cell>
          <cell r="N808">
            <v>0</v>
          </cell>
          <cell r="O808">
            <v>1.1990000000000001</v>
          </cell>
          <cell r="P808">
            <v>0.1</v>
          </cell>
          <cell r="Q808">
            <v>0.11200000000000002</v>
          </cell>
          <cell r="R808">
            <v>5.9999999999999991E-2</v>
          </cell>
          <cell r="S808">
            <v>5.3999999999999992E-2</v>
          </cell>
          <cell r="T808">
            <v>5.3999999999999992E-2</v>
          </cell>
          <cell r="U808">
            <v>5.3999999999999992E-2</v>
          </cell>
          <cell r="V808">
            <v>0</v>
          </cell>
          <cell r="W808">
            <v>0.10799999999999998</v>
          </cell>
          <cell r="X808">
            <v>5.3999999999999992E-2</v>
          </cell>
        </row>
        <row r="809">
          <cell r="D809" t="str">
            <v>暗系</v>
          </cell>
          <cell r="E809" t="str">
            <v>黑暗</v>
          </cell>
          <cell r="F809">
            <v>0</v>
          </cell>
          <cell r="G809">
            <v>117</v>
          </cell>
          <cell r="H809">
            <v>34</v>
          </cell>
          <cell r="I809">
            <v>45</v>
          </cell>
          <cell r="J809">
            <v>25</v>
          </cell>
          <cell r="K809">
            <v>65</v>
          </cell>
          <cell r="L809">
            <v>0</v>
          </cell>
          <cell r="M809">
            <v>41</v>
          </cell>
          <cell r="N809">
            <v>0</v>
          </cell>
          <cell r="O809">
            <v>1.222</v>
          </cell>
          <cell r="P809">
            <v>0.1</v>
          </cell>
          <cell r="Q809">
            <v>0.11300000000000002</v>
          </cell>
          <cell r="R809">
            <v>6.4999999999999988E-2</v>
          </cell>
          <cell r="S809">
            <v>5.8499999999999996E-2</v>
          </cell>
          <cell r="T809">
            <v>5.8499999999999996E-2</v>
          </cell>
          <cell r="U809">
            <v>5.8499999999999996E-2</v>
          </cell>
          <cell r="V809">
            <v>0</v>
          </cell>
          <cell r="W809">
            <v>0.11699999999999999</v>
          </cell>
          <cell r="X809">
            <v>5.8499999999999996E-2</v>
          </cell>
        </row>
        <row r="810">
          <cell r="D810" t="str">
            <v>暗系</v>
          </cell>
          <cell r="E810" t="str">
            <v>黑暗</v>
          </cell>
          <cell r="F810">
            <v>0</v>
          </cell>
          <cell r="G810">
            <v>132</v>
          </cell>
          <cell r="H810">
            <v>37</v>
          </cell>
          <cell r="I810">
            <v>48</v>
          </cell>
          <cell r="J810">
            <v>27</v>
          </cell>
          <cell r="K810">
            <v>71</v>
          </cell>
          <cell r="L810">
            <v>0</v>
          </cell>
          <cell r="M810">
            <v>45</v>
          </cell>
          <cell r="N810">
            <v>0</v>
          </cell>
          <cell r="O810">
            <v>1.2450000000000001</v>
          </cell>
          <cell r="P810">
            <v>0.1</v>
          </cell>
          <cell r="Q810">
            <v>0.11400000000000002</v>
          </cell>
          <cell r="R810">
            <v>6.9999999999999993E-2</v>
          </cell>
          <cell r="S810">
            <v>6.3E-2</v>
          </cell>
          <cell r="T810">
            <v>6.3E-2</v>
          </cell>
          <cell r="U810">
            <v>6.3E-2</v>
          </cell>
          <cell r="V810">
            <v>0</v>
          </cell>
          <cell r="W810">
            <v>0.126</v>
          </cell>
          <cell r="X810">
            <v>6.3E-2</v>
          </cell>
        </row>
        <row r="811">
          <cell r="D811" t="str">
            <v>暗系</v>
          </cell>
          <cell r="E811" t="str">
            <v>黑暗</v>
          </cell>
          <cell r="F811">
            <v>0</v>
          </cell>
          <cell r="G811">
            <v>145</v>
          </cell>
          <cell r="H811">
            <v>40</v>
          </cell>
          <cell r="I811">
            <v>51</v>
          </cell>
          <cell r="J811">
            <v>29</v>
          </cell>
          <cell r="K811">
            <v>76</v>
          </cell>
          <cell r="L811">
            <v>0</v>
          </cell>
          <cell r="M811">
            <v>49</v>
          </cell>
          <cell r="N811">
            <v>0</v>
          </cell>
          <cell r="O811">
            <v>1.268</v>
          </cell>
          <cell r="P811">
            <v>0.1</v>
          </cell>
          <cell r="Q811">
            <v>0.11500000000000002</v>
          </cell>
          <cell r="R811">
            <v>7.4999999999999997E-2</v>
          </cell>
          <cell r="S811">
            <v>6.7500000000000004E-2</v>
          </cell>
          <cell r="T811">
            <v>6.7500000000000004E-2</v>
          </cell>
          <cell r="U811">
            <v>6.7500000000000004E-2</v>
          </cell>
          <cell r="V811">
            <v>0</v>
          </cell>
          <cell r="W811">
            <v>0.13500000000000001</v>
          </cell>
          <cell r="X811">
            <v>6.7500000000000004E-2</v>
          </cell>
        </row>
        <row r="812">
          <cell r="D812" t="str">
            <v>暗系</v>
          </cell>
          <cell r="E812" t="str">
            <v>黑暗</v>
          </cell>
          <cell r="F812">
            <v>0</v>
          </cell>
          <cell r="G812">
            <v>158</v>
          </cell>
          <cell r="H812">
            <v>43</v>
          </cell>
          <cell r="I812">
            <v>55</v>
          </cell>
          <cell r="J812">
            <v>32</v>
          </cell>
          <cell r="K812">
            <v>82</v>
          </cell>
          <cell r="L812">
            <v>0</v>
          </cell>
          <cell r="M812">
            <v>54</v>
          </cell>
          <cell r="N812">
            <v>0</v>
          </cell>
          <cell r="O812">
            <v>1.2909999999999999</v>
          </cell>
          <cell r="P812">
            <v>0.1</v>
          </cell>
          <cell r="Q812">
            <v>0.11600000000000002</v>
          </cell>
          <cell r="R812">
            <v>0.08</v>
          </cell>
          <cell r="S812">
            <v>7.2000000000000008E-2</v>
          </cell>
          <cell r="T812">
            <v>7.2000000000000008E-2</v>
          </cell>
          <cell r="U812">
            <v>7.2000000000000008E-2</v>
          </cell>
          <cell r="V812">
            <v>0</v>
          </cell>
          <cell r="W812">
            <v>0.14400000000000002</v>
          </cell>
          <cell r="X812">
            <v>7.2000000000000008E-2</v>
          </cell>
        </row>
        <row r="813">
          <cell r="D813" t="str">
            <v>暗系</v>
          </cell>
          <cell r="E813" t="str">
            <v>黑暗</v>
          </cell>
          <cell r="F813">
            <v>0</v>
          </cell>
          <cell r="G813">
            <v>170</v>
          </cell>
          <cell r="H813">
            <v>46</v>
          </cell>
          <cell r="I813">
            <v>60</v>
          </cell>
          <cell r="J813">
            <v>35</v>
          </cell>
          <cell r="K813">
            <v>87</v>
          </cell>
          <cell r="L813">
            <v>0</v>
          </cell>
          <cell r="M813">
            <v>59</v>
          </cell>
          <cell r="N813">
            <v>0</v>
          </cell>
          <cell r="O813">
            <v>1.3140000000000001</v>
          </cell>
          <cell r="P813">
            <v>0.1</v>
          </cell>
          <cell r="Q813">
            <v>0.11700000000000002</v>
          </cell>
          <cell r="R813">
            <v>8.5000000000000006E-2</v>
          </cell>
          <cell r="S813">
            <v>7.6500000000000012E-2</v>
          </cell>
          <cell r="T813">
            <v>7.6500000000000012E-2</v>
          </cell>
          <cell r="U813">
            <v>7.6500000000000012E-2</v>
          </cell>
          <cell r="V813">
            <v>0</v>
          </cell>
          <cell r="W813">
            <v>0.15300000000000002</v>
          </cell>
          <cell r="X813">
            <v>7.6500000000000012E-2</v>
          </cell>
        </row>
        <row r="814">
          <cell r="D814" t="str">
            <v>暗系</v>
          </cell>
          <cell r="E814" t="str">
            <v>黑暗</v>
          </cell>
          <cell r="F814">
            <v>0</v>
          </cell>
          <cell r="G814">
            <v>183</v>
          </cell>
          <cell r="H814">
            <v>49</v>
          </cell>
          <cell r="I814">
            <v>63</v>
          </cell>
          <cell r="J814">
            <v>37</v>
          </cell>
          <cell r="K814">
            <v>93</v>
          </cell>
          <cell r="L814">
            <v>0</v>
          </cell>
          <cell r="M814">
            <v>64</v>
          </cell>
          <cell r="N814">
            <v>0</v>
          </cell>
          <cell r="O814">
            <v>1.337</v>
          </cell>
          <cell r="P814">
            <v>0.1</v>
          </cell>
          <cell r="Q814">
            <v>0.11800000000000002</v>
          </cell>
          <cell r="R814">
            <v>9.0000000000000011E-2</v>
          </cell>
          <cell r="S814">
            <v>8.1000000000000016E-2</v>
          </cell>
          <cell r="T814">
            <v>8.1000000000000016E-2</v>
          </cell>
          <cell r="U814">
            <v>8.1000000000000016E-2</v>
          </cell>
          <cell r="V814">
            <v>0</v>
          </cell>
          <cell r="W814">
            <v>0.16200000000000003</v>
          </cell>
          <cell r="X814">
            <v>8.1000000000000016E-2</v>
          </cell>
        </row>
        <row r="815">
          <cell r="D815" t="str">
            <v>暗系</v>
          </cell>
          <cell r="E815" t="str">
            <v>黑暗</v>
          </cell>
          <cell r="F815">
            <v>0</v>
          </cell>
          <cell r="G815">
            <v>198</v>
          </cell>
          <cell r="H815">
            <v>52</v>
          </cell>
          <cell r="I815">
            <v>68</v>
          </cell>
          <cell r="J815">
            <v>40</v>
          </cell>
          <cell r="K815">
            <v>101</v>
          </cell>
          <cell r="L815">
            <v>0</v>
          </cell>
          <cell r="M815">
            <v>69</v>
          </cell>
          <cell r="N815">
            <v>0</v>
          </cell>
          <cell r="O815">
            <v>1.36</v>
          </cell>
          <cell r="P815">
            <v>0.1</v>
          </cell>
          <cell r="Q815">
            <v>0.11900000000000002</v>
          </cell>
          <cell r="R815">
            <v>9.5000000000000015E-2</v>
          </cell>
          <cell r="S815">
            <v>8.550000000000002E-2</v>
          </cell>
          <cell r="T815">
            <v>8.550000000000002E-2</v>
          </cell>
          <cell r="U815">
            <v>8.550000000000002E-2</v>
          </cell>
          <cell r="V815">
            <v>0</v>
          </cell>
          <cell r="W815">
            <v>0.17100000000000004</v>
          </cell>
          <cell r="X815">
            <v>8.550000000000002E-2</v>
          </cell>
        </row>
        <row r="816">
          <cell r="D816" t="str">
            <v>暗系</v>
          </cell>
          <cell r="E816" t="str">
            <v>黑暗</v>
          </cell>
          <cell r="F816">
            <v>0</v>
          </cell>
          <cell r="G816">
            <v>213</v>
          </cell>
          <cell r="H816">
            <v>55</v>
          </cell>
          <cell r="I816">
            <v>72</v>
          </cell>
          <cell r="J816">
            <v>44</v>
          </cell>
          <cell r="K816">
            <v>107</v>
          </cell>
          <cell r="L816">
            <v>0</v>
          </cell>
          <cell r="M816">
            <v>74</v>
          </cell>
          <cell r="N816">
            <v>0</v>
          </cell>
          <cell r="O816">
            <v>1.383</v>
          </cell>
          <cell r="P816">
            <v>0.1</v>
          </cell>
          <cell r="Q816">
            <v>0.12000000000000002</v>
          </cell>
          <cell r="R816">
            <v>0.10000000000000002</v>
          </cell>
          <cell r="S816">
            <v>9.0000000000000024E-2</v>
          </cell>
          <cell r="T816">
            <v>9.0000000000000024E-2</v>
          </cell>
          <cell r="U816">
            <v>9.0000000000000024E-2</v>
          </cell>
          <cell r="V816">
            <v>0</v>
          </cell>
          <cell r="W816">
            <v>0.18000000000000005</v>
          </cell>
          <cell r="X816">
            <v>9.0000000000000024E-2</v>
          </cell>
        </row>
        <row r="817">
          <cell r="D817" t="str">
            <v>暗系</v>
          </cell>
          <cell r="E817" t="str">
            <v>黑暗</v>
          </cell>
          <cell r="F817">
            <v>0</v>
          </cell>
          <cell r="G817">
            <v>227</v>
          </cell>
          <cell r="H817">
            <v>58</v>
          </cell>
          <cell r="I817">
            <v>77</v>
          </cell>
          <cell r="J817">
            <v>46</v>
          </cell>
          <cell r="K817">
            <v>115</v>
          </cell>
          <cell r="L817">
            <v>0</v>
          </cell>
          <cell r="M817">
            <v>79</v>
          </cell>
          <cell r="N817">
            <v>0</v>
          </cell>
          <cell r="O817">
            <v>1.4059999999999999</v>
          </cell>
          <cell r="P817">
            <v>0.1</v>
          </cell>
          <cell r="Q817">
            <v>0.12100000000000002</v>
          </cell>
          <cell r="R817">
            <v>0.10500000000000002</v>
          </cell>
          <cell r="S817">
            <v>9.4500000000000028E-2</v>
          </cell>
          <cell r="T817">
            <v>9.4500000000000028E-2</v>
          </cell>
          <cell r="U817">
            <v>9.4500000000000028E-2</v>
          </cell>
          <cell r="V817">
            <v>0</v>
          </cell>
          <cell r="W817">
            <v>0.18900000000000006</v>
          </cell>
          <cell r="X817">
            <v>9.4500000000000028E-2</v>
          </cell>
        </row>
        <row r="818">
          <cell r="D818" t="str">
            <v>暗系</v>
          </cell>
          <cell r="E818" t="str">
            <v>黑暗</v>
          </cell>
          <cell r="F818">
            <v>0</v>
          </cell>
          <cell r="G818">
            <v>242</v>
          </cell>
          <cell r="H818">
            <v>61</v>
          </cell>
          <cell r="I818">
            <v>82</v>
          </cell>
          <cell r="J818">
            <v>50</v>
          </cell>
          <cell r="K818">
            <v>121</v>
          </cell>
          <cell r="L818">
            <v>0</v>
          </cell>
          <cell r="M818">
            <v>84</v>
          </cell>
          <cell r="N818">
            <v>0</v>
          </cell>
          <cell r="O818">
            <v>1.429</v>
          </cell>
          <cell r="P818">
            <v>0.1</v>
          </cell>
          <cell r="Q818">
            <v>0.12200000000000003</v>
          </cell>
          <cell r="R818">
            <v>0.11000000000000003</v>
          </cell>
          <cell r="S818">
            <v>9.9000000000000032E-2</v>
          </cell>
          <cell r="T818">
            <v>9.9000000000000032E-2</v>
          </cell>
          <cell r="U818">
            <v>9.9000000000000032E-2</v>
          </cell>
          <cell r="V818">
            <v>0</v>
          </cell>
          <cell r="W818">
            <v>0.19800000000000006</v>
          </cell>
          <cell r="X818">
            <v>9.9000000000000032E-2</v>
          </cell>
        </row>
        <row r="819">
          <cell r="D819" t="str">
            <v>暗系</v>
          </cell>
          <cell r="E819" t="str">
            <v>黑暗</v>
          </cell>
          <cell r="F819">
            <v>0</v>
          </cell>
          <cell r="G819">
            <v>258</v>
          </cell>
          <cell r="H819">
            <v>64</v>
          </cell>
          <cell r="I819">
            <v>87</v>
          </cell>
          <cell r="J819">
            <v>53</v>
          </cell>
          <cell r="K819">
            <v>128</v>
          </cell>
          <cell r="L819">
            <v>0</v>
          </cell>
          <cell r="M819">
            <v>90</v>
          </cell>
          <cell r="N819">
            <v>0</v>
          </cell>
          <cell r="O819">
            <v>1.452</v>
          </cell>
          <cell r="P819">
            <v>0.1</v>
          </cell>
          <cell r="Q819">
            <v>0.12300000000000003</v>
          </cell>
          <cell r="R819">
            <v>0.11500000000000003</v>
          </cell>
          <cell r="S819">
            <v>0.10350000000000004</v>
          </cell>
          <cell r="T819">
            <v>0.10350000000000004</v>
          </cell>
          <cell r="U819">
            <v>0.10350000000000004</v>
          </cell>
          <cell r="V819">
            <v>0</v>
          </cell>
          <cell r="W819">
            <v>0.20700000000000007</v>
          </cell>
          <cell r="X819">
            <v>0.10350000000000004</v>
          </cell>
        </row>
        <row r="820">
          <cell r="D820" t="str">
            <v>暗系</v>
          </cell>
          <cell r="E820" t="str">
            <v>黑暗</v>
          </cell>
          <cell r="F820">
            <v>0</v>
          </cell>
          <cell r="G820">
            <v>275</v>
          </cell>
          <cell r="H820">
            <v>67</v>
          </cell>
          <cell r="I820">
            <v>92</v>
          </cell>
          <cell r="J820">
            <v>56</v>
          </cell>
          <cell r="K820">
            <v>136</v>
          </cell>
          <cell r="L820">
            <v>0</v>
          </cell>
          <cell r="M820">
            <v>96</v>
          </cell>
          <cell r="N820">
            <v>0</v>
          </cell>
          <cell r="O820">
            <v>1.4750000000000001</v>
          </cell>
          <cell r="P820">
            <v>0.1</v>
          </cell>
          <cell r="Q820">
            <v>0.12400000000000003</v>
          </cell>
          <cell r="R820">
            <v>0.12000000000000004</v>
          </cell>
          <cell r="S820">
            <v>0.10800000000000004</v>
          </cell>
          <cell r="T820">
            <v>0.10800000000000004</v>
          </cell>
          <cell r="U820">
            <v>0.10800000000000004</v>
          </cell>
          <cell r="V820">
            <v>0</v>
          </cell>
          <cell r="W820">
            <v>0.21600000000000008</v>
          </cell>
          <cell r="X820">
            <v>0.10800000000000004</v>
          </cell>
        </row>
        <row r="821">
          <cell r="D821" t="str">
            <v>暗系</v>
          </cell>
          <cell r="E821" t="str">
            <v>黑暗</v>
          </cell>
          <cell r="F821">
            <v>0</v>
          </cell>
          <cell r="G821">
            <v>292</v>
          </cell>
          <cell r="H821">
            <v>70</v>
          </cell>
          <cell r="I821">
            <v>97</v>
          </cell>
          <cell r="J821">
            <v>60</v>
          </cell>
          <cell r="K821">
            <v>143</v>
          </cell>
          <cell r="L821">
            <v>0</v>
          </cell>
          <cell r="M821">
            <v>102</v>
          </cell>
          <cell r="N821">
            <v>0</v>
          </cell>
          <cell r="O821">
            <v>1.498</v>
          </cell>
          <cell r="P821">
            <v>0.1</v>
          </cell>
          <cell r="Q821">
            <v>0.12500000000000003</v>
          </cell>
          <cell r="R821">
            <v>0.12500000000000003</v>
          </cell>
          <cell r="S821">
            <v>0.11250000000000004</v>
          </cell>
          <cell r="T821">
            <v>0.11250000000000004</v>
          </cell>
          <cell r="U821">
            <v>0.11250000000000004</v>
          </cell>
          <cell r="V821">
            <v>0</v>
          </cell>
          <cell r="W821">
            <v>0.22500000000000009</v>
          </cell>
          <cell r="X821">
            <v>0.11250000000000004</v>
          </cell>
        </row>
        <row r="822">
          <cell r="D822" t="str">
            <v>暗系</v>
          </cell>
          <cell r="E822" t="str">
            <v>黑暗</v>
          </cell>
          <cell r="F822">
            <v>0</v>
          </cell>
          <cell r="G822">
            <v>309</v>
          </cell>
          <cell r="H822">
            <v>73</v>
          </cell>
          <cell r="I822">
            <v>102</v>
          </cell>
          <cell r="J822">
            <v>63</v>
          </cell>
          <cell r="K822">
            <v>152</v>
          </cell>
          <cell r="L822">
            <v>0</v>
          </cell>
          <cell r="M822">
            <v>108</v>
          </cell>
          <cell r="N822">
            <v>0</v>
          </cell>
          <cell r="O822">
            <v>1.5209999999999999</v>
          </cell>
          <cell r="P822">
            <v>0.1</v>
          </cell>
          <cell r="Q822">
            <v>0.12600000000000003</v>
          </cell>
          <cell r="R822">
            <v>0.13000000000000003</v>
          </cell>
          <cell r="S822">
            <v>0.11700000000000005</v>
          </cell>
          <cell r="T822">
            <v>0.11700000000000005</v>
          </cell>
          <cell r="U822">
            <v>0.11700000000000005</v>
          </cell>
          <cell r="V822">
            <v>0</v>
          </cell>
          <cell r="W822">
            <v>0.2340000000000001</v>
          </cell>
          <cell r="X822">
            <v>0.11700000000000005</v>
          </cell>
        </row>
        <row r="823">
          <cell r="D823" t="str">
            <v>暗系</v>
          </cell>
          <cell r="E823" t="str">
            <v>黑暗</v>
          </cell>
          <cell r="F823">
            <v>0</v>
          </cell>
          <cell r="G823">
            <v>325</v>
          </cell>
          <cell r="H823">
            <v>76</v>
          </cell>
          <cell r="I823">
            <v>108</v>
          </cell>
          <cell r="J823">
            <v>67</v>
          </cell>
          <cell r="K823">
            <v>160</v>
          </cell>
          <cell r="L823">
            <v>0</v>
          </cell>
          <cell r="M823">
            <v>114</v>
          </cell>
          <cell r="N823">
            <v>0</v>
          </cell>
          <cell r="O823">
            <v>1.544</v>
          </cell>
          <cell r="P823">
            <v>0.1</v>
          </cell>
          <cell r="Q823">
            <v>0.12700000000000003</v>
          </cell>
          <cell r="R823">
            <v>0.13500000000000004</v>
          </cell>
          <cell r="S823">
            <v>0.12150000000000005</v>
          </cell>
          <cell r="T823">
            <v>0.12150000000000005</v>
          </cell>
          <cell r="U823">
            <v>0.12150000000000005</v>
          </cell>
          <cell r="V823">
            <v>0</v>
          </cell>
          <cell r="W823">
            <v>0.2430000000000001</v>
          </cell>
          <cell r="X823">
            <v>0.12150000000000005</v>
          </cell>
        </row>
        <row r="824">
          <cell r="D824" t="str">
            <v>暗系</v>
          </cell>
          <cell r="E824" t="str">
            <v>黑暗</v>
          </cell>
          <cell r="F824">
            <v>0</v>
          </cell>
          <cell r="G824">
            <v>342</v>
          </cell>
          <cell r="H824">
            <v>79</v>
          </cell>
          <cell r="I824">
            <v>114</v>
          </cell>
          <cell r="J824">
            <v>71</v>
          </cell>
          <cell r="K824">
            <v>168</v>
          </cell>
          <cell r="L824">
            <v>0</v>
          </cell>
          <cell r="M824">
            <v>120</v>
          </cell>
          <cell r="N824">
            <v>0</v>
          </cell>
          <cell r="O824">
            <v>1.5669999999999999</v>
          </cell>
          <cell r="P824">
            <v>0.1</v>
          </cell>
          <cell r="Q824">
            <v>0.12800000000000003</v>
          </cell>
          <cell r="R824">
            <v>0.14000000000000004</v>
          </cell>
          <cell r="S824">
            <v>0.12600000000000006</v>
          </cell>
          <cell r="T824">
            <v>0.12600000000000006</v>
          </cell>
          <cell r="U824">
            <v>0.12600000000000006</v>
          </cell>
          <cell r="V824">
            <v>0</v>
          </cell>
          <cell r="W824">
            <v>0.25200000000000011</v>
          </cell>
          <cell r="X824">
            <v>0.12600000000000006</v>
          </cell>
        </row>
        <row r="825">
          <cell r="D825" t="str">
            <v>暗系</v>
          </cell>
          <cell r="E825" t="str">
            <v>黑暗</v>
          </cell>
          <cell r="F825">
            <v>0</v>
          </cell>
          <cell r="G825">
            <v>361</v>
          </cell>
          <cell r="H825">
            <v>82</v>
          </cell>
          <cell r="I825">
            <v>120</v>
          </cell>
          <cell r="J825">
            <v>74</v>
          </cell>
          <cell r="K825">
            <v>177</v>
          </cell>
          <cell r="L825">
            <v>0</v>
          </cell>
          <cell r="M825">
            <v>126</v>
          </cell>
          <cell r="N825">
            <v>0</v>
          </cell>
          <cell r="O825">
            <v>1.5899999999999999</v>
          </cell>
          <cell r="P825">
            <v>0.1</v>
          </cell>
          <cell r="Q825">
            <v>0.12900000000000003</v>
          </cell>
          <cell r="R825">
            <v>0.14500000000000005</v>
          </cell>
          <cell r="S825">
            <v>0.13050000000000006</v>
          </cell>
          <cell r="T825">
            <v>0.13050000000000006</v>
          </cell>
          <cell r="U825">
            <v>0.13050000000000006</v>
          </cell>
          <cell r="V825">
            <v>0</v>
          </cell>
          <cell r="W825">
            <v>0.26100000000000012</v>
          </cell>
          <cell r="X825">
            <v>0.13050000000000006</v>
          </cell>
        </row>
        <row r="826">
          <cell r="D826" t="str">
            <v>暗系</v>
          </cell>
          <cell r="E826" t="str">
            <v>黑暗</v>
          </cell>
          <cell r="F826">
            <v>0</v>
          </cell>
          <cell r="G826">
            <v>380</v>
          </cell>
          <cell r="H826">
            <v>85</v>
          </cell>
          <cell r="I826">
            <v>126</v>
          </cell>
          <cell r="J826">
            <v>78</v>
          </cell>
          <cell r="K826">
            <v>186</v>
          </cell>
          <cell r="L826">
            <v>0</v>
          </cell>
          <cell r="M826">
            <v>132</v>
          </cell>
          <cell r="N826">
            <v>0</v>
          </cell>
          <cell r="O826">
            <v>1.613</v>
          </cell>
          <cell r="P826">
            <v>0.1</v>
          </cell>
          <cell r="Q826">
            <v>0.13000000000000003</v>
          </cell>
          <cell r="R826">
            <v>0.15000000000000005</v>
          </cell>
          <cell r="S826">
            <v>0.13500000000000006</v>
          </cell>
          <cell r="T826">
            <v>0.13500000000000006</v>
          </cell>
          <cell r="U826">
            <v>0.13500000000000006</v>
          </cell>
          <cell r="V826">
            <v>0</v>
          </cell>
          <cell r="W826">
            <v>0.27000000000000013</v>
          </cell>
          <cell r="X826">
            <v>0.13500000000000006</v>
          </cell>
        </row>
        <row r="827">
          <cell r="D827" t="str">
            <v>暗系</v>
          </cell>
          <cell r="E827" t="str">
            <v>黑暗</v>
          </cell>
          <cell r="F827">
            <v>0</v>
          </cell>
          <cell r="G827">
            <v>399</v>
          </cell>
          <cell r="H827">
            <v>88</v>
          </cell>
          <cell r="I827">
            <v>132</v>
          </cell>
          <cell r="J827">
            <v>81</v>
          </cell>
          <cell r="K827">
            <v>195</v>
          </cell>
          <cell r="L827">
            <v>0</v>
          </cell>
          <cell r="M827">
            <v>138</v>
          </cell>
          <cell r="N827">
            <v>0</v>
          </cell>
          <cell r="O827">
            <v>1.6360000000000001</v>
          </cell>
          <cell r="P827">
            <v>0.1</v>
          </cell>
          <cell r="Q827">
            <v>0.13100000000000003</v>
          </cell>
          <cell r="R827">
            <v>0.15500000000000005</v>
          </cell>
          <cell r="S827">
            <v>0.13950000000000007</v>
          </cell>
          <cell r="T827">
            <v>0.13950000000000007</v>
          </cell>
          <cell r="U827">
            <v>0.13950000000000007</v>
          </cell>
          <cell r="V827">
            <v>0</v>
          </cell>
          <cell r="W827">
            <v>0.27900000000000014</v>
          </cell>
          <cell r="X827">
            <v>0.13950000000000007</v>
          </cell>
        </row>
        <row r="828">
          <cell r="D828" t="str">
            <v>暗系</v>
          </cell>
          <cell r="E828" t="str">
            <v>黑暗</v>
          </cell>
          <cell r="F828">
            <v>0</v>
          </cell>
          <cell r="G828">
            <v>418</v>
          </cell>
          <cell r="H828">
            <v>91</v>
          </cell>
          <cell r="I828">
            <v>138</v>
          </cell>
          <cell r="J828">
            <v>86</v>
          </cell>
          <cell r="K828">
            <v>205</v>
          </cell>
          <cell r="L828">
            <v>0</v>
          </cell>
          <cell r="M828">
            <v>145</v>
          </cell>
          <cell r="N828">
            <v>0</v>
          </cell>
          <cell r="O828">
            <v>1.6589999999999998</v>
          </cell>
          <cell r="P828">
            <v>0.1</v>
          </cell>
          <cell r="Q828">
            <v>0.13200000000000003</v>
          </cell>
          <cell r="R828">
            <v>0.16000000000000006</v>
          </cell>
          <cell r="S828">
            <v>0.14400000000000007</v>
          </cell>
          <cell r="T828">
            <v>0.14400000000000007</v>
          </cell>
          <cell r="U828">
            <v>0.14400000000000007</v>
          </cell>
          <cell r="V828">
            <v>0</v>
          </cell>
          <cell r="W828">
            <v>0.28800000000000014</v>
          </cell>
          <cell r="X828">
            <v>0.14400000000000007</v>
          </cell>
        </row>
        <row r="829">
          <cell r="D829" t="str">
            <v>暗系</v>
          </cell>
          <cell r="E829" t="str">
            <v>黑暗</v>
          </cell>
          <cell r="F829">
            <v>0</v>
          </cell>
          <cell r="G829">
            <v>436</v>
          </cell>
          <cell r="H829">
            <v>94</v>
          </cell>
          <cell r="I829">
            <v>145</v>
          </cell>
          <cell r="J829">
            <v>90</v>
          </cell>
          <cell r="K829">
            <v>213</v>
          </cell>
          <cell r="L829">
            <v>0</v>
          </cell>
          <cell r="M829">
            <v>152</v>
          </cell>
          <cell r="N829">
            <v>0</v>
          </cell>
          <cell r="O829">
            <v>1.6819999999999999</v>
          </cell>
          <cell r="P829">
            <v>0.1</v>
          </cell>
          <cell r="Q829">
            <v>0.13300000000000003</v>
          </cell>
          <cell r="R829">
            <v>0.16500000000000006</v>
          </cell>
          <cell r="S829">
            <v>0.14850000000000008</v>
          </cell>
          <cell r="T829">
            <v>0.14850000000000008</v>
          </cell>
          <cell r="U829">
            <v>0.14850000000000008</v>
          </cell>
          <cell r="V829">
            <v>0</v>
          </cell>
          <cell r="W829">
            <v>0.29700000000000015</v>
          </cell>
          <cell r="X829">
            <v>0.14850000000000008</v>
          </cell>
        </row>
        <row r="830">
          <cell r="D830" t="str">
            <v>暗系</v>
          </cell>
          <cell r="E830" t="str">
            <v>黑暗</v>
          </cell>
          <cell r="F830">
            <v>0</v>
          </cell>
          <cell r="G830">
            <v>456</v>
          </cell>
          <cell r="H830">
            <v>97</v>
          </cell>
          <cell r="I830">
            <v>151</v>
          </cell>
          <cell r="J830">
            <v>94</v>
          </cell>
          <cell r="K830">
            <v>223</v>
          </cell>
          <cell r="L830">
            <v>0</v>
          </cell>
          <cell r="M830">
            <v>159</v>
          </cell>
          <cell r="N830">
            <v>0</v>
          </cell>
          <cell r="O830">
            <v>1.7050000000000001</v>
          </cell>
          <cell r="P830">
            <v>0.1</v>
          </cell>
          <cell r="Q830">
            <v>0.13400000000000004</v>
          </cell>
          <cell r="R830">
            <v>0.17000000000000007</v>
          </cell>
          <cell r="S830">
            <v>0.15300000000000008</v>
          </cell>
          <cell r="T830">
            <v>0.15300000000000008</v>
          </cell>
          <cell r="U830">
            <v>0.15300000000000008</v>
          </cell>
          <cell r="V830">
            <v>0</v>
          </cell>
          <cell r="W830">
            <v>0.30600000000000016</v>
          </cell>
          <cell r="X830">
            <v>0.15300000000000008</v>
          </cell>
        </row>
        <row r="831">
          <cell r="D831" t="str">
            <v>暗系</v>
          </cell>
          <cell r="E831" t="str">
            <v>黑暗</v>
          </cell>
          <cell r="F831">
            <v>0</v>
          </cell>
          <cell r="G831">
            <v>477</v>
          </cell>
          <cell r="H831">
            <v>101</v>
          </cell>
          <cell r="I831">
            <v>158</v>
          </cell>
          <cell r="J831">
            <v>98</v>
          </cell>
          <cell r="K831">
            <v>233</v>
          </cell>
          <cell r="L831">
            <v>0</v>
          </cell>
          <cell r="M831">
            <v>166</v>
          </cell>
          <cell r="N831">
            <v>0</v>
          </cell>
          <cell r="O831">
            <v>1.728</v>
          </cell>
          <cell r="P831">
            <v>0.1</v>
          </cell>
          <cell r="Q831">
            <v>0.13500000000000004</v>
          </cell>
          <cell r="R831">
            <v>0.17500000000000007</v>
          </cell>
          <cell r="S831">
            <v>0.15750000000000008</v>
          </cell>
          <cell r="T831">
            <v>0.15750000000000008</v>
          </cell>
          <cell r="U831">
            <v>0.15750000000000008</v>
          </cell>
          <cell r="V831">
            <v>0</v>
          </cell>
          <cell r="W831">
            <v>0.31500000000000017</v>
          </cell>
          <cell r="X831">
            <v>0.15750000000000008</v>
          </cell>
        </row>
        <row r="832">
          <cell r="D832" t="str">
            <v>暗系</v>
          </cell>
          <cell r="E832" t="str">
            <v>黑暗</v>
          </cell>
          <cell r="F832">
            <v>0</v>
          </cell>
          <cell r="G832">
            <v>498</v>
          </cell>
          <cell r="H832">
            <v>105</v>
          </cell>
          <cell r="I832">
            <v>165</v>
          </cell>
          <cell r="J832">
            <v>102</v>
          </cell>
          <cell r="K832">
            <v>243</v>
          </cell>
          <cell r="L832">
            <v>0</v>
          </cell>
          <cell r="M832">
            <v>173</v>
          </cell>
          <cell r="N832">
            <v>0</v>
          </cell>
          <cell r="O832">
            <v>1.7509999999999999</v>
          </cell>
          <cell r="P832">
            <v>0.1</v>
          </cell>
          <cell r="Q832">
            <v>0.13600000000000004</v>
          </cell>
          <cell r="R832">
            <v>0.18000000000000008</v>
          </cell>
          <cell r="S832">
            <v>0.16200000000000009</v>
          </cell>
          <cell r="T832">
            <v>0.16200000000000009</v>
          </cell>
          <cell r="U832">
            <v>0.16200000000000009</v>
          </cell>
          <cell r="V832">
            <v>0</v>
          </cell>
          <cell r="W832">
            <v>0.32400000000000018</v>
          </cell>
          <cell r="X832">
            <v>0.16200000000000009</v>
          </cell>
        </row>
        <row r="833">
          <cell r="D833" t="str">
            <v>暗系</v>
          </cell>
          <cell r="E833" t="str">
            <v>黑暗</v>
          </cell>
          <cell r="F833">
            <v>0</v>
          </cell>
          <cell r="G833">
            <v>519</v>
          </cell>
          <cell r="H833">
            <v>109</v>
          </cell>
          <cell r="I833">
            <v>172</v>
          </cell>
          <cell r="J833">
            <v>107</v>
          </cell>
          <cell r="K833">
            <v>255</v>
          </cell>
          <cell r="L833">
            <v>0</v>
          </cell>
          <cell r="M833">
            <v>180</v>
          </cell>
          <cell r="N833">
            <v>0</v>
          </cell>
          <cell r="O833">
            <v>1.774</v>
          </cell>
          <cell r="P833">
            <v>0.1</v>
          </cell>
          <cell r="Q833">
            <v>0.13700000000000004</v>
          </cell>
          <cell r="R833">
            <v>0.18500000000000008</v>
          </cell>
          <cell r="S833">
            <v>0.16650000000000009</v>
          </cell>
          <cell r="T833">
            <v>0.16650000000000009</v>
          </cell>
          <cell r="U833">
            <v>0.16650000000000009</v>
          </cell>
          <cell r="V833">
            <v>0</v>
          </cell>
          <cell r="W833">
            <v>0.33300000000000018</v>
          </cell>
          <cell r="X833">
            <v>0.16650000000000009</v>
          </cell>
        </row>
        <row r="834">
          <cell r="D834" t="str">
            <v>暗系</v>
          </cell>
          <cell r="E834" t="str">
            <v>黑暗</v>
          </cell>
          <cell r="F834">
            <v>0</v>
          </cell>
          <cell r="G834">
            <v>539</v>
          </cell>
          <cell r="H834">
            <v>113</v>
          </cell>
          <cell r="I834">
            <v>180</v>
          </cell>
          <cell r="J834">
            <v>111</v>
          </cell>
          <cell r="K834">
            <v>265</v>
          </cell>
          <cell r="L834">
            <v>0</v>
          </cell>
          <cell r="M834">
            <v>187</v>
          </cell>
          <cell r="N834">
            <v>0</v>
          </cell>
          <cell r="O834">
            <v>1.7969999999999999</v>
          </cell>
          <cell r="P834">
            <v>0.1</v>
          </cell>
          <cell r="Q834">
            <v>0.13800000000000004</v>
          </cell>
          <cell r="R834">
            <v>0.19000000000000009</v>
          </cell>
          <cell r="S834">
            <v>0.1710000000000001</v>
          </cell>
          <cell r="T834">
            <v>0.1710000000000001</v>
          </cell>
          <cell r="U834">
            <v>0.1710000000000001</v>
          </cell>
          <cell r="V834">
            <v>0</v>
          </cell>
          <cell r="W834">
            <v>0.34200000000000019</v>
          </cell>
          <cell r="X834">
            <v>0.1710000000000001</v>
          </cell>
        </row>
        <row r="835">
          <cell r="D835" t="str">
            <v>暗系</v>
          </cell>
          <cell r="E835" t="str">
            <v>黑暗</v>
          </cell>
          <cell r="F835">
            <v>0</v>
          </cell>
          <cell r="G835">
            <v>560</v>
          </cell>
          <cell r="H835">
            <v>117</v>
          </cell>
          <cell r="I835">
            <v>187</v>
          </cell>
          <cell r="J835">
            <v>116</v>
          </cell>
          <cell r="K835">
            <v>276</v>
          </cell>
          <cell r="L835">
            <v>0</v>
          </cell>
          <cell r="M835">
            <v>194</v>
          </cell>
          <cell r="N835">
            <v>0</v>
          </cell>
          <cell r="O835">
            <v>1.82</v>
          </cell>
          <cell r="P835">
            <v>0.1</v>
          </cell>
          <cell r="Q835">
            <v>0.13900000000000004</v>
          </cell>
          <cell r="R835">
            <v>0.19500000000000009</v>
          </cell>
          <cell r="S835">
            <v>0.1755000000000001</v>
          </cell>
          <cell r="T835">
            <v>0.1755000000000001</v>
          </cell>
          <cell r="U835">
            <v>0.1755000000000001</v>
          </cell>
          <cell r="V835">
            <v>0</v>
          </cell>
          <cell r="W835">
            <v>0.3510000000000002</v>
          </cell>
          <cell r="X835">
            <v>0.1755000000000001</v>
          </cell>
        </row>
        <row r="836">
          <cell r="D836" t="str">
            <v>暗系</v>
          </cell>
          <cell r="E836" t="str">
            <v>黑暗</v>
          </cell>
          <cell r="F836">
            <v>0</v>
          </cell>
          <cell r="G836">
            <v>582</v>
          </cell>
          <cell r="H836">
            <v>121</v>
          </cell>
          <cell r="I836">
            <v>195</v>
          </cell>
          <cell r="J836">
            <v>120</v>
          </cell>
          <cell r="K836">
            <v>287</v>
          </cell>
          <cell r="L836">
            <v>0</v>
          </cell>
          <cell r="M836">
            <v>201</v>
          </cell>
          <cell r="N836">
            <v>0</v>
          </cell>
          <cell r="O836">
            <v>1.843</v>
          </cell>
          <cell r="P836">
            <v>0.1</v>
          </cell>
          <cell r="Q836">
            <v>0.14000000000000004</v>
          </cell>
          <cell r="R836">
            <v>0.20000000000000009</v>
          </cell>
          <cell r="S836">
            <v>0.1800000000000001</v>
          </cell>
          <cell r="T836">
            <v>0.1800000000000001</v>
          </cell>
          <cell r="U836">
            <v>0.1800000000000001</v>
          </cell>
          <cell r="V836">
            <v>0</v>
          </cell>
          <cell r="W836">
            <v>0.36000000000000021</v>
          </cell>
          <cell r="X836">
            <v>0.1800000000000001</v>
          </cell>
        </row>
        <row r="837">
          <cell r="D837" t="str">
            <v>暗系</v>
          </cell>
          <cell r="E837" t="str">
            <v>黑暗</v>
          </cell>
          <cell r="F837">
            <v>0</v>
          </cell>
          <cell r="G837">
            <v>604</v>
          </cell>
          <cell r="H837">
            <v>125</v>
          </cell>
          <cell r="I837">
            <v>202</v>
          </cell>
          <cell r="J837">
            <v>125</v>
          </cell>
          <cell r="K837">
            <v>297</v>
          </cell>
          <cell r="L837">
            <v>0</v>
          </cell>
          <cell r="M837">
            <v>209</v>
          </cell>
          <cell r="N837">
            <v>0</v>
          </cell>
          <cell r="O837">
            <v>1.8660000000000001</v>
          </cell>
          <cell r="P837">
            <v>0.1</v>
          </cell>
          <cell r="Q837">
            <v>0.14100000000000004</v>
          </cell>
          <cell r="R837">
            <v>0.2050000000000001</v>
          </cell>
          <cell r="S837">
            <v>0.18450000000000011</v>
          </cell>
          <cell r="T837">
            <v>0.18450000000000011</v>
          </cell>
          <cell r="U837">
            <v>0.18450000000000011</v>
          </cell>
          <cell r="V837">
            <v>0</v>
          </cell>
          <cell r="W837">
            <v>0.36900000000000022</v>
          </cell>
          <cell r="X837">
            <v>0.18450000000000011</v>
          </cell>
        </row>
        <row r="838">
          <cell r="D838" t="str">
            <v>暗系</v>
          </cell>
          <cell r="E838" t="str">
            <v>黑暗</v>
          </cell>
          <cell r="F838">
            <v>0</v>
          </cell>
          <cell r="G838">
            <v>627</v>
          </cell>
          <cell r="H838">
            <v>129</v>
          </cell>
          <cell r="I838">
            <v>210</v>
          </cell>
          <cell r="J838">
            <v>129</v>
          </cell>
          <cell r="K838">
            <v>310</v>
          </cell>
          <cell r="L838">
            <v>0</v>
          </cell>
          <cell r="M838">
            <v>217</v>
          </cell>
          <cell r="N838">
            <v>0</v>
          </cell>
          <cell r="O838">
            <v>1.8889999999999998</v>
          </cell>
          <cell r="P838">
            <v>0.1</v>
          </cell>
          <cell r="Q838">
            <v>0.14200000000000004</v>
          </cell>
          <cell r="R838">
            <v>0.2100000000000001</v>
          </cell>
          <cell r="S838">
            <v>0.18900000000000008</v>
          </cell>
          <cell r="T838">
            <v>0.18900000000000008</v>
          </cell>
          <cell r="U838">
            <v>0.18900000000000008</v>
          </cell>
          <cell r="V838">
            <v>0</v>
          </cell>
          <cell r="W838">
            <v>0.37800000000000017</v>
          </cell>
          <cell r="X838">
            <v>0.18900000000000008</v>
          </cell>
        </row>
        <row r="839">
          <cell r="D839" t="str">
            <v>暗系</v>
          </cell>
          <cell r="E839" t="str">
            <v>黑暗</v>
          </cell>
          <cell r="F839">
            <v>0</v>
          </cell>
          <cell r="G839">
            <v>650</v>
          </cell>
          <cell r="H839">
            <v>133</v>
          </cell>
          <cell r="I839">
            <v>218</v>
          </cell>
          <cell r="J839">
            <v>134</v>
          </cell>
          <cell r="K839">
            <v>321</v>
          </cell>
          <cell r="L839">
            <v>0</v>
          </cell>
          <cell r="M839">
            <v>225</v>
          </cell>
          <cell r="N839">
            <v>0</v>
          </cell>
          <cell r="O839">
            <v>1.9119999999999999</v>
          </cell>
          <cell r="P839">
            <v>0.1</v>
          </cell>
          <cell r="Q839">
            <v>0.14300000000000004</v>
          </cell>
          <cell r="R839">
            <v>0.21500000000000011</v>
          </cell>
          <cell r="S839">
            <v>0.19350000000000009</v>
          </cell>
          <cell r="T839">
            <v>0.19350000000000009</v>
          </cell>
          <cell r="U839">
            <v>0.19350000000000009</v>
          </cell>
          <cell r="V839">
            <v>0</v>
          </cell>
          <cell r="W839">
            <v>0.38700000000000018</v>
          </cell>
          <cell r="X839">
            <v>0.19350000000000009</v>
          </cell>
        </row>
        <row r="840">
          <cell r="D840" t="str">
            <v>暗系</v>
          </cell>
          <cell r="E840" t="str">
            <v>黑暗</v>
          </cell>
          <cell r="F840">
            <v>0</v>
          </cell>
          <cell r="G840">
            <v>672</v>
          </cell>
          <cell r="H840">
            <v>137</v>
          </cell>
          <cell r="I840">
            <v>226</v>
          </cell>
          <cell r="J840">
            <v>138</v>
          </cell>
          <cell r="K840">
            <v>333</v>
          </cell>
          <cell r="L840">
            <v>0</v>
          </cell>
          <cell r="M840">
            <v>233</v>
          </cell>
          <cell r="N840">
            <v>0</v>
          </cell>
          <cell r="O840">
            <v>1.9350000000000001</v>
          </cell>
          <cell r="P840">
            <v>0.1</v>
          </cell>
          <cell r="Q840">
            <v>0.14400000000000004</v>
          </cell>
          <cell r="R840">
            <v>0.22000000000000011</v>
          </cell>
          <cell r="S840">
            <v>0.19800000000000009</v>
          </cell>
          <cell r="T840">
            <v>0.19800000000000009</v>
          </cell>
          <cell r="U840">
            <v>0.19800000000000009</v>
          </cell>
          <cell r="V840">
            <v>0</v>
          </cell>
          <cell r="W840">
            <v>0.39600000000000019</v>
          </cell>
          <cell r="X840">
            <v>0.19800000000000009</v>
          </cell>
        </row>
        <row r="841">
          <cell r="D841" t="str">
            <v>暗系</v>
          </cell>
          <cell r="E841" t="str">
            <v>黑暗</v>
          </cell>
          <cell r="F841">
            <v>0</v>
          </cell>
          <cell r="G841">
            <v>694</v>
          </cell>
          <cell r="H841">
            <v>141</v>
          </cell>
          <cell r="I841">
            <v>234</v>
          </cell>
          <cell r="J841">
            <v>144</v>
          </cell>
          <cell r="K841">
            <v>346</v>
          </cell>
          <cell r="L841">
            <v>0</v>
          </cell>
          <cell r="M841">
            <v>241</v>
          </cell>
          <cell r="N841">
            <v>0</v>
          </cell>
          <cell r="O841">
            <v>1.9580000000000002</v>
          </cell>
          <cell r="P841">
            <v>0.1</v>
          </cell>
          <cell r="Q841">
            <v>0.14500000000000005</v>
          </cell>
          <cell r="R841">
            <v>0.22500000000000012</v>
          </cell>
          <cell r="S841">
            <v>0.2025000000000001</v>
          </cell>
          <cell r="T841">
            <v>0.2025000000000001</v>
          </cell>
          <cell r="U841">
            <v>0.2025000000000001</v>
          </cell>
          <cell r="V841">
            <v>0</v>
          </cell>
          <cell r="W841">
            <v>0.40500000000000019</v>
          </cell>
          <cell r="X841">
            <v>0.2025000000000001</v>
          </cell>
        </row>
        <row r="842">
          <cell r="D842" t="str">
            <v>暗系</v>
          </cell>
          <cell r="E842" t="str">
            <v>黑暗</v>
          </cell>
          <cell r="F842">
            <v>0</v>
          </cell>
          <cell r="G842">
            <v>718</v>
          </cell>
          <cell r="H842">
            <v>145</v>
          </cell>
          <cell r="I842">
            <v>243</v>
          </cell>
          <cell r="J842">
            <v>148</v>
          </cell>
          <cell r="K842">
            <v>358</v>
          </cell>
          <cell r="L842">
            <v>0</v>
          </cell>
          <cell r="M842">
            <v>249</v>
          </cell>
          <cell r="N842">
            <v>0</v>
          </cell>
          <cell r="O842">
            <v>1.9809999999999999</v>
          </cell>
          <cell r="P842">
            <v>0.1</v>
          </cell>
          <cell r="Q842">
            <v>0.14600000000000005</v>
          </cell>
          <cell r="R842">
            <v>0.23000000000000012</v>
          </cell>
          <cell r="S842">
            <v>0.2070000000000001</v>
          </cell>
          <cell r="T842">
            <v>0.2070000000000001</v>
          </cell>
          <cell r="U842">
            <v>0.2070000000000001</v>
          </cell>
          <cell r="V842">
            <v>0</v>
          </cell>
          <cell r="W842">
            <v>0.4140000000000002</v>
          </cell>
          <cell r="X842">
            <v>0.2070000000000001</v>
          </cell>
        </row>
        <row r="843">
          <cell r="D843" t="str">
            <v>暗系</v>
          </cell>
          <cell r="E843" t="str">
            <v>黑暗</v>
          </cell>
          <cell r="F843">
            <v>0</v>
          </cell>
          <cell r="G843">
            <v>742</v>
          </cell>
          <cell r="H843">
            <v>149</v>
          </cell>
          <cell r="I843">
            <v>252</v>
          </cell>
          <cell r="J843">
            <v>153</v>
          </cell>
          <cell r="K843">
            <v>371</v>
          </cell>
          <cell r="L843">
            <v>0</v>
          </cell>
          <cell r="M843">
            <v>257</v>
          </cell>
          <cell r="N843">
            <v>0</v>
          </cell>
          <cell r="O843">
            <v>2.004</v>
          </cell>
          <cell r="P843">
            <v>0.1</v>
          </cell>
          <cell r="Q843">
            <v>0.14700000000000005</v>
          </cell>
          <cell r="R843">
            <v>0.23500000000000013</v>
          </cell>
          <cell r="S843">
            <v>0.2115000000000001</v>
          </cell>
          <cell r="T843">
            <v>0.2115000000000001</v>
          </cell>
          <cell r="U843">
            <v>0.2115000000000001</v>
          </cell>
          <cell r="V843">
            <v>0</v>
          </cell>
          <cell r="W843">
            <v>0.42300000000000021</v>
          </cell>
          <cell r="X843">
            <v>0.2115000000000001</v>
          </cell>
        </row>
        <row r="844">
          <cell r="D844" t="str">
            <v>暗系</v>
          </cell>
          <cell r="E844" t="str">
            <v>黑暗</v>
          </cell>
          <cell r="F844">
            <v>0</v>
          </cell>
          <cell r="G844">
            <v>766</v>
          </cell>
          <cell r="H844">
            <v>153</v>
          </cell>
          <cell r="I844">
            <v>261</v>
          </cell>
          <cell r="J844">
            <v>158</v>
          </cell>
          <cell r="K844">
            <v>385</v>
          </cell>
          <cell r="L844">
            <v>0</v>
          </cell>
          <cell r="M844">
            <v>265</v>
          </cell>
          <cell r="N844">
            <v>0</v>
          </cell>
          <cell r="O844">
            <v>2.0269999999999997</v>
          </cell>
          <cell r="P844">
            <v>0.1</v>
          </cell>
          <cell r="Q844">
            <v>0.14800000000000005</v>
          </cell>
          <cell r="R844">
            <v>0.24000000000000013</v>
          </cell>
          <cell r="S844">
            <v>0.21600000000000011</v>
          </cell>
          <cell r="T844">
            <v>0.21600000000000011</v>
          </cell>
          <cell r="U844">
            <v>0.21600000000000011</v>
          </cell>
          <cell r="V844">
            <v>0</v>
          </cell>
          <cell r="W844">
            <v>0.43200000000000022</v>
          </cell>
          <cell r="X844">
            <v>0.21600000000000011</v>
          </cell>
        </row>
        <row r="845">
          <cell r="D845" t="str">
            <v>暗系</v>
          </cell>
          <cell r="E845" t="str">
            <v>黑暗</v>
          </cell>
          <cell r="F845">
            <v>0</v>
          </cell>
          <cell r="G845">
            <v>791</v>
          </cell>
          <cell r="H845">
            <v>157</v>
          </cell>
          <cell r="I845">
            <v>270</v>
          </cell>
          <cell r="J845">
            <v>163</v>
          </cell>
          <cell r="K845">
            <v>397</v>
          </cell>
          <cell r="L845">
            <v>0</v>
          </cell>
          <cell r="M845">
            <v>273</v>
          </cell>
          <cell r="N845">
            <v>0</v>
          </cell>
          <cell r="O845">
            <v>2.0499999999999998</v>
          </cell>
          <cell r="P845">
            <v>0.1</v>
          </cell>
          <cell r="Q845">
            <v>0.14900000000000005</v>
          </cell>
          <cell r="R845">
            <v>0.24500000000000013</v>
          </cell>
          <cell r="S845">
            <v>0.22050000000000011</v>
          </cell>
          <cell r="T845">
            <v>0.22050000000000011</v>
          </cell>
          <cell r="U845">
            <v>0.22050000000000011</v>
          </cell>
          <cell r="V845">
            <v>0</v>
          </cell>
          <cell r="W845">
            <v>0.44100000000000023</v>
          </cell>
          <cell r="X845">
            <v>0.22050000000000011</v>
          </cell>
        </row>
        <row r="846">
          <cell r="D846" t="str">
            <v>暗系</v>
          </cell>
          <cell r="E846" t="str">
            <v>黑暗</v>
          </cell>
          <cell r="F846">
            <v>0</v>
          </cell>
          <cell r="G846">
            <v>815</v>
          </cell>
          <cell r="H846">
            <v>161</v>
          </cell>
          <cell r="I846">
            <v>279</v>
          </cell>
          <cell r="J846">
            <v>168</v>
          </cell>
          <cell r="K846">
            <v>410</v>
          </cell>
          <cell r="L846">
            <v>0</v>
          </cell>
          <cell r="M846">
            <v>281</v>
          </cell>
          <cell r="N846">
            <v>0</v>
          </cell>
          <cell r="O846">
            <v>2.073</v>
          </cell>
          <cell r="P846">
            <v>0.1</v>
          </cell>
          <cell r="Q846">
            <v>0.15000000000000005</v>
          </cell>
          <cell r="R846">
            <v>0.25000000000000011</v>
          </cell>
          <cell r="S846">
            <v>0.22500000000000012</v>
          </cell>
          <cell r="T846">
            <v>0.22500000000000012</v>
          </cell>
          <cell r="U846">
            <v>0.22500000000000012</v>
          </cell>
          <cell r="V846">
            <v>0</v>
          </cell>
          <cell r="W846">
            <v>0.45000000000000023</v>
          </cell>
          <cell r="X846">
            <v>0.22500000000000012</v>
          </cell>
        </row>
        <row r="847">
          <cell r="D847" t="str">
            <v>暗系</v>
          </cell>
          <cell r="E847" t="str">
            <v>黑暗</v>
          </cell>
          <cell r="F847">
            <v>0</v>
          </cell>
          <cell r="G847">
            <v>838</v>
          </cell>
          <cell r="H847">
            <v>165</v>
          </cell>
          <cell r="I847">
            <v>288</v>
          </cell>
          <cell r="J847">
            <v>173</v>
          </cell>
          <cell r="K847">
            <v>425</v>
          </cell>
          <cell r="L847">
            <v>0</v>
          </cell>
          <cell r="M847">
            <v>289</v>
          </cell>
          <cell r="N847">
            <v>0</v>
          </cell>
          <cell r="O847">
            <v>2.0960000000000001</v>
          </cell>
          <cell r="P847">
            <v>0.1</v>
          </cell>
          <cell r="Q847">
            <v>0.15100000000000005</v>
          </cell>
          <cell r="R847">
            <v>0.25500000000000012</v>
          </cell>
          <cell r="S847">
            <v>0.22950000000000012</v>
          </cell>
          <cell r="T847">
            <v>0.22950000000000012</v>
          </cell>
          <cell r="U847">
            <v>0.22950000000000012</v>
          </cell>
          <cell r="V847">
            <v>0</v>
          </cell>
          <cell r="W847">
            <v>0.45900000000000024</v>
          </cell>
          <cell r="X847">
            <v>0.22950000000000012</v>
          </cell>
        </row>
        <row r="848">
          <cell r="D848" t="str">
            <v>暗系</v>
          </cell>
          <cell r="E848" t="str">
            <v>黑暗</v>
          </cell>
          <cell r="F848">
            <v>0</v>
          </cell>
          <cell r="G848">
            <v>863</v>
          </cell>
          <cell r="H848">
            <v>169</v>
          </cell>
          <cell r="I848">
            <v>297</v>
          </cell>
          <cell r="J848">
            <v>179</v>
          </cell>
          <cell r="K848">
            <v>438</v>
          </cell>
          <cell r="L848">
            <v>0</v>
          </cell>
          <cell r="M848">
            <v>298</v>
          </cell>
          <cell r="N848">
            <v>0</v>
          </cell>
          <cell r="O848">
            <v>2.1189999999999998</v>
          </cell>
          <cell r="P848">
            <v>0.1</v>
          </cell>
          <cell r="Q848">
            <v>0.15200000000000005</v>
          </cell>
          <cell r="R848">
            <v>0.26000000000000012</v>
          </cell>
          <cell r="S848">
            <v>0.23400000000000012</v>
          </cell>
          <cell r="T848">
            <v>0.23400000000000012</v>
          </cell>
          <cell r="U848">
            <v>0.23400000000000012</v>
          </cell>
          <cell r="V848">
            <v>0</v>
          </cell>
          <cell r="W848">
            <v>0.46800000000000025</v>
          </cell>
          <cell r="X848">
            <v>0.23400000000000012</v>
          </cell>
        </row>
        <row r="849">
          <cell r="D849" t="str">
            <v>暗系</v>
          </cell>
          <cell r="E849" t="str">
            <v>黑暗</v>
          </cell>
          <cell r="F849">
            <v>0</v>
          </cell>
          <cell r="G849">
            <v>888</v>
          </cell>
          <cell r="H849">
            <v>173</v>
          </cell>
          <cell r="I849">
            <v>307</v>
          </cell>
          <cell r="J849">
            <v>184</v>
          </cell>
          <cell r="K849">
            <v>453</v>
          </cell>
          <cell r="L849">
            <v>0</v>
          </cell>
          <cell r="M849">
            <v>307</v>
          </cell>
          <cell r="N849">
            <v>0</v>
          </cell>
          <cell r="O849">
            <v>2.1419999999999999</v>
          </cell>
          <cell r="P849">
            <v>0.1</v>
          </cell>
          <cell r="Q849">
            <v>0.15300000000000005</v>
          </cell>
          <cell r="R849">
            <v>0.26500000000000012</v>
          </cell>
          <cell r="S849">
            <v>0.23850000000000013</v>
          </cell>
          <cell r="T849">
            <v>0.23850000000000013</v>
          </cell>
          <cell r="U849">
            <v>0.23850000000000013</v>
          </cell>
          <cell r="V849">
            <v>0</v>
          </cell>
          <cell r="W849">
            <v>0.47700000000000026</v>
          </cell>
          <cell r="X849">
            <v>0.23850000000000013</v>
          </cell>
        </row>
        <row r="850">
          <cell r="D850" t="str">
            <v>暗系</v>
          </cell>
          <cell r="E850" t="str">
            <v>黑暗</v>
          </cell>
          <cell r="F850">
            <v>0</v>
          </cell>
          <cell r="G850">
            <v>913</v>
          </cell>
          <cell r="H850">
            <v>177</v>
          </cell>
          <cell r="I850">
            <v>317</v>
          </cell>
          <cell r="J850">
            <v>189</v>
          </cell>
          <cell r="K850">
            <v>467</v>
          </cell>
          <cell r="L850">
            <v>0</v>
          </cell>
          <cell r="M850">
            <v>316</v>
          </cell>
          <cell r="N850">
            <v>0</v>
          </cell>
          <cell r="O850">
            <v>2.165</v>
          </cell>
          <cell r="P850">
            <v>0.1</v>
          </cell>
          <cell r="Q850">
            <v>0.15400000000000005</v>
          </cell>
          <cell r="R850">
            <v>0.27000000000000013</v>
          </cell>
          <cell r="S850">
            <v>0.24300000000000013</v>
          </cell>
          <cell r="T850">
            <v>0.24300000000000013</v>
          </cell>
          <cell r="U850">
            <v>0.24300000000000013</v>
          </cell>
          <cell r="V850">
            <v>0</v>
          </cell>
          <cell r="W850">
            <v>0.48600000000000027</v>
          </cell>
          <cell r="X850">
            <v>0.24300000000000013</v>
          </cell>
        </row>
        <row r="851">
          <cell r="D851" t="str">
            <v>暗系</v>
          </cell>
          <cell r="E851" t="str">
            <v>黑暗</v>
          </cell>
          <cell r="F851">
            <v>0</v>
          </cell>
          <cell r="G851">
            <v>940</v>
          </cell>
          <cell r="H851">
            <v>181</v>
          </cell>
          <cell r="I851">
            <v>327</v>
          </cell>
          <cell r="J851">
            <v>195</v>
          </cell>
          <cell r="K851">
            <v>482</v>
          </cell>
          <cell r="L851">
            <v>0</v>
          </cell>
          <cell r="M851">
            <v>325</v>
          </cell>
          <cell r="N851">
            <v>0</v>
          </cell>
          <cell r="O851">
            <v>2.1879999999999997</v>
          </cell>
          <cell r="P851">
            <v>0.1</v>
          </cell>
          <cell r="Q851">
            <v>0.15500000000000005</v>
          </cell>
          <cell r="R851">
            <v>0.27500000000000013</v>
          </cell>
          <cell r="S851">
            <v>0.24750000000000014</v>
          </cell>
          <cell r="T851">
            <v>0.24750000000000014</v>
          </cell>
          <cell r="U851">
            <v>0.24750000000000014</v>
          </cell>
          <cell r="V851">
            <v>0</v>
          </cell>
          <cell r="W851">
            <v>0.49500000000000027</v>
          </cell>
          <cell r="X851">
            <v>0.24750000000000014</v>
          </cell>
        </row>
        <row r="852">
          <cell r="D852" t="str">
            <v>暗系</v>
          </cell>
          <cell r="E852" t="str">
            <v>黑暗</v>
          </cell>
          <cell r="F852">
            <v>0</v>
          </cell>
          <cell r="G852">
            <v>965</v>
          </cell>
          <cell r="H852">
            <v>185</v>
          </cell>
          <cell r="I852">
            <v>337</v>
          </cell>
          <cell r="J852">
            <v>200</v>
          </cell>
          <cell r="K852">
            <v>497</v>
          </cell>
          <cell r="L852">
            <v>0</v>
          </cell>
          <cell r="M852">
            <v>334</v>
          </cell>
          <cell r="N852">
            <v>0</v>
          </cell>
          <cell r="O852">
            <v>2.2109999999999999</v>
          </cell>
          <cell r="P852">
            <v>0.1</v>
          </cell>
          <cell r="Q852">
            <v>0.15600000000000006</v>
          </cell>
          <cell r="R852">
            <v>0.28000000000000014</v>
          </cell>
          <cell r="S852">
            <v>0.25200000000000011</v>
          </cell>
          <cell r="T852">
            <v>0.25200000000000011</v>
          </cell>
          <cell r="U852">
            <v>0.25200000000000011</v>
          </cell>
          <cell r="V852">
            <v>0</v>
          </cell>
          <cell r="W852">
            <v>0.50400000000000023</v>
          </cell>
          <cell r="X852">
            <v>0.25200000000000011</v>
          </cell>
        </row>
        <row r="853">
          <cell r="D853" t="str">
            <v>暗系</v>
          </cell>
          <cell r="E853" t="str">
            <v>黑暗</v>
          </cell>
          <cell r="F853">
            <v>0</v>
          </cell>
          <cell r="G853">
            <v>991</v>
          </cell>
          <cell r="H853">
            <v>189</v>
          </cell>
          <cell r="I853">
            <v>348</v>
          </cell>
          <cell r="J853">
            <v>206</v>
          </cell>
          <cell r="K853">
            <v>512</v>
          </cell>
          <cell r="L853">
            <v>0</v>
          </cell>
          <cell r="M853">
            <v>343</v>
          </cell>
          <cell r="N853">
            <v>0</v>
          </cell>
          <cell r="O853">
            <v>2.234</v>
          </cell>
          <cell r="P853">
            <v>0.1</v>
          </cell>
          <cell r="Q853">
            <v>0.15700000000000006</v>
          </cell>
          <cell r="R853">
            <v>0.28500000000000014</v>
          </cell>
          <cell r="S853">
            <v>0.25650000000000017</v>
          </cell>
          <cell r="T853">
            <v>0.25650000000000017</v>
          </cell>
          <cell r="U853">
            <v>0.25650000000000017</v>
          </cell>
          <cell r="V853">
            <v>0</v>
          </cell>
          <cell r="W853">
            <v>0.51300000000000034</v>
          </cell>
          <cell r="X853">
            <v>0.25650000000000017</v>
          </cell>
        </row>
        <row r="854">
          <cell r="D854" t="str">
            <v>暗系</v>
          </cell>
          <cell r="E854" t="str">
            <v>黑暗</v>
          </cell>
          <cell r="F854">
            <v>0</v>
          </cell>
          <cell r="G854">
            <v>1016</v>
          </cell>
          <cell r="H854">
            <v>193</v>
          </cell>
          <cell r="I854">
            <v>358</v>
          </cell>
          <cell r="J854">
            <v>212</v>
          </cell>
          <cell r="K854">
            <v>528</v>
          </cell>
          <cell r="L854">
            <v>0</v>
          </cell>
          <cell r="M854">
            <v>352</v>
          </cell>
          <cell r="N854">
            <v>0</v>
          </cell>
          <cell r="O854">
            <v>2.2570000000000001</v>
          </cell>
          <cell r="P854">
            <v>0.1</v>
          </cell>
          <cell r="Q854">
            <v>0.15800000000000006</v>
          </cell>
          <cell r="R854">
            <v>0.29000000000000015</v>
          </cell>
          <cell r="S854">
            <v>0.26100000000000012</v>
          </cell>
          <cell r="T854">
            <v>0.26100000000000012</v>
          </cell>
          <cell r="U854">
            <v>0.26100000000000012</v>
          </cell>
          <cell r="V854">
            <v>0</v>
          </cell>
          <cell r="W854">
            <v>0.52200000000000024</v>
          </cell>
          <cell r="X854">
            <v>0.26100000000000012</v>
          </cell>
        </row>
        <row r="855">
          <cell r="D855" t="str">
            <v>暗系</v>
          </cell>
          <cell r="E855" t="str">
            <v>黑暗</v>
          </cell>
          <cell r="F855">
            <v>0</v>
          </cell>
          <cell r="G855">
            <v>1042</v>
          </cell>
          <cell r="H855">
            <v>197</v>
          </cell>
          <cell r="I855">
            <v>369</v>
          </cell>
          <cell r="J855">
            <v>217</v>
          </cell>
          <cell r="K855">
            <v>543</v>
          </cell>
          <cell r="L855">
            <v>0</v>
          </cell>
          <cell r="M855">
            <v>361</v>
          </cell>
          <cell r="N855">
            <v>0</v>
          </cell>
          <cell r="O855">
            <v>2.2799999999999998</v>
          </cell>
          <cell r="P855">
            <v>0.1</v>
          </cell>
          <cell r="Q855">
            <v>0.15900000000000006</v>
          </cell>
          <cell r="R855">
            <v>0.29500000000000015</v>
          </cell>
          <cell r="S855">
            <v>0.26550000000000018</v>
          </cell>
          <cell r="T855">
            <v>0.26550000000000018</v>
          </cell>
          <cell r="U855">
            <v>0.26550000000000018</v>
          </cell>
          <cell r="V855">
            <v>0</v>
          </cell>
          <cell r="W855">
            <v>0.53100000000000036</v>
          </cell>
          <cell r="X855">
            <v>0.26550000000000018</v>
          </cell>
        </row>
        <row r="856">
          <cell r="D856" t="str">
            <v>暗系</v>
          </cell>
          <cell r="E856" t="str">
            <v>黑暗</v>
          </cell>
          <cell r="F856">
            <v>0</v>
          </cell>
          <cell r="G856">
            <v>1068</v>
          </cell>
          <cell r="H856">
            <v>201</v>
          </cell>
          <cell r="I856">
            <v>381</v>
          </cell>
          <cell r="J856">
            <v>224</v>
          </cell>
          <cell r="K856">
            <v>560</v>
          </cell>
          <cell r="L856">
            <v>0</v>
          </cell>
          <cell r="M856">
            <v>370</v>
          </cell>
          <cell r="N856">
            <v>0</v>
          </cell>
          <cell r="O856">
            <v>2.3029999999999999</v>
          </cell>
          <cell r="P856">
            <v>0.1</v>
          </cell>
          <cell r="Q856">
            <v>0.16000000000000006</v>
          </cell>
          <cell r="R856">
            <v>0.30000000000000016</v>
          </cell>
          <cell r="S856">
            <v>0.27000000000000013</v>
          </cell>
          <cell r="T856">
            <v>0.27000000000000013</v>
          </cell>
          <cell r="U856">
            <v>0.27000000000000013</v>
          </cell>
          <cell r="V856">
            <v>0</v>
          </cell>
          <cell r="W856">
            <v>0.54000000000000026</v>
          </cell>
          <cell r="X856">
            <v>0.27000000000000013</v>
          </cell>
        </row>
        <row r="857">
          <cell r="D857" t="str">
            <v>暗系</v>
          </cell>
          <cell r="E857" t="str">
            <v>黑暗</v>
          </cell>
          <cell r="F857">
            <v>0</v>
          </cell>
          <cell r="G857">
            <v>1095</v>
          </cell>
          <cell r="H857">
            <v>205</v>
          </cell>
          <cell r="I857">
            <v>391</v>
          </cell>
          <cell r="J857">
            <v>229</v>
          </cell>
          <cell r="K857">
            <v>576</v>
          </cell>
          <cell r="L857">
            <v>0</v>
          </cell>
          <cell r="M857">
            <v>379</v>
          </cell>
          <cell r="N857">
            <v>0</v>
          </cell>
          <cell r="O857">
            <v>2.3260000000000001</v>
          </cell>
          <cell r="P857">
            <v>0.1</v>
          </cell>
          <cell r="Q857">
            <v>0.16100000000000006</v>
          </cell>
          <cell r="R857">
            <v>0.30500000000000016</v>
          </cell>
          <cell r="S857">
            <v>0.27450000000000019</v>
          </cell>
          <cell r="T857">
            <v>0.27450000000000019</v>
          </cell>
          <cell r="U857">
            <v>0.27450000000000019</v>
          </cell>
          <cell r="V857">
            <v>0</v>
          </cell>
          <cell r="W857">
            <v>0.54900000000000038</v>
          </cell>
          <cell r="X857">
            <v>0.27450000000000019</v>
          </cell>
        </row>
        <row r="858">
          <cell r="D858" t="str">
            <v>暗系</v>
          </cell>
          <cell r="E858" t="str">
            <v>黑暗</v>
          </cell>
          <cell r="F858">
            <v>0</v>
          </cell>
          <cell r="G858">
            <v>1122</v>
          </cell>
          <cell r="H858">
            <v>209</v>
          </cell>
          <cell r="I858">
            <v>402</v>
          </cell>
          <cell r="J858">
            <v>235</v>
          </cell>
          <cell r="K858">
            <v>593</v>
          </cell>
          <cell r="L858">
            <v>0</v>
          </cell>
          <cell r="M858">
            <v>388</v>
          </cell>
          <cell r="N858">
            <v>0</v>
          </cell>
          <cell r="O858">
            <v>2.3489999999999998</v>
          </cell>
          <cell r="P858">
            <v>0.1</v>
          </cell>
          <cell r="Q858">
            <v>0.16200000000000006</v>
          </cell>
          <cell r="R858">
            <v>0.31000000000000016</v>
          </cell>
          <cell r="S858">
            <v>0.27900000000000014</v>
          </cell>
          <cell r="T858">
            <v>0.27900000000000014</v>
          </cell>
          <cell r="U858">
            <v>0.27900000000000014</v>
          </cell>
          <cell r="V858">
            <v>0</v>
          </cell>
          <cell r="W858">
            <v>0.55800000000000027</v>
          </cell>
          <cell r="X858">
            <v>0.27900000000000014</v>
          </cell>
        </row>
        <row r="859">
          <cell r="D859" t="str">
            <v>暗系</v>
          </cell>
          <cell r="E859" t="str">
            <v>黑暗</v>
          </cell>
          <cell r="F859">
            <v>0</v>
          </cell>
          <cell r="G859">
            <v>1150</v>
          </cell>
          <cell r="H859">
            <v>213</v>
          </cell>
          <cell r="I859">
            <v>414</v>
          </cell>
          <cell r="J859">
            <v>241</v>
          </cell>
          <cell r="K859">
            <v>611</v>
          </cell>
          <cell r="L859">
            <v>0</v>
          </cell>
          <cell r="M859">
            <v>397</v>
          </cell>
          <cell r="N859">
            <v>0</v>
          </cell>
          <cell r="O859">
            <v>2.3719999999999999</v>
          </cell>
          <cell r="P859">
            <v>0.1</v>
          </cell>
          <cell r="Q859">
            <v>0.16300000000000006</v>
          </cell>
          <cell r="R859">
            <v>0.31500000000000017</v>
          </cell>
          <cell r="S859">
            <v>0.2835000000000002</v>
          </cell>
          <cell r="T859">
            <v>0.2835000000000002</v>
          </cell>
          <cell r="U859">
            <v>0.2835000000000002</v>
          </cell>
          <cell r="V859">
            <v>0</v>
          </cell>
          <cell r="W859">
            <v>0.56700000000000039</v>
          </cell>
          <cell r="X859">
            <v>0.2835000000000002</v>
          </cell>
        </row>
        <row r="860">
          <cell r="D860" t="str">
            <v>暗系</v>
          </cell>
          <cell r="E860" t="str">
            <v>黑暗</v>
          </cell>
          <cell r="F860">
            <v>0</v>
          </cell>
          <cell r="G860">
            <v>1177</v>
          </cell>
          <cell r="H860">
            <v>217</v>
          </cell>
          <cell r="I860">
            <v>426</v>
          </cell>
          <cell r="J860">
            <v>247</v>
          </cell>
          <cell r="K860">
            <v>628</v>
          </cell>
          <cell r="L860">
            <v>0</v>
          </cell>
          <cell r="M860">
            <v>407</v>
          </cell>
          <cell r="N860">
            <v>0</v>
          </cell>
          <cell r="O860">
            <v>2.395</v>
          </cell>
          <cell r="P860">
            <v>0.1</v>
          </cell>
          <cell r="Q860">
            <v>0.16400000000000006</v>
          </cell>
          <cell r="R860">
            <v>0.32000000000000017</v>
          </cell>
          <cell r="S860">
            <v>0.28800000000000014</v>
          </cell>
          <cell r="T860">
            <v>0.28800000000000014</v>
          </cell>
          <cell r="U860">
            <v>0.28800000000000014</v>
          </cell>
          <cell r="V860">
            <v>0</v>
          </cell>
          <cell r="W860">
            <v>0.57600000000000029</v>
          </cell>
          <cell r="X860">
            <v>0.28800000000000014</v>
          </cell>
        </row>
        <row r="861">
          <cell r="D861" t="str">
            <v>暗系</v>
          </cell>
          <cell r="E861" t="str">
            <v>黑暗</v>
          </cell>
          <cell r="F861">
            <v>0</v>
          </cell>
          <cell r="G861">
            <v>1204</v>
          </cell>
          <cell r="H861">
            <v>221</v>
          </cell>
          <cell r="I861">
            <v>438</v>
          </cell>
          <cell r="J861">
            <v>252</v>
          </cell>
          <cell r="K861">
            <v>646</v>
          </cell>
          <cell r="L861">
            <v>0</v>
          </cell>
          <cell r="M861">
            <v>417</v>
          </cell>
          <cell r="N861">
            <v>0</v>
          </cell>
          <cell r="O861">
            <v>2.4179999999999997</v>
          </cell>
          <cell r="P861">
            <v>0.1</v>
          </cell>
          <cell r="Q861">
            <v>0.16500000000000006</v>
          </cell>
          <cell r="R861">
            <v>0.32500000000000018</v>
          </cell>
          <cell r="S861">
            <v>0.2925000000000002</v>
          </cell>
          <cell r="T861">
            <v>0.2925000000000002</v>
          </cell>
          <cell r="U861">
            <v>0.2925000000000002</v>
          </cell>
          <cell r="V861">
            <v>0</v>
          </cell>
          <cell r="W861">
            <v>0.58500000000000041</v>
          </cell>
          <cell r="X861">
            <v>0.2925000000000002</v>
          </cell>
        </row>
        <row r="862">
          <cell r="D862" t="str">
            <v>暗系</v>
          </cell>
          <cell r="E862" t="str">
            <v>黑暗</v>
          </cell>
          <cell r="F862">
            <v>0</v>
          </cell>
          <cell r="G862">
            <v>1230</v>
          </cell>
          <cell r="H862">
            <v>225</v>
          </cell>
          <cell r="I862">
            <v>450</v>
          </cell>
          <cell r="J862">
            <v>259</v>
          </cell>
          <cell r="K862">
            <v>663</v>
          </cell>
          <cell r="L862">
            <v>0</v>
          </cell>
          <cell r="M862">
            <v>427</v>
          </cell>
          <cell r="N862">
            <v>0</v>
          </cell>
          <cell r="O862">
            <v>2.4409999999999998</v>
          </cell>
          <cell r="P862">
            <v>0.1</v>
          </cell>
          <cell r="Q862">
            <v>0.16600000000000006</v>
          </cell>
          <cell r="R862">
            <v>0.33000000000000018</v>
          </cell>
          <cell r="S862">
            <v>0.29700000000000015</v>
          </cell>
          <cell r="T862">
            <v>0.29700000000000015</v>
          </cell>
          <cell r="U862">
            <v>0.29700000000000015</v>
          </cell>
          <cell r="V862">
            <v>0</v>
          </cell>
          <cell r="W862">
            <v>0.59400000000000031</v>
          </cell>
          <cell r="X862">
            <v>0.29700000000000015</v>
          </cell>
        </row>
        <row r="863">
          <cell r="D863" t="str">
            <v>暗系</v>
          </cell>
          <cell r="E863" t="str">
            <v>黑暗</v>
          </cell>
          <cell r="F863">
            <v>0</v>
          </cell>
          <cell r="G863">
            <v>1258</v>
          </cell>
          <cell r="H863">
            <v>229</v>
          </cell>
          <cell r="I863">
            <v>462</v>
          </cell>
          <cell r="J863">
            <v>265</v>
          </cell>
          <cell r="K863">
            <v>682</v>
          </cell>
          <cell r="L863">
            <v>0</v>
          </cell>
          <cell r="M863">
            <v>437</v>
          </cell>
          <cell r="N863">
            <v>0</v>
          </cell>
          <cell r="O863">
            <v>2.464</v>
          </cell>
          <cell r="P863">
            <v>0.1</v>
          </cell>
          <cell r="Q863">
            <v>0.16700000000000007</v>
          </cell>
          <cell r="R863">
            <v>0.33500000000000019</v>
          </cell>
          <cell r="S863">
            <v>0.30150000000000021</v>
          </cell>
          <cell r="T863">
            <v>0.30150000000000021</v>
          </cell>
          <cell r="U863">
            <v>0.30150000000000021</v>
          </cell>
          <cell r="V863">
            <v>0</v>
          </cell>
          <cell r="W863">
            <v>0.60300000000000042</v>
          </cell>
          <cell r="X863">
            <v>0.30150000000000021</v>
          </cell>
        </row>
        <row r="864">
          <cell r="D864" t="str">
            <v>暗系</v>
          </cell>
          <cell r="E864" t="str">
            <v>黑暗</v>
          </cell>
          <cell r="F864">
            <v>0</v>
          </cell>
          <cell r="G864">
            <v>1286</v>
          </cell>
          <cell r="H864">
            <v>233</v>
          </cell>
          <cell r="I864">
            <v>475</v>
          </cell>
          <cell r="J864">
            <v>271</v>
          </cell>
          <cell r="K864">
            <v>700</v>
          </cell>
          <cell r="L864">
            <v>0</v>
          </cell>
          <cell r="M864">
            <v>447</v>
          </cell>
          <cell r="N864">
            <v>0</v>
          </cell>
          <cell r="O864">
            <v>2.4870000000000001</v>
          </cell>
          <cell r="P864">
            <v>0.1</v>
          </cell>
          <cell r="Q864">
            <v>0.16800000000000007</v>
          </cell>
          <cell r="R864">
            <v>0.34000000000000019</v>
          </cell>
          <cell r="S864">
            <v>0.30600000000000016</v>
          </cell>
          <cell r="T864">
            <v>0.30600000000000016</v>
          </cell>
          <cell r="U864">
            <v>0.30600000000000016</v>
          </cell>
          <cell r="V864">
            <v>0</v>
          </cell>
          <cell r="W864">
            <v>0.61200000000000032</v>
          </cell>
          <cell r="X864">
            <v>0.30600000000000016</v>
          </cell>
        </row>
        <row r="865">
          <cell r="D865" t="str">
            <v>暗系</v>
          </cell>
          <cell r="E865" t="str">
            <v>黑暗</v>
          </cell>
          <cell r="F865">
            <v>0</v>
          </cell>
          <cell r="G865">
            <v>1315</v>
          </cell>
          <cell r="H865">
            <v>237</v>
          </cell>
          <cell r="I865">
            <v>488</v>
          </cell>
          <cell r="J865">
            <v>278</v>
          </cell>
          <cell r="K865">
            <v>718</v>
          </cell>
          <cell r="L865">
            <v>0</v>
          </cell>
          <cell r="M865">
            <v>457</v>
          </cell>
          <cell r="N865">
            <v>0</v>
          </cell>
          <cell r="O865">
            <v>2.5100000000000002</v>
          </cell>
          <cell r="P865">
            <v>0.1</v>
          </cell>
          <cell r="Q865">
            <v>0.16900000000000007</v>
          </cell>
          <cell r="R865">
            <v>0.3450000000000002</v>
          </cell>
          <cell r="S865">
            <v>0.31050000000000022</v>
          </cell>
          <cell r="T865">
            <v>0.31050000000000022</v>
          </cell>
          <cell r="U865">
            <v>0.31050000000000022</v>
          </cell>
          <cell r="V865">
            <v>0</v>
          </cell>
          <cell r="W865">
            <v>0.62100000000000044</v>
          </cell>
          <cell r="X865">
            <v>0.31050000000000022</v>
          </cell>
        </row>
        <row r="866">
          <cell r="D866" t="str">
            <v>暗系</v>
          </cell>
          <cell r="E866" t="str">
            <v>黑暗</v>
          </cell>
          <cell r="F866">
            <v>0</v>
          </cell>
          <cell r="G866">
            <v>1343</v>
          </cell>
          <cell r="H866">
            <v>241</v>
          </cell>
          <cell r="I866">
            <v>501</v>
          </cell>
          <cell r="J866">
            <v>284</v>
          </cell>
          <cell r="K866">
            <v>738</v>
          </cell>
          <cell r="L866">
            <v>0</v>
          </cell>
          <cell r="M866">
            <v>467</v>
          </cell>
          <cell r="N866">
            <v>0</v>
          </cell>
          <cell r="O866">
            <v>2.5329999999999999</v>
          </cell>
          <cell r="P866">
            <v>0.1</v>
          </cell>
          <cell r="Q866">
            <v>0.17000000000000007</v>
          </cell>
          <cell r="R866">
            <v>0.3500000000000002</v>
          </cell>
          <cell r="S866">
            <v>0.31500000000000017</v>
          </cell>
          <cell r="T866">
            <v>0.31500000000000017</v>
          </cell>
          <cell r="U866">
            <v>0.31500000000000017</v>
          </cell>
          <cell r="V866">
            <v>0</v>
          </cell>
          <cell r="W866">
            <v>0.63000000000000034</v>
          </cell>
          <cell r="X866">
            <v>0.31500000000000017</v>
          </cell>
        </row>
        <row r="867">
          <cell r="D867" t="str">
            <v>暗系</v>
          </cell>
          <cell r="E867" t="str">
            <v>黑暗</v>
          </cell>
          <cell r="F867">
            <v>0</v>
          </cell>
          <cell r="G867">
            <v>1371</v>
          </cell>
          <cell r="H867">
            <v>245</v>
          </cell>
          <cell r="I867">
            <v>515</v>
          </cell>
          <cell r="J867">
            <v>290</v>
          </cell>
          <cell r="K867">
            <v>757</v>
          </cell>
          <cell r="L867">
            <v>0</v>
          </cell>
          <cell r="M867">
            <v>477</v>
          </cell>
          <cell r="N867">
            <v>0</v>
          </cell>
          <cell r="O867">
            <v>2.556</v>
          </cell>
          <cell r="P867">
            <v>0.1</v>
          </cell>
          <cell r="Q867">
            <v>0.17100000000000007</v>
          </cell>
          <cell r="R867">
            <v>0.3550000000000002</v>
          </cell>
          <cell r="S867">
            <v>0.31950000000000023</v>
          </cell>
          <cell r="T867">
            <v>0.31950000000000023</v>
          </cell>
          <cell r="U867">
            <v>0.31950000000000023</v>
          </cell>
          <cell r="V867">
            <v>0</v>
          </cell>
          <cell r="W867">
            <v>0.63900000000000046</v>
          </cell>
          <cell r="X867">
            <v>0.31950000000000023</v>
          </cell>
        </row>
        <row r="868">
          <cell r="D868" t="str">
            <v>暗系</v>
          </cell>
          <cell r="E868" t="str">
            <v>黑暗</v>
          </cell>
          <cell r="F868">
            <v>0</v>
          </cell>
          <cell r="G868">
            <v>1399</v>
          </cell>
          <cell r="H868">
            <v>249</v>
          </cell>
          <cell r="I868">
            <v>528</v>
          </cell>
          <cell r="J868">
            <v>297</v>
          </cell>
          <cell r="K868">
            <v>777</v>
          </cell>
          <cell r="L868">
            <v>0</v>
          </cell>
          <cell r="M868">
            <v>487</v>
          </cell>
          <cell r="N868">
            <v>0</v>
          </cell>
          <cell r="O868">
            <v>2.5789999999999997</v>
          </cell>
          <cell r="P868">
            <v>0.1</v>
          </cell>
          <cell r="Q868">
            <v>0.17200000000000007</v>
          </cell>
          <cell r="R868">
            <v>0.36000000000000021</v>
          </cell>
          <cell r="S868">
            <v>0.32400000000000018</v>
          </cell>
          <cell r="T868">
            <v>0.32400000000000018</v>
          </cell>
          <cell r="U868">
            <v>0.32400000000000018</v>
          </cell>
          <cell r="V868">
            <v>0</v>
          </cell>
          <cell r="W868">
            <v>0.64800000000000035</v>
          </cell>
          <cell r="X868">
            <v>0.32400000000000018</v>
          </cell>
        </row>
        <row r="869">
          <cell r="D869" t="str">
            <v>暗系</v>
          </cell>
          <cell r="E869" t="str">
            <v>黑暗</v>
          </cell>
          <cell r="F869">
            <v>0</v>
          </cell>
          <cell r="G869">
            <v>1428</v>
          </cell>
          <cell r="H869">
            <v>254</v>
          </cell>
          <cell r="I869">
            <v>541</v>
          </cell>
          <cell r="J869">
            <v>303</v>
          </cell>
          <cell r="K869">
            <v>797</v>
          </cell>
          <cell r="L869">
            <v>0</v>
          </cell>
          <cell r="M869">
            <v>497</v>
          </cell>
          <cell r="N869">
            <v>0</v>
          </cell>
          <cell r="O869">
            <v>2.6019999999999999</v>
          </cell>
          <cell r="P869">
            <v>0.1</v>
          </cell>
          <cell r="Q869">
            <v>0.17300000000000007</v>
          </cell>
          <cell r="R869">
            <v>0.36500000000000021</v>
          </cell>
          <cell r="S869">
            <v>0.32850000000000024</v>
          </cell>
          <cell r="T869">
            <v>0.32850000000000024</v>
          </cell>
          <cell r="U869">
            <v>0.32850000000000024</v>
          </cell>
          <cell r="V869">
            <v>0</v>
          </cell>
          <cell r="W869">
            <v>0.65700000000000047</v>
          </cell>
          <cell r="X869">
            <v>0.32850000000000024</v>
          </cell>
        </row>
        <row r="870">
          <cell r="D870" t="str">
            <v>暗系</v>
          </cell>
          <cell r="E870" t="str">
            <v>黑暗</v>
          </cell>
          <cell r="F870">
            <v>0</v>
          </cell>
          <cell r="G870">
            <v>1456</v>
          </cell>
          <cell r="H870">
            <v>259</v>
          </cell>
          <cell r="I870">
            <v>555</v>
          </cell>
          <cell r="J870">
            <v>310</v>
          </cell>
          <cell r="K870">
            <v>818</v>
          </cell>
          <cell r="L870">
            <v>0</v>
          </cell>
          <cell r="M870">
            <v>507</v>
          </cell>
          <cell r="N870">
            <v>0</v>
          </cell>
          <cell r="O870">
            <v>2.625</v>
          </cell>
          <cell r="P870">
            <v>0.1</v>
          </cell>
          <cell r="Q870">
            <v>0.17400000000000007</v>
          </cell>
          <cell r="R870">
            <v>0.37000000000000022</v>
          </cell>
          <cell r="S870">
            <v>0.33300000000000018</v>
          </cell>
          <cell r="T870">
            <v>0.33300000000000018</v>
          </cell>
          <cell r="U870">
            <v>0.33300000000000018</v>
          </cell>
          <cell r="V870">
            <v>0</v>
          </cell>
          <cell r="W870">
            <v>0.66600000000000037</v>
          </cell>
          <cell r="X870">
            <v>0.33300000000000018</v>
          </cell>
        </row>
        <row r="871">
          <cell r="D871" t="str">
            <v>暗系</v>
          </cell>
          <cell r="E871" t="str">
            <v>黑暗</v>
          </cell>
          <cell r="F871">
            <v>0</v>
          </cell>
          <cell r="G871">
            <v>1484</v>
          </cell>
          <cell r="H871">
            <v>264</v>
          </cell>
          <cell r="I871">
            <v>570</v>
          </cell>
          <cell r="J871">
            <v>316</v>
          </cell>
          <cell r="K871">
            <v>840</v>
          </cell>
          <cell r="L871">
            <v>0</v>
          </cell>
          <cell r="M871">
            <v>517</v>
          </cell>
          <cell r="N871">
            <v>0</v>
          </cell>
          <cell r="O871">
            <v>2.6479999999999997</v>
          </cell>
          <cell r="P871">
            <v>0.1</v>
          </cell>
          <cell r="Q871">
            <v>0.17500000000000007</v>
          </cell>
          <cell r="R871">
            <v>0.37500000000000022</v>
          </cell>
          <cell r="S871">
            <v>0.33750000000000024</v>
          </cell>
          <cell r="T871">
            <v>0.33750000000000024</v>
          </cell>
          <cell r="U871">
            <v>0.33750000000000024</v>
          </cell>
          <cell r="V871">
            <v>0</v>
          </cell>
          <cell r="W871">
            <v>0.67500000000000049</v>
          </cell>
          <cell r="X871">
            <v>0.33750000000000024</v>
          </cell>
        </row>
        <row r="872">
          <cell r="D872" t="str">
            <v>暗系</v>
          </cell>
          <cell r="E872" t="str">
            <v>黑暗</v>
          </cell>
          <cell r="F872">
            <v>0</v>
          </cell>
          <cell r="G872">
            <v>1514</v>
          </cell>
          <cell r="H872">
            <v>269</v>
          </cell>
          <cell r="I872">
            <v>585</v>
          </cell>
          <cell r="J872">
            <v>324</v>
          </cell>
          <cell r="K872">
            <v>861</v>
          </cell>
          <cell r="L872">
            <v>0</v>
          </cell>
          <cell r="M872">
            <v>527</v>
          </cell>
          <cell r="N872">
            <v>0</v>
          </cell>
          <cell r="O872">
            <v>2.6709999999999998</v>
          </cell>
          <cell r="P872">
            <v>0.1</v>
          </cell>
          <cell r="Q872">
            <v>0.17600000000000007</v>
          </cell>
          <cell r="R872">
            <v>0.38000000000000023</v>
          </cell>
          <cell r="S872">
            <v>0.34200000000000019</v>
          </cell>
          <cell r="T872">
            <v>0.34200000000000019</v>
          </cell>
          <cell r="U872">
            <v>0.34200000000000019</v>
          </cell>
          <cell r="V872">
            <v>0</v>
          </cell>
          <cell r="W872">
            <v>0.68400000000000039</v>
          </cell>
          <cell r="X872">
            <v>0.34200000000000019</v>
          </cell>
        </row>
        <row r="873">
          <cell r="D873" t="str">
            <v>暗系</v>
          </cell>
          <cell r="E873" t="str">
            <v>黑暗</v>
          </cell>
          <cell r="F873">
            <v>0</v>
          </cell>
          <cell r="G873">
            <v>1543</v>
          </cell>
          <cell r="H873">
            <v>274</v>
          </cell>
          <cell r="I873">
            <v>599</v>
          </cell>
          <cell r="J873">
            <v>330</v>
          </cell>
          <cell r="K873">
            <v>882</v>
          </cell>
          <cell r="L873">
            <v>0</v>
          </cell>
          <cell r="M873">
            <v>538</v>
          </cell>
          <cell r="N873">
            <v>0</v>
          </cell>
          <cell r="O873">
            <v>2.694</v>
          </cell>
          <cell r="P873">
            <v>0.1</v>
          </cell>
          <cell r="Q873">
            <v>0.17700000000000007</v>
          </cell>
          <cell r="R873">
            <v>0.38500000000000023</v>
          </cell>
          <cell r="S873">
            <v>0.34650000000000025</v>
          </cell>
          <cell r="T873">
            <v>0.34650000000000025</v>
          </cell>
          <cell r="U873">
            <v>0.34650000000000025</v>
          </cell>
          <cell r="V873">
            <v>0</v>
          </cell>
          <cell r="W873">
            <v>0.6930000000000005</v>
          </cell>
          <cell r="X873">
            <v>0.34650000000000025</v>
          </cell>
        </row>
        <row r="874">
          <cell r="D874" t="str">
            <v>暗系</v>
          </cell>
          <cell r="E874" t="str">
            <v>黑暗</v>
          </cell>
          <cell r="F874">
            <v>0</v>
          </cell>
          <cell r="G874">
            <v>1572</v>
          </cell>
          <cell r="H874">
            <v>279</v>
          </cell>
          <cell r="I874">
            <v>614</v>
          </cell>
          <cell r="J874">
            <v>337</v>
          </cell>
          <cell r="K874">
            <v>905</v>
          </cell>
          <cell r="L874">
            <v>0</v>
          </cell>
          <cell r="M874">
            <v>549</v>
          </cell>
          <cell r="N874">
            <v>0</v>
          </cell>
          <cell r="O874">
            <v>2.7170000000000001</v>
          </cell>
          <cell r="P874">
            <v>0.1</v>
          </cell>
          <cell r="Q874">
            <v>0.17800000000000007</v>
          </cell>
          <cell r="R874">
            <v>0.39000000000000024</v>
          </cell>
          <cell r="S874">
            <v>0.3510000000000002</v>
          </cell>
          <cell r="T874">
            <v>0.3510000000000002</v>
          </cell>
          <cell r="U874">
            <v>0.3510000000000002</v>
          </cell>
          <cell r="V874">
            <v>0</v>
          </cell>
          <cell r="W874">
            <v>0.7020000000000004</v>
          </cell>
          <cell r="X874">
            <v>0.3510000000000002</v>
          </cell>
        </row>
        <row r="875">
          <cell r="D875" t="str">
            <v>暗系</v>
          </cell>
          <cell r="E875" t="str">
            <v>黑暗</v>
          </cell>
          <cell r="F875">
            <v>0</v>
          </cell>
          <cell r="G875">
            <v>1602</v>
          </cell>
          <cell r="H875">
            <v>284</v>
          </cell>
          <cell r="I875">
            <v>629</v>
          </cell>
          <cell r="J875">
            <v>343</v>
          </cell>
          <cell r="K875">
            <v>926</v>
          </cell>
          <cell r="L875">
            <v>0</v>
          </cell>
          <cell r="M875">
            <v>560</v>
          </cell>
          <cell r="N875">
            <v>0</v>
          </cell>
          <cell r="O875">
            <v>2.74</v>
          </cell>
          <cell r="P875">
            <v>0.1</v>
          </cell>
          <cell r="Q875">
            <v>0.17900000000000008</v>
          </cell>
          <cell r="R875">
            <v>0.39500000000000024</v>
          </cell>
          <cell r="S875">
            <v>0.35550000000000026</v>
          </cell>
          <cell r="T875">
            <v>0.35550000000000026</v>
          </cell>
          <cell r="U875">
            <v>0.35550000000000026</v>
          </cell>
          <cell r="V875">
            <v>0</v>
          </cell>
          <cell r="W875">
            <v>0.71100000000000052</v>
          </cell>
          <cell r="X875">
            <v>0.35550000000000026</v>
          </cell>
        </row>
        <row r="876">
          <cell r="D876" t="str">
            <v>暗系</v>
          </cell>
          <cell r="E876" t="str">
            <v>黑暗</v>
          </cell>
          <cell r="F876">
            <v>0</v>
          </cell>
          <cell r="G876">
            <v>1630</v>
          </cell>
          <cell r="H876">
            <v>289</v>
          </cell>
          <cell r="I876">
            <v>645</v>
          </cell>
          <cell r="J876">
            <v>351</v>
          </cell>
          <cell r="K876">
            <v>948</v>
          </cell>
          <cell r="L876">
            <v>0</v>
          </cell>
          <cell r="M876">
            <v>571</v>
          </cell>
          <cell r="N876">
            <v>0</v>
          </cell>
          <cell r="O876">
            <v>2.7629999999999999</v>
          </cell>
          <cell r="P876">
            <v>0.1</v>
          </cell>
          <cell r="Q876">
            <v>0.18000000000000008</v>
          </cell>
          <cell r="R876">
            <v>0.40000000000000024</v>
          </cell>
          <cell r="S876">
            <v>0.36000000000000021</v>
          </cell>
          <cell r="T876">
            <v>0.36000000000000021</v>
          </cell>
          <cell r="U876">
            <v>0.36000000000000021</v>
          </cell>
          <cell r="V876">
            <v>0</v>
          </cell>
          <cell r="W876">
            <v>0.72000000000000042</v>
          </cell>
          <cell r="X876">
            <v>0.36000000000000021</v>
          </cell>
        </row>
        <row r="877">
          <cell r="D877" t="str">
            <v>暗系</v>
          </cell>
          <cell r="E877" t="str">
            <v>黑暗</v>
          </cell>
          <cell r="F877">
            <v>0</v>
          </cell>
          <cell r="G877">
            <v>1659</v>
          </cell>
          <cell r="H877">
            <v>294</v>
          </cell>
          <cell r="I877">
            <v>660</v>
          </cell>
          <cell r="J877">
            <v>357</v>
          </cell>
          <cell r="K877">
            <v>972</v>
          </cell>
          <cell r="L877">
            <v>0</v>
          </cell>
          <cell r="M877">
            <v>582</v>
          </cell>
          <cell r="N877">
            <v>0</v>
          </cell>
          <cell r="O877">
            <v>2.786</v>
          </cell>
          <cell r="P877">
            <v>0.1</v>
          </cell>
          <cell r="Q877">
            <v>0.18100000000000008</v>
          </cell>
          <cell r="R877">
            <v>0.40500000000000025</v>
          </cell>
          <cell r="S877">
            <v>0.36450000000000027</v>
          </cell>
          <cell r="T877">
            <v>0.36450000000000027</v>
          </cell>
          <cell r="U877">
            <v>0.36450000000000027</v>
          </cell>
          <cell r="V877">
            <v>0</v>
          </cell>
          <cell r="W877">
            <v>0.72900000000000054</v>
          </cell>
          <cell r="X877">
            <v>0.36450000000000027</v>
          </cell>
        </row>
        <row r="878">
          <cell r="D878" t="str">
            <v>暗系</v>
          </cell>
          <cell r="E878" t="str">
            <v>黑暗</v>
          </cell>
          <cell r="F878">
            <v>0</v>
          </cell>
          <cell r="G878">
            <v>1688</v>
          </cell>
          <cell r="H878">
            <v>299</v>
          </cell>
          <cell r="I878">
            <v>676</v>
          </cell>
          <cell r="J878">
            <v>364</v>
          </cell>
          <cell r="K878">
            <v>996</v>
          </cell>
          <cell r="L878">
            <v>0</v>
          </cell>
          <cell r="M878">
            <v>593</v>
          </cell>
          <cell r="N878">
            <v>0</v>
          </cell>
          <cell r="O878">
            <v>2.8089999999999997</v>
          </cell>
          <cell r="P878">
            <v>0.1</v>
          </cell>
          <cell r="Q878">
            <v>0.18200000000000008</v>
          </cell>
          <cell r="R878">
            <v>0.41000000000000025</v>
          </cell>
          <cell r="S878">
            <v>0.36900000000000022</v>
          </cell>
          <cell r="T878">
            <v>0.36900000000000022</v>
          </cell>
          <cell r="U878">
            <v>0.36900000000000022</v>
          </cell>
          <cell r="V878">
            <v>0</v>
          </cell>
          <cell r="W878">
            <v>0.73800000000000043</v>
          </cell>
          <cell r="X878">
            <v>0.36900000000000022</v>
          </cell>
        </row>
        <row r="879">
          <cell r="D879" t="str">
            <v>暗系</v>
          </cell>
          <cell r="E879" t="str">
            <v>黑暗</v>
          </cell>
          <cell r="F879">
            <v>0</v>
          </cell>
          <cell r="G879">
            <v>1717</v>
          </cell>
          <cell r="H879">
            <v>304</v>
          </cell>
          <cell r="I879">
            <v>693</v>
          </cell>
          <cell r="J879">
            <v>371</v>
          </cell>
          <cell r="K879">
            <v>1020</v>
          </cell>
          <cell r="L879">
            <v>0</v>
          </cell>
          <cell r="M879">
            <v>604</v>
          </cell>
          <cell r="N879">
            <v>0</v>
          </cell>
          <cell r="O879">
            <v>2.8319999999999999</v>
          </cell>
          <cell r="P879">
            <v>0.1</v>
          </cell>
          <cell r="Q879">
            <v>0.18300000000000008</v>
          </cell>
          <cell r="R879">
            <v>0.41500000000000026</v>
          </cell>
          <cell r="S879">
            <v>0.37350000000000028</v>
          </cell>
          <cell r="T879">
            <v>0.37350000000000028</v>
          </cell>
          <cell r="U879">
            <v>0.37350000000000028</v>
          </cell>
          <cell r="V879">
            <v>0</v>
          </cell>
          <cell r="W879">
            <v>0.74700000000000055</v>
          </cell>
          <cell r="X879">
            <v>0.37350000000000028</v>
          </cell>
        </row>
        <row r="880">
          <cell r="D880" t="str">
            <v>暗系</v>
          </cell>
          <cell r="E880" t="str">
            <v>黑暗</v>
          </cell>
          <cell r="F880">
            <v>0</v>
          </cell>
          <cell r="G880">
            <v>1748</v>
          </cell>
          <cell r="H880">
            <v>309</v>
          </cell>
          <cell r="I880">
            <v>709</v>
          </cell>
          <cell r="J880">
            <v>378</v>
          </cell>
          <cell r="K880">
            <v>1043</v>
          </cell>
          <cell r="L880">
            <v>0</v>
          </cell>
          <cell r="M880">
            <v>615</v>
          </cell>
          <cell r="N880">
            <v>0</v>
          </cell>
          <cell r="O880">
            <v>2.8549999999999995</v>
          </cell>
          <cell r="P880">
            <v>0.1</v>
          </cell>
          <cell r="Q880">
            <v>0.18400000000000008</v>
          </cell>
          <cell r="R880">
            <v>0.42000000000000026</v>
          </cell>
          <cell r="S880">
            <v>0.37800000000000022</v>
          </cell>
          <cell r="T880">
            <v>0.37800000000000022</v>
          </cell>
          <cell r="U880">
            <v>0.37800000000000022</v>
          </cell>
          <cell r="V880">
            <v>0</v>
          </cell>
          <cell r="W880">
            <v>0.75600000000000045</v>
          </cell>
          <cell r="X880">
            <v>0.37800000000000022</v>
          </cell>
        </row>
        <row r="881">
          <cell r="D881" t="str">
            <v>暗系</v>
          </cell>
          <cell r="E881" t="str">
            <v>黑暗</v>
          </cell>
          <cell r="F881">
            <v>0</v>
          </cell>
          <cell r="G881">
            <v>1778</v>
          </cell>
          <cell r="H881">
            <v>314</v>
          </cell>
          <cell r="I881">
            <v>726</v>
          </cell>
          <cell r="J881">
            <v>386</v>
          </cell>
          <cell r="K881">
            <v>1068</v>
          </cell>
          <cell r="L881">
            <v>0</v>
          </cell>
          <cell r="M881">
            <v>626</v>
          </cell>
          <cell r="N881">
            <v>0</v>
          </cell>
          <cell r="O881">
            <v>2.8779999999999997</v>
          </cell>
          <cell r="P881">
            <v>0.1</v>
          </cell>
          <cell r="Q881">
            <v>0.18500000000000008</v>
          </cell>
          <cell r="R881">
            <v>0.42500000000000027</v>
          </cell>
          <cell r="S881">
            <v>0.38250000000000028</v>
          </cell>
          <cell r="T881">
            <v>0.38250000000000028</v>
          </cell>
          <cell r="U881">
            <v>0.38250000000000028</v>
          </cell>
          <cell r="V881">
            <v>0</v>
          </cell>
          <cell r="W881">
            <v>0.76500000000000057</v>
          </cell>
          <cell r="X881">
            <v>0.38250000000000028</v>
          </cell>
        </row>
        <row r="882">
          <cell r="D882" t="str">
            <v>暗系</v>
          </cell>
          <cell r="E882" t="str">
            <v>黑暗</v>
          </cell>
          <cell r="F882">
            <v>0</v>
          </cell>
          <cell r="G882">
            <v>1807</v>
          </cell>
          <cell r="H882">
            <v>319</v>
          </cell>
          <cell r="I882">
            <v>743</v>
          </cell>
          <cell r="J882">
            <v>393</v>
          </cell>
          <cell r="K882">
            <v>1095</v>
          </cell>
          <cell r="L882">
            <v>0</v>
          </cell>
          <cell r="M882">
            <v>637</v>
          </cell>
          <cell r="N882">
            <v>0</v>
          </cell>
          <cell r="O882">
            <v>2.9009999999999998</v>
          </cell>
          <cell r="P882">
            <v>0.1</v>
          </cell>
          <cell r="Q882">
            <v>0.18600000000000008</v>
          </cell>
          <cell r="R882">
            <v>0.43000000000000027</v>
          </cell>
          <cell r="S882">
            <v>0.38700000000000023</v>
          </cell>
          <cell r="T882">
            <v>0.38700000000000023</v>
          </cell>
          <cell r="U882">
            <v>0.38700000000000023</v>
          </cell>
          <cell r="V882">
            <v>0</v>
          </cell>
          <cell r="W882">
            <v>0.77400000000000047</v>
          </cell>
          <cell r="X882">
            <v>0.38700000000000023</v>
          </cell>
        </row>
        <row r="883">
          <cell r="D883" t="str">
            <v>暗系</v>
          </cell>
          <cell r="E883" t="str">
            <v>黑暗</v>
          </cell>
          <cell r="F883">
            <v>0</v>
          </cell>
          <cell r="G883">
            <v>1837</v>
          </cell>
          <cell r="H883">
            <v>324</v>
          </cell>
          <cell r="I883">
            <v>760</v>
          </cell>
          <cell r="J883">
            <v>400</v>
          </cell>
          <cell r="K883">
            <v>1121</v>
          </cell>
          <cell r="L883">
            <v>0</v>
          </cell>
          <cell r="M883">
            <v>648</v>
          </cell>
          <cell r="N883">
            <v>0</v>
          </cell>
          <cell r="O883">
            <v>2.9239999999999995</v>
          </cell>
          <cell r="P883">
            <v>0.1</v>
          </cell>
          <cell r="Q883">
            <v>0.18700000000000008</v>
          </cell>
          <cell r="R883">
            <v>0.43500000000000028</v>
          </cell>
          <cell r="S883">
            <v>0.39150000000000029</v>
          </cell>
          <cell r="T883">
            <v>0.39150000000000029</v>
          </cell>
          <cell r="U883">
            <v>0.39150000000000029</v>
          </cell>
          <cell r="V883">
            <v>0</v>
          </cell>
          <cell r="W883">
            <v>0.78300000000000058</v>
          </cell>
          <cell r="X883">
            <v>0.39150000000000029</v>
          </cell>
        </row>
        <row r="884">
          <cell r="D884" t="str">
            <v>暗系</v>
          </cell>
          <cell r="E884" t="str">
            <v>黑暗</v>
          </cell>
          <cell r="F884">
            <v>0</v>
          </cell>
          <cell r="G884">
            <v>1867</v>
          </cell>
          <cell r="H884">
            <v>329</v>
          </cell>
          <cell r="I884">
            <v>778</v>
          </cell>
          <cell r="J884">
            <v>407</v>
          </cell>
          <cell r="K884">
            <v>1147</v>
          </cell>
          <cell r="L884">
            <v>0</v>
          </cell>
          <cell r="M884">
            <v>659</v>
          </cell>
          <cell r="N884">
            <v>0</v>
          </cell>
          <cell r="O884">
            <v>2.9469999999999996</v>
          </cell>
          <cell r="P884">
            <v>0.1</v>
          </cell>
          <cell r="Q884">
            <v>0.18800000000000008</v>
          </cell>
          <cell r="R884">
            <v>0.44000000000000028</v>
          </cell>
          <cell r="S884">
            <v>0.39600000000000024</v>
          </cell>
          <cell r="T884">
            <v>0.39600000000000024</v>
          </cell>
          <cell r="U884">
            <v>0.39600000000000024</v>
          </cell>
          <cell r="V884">
            <v>0</v>
          </cell>
          <cell r="W884">
            <v>0.79200000000000048</v>
          </cell>
          <cell r="X884">
            <v>0.39600000000000024</v>
          </cell>
        </row>
        <row r="885">
          <cell r="D885" t="str">
            <v>暗系</v>
          </cell>
          <cell r="E885" t="str">
            <v>黑暗</v>
          </cell>
          <cell r="F885">
            <v>0</v>
          </cell>
          <cell r="G885">
            <v>1896</v>
          </cell>
          <cell r="H885">
            <v>334</v>
          </cell>
          <cell r="I885">
            <v>796</v>
          </cell>
          <cell r="J885">
            <v>414</v>
          </cell>
          <cell r="K885">
            <v>1173</v>
          </cell>
          <cell r="L885">
            <v>0</v>
          </cell>
          <cell r="M885">
            <v>670</v>
          </cell>
          <cell r="N885">
            <v>0</v>
          </cell>
          <cell r="O885">
            <v>2.9699999999999998</v>
          </cell>
          <cell r="P885">
            <v>0.1</v>
          </cell>
          <cell r="Q885">
            <v>0.18900000000000008</v>
          </cell>
          <cell r="R885">
            <v>0.44500000000000028</v>
          </cell>
          <cell r="S885">
            <v>0.4005000000000003</v>
          </cell>
          <cell r="T885">
            <v>0.4005000000000003</v>
          </cell>
          <cell r="U885">
            <v>0.4005000000000003</v>
          </cell>
          <cell r="V885">
            <v>0</v>
          </cell>
          <cell r="W885">
            <v>0.8010000000000006</v>
          </cell>
          <cell r="X885">
            <v>0.4005000000000003</v>
          </cell>
        </row>
        <row r="886">
          <cell r="D886" t="str">
            <v>暗系</v>
          </cell>
          <cell r="E886" t="str">
            <v>黑暗</v>
          </cell>
          <cell r="F886">
            <v>0</v>
          </cell>
          <cell r="G886">
            <v>1926</v>
          </cell>
          <cell r="H886">
            <v>339</v>
          </cell>
          <cell r="I886">
            <v>814</v>
          </cell>
          <cell r="J886">
            <v>422</v>
          </cell>
          <cell r="K886">
            <v>1201</v>
          </cell>
          <cell r="L886">
            <v>0</v>
          </cell>
          <cell r="M886">
            <v>681</v>
          </cell>
          <cell r="N886">
            <v>0</v>
          </cell>
          <cell r="O886">
            <v>2.9929999999999999</v>
          </cell>
          <cell r="P886">
            <v>0.1</v>
          </cell>
          <cell r="Q886">
            <v>0.19000000000000009</v>
          </cell>
          <cell r="R886">
            <v>0.45000000000000029</v>
          </cell>
          <cell r="S886">
            <v>0.40500000000000025</v>
          </cell>
          <cell r="T886">
            <v>0.40500000000000025</v>
          </cell>
          <cell r="U886">
            <v>0.40500000000000025</v>
          </cell>
          <cell r="V886">
            <v>0</v>
          </cell>
          <cell r="W886">
            <v>0.8100000000000005</v>
          </cell>
          <cell r="X886">
            <v>0.40500000000000025</v>
          </cell>
        </row>
        <row r="887">
          <cell r="D887" t="str">
            <v>暗系</v>
          </cell>
          <cell r="E887" t="str">
            <v>黑暗</v>
          </cell>
          <cell r="F887">
            <v>0</v>
          </cell>
          <cell r="G887">
            <v>1956</v>
          </cell>
          <cell r="H887">
            <v>344</v>
          </cell>
          <cell r="I887">
            <v>833</v>
          </cell>
          <cell r="J887">
            <v>429</v>
          </cell>
          <cell r="K887">
            <v>1228</v>
          </cell>
          <cell r="L887">
            <v>0</v>
          </cell>
          <cell r="M887">
            <v>692</v>
          </cell>
          <cell r="N887">
            <v>0</v>
          </cell>
          <cell r="O887">
            <v>3.016</v>
          </cell>
          <cell r="P887">
            <v>0.1</v>
          </cell>
          <cell r="Q887">
            <v>0.19100000000000009</v>
          </cell>
          <cell r="R887">
            <v>0.45500000000000029</v>
          </cell>
          <cell r="S887">
            <v>0.40950000000000031</v>
          </cell>
          <cell r="T887">
            <v>0.40950000000000031</v>
          </cell>
          <cell r="U887">
            <v>0.40950000000000031</v>
          </cell>
          <cell r="V887">
            <v>0</v>
          </cell>
          <cell r="W887">
            <v>0.81900000000000062</v>
          </cell>
          <cell r="X887">
            <v>0.40950000000000031</v>
          </cell>
        </row>
        <row r="888">
          <cell r="D888" t="str">
            <v>暗系</v>
          </cell>
          <cell r="E888" t="str">
            <v>黑暗</v>
          </cell>
          <cell r="F888">
            <v>0</v>
          </cell>
          <cell r="G888">
            <v>1986</v>
          </cell>
          <cell r="H888">
            <v>349</v>
          </cell>
          <cell r="I888">
            <v>852</v>
          </cell>
          <cell r="J888">
            <v>437</v>
          </cell>
          <cell r="K888">
            <v>1256</v>
          </cell>
          <cell r="L888">
            <v>0</v>
          </cell>
          <cell r="M888">
            <v>704</v>
          </cell>
          <cell r="N888">
            <v>0</v>
          </cell>
          <cell r="O888">
            <v>3.0389999999999997</v>
          </cell>
          <cell r="P888">
            <v>0.1</v>
          </cell>
          <cell r="Q888">
            <v>0.19200000000000009</v>
          </cell>
          <cell r="R888">
            <v>0.4600000000000003</v>
          </cell>
          <cell r="S888">
            <v>0.41400000000000026</v>
          </cell>
          <cell r="T888">
            <v>0.41400000000000026</v>
          </cell>
          <cell r="U888">
            <v>0.41400000000000026</v>
          </cell>
          <cell r="V888">
            <v>0</v>
          </cell>
          <cell r="W888">
            <v>0.82800000000000051</v>
          </cell>
          <cell r="X888">
            <v>0.41400000000000026</v>
          </cell>
        </row>
        <row r="889">
          <cell r="D889" t="str">
            <v>暗系</v>
          </cell>
          <cell r="E889" t="str">
            <v>黑暗</v>
          </cell>
          <cell r="F889">
            <v>0</v>
          </cell>
          <cell r="G889">
            <v>2017</v>
          </cell>
          <cell r="H889">
            <v>354</v>
          </cell>
          <cell r="I889">
            <v>871</v>
          </cell>
          <cell r="J889">
            <v>444</v>
          </cell>
          <cell r="K889">
            <v>1285</v>
          </cell>
          <cell r="L889">
            <v>0</v>
          </cell>
          <cell r="M889">
            <v>716</v>
          </cell>
          <cell r="N889">
            <v>0</v>
          </cell>
          <cell r="O889">
            <v>3.0619999999999998</v>
          </cell>
          <cell r="P889">
            <v>0.1</v>
          </cell>
          <cell r="Q889">
            <v>0.19300000000000009</v>
          </cell>
          <cell r="R889">
            <v>0.4650000000000003</v>
          </cell>
          <cell r="S889">
            <v>0.41850000000000032</v>
          </cell>
          <cell r="T889">
            <v>0.41850000000000032</v>
          </cell>
          <cell r="U889">
            <v>0.41850000000000032</v>
          </cell>
          <cell r="V889">
            <v>0</v>
          </cell>
          <cell r="W889">
            <v>0.83700000000000063</v>
          </cell>
          <cell r="X889">
            <v>0.41850000000000032</v>
          </cell>
        </row>
        <row r="890">
          <cell r="D890" t="str">
            <v>暗系</v>
          </cell>
          <cell r="E890" t="str">
            <v>黑暗</v>
          </cell>
          <cell r="F890">
            <v>0</v>
          </cell>
          <cell r="G890">
            <v>2046</v>
          </cell>
          <cell r="H890">
            <v>359</v>
          </cell>
          <cell r="I890">
            <v>891</v>
          </cell>
          <cell r="J890">
            <v>452</v>
          </cell>
          <cell r="K890">
            <v>1313</v>
          </cell>
          <cell r="L890">
            <v>0</v>
          </cell>
          <cell r="M890">
            <v>728</v>
          </cell>
          <cell r="N890">
            <v>0</v>
          </cell>
          <cell r="O890">
            <v>3.0849999999999995</v>
          </cell>
          <cell r="P890">
            <v>0.1</v>
          </cell>
          <cell r="Q890">
            <v>0.19400000000000009</v>
          </cell>
          <cell r="R890">
            <v>0.47000000000000031</v>
          </cell>
          <cell r="S890">
            <v>0.42300000000000026</v>
          </cell>
          <cell r="T890">
            <v>0.42300000000000026</v>
          </cell>
          <cell r="U890">
            <v>0.42300000000000026</v>
          </cell>
          <cell r="V890">
            <v>0</v>
          </cell>
          <cell r="W890">
            <v>0.84600000000000053</v>
          </cell>
          <cell r="X890">
            <v>0.42300000000000026</v>
          </cell>
        </row>
        <row r="891">
          <cell r="D891" t="str">
            <v>暗系</v>
          </cell>
          <cell r="E891" t="str">
            <v>黑暗</v>
          </cell>
          <cell r="F891">
            <v>0</v>
          </cell>
          <cell r="G891">
            <v>2077</v>
          </cell>
          <cell r="H891">
            <v>364</v>
          </cell>
          <cell r="I891">
            <v>912</v>
          </cell>
          <cell r="J891">
            <v>459</v>
          </cell>
          <cell r="K891">
            <v>1343</v>
          </cell>
          <cell r="L891">
            <v>0</v>
          </cell>
          <cell r="M891">
            <v>740</v>
          </cell>
          <cell r="N891">
            <v>0</v>
          </cell>
          <cell r="O891">
            <v>3.1079999999999997</v>
          </cell>
          <cell r="P891">
            <v>0.1</v>
          </cell>
          <cell r="Q891">
            <v>0.19500000000000009</v>
          </cell>
          <cell r="R891">
            <v>0.47500000000000031</v>
          </cell>
          <cell r="S891">
            <v>0.42750000000000032</v>
          </cell>
          <cell r="T891">
            <v>0.42750000000000032</v>
          </cell>
          <cell r="U891">
            <v>0.42750000000000032</v>
          </cell>
          <cell r="V891">
            <v>0</v>
          </cell>
          <cell r="W891">
            <v>0.85500000000000065</v>
          </cell>
          <cell r="X891">
            <v>0.42750000000000032</v>
          </cell>
        </row>
        <row r="892">
          <cell r="D892" t="str">
            <v>暗系</v>
          </cell>
          <cell r="E892" t="str">
            <v>黑暗</v>
          </cell>
          <cell r="F892">
            <v>0</v>
          </cell>
          <cell r="G892">
            <v>2107</v>
          </cell>
          <cell r="H892">
            <v>369</v>
          </cell>
          <cell r="I892">
            <v>932</v>
          </cell>
          <cell r="J892">
            <v>468</v>
          </cell>
          <cell r="K892">
            <v>1373</v>
          </cell>
          <cell r="L892">
            <v>0</v>
          </cell>
          <cell r="M892">
            <v>752</v>
          </cell>
          <cell r="N892">
            <v>0</v>
          </cell>
          <cell r="O892">
            <v>3.1309999999999998</v>
          </cell>
          <cell r="P892">
            <v>0.1</v>
          </cell>
          <cell r="Q892">
            <v>0.19600000000000009</v>
          </cell>
          <cell r="R892">
            <v>0.48000000000000032</v>
          </cell>
          <cell r="S892">
            <v>0.43200000000000027</v>
          </cell>
          <cell r="T892">
            <v>0.43200000000000027</v>
          </cell>
          <cell r="U892">
            <v>0.43200000000000027</v>
          </cell>
          <cell r="V892">
            <v>0</v>
          </cell>
          <cell r="W892">
            <v>0.86400000000000055</v>
          </cell>
          <cell r="X892">
            <v>0.43200000000000027</v>
          </cell>
        </row>
        <row r="893">
          <cell r="D893" t="str">
            <v>暗系</v>
          </cell>
          <cell r="E893" t="str">
            <v>黑暗</v>
          </cell>
          <cell r="F893">
            <v>0</v>
          </cell>
          <cell r="G893">
            <v>2136</v>
          </cell>
          <cell r="H893">
            <v>374</v>
          </cell>
          <cell r="I893">
            <v>953</v>
          </cell>
          <cell r="J893">
            <v>475</v>
          </cell>
          <cell r="K893">
            <v>1405</v>
          </cell>
          <cell r="L893">
            <v>0</v>
          </cell>
          <cell r="M893">
            <v>764</v>
          </cell>
          <cell r="N893">
            <v>0</v>
          </cell>
          <cell r="O893">
            <v>3.1539999999999995</v>
          </cell>
          <cell r="P893">
            <v>0.1</v>
          </cell>
          <cell r="Q893">
            <v>0.19700000000000009</v>
          </cell>
          <cell r="R893">
            <v>0.48500000000000032</v>
          </cell>
          <cell r="S893">
            <v>0.43650000000000033</v>
          </cell>
          <cell r="T893">
            <v>0.43650000000000033</v>
          </cell>
          <cell r="U893">
            <v>0.43650000000000033</v>
          </cell>
          <cell r="V893">
            <v>0</v>
          </cell>
          <cell r="W893">
            <v>0.87300000000000066</v>
          </cell>
          <cell r="X893">
            <v>0.43650000000000033</v>
          </cell>
        </row>
        <row r="894">
          <cell r="D894" t="str">
            <v>暗系</v>
          </cell>
          <cell r="E894" t="str">
            <v>黑暗</v>
          </cell>
          <cell r="F894">
            <v>0</v>
          </cell>
          <cell r="G894">
            <v>2166</v>
          </cell>
          <cell r="H894">
            <v>379</v>
          </cell>
          <cell r="I894">
            <v>974</v>
          </cell>
          <cell r="J894">
            <v>483</v>
          </cell>
          <cell r="K894">
            <v>1436</v>
          </cell>
          <cell r="L894">
            <v>0</v>
          </cell>
          <cell r="M894">
            <v>776</v>
          </cell>
          <cell r="N894">
            <v>0</v>
          </cell>
          <cell r="O894">
            <v>3.1769999999999996</v>
          </cell>
          <cell r="P894">
            <v>0.1</v>
          </cell>
          <cell r="Q894">
            <v>0.19800000000000009</v>
          </cell>
          <cell r="R894">
            <v>0.49000000000000032</v>
          </cell>
          <cell r="S894">
            <v>0.44100000000000028</v>
          </cell>
          <cell r="T894">
            <v>0.44100000000000028</v>
          </cell>
          <cell r="U894">
            <v>0.44100000000000028</v>
          </cell>
          <cell r="V894">
            <v>0</v>
          </cell>
          <cell r="W894">
            <v>0.88200000000000056</v>
          </cell>
          <cell r="X894">
            <v>0.44100000000000028</v>
          </cell>
        </row>
        <row r="895">
          <cell r="D895" t="str">
            <v>风系</v>
          </cell>
          <cell r="E895" t="str">
            <v>地脉</v>
          </cell>
          <cell r="F895">
            <v>0</v>
          </cell>
          <cell r="G895">
            <v>8</v>
          </cell>
          <cell r="H895">
            <v>8</v>
          </cell>
          <cell r="I895">
            <v>21</v>
          </cell>
          <cell r="J895">
            <v>4</v>
          </cell>
          <cell r="K895">
            <v>16</v>
          </cell>
          <cell r="L895">
            <v>0</v>
          </cell>
          <cell r="M895">
            <v>3</v>
          </cell>
          <cell r="N895">
            <v>0</v>
          </cell>
          <cell r="O895">
            <v>0.92300000000000004</v>
          </cell>
          <cell r="P895">
            <v>0.1</v>
          </cell>
          <cell r="Q895">
            <v>0.1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</row>
        <row r="896">
          <cell r="D896" t="str">
            <v>风系</v>
          </cell>
          <cell r="E896" t="str">
            <v>地脉</v>
          </cell>
          <cell r="F896">
            <v>0</v>
          </cell>
          <cell r="G896">
            <v>11</v>
          </cell>
          <cell r="H896">
            <v>10</v>
          </cell>
          <cell r="I896">
            <v>22</v>
          </cell>
          <cell r="J896">
            <v>5</v>
          </cell>
          <cell r="K896">
            <v>18</v>
          </cell>
          <cell r="L896">
            <v>0</v>
          </cell>
          <cell r="M896">
            <v>4</v>
          </cell>
          <cell r="N896">
            <v>0</v>
          </cell>
          <cell r="O896">
            <v>0.94600000000000006</v>
          </cell>
          <cell r="P896">
            <v>0.1</v>
          </cell>
          <cell r="Q896">
            <v>0.10100000000000001</v>
          </cell>
          <cell r="R896">
            <v>5.0000000000000001E-3</v>
          </cell>
          <cell r="S896">
            <v>9.0000000000000011E-3</v>
          </cell>
          <cell r="T896">
            <v>4.5000000000000005E-3</v>
          </cell>
          <cell r="U896">
            <v>0</v>
          </cell>
          <cell r="V896">
            <v>4.5000000000000005E-3</v>
          </cell>
          <cell r="W896">
            <v>4.5000000000000005E-3</v>
          </cell>
          <cell r="X896">
            <v>4.5000000000000005E-3</v>
          </cell>
        </row>
        <row r="897">
          <cell r="D897" t="str">
            <v>风系</v>
          </cell>
          <cell r="E897" t="str">
            <v>地脉</v>
          </cell>
          <cell r="F897">
            <v>0</v>
          </cell>
          <cell r="G897">
            <v>15</v>
          </cell>
          <cell r="H897">
            <v>11</v>
          </cell>
          <cell r="I897">
            <v>24</v>
          </cell>
          <cell r="J897">
            <v>6</v>
          </cell>
          <cell r="K897">
            <v>19</v>
          </cell>
          <cell r="L897">
            <v>0</v>
          </cell>
          <cell r="M897">
            <v>6</v>
          </cell>
          <cell r="N897">
            <v>0</v>
          </cell>
          <cell r="O897">
            <v>0.96899999999999997</v>
          </cell>
          <cell r="P897">
            <v>0.1</v>
          </cell>
          <cell r="Q897">
            <v>0.10200000000000001</v>
          </cell>
          <cell r="R897">
            <v>0.01</v>
          </cell>
          <cell r="S897">
            <v>1.8000000000000002E-2</v>
          </cell>
          <cell r="T897">
            <v>9.0000000000000011E-3</v>
          </cell>
          <cell r="U897">
            <v>0</v>
          </cell>
          <cell r="V897">
            <v>9.0000000000000011E-3</v>
          </cell>
          <cell r="W897">
            <v>9.0000000000000011E-3</v>
          </cell>
          <cell r="X897">
            <v>9.0000000000000011E-3</v>
          </cell>
        </row>
        <row r="898">
          <cell r="D898" t="str">
            <v>风系</v>
          </cell>
          <cell r="E898" t="str">
            <v>地脉</v>
          </cell>
          <cell r="F898">
            <v>0</v>
          </cell>
          <cell r="G898">
            <v>19</v>
          </cell>
          <cell r="H898">
            <v>13</v>
          </cell>
          <cell r="I898">
            <v>26</v>
          </cell>
          <cell r="J898">
            <v>7</v>
          </cell>
          <cell r="K898">
            <v>21</v>
          </cell>
          <cell r="L898">
            <v>0</v>
          </cell>
          <cell r="M898">
            <v>8</v>
          </cell>
          <cell r="N898">
            <v>0</v>
          </cell>
          <cell r="O898">
            <v>0.99199999999999999</v>
          </cell>
          <cell r="P898">
            <v>0.1</v>
          </cell>
          <cell r="Q898">
            <v>0.10300000000000001</v>
          </cell>
          <cell r="R898">
            <v>1.4999999999999999E-2</v>
          </cell>
          <cell r="S898">
            <v>2.7000000000000003E-2</v>
          </cell>
          <cell r="T898">
            <v>1.3500000000000002E-2</v>
          </cell>
          <cell r="U898">
            <v>0</v>
          </cell>
          <cell r="V898">
            <v>1.3500000000000002E-2</v>
          </cell>
          <cell r="W898">
            <v>1.3500000000000002E-2</v>
          </cell>
          <cell r="X898">
            <v>1.3500000000000002E-2</v>
          </cell>
        </row>
        <row r="899">
          <cell r="D899" t="str">
            <v>风系</v>
          </cell>
          <cell r="E899" t="str">
            <v>地脉</v>
          </cell>
          <cell r="F899">
            <v>0</v>
          </cell>
          <cell r="G899">
            <v>25</v>
          </cell>
          <cell r="H899">
            <v>15</v>
          </cell>
          <cell r="I899">
            <v>28</v>
          </cell>
          <cell r="J899">
            <v>8</v>
          </cell>
          <cell r="K899">
            <v>23</v>
          </cell>
          <cell r="L899">
            <v>0</v>
          </cell>
          <cell r="M899">
            <v>10</v>
          </cell>
          <cell r="N899">
            <v>0</v>
          </cell>
          <cell r="O899">
            <v>1.0150000000000001</v>
          </cell>
          <cell r="P899">
            <v>0.1</v>
          </cell>
          <cell r="Q899">
            <v>0.10400000000000001</v>
          </cell>
          <cell r="R899">
            <v>0.02</v>
          </cell>
          <cell r="S899">
            <v>3.6000000000000004E-2</v>
          </cell>
          <cell r="T899">
            <v>1.8000000000000002E-2</v>
          </cell>
          <cell r="U899">
            <v>0</v>
          </cell>
          <cell r="V899">
            <v>1.8000000000000002E-2</v>
          </cell>
          <cell r="W899">
            <v>1.8000000000000002E-2</v>
          </cell>
          <cell r="X899">
            <v>1.8000000000000002E-2</v>
          </cell>
        </row>
        <row r="900">
          <cell r="D900" t="str">
            <v>风系</v>
          </cell>
          <cell r="E900" t="str">
            <v>地脉</v>
          </cell>
          <cell r="F900">
            <v>0</v>
          </cell>
          <cell r="G900">
            <v>32</v>
          </cell>
          <cell r="H900">
            <v>17</v>
          </cell>
          <cell r="I900">
            <v>30</v>
          </cell>
          <cell r="J900">
            <v>9</v>
          </cell>
          <cell r="K900">
            <v>26</v>
          </cell>
          <cell r="L900">
            <v>0</v>
          </cell>
          <cell r="M900">
            <v>13</v>
          </cell>
          <cell r="N900">
            <v>0</v>
          </cell>
          <cell r="O900">
            <v>1.038</v>
          </cell>
          <cell r="P900">
            <v>0.1</v>
          </cell>
          <cell r="Q900">
            <v>0.10500000000000001</v>
          </cell>
          <cell r="R900">
            <v>2.5000000000000001E-2</v>
          </cell>
          <cell r="S900">
            <v>4.4999999999999998E-2</v>
          </cell>
          <cell r="T900">
            <v>2.2499999999999999E-2</v>
          </cell>
          <cell r="U900">
            <v>0</v>
          </cell>
          <cell r="V900">
            <v>2.2499999999999999E-2</v>
          </cell>
          <cell r="W900">
            <v>2.2499999999999999E-2</v>
          </cell>
          <cell r="X900">
            <v>2.2499999999999999E-2</v>
          </cell>
        </row>
        <row r="901">
          <cell r="D901" t="str">
            <v>风系</v>
          </cell>
          <cell r="E901" t="str">
            <v>地脉</v>
          </cell>
          <cell r="F901">
            <v>0</v>
          </cell>
          <cell r="G901">
            <v>45</v>
          </cell>
          <cell r="H901">
            <v>19</v>
          </cell>
          <cell r="I901">
            <v>33</v>
          </cell>
          <cell r="J901">
            <v>10</v>
          </cell>
          <cell r="K901">
            <v>28</v>
          </cell>
          <cell r="L901">
            <v>0</v>
          </cell>
          <cell r="M901">
            <v>16</v>
          </cell>
          <cell r="N901">
            <v>0</v>
          </cell>
          <cell r="O901">
            <v>1.0609999999999999</v>
          </cell>
          <cell r="P901">
            <v>0.1</v>
          </cell>
          <cell r="Q901">
            <v>0.10600000000000001</v>
          </cell>
          <cell r="R901">
            <v>3.0000000000000002E-2</v>
          </cell>
          <cell r="S901">
            <v>5.3999999999999992E-2</v>
          </cell>
          <cell r="T901">
            <v>2.6999999999999996E-2</v>
          </cell>
          <cell r="U901">
            <v>0</v>
          </cell>
          <cell r="V901">
            <v>2.6999999999999996E-2</v>
          </cell>
          <cell r="W901">
            <v>2.6999999999999996E-2</v>
          </cell>
          <cell r="X901">
            <v>2.6999999999999996E-2</v>
          </cell>
        </row>
        <row r="902">
          <cell r="D902" t="str">
            <v>风系</v>
          </cell>
          <cell r="E902" t="str">
            <v>地脉</v>
          </cell>
          <cell r="F902">
            <v>0</v>
          </cell>
          <cell r="G902">
            <v>52</v>
          </cell>
          <cell r="H902">
            <v>21</v>
          </cell>
          <cell r="I902">
            <v>36</v>
          </cell>
          <cell r="J902">
            <v>12</v>
          </cell>
          <cell r="K902">
            <v>31</v>
          </cell>
          <cell r="L902">
            <v>0</v>
          </cell>
          <cell r="M902">
            <v>19</v>
          </cell>
          <cell r="N902">
            <v>0</v>
          </cell>
          <cell r="O902">
            <v>1.0840000000000001</v>
          </cell>
          <cell r="P902">
            <v>0.1</v>
          </cell>
          <cell r="Q902">
            <v>0.10700000000000001</v>
          </cell>
          <cell r="R902">
            <v>3.5000000000000003E-2</v>
          </cell>
          <cell r="S902">
            <v>6.3E-2</v>
          </cell>
          <cell r="T902">
            <v>3.15E-2</v>
          </cell>
          <cell r="U902">
            <v>0</v>
          </cell>
          <cell r="V902">
            <v>3.15E-2</v>
          </cell>
          <cell r="W902">
            <v>3.15E-2</v>
          </cell>
          <cell r="X902">
            <v>3.15E-2</v>
          </cell>
        </row>
        <row r="903">
          <cell r="D903" t="str">
            <v>风系</v>
          </cell>
          <cell r="E903" t="str">
            <v>地脉</v>
          </cell>
          <cell r="F903">
            <v>0</v>
          </cell>
          <cell r="G903">
            <v>62</v>
          </cell>
          <cell r="H903">
            <v>23</v>
          </cell>
          <cell r="I903">
            <v>40</v>
          </cell>
          <cell r="J903">
            <v>14</v>
          </cell>
          <cell r="K903">
            <v>34</v>
          </cell>
          <cell r="L903">
            <v>0</v>
          </cell>
          <cell r="M903">
            <v>22</v>
          </cell>
          <cell r="N903">
            <v>0</v>
          </cell>
          <cell r="O903">
            <v>1.107</v>
          </cell>
          <cell r="P903">
            <v>0.1</v>
          </cell>
          <cell r="Q903">
            <v>0.10800000000000001</v>
          </cell>
          <cell r="R903">
            <v>0.04</v>
          </cell>
          <cell r="S903">
            <v>7.1999999999999995E-2</v>
          </cell>
          <cell r="T903">
            <v>3.5999999999999997E-2</v>
          </cell>
          <cell r="U903">
            <v>0</v>
          </cell>
          <cell r="V903">
            <v>3.5999999999999997E-2</v>
          </cell>
          <cell r="W903">
            <v>3.5999999999999997E-2</v>
          </cell>
          <cell r="X903">
            <v>3.5999999999999997E-2</v>
          </cell>
        </row>
        <row r="904">
          <cell r="D904" t="str">
            <v>风系</v>
          </cell>
          <cell r="E904" t="str">
            <v>地脉</v>
          </cell>
          <cell r="F904">
            <v>0</v>
          </cell>
          <cell r="G904">
            <v>70</v>
          </cell>
          <cell r="H904">
            <v>25</v>
          </cell>
          <cell r="I904">
            <v>43</v>
          </cell>
          <cell r="J904">
            <v>16</v>
          </cell>
          <cell r="K904">
            <v>37</v>
          </cell>
          <cell r="L904">
            <v>0</v>
          </cell>
          <cell r="M904">
            <v>25</v>
          </cell>
          <cell r="N904">
            <v>0</v>
          </cell>
          <cell r="O904">
            <v>1.1300000000000001</v>
          </cell>
          <cell r="P904">
            <v>0.1</v>
          </cell>
          <cell r="Q904">
            <v>0.10900000000000001</v>
          </cell>
          <cell r="R904">
            <v>4.4999999999999998E-2</v>
          </cell>
          <cell r="S904">
            <v>8.0999999999999989E-2</v>
          </cell>
          <cell r="T904">
            <v>4.0499999999999994E-2</v>
          </cell>
          <cell r="U904">
            <v>0</v>
          </cell>
          <cell r="V904">
            <v>4.0499999999999994E-2</v>
          </cell>
          <cell r="W904">
            <v>4.0499999999999994E-2</v>
          </cell>
          <cell r="X904">
            <v>4.0499999999999994E-2</v>
          </cell>
        </row>
        <row r="905">
          <cell r="D905" t="str">
            <v>风系</v>
          </cell>
          <cell r="E905" t="str">
            <v>地脉</v>
          </cell>
          <cell r="F905">
            <v>0</v>
          </cell>
          <cell r="G905">
            <v>81</v>
          </cell>
          <cell r="H905">
            <v>27</v>
          </cell>
          <cell r="I905">
            <v>47</v>
          </cell>
          <cell r="J905">
            <v>18</v>
          </cell>
          <cell r="K905">
            <v>41</v>
          </cell>
          <cell r="L905">
            <v>0</v>
          </cell>
          <cell r="M905">
            <v>29</v>
          </cell>
          <cell r="N905">
            <v>0</v>
          </cell>
          <cell r="O905">
            <v>1.153</v>
          </cell>
          <cell r="P905">
            <v>0.1</v>
          </cell>
          <cell r="Q905">
            <v>0.11000000000000001</v>
          </cell>
          <cell r="R905">
            <v>4.9999999999999996E-2</v>
          </cell>
          <cell r="S905">
            <v>8.9999999999999983E-2</v>
          </cell>
          <cell r="T905">
            <v>4.4999999999999991E-2</v>
          </cell>
          <cell r="U905">
            <v>0</v>
          </cell>
          <cell r="V905">
            <v>4.4999999999999991E-2</v>
          </cell>
          <cell r="W905">
            <v>4.4999999999999991E-2</v>
          </cell>
          <cell r="X905">
            <v>4.4999999999999991E-2</v>
          </cell>
        </row>
        <row r="906">
          <cell r="D906" t="str">
            <v>风系</v>
          </cell>
          <cell r="E906" t="str">
            <v>地脉</v>
          </cell>
          <cell r="F906">
            <v>0</v>
          </cell>
          <cell r="G906">
            <v>93</v>
          </cell>
          <cell r="H906">
            <v>29</v>
          </cell>
          <cell r="I906">
            <v>51</v>
          </cell>
          <cell r="J906">
            <v>20</v>
          </cell>
          <cell r="K906">
            <v>44</v>
          </cell>
          <cell r="L906">
            <v>0</v>
          </cell>
          <cell r="M906">
            <v>33</v>
          </cell>
          <cell r="N906">
            <v>0</v>
          </cell>
          <cell r="O906">
            <v>1.1759999999999999</v>
          </cell>
          <cell r="P906">
            <v>0.1</v>
          </cell>
          <cell r="Q906">
            <v>0.11100000000000002</v>
          </cell>
          <cell r="R906">
            <v>5.4999999999999993E-2</v>
          </cell>
          <cell r="S906">
            <v>9.8999999999999977E-2</v>
          </cell>
          <cell r="T906">
            <v>4.9499999999999988E-2</v>
          </cell>
          <cell r="U906">
            <v>0</v>
          </cell>
          <cell r="V906">
            <v>4.9499999999999988E-2</v>
          </cell>
          <cell r="W906">
            <v>4.9499999999999988E-2</v>
          </cell>
          <cell r="X906">
            <v>4.9499999999999988E-2</v>
          </cell>
        </row>
        <row r="907">
          <cell r="D907" t="str">
            <v>风系</v>
          </cell>
          <cell r="E907" t="str">
            <v>地脉</v>
          </cell>
          <cell r="F907">
            <v>0</v>
          </cell>
          <cell r="G907">
            <v>105</v>
          </cell>
          <cell r="H907">
            <v>31</v>
          </cell>
          <cell r="I907">
            <v>55</v>
          </cell>
          <cell r="J907">
            <v>22</v>
          </cell>
          <cell r="K907">
            <v>48</v>
          </cell>
          <cell r="L907">
            <v>0</v>
          </cell>
          <cell r="M907">
            <v>37</v>
          </cell>
          <cell r="N907">
            <v>0</v>
          </cell>
          <cell r="O907">
            <v>1.1990000000000001</v>
          </cell>
          <cell r="P907">
            <v>0.1</v>
          </cell>
          <cell r="Q907">
            <v>0.11200000000000002</v>
          </cell>
          <cell r="R907">
            <v>5.9999999999999991E-2</v>
          </cell>
          <cell r="S907">
            <v>0.10799999999999998</v>
          </cell>
          <cell r="T907">
            <v>5.3999999999999992E-2</v>
          </cell>
          <cell r="U907">
            <v>0</v>
          </cell>
          <cell r="V907">
            <v>5.3999999999999992E-2</v>
          </cell>
          <cell r="W907">
            <v>5.3999999999999992E-2</v>
          </cell>
          <cell r="X907">
            <v>5.3999999999999992E-2</v>
          </cell>
        </row>
        <row r="908">
          <cell r="D908" t="str">
            <v>风系</v>
          </cell>
          <cell r="E908" t="str">
            <v>地脉</v>
          </cell>
          <cell r="F908">
            <v>0</v>
          </cell>
          <cell r="G908">
            <v>117</v>
          </cell>
          <cell r="H908">
            <v>34</v>
          </cell>
          <cell r="I908">
            <v>60</v>
          </cell>
          <cell r="J908">
            <v>25</v>
          </cell>
          <cell r="K908">
            <v>52</v>
          </cell>
          <cell r="L908">
            <v>0</v>
          </cell>
          <cell r="M908">
            <v>41</v>
          </cell>
          <cell r="N908">
            <v>0</v>
          </cell>
          <cell r="O908">
            <v>1.222</v>
          </cell>
          <cell r="P908">
            <v>0.1</v>
          </cell>
          <cell r="Q908">
            <v>0.11300000000000002</v>
          </cell>
          <cell r="R908">
            <v>6.4999999999999988E-2</v>
          </cell>
          <cell r="S908">
            <v>0.11699999999999999</v>
          </cell>
          <cell r="T908">
            <v>5.8499999999999996E-2</v>
          </cell>
          <cell r="U908">
            <v>0</v>
          </cell>
          <cell r="V908">
            <v>5.8499999999999996E-2</v>
          </cell>
          <cell r="W908">
            <v>5.8499999999999996E-2</v>
          </cell>
          <cell r="X908">
            <v>5.8499999999999996E-2</v>
          </cell>
        </row>
        <row r="909">
          <cell r="D909" t="str">
            <v>风系</v>
          </cell>
          <cell r="E909" t="str">
            <v>地脉</v>
          </cell>
          <cell r="F909">
            <v>0</v>
          </cell>
          <cell r="G909">
            <v>132</v>
          </cell>
          <cell r="H909">
            <v>37</v>
          </cell>
          <cell r="I909">
            <v>64</v>
          </cell>
          <cell r="J909">
            <v>27</v>
          </cell>
          <cell r="K909">
            <v>57</v>
          </cell>
          <cell r="L909">
            <v>0</v>
          </cell>
          <cell r="M909">
            <v>45</v>
          </cell>
          <cell r="N909">
            <v>0</v>
          </cell>
          <cell r="O909">
            <v>1.2450000000000001</v>
          </cell>
          <cell r="P909">
            <v>0.1</v>
          </cell>
          <cell r="Q909">
            <v>0.11400000000000002</v>
          </cell>
          <cell r="R909">
            <v>6.9999999999999993E-2</v>
          </cell>
          <cell r="S909">
            <v>0.126</v>
          </cell>
          <cell r="T909">
            <v>6.3E-2</v>
          </cell>
          <cell r="U909">
            <v>0</v>
          </cell>
          <cell r="V909">
            <v>6.3E-2</v>
          </cell>
          <cell r="W909">
            <v>6.3E-2</v>
          </cell>
          <cell r="X909">
            <v>6.3E-2</v>
          </cell>
        </row>
        <row r="910">
          <cell r="D910" t="str">
            <v>风系</v>
          </cell>
          <cell r="E910" t="str">
            <v>地脉</v>
          </cell>
          <cell r="F910">
            <v>0</v>
          </cell>
          <cell r="G910">
            <v>145</v>
          </cell>
          <cell r="H910">
            <v>40</v>
          </cell>
          <cell r="I910">
            <v>69</v>
          </cell>
          <cell r="J910">
            <v>29</v>
          </cell>
          <cell r="K910">
            <v>61</v>
          </cell>
          <cell r="L910">
            <v>0</v>
          </cell>
          <cell r="M910">
            <v>49</v>
          </cell>
          <cell r="N910">
            <v>0</v>
          </cell>
          <cell r="O910">
            <v>1.268</v>
          </cell>
          <cell r="P910">
            <v>0.1</v>
          </cell>
          <cell r="Q910">
            <v>0.11500000000000002</v>
          </cell>
          <cell r="R910">
            <v>7.4999999999999997E-2</v>
          </cell>
          <cell r="S910">
            <v>0.13500000000000001</v>
          </cell>
          <cell r="T910">
            <v>6.7500000000000004E-2</v>
          </cell>
          <cell r="U910">
            <v>0</v>
          </cell>
          <cell r="V910">
            <v>6.7500000000000004E-2</v>
          </cell>
          <cell r="W910">
            <v>6.7500000000000004E-2</v>
          </cell>
          <cell r="X910">
            <v>6.7500000000000004E-2</v>
          </cell>
        </row>
        <row r="911">
          <cell r="D911" t="str">
            <v>风系</v>
          </cell>
          <cell r="E911" t="str">
            <v>地脉</v>
          </cell>
          <cell r="F911">
            <v>0</v>
          </cell>
          <cell r="G911">
            <v>158</v>
          </cell>
          <cell r="H911">
            <v>43</v>
          </cell>
          <cell r="I911">
            <v>74</v>
          </cell>
          <cell r="J911">
            <v>32</v>
          </cell>
          <cell r="K911">
            <v>66</v>
          </cell>
          <cell r="L911">
            <v>0</v>
          </cell>
          <cell r="M911">
            <v>54</v>
          </cell>
          <cell r="N911">
            <v>0</v>
          </cell>
          <cell r="O911">
            <v>1.2909999999999999</v>
          </cell>
          <cell r="P911">
            <v>0.1</v>
          </cell>
          <cell r="Q911">
            <v>0.11600000000000002</v>
          </cell>
          <cell r="R911">
            <v>0.08</v>
          </cell>
          <cell r="S911">
            <v>0.14400000000000002</v>
          </cell>
          <cell r="T911">
            <v>7.2000000000000008E-2</v>
          </cell>
          <cell r="U911">
            <v>0</v>
          </cell>
          <cell r="V911">
            <v>7.2000000000000008E-2</v>
          </cell>
          <cell r="W911">
            <v>7.2000000000000008E-2</v>
          </cell>
          <cell r="X911">
            <v>7.2000000000000008E-2</v>
          </cell>
        </row>
        <row r="912">
          <cell r="D912" t="str">
            <v>风系</v>
          </cell>
          <cell r="E912" t="str">
            <v>地脉</v>
          </cell>
          <cell r="F912">
            <v>0</v>
          </cell>
          <cell r="G912">
            <v>170</v>
          </cell>
          <cell r="H912">
            <v>46</v>
          </cell>
          <cell r="I912">
            <v>80</v>
          </cell>
          <cell r="J912">
            <v>35</v>
          </cell>
          <cell r="K912">
            <v>70</v>
          </cell>
          <cell r="L912">
            <v>0</v>
          </cell>
          <cell r="M912">
            <v>59</v>
          </cell>
          <cell r="N912">
            <v>0</v>
          </cell>
          <cell r="O912">
            <v>1.3140000000000001</v>
          </cell>
          <cell r="P912">
            <v>0.1</v>
          </cell>
          <cell r="Q912">
            <v>0.11700000000000002</v>
          </cell>
          <cell r="R912">
            <v>8.5000000000000006E-2</v>
          </cell>
          <cell r="S912">
            <v>0.15300000000000002</v>
          </cell>
          <cell r="T912">
            <v>7.6500000000000012E-2</v>
          </cell>
          <cell r="U912">
            <v>0</v>
          </cell>
          <cell r="V912">
            <v>7.6500000000000012E-2</v>
          </cell>
          <cell r="W912">
            <v>7.6500000000000012E-2</v>
          </cell>
          <cell r="X912">
            <v>7.6500000000000012E-2</v>
          </cell>
        </row>
        <row r="913">
          <cell r="D913" t="str">
            <v>风系</v>
          </cell>
          <cell r="E913" t="str">
            <v>地脉</v>
          </cell>
          <cell r="F913">
            <v>0</v>
          </cell>
          <cell r="G913">
            <v>183</v>
          </cell>
          <cell r="H913">
            <v>49</v>
          </cell>
          <cell r="I913">
            <v>85</v>
          </cell>
          <cell r="J913">
            <v>37</v>
          </cell>
          <cell r="K913">
            <v>75</v>
          </cell>
          <cell r="L913">
            <v>0</v>
          </cell>
          <cell r="M913">
            <v>64</v>
          </cell>
          <cell r="N913">
            <v>0</v>
          </cell>
          <cell r="O913">
            <v>1.337</v>
          </cell>
          <cell r="P913">
            <v>0.1</v>
          </cell>
          <cell r="Q913">
            <v>0.11800000000000002</v>
          </cell>
          <cell r="R913">
            <v>9.0000000000000011E-2</v>
          </cell>
          <cell r="S913">
            <v>0.16200000000000003</v>
          </cell>
          <cell r="T913">
            <v>8.1000000000000016E-2</v>
          </cell>
          <cell r="U913">
            <v>0</v>
          </cell>
          <cell r="V913">
            <v>8.1000000000000016E-2</v>
          </cell>
          <cell r="W913">
            <v>8.1000000000000016E-2</v>
          </cell>
          <cell r="X913">
            <v>8.1000000000000016E-2</v>
          </cell>
        </row>
        <row r="914">
          <cell r="D914" t="str">
            <v>风系</v>
          </cell>
          <cell r="E914" t="str">
            <v>地脉</v>
          </cell>
          <cell r="F914">
            <v>0</v>
          </cell>
          <cell r="G914">
            <v>198</v>
          </cell>
          <cell r="H914">
            <v>52</v>
          </cell>
          <cell r="I914">
            <v>91</v>
          </cell>
          <cell r="J914">
            <v>40</v>
          </cell>
          <cell r="K914">
            <v>81</v>
          </cell>
          <cell r="L914">
            <v>0</v>
          </cell>
          <cell r="M914">
            <v>69</v>
          </cell>
          <cell r="N914">
            <v>0</v>
          </cell>
          <cell r="O914">
            <v>1.36</v>
          </cell>
          <cell r="P914">
            <v>0.1</v>
          </cell>
          <cell r="Q914">
            <v>0.11900000000000002</v>
          </cell>
          <cell r="R914">
            <v>9.5000000000000015E-2</v>
          </cell>
          <cell r="S914">
            <v>0.17100000000000004</v>
          </cell>
          <cell r="T914">
            <v>8.550000000000002E-2</v>
          </cell>
          <cell r="U914">
            <v>0</v>
          </cell>
          <cell r="V914">
            <v>8.550000000000002E-2</v>
          </cell>
          <cell r="W914">
            <v>8.550000000000002E-2</v>
          </cell>
          <cell r="X914">
            <v>8.550000000000002E-2</v>
          </cell>
        </row>
        <row r="915">
          <cell r="D915" t="str">
            <v>风系</v>
          </cell>
          <cell r="E915" t="str">
            <v>地脉</v>
          </cell>
          <cell r="F915">
            <v>0</v>
          </cell>
          <cell r="G915">
            <v>213</v>
          </cell>
          <cell r="H915">
            <v>55</v>
          </cell>
          <cell r="I915">
            <v>97</v>
          </cell>
          <cell r="J915">
            <v>44</v>
          </cell>
          <cell r="K915">
            <v>86</v>
          </cell>
          <cell r="L915">
            <v>0</v>
          </cell>
          <cell r="M915">
            <v>74</v>
          </cell>
          <cell r="N915">
            <v>0</v>
          </cell>
          <cell r="O915">
            <v>1.383</v>
          </cell>
          <cell r="P915">
            <v>0.1</v>
          </cell>
          <cell r="Q915">
            <v>0.12000000000000002</v>
          </cell>
          <cell r="R915">
            <v>0.10000000000000002</v>
          </cell>
          <cell r="S915">
            <v>0.18000000000000005</v>
          </cell>
          <cell r="T915">
            <v>9.0000000000000024E-2</v>
          </cell>
          <cell r="U915">
            <v>0</v>
          </cell>
          <cell r="V915">
            <v>9.0000000000000024E-2</v>
          </cell>
          <cell r="W915">
            <v>9.0000000000000024E-2</v>
          </cell>
          <cell r="X915">
            <v>9.0000000000000024E-2</v>
          </cell>
        </row>
        <row r="916">
          <cell r="D916" t="str">
            <v>风系</v>
          </cell>
          <cell r="E916" t="str">
            <v>地脉</v>
          </cell>
          <cell r="F916">
            <v>0</v>
          </cell>
          <cell r="G916">
            <v>227</v>
          </cell>
          <cell r="H916">
            <v>58</v>
          </cell>
          <cell r="I916">
            <v>103</v>
          </cell>
          <cell r="J916">
            <v>46</v>
          </cell>
          <cell r="K916">
            <v>92</v>
          </cell>
          <cell r="L916">
            <v>0</v>
          </cell>
          <cell r="M916">
            <v>79</v>
          </cell>
          <cell r="N916">
            <v>0</v>
          </cell>
          <cell r="O916">
            <v>1.4059999999999999</v>
          </cell>
          <cell r="P916">
            <v>0.1</v>
          </cell>
          <cell r="Q916">
            <v>0.12100000000000002</v>
          </cell>
          <cell r="R916">
            <v>0.10500000000000002</v>
          </cell>
          <cell r="S916">
            <v>0.18900000000000006</v>
          </cell>
          <cell r="T916">
            <v>9.4500000000000028E-2</v>
          </cell>
          <cell r="U916">
            <v>0</v>
          </cell>
          <cell r="V916">
            <v>9.4500000000000028E-2</v>
          </cell>
          <cell r="W916">
            <v>9.4500000000000028E-2</v>
          </cell>
          <cell r="X916">
            <v>9.4500000000000028E-2</v>
          </cell>
        </row>
        <row r="917">
          <cell r="D917" t="str">
            <v>风系</v>
          </cell>
          <cell r="E917" t="str">
            <v>地脉</v>
          </cell>
          <cell r="F917">
            <v>0</v>
          </cell>
          <cell r="G917">
            <v>242</v>
          </cell>
          <cell r="H917">
            <v>61</v>
          </cell>
          <cell r="I917">
            <v>110</v>
          </cell>
          <cell r="J917">
            <v>50</v>
          </cell>
          <cell r="K917">
            <v>97</v>
          </cell>
          <cell r="L917">
            <v>0</v>
          </cell>
          <cell r="M917">
            <v>84</v>
          </cell>
          <cell r="N917">
            <v>0</v>
          </cell>
          <cell r="O917">
            <v>1.429</v>
          </cell>
          <cell r="P917">
            <v>0.1</v>
          </cell>
          <cell r="Q917">
            <v>0.12200000000000003</v>
          </cell>
          <cell r="R917">
            <v>0.11000000000000003</v>
          </cell>
          <cell r="S917">
            <v>0.19800000000000006</v>
          </cell>
          <cell r="T917">
            <v>9.9000000000000032E-2</v>
          </cell>
          <cell r="U917">
            <v>0</v>
          </cell>
          <cell r="V917">
            <v>9.9000000000000032E-2</v>
          </cell>
          <cell r="W917">
            <v>9.9000000000000032E-2</v>
          </cell>
          <cell r="X917">
            <v>9.9000000000000032E-2</v>
          </cell>
        </row>
        <row r="918">
          <cell r="D918" t="str">
            <v>风系</v>
          </cell>
          <cell r="E918" t="str">
            <v>地脉</v>
          </cell>
          <cell r="F918">
            <v>0</v>
          </cell>
          <cell r="G918">
            <v>258</v>
          </cell>
          <cell r="H918">
            <v>64</v>
          </cell>
          <cell r="I918">
            <v>116</v>
          </cell>
          <cell r="J918">
            <v>53</v>
          </cell>
          <cell r="K918">
            <v>103</v>
          </cell>
          <cell r="L918">
            <v>0</v>
          </cell>
          <cell r="M918">
            <v>90</v>
          </cell>
          <cell r="N918">
            <v>0</v>
          </cell>
          <cell r="O918">
            <v>1.452</v>
          </cell>
          <cell r="P918">
            <v>0.1</v>
          </cell>
          <cell r="Q918">
            <v>0.12300000000000003</v>
          </cell>
          <cell r="R918">
            <v>0.11500000000000003</v>
          </cell>
          <cell r="S918">
            <v>0.20700000000000007</v>
          </cell>
          <cell r="T918">
            <v>0.10350000000000004</v>
          </cell>
          <cell r="U918">
            <v>0</v>
          </cell>
          <cell r="V918">
            <v>0.10350000000000004</v>
          </cell>
          <cell r="W918">
            <v>0.10350000000000004</v>
          </cell>
          <cell r="X918">
            <v>0.10350000000000004</v>
          </cell>
        </row>
        <row r="919">
          <cell r="D919" t="str">
            <v>风系</v>
          </cell>
          <cell r="E919" t="str">
            <v>地脉</v>
          </cell>
          <cell r="F919">
            <v>0</v>
          </cell>
          <cell r="G919">
            <v>275</v>
          </cell>
          <cell r="H919">
            <v>67</v>
          </cell>
          <cell r="I919">
            <v>123</v>
          </cell>
          <cell r="J919">
            <v>56</v>
          </cell>
          <cell r="K919">
            <v>109</v>
          </cell>
          <cell r="L919">
            <v>0</v>
          </cell>
          <cell r="M919">
            <v>96</v>
          </cell>
          <cell r="N919">
            <v>0</v>
          </cell>
          <cell r="O919">
            <v>1.4750000000000001</v>
          </cell>
          <cell r="P919">
            <v>0.1</v>
          </cell>
          <cell r="Q919">
            <v>0.12400000000000003</v>
          </cell>
          <cell r="R919">
            <v>0.12000000000000004</v>
          </cell>
          <cell r="S919">
            <v>0.21600000000000008</v>
          </cell>
          <cell r="T919">
            <v>0.10800000000000004</v>
          </cell>
          <cell r="U919">
            <v>0</v>
          </cell>
          <cell r="V919">
            <v>0.10800000000000004</v>
          </cell>
          <cell r="W919">
            <v>0.10800000000000004</v>
          </cell>
          <cell r="X919">
            <v>0.10800000000000004</v>
          </cell>
        </row>
        <row r="920">
          <cell r="D920" t="str">
            <v>风系</v>
          </cell>
          <cell r="E920" t="str">
            <v>地脉</v>
          </cell>
          <cell r="F920">
            <v>0</v>
          </cell>
          <cell r="G920">
            <v>292</v>
          </cell>
          <cell r="H920">
            <v>70</v>
          </cell>
          <cell r="I920">
            <v>130</v>
          </cell>
          <cell r="J920">
            <v>60</v>
          </cell>
          <cell r="K920">
            <v>115</v>
          </cell>
          <cell r="L920">
            <v>0</v>
          </cell>
          <cell r="M920">
            <v>102</v>
          </cell>
          <cell r="N920">
            <v>0</v>
          </cell>
          <cell r="O920">
            <v>1.498</v>
          </cell>
          <cell r="P920">
            <v>0.1</v>
          </cell>
          <cell r="Q920">
            <v>0.12500000000000003</v>
          </cell>
          <cell r="R920">
            <v>0.12500000000000003</v>
          </cell>
          <cell r="S920">
            <v>0.22500000000000009</v>
          </cell>
          <cell r="T920">
            <v>0.11250000000000004</v>
          </cell>
          <cell r="U920">
            <v>0</v>
          </cell>
          <cell r="V920">
            <v>0.11250000000000004</v>
          </cell>
          <cell r="W920">
            <v>0.11250000000000004</v>
          </cell>
          <cell r="X920">
            <v>0.11250000000000004</v>
          </cell>
        </row>
        <row r="921">
          <cell r="D921" t="str">
            <v>风系</v>
          </cell>
          <cell r="E921" t="str">
            <v>地脉</v>
          </cell>
          <cell r="F921">
            <v>0</v>
          </cell>
          <cell r="G921">
            <v>309</v>
          </cell>
          <cell r="H921">
            <v>73</v>
          </cell>
          <cell r="I921">
            <v>137</v>
          </cell>
          <cell r="J921">
            <v>63</v>
          </cell>
          <cell r="K921">
            <v>122</v>
          </cell>
          <cell r="L921">
            <v>0</v>
          </cell>
          <cell r="M921">
            <v>108</v>
          </cell>
          <cell r="N921">
            <v>0</v>
          </cell>
          <cell r="O921">
            <v>1.5209999999999999</v>
          </cell>
          <cell r="P921">
            <v>0.1</v>
          </cell>
          <cell r="Q921">
            <v>0.12600000000000003</v>
          </cell>
          <cell r="R921">
            <v>0.13000000000000003</v>
          </cell>
          <cell r="S921">
            <v>0.2340000000000001</v>
          </cell>
          <cell r="T921">
            <v>0.11700000000000005</v>
          </cell>
          <cell r="U921">
            <v>0</v>
          </cell>
          <cell r="V921">
            <v>0.11700000000000005</v>
          </cell>
          <cell r="W921">
            <v>0.11700000000000005</v>
          </cell>
          <cell r="X921">
            <v>0.11700000000000005</v>
          </cell>
        </row>
        <row r="922">
          <cell r="D922" t="str">
            <v>风系</v>
          </cell>
          <cell r="E922" t="str">
            <v>地脉</v>
          </cell>
          <cell r="F922">
            <v>0</v>
          </cell>
          <cell r="G922">
            <v>325</v>
          </cell>
          <cell r="H922">
            <v>76</v>
          </cell>
          <cell r="I922">
            <v>145</v>
          </cell>
          <cell r="J922">
            <v>67</v>
          </cell>
          <cell r="K922">
            <v>128</v>
          </cell>
          <cell r="L922">
            <v>0</v>
          </cell>
          <cell r="M922">
            <v>114</v>
          </cell>
          <cell r="N922">
            <v>0</v>
          </cell>
          <cell r="O922">
            <v>1.544</v>
          </cell>
          <cell r="P922">
            <v>0.1</v>
          </cell>
          <cell r="Q922">
            <v>0.12700000000000003</v>
          </cell>
          <cell r="R922">
            <v>0.13500000000000004</v>
          </cell>
          <cell r="S922">
            <v>0.2430000000000001</v>
          </cell>
          <cell r="T922">
            <v>0.12150000000000005</v>
          </cell>
          <cell r="U922">
            <v>0</v>
          </cell>
          <cell r="V922">
            <v>0.12150000000000005</v>
          </cell>
          <cell r="W922">
            <v>0.12150000000000005</v>
          </cell>
          <cell r="X922">
            <v>0.12150000000000005</v>
          </cell>
        </row>
        <row r="923">
          <cell r="D923" t="str">
            <v>风系</v>
          </cell>
          <cell r="E923" t="str">
            <v>地脉</v>
          </cell>
          <cell r="F923">
            <v>0</v>
          </cell>
          <cell r="G923">
            <v>342</v>
          </cell>
          <cell r="H923">
            <v>79</v>
          </cell>
          <cell r="I923">
            <v>152</v>
          </cell>
          <cell r="J923">
            <v>71</v>
          </cell>
          <cell r="K923">
            <v>135</v>
          </cell>
          <cell r="L923">
            <v>0</v>
          </cell>
          <cell r="M923">
            <v>120</v>
          </cell>
          <cell r="N923">
            <v>0</v>
          </cell>
          <cell r="O923">
            <v>1.5669999999999999</v>
          </cell>
          <cell r="P923">
            <v>0.1</v>
          </cell>
          <cell r="Q923">
            <v>0.12800000000000003</v>
          </cell>
          <cell r="R923">
            <v>0.14000000000000004</v>
          </cell>
          <cell r="S923">
            <v>0.25200000000000011</v>
          </cell>
          <cell r="T923">
            <v>0.12600000000000006</v>
          </cell>
          <cell r="U923">
            <v>0</v>
          </cell>
          <cell r="V923">
            <v>0.12600000000000006</v>
          </cell>
          <cell r="W923">
            <v>0.12600000000000006</v>
          </cell>
          <cell r="X923">
            <v>0.12600000000000006</v>
          </cell>
        </row>
        <row r="924">
          <cell r="D924" t="str">
            <v>风系</v>
          </cell>
          <cell r="E924" t="str">
            <v>地脉</v>
          </cell>
          <cell r="F924">
            <v>0</v>
          </cell>
          <cell r="G924">
            <v>361</v>
          </cell>
          <cell r="H924">
            <v>82</v>
          </cell>
          <cell r="I924">
            <v>160</v>
          </cell>
          <cell r="J924">
            <v>74</v>
          </cell>
          <cell r="K924">
            <v>142</v>
          </cell>
          <cell r="L924">
            <v>0</v>
          </cell>
          <cell r="M924">
            <v>126</v>
          </cell>
          <cell r="N924">
            <v>0</v>
          </cell>
          <cell r="O924">
            <v>1.5899999999999999</v>
          </cell>
          <cell r="P924">
            <v>0.1</v>
          </cell>
          <cell r="Q924">
            <v>0.12900000000000003</v>
          </cell>
          <cell r="R924">
            <v>0.14500000000000005</v>
          </cell>
          <cell r="S924">
            <v>0.26100000000000012</v>
          </cell>
          <cell r="T924">
            <v>0.13050000000000006</v>
          </cell>
          <cell r="U924">
            <v>0</v>
          </cell>
          <cell r="V924">
            <v>0.13050000000000006</v>
          </cell>
          <cell r="W924">
            <v>0.13050000000000006</v>
          </cell>
          <cell r="X924">
            <v>0.13050000000000006</v>
          </cell>
        </row>
        <row r="925">
          <cell r="D925" t="str">
            <v>风系</v>
          </cell>
          <cell r="E925" t="str">
            <v>地脉</v>
          </cell>
          <cell r="F925">
            <v>0</v>
          </cell>
          <cell r="G925">
            <v>380</v>
          </cell>
          <cell r="H925">
            <v>85</v>
          </cell>
          <cell r="I925">
            <v>168</v>
          </cell>
          <cell r="J925">
            <v>78</v>
          </cell>
          <cell r="K925">
            <v>149</v>
          </cell>
          <cell r="L925">
            <v>0</v>
          </cell>
          <cell r="M925">
            <v>132</v>
          </cell>
          <cell r="N925">
            <v>0</v>
          </cell>
          <cell r="O925">
            <v>1.613</v>
          </cell>
          <cell r="P925">
            <v>0.1</v>
          </cell>
          <cell r="Q925">
            <v>0.13000000000000003</v>
          </cell>
          <cell r="R925">
            <v>0.15000000000000005</v>
          </cell>
          <cell r="S925">
            <v>0.27000000000000013</v>
          </cell>
          <cell r="T925">
            <v>0.13500000000000006</v>
          </cell>
          <cell r="U925">
            <v>0</v>
          </cell>
          <cell r="V925">
            <v>0.13500000000000006</v>
          </cell>
          <cell r="W925">
            <v>0.13500000000000006</v>
          </cell>
          <cell r="X925">
            <v>0.13500000000000006</v>
          </cell>
        </row>
        <row r="926">
          <cell r="D926" t="str">
            <v>风系</v>
          </cell>
          <cell r="E926" t="str">
            <v>地脉</v>
          </cell>
          <cell r="F926">
            <v>0</v>
          </cell>
          <cell r="G926">
            <v>399</v>
          </cell>
          <cell r="H926">
            <v>88</v>
          </cell>
          <cell r="I926">
            <v>176</v>
          </cell>
          <cell r="J926">
            <v>81</v>
          </cell>
          <cell r="K926">
            <v>156</v>
          </cell>
          <cell r="L926">
            <v>0</v>
          </cell>
          <cell r="M926">
            <v>138</v>
          </cell>
          <cell r="N926">
            <v>0</v>
          </cell>
          <cell r="O926">
            <v>1.6360000000000001</v>
          </cell>
          <cell r="P926">
            <v>0.1</v>
          </cell>
          <cell r="Q926">
            <v>0.13100000000000003</v>
          </cell>
          <cell r="R926">
            <v>0.15500000000000005</v>
          </cell>
          <cell r="S926">
            <v>0.27900000000000014</v>
          </cell>
          <cell r="T926">
            <v>0.13950000000000007</v>
          </cell>
          <cell r="U926">
            <v>0</v>
          </cell>
          <cell r="V926">
            <v>0.13950000000000007</v>
          </cell>
          <cell r="W926">
            <v>0.13950000000000007</v>
          </cell>
          <cell r="X926">
            <v>0.13950000000000007</v>
          </cell>
        </row>
        <row r="927">
          <cell r="D927" t="str">
            <v>风系</v>
          </cell>
          <cell r="E927" t="str">
            <v>地脉</v>
          </cell>
          <cell r="F927">
            <v>0</v>
          </cell>
          <cell r="G927">
            <v>418</v>
          </cell>
          <cell r="H927">
            <v>91</v>
          </cell>
          <cell r="I927">
            <v>185</v>
          </cell>
          <cell r="J927">
            <v>86</v>
          </cell>
          <cell r="K927">
            <v>164</v>
          </cell>
          <cell r="L927">
            <v>0</v>
          </cell>
          <cell r="M927">
            <v>145</v>
          </cell>
          <cell r="N927">
            <v>0</v>
          </cell>
          <cell r="O927">
            <v>1.6589999999999998</v>
          </cell>
          <cell r="P927">
            <v>0.1</v>
          </cell>
          <cell r="Q927">
            <v>0.13200000000000003</v>
          </cell>
          <cell r="R927">
            <v>0.16000000000000006</v>
          </cell>
          <cell r="S927">
            <v>0.28800000000000014</v>
          </cell>
          <cell r="T927">
            <v>0.14400000000000007</v>
          </cell>
          <cell r="U927">
            <v>0</v>
          </cell>
          <cell r="V927">
            <v>0.14400000000000007</v>
          </cell>
          <cell r="W927">
            <v>0.14400000000000007</v>
          </cell>
          <cell r="X927">
            <v>0.14400000000000007</v>
          </cell>
        </row>
        <row r="928">
          <cell r="D928" t="str">
            <v>风系</v>
          </cell>
          <cell r="E928" t="str">
            <v>地脉</v>
          </cell>
          <cell r="F928">
            <v>0</v>
          </cell>
          <cell r="G928">
            <v>436</v>
          </cell>
          <cell r="H928">
            <v>94</v>
          </cell>
          <cell r="I928">
            <v>194</v>
          </cell>
          <cell r="J928">
            <v>90</v>
          </cell>
          <cell r="K928">
            <v>171</v>
          </cell>
          <cell r="L928">
            <v>0</v>
          </cell>
          <cell r="M928">
            <v>152</v>
          </cell>
          <cell r="N928">
            <v>0</v>
          </cell>
          <cell r="O928">
            <v>1.6819999999999999</v>
          </cell>
          <cell r="P928">
            <v>0.1</v>
          </cell>
          <cell r="Q928">
            <v>0.13300000000000003</v>
          </cell>
          <cell r="R928">
            <v>0.16500000000000006</v>
          </cell>
          <cell r="S928">
            <v>0.29700000000000015</v>
          </cell>
          <cell r="T928">
            <v>0.14850000000000008</v>
          </cell>
          <cell r="U928">
            <v>0</v>
          </cell>
          <cell r="V928">
            <v>0.14850000000000008</v>
          </cell>
          <cell r="W928">
            <v>0.14850000000000008</v>
          </cell>
          <cell r="X928">
            <v>0.14850000000000008</v>
          </cell>
        </row>
        <row r="929">
          <cell r="D929" t="str">
            <v>风系</v>
          </cell>
          <cell r="E929" t="str">
            <v>地脉</v>
          </cell>
          <cell r="F929">
            <v>0</v>
          </cell>
          <cell r="G929">
            <v>456</v>
          </cell>
          <cell r="H929">
            <v>97</v>
          </cell>
          <cell r="I929">
            <v>202</v>
          </cell>
          <cell r="J929">
            <v>94</v>
          </cell>
          <cell r="K929">
            <v>179</v>
          </cell>
          <cell r="L929">
            <v>0</v>
          </cell>
          <cell r="M929">
            <v>159</v>
          </cell>
          <cell r="N929">
            <v>0</v>
          </cell>
          <cell r="O929">
            <v>1.7050000000000001</v>
          </cell>
          <cell r="P929">
            <v>0.1</v>
          </cell>
          <cell r="Q929">
            <v>0.13400000000000004</v>
          </cell>
          <cell r="R929">
            <v>0.17000000000000007</v>
          </cell>
          <cell r="S929">
            <v>0.30600000000000016</v>
          </cell>
          <cell r="T929">
            <v>0.15300000000000008</v>
          </cell>
          <cell r="U929">
            <v>0</v>
          </cell>
          <cell r="V929">
            <v>0.15300000000000008</v>
          </cell>
          <cell r="W929">
            <v>0.15300000000000008</v>
          </cell>
          <cell r="X929">
            <v>0.15300000000000008</v>
          </cell>
        </row>
        <row r="930">
          <cell r="D930" t="str">
            <v>风系</v>
          </cell>
          <cell r="E930" t="str">
            <v>地脉</v>
          </cell>
          <cell r="F930">
            <v>0</v>
          </cell>
          <cell r="G930">
            <v>477</v>
          </cell>
          <cell r="H930">
            <v>101</v>
          </cell>
          <cell r="I930">
            <v>211</v>
          </cell>
          <cell r="J930">
            <v>98</v>
          </cell>
          <cell r="K930">
            <v>187</v>
          </cell>
          <cell r="L930">
            <v>0</v>
          </cell>
          <cell r="M930">
            <v>166</v>
          </cell>
          <cell r="N930">
            <v>0</v>
          </cell>
          <cell r="O930">
            <v>1.728</v>
          </cell>
          <cell r="P930">
            <v>0.1</v>
          </cell>
          <cell r="Q930">
            <v>0.13500000000000004</v>
          </cell>
          <cell r="R930">
            <v>0.17500000000000007</v>
          </cell>
          <cell r="S930">
            <v>0.31500000000000017</v>
          </cell>
          <cell r="T930">
            <v>0.15750000000000008</v>
          </cell>
          <cell r="U930">
            <v>0</v>
          </cell>
          <cell r="V930">
            <v>0.15750000000000008</v>
          </cell>
          <cell r="W930">
            <v>0.15750000000000008</v>
          </cell>
          <cell r="X930">
            <v>0.15750000000000008</v>
          </cell>
        </row>
        <row r="931">
          <cell r="D931" t="str">
            <v>风系</v>
          </cell>
          <cell r="E931" t="str">
            <v>地脉</v>
          </cell>
          <cell r="F931">
            <v>0</v>
          </cell>
          <cell r="G931">
            <v>498</v>
          </cell>
          <cell r="H931">
            <v>105</v>
          </cell>
          <cell r="I931">
            <v>220</v>
          </cell>
          <cell r="J931">
            <v>102</v>
          </cell>
          <cell r="K931">
            <v>195</v>
          </cell>
          <cell r="L931">
            <v>0</v>
          </cell>
          <cell r="M931">
            <v>173</v>
          </cell>
          <cell r="N931">
            <v>0</v>
          </cell>
          <cell r="O931">
            <v>1.7509999999999999</v>
          </cell>
          <cell r="P931">
            <v>0.1</v>
          </cell>
          <cell r="Q931">
            <v>0.13600000000000004</v>
          </cell>
          <cell r="R931">
            <v>0.18000000000000008</v>
          </cell>
          <cell r="S931">
            <v>0.32400000000000018</v>
          </cell>
          <cell r="T931">
            <v>0.16200000000000009</v>
          </cell>
          <cell r="U931">
            <v>0</v>
          </cell>
          <cell r="V931">
            <v>0.16200000000000009</v>
          </cell>
          <cell r="W931">
            <v>0.16200000000000009</v>
          </cell>
          <cell r="X931">
            <v>0.16200000000000009</v>
          </cell>
        </row>
        <row r="932">
          <cell r="D932" t="str">
            <v>风系</v>
          </cell>
          <cell r="E932" t="str">
            <v>地脉</v>
          </cell>
          <cell r="F932">
            <v>0</v>
          </cell>
          <cell r="G932">
            <v>519</v>
          </cell>
          <cell r="H932">
            <v>109</v>
          </cell>
          <cell r="I932">
            <v>230</v>
          </cell>
          <cell r="J932">
            <v>107</v>
          </cell>
          <cell r="K932">
            <v>204</v>
          </cell>
          <cell r="L932">
            <v>0</v>
          </cell>
          <cell r="M932">
            <v>180</v>
          </cell>
          <cell r="N932">
            <v>0</v>
          </cell>
          <cell r="O932">
            <v>1.774</v>
          </cell>
          <cell r="P932">
            <v>0.1</v>
          </cell>
          <cell r="Q932">
            <v>0.13700000000000004</v>
          </cell>
          <cell r="R932">
            <v>0.18500000000000008</v>
          </cell>
          <cell r="S932">
            <v>0.33300000000000018</v>
          </cell>
          <cell r="T932">
            <v>0.16650000000000009</v>
          </cell>
          <cell r="U932">
            <v>0</v>
          </cell>
          <cell r="V932">
            <v>0.16650000000000009</v>
          </cell>
          <cell r="W932">
            <v>0.16650000000000009</v>
          </cell>
          <cell r="X932">
            <v>0.16650000000000009</v>
          </cell>
        </row>
        <row r="933">
          <cell r="D933" t="str">
            <v>风系</v>
          </cell>
          <cell r="E933" t="str">
            <v>地脉</v>
          </cell>
          <cell r="F933">
            <v>0</v>
          </cell>
          <cell r="G933">
            <v>539</v>
          </cell>
          <cell r="H933">
            <v>113</v>
          </cell>
          <cell r="I933">
            <v>240</v>
          </cell>
          <cell r="J933">
            <v>111</v>
          </cell>
          <cell r="K933">
            <v>212</v>
          </cell>
          <cell r="L933">
            <v>0</v>
          </cell>
          <cell r="M933">
            <v>187</v>
          </cell>
          <cell r="N933">
            <v>0</v>
          </cell>
          <cell r="O933">
            <v>1.7969999999999999</v>
          </cell>
          <cell r="P933">
            <v>0.1</v>
          </cell>
          <cell r="Q933">
            <v>0.13800000000000004</v>
          </cell>
          <cell r="R933">
            <v>0.19000000000000009</v>
          </cell>
          <cell r="S933">
            <v>0.34200000000000019</v>
          </cell>
          <cell r="T933">
            <v>0.1710000000000001</v>
          </cell>
          <cell r="U933">
            <v>0</v>
          </cell>
          <cell r="V933">
            <v>0.1710000000000001</v>
          </cell>
          <cell r="W933">
            <v>0.1710000000000001</v>
          </cell>
          <cell r="X933">
            <v>0.1710000000000001</v>
          </cell>
        </row>
        <row r="934">
          <cell r="D934" t="str">
            <v>风系</v>
          </cell>
          <cell r="E934" t="str">
            <v>地脉</v>
          </cell>
          <cell r="F934">
            <v>0</v>
          </cell>
          <cell r="G934">
            <v>560</v>
          </cell>
          <cell r="H934">
            <v>117</v>
          </cell>
          <cell r="I934">
            <v>250</v>
          </cell>
          <cell r="J934">
            <v>116</v>
          </cell>
          <cell r="K934">
            <v>221</v>
          </cell>
          <cell r="L934">
            <v>0</v>
          </cell>
          <cell r="M934">
            <v>194</v>
          </cell>
          <cell r="N934">
            <v>0</v>
          </cell>
          <cell r="O934">
            <v>1.82</v>
          </cell>
          <cell r="P934">
            <v>0.1</v>
          </cell>
          <cell r="Q934">
            <v>0.13900000000000004</v>
          </cell>
          <cell r="R934">
            <v>0.19500000000000009</v>
          </cell>
          <cell r="S934">
            <v>0.3510000000000002</v>
          </cell>
          <cell r="T934">
            <v>0.1755000000000001</v>
          </cell>
          <cell r="U934">
            <v>0</v>
          </cell>
          <cell r="V934">
            <v>0.1755000000000001</v>
          </cell>
          <cell r="W934">
            <v>0.1755000000000001</v>
          </cell>
          <cell r="X934">
            <v>0.1755000000000001</v>
          </cell>
        </row>
        <row r="935">
          <cell r="D935" t="str">
            <v>风系</v>
          </cell>
          <cell r="E935" t="str">
            <v>地脉</v>
          </cell>
          <cell r="F935">
            <v>0</v>
          </cell>
          <cell r="G935">
            <v>582</v>
          </cell>
          <cell r="H935">
            <v>121</v>
          </cell>
          <cell r="I935">
            <v>260</v>
          </cell>
          <cell r="J935">
            <v>120</v>
          </cell>
          <cell r="K935">
            <v>230</v>
          </cell>
          <cell r="L935">
            <v>0</v>
          </cell>
          <cell r="M935">
            <v>201</v>
          </cell>
          <cell r="N935">
            <v>0</v>
          </cell>
          <cell r="O935">
            <v>1.843</v>
          </cell>
          <cell r="P935">
            <v>0.1</v>
          </cell>
          <cell r="Q935">
            <v>0.14000000000000004</v>
          </cell>
          <cell r="R935">
            <v>0.20000000000000009</v>
          </cell>
          <cell r="S935">
            <v>0.36000000000000021</v>
          </cell>
          <cell r="T935">
            <v>0.1800000000000001</v>
          </cell>
          <cell r="U935">
            <v>0</v>
          </cell>
          <cell r="V935">
            <v>0.1800000000000001</v>
          </cell>
          <cell r="W935">
            <v>0.1800000000000001</v>
          </cell>
          <cell r="X935">
            <v>0.1800000000000001</v>
          </cell>
        </row>
        <row r="936">
          <cell r="D936" t="str">
            <v>风系</v>
          </cell>
          <cell r="E936" t="str">
            <v>地脉</v>
          </cell>
          <cell r="F936">
            <v>0</v>
          </cell>
          <cell r="G936">
            <v>604</v>
          </cell>
          <cell r="H936">
            <v>125</v>
          </cell>
          <cell r="I936">
            <v>270</v>
          </cell>
          <cell r="J936">
            <v>125</v>
          </cell>
          <cell r="K936">
            <v>238</v>
          </cell>
          <cell r="L936">
            <v>0</v>
          </cell>
          <cell r="M936">
            <v>209</v>
          </cell>
          <cell r="N936">
            <v>0</v>
          </cell>
          <cell r="O936">
            <v>1.8660000000000001</v>
          </cell>
          <cell r="P936">
            <v>0.1</v>
          </cell>
          <cell r="Q936">
            <v>0.14100000000000004</v>
          </cell>
          <cell r="R936">
            <v>0.2050000000000001</v>
          </cell>
          <cell r="S936">
            <v>0.36900000000000022</v>
          </cell>
          <cell r="T936">
            <v>0.18450000000000011</v>
          </cell>
          <cell r="U936">
            <v>0</v>
          </cell>
          <cell r="V936">
            <v>0.18450000000000011</v>
          </cell>
          <cell r="W936">
            <v>0.18450000000000011</v>
          </cell>
          <cell r="X936">
            <v>0.18450000000000011</v>
          </cell>
        </row>
        <row r="937">
          <cell r="D937" t="str">
            <v>风系</v>
          </cell>
          <cell r="E937" t="str">
            <v>地脉</v>
          </cell>
          <cell r="F937">
            <v>0</v>
          </cell>
          <cell r="G937">
            <v>627</v>
          </cell>
          <cell r="H937">
            <v>129</v>
          </cell>
          <cell r="I937">
            <v>280</v>
          </cell>
          <cell r="J937">
            <v>129</v>
          </cell>
          <cell r="K937">
            <v>248</v>
          </cell>
          <cell r="L937">
            <v>0</v>
          </cell>
          <cell r="M937">
            <v>217</v>
          </cell>
          <cell r="N937">
            <v>0</v>
          </cell>
          <cell r="O937">
            <v>1.8889999999999998</v>
          </cell>
          <cell r="P937">
            <v>0.1</v>
          </cell>
          <cell r="Q937">
            <v>0.14200000000000004</v>
          </cell>
          <cell r="R937">
            <v>0.2100000000000001</v>
          </cell>
          <cell r="S937">
            <v>0.37800000000000017</v>
          </cell>
          <cell r="T937">
            <v>0.18900000000000008</v>
          </cell>
          <cell r="U937">
            <v>0</v>
          </cell>
          <cell r="V937">
            <v>0.18900000000000008</v>
          </cell>
          <cell r="W937">
            <v>0.18900000000000008</v>
          </cell>
          <cell r="X937">
            <v>0.18900000000000008</v>
          </cell>
        </row>
        <row r="938">
          <cell r="D938" t="str">
            <v>风系</v>
          </cell>
          <cell r="E938" t="str">
            <v>地脉</v>
          </cell>
          <cell r="F938">
            <v>0</v>
          </cell>
          <cell r="G938">
            <v>650</v>
          </cell>
          <cell r="H938">
            <v>133</v>
          </cell>
          <cell r="I938">
            <v>291</v>
          </cell>
          <cell r="J938">
            <v>134</v>
          </cell>
          <cell r="K938">
            <v>257</v>
          </cell>
          <cell r="L938">
            <v>0</v>
          </cell>
          <cell r="M938">
            <v>225</v>
          </cell>
          <cell r="N938">
            <v>0</v>
          </cell>
          <cell r="O938">
            <v>1.9119999999999999</v>
          </cell>
          <cell r="P938">
            <v>0.1</v>
          </cell>
          <cell r="Q938">
            <v>0.14300000000000004</v>
          </cell>
          <cell r="R938">
            <v>0.21500000000000011</v>
          </cell>
          <cell r="S938">
            <v>0.38700000000000018</v>
          </cell>
          <cell r="T938">
            <v>0.19350000000000009</v>
          </cell>
          <cell r="U938">
            <v>0</v>
          </cell>
          <cell r="V938">
            <v>0.19350000000000009</v>
          </cell>
          <cell r="W938">
            <v>0.19350000000000009</v>
          </cell>
          <cell r="X938">
            <v>0.19350000000000009</v>
          </cell>
        </row>
        <row r="939">
          <cell r="D939" t="str">
            <v>风系</v>
          </cell>
          <cell r="E939" t="str">
            <v>地脉</v>
          </cell>
          <cell r="F939">
            <v>0</v>
          </cell>
          <cell r="G939">
            <v>672</v>
          </cell>
          <cell r="H939">
            <v>137</v>
          </cell>
          <cell r="I939">
            <v>302</v>
          </cell>
          <cell r="J939">
            <v>138</v>
          </cell>
          <cell r="K939">
            <v>267</v>
          </cell>
          <cell r="L939">
            <v>0</v>
          </cell>
          <cell r="M939">
            <v>233</v>
          </cell>
          <cell r="N939">
            <v>0</v>
          </cell>
          <cell r="O939">
            <v>1.9350000000000001</v>
          </cell>
          <cell r="P939">
            <v>0.1</v>
          </cell>
          <cell r="Q939">
            <v>0.14400000000000004</v>
          </cell>
          <cell r="R939">
            <v>0.22000000000000011</v>
          </cell>
          <cell r="S939">
            <v>0.39600000000000019</v>
          </cell>
          <cell r="T939">
            <v>0.19800000000000009</v>
          </cell>
          <cell r="U939">
            <v>0</v>
          </cell>
          <cell r="V939">
            <v>0.19800000000000009</v>
          </cell>
          <cell r="W939">
            <v>0.19800000000000009</v>
          </cell>
          <cell r="X939">
            <v>0.19800000000000009</v>
          </cell>
        </row>
        <row r="940">
          <cell r="D940" t="str">
            <v>风系</v>
          </cell>
          <cell r="E940" t="str">
            <v>地脉</v>
          </cell>
          <cell r="F940">
            <v>0</v>
          </cell>
          <cell r="G940">
            <v>694</v>
          </cell>
          <cell r="H940">
            <v>141</v>
          </cell>
          <cell r="I940">
            <v>313</v>
          </cell>
          <cell r="J940">
            <v>144</v>
          </cell>
          <cell r="K940">
            <v>277</v>
          </cell>
          <cell r="L940">
            <v>0</v>
          </cell>
          <cell r="M940">
            <v>241</v>
          </cell>
          <cell r="N940">
            <v>0</v>
          </cell>
          <cell r="O940">
            <v>1.9580000000000002</v>
          </cell>
          <cell r="P940">
            <v>0.1</v>
          </cell>
          <cell r="Q940">
            <v>0.14500000000000005</v>
          </cell>
          <cell r="R940">
            <v>0.22500000000000012</v>
          </cell>
          <cell r="S940">
            <v>0.40500000000000019</v>
          </cell>
          <cell r="T940">
            <v>0.2025000000000001</v>
          </cell>
          <cell r="U940">
            <v>0</v>
          </cell>
          <cell r="V940">
            <v>0.2025000000000001</v>
          </cell>
          <cell r="W940">
            <v>0.2025000000000001</v>
          </cell>
          <cell r="X940">
            <v>0.2025000000000001</v>
          </cell>
        </row>
        <row r="941">
          <cell r="D941" t="str">
            <v>风系</v>
          </cell>
          <cell r="E941" t="str">
            <v>地脉</v>
          </cell>
          <cell r="F941">
            <v>0</v>
          </cell>
          <cell r="G941">
            <v>718</v>
          </cell>
          <cell r="H941">
            <v>145</v>
          </cell>
          <cell r="I941">
            <v>324</v>
          </cell>
          <cell r="J941">
            <v>148</v>
          </cell>
          <cell r="K941">
            <v>287</v>
          </cell>
          <cell r="L941">
            <v>0</v>
          </cell>
          <cell r="M941">
            <v>249</v>
          </cell>
          <cell r="N941">
            <v>0</v>
          </cell>
          <cell r="O941">
            <v>1.9809999999999999</v>
          </cell>
          <cell r="P941">
            <v>0.1</v>
          </cell>
          <cell r="Q941">
            <v>0.14600000000000005</v>
          </cell>
          <cell r="R941">
            <v>0.23000000000000012</v>
          </cell>
          <cell r="S941">
            <v>0.4140000000000002</v>
          </cell>
          <cell r="T941">
            <v>0.2070000000000001</v>
          </cell>
          <cell r="U941">
            <v>0</v>
          </cell>
          <cell r="V941">
            <v>0.2070000000000001</v>
          </cell>
          <cell r="W941">
            <v>0.2070000000000001</v>
          </cell>
          <cell r="X941">
            <v>0.2070000000000001</v>
          </cell>
        </row>
        <row r="942">
          <cell r="D942" t="str">
            <v>风系</v>
          </cell>
          <cell r="E942" t="str">
            <v>地脉</v>
          </cell>
          <cell r="F942">
            <v>0</v>
          </cell>
          <cell r="G942">
            <v>742</v>
          </cell>
          <cell r="H942">
            <v>149</v>
          </cell>
          <cell r="I942">
            <v>336</v>
          </cell>
          <cell r="J942">
            <v>153</v>
          </cell>
          <cell r="K942">
            <v>297</v>
          </cell>
          <cell r="L942">
            <v>0</v>
          </cell>
          <cell r="M942">
            <v>257</v>
          </cell>
          <cell r="N942">
            <v>0</v>
          </cell>
          <cell r="O942">
            <v>2.004</v>
          </cell>
          <cell r="P942">
            <v>0.1</v>
          </cell>
          <cell r="Q942">
            <v>0.14700000000000005</v>
          </cell>
          <cell r="R942">
            <v>0.23500000000000013</v>
          </cell>
          <cell r="S942">
            <v>0.42300000000000021</v>
          </cell>
          <cell r="T942">
            <v>0.2115000000000001</v>
          </cell>
          <cell r="U942">
            <v>0</v>
          </cell>
          <cell r="V942">
            <v>0.2115000000000001</v>
          </cell>
          <cell r="W942">
            <v>0.2115000000000001</v>
          </cell>
          <cell r="X942">
            <v>0.2115000000000001</v>
          </cell>
        </row>
        <row r="943">
          <cell r="D943" t="str">
            <v>风系</v>
          </cell>
          <cell r="E943" t="str">
            <v>地脉</v>
          </cell>
          <cell r="F943">
            <v>0</v>
          </cell>
          <cell r="G943">
            <v>766</v>
          </cell>
          <cell r="H943">
            <v>153</v>
          </cell>
          <cell r="I943">
            <v>348</v>
          </cell>
          <cell r="J943">
            <v>158</v>
          </cell>
          <cell r="K943">
            <v>308</v>
          </cell>
          <cell r="L943">
            <v>0</v>
          </cell>
          <cell r="M943">
            <v>265</v>
          </cell>
          <cell r="N943">
            <v>0</v>
          </cell>
          <cell r="O943">
            <v>2.0269999999999997</v>
          </cell>
          <cell r="P943">
            <v>0.1</v>
          </cell>
          <cell r="Q943">
            <v>0.14800000000000005</v>
          </cell>
          <cell r="R943">
            <v>0.24000000000000013</v>
          </cell>
          <cell r="S943">
            <v>0.43200000000000022</v>
          </cell>
          <cell r="T943">
            <v>0.21600000000000011</v>
          </cell>
          <cell r="U943">
            <v>0</v>
          </cell>
          <cell r="V943">
            <v>0.21600000000000011</v>
          </cell>
          <cell r="W943">
            <v>0.21600000000000011</v>
          </cell>
          <cell r="X943">
            <v>0.21600000000000011</v>
          </cell>
        </row>
        <row r="944">
          <cell r="D944" t="str">
            <v>风系</v>
          </cell>
          <cell r="E944" t="str">
            <v>地脉</v>
          </cell>
          <cell r="F944">
            <v>0</v>
          </cell>
          <cell r="G944">
            <v>791</v>
          </cell>
          <cell r="H944">
            <v>157</v>
          </cell>
          <cell r="I944">
            <v>360</v>
          </cell>
          <cell r="J944">
            <v>163</v>
          </cell>
          <cell r="K944">
            <v>318</v>
          </cell>
          <cell r="L944">
            <v>0</v>
          </cell>
          <cell r="M944">
            <v>273</v>
          </cell>
          <cell r="N944">
            <v>0</v>
          </cell>
          <cell r="O944">
            <v>2.0499999999999998</v>
          </cell>
          <cell r="P944">
            <v>0.1</v>
          </cell>
          <cell r="Q944">
            <v>0.14900000000000005</v>
          </cell>
          <cell r="R944">
            <v>0.24500000000000013</v>
          </cell>
          <cell r="S944">
            <v>0.44100000000000023</v>
          </cell>
          <cell r="T944">
            <v>0.22050000000000011</v>
          </cell>
          <cell r="U944">
            <v>0</v>
          </cell>
          <cell r="V944">
            <v>0.22050000000000011</v>
          </cell>
          <cell r="W944">
            <v>0.22050000000000011</v>
          </cell>
          <cell r="X944">
            <v>0.22050000000000011</v>
          </cell>
        </row>
        <row r="945">
          <cell r="D945" t="str">
            <v>风系</v>
          </cell>
          <cell r="E945" t="str">
            <v>地脉</v>
          </cell>
          <cell r="F945">
            <v>0</v>
          </cell>
          <cell r="G945">
            <v>815</v>
          </cell>
          <cell r="H945">
            <v>161</v>
          </cell>
          <cell r="I945">
            <v>372</v>
          </cell>
          <cell r="J945">
            <v>168</v>
          </cell>
          <cell r="K945">
            <v>328</v>
          </cell>
          <cell r="L945">
            <v>0</v>
          </cell>
          <cell r="M945">
            <v>281</v>
          </cell>
          <cell r="N945">
            <v>0</v>
          </cell>
          <cell r="O945">
            <v>2.073</v>
          </cell>
          <cell r="P945">
            <v>0.1</v>
          </cell>
          <cell r="Q945">
            <v>0.15000000000000005</v>
          </cell>
          <cell r="R945">
            <v>0.25000000000000011</v>
          </cell>
          <cell r="S945">
            <v>0.45000000000000023</v>
          </cell>
          <cell r="T945">
            <v>0.22500000000000012</v>
          </cell>
          <cell r="U945">
            <v>0</v>
          </cell>
          <cell r="V945">
            <v>0.22500000000000012</v>
          </cell>
          <cell r="W945">
            <v>0.22500000000000012</v>
          </cell>
          <cell r="X945">
            <v>0.22500000000000012</v>
          </cell>
        </row>
        <row r="946">
          <cell r="D946" t="str">
            <v>风系</v>
          </cell>
          <cell r="E946" t="str">
            <v>地脉</v>
          </cell>
          <cell r="F946">
            <v>0</v>
          </cell>
          <cell r="G946">
            <v>838</v>
          </cell>
          <cell r="H946">
            <v>165</v>
          </cell>
          <cell r="I946">
            <v>384</v>
          </cell>
          <cell r="J946">
            <v>173</v>
          </cell>
          <cell r="K946">
            <v>340</v>
          </cell>
          <cell r="L946">
            <v>0</v>
          </cell>
          <cell r="M946">
            <v>289</v>
          </cell>
          <cell r="N946">
            <v>0</v>
          </cell>
          <cell r="O946">
            <v>2.0960000000000001</v>
          </cell>
          <cell r="P946">
            <v>0.1</v>
          </cell>
          <cell r="Q946">
            <v>0.15100000000000005</v>
          </cell>
          <cell r="R946">
            <v>0.25500000000000012</v>
          </cell>
          <cell r="S946">
            <v>0.45900000000000024</v>
          </cell>
          <cell r="T946">
            <v>0.22950000000000012</v>
          </cell>
          <cell r="U946">
            <v>0</v>
          </cell>
          <cell r="V946">
            <v>0.22950000000000012</v>
          </cell>
          <cell r="W946">
            <v>0.22950000000000012</v>
          </cell>
          <cell r="X946">
            <v>0.22950000000000012</v>
          </cell>
        </row>
        <row r="947">
          <cell r="D947" t="str">
            <v>风系</v>
          </cell>
          <cell r="E947" t="str">
            <v>地脉</v>
          </cell>
          <cell r="F947">
            <v>0</v>
          </cell>
          <cell r="G947">
            <v>863</v>
          </cell>
          <cell r="H947">
            <v>169</v>
          </cell>
          <cell r="I947">
            <v>397</v>
          </cell>
          <cell r="J947">
            <v>179</v>
          </cell>
          <cell r="K947">
            <v>351</v>
          </cell>
          <cell r="L947">
            <v>0</v>
          </cell>
          <cell r="M947">
            <v>298</v>
          </cell>
          <cell r="N947">
            <v>0</v>
          </cell>
          <cell r="O947">
            <v>2.1189999999999998</v>
          </cell>
          <cell r="P947">
            <v>0.1</v>
          </cell>
          <cell r="Q947">
            <v>0.15200000000000005</v>
          </cell>
          <cell r="R947">
            <v>0.26000000000000012</v>
          </cell>
          <cell r="S947">
            <v>0.46800000000000025</v>
          </cell>
          <cell r="T947">
            <v>0.23400000000000012</v>
          </cell>
          <cell r="U947">
            <v>0</v>
          </cell>
          <cell r="V947">
            <v>0.23400000000000012</v>
          </cell>
          <cell r="W947">
            <v>0.23400000000000012</v>
          </cell>
          <cell r="X947">
            <v>0.23400000000000012</v>
          </cell>
        </row>
        <row r="948">
          <cell r="D948" t="str">
            <v>风系</v>
          </cell>
          <cell r="E948" t="str">
            <v>地脉</v>
          </cell>
          <cell r="F948">
            <v>0</v>
          </cell>
          <cell r="G948">
            <v>888</v>
          </cell>
          <cell r="H948">
            <v>173</v>
          </cell>
          <cell r="I948">
            <v>410</v>
          </cell>
          <cell r="J948">
            <v>184</v>
          </cell>
          <cell r="K948">
            <v>363</v>
          </cell>
          <cell r="L948">
            <v>0</v>
          </cell>
          <cell r="M948">
            <v>307</v>
          </cell>
          <cell r="N948">
            <v>0</v>
          </cell>
          <cell r="O948">
            <v>2.1419999999999999</v>
          </cell>
          <cell r="P948">
            <v>0.1</v>
          </cell>
          <cell r="Q948">
            <v>0.15300000000000005</v>
          </cell>
          <cell r="R948">
            <v>0.26500000000000012</v>
          </cell>
          <cell r="S948">
            <v>0.47700000000000026</v>
          </cell>
          <cell r="T948">
            <v>0.23850000000000013</v>
          </cell>
          <cell r="U948">
            <v>0</v>
          </cell>
          <cell r="V948">
            <v>0.23850000000000013</v>
          </cell>
          <cell r="W948">
            <v>0.23850000000000013</v>
          </cell>
          <cell r="X948">
            <v>0.23850000000000013</v>
          </cell>
        </row>
        <row r="949">
          <cell r="D949" t="str">
            <v>风系</v>
          </cell>
          <cell r="E949" t="str">
            <v>地脉</v>
          </cell>
          <cell r="F949">
            <v>0</v>
          </cell>
          <cell r="G949">
            <v>913</v>
          </cell>
          <cell r="H949">
            <v>177</v>
          </cell>
          <cell r="I949">
            <v>423</v>
          </cell>
          <cell r="J949">
            <v>189</v>
          </cell>
          <cell r="K949">
            <v>374</v>
          </cell>
          <cell r="L949">
            <v>0</v>
          </cell>
          <cell r="M949">
            <v>316</v>
          </cell>
          <cell r="N949">
            <v>0</v>
          </cell>
          <cell r="O949">
            <v>2.165</v>
          </cell>
          <cell r="P949">
            <v>0.1</v>
          </cell>
          <cell r="Q949">
            <v>0.15400000000000005</v>
          </cell>
          <cell r="R949">
            <v>0.27000000000000013</v>
          </cell>
          <cell r="S949">
            <v>0.48600000000000027</v>
          </cell>
          <cell r="T949">
            <v>0.24300000000000013</v>
          </cell>
          <cell r="U949">
            <v>0</v>
          </cell>
          <cell r="V949">
            <v>0.24300000000000013</v>
          </cell>
          <cell r="W949">
            <v>0.24300000000000013</v>
          </cell>
          <cell r="X949">
            <v>0.24300000000000013</v>
          </cell>
        </row>
        <row r="950">
          <cell r="D950" t="str">
            <v>风系</v>
          </cell>
          <cell r="E950" t="str">
            <v>地脉</v>
          </cell>
          <cell r="F950">
            <v>0</v>
          </cell>
          <cell r="G950">
            <v>940</v>
          </cell>
          <cell r="H950">
            <v>181</v>
          </cell>
          <cell r="I950">
            <v>437</v>
          </cell>
          <cell r="J950">
            <v>195</v>
          </cell>
          <cell r="K950">
            <v>386</v>
          </cell>
          <cell r="L950">
            <v>0</v>
          </cell>
          <cell r="M950">
            <v>325</v>
          </cell>
          <cell r="N950">
            <v>0</v>
          </cell>
          <cell r="O950">
            <v>2.1879999999999997</v>
          </cell>
          <cell r="P950">
            <v>0.1</v>
          </cell>
          <cell r="Q950">
            <v>0.15500000000000005</v>
          </cell>
          <cell r="R950">
            <v>0.27500000000000013</v>
          </cell>
          <cell r="S950">
            <v>0.49500000000000027</v>
          </cell>
          <cell r="T950">
            <v>0.24750000000000014</v>
          </cell>
          <cell r="U950">
            <v>0</v>
          </cell>
          <cell r="V950">
            <v>0.24750000000000014</v>
          </cell>
          <cell r="W950">
            <v>0.24750000000000014</v>
          </cell>
          <cell r="X950">
            <v>0.24750000000000014</v>
          </cell>
        </row>
        <row r="951">
          <cell r="D951" t="str">
            <v>风系</v>
          </cell>
          <cell r="E951" t="str">
            <v>地脉</v>
          </cell>
          <cell r="F951">
            <v>0</v>
          </cell>
          <cell r="G951">
            <v>965</v>
          </cell>
          <cell r="H951">
            <v>185</v>
          </cell>
          <cell r="I951">
            <v>450</v>
          </cell>
          <cell r="J951">
            <v>200</v>
          </cell>
          <cell r="K951">
            <v>398</v>
          </cell>
          <cell r="L951">
            <v>0</v>
          </cell>
          <cell r="M951">
            <v>334</v>
          </cell>
          <cell r="N951">
            <v>0</v>
          </cell>
          <cell r="O951">
            <v>2.2109999999999999</v>
          </cell>
          <cell r="P951">
            <v>0.1</v>
          </cell>
          <cell r="Q951">
            <v>0.15600000000000006</v>
          </cell>
          <cell r="R951">
            <v>0.28000000000000014</v>
          </cell>
          <cell r="S951">
            <v>0.50400000000000023</v>
          </cell>
          <cell r="T951">
            <v>0.25200000000000011</v>
          </cell>
          <cell r="U951">
            <v>0</v>
          </cell>
          <cell r="V951">
            <v>0.25200000000000011</v>
          </cell>
          <cell r="W951">
            <v>0.25200000000000011</v>
          </cell>
          <cell r="X951">
            <v>0.25200000000000011</v>
          </cell>
        </row>
        <row r="952">
          <cell r="D952" t="str">
            <v>风系</v>
          </cell>
          <cell r="E952" t="str">
            <v>地脉</v>
          </cell>
          <cell r="F952">
            <v>0</v>
          </cell>
          <cell r="G952">
            <v>991</v>
          </cell>
          <cell r="H952">
            <v>189</v>
          </cell>
          <cell r="I952">
            <v>464</v>
          </cell>
          <cell r="J952">
            <v>206</v>
          </cell>
          <cell r="K952">
            <v>410</v>
          </cell>
          <cell r="L952">
            <v>0</v>
          </cell>
          <cell r="M952">
            <v>343</v>
          </cell>
          <cell r="N952">
            <v>0</v>
          </cell>
          <cell r="O952">
            <v>2.234</v>
          </cell>
          <cell r="P952">
            <v>0.1</v>
          </cell>
          <cell r="Q952">
            <v>0.15700000000000006</v>
          </cell>
          <cell r="R952">
            <v>0.28500000000000014</v>
          </cell>
          <cell r="S952">
            <v>0.51300000000000034</v>
          </cell>
          <cell r="T952">
            <v>0.25650000000000017</v>
          </cell>
          <cell r="U952">
            <v>0</v>
          </cell>
          <cell r="V952">
            <v>0.25650000000000017</v>
          </cell>
          <cell r="W952">
            <v>0.25650000000000017</v>
          </cell>
          <cell r="X952">
            <v>0.25650000000000017</v>
          </cell>
        </row>
        <row r="953">
          <cell r="D953" t="str">
            <v>风系</v>
          </cell>
          <cell r="E953" t="str">
            <v>地脉</v>
          </cell>
          <cell r="F953">
            <v>0</v>
          </cell>
          <cell r="G953">
            <v>1016</v>
          </cell>
          <cell r="H953">
            <v>193</v>
          </cell>
          <cell r="I953">
            <v>478</v>
          </cell>
          <cell r="J953">
            <v>212</v>
          </cell>
          <cell r="K953">
            <v>423</v>
          </cell>
          <cell r="L953">
            <v>0</v>
          </cell>
          <cell r="M953">
            <v>352</v>
          </cell>
          <cell r="N953">
            <v>0</v>
          </cell>
          <cell r="O953">
            <v>2.2570000000000001</v>
          </cell>
          <cell r="P953">
            <v>0.1</v>
          </cell>
          <cell r="Q953">
            <v>0.15800000000000006</v>
          </cell>
          <cell r="R953">
            <v>0.29000000000000015</v>
          </cell>
          <cell r="S953">
            <v>0.52200000000000024</v>
          </cell>
          <cell r="T953">
            <v>0.26100000000000012</v>
          </cell>
          <cell r="U953">
            <v>0</v>
          </cell>
          <cell r="V953">
            <v>0.26100000000000012</v>
          </cell>
          <cell r="W953">
            <v>0.26100000000000012</v>
          </cell>
          <cell r="X953">
            <v>0.26100000000000012</v>
          </cell>
        </row>
        <row r="954">
          <cell r="D954" t="str">
            <v>风系</v>
          </cell>
          <cell r="E954" t="str">
            <v>地脉</v>
          </cell>
          <cell r="F954">
            <v>0</v>
          </cell>
          <cell r="G954">
            <v>1042</v>
          </cell>
          <cell r="H954">
            <v>197</v>
          </cell>
          <cell r="I954">
            <v>493</v>
          </cell>
          <cell r="J954">
            <v>217</v>
          </cell>
          <cell r="K954">
            <v>435</v>
          </cell>
          <cell r="L954">
            <v>0</v>
          </cell>
          <cell r="M954">
            <v>361</v>
          </cell>
          <cell r="N954">
            <v>0</v>
          </cell>
          <cell r="O954">
            <v>2.2799999999999998</v>
          </cell>
          <cell r="P954">
            <v>0.1</v>
          </cell>
          <cell r="Q954">
            <v>0.15900000000000006</v>
          </cell>
          <cell r="R954">
            <v>0.29500000000000015</v>
          </cell>
          <cell r="S954">
            <v>0.53100000000000036</v>
          </cell>
          <cell r="T954">
            <v>0.26550000000000018</v>
          </cell>
          <cell r="U954">
            <v>0</v>
          </cell>
          <cell r="V954">
            <v>0.26550000000000018</v>
          </cell>
          <cell r="W954">
            <v>0.26550000000000018</v>
          </cell>
          <cell r="X954">
            <v>0.26550000000000018</v>
          </cell>
        </row>
        <row r="955">
          <cell r="D955" t="str">
            <v>风系</v>
          </cell>
          <cell r="E955" t="str">
            <v>地脉</v>
          </cell>
          <cell r="F955">
            <v>0</v>
          </cell>
          <cell r="G955">
            <v>1068</v>
          </cell>
          <cell r="H955">
            <v>201</v>
          </cell>
          <cell r="I955">
            <v>508</v>
          </cell>
          <cell r="J955">
            <v>224</v>
          </cell>
          <cell r="K955">
            <v>448</v>
          </cell>
          <cell r="L955">
            <v>0</v>
          </cell>
          <cell r="M955">
            <v>370</v>
          </cell>
          <cell r="N955">
            <v>0</v>
          </cell>
          <cell r="O955">
            <v>2.3029999999999999</v>
          </cell>
          <cell r="P955">
            <v>0.1</v>
          </cell>
          <cell r="Q955">
            <v>0.16000000000000006</v>
          </cell>
          <cell r="R955">
            <v>0.30000000000000016</v>
          </cell>
          <cell r="S955">
            <v>0.54000000000000026</v>
          </cell>
          <cell r="T955">
            <v>0.27000000000000013</v>
          </cell>
          <cell r="U955">
            <v>0</v>
          </cell>
          <cell r="V955">
            <v>0.27000000000000013</v>
          </cell>
          <cell r="W955">
            <v>0.27000000000000013</v>
          </cell>
          <cell r="X955">
            <v>0.27000000000000013</v>
          </cell>
        </row>
        <row r="956">
          <cell r="D956" t="str">
            <v>风系</v>
          </cell>
          <cell r="E956" t="str">
            <v>地脉</v>
          </cell>
          <cell r="F956">
            <v>0</v>
          </cell>
          <cell r="G956">
            <v>1095</v>
          </cell>
          <cell r="H956">
            <v>205</v>
          </cell>
          <cell r="I956">
            <v>522</v>
          </cell>
          <cell r="J956">
            <v>229</v>
          </cell>
          <cell r="K956">
            <v>461</v>
          </cell>
          <cell r="L956">
            <v>0</v>
          </cell>
          <cell r="M956">
            <v>379</v>
          </cell>
          <cell r="N956">
            <v>0</v>
          </cell>
          <cell r="O956">
            <v>2.3260000000000001</v>
          </cell>
          <cell r="P956">
            <v>0.1</v>
          </cell>
          <cell r="Q956">
            <v>0.16100000000000006</v>
          </cell>
          <cell r="R956">
            <v>0.30500000000000016</v>
          </cell>
          <cell r="S956">
            <v>0.54900000000000038</v>
          </cell>
          <cell r="T956">
            <v>0.27450000000000019</v>
          </cell>
          <cell r="U956">
            <v>0</v>
          </cell>
          <cell r="V956">
            <v>0.27450000000000019</v>
          </cell>
          <cell r="W956">
            <v>0.27450000000000019</v>
          </cell>
          <cell r="X956">
            <v>0.27450000000000019</v>
          </cell>
        </row>
        <row r="957">
          <cell r="D957" t="str">
            <v>风系</v>
          </cell>
          <cell r="E957" t="str">
            <v>地脉</v>
          </cell>
          <cell r="F957">
            <v>0</v>
          </cell>
          <cell r="G957">
            <v>1122</v>
          </cell>
          <cell r="H957">
            <v>209</v>
          </cell>
          <cell r="I957">
            <v>537</v>
          </cell>
          <cell r="J957">
            <v>235</v>
          </cell>
          <cell r="K957">
            <v>475</v>
          </cell>
          <cell r="L957">
            <v>0</v>
          </cell>
          <cell r="M957">
            <v>388</v>
          </cell>
          <cell r="N957">
            <v>0</v>
          </cell>
          <cell r="O957">
            <v>2.3489999999999998</v>
          </cell>
          <cell r="P957">
            <v>0.1</v>
          </cell>
          <cell r="Q957">
            <v>0.16200000000000006</v>
          </cell>
          <cell r="R957">
            <v>0.31000000000000016</v>
          </cell>
          <cell r="S957">
            <v>0.55800000000000027</v>
          </cell>
          <cell r="T957">
            <v>0.27900000000000014</v>
          </cell>
          <cell r="U957">
            <v>0</v>
          </cell>
          <cell r="V957">
            <v>0.27900000000000014</v>
          </cell>
          <cell r="W957">
            <v>0.27900000000000014</v>
          </cell>
          <cell r="X957">
            <v>0.27900000000000014</v>
          </cell>
        </row>
        <row r="958">
          <cell r="D958" t="str">
            <v>风系</v>
          </cell>
          <cell r="E958" t="str">
            <v>地脉</v>
          </cell>
          <cell r="F958">
            <v>0</v>
          </cell>
          <cell r="G958">
            <v>1150</v>
          </cell>
          <cell r="H958">
            <v>213</v>
          </cell>
          <cell r="I958">
            <v>553</v>
          </cell>
          <cell r="J958">
            <v>241</v>
          </cell>
          <cell r="K958">
            <v>489</v>
          </cell>
          <cell r="L958">
            <v>0</v>
          </cell>
          <cell r="M958">
            <v>397</v>
          </cell>
          <cell r="N958">
            <v>0</v>
          </cell>
          <cell r="O958">
            <v>2.3719999999999999</v>
          </cell>
          <cell r="P958">
            <v>0.1</v>
          </cell>
          <cell r="Q958">
            <v>0.16300000000000006</v>
          </cell>
          <cell r="R958">
            <v>0.31500000000000017</v>
          </cell>
          <cell r="S958">
            <v>0.56700000000000039</v>
          </cell>
          <cell r="T958">
            <v>0.2835000000000002</v>
          </cell>
          <cell r="U958">
            <v>0</v>
          </cell>
          <cell r="V958">
            <v>0.2835000000000002</v>
          </cell>
          <cell r="W958">
            <v>0.2835000000000002</v>
          </cell>
          <cell r="X958">
            <v>0.2835000000000002</v>
          </cell>
        </row>
        <row r="959">
          <cell r="D959" t="str">
            <v>风系</v>
          </cell>
          <cell r="E959" t="str">
            <v>地脉</v>
          </cell>
          <cell r="F959">
            <v>0</v>
          </cell>
          <cell r="G959">
            <v>1177</v>
          </cell>
          <cell r="H959">
            <v>217</v>
          </cell>
          <cell r="I959">
            <v>569</v>
          </cell>
          <cell r="J959">
            <v>247</v>
          </cell>
          <cell r="K959">
            <v>503</v>
          </cell>
          <cell r="L959">
            <v>0</v>
          </cell>
          <cell r="M959">
            <v>407</v>
          </cell>
          <cell r="N959">
            <v>0</v>
          </cell>
          <cell r="O959">
            <v>2.395</v>
          </cell>
          <cell r="P959">
            <v>0.1</v>
          </cell>
          <cell r="Q959">
            <v>0.16400000000000006</v>
          </cell>
          <cell r="R959">
            <v>0.32000000000000017</v>
          </cell>
          <cell r="S959">
            <v>0.57600000000000029</v>
          </cell>
          <cell r="T959">
            <v>0.28800000000000014</v>
          </cell>
          <cell r="U959">
            <v>0</v>
          </cell>
          <cell r="V959">
            <v>0.28800000000000014</v>
          </cell>
          <cell r="W959">
            <v>0.28800000000000014</v>
          </cell>
          <cell r="X959">
            <v>0.28800000000000014</v>
          </cell>
        </row>
        <row r="960">
          <cell r="D960" t="str">
            <v>风系</v>
          </cell>
          <cell r="E960" t="str">
            <v>地脉</v>
          </cell>
          <cell r="F960">
            <v>0</v>
          </cell>
          <cell r="G960">
            <v>1204</v>
          </cell>
          <cell r="H960">
            <v>221</v>
          </cell>
          <cell r="I960">
            <v>584</v>
          </cell>
          <cell r="J960">
            <v>252</v>
          </cell>
          <cell r="K960">
            <v>517</v>
          </cell>
          <cell r="L960">
            <v>0</v>
          </cell>
          <cell r="M960">
            <v>417</v>
          </cell>
          <cell r="N960">
            <v>0</v>
          </cell>
          <cell r="O960">
            <v>2.4179999999999997</v>
          </cell>
          <cell r="P960">
            <v>0.1</v>
          </cell>
          <cell r="Q960">
            <v>0.16500000000000006</v>
          </cell>
          <cell r="R960">
            <v>0.32500000000000018</v>
          </cell>
          <cell r="S960">
            <v>0.58500000000000041</v>
          </cell>
          <cell r="T960">
            <v>0.2925000000000002</v>
          </cell>
          <cell r="U960">
            <v>0</v>
          </cell>
          <cell r="V960">
            <v>0.2925000000000002</v>
          </cell>
          <cell r="W960">
            <v>0.2925000000000002</v>
          </cell>
          <cell r="X960">
            <v>0.2925000000000002</v>
          </cell>
        </row>
        <row r="961">
          <cell r="D961" t="str">
            <v>风系</v>
          </cell>
          <cell r="E961" t="str">
            <v>地脉</v>
          </cell>
          <cell r="F961">
            <v>0</v>
          </cell>
          <cell r="G961">
            <v>1230</v>
          </cell>
          <cell r="H961">
            <v>225</v>
          </cell>
          <cell r="I961">
            <v>601</v>
          </cell>
          <cell r="J961">
            <v>259</v>
          </cell>
          <cell r="K961">
            <v>531</v>
          </cell>
          <cell r="L961">
            <v>0</v>
          </cell>
          <cell r="M961">
            <v>427</v>
          </cell>
          <cell r="N961">
            <v>0</v>
          </cell>
          <cell r="O961">
            <v>2.4409999999999998</v>
          </cell>
          <cell r="P961">
            <v>0.1</v>
          </cell>
          <cell r="Q961">
            <v>0.16600000000000006</v>
          </cell>
          <cell r="R961">
            <v>0.33000000000000018</v>
          </cell>
          <cell r="S961">
            <v>0.59400000000000031</v>
          </cell>
          <cell r="T961">
            <v>0.29700000000000015</v>
          </cell>
          <cell r="U961">
            <v>0</v>
          </cell>
          <cell r="V961">
            <v>0.29700000000000015</v>
          </cell>
          <cell r="W961">
            <v>0.29700000000000015</v>
          </cell>
          <cell r="X961">
            <v>0.29700000000000015</v>
          </cell>
        </row>
        <row r="962">
          <cell r="D962" t="str">
            <v>风系</v>
          </cell>
          <cell r="E962" t="str">
            <v>地脉</v>
          </cell>
          <cell r="F962">
            <v>0</v>
          </cell>
          <cell r="G962">
            <v>1258</v>
          </cell>
          <cell r="H962">
            <v>229</v>
          </cell>
          <cell r="I962">
            <v>617</v>
          </cell>
          <cell r="J962">
            <v>265</v>
          </cell>
          <cell r="K962">
            <v>546</v>
          </cell>
          <cell r="L962">
            <v>0</v>
          </cell>
          <cell r="M962">
            <v>437</v>
          </cell>
          <cell r="N962">
            <v>0</v>
          </cell>
          <cell r="O962">
            <v>2.464</v>
          </cell>
          <cell r="P962">
            <v>0.1</v>
          </cell>
          <cell r="Q962">
            <v>0.16700000000000007</v>
          </cell>
          <cell r="R962">
            <v>0.33500000000000019</v>
          </cell>
          <cell r="S962">
            <v>0.60300000000000042</v>
          </cell>
          <cell r="T962">
            <v>0.30150000000000021</v>
          </cell>
          <cell r="U962">
            <v>0</v>
          </cell>
          <cell r="V962">
            <v>0.30150000000000021</v>
          </cell>
          <cell r="W962">
            <v>0.30150000000000021</v>
          </cell>
          <cell r="X962">
            <v>0.30150000000000021</v>
          </cell>
        </row>
        <row r="963">
          <cell r="D963" t="str">
            <v>风系</v>
          </cell>
          <cell r="E963" t="str">
            <v>地脉</v>
          </cell>
          <cell r="F963">
            <v>0</v>
          </cell>
          <cell r="G963">
            <v>1286</v>
          </cell>
          <cell r="H963">
            <v>233</v>
          </cell>
          <cell r="I963">
            <v>634</v>
          </cell>
          <cell r="J963">
            <v>271</v>
          </cell>
          <cell r="K963">
            <v>560</v>
          </cell>
          <cell r="L963">
            <v>0</v>
          </cell>
          <cell r="M963">
            <v>447</v>
          </cell>
          <cell r="N963">
            <v>0</v>
          </cell>
          <cell r="O963">
            <v>2.4870000000000001</v>
          </cell>
          <cell r="P963">
            <v>0.1</v>
          </cell>
          <cell r="Q963">
            <v>0.16800000000000007</v>
          </cell>
          <cell r="R963">
            <v>0.34000000000000019</v>
          </cell>
          <cell r="S963">
            <v>0.61200000000000032</v>
          </cell>
          <cell r="T963">
            <v>0.30600000000000016</v>
          </cell>
          <cell r="U963">
            <v>0</v>
          </cell>
          <cell r="V963">
            <v>0.30600000000000016</v>
          </cell>
          <cell r="W963">
            <v>0.30600000000000016</v>
          </cell>
          <cell r="X963">
            <v>0.30600000000000016</v>
          </cell>
        </row>
        <row r="964">
          <cell r="D964" t="str">
            <v>风系</v>
          </cell>
          <cell r="E964" t="str">
            <v>地脉</v>
          </cell>
          <cell r="F964">
            <v>0</v>
          </cell>
          <cell r="G964">
            <v>1315</v>
          </cell>
          <cell r="H964">
            <v>237</v>
          </cell>
          <cell r="I964">
            <v>651</v>
          </cell>
          <cell r="J964">
            <v>278</v>
          </cell>
          <cell r="K964">
            <v>575</v>
          </cell>
          <cell r="L964">
            <v>0</v>
          </cell>
          <cell r="M964">
            <v>457</v>
          </cell>
          <cell r="N964">
            <v>0</v>
          </cell>
          <cell r="O964">
            <v>2.5100000000000002</v>
          </cell>
          <cell r="P964">
            <v>0.1</v>
          </cell>
          <cell r="Q964">
            <v>0.16900000000000007</v>
          </cell>
          <cell r="R964">
            <v>0.3450000000000002</v>
          </cell>
          <cell r="S964">
            <v>0.62100000000000044</v>
          </cell>
          <cell r="T964">
            <v>0.31050000000000022</v>
          </cell>
          <cell r="U964">
            <v>0</v>
          </cell>
          <cell r="V964">
            <v>0.31050000000000022</v>
          </cell>
          <cell r="W964">
            <v>0.31050000000000022</v>
          </cell>
          <cell r="X964">
            <v>0.31050000000000022</v>
          </cell>
        </row>
        <row r="965">
          <cell r="D965" t="str">
            <v>风系</v>
          </cell>
          <cell r="E965" t="str">
            <v>地脉</v>
          </cell>
          <cell r="F965">
            <v>0</v>
          </cell>
          <cell r="G965">
            <v>1343</v>
          </cell>
          <cell r="H965">
            <v>241</v>
          </cell>
          <cell r="I965">
            <v>669</v>
          </cell>
          <cell r="J965">
            <v>284</v>
          </cell>
          <cell r="K965">
            <v>591</v>
          </cell>
          <cell r="L965">
            <v>0</v>
          </cell>
          <cell r="M965">
            <v>467</v>
          </cell>
          <cell r="N965">
            <v>0</v>
          </cell>
          <cell r="O965">
            <v>2.5329999999999999</v>
          </cell>
          <cell r="P965">
            <v>0.1</v>
          </cell>
          <cell r="Q965">
            <v>0.17000000000000007</v>
          </cell>
          <cell r="R965">
            <v>0.3500000000000002</v>
          </cell>
          <cell r="S965">
            <v>0.63000000000000034</v>
          </cell>
          <cell r="T965">
            <v>0.31500000000000017</v>
          </cell>
          <cell r="U965">
            <v>0</v>
          </cell>
          <cell r="V965">
            <v>0.31500000000000017</v>
          </cell>
          <cell r="W965">
            <v>0.31500000000000017</v>
          </cell>
          <cell r="X965">
            <v>0.31500000000000017</v>
          </cell>
        </row>
        <row r="966">
          <cell r="D966" t="str">
            <v>风系</v>
          </cell>
          <cell r="E966" t="str">
            <v>地脉</v>
          </cell>
          <cell r="F966">
            <v>0</v>
          </cell>
          <cell r="G966">
            <v>1371</v>
          </cell>
          <cell r="H966">
            <v>245</v>
          </cell>
          <cell r="I966">
            <v>687</v>
          </cell>
          <cell r="J966">
            <v>290</v>
          </cell>
          <cell r="K966">
            <v>606</v>
          </cell>
          <cell r="L966">
            <v>0</v>
          </cell>
          <cell r="M966">
            <v>477</v>
          </cell>
          <cell r="N966">
            <v>0</v>
          </cell>
          <cell r="O966">
            <v>2.556</v>
          </cell>
          <cell r="P966">
            <v>0.1</v>
          </cell>
          <cell r="Q966">
            <v>0.17100000000000007</v>
          </cell>
          <cell r="R966">
            <v>0.3550000000000002</v>
          </cell>
          <cell r="S966">
            <v>0.63900000000000046</v>
          </cell>
          <cell r="T966">
            <v>0.31950000000000023</v>
          </cell>
          <cell r="U966">
            <v>0</v>
          </cell>
          <cell r="V966">
            <v>0.31950000000000023</v>
          </cell>
          <cell r="W966">
            <v>0.31950000000000023</v>
          </cell>
          <cell r="X966">
            <v>0.31950000000000023</v>
          </cell>
        </row>
        <row r="967">
          <cell r="D967" t="str">
            <v>风系</v>
          </cell>
          <cell r="E967" t="str">
            <v>地脉</v>
          </cell>
          <cell r="F967">
            <v>0</v>
          </cell>
          <cell r="G967">
            <v>1399</v>
          </cell>
          <cell r="H967">
            <v>249</v>
          </cell>
          <cell r="I967">
            <v>704</v>
          </cell>
          <cell r="J967">
            <v>297</v>
          </cell>
          <cell r="K967">
            <v>622</v>
          </cell>
          <cell r="L967">
            <v>0</v>
          </cell>
          <cell r="M967">
            <v>487</v>
          </cell>
          <cell r="N967">
            <v>0</v>
          </cell>
          <cell r="O967">
            <v>2.5789999999999997</v>
          </cell>
          <cell r="P967">
            <v>0.1</v>
          </cell>
          <cell r="Q967">
            <v>0.17200000000000007</v>
          </cell>
          <cell r="R967">
            <v>0.36000000000000021</v>
          </cell>
          <cell r="S967">
            <v>0.64800000000000035</v>
          </cell>
          <cell r="T967">
            <v>0.32400000000000018</v>
          </cell>
          <cell r="U967">
            <v>0</v>
          </cell>
          <cell r="V967">
            <v>0.32400000000000018</v>
          </cell>
          <cell r="W967">
            <v>0.32400000000000018</v>
          </cell>
          <cell r="X967">
            <v>0.32400000000000018</v>
          </cell>
        </row>
        <row r="968">
          <cell r="D968" t="str">
            <v>风系</v>
          </cell>
          <cell r="E968" t="str">
            <v>地脉</v>
          </cell>
          <cell r="F968">
            <v>0</v>
          </cell>
          <cell r="G968">
            <v>1428</v>
          </cell>
          <cell r="H968">
            <v>254</v>
          </cell>
          <cell r="I968">
            <v>722</v>
          </cell>
          <cell r="J968">
            <v>303</v>
          </cell>
          <cell r="K968">
            <v>638</v>
          </cell>
          <cell r="L968">
            <v>0</v>
          </cell>
          <cell r="M968">
            <v>497</v>
          </cell>
          <cell r="N968">
            <v>0</v>
          </cell>
          <cell r="O968">
            <v>2.6019999999999999</v>
          </cell>
          <cell r="P968">
            <v>0.1</v>
          </cell>
          <cell r="Q968">
            <v>0.17300000000000007</v>
          </cell>
          <cell r="R968">
            <v>0.36500000000000021</v>
          </cell>
          <cell r="S968">
            <v>0.65700000000000047</v>
          </cell>
          <cell r="T968">
            <v>0.32850000000000024</v>
          </cell>
          <cell r="U968">
            <v>0</v>
          </cell>
          <cell r="V968">
            <v>0.32850000000000024</v>
          </cell>
          <cell r="W968">
            <v>0.32850000000000024</v>
          </cell>
          <cell r="X968">
            <v>0.32850000000000024</v>
          </cell>
        </row>
        <row r="969">
          <cell r="D969" t="str">
            <v>风系</v>
          </cell>
          <cell r="E969" t="str">
            <v>地脉</v>
          </cell>
          <cell r="F969">
            <v>0</v>
          </cell>
          <cell r="G969">
            <v>1456</v>
          </cell>
          <cell r="H969">
            <v>259</v>
          </cell>
          <cell r="I969">
            <v>741</v>
          </cell>
          <cell r="J969">
            <v>310</v>
          </cell>
          <cell r="K969">
            <v>655</v>
          </cell>
          <cell r="L969">
            <v>0</v>
          </cell>
          <cell r="M969">
            <v>507</v>
          </cell>
          <cell r="N969">
            <v>0</v>
          </cell>
          <cell r="O969">
            <v>2.625</v>
          </cell>
          <cell r="P969">
            <v>0.1</v>
          </cell>
          <cell r="Q969">
            <v>0.17400000000000007</v>
          </cell>
          <cell r="R969">
            <v>0.37000000000000022</v>
          </cell>
          <cell r="S969">
            <v>0.66600000000000037</v>
          </cell>
          <cell r="T969">
            <v>0.33300000000000018</v>
          </cell>
          <cell r="U969">
            <v>0</v>
          </cell>
          <cell r="V969">
            <v>0.33300000000000018</v>
          </cell>
          <cell r="W969">
            <v>0.33300000000000018</v>
          </cell>
          <cell r="X969">
            <v>0.33300000000000018</v>
          </cell>
        </row>
        <row r="970">
          <cell r="D970" t="str">
            <v>风系</v>
          </cell>
          <cell r="E970" t="str">
            <v>地脉</v>
          </cell>
          <cell r="F970">
            <v>0</v>
          </cell>
          <cell r="G970">
            <v>1484</v>
          </cell>
          <cell r="H970">
            <v>264</v>
          </cell>
          <cell r="I970">
            <v>760</v>
          </cell>
          <cell r="J970">
            <v>316</v>
          </cell>
          <cell r="K970">
            <v>672</v>
          </cell>
          <cell r="L970">
            <v>0</v>
          </cell>
          <cell r="M970">
            <v>517</v>
          </cell>
          <cell r="N970">
            <v>0</v>
          </cell>
          <cell r="O970">
            <v>2.6479999999999997</v>
          </cell>
          <cell r="P970">
            <v>0.1</v>
          </cell>
          <cell r="Q970">
            <v>0.17500000000000007</v>
          </cell>
          <cell r="R970">
            <v>0.37500000000000022</v>
          </cell>
          <cell r="S970">
            <v>0.67500000000000049</v>
          </cell>
          <cell r="T970">
            <v>0.33750000000000024</v>
          </cell>
          <cell r="U970">
            <v>0</v>
          </cell>
          <cell r="V970">
            <v>0.33750000000000024</v>
          </cell>
          <cell r="W970">
            <v>0.33750000000000024</v>
          </cell>
          <cell r="X970">
            <v>0.33750000000000024</v>
          </cell>
        </row>
        <row r="971">
          <cell r="D971" t="str">
            <v>风系</v>
          </cell>
          <cell r="E971" t="str">
            <v>地脉</v>
          </cell>
          <cell r="F971">
            <v>0</v>
          </cell>
          <cell r="G971">
            <v>1514</v>
          </cell>
          <cell r="H971">
            <v>269</v>
          </cell>
          <cell r="I971">
            <v>780</v>
          </cell>
          <cell r="J971">
            <v>324</v>
          </cell>
          <cell r="K971">
            <v>689</v>
          </cell>
          <cell r="L971">
            <v>0</v>
          </cell>
          <cell r="M971">
            <v>527</v>
          </cell>
          <cell r="N971">
            <v>0</v>
          </cell>
          <cell r="O971">
            <v>2.6709999999999998</v>
          </cell>
          <cell r="P971">
            <v>0.1</v>
          </cell>
          <cell r="Q971">
            <v>0.17600000000000007</v>
          </cell>
          <cell r="R971">
            <v>0.38000000000000023</v>
          </cell>
          <cell r="S971">
            <v>0.68400000000000039</v>
          </cell>
          <cell r="T971">
            <v>0.34200000000000019</v>
          </cell>
          <cell r="U971">
            <v>0</v>
          </cell>
          <cell r="V971">
            <v>0.34200000000000019</v>
          </cell>
          <cell r="W971">
            <v>0.34200000000000019</v>
          </cell>
          <cell r="X971">
            <v>0.34200000000000019</v>
          </cell>
        </row>
        <row r="972">
          <cell r="D972" t="str">
            <v>风系</v>
          </cell>
          <cell r="E972" t="str">
            <v>地脉</v>
          </cell>
          <cell r="F972">
            <v>0</v>
          </cell>
          <cell r="G972">
            <v>1543</v>
          </cell>
          <cell r="H972">
            <v>274</v>
          </cell>
          <cell r="I972">
            <v>799</v>
          </cell>
          <cell r="J972">
            <v>330</v>
          </cell>
          <cell r="K972">
            <v>706</v>
          </cell>
          <cell r="L972">
            <v>0</v>
          </cell>
          <cell r="M972">
            <v>538</v>
          </cell>
          <cell r="N972">
            <v>0</v>
          </cell>
          <cell r="O972">
            <v>2.694</v>
          </cell>
          <cell r="P972">
            <v>0.1</v>
          </cell>
          <cell r="Q972">
            <v>0.17700000000000007</v>
          </cell>
          <cell r="R972">
            <v>0.38500000000000023</v>
          </cell>
          <cell r="S972">
            <v>0.6930000000000005</v>
          </cell>
          <cell r="T972">
            <v>0.34650000000000025</v>
          </cell>
          <cell r="U972">
            <v>0</v>
          </cell>
          <cell r="V972">
            <v>0.34650000000000025</v>
          </cell>
          <cell r="W972">
            <v>0.34650000000000025</v>
          </cell>
          <cell r="X972">
            <v>0.34650000000000025</v>
          </cell>
        </row>
        <row r="973">
          <cell r="D973" t="str">
            <v>风系</v>
          </cell>
          <cell r="E973" t="str">
            <v>地脉</v>
          </cell>
          <cell r="F973">
            <v>0</v>
          </cell>
          <cell r="G973">
            <v>1572</v>
          </cell>
          <cell r="H973">
            <v>279</v>
          </cell>
          <cell r="I973">
            <v>819</v>
          </cell>
          <cell r="J973">
            <v>337</v>
          </cell>
          <cell r="K973">
            <v>724</v>
          </cell>
          <cell r="L973">
            <v>0</v>
          </cell>
          <cell r="M973">
            <v>549</v>
          </cell>
          <cell r="N973">
            <v>0</v>
          </cell>
          <cell r="O973">
            <v>2.7170000000000001</v>
          </cell>
          <cell r="P973">
            <v>0.1</v>
          </cell>
          <cell r="Q973">
            <v>0.17800000000000007</v>
          </cell>
          <cell r="R973">
            <v>0.39000000000000024</v>
          </cell>
          <cell r="S973">
            <v>0.7020000000000004</v>
          </cell>
          <cell r="T973">
            <v>0.3510000000000002</v>
          </cell>
          <cell r="U973">
            <v>0</v>
          </cell>
          <cell r="V973">
            <v>0.3510000000000002</v>
          </cell>
          <cell r="W973">
            <v>0.3510000000000002</v>
          </cell>
          <cell r="X973">
            <v>0.3510000000000002</v>
          </cell>
        </row>
        <row r="974">
          <cell r="D974" t="str">
            <v>风系</v>
          </cell>
          <cell r="E974" t="str">
            <v>地脉</v>
          </cell>
          <cell r="F974">
            <v>0</v>
          </cell>
          <cell r="G974">
            <v>1602</v>
          </cell>
          <cell r="H974">
            <v>284</v>
          </cell>
          <cell r="I974">
            <v>839</v>
          </cell>
          <cell r="J974">
            <v>343</v>
          </cell>
          <cell r="K974">
            <v>741</v>
          </cell>
          <cell r="L974">
            <v>0</v>
          </cell>
          <cell r="M974">
            <v>560</v>
          </cell>
          <cell r="N974">
            <v>0</v>
          </cell>
          <cell r="O974">
            <v>2.74</v>
          </cell>
          <cell r="P974">
            <v>0.1</v>
          </cell>
          <cell r="Q974">
            <v>0.17900000000000008</v>
          </cell>
          <cell r="R974">
            <v>0.39500000000000024</v>
          </cell>
          <cell r="S974">
            <v>0.71100000000000052</v>
          </cell>
          <cell r="T974">
            <v>0.35550000000000026</v>
          </cell>
          <cell r="U974">
            <v>0</v>
          </cell>
          <cell r="V974">
            <v>0.35550000000000026</v>
          </cell>
          <cell r="W974">
            <v>0.35550000000000026</v>
          </cell>
          <cell r="X974">
            <v>0.35550000000000026</v>
          </cell>
        </row>
        <row r="975">
          <cell r="D975" t="str">
            <v>风系</v>
          </cell>
          <cell r="E975" t="str">
            <v>地脉</v>
          </cell>
          <cell r="F975">
            <v>0</v>
          </cell>
          <cell r="G975">
            <v>1630</v>
          </cell>
          <cell r="H975">
            <v>289</v>
          </cell>
          <cell r="I975">
            <v>860</v>
          </cell>
          <cell r="J975">
            <v>351</v>
          </cell>
          <cell r="K975">
            <v>759</v>
          </cell>
          <cell r="L975">
            <v>0</v>
          </cell>
          <cell r="M975">
            <v>571</v>
          </cell>
          <cell r="N975">
            <v>0</v>
          </cell>
          <cell r="O975">
            <v>2.7629999999999999</v>
          </cell>
          <cell r="P975">
            <v>0.1</v>
          </cell>
          <cell r="Q975">
            <v>0.18000000000000008</v>
          </cell>
          <cell r="R975">
            <v>0.40000000000000024</v>
          </cell>
          <cell r="S975">
            <v>0.72000000000000042</v>
          </cell>
          <cell r="T975">
            <v>0.36000000000000021</v>
          </cell>
          <cell r="U975">
            <v>0</v>
          </cell>
          <cell r="V975">
            <v>0.36000000000000021</v>
          </cell>
          <cell r="W975">
            <v>0.36000000000000021</v>
          </cell>
          <cell r="X975">
            <v>0.36000000000000021</v>
          </cell>
        </row>
        <row r="976">
          <cell r="D976" t="str">
            <v>风系</v>
          </cell>
          <cell r="E976" t="str">
            <v>地脉</v>
          </cell>
          <cell r="F976">
            <v>0</v>
          </cell>
          <cell r="G976">
            <v>1659</v>
          </cell>
          <cell r="H976">
            <v>294</v>
          </cell>
          <cell r="I976">
            <v>880</v>
          </cell>
          <cell r="J976">
            <v>357</v>
          </cell>
          <cell r="K976">
            <v>778</v>
          </cell>
          <cell r="L976">
            <v>0</v>
          </cell>
          <cell r="M976">
            <v>582</v>
          </cell>
          <cell r="N976">
            <v>0</v>
          </cell>
          <cell r="O976">
            <v>2.786</v>
          </cell>
          <cell r="P976">
            <v>0.1</v>
          </cell>
          <cell r="Q976">
            <v>0.18100000000000008</v>
          </cell>
          <cell r="R976">
            <v>0.40500000000000025</v>
          </cell>
          <cell r="S976">
            <v>0.72900000000000054</v>
          </cell>
          <cell r="T976">
            <v>0.36450000000000027</v>
          </cell>
          <cell r="U976">
            <v>0</v>
          </cell>
          <cell r="V976">
            <v>0.36450000000000027</v>
          </cell>
          <cell r="W976">
            <v>0.36450000000000027</v>
          </cell>
          <cell r="X976">
            <v>0.36450000000000027</v>
          </cell>
        </row>
        <row r="977">
          <cell r="D977" t="str">
            <v>风系</v>
          </cell>
          <cell r="E977" t="str">
            <v>地脉</v>
          </cell>
          <cell r="F977">
            <v>0</v>
          </cell>
          <cell r="G977">
            <v>1688</v>
          </cell>
          <cell r="H977">
            <v>299</v>
          </cell>
          <cell r="I977">
            <v>902</v>
          </cell>
          <cell r="J977">
            <v>364</v>
          </cell>
          <cell r="K977">
            <v>797</v>
          </cell>
          <cell r="L977">
            <v>0</v>
          </cell>
          <cell r="M977">
            <v>593</v>
          </cell>
          <cell r="N977">
            <v>0</v>
          </cell>
          <cell r="O977">
            <v>2.8089999999999997</v>
          </cell>
          <cell r="P977">
            <v>0.1</v>
          </cell>
          <cell r="Q977">
            <v>0.18200000000000008</v>
          </cell>
          <cell r="R977">
            <v>0.41000000000000025</v>
          </cell>
          <cell r="S977">
            <v>0.73800000000000043</v>
          </cell>
          <cell r="T977">
            <v>0.36900000000000022</v>
          </cell>
          <cell r="U977">
            <v>0</v>
          </cell>
          <cell r="V977">
            <v>0.36900000000000022</v>
          </cell>
          <cell r="W977">
            <v>0.36900000000000022</v>
          </cell>
          <cell r="X977">
            <v>0.36900000000000022</v>
          </cell>
        </row>
        <row r="978">
          <cell r="D978" t="str">
            <v>风系</v>
          </cell>
          <cell r="E978" t="str">
            <v>地脉</v>
          </cell>
          <cell r="F978">
            <v>0</v>
          </cell>
          <cell r="G978">
            <v>1717</v>
          </cell>
          <cell r="H978">
            <v>304</v>
          </cell>
          <cell r="I978">
            <v>924</v>
          </cell>
          <cell r="J978">
            <v>371</v>
          </cell>
          <cell r="K978">
            <v>816</v>
          </cell>
          <cell r="L978">
            <v>0</v>
          </cell>
          <cell r="M978">
            <v>604</v>
          </cell>
          <cell r="N978">
            <v>0</v>
          </cell>
          <cell r="O978">
            <v>2.8319999999999999</v>
          </cell>
          <cell r="P978">
            <v>0.1</v>
          </cell>
          <cell r="Q978">
            <v>0.18300000000000008</v>
          </cell>
          <cell r="R978">
            <v>0.41500000000000026</v>
          </cell>
          <cell r="S978">
            <v>0.74700000000000055</v>
          </cell>
          <cell r="T978">
            <v>0.37350000000000028</v>
          </cell>
          <cell r="U978">
            <v>0</v>
          </cell>
          <cell r="V978">
            <v>0.37350000000000028</v>
          </cell>
          <cell r="W978">
            <v>0.37350000000000028</v>
          </cell>
          <cell r="X978">
            <v>0.37350000000000028</v>
          </cell>
        </row>
        <row r="979">
          <cell r="D979" t="str">
            <v>风系</v>
          </cell>
          <cell r="E979" t="str">
            <v>地脉</v>
          </cell>
          <cell r="F979">
            <v>0</v>
          </cell>
          <cell r="G979">
            <v>1748</v>
          </cell>
          <cell r="H979">
            <v>309</v>
          </cell>
          <cell r="I979">
            <v>946</v>
          </cell>
          <cell r="J979">
            <v>378</v>
          </cell>
          <cell r="K979">
            <v>835</v>
          </cell>
          <cell r="L979">
            <v>0</v>
          </cell>
          <cell r="M979">
            <v>615</v>
          </cell>
          <cell r="N979">
            <v>0</v>
          </cell>
          <cell r="O979">
            <v>2.8549999999999995</v>
          </cell>
          <cell r="P979">
            <v>0.1</v>
          </cell>
          <cell r="Q979">
            <v>0.18400000000000008</v>
          </cell>
          <cell r="R979">
            <v>0.42000000000000026</v>
          </cell>
          <cell r="S979">
            <v>0.75600000000000045</v>
          </cell>
          <cell r="T979">
            <v>0.37800000000000022</v>
          </cell>
          <cell r="U979">
            <v>0</v>
          </cell>
          <cell r="V979">
            <v>0.37800000000000022</v>
          </cell>
          <cell r="W979">
            <v>0.37800000000000022</v>
          </cell>
          <cell r="X979">
            <v>0.37800000000000022</v>
          </cell>
        </row>
        <row r="980">
          <cell r="D980" t="str">
            <v>风系</v>
          </cell>
          <cell r="E980" t="str">
            <v>地脉</v>
          </cell>
          <cell r="F980">
            <v>0</v>
          </cell>
          <cell r="G980">
            <v>1778</v>
          </cell>
          <cell r="H980">
            <v>314</v>
          </cell>
          <cell r="I980">
            <v>968</v>
          </cell>
          <cell r="J980">
            <v>386</v>
          </cell>
          <cell r="K980">
            <v>855</v>
          </cell>
          <cell r="L980">
            <v>0</v>
          </cell>
          <cell r="M980">
            <v>626</v>
          </cell>
          <cell r="N980">
            <v>0</v>
          </cell>
          <cell r="O980">
            <v>2.8779999999999997</v>
          </cell>
          <cell r="P980">
            <v>0.1</v>
          </cell>
          <cell r="Q980">
            <v>0.18500000000000008</v>
          </cell>
          <cell r="R980">
            <v>0.42500000000000027</v>
          </cell>
          <cell r="S980">
            <v>0.76500000000000057</v>
          </cell>
          <cell r="T980">
            <v>0.38250000000000028</v>
          </cell>
          <cell r="U980">
            <v>0</v>
          </cell>
          <cell r="V980">
            <v>0.38250000000000028</v>
          </cell>
          <cell r="W980">
            <v>0.38250000000000028</v>
          </cell>
          <cell r="X980">
            <v>0.38250000000000028</v>
          </cell>
        </row>
        <row r="981">
          <cell r="D981" t="str">
            <v>风系</v>
          </cell>
          <cell r="E981" t="str">
            <v>地脉</v>
          </cell>
          <cell r="F981">
            <v>0</v>
          </cell>
          <cell r="G981">
            <v>1807</v>
          </cell>
          <cell r="H981">
            <v>319</v>
          </cell>
          <cell r="I981">
            <v>991</v>
          </cell>
          <cell r="J981">
            <v>393</v>
          </cell>
          <cell r="K981">
            <v>876</v>
          </cell>
          <cell r="L981">
            <v>0</v>
          </cell>
          <cell r="M981">
            <v>637</v>
          </cell>
          <cell r="N981">
            <v>0</v>
          </cell>
          <cell r="O981">
            <v>2.9009999999999998</v>
          </cell>
          <cell r="P981">
            <v>0.1</v>
          </cell>
          <cell r="Q981">
            <v>0.18600000000000008</v>
          </cell>
          <cell r="R981">
            <v>0.43000000000000027</v>
          </cell>
          <cell r="S981">
            <v>0.77400000000000047</v>
          </cell>
          <cell r="T981">
            <v>0.38700000000000023</v>
          </cell>
          <cell r="U981">
            <v>0</v>
          </cell>
          <cell r="V981">
            <v>0.38700000000000023</v>
          </cell>
          <cell r="W981">
            <v>0.38700000000000023</v>
          </cell>
          <cell r="X981">
            <v>0.38700000000000023</v>
          </cell>
        </row>
        <row r="982">
          <cell r="D982" t="str">
            <v>风系</v>
          </cell>
          <cell r="E982" t="str">
            <v>地脉</v>
          </cell>
          <cell r="F982">
            <v>0</v>
          </cell>
          <cell r="G982">
            <v>1837</v>
          </cell>
          <cell r="H982">
            <v>324</v>
          </cell>
          <cell r="I982">
            <v>1014</v>
          </cell>
          <cell r="J982">
            <v>400</v>
          </cell>
          <cell r="K982">
            <v>897</v>
          </cell>
          <cell r="L982">
            <v>0</v>
          </cell>
          <cell r="M982">
            <v>648</v>
          </cell>
          <cell r="N982">
            <v>0</v>
          </cell>
          <cell r="O982">
            <v>2.9239999999999995</v>
          </cell>
          <cell r="P982">
            <v>0.1</v>
          </cell>
          <cell r="Q982">
            <v>0.18700000000000008</v>
          </cell>
          <cell r="R982">
            <v>0.43500000000000028</v>
          </cell>
          <cell r="S982">
            <v>0.78300000000000058</v>
          </cell>
          <cell r="T982">
            <v>0.39150000000000029</v>
          </cell>
          <cell r="U982">
            <v>0</v>
          </cell>
          <cell r="V982">
            <v>0.39150000000000029</v>
          </cell>
          <cell r="W982">
            <v>0.39150000000000029</v>
          </cell>
          <cell r="X982">
            <v>0.39150000000000029</v>
          </cell>
        </row>
        <row r="983">
          <cell r="D983" t="str">
            <v>风系</v>
          </cell>
          <cell r="E983" t="str">
            <v>地脉</v>
          </cell>
          <cell r="F983">
            <v>0</v>
          </cell>
          <cell r="G983">
            <v>1867</v>
          </cell>
          <cell r="H983">
            <v>329</v>
          </cell>
          <cell r="I983">
            <v>1038</v>
          </cell>
          <cell r="J983">
            <v>407</v>
          </cell>
          <cell r="K983">
            <v>918</v>
          </cell>
          <cell r="L983">
            <v>0</v>
          </cell>
          <cell r="M983">
            <v>659</v>
          </cell>
          <cell r="N983">
            <v>0</v>
          </cell>
          <cell r="O983">
            <v>2.9469999999999996</v>
          </cell>
          <cell r="P983">
            <v>0.1</v>
          </cell>
          <cell r="Q983">
            <v>0.18800000000000008</v>
          </cell>
          <cell r="R983">
            <v>0.44000000000000028</v>
          </cell>
          <cell r="S983">
            <v>0.79200000000000048</v>
          </cell>
          <cell r="T983">
            <v>0.39600000000000024</v>
          </cell>
          <cell r="U983">
            <v>0</v>
          </cell>
          <cell r="V983">
            <v>0.39600000000000024</v>
          </cell>
          <cell r="W983">
            <v>0.39600000000000024</v>
          </cell>
          <cell r="X983">
            <v>0.39600000000000024</v>
          </cell>
        </row>
        <row r="984">
          <cell r="D984" t="str">
            <v>风系</v>
          </cell>
          <cell r="E984" t="str">
            <v>地脉</v>
          </cell>
          <cell r="F984">
            <v>0</v>
          </cell>
          <cell r="G984">
            <v>1896</v>
          </cell>
          <cell r="H984">
            <v>334</v>
          </cell>
          <cell r="I984">
            <v>1062</v>
          </cell>
          <cell r="J984">
            <v>414</v>
          </cell>
          <cell r="K984">
            <v>939</v>
          </cell>
          <cell r="L984">
            <v>0</v>
          </cell>
          <cell r="M984">
            <v>670</v>
          </cell>
          <cell r="N984">
            <v>0</v>
          </cell>
          <cell r="O984">
            <v>2.9699999999999998</v>
          </cell>
          <cell r="P984">
            <v>0.1</v>
          </cell>
          <cell r="Q984">
            <v>0.18900000000000008</v>
          </cell>
          <cell r="R984">
            <v>0.44500000000000028</v>
          </cell>
          <cell r="S984">
            <v>0.8010000000000006</v>
          </cell>
          <cell r="T984">
            <v>0.4005000000000003</v>
          </cell>
          <cell r="U984">
            <v>0</v>
          </cell>
          <cell r="V984">
            <v>0.4005000000000003</v>
          </cell>
          <cell r="W984">
            <v>0.4005000000000003</v>
          </cell>
          <cell r="X984">
            <v>0.4005000000000003</v>
          </cell>
        </row>
        <row r="985">
          <cell r="D985" t="str">
            <v>风系</v>
          </cell>
          <cell r="E985" t="str">
            <v>地脉</v>
          </cell>
          <cell r="F985">
            <v>0</v>
          </cell>
          <cell r="G985">
            <v>1926</v>
          </cell>
          <cell r="H985">
            <v>339</v>
          </cell>
          <cell r="I985">
            <v>1086</v>
          </cell>
          <cell r="J985">
            <v>422</v>
          </cell>
          <cell r="K985">
            <v>961</v>
          </cell>
          <cell r="L985">
            <v>0</v>
          </cell>
          <cell r="M985">
            <v>681</v>
          </cell>
          <cell r="N985">
            <v>0</v>
          </cell>
          <cell r="O985">
            <v>2.9929999999999999</v>
          </cell>
          <cell r="P985">
            <v>0.1</v>
          </cell>
          <cell r="Q985">
            <v>0.19000000000000009</v>
          </cell>
          <cell r="R985">
            <v>0.45000000000000029</v>
          </cell>
          <cell r="S985">
            <v>0.8100000000000005</v>
          </cell>
          <cell r="T985">
            <v>0.40500000000000025</v>
          </cell>
          <cell r="U985">
            <v>0</v>
          </cell>
          <cell r="V985">
            <v>0.40500000000000025</v>
          </cell>
          <cell r="W985">
            <v>0.40500000000000025</v>
          </cell>
          <cell r="X985">
            <v>0.40500000000000025</v>
          </cell>
        </row>
        <row r="986">
          <cell r="D986" t="str">
            <v>风系</v>
          </cell>
          <cell r="E986" t="str">
            <v>地脉</v>
          </cell>
          <cell r="F986">
            <v>0</v>
          </cell>
          <cell r="G986">
            <v>1956</v>
          </cell>
          <cell r="H986">
            <v>344</v>
          </cell>
          <cell r="I986">
            <v>1111</v>
          </cell>
          <cell r="J986">
            <v>429</v>
          </cell>
          <cell r="K986">
            <v>983</v>
          </cell>
          <cell r="L986">
            <v>0</v>
          </cell>
          <cell r="M986">
            <v>692</v>
          </cell>
          <cell r="N986">
            <v>0</v>
          </cell>
          <cell r="O986">
            <v>3.016</v>
          </cell>
          <cell r="P986">
            <v>0.1</v>
          </cell>
          <cell r="Q986">
            <v>0.19100000000000009</v>
          </cell>
          <cell r="R986">
            <v>0.45500000000000029</v>
          </cell>
          <cell r="S986">
            <v>0.81900000000000062</v>
          </cell>
          <cell r="T986">
            <v>0.40950000000000031</v>
          </cell>
          <cell r="U986">
            <v>0</v>
          </cell>
          <cell r="V986">
            <v>0.40950000000000031</v>
          </cell>
          <cell r="W986">
            <v>0.40950000000000031</v>
          </cell>
          <cell r="X986">
            <v>0.40950000000000031</v>
          </cell>
        </row>
        <row r="987">
          <cell r="D987" t="str">
            <v>风系</v>
          </cell>
          <cell r="E987" t="str">
            <v>地脉</v>
          </cell>
          <cell r="F987">
            <v>0</v>
          </cell>
          <cell r="G987">
            <v>1986</v>
          </cell>
          <cell r="H987">
            <v>349</v>
          </cell>
          <cell r="I987">
            <v>1137</v>
          </cell>
          <cell r="J987">
            <v>437</v>
          </cell>
          <cell r="K987">
            <v>1005</v>
          </cell>
          <cell r="L987">
            <v>0</v>
          </cell>
          <cell r="M987">
            <v>704</v>
          </cell>
          <cell r="N987">
            <v>0</v>
          </cell>
          <cell r="O987">
            <v>3.0389999999999997</v>
          </cell>
          <cell r="P987">
            <v>0.1</v>
          </cell>
          <cell r="Q987">
            <v>0.19200000000000009</v>
          </cell>
          <cell r="R987">
            <v>0.4600000000000003</v>
          </cell>
          <cell r="S987">
            <v>0.82800000000000051</v>
          </cell>
          <cell r="T987">
            <v>0.41400000000000026</v>
          </cell>
          <cell r="U987">
            <v>0</v>
          </cell>
          <cell r="V987">
            <v>0.41400000000000026</v>
          </cell>
          <cell r="W987">
            <v>0.41400000000000026</v>
          </cell>
          <cell r="X987">
            <v>0.41400000000000026</v>
          </cell>
        </row>
        <row r="988">
          <cell r="D988" t="str">
            <v>风系</v>
          </cell>
          <cell r="E988" t="str">
            <v>地脉</v>
          </cell>
          <cell r="F988">
            <v>0</v>
          </cell>
          <cell r="G988">
            <v>2017</v>
          </cell>
          <cell r="H988">
            <v>354</v>
          </cell>
          <cell r="I988">
            <v>1162</v>
          </cell>
          <cell r="J988">
            <v>444</v>
          </cell>
          <cell r="K988">
            <v>1028</v>
          </cell>
          <cell r="L988">
            <v>0</v>
          </cell>
          <cell r="M988">
            <v>716</v>
          </cell>
          <cell r="N988">
            <v>0</v>
          </cell>
          <cell r="O988">
            <v>3.0619999999999998</v>
          </cell>
          <cell r="P988">
            <v>0.1</v>
          </cell>
          <cell r="Q988">
            <v>0.19300000000000009</v>
          </cell>
          <cell r="R988">
            <v>0.4650000000000003</v>
          </cell>
          <cell r="S988">
            <v>0.83700000000000063</v>
          </cell>
          <cell r="T988">
            <v>0.41850000000000032</v>
          </cell>
          <cell r="U988">
            <v>0</v>
          </cell>
          <cell r="V988">
            <v>0.41850000000000032</v>
          </cell>
          <cell r="W988">
            <v>0.41850000000000032</v>
          </cell>
          <cell r="X988">
            <v>0.41850000000000032</v>
          </cell>
        </row>
        <row r="989">
          <cell r="D989" t="str">
            <v>风系</v>
          </cell>
          <cell r="E989" t="str">
            <v>地脉</v>
          </cell>
          <cell r="F989">
            <v>0</v>
          </cell>
          <cell r="G989">
            <v>2046</v>
          </cell>
          <cell r="H989">
            <v>359</v>
          </cell>
          <cell r="I989">
            <v>1189</v>
          </cell>
          <cell r="J989">
            <v>452</v>
          </cell>
          <cell r="K989">
            <v>1051</v>
          </cell>
          <cell r="L989">
            <v>0</v>
          </cell>
          <cell r="M989">
            <v>728</v>
          </cell>
          <cell r="N989">
            <v>0</v>
          </cell>
          <cell r="O989">
            <v>3.0849999999999995</v>
          </cell>
          <cell r="P989">
            <v>0.1</v>
          </cell>
          <cell r="Q989">
            <v>0.19400000000000009</v>
          </cell>
          <cell r="R989">
            <v>0.47000000000000031</v>
          </cell>
          <cell r="S989">
            <v>0.84600000000000053</v>
          </cell>
          <cell r="T989">
            <v>0.42300000000000026</v>
          </cell>
          <cell r="U989">
            <v>0</v>
          </cell>
          <cell r="V989">
            <v>0.42300000000000026</v>
          </cell>
          <cell r="W989">
            <v>0.42300000000000026</v>
          </cell>
          <cell r="X989">
            <v>0.42300000000000026</v>
          </cell>
        </row>
        <row r="990">
          <cell r="D990" t="str">
            <v>风系</v>
          </cell>
          <cell r="E990" t="str">
            <v>地脉</v>
          </cell>
          <cell r="F990">
            <v>0</v>
          </cell>
          <cell r="G990">
            <v>2077</v>
          </cell>
          <cell r="H990">
            <v>364</v>
          </cell>
          <cell r="I990">
            <v>1216</v>
          </cell>
          <cell r="J990">
            <v>459</v>
          </cell>
          <cell r="K990">
            <v>1075</v>
          </cell>
          <cell r="L990">
            <v>0</v>
          </cell>
          <cell r="M990">
            <v>740</v>
          </cell>
          <cell r="N990">
            <v>0</v>
          </cell>
          <cell r="O990">
            <v>3.1079999999999997</v>
          </cell>
          <cell r="P990">
            <v>0.1</v>
          </cell>
          <cell r="Q990">
            <v>0.19500000000000009</v>
          </cell>
          <cell r="R990">
            <v>0.47500000000000031</v>
          </cell>
          <cell r="S990">
            <v>0.85500000000000065</v>
          </cell>
          <cell r="T990">
            <v>0.42750000000000032</v>
          </cell>
          <cell r="U990">
            <v>0</v>
          </cell>
          <cell r="V990">
            <v>0.42750000000000032</v>
          </cell>
          <cell r="W990">
            <v>0.42750000000000032</v>
          </cell>
          <cell r="X990">
            <v>0.42750000000000032</v>
          </cell>
        </row>
        <row r="991">
          <cell r="D991" t="str">
            <v>风系</v>
          </cell>
          <cell r="E991" t="str">
            <v>地脉</v>
          </cell>
          <cell r="F991">
            <v>0</v>
          </cell>
          <cell r="G991">
            <v>2107</v>
          </cell>
          <cell r="H991">
            <v>369</v>
          </cell>
          <cell r="I991">
            <v>1243</v>
          </cell>
          <cell r="J991">
            <v>468</v>
          </cell>
          <cell r="K991">
            <v>1099</v>
          </cell>
          <cell r="L991">
            <v>0</v>
          </cell>
          <cell r="M991">
            <v>752</v>
          </cell>
          <cell r="N991">
            <v>0</v>
          </cell>
          <cell r="O991">
            <v>3.1309999999999998</v>
          </cell>
          <cell r="P991">
            <v>0.1</v>
          </cell>
          <cell r="Q991">
            <v>0.19600000000000009</v>
          </cell>
          <cell r="R991">
            <v>0.48000000000000032</v>
          </cell>
          <cell r="S991">
            <v>0.86400000000000055</v>
          </cell>
          <cell r="T991">
            <v>0.43200000000000027</v>
          </cell>
          <cell r="U991">
            <v>0</v>
          </cell>
          <cell r="V991">
            <v>0.43200000000000027</v>
          </cell>
          <cell r="W991">
            <v>0.43200000000000027</v>
          </cell>
          <cell r="X991">
            <v>0.43200000000000027</v>
          </cell>
        </row>
        <row r="992">
          <cell r="D992" t="str">
            <v>风系</v>
          </cell>
          <cell r="E992" t="str">
            <v>地脉</v>
          </cell>
          <cell r="F992">
            <v>0</v>
          </cell>
          <cell r="G992">
            <v>2136</v>
          </cell>
          <cell r="H992">
            <v>374</v>
          </cell>
          <cell r="I992">
            <v>1271</v>
          </cell>
          <cell r="J992">
            <v>475</v>
          </cell>
          <cell r="K992">
            <v>1124</v>
          </cell>
          <cell r="L992">
            <v>0</v>
          </cell>
          <cell r="M992">
            <v>764</v>
          </cell>
          <cell r="N992">
            <v>0</v>
          </cell>
          <cell r="O992">
            <v>3.1539999999999995</v>
          </cell>
          <cell r="P992">
            <v>0.1</v>
          </cell>
          <cell r="Q992">
            <v>0.19700000000000009</v>
          </cell>
          <cell r="R992">
            <v>0.48500000000000032</v>
          </cell>
          <cell r="S992">
            <v>0.87300000000000066</v>
          </cell>
          <cell r="T992">
            <v>0.43650000000000033</v>
          </cell>
          <cell r="U992">
            <v>0</v>
          </cell>
          <cell r="V992">
            <v>0.43650000000000033</v>
          </cell>
          <cell r="W992">
            <v>0.43650000000000033</v>
          </cell>
          <cell r="X992">
            <v>0.43650000000000033</v>
          </cell>
        </row>
        <row r="993">
          <cell r="D993" t="str">
            <v>风系</v>
          </cell>
          <cell r="E993" t="str">
            <v>地脉</v>
          </cell>
          <cell r="F993">
            <v>0</v>
          </cell>
          <cell r="G993">
            <v>2166</v>
          </cell>
          <cell r="H993">
            <v>379</v>
          </cell>
          <cell r="I993">
            <v>1299</v>
          </cell>
          <cell r="J993">
            <v>483</v>
          </cell>
          <cell r="K993">
            <v>1149</v>
          </cell>
          <cell r="L993">
            <v>0</v>
          </cell>
          <cell r="M993">
            <v>776</v>
          </cell>
          <cell r="N993">
            <v>0</v>
          </cell>
          <cell r="O993">
            <v>3.1769999999999996</v>
          </cell>
          <cell r="P993">
            <v>0.1</v>
          </cell>
          <cell r="Q993">
            <v>0.19800000000000009</v>
          </cell>
          <cell r="R993">
            <v>0.49000000000000032</v>
          </cell>
          <cell r="S993">
            <v>0.88200000000000056</v>
          </cell>
          <cell r="T993">
            <v>0.44100000000000028</v>
          </cell>
          <cell r="U993">
            <v>0</v>
          </cell>
          <cell r="V993">
            <v>0.44100000000000028</v>
          </cell>
          <cell r="W993">
            <v>0.44100000000000028</v>
          </cell>
          <cell r="X993">
            <v>0.44100000000000028</v>
          </cell>
        </row>
        <row r="994">
          <cell r="D994" t="str">
            <v>雷系</v>
          </cell>
          <cell r="E994" t="str">
            <v>电击</v>
          </cell>
          <cell r="F994">
            <v>0</v>
          </cell>
          <cell r="G994">
            <v>8</v>
          </cell>
          <cell r="H994">
            <v>8</v>
          </cell>
          <cell r="I994">
            <v>18</v>
          </cell>
          <cell r="J994">
            <v>4</v>
          </cell>
          <cell r="K994">
            <v>17</v>
          </cell>
          <cell r="L994">
            <v>0</v>
          </cell>
          <cell r="M994">
            <v>3</v>
          </cell>
          <cell r="N994">
            <v>0</v>
          </cell>
          <cell r="O994">
            <v>0.92300000000000004</v>
          </cell>
          <cell r="P994">
            <v>0.1</v>
          </cell>
          <cell r="Q994">
            <v>0.11499999999999999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</row>
        <row r="995">
          <cell r="D995" t="str">
            <v>雷系</v>
          </cell>
          <cell r="E995" t="str">
            <v>电击</v>
          </cell>
          <cell r="F995">
            <v>0</v>
          </cell>
          <cell r="G995">
            <v>11</v>
          </cell>
          <cell r="H995">
            <v>10</v>
          </cell>
          <cell r="I995">
            <v>19</v>
          </cell>
          <cell r="J995">
            <v>5</v>
          </cell>
          <cell r="K995">
            <v>19</v>
          </cell>
          <cell r="L995">
            <v>0</v>
          </cell>
          <cell r="M995">
            <v>4</v>
          </cell>
          <cell r="N995">
            <v>0</v>
          </cell>
          <cell r="O995">
            <v>0.94600000000000006</v>
          </cell>
          <cell r="P995">
            <v>0.1</v>
          </cell>
          <cell r="Q995">
            <v>0.11615</v>
          </cell>
          <cell r="R995">
            <v>5.0000000000000001E-3</v>
          </cell>
          <cell r="S995">
            <v>1.5E-3</v>
          </cell>
          <cell r="T995">
            <v>1.5E-3</v>
          </cell>
          <cell r="U995">
            <v>1.5E-3</v>
          </cell>
          <cell r="V995">
            <v>1.5E-3</v>
          </cell>
          <cell r="W995">
            <v>1.5E-3</v>
          </cell>
          <cell r="X995">
            <v>9.0000000000000011E-3</v>
          </cell>
        </row>
        <row r="996">
          <cell r="D996" t="str">
            <v>雷系</v>
          </cell>
          <cell r="E996" t="str">
            <v>电击</v>
          </cell>
          <cell r="F996">
            <v>0</v>
          </cell>
          <cell r="G996">
            <v>15</v>
          </cell>
          <cell r="H996">
            <v>11</v>
          </cell>
          <cell r="I996">
            <v>21</v>
          </cell>
          <cell r="J996">
            <v>6</v>
          </cell>
          <cell r="K996">
            <v>20</v>
          </cell>
          <cell r="L996">
            <v>0</v>
          </cell>
          <cell r="M996">
            <v>6</v>
          </cell>
          <cell r="N996">
            <v>0</v>
          </cell>
          <cell r="O996">
            <v>0.96899999999999997</v>
          </cell>
          <cell r="P996">
            <v>0.1</v>
          </cell>
          <cell r="Q996">
            <v>0.1173</v>
          </cell>
          <cell r="R996">
            <v>0.01</v>
          </cell>
          <cell r="S996">
            <v>3.0000000000000001E-3</v>
          </cell>
          <cell r="T996">
            <v>3.0000000000000001E-3</v>
          </cell>
          <cell r="U996">
            <v>3.0000000000000001E-3</v>
          </cell>
          <cell r="V996">
            <v>3.0000000000000001E-3</v>
          </cell>
          <cell r="W996">
            <v>3.0000000000000001E-3</v>
          </cell>
          <cell r="X996">
            <v>1.8000000000000002E-2</v>
          </cell>
        </row>
        <row r="997">
          <cell r="D997" t="str">
            <v>雷系</v>
          </cell>
          <cell r="E997" t="str">
            <v>电击</v>
          </cell>
          <cell r="F997">
            <v>0</v>
          </cell>
          <cell r="G997">
            <v>19</v>
          </cell>
          <cell r="H997">
            <v>13</v>
          </cell>
          <cell r="I997">
            <v>23</v>
          </cell>
          <cell r="J997">
            <v>7</v>
          </cell>
          <cell r="K997">
            <v>23</v>
          </cell>
          <cell r="L997">
            <v>0</v>
          </cell>
          <cell r="M997">
            <v>8</v>
          </cell>
          <cell r="N997">
            <v>0</v>
          </cell>
          <cell r="O997">
            <v>0.99199999999999999</v>
          </cell>
          <cell r="P997">
            <v>0.1</v>
          </cell>
          <cell r="Q997">
            <v>0.11845</v>
          </cell>
          <cell r="R997">
            <v>1.4999999999999999E-2</v>
          </cell>
          <cell r="S997">
            <v>4.5000000000000005E-3</v>
          </cell>
          <cell r="T997">
            <v>4.5000000000000005E-3</v>
          </cell>
          <cell r="U997">
            <v>4.5000000000000005E-3</v>
          </cell>
          <cell r="V997">
            <v>4.5000000000000005E-3</v>
          </cell>
          <cell r="W997">
            <v>4.5000000000000005E-3</v>
          </cell>
          <cell r="X997">
            <v>2.7000000000000003E-2</v>
          </cell>
        </row>
        <row r="998">
          <cell r="D998" t="str">
            <v>雷系</v>
          </cell>
          <cell r="E998" t="str">
            <v>电击</v>
          </cell>
          <cell r="F998">
            <v>0</v>
          </cell>
          <cell r="G998">
            <v>25</v>
          </cell>
          <cell r="H998">
            <v>15</v>
          </cell>
          <cell r="I998">
            <v>25</v>
          </cell>
          <cell r="J998">
            <v>8</v>
          </cell>
          <cell r="K998">
            <v>25</v>
          </cell>
          <cell r="L998">
            <v>0</v>
          </cell>
          <cell r="M998">
            <v>10</v>
          </cell>
          <cell r="N998">
            <v>0</v>
          </cell>
          <cell r="O998">
            <v>1.0150000000000001</v>
          </cell>
          <cell r="P998">
            <v>0.1</v>
          </cell>
          <cell r="Q998">
            <v>0.1196</v>
          </cell>
          <cell r="R998">
            <v>0.02</v>
          </cell>
          <cell r="S998">
            <v>6.0000000000000001E-3</v>
          </cell>
          <cell r="T998">
            <v>6.0000000000000001E-3</v>
          </cell>
          <cell r="U998">
            <v>6.0000000000000001E-3</v>
          </cell>
          <cell r="V998">
            <v>6.0000000000000001E-3</v>
          </cell>
          <cell r="W998">
            <v>6.0000000000000001E-3</v>
          </cell>
          <cell r="X998">
            <v>3.6000000000000004E-2</v>
          </cell>
        </row>
        <row r="999">
          <cell r="D999" t="str">
            <v>雷系</v>
          </cell>
          <cell r="E999" t="str">
            <v>电击</v>
          </cell>
          <cell r="F999">
            <v>0</v>
          </cell>
          <cell r="G999">
            <v>32</v>
          </cell>
          <cell r="H999">
            <v>17</v>
          </cell>
          <cell r="I999">
            <v>27</v>
          </cell>
          <cell r="J999">
            <v>9</v>
          </cell>
          <cell r="K999">
            <v>28</v>
          </cell>
          <cell r="L999">
            <v>0</v>
          </cell>
          <cell r="M999">
            <v>13</v>
          </cell>
          <cell r="N999">
            <v>0</v>
          </cell>
          <cell r="O999">
            <v>1.038</v>
          </cell>
          <cell r="P999">
            <v>0.1</v>
          </cell>
          <cell r="Q999">
            <v>0.12075</v>
          </cell>
          <cell r="R999">
            <v>2.5000000000000001E-2</v>
          </cell>
          <cell r="S999">
            <v>7.4999999999999997E-3</v>
          </cell>
          <cell r="T999">
            <v>7.4999999999999997E-3</v>
          </cell>
          <cell r="U999">
            <v>7.4999999999999997E-3</v>
          </cell>
          <cell r="V999">
            <v>7.4999999999999997E-3</v>
          </cell>
          <cell r="W999">
            <v>7.4999999999999997E-3</v>
          </cell>
          <cell r="X999">
            <v>4.4999999999999998E-2</v>
          </cell>
        </row>
        <row r="1000">
          <cell r="D1000" t="str">
            <v>雷系</v>
          </cell>
          <cell r="E1000" t="str">
            <v>电击</v>
          </cell>
          <cell r="F1000">
            <v>0</v>
          </cell>
          <cell r="G1000">
            <v>45</v>
          </cell>
          <cell r="H1000">
            <v>19</v>
          </cell>
          <cell r="I1000">
            <v>29</v>
          </cell>
          <cell r="J1000">
            <v>10</v>
          </cell>
          <cell r="K1000">
            <v>30</v>
          </cell>
          <cell r="L1000">
            <v>0</v>
          </cell>
          <cell r="M1000">
            <v>16</v>
          </cell>
          <cell r="N1000">
            <v>0</v>
          </cell>
          <cell r="O1000">
            <v>1.0609999999999999</v>
          </cell>
          <cell r="P1000">
            <v>0.1</v>
          </cell>
          <cell r="Q1000">
            <v>0.12190000000000001</v>
          </cell>
          <cell r="R1000">
            <v>3.0000000000000002E-2</v>
          </cell>
          <cell r="S1000">
            <v>8.9999999999999993E-3</v>
          </cell>
          <cell r="T1000">
            <v>8.9999999999999993E-3</v>
          </cell>
          <cell r="U1000">
            <v>8.9999999999999993E-3</v>
          </cell>
          <cell r="V1000">
            <v>8.9999999999999993E-3</v>
          </cell>
          <cell r="W1000">
            <v>8.9999999999999993E-3</v>
          </cell>
          <cell r="X1000">
            <v>5.3999999999999992E-2</v>
          </cell>
        </row>
        <row r="1001">
          <cell r="D1001" t="str">
            <v>雷系</v>
          </cell>
          <cell r="E1001" t="str">
            <v>电击</v>
          </cell>
          <cell r="F1001">
            <v>0</v>
          </cell>
          <cell r="G1001">
            <v>52</v>
          </cell>
          <cell r="H1001">
            <v>21</v>
          </cell>
          <cell r="I1001">
            <v>32</v>
          </cell>
          <cell r="J1001">
            <v>12</v>
          </cell>
          <cell r="K1001">
            <v>34</v>
          </cell>
          <cell r="L1001">
            <v>0</v>
          </cell>
          <cell r="M1001">
            <v>19</v>
          </cell>
          <cell r="N1001">
            <v>0</v>
          </cell>
          <cell r="O1001">
            <v>1.0840000000000001</v>
          </cell>
          <cell r="P1001">
            <v>0.1</v>
          </cell>
          <cell r="Q1001">
            <v>0.12305000000000001</v>
          </cell>
          <cell r="R1001">
            <v>3.5000000000000003E-2</v>
          </cell>
          <cell r="S1001">
            <v>1.0499999999999999E-2</v>
          </cell>
          <cell r="T1001">
            <v>1.0499999999999999E-2</v>
          </cell>
          <cell r="U1001">
            <v>1.0499999999999999E-2</v>
          </cell>
          <cell r="V1001">
            <v>1.0499999999999999E-2</v>
          </cell>
          <cell r="W1001">
            <v>1.0499999999999999E-2</v>
          </cell>
          <cell r="X1001">
            <v>6.3E-2</v>
          </cell>
        </row>
        <row r="1002">
          <cell r="D1002" t="str">
            <v>雷系</v>
          </cell>
          <cell r="E1002" t="str">
            <v>电击</v>
          </cell>
          <cell r="F1002">
            <v>0</v>
          </cell>
          <cell r="G1002">
            <v>62</v>
          </cell>
          <cell r="H1002">
            <v>23</v>
          </cell>
          <cell r="I1002">
            <v>36</v>
          </cell>
          <cell r="J1002">
            <v>14</v>
          </cell>
          <cell r="K1002">
            <v>37</v>
          </cell>
          <cell r="L1002">
            <v>0</v>
          </cell>
          <cell r="M1002">
            <v>22</v>
          </cell>
          <cell r="N1002">
            <v>0</v>
          </cell>
          <cell r="O1002">
            <v>1.107</v>
          </cell>
          <cell r="P1002">
            <v>0.1</v>
          </cell>
          <cell r="Q1002">
            <v>0.1242</v>
          </cell>
          <cell r="R1002">
            <v>0.04</v>
          </cell>
          <cell r="S1002">
            <v>1.1999999999999999E-2</v>
          </cell>
          <cell r="T1002">
            <v>1.1999999999999999E-2</v>
          </cell>
          <cell r="U1002">
            <v>1.1999999999999999E-2</v>
          </cell>
          <cell r="V1002">
            <v>1.1999999999999999E-2</v>
          </cell>
          <cell r="W1002">
            <v>1.1999999999999999E-2</v>
          </cell>
          <cell r="X1002">
            <v>7.1999999999999995E-2</v>
          </cell>
        </row>
        <row r="1003">
          <cell r="D1003" t="str">
            <v>雷系</v>
          </cell>
          <cell r="E1003" t="str">
            <v>电击</v>
          </cell>
          <cell r="F1003">
            <v>0</v>
          </cell>
          <cell r="G1003">
            <v>70</v>
          </cell>
          <cell r="H1003">
            <v>25</v>
          </cell>
          <cell r="I1003">
            <v>38</v>
          </cell>
          <cell r="J1003">
            <v>16</v>
          </cell>
          <cell r="K1003">
            <v>40</v>
          </cell>
          <cell r="L1003">
            <v>0</v>
          </cell>
          <cell r="M1003">
            <v>25</v>
          </cell>
          <cell r="N1003">
            <v>0</v>
          </cell>
          <cell r="O1003">
            <v>1.1300000000000001</v>
          </cell>
          <cell r="P1003">
            <v>0.1</v>
          </cell>
          <cell r="Q1003">
            <v>0.12535000000000002</v>
          </cell>
          <cell r="R1003">
            <v>4.4999999999999998E-2</v>
          </cell>
          <cell r="S1003">
            <v>1.3499999999999998E-2</v>
          </cell>
          <cell r="T1003">
            <v>1.3499999999999998E-2</v>
          </cell>
          <cell r="U1003">
            <v>1.3499999999999998E-2</v>
          </cell>
          <cell r="V1003">
            <v>1.3499999999999998E-2</v>
          </cell>
          <cell r="W1003">
            <v>1.3499999999999998E-2</v>
          </cell>
          <cell r="X1003">
            <v>8.0999999999999989E-2</v>
          </cell>
        </row>
        <row r="1004">
          <cell r="D1004" t="str">
            <v>雷系</v>
          </cell>
          <cell r="E1004" t="str">
            <v>电击</v>
          </cell>
          <cell r="F1004">
            <v>0</v>
          </cell>
          <cell r="G1004">
            <v>81</v>
          </cell>
          <cell r="H1004">
            <v>27</v>
          </cell>
          <cell r="I1004">
            <v>42</v>
          </cell>
          <cell r="J1004">
            <v>18</v>
          </cell>
          <cell r="K1004">
            <v>45</v>
          </cell>
          <cell r="L1004">
            <v>0</v>
          </cell>
          <cell r="M1004">
            <v>29</v>
          </cell>
          <cell r="N1004">
            <v>0</v>
          </cell>
          <cell r="O1004">
            <v>1.153</v>
          </cell>
          <cell r="P1004">
            <v>0.1</v>
          </cell>
          <cell r="Q1004">
            <v>0.1265</v>
          </cell>
          <cell r="R1004">
            <v>4.9999999999999996E-2</v>
          </cell>
          <cell r="S1004">
            <v>1.4999999999999998E-2</v>
          </cell>
          <cell r="T1004">
            <v>1.4999999999999998E-2</v>
          </cell>
          <cell r="U1004">
            <v>1.4999999999999998E-2</v>
          </cell>
          <cell r="V1004">
            <v>1.4999999999999998E-2</v>
          </cell>
          <cell r="W1004">
            <v>1.4999999999999998E-2</v>
          </cell>
          <cell r="X1004">
            <v>8.9999999999999983E-2</v>
          </cell>
        </row>
        <row r="1005">
          <cell r="D1005" t="str">
            <v>雷系</v>
          </cell>
          <cell r="E1005" t="str">
            <v>电击</v>
          </cell>
          <cell r="F1005">
            <v>0</v>
          </cell>
          <cell r="G1005">
            <v>93</v>
          </cell>
          <cell r="H1005">
            <v>29</v>
          </cell>
          <cell r="I1005">
            <v>45</v>
          </cell>
          <cell r="J1005">
            <v>20</v>
          </cell>
          <cell r="K1005">
            <v>48</v>
          </cell>
          <cell r="L1005">
            <v>0</v>
          </cell>
          <cell r="M1005">
            <v>33</v>
          </cell>
          <cell r="N1005">
            <v>0</v>
          </cell>
          <cell r="O1005">
            <v>1.1759999999999999</v>
          </cell>
          <cell r="P1005">
            <v>0.1</v>
          </cell>
          <cell r="Q1005">
            <v>0.12765000000000001</v>
          </cell>
          <cell r="R1005">
            <v>5.4999999999999993E-2</v>
          </cell>
          <cell r="S1005">
            <v>1.6499999999999997E-2</v>
          </cell>
          <cell r="T1005">
            <v>1.6499999999999997E-2</v>
          </cell>
          <cell r="U1005">
            <v>1.6499999999999997E-2</v>
          </cell>
          <cell r="V1005">
            <v>1.6499999999999997E-2</v>
          </cell>
          <cell r="W1005">
            <v>1.6499999999999997E-2</v>
          </cell>
          <cell r="X1005">
            <v>9.8999999999999977E-2</v>
          </cell>
        </row>
        <row r="1006">
          <cell r="D1006" t="str">
            <v>雷系</v>
          </cell>
          <cell r="E1006" t="str">
            <v>电击</v>
          </cell>
          <cell r="F1006">
            <v>0</v>
          </cell>
          <cell r="G1006">
            <v>105</v>
          </cell>
          <cell r="H1006">
            <v>31</v>
          </cell>
          <cell r="I1006">
            <v>49</v>
          </cell>
          <cell r="J1006">
            <v>22</v>
          </cell>
          <cell r="K1006">
            <v>52</v>
          </cell>
          <cell r="L1006">
            <v>0</v>
          </cell>
          <cell r="M1006">
            <v>37</v>
          </cell>
          <cell r="N1006">
            <v>0</v>
          </cell>
          <cell r="O1006">
            <v>1.1990000000000001</v>
          </cell>
          <cell r="P1006">
            <v>0.1</v>
          </cell>
          <cell r="Q1006">
            <v>0.1288</v>
          </cell>
          <cell r="R1006">
            <v>5.9999999999999991E-2</v>
          </cell>
          <cell r="S1006">
            <v>1.7999999999999999E-2</v>
          </cell>
          <cell r="T1006">
            <v>1.7999999999999999E-2</v>
          </cell>
          <cell r="U1006">
            <v>1.7999999999999999E-2</v>
          </cell>
          <cell r="V1006">
            <v>1.7999999999999999E-2</v>
          </cell>
          <cell r="W1006">
            <v>1.7999999999999999E-2</v>
          </cell>
          <cell r="X1006">
            <v>0.10799999999999998</v>
          </cell>
        </row>
        <row r="1007">
          <cell r="D1007" t="str">
            <v>雷系</v>
          </cell>
          <cell r="E1007" t="str">
            <v>电击</v>
          </cell>
          <cell r="F1007">
            <v>0</v>
          </cell>
          <cell r="G1007">
            <v>117</v>
          </cell>
          <cell r="H1007">
            <v>34</v>
          </cell>
          <cell r="I1007">
            <v>54</v>
          </cell>
          <cell r="J1007">
            <v>25</v>
          </cell>
          <cell r="K1007">
            <v>57</v>
          </cell>
          <cell r="L1007">
            <v>0</v>
          </cell>
          <cell r="M1007">
            <v>41</v>
          </cell>
          <cell r="N1007">
            <v>0</v>
          </cell>
          <cell r="O1007">
            <v>1.222</v>
          </cell>
          <cell r="P1007">
            <v>0.1</v>
          </cell>
          <cell r="Q1007">
            <v>0.12995000000000001</v>
          </cell>
          <cell r="R1007">
            <v>6.4999999999999988E-2</v>
          </cell>
          <cell r="S1007">
            <v>1.95E-2</v>
          </cell>
          <cell r="T1007">
            <v>1.95E-2</v>
          </cell>
          <cell r="U1007">
            <v>1.95E-2</v>
          </cell>
          <cell r="V1007">
            <v>1.95E-2</v>
          </cell>
          <cell r="W1007">
            <v>1.95E-2</v>
          </cell>
          <cell r="X1007">
            <v>0.11699999999999999</v>
          </cell>
        </row>
        <row r="1008">
          <cell r="D1008" t="str">
            <v>雷系</v>
          </cell>
          <cell r="E1008" t="str">
            <v>电击</v>
          </cell>
          <cell r="F1008">
            <v>0</v>
          </cell>
          <cell r="G1008">
            <v>132</v>
          </cell>
          <cell r="H1008">
            <v>37</v>
          </cell>
          <cell r="I1008">
            <v>57</v>
          </cell>
          <cell r="J1008">
            <v>27</v>
          </cell>
          <cell r="K1008">
            <v>62</v>
          </cell>
          <cell r="L1008">
            <v>0</v>
          </cell>
          <cell r="M1008">
            <v>45</v>
          </cell>
          <cell r="N1008">
            <v>0</v>
          </cell>
          <cell r="O1008">
            <v>1.2450000000000001</v>
          </cell>
          <cell r="P1008">
            <v>0.1</v>
          </cell>
          <cell r="Q1008">
            <v>0.13110000000000002</v>
          </cell>
          <cell r="R1008">
            <v>6.9999999999999993E-2</v>
          </cell>
          <cell r="S1008">
            <v>2.1000000000000001E-2</v>
          </cell>
          <cell r="T1008">
            <v>2.1000000000000001E-2</v>
          </cell>
          <cell r="U1008">
            <v>2.1000000000000001E-2</v>
          </cell>
          <cell r="V1008">
            <v>2.1000000000000001E-2</v>
          </cell>
          <cell r="W1008">
            <v>2.1000000000000001E-2</v>
          </cell>
          <cell r="X1008">
            <v>0.126</v>
          </cell>
        </row>
        <row r="1009">
          <cell r="D1009" t="str">
            <v>雷系</v>
          </cell>
          <cell r="E1009" t="str">
            <v>电击</v>
          </cell>
          <cell r="F1009">
            <v>0</v>
          </cell>
          <cell r="G1009">
            <v>145</v>
          </cell>
          <cell r="H1009">
            <v>40</v>
          </cell>
          <cell r="I1009">
            <v>62</v>
          </cell>
          <cell r="J1009">
            <v>29</v>
          </cell>
          <cell r="K1009">
            <v>67</v>
          </cell>
          <cell r="L1009">
            <v>0</v>
          </cell>
          <cell r="M1009">
            <v>49</v>
          </cell>
          <cell r="N1009">
            <v>0</v>
          </cell>
          <cell r="O1009">
            <v>1.268</v>
          </cell>
          <cell r="P1009">
            <v>0.1</v>
          </cell>
          <cell r="Q1009">
            <v>0.13225000000000001</v>
          </cell>
          <cell r="R1009">
            <v>7.4999999999999997E-2</v>
          </cell>
          <cell r="S1009">
            <v>2.2500000000000003E-2</v>
          </cell>
          <cell r="T1009">
            <v>2.2500000000000003E-2</v>
          </cell>
          <cell r="U1009">
            <v>2.2500000000000003E-2</v>
          </cell>
          <cell r="V1009">
            <v>2.2500000000000003E-2</v>
          </cell>
          <cell r="W1009">
            <v>2.2500000000000003E-2</v>
          </cell>
          <cell r="X1009">
            <v>0.13500000000000001</v>
          </cell>
        </row>
        <row r="1010">
          <cell r="D1010" t="str">
            <v>雷系</v>
          </cell>
          <cell r="E1010" t="str">
            <v>电击</v>
          </cell>
          <cell r="F1010">
            <v>0</v>
          </cell>
          <cell r="G1010">
            <v>158</v>
          </cell>
          <cell r="H1010">
            <v>43</v>
          </cell>
          <cell r="I1010">
            <v>66</v>
          </cell>
          <cell r="J1010">
            <v>32</v>
          </cell>
          <cell r="K1010">
            <v>72</v>
          </cell>
          <cell r="L1010">
            <v>0</v>
          </cell>
          <cell r="M1010">
            <v>54</v>
          </cell>
          <cell r="N1010">
            <v>0</v>
          </cell>
          <cell r="O1010">
            <v>1.2909999999999999</v>
          </cell>
          <cell r="P1010">
            <v>0.1</v>
          </cell>
          <cell r="Q1010">
            <v>0.13340000000000002</v>
          </cell>
          <cell r="R1010">
            <v>0.08</v>
          </cell>
          <cell r="S1010">
            <v>2.4000000000000004E-2</v>
          </cell>
          <cell r="T1010">
            <v>2.4000000000000004E-2</v>
          </cell>
          <cell r="U1010">
            <v>2.4000000000000004E-2</v>
          </cell>
          <cell r="V1010">
            <v>2.4000000000000004E-2</v>
          </cell>
          <cell r="W1010">
            <v>2.4000000000000004E-2</v>
          </cell>
          <cell r="X1010">
            <v>0.14400000000000002</v>
          </cell>
        </row>
        <row r="1011">
          <cell r="D1011" t="str">
            <v>雷系</v>
          </cell>
          <cell r="E1011" t="str">
            <v>电击</v>
          </cell>
          <cell r="F1011">
            <v>0</v>
          </cell>
          <cell r="G1011">
            <v>170</v>
          </cell>
          <cell r="H1011">
            <v>46</v>
          </cell>
          <cell r="I1011">
            <v>72</v>
          </cell>
          <cell r="J1011">
            <v>35</v>
          </cell>
          <cell r="K1011">
            <v>77</v>
          </cell>
          <cell r="L1011">
            <v>0</v>
          </cell>
          <cell r="M1011">
            <v>59</v>
          </cell>
          <cell r="N1011">
            <v>0</v>
          </cell>
          <cell r="O1011">
            <v>1.3140000000000001</v>
          </cell>
          <cell r="P1011">
            <v>0.1</v>
          </cell>
          <cell r="Q1011">
            <v>0.13455</v>
          </cell>
          <cell r="R1011">
            <v>8.5000000000000006E-2</v>
          </cell>
          <cell r="S1011">
            <v>2.5500000000000005E-2</v>
          </cell>
          <cell r="T1011">
            <v>2.5500000000000005E-2</v>
          </cell>
          <cell r="U1011">
            <v>2.5500000000000005E-2</v>
          </cell>
          <cell r="V1011">
            <v>2.5500000000000005E-2</v>
          </cell>
          <cell r="W1011">
            <v>2.5500000000000005E-2</v>
          </cell>
          <cell r="X1011">
            <v>0.15300000000000002</v>
          </cell>
        </row>
        <row r="1012">
          <cell r="D1012" t="str">
            <v>雷系</v>
          </cell>
          <cell r="E1012" t="str">
            <v>电击</v>
          </cell>
          <cell r="F1012">
            <v>0</v>
          </cell>
          <cell r="G1012">
            <v>183</v>
          </cell>
          <cell r="H1012">
            <v>49</v>
          </cell>
          <cell r="I1012">
            <v>76</v>
          </cell>
          <cell r="J1012">
            <v>37</v>
          </cell>
          <cell r="K1012">
            <v>82</v>
          </cell>
          <cell r="L1012">
            <v>0</v>
          </cell>
          <cell r="M1012">
            <v>64</v>
          </cell>
          <cell r="N1012">
            <v>0</v>
          </cell>
          <cell r="O1012">
            <v>1.337</v>
          </cell>
          <cell r="P1012">
            <v>0.1</v>
          </cell>
          <cell r="Q1012">
            <v>0.13570000000000002</v>
          </cell>
          <cell r="R1012">
            <v>9.0000000000000011E-2</v>
          </cell>
          <cell r="S1012">
            <v>2.7000000000000007E-2</v>
          </cell>
          <cell r="T1012">
            <v>2.7000000000000007E-2</v>
          </cell>
          <cell r="U1012">
            <v>2.7000000000000007E-2</v>
          </cell>
          <cell r="V1012">
            <v>2.7000000000000007E-2</v>
          </cell>
          <cell r="W1012">
            <v>2.7000000000000007E-2</v>
          </cell>
          <cell r="X1012">
            <v>0.16200000000000003</v>
          </cell>
        </row>
        <row r="1013">
          <cell r="D1013" t="str">
            <v>雷系</v>
          </cell>
          <cell r="E1013" t="str">
            <v>电击</v>
          </cell>
          <cell r="F1013">
            <v>0</v>
          </cell>
          <cell r="G1013">
            <v>198</v>
          </cell>
          <cell r="H1013">
            <v>52</v>
          </cell>
          <cell r="I1013">
            <v>81</v>
          </cell>
          <cell r="J1013">
            <v>40</v>
          </cell>
          <cell r="K1013">
            <v>89</v>
          </cell>
          <cell r="L1013">
            <v>0</v>
          </cell>
          <cell r="M1013">
            <v>69</v>
          </cell>
          <cell r="N1013">
            <v>0</v>
          </cell>
          <cell r="O1013">
            <v>1.36</v>
          </cell>
          <cell r="P1013">
            <v>0.1</v>
          </cell>
          <cell r="Q1013">
            <v>0.13685000000000003</v>
          </cell>
          <cell r="R1013">
            <v>9.5000000000000015E-2</v>
          </cell>
          <cell r="S1013">
            <v>2.8500000000000008E-2</v>
          </cell>
          <cell r="T1013">
            <v>2.8500000000000008E-2</v>
          </cell>
          <cell r="U1013">
            <v>2.8500000000000008E-2</v>
          </cell>
          <cell r="V1013">
            <v>2.8500000000000008E-2</v>
          </cell>
          <cell r="W1013">
            <v>2.8500000000000008E-2</v>
          </cell>
          <cell r="X1013">
            <v>0.17100000000000004</v>
          </cell>
        </row>
        <row r="1014">
          <cell r="D1014" t="str">
            <v>雷系</v>
          </cell>
          <cell r="E1014" t="str">
            <v>电击</v>
          </cell>
          <cell r="F1014">
            <v>0</v>
          </cell>
          <cell r="G1014">
            <v>213</v>
          </cell>
          <cell r="H1014">
            <v>55</v>
          </cell>
          <cell r="I1014">
            <v>87</v>
          </cell>
          <cell r="J1014">
            <v>44</v>
          </cell>
          <cell r="K1014">
            <v>94</v>
          </cell>
          <cell r="L1014">
            <v>0</v>
          </cell>
          <cell r="M1014">
            <v>74</v>
          </cell>
          <cell r="N1014">
            <v>0</v>
          </cell>
          <cell r="O1014">
            <v>1.383</v>
          </cell>
          <cell r="P1014">
            <v>0.1</v>
          </cell>
          <cell r="Q1014">
            <v>0.13800000000000001</v>
          </cell>
          <cell r="R1014">
            <v>0.10000000000000002</v>
          </cell>
          <cell r="S1014">
            <v>3.0000000000000009E-2</v>
          </cell>
          <cell r="T1014">
            <v>3.0000000000000009E-2</v>
          </cell>
          <cell r="U1014">
            <v>3.0000000000000009E-2</v>
          </cell>
          <cell r="V1014">
            <v>3.0000000000000009E-2</v>
          </cell>
          <cell r="W1014">
            <v>3.0000000000000009E-2</v>
          </cell>
          <cell r="X1014">
            <v>0.18000000000000005</v>
          </cell>
        </row>
        <row r="1015">
          <cell r="D1015" t="str">
            <v>雷系</v>
          </cell>
          <cell r="E1015" t="str">
            <v>电击</v>
          </cell>
          <cell r="F1015">
            <v>0</v>
          </cell>
          <cell r="G1015">
            <v>227</v>
          </cell>
          <cell r="H1015">
            <v>58</v>
          </cell>
          <cell r="I1015">
            <v>92</v>
          </cell>
          <cell r="J1015">
            <v>46</v>
          </cell>
          <cell r="K1015">
            <v>101</v>
          </cell>
          <cell r="L1015">
            <v>0</v>
          </cell>
          <cell r="M1015">
            <v>79</v>
          </cell>
          <cell r="N1015">
            <v>0</v>
          </cell>
          <cell r="O1015">
            <v>1.4059999999999999</v>
          </cell>
          <cell r="P1015">
            <v>0.1</v>
          </cell>
          <cell r="Q1015">
            <v>0.13915000000000002</v>
          </cell>
          <cell r="R1015">
            <v>0.10500000000000002</v>
          </cell>
          <cell r="S1015">
            <v>3.1500000000000007E-2</v>
          </cell>
          <cell r="T1015">
            <v>3.1500000000000007E-2</v>
          </cell>
          <cell r="U1015">
            <v>3.1500000000000007E-2</v>
          </cell>
          <cell r="V1015">
            <v>3.1500000000000007E-2</v>
          </cell>
          <cell r="W1015">
            <v>3.1500000000000007E-2</v>
          </cell>
          <cell r="X1015">
            <v>0.18900000000000006</v>
          </cell>
        </row>
        <row r="1016">
          <cell r="D1016" t="str">
            <v>雷系</v>
          </cell>
          <cell r="E1016" t="str">
            <v>电击</v>
          </cell>
          <cell r="F1016">
            <v>0</v>
          </cell>
          <cell r="G1016">
            <v>242</v>
          </cell>
          <cell r="H1016">
            <v>61</v>
          </cell>
          <cell r="I1016">
            <v>99</v>
          </cell>
          <cell r="J1016">
            <v>50</v>
          </cell>
          <cell r="K1016">
            <v>106</v>
          </cell>
          <cell r="L1016">
            <v>0</v>
          </cell>
          <cell r="M1016">
            <v>84</v>
          </cell>
          <cell r="N1016">
            <v>0</v>
          </cell>
          <cell r="O1016">
            <v>1.429</v>
          </cell>
          <cell r="P1016">
            <v>0.1</v>
          </cell>
          <cell r="Q1016">
            <v>0.14030000000000001</v>
          </cell>
          <cell r="R1016">
            <v>0.11000000000000003</v>
          </cell>
          <cell r="S1016">
            <v>3.3000000000000008E-2</v>
          </cell>
          <cell r="T1016">
            <v>3.3000000000000008E-2</v>
          </cell>
          <cell r="U1016">
            <v>3.3000000000000008E-2</v>
          </cell>
          <cell r="V1016">
            <v>3.3000000000000008E-2</v>
          </cell>
          <cell r="W1016">
            <v>3.3000000000000008E-2</v>
          </cell>
          <cell r="X1016">
            <v>0.19800000000000006</v>
          </cell>
        </row>
        <row r="1017">
          <cell r="D1017" t="str">
            <v>雷系</v>
          </cell>
          <cell r="E1017" t="str">
            <v>电击</v>
          </cell>
          <cell r="F1017">
            <v>0</v>
          </cell>
          <cell r="G1017">
            <v>258</v>
          </cell>
          <cell r="H1017">
            <v>64</v>
          </cell>
          <cell r="I1017">
            <v>104</v>
          </cell>
          <cell r="J1017">
            <v>53</v>
          </cell>
          <cell r="K1017">
            <v>113</v>
          </cell>
          <cell r="L1017">
            <v>0</v>
          </cell>
          <cell r="M1017">
            <v>90</v>
          </cell>
          <cell r="N1017">
            <v>0</v>
          </cell>
          <cell r="O1017">
            <v>1.452</v>
          </cell>
          <cell r="P1017">
            <v>0.1</v>
          </cell>
          <cell r="Q1017">
            <v>0.14145000000000002</v>
          </cell>
          <cell r="R1017">
            <v>0.11500000000000003</v>
          </cell>
          <cell r="S1017">
            <v>3.450000000000001E-2</v>
          </cell>
          <cell r="T1017">
            <v>3.450000000000001E-2</v>
          </cell>
          <cell r="U1017">
            <v>3.450000000000001E-2</v>
          </cell>
          <cell r="V1017">
            <v>3.450000000000001E-2</v>
          </cell>
          <cell r="W1017">
            <v>3.450000000000001E-2</v>
          </cell>
          <cell r="X1017">
            <v>0.20700000000000007</v>
          </cell>
        </row>
        <row r="1018">
          <cell r="D1018" t="str">
            <v>雷系</v>
          </cell>
          <cell r="E1018" t="str">
            <v>电击</v>
          </cell>
          <cell r="F1018">
            <v>0</v>
          </cell>
          <cell r="G1018">
            <v>275</v>
          </cell>
          <cell r="H1018">
            <v>67</v>
          </cell>
          <cell r="I1018">
            <v>110</v>
          </cell>
          <cell r="J1018">
            <v>56</v>
          </cell>
          <cell r="K1018">
            <v>119</v>
          </cell>
          <cell r="L1018">
            <v>0</v>
          </cell>
          <cell r="M1018">
            <v>96</v>
          </cell>
          <cell r="N1018">
            <v>0</v>
          </cell>
          <cell r="O1018">
            <v>1.4750000000000001</v>
          </cell>
          <cell r="P1018">
            <v>0.1</v>
          </cell>
          <cell r="Q1018">
            <v>0.14260000000000003</v>
          </cell>
          <cell r="R1018">
            <v>0.12000000000000004</v>
          </cell>
          <cell r="S1018">
            <v>3.6000000000000011E-2</v>
          </cell>
          <cell r="T1018">
            <v>3.6000000000000011E-2</v>
          </cell>
          <cell r="U1018">
            <v>3.6000000000000011E-2</v>
          </cell>
          <cell r="V1018">
            <v>3.6000000000000011E-2</v>
          </cell>
          <cell r="W1018">
            <v>3.6000000000000011E-2</v>
          </cell>
          <cell r="X1018">
            <v>0.21600000000000008</v>
          </cell>
        </row>
        <row r="1019">
          <cell r="D1019" t="str">
            <v>雷系</v>
          </cell>
          <cell r="E1019" t="str">
            <v>电击</v>
          </cell>
          <cell r="F1019">
            <v>0</v>
          </cell>
          <cell r="G1019">
            <v>292</v>
          </cell>
          <cell r="H1019">
            <v>70</v>
          </cell>
          <cell r="I1019">
            <v>117</v>
          </cell>
          <cell r="J1019">
            <v>60</v>
          </cell>
          <cell r="K1019">
            <v>126</v>
          </cell>
          <cell r="L1019">
            <v>0</v>
          </cell>
          <cell r="M1019">
            <v>102</v>
          </cell>
          <cell r="N1019">
            <v>0</v>
          </cell>
          <cell r="O1019">
            <v>1.498</v>
          </cell>
          <cell r="P1019">
            <v>0.1</v>
          </cell>
          <cell r="Q1019">
            <v>0.14375000000000002</v>
          </cell>
          <cell r="R1019">
            <v>0.12500000000000003</v>
          </cell>
          <cell r="S1019">
            <v>3.7500000000000012E-2</v>
          </cell>
          <cell r="T1019">
            <v>3.7500000000000012E-2</v>
          </cell>
          <cell r="U1019">
            <v>3.7500000000000012E-2</v>
          </cell>
          <cell r="V1019">
            <v>3.7500000000000012E-2</v>
          </cell>
          <cell r="W1019">
            <v>3.7500000000000012E-2</v>
          </cell>
          <cell r="X1019">
            <v>0.22500000000000009</v>
          </cell>
        </row>
        <row r="1020">
          <cell r="D1020" t="str">
            <v>雷系</v>
          </cell>
          <cell r="E1020" t="str">
            <v>电击</v>
          </cell>
          <cell r="F1020">
            <v>0</v>
          </cell>
          <cell r="G1020">
            <v>309</v>
          </cell>
          <cell r="H1020">
            <v>73</v>
          </cell>
          <cell r="I1020">
            <v>123</v>
          </cell>
          <cell r="J1020">
            <v>63</v>
          </cell>
          <cell r="K1020">
            <v>134</v>
          </cell>
          <cell r="L1020">
            <v>0</v>
          </cell>
          <cell r="M1020">
            <v>108</v>
          </cell>
          <cell r="N1020">
            <v>0</v>
          </cell>
          <cell r="O1020">
            <v>1.5209999999999999</v>
          </cell>
          <cell r="P1020">
            <v>0.1</v>
          </cell>
          <cell r="Q1020">
            <v>0.14490000000000003</v>
          </cell>
          <cell r="R1020">
            <v>0.13000000000000003</v>
          </cell>
          <cell r="S1020">
            <v>3.9000000000000014E-2</v>
          </cell>
          <cell r="T1020">
            <v>3.9000000000000014E-2</v>
          </cell>
          <cell r="U1020">
            <v>3.9000000000000014E-2</v>
          </cell>
          <cell r="V1020">
            <v>3.9000000000000014E-2</v>
          </cell>
          <cell r="W1020">
            <v>3.9000000000000014E-2</v>
          </cell>
          <cell r="X1020">
            <v>0.2340000000000001</v>
          </cell>
        </row>
        <row r="1021">
          <cell r="D1021" t="str">
            <v>雷系</v>
          </cell>
          <cell r="E1021" t="str">
            <v>电击</v>
          </cell>
          <cell r="F1021">
            <v>0</v>
          </cell>
          <cell r="G1021">
            <v>325</v>
          </cell>
          <cell r="H1021">
            <v>76</v>
          </cell>
          <cell r="I1021">
            <v>130</v>
          </cell>
          <cell r="J1021">
            <v>67</v>
          </cell>
          <cell r="K1021">
            <v>140</v>
          </cell>
          <cell r="L1021">
            <v>0</v>
          </cell>
          <cell r="M1021">
            <v>114</v>
          </cell>
          <cell r="N1021">
            <v>0</v>
          </cell>
          <cell r="O1021">
            <v>1.544</v>
          </cell>
          <cell r="P1021">
            <v>0.1</v>
          </cell>
          <cell r="Q1021">
            <v>0.14605000000000001</v>
          </cell>
          <cell r="R1021">
            <v>0.13500000000000004</v>
          </cell>
          <cell r="S1021">
            <v>4.0500000000000015E-2</v>
          </cell>
          <cell r="T1021">
            <v>4.0500000000000015E-2</v>
          </cell>
          <cell r="U1021">
            <v>4.0500000000000015E-2</v>
          </cell>
          <cell r="V1021">
            <v>4.0500000000000015E-2</v>
          </cell>
          <cell r="W1021">
            <v>4.0500000000000015E-2</v>
          </cell>
          <cell r="X1021">
            <v>0.2430000000000001</v>
          </cell>
        </row>
        <row r="1022">
          <cell r="D1022" t="str">
            <v>雷系</v>
          </cell>
          <cell r="E1022" t="str">
            <v>电击</v>
          </cell>
          <cell r="F1022">
            <v>0</v>
          </cell>
          <cell r="G1022">
            <v>342</v>
          </cell>
          <cell r="H1022">
            <v>79</v>
          </cell>
          <cell r="I1022">
            <v>136</v>
          </cell>
          <cell r="J1022">
            <v>71</v>
          </cell>
          <cell r="K1022">
            <v>148</v>
          </cell>
          <cell r="L1022">
            <v>0</v>
          </cell>
          <cell r="M1022">
            <v>120</v>
          </cell>
          <cell r="N1022">
            <v>0</v>
          </cell>
          <cell r="O1022">
            <v>1.5669999999999999</v>
          </cell>
          <cell r="P1022">
            <v>0.1</v>
          </cell>
          <cell r="Q1022">
            <v>0.14720000000000003</v>
          </cell>
          <cell r="R1022">
            <v>0.14000000000000004</v>
          </cell>
          <cell r="S1022">
            <v>4.2000000000000016E-2</v>
          </cell>
          <cell r="T1022">
            <v>4.2000000000000016E-2</v>
          </cell>
          <cell r="U1022">
            <v>4.2000000000000016E-2</v>
          </cell>
          <cell r="V1022">
            <v>4.2000000000000016E-2</v>
          </cell>
          <cell r="W1022">
            <v>4.2000000000000016E-2</v>
          </cell>
          <cell r="X1022">
            <v>0.25200000000000011</v>
          </cell>
        </row>
        <row r="1023">
          <cell r="D1023" t="str">
            <v>雷系</v>
          </cell>
          <cell r="E1023" t="str">
            <v>电击</v>
          </cell>
          <cell r="F1023">
            <v>0</v>
          </cell>
          <cell r="G1023">
            <v>361</v>
          </cell>
          <cell r="H1023">
            <v>82</v>
          </cell>
          <cell r="I1023">
            <v>144</v>
          </cell>
          <cell r="J1023">
            <v>74</v>
          </cell>
          <cell r="K1023">
            <v>156</v>
          </cell>
          <cell r="L1023">
            <v>0</v>
          </cell>
          <cell r="M1023">
            <v>126</v>
          </cell>
          <cell r="N1023">
            <v>0</v>
          </cell>
          <cell r="O1023">
            <v>1.5899999999999999</v>
          </cell>
          <cell r="P1023">
            <v>0.1</v>
          </cell>
          <cell r="Q1023">
            <v>0.14835000000000004</v>
          </cell>
          <cell r="R1023">
            <v>0.14500000000000005</v>
          </cell>
          <cell r="S1023">
            <v>4.3500000000000018E-2</v>
          </cell>
          <cell r="T1023">
            <v>4.3500000000000018E-2</v>
          </cell>
          <cell r="U1023">
            <v>4.3500000000000018E-2</v>
          </cell>
          <cell r="V1023">
            <v>4.3500000000000018E-2</v>
          </cell>
          <cell r="W1023">
            <v>4.3500000000000018E-2</v>
          </cell>
          <cell r="X1023">
            <v>0.26100000000000012</v>
          </cell>
        </row>
        <row r="1024">
          <cell r="D1024" t="str">
            <v>雷系</v>
          </cell>
          <cell r="E1024" t="str">
            <v>电击</v>
          </cell>
          <cell r="F1024">
            <v>0</v>
          </cell>
          <cell r="G1024">
            <v>380</v>
          </cell>
          <cell r="H1024">
            <v>85</v>
          </cell>
          <cell r="I1024">
            <v>151</v>
          </cell>
          <cell r="J1024">
            <v>78</v>
          </cell>
          <cell r="K1024">
            <v>163</v>
          </cell>
          <cell r="L1024">
            <v>0</v>
          </cell>
          <cell r="M1024">
            <v>132</v>
          </cell>
          <cell r="N1024">
            <v>0</v>
          </cell>
          <cell r="O1024">
            <v>1.613</v>
          </cell>
          <cell r="P1024">
            <v>0.1</v>
          </cell>
          <cell r="Q1024">
            <v>0.14950000000000002</v>
          </cell>
          <cell r="R1024">
            <v>0.15000000000000005</v>
          </cell>
          <cell r="S1024">
            <v>4.5000000000000019E-2</v>
          </cell>
          <cell r="T1024">
            <v>4.5000000000000019E-2</v>
          </cell>
          <cell r="U1024">
            <v>4.5000000000000019E-2</v>
          </cell>
          <cell r="V1024">
            <v>4.5000000000000019E-2</v>
          </cell>
          <cell r="W1024">
            <v>4.5000000000000019E-2</v>
          </cell>
          <cell r="X1024">
            <v>0.27000000000000013</v>
          </cell>
        </row>
        <row r="1025">
          <cell r="D1025" t="str">
            <v>雷系</v>
          </cell>
          <cell r="E1025" t="str">
            <v>电击</v>
          </cell>
          <cell r="F1025">
            <v>0</v>
          </cell>
          <cell r="G1025">
            <v>399</v>
          </cell>
          <cell r="H1025">
            <v>88</v>
          </cell>
          <cell r="I1025">
            <v>158</v>
          </cell>
          <cell r="J1025">
            <v>81</v>
          </cell>
          <cell r="K1025">
            <v>171</v>
          </cell>
          <cell r="L1025">
            <v>0</v>
          </cell>
          <cell r="M1025">
            <v>138</v>
          </cell>
          <cell r="N1025">
            <v>0</v>
          </cell>
          <cell r="O1025">
            <v>1.6360000000000001</v>
          </cell>
          <cell r="P1025">
            <v>0.1</v>
          </cell>
          <cell r="Q1025">
            <v>0.15065000000000003</v>
          </cell>
          <cell r="R1025">
            <v>0.15500000000000005</v>
          </cell>
          <cell r="S1025">
            <v>4.650000000000002E-2</v>
          </cell>
          <cell r="T1025">
            <v>4.650000000000002E-2</v>
          </cell>
          <cell r="U1025">
            <v>4.650000000000002E-2</v>
          </cell>
          <cell r="V1025">
            <v>4.650000000000002E-2</v>
          </cell>
          <cell r="W1025">
            <v>4.650000000000002E-2</v>
          </cell>
          <cell r="X1025">
            <v>0.27900000000000014</v>
          </cell>
        </row>
        <row r="1026">
          <cell r="D1026" t="str">
            <v>雷系</v>
          </cell>
          <cell r="E1026" t="str">
            <v>电击</v>
          </cell>
          <cell r="F1026">
            <v>0</v>
          </cell>
          <cell r="G1026">
            <v>418</v>
          </cell>
          <cell r="H1026">
            <v>91</v>
          </cell>
          <cell r="I1026">
            <v>166</v>
          </cell>
          <cell r="J1026">
            <v>86</v>
          </cell>
          <cell r="K1026">
            <v>180</v>
          </cell>
          <cell r="L1026">
            <v>0</v>
          </cell>
          <cell r="M1026">
            <v>145</v>
          </cell>
          <cell r="N1026">
            <v>0</v>
          </cell>
          <cell r="O1026">
            <v>1.6589999999999998</v>
          </cell>
          <cell r="P1026">
            <v>0.1</v>
          </cell>
          <cell r="Q1026">
            <v>0.15180000000000002</v>
          </cell>
          <cell r="R1026">
            <v>0.16000000000000006</v>
          </cell>
          <cell r="S1026">
            <v>4.8000000000000022E-2</v>
          </cell>
          <cell r="T1026">
            <v>4.8000000000000022E-2</v>
          </cell>
          <cell r="U1026">
            <v>4.8000000000000022E-2</v>
          </cell>
          <cell r="V1026">
            <v>4.8000000000000022E-2</v>
          </cell>
          <cell r="W1026">
            <v>4.8000000000000022E-2</v>
          </cell>
          <cell r="X1026">
            <v>0.28800000000000014</v>
          </cell>
        </row>
        <row r="1027">
          <cell r="D1027" t="str">
            <v>雷系</v>
          </cell>
          <cell r="E1027" t="str">
            <v>电击</v>
          </cell>
          <cell r="F1027">
            <v>0</v>
          </cell>
          <cell r="G1027">
            <v>436</v>
          </cell>
          <cell r="H1027">
            <v>94</v>
          </cell>
          <cell r="I1027">
            <v>174</v>
          </cell>
          <cell r="J1027">
            <v>90</v>
          </cell>
          <cell r="K1027">
            <v>188</v>
          </cell>
          <cell r="L1027">
            <v>0</v>
          </cell>
          <cell r="M1027">
            <v>152</v>
          </cell>
          <cell r="N1027">
            <v>0</v>
          </cell>
          <cell r="O1027">
            <v>1.6819999999999999</v>
          </cell>
          <cell r="P1027">
            <v>0.1</v>
          </cell>
          <cell r="Q1027">
            <v>0.15295000000000003</v>
          </cell>
          <cell r="R1027">
            <v>0.16500000000000006</v>
          </cell>
          <cell r="S1027">
            <v>4.9500000000000023E-2</v>
          </cell>
          <cell r="T1027">
            <v>4.9500000000000023E-2</v>
          </cell>
          <cell r="U1027">
            <v>4.9500000000000023E-2</v>
          </cell>
          <cell r="V1027">
            <v>4.9500000000000023E-2</v>
          </cell>
          <cell r="W1027">
            <v>4.9500000000000023E-2</v>
          </cell>
          <cell r="X1027">
            <v>0.29700000000000015</v>
          </cell>
        </row>
        <row r="1028">
          <cell r="D1028" t="str">
            <v>雷系</v>
          </cell>
          <cell r="E1028" t="str">
            <v>电击</v>
          </cell>
          <cell r="F1028">
            <v>0</v>
          </cell>
          <cell r="G1028">
            <v>456</v>
          </cell>
          <cell r="H1028">
            <v>97</v>
          </cell>
          <cell r="I1028">
            <v>181</v>
          </cell>
          <cell r="J1028">
            <v>94</v>
          </cell>
          <cell r="K1028">
            <v>196</v>
          </cell>
          <cell r="L1028">
            <v>0</v>
          </cell>
          <cell r="M1028">
            <v>159</v>
          </cell>
          <cell r="N1028">
            <v>0</v>
          </cell>
          <cell r="O1028">
            <v>1.7050000000000001</v>
          </cell>
          <cell r="P1028">
            <v>0.1</v>
          </cell>
          <cell r="Q1028">
            <v>0.15410000000000004</v>
          </cell>
          <cell r="R1028">
            <v>0.17000000000000007</v>
          </cell>
          <cell r="S1028">
            <v>5.1000000000000024E-2</v>
          </cell>
          <cell r="T1028">
            <v>5.1000000000000024E-2</v>
          </cell>
          <cell r="U1028">
            <v>5.1000000000000024E-2</v>
          </cell>
          <cell r="V1028">
            <v>5.1000000000000024E-2</v>
          </cell>
          <cell r="W1028">
            <v>5.1000000000000024E-2</v>
          </cell>
          <cell r="X1028">
            <v>0.30600000000000016</v>
          </cell>
        </row>
        <row r="1029">
          <cell r="D1029" t="str">
            <v>雷系</v>
          </cell>
          <cell r="E1029" t="str">
            <v>电击</v>
          </cell>
          <cell r="F1029">
            <v>0</v>
          </cell>
          <cell r="G1029">
            <v>477</v>
          </cell>
          <cell r="H1029">
            <v>101</v>
          </cell>
          <cell r="I1029">
            <v>189</v>
          </cell>
          <cell r="J1029">
            <v>98</v>
          </cell>
          <cell r="K1029">
            <v>205</v>
          </cell>
          <cell r="L1029">
            <v>0</v>
          </cell>
          <cell r="M1029">
            <v>166</v>
          </cell>
          <cell r="N1029">
            <v>0</v>
          </cell>
          <cell r="O1029">
            <v>1.728</v>
          </cell>
          <cell r="P1029">
            <v>0.1</v>
          </cell>
          <cell r="Q1029">
            <v>0.15525000000000003</v>
          </cell>
          <cell r="R1029">
            <v>0.17500000000000007</v>
          </cell>
          <cell r="S1029">
            <v>5.2500000000000026E-2</v>
          </cell>
          <cell r="T1029">
            <v>5.2500000000000026E-2</v>
          </cell>
          <cell r="U1029">
            <v>5.2500000000000026E-2</v>
          </cell>
          <cell r="V1029">
            <v>5.2500000000000026E-2</v>
          </cell>
          <cell r="W1029">
            <v>5.2500000000000026E-2</v>
          </cell>
          <cell r="X1029">
            <v>0.31500000000000017</v>
          </cell>
        </row>
        <row r="1030">
          <cell r="D1030" t="str">
            <v>雷系</v>
          </cell>
          <cell r="E1030" t="str">
            <v>电击</v>
          </cell>
          <cell r="F1030">
            <v>0</v>
          </cell>
          <cell r="G1030">
            <v>498</v>
          </cell>
          <cell r="H1030">
            <v>105</v>
          </cell>
          <cell r="I1030">
            <v>198</v>
          </cell>
          <cell r="J1030">
            <v>102</v>
          </cell>
          <cell r="K1030">
            <v>214</v>
          </cell>
          <cell r="L1030">
            <v>0</v>
          </cell>
          <cell r="M1030">
            <v>173</v>
          </cell>
          <cell r="N1030">
            <v>0</v>
          </cell>
          <cell r="O1030">
            <v>1.7509999999999999</v>
          </cell>
          <cell r="P1030">
            <v>0.1</v>
          </cell>
          <cell r="Q1030">
            <v>0.15640000000000004</v>
          </cell>
          <cell r="R1030">
            <v>0.18000000000000008</v>
          </cell>
          <cell r="S1030">
            <v>5.4000000000000027E-2</v>
          </cell>
          <cell r="T1030">
            <v>5.4000000000000027E-2</v>
          </cell>
          <cell r="U1030">
            <v>5.4000000000000027E-2</v>
          </cell>
          <cell r="V1030">
            <v>5.4000000000000027E-2</v>
          </cell>
          <cell r="W1030">
            <v>5.4000000000000027E-2</v>
          </cell>
          <cell r="X1030">
            <v>0.32400000000000018</v>
          </cell>
        </row>
        <row r="1031">
          <cell r="D1031" t="str">
            <v>雷系</v>
          </cell>
          <cell r="E1031" t="str">
            <v>电击</v>
          </cell>
          <cell r="F1031">
            <v>0</v>
          </cell>
          <cell r="G1031">
            <v>519</v>
          </cell>
          <cell r="H1031">
            <v>109</v>
          </cell>
          <cell r="I1031">
            <v>207</v>
          </cell>
          <cell r="J1031">
            <v>107</v>
          </cell>
          <cell r="K1031">
            <v>224</v>
          </cell>
          <cell r="L1031">
            <v>0</v>
          </cell>
          <cell r="M1031">
            <v>180</v>
          </cell>
          <cell r="N1031">
            <v>0</v>
          </cell>
          <cell r="O1031">
            <v>1.774</v>
          </cell>
          <cell r="P1031">
            <v>0.1</v>
          </cell>
          <cell r="Q1031">
            <v>0.15755000000000002</v>
          </cell>
          <cell r="R1031">
            <v>0.18500000000000008</v>
          </cell>
          <cell r="S1031">
            <v>5.5500000000000028E-2</v>
          </cell>
          <cell r="T1031">
            <v>5.5500000000000028E-2</v>
          </cell>
          <cell r="U1031">
            <v>5.5500000000000028E-2</v>
          </cell>
          <cell r="V1031">
            <v>5.5500000000000028E-2</v>
          </cell>
          <cell r="W1031">
            <v>5.5500000000000028E-2</v>
          </cell>
          <cell r="X1031">
            <v>0.33300000000000018</v>
          </cell>
        </row>
        <row r="1032">
          <cell r="D1032" t="str">
            <v>雷系</v>
          </cell>
          <cell r="E1032" t="str">
            <v>电击</v>
          </cell>
          <cell r="F1032">
            <v>0</v>
          </cell>
          <cell r="G1032">
            <v>539</v>
          </cell>
          <cell r="H1032">
            <v>113</v>
          </cell>
          <cell r="I1032">
            <v>216</v>
          </cell>
          <cell r="J1032">
            <v>111</v>
          </cell>
          <cell r="K1032">
            <v>233</v>
          </cell>
          <cell r="L1032">
            <v>0</v>
          </cell>
          <cell r="M1032">
            <v>187</v>
          </cell>
          <cell r="N1032">
            <v>0</v>
          </cell>
          <cell r="O1032">
            <v>1.7969999999999999</v>
          </cell>
          <cell r="P1032">
            <v>0.1</v>
          </cell>
          <cell r="Q1032">
            <v>0.15870000000000004</v>
          </cell>
          <cell r="R1032">
            <v>0.19000000000000009</v>
          </cell>
          <cell r="S1032">
            <v>5.700000000000003E-2</v>
          </cell>
          <cell r="T1032">
            <v>5.700000000000003E-2</v>
          </cell>
          <cell r="U1032">
            <v>5.700000000000003E-2</v>
          </cell>
          <cell r="V1032">
            <v>5.700000000000003E-2</v>
          </cell>
          <cell r="W1032">
            <v>5.700000000000003E-2</v>
          </cell>
          <cell r="X1032">
            <v>0.34200000000000019</v>
          </cell>
        </row>
        <row r="1033">
          <cell r="D1033" t="str">
            <v>雷系</v>
          </cell>
          <cell r="E1033" t="str">
            <v>电击</v>
          </cell>
          <cell r="F1033">
            <v>0</v>
          </cell>
          <cell r="G1033">
            <v>560</v>
          </cell>
          <cell r="H1033">
            <v>117</v>
          </cell>
          <cell r="I1033">
            <v>225</v>
          </cell>
          <cell r="J1033">
            <v>116</v>
          </cell>
          <cell r="K1033">
            <v>243</v>
          </cell>
          <cell r="L1033">
            <v>0</v>
          </cell>
          <cell r="M1033">
            <v>194</v>
          </cell>
          <cell r="N1033">
            <v>0</v>
          </cell>
          <cell r="O1033">
            <v>1.82</v>
          </cell>
          <cell r="P1033">
            <v>0.1</v>
          </cell>
          <cell r="Q1033">
            <v>0.15985000000000005</v>
          </cell>
          <cell r="R1033">
            <v>0.19500000000000009</v>
          </cell>
          <cell r="S1033">
            <v>5.8500000000000031E-2</v>
          </cell>
          <cell r="T1033">
            <v>5.8500000000000031E-2</v>
          </cell>
          <cell r="U1033">
            <v>5.8500000000000031E-2</v>
          </cell>
          <cell r="V1033">
            <v>5.8500000000000031E-2</v>
          </cell>
          <cell r="W1033">
            <v>5.8500000000000031E-2</v>
          </cell>
          <cell r="X1033">
            <v>0.3510000000000002</v>
          </cell>
        </row>
        <row r="1034">
          <cell r="D1034" t="str">
            <v>雷系</v>
          </cell>
          <cell r="E1034" t="str">
            <v>电击</v>
          </cell>
          <cell r="F1034">
            <v>0</v>
          </cell>
          <cell r="G1034">
            <v>582</v>
          </cell>
          <cell r="H1034">
            <v>121</v>
          </cell>
          <cell r="I1034">
            <v>234</v>
          </cell>
          <cell r="J1034">
            <v>120</v>
          </cell>
          <cell r="K1034">
            <v>253</v>
          </cell>
          <cell r="L1034">
            <v>0</v>
          </cell>
          <cell r="M1034">
            <v>201</v>
          </cell>
          <cell r="N1034">
            <v>0</v>
          </cell>
          <cell r="O1034">
            <v>1.843</v>
          </cell>
          <cell r="P1034">
            <v>0.1</v>
          </cell>
          <cell r="Q1034">
            <v>0.16100000000000003</v>
          </cell>
          <cell r="R1034">
            <v>0.20000000000000009</v>
          </cell>
          <cell r="S1034">
            <v>6.0000000000000032E-2</v>
          </cell>
          <cell r="T1034">
            <v>6.0000000000000032E-2</v>
          </cell>
          <cell r="U1034">
            <v>6.0000000000000032E-2</v>
          </cell>
          <cell r="V1034">
            <v>6.0000000000000032E-2</v>
          </cell>
          <cell r="W1034">
            <v>6.0000000000000032E-2</v>
          </cell>
          <cell r="X1034">
            <v>0.36000000000000021</v>
          </cell>
        </row>
        <row r="1035">
          <cell r="D1035" t="str">
            <v>雷系</v>
          </cell>
          <cell r="E1035" t="str">
            <v>电击</v>
          </cell>
          <cell r="F1035">
            <v>0</v>
          </cell>
          <cell r="G1035">
            <v>604</v>
          </cell>
          <cell r="H1035">
            <v>125</v>
          </cell>
          <cell r="I1035">
            <v>243</v>
          </cell>
          <cell r="J1035">
            <v>125</v>
          </cell>
          <cell r="K1035">
            <v>261</v>
          </cell>
          <cell r="L1035">
            <v>0</v>
          </cell>
          <cell r="M1035">
            <v>209</v>
          </cell>
          <cell r="N1035">
            <v>0</v>
          </cell>
          <cell r="O1035">
            <v>1.8660000000000001</v>
          </cell>
          <cell r="P1035">
            <v>0.1</v>
          </cell>
          <cell r="Q1035">
            <v>0.16215000000000004</v>
          </cell>
          <cell r="R1035">
            <v>0.2050000000000001</v>
          </cell>
          <cell r="S1035">
            <v>6.1500000000000034E-2</v>
          </cell>
          <cell r="T1035">
            <v>6.1500000000000034E-2</v>
          </cell>
          <cell r="U1035">
            <v>6.1500000000000034E-2</v>
          </cell>
          <cell r="V1035">
            <v>6.1500000000000034E-2</v>
          </cell>
          <cell r="W1035">
            <v>6.1500000000000034E-2</v>
          </cell>
          <cell r="X1035">
            <v>0.36900000000000022</v>
          </cell>
        </row>
        <row r="1036">
          <cell r="D1036" t="str">
            <v>雷系</v>
          </cell>
          <cell r="E1036" t="str">
            <v>电击</v>
          </cell>
          <cell r="F1036">
            <v>0</v>
          </cell>
          <cell r="G1036">
            <v>627</v>
          </cell>
          <cell r="H1036">
            <v>129</v>
          </cell>
          <cell r="I1036">
            <v>252</v>
          </cell>
          <cell r="J1036">
            <v>129</v>
          </cell>
          <cell r="K1036">
            <v>272</v>
          </cell>
          <cell r="L1036">
            <v>0</v>
          </cell>
          <cell r="M1036">
            <v>217</v>
          </cell>
          <cell r="N1036">
            <v>0</v>
          </cell>
          <cell r="O1036">
            <v>1.8889999999999998</v>
          </cell>
          <cell r="P1036">
            <v>0.1</v>
          </cell>
          <cell r="Q1036">
            <v>0.16330000000000003</v>
          </cell>
          <cell r="R1036">
            <v>0.2100000000000001</v>
          </cell>
          <cell r="S1036">
            <v>6.3000000000000028E-2</v>
          </cell>
          <cell r="T1036">
            <v>6.3000000000000028E-2</v>
          </cell>
          <cell r="U1036">
            <v>6.3000000000000028E-2</v>
          </cell>
          <cell r="V1036">
            <v>6.3000000000000028E-2</v>
          </cell>
          <cell r="W1036">
            <v>6.3000000000000028E-2</v>
          </cell>
          <cell r="X1036">
            <v>0.37800000000000017</v>
          </cell>
        </row>
        <row r="1037">
          <cell r="D1037" t="str">
            <v>雷系</v>
          </cell>
          <cell r="E1037" t="str">
            <v>电击</v>
          </cell>
          <cell r="F1037">
            <v>0</v>
          </cell>
          <cell r="G1037">
            <v>650</v>
          </cell>
          <cell r="H1037">
            <v>133</v>
          </cell>
          <cell r="I1037">
            <v>261</v>
          </cell>
          <cell r="J1037">
            <v>134</v>
          </cell>
          <cell r="K1037">
            <v>282</v>
          </cell>
          <cell r="L1037">
            <v>0</v>
          </cell>
          <cell r="M1037">
            <v>225</v>
          </cell>
          <cell r="N1037">
            <v>0</v>
          </cell>
          <cell r="O1037">
            <v>1.9119999999999999</v>
          </cell>
          <cell r="P1037">
            <v>0.1</v>
          </cell>
          <cell r="Q1037">
            <v>0.16445000000000004</v>
          </cell>
          <cell r="R1037">
            <v>0.21500000000000011</v>
          </cell>
          <cell r="S1037">
            <v>6.450000000000003E-2</v>
          </cell>
          <cell r="T1037">
            <v>6.450000000000003E-2</v>
          </cell>
          <cell r="U1037">
            <v>6.450000000000003E-2</v>
          </cell>
          <cell r="V1037">
            <v>6.450000000000003E-2</v>
          </cell>
          <cell r="W1037">
            <v>6.450000000000003E-2</v>
          </cell>
          <cell r="X1037">
            <v>0.38700000000000018</v>
          </cell>
        </row>
        <row r="1038">
          <cell r="D1038" t="str">
            <v>雷系</v>
          </cell>
          <cell r="E1038" t="str">
            <v>电击</v>
          </cell>
          <cell r="F1038">
            <v>0</v>
          </cell>
          <cell r="G1038">
            <v>672</v>
          </cell>
          <cell r="H1038">
            <v>137</v>
          </cell>
          <cell r="I1038">
            <v>271</v>
          </cell>
          <cell r="J1038">
            <v>138</v>
          </cell>
          <cell r="K1038">
            <v>293</v>
          </cell>
          <cell r="L1038">
            <v>0</v>
          </cell>
          <cell r="M1038">
            <v>233</v>
          </cell>
          <cell r="N1038">
            <v>0</v>
          </cell>
          <cell r="O1038">
            <v>1.9350000000000001</v>
          </cell>
          <cell r="P1038">
            <v>0.1</v>
          </cell>
          <cell r="Q1038">
            <v>0.16560000000000002</v>
          </cell>
          <cell r="R1038">
            <v>0.22000000000000011</v>
          </cell>
          <cell r="S1038">
            <v>6.6000000000000031E-2</v>
          </cell>
          <cell r="T1038">
            <v>6.6000000000000031E-2</v>
          </cell>
          <cell r="U1038">
            <v>6.6000000000000031E-2</v>
          </cell>
          <cell r="V1038">
            <v>6.6000000000000031E-2</v>
          </cell>
          <cell r="W1038">
            <v>6.6000000000000031E-2</v>
          </cell>
          <cell r="X1038">
            <v>0.39600000000000019</v>
          </cell>
        </row>
        <row r="1039">
          <cell r="D1039" t="str">
            <v>雷系</v>
          </cell>
          <cell r="E1039" t="str">
            <v>电击</v>
          </cell>
          <cell r="F1039">
            <v>0</v>
          </cell>
          <cell r="G1039">
            <v>694</v>
          </cell>
          <cell r="H1039">
            <v>141</v>
          </cell>
          <cell r="I1039">
            <v>281</v>
          </cell>
          <cell r="J1039">
            <v>144</v>
          </cell>
          <cell r="K1039">
            <v>304</v>
          </cell>
          <cell r="L1039">
            <v>0</v>
          </cell>
          <cell r="M1039">
            <v>241</v>
          </cell>
          <cell r="N1039">
            <v>0</v>
          </cell>
          <cell r="O1039">
            <v>1.9580000000000002</v>
          </cell>
          <cell r="P1039">
            <v>0.1</v>
          </cell>
          <cell r="Q1039">
            <v>0.16675000000000004</v>
          </cell>
          <cell r="R1039">
            <v>0.22500000000000012</v>
          </cell>
          <cell r="S1039">
            <v>6.7500000000000032E-2</v>
          </cell>
          <cell r="T1039">
            <v>6.7500000000000032E-2</v>
          </cell>
          <cell r="U1039">
            <v>6.7500000000000032E-2</v>
          </cell>
          <cell r="V1039">
            <v>6.7500000000000032E-2</v>
          </cell>
          <cell r="W1039">
            <v>6.7500000000000032E-2</v>
          </cell>
          <cell r="X1039">
            <v>0.40500000000000019</v>
          </cell>
        </row>
        <row r="1040">
          <cell r="D1040" t="str">
            <v>雷系</v>
          </cell>
          <cell r="E1040" t="str">
            <v>电击</v>
          </cell>
          <cell r="F1040">
            <v>0</v>
          </cell>
          <cell r="G1040">
            <v>718</v>
          </cell>
          <cell r="H1040">
            <v>145</v>
          </cell>
          <cell r="I1040">
            <v>291</v>
          </cell>
          <cell r="J1040">
            <v>148</v>
          </cell>
          <cell r="K1040">
            <v>315</v>
          </cell>
          <cell r="L1040">
            <v>0</v>
          </cell>
          <cell r="M1040">
            <v>249</v>
          </cell>
          <cell r="N1040">
            <v>0</v>
          </cell>
          <cell r="O1040">
            <v>1.9809999999999999</v>
          </cell>
          <cell r="P1040">
            <v>0.1</v>
          </cell>
          <cell r="Q1040">
            <v>0.16790000000000005</v>
          </cell>
          <cell r="R1040">
            <v>0.23000000000000012</v>
          </cell>
          <cell r="S1040">
            <v>6.9000000000000034E-2</v>
          </cell>
          <cell r="T1040">
            <v>6.9000000000000034E-2</v>
          </cell>
          <cell r="U1040">
            <v>6.9000000000000034E-2</v>
          </cell>
          <cell r="V1040">
            <v>6.9000000000000034E-2</v>
          </cell>
          <cell r="W1040">
            <v>6.9000000000000034E-2</v>
          </cell>
          <cell r="X1040">
            <v>0.4140000000000002</v>
          </cell>
        </row>
        <row r="1041">
          <cell r="D1041" t="str">
            <v>雷系</v>
          </cell>
          <cell r="E1041" t="str">
            <v>电击</v>
          </cell>
          <cell r="F1041">
            <v>0</v>
          </cell>
          <cell r="G1041">
            <v>742</v>
          </cell>
          <cell r="H1041">
            <v>149</v>
          </cell>
          <cell r="I1041">
            <v>302</v>
          </cell>
          <cell r="J1041">
            <v>153</v>
          </cell>
          <cell r="K1041">
            <v>326</v>
          </cell>
          <cell r="L1041">
            <v>0</v>
          </cell>
          <cell r="M1041">
            <v>257</v>
          </cell>
          <cell r="N1041">
            <v>0</v>
          </cell>
          <cell r="O1041">
            <v>2.004</v>
          </cell>
          <cell r="P1041">
            <v>0.1</v>
          </cell>
          <cell r="Q1041">
            <v>0.16905000000000003</v>
          </cell>
          <cell r="R1041">
            <v>0.23500000000000013</v>
          </cell>
          <cell r="S1041">
            <v>7.0500000000000035E-2</v>
          </cell>
          <cell r="T1041">
            <v>7.0500000000000035E-2</v>
          </cell>
          <cell r="U1041">
            <v>7.0500000000000035E-2</v>
          </cell>
          <cell r="V1041">
            <v>7.0500000000000035E-2</v>
          </cell>
          <cell r="W1041">
            <v>7.0500000000000035E-2</v>
          </cell>
          <cell r="X1041">
            <v>0.42300000000000021</v>
          </cell>
        </row>
        <row r="1042">
          <cell r="D1042" t="str">
            <v>雷系</v>
          </cell>
          <cell r="E1042" t="str">
            <v>电击</v>
          </cell>
          <cell r="F1042">
            <v>0</v>
          </cell>
          <cell r="G1042">
            <v>766</v>
          </cell>
          <cell r="H1042">
            <v>153</v>
          </cell>
          <cell r="I1042">
            <v>313</v>
          </cell>
          <cell r="J1042">
            <v>158</v>
          </cell>
          <cell r="K1042">
            <v>338</v>
          </cell>
          <cell r="L1042">
            <v>0</v>
          </cell>
          <cell r="M1042">
            <v>265</v>
          </cell>
          <cell r="N1042">
            <v>0</v>
          </cell>
          <cell r="O1042">
            <v>2.0269999999999997</v>
          </cell>
          <cell r="P1042">
            <v>0.1</v>
          </cell>
          <cell r="Q1042">
            <v>0.17020000000000005</v>
          </cell>
          <cell r="R1042">
            <v>0.24000000000000013</v>
          </cell>
          <cell r="S1042">
            <v>7.2000000000000036E-2</v>
          </cell>
          <cell r="T1042">
            <v>7.2000000000000036E-2</v>
          </cell>
          <cell r="U1042">
            <v>7.2000000000000036E-2</v>
          </cell>
          <cell r="V1042">
            <v>7.2000000000000036E-2</v>
          </cell>
          <cell r="W1042">
            <v>7.2000000000000036E-2</v>
          </cell>
          <cell r="X1042">
            <v>0.43200000000000022</v>
          </cell>
        </row>
        <row r="1043">
          <cell r="D1043" t="str">
            <v>雷系</v>
          </cell>
          <cell r="E1043" t="str">
            <v>电击</v>
          </cell>
          <cell r="F1043">
            <v>0</v>
          </cell>
          <cell r="G1043">
            <v>791</v>
          </cell>
          <cell r="H1043">
            <v>157</v>
          </cell>
          <cell r="I1043">
            <v>324</v>
          </cell>
          <cell r="J1043">
            <v>163</v>
          </cell>
          <cell r="K1043">
            <v>349</v>
          </cell>
          <cell r="L1043">
            <v>0</v>
          </cell>
          <cell r="M1043">
            <v>273</v>
          </cell>
          <cell r="N1043">
            <v>0</v>
          </cell>
          <cell r="O1043">
            <v>2.0499999999999998</v>
          </cell>
          <cell r="P1043">
            <v>0.1</v>
          </cell>
          <cell r="Q1043">
            <v>0.17135000000000003</v>
          </cell>
          <cell r="R1043">
            <v>0.24500000000000013</v>
          </cell>
          <cell r="S1043">
            <v>7.3500000000000038E-2</v>
          </cell>
          <cell r="T1043">
            <v>7.3500000000000038E-2</v>
          </cell>
          <cell r="U1043">
            <v>7.3500000000000038E-2</v>
          </cell>
          <cell r="V1043">
            <v>7.3500000000000038E-2</v>
          </cell>
          <cell r="W1043">
            <v>7.3500000000000038E-2</v>
          </cell>
          <cell r="X1043">
            <v>0.44100000000000023</v>
          </cell>
        </row>
        <row r="1044">
          <cell r="D1044" t="str">
            <v>雷系</v>
          </cell>
          <cell r="E1044" t="str">
            <v>电击</v>
          </cell>
          <cell r="F1044">
            <v>0</v>
          </cell>
          <cell r="G1044">
            <v>815</v>
          </cell>
          <cell r="H1044">
            <v>161</v>
          </cell>
          <cell r="I1044">
            <v>334</v>
          </cell>
          <cell r="J1044">
            <v>168</v>
          </cell>
          <cell r="K1044">
            <v>360</v>
          </cell>
          <cell r="L1044">
            <v>0</v>
          </cell>
          <cell r="M1044">
            <v>281</v>
          </cell>
          <cell r="N1044">
            <v>0</v>
          </cell>
          <cell r="O1044">
            <v>2.073</v>
          </cell>
          <cell r="P1044">
            <v>0.1</v>
          </cell>
          <cell r="Q1044">
            <v>0.17250000000000004</v>
          </cell>
          <cell r="R1044">
            <v>0.25000000000000011</v>
          </cell>
          <cell r="S1044">
            <v>7.5000000000000039E-2</v>
          </cell>
          <cell r="T1044">
            <v>7.5000000000000039E-2</v>
          </cell>
          <cell r="U1044">
            <v>7.5000000000000039E-2</v>
          </cell>
          <cell r="V1044">
            <v>7.5000000000000039E-2</v>
          </cell>
          <cell r="W1044">
            <v>7.5000000000000039E-2</v>
          </cell>
          <cell r="X1044">
            <v>0.45000000000000023</v>
          </cell>
        </row>
        <row r="1045">
          <cell r="D1045" t="str">
            <v>雷系</v>
          </cell>
          <cell r="E1045" t="str">
            <v>电击</v>
          </cell>
          <cell r="F1045">
            <v>0</v>
          </cell>
          <cell r="G1045">
            <v>838</v>
          </cell>
          <cell r="H1045">
            <v>165</v>
          </cell>
          <cell r="I1045">
            <v>345</v>
          </cell>
          <cell r="J1045">
            <v>173</v>
          </cell>
          <cell r="K1045">
            <v>374</v>
          </cell>
          <cell r="L1045">
            <v>0</v>
          </cell>
          <cell r="M1045">
            <v>289</v>
          </cell>
          <cell r="N1045">
            <v>0</v>
          </cell>
          <cell r="O1045">
            <v>2.0960000000000001</v>
          </cell>
          <cell r="P1045">
            <v>0.1</v>
          </cell>
          <cell r="Q1045">
            <v>0.17365000000000005</v>
          </cell>
          <cell r="R1045">
            <v>0.25500000000000012</v>
          </cell>
          <cell r="S1045">
            <v>7.650000000000004E-2</v>
          </cell>
          <cell r="T1045">
            <v>7.650000000000004E-2</v>
          </cell>
          <cell r="U1045">
            <v>7.650000000000004E-2</v>
          </cell>
          <cell r="V1045">
            <v>7.650000000000004E-2</v>
          </cell>
          <cell r="W1045">
            <v>7.650000000000004E-2</v>
          </cell>
          <cell r="X1045">
            <v>0.45900000000000024</v>
          </cell>
        </row>
        <row r="1046">
          <cell r="D1046" t="str">
            <v>雷系</v>
          </cell>
          <cell r="E1046" t="str">
            <v>电击</v>
          </cell>
          <cell r="F1046">
            <v>0</v>
          </cell>
          <cell r="G1046">
            <v>863</v>
          </cell>
          <cell r="H1046">
            <v>169</v>
          </cell>
          <cell r="I1046">
            <v>357</v>
          </cell>
          <cell r="J1046">
            <v>179</v>
          </cell>
          <cell r="K1046">
            <v>386</v>
          </cell>
          <cell r="L1046">
            <v>0</v>
          </cell>
          <cell r="M1046">
            <v>298</v>
          </cell>
          <cell r="N1046">
            <v>0</v>
          </cell>
          <cell r="O1046">
            <v>2.1189999999999998</v>
          </cell>
          <cell r="P1046">
            <v>0.1</v>
          </cell>
          <cell r="Q1046">
            <v>0.17480000000000004</v>
          </cell>
          <cell r="R1046">
            <v>0.26000000000000012</v>
          </cell>
          <cell r="S1046">
            <v>7.8000000000000042E-2</v>
          </cell>
          <cell r="T1046">
            <v>7.8000000000000042E-2</v>
          </cell>
          <cell r="U1046">
            <v>7.8000000000000042E-2</v>
          </cell>
          <cell r="V1046">
            <v>7.8000000000000042E-2</v>
          </cell>
          <cell r="W1046">
            <v>7.8000000000000042E-2</v>
          </cell>
          <cell r="X1046">
            <v>0.46800000000000025</v>
          </cell>
        </row>
        <row r="1047">
          <cell r="D1047" t="str">
            <v>雷系</v>
          </cell>
          <cell r="E1047" t="str">
            <v>电击</v>
          </cell>
          <cell r="F1047">
            <v>0</v>
          </cell>
          <cell r="G1047">
            <v>888</v>
          </cell>
          <cell r="H1047">
            <v>173</v>
          </cell>
          <cell r="I1047">
            <v>369</v>
          </cell>
          <cell r="J1047">
            <v>184</v>
          </cell>
          <cell r="K1047">
            <v>399</v>
          </cell>
          <cell r="L1047">
            <v>0</v>
          </cell>
          <cell r="M1047">
            <v>307</v>
          </cell>
          <cell r="N1047">
            <v>0</v>
          </cell>
          <cell r="O1047">
            <v>2.1419999999999999</v>
          </cell>
          <cell r="P1047">
            <v>0.1</v>
          </cell>
          <cell r="Q1047">
            <v>0.17595000000000005</v>
          </cell>
          <cell r="R1047">
            <v>0.26500000000000012</v>
          </cell>
          <cell r="S1047">
            <v>7.9500000000000043E-2</v>
          </cell>
          <cell r="T1047">
            <v>7.9500000000000043E-2</v>
          </cell>
          <cell r="U1047">
            <v>7.9500000000000043E-2</v>
          </cell>
          <cell r="V1047">
            <v>7.9500000000000043E-2</v>
          </cell>
          <cell r="W1047">
            <v>7.9500000000000043E-2</v>
          </cell>
          <cell r="X1047">
            <v>0.47700000000000026</v>
          </cell>
        </row>
        <row r="1048">
          <cell r="D1048" t="str">
            <v>雷系</v>
          </cell>
          <cell r="E1048" t="str">
            <v>电击</v>
          </cell>
          <cell r="F1048">
            <v>0</v>
          </cell>
          <cell r="G1048">
            <v>913</v>
          </cell>
          <cell r="H1048">
            <v>177</v>
          </cell>
          <cell r="I1048">
            <v>380</v>
          </cell>
          <cell r="J1048">
            <v>189</v>
          </cell>
          <cell r="K1048">
            <v>411</v>
          </cell>
          <cell r="L1048">
            <v>0</v>
          </cell>
          <cell r="M1048">
            <v>316</v>
          </cell>
          <cell r="N1048">
            <v>0</v>
          </cell>
          <cell r="O1048">
            <v>2.165</v>
          </cell>
          <cell r="P1048">
            <v>0.1</v>
          </cell>
          <cell r="Q1048">
            <v>0.17710000000000004</v>
          </cell>
          <cell r="R1048">
            <v>0.27000000000000013</v>
          </cell>
          <cell r="S1048">
            <v>8.1000000000000044E-2</v>
          </cell>
          <cell r="T1048">
            <v>8.1000000000000044E-2</v>
          </cell>
          <cell r="U1048">
            <v>8.1000000000000044E-2</v>
          </cell>
          <cell r="V1048">
            <v>8.1000000000000044E-2</v>
          </cell>
          <cell r="W1048">
            <v>8.1000000000000044E-2</v>
          </cell>
          <cell r="X1048">
            <v>0.48600000000000027</v>
          </cell>
        </row>
        <row r="1049">
          <cell r="D1049" t="str">
            <v>雷系</v>
          </cell>
          <cell r="E1049" t="str">
            <v>电击</v>
          </cell>
          <cell r="F1049">
            <v>0</v>
          </cell>
          <cell r="G1049">
            <v>940</v>
          </cell>
          <cell r="H1049">
            <v>181</v>
          </cell>
          <cell r="I1049">
            <v>393</v>
          </cell>
          <cell r="J1049">
            <v>195</v>
          </cell>
          <cell r="K1049">
            <v>424</v>
          </cell>
          <cell r="L1049">
            <v>0</v>
          </cell>
          <cell r="M1049">
            <v>325</v>
          </cell>
          <cell r="N1049">
            <v>0</v>
          </cell>
          <cell r="O1049">
            <v>2.1879999999999997</v>
          </cell>
          <cell r="P1049">
            <v>0.1</v>
          </cell>
          <cell r="Q1049">
            <v>0.17825000000000005</v>
          </cell>
          <cell r="R1049">
            <v>0.27500000000000013</v>
          </cell>
          <cell r="S1049">
            <v>8.2500000000000046E-2</v>
          </cell>
          <cell r="T1049">
            <v>8.2500000000000046E-2</v>
          </cell>
          <cell r="U1049">
            <v>8.2500000000000046E-2</v>
          </cell>
          <cell r="V1049">
            <v>8.2500000000000046E-2</v>
          </cell>
          <cell r="W1049">
            <v>8.2500000000000046E-2</v>
          </cell>
          <cell r="X1049">
            <v>0.49500000000000027</v>
          </cell>
        </row>
        <row r="1050">
          <cell r="D1050" t="str">
            <v>雷系</v>
          </cell>
          <cell r="E1050" t="str">
            <v>电击</v>
          </cell>
          <cell r="F1050">
            <v>0</v>
          </cell>
          <cell r="G1050">
            <v>965</v>
          </cell>
          <cell r="H1050">
            <v>185</v>
          </cell>
          <cell r="I1050">
            <v>405</v>
          </cell>
          <cell r="J1050">
            <v>200</v>
          </cell>
          <cell r="K1050">
            <v>437</v>
          </cell>
          <cell r="L1050">
            <v>0</v>
          </cell>
          <cell r="M1050">
            <v>334</v>
          </cell>
          <cell r="N1050">
            <v>0</v>
          </cell>
          <cell r="O1050">
            <v>2.2109999999999999</v>
          </cell>
          <cell r="P1050">
            <v>0.1</v>
          </cell>
          <cell r="Q1050">
            <v>0.17940000000000006</v>
          </cell>
          <cell r="R1050">
            <v>0.28000000000000014</v>
          </cell>
          <cell r="S1050">
            <v>8.4000000000000047E-2</v>
          </cell>
          <cell r="T1050">
            <v>8.4000000000000047E-2</v>
          </cell>
          <cell r="U1050">
            <v>8.4000000000000047E-2</v>
          </cell>
          <cell r="V1050">
            <v>8.4000000000000047E-2</v>
          </cell>
          <cell r="W1050">
            <v>8.4000000000000047E-2</v>
          </cell>
          <cell r="X1050">
            <v>0.50400000000000023</v>
          </cell>
        </row>
        <row r="1051">
          <cell r="D1051" t="str">
            <v>雷系</v>
          </cell>
          <cell r="E1051" t="str">
            <v>电击</v>
          </cell>
          <cell r="F1051">
            <v>0</v>
          </cell>
          <cell r="G1051">
            <v>991</v>
          </cell>
          <cell r="H1051">
            <v>189</v>
          </cell>
          <cell r="I1051">
            <v>417</v>
          </cell>
          <cell r="J1051">
            <v>206</v>
          </cell>
          <cell r="K1051">
            <v>451</v>
          </cell>
          <cell r="L1051">
            <v>0</v>
          </cell>
          <cell r="M1051">
            <v>343</v>
          </cell>
          <cell r="N1051">
            <v>0</v>
          </cell>
          <cell r="O1051">
            <v>2.234</v>
          </cell>
          <cell r="P1051">
            <v>0.1</v>
          </cell>
          <cell r="Q1051">
            <v>0.18055000000000004</v>
          </cell>
          <cell r="R1051">
            <v>0.28500000000000014</v>
          </cell>
          <cell r="S1051">
            <v>8.5500000000000048E-2</v>
          </cell>
          <cell r="T1051">
            <v>8.5500000000000048E-2</v>
          </cell>
          <cell r="U1051">
            <v>8.5500000000000048E-2</v>
          </cell>
          <cell r="V1051">
            <v>8.5500000000000048E-2</v>
          </cell>
          <cell r="W1051">
            <v>8.5500000000000048E-2</v>
          </cell>
          <cell r="X1051">
            <v>0.51300000000000034</v>
          </cell>
        </row>
        <row r="1052">
          <cell r="D1052" t="str">
            <v>雷系</v>
          </cell>
          <cell r="E1052" t="str">
            <v>电击</v>
          </cell>
          <cell r="F1052">
            <v>0</v>
          </cell>
          <cell r="G1052">
            <v>1016</v>
          </cell>
          <cell r="H1052">
            <v>193</v>
          </cell>
          <cell r="I1052">
            <v>430</v>
          </cell>
          <cell r="J1052">
            <v>212</v>
          </cell>
          <cell r="K1052">
            <v>465</v>
          </cell>
          <cell r="L1052">
            <v>0</v>
          </cell>
          <cell r="M1052">
            <v>352</v>
          </cell>
          <cell r="N1052">
            <v>0</v>
          </cell>
          <cell r="O1052">
            <v>2.2570000000000001</v>
          </cell>
          <cell r="P1052">
            <v>0.1</v>
          </cell>
          <cell r="Q1052">
            <v>0.18170000000000006</v>
          </cell>
          <cell r="R1052">
            <v>0.29000000000000015</v>
          </cell>
          <cell r="S1052">
            <v>8.700000000000005E-2</v>
          </cell>
          <cell r="T1052">
            <v>8.700000000000005E-2</v>
          </cell>
          <cell r="U1052">
            <v>8.700000000000005E-2</v>
          </cell>
          <cell r="V1052">
            <v>8.700000000000005E-2</v>
          </cell>
          <cell r="W1052">
            <v>8.700000000000005E-2</v>
          </cell>
          <cell r="X1052">
            <v>0.52200000000000024</v>
          </cell>
        </row>
        <row r="1053">
          <cell r="D1053" t="str">
            <v>雷系</v>
          </cell>
          <cell r="E1053" t="str">
            <v>电击</v>
          </cell>
          <cell r="F1053">
            <v>0</v>
          </cell>
          <cell r="G1053">
            <v>1042</v>
          </cell>
          <cell r="H1053">
            <v>197</v>
          </cell>
          <cell r="I1053">
            <v>443</v>
          </cell>
          <cell r="J1053">
            <v>217</v>
          </cell>
          <cell r="K1053">
            <v>478</v>
          </cell>
          <cell r="L1053">
            <v>0</v>
          </cell>
          <cell r="M1053">
            <v>361</v>
          </cell>
          <cell r="N1053">
            <v>0</v>
          </cell>
          <cell r="O1053">
            <v>2.2799999999999998</v>
          </cell>
          <cell r="P1053">
            <v>0.1</v>
          </cell>
          <cell r="Q1053">
            <v>0.18285000000000004</v>
          </cell>
          <cell r="R1053">
            <v>0.29500000000000015</v>
          </cell>
          <cell r="S1053">
            <v>8.8500000000000051E-2</v>
          </cell>
          <cell r="T1053">
            <v>8.8500000000000051E-2</v>
          </cell>
          <cell r="U1053">
            <v>8.8500000000000051E-2</v>
          </cell>
          <cell r="V1053">
            <v>8.8500000000000051E-2</v>
          </cell>
          <cell r="W1053">
            <v>8.8500000000000051E-2</v>
          </cell>
          <cell r="X1053">
            <v>0.53100000000000036</v>
          </cell>
        </row>
        <row r="1054">
          <cell r="D1054" t="str">
            <v>雷系</v>
          </cell>
          <cell r="E1054" t="str">
            <v>电击</v>
          </cell>
          <cell r="F1054">
            <v>0</v>
          </cell>
          <cell r="G1054">
            <v>1068</v>
          </cell>
          <cell r="H1054">
            <v>201</v>
          </cell>
          <cell r="I1054">
            <v>457</v>
          </cell>
          <cell r="J1054">
            <v>224</v>
          </cell>
          <cell r="K1054">
            <v>492</v>
          </cell>
          <cell r="L1054">
            <v>0</v>
          </cell>
          <cell r="M1054">
            <v>370</v>
          </cell>
          <cell r="N1054">
            <v>0</v>
          </cell>
          <cell r="O1054">
            <v>2.3029999999999999</v>
          </cell>
          <cell r="P1054">
            <v>0.1</v>
          </cell>
          <cell r="Q1054">
            <v>0.18400000000000005</v>
          </cell>
          <cell r="R1054">
            <v>0.30000000000000016</v>
          </cell>
          <cell r="S1054">
            <v>9.0000000000000052E-2</v>
          </cell>
          <cell r="T1054">
            <v>9.0000000000000052E-2</v>
          </cell>
          <cell r="U1054">
            <v>9.0000000000000052E-2</v>
          </cell>
          <cell r="V1054">
            <v>9.0000000000000052E-2</v>
          </cell>
          <cell r="W1054">
            <v>9.0000000000000052E-2</v>
          </cell>
          <cell r="X1054">
            <v>0.54000000000000026</v>
          </cell>
        </row>
        <row r="1055">
          <cell r="D1055" t="str">
            <v>雷系</v>
          </cell>
          <cell r="E1055" t="str">
            <v>电击</v>
          </cell>
          <cell r="F1055">
            <v>0</v>
          </cell>
          <cell r="G1055">
            <v>1095</v>
          </cell>
          <cell r="H1055">
            <v>205</v>
          </cell>
          <cell r="I1055">
            <v>469</v>
          </cell>
          <cell r="J1055">
            <v>229</v>
          </cell>
          <cell r="K1055">
            <v>507</v>
          </cell>
          <cell r="L1055">
            <v>0</v>
          </cell>
          <cell r="M1055">
            <v>379</v>
          </cell>
          <cell r="N1055">
            <v>0</v>
          </cell>
          <cell r="O1055">
            <v>2.3260000000000001</v>
          </cell>
          <cell r="P1055">
            <v>0.1</v>
          </cell>
          <cell r="Q1055">
            <v>0.18515000000000006</v>
          </cell>
          <cell r="R1055">
            <v>0.30500000000000016</v>
          </cell>
          <cell r="S1055">
            <v>9.1500000000000054E-2</v>
          </cell>
          <cell r="T1055">
            <v>9.1500000000000054E-2</v>
          </cell>
          <cell r="U1055">
            <v>9.1500000000000054E-2</v>
          </cell>
          <cell r="V1055">
            <v>9.1500000000000054E-2</v>
          </cell>
          <cell r="W1055">
            <v>9.1500000000000054E-2</v>
          </cell>
          <cell r="X1055">
            <v>0.54900000000000038</v>
          </cell>
        </row>
        <row r="1056">
          <cell r="D1056" t="str">
            <v>雷系</v>
          </cell>
          <cell r="E1056" t="str">
            <v>电击</v>
          </cell>
          <cell r="F1056">
            <v>0</v>
          </cell>
          <cell r="G1056">
            <v>1122</v>
          </cell>
          <cell r="H1056">
            <v>209</v>
          </cell>
          <cell r="I1056">
            <v>483</v>
          </cell>
          <cell r="J1056">
            <v>235</v>
          </cell>
          <cell r="K1056">
            <v>522</v>
          </cell>
          <cell r="L1056">
            <v>0</v>
          </cell>
          <cell r="M1056">
            <v>388</v>
          </cell>
          <cell r="N1056">
            <v>0</v>
          </cell>
          <cell r="O1056">
            <v>2.3489999999999998</v>
          </cell>
          <cell r="P1056">
            <v>0.1</v>
          </cell>
          <cell r="Q1056">
            <v>0.18630000000000005</v>
          </cell>
          <cell r="R1056">
            <v>0.31000000000000016</v>
          </cell>
          <cell r="S1056">
            <v>9.3000000000000055E-2</v>
          </cell>
          <cell r="T1056">
            <v>9.3000000000000055E-2</v>
          </cell>
          <cell r="U1056">
            <v>9.3000000000000055E-2</v>
          </cell>
          <cell r="V1056">
            <v>9.3000000000000055E-2</v>
          </cell>
          <cell r="W1056">
            <v>9.3000000000000055E-2</v>
          </cell>
          <cell r="X1056">
            <v>0.55800000000000027</v>
          </cell>
        </row>
        <row r="1057">
          <cell r="D1057" t="str">
            <v>雷系</v>
          </cell>
          <cell r="E1057" t="str">
            <v>电击</v>
          </cell>
          <cell r="F1057">
            <v>0</v>
          </cell>
          <cell r="G1057">
            <v>1150</v>
          </cell>
          <cell r="H1057">
            <v>213</v>
          </cell>
          <cell r="I1057">
            <v>497</v>
          </cell>
          <cell r="J1057">
            <v>241</v>
          </cell>
          <cell r="K1057">
            <v>537</v>
          </cell>
          <cell r="L1057">
            <v>0</v>
          </cell>
          <cell r="M1057">
            <v>397</v>
          </cell>
          <cell r="N1057">
            <v>0</v>
          </cell>
          <cell r="O1057">
            <v>2.3719999999999999</v>
          </cell>
          <cell r="P1057">
            <v>0.1</v>
          </cell>
          <cell r="Q1057">
            <v>0.18745000000000006</v>
          </cell>
          <cell r="R1057">
            <v>0.31500000000000017</v>
          </cell>
          <cell r="S1057">
            <v>9.4500000000000056E-2</v>
          </cell>
          <cell r="T1057">
            <v>9.4500000000000056E-2</v>
          </cell>
          <cell r="U1057">
            <v>9.4500000000000056E-2</v>
          </cell>
          <cell r="V1057">
            <v>9.4500000000000056E-2</v>
          </cell>
          <cell r="W1057">
            <v>9.4500000000000056E-2</v>
          </cell>
          <cell r="X1057">
            <v>0.56700000000000039</v>
          </cell>
        </row>
        <row r="1058">
          <cell r="D1058" t="str">
            <v>雷系</v>
          </cell>
          <cell r="E1058" t="str">
            <v>电击</v>
          </cell>
          <cell r="F1058">
            <v>0</v>
          </cell>
          <cell r="G1058">
            <v>1177</v>
          </cell>
          <cell r="H1058">
            <v>217</v>
          </cell>
          <cell r="I1058">
            <v>512</v>
          </cell>
          <cell r="J1058">
            <v>247</v>
          </cell>
          <cell r="K1058">
            <v>553</v>
          </cell>
          <cell r="L1058">
            <v>0</v>
          </cell>
          <cell r="M1058">
            <v>407</v>
          </cell>
          <cell r="N1058">
            <v>0</v>
          </cell>
          <cell r="O1058">
            <v>2.395</v>
          </cell>
          <cell r="P1058">
            <v>0.1</v>
          </cell>
          <cell r="Q1058">
            <v>0.18860000000000005</v>
          </cell>
          <cell r="R1058">
            <v>0.32000000000000017</v>
          </cell>
          <cell r="S1058">
            <v>9.6000000000000058E-2</v>
          </cell>
          <cell r="T1058">
            <v>9.6000000000000058E-2</v>
          </cell>
          <cell r="U1058">
            <v>9.6000000000000058E-2</v>
          </cell>
          <cell r="V1058">
            <v>9.6000000000000058E-2</v>
          </cell>
          <cell r="W1058">
            <v>9.6000000000000058E-2</v>
          </cell>
          <cell r="X1058">
            <v>0.57600000000000029</v>
          </cell>
        </row>
        <row r="1059">
          <cell r="D1059" t="str">
            <v>雷系</v>
          </cell>
          <cell r="E1059" t="str">
            <v>电击</v>
          </cell>
          <cell r="F1059">
            <v>0</v>
          </cell>
          <cell r="G1059">
            <v>1204</v>
          </cell>
          <cell r="H1059">
            <v>221</v>
          </cell>
          <cell r="I1059">
            <v>525</v>
          </cell>
          <cell r="J1059">
            <v>252</v>
          </cell>
          <cell r="K1059">
            <v>568</v>
          </cell>
          <cell r="L1059">
            <v>0</v>
          </cell>
          <cell r="M1059">
            <v>417</v>
          </cell>
          <cell r="N1059">
            <v>0</v>
          </cell>
          <cell r="O1059">
            <v>2.4179999999999997</v>
          </cell>
          <cell r="P1059">
            <v>0.1</v>
          </cell>
          <cell r="Q1059">
            <v>0.18975000000000006</v>
          </cell>
          <cell r="R1059">
            <v>0.32500000000000018</v>
          </cell>
          <cell r="S1059">
            <v>9.7500000000000059E-2</v>
          </cell>
          <cell r="T1059">
            <v>9.7500000000000059E-2</v>
          </cell>
          <cell r="U1059">
            <v>9.7500000000000059E-2</v>
          </cell>
          <cell r="V1059">
            <v>9.7500000000000059E-2</v>
          </cell>
          <cell r="W1059">
            <v>9.7500000000000059E-2</v>
          </cell>
          <cell r="X1059">
            <v>0.58500000000000041</v>
          </cell>
        </row>
        <row r="1060">
          <cell r="D1060" t="str">
            <v>雷系</v>
          </cell>
          <cell r="E1060" t="str">
            <v>电击</v>
          </cell>
          <cell r="F1060">
            <v>0</v>
          </cell>
          <cell r="G1060">
            <v>1230</v>
          </cell>
          <cell r="H1060">
            <v>225</v>
          </cell>
          <cell r="I1060">
            <v>540</v>
          </cell>
          <cell r="J1060">
            <v>259</v>
          </cell>
          <cell r="K1060">
            <v>584</v>
          </cell>
          <cell r="L1060">
            <v>0</v>
          </cell>
          <cell r="M1060">
            <v>427</v>
          </cell>
          <cell r="N1060">
            <v>0</v>
          </cell>
          <cell r="O1060">
            <v>2.4409999999999998</v>
          </cell>
          <cell r="P1060">
            <v>0.1</v>
          </cell>
          <cell r="Q1060">
            <v>0.19090000000000007</v>
          </cell>
          <cell r="R1060">
            <v>0.33000000000000018</v>
          </cell>
          <cell r="S1060">
            <v>9.900000000000006E-2</v>
          </cell>
          <cell r="T1060">
            <v>9.900000000000006E-2</v>
          </cell>
          <cell r="U1060">
            <v>9.900000000000006E-2</v>
          </cell>
          <cell r="V1060">
            <v>9.900000000000006E-2</v>
          </cell>
          <cell r="W1060">
            <v>9.900000000000006E-2</v>
          </cell>
          <cell r="X1060">
            <v>0.59400000000000031</v>
          </cell>
        </row>
        <row r="1061">
          <cell r="D1061" t="str">
            <v>雷系</v>
          </cell>
          <cell r="E1061" t="str">
            <v>电击</v>
          </cell>
          <cell r="F1061">
            <v>0</v>
          </cell>
          <cell r="G1061">
            <v>1258</v>
          </cell>
          <cell r="H1061">
            <v>229</v>
          </cell>
          <cell r="I1061">
            <v>555</v>
          </cell>
          <cell r="J1061">
            <v>265</v>
          </cell>
          <cell r="K1061">
            <v>600</v>
          </cell>
          <cell r="L1061">
            <v>0</v>
          </cell>
          <cell r="M1061">
            <v>437</v>
          </cell>
          <cell r="N1061">
            <v>0</v>
          </cell>
          <cell r="O1061">
            <v>2.464</v>
          </cell>
          <cell r="P1061">
            <v>0.1</v>
          </cell>
          <cell r="Q1061">
            <v>0.19205000000000005</v>
          </cell>
          <cell r="R1061">
            <v>0.33500000000000019</v>
          </cell>
          <cell r="S1061">
            <v>0.10050000000000006</v>
          </cell>
          <cell r="T1061">
            <v>0.10050000000000006</v>
          </cell>
          <cell r="U1061">
            <v>0.10050000000000006</v>
          </cell>
          <cell r="V1061">
            <v>0.10050000000000006</v>
          </cell>
          <cell r="W1061">
            <v>0.10050000000000006</v>
          </cell>
          <cell r="X1061">
            <v>0.60300000000000042</v>
          </cell>
        </row>
        <row r="1062">
          <cell r="D1062" t="str">
            <v>雷系</v>
          </cell>
          <cell r="E1062" t="str">
            <v>电击</v>
          </cell>
          <cell r="F1062">
            <v>0</v>
          </cell>
          <cell r="G1062">
            <v>1286</v>
          </cell>
          <cell r="H1062">
            <v>233</v>
          </cell>
          <cell r="I1062">
            <v>570</v>
          </cell>
          <cell r="J1062">
            <v>271</v>
          </cell>
          <cell r="K1062">
            <v>616</v>
          </cell>
          <cell r="L1062">
            <v>0</v>
          </cell>
          <cell r="M1062">
            <v>447</v>
          </cell>
          <cell r="N1062">
            <v>0</v>
          </cell>
          <cell r="O1062">
            <v>2.4870000000000001</v>
          </cell>
          <cell r="P1062">
            <v>0.1</v>
          </cell>
          <cell r="Q1062">
            <v>0.19320000000000007</v>
          </cell>
          <cell r="R1062">
            <v>0.34000000000000019</v>
          </cell>
          <cell r="S1062">
            <v>0.10200000000000006</v>
          </cell>
          <cell r="T1062">
            <v>0.10200000000000006</v>
          </cell>
          <cell r="U1062">
            <v>0.10200000000000006</v>
          </cell>
          <cell r="V1062">
            <v>0.10200000000000006</v>
          </cell>
          <cell r="W1062">
            <v>0.10200000000000006</v>
          </cell>
          <cell r="X1062">
            <v>0.61200000000000032</v>
          </cell>
        </row>
        <row r="1063">
          <cell r="D1063" t="str">
            <v>雷系</v>
          </cell>
          <cell r="E1063" t="str">
            <v>电击</v>
          </cell>
          <cell r="F1063">
            <v>0</v>
          </cell>
          <cell r="G1063">
            <v>1315</v>
          </cell>
          <cell r="H1063">
            <v>237</v>
          </cell>
          <cell r="I1063">
            <v>585</v>
          </cell>
          <cell r="J1063">
            <v>278</v>
          </cell>
          <cell r="K1063">
            <v>632</v>
          </cell>
          <cell r="L1063">
            <v>0</v>
          </cell>
          <cell r="M1063">
            <v>457</v>
          </cell>
          <cell r="N1063">
            <v>0</v>
          </cell>
          <cell r="O1063">
            <v>2.5100000000000002</v>
          </cell>
          <cell r="P1063">
            <v>0.1</v>
          </cell>
          <cell r="Q1063">
            <v>0.19435000000000005</v>
          </cell>
          <cell r="R1063">
            <v>0.3450000000000002</v>
          </cell>
          <cell r="S1063">
            <v>0.10350000000000006</v>
          </cell>
          <cell r="T1063">
            <v>0.10350000000000006</v>
          </cell>
          <cell r="U1063">
            <v>0.10350000000000006</v>
          </cell>
          <cell r="V1063">
            <v>0.10350000000000006</v>
          </cell>
          <cell r="W1063">
            <v>0.10350000000000006</v>
          </cell>
          <cell r="X1063">
            <v>0.62100000000000044</v>
          </cell>
        </row>
        <row r="1064">
          <cell r="D1064" t="str">
            <v>雷系</v>
          </cell>
          <cell r="E1064" t="str">
            <v>电击</v>
          </cell>
          <cell r="F1064">
            <v>0</v>
          </cell>
          <cell r="G1064">
            <v>1343</v>
          </cell>
          <cell r="H1064">
            <v>241</v>
          </cell>
          <cell r="I1064">
            <v>602</v>
          </cell>
          <cell r="J1064">
            <v>284</v>
          </cell>
          <cell r="K1064">
            <v>650</v>
          </cell>
          <cell r="L1064">
            <v>0</v>
          </cell>
          <cell r="M1064">
            <v>467</v>
          </cell>
          <cell r="N1064">
            <v>0</v>
          </cell>
          <cell r="O1064">
            <v>2.5329999999999999</v>
          </cell>
          <cell r="P1064">
            <v>0.1</v>
          </cell>
          <cell r="Q1064">
            <v>0.19550000000000006</v>
          </cell>
          <cell r="R1064">
            <v>0.3500000000000002</v>
          </cell>
          <cell r="S1064">
            <v>0.10500000000000007</v>
          </cell>
          <cell r="T1064">
            <v>0.10500000000000007</v>
          </cell>
          <cell r="U1064">
            <v>0.10500000000000007</v>
          </cell>
          <cell r="V1064">
            <v>0.10500000000000007</v>
          </cell>
          <cell r="W1064">
            <v>0.10500000000000007</v>
          </cell>
          <cell r="X1064">
            <v>0.63000000000000034</v>
          </cell>
        </row>
        <row r="1065">
          <cell r="D1065" t="str">
            <v>雷系</v>
          </cell>
          <cell r="E1065" t="str">
            <v>电击</v>
          </cell>
          <cell r="F1065">
            <v>0</v>
          </cell>
          <cell r="G1065">
            <v>1371</v>
          </cell>
          <cell r="H1065">
            <v>245</v>
          </cell>
          <cell r="I1065">
            <v>618</v>
          </cell>
          <cell r="J1065">
            <v>290</v>
          </cell>
          <cell r="K1065">
            <v>666</v>
          </cell>
          <cell r="L1065">
            <v>0</v>
          </cell>
          <cell r="M1065">
            <v>477</v>
          </cell>
          <cell r="N1065">
            <v>0</v>
          </cell>
          <cell r="O1065">
            <v>2.556</v>
          </cell>
          <cell r="P1065">
            <v>0.1</v>
          </cell>
          <cell r="Q1065">
            <v>0.19665000000000007</v>
          </cell>
          <cell r="R1065">
            <v>0.3550000000000002</v>
          </cell>
          <cell r="S1065">
            <v>0.10650000000000007</v>
          </cell>
          <cell r="T1065">
            <v>0.10650000000000007</v>
          </cell>
          <cell r="U1065">
            <v>0.10650000000000007</v>
          </cell>
          <cell r="V1065">
            <v>0.10650000000000007</v>
          </cell>
          <cell r="W1065">
            <v>0.10650000000000007</v>
          </cell>
          <cell r="X1065">
            <v>0.63900000000000046</v>
          </cell>
        </row>
        <row r="1066">
          <cell r="D1066" t="str">
            <v>雷系</v>
          </cell>
          <cell r="E1066" t="str">
            <v>电击</v>
          </cell>
          <cell r="F1066">
            <v>0</v>
          </cell>
          <cell r="G1066">
            <v>1399</v>
          </cell>
          <cell r="H1066">
            <v>249</v>
          </cell>
          <cell r="I1066">
            <v>633</v>
          </cell>
          <cell r="J1066">
            <v>297</v>
          </cell>
          <cell r="K1066">
            <v>684</v>
          </cell>
          <cell r="L1066">
            <v>0</v>
          </cell>
          <cell r="M1066">
            <v>487</v>
          </cell>
          <cell r="N1066">
            <v>0</v>
          </cell>
          <cell r="O1066">
            <v>2.5789999999999997</v>
          </cell>
          <cell r="P1066">
            <v>0.1</v>
          </cell>
          <cell r="Q1066">
            <v>0.19780000000000006</v>
          </cell>
          <cell r="R1066">
            <v>0.36000000000000021</v>
          </cell>
          <cell r="S1066">
            <v>0.10800000000000007</v>
          </cell>
          <cell r="T1066">
            <v>0.10800000000000007</v>
          </cell>
          <cell r="U1066">
            <v>0.10800000000000007</v>
          </cell>
          <cell r="V1066">
            <v>0.10800000000000007</v>
          </cell>
          <cell r="W1066">
            <v>0.10800000000000007</v>
          </cell>
          <cell r="X1066">
            <v>0.64800000000000035</v>
          </cell>
        </row>
        <row r="1067">
          <cell r="D1067" t="str">
            <v>雷系</v>
          </cell>
          <cell r="E1067" t="str">
            <v>电击</v>
          </cell>
          <cell r="F1067">
            <v>0</v>
          </cell>
          <cell r="G1067">
            <v>1428</v>
          </cell>
          <cell r="H1067">
            <v>254</v>
          </cell>
          <cell r="I1067">
            <v>649</v>
          </cell>
          <cell r="J1067">
            <v>303</v>
          </cell>
          <cell r="K1067">
            <v>701</v>
          </cell>
          <cell r="L1067">
            <v>0</v>
          </cell>
          <cell r="M1067">
            <v>497</v>
          </cell>
          <cell r="N1067">
            <v>0</v>
          </cell>
          <cell r="O1067">
            <v>2.6019999999999999</v>
          </cell>
          <cell r="P1067">
            <v>0.1</v>
          </cell>
          <cell r="Q1067">
            <v>0.19895000000000007</v>
          </cell>
          <cell r="R1067">
            <v>0.36500000000000021</v>
          </cell>
          <cell r="S1067">
            <v>0.10950000000000007</v>
          </cell>
          <cell r="T1067">
            <v>0.10950000000000007</v>
          </cell>
          <cell r="U1067">
            <v>0.10950000000000007</v>
          </cell>
          <cell r="V1067">
            <v>0.10950000000000007</v>
          </cell>
          <cell r="W1067">
            <v>0.10950000000000007</v>
          </cell>
          <cell r="X1067">
            <v>0.65700000000000047</v>
          </cell>
        </row>
        <row r="1068">
          <cell r="D1068" t="str">
            <v>雷系</v>
          </cell>
          <cell r="E1068" t="str">
            <v>电击</v>
          </cell>
          <cell r="F1068">
            <v>0</v>
          </cell>
          <cell r="G1068">
            <v>1456</v>
          </cell>
          <cell r="H1068">
            <v>259</v>
          </cell>
          <cell r="I1068">
            <v>666</v>
          </cell>
          <cell r="J1068">
            <v>310</v>
          </cell>
          <cell r="K1068">
            <v>720</v>
          </cell>
          <cell r="L1068">
            <v>0</v>
          </cell>
          <cell r="M1068">
            <v>507</v>
          </cell>
          <cell r="N1068">
            <v>0</v>
          </cell>
          <cell r="O1068">
            <v>2.625</v>
          </cell>
          <cell r="P1068">
            <v>0.1</v>
          </cell>
          <cell r="Q1068">
            <v>0.20010000000000006</v>
          </cell>
          <cell r="R1068">
            <v>0.37000000000000022</v>
          </cell>
          <cell r="S1068">
            <v>0.11100000000000007</v>
          </cell>
          <cell r="T1068">
            <v>0.11100000000000007</v>
          </cell>
          <cell r="U1068">
            <v>0.11100000000000007</v>
          </cell>
          <cell r="V1068">
            <v>0.11100000000000007</v>
          </cell>
          <cell r="W1068">
            <v>0.11100000000000007</v>
          </cell>
          <cell r="X1068">
            <v>0.66600000000000037</v>
          </cell>
        </row>
        <row r="1069">
          <cell r="D1069" t="str">
            <v>雷系</v>
          </cell>
          <cell r="E1069" t="str">
            <v>电击</v>
          </cell>
          <cell r="F1069">
            <v>0</v>
          </cell>
          <cell r="G1069">
            <v>1484</v>
          </cell>
          <cell r="H1069">
            <v>264</v>
          </cell>
          <cell r="I1069">
            <v>684</v>
          </cell>
          <cell r="J1069">
            <v>316</v>
          </cell>
          <cell r="K1069">
            <v>739</v>
          </cell>
          <cell r="L1069">
            <v>0</v>
          </cell>
          <cell r="M1069">
            <v>517</v>
          </cell>
          <cell r="N1069">
            <v>0</v>
          </cell>
          <cell r="O1069">
            <v>2.6479999999999997</v>
          </cell>
          <cell r="P1069">
            <v>0.1</v>
          </cell>
          <cell r="Q1069">
            <v>0.20125000000000007</v>
          </cell>
          <cell r="R1069">
            <v>0.37500000000000022</v>
          </cell>
          <cell r="S1069">
            <v>0.11250000000000007</v>
          </cell>
          <cell r="T1069">
            <v>0.11250000000000007</v>
          </cell>
          <cell r="U1069">
            <v>0.11250000000000007</v>
          </cell>
          <cell r="V1069">
            <v>0.11250000000000007</v>
          </cell>
          <cell r="W1069">
            <v>0.11250000000000007</v>
          </cell>
          <cell r="X1069">
            <v>0.67500000000000049</v>
          </cell>
        </row>
        <row r="1070">
          <cell r="D1070" t="str">
            <v>雷系</v>
          </cell>
          <cell r="E1070" t="str">
            <v>电击</v>
          </cell>
          <cell r="F1070">
            <v>0</v>
          </cell>
          <cell r="G1070">
            <v>1514</v>
          </cell>
          <cell r="H1070">
            <v>269</v>
          </cell>
          <cell r="I1070">
            <v>702</v>
          </cell>
          <cell r="J1070">
            <v>324</v>
          </cell>
          <cell r="K1070">
            <v>757</v>
          </cell>
          <cell r="L1070">
            <v>0</v>
          </cell>
          <cell r="M1070">
            <v>527</v>
          </cell>
          <cell r="N1070">
            <v>0</v>
          </cell>
          <cell r="O1070">
            <v>2.6709999999999998</v>
          </cell>
          <cell r="P1070">
            <v>0.1</v>
          </cell>
          <cell r="Q1070">
            <v>0.20240000000000008</v>
          </cell>
          <cell r="R1070">
            <v>0.38000000000000023</v>
          </cell>
          <cell r="S1070">
            <v>0.11400000000000007</v>
          </cell>
          <cell r="T1070">
            <v>0.11400000000000007</v>
          </cell>
          <cell r="U1070">
            <v>0.11400000000000007</v>
          </cell>
          <cell r="V1070">
            <v>0.11400000000000007</v>
          </cell>
          <cell r="W1070">
            <v>0.11400000000000007</v>
          </cell>
          <cell r="X1070">
            <v>0.68400000000000039</v>
          </cell>
        </row>
        <row r="1071">
          <cell r="D1071" t="str">
            <v>雷系</v>
          </cell>
          <cell r="E1071" t="str">
            <v>电击</v>
          </cell>
          <cell r="F1071">
            <v>0</v>
          </cell>
          <cell r="G1071">
            <v>1543</v>
          </cell>
          <cell r="H1071">
            <v>274</v>
          </cell>
          <cell r="I1071">
            <v>719</v>
          </cell>
          <cell r="J1071">
            <v>330</v>
          </cell>
          <cell r="K1071">
            <v>776</v>
          </cell>
          <cell r="L1071">
            <v>0</v>
          </cell>
          <cell r="M1071">
            <v>538</v>
          </cell>
          <cell r="N1071">
            <v>0</v>
          </cell>
          <cell r="O1071">
            <v>2.694</v>
          </cell>
          <cell r="P1071">
            <v>0.1</v>
          </cell>
          <cell r="Q1071">
            <v>0.20355000000000006</v>
          </cell>
          <cell r="R1071">
            <v>0.38500000000000023</v>
          </cell>
          <cell r="S1071">
            <v>0.11550000000000007</v>
          </cell>
          <cell r="T1071">
            <v>0.11550000000000007</v>
          </cell>
          <cell r="U1071">
            <v>0.11550000000000007</v>
          </cell>
          <cell r="V1071">
            <v>0.11550000000000007</v>
          </cell>
          <cell r="W1071">
            <v>0.11550000000000007</v>
          </cell>
          <cell r="X1071">
            <v>0.6930000000000005</v>
          </cell>
        </row>
        <row r="1072">
          <cell r="D1072" t="str">
            <v>雷系</v>
          </cell>
          <cell r="E1072" t="str">
            <v>电击</v>
          </cell>
          <cell r="F1072">
            <v>0</v>
          </cell>
          <cell r="G1072">
            <v>1572</v>
          </cell>
          <cell r="H1072">
            <v>279</v>
          </cell>
          <cell r="I1072">
            <v>737</v>
          </cell>
          <cell r="J1072">
            <v>337</v>
          </cell>
          <cell r="K1072">
            <v>796</v>
          </cell>
          <cell r="L1072">
            <v>0</v>
          </cell>
          <cell r="M1072">
            <v>549</v>
          </cell>
          <cell r="N1072">
            <v>0</v>
          </cell>
          <cell r="O1072">
            <v>2.7170000000000001</v>
          </cell>
          <cell r="P1072">
            <v>0.1</v>
          </cell>
          <cell r="Q1072">
            <v>0.20470000000000008</v>
          </cell>
          <cell r="R1072">
            <v>0.39000000000000024</v>
          </cell>
          <cell r="S1072">
            <v>0.11700000000000008</v>
          </cell>
          <cell r="T1072">
            <v>0.11700000000000008</v>
          </cell>
          <cell r="U1072">
            <v>0.11700000000000008</v>
          </cell>
          <cell r="V1072">
            <v>0.11700000000000008</v>
          </cell>
          <cell r="W1072">
            <v>0.11700000000000008</v>
          </cell>
          <cell r="X1072">
            <v>0.7020000000000004</v>
          </cell>
        </row>
        <row r="1073">
          <cell r="D1073" t="str">
            <v>雷系</v>
          </cell>
          <cell r="E1073" t="str">
            <v>电击</v>
          </cell>
          <cell r="F1073">
            <v>0</v>
          </cell>
          <cell r="G1073">
            <v>1602</v>
          </cell>
          <cell r="H1073">
            <v>284</v>
          </cell>
          <cell r="I1073">
            <v>755</v>
          </cell>
          <cell r="J1073">
            <v>343</v>
          </cell>
          <cell r="K1073">
            <v>815</v>
          </cell>
          <cell r="L1073">
            <v>0</v>
          </cell>
          <cell r="M1073">
            <v>560</v>
          </cell>
          <cell r="N1073">
            <v>0</v>
          </cell>
          <cell r="O1073">
            <v>2.74</v>
          </cell>
          <cell r="P1073">
            <v>0.1</v>
          </cell>
          <cell r="Q1073">
            <v>0.20585000000000006</v>
          </cell>
          <cell r="R1073">
            <v>0.39500000000000024</v>
          </cell>
          <cell r="S1073">
            <v>0.11850000000000008</v>
          </cell>
          <cell r="T1073">
            <v>0.11850000000000008</v>
          </cell>
          <cell r="U1073">
            <v>0.11850000000000008</v>
          </cell>
          <cell r="V1073">
            <v>0.11850000000000008</v>
          </cell>
          <cell r="W1073">
            <v>0.11850000000000008</v>
          </cell>
          <cell r="X1073">
            <v>0.71100000000000052</v>
          </cell>
        </row>
        <row r="1074">
          <cell r="D1074" t="str">
            <v>雷系</v>
          </cell>
          <cell r="E1074" t="str">
            <v>电击</v>
          </cell>
          <cell r="F1074">
            <v>0</v>
          </cell>
          <cell r="G1074">
            <v>1630</v>
          </cell>
          <cell r="H1074">
            <v>289</v>
          </cell>
          <cell r="I1074">
            <v>774</v>
          </cell>
          <cell r="J1074">
            <v>351</v>
          </cell>
          <cell r="K1074">
            <v>834</v>
          </cell>
          <cell r="L1074">
            <v>0</v>
          </cell>
          <cell r="M1074">
            <v>571</v>
          </cell>
          <cell r="N1074">
            <v>0</v>
          </cell>
          <cell r="O1074">
            <v>2.7629999999999999</v>
          </cell>
          <cell r="P1074">
            <v>0.1</v>
          </cell>
          <cell r="Q1074">
            <v>0.20700000000000007</v>
          </cell>
          <cell r="R1074">
            <v>0.40000000000000024</v>
          </cell>
          <cell r="S1074">
            <v>0.12000000000000008</v>
          </cell>
          <cell r="T1074">
            <v>0.12000000000000008</v>
          </cell>
          <cell r="U1074">
            <v>0.12000000000000008</v>
          </cell>
          <cell r="V1074">
            <v>0.12000000000000008</v>
          </cell>
          <cell r="W1074">
            <v>0.12000000000000008</v>
          </cell>
          <cell r="X1074">
            <v>0.72000000000000042</v>
          </cell>
        </row>
        <row r="1075">
          <cell r="D1075" t="str">
            <v>雷系</v>
          </cell>
          <cell r="E1075" t="str">
            <v>电击</v>
          </cell>
          <cell r="F1075">
            <v>0</v>
          </cell>
          <cell r="G1075">
            <v>1659</v>
          </cell>
          <cell r="H1075">
            <v>294</v>
          </cell>
          <cell r="I1075">
            <v>792</v>
          </cell>
          <cell r="J1075">
            <v>357</v>
          </cell>
          <cell r="K1075">
            <v>855</v>
          </cell>
          <cell r="L1075">
            <v>0</v>
          </cell>
          <cell r="M1075">
            <v>582</v>
          </cell>
          <cell r="N1075">
            <v>0</v>
          </cell>
          <cell r="O1075">
            <v>2.786</v>
          </cell>
          <cell r="P1075">
            <v>0.1</v>
          </cell>
          <cell r="Q1075">
            <v>0.20815000000000008</v>
          </cell>
          <cell r="R1075">
            <v>0.40500000000000025</v>
          </cell>
          <cell r="S1075">
            <v>0.12150000000000008</v>
          </cell>
          <cell r="T1075">
            <v>0.12150000000000008</v>
          </cell>
          <cell r="U1075">
            <v>0.12150000000000008</v>
          </cell>
          <cell r="V1075">
            <v>0.12150000000000008</v>
          </cell>
          <cell r="W1075">
            <v>0.12150000000000008</v>
          </cell>
          <cell r="X1075">
            <v>0.72900000000000054</v>
          </cell>
        </row>
        <row r="1076">
          <cell r="D1076" t="str">
            <v>雷系</v>
          </cell>
          <cell r="E1076" t="str">
            <v>电击</v>
          </cell>
          <cell r="F1076">
            <v>0</v>
          </cell>
          <cell r="G1076">
            <v>1688</v>
          </cell>
          <cell r="H1076">
            <v>299</v>
          </cell>
          <cell r="I1076">
            <v>811</v>
          </cell>
          <cell r="J1076">
            <v>364</v>
          </cell>
          <cell r="K1076">
            <v>876</v>
          </cell>
          <cell r="L1076">
            <v>0</v>
          </cell>
          <cell r="M1076">
            <v>593</v>
          </cell>
          <cell r="N1076">
            <v>0</v>
          </cell>
          <cell r="O1076">
            <v>2.8089999999999997</v>
          </cell>
          <cell r="P1076">
            <v>0.1</v>
          </cell>
          <cell r="Q1076">
            <v>0.20930000000000007</v>
          </cell>
          <cell r="R1076">
            <v>0.41000000000000025</v>
          </cell>
          <cell r="S1076">
            <v>0.12300000000000008</v>
          </cell>
          <cell r="T1076">
            <v>0.12300000000000008</v>
          </cell>
          <cell r="U1076">
            <v>0.12300000000000008</v>
          </cell>
          <cell r="V1076">
            <v>0.12300000000000008</v>
          </cell>
          <cell r="W1076">
            <v>0.12300000000000008</v>
          </cell>
          <cell r="X1076">
            <v>0.73800000000000043</v>
          </cell>
        </row>
        <row r="1077">
          <cell r="D1077" t="str">
            <v>雷系</v>
          </cell>
          <cell r="E1077" t="str">
            <v>电击</v>
          </cell>
          <cell r="F1077">
            <v>0</v>
          </cell>
          <cell r="G1077">
            <v>1717</v>
          </cell>
          <cell r="H1077">
            <v>304</v>
          </cell>
          <cell r="I1077">
            <v>831</v>
          </cell>
          <cell r="J1077">
            <v>371</v>
          </cell>
          <cell r="K1077">
            <v>897</v>
          </cell>
          <cell r="L1077">
            <v>0</v>
          </cell>
          <cell r="M1077">
            <v>604</v>
          </cell>
          <cell r="N1077">
            <v>0</v>
          </cell>
          <cell r="O1077">
            <v>2.8319999999999999</v>
          </cell>
          <cell r="P1077">
            <v>0.1</v>
          </cell>
          <cell r="Q1077">
            <v>0.21045000000000008</v>
          </cell>
          <cell r="R1077">
            <v>0.41500000000000026</v>
          </cell>
          <cell r="S1077">
            <v>0.12450000000000008</v>
          </cell>
          <cell r="T1077">
            <v>0.12450000000000008</v>
          </cell>
          <cell r="U1077">
            <v>0.12450000000000008</v>
          </cell>
          <cell r="V1077">
            <v>0.12450000000000008</v>
          </cell>
          <cell r="W1077">
            <v>0.12450000000000008</v>
          </cell>
          <cell r="X1077">
            <v>0.74700000000000055</v>
          </cell>
        </row>
        <row r="1078">
          <cell r="D1078" t="str">
            <v>雷系</v>
          </cell>
          <cell r="E1078" t="str">
            <v>电击</v>
          </cell>
          <cell r="F1078">
            <v>0</v>
          </cell>
          <cell r="G1078">
            <v>1748</v>
          </cell>
          <cell r="H1078">
            <v>309</v>
          </cell>
          <cell r="I1078">
            <v>851</v>
          </cell>
          <cell r="J1078">
            <v>378</v>
          </cell>
          <cell r="K1078">
            <v>918</v>
          </cell>
          <cell r="L1078">
            <v>0</v>
          </cell>
          <cell r="M1078">
            <v>615</v>
          </cell>
          <cell r="N1078">
            <v>0</v>
          </cell>
          <cell r="O1078">
            <v>2.8549999999999995</v>
          </cell>
          <cell r="P1078">
            <v>0.1</v>
          </cell>
          <cell r="Q1078">
            <v>0.21160000000000007</v>
          </cell>
          <cell r="R1078">
            <v>0.42000000000000026</v>
          </cell>
          <cell r="S1078">
            <v>0.12600000000000008</v>
          </cell>
          <cell r="T1078">
            <v>0.12600000000000008</v>
          </cell>
          <cell r="U1078">
            <v>0.12600000000000008</v>
          </cell>
          <cell r="V1078">
            <v>0.12600000000000008</v>
          </cell>
          <cell r="W1078">
            <v>0.12600000000000008</v>
          </cell>
          <cell r="X1078">
            <v>0.75600000000000045</v>
          </cell>
        </row>
        <row r="1079">
          <cell r="D1079" t="str">
            <v>雷系</v>
          </cell>
          <cell r="E1079" t="str">
            <v>电击</v>
          </cell>
          <cell r="F1079">
            <v>0</v>
          </cell>
          <cell r="G1079">
            <v>1778</v>
          </cell>
          <cell r="H1079">
            <v>314</v>
          </cell>
          <cell r="I1079">
            <v>871</v>
          </cell>
          <cell r="J1079">
            <v>386</v>
          </cell>
          <cell r="K1079">
            <v>940</v>
          </cell>
          <cell r="L1079">
            <v>0</v>
          </cell>
          <cell r="M1079">
            <v>626</v>
          </cell>
          <cell r="N1079">
            <v>0</v>
          </cell>
          <cell r="O1079">
            <v>2.8779999999999997</v>
          </cell>
          <cell r="P1079">
            <v>0.1</v>
          </cell>
          <cell r="Q1079">
            <v>0.21275000000000008</v>
          </cell>
          <cell r="R1079">
            <v>0.42500000000000027</v>
          </cell>
          <cell r="S1079">
            <v>0.12750000000000009</v>
          </cell>
          <cell r="T1079">
            <v>0.12750000000000009</v>
          </cell>
          <cell r="U1079">
            <v>0.12750000000000009</v>
          </cell>
          <cell r="V1079">
            <v>0.12750000000000009</v>
          </cell>
          <cell r="W1079">
            <v>0.12750000000000009</v>
          </cell>
          <cell r="X1079">
            <v>0.76500000000000057</v>
          </cell>
        </row>
        <row r="1080">
          <cell r="D1080" t="str">
            <v>雷系</v>
          </cell>
          <cell r="E1080" t="str">
            <v>电击</v>
          </cell>
          <cell r="F1080">
            <v>0</v>
          </cell>
          <cell r="G1080">
            <v>1807</v>
          </cell>
          <cell r="H1080">
            <v>319</v>
          </cell>
          <cell r="I1080">
            <v>891</v>
          </cell>
          <cell r="J1080">
            <v>393</v>
          </cell>
          <cell r="K1080">
            <v>963</v>
          </cell>
          <cell r="L1080">
            <v>0</v>
          </cell>
          <cell r="M1080">
            <v>637</v>
          </cell>
          <cell r="N1080">
            <v>0</v>
          </cell>
          <cell r="O1080">
            <v>2.9009999999999998</v>
          </cell>
          <cell r="P1080">
            <v>0.1</v>
          </cell>
          <cell r="Q1080">
            <v>0.21390000000000009</v>
          </cell>
          <cell r="R1080">
            <v>0.43000000000000027</v>
          </cell>
          <cell r="S1080">
            <v>0.12900000000000009</v>
          </cell>
          <cell r="T1080">
            <v>0.12900000000000009</v>
          </cell>
          <cell r="U1080">
            <v>0.12900000000000009</v>
          </cell>
          <cell r="V1080">
            <v>0.12900000000000009</v>
          </cell>
          <cell r="W1080">
            <v>0.12900000000000009</v>
          </cell>
          <cell r="X1080">
            <v>0.77400000000000047</v>
          </cell>
        </row>
        <row r="1081">
          <cell r="D1081" t="str">
            <v>雷系</v>
          </cell>
          <cell r="E1081" t="str">
            <v>电击</v>
          </cell>
          <cell r="F1081">
            <v>0</v>
          </cell>
          <cell r="G1081">
            <v>1837</v>
          </cell>
          <cell r="H1081">
            <v>324</v>
          </cell>
          <cell r="I1081">
            <v>912</v>
          </cell>
          <cell r="J1081">
            <v>400</v>
          </cell>
          <cell r="K1081">
            <v>986</v>
          </cell>
          <cell r="L1081">
            <v>0</v>
          </cell>
          <cell r="M1081">
            <v>648</v>
          </cell>
          <cell r="N1081">
            <v>0</v>
          </cell>
          <cell r="O1081">
            <v>2.9239999999999995</v>
          </cell>
          <cell r="P1081">
            <v>0.1</v>
          </cell>
          <cell r="Q1081">
            <v>0.21505000000000007</v>
          </cell>
          <cell r="R1081">
            <v>0.43500000000000028</v>
          </cell>
          <cell r="S1081">
            <v>0.13050000000000009</v>
          </cell>
          <cell r="T1081">
            <v>0.13050000000000009</v>
          </cell>
          <cell r="U1081">
            <v>0.13050000000000009</v>
          </cell>
          <cell r="V1081">
            <v>0.13050000000000009</v>
          </cell>
          <cell r="W1081">
            <v>0.13050000000000009</v>
          </cell>
          <cell r="X1081">
            <v>0.78300000000000058</v>
          </cell>
        </row>
        <row r="1082">
          <cell r="D1082" t="str">
            <v>雷系</v>
          </cell>
          <cell r="E1082" t="str">
            <v>电击</v>
          </cell>
          <cell r="F1082">
            <v>0</v>
          </cell>
          <cell r="G1082">
            <v>1867</v>
          </cell>
          <cell r="H1082">
            <v>329</v>
          </cell>
          <cell r="I1082">
            <v>934</v>
          </cell>
          <cell r="J1082">
            <v>407</v>
          </cell>
          <cell r="K1082">
            <v>1009</v>
          </cell>
          <cell r="L1082">
            <v>0</v>
          </cell>
          <cell r="M1082">
            <v>659</v>
          </cell>
          <cell r="N1082">
            <v>0</v>
          </cell>
          <cell r="O1082">
            <v>2.9469999999999996</v>
          </cell>
          <cell r="P1082">
            <v>0.1</v>
          </cell>
          <cell r="Q1082">
            <v>0.21620000000000009</v>
          </cell>
          <cell r="R1082">
            <v>0.44000000000000028</v>
          </cell>
          <cell r="S1082">
            <v>0.13200000000000009</v>
          </cell>
          <cell r="T1082">
            <v>0.13200000000000009</v>
          </cell>
          <cell r="U1082">
            <v>0.13200000000000009</v>
          </cell>
          <cell r="V1082">
            <v>0.13200000000000009</v>
          </cell>
          <cell r="W1082">
            <v>0.13200000000000009</v>
          </cell>
          <cell r="X1082">
            <v>0.79200000000000048</v>
          </cell>
        </row>
        <row r="1083">
          <cell r="D1083" t="str">
            <v>雷系</v>
          </cell>
          <cell r="E1083" t="str">
            <v>电击</v>
          </cell>
          <cell r="F1083">
            <v>0</v>
          </cell>
          <cell r="G1083">
            <v>1896</v>
          </cell>
          <cell r="H1083">
            <v>334</v>
          </cell>
          <cell r="I1083">
            <v>955</v>
          </cell>
          <cell r="J1083">
            <v>414</v>
          </cell>
          <cell r="K1083">
            <v>1032</v>
          </cell>
          <cell r="L1083">
            <v>0</v>
          </cell>
          <cell r="M1083">
            <v>670</v>
          </cell>
          <cell r="N1083">
            <v>0</v>
          </cell>
          <cell r="O1083">
            <v>2.9699999999999998</v>
          </cell>
          <cell r="P1083">
            <v>0.1</v>
          </cell>
          <cell r="Q1083">
            <v>0.21735000000000007</v>
          </cell>
          <cell r="R1083">
            <v>0.44500000000000028</v>
          </cell>
          <cell r="S1083">
            <v>0.13350000000000009</v>
          </cell>
          <cell r="T1083">
            <v>0.13350000000000009</v>
          </cell>
          <cell r="U1083">
            <v>0.13350000000000009</v>
          </cell>
          <cell r="V1083">
            <v>0.13350000000000009</v>
          </cell>
          <cell r="W1083">
            <v>0.13350000000000009</v>
          </cell>
          <cell r="X1083">
            <v>0.8010000000000006</v>
          </cell>
        </row>
        <row r="1084">
          <cell r="D1084" t="str">
            <v>雷系</v>
          </cell>
          <cell r="E1084" t="str">
            <v>电击</v>
          </cell>
          <cell r="F1084">
            <v>0</v>
          </cell>
          <cell r="G1084">
            <v>1926</v>
          </cell>
          <cell r="H1084">
            <v>339</v>
          </cell>
          <cell r="I1084">
            <v>977</v>
          </cell>
          <cell r="J1084">
            <v>422</v>
          </cell>
          <cell r="K1084">
            <v>1057</v>
          </cell>
          <cell r="L1084">
            <v>0</v>
          </cell>
          <cell r="M1084">
            <v>681</v>
          </cell>
          <cell r="N1084">
            <v>0</v>
          </cell>
          <cell r="O1084">
            <v>2.9929999999999999</v>
          </cell>
          <cell r="P1084">
            <v>0.1</v>
          </cell>
          <cell r="Q1084">
            <v>0.21850000000000008</v>
          </cell>
          <cell r="R1084">
            <v>0.45000000000000029</v>
          </cell>
          <cell r="S1084">
            <v>0.13500000000000009</v>
          </cell>
          <cell r="T1084">
            <v>0.13500000000000009</v>
          </cell>
          <cell r="U1084">
            <v>0.13500000000000009</v>
          </cell>
          <cell r="V1084">
            <v>0.13500000000000009</v>
          </cell>
          <cell r="W1084">
            <v>0.13500000000000009</v>
          </cell>
          <cell r="X1084">
            <v>0.8100000000000005</v>
          </cell>
        </row>
        <row r="1085">
          <cell r="D1085" t="str">
            <v>雷系</v>
          </cell>
          <cell r="E1085" t="str">
            <v>电击</v>
          </cell>
          <cell r="F1085">
            <v>0</v>
          </cell>
          <cell r="G1085">
            <v>1956</v>
          </cell>
          <cell r="H1085">
            <v>344</v>
          </cell>
          <cell r="I1085">
            <v>999</v>
          </cell>
          <cell r="J1085">
            <v>429</v>
          </cell>
          <cell r="K1085">
            <v>1081</v>
          </cell>
          <cell r="L1085">
            <v>0</v>
          </cell>
          <cell r="M1085">
            <v>692</v>
          </cell>
          <cell r="N1085">
            <v>0</v>
          </cell>
          <cell r="O1085">
            <v>3.016</v>
          </cell>
          <cell r="P1085">
            <v>0.1</v>
          </cell>
          <cell r="Q1085">
            <v>0.2196500000000001</v>
          </cell>
          <cell r="R1085">
            <v>0.45500000000000029</v>
          </cell>
          <cell r="S1085">
            <v>0.13650000000000009</v>
          </cell>
          <cell r="T1085">
            <v>0.13650000000000009</v>
          </cell>
          <cell r="U1085">
            <v>0.13650000000000009</v>
          </cell>
          <cell r="V1085">
            <v>0.13650000000000009</v>
          </cell>
          <cell r="W1085">
            <v>0.13650000000000009</v>
          </cell>
          <cell r="X1085">
            <v>0.81900000000000062</v>
          </cell>
        </row>
        <row r="1086">
          <cell r="D1086" t="str">
            <v>雷系</v>
          </cell>
          <cell r="E1086" t="str">
            <v>电击</v>
          </cell>
          <cell r="F1086">
            <v>0</v>
          </cell>
          <cell r="G1086">
            <v>1986</v>
          </cell>
          <cell r="H1086">
            <v>349</v>
          </cell>
          <cell r="I1086">
            <v>1023</v>
          </cell>
          <cell r="J1086">
            <v>437</v>
          </cell>
          <cell r="K1086">
            <v>1105</v>
          </cell>
          <cell r="L1086">
            <v>0</v>
          </cell>
          <cell r="M1086">
            <v>704</v>
          </cell>
          <cell r="N1086">
            <v>0</v>
          </cell>
          <cell r="O1086">
            <v>3.0389999999999997</v>
          </cell>
          <cell r="P1086">
            <v>0.1</v>
          </cell>
          <cell r="Q1086">
            <v>0.22080000000000008</v>
          </cell>
          <cell r="R1086">
            <v>0.4600000000000003</v>
          </cell>
          <cell r="S1086">
            <v>0.13800000000000009</v>
          </cell>
          <cell r="T1086">
            <v>0.13800000000000009</v>
          </cell>
          <cell r="U1086">
            <v>0.13800000000000009</v>
          </cell>
          <cell r="V1086">
            <v>0.13800000000000009</v>
          </cell>
          <cell r="W1086">
            <v>0.13800000000000009</v>
          </cell>
          <cell r="X1086">
            <v>0.82800000000000051</v>
          </cell>
        </row>
        <row r="1087">
          <cell r="D1087" t="str">
            <v>雷系</v>
          </cell>
          <cell r="E1087" t="str">
            <v>电击</v>
          </cell>
          <cell r="F1087">
            <v>0</v>
          </cell>
          <cell r="G1087">
            <v>2017</v>
          </cell>
          <cell r="H1087">
            <v>354</v>
          </cell>
          <cell r="I1087">
            <v>1045</v>
          </cell>
          <cell r="J1087">
            <v>444</v>
          </cell>
          <cell r="K1087">
            <v>1130</v>
          </cell>
          <cell r="L1087">
            <v>0</v>
          </cell>
          <cell r="M1087">
            <v>716</v>
          </cell>
          <cell r="N1087">
            <v>0</v>
          </cell>
          <cell r="O1087">
            <v>3.0619999999999998</v>
          </cell>
          <cell r="P1087">
            <v>0.1</v>
          </cell>
          <cell r="Q1087">
            <v>0.22195000000000009</v>
          </cell>
          <cell r="R1087">
            <v>0.4650000000000003</v>
          </cell>
          <cell r="S1087">
            <v>0.1395000000000001</v>
          </cell>
          <cell r="T1087">
            <v>0.1395000000000001</v>
          </cell>
          <cell r="U1087">
            <v>0.1395000000000001</v>
          </cell>
          <cell r="V1087">
            <v>0.1395000000000001</v>
          </cell>
          <cell r="W1087">
            <v>0.1395000000000001</v>
          </cell>
          <cell r="X1087">
            <v>0.83700000000000063</v>
          </cell>
        </row>
        <row r="1088">
          <cell r="D1088" t="str">
            <v>雷系</v>
          </cell>
          <cell r="E1088" t="str">
            <v>电击</v>
          </cell>
          <cell r="F1088">
            <v>0</v>
          </cell>
          <cell r="G1088">
            <v>2046</v>
          </cell>
          <cell r="H1088">
            <v>359</v>
          </cell>
          <cell r="I1088">
            <v>1070</v>
          </cell>
          <cell r="J1088">
            <v>452</v>
          </cell>
          <cell r="K1088">
            <v>1156</v>
          </cell>
          <cell r="L1088">
            <v>0</v>
          </cell>
          <cell r="M1088">
            <v>728</v>
          </cell>
          <cell r="N1088">
            <v>0</v>
          </cell>
          <cell r="O1088">
            <v>3.0849999999999995</v>
          </cell>
          <cell r="P1088">
            <v>0.1</v>
          </cell>
          <cell r="Q1088">
            <v>0.22310000000000008</v>
          </cell>
          <cell r="R1088">
            <v>0.47000000000000031</v>
          </cell>
          <cell r="S1088">
            <v>0.1410000000000001</v>
          </cell>
          <cell r="T1088">
            <v>0.1410000000000001</v>
          </cell>
          <cell r="U1088">
            <v>0.1410000000000001</v>
          </cell>
          <cell r="V1088">
            <v>0.1410000000000001</v>
          </cell>
          <cell r="W1088">
            <v>0.1410000000000001</v>
          </cell>
          <cell r="X1088">
            <v>0.84600000000000053</v>
          </cell>
        </row>
        <row r="1089">
          <cell r="D1089" t="str">
            <v>雷系</v>
          </cell>
          <cell r="E1089" t="str">
            <v>电击</v>
          </cell>
          <cell r="F1089">
            <v>0</v>
          </cell>
          <cell r="G1089">
            <v>2077</v>
          </cell>
          <cell r="H1089">
            <v>364</v>
          </cell>
          <cell r="I1089">
            <v>1094</v>
          </cell>
          <cell r="J1089">
            <v>459</v>
          </cell>
          <cell r="K1089">
            <v>1182</v>
          </cell>
          <cell r="L1089">
            <v>0</v>
          </cell>
          <cell r="M1089">
            <v>740</v>
          </cell>
          <cell r="N1089">
            <v>0</v>
          </cell>
          <cell r="O1089">
            <v>3.1079999999999997</v>
          </cell>
          <cell r="P1089">
            <v>0.1</v>
          </cell>
          <cell r="Q1089">
            <v>0.22425000000000009</v>
          </cell>
          <cell r="R1089">
            <v>0.47500000000000031</v>
          </cell>
          <cell r="S1089">
            <v>0.1425000000000001</v>
          </cell>
          <cell r="T1089">
            <v>0.1425000000000001</v>
          </cell>
          <cell r="U1089">
            <v>0.1425000000000001</v>
          </cell>
          <cell r="V1089">
            <v>0.1425000000000001</v>
          </cell>
          <cell r="W1089">
            <v>0.1425000000000001</v>
          </cell>
          <cell r="X1089">
            <v>0.85500000000000065</v>
          </cell>
        </row>
        <row r="1090">
          <cell r="D1090" t="str">
            <v>雷系</v>
          </cell>
          <cell r="E1090" t="str">
            <v>电击</v>
          </cell>
          <cell r="F1090">
            <v>0</v>
          </cell>
          <cell r="G1090">
            <v>2107</v>
          </cell>
          <cell r="H1090">
            <v>369</v>
          </cell>
          <cell r="I1090">
            <v>1118</v>
          </cell>
          <cell r="J1090">
            <v>468</v>
          </cell>
          <cell r="K1090">
            <v>1208</v>
          </cell>
          <cell r="L1090">
            <v>0</v>
          </cell>
          <cell r="M1090">
            <v>752</v>
          </cell>
          <cell r="N1090">
            <v>0</v>
          </cell>
          <cell r="O1090">
            <v>3.1309999999999998</v>
          </cell>
          <cell r="P1090">
            <v>0.1</v>
          </cell>
          <cell r="Q1090">
            <v>0.2254000000000001</v>
          </cell>
          <cell r="R1090">
            <v>0.48000000000000032</v>
          </cell>
          <cell r="S1090">
            <v>0.1440000000000001</v>
          </cell>
          <cell r="T1090">
            <v>0.1440000000000001</v>
          </cell>
          <cell r="U1090">
            <v>0.1440000000000001</v>
          </cell>
          <cell r="V1090">
            <v>0.1440000000000001</v>
          </cell>
          <cell r="W1090">
            <v>0.1440000000000001</v>
          </cell>
          <cell r="X1090">
            <v>0.86400000000000055</v>
          </cell>
        </row>
        <row r="1091">
          <cell r="D1091" t="str">
            <v>雷系</v>
          </cell>
          <cell r="E1091" t="str">
            <v>电击</v>
          </cell>
          <cell r="F1091">
            <v>0</v>
          </cell>
          <cell r="G1091">
            <v>2136</v>
          </cell>
          <cell r="H1091">
            <v>374</v>
          </cell>
          <cell r="I1091">
            <v>1143</v>
          </cell>
          <cell r="J1091">
            <v>475</v>
          </cell>
          <cell r="K1091">
            <v>1236</v>
          </cell>
          <cell r="L1091">
            <v>0</v>
          </cell>
          <cell r="M1091">
            <v>764</v>
          </cell>
          <cell r="N1091">
            <v>0</v>
          </cell>
          <cell r="O1091">
            <v>3.1539999999999995</v>
          </cell>
          <cell r="P1091">
            <v>0.1</v>
          </cell>
          <cell r="Q1091">
            <v>0.22655000000000008</v>
          </cell>
          <cell r="R1091">
            <v>0.48500000000000032</v>
          </cell>
          <cell r="S1091">
            <v>0.1455000000000001</v>
          </cell>
          <cell r="T1091">
            <v>0.1455000000000001</v>
          </cell>
          <cell r="U1091">
            <v>0.1455000000000001</v>
          </cell>
          <cell r="V1091">
            <v>0.1455000000000001</v>
          </cell>
          <cell r="W1091">
            <v>0.1455000000000001</v>
          </cell>
          <cell r="X1091">
            <v>0.87300000000000066</v>
          </cell>
        </row>
        <row r="1092">
          <cell r="D1092" t="str">
            <v>雷系</v>
          </cell>
          <cell r="E1092" t="str">
            <v>电击</v>
          </cell>
          <cell r="F1092">
            <v>0</v>
          </cell>
          <cell r="G1092">
            <v>2166</v>
          </cell>
          <cell r="H1092">
            <v>379</v>
          </cell>
          <cell r="I1092">
            <v>1169</v>
          </cell>
          <cell r="J1092">
            <v>483</v>
          </cell>
          <cell r="K1092">
            <v>1263</v>
          </cell>
          <cell r="L1092">
            <v>0</v>
          </cell>
          <cell r="M1092">
            <v>776</v>
          </cell>
          <cell r="N1092">
            <v>0</v>
          </cell>
          <cell r="O1092">
            <v>3.1769999999999996</v>
          </cell>
          <cell r="P1092">
            <v>0.1</v>
          </cell>
          <cell r="Q1092">
            <v>0.2277000000000001</v>
          </cell>
          <cell r="R1092">
            <v>0.49000000000000032</v>
          </cell>
          <cell r="S1092">
            <v>0.1470000000000001</v>
          </cell>
          <cell r="T1092">
            <v>0.1470000000000001</v>
          </cell>
          <cell r="U1092">
            <v>0.1470000000000001</v>
          </cell>
          <cell r="V1092">
            <v>0.1470000000000001</v>
          </cell>
          <cell r="W1092">
            <v>0.1470000000000001</v>
          </cell>
          <cell r="X1092">
            <v>0.88200000000000056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公式"/>
      <sheetName val="伤害减免"/>
      <sheetName val="职业闪避"/>
      <sheetName val="平衡"/>
      <sheetName val="职业基础"/>
      <sheetName val="职业"/>
      <sheetName val="装备"/>
      <sheetName val="装备名称"/>
      <sheetName val="装备明细"/>
      <sheetName val="Sheet2"/>
    </sheetNames>
    <sheetDataSet>
      <sheetData sheetId="0" refreshError="1"/>
      <sheetData sheetId="1">
        <row r="3">
          <cell r="D3">
            <v>0.7</v>
          </cell>
        </row>
      </sheetData>
      <sheetData sheetId="2" refreshError="1"/>
      <sheetData sheetId="3">
        <row r="19">
          <cell r="B19" t="str">
            <v>等级</v>
          </cell>
        </row>
      </sheetData>
      <sheetData sheetId="4" refreshError="1"/>
      <sheetData sheetId="5" refreshError="1"/>
      <sheetData sheetId="6">
        <row r="10">
          <cell r="E10">
            <v>13</v>
          </cell>
        </row>
      </sheetData>
      <sheetData sheetId="7" refreshError="1"/>
      <sheetData sheetId="8">
        <row r="3">
          <cell r="C3" t="str">
            <v>破旧的锤</v>
          </cell>
          <cell r="E3">
            <v>1</v>
          </cell>
          <cell r="F3">
            <v>1</v>
          </cell>
          <cell r="G3">
            <v>1</v>
          </cell>
          <cell r="L3">
            <v>1</v>
          </cell>
          <cell r="O3">
            <v>200001</v>
          </cell>
        </row>
        <row r="4">
          <cell r="C4" t="str">
            <v>普通的锤</v>
          </cell>
          <cell r="E4">
            <v>1</v>
          </cell>
          <cell r="F4">
            <v>1</v>
          </cell>
          <cell r="G4">
            <v>1</v>
          </cell>
          <cell r="L4">
            <v>2</v>
          </cell>
          <cell r="O4">
            <v>200002</v>
          </cell>
        </row>
        <row r="5">
          <cell r="C5" t="str">
            <v>初级的锤</v>
          </cell>
          <cell r="E5">
            <v>1</v>
          </cell>
          <cell r="F5">
            <v>1</v>
          </cell>
          <cell r="G5">
            <v>1</v>
          </cell>
          <cell r="L5">
            <v>3</v>
          </cell>
          <cell r="O5">
            <v>200003</v>
          </cell>
        </row>
        <row r="6">
          <cell r="C6" t="str">
            <v>水晶锤</v>
          </cell>
          <cell r="E6">
            <v>1</v>
          </cell>
          <cell r="F6">
            <v>1</v>
          </cell>
          <cell r="G6">
            <v>1</v>
          </cell>
          <cell r="L6">
            <v>4</v>
          </cell>
          <cell r="O6">
            <v>200004</v>
          </cell>
        </row>
        <row r="7">
          <cell r="C7" t="str">
            <v>青铜锤</v>
          </cell>
          <cell r="E7">
            <v>1</v>
          </cell>
          <cell r="F7">
            <v>1</v>
          </cell>
          <cell r="G7">
            <v>1</v>
          </cell>
          <cell r="L7">
            <v>5</v>
          </cell>
          <cell r="O7">
            <v>200005</v>
          </cell>
        </row>
        <row r="8">
          <cell r="C8" t="str">
            <v>玄铁锤</v>
          </cell>
          <cell r="E8">
            <v>1</v>
          </cell>
          <cell r="F8">
            <v>1</v>
          </cell>
          <cell r="G8">
            <v>1</v>
          </cell>
          <cell r="L8">
            <v>6</v>
          </cell>
          <cell r="O8">
            <v>200006</v>
          </cell>
        </row>
        <row r="9">
          <cell r="C9" t="str">
            <v>白银锤</v>
          </cell>
          <cell r="E9">
            <v>1</v>
          </cell>
          <cell r="F9">
            <v>1</v>
          </cell>
          <cell r="G9">
            <v>1</v>
          </cell>
          <cell r="L9">
            <v>7</v>
          </cell>
          <cell r="O9">
            <v>200007</v>
          </cell>
        </row>
        <row r="10">
          <cell r="C10" t="str">
            <v>异灵锤</v>
          </cell>
          <cell r="E10">
            <v>1</v>
          </cell>
          <cell r="F10">
            <v>1</v>
          </cell>
          <cell r="G10">
            <v>1</v>
          </cell>
          <cell r="L10">
            <v>8</v>
          </cell>
          <cell r="O10">
            <v>200008</v>
          </cell>
        </row>
        <row r="11">
          <cell r="C11" t="str">
            <v>流星锤</v>
          </cell>
          <cell r="E11">
            <v>1</v>
          </cell>
          <cell r="F11">
            <v>1</v>
          </cell>
          <cell r="G11">
            <v>1</v>
          </cell>
          <cell r="L11">
            <v>9</v>
          </cell>
          <cell r="O11">
            <v>200009</v>
          </cell>
        </row>
        <row r="12">
          <cell r="C12" t="str">
            <v>破旧的刀</v>
          </cell>
          <cell r="E12">
            <v>1</v>
          </cell>
          <cell r="F12">
            <v>1</v>
          </cell>
          <cell r="G12">
            <v>2</v>
          </cell>
          <cell r="L12">
            <v>1</v>
          </cell>
          <cell r="O12">
            <v>200010</v>
          </cell>
        </row>
        <row r="13">
          <cell r="C13" t="str">
            <v>普通的刀</v>
          </cell>
          <cell r="E13">
            <v>1</v>
          </cell>
          <cell r="F13">
            <v>1</v>
          </cell>
          <cell r="G13">
            <v>2</v>
          </cell>
          <cell r="L13">
            <v>2</v>
          </cell>
          <cell r="O13">
            <v>200011</v>
          </cell>
        </row>
        <row r="14">
          <cell r="C14" t="str">
            <v>初级的刀</v>
          </cell>
          <cell r="E14">
            <v>1</v>
          </cell>
          <cell r="F14">
            <v>1</v>
          </cell>
          <cell r="G14">
            <v>2</v>
          </cell>
          <cell r="L14">
            <v>3</v>
          </cell>
          <cell r="O14">
            <v>200012</v>
          </cell>
        </row>
        <row r="15">
          <cell r="C15" t="str">
            <v>水晶刀</v>
          </cell>
          <cell r="E15">
            <v>1</v>
          </cell>
          <cell r="F15">
            <v>1</v>
          </cell>
          <cell r="G15">
            <v>2</v>
          </cell>
          <cell r="L15">
            <v>4</v>
          </cell>
          <cell r="O15">
            <v>200013</v>
          </cell>
        </row>
        <row r="16">
          <cell r="C16" t="str">
            <v>青铜刀</v>
          </cell>
          <cell r="E16">
            <v>1</v>
          </cell>
          <cell r="F16">
            <v>1</v>
          </cell>
          <cell r="G16">
            <v>2</v>
          </cell>
          <cell r="L16">
            <v>5</v>
          </cell>
          <cell r="O16">
            <v>200014</v>
          </cell>
        </row>
        <row r="17">
          <cell r="C17" t="str">
            <v>玄铁刀</v>
          </cell>
          <cell r="E17">
            <v>1</v>
          </cell>
          <cell r="F17">
            <v>1</v>
          </cell>
          <cell r="G17">
            <v>2</v>
          </cell>
          <cell r="L17">
            <v>6</v>
          </cell>
          <cell r="O17">
            <v>200015</v>
          </cell>
        </row>
        <row r="18">
          <cell r="C18" t="str">
            <v>白银刀</v>
          </cell>
          <cell r="E18">
            <v>1</v>
          </cell>
          <cell r="F18">
            <v>1</v>
          </cell>
          <cell r="G18">
            <v>2</v>
          </cell>
          <cell r="L18">
            <v>7</v>
          </cell>
          <cell r="O18">
            <v>200016</v>
          </cell>
        </row>
        <row r="19">
          <cell r="C19" t="str">
            <v>异灵刀</v>
          </cell>
          <cell r="E19">
            <v>1</v>
          </cell>
          <cell r="F19">
            <v>1</v>
          </cell>
          <cell r="G19">
            <v>2</v>
          </cell>
          <cell r="L19">
            <v>8</v>
          </cell>
          <cell r="O19">
            <v>200017</v>
          </cell>
        </row>
        <row r="20">
          <cell r="C20" t="str">
            <v>流星刀</v>
          </cell>
          <cell r="E20">
            <v>1</v>
          </cell>
          <cell r="F20">
            <v>1</v>
          </cell>
          <cell r="G20">
            <v>2</v>
          </cell>
          <cell r="L20">
            <v>9</v>
          </cell>
          <cell r="O20">
            <v>200018</v>
          </cell>
        </row>
        <row r="21">
          <cell r="C21" t="str">
            <v>破旧的拳套</v>
          </cell>
          <cell r="E21">
            <v>1</v>
          </cell>
          <cell r="F21">
            <v>1</v>
          </cell>
          <cell r="G21">
            <v>3</v>
          </cell>
          <cell r="L21">
            <v>1</v>
          </cell>
          <cell r="O21">
            <v>200019</v>
          </cell>
        </row>
        <row r="22">
          <cell r="C22" t="str">
            <v>普通的拳套</v>
          </cell>
          <cell r="E22">
            <v>1</v>
          </cell>
          <cell r="F22">
            <v>1</v>
          </cell>
          <cell r="G22">
            <v>3</v>
          </cell>
          <cell r="L22">
            <v>2</v>
          </cell>
          <cell r="O22">
            <v>200020</v>
          </cell>
        </row>
        <row r="23">
          <cell r="C23" t="str">
            <v>初级的拳套</v>
          </cell>
          <cell r="E23">
            <v>1</v>
          </cell>
          <cell r="F23">
            <v>1</v>
          </cell>
          <cell r="G23">
            <v>3</v>
          </cell>
          <cell r="L23">
            <v>3</v>
          </cell>
          <cell r="O23">
            <v>200021</v>
          </cell>
        </row>
        <row r="24">
          <cell r="C24" t="str">
            <v>水晶拳套</v>
          </cell>
          <cell r="E24">
            <v>1</v>
          </cell>
          <cell r="F24">
            <v>1</v>
          </cell>
          <cell r="G24">
            <v>3</v>
          </cell>
          <cell r="L24">
            <v>4</v>
          </cell>
          <cell r="O24">
            <v>200022</v>
          </cell>
        </row>
        <row r="25">
          <cell r="C25" t="str">
            <v>青铜拳套</v>
          </cell>
          <cell r="E25">
            <v>1</v>
          </cell>
          <cell r="F25">
            <v>1</v>
          </cell>
          <cell r="G25">
            <v>3</v>
          </cell>
          <cell r="L25">
            <v>5</v>
          </cell>
          <cell r="O25">
            <v>200023</v>
          </cell>
        </row>
        <row r="26">
          <cell r="C26" t="str">
            <v>玄铁拳套</v>
          </cell>
          <cell r="E26">
            <v>1</v>
          </cell>
          <cell r="F26">
            <v>1</v>
          </cell>
          <cell r="G26">
            <v>3</v>
          </cell>
          <cell r="L26">
            <v>6</v>
          </cell>
          <cell r="O26">
            <v>200024</v>
          </cell>
        </row>
        <row r="27">
          <cell r="C27" t="str">
            <v>白银拳套</v>
          </cell>
          <cell r="E27">
            <v>1</v>
          </cell>
          <cell r="F27">
            <v>1</v>
          </cell>
          <cell r="G27">
            <v>3</v>
          </cell>
          <cell r="L27">
            <v>7</v>
          </cell>
          <cell r="O27">
            <v>200025</v>
          </cell>
        </row>
        <row r="28">
          <cell r="C28" t="str">
            <v>异灵拳套</v>
          </cell>
          <cell r="E28">
            <v>1</v>
          </cell>
          <cell r="F28">
            <v>1</v>
          </cell>
          <cell r="G28">
            <v>3</v>
          </cell>
          <cell r="L28">
            <v>8</v>
          </cell>
          <cell r="O28">
            <v>200026</v>
          </cell>
        </row>
        <row r="29">
          <cell r="C29" t="str">
            <v>流星拳套</v>
          </cell>
          <cell r="E29">
            <v>1</v>
          </cell>
          <cell r="F29">
            <v>1</v>
          </cell>
          <cell r="G29">
            <v>3</v>
          </cell>
          <cell r="L29">
            <v>9</v>
          </cell>
          <cell r="O29">
            <v>200027</v>
          </cell>
        </row>
        <row r="30">
          <cell r="C30" t="str">
            <v>破旧的枪</v>
          </cell>
          <cell r="E30">
            <v>1</v>
          </cell>
          <cell r="F30">
            <v>1</v>
          </cell>
          <cell r="G30">
            <v>4</v>
          </cell>
          <cell r="L30">
            <v>1</v>
          </cell>
          <cell r="O30">
            <v>200028</v>
          </cell>
        </row>
        <row r="31">
          <cell r="C31" t="str">
            <v>普通的枪</v>
          </cell>
          <cell r="E31">
            <v>1</v>
          </cell>
          <cell r="F31">
            <v>1</v>
          </cell>
          <cell r="G31">
            <v>4</v>
          </cell>
          <cell r="L31">
            <v>2</v>
          </cell>
          <cell r="O31">
            <v>200029</v>
          </cell>
        </row>
        <row r="32">
          <cell r="C32" t="str">
            <v>初级的枪</v>
          </cell>
          <cell r="E32">
            <v>1</v>
          </cell>
          <cell r="F32">
            <v>1</v>
          </cell>
          <cell r="G32">
            <v>4</v>
          </cell>
          <cell r="L32">
            <v>3</v>
          </cell>
          <cell r="O32">
            <v>200030</v>
          </cell>
        </row>
        <row r="33">
          <cell r="C33" t="str">
            <v>水晶枪</v>
          </cell>
          <cell r="E33">
            <v>1</v>
          </cell>
          <cell r="F33">
            <v>1</v>
          </cell>
          <cell r="G33">
            <v>4</v>
          </cell>
          <cell r="L33">
            <v>4</v>
          </cell>
          <cell r="O33">
            <v>200031</v>
          </cell>
        </row>
        <row r="34">
          <cell r="C34" t="str">
            <v>青铜枪</v>
          </cell>
          <cell r="E34">
            <v>1</v>
          </cell>
          <cell r="F34">
            <v>1</v>
          </cell>
          <cell r="G34">
            <v>4</v>
          </cell>
          <cell r="L34">
            <v>5</v>
          </cell>
          <cell r="O34">
            <v>200032</v>
          </cell>
        </row>
        <row r="35">
          <cell r="C35" t="str">
            <v>玄铁枪</v>
          </cell>
          <cell r="E35">
            <v>1</v>
          </cell>
          <cell r="F35">
            <v>1</v>
          </cell>
          <cell r="G35">
            <v>4</v>
          </cell>
          <cell r="L35">
            <v>6</v>
          </cell>
          <cell r="O35">
            <v>200033</v>
          </cell>
        </row>
        <row r="36">
          <cell r="C36" t="str">
            <v>白银枪</v>
          </cell>
          <cell r="E36">
            <v>1</v>
          </cell>
          <cell r="F36">
            <v>1</v>
          </cell>
          <cell r="G36">
            <v>4</v>
          </cell>
          <cell r="L36">
            <v>7</v>
          </cell>
          <cell r="O36">
            <v>200034</v>
          </cell>
        </row>
        <row r="37">
          <cell r="C37" t="str">
            <v>异灵枪</v>
          </cell>
          <cell r="E37">
            <v>1</v>
          </cell>
          <cell r="F37">
            <v>1</v>
          </cell>
          <cell r="G37">
            <v>4</v>
          </cell>
          <cell r="L37">
            <v>8</v>
          </cell>
          <cell r="O37">
            <v>200035</v>
          </cell>
        </row>
        <row r="38">
          <cell r="C38" t="str">
            <v>流星枪</v>
          </cell>
          <cell r="E38">
            <v>1</v>
          </cell>
          <cell r="F38">
            <v>1</v>
          </cell>
          <cell r="G38">
            <v>4</v>
          </cell>
          <cell r="L38">
            <v>9</v>
          </cell>
          <cell r="O38">
            <v>200036</v>
          </cell>
        </row>
        <row r="39">
          <cell r="C39" t="str">
            <v>破旧的镰刀</v>
          </cell>
          <cell r="E39">
            <v>1</v>
          </cell>
          <cell r="F39">
            <v>1</v>
          </cell>
          <cell r="G39">
            <v>5</v>
          </cell>
          <cell r="L39">
            <v>1</v>
          </cell>
          <cell r="O39">
            <v>200037</v>
          </cell>
        </row>
        <row r="40">
          <cell r="C40" t="str">
            <v>普通的镰刀</v>
          </cell>
          <cell r="E40">
            <v>1</v>
          </cell>
          <cell r="F40">
            <v>1</v>
          </cell>
          <cell r="G40">
            <v>5</v>
          </cell>
          <cell r="L40">
            <v>2</v>
          </cell>
          <cell r="O40">
            <v>200038</v>
          </cell>
        </row>
        <row r="41">
          <cell r="C41" t="str">
            <v>初级的镰刀</v>
          </cell>
          <cell r="E41">
            <v>1</v>
          </cell>
          <cell r="F41">
            <v>1</v>
          </cell>
          <cell r="G41">
            <v>5</v>
          </cell>
          <cell r="L41">
            <v>3</v>
          </cell>
          <cell r="O41">
            <v>200039</v>
          </cell>
        </row>
        <row r="42">
          <cell r="C42" t="str">
            <v>水晶镰刀</v>
          </cell>
          <cell r="E42">
            <v>1</v>
          </cell>
          <cell r="F42">
            <v>1</v>
          </cell>
          <cell r="G42">
            <v>5</v>
          </cell>
          <cell r="L42">
            <v>4</v>
          </cell>
          <cell r="O42">
            <v>200040</v>
          </cell>
        </row>
        <row r="43">
          <cell r="C43" t="str">
            <v>青铜镰刀</v>
          </cell>
          <cell r="E43">
            <v>1</v>
          </cell>
          <cell r="F43">
            <v>1</v>
          </cell>
          <cell r="G43">
            <v>5</v>
          </cell>
          <cell r="L43">
            <v>5</v>
          </cell>
          <cell r="O43">
            <v>200041</v>
          </cell>
        </row>
        <row r="44">
          <cell r="C44" t="str">
            <v>玄铁镰刀</v>
          </cell>
          <cell r="E44">
            <v>1</v>
          </cell>
          <cell r="F44">
            <v>1</v>
          </cell>
          <cell r="G44">
            <v>5</v>
          </cell>
          <cell r="L44">
            <v>6</v>
          </cell>
          <cell r="O44">
            <v>200042</v>
          </cell>
        </row>
        <row r="45">
          <cell r="C45" t="str">
            <v>白银镰刀</v>
          </cell>
          <cell r="E45">
            <v>1</v>
          </cell>
          <cell r="F45">
            <v>1</v>
          </cell>
          <cell r="G45">
            <v>5</v>
          </cell>
          <cell r="L45">
            <v>7</v>
          </cell>
          <cell r="O45">
            <v>200043</v>
          </cell>
        </row>
        <row r="46">
          <cell r="C46" t="str">
            <v>异灵镰刀</v>
          </cell>
          <cell r="E46">
            <v>1</v>
          </cell>
          <cell r="F46">
            <v>1</v>
          </cell>
          <cell r="G46">
            <v>5</v>
          </cell>
          <cell r="L46">
            <v>8</v>
          </cell>
          <cell r="O46">
            <v>200044</v>
          </cell>
        </row>
        <row r="47">
          <cell r="C47" t="str">
            <v>流星镰刀</v>
          </cell>
          <cell r="E47">
            <v>1</v>
          </cell>
          <cell r="F47">
            <v>1</v>
          </cell>
          <cell r="G47">
            <v>5</v>
          </cell>
          <cell r="L47">
            <v>9</v>
          </cell>
          <cell r="O47">
            <v>200045</v>
          </cell>
        </row>
        <row r="48">
          <cell r="C48" t="str">
            <v>破旧的法杖</v>
          </cell>
          <cell r="E48">
            <v>1</v>
          </cell>
          <cell r="F48">
            <v>1</v>
          </cell>
          <cell r="G48">
            <v>6</v>
          </cell>
          <cell r="L48">
            <v>1</v>
          </cell>
          <cell r="O48">
            <v>200046</v>
          </cell>
        </row>
        <row r="49">
          <cell r="C49" t="str">
            <v>普通的法杖</v>
          </cell>
          <cell r="E49">
            <v>1</v>
          </cell>
          <cell r="F49">
            <v>1</v>
          </cell>
          <cell r="G49">
            <v>6</v>
          </cell>
          <cell r="L49">
            <v>2</v>
          </cell>
          <cell r="O49">
            <v>200047</v>
          </cell>
        </row>
        <row r="50">
          <cell r="C50" t="str">
            <v>初级的法杖</v>
          </cell>
          <cell r="E50">
            <v>1</v>
          </cell>
          <cell r="F50">
            <v>1</v>
          </cell>
          <cell r="G50">
            <v>6</v>
          </cell>
          <cell r="L50">
            <v>3</v>
          </cell>
          <cell r="O50">
            <v>200048</v>
          </cell>
        </row>
        <row r="51">
          <cell r="C51" t="str">
            <v>水晶法杖</v>
          </cell>
          <cell r="E51">
            <v>1</v>
          </cell>
          <cell r="F51">
            <v>1</v>
          </cell>
          <cell r="G51">
            <v>6</v>
          </cell>
          <cell r="L51">
            <v>4</v>
          </cell>
          <cell r="O51">
            <v>200049</v>
          </cell>
        </row>
        <row r="52">
          <cell r="C52" t="str">
            <v>青铜法杖</v>
          </cell>
          <cell r="E52">
            <v>1</v>
          </cell>
          <cell r="F52">
            <v>1</v>
          </cell>
          <cell r="G52">
            <v>6</v>
          </cell>
          <cell r="L52">
            <v>5</v>
          </cell>
          <cell r="O52">
            <v>200050</v>
          </cell>
        </row>
        <row r="53">
          <cell r="C53" t="str">
            <v>玄铁法杖</v>
          </cell>
          <cell r="E53">
            <v>1</v>
          </cell>
          <cell r="F53">
            <v>1</v>
          </cell>
          <cell r="G53">
            <v>6</v>
          </cell>
          <cell r="L53">
            <v>6</v>
          </cell>
          <cell r="O53">
            <v>200051</v>
          </cell>
        </row>
        <row r="54">
          <cell r="C54" t="str">
            <v>白银法杖</v>
          </cell>
          <cell r="E54">
            <v>1</v>
          </cell>
          <cell r="F54">
            <v>1</v>
          </cell>
          <cell r="G54">
            <v>6</v>
          </cell>
          <cell r="L54">
            <v>7</v>
          </cell>
          <cell r="O54">
            <v>200052</v>
          </cell>
        </row>
        <row r="55">
          <cell r="C55" t="str">
            <v>异灵法杖</v>
          </cell>
          <cell r="E55">
            <v>1</v>
          </cell>
          <cell r="F55">
            <v>1</v>
          </cell>
          <cell r="G55">
            <v>6</v>
          </cell>
          <cell r="L55">
            <v>8</v>
          </cell>
          <cell r="O55">
            <v>200053</v>
          </cell>
        </row>
        <row r="56">
          <cell r="C56" t="str">
            <v>流星法杖</v>
          </cell>
          <cell r="E56">
            <v>1</v>
          </cell>
          <cell r="F56">
            <v>1</v>
          </cell>
          <cell r="G56">
            <v>6</v>
          </cell>
          <cell r="L56">
            <v>9</v>
          </cell>
          <cell r="O56">
            <v>200054</v>
          </cell>
        </row>
        <row r="57">
          <cell r="C57" t="str">
            <v>破旧的弓</v>
          </cell>
          <cell r="E57">
            <v>1</v>
          </cell>
          <cell r="F57">
            <v>1</v>
          </cell>
          <cell r="G57">
            <v>7</v>
          </cell>
          <cell r="L57">
            <v>1</v>
          </cell>
          <cell r="O57">
            <v>200055</v>
          </cell>
        </row>
        <row r="58">
          <cell r="C58" t="str">
            <v>普通的弓</v>
          </cell>
          <cell r="E58">
            <v>1</v>
          </cell>
          <cell r="F58">
            <v>1</v>
          </cell>
          <cell r="G58">
            <v>7</v>
          </cell>
          <cell r="L58">
            <v>2</v>
          </cell>
          <cell r="O58">
            <v>200056</v>
          </cell>
        </row>
        <row r="59">
          <cell r="C59" t="str">
            <v>初级的弓</v>
          </cell>
          <cell r="E59">
            <v>1</v>
          </cell>
          <cell r="F59">
            <v>1</v>
          </cell>
          <cell r="G59">
            <v>7</v>
          </cell>
          <cell r="L59">
            <v>3</v>
          </cell>
          <cell r="O59">
            <v>200057</v>
          </cell>
        </row>
        <row r="60">
          <cell r="C60" t="str">
            <v>水晶弓</v>
          </cell>
          <cell r="E60">
            <v>1</v>
          </cell>
          <cell r="F60">
            <v>1</v>
          </cell>
          <cell r="G60">
            <v>7</v>
          </cell>
          <cell r="L60">
            <v>4</v>
          </cell>
          <cell r="O60">
            <v>200058</v>
          </cell>
        </row>
        <row r="61">
          <cell r="C61" t="str">
            <v>青铜弓</v>
          </cell>
          <cell r="E61">
            <v>1</v>
          </cell>
          <cell r="F61">
            <v>1</v>
          </cell>
          <cell r="G61">
            <v>7</v>
          </cell>
          <cell r="L61">
            <v>5</v>
          </cell>
          <cell r="O61">
            <v>200059</v>
          </cell>
        </row>
        <row r="62">
          <cell r="C62" t="str">
            <v>玄铁弓</v>
          </cell>
          <cell r="E62">
            <v>1</v>
          </cell>
          <cell r="F62">
            <v>1</v>
          </cell>
          <cell r="G62">
            <v>7</v>
          </cell>
          <cell r="L62">
            <v>6</v>
          </cell>
          <cell r="O62">
            <v>200060</v>
          </cell>
        </row>
        <row r="63">
          <cell r="C63" t="str">
            <v>白银弓</v>
          </cell>
          <cell r="E63">
            <v>1</v>
          </cell>
          <cell r="F63">
            <v>1</v>
          </cell>
          <cell r="G63">
            <v>7</v>
          </cell>
          <cell r="L63">
            <v>7</v>
          </cell>
          <cell r="O63">
            <v>200061</v>
          </cell>
        </row>
        <row r="64">
          <cell r="C64" t="str">
            <v>异灵弓</v>
          </cell>
          <cell r="E64">
            <v>1</v>
          </cell>
          <cell r="F64">
            <v>1</v>
          </cell>
          <cell r="G64">
            <v>7</v>
          </cell>
          <cell r="L64">
            <v>8</v>
          </cell>
          <cell r="O64">
            <v>200062</v>
          </cell>
        </row>
        <row r="65">
          <cell r="C65" t="str">
            <v>流星弓</v>
          </cell>
          <cell r="E65">
            <v>1</v>
          </cell>
          <cell r="F65">
            <v>1</v>
          </cell>
          <cell r="G65">
            <v>7</v>
          </cell>
          <cell r="L65">
            <v>9</v>
          </cell>
          <cell r="O65">
            <v>200063</v>
          </cell>
        </row>
        <row r="66">
          <cell r="C66" t="str">
            <v>破旧的烟斗</v>
          </cell>
          <cell r="E66">
            <v>1</v>
          </cell>
          <cell r="F66">
            <v>1</v>
          </cell>
          <cell r="G66">
            <v>8</v>
          </cell>
          <cell r="L66">
            <v>1</v>
          </cell>
          <cell r="O66">
            <v>200064</v>
          </cell>
        </row>
        <row r="67">
          <cell r="C67" t="str">
            <v>普通的烟斗</v>
          </cell>
          <cell r="E67">
            <v>1</v>
          </cell>
          <cell r="F67">
            <v>1</v>
          </cell>
          <cell r="G67">
            <v>8</v>
          </cell>
          <cell r="L67">
            <v>2</v>
          </cell>
          <cell r="O67">
            <v>200065</v>
          </cell>
        </row>
        <row r="68">
          <cell r="C68" t="str">
            <v>初级的烟斗</v>
          </cell>
          <cell r="E68">
            <v>1</v>
          </cell>
          <cell r="F68">
            <v>1</v>
          </cell>
          <cell r="G68">
            <v>8</v>
          </cell>
          <cell r="L68">
            <v>3</v>
          </cell>
          <cell r="O68">
            <v>200066</v>
          </cell>
        </row>
        <row r="69">
          <cell r="C69" t="str">
            <v>水晶烟斗</v>
          </cell>
          <cell r="E69">
            <v>1</v>
          </cell>
          <cell r="F69">
            <v>1</v>
          </cell>
          <cell r="G69">
            <v>8</v>
          </cell>
          <cell r="L69">
            <v>4</v>
          </cell>
          <cell r="O69">
            <v>200067</v>
          </cell>
        </row>
        <row r="70">
          <cell r="C70" t="str">
            <v>青铜烟斗</v>
          </cell>
          <cell r="E70">
            <v>1</v>
          </cell>
          <cell r="F70">
            <v>1</v>
          </cell>
          <cell r="G70">
            <v>8</v>
          </cell>
          <cell r="L70">
            <v>5</v>
          </cell>
          <cell r="O70">
            <v>200068</v>
          </cell>
        </row>
        <row r="71">
          <cell r="C71" t="str">
            <v>玄铁烟斗</v>
          </cell>
          <cell r="E71">
            <v>1</v>
          </cell>
          <cell r="F71">
            <v>1</v>
          </cell>
          <cell r="G71">
            <v>8</v>
          </cell>
          <cell r="L71">
            <v>6</v>
          </cell>
          <cell r="O71">
            <v>200069</v>
          </cell>
        </row>
        <row r="72">
          <cell r="C72" t="str">
            <v>白银烟斗</v>
          </cell>
          <cell r="E72">
            <v>1</v>
          </cell>
          <cell r="F72">
            <v>1</v>
          </cell>
          <cell r="G72">
            <v>8</v>
          </cell>
          <cell r="L72">
            <v>7</v>
          </cell>
          <cell r="O72">
            <v>200070</v>
          </cell>
        </row>
        <row r="73">
          <cell r="C73" t="str">
            <v>异灵烟斗</v>
          </cell>
          <cell r="E73">
            <v>1</v>
          </cell>
          <cell r="F73">
            <v>1</v>
          </cell>
          <cell r="G73">
            <v>8</v>
          </cell>
          <cell r="L73">
            <v>8</v>
          </cell>
          <cell r="O73">
            <v>200071</v>
          </cell>
        </row>
        <row r="74">
          <cell r="C74" t="str">
            <v>流星烟斗</v>
          </cell>
          <cell r="E74">
            <v>1</v>
          </cell>
          <cell r="F74">
            <v>1</v>
          </cell>
          <cell r="G74">
            <v>8</v>
          </cell>
          <cell r="L74">
            <v>9</v>
          </cell>
          <cell r="O74">
            <v>200072</v>
          </cell>
        </row>
        <row r="75">
          <cell r="C75" t="str">
            <v>破旧的扇子</v>
          </cell>
          <cell r="E75">
            <v>1</v>
          </cell>
          <cell r="F75">
            <v>1</v>
          </cell>
          <cell r="G75">
            <v>9</v>
          </cell>
          <cell r="L75">
            <v>1</v>
          </cell>
          <cell r="O75">
            <v>200073</v>
          </cell>
        </row>
        <row r="76">
          <cell r="C76" t="str">
            <v>普通的扇子</v>
          </cell>
          <cell r="E76">
            <v>1</v>
          </cell>
          <cell r="F76">
            <v>1</v>
          </cell>
          <cell r="G76">
            <v>9</v>
          </cell>
          <cell r="L76">
            <v>2</v>
          </cell>
          <cell r="O76">
            <v>200074</v>
          </cell>
        </row>
        <row r="77">
          <cell r="C77" t="str">
            <v>初级的扇子</v>
          </cell>
          <cell r="E77">
            <v>1</v>
          </cell>
          <cell r="F77">
            <v>1</v>
          </cell>
          <cell r="G77">
            <v>9</v>
          </cell>
          <cell r="L77">
            <v>3</v>
          </cell>
          <cell r="O77">
            <v>200075</v>
          </cell>
        </row>
        <row r="78">
          <cell r="C78" t="str">
            <v>水晶扇子</v>
          </cell>
          <cell r="E78">
            <v>1</v>
          </cell>
          <cell r="F78">
            <v>1</v>
          </cell>
          <cell r="G78">
            <v>9</v>
          </cell>
          <cell r="L78">
            <v>4</v>
          </cell>
          <cell r="O78">
            <v>200076</v>
          </cell>
        </row>
        <row r="79">
          <cell r="C79" t="str">
            <v>青铜扇子</v>
          </cell>
          <cell r="E79">
            <v>1</v>
          </cell>
          <cell r="F79">
            <v>1</v>
          </cell>
          <cell r="G79">
            <v>9</v>
          </cell>
          <cell r="L79">
            <v>5</v>
          </cell>
          <cell r="O79">
            <v>200077</v>
          </cell>
        </row>
        <row r="80">
          <cell r="C80" t="str">
            <v>玄铁扇子</v>
          </cell>
          <cell r="E80">
            <v>1</v>
          </cell>
          <cell r="F80">
            <v>1</v>
          </cell>
          <cell r="G80">
            <v>9</v>
          </cell>
          <cell r="L80">
            <v>6</v>
          </cell>
          <cell r="O80">
            <v>200078</v>
          </cell>
        </row>
        <row r="81">
          <cell r="C81" t="str">
            <v>白银扇子</v>
          </cell>
          <cell r="E81">
            <v>1</v>
          </cell>
          <cell r="F81">
            <v>1</v>
          </cell>
          <cell r="G81">
            <v>9</v>
          </cell>
          <cell r="L81">
            <v>7</v>
          </cell>
          <cell r="O81">
            <v>200079</v>
          </cell>
        </row>
        <row r="82">
          <cell r="C82" t="str">
            <v>异灵扇子</v>
          </cell>
          <cell r="E82">
            <v>1</v>
          </cell>
          <cell r="F82">
            <v>1</v>
          </cell>
          <cell r="G82">
            <v>9</v>
          </cell>
          <cell r="L82">
            <v>8</v>
          </cell>
          <cell r="O82">
            <v>200080</v>
          </cell>
        </row>
        <row r="83">
          <cell r="C83" t="str">
            <v>流星扇子</v>
          </cell>
          <cell r="E83">
            <v>1</v>
          </cell>
          <cell r="F83">
            <v>1</v>
          </cell>
          <cell r="G83">
            <v>9</v>
          </cell>
          <cell r="L83">
            <v>9</v>
          </cell>
          <cell r="O83">
            <v>200081</v>
          </cell>
        </row>
        <row r="84">
          <cell r="C84" t="str">
            <v>破旧的牙齿</v>
          </cell>
          <cell r="E84">
            <v>1</v>
          </cell>
          <cell r="F84">
            <v>1</v>
          </cell>
          <cell r="G84">
            <v>10</v>
          </cell>
          <cell r="L84">
            <v>1</v>
          </cell>
          <cell r="O84">
            <v>200082</v>
          </cell>
        </row>
        <row r="85">
          <cell r="C85" t="str">
            <v>普通的牙齿</v>
          </cell>
          <cell r="E85">
            <v>1</v>
          </cell>
          <cell r="F85">
            <v>1</v>
          </cell>
          <cell r="G85">
            <v>10</v>
          </cell>
          <cell r="L85">
            <v>2</v>
          </cell>
          <cell r="O85">
            <v>200083</v>
          </cell>
        </row>
        <row r="86">
          <cell r="C86" t="str">
            <v>初级的牙齿</v>
          </cell>
          <cell r="E86">
            <v>1</v>
          </cell>
          <cell r="F86">
            <v>1</v>
          </cell>
          <cell r="G86">
            <v>10</v>
          </cell>
          <cell r="L86">
            <v>3</v>
          </cell>
          <cell r="O86">
            <v>200084</v>
          </cell>
        </row>
        <row r="87">
          <cell r="C87" t="str">
            <v>水晶牙齿</v>
          </cell>
          <cell r="E87">
            <v>1</v>
          </cell>
          <cell r="F87">
            <v>1</v>
          </cell>
          <cell r="G87">
            <v>10</v>
          </cell>
          <cell r="L87">
            <v>4</v>
          </cell>
          <cell r="O87">
            <v>200085</v>
          </cell>
        </row>
        <row r="88">
          <cell r="C88" t="str">
            <v>青铜牙齿</v>
          </cell>
          <cell r="E88">
            <v>1</v>
          </cell>
          <cell r="F88">
            <v>1</v>
          </cell>
          <cell r="G88">
            <v>10</v>
          </cell>
          <cell r="L88">
            <v>5</v>
          </cell>
          <cell r="O88">
            <v>200086</v>
          </cell>
        </row>
        <row r="89">
          <cell r="C89" t="str">
            <v>玄铁牙齿</v>
          </cell>
          <cell r="E89">
            <v>1</v>
          </cell>
          <cell r="F89">
            <v>1</v>
          </cell>
          <cell r="G89">
            <v>10</v>
          </cell>
          <cell r="L89">
            <v>6</v>
          </cell>
          <cell r="O89">
            <v>200087</v>
          </cell>
        </row>
        <row r="90">
          <cell r="C90" t="str">
            <v>白银牙齿</v>
          </cell>
          <cell r="E90">
            <v>1</v>
          </cell>
          <cell r="F90">
            <v>1</v>
          </cell>
          <cell r="G90">
            <v>10</v>
          </cell>
          <cell r="L90">
            <v>7</v>
          </cell>
          <cell r="O90">
            <v>200088</v>
          </cell>
        </row>
        <row r="91">
          <cell r="C91" t="str">
            <v>异灵牙齿</v>
          </cell>
          <cell r="E91">
            <v>1</v>
          </cell>
          <cell r="F91">
            <v>1</v>
          </cell>
          <cell r="G91">
            <v>10</v>
          </cell>
          <cell r="L91">
            <v>8</v>
          </cell>
          <cell r="O91">
            <v>200089</v>
          </cell>
        </row>
        <row r="92">
          <cell r="C92" t="str">
            <v>流星牙齿</v>
          </cell>
          <cell r="E92">
            <v>1</v>
          </cell>
          <cell r="F92">
            <v>1</v>
          </cell>
          <cell r="G92">
            <v>10</v>
          </cell>
          <cell r="L92">
            <v>9</v>
          </cell>
          <cell r="O92">
            <v>200090</v>
          </cell>
        </row>
        <row r="93">
          <cell r="C93" t="str">
            <v>破旧的球</v>
          </cell>
          <cell r="E93">
            <v>1</v>
          </cell>
          <cell r="F93">
            <v>1</v>
          </cell>
          <cell r="G93">
            <v>11</v>
          </cell>
          <cell r="L93">
            <v>1</v>
          </cell>
          <cell r="O93">
            <v>200091</v>
          </cell>
        </row>
        <row r="94">
          <cell r="C94" t="str">
            <v>普通的球</v>
          </cell>
          <cell r="E94">
            <v>1</v>
          </cell>
          <cell r="F94">
            <v>1</v>
          </cell>
          <cell r="G94">
            <v>11</v>
          </cell>
          <cell r="L94">
            <v>2</v>
          </cell>
          <cell r="O94">
            <v>200092</v>
          </cell>
        </row>
        <row r="95">
          <cell r="C95" t="str">
            <v>初级的球</v>
          </cell>
          <cell r="E95">
            <v>1</v>
          </cell>
          <cell r="F95">
            <v>1</v>
          </cell>
          <cell r="G95">
            <v>11</v>
          </cell>
          <cell r="L95">
            <v>3</v>
          </cell>
          <cell r="O95">
            <v>200093</v>
          </cell>
        </row>
        <row r="96">
          <cell r="C96" t="str">
            <v>水晶球</v>
          </cell>
          <cell r="E96">
            <v>1</v>
          </cell>
          <cell r="F96">
            <v>1</v>
          </cell>
          <cell r="G96">
            <v>11</v>
          </cell>
          <cell r="L96">
            <v>4</v>
          </cell>
          <cell r="O96">
            <v>200094</v>
          </cell>
        </row>
        <row r="97">
          <cell r="C97" t="str">
            <v>青铜球</v>
          </cell>
          <cell r="E97">
            <v>1</v>
          </cell>
          <cell r="F97">
            <v>1</v>
          </cell>
          <cell r="G97">
            <v>11</v>
          </cell>
          <cell r="L97">
            <v>5</v>
          </cell>
          <cell r="O97">
            <v>200095</v>
          </cell>
        </row>
        <row r="98">
          <cell r="C98" t="str">
            <v>玄铁球</v>
          </cell>
          <cell r="E98">
            <v>1</v>
          </cell>
          <cell r="F98">
            <v>1</v>
          </cell>
          <cell r="G98">
            <v>11</v>
          </cell>
          <cell r="L98">
            <v>6</v>
          </cell>
          <cell r="O98">
            <v>200096</v>
          </cell>
        </row>
        <row r="99">
          <cell r="C99" t="str">
            <v>白银球</v>
          </cell>
          <cell r="E99">
            <v>1</v>
          </cell>
          <cell r="F99">
            <v>1</v>
          </cell>
          <cell r="G99">
            <v>11</v>
          </cell>
          <cell r="L99">
            <v>7</v>
          </cell>
          <cell r="O99">
            <v>200097</v>
          </cell>
        </row>
        <row r="100">
          <cell r="C100" t="str">
            <v>异灵球</v>
          </cell>
          <cell r="E100">
            <v>1</v>
          </cell>
          <cell r="F100">
            <v>1</v>
          </cell>
          <cell r="G100">
            <v>11</v>
          </cell>
          <cell r="L100">
            <v>8</v>
          </cell>
          <cell r="O100">
            <v>200098</v>
          </cell>
        </row>
        <row r="101">
          <cell r="C101" t="str">
            <v>流星球</v>
          </cell>
          <cell r="E101">
            <v>1</v>
          </cell>
          <cell r="F101">
            <v>1</v>
          </cell>
          <cell r="G101">
            <v>11</v>
          </cell>
          <cell r="L101">
            <v>9</v>
          </cell>
          <cell r="O101">
            <v>200099</v>
          </cell>
        </row>
        <row r="102">
          <cell r="C102" t="str">
            <v>破旧的爪</v>
          </cell>
          <cell r="E102">
            <v>1</v>
          </cell>
          <cell r="F102">
            <v>1</v>
          </cell>
          <cell r="G102">
            <v>12</v>
          </cell>
          <cell r="L102">
            <v>1</v>
          </cell>
          <cell r="O102">
            <v>200100</v>
          </cell>
        </row>
        <row r="103">
          <cell r="C103" t="str">
            <v>普通的爪</v>
          </cell>
          <cell r="E103">
            <v>1</v>
          </cell>
          <cell r="F103">
            <v>1</v>
          </cell>
          <cell r="G103">
            <v>12</v>
          </cell>
          <cell r="L103">
            <v>2</v>
          </cell>
          <cell r="O103">
            <v>200101</v>
          </cell>
        </row>
        <row r="104">
          <cell r="C104" t="str">
            <v>初级的爪</v>
          </cell>
          <cell r="E104">
            <v>1</v>
          </cell>
          <cell r="F104">
            <v>1</v>
          </cell>
          <cell r="G104">
            <v>12</v>
          </cell>
          <cell r="L104">
            <v>3</v>
          </cell>
          <cell r="O104">
            <v>200102</v>
          </cell>
        </row>
        <row r="105">
          <cell r="C105" t="str">
            <v>水晶爪</v>
          </cell>
          <cell r="E105">
            <v>1</v>
          </cell>
          <cell r="F105">
            <v>1</v>
          </cell>
          <cell r="G105">
            <v>12</v>
          </cell>
          <cell r="L105">
            <v>4</v>
          </cell>
          <cell r="O105">
            <v>200103</v>
          </cell>
        </row>
        <row r="106">
          <cell r="C106" t="str">
            <v>青铜爪</v>
          </cell>
          <cell r="E106">
            <v>1</v>
          </cell>
          <cell r="F106">
            <v>1</v>
          </cell>
          <cell r="G106">
            <v>12</v>
          </cell>
          <cell r="L106">
            <v>5</v>
          </cell>
          <cell r="O106">
            <v>200104</v>
          </cell>
        </row>
        <row r="107">
          <cell r="C107" t="str">
            <v>玄铁爪</v>
          </cell>
          <cell r="E107">
            <v>1</v>
          </cell>
          <cell r="F107">
            <v>1</v>
          </cell>
          <cell r="G107">
            <v>12</v>
          </cell>
          <cell r="L107">
            <v>6</v>
          </cell>
          <cell r="O107">
            <v>200105</v>
          </cell>
        </row>
        <row r="108">
          <cell r="C108" t="str">
            <v>白银爪</v>
          </cell>
          <cell r="E108">
            <v>1</v>
          </cell>
          <cell r="F108">
            <v>1</v>
          </cell>
          <cell r="G108">
            <v>12</v>
          </cell>
          <cell r="L108">
            <v>7</v>
          </cell>
          <cell r="O108">
            <v>200106</v>
          </cell>
        </row>
        <row r="109">
          <cell r="C109" t="str">
            <v>异灵爪</v>
          </cell>
          <cell r="E109">
            <v>1</v>
          </cell>
          <cell r="F109">
            <v>1</v>
          </cell>
          <cell r="G109">
            <v>12</v>
          </cell>
          <cell r="L109">
            <v>8</v>
          </cell>
          <cell r="O109">
            <v>200107</v>
          </cell>
        </row>
        <row r="110">
          <cell r="C110" t="str">
            <v>流星爪</v>
          </cell>
          <cell r="E110">
            <v>1</v>
          </cell>
          <cell r="F110">
            <v>1</v>
          </cell>
          <cell r="G110">
            <v>12</v>
          </cell>
          <cell r="L110">
            <v>9</v>
          </cell>
          <cell r="O110">
            <v>200108</v>
          </cell>
        </row>
        <row r="111">
          <cell r="C111" t="str">
            <v>破旧的剑</v>
          </cell>
          <cell r="E111">
            <v>1</v>
          </cell>
          <cell r="F111">
            <v>1</v>
          </cell>
          <cell r="G111">
            <v>13</v>
          </cell>
          <cell r="L111">
            <v>1</v>
          </cell>
          <cell r="O111">
            <v>200109</v>
          </cell>
        </row>
        <row r="112">
          <cell r="C112" t="str">
            <v>普通的剑</v>
          </cell>
          <cell r="E112">
            <v>1</v>
          </cell>
          <cell r="F112">
            <v>1</v>
          </cell>
          <cell r="G112">
            <v>13</v>
          </cell>
          <cell r="L112">
            <v>2</v>
          </cell>
          <cell r="O112">
            <v>200110</v>
          </cell>
        </row>
        <row r="113">
          <cell r="C113" t="str">
            <v>初级的剑</v>
          </cell>
          <cell r="E113">
            <v>1</v>
          </cell>
          <cell r="F113">
            <v>1</v>
          </cell>
          <cell r="G113">
            <v>13</v>
          </cell>
          <cell r="L113">
            <v>3</v>
          </cell>
          <cell r="O113">
            <v>200111</v>
          </cell>
        </row>
        <row r="114">
          <cell r="C114" t="str">
            <v>水晶剑</v>
          </cell>
          <cell r="E114">
            <v>1</v>
          </cell>
          <cell r="F114">
            <v>1</v>
          </cell>
          <cell r="G114">
            <v>13</v>
          </cell>
          <cell r="L114">
            <v>4</v>
          </cell>
          <cell r="O114">
            <v>200112</v>
          </cell>
        </row>
        <row r="115">
          <cell r="C115" t="str">
            <v>青铜剑</v>
          </cell>
          <cell r="E115">
            <v>1</v>
          </cell>
          <cell r="F115">
            <v>1</v>
          </cell>
          <cell r="G115">
            <v>13</v>
          </cell>
          <cell r="L115">
            <v>5</v>
          </cell>
          <cell r="O115">
            <v>200113</v>
          </cell>
        </row>
        <row r="116">
          <cell r="C116" t="str">
            <v>玄铁剑</v>
          </cell>
          <cell r="E116">
            <v>1</v>
          </cell>
          <cell r="F116">
            <v>1</v>
          </cell>
          <cell r="G116">
            <v>13</v>
          </cell>
          <cell r="L116">
            <v>6</v>
          </cell>
          <cell r="O116">
            <v>200114</v>
          </cell>
        </row>
        <row r="117">
          <cell r="C117" t="str">
            <v>白银剑</v>
          </cell>
          <cell r="E117">
            <v>1</v>
          </cell>
          <cell r="F117">
            <v>1</v>
          </cell>
          <cell r="G117">
            <v>13</v>
          </cell>
          <cell r="L117">
            <v>7</v>
          </cell>
          <cell r="O117">
            <v>200115</v>
          </cell>
        </row>
        <row r="118">
          <cell r="C118" t="str">
            <v>异灵剑</v>
          </cell>
          <cell r="E118">
            <v>1</v>
          </cell>
          <cell r="F118">
            <v>1</v>
          </cell>
          <cell r="G118">
            <v>13</v>
          </cell>
          <cell r="L118">
            <v>8</v>
          </cell>
          <cell r="O118">
            <v>200116</v>
          </cell>
        </row>
        <row r="119">
          <cell r="C119" t="str">
            <v>流星剑</v>
          </cell>
          <cell r="E119">
            <v>1</v>
          </cell>
          <cell r="F119">
            <v>1</v>
          </cell>
          <cell r="G119">
            <v>13</v>
          </cell>
          <cell r="L119">
            <v>9</v>
          </cell>
          <cell r="O119">
            <v>200117</v>
          </cell>
        </row>
        <row r="120">
          <cell r="C120" t="str">
            <v>破旧的戒指</v>
          </cell>
          <cell r="E120">
            <v>1</v>
          </cell>
          <cell r="F120">
            <v>2</v>
          </cell>
          <cell r="G120">
            <v>14</v>
          </cell>
          <cell r="L120">
            <v>1</v>
          </cell>
          <cell r="O120">
            <v>200118</v>
          </cell>
        </row>
        <row r="121">
          <cell r="C121" t="str">
            <v>普通的戒指</v>
          </cell>
          <cell r="E121">
            <v>1</v>
          </cell>
          <cell r="F121">
            <v>2</v>
          </cell>
          <cell r="G121">
            <v>14</v>
          </cell>
          <cell r="L121">
            <v>2</v>
          </cell>
          <cell r="O121">
            <v>200119</v>
          </cell>
        </row>
        <row r="122">
          <cell r="C122" t="str">
            <v>初级的戒指</v>
          </cell>
          <cell r="E122">
            <v>1</v>
          </cell>
          <cell r="F122">
            <v>2</v>
          </cell>
          <cell r="G122">
            <v>14</v>
          </cell>
          <cell r="L122">
            <v>3</v>
          </cell>
          <cell r="O122">
            <v>200120</v>
          </cell>
        </row>
        <row r="123">
          <cell r="C123" t="str">
            <v>水晶戒指</v>
          </cell>
          <cell r="E123">
            <v>1</v>
          </cell>
          <cell r="F123">
            <v>2</v>
          </cell>
          <cell r="G123">
            <v>14</v>
          </cell>
          <cell r="L123">
            <v>4</v>
          </cell>
          <cell r="O123">
            <v>200121</v>
          </cell>
        </row>
        <row r="124">
          <cell r="C124" t="str">
            <v>青铜戒指</v>
          </cell>
          <cell r="E124">
            <v>1</v>
          </cell>
          <cell r="F124">
            <v>2</v>
          </cell>
          <cell r="G124">
            <v>14</v>
          </cell>
          <cell r="L124">
            <v>5</v>
          </cell>
          <cell r="O124">
            <v>200122</v>
          </cell>
        </row>
        <row r="125">
          <cell r="C125" t="str">
            <v>玄铁戒指</v>
          </cell>
          <cell r="E125">
            <v>1</v>
          </cell>
          <cell r="F125">
            <v>2</v>
          </cell>
          <cell r="G125">
            <v>14</v>
          </cell>
          <cell r="L125">
            <v>6</v>
          </cell>
          <cell r="O125">
            <v>200123</v>
          </cell>
        </row>
        <row r="126">
          <cell r="C126" t="str">
            <v>白银戒指</v>
          </cell>
          <cell r="E126">
            <v>1</v>
          </cell>
          <cell r="F126">
            <v>2</v>
          </cell>
          <cell r="G126">
            <v>14</v>
          </cell>
          <cell r="L126">
            <v>7</v>
          </cell>
          <cell r="O126">
            <v>200124</v>
          </cell>
        </row>
        <row r="127">
          <cell r="C127" t="str">
            <v>异灵戒指</v>
          </cell>
          <cell r="E127">
            <v>1</v>
          </cell>
          <cell r="F127">
            <v>2</v>
          </cell>
          <cell r="G127">
            <v>14</v>
          </cell>
          <cell r="L127">
            <v>8</v>
          </cell>
          <cell r="O127">
            <v>200125</v>
          </cell>
        </row>
        <row r="128">
          <cell r="C128" t="str">
            <v>流星戒指</v>
          </cell>
          <cell r="E128">
            <v>1</v>
          </cell>
          <cell r="F128">
            <v>2</v>
          </cell>
          <cell r="G128">
            <v>14</v>
          </cell>
          <cell r="L128">
            <v>9</v>
          </cell>
          <cell r="O128">
            <v>200126</v>
          </cell>
        </row>
        <row r="129">
          <cell r="C129" t="str">
            <v>破旧的项链</v>
          </cell>
          <cell r="E129">
            <v>1</v>
          </cell>
          <cell r="F129">
            <v>3</v>
          </cell>
          <cell r="G129">
            <v>15</v>
          </cell>
          <cell r="L129">
            <v>1</v>
          </cell>
          <cell r="O129">
            <v>200127</v>
          </cell>
        </row>
        <row r="130">
          <cell r="C130" t="str">
            <v>普通的项链</v>
          </cell>
          <cell r="E130">
            <v>1</v>
          </cell>
          <cell r="F130">
            <v>3</v>
          </cell>
          <cell r="G130">
            <v>15</v>
          </cell>
          <cell r="L130">
            <v>2</v>
          </cell>
          <cell r="O130">
            <v>200128</v>
          </cell>
        </row>
        <row r="131">
          <cell r="C131" t="str">
            <v>初级的项链</v>
          </cell>
          <cell r="E131">
            <v>1</v>
          </cell>
          <cell r="F131">
            <v>3</v>
          </cell>
          <cell r="G131">
            <v>15</v>
          </cell>
          <cell r="L131">
            <v>3</v>
          </cell>
          <cell r="O131">
            <v>200129</v>
          </cell>
        </row>
        <row r="132">
          <cell r="C132" t="str">
            <v>水晶项链</v>
          </cell>
          <cell r="E132">
            <v>1</v>
          </cell>
          <cell r="F132">
            <v>3</v>
          </cell>
          <cell r="G132">
            <v>15</v>
          </cell>
          <cell r="L132">
            <v>4</v>
          </cell>
          <cell r="O132">
            <v>200130</v>
          </cell>
        </row>
        <row r="133">
          <cell r="C133" t="str">
            <v>青铜项链</v>
          </cell>
          <cell r="E133">
            <v>1</v>
          </cell>
          <cell r="F133">
            <v>3</v>
          </cell>
          <cell r="G133">
            <v>15</v>
          </cell>
          <cell r="L133">
            <v>5</v>
          </cell>
          <cell r="O133">
            <v>200131</v>
          </cell>
        </row>
        <row r="134">
          <cell r="C134" t="str">
            <v>玄铁项链</v>
          </cell>
          <cell r="E134">
            <v>1</v>
          </cell>
          <cell r="F134">
            <v>3</v>
          </cell>
          <cell r="G134">
            <v>15</v>
          </cell>
          <cell r="L134">
            <v>6</v>
          </cell>
          <cell r="O134">
            <v>200132</v>
          </cell>
        </row>
        <row r="135">
          <cell r="C135" t="str">
            <v>白银项链</v>
          </cell>
          <cell r="E135">
            <v>1</v>
          </cell>
          <cell r="F135">
            <v>3</v>
          </cell>
          <cell r="G135">
            <v>15</v>
          </cell>
          <cell r="L135">
            <v>7</v>
          </cell>
          <cell r="O135">
            <v>200133</v>
          </cell>
        </row>
        <row r="136">
          <cell r="C136" t="str">
            <v>异灵项链</v>
          </cell>
          <cell r="E136">
            <v>1</v>
          </cell>
          <cell r="F136">
            <v>3</v>
          </cell>
          <cell r="G136">
            <v>15</v>
          </cell>
          <cell r="L136">
            <v>8</v>
          </cell>
          <cell r="O136">
            <v>200134</v>
          </cell>
        </row>
        <row r="137">
          <cell r="C137" t="str">
            <v>流星项链</v>
          </cell>
          <cell r="E137">
            <v>1</v>
          </cell>
          <cell r="F137">
            <v>3</v>
          </cell>
          <cell r="G137">
            <v>15</v>
          </cell>
          <cell r="L137">
            <v>9</v>
          </cell>
          <cell r="O137">
            <v>200135</v>
          </cell>
        </row>
        <row r="138">
          <cell r="C138" t="str">
            <v>学徒颓废锤</v>
          </cell>
          <cell r="E138">
            <v>2</v>
          </cell>
          <cell r="F138">
            <v>1</v>
          </cell>
          <cell r="G138">
            <v>1</v>
          </cell>
          <cell r="L138">
            <v>1</v>
          </cell>
          <cell r="O138">
            <v>200136</v>
          </cell>
        </row>
        <row r="139">
          <cell r="C139" t="str">
            <v>专家玄铁锤</v>
          </cell>
          <cell r="E139">
            <v>2</v>
          </cell>
          <cell r="F139">
            <v>1</v>
          </cell>
          <cell r="G139">
            <v>1</v>
          </cell>
          <cell r="L139">
            <v>2</v>
          </cell>
          <cell r="O139">
            <v>200137</v>
          </cell>
        </row>
        <row r="140">
          <cell r="C140" t="str">
            <v>大师水晶锤</v>
          </cell>
          <cell r="E140">
            <v>2</v>
          </cell>
          <cell r="F140">
            <v>1</v>
          </cell>
          <cell r="G140">
            <v>1</v>
          </cell>
          <cell r="L140">
            <v>3</v>
          </cell>
          <cell r="O140">
            <v>200138</v>
          </cell>
        </row>
        <row r="141">
          <cell r="C141" t="str">
            <v>宗师精钢锤</v>
          </cell>
          <cell r="E141">
            <v>2</v>
          </cell>
          <cell r="F141">
            <v>1</v>
          </cell>
          <cell r="G141">
            <v>1</v>
          </cell>
          <cell r="L141">
            <v>4</v>
          </cell>
          <cell r="O141">
            <v>200139</v>
          </cell>
        </row>
        <row r="142">
          <cell r="C142" t="str">
            <v>显赫白银锤</v>
          </cell>
          <cell r="E142">
            <v>2</v>
          </cell>
          <cell r="F142">
            <v>1</v>
          </cell>
          <cell r="G142">
            <v>1</v>
          </cell>
          <cell r="L142">
            <v>5</v>
          </cell>
          <cell r="O142">
            <v>200140</v>
          </cell>
        </row>
        <row r="143">
          <cell r="C143" t="str">
            <v>尊荣虚幻锤</v>
          </cell>
          <cell r="E143">
            <v>2</v>
          </cell>
          <cell r="F143">
            <v>1</v>
          </cell>
          <cell r="G143">
            <v>1</v>
          </cell>
          <cell r="L143">
            <v>6</v>
          </cell>
          <cell r="O143">
            <v>200141</v>
          </cell>
        </row>
        <row r="144">
          <cell r="C144" t="str">
            <v>至尊歌德锤</v>
          </cell>
          <cell r="E144">
            <v>2</v>
          </cell>
          <cell r="F144">
            <v>1</v>
          </cell>
          <cell r="G144">
            <v>1</v>
          </cell>
          <cell r="L144">
            <v>7</v>
          </cell>
          <cell r="O144">
            <v>200142</v>
          </cell>
        </row>
        <row r="145">
          <cell r="C145" t="str">
            <v>绝旨空灵锤</v>
          </cell>
          <cell r="E145">
            <v>2</v>
          </cell>
          <cell r="F145">
            <v>1</v>
          </cell>
          <cell r="G145">
            <v>1</v>
          </cell>
          <cell r="L145">
            <v>8</v>
          </cell>
          <cell r="O145">
            <v>200143</v>
          </cell>
        </row>
        <row r="146">
          <cell r="C146" t="str">
            <v>天工混乱锤</v>
          </cell>
          <cell r="E146">
            <v>2</v>
          </cell>
          <cell r="F146">
            <v>1</v>
          </cell>
          <cell r="G146">
            <v>1</v>
          </cell>
          <cell r="L146">
            <v>9</v>
          </cell>
          <cell r="O146">
            <v>200144</v>
          </cell>
        </row>
        <row r="147">
          <cell r="C147" t="str">
            <v>学徒颓废刀</v>
          </cell>
          <cell r="E147">
            <v>2</v>
          </cell>
          <cell r="F147">
            <v>1</v>
          </cell>
          <cell r="G147">
            <v>2</v>
          </cell>
          <cell r="L147">
            <v>1</v>
          </cell>
          <cell r="O147">
            <v>200145</v>
          </cell>
        </row>
        <row r="148">
          <cell r="C148" t="str">
            <v>专家玄铁刀</v>
          </cell>
          <cell r="E148">
            <v>2</v>
          </cell>
          <cell r="F148">
            <v>1</v>
          </cell>
          <cell r="G148">
            <v>2</v>
          </cell>
          <cell r="L148">
            <v>2</v>
          </cell>
          <cell r="O148">
            <v>200146</v>
          </cell>
        </row>
        <row r="149">
          <cell r="C149" t="str">
            <v>大师水晶刀</v>
          </cell>
          <cell r="E149">
            <v>2</v>
          </cell>
          <cell r="F149">
            <v>1</v>
          </cell>
          <cell r="G149">
            <v>2</v>
          </cell>
          <cell r="L149">
            <v>3</v>
          </cell>
          <cell r="O149">
            <v>200147</v>
          </cell>
        </row>
        <row r="150">
          <cell r="C150" t="str">
            <v>宗师精钢刀</v>
          </cell>
          <cell r="E150">
            <v>2</v>
          </cell>
          <cell r="F150">
            <v>1</v>
          </cell>
          <cell r="G150">
            <v>2</v>
          </cell>
          <cell r="L150">
            <v>4</v>
          </cell>
          <cell r="O150">
            <v>200148</v>
          </cell>
        </row>
        <row r="151">
          <cell r="C151" t="str">
            <v>显赫白银刀</v>
          </cell>
          <cell r="E151">
            <v>2</v>
          </cell>
          <cell r="F151">
            <v>1</v>
          </cell>
          <cell r="G151">
            <v>2</v>
          </cell>
          <cell r="L151">
            <v>5</v>
          </cell>
          <cell r="O151">
            <v>200149</v>
          </cell>
        </row>
        <row r="152">
          <cell r="C152" t="str">
            <v>尊荣虚幻刀</v>
          </cell>
          <cell r="E152">
            <v>2</v>
          </cell>
          <cell r="F152">
            <v>1</v>
          </cell>
          <cell r="G152">
            <v>2</v>
          </cell>
          <cell r="L152">
            <v>6</v>
          </cell>
          <cell r="O152">
            <v>200150</v>
          </cell>
        </row>
        <row r="153">
          <cell r="C153" t="str">
            <v>至尊歌德刀</v>
          </cell>
          <cell r="E153">
            <v>2</v>
          </cell>
          <cell r="F153">
            <v>1</v>
          </cell>
          <cell r="G153">
            <v>2</v>
          </cell>
          <cell r="L153">
            <v>7</v>
          </cell>
          <cell r="O153">
            <v>200151</v>
          </cell>
        </row>
        <row r="154">
          <cell r="C154" t="str">
            <v>绝旨空灵刀</v>
          </cell>
          <cell r="E154">
            <v>2</v>
          </cell>
          <cell r="F154">
            <v>1</v>
          </cell>
          <cell r="G154">
            <v>2</v>
          </cell>
          <cell r="L154">
            <v>8</v>
          </cell>
          <cell r="O154">
            <v>200152</v>
          </cell>
        </row>
        <row r="155">
          <cell r="C155" t="str">
            <v>天工混乱刀</v>
          </cell>
          <cell r="E155">
            <v>2</v>
          </cell>
          <cell r="F155">
            <v>1</v>
          </cell>
          <cell r="G155">
            <v>2</v>
          </cell>
          <cell r="L155">
            <v>9</v>
          </cell>
          <cell r="O155">
            <v>200153</v>
          </cell>
        </row>
        <row r="156">
          <cell r="C156" t="str">
            <v>学徒颓废拳套</v>
          </cell>
          <cell r="E156">
            <v>2</v>
          </cell>
          <cell r="F156">
            <v>1</v>
          </cell>
          <cell r="G156">
            <v>3</v>
          </cell>
          <cell r="L156">
            <v>1</v>
          </cell>
          <cell r="O156">
            <v>200154</v>
          </cell>
        </row>
        <row r="157">
          <cell r="C157" t="str">
            <v>专家玄铁拳套</v>
          </cell>
          <cell r="E157">
            <v>2</v>
          </cell>
          <cell r="F157">
            <v>1</v>
          </cell>
          <cell r="G157">
            <v>3</v>
          </cell>
          <cell r="L157">
            <v>2</v>
          </cell>
          <cell r="O157">
            <v>200155</v>
          </cell>
        </row>
        <row r="158">
          <cell r="C158" t="str">
            <v>大师水晶拳套</v>
          </cell>
          <cell r="E158">
            <v>2</v>
          </cell>
          <cell r="F158">
            <v>1</v>
          </cell>
          <cell r="G158">
            <v>3</v>
          </cell>
          <cell r="L158">
            <v>3</v>
          </cell>
          <cell r="O158">
            <v>200156</v>
          </cell>
        </row>
        <row r="159">
          <cell r="C159" t="str">
            <v>宗师精钢拳套</v>
          </cell>
          <cell r="E159">
            <v>2</v>
          </cell>
          <cell r="F159">
            <v>1</v>
          </cell>
          <cell r="G159">
            <v>3</v>
          </cell>
          <cell r="L159">
            <v>4</v>
          </cell>
          <cell r="O159">
            <v>200157</v>
          </cell>
        </row>
        <row r="160">
          <cell r="C160" t="str">
            <v>显赫白银拳套</v>
          </cell>
          <cell r="E160">
            <v>2</v>
          </cell>
          <cell r="F160">
            <v>1</v>
          </cell>
          <cell r="G160">
            <v>3</v>
          </cell>
          <cell r="L160">
            <v>5</v>
          </cell>
          <cell r="O160">
            <v>200158</v>
          </cell>
        </row>
        <row r="161">
          <cell r="C161" t="str">
            <v>尊荣虚幻拳套</v>
          </cell>
          <cell r="E161">
            <v>2</v>
          </cell>
          <cell r="F161">
            <v>1</v>
          </cell>
          <cell r="G161">
            <v>3</v>
          </cell>
          <cell r="L161">
            <v>6</v>
          </cell>
          <cell r="O161">
            <v>200159</v>
          </cell>
        </row>
        <row r="162">
          <cell r="C162" t="str">
            <v>至尊歌德拳套</v>
          </cell>
          <cell r="E162">
            <v>2</v>
          </cell>
          <cell r="F162">
            <v>1</v>
          </cell>
          <cell r="G162">
            <v>3</v>
          </cell>
          <cell r="L162">
            <v>7</v>
          </cell>
          <cell r="O162">
            <v>200160</v>
          </cell>
        </row>
        <row r="163">
          <cell r="C163" t="str">
            <v>绝旨空灵拳套</v>
          </cell>
          <cell r="E163">
            <v>2</v>
          </cell>
          <cell r="F163">
            <v>1</v>
          </cell>
          <cell r="G163">
            <v>3</v>
          </cell>
          <cell r="L163">
            <v>8</v>
          </cell>
          <cell r="O163">
            <v>200161</v>
          </cell>
        </row>
        <row r="164">
          <cell r="C164" t="str">
            <v>天工混乱拳套</v>
          </cell>
          <cell r="E164">
            <v>2</v>
          </cell>
          <cell r="F164">
            <v>1</v>
          </cell>
          <cell r="G164">
            <v>3</v>
          </cell>
          <cell r="L164">
            <v>9</v>
          </cell>
          <cell r="O164">
            <v>200162</v>
          </cell>
        </row>
        <row r="165">
          <cell r="C165" t="str">
            <v>学徒颓废枪</v>
          </cell>
          <cell r="E165">
            <v>2</v>
          </cell>
          <cell r="F165">
            <v>1</v>
          </cell>
          <cell r="G165">
            <v>4</v>
          </cell>
          <cell r="L165">
            <v>1</v>
          </cell>
          <cell r="O165">
            <v>200163</v>
          </cell>
        </row>
        <row r="166">
          <cell r="C166" t="str">
            <v>专家玄铁枪</v>
          </cell>
          <cell r="E166">
            <v>2</v>
          </cell>
          <cell r="F166">
            <v>1</v>
          </cell>
          <cell r="G166">
            <v>4</v>
          </cell>
          <cell r="L166">
            <v>2</v>
          </cell>
          <cell r="O166">
            <v>200164</v>
          </cell>
        </row>
        <row r="167">
          <cell r="C167" t="str">
            <v>大师水晶枪</v>
          </cell>
          <cell r="E167">
            <v>2</v>
          </cell>
          <cell r="F167">
            <v>1</v>
          </cell>
          <cell r="G167">
            <v>4</v>
          </cell>
          <cell r="L167">
            <v>3</v>
          </cell>
          <cell r="O167">
            <v>200165</v>
          </cell>
        </row>
        <row r="168">
          <cell r="C168" t="str">
            <v>宗师精钢枪</v>
          </cell>
          <cell r="E168">
            <v>2</v>
          </cell>
          <cell r="F168">
            <v>1</v>
          </cell>
          <cell r="G168">
            <v>4</v>
          </cell>
          <cell r="L168">
            <v>4</v>
          </cell>
          <cell r="O168">
            <v>200166</v>
          </cell>
        </row>
        <row r="169">
          <cell r="C169" t="str">
            <v>显赫白银枪</v>
          </cell>
          <cell r="E169">
            <v>2</v>
          </cell>
          <cell r="F169">
            <v>1</v>
          </cell>
          <cell r="G169">
            <v>4</v>
          </cell>
          <cell r="L169">
            <v>5</v>
          </cell>
          <cell r="O169">
            <v>200167</v>
          </cell>
        </row>
        <row r="170">
          <cell r="C170" t="str">
            <v>尊荣虚幻枪</v>
          </cell>
          <cell r="E170">
            <v>2</v>
          </cell>
          <cell r="F170">
            <v>1</v>
          </cell>
          <cell r="G170">
            <v>4</v>
          </cell>
          <cell r="L170">
            <v>6</v>
          </cell>
          <cell r="O170">
            <v>200168</v>
          </cell>
        </row>
        <row r="171">
          <cell r="C171" t="str">
            <v>至尊歌德枪</v>
          </cell>
          <cell r="E171">
            <v>2</v>
          </cell>
          <cell r="F171">
            <v>1</v>
          </cell>
          <cell r="G171">
            <v>4</v>
          </cell>
          <cell r="L171">
            <v>7</v>
          </cell>
          <cell r="O171">
            <v>200169</v>
          </cell>
        </row>
        <row r="172">
          <cell r="C172" t="str">
            <v>绝旨空灵枪</v>
          </cell>
          <cell r="E172">
            <v>2</v>
          </cell>
          <cell r="F172">
            <v>1</v>
          </cell>
          <cell r="G172">
            <v>4</v>
          </cell>
          <cell r="L172">
            <v>8</v>
          </cell>
          <cell r="O172">
            <v>200170</v>
          </cell>
        </row>
        <row r="173">
          <cell r="C173" t="str">
            <v>天工混乱枪</v>
          </cell>
          <cell r="E173">
            <v>2</v>
          </cell>
          <cell r="F173">
            <v>1</v>
          </cell>
          <cell r="G173">
            <v>4</v>
          </cell>
          <cell r="L173">
            <v>9</v>
          </cell>
          <cell r="O173">
            <v>200171</v>
          </cell>
        </row>
        <row r="174">
          <cell r="C174" t="str">
            <v>学徒颓废镰刀</v>
          </cell>
          <cell r="E174">
            <v>2</v>
          </cell>
          <cell r="F174">
            <v>1</v>
          </cell>
          <cell r="G174">
            <v>5</v>
          </cell>
          <cell r="L174">
            <v>1</v>
          </cell>
          <cell r="O174">
            <v>200172</v>
          </cell>
        </row>
        <row r="175">
          <cell r="C175" t="str">
            <v>专家玄铁镰刀</v>
          </cell>
          <cell r="E175">
            <v>2</v>
          </cell>
          <cell r="F175">
            <v>1</v>
          </cell>
          <cell r="G175">
            <v>5</v>
          </cell>
          <cell r="L175">
            <v>2</v>
          </cell>
          <cell r="O175">
            <v>200173</v>
          </cell>
        </row>
        <row r="176">
          <cell r="C176" t="str">
            <v>大师水晶镰刀</v>
          </cell>
          <cell r="E176">
            <v>2</v>
          </cell>
          <cell r="F176">
            <v>1</v>
          </cell>
          <cell r="G176">
            <v>5</v>
          </cell>
          <cell r="L176">
            <v>3</v>
          </cell>
          <cell r="O176">
            <v>200174</v>
          </cell>
        </row>
        <row r="177">
          <cell r="C177" t="str">
            <v>宗师精钢镰刀</v>
          </cell>
          <cell r="E177">
            <v>2</v>
          </cell>
          <cell r="F177">
            <v>1</v>
          </cell>
          <cell r="G177">
            <v>5</v>
          </cell>
          <cell r="L177">
            <v>4</v>
          </cell>
          <cell r="O177">
            <v>200175</v>
          </cell>
        </row>
        <row r="178">
          <cell r="C178" t="str">
            <v>显赫白银镰刀</v>
          </cell>
          <cell r="E178">
            <v>2</v>
          </cell>
          <cell r="F178">
            <v>1</v>
          </cell>
          <cell r="G178">
            <v>5</v>
          </cell>
          <cell r="L178">
            <v>5</v>
          </cell>
          <cell r="O178">
            <v>200176</v>
          </cell>
        </row>
        <row r="179">
          <cell r="C179" t="str">
            <v>尊荣虚幻镰刀</v>
          </cell>
          <cell r="E179">
            <v>2</v>
          </cell>
          <cell r="F179">
            <v>1</v>
          </cell>
          <cell r="G179">
            <v>5</v>
          </cell>
          <cell r="L179">
            <v>6</v>
          </cell>
          <cell r="O179">
            <v>200177</v>
          </cell>
        </row>
        <row r="180">
          <cell r="C180" t="str">
            <v>至尊歌德镰刀</v>
          </cell>
          <cell r="E180">
            <v>2</v>
          </cell>
          <cell r="F180">
            <v>1</v>
          </cell>
          <cell r="G180">
            <v>5</v>
          </cell>
          <cell r="L180">
            <v>7</v>
          </cell>
          <cell r="O180">
            <v>200178</v>
          </cell>
        </row>
        <row r="181">
          <cell r="C181" t="str">
            <v>绝旨空灵镰刀</v>
          </cell>
          <cell r="E181">
            <v>2</v>
          </cell>
          <cell r="F181">
            <v>1</v>
          </cell>
          <cell r="G181">
            <v>5</v>
          </cell>
          <cell r="L181">
            <v>8</v>
          </cell>
          <cell r="O181">
            <v>200179</v>
          </cell>
        </row>
        <row r="182">
          <cell r="C182" t="str">
            <v>天工混乱镰刀</v>
          </cell>
          <cell r="E182">
            <v>2</v>
          </cell>
          <cell r="F182">
            <v>1</v>
          </cell>
          <cell r="G182">
            <v>5</v>
          </cell>
          <cell r="L182">
            <v>9</v>
          </cell>
          <cell r="O182">
            <v>200180</v>
          </cell>
        </row>
        <row r="183">
          <cell r="C183" t="str">
            <v>学徒颓废法杖</v>
          </cell>
          <cell r="E183">
            <v>2</v>
          </cell>
          <cell r="F183">
            <v>1</v>
          </cell>
          <cell r="G183">
            <v>6</v>
          </cell>
          <cell r="L183">
            <v>1</v>
          </cell>
          <cell r="O183">
            <v>200181</v>
          </cell>
        </row>
        <row r="184">
          <cell r="C184" t="str">
            <v>专家玄铁法杖</v>
          </cell>
          <cell r="E184">
            <v>2</v>
          </cell>
          <cell r="F184">
            <v>1</v>
          </cell>
          <cell r="G184">
            <v>6</v>
          </cell>
          <cell r="L184">
            <v>2</v>
          </cell>
          <cell r="O184">
            <v>200182</v>
          </cell>
        </row>
        <row r="185">
          <cell r="C185" t="str">
            <v>大师水晶法杖</v>
          </cell>
          <cell r="E185">
            <v>2</v>
          </cell>
          <cell r="F185">
            <v>1</v>
          </cell>
          <cell r="G185">
            <v>6</v>
          </cell>
          <cell r="L185">
            <v>3</v>
          </cell>
          <cell r="O185">
            <v>200183</v>
          </cell>
        </row>
        <row r="186">
          <cell r="C186" t="str">
            <v>宗师精钢法杖</v>
          </cell>
          <cell r="E186">
            <v>2</v>
          </cell>
          <cell r="F186">
            <v>1</v>
          </cell>
          <cell r="G186">
            <v>6</v>
          </cell>
          <cell r="L186">
            <v>4</v>
          </cell>
          <cell r="O186">
            <v>200184</v>
          </cell>
        </row>
        <row r="187">
          <cell r="C187" t="str">
            <v>显赫白银法杖</v>
          </cell>
          <cell r="E187">
            <v>2</v>
          </cell>
          <cell r="F187">
            <v>1</v>
          </cell>
          <cell r="G187">
            <v>6</v>
          </cell>
          <cell r="L187">
            <v>5</v>
          </cell>
          <cell r="O187">
            <v>200185</v>
          </cell>
        </row>
        <row r="188">
          <cell r="C188" t="str">
            <v>尊荣虚幻法杖</v>
          </cell>
          <cell r="E188">
            <v>2</v>
          </cell>
          <cell r="F188">
            <v>1</v>
          </cell>
          <cell r="G188">
            <v>6</v>
          </cell>
          <cell r="L188">
            <v>6</v>
          </cell>
          <cell r="O188">
            <v>200186</v>
          </cell>
        </row>
        <row r="189">
          <cell r="C189" t="str">
            <v>至尊歌德法杖</v>
          </cell>
          <cell r="E189">
            <v>2</v>
          </cell>
          <cell r="F189">
            <v>1</v>
          </cell>
          <cell r="G189">
            <v>6</v>
          </cell>
          <cell r="L189">
            <v>7</v>
          </cell>
          <cell r="O189">
            <v>200187</v>
          </cell>
        </row>
        <row r="190">
          <cell r="C190" t="str">
            <v>绝旨空灵法杖</v>
          </cell>
          <cell r="E190">
            <v>2</v>
          </cell>
          <cell r="F190">
            <v>1</v>
          </cell>
          <cell r="G190">
            <v>6</v>
          </cell>
          <cell r="L190">
            <v>8</v>
          </cell>
          <cell r="O190">
            <v>200188</v>
          </cell>
        </row>
        <row r="191">
          <cell r="C191" t="str">
            <v>天工混乱法杖</v>
          </cell>
          <cell r="E191">
            <v>2</v>
          </cell>
          <cell r="F191">
            <v>1</v>
          </cell>
          <cell r="G191">
            <v>6</v>
          </cell>
          <cell r="L191">
            <v>9</v>
          </cell>
          <cell r="O191">
            <v>200189</v>
          </cell>
        </row>
        <row r="192">
          <cell r="C192" t="str">
            <v>学徒颓废弓</v>
          </cell>
          <cell r="E192">
            <v>2</v>
          </cell>
          <cell r="F192">
            <v>1</v>
          </cell>
          <cell r="G192">
            <v>7</v>
          </cell>
          <cell r="L192">
            <v>1</v>
          </cell>
          <cell r="O192">
            <v>200190</v>
          </cell>
        </row>
        <row r="193">
          <cell r="C193" t="str">
            <v>专家玄铁弓</v>
          </cell>
          <cell r="E193">
            <v>2</v>
          </cell>
          <cell r="F193">
            <v>1</v>
          </cell>
          <cell r="G193">
            <v>7</v>
          </cell>
          <cell r="L193">
            <v>2</v>
          </cell>
          <cell r="O193">
            <v>200191</v>
          </cell>
        </row>
        <row r="194">
          <cell r="C194" t="str">
            <v>大师水晶弓</v>
          </cell>
          <cell r="E194">
            <v>2</v>
          </cell>
          <cell r="F194">
            <v>1</v>
          </cell>
          <cell r="G194">
            <v>7</v>
          </cell>
          <cell r="L194">
            <v>3</v>
          </cell>
          <cell r="O194">
            <v>200192</v>
          </cell>
        </row>
        <row r="195">
          <cell r="C195" t="str">
            <v>宗师精钢弓</v>
          </cell>
          <cell r="E195">
            <v>2</v>
          </cell>
          <cell r="F195">
            <v>1</v>
          </cell>
          <cell r="G195">
            <v>7</v>
          </cell>
          <cell r="L195">
            <v>4</v>
          </cell>
          <cell r="O195">
            <v>200193</v>
          </cell>
        </row>
        <row r="196">
          <cell r="C196" t="str">
            <v>显赫白银弓</v>
          </cell>
          <cell r="E196">
            <v>2</v>
          </cell>
          <cell r="F196">
            <v>1</v>
          </cell>
          <cell r="G196">
            <v>7</v>
          </cell>
          <cell r="L196">
            <v>5</v>
          </cell>
          <cell r="O196">
            <v>200194</v>
          </cell>
        </row>
        <row r="197">
          <cell r="C197" t="str">
            <v>尊荣虚幻弓</v>
          </cell>
          <cell r="E197">
            <v>2</v>
          </cell>
          <cell r="F197">
            <v>1</v>
          </cell>
          <cell r="G197">
            <v>7</v>
          </cell>
          <cell r="L197">
            <v>6</v>
          </cell>
          <cell r="O197">
            <v>200195</v>
          </cell>
        </row>
        <row r="198">
          <cell r="C198" t="str">
            <v>至尊歌德弓</v>
          </cell>
          <cell r="E198">
            <v>2</v>
          </cell>
          <cell r="F198">
            <v>1</v>
          </cell>
          <cell r="G198">
            <v>7</v>
          </cell>
          <cell r="L198">
            <v>7</v>
          </cell>
          <cell r="O198">
            <v>200196</v>
          </cell>
        </row>
        <row r="199">
          <cell r="C199" t="str">
            <v>绝旨空灵弓</v>
          </cell>
          <cell r="E199">
            <v>2</v>
          </cell>
          <cell r="F199">
            <v>1</v>
          </cell>
          <cell r="G199">
            <v>7</v>
          </cell>
          <cell r="L199">
            <v>8</v>
          </cell>
          <cell r="O199">
            <v>200197</v>
          </cell>
        </row>
        <row r="200">
          <cell r="C200" t="str">
            <v>天工混乱弓</v>
          </cell>
          <cell r="E200">
            <v>2</v>
          </cell>
          <cell r="F200">
            <v>1</v>
          </cell>
          <cell r="G200">
            <v>7</v>
          </cell>
          <cell r="L200">
            <v>9</v>
          </cell>
          <cell r="O200">
            <v>200198</v>
          </cell>
        </row>
        <row r="201">
          <cell r="C201" t="str">
            <v>学徒颓废烟斗</v>
          </cell>
          <cell r="E201">
            <v>2</v>
          </cell>
          <cell r="F201">
            <v>1</v>
          </cell>
          <cell r="G201">
            <v>8</v>
          </cell>
          <cell r="L201">
            <v>1</v>
          </cell>
          <cell r="O201">
            <v>200199</v>
          </cell>
        </row>
        <row r="202">
          <cell r="C202" t="str">
            <v>专家玄铁烟斗</v>
          </cell>
          <cell r="E202">
            <v>2</v>
          </cell>
          <cell r="F202">
            <v>1</v>
          </cell>
          <cell r="G202">
            <v>8</v>
          </cell>
          <cell r="L202">
            <v>2</v>
          </cell>
          <cell r="O202">
            <v>200200</v>
          </cell>
        </row>
        <row r="203">
          <cell r="C203" t="str">
            <v>大师水晶烟斗</v>
          </cell>
          <cell r="E203">
            <v>2</v>
          </cell>
          <cell r="F203">
            <v>1</v>
          </cell>
          <cell r="G203">
            <v>8</v>
          </cell>
          <cell r="L203">
            <v>3</v>
          </cell>
          <cell r="O203">
            <v>200201</v>
          </cell>
        </row>
        <row r="204">
          <cell r="C204" t="str">
            <v>宗师精钢烟斗</v>
          </cell>
          <cell r="E204">
            <v>2</v>
          </cell>
          <cell r="F204">
            <v>1</v>
          </cell>
          <cell r="G204">
            <v>8</v>
          </cell>
          <cell r="L204">
            <v>4</v>
          </cell>
          <cell r="O204">
            <v>200202</v>
          </cell>
        </row>
        <row r="205">
          <cell r="C205" t="str">
            <v>显赫白银烟斗</v>
          </cell>
          <cell r="E205">
            <v>2</v>
          </cell>
          <cell r="F205">
            <v>1</v>
          </cell>
          <cell r="G205">
            <v>8</v>
          </cell>
          <cell r="L205">
            <v>5</v>
          </cell>
          <cell r="O205">
            <v>200203</v>
          </cell>
        </row>
        <row r="206">
          <cell r="C206" t="str">
            <v>尊荣虚幻烟斗</v>
          </cell>
          <cell r="E206">
            <v>2</v>
          </cell>
          <cell r="F206">
            <v>1</v>
          </cell>
          <cell r="G206">
            <v>8</v>
          </cell>
          <cell r="L206">
            <v>6</v>
          </cell>
          <cell r="O206">
            <v>200204</v>
          </cell>
        </row>
        <row r="207">
          <cell r="C207" t="str">
            <v>至尊歌德烟斗</v>
          </cell>
          <cell r="E207">
            <v>2</v>
          </cell>
          <cell r="F207">
            <v>1</v>
          </cell>
          <cell r="G207">
            <v>8</v>
          </cell>
          <cell r="L207">
            <v>7</v>
          </cell>
          <cell r="O207">
            <v>200205</v>
          </cell>
        </row>
        <row r="208">
          <cell r="C208" t="str">
            <v>绝旨空灵烟斗</v>
          </cell>
          <cell r="E208">
            <v>2</v>
          </cell>
          <cell r="F208">
            <v>1</v>
          </cell>
          <cell r="G208">
            <v>8</v>
          </cell>
          <cell r="L208">
            <v>8</v>
          </cell>
          <cell r="O208">
            <v>200206</v>
          </cell>
        </row>
        <row r="209">
          <cell r="C209" t="str">
            <v>天工混乱烟斗</v>
          </cell>
          <cell r="E209">
            <v>2</v>
          </cell>
          <cell r="F209">
            <v>1</v>
          </cell>
          <cell r="G209">
            <v>8</v>
          </cell>
          <cell r="L209">
            <v>9</v>
          </cell>
          <cell r="O209">
            <v>200207</v>
          </cell>
        </row>
        <row r="210">
          <cell r="C210" t="str">
            <v>学徒颓废扇子</v>
          </cell>
          <cell r="E210">
            <v>2</v>
          </cell>
          <cell r="F210">
            <v>1</v>
          </cell>
          <cell r="G210">
            <v>9</v>
          </cell>
          <cell r="L210">
            <v>1</v>
          </cell>
          <cell r="O210">
            <v>200208</v>
          </cell>
        </row>
        <row r="211">
          <cell r="C211" t="str">
            <v>专家玄铁扇子</v>
          </cell>
          <cell r="E211">
            <v>2</v>
          </cell>
          <cell r="F211">
            <v>1</v>
          </cell>
          <cell r="G211">
            <v>9</v>
          </cell>
          <cell r="L211">
            <v>2</v>
          </cell>
          <cell r="O211">
            <v>200209</v>
          </cell>
        </row>
        <row r="212">
          <cell r="C212" t="str">
            <v>大师水晶扇子</v>
          </cell>
          <cell r="E212">
            <v>2</v>
          </cell>
          <cell r="F212">
            <v>1</v>
          </cell>
          <cell r="G212">
            <v>9</v>
          </cell>
          <cell r="L212">
            <v>3</v>
          </cell>
          <cell r="O212">
            <v>200210</v>
          </cell>
        </row>
        <row r="213">
          <cell r="C213" t="str">
            <v>宗师精钢扇子</v>
          </cell>
          <cell r="E213">
            <v>2</v>
          </cell>
          <cell r="F213">
            <v>1</v>
          </cell>
          <cell r="G213">
            <v>9</v>
          </cell>
          <cell r="L213">
            <v>4</v>
          </cell>
          <cell r="O213">
            <v>200211</v>
          </cell>
        </row>
        <row r="214">
          <cell r="C214" t="str">
            <v>显赫白银扇子</v>
          </cell>
          <cell r="E214">
            <v>2</v>
          </cell>
          <cell r="F214">
            <v>1</v>
          </cell>
          <cell r="G214">
            <v>9</v>
          </cell>
          <cell r="L214">
            <v>5</v>
          </cell>
          <cell r="O214">
            <v>200212</v>
          </cell>
        </row>
        <row r="215">
          <cell r="C215" t="str">
            <v>尊荣虚幻扇子</v>
          </cell>
          <cell r="E215">
            <v>2</v>
          </cell>
          <cell r="F215">
            <v>1</v>
          </cell>
          <cell r="G215">
            <v>9</v>
          </cell>
          <cell r="L215">
            <v>6</v>
          </cell>
          <cell r="O215">
            <v>200213</v>
          </cell>
        </row>
        <row r="216">
          <cell r="C216" t="str">
            <v>至尊歌德扇子</v>
          </cell>
          <cell r="E216">
            <v>2</v>
          </cell>
          <cell r="F216">
            <v>1</v>
          </cell>
          <cell r="G216">
            <v>9</v>
          </cell>
          <cell r="L216">
            <v>7</v>
          </cell>
          <cell r="O216">
            <v>200214</v>
          </cell>
        </row>
        <row r="217">
          <cell r="C217" t="str">
            <v>绝旨空灵扇子</v>
          </cell>
          <cell r="E217">
            <v>2</v>
          </cell>
          <cell r="F217">
            <v>1</v>
          </cell>
          <cell r="G217">
            <v>9</v>
          </cell>
          <cell r="L217">
            <v>8</v>
          </cell>
          <cell r="O217">
            <v>200215</v>
          </cell>
        </row>
        <row r="218">
          <cell r="C218" t="str">
            <v>天工混乱扇子</v>
          </cell>
          <cell r="E218">
            <v>2</v>
          </cell>
          <cell r="F218">
            <v>1</v>
          </cell>
          <cell r="G218">
            <v>9</v>
          </cell>
          <cell r="L218">
            <v>9</v>
          </cell>
          <cell r="O218">
            <v>200216</v>
          </cell>
        </row>
        <row r="219">
          <cell r="C219" t="str">
            <v>学徒颓废牙齿</v>
          </cell>
          <cell r="E219">
            <v>2</v>
          </cell>
          <cell r="F219">
            <v>1</v>
          </cell>
          <cell r="G219">
            <v>10</v>
          </cell>
          <cell r="L219">
            <v>1</v>
          </cell>
          <cell r="O219">
            <v>200217</v>
          </cell>
        </row>
        <row r="220">
          <cell r="C220" t="str">
            <v>专家玄铁牙齿</v>
          </cell>
          <cell r="E220">
            <v>2</v>
          </cell>
          <cell r="F220">
            <v>1</v>
          </cell>
          <cell r="G220">
            <v>10</v>
          </cell>
          <cell r="L220">
            <v>2</v>
          </cell>
          <cell r="O220">
            <v>200218</v>
          </cell>
        </row>
        <row r="221">
          <cell r="C221" t="str">
            <v>大师水晶牙齿</v>
          </cell>
          <cell r="E221">
            <v>2</v>
          </cell>
          <cell r="F221">
            <v>1</v>
          </cell>
          <cell r="G221">
            <v>10</v>
          </cell>
          <cell r="L221">
            <v>3</v>
          </cell>
          <cell r="O221">
            <v>200219</v>
          </cell>
        </row>
        <row r="222">
          <cell r="C222" t="str">
            <v>宗师精钢牙齿</v>
          </cell>
          <cell r="E222">
            <v>2</v>
          </cell>
          <cell r="F222">
            <v>1</v>
          </cell>
          <cell r="G222">
            <v>10</v>
          </cell>
          <cell r="L222">
            <v>4</v>
          </cell>
          <cell r="O222">
            <v>200220</v>
          </cell>
        </row>
        <row r="223">
          <cell r="C223" t="str">
            <v>显赫白银牙齿</v>
          </cell>
          <cell r="E223">
            <v>2</v>
          </cell>
          <cell r="F223">
            <v>1</v>
          </cell>
          <cell r="G223">
            <v>10</v>
          </cell>
          <cell r="L223">
            <v>5</v>
          </cell>
          <cell r="O223">
            <v>200221</v>
          </cell>
        </row>
        <row r="224">
          <cell r="C224" t="str">
            <v>尊荣虚幻牙齿</v>
          </cell>
          <cell r="E224">
            <v>2</v>
          </cell>
          <cell r="F224">
            <v>1</v>
          </cell>
          <cell r="G224">
            <v>10</v>
          </cell>
          <cell r="L224">
            <v>6</v>
          </cell>
          <cell r="O224">
            <v>200222</v>
          </cell>
        </row>
        <row r="225">
          <cell r="C225" t="str">
            <v>至尊歌德牙齿</v>
          </cell>
          <cell r="E225">
            <v>2</v>
          </cell>
          <cell r="F225">
            <v>1</v>
          </cell>
          <cell r="G225">
            <v>10</v>
          </cell>
          <cell r="L225">
            <v>7</v>
          </cell>
          <cell r="O225">
            <v>200223</v>
          </cell>
        </row>
        <row r="226">
          <cell r="C226" t="str">
            <v>绝旨空灵牙齿</v>
          </cell>
          <cell r="E226">
            <v>2</v>
          </cell>
          <cell r="F226">
            <v>1</v>
          </cell>
          <cell r="G226">
            <v>10</v>
          </cell>
          <cell r="L226">
            <v>8</v>
          </cell>
          <cell r="O226">
            <v>200224</v>
          </cell>
        </row>
        <row r="227">
          <cell r="C227" t="str">
            <v>天工混乱牙齿</v>
          </cell>
          <cell r="E227">
            <v>2</v>
          </cell>
          <cell r="F227">
            <v>1</v>
          </cell>
          <cell r="G227">
            <v>10</v>
          </cell>
          <cell r="L227">
            <v>9</v>
          </cell>
          <cell r="O227">
            <v>200225</v>
          </cell>
        </row>
        <row r="228">
          <cell r="C228" t="str">
            <v>学徒颓废球</v>
          </cell>
          <cell r="E228">
            <v>2</v>
          </cell>
          <cell r="F228">
            <v>1</v>
          </cell>
          <cell r="G228">
            <v>11</v>
          </cell>
          <cell r="L228">
            <v>1</v>
          </cell>
          <cell r="O228">
            <v>200226</v>
          </cell>
        </row>
        <row r="229">
          <cell r="C229" t="str">
            <v>专家玄铁球</v>
          </cell>
          <cell r="E229">
            <v>2</v>
          </cell>
          <cell r="F229">
            <v>1</v>
          </cell>
          <cell r="G229">
            <v>11</v>
          </cell>
          <cell r="L229">
            <v>2</v>
          </cell>
          <cell r="O229">
            <v>200227</v>
          </cell>
        </row>
        <row r="230">
          <cell r="C230" t="str">
            <v>大师水晶球</v>
          </cell>
          <cell r="E230">
            <v>2</v>
          </cell>
          <cell r="F230">
            <v>1</v>
          </cell>
          <cell r="G230">
            <v>11</v>
          </cell>
          <cell r="L230">
            <v>3</v>
          </cell>
          <cell r="O230">
            <v>200228</v>
          </cell>
        </row>
        <row r="231">
          <cell r="C231" t="str">
            <v>宗师精钢球</v>
          </cell>
          <cell r="E231">
            <v>2</v>
          </cell>
          <cell r="F231">
            <v>1</v>
          </cell>
          <cell r="G231">
            <v>11</v>
          </cell>
          <cell r="L231">
            <v>4</v>
          </cell>
          <cell r="O231">
            <v>200229</v>
          </cell>
        </row>
        <row r="232">
          <cell r="C232" t="str">
            <v>显赫白银球</v>
          </cell>
          <cell r="E232">
            <v>2</v>
          </cell>
          <cell r="F232">
            <v>1</v>
          </cell>
          <cell r="G232">
            <v>11</v>
          </cell>
          <cell r="L232">
            <v>5</v>
          </cell>
          <cell r="O232">
            <v>200230</v>
          </cell>
        </row>
        <row r="233">
          <cell r="C233" t="str">
            <v>尊荣虚幻球</v>
          </cell>
          <cell r="E233">
            <v>2</v>
          </cell>
          <cell r="F233">
            <v>1</v>
          </cell>
          <cell r="G233">
            <v>11</v>
          </cell>
          <cell r="L233">
            <v>6</v>
          </cell>
          <cell r="O233">
            <v>200231</v>
          </cell>
        </row>
        <row r="234">
          <cell r="C234" t="str">
            <v>至尊歌德球</v>
          </cell>
          <cell r="E234">
            <v>2</v>
          </cell>
          <cell r="F234">
            <v>1</v>
          </cell>
          <cell r="G234">
            <v>11</v>
          </cell>
          <cell r="L234">
            <v>7</v>
          </cell>
          <cell r="O234">
            <v>200232</v>
          </cell>
        </row>
        <row r="235">
          <cell r="C235" t="str">
            <v>绝旨空灵球</v>
          </cell>
          <cell r="E235">
            <v>2</v>
          </cell>
          <cell r="F235">
            <v>1</v>
          </cell>
          <cell r="G235">
            <v>11</v>
          </cell>
          <cell r="L235">
            <v>8</v>
          </cell>
          <cell r="O235">
            <v>200233</v>
          </cell>
        </row>
        <row r="236">
          <cell r="C236" t="str">
            <v>天工混乱球</v>
          </cell>
          <cell r="E236">
            <v>2</v>
          </cell>
          <cell r="F236">
            <v>1</v>
          </cell>
          <cell r="G236">
            <v>11</v>
          </cell>
          <cell r="L236">
            <v>9</v>
          </cell>
          <cell r="O236">
            <v>200234</v>
          </cell>
        </row>
        <row r="237">
          <cell r="C237" t="str">
            <v>学徒颓废爪</v>
          </cell>
          <cell r="E237">
            <v>2</v>
          </cell>
          <cell r="F237">
            <v>1</v>
          </cell>
          <cell r="G237">
            <v>12</v>
          </cell>
          <cell r="L237">
            <v>1</v>
          </cell>
          <cell r="O237">
            <v>200235</v>
          </cell>
        </row>
        <row r="238">
          <cell r="C238" t="str">
            <v>专家玄铁爪</v>
          </cell>
          <cell r="E238">
            <v>2</v>
          </cell>
          <cell r="F238">
            <v>1</v>
          </cell>
          <cell r="G238">
            <v>12</v>
          </cell>
          <cell r="L238">
            <v>2</v>
          </cell>
          <cell r="O238">
            <v>200236</v>
          </cell>
        </row>
        <row r="239">
          <cell r="C239" t="str">
            <v>大师水晶爪</v>
          </cell>
          <cell r="E239">
            <v>2</v>
          </cell>
          <cell r="F239">
            <v>1</v>
          </cell>
          <cell r="G239">
            <v>12</v>
          </cell>
          <cell r="L239">
            <v>3</v>
          </cell>
          <cell r="O239">
            <v>200237</v>
          </cell>
        </row>
        <row r="240">
          <cell r="C240" t="str">
            <v>宗师精钢爪</v>
          </cell>
          <cell r="E240">
            <v>2</v>
          </cell>
          <cell r="F240">
            <v>1</v>
          </cell>
          <cell r="G240">
            <v>12</v>
          </cell>
          <cell r="L240">
            <v>4</v>
          </cell>
          <cell r="O240">
            <v>200238</v>
          </cell>
        </row>
        <row r="241">
          <cell r="C241" t="str">
            <v>显赫白银爪</v>
          </cell>
          <cell r="E241">
            <v>2</v>
          </cell>
          <cell r="F241">
            <v>1</v>
          </cell>
          <cell r="G241">
            <v>12</v>
          </cell>
          <cell r="L241">
            <v>5</v>
          </cell>
          <cell r="O241">
            <v>200239</v>
          </cell>
        </row>
        <row r="242">
          <cell r="C242" t="str">
            <v>尊荣虚幻爪</v>
          </cell>
          <cell r="E242">
            <v>2</v>
          </cell>
          <cell r="F242">
            <v>1</v>
          </cell>
          <cell r="G242">
            <v>12</v>
          </cell>
          <cell r="L242">
            <v>6</v>
          </cell>
          <cell r="O242">
            <v>200240</v>
          </cell>
        </row>
        <row r="243">
          <cell r="C243" t="str">
            <v>至尊歌德爪</v>
          </cell>
          <cell r="E243">
            <v>2</v>
          </cell>
          <cell r="F243">
            <v>1</v>
          </cell>
          <cell r="G243">
            <v>12</v>
          </cell>
          <cell r="L243">
            <v>7</v>
          </cell>
          <cell r="O243">
            <v>200241</v>
          </cell>
        </row>
        <row r="244">
          <cell r="C244" t="str">
            <v>绝旨空灵爪</v>
          </cell>
          <cell r="E244">
            <v>2</v>
          </cell>
          <cell r="F244">
            <v>1</v>
          </cell>
          <cell r="G244">
            <v>12</v>
          </cell>
          <cell r="L244">
            <v>8</v>
          </cell>
          <cell r="O244">
            <v>200242</v>
          </cell>
        </row>
        <row r="245">
          <cell r="C245" t="str">
            <v>天工混乱爪</v>
          </cell>
          <cell r="E245">
            <v>2</v>
          </cell>
          <cell r="F245">
            <v>1</v>
          </cell>
          <cell r="G245">
            <v>12</v>
          </cell>
          <cell r="L245">
            <v>9</v>
          </cell>
          <cell r="O245">
            <v>200243</v>
          </cell>
        </row>
        <row r="246">
          <cell r="C246" t="str">
            <v>学徒颓废剑</v>
          </cell>
          <cell r="E246">
            <v>2</v>
          </cell>
          <cell r="F246">
            <v>1</v>
          </cell>
          <cell r="G246">
            <v>13</v>
          </cell>
          <cell r="L246">
            <v>1</v>
          </cell>
          <cell r="O246">
            <v>200244</v>
          </cell>
        </row>
        <row r="247">
          <cell r="C247" t="str">
            <v>专家玄铁剑</v>
          </cell>
          <cell r="E247">
            <v>2</v>
          </cell>
          <cell r="F247">
            <v>1</v>
          </cell>
          <cell r="G247">
            <v>13</v>
          </cell>
          <cell r="L247">
            <v>2</v>
          </cell>
          <cell r="O247">
            <v>200245</v>
          </cell>
        </row>
        <row r="248">
          <cell r="C248" t="str">
            <v>大师水晶剑</v>
          </cell>
          <cell r="E248">
            <v>2</v>
          </cell>
          <cell r="F248">
            <v>1</v>
          </cell>
          <cell r="G248">
            <v>13</v>
          </cell>
          <cell r="L248">
            <v>3</v>
          </cell>
          <cell r="O248">
            <v>200246</v>
          </cell>
        </row>
        <row r="249">
          <cell r="C249" t="str">
            <v>宗师精钢剑</v>
          </cell>
          <cell r="E249">
            <v>2</v>
          </cell>
          <cell r="F249">
            <v>1</v>
          </cell>
          <cell r="G249">
            <v>13</v>
          </cell>
          <cell r="L249">
            <v>4</v>
          </cell>
          <cell r="O249">
            <v>200247</v>
          </cell>
        </row>
        <row r="250">
          <cell r="C250" t="str">
            <v>显赫白银剑</v>
          </cell>
          <cell r="E250">
            <v>2</v>
          </cell>
          <cell r="F250">
            <v>1</v>
          </cell>
          <cell r="G250">
            <v>13</v>
          </cell>
          <cell r="L250">
            <v>5</v>
          </cell>
          <cell r="O250">
            <v>200248</v>
          </cell>
        </row>
        <row r="251">
          <cell r="C251" t="str">
            <v>尊荣虚幻剑</v>
          </cell>
          <cell r="E251">
            <v>2</v>
          </cell>
          <cell r="F251">
            <v>1</v>
          </cell>
          <cell r="G251">
            <v>13</v>
          </cell>
          <cell r="L251">
            <v>6</v>
          </cell>
          <cell r="O251">
            <v>200249</v>
          </cell>
        </row>
        <row r="252">
          <cell r="C252" t="str">
            <v>至尊歌德剑</v>
          </cell>
          <cell r="E252">
            <v>2</v>
          </cell>
          <cell r="F252">
            <v>1</v>
          </cell>
          <cell r="G252">
            <v>13</v>
          </cell>
          <cell r="L252">
            <v>7</v>
          </cell>
          <cell r="O252">
            <v>200250</v>
          </cell>
        </row>
        <row r="253">
          <cell r="C253" t="str">
            <v>绝旨空灵剑</v>
          </cell>
          <cell r="E253">
            <v>2</v>
          </cell>
          <cell r="F253">
            <v>1</v>
          </cell>
          <cell r="G253">
            <v>13</v>
          </cell>
          <cell r="L253">
            <v>8</v>
          </cell>
          <cell r="O253">
            <v>200251</v>
          </cell>
        </row>
        <row r="254">
          <cell r="C254" t="str">
            <v>天工混乱剑</v>
          </cell>
          <cell r="E254">
            <v>2</v>
          </cell>
          <cell r="F254">
            <v>1</v>
          </cell>
          <cell r="G254">
            <v>13</v>
          </cell>
          <cell r="L254">
            <v>9</v>
          </cell>
          <cell r="O254">
            <v>200252</v>
          </cell>
        </row>
        <row r="255">
          <cell r="C255" t="str">
            <v>学徒颓废戒指</v>
          </cell>
          <cell r="E255">
            <v>2</v>
          </cell>
          <cell r="F255">
            <v>2</v>
          </cell>
          <cell r="G255">
            <v>14</v>
          </cell>
          <cell r="L255">
            <v>1</v>
          </cell>
          <cell r="O255">
            <v>200253</v>
          </cell>
        </row>
        <row r="256">
          <cell r="C256" t="str">
            <v>专家玄铁戒指</v>
          </cell>
          <cell r="E256">
            <v>2</v>
          </cell>
          <cell r="F256">
            <v>2</v>
          </cell>
          <cell r="G256">
            <v>14</v>
          </cell>
          <cell r="L256">
            <v>2</v>
          </cell>
          <cell r="O256">
            <v>200254</v>
          </cell>
        </row>
        <row r="257">
          <cell r="C257" t="str">
            <v>大师水晶戒指</v>
          </cell>
          <cell r="E257">
            <v>2</v>
          </cell>
          <cell r="F257">
            <v>2</v>
          </cell>
          <cell r="G257">
            <v>14</v>
          </cell>
          <cell r="L257">
            <v>3</v>
          </cell>
          <cell r="O257">
            <v>200255</v>
          </cell>
        </row>
        <row r="258">
          <cell r="C258" t="str">
            <v>宗师精钢戒指</v>
          </cell>
          <cell r="E258">
            <v>2</v>
          </cell>
          <cell r="F258">
            <v>2</v>
          </cell>
          <cell r="G258">
            <v>14</v>
          </cell>
          <cell r="L258">
            <v>4</v>
          </cell>
          <cell r="O258">
            <v>200256</v>
          </cell>
        </row>
        <row r="259">
          <cell r="C259" t="str">
            <v>显赫白银戒指</v>
          </cell>
          <cell r="E259">
            <v>2</v>
          </cell>
          <cell r="F259">
            <v>2</v>
          </cell>
          <cell r="G259">
            <v>14</v>
          </cell>
          <cell r="L259">
            <v>5</v>
          </cell>
          <cell r="O259">
            <v>200257</v>
          </cell>
        </row>
        <row r="260">
          <cell r="C260" t="str">
            <v>尊荣虚幻戒指</v>
          </cell>
          <cell r="E260">
            <v>2</v>
          </cell>
          <cell r="F260">
            <v>2</v>
          </cell>
          <cell r="G260">
            <v>14</v>
          </cell>
          <cell r="L260">
            <v>6</v>
          </cell>
          <cell r="O260">
            <v>200258</v>
          </cell>
        </row>
        <row r="261">
          <cell r="C261" t="str">
            <v>至尊歌德戒指</v>
          </cell>
          <cell r="E261">
            <v>2</v>
          </cell>
          <cell r="F261">
            <v>2</v>
          </cell>
          <cell r="G261">
            <v>14</v>
          </cell>
          <cell r="L261">
            <v>7</v>
          </cell>
          <cell r="O261">
            <v>200259</v>
          </cell>
        </row>
        <row r="262">
          <cell r="C262" t="str">
            <v>绝旨空灵戒指</v>
          </cell>
          <cell r="E262">
            <v>2</v>
          </cell>
          <cell r="F262">
            <v>2</v>
          </cell>
          <cell r="G262">
            <v>14</v>
          </cell>
          <cell r="L262">
            <v>8</v>
          </cell>
          <cell r="O262">
            <v>200260</v>
          </cell>
        </row>
        <row r="263">
          <cell r="C263" t="str">
            <v>天工混乱戒指</v>
          </cell>
          <cell r="E263">
            <v>2</v>
          </cell>
          <cell r="F263">
            <v>2</v>
          </cell>
          <cell r="G263">
            <v>14</v>
          </cell>
          <cell r="L263">
            <v>9</v>
          </cell>
          <cell r="O263">
            <v>200261</v>
          </cell>
        </row>
        <row r="264">
          <cell r="C264" t="str">
            <v>学徒颓废项链</v>
          </cell>
          <cell r="E264">
            <v>2</v>
          </cell>
          <cell r="F264">
            <v>3</v>
          </cell>
          <cell r="G264">
            <v>15</v>
          </cell>
          <cell r="L264">
            <v>1</v>
          </cell>
          <cell r="O264">
            <v>200262</v>
          </cell>
        </row>
        <row r="265">
          <cell r="C265" t="str">
            <v>专家玄铁项链</v>
          </cell>
          <cell r="E265">
            <v>2</v>
          </cell>
          <cell r="F265">
            <v>3</v>
          </cell>
          <cell r="G265">
            <v>15</v>
          </cell>
          <cell r="L265">
            <v>2</v>
          </cell>
          <cell r="O265">
            <v>200263</v>
          </cell>
        </row>
        <row r="266">
          <cell r="C266" t="str">
            <v>大师水晶项链</v>
          </cell>
          <cell r="E266">
            <v>2</v>
          </cell>
          <cell r="F266">
            <v>3</v>
          </cell>
          <cell r="G266">
            <v>15</v>
          </cell>
          <cell r="L266">
            <v>3</v>
          </cell>
          <cell r="O266">
            <v>200264</v>
          </cell>
        </row>
        <row r="267">
          <cell r="C267" t="str">
            <v>宗师精钢项链</v>
          </cell>
          <cell r="E267">
            <v>2</v>
          </cell>
          <cell r="F267">
            <v>3</v>
          </cell>
          <cell r="G267">
            <v>15</v>
          </cell>
          <cell r="L267">
            <v>4</v>
          </cell>
          <cell r="O267">
            <v>200265</v>
          </cell>
        </row>
        <row r="268">
          <cell r="C268" t="str">
            <v>显赫白银项链</v>
          </cell>
          <cell r="E268">
            <v>2</v>
          </cell>
          <cell r="F268">
            <v>3</v>
          </cell>
          <cell r="G268">
            <v>15</v>
          </cell>
          <cell r="L268">
            <v>5</v>
          </cell>
          <cell r="O268">
            <v>200266</v>
          </cell>
        </row>
        <row r="269">
          <cell r="C269" t="str">
            <v>尊荣虚幻项链</v>
          </cell>
          <cell r="E269">
            <v>2</v>
          </cell>
          <cell r="F269">
            <v>3</v>
          </cell>
          <cell r="G269">
            <v>15</v>
          </cell>
          <cell r="L269">
            <v>6</v>
          </cell>
          <cell r="O269">
            <v>200267</v>
          </cell>
        </row>
        <row r="270">
          <cell r="C270" t="str">
            <v>至尊歌德项链</v>
          </cell>
          <cell r="E270">
            <v>2</v>
          </cell>
          <cell r="F270">
            <v>3</v>
          </cell>
          <cell r="G270">
            <v>15</v>
          </cell>
          <cell r="L270">
            <v>7</v>
          </cell>
          <cell r="O270">
            <v>200268</v>
          </cell>
        </row>
        <row r="271">
          <cell r="C271" t="str">
            <v>绝旨空灵项链</v>
          </cell>
          <cell r="E271">
            <v>2</v>
          </cell>
          <cell r="F271">
            <v>3</v>
          </cell>
          <cell r="G271">
            <v>15</v>
          </cell>
          <cell r="L271">
            <v>8</v>
          </cell>
          <cell r="O271">
            <v>200269</v>
          </cell>
        </row>
        <row r="272">
          <cell r="C272" t="str">
            <v>天工混乱项链</v>
          </cell>
          <cell r="E272">
            <v>2</v>
          </cell>
          <cell r="F272">
            <v>3</v>
          </cell>
          <cell r="G272">
            <v>15</v>
          </cell>
          <cell r="L272">
            <v>9</v>
          </cell>
          <cell r="O272">
            <v>200270</v>
          </cell>
        </row>
        <row r="273">
          <cell r="C273" t="str">
            <v>奥丁之锤</v>
          </cell>
          <cell r="E273">
            <v>3</v>
          </cell>
          <cell r="F273">
            <v>1</v>
          </cell>
          <cell r="G273">
            <v>1</v>
          </cell>
          <cell r="L273">
            <v>1</v>
          </cell>
          <cell r="O273">
            <v>200271</v>
          </cell>
        </row>
        <row r="274">
          <cell r="C274" t="str">
            <v>卢卡之锤</v>
          </cell>
          <cell r="E274">
            <v>3</v>
          </cell>
          <cell r="F274">
            <v>1</v>
          </cell>
          <cell r="G274">
            <v>1</v>
          </cell>
          <cell r="L274">
            <v>2</v>
          </cell>
          <cell r="O274">
            <v>200272</v>
          </cell>
        </row>
        <row r="275">
          <cell r="C275" t="str">
            <v>坎珀之锤</v>
          </cell>
          <cell r="E275">
            <v>3</v>
          </cell>
          <cell r="F275">
            <v>1</v>
          </cell>
          <cell r="G275">
            <v>1</v>
          </cell>
          <cell r="L275">
            <v>3</v>
          </cell>
          <cell r="O275">
            <v>200273</v>
          </cell>
        </row>
        <row r="276">
          <cell r="C276" t="str">
            <v>费恩魔锤</v>
          </cell>
          <cell r="E276">
            <v>3</v>
          </cell>
          <cell r="F276">
            <v>1</v>
          </cell>
          <cell r="G276">
            <v>1</v>
          </cell>
          <cell r="L276">
            <v>4</v>
          </cell>
          <cell r="O276">
            <v>200274</v>
          </cell>
        </row>
        <row r="277">
          <cell r="C277" t="str">
            <v>迪马斯之锤</v>
          </cell>
          <cell r="E277">
            <v>3</v>
          </cell>
          <cell r="F277">
            <v>1</v>
          </cell>
          <cell r="G277">
            <v>1</v>
          </cell>
          <cell r="L277">
            <v>5</v>
          </cell>
          <cell r="O277">
            <v>200275</v>
          </cell>
        </row>
        <row r="278">
          <cell r="C278" t="str">
            <v>酒神之锤</v>
          </cell>
          <cell r="E278">
            <v>3</v>
          </cell>
          <cell r="F278">
            <v>1</v>
          </cell>
          <cell r="G278">
            <v>1</v>
          </cell>
          <cell r="L278">
            <v>6</v>
          </cell>
          <cell r="O278">
            <v>200276</v>
          </cell>
        </row>
        <row r="279">
          <cell r="C279" t="str">
            <v>缪斯之锤</v>
          </cell>
          <cell r="E279">
            <v>3</v>
          </cell>
          <cell r="F279">
            <v>1</v>
          </cell>
          <cell r="G279">
            <v>1</v>
          </cell>
          <cell r="L279">
            <v>7</v>
          </cell>
          <cell r="O279">
            <v>200277</v>
          </cell>
        </row>
        <row r="280">
          <cell r="C280" t="str">
            <v>潘多拉之锤</v>
          </cell>
          <cell r="E280">
            <v>3</v>
          </cell>
          <cell r="F280">
            <v>1</v>
          </cell>
          <cell r="G280">
            <v>1</v>
          </cell>
          <cell r="L280">
            <v>8</v>
          </cell>
          <cell r="O280">
            <v>200278</v>
          </cell>
        </row>
        <row r="281">
          <cell r="C281" t="str">
            <v>盖亚之锤</v>
          </cell>
          <cell r="E281">
            <v>3</v>
          </cell>
          <cell r="F281">
            <v>1</v>
          </cell>
          <cell r="G281">
            <v>1</v>
          </cell>
          <cell r="L281">
            <v>9</v>
          </cell>
          <cell r="O281">
            <v>200279</v>
          </cell>
        </row>
        <row r="282">
          <cell r="C282" t="str">
            <v>奥丁之刀</v>
          </cell>
          <cell r="E282">
            <v>3</v>
          </cell>
          <cell r="F282">
            <v>1</v>
          </cell>
          <cell r="G282">
            <v>2</v>
          </cell>
          <cell r="L282">
            <v>1</v>
          </cell>
          <cell r="O282">
            <v>200280</v>
          </cell>
        </row>
        <row r="283">
          <cell r="C283" t="str">
            <v>卢卡之锤</v>
          </cell>
          <cell r="E283">
            <v>3</v>
          </cell>
          <cell r="F283">
            <v>1</v>
          </cell>
          <cell r="G283">
            <v>2</v>
          </cell>
          <cell r="L283">
            <v>2</v>
          </cell>
          <cell r="O283">
            <v>200281</v>
          </cell>
        </row>
        <row r="284">
          <cell r="C284" t="str">
            <v>坎珀之刃</v>
          </cell>
          <cell r="E284">
            <v>3</v>
          </cell>
          <cell r="F284">
            <v>1</v>
          </cell>
          <cell r="G284">
            <v>2</v>
          </cell>
          <cell r="L284">
            <v>3</v>
          </cell>
          <cell r="O284">
            <v>200282</v>
          </cell>
        </row>
        <row r="285">
          <cell r="C285" t="str">
            <v>费恩利刃</v>
          </cell>
          <cell r="E285">
            <v>3</v>
          </cell>
          <cell r="F285">
            <v>1</v>
          </cell>
          <cell r="G285">
            <v>2</v>
          </cell>
          <cell r="L285">
            <v>4</v>
          </cell>
          <cell r="O285">
            <v>200283</v>
          </cell>
        </row>
        <row r="286">
          <cell r="C286" t="str">
            <v>迪马斯之刀</v>
          </cell>
          <cell r="E286">
            <v>3</v>
          </cell>
          <cell r="F286">
            <v>1</v>
          </cell>
          <cell r="G286">
            <v>2</v>
          </cell>
          <cell r="L286">
            <v>5</v>
          </cell>
          <cell r="O286">
            <v>200284</v>
          </cell>
        </row>
        <row r="287">
          <cell r="C287" t="str">
            <v>酒神之刀</v>
          </cell>
          <cell r="E287">
            <v>3</v>
          </cell>
          <cell r="F287">
            <v>1</v>
          </cell>
          <cell r="G287">
            <v>2</v>
          </cell>
          <cell r="L287">
            <v>6</v>
          </cell>
          <cell r="O287">
            <v>200285</v>
          </cell>
        </row>
        <row r="288">
          <cell r="C288" t="str">
            <v>缪斯之刀</v>
          </cell>
          <cell r="E288">
            <v>3</v>
          </cell>
          <cell r="F288">
            <v>1</v>
          </cell>
          <cell r="G288">
            <v>2</v>
          </cell>
          <cell r="L288">
            <v>7</v>
          </cell>
          <cell r="O288">
            <v>200286</v>
          </cell>
        </row>
        <row r="289">
          <cell r="C289" t="str">
            <v>潘多拉之刀</v>
          </cell>
          <cell r="E289">
            <v>3</v>
          </cell>
          <cell r="F289">
            <v>1</v>
          </cell>
          <cell r="G289">
            <v>2</v>
          </cell>
          <cell r="L289">
            <v>8</v>
          </cell>
          <cell r="O289">
            <v>200287</v>
          </cell>
        </row>
        <row r="290">
          <cell r="C290" t="str">
            <v>宙斯之刃</v>
          </cell>
          <cell r="E290">
            <v>3</v>
          </cell>
          <cell r="F290">
            <v>1</v>
          </cell>
          <cell r="G290">
            <v>2</v>
          </cell>
          <cell r="L290">
            <v>9</v>
          </cell>
          <cell r="O290">
            <v>200288</v>
          </cell>
        </row>
        <row r="291">
          <cell r="C291" t="str">
            <v>奥丁拳套</v>
          </cell>
          <cell r="E291">
            <v>3</v>
          </cell>
          <cell r="F291">
            <v>1</v>
          </cell>
          <cell r="G291">
            <v>3</v>
          </cell>
          <cell r="L291">
            <v>1</v>
          </cell>
          <cell r="O291">
            <v>200289</v>
          </cell>
        </row>
        <row r="292">
          <cell r="C292" t="str">
            <v>卢卡拳套</v>
          </cell>
          <cell r="E292">
            <v>3</v>
          </cell>
          <cell r="F292">
            <v>1</v>
          </cell>
          <cell r="G292">
            <v>3</v>
          </cell>
          <cell r="L292">
            <v>2</v>
          </cell>
          <cell r="O292">
            <v>200290</v>
          </cell>
        </row>
        <row r="293">
          <cell r="C293" t="str">
            <v>坎珀拳套</v>
          </cell>
          <cell r="E293">
            <v>3</v>
          </cell>
          <cell r="F293">
            <v>1</v>
          </cell>
          <cell r="G293">
            <v>3</v>
          </cell>
          <cell r="L293">
            <v>3</v>
          </cell>
          <cell r="O293">
            <v>200291</v>
          </cell>
        </row>
        <row r="294">
          <cell r="C294" t="str">
            <v>费恩拳套</v>
          </cell>
          <cell r="E294">
            <v>3</v>
          </cell>
          <cell r="F294">
            <v>1</v>
          </cell>
          <cell r="G294">
            <v>3</v>
          </cell>
          <cell r="L294">
            <v>4</v>
          </cell>
          <cell r="O294">
            <v>200292</v>
          </cell>
        </row>
        <row r="295">
          <cell r="C295" t="str">
            <v>迪马斯拳套</v>
          </cell>
          <cell r="E295">
            <v>3</v>
          </cell>
          <cell r="F295">
            <v>1</v>
          </cell>
          <cell r="G295">
            <v>3</v>
          </cell>
          <cell r="L295">
            <v>5</v>
          </cell>
          <cell r="O295">
            <v>200293</v>
          </cell>
        </row>
        <row r="296">
          <cell r="C296" t="str">
            <v>酒神拳套</v>
          </cell>
          <cell r="E296">
            <v>3</v>
          </cell>
          <cell r="F296">
            <v>1</v>
          </cell>
          <cell r="G296">
            <v>3</v>
          </cell>
          <cell r="L296">
            <v>6</v>
          </cell>
          <cell r="O296">
            <v>200294</v>
          </cell>
        </row>
        <row r="297">
          <cell r="C297" t="str">
            <v>缪斯之拳</v>
          </cell>
          <cell r="E297">
            <v>3</v>
          </cell>
          <cell r="F297">
            <v>1</v>
          </cell>
          <cell r="G297">
            <v>3</v>
          </cell>
          <cell r="L297">
            <v>7</v>
          </cell>
          <cell r="O297">
            <v>200295</v>
          </cell>
        </row>
        <row r="298">
          <cell r="C298" t="str">
            <v>潘多拉拳套</v>
          </cell>
          <cell r="E298">
            <v>3</v>
          </cell>
          <cell r="F298">
            <v>1</v>
          </cell>
          <cell r="G298">
            <v>3</v>
          </cell>
          <cell r="L298">
            <v>8</v>
          </cell>
          <cell r="O298">
            <v>200296</v>
          </cell>
        </row>
        <row r="299">
          <cell r="C299" t="str">
            <v>卡德摩斯拳套</v>
          </cell>
          <cell r="E299">
            <v>3</v>
          </cell>
          <cell r="F299">
            <v>1</v>
          </cell>
          <cell r="G299">
            <v>3</v>
          </cell>
          <cell r="L299">
            <v>9</v>
          </cell>
          <cell r="O299">
            <v>200297</v>
          </cell>
        </row>
        <row r="300">
          <cell r="C300" t="str">
            <v>奥丁之枪</v>
          </cell>
          <cell r="E300">
            <v>3</v>
          </cell>
          <cell r="F300">
            <v>1</v>
          </cell>
          <cell r="G300">
            <v>4</v>
          </cell>
          <cell r="L300">
            <v>1</v>
          </cell>
          <cell r="O300">
            <v>200298</v>
          </cell>
        </row>
        <row r="301">
          <cell r="C301" t="str">
            <v>卢卡之枪</v>
          </cell>
          <cell r="E301">
            <v>3</v>
          </cell>
          <cell r="F301">
            <v>1</v>
          </cell>
          <cell r="G301">
            <v>4</v>
          </cell>
          <cell r="L301">
            <v>2</v>
          </cell>
          <cell r="O301">
            <v>200299</v>
          </cell>
        </row>
        <row r="302">
          <cell r="C302" t="str">
            <v>坎珀尖枪</v>
          </cell>
          <cell r="E302">
            <v>3</v>
          </cell>
          <cell r="F302">
            <v>1</v>
          </cell>
          <cell r="G302">
            <v>4</v>
          </cell>
          <cell r="L302">
            <v>3</v>
          </cell>
          <cell r="O302">
            <v>200300</v>
          </cell>
        </row>
        <row r="303">
          <cell r="C303" t="str">
            <v>费恩尖枪</v>
          </cell>
          <cell r="E303">
            <v>3</v>
          </cell>
          <cell r="F303">
            <v>1</v>
          </cell>
          <cell r="G303">
            <v>4</v>
          </cell>
          <cell r="L303">
            <v>4</v>
          </cell>
          <cell r="O303">
            <v>200301</v>
          </cell>
        </row>
        <row r="304">
          <cell r="C304" t="str">
            <v>迪马斯尖枪</v>
          </cell>
          <cell r="E304">
            <v>3</v>
          </cell>
          <cell r="F304">
            <v>1</v>
          </cell>
          <cell r="G304">
            <v>4</v>
          </cell>
          <cell r="L304">
            <v>5</v>
          </cell>
          <cell r="O304">
            <v>200302</v>
          </cell>
        </row>
        <row r="305">
          <cell r="C305" t="str">
            <v>酒神之枪</v>
          </cell>
          <cell r="E305">
            <v>3</v>
          </cell>
          <cell r="F305">
            <v>1</v>
          </cell>
          <cell r="G305">
            <v>4</v>
          </cell>
          <cell r="L305">
            <v>6</v>
          </cell>
          <cell r="O305">
            <v>200303</v>
          </cell>
        </row>
        <row r="306">
          <cell r="C306" t="str">
            <v>缪斯之枪</v>
          </cell>
          <cell r="E306">
            <v>3</v>
          </cell>
          <cell r="F306">
            <v>1</v>
          </cell>
          <cell r="G306">
            <v>4</v>
          </cell>
          <cell r="L306">
            <v>7</v>
          </cell>
          <cell r="O306">
            <v>200304</v>
          </cell>
        </row>
        <row r="307">
          <cell r="C307" t="str">
            <v>潘多拉之枪</v>
          </cell>
          <cell r="E307">
            <v>3</v>
          </cell>
          <cell r="F307">
            <v>1</v>
          </cell>
          <cell r="G307">
            <v>4</v>
          </cell>
          <cell r="L307">
            <v>8</v>
          </cell>
          <cell r="O307">
            <v>200305</v>
          </cell>
        </row>
        <row r="308">
          <cell r="C308" t="str">
            <v>衣卒尔之枪</v>
          </cell>
          <cell r="E308">
            <v>3</v>
          </cell>
          <cell r="F308">
            <v>1</v>
          </cell>
          <cell r="G308">
            <v>4</v>
          </cell>
          <cell r="L308">
            <v>9</v>
          </cell>
          <cell r="O308">
            <v>200306</v>
          </cell>
        </row>
        <row r="309">
          <cell r="C309" t="str">
            <v>奥丁镰刀</v>
          </cell>
          <cell r="E309">
            <v>3</v>
          </cell>
          <cell r="F309">
            <v>1</v>
          </cell>
          <cell r="G309">
            <v>5</v>
          </cell>
          <cell r="L309">
            <v>1</v>
          </cell>
          <cell r="O309">
            <v>200307</v>
          </cell>
        </row>
        <row r="310">
          <cell r="C310" t="str">
            <v>卢卡镰刀</v>
          </cell>
          <cell r="E310">
            <v>3</v>
          </cell>
          <cell r="F310">
            <v>1</v>
          </cell>
          <cell r="G310">
            <v>5</v>
          </cell>
          <cell r="L310">
            <v>2</v>
          </cell>
          <cell r="O310">
            <v>200308</v>
          </cell>
        </row>
        <row r="311">
          <cell r="C311" t="str">
            <v>坎珀镰刀</v>
          </cell>
          <cell r="E311">
            <v>3</v>
          </cell>
          <cell r="F311">
            <v>1</v>
          </cell>
          <cell r="G311">
            <v>5</v>
          </cell>
          <cell r="L311">
            <v>3</v>
          </cell>
          <cell r="O311">
            <v>200309</v>
          </cell>
        </row>
        <row r="312">
          <cell r="C312" t="str">
            <v>费恩镰刀</v>
          </cell>
          <cell r="E312">
            <v>3</v>
          </cell>
          <cell r="F312">
            <v>1</v>
          </cell>
          <cell r="G312">
            <v>5</v>
          </cell>
          <cell r="L312">
            <v>4</v>
          </cell>
          <cell r="O312">
            <v>200310</v>
          </cell>
        </row>
        <row r="313">
          <cell r="C313" t="str">
            <v>迪马斯镰刀</v>
          </cell>
          <cell r="E313">
            <v>3</v>
          </cell>
          <cell r="F313">
            <v>1</v>
          </cell>
          <cell r="G313">
            <v>5</v>
          </cell>
          <cell r="L313">
            <v>5</v>
          </cell>
          <cell r="O313">
            <v>200311</v>
          </cell>
        </row>
        <row r="314">
          <cell r="C314" t="str">
            <v>酒神镰刀</v>
          </cell>
          <cell r="E314">
            <v>3</v>
          </cell>
          <cell r="F314">
            <v>1</v>
          </cell>
          <cell r="G314">
            <v>5</v>
          </cell>
          <cell r="L314">
            <v>6</v>
          </cell>
          <cell r="O314">
            <v>200312</v>
          </cell>
        </row>
        <row r="315">
          <cell r="C315" t="str">
            <v>缪斯镰刀</v>
          </cell>
          <cell r="E315">
            <v>3</v>
          </cell>
          <cell r="F315">
            <v>1</v>
          </cell>
          <cell r="G315">
            <v>5</v>
          </cell>
          <cell r="L315">
            <v>7</v>
          </cell>
          <cell r="O315">
            <v>200313</v>
          </cell>
        </row>
        <row r="316">
          <cell r="C316" t="str">
            <v>潘多拉镰刀</v>
          </cell>
          <cell r="E316">
            <v>3</v>
          </cell>
          <cell r="F316">
            <v>1</v>
          </cell>
          <cell r="G316">
            <v>5</v>
          </cell>
          <cell r="L316">
            <v>8</v>
          </cell>
          <cell r="O316">
            <v>200314</v>
          </cell>
        </row>
        <row r="317">
          <cell r="C317" t="str">
            <v>塔罗斯镰刀</v>
          </cell>
          <cell r="E317">
            <v>3</v>
          </cell>
          <cell r="F317">
            <v>1</v>
          </cell>
          <cell r="G317">
            <v>5</v>
          </cell>
          <cell r="L317">
            <v>9</v>
          </cell>
          <cell r="O317">
            <v>200315</v>
          </cell>
        </row>
        <row r="318">
          <cell r="C318" t="str">
            <v>奥丁法杖</v>
          </cell>
          <cell r="E318">
            <v>3</v>
          </cell>
          <cell r="F318">
            <v>1</v>
          </cell>
          <cell r="G318">
            <v>6</v>
          </cell>
          <cell r="L318">
            <v>1</v>
          </cell>
          <cell r="O318">
            <v>200316</v>
          </cell>
        </row>
        <row r="319">
          <cell r="C319" t="str">
            <v>卢卡法杖</v>
          </cell>
          <cell r="E319">
            <v>3</v>
          </cell>
          <cell r="F319">
            <v>1</v>
          </cell>
          <cell r="G319">
            <v>6</v>
          </cell>
          <cell r="L319">
            <v>2</v>
          </cell>
          <cell r="O319">
            <v>200317</v>
          </cell>
        </row>
        <row r="320">
          <cell r="C320" t="str">
            <v>坎珀法杖</v>
          </cell>
          <cell r="E320">
            <v>3</v>
          </cell>
          <cell r="F320">
            <v>1</v>
          </cell>
          <cell r="G320">
            <v>6</v>
          </cell>
          <cell r="L320">
            <v>3</v>
          </cell>
          <cell r="O320">
            <v>200318</v>
          </cell>
        </row>
        <row r="321">
          <cell r="C321" t="str">
            <v>费恩权杖</v>
          </cell>
          <cell r="E321">
            <v>3</v>
          </cell>
          <cell r="F321">
            <v>1</v>
          </cell>
          <cell r="G321">
            <v>6</v>
          </cell>
          <cell r="L321">
            <v>4</v>
          </cell>
          <cell r="O321">
            <v>200319</v>
          </cell>
        </row>
        <row r="322">
          <cell r="C322" t="str">
            <v>迪马斯法杖</v>
          </cell>
          <cell r="E322">
            <v>3</v>
          </cell>
          <cell r="F322">
            <v>1</v>
          </cell>
          <cell r="G322">
            <v>6</v>
          </cell>
          <cell r="L322">
            <v>5</v>
          </cell>
          <cell r="O322">
            <v>200320</v>
          </cell>
        </row>
        <row r="323">
          <cell r="C323" t="str">
            <v>酒神法杖</v>
          </cell>
          <cell r="E323">
            <v>3</v>
          </cell>
          <cell r="F323">
            <v>1</v>
          </cell>
          <cell r="G323">
            <v>6</v>
          </cell>
          <cell r="L323">
            <v>6</v>
          </cell>
          <cell r="O323">
            <v>200321</v>
          </cell>
        </row>
        <row r="324">
          <cell r="C324" t="str">
            <v>缪斯法杖</v>
          </cell>
          <cell r="E324">
            <v>3</v>
          </cell>
          <cell r="F324">
            <v>1</v>
          </cell>
          <cell r="G324">
            <v>6</v>
          </cell>
          <cell r="L324">
            <v>7</v>
          </cell>
          <cell r="O324">
            <v>200322</v>
          </cell>
        </row>
        <row r="325">
          <cell r="C325" t="str">
            <v>潘多拉法杖</v>
          </cell>
          <cell r="E325">
            <v>3</v>
          </cell>
          <cell r="F325">
            <v>1</v>
          </cell>
          <cell r="G325">
            <v>6</v>
          </cell>
          <cell r="L325">
            <v>8</v>
          </cell>
          <cell r="O325">
            <v>200323</v>
          </cell>
        </row>
        <row r="326">
          <cell r="C326" t="str">
            <v>女神法杖</v>
          </cell>
          <cell r="E326">
            <v>3</v>
          </cell>
          <cell r="F326">
            <v>1</v>
          </cell>
          <cell r="G326">
            <v>6</v>
          </cell>
          <cell r="L326">
            <v>9</v>
          </cell>
          <cell r="O326">
            <v>200324</v>
          </cell>
        </row>
        <row r="327">
          <cell r="C327" t="str">
            <v>奥丁之弓</v>
          </cell>
          <cell r="E327">
            <v>3</v>
          </cell>
          <cell r="F327">
            <v>1</v>
          </cell>
          <cell r="G327">
            <v>7</v>
          </cell>
          <cell r="L327">
            <v>1</v>
          </cell>
          <cell r="O327">
            <v>200325</v>
          </cell>
        </row>
        <row r="328">
          <cell r="C328" t="str">
            <v>卢卡之弓</v>
          </cell>
          <cell r="E328">
            <v>3</v>
          </cell>
          <cell r="F328">
            <v>1</v>
          </cell>
          <cell r="G328">
            <v>7</v>
          </cell>
          <cell r="L328">
            <v>2</v>
          </cell>
          <cell r="O328">
            <v>200326</v>
          </cell>
        </row>
        <row r="329">
          <cell r="C329" t="str">
            <v>坎珀骨弓</v>
          </cell>
          <cell r="E329">
            <v>3</v>
          </cell>
          <cell r="F329">
            <v>1</v>
          </cell>
          <cell r="G329">
            <v>7</v>
          </cell>
          <cell r="L329">
            <v>3</v>
          </cell>
          <cell r="O329">
            <v>200327</v>
          </cell>
        </row>
        <row r="330">
          <cell r="C330" t="str">
            <v>费恩骨弓</v>
          </cell>
          <cell r="E330">
            <v>3</v>
          </cell>
          <cell r="F330">
            <v>1</v>
          </cell>
          <cell r="G330">
            <v>7</v>
          </cell>
          <cell r="L330">
            <v>4</v>
          </cell>
          <cell r="O330">
            <v>200328</v>
          </cell>
        </row>
        <row r="331">
          <cell r="C331" t="str">
            <v>迪马斯硬弓</v>
          </cell>
          <cell r="E331">
            <v>3</v>
          </cell>
          <cell r="F331">
            <v>1</v>
          </cell>
          <cell r="G331">
            <v>7</v>
          </cell>
          <cell r="L331">
            <v>5</v>
          </cell>
          <cell r="O331">
            <v>200329</v>
          </cell>
        </row>
        <row r="332">
          <cell r="C332" t="str">
            <v>酒神之弓</v>
          </cell>
          <cell r="E332">
            <v>3</v>
          </cell>
          <cell r="F332">
            <v>1</v>
          </cell>
          <cell r="G332">
            <v>7</v>
          </cell>
          <cell r="L332">
            <v>6</v>
          </cell>
          <cell r="O332">
            <v>200330</v>
          </cell>
        </row>
        <row r="333">
          <cell r="C333" t="str">
            <v>缪斯弓</v>
          </cell>
          <cell r="E333">
            <v>3</v>
          </cell>
          <cell r="F333">
            <v>1</v>
          </cell>
          <cell r="G333">
            <v>7</v>
          </cell>
          <cell r="L333">
            <v>7</v>
          </cell>
          <cell r="O333">
            <v>200331</v>
          </cell>
        </row>
        <row r="334">
          <cell r="C334" t="str">
            <v>潘多拉玉弓</v>
          </cell>
          <cell r="E334">
            <v>3</v>
          </cell>
          <cell r="F334">
            <v>1</v>
          </cell>
          <cell r="G334">
            <v>7</v>
          </cell>
          <cell r="L334">
            <v>8</v>
          </cell>
          <cell r="O334">
            <v>200332</v>
          </cell>
        </row>
        <row r="335">
          <cell r="C335" t="str">
            <v>泰丽儿神弓</v>
          </cell>
          <cell r="E335">
            <v>3</v>
          </cell>
          <cell r="F335">
            <v>1</v>
          </cell>
          <cell r="G335">
            <v>7</v>
          </cell>
          <cell r="L335">
            <v>9</v>
          </cell>
          <cell r="O335">
            <v>200333</v>
          </cell>
        </row>
        <row r="336">
          <cell r="C336" t="str">
            <v>奥丁烟斗</v>
          </cell>
          <cell r="E336">
            <v>3</v>
          </cell>
          <cell r="F336">
            <v>1</v>
          </cell>
          <cell r="G336">
            <v>8</v>
          </cell>
          <cell r="L336">
            <v>1</v>
          </cell>
          <cell r="O336">
            <v>200334</v>
          </cell>
        </row>
        <row r="337">
          <cell r="C337" t="str">
            <v>卢卡烟斗</v>
          </cell>
          <cell r="E337">
            <v>3</v>
          </cell>
          <cell r="F337">
            <v>1</v>
          </cell>
          <cell r="G337">
            <v>8</v>
          </cell>
          <cell r="L337">
            <v>2</v>
          </cell>
          <cell r="O337">
            <v>200335</v>
          </cell>
        </row>
        <row r="338">
          <cell r="C338" t="str">
            <v>坎珀烟斗</v>
          </cell>
          <cell r="E338">
            <v>3</v>
          </cell>
          <cell r="F338">
            <v>1</v>
          </cell>
          <cell r="G338">
            <v>8</v>
          </cell>
          <cell r="L338">
            <v>3</v>
          </cell>
          <cell r="O338">
            <v>200336</v>
          </cell>
        </row>
        <row r="339">
          <cell r="C339" t="str">
            <v>费恩烟斗</v>
          </cell>
          <cell r="E339">
            <v>3</v>
          </cell>
          <cell r="F339">
            <v>1</v>
          </cell>
          <cell r="G339">
            <v>8</v>
          </cell>
          <cell r="L339">
            <v>4</v>
          </cell>
          <cell r="O339">
            <v>200337</v>
          </cell>
        </row>
        <row r="340">
          <cell r="C340" t="str">
            <v>迪马斯烟斗</v>
          </cell>
          <cell r="E340">
            <v>3</v>
          </cell>
          <cell r="F340">
            <v>1</v>
          </cell>
          <cell r="G340">
            <v>8</v>
          </cell>
          <cell r="L340">
            <v>5</v>
          </cell>
          <cell r="O340">
            <v>200338</v>
          </cell>
        </row>
        <row r="341">
          <cell r="C341" t="str">
            <v>酒神烟斗</v>
          </cell>
          <cell r="E341">
            <v>3</v>
          </cell>
          <cell r="F341">
            <v>1</v>
          </cell>
          <cell r="G341">
            <v>8</v>
          </cell>
          <cell r="L341">
            <v>6</v>
          </cell>
          <cell r="O341">
            <v>200339</v>
          </cell>
        </row>
        <row r="342">
          <cell r="C342" t="str">
            <v>缪斯烟斗</v>
          </cell>
          <cell r="E342">
            <v>3</v>
          </cell>
          <cell r="F342">
            <v>1</v>
          </cell>
          <cell r="G342">
            <v>8</v>
          </cell>
          <cell r="L342">
            <v>7</v>
          </cell>
          <cell r="O342">
            <v>200340</v>
          </cell>
        </row>
        <row r="343">
          <cell r="C343" t="str">
            <v>潘多拉烟斗</v>
          </cell>
          <cell r="E343">
            <v>3</v>
          </cell>
          <cell r="F343">
            <v>1</v>
          </cell>
          <cell r="G343">
            <v>8</v>
          </cell>
          <cell r="L343">
            <v>8</v>
          </cell>
          <cell r="O343">
            <v>200341</v>
          </cell>
        </row>
        <row r="344">
          <cell r="C344" t="str">
            <v>梅西烟斗</v>
          </cell>
          <cell r="E344">
            <v>3</v>
          </cell>
          <cell r="F344">
            <v>1</v>
          </cell>
          <cell r="G344">
            <v>8</v>
          </cell>
          <cell r="L344">
            <v>9</v>
          </cell>
          <cell r="O344">
            <v>200342</v>
          </cell>
        </row>
        <row r="345">
          <cell r="C345" t="str">
            <v>奥丁扇子</v>
          </cell>
          <cell r="E345">
            <v>3</v>
          </cell>
          <cell r="F345">
            <v>1</v>
          </cell>
          <cell r="G345">
            <v>9</v>
          </cell>
          <cell r="L345">
            <v>1</v>
          </cell>
          <cell r="O345">
            <v>200343</v>
          </cell>
        </row>
        <row r="346">
          <cell r="C346" t="str">
            <v>卢卡扇子</v>
          </cell>
          <cell r="E346">
            <v>3</v>
          </cell>
          <cell r="F346">
            <v>1</v>
          </cell>
          <cell r="G346">
            <v>9</v>
          </cell>
          <cell r="L346">
            <v>2</v>
          </cell>
          <cell r="O346">
            <v>200344</v>
          </cell>
        </row>
        <row r="347">
          <cell r="C347" t="str">
            <v>坎珀扇子</v>
          </cell>
          <cell r="E347">
            <v>3</v>
          </cell>
          <cell r="F347">
            <v>1</v>
          </cell>
          <cell r="G347">
            <v>9</v>
          </cell>
          <cell r="L347">
            <v>3</v>
          </cell>
          <cell r="O347">
            <v>200345</v>
          </cell>
        </row>
        <row r="348">
          <cell r="C348" t="str">
            <v>费恩扇子</v>
          </cell>
          <cell r="E348">
            <v>3</v>
          </cell>
          <cell r="F348">
            <v>1</v>
          </cell>
          <cell r="G348">
            <v>9</v>
          </cell>
          <cell r="L348">
            <v>4</v>
          </cell>
          <cell r="O348">
            <v>200346</v>
          </cell>
        </row>
        <row r="349">
          <cell r="C349" t="str">
            <v>迪马斯扇子</v>
          </cell>
          <cell r="E349">
            <v>3</v>
          </cell>
          <cell r="F349">
            <v>1</v>
          </cell>
          <cell r="G349">
            <v>9</v>
          </cell>
          <cell r="L349">
            <v>5</v>
          </cell>
          <cell r="O349">
            <v>200347</v>
          </cell>
        </row>
        <row r="350">
          <cell r="C350" t="str">
            <v>酒神扇子</v>
          </cell>
          <cell r="E350">
            <v>3</v>
          </cell>
          <cell r="F350">
            <v>1</v>
          </cell>
          <cell r="G350">
            <v>9</v>
          </cell>
          <cell r="L350">
            <v>6</v>
          </cell>
          <cell r="O350">
            <v>200348</v>
          </cell>
        </row>
        <row r="351">
          <cell r="C351" t="str">
            <v>缪斯扇子</v>
          </cell>
          <cell r="E351">
            <v>3</v>
          </cell>
          <cell r="F351">
            <v>1</v>
          </cell>
          <cell r="G351">
            <v>9</v>
          </cell>
          <cell r="L351">
            <v>7</v>
          </cell>
          <cell r="O351">
            <v>200349</v>
          </cell>
        </row>
        <row r="352">
          <cell r="C352" t="str">
            <v>潘多拉扇子</v>
          </cell>
          <cell r="E352">
            <v>3</v>
          </cell>
          <cell r="F352">
            <v>1</v>
          </cell>
          <cell r="G352">
            <v>9</v>
          </cell>
          <cell r="L352">
            <v>8</v>
          </cell>
          <cell r="O352">
            <v>200350</v>
          </cell>
        </row>
        <row r="353">
          <cell r="C353" t="str">
            <v>赫拉之扇</v>
          </cell>
          <cell r="E353">
            <v>3</v>
          </cell>
          <cell r="F353">
            <v>1</v>
          </cell>
          <cell r="G353">
            <v>9</v>
          </cell>
          <cell r="L353">
            <v>9</v>
          </cell>
          <cell r="O353">
            <v>200351</v>
          </cell>
        </row>
        <row r="354">
          <cell r="C354" t="str">
            <v>奥丁牙齿</v>
          </cell>
          <cell r="E354">
            <v>3</v>
          </cell>
          <cell r="F354">
            <v>1</v>
          </cell>
          <cell r="G354">
            <v>10</v>
          </cell>
          <cell r="L354">
            <v>1</v>
          </cell>
          <cell r="O354">
            <v>200352</v>
          </cell>
        </row>
        <row r="355">
          <cell r="C355" t="str">
            <v>卢卡牙齿</v>
          </cell>
          <cell r="E355">
            <v>3</v>
          </cell>
          <cell r="F355">
            <v>1</v>
          </cell>
          <cell r="G355">
            <v>10</v>
          </cell>
          <cell r="L355">
            <v>2</v>
          </cell>
          <cell r="O355">
            <v>200353</v>
          </cell>
        </row>
        <row r="356">
          <cell r="C356" t="str">
            <v>坎珀牙齿</v>
          </cell>
          <cell r="E356">
            <v>3</v>
          </cell>
          <cell r="F356">
            <v>1</v>
          </cell>
          <cell r="G356">
            <v>10</v>
          </cell>
          <cell r="L356">
            <v>3</v>
          </cell>
          <cell r="O356">
            <v>200354</v>
          </cell>
        </row>
        <row r="357">
          <cell r="C357" t="str">
            <v>费恩牙齿</v>
          </cell>
          <cell r="E357">
            <v>3</v>
          </cell>
          <cell r="F357">
            <v>1</v>
          </cell>
          <cell r="G357">
            <v>10</v>
          </cell>
          <cell r="L357">
            <v>4</v>
          </cell>
          <cell r="O357">
            <v>200355</v>
          </cell>
        </row>
        <row r="358">
          <cell r="C358" t="str">
            <v>迪马斯牙齿</v>
          </cell>
          <cell r="E358">
            <v>3</v>
          </cell>
          <cell r="F358">
            <v>1</v>
          </cell>
          <cell r="G358">
            <v>10</v>
          </cell>
          <cell r="L358">
            <v>5</v>
          </cell>
          <cell r="O358">
            <v>200356</v>
          </cell>
        </row>
        <row r="359">
          <cell r="C359" t="str">
            <v>酒神牙齿</v>
          </cell>
          <cell r="E359">
            <v>3</v>
          </cell>
          <cell r="F359">
            <v>1</v>
          </cell>
          <cell r="G359">
            <v>10</v>
          </cell>
          <cell r="L359">
            <v>6</v>
          </cell>
          <cell r="O359">
            <v>200357</v>
          </cell>
        </row>
        <row r="360">
          <cell r="C360" t="str">
            <v>缪斯牙齿</v>
          </cell>
          <cell r="E360">
            <v>3</v>
          </cell>
          <cell r="F360">
            <v>1</v>
          </cell>
          <cell r="G360">
            <v>10</v>
          </cell>
          <cell r="L360">
            <v>7</v>
          </cell>
          <cell r="O360">
            <v>200358</v>
          </cell>
        </row>
        <row r="361">
          <cell r="C361" t="str">
            <v>潘多拉牙齿</v>
          </cell>
          <cell r="E361">
            <v>3</v>
          </cell>
          <cell r="F361">
            <v>1</v>
          </cell>
          <cell r="G361">
            <v>10</v>
          </cell>
          <cell r="L361">
            <v>8</v>
          </cell>
          <cell r="O361">
            <v>200359</v>
          </cell>
        </row>
        <row r="362">
          <cell r="C362" t="str">
            <v>涅琉斯牙齿</v>
          </cell>
          <cell r="E362">
            <v>3</v>
          </cell>
          <cell r="F362">
            <v>1</v>
          </cell>
          <cell r="G362">
            <v>10</v>
          </cell>
          <cell r="L362">
            <v>9</v>
          </cell>
          <cell r="O362">
            <v>200360</v>
          </cell>
        </row>
        <row r="363">
          <cell r="C363" t="str">
            <v>奥丁之球</v>
          </cell>
          <cell r="E363">
            <v>3</v>
          </cell>
          <cell r="F363">
            <v>1</v>
          </cell>
          <cell r="G363">
            <v>11</v>
          </cell>
          <cell r="L363">
            <v>1</v>
          </cell>
          <cell r="O363">
            <v>200361</v>
          </cell>
        </row>
        <row r="364">
          <cell r="C364" t="str">
            <v>卢卡之球</v>
          </cell>
          <cell r="E364">
            <v>3</v>
          </cell>
          <cell r="F364">
            <v>1</v>
          </cell>
          <cell r="G364">
            <v>11</v>
          </cell>
          <cell r="L364">
            <v>2</v>
          </cell>
          <cell r="O364">
            <v>200362</v>
          </cell>
        </row>
        <row r="365">
          <cell r="C365" t="str">
            <v>坎珀之球</v>
          </cell>
          <cell r="E365">
            <v>3</v>
          </cell>
          <cell r="F365">
            <v>1</v>
          </cell>
          <cell r="G365">
            <v>11</v>
          </cell>
          <cell r="L365">
            <v>3</v>
          </cell>
          <cell r="O365">
            <v>200363</v>
          </cell>
        </row>
        <row r="366">
          <cell r="C366" t="str">
            <v>费恩之球</v>
          </cell>
          <cell r="E366">
            <v>3</v>
          </cell>
          <cell r="F366">
            <v>1</v>
          </cell>
          <cell r="G366">
            <v>11</v>
          </cell>
          <cell r="L366">
            <v>4</v>
          </cell>
          <cell r="O366">
            <v>200364</v>
          </cell>
        </row>
        <row r="367">
          <cell r="C367" t="str">
            <v>迪马斯之球</v>
          </cell>
          <cell r="E367">
            <v>3</v>
          </cell>
          <cell r="F367">
            <v>1</v>
          </cell>
          <cell r="G367">
            <v>11</v>
          </cell>
          <cell r="L367">
            <v>5</v>
          </cell>
          <cell r="O367">
            <v>200365</v>
          </cell>
        </row>
        <row r="368">
          <cell r="C368" t="str">
            <v>酒神之球</v>
          </cell>
          <cell r="E368">
            <v>3</v>
          </cell>
          <cell r="F368">
            <v>1</v>
          </cell>
          <cell r="G368">
            <v>11</v>
          </cell>
          <cell r="L368">
            <v>6</v>
          </cell>
          <cell r="O368">
            <v>200366</v>
          </cell>
        </row>
        <row r="369">
          <cell r="C369" t="str">
            <v>缪斯之球</v>
          </cell>
          <cell r="E369">
            <v>3</v>
          </cell>
          <cell r="F369">
            <v>1</v>
          </cell>
          <cell r="G369">
            <v>11</v>
          </cell>
          <cell r="L369">
            <v>7</v>
          </cell>
          <cell r="O369">
            <v>200367</v>
          </cell>
        </row>
        <row r="370">
          <cell r="C370" t="str">
            <v>潘多拉之球</v>
          </cell>
          <cell r="E370">
            <v>3</v>
          </cell>
          <cell r="F370">
            <v>1</v>
          </cell>
          <cell r="G370">
            <v>11</v>
          </cell>
          <cell r="L370">
            <v>8</v>
          </cell>
          <cell r="O370">
            <v>200368</v>
          </cell>
        </row>
        <row r="371">
          <cell r="C371" t="str">
            <v>欧罗巴之球</v>
          </cell>
          <cell r="E371">
            <v>3</v>
          </cell>
          <cell r="F371">
            <v>1</v>
          </cell>
          <cell r="G371">
            <v>11</v>
          </cell>
          <cell r="L371">
            <v>9</v>
          </cell>
          <cell r="O371">
            <v>200369</v>
          </cell>
        </row>
        <row r="372">
          <cell r="C372" t="str">
            <v>奥丁之爪</v>
          </cell>
          <cell r="E372">
            <v>3</v>
          </cell>
          <cell r="F372">
            <v>1</v>
          </cell>
          <cell r="G372">
            <v>12</v>
          </cell>
          <cell r="L372">
            <v>1</v>
          </cell>
          <cell r="O372">
            <v>200370</v>
          </cell>
        </row>
        <row r="373">
          <cell r="C373" t="str">
            <v>卢卡之爪</v>
          </cell>
          <cell r="E373">
            <v>3</v>
          </cell>
          <cell r="F373">
            <v>1</v>
          </cell>
          <cell r="G373">
            <v>12</v>
          </cell>
          <cell r="L373">
            <v>2</v>
          </cell>
          <cell r="O373">
            <v>200371</v>
          </cell>
        </row>
        <row r="374">
          <cell r="C374" t="str">
            <v>坎珀之爪</v>
          </cell>
          <cell r="E374">
            <v>3</v>
          </cell>
          <cell r="F374">
            <v>1</v>
          </cell>
          <cell r="G374">
            <v>12</v>
          </cell>
          <cell r="L374">
            <v>3</v>
          </cell>
          <cell r="O374">
            <v>200372</v>
          </cell>
        </row>
        <row r="375">
          <cell r="C375" t="str">
            <v>费恩之爪</v>
          </cell>
          <cell r="E375">
            <v>3</v>
          </cell>
          <cell r="F375">
            <v>1</v>
          </cell>
          <cell r="G375">
            <v>12</v>
          </cell>
          <cell r="L375">
            <v>4</v>
          </cell>
          <cell r="O375">
            <v>200373</v>
          </cell>
        </row>
        <row r="376">
          <cell r="C376" t="str">
            <v>迪马斯之爪</v>
          </cell>
          <cell r="E376">
            <v>3</v>
          </cell>
          <cell r="F376">
            <v>1</v>
          </cell>
          <cell r="G376">
            <v>12</v>
          </cell>
          <cell r="L376">
            <v>5</v>
          </cell>
          <cell r="O376">
            <v>200374</v>
          </cell>
        </row>
        <row r="377">
          <cell r="C377" t="str">
            <v>酒神之爪</v>
          </cell>
          <cell r="E377">
            <v>3</v>
          </cell>
          <cell r="F377">
            <v>1</v>
          </cell>
          <cell r="G377">
            <v>12</v>
          </cell>
          <cell r="L377">
            <v>6</v>
          </cell>
          <cell r="O377">
            <v>200375</v>
          </cell>
        </row>
        <row r="378">
          <cell r="C378" t="str">
            <v>缪斯之爪</v>
          </cell>
          <cell r="E378">
            <v>3</v>
          </cell>
          <cell r="F378">
            <v>1</v>
          </cell>
          <cell r="G378">
            <v>12</v>
          </cell>
          <cell r="L378">
            <v>7</v>
          </cell>
          <cell r="O378">
            <v>200376</v>
          </cell>
        </row>
        <row r="379">
          <cell r="C379" t="str">
            <v>潘多拉之爪</v>
          </cell>
          <cell r="E379">
            <v>3</v>
          </cell>
          <cell r="F379">
            <v>1</v>
          </cell>
          <cell r="G379">
            <v>12</v>
          </cell>
          <cell r="L379">
            <v>8</v>
          </cell>
          <cell r="O379">
            <v>200377</v>
          </cell>
        </row>
        <row r="380">
          <cell r="C380" t="str">
            <v>卡帕纽斯之爪</v>
          </cell>
          <cell r="E380">
            <v>3</v>
          </cell>
          <cell r="F380">
            <v>1</v>
          </cell>
          <cell r="G380">
            <v>12</v>
          </cell>
          <cell r="L380">
            <v>9</v>
          </cell>
          <cell r="O380">
            <v>200378</v>
          </cell>
        </row>
        <row r="381">
          <cell r="C381" t="str">
            <v>奥丁之剑</v>
          </cell>
          <cell r="E381">
            <v>3</v>
          </cell>
          <cell r="F381">
            <v>1</v>
          </cell>
          <cell r="G381">
            <v>13</v>
          </cell>
          <cell r="L381">
            <v>1</v>
          </cell>
          <cell r="O381">
            <v>200379</v>
          </cell>
        </row>
        <row r="382">
          <cell r="C382" t="str">
            <v>卢卡之剑</v>
          </cell>
          <cell r="E382">
            <v>3</v>
          </cell>
          <cell r="F382">
            <v>1</v>
          </cell>
          <cell r="G382">
            <v>13</v>
          </cell>
          <cell r="L382">
            <v>2</v>
          </cell>
          <cell r="O382">
            <v>200380</v>
          </cell>
        </row>
        <row r="383">
          <cell r="C383" t="str">
            <v>坎珀之剑</v>
          </cell>
          <cell r="E383">
            <v>3</v>
          </cell>
          <cell r="F383">
            <v>1</v>
          </cell>
          <cell r="G383">
            <v>13</v>
          </cell>
          <cell r="L383">
            <v>3</v>
          </cell>
          <cell r="O383">
            <v>200381</v>
          </cell>
        </row>
        <row r="384">
          <cell r="C384" t="str">
            <v>费恩之剑</v>
          </cell>
          <cell r="E384">
            <v>3</v>
          </cell>
          <cell r="F384">
            <v>1</v>
          </cell>
          <cell r="G384">
            <v>13</v>
          </cell>
          <cell r="L384">
            <v>4</v>
          </cell>
          <cell r="O384">
            <v>200382</v>
          </cell>
        </row>
        <row r="385">
          <cell r="C385" t="str">
            <v>迪马斯之剑</v>
          </cell>
          <cell r="E385">
            <v>3</v>
          </cell>
          <cell r="F385">
            <v>1</v>
          </cell>
          <cell r="G385">
            <v>13</v>
          </cell>
          <cell r="L385">
            <v>5</v>
          </cell>
          <cell r="O385">
            <v>200383</v>
          </cell>
        </row>
        <row r="386">
          <cell r="C386" t="str">
            <v>酒神之剑</v>
          </cell>
          <cell r="E386">
            <v>3</v>
          </cell>
          <cell r="F386">
            <v>1</v>
          </cell>
          <cell r="G386">
            <v>13</v>
          </cell>
          <cell r="L386">
            <v>6</v>
          </cell>
          <cell r="O386">
            <v>200384</v>
          </cell>
        </row>
        <row r="387">
          <cell r="C387" t="str">
            <v>缪斯之剑</v>
          </cell>
          <cell r="E387">
            <v>3</v>
          </cell>
          <cell r="F387">
            <v>1</v>
          </cell>
          <cell r="G387">
            <v>13</v>
          </cell>
          <cell r="L387">
            <v>7</v>
          </cell>
          <cell r="O387">
            <v>200385</v>
          </cell>
        </row>
        <row r="388">
          <cell r="C388" t="str">
            <v>潘多拉之剑</v>
          </cell>
          <cell r="E388">
            <v>3</v>
          </cell>
          <cell r="F388">
            <v>1</v>
          </cell>
          <cell r="G388">
            <v>13</v>
          </cell>
          <cell r="L388">
            <v>8</v>
          </cell>
          <cell r="O388">
            <v>200386</v>
          </cell>
        </row>
        <row r="389">
          <cell r="C389" t="str">
            <v>海格力斯</v>
          </cell>
          <cell r="E389">
            <v>3</v>
          </cell>
          <cell r="F389">
            <v>1</v>
          </cell>
          <cell r="G389">
            <v>13</v>
          </cell>
          <cell r="L389">
            <v>9</v>
          </cell>
          <cell r="O389">
            <v>200387</v>
          </cell>
        </row>
        <row r="390">
          <cell r="C390" t="str">
            <v>希尔戒指</v>
          </cell>
          <cell r="E390">
            <v>3</v>
          </cell>
          <cell r="F390">
            <v>2</v>
          </cell>
          <cell r="G390">
            <v>14</v>
          </cell>
          <cell r="L390">
            <v>1</v>
          </cell>
          <cell r="O390">
            <v>200388</v>
          </cell>
        </row>
        <row r="391">
          <cell r="C391" t="str">
            <v>阿蒙之星</v>
          </cell>
          <cell r="E391">
            <v>3</v>
          </cell>
          <cell r="F391">
            <v>2</v>
          </cell>
          <cell r="G391">
            <v>14</v>
          </cell>
          <cell r="L391">
            <v>2</v>
          </cell>
          <cell r="O391">
            <v>200389</v>
          </cell>
        </row>
        <row r="392">
          <cell r="C392" t="str">
            <v>阿尔泰亚</v>
          </cell>
          <cell r="E392">
            <v>3</v>
          </cell>
          <cell r="F392">
            <v>2</v>
          </cell>
          <cell r="G392">
            <v>14</v>
          </cell>
          <cell r="L392">
            <v>3</v>
          </cell>
          <cell r="O392">
            <v>200390</v>
          </cell>
        </row>
        <row r="393">
          <cell r="C393" t="str">
            <v>卡尔卡斯</v>
          </cell>
          <cell r="E393">
            <v>3</v>
          </cell>
          <cell r="F393">
            <v>2</v>
          </cell>
          <cell r="G393">
            <v>14</v>
          </cell>
          <cell r="L393">
            <v>4</v>
          </cell>
          <cell r="O393">
            <v>200391</v>
          </cell>
        </row>
        <row r="394">
          <cell r="C394" t="str">
            <v>拉米亚之戒</v>
          </cell>
          <cell r="E394">
            <v>3</v>
          </cell>
          <cell r="F394">
            <v>2</v>
          </cell>
          <cell r="G394">
            <v>14</v>
          </cell>
          <cell r="L394">
            <v>5</v>
          </cell>
          <cell r="O394">
            <v>200392</v>
          </cell>
        </row>
        <row r="395">
          <cell r="C395" t="str">
            <v>西农</v>
          </cell>
          <cell r="E395">
            <v>3</v>
          </cell>
          <cell r="F395">
            <v>2</v>
          </cell>
          <cell r="G395">
            <v>14</v>
          </cell>
          <cell r="L395">
            <v>6</v>
          </cell>
          <cell r="O395">
            <v>200393</v>
          </cell>
        </row>
        <row r="396">
          <cell r="C396" t="str">
            <v>血魔之戒</v>
          </cell>
          <cell r="E396">
            <v>3</v>
          </cell>
          <cell r="F396">
            <v>2</v>
          </cell>
          <cell r="G396">
            <v>14</v>
          </cell>
          <cell r="L396">
            <v>7</v>
          </cell>
          <cell r="O396">
            <v>200394</v>
          </cell>
        </row>
        <row r="397">
          <cell r="C397" t="str">
            <v>多隆之眼</v>
          </cell>
          <cell r="E397">
            <v>3</v>
          </cell>
          <cell r="F397">
            <v>2</v>
          </cell>
          <cell r="G397">
            <v>14</v>
          </cell>
          <cell r="L397">
            <v>8</v>
          </cell>
          <cell r="O397">
            <v>200395</v>
          </cell>
        </row>
        <row r="398">
          <cell r="C398" t="str">
            <v>迅战戒指</v>
          </cell>
          <cell r="E398">
            <v>3</v>
          </cell>
          <cell r="F398">
            <v>2</v>
          </cell>
          <cell r="G398">
            <v>14</v>
          </cell>
          <cell r="L398">
            <v>9</v>
          </cell>
          <cell r="O398">
            <v>200396</v>
          </cell>
        </row>
        <row r="399">
          <cell r="C399" t="str">
            <v>卡尔斯项链</v>
          </cell>
          <cell r="E399">
            <v>3</v>
          </cell>
          <cell r="F399">
            <v>3</v>
          </cell>
          <cell r="G399">
            <v>15</v>
          </cell>
          <cell r="L399">
            <v>1</v>
          </cell>
          <cell r="O399">
            <v>200397</v>
          </cell>
        </row>
        <row r="400">
          <cell r="C400" t="str">
            <v>亚马逊人</v>
          </cell>
          <cell r="E400">
            <v>3</v>
          </cell>
          <cell r="F400">
            <v>3</v>
          </cell>
          <cell r="G400">
            <v>15</v>
          </cell>
          <cell r="L400">
            <v>2</v>
          </cell>
          <cell r="O400">
            <v>200398</v>
          </cell>
        </row>
        <row r="401">
          <cell r="C401" t="str">
            <v>比奥斯</v>
          </cell>
          <cell r="E401">
            <v>3</v>
          </cell>
          <cell r="F401">
            <v>3</v>
          </cell>
          <cell r="G401">
            <v>15</v>
          </cell>
          <cell r="L401">
            <v>3</v>
          </cell>
          <cell r="O401">
            <v>200399</v>
          </cell>
        </row>
        <row r="402">
          <cell r="C402" t="str">
            <v>卢比项链</v>
          </cell>
          <cell r="E402">
            <v>3</v>
          </cell>
          <cell r="F402">
            <v>3</v>
          </cell>
          <cell r="G402">
            <v>15</v>
          </cell>
          <cell r="L402">
            <v>4</v>
          </cell>
          <cell r="O402">
            <v>200400</v>
          </cell>
        </row>
        <row r="403">
          <cell r="C403" t="str">
            <v>萨耳珀冬</v>
          </cell>
          <cell r="E403">
            <v>3</v>
          </cell>
          <cell r="F403">
            <v>3</v>
          </cell>
          <cell r="G403">
            <v>15</v>
          </cell>
          <cell r="L403">
            <v>5</v>
          </cell>
          <cell r="O403">
            <v>200401</v>
          </cell>
        </row>
        <row r="404">
          <cell r="C404" t="str">
            <v>乌拉尼亚</v>
          </cell>
          <cell r="E404">
            <v>3</v>
          </cell>
          <cell r="F404">
            <v>3</v>
          </cell>
          <cell r="G404">
            <v>15</v>
          </cell>
          <cell r="L404">
            <v>6</v>
          </cell>
          <cell r="O404">
            <v>200402</v>
          </cell>
        </row>
        <row r="405">
          <cell r="C405" t="str">
            <v>斯库卡吊坠</v>
          </cell>
          <cell r="E405">
            <v>3</v>
          </cell>
          <cell r="F405">
            <v>3</v>
          </cell>
          <cell r="G405">
            <v>15</v>
          </cell>
          <cell r="L405">
            <v>7</v>
          </cell>
          <cell r="O405">
            <v>200403</v>
          </cell>
        </row>
        <row r="406">
          <cell r="C406" t="str">
            <v>欧罗巴项链</v>
          </cell>
          <cell r="E406">
            <v>3</v>
          </cell>
          <cell r="F406">
            <v>3</v>
          </cell>
          <cell r="G406">
            <v>15</v>
          </cell>
          <cell r="L406">
            <v>8</v>
          </cell>
          <cell r="O406">
            <v>200404</v>
          </cell>
        </row>
        <row r="407">
          <cell r="C407" t="str">
            <v>海伦之心</v>
          </cell>
          <cell r="E407">
            <v>3</v>
          </cell>
          <cell r="F407">
            <v>3</v>
          </cell>
          <cell r="G407">
            <v>15</v>
          </cell>
          <cell r="L407">
            <v>9</v>
          </cell>
          <cell r="O407">
            <v>200405</v>
          </cell>
        </row>
        <row r="408">
          <cell r="C408" t="str">
            <v>泰坦的力量</v>
          </cell>
          <cell r="E408">
            <v>4</v>
          </cell>
          <cell r="F408">
            <v>1</v>
          </cell>
          <cell r="G408">
            <v>1</v>
          </cell>
          <cell r="L408">
            <v>9</v>
          </cell>
          <cell r="O408">
            <v>200406</v>
          </cell>
        </row>
        <row r="409">
          <cell r="C409" t="str">
            <v>泰坦的荣耀</v>
          </cell>
          <cell r="E409">
            <v>4</v>
          </cell>
          <cell r="F409">
            <v>2</v>
          </cell>
          <cell r="G409">
            <v>14</v>
          </cell>
          <cell r="L409">
            <v>9</v>
          </cell>
          <cell r="O409">
            <v>200407</v>
          </cell>
        </row>
        <row r="410">
          <cell r="C410" t="str">
            <v>泰坦的光辉</v>
          </cell>
          <cell r="E410">
            <v>4</v>
          </cell>
          <cell r="F410">
            <v>3</v>
          </cell>
          <cell r="G410">
            <v>15</v>
          </cell>
          <cell r="L410">
            <v>9</v>
          </cell>
          <cell r="O410">
            <v>200408</v>
          </cell>
        </row>
        <row r="411">
          <cell r="C411" t="str">
            <v>阿波罗的利刃</v>
          </cell>
          <cell r="E411">
            <v>4</v>
          </cell>
          <cell r="F411">
            <v>1</v>
          </cell>
          <cell r="G411">
            <v>2</v>
          </cell>
          <cell r="L411">
            <v>9</v>
          </cell>
          <cell r="O411">
            <v>200409</v>
          </cell>
        </row>
        <row r="412">
          <cell r="C412" t="str">
            <v>阿波罗的眼眸</v>
          </cell>
          <cell r="E412">
            <v>4</v>
          </cell>
          <cell r="F412">
            <v>2</v>
          </cell>
          <cell r="G412">
            <v>14</v>
          </cell>
          <cell r="L412">
            <v>9</v>
          </cell>
          <cell r="O412">
            <v>200410</v>
          </cell>
        </row>
        <row r="413">
          <cell r="C413" t="str">
            <v>阿波罗的惩戒</v>
          </cell>
          <cell r="E413">
            <v>4</v>
          </cell>
          <cell r="F413">
            <v>3</v>
          </cell>
          <cell r="G413">
            <v>15</v>
          </cell>
          <cell r="L413">
            <v>9</v>
          </cell>
          <cell r="O413">
            <v>200411</v>
          </cell>
        </row>
        <row r="414">
          <cell r="C414" t="str">
            <v>阿瑞斯之拳</v>
          </cell>
          <cell r="E414">
            <v>4</v>
          </cell>
          <cell r="F414">
            <v>1</v>
          </cell>
          <cell r="G414">
            <v>3</v>
          </cell>
          <cell r="L414">
            <v>9</v>
          </cell>
          <cell r="O414">
            <v>200412</v>
          </cell>
        </row>
        <row r="415">
          <cell r="C415" t="str">
            <v>阿瑞斯之戒</v>
          </cell>
          <cell r="E415">
            <v>4</v>
          </cell>
          <cell r="F415">
            <v>2</v>
          </cell>
          <cell r="G415">
            <v>14</v>
          </cell>
          <cell r="L415">
            <v>9</v>
          </cell>
          <cell r="O415">
            <v>200413</v>
          </cell>
        </row>
        <row r="416">
          <cell r="C416" t="str">
            <v>阿瑞斯之魂</v>
          </cell>
          <cell r="E416">
            <v>4</v>
          </cell>
          <cell r="F416">
            <v>3</v>
          </cell>
          <cell r="G416">
            <v>15</v>
          </cell>
          <cell r="L416">
            <v>9</v>
          </cell>
          <cell r="O416">
            <v>200414</v>
          </cell>
        </row>
        <row r="417">
          <cell r="C417" t="str">
            <v>阿努比斯的矛</v>
          </cell>
          <cell r="E417">
            <v>4</v>
          </cell>
          <cell r="F417">
            <v>1</v>
          </cell>
          <cell r="G417">
            <v>4</v>
          </cell>
          <cell r="L417">
            <v>9</v>
          </cell>
          <cell r="O417">
            <v>200415</v>
          </cell>
        </row>
        <row r="418">
          <cell r="C418" t="str">
            <v>阿努比斯的灵魂</v>
          </cell>
          <cell r="E418">
            <v>4</v>
          </cell>
          <cell r="F418">
            <v>2</v>
          </cell>
          <cell r="G418">
            <v>14</v>
          </cell>
          <cell r="L418">
            <v>9</v>
          </cell>
          <cell r="O418">
            <v>200416</v>
          </cell>
        </row>
        <row r="419">
          <cell r="C419" t="str">
            <v>阿努比斯的守护</v>
          </cell>
          <cell r="E419">
            <v>4</v>
          </cell>
          <cell r="F419">
            <v>3</v>
          </cell>
          <cell r="G419">
            <v>15</v>
          </cell>
          <cell r="L419">
            <v>9</v>
          </cell>
          <cell r="O419">
            <v>200417</v>
          </cell>
        </row>
        <row r="420">
          <cell r="C420" t="str">
            <v>赫卡忒的黑暗</v>
          </cell>
          <cell r="E420">
            <v>4</v>
          </cell>
          <cell r="F420">
            <v>1</v>
          </cell>
          <cell r="G420">
            <v>5</v>
          </cell>
          <cell r="L420">
            <v>9</v>
          </cell>
          <cell r="O420">
            <v>200418</v>
          </cell>
        </row>
        <row r="421">
          <cell r="C421" t="str">
            <v>赫卡忒的魔能</v>
          </cell>
          <cell r="E421">
            <v>4</v>
          </cell>
          <cell r="F421">
            <v>2</v>
          </cell>
          <cell r="G421">
            <v>14</v>
          </cell>
          <cell r="L421">
            <v>9</v>
          </cell>
          <cell r="O421">
            <v>200419</v>
          </cell>
        </row>
        <row r="422">
          <cell r="C422" t="str">
            <v>赫卡忒的项链</v>
          </cell>
          <cell r="E422">
            <v>4</v>
          </cell>
          <cell r="F422">
            <v>3</v>
          </cell>
          <cell r="G422">
            <v>15</v>
          </cell>
          <cell r="L422">
            <v>9</v>
          </cell>
          <cell r="O422">
            <v>200420</v>
          </cell>
        </row>
        <row r="423">
          <cell r="C423" t="str">
            <v>雅典娜的惊叹</v>
          </cell>
          <cell r="E423">
            <v>4</v>
          </cell>
          <cell r="F423">
            <v>1</v>
          </cell>
          <cell r="G423">
            <v>6</v>
          </cell>
          <cell r="L423">
            <v>9</v>
          </cell>
          <cell r="O423">
            <v>200421</v>
          </cell>
        </row>
        <row r="424">
          <cell r="C424" t="str">
            <v>雅典娜的智慧</v>
          </cell>
          <cell r="E424">
            <v>4</v>
          </cell>
          <cell r="F424">
            <v>2</v>
          </cell>
          <cell r="G424">
            <v>14</v>
          </cell>
          <cell r="L424">
            <v>9</v>
          </cell>
          <cell r="O424">
            <v>200422</v>
          </cell>
        </row>
        <row r="425">
          <cell r="C425" t="str">
            <v>雅典娜的项链</v>
          </cell>
          <cell r="E425">
            <v>4</v>
          </cell>
          <cell r="F425">
            <v>3</v>
          </cell>
          <cell r="G425">
            <v>15</v>
          </cell>
          <cell r="L425">
            <v>9</v>
          </cell>
          <cell r="O425">
            <v>200423</v>
          </cell>
        </row>
        <row r="426">
          <cell r="C426" t="str">
            <v>丘比特之弓</v>
          </cell>
          <cell r="E426">
            <v>4</v>
          </cell>
          <cell r="F426">
            <v>1</v>
          </cell>
          <cell r="G426">
            <v>7</v>
          </cell>
          <cell r="L426">
            <v>9</v>
          </cell>
          <cell r="O426">
            <v>200424</v>
          </cell>
        </row>
        <row r="427">
          <cell r="C427" t="str">
            <v>丘比特的爱</v>
          </cell>
          <cell r="E427">
            <v>4</v>
          </cell>
          <cell r="F427">
            <v>2</v>
          </cell>
          <cell r="G427">
            <v>14</v>
          </cell>
          <cell r="L427">
            <v>9</v>
          </cell>
          <cell r="O427">
            <v>200425</v>
          </cell>
        </row>
        <row r="428">
          <cell r="C428" t="str">
            <v>丘比特的永恒</v>
          </cell>
          <cell r="E428">
            <v>4</v>
          </cell>
          <cell r="F428">
            <v>3</v>
          </cell>
          <cell r="G428">
            <v>15</v>
          </cell>
          <cell r="L428">
            <v>9</v>
          </cell>
          <cell r="O428">
            <v>200426</v>
          </cell>
        </row>
        <row r="429">
          <cell r="C429" t="str">
            <v>波塞冬的烟斗</v>
          </cell>
          <cell r="E429">
            <v>4</v>
          </cell>
          <cell r="F429">
            <v>1</v>
          </cell>
          <cell r="G429">
            <v>8</v>
          </cell>
          <cell r="L429">
            <v>9</v>
          </cell>
          <cell r="O429">
            <v>200427</v>
          </cell>
        </row>
        <row r="430">
          <cell r="C430" t="str">
            <v>波塞冬的风暴</v>
          </cell>
          <cell r="E430">
            <v>4</v>
          </cell>
          <cell r="F430">
            <v>2</v>
          </cell>
          <cell r="G430">
            <v>14</v>
          </cell>
          <cell r="L430">
            <v>9</v>
          </cell>
          <cell r="O430">
            <v>200428</v>
          </cell>
        </row>
        <row r="431">
          <cell r="C431" t="str">
            <v>波塞冬的洪荒</v>
          </cell>
          <cell r="E431">
            <v>4</v>
          </cell>
          <cell r="F431">
            <v>3</v>
          </cell>
          <cell r="G431">
            <v>15</v>
          </cell>
          <cell r="L431">
            <v>9</v>
          </cell>
          <cell r="O431">
            <v>200429</v>
          </cell>
        </row>
        <row r="432">
          <cell r="C432" t="str">
            <v>赫柏的扇子</v>
          </cell>
          <cell r="E432">
            <v>4</v>
          </cell>
          <cell r="F432">
            <v>1</v>
          </cell>
          <cell r="G432">
            <v>9</v>
          </cell>
          <cell r="L432">
            <v>9</v>
          </cell>
          <cell r="O432">
            <v>200430</v>
          </cell>
        </row>
        <row r="433">
          <cell r="C433" t="str">
            <v>赫柏的青春</v>
          </cell>
          <cell r="E433">
            <v>4</v>
          </cell>
          <cell r="F433">
            <v>2</v>
          </cell>
          <cell r="G433">
            <v>14</v>
          </cell>
          <cell r="L433">
            <v>9</v>
          </cell>
          <cell r="O433">
            <v>200431</v>
          </cell>
        </row>
        <row r="434">
          <cell r="C434" t="str">
            <v>赫柏的吊坠</v>
          </cell>
          <cell r="E434">
            <v>4</v>
          </cell>
          <cell r="F434">
            <v>3</v>
          </cell>
          <cell r="G434">
            <v>15</v>
          </cell>
          <cell r="L434">
            <v>9</v>
          </cell>
          <cell r="O434">
            <v>200432</v>
          </cell>
        </row>
        <row r="435">
          <cell r="C435" t="str">
            <v>彼列的谎言</v>
          </cell>
          <cell r="E435">
            <v>4</v>
          </cell>
          <cell r="F435">
            <v>1</v>
          </cell>
          <cell r="G435">
            <v>10</v>
          </cell>
          <cell r="L435">
            <v>9</v>
          </cell>
          <cell r="O435">
            <v>200433</v>
          </cell>
        </row>
        <row r="436">
          <cell r="C436" t="str">
            <v>彼列的幻象</v>
          </cell>
          <cell r="E436">
            <v>4</v>
          </cell>
          <cell r="F436">
            <v>2</v>
          </cell>
          <cell r="G436">
            <v>14</v>
          </cell>
          <cell r="L436">
            <v>9</v>
          </cell>
          <cell r="O436">
            <v>200434</v>
          </cell>
        </row>
        <row r="437">
          <cell r="C437" t="str">
            <v>彼列的面目</v>
          </cell>
          <cell r="E437">
            <v>4</v>
          </cell>
          <cell r="F437">
            <v>3</v>
          </cell>
          <cell r="G437">
            <v>15</v>
          </cell>
          <cell r="L437">
            <v>9</v>
          </cell>
          <cell r="O437">
            <v>200435</v>
          </cell>
        </row>
        <row r="438">
          <cell r="C438" t="str">
            <v>勒托之球</v>
          </cell>
          <cell r="E438">
            <v>4</v>
          </cell>
          <cell r="F438">
            <v>1</v>
          </cell>
          <cell r="G438">
            <v>11</v>
          </cell>
          <cell r="L438">
            <v>9</v>
          </cell>
          <cell r="O438">
            <v>200436</v>
          </cell>
        </row>
        <row r="439">
          <cell r="C439" t="str">
            <v>勒托之戒</v>
          </cell>
          <cell r="E439">
            <v>4</v>
          </cell>
          <cell r="F439">
            <v>2</v>
          </cell>
          <cell r="G439">
            <v>14</v>
          </cell>
          <cell r="L439">
            <v>9</v>
          </cell>
          <cell r="O439">
            <v>200437</v>
          </cell>
        </row>
        <row r="440">
          <cell r="C440" t="str">
            <v>勒托之眼</v>
          </cell>
          <cell r="E440">
            <v>4</v>
          </cell>
          <cell r="F440">
            <v>3</v>
          </cell>
          <cell r="G440">
            <v>15</v>
          </cell>
          <cell r="L440">
            <v>9</v>
          </cell>
          <cell r="O440">
            <v>200438</v>
          </cell>
        </row>
        <row r="441">
          <cell r="C441" t="str">
            <v>九尾狐的爪子</v>
          </cell>
          <cell r="E441">
            <v>4</v>
          </cell>
          <cell r="F441">
            <v>1</v>
          </cell>
          <cell r="G441">
            <v>12</v>
          </cell>
          <cell r="L441">
            <v>9</v>
          </cell>
          <cell r="O441">
            <v>200439</v>
          </cell>
        </row>
        <row r="442">
          <cell r="C442" t="str">
            <v>九尾狐的指环</v>
          </cell>
          <cell r="E442">
            <v>4</v>
          </cell>
          <cell r="F442">
            <v>2</v>
          </cell>
          <cell r="G442">
            <v>14</v>
          </cell>
          <cell r="L442">
            <v>9</v>
          </cell>
          <cell r="O442">
            <v>200440</v>
          </cell>
        </row>
        <row r="443">
          <cell r="C443" t="str">
            <v>九尾狐的颈圈</v>
          </cell>
          <cell r="E443">
            <v>4</v>
          </cell>
          <cell r="F443">
            <v>3</v>
          </cell>
          <cell r="G443">
            <v>15</v>
          </cell>
          <cell r="L443">
            <v>9</v>
          </cell>
          <cell r="O443">
            <v>200441</v>
          </cell>
        </row>
        <row r="444">
          <cell r="C444" t="str">
            <v>泰瑞尔之剑</v>
          </cell>
          <cell r="E444">
            <v>4</v>
          </cell>
          <cell r="F444">
            <v>1</v>
          </cell>
          <cell r="G444">
            <v>13</v>
          </cell>
          <cell r="L444">
            <v>9</v>
          </cell>
          <cell r="O444">
            <v>200442</v>
          </cell>
        </row>
        <row r="445">
          <cell r="C445" t="str">
            <v>泰瑞尔之力</v>
          </cell>
          <cell r="E445">
            <v>4</v>
          </cell>
          <cell r="F445">
            <v>2</v>
          </cell>
          <cell r="G445">
            <v>14</v>
          </cell>
          <cell r="L445">
            <v>9</v>
          </cell>
          <cell r="O445">
            <v>200443</v>
          </cell>
        </row>
        <row r="446">
          <cell r="C446" t="str">
            <v>泰瑞尔之威严</v>
          </cell>
          <cell r="E446">
            <v>4</v>
          </cell>
          <cell r="F446">
            <v>3</v>
          </cell>
          <cell r="G446">
            <v>15</v>
          </cell>
          <cell r="L446">
            <v>9</v>
          </cell>
          <cell r="O446">
            <v>200444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632"/>
  <sheetViews>
    <sheetView tabSelected="1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G2" sqref="G2"/>
    </sheetView>
  </sheetViews>
  <sheetFormatPr defaultRowHeight="12.75" x14ac:dyDescent="0.15"/>
  <cols>
    <col min="1" max="2" width="9" style="20"/>
    <col min="3" max="3" width="14.125" style="20" customWidth="1"/>
    <col min="4" max="4" width="13.75" style="20" customWidth="1"/>
    <col min="5" max="6" width="14.875" style="20" customWidth="1"/>
    <col min="7" max="20" width="9" style="20"/>
    <col min="21" max="21" width="18.5" style="20" customWidth="1"/>
    <col min="22" max="16384" width="9" style="20"/>
  </cols>
  <sheetData>
    <row r="1" spans="1:41" x14ac:dyDescent="0.15">
      <c r="A1" s="20" t="s">
        <v>1588</v>
      </c>
      <c r="B1" s="20" t="s">
        <v>1589</v>
      </c>
      <c r="C1" s="20" t="s">
        <v>1590</v>
      </c>
      <c r="D1" s="20" t="s">
        <v>1217</v>
      </c>
      <c r="E1" s="20" t="s">
        <v>1591</v>
      </c>
      <c r="F1" s="20" t="s">
        <v>1592</v>
      </c>
      <c r="G1" s="66" t="s">
        <v>2991</v>
      </c>
      <c r="H1" s="66" t="s">
        <v>2992</v>
      </c>
      <c r="I1" s="66" t="s">
        <v>2980</v>
      </c>
      <c r="J1" s="66" t="s">
        <v>2981</v>
      </c>
      <c r="K1" s="66" t="s">
        <v>2993</v>
      </c>
      <c r="L1" s="66" t="s">
        <v>2982</v>
      </c>
      <c r="M1" s="66" t="s">
        <v>2994</v>
      </c>
      <c r="N1" s="67" t="s">
        <v>2995</v>
      </c>
      <c r="O1" s="67" t="s">
        <v>2996</v>
      </c>
      <c r="P1" s="67" t="s">
        <v>2983</v>
      </c>
      <c r="Q1" s="67" t="s">
        <v>2997</v>
      </c>
      <c r="R1" s="67" t="s">
        <v>2998</v>
      </c>
      <c r="S1" s="67" t="s">
        <v>2999</v>
      </c>
      <c r="T1" s="67" t="s">
        <v>2984</v>
      </c>
      <c r="U1" s="67" t="s">
        <v>3000</v>
      </c>
      <c r="V1" s="67" t="s">
        <v>2985</v>
      </c>
      <c r="W1" s="67" t="s">
        <v>2986</v>
      </c>
      <c r="X1" s="67" t="s">
        <v>3001</v>
      </c>
      <c r="Y1" s="67" t="s">
        <v>3002</v>
      </c>
      <c r="Z1" s="67" t="s">
        <v>3003</v>
      </c>
      <c r="AA1" s="67" t="s">
        <v>3004</v>
      </c>
      <c r="AB1" s="67" t="s">
        <v>3005</v>
      </c>
      <c r="AC1" s="67" t="s">
        <v>3006</v>
      </c>
      <c r="AD1" s="67" t="s">
        <v>2987</v>
      </c>
      <c r="AE1" s="67" t="s">
        <v>2989</v>
      </c>
      <c r="AF1" s="67" t="s">
        <v>3007</v>
      </c>
      <c r="AG1" s="67" t="s">
        <v>2988</v>
      </c>
      <c r="AH1" s="67" t="s">
        <v>2990</v>
      </c>
    </row>
    <row r="2" spans="1:41" x14ac:dyDescent="0.15">
      <c r="A2" s="20">
        <v>1</v>
      </c>
      <c r="B2" s="20">
        <v>10101</v>
      </c>
      <c r="C2" s="20" t="s">
        <v>893</v>
      </c>
      <c r="D2" s="20" t="s">
        <v>1593</v>
      </c>
      <c r="E2" s="20" t="str">
        <f>VLOOKUP(D2,Sheet3!I$5:O$148,7,FALSE)</f>
        <v>丛林中凶猛的小蝙蝠。</v>
      </c>
      <c r="F2" s="20">
        <f>怪物!J5</f>
        <v>1</v>
      </c>
      <c r="G2" s="20">
        <f ca="1">mVlookup($AI2,newMonster,G$1,FALSE)*getMonsterHP(B2)</f>
        <v>10.3280555681549</v>
      </c>
      <c r="H2" s="20" t="str">
        <f t="shared" ref="H2:P11" ca="1" si="0">mVlookup($AI2,newMonster,H$1,FALSE)</f>
        <v>100</v>
      </c>
      <c r="I2" s="20">
        <f ca="1">mVlookup($AI2,newMonster,I$1,FALSE)*getMonsterAtk(B2)</f>
        <v>9.7012499999999999</v>
      </c>
      <c r="J2" s="20" t="str">
        <f t="shared" ca="1" si="0"/>
        <v>1.416675</v>
      </c>
      <c r="K2" s="20">
        <f ca="1">mVlookup($AI2,newMonster,K$1,FALSE)*getMonsterAtk(B2)</f>
        <v>8.0843749999999996</v>
      </c>
      <c r="L2" s="20" t="str">
        <f t="shared" ca="1" si="0"/>
        <v>1.416675</v>
      </c>
      <c r="M2" s="20" t="str">
        <f t="shared" ca="1" si="0"/>
        <v>.2</v>
      </c>
      <c r="N2" s="20" t="str">
        <f t="shared" ca="1" si="0"/>
        <v>.2</v>
      </c>
      <c r="O2" s="20" t="str">
        <f t="shared" ca="1" si="0"/>
        <v>.36</v>
      </c>
      <c r="P2" s="20" t="str">
        <f t="shared" ca="1" si="0"/>
        <v>.12</v>
      </c>
      <c r="Q2" s="20" t="str">
        <f t="shared" ref="Q2:T11" ca="1" si="1">mVlookup($AI2,newMonster,Q$1,FALSE)</f>
        <v>2.2</v>
      </c>
      <c r="R2" s="20" t="str">
        <f t="shared" ca="1" si="1"/>
        <v>.15</v>
      </c>
      <c r="S2" s="20" t="str">
        <f t="shared" ca="1" si="1"/>
        <v>.9</v>
      </c>
      <c r="T2" s="20" t="str">
        <f t="shared" ca="1" si="1"/>
        <v>2.51333333333333</v>
      </c>
      <c r="U2" s="20">
        <f ca="1">mVlookup($AI2,newMonster,U$1,FALSE)*getMonsterAtk($B2)</f>
        <v>0</v>
      </c>
      <c r="V2" s="20">
        <f ca="1">mVlookup($AI2,newMonster,V$1,FALSE)*getMonsterAtk($B2)</f>
        <v>0</v>
      </c>
      <c r="W2" s="20">
        <f ca="1">mVlookup($AI2,newMonster,W$1,FALSE)*getMonsterAtk($B2)</f>
        <v>4.0625000000000001E-2</v>
      </c>
      <c r="X2" s="20">
        <f ca="1">mVlookup($AI2,newMonster,X$1,FALSE)*getMonsterAtk($B2)</f>
        <v>0</v>
      </c>
      <c r="Y2" s="20">
        <f ca="1">mVlookup($AI2,newMonster,Y$1,FALSE)*getMonsterAtk($B2)</f>
        <v>0</v>
      </c>
      <c r="Z2" s="20">
        <f ca="1">mVlookup($AI2,newMonster,Z$1,FALSE)*getMonsterAtk($B2)</f>
        <v>0</v>
      </c>
      <c r="AA2" s="20">
        <f ca="1">mVlookup($AI2,newMonster,AA$1,FALSE)*getMonsterAtk($B2)</f>
        <v>0</v>
      </c>
      <c r="AB2" s="20" t="str">
        <f t="shared" ref="AB2:AH11" ca="1" si="2">mVlookup($AI2,newMonster,AB$1,FALSE)</f>
        <v>1.416675</v>
      </c>
      <c r="AC2" s="20" t="str">
        <f t="shared" ca="1" si="2"/>
        <v>1.416675</v>
      </c>
      <c r="AD2" s="20" t="str">
        <f t="shared" ca="1" si="2"/>
        <v>1.8416775</v>
      </c>
      <c r="AE2" s="20" t="str">
        <f t="shared" ca="1" si="2"/>
        <v>1.416675</v>
      </c>
      <c r="AF2" s="20" t="str">
        <f t="shared" ca="1" si="2"/>
        <v>1.416675</v>
      </c>
      <c r="AG2" s="20" t="str">
        <f t="shared" ca="1" si="2"/>
        <v>1.416675</v>
      </c>
      <c r="AH2" s="20" t="str">
        <f t="shared" ca="1" si="2"/>
        <v>1.416675</v>
      </c>
      <c r="AI2" s="37" t="str">
        <f>怪物!F5</f>
        <v>飞行系1</v>
      </c>
      <c r="AJ2" s="37" t="str">
        <f t="shared" ref="AJ2:AJ65" si="3">MID(AI2,1,LEN(AI2)-LEN(F2))</f>
        <v>飞行系</v>
      </c>
      <c r="AK2" s="20">
        <f t="shared" ref="AK2:AK65" si="4">B2</f>
        <v>10101</v>
      </c>
    </row>
    <row r="3" spans="1:41" x14ac:dyDescent="0.15">
      <c r="A3" s="20">
        <v>2</v>
      </c>
      <c r="B3" s="20">
        <v>10201</v>
      </c>
      <c r="C3" s="20" t="s">
        <v>893</v>
      </c>
      <c r="D3" s="20" t="s">
        <v>1593</v>
      </c>
      <c r="E3" s="20" t="str">
        <f>VLOOKUP(D3,Sheet3!I$5:O$148,7,FALSE)</f>
        <v>丛林中凶猛的小蝙蝠。</v>
      </c>
      <c r="F3" s="20">
        <f>怪物!J6</f>
        <v>1</v>
      </c>
      <c r="G3" s="20">
        <f ca="1">mVlookup($AI3,newMonster,G$1,FALSE)*getMonsterHP(B3)</f>
        <v>10.3280555681549</v>
      </c>
      <c r="H3" s="20" t="str">
        <f t="shared" ca="1" si="0"/>
        <v>100</v>
      </c>
      <c r="I3" s="20">
        <f ca="1">mVlookup($AI3,newMonster,I$1,FALSE)*getMonsterAtk(B3)</f>
        <v>9.7012499999999999</v>
      </c>
      <c r="J3" s="20" t="str">
        <f t="shared" ca="1" si="0"/>
        <v>1.416675</v>
      </c>
      <c r="K3" s="20">
        <f ca="1">mVlookup($AI3,newMonster,K$1,FALSE)*getMonsterAtk(B3)</f>
        <v>8.0843749999999996</v>
      </c>
      <c r="L3" s="20" t="str">
        <f t="shared" ca="1" si="0"/>
        <v>1.416675</v>
      </c>
      <c r="M3" s="20" t="str">
        <f t="shared" ca="1" si="0"/>
        <v>.2</v>
      </c>
      <c r="N3" s="20" t="str">
        <f t="shared" ca="1" si="0"/>
        <v>.2</v>
      </c>
      <c r="O3" s="20" t="str">
        <f t="shared" ca="1" si="0"/>
        <v>.36</v>
      </c>
      <c r="P3" s="20" t="str">
        <f t="shared" ca="1" si="0"/>
        <v>.12</v>
      </c>
      <c r="Q3" s="20" t="str">
        <f t="shared" ca="1" si="1"/>
        <v>2.2</v>
      </c>
      <c r="R3" s="20" t="str">
        <f t="shared" ca="1" si="1"/>
        <v>.15</v>
      </c>
      <c r="S3" s="20" t="str">
        <f t="shared" ca="1" si="1"/>
        <v>.9</v>
      </c>
      <c r="T3" s="20" t="str">
        <f t="shared" ca="1" si="1"/>
        <v>2.51333333333333</v>
      </c>
      <c r="U3" s="20">
        <f ca="1">mVlookup($AI3,newMonster,U$1,FALSE)*getMonsterAtk($B3)</f>
        <v>0</v>
      </c>
      <c r="V3" s="20">
        <f ca="1">mVlookup($AI3,newMonster,V$1,FALSE)*getMonsterAtk($B3)</f>
        <v>0</v>
      </c>
      <c r="W3" s="20">
        <f ca="1">mVlookup($AI3,newMonster,W$1,FALSE)*getMonsterAtk($B3)</f>
        <v>4.0625000000000001E-2</v>
      </c>
      <c r="X3" s="20">
        <f ca="1">mVlookup($AI3,newMonster,X$1,FALSE)*getMonsterAtk($B3)</f>
        <v>0</v>
      </c>
      <c r="Y3" s="20">
        <f ca="1">mVlookup($AI3,newMonster,Y$1,FALSE)*getMonsterAtk($B3)</f>
        <v>0</v>
      </c>
      <c r="Z3" s="20">
        <f ca="1">mVlookup($AI3,newMonster,Z$1,FALSE)*getMonsterAtk($B3)</f>
        <v>0</v>
      </c>
      <c r="AA3" s="20">
        <f ca="1">mVlookup($AI3,newMonster,AA$1,FALSE)*getMonsterAtk($B3)</f>
        <v>0</v>
      </c>
      <c r="AB3" s="20" t="str">
        <f t="shared" ca="1" si="2"/>
        <v>1.416675</v>
      </c>
      <c r="AC3" s="20" t="str">
        <f t="shared" ca="1" si="2"/>
        <v>1.416675</v>
      </c>
      <c r="AD3" s="20" t="str">
        <f t="shared" ca="1" si="2"/>
        <v>1.8416775</v>
      </c>
      <c r="AE3" s="20" t="str">
        <f t="shared" ca="1" si="2"/>
        <v>1.416675</v>
      </c>
      <c r="AF3" s="20" t="str">
        <f t="shared" ca="1" si="2"/>
        <v>1.416675</v>
      </c>
      <c r="AG3" s="20" t="str">
        <f t="shared" ca="1" si="2"/>
        <v>1.416675</v>
      </c>
      <c r="AH3" s="20" t="str">
        <f t="shared" ca="1" si="2"/>
        <v>1.416675</v>
      </c>
      <c r="AI3" s="37" t="str">
        <f>怪物!F6</f>
        <v>飞行系1</v>
      </c>
      <c r="AJ3" s="37" t="str">
        <f t="shared" si="3"/>
        <v>飞行系</v>
      </c>
      <c r="AK3" s="20">
        <f t="shared" si="4"/>
        <v>10201</v>
      </c>
      <c r="AL3" s="39">
        <v>1</v>
      </c>
      <c r="AM3" s="39" t="s">
        <v>1594</v>
      </c>
      <c r="AN3" s="20">
        <f>AL3</f>
        <v>1</v>
      </c>
      <c r="AO3" s="20">
        <f>VLOOKUP(AJ2,AM$3:AN$13,2,FALSE)</f>
        <v>1</v>
      </c>
    </row>
    <row r="4" spans="1:41" x14ac:dyDescent="0.15">
      <c r="A4" s="20">
        <v>3</v>
      </c>
      <c r="B4" s="20">
        <v>10301</v>
      </c>
      <c r="C4" s="20" t="s">
        <v>901</v>
      </c>
      <c r="D4" s="20" t="s">
        <v>1595</v>
      </c>
      <c r="E4" s="20" t="str">
        <f>VLOOKUP(D4,Sheet3!I$5:O$148,7,FALSE)</f>
        <v>可以再树木间相互跳跃。</v>
      </c>
      <c r="F4" s="20">
        <f>怪物!J7</f>
        <v>1</v>
      </c>
      <c r="G4" s="20">
        <f ca="1">mVlookup($AI4,newMonster,G$1,FALSE)*getMonsterHP(B4)</f>
        <v>10.3280555681549</v>
      </c>
      <c r="H4" s="20" t="str">
        <f t="shared" ca="1" si="0"/>
        <v>100</v>
      </c>
      <c r="I4" s="20">
        <f ca="1">mVlookup($AI4,newMonster,I$1,FALSE)*getMonsterAtk(B4)</f>
        <v>9.7012499999999999</v>
      </c>
      <c r="J4" s="20" t="str">
        <f t="shared" ca="1" si="0"/>
        <v>1.416675</v>
      </c>
      <c r="K4" s="20">
        <f ca="1">mVlookup($AI4,newMonster,K$1,FALSE)*getMonsterAtk(B4)</f>
        <v>8.0843749999999996</v>
      </c>
      <c r="L4" s="20" t="str">
        <f t="shared" ca="1" si="0"/>
        <v>1.416675</v>
      </c>
      <c r="M4" s="20" t="str">
        <f t="shared" ca="1" si="0"/>
        <v>.2</v>
      </c>
      <c r="N4" s="20" t="str">
        <f t="shared" ca="1" si="0"/>
        <v>.2</v>
      </c>
      <c r="O4" s="20" t="str">
        <f t="shared" ca="1" si="0"/>
        <v>.36</v>
      </c>
      <c r="P4" s="20" t="str">
        <f t="shared" ca="1" si="0"/>
        <v>.12</v>
      </c>
      <c r="Q4" s="20" t="str">
        <f t="shared" ca="1" si="1"/>
        <v>2.2</v>
      </c>
      <c r="R4" s="20" t="str">
        <f t="shared" ca="1" si="1"/>
        <v>.15</v>
      </c>
      <c r="S4" s="20" t="str">
        <f t="shared" ca="1" si="1"/>
        <v>.9</v>
      </c>
      <c r="T4" s="20" t="str">
        <f t="shared" ca="1" si="1"/>
        <v>2.51333333333333</v>
      </c>
      <c r="U4" s="20">
        <f ca="1">mVlookup($AI4,newMonster,U$1,FALSE)*getMonsterAtk($B4)</f>
        <v>0</v>
      </c>
      <c r="V4" s="20">
        <f ca="1">mVlookup($AI4,newMonster,V$1,FALSE)*getMonsterAtk($B4)</f>
        <v>0</v>
      </c>
      <c r="W4" s="20">
        <f ca="1">mVlookup($AI4,newMonster,W$1,FALSE)*getMonsterAtk($B4)</f>
        <v>4.0625000000000001E-2</v>
      </c>
      <c r="X4" s="20">
        <f ca="1">mVlookup($AI4,newMonster,X$1,FALSE)*getMonsterAtk($B4)</f>
        <v>0</v>
      </c>
      <c r="Y4" s="20">
        <f ca="1">mVlookup($AI4,newMonster,Y$1,FALSE)*getMonsterAtk($B4)</f>
        <v>0</v>
      </c>
      <c r="Z4" s="20">
        <f ca="1">mVlookup($AI4,newMonster,Z$1,FALSE)*getMonsterAtk($B4)</f>
        <v>0</v>
      </c>
      <c r="AA4" s="20">
        <f ca="1">mVlookup($AI4,newMonster,AA$1,FALSE)*getMonsterAtk($B4)</f>
        <v>0</v>
      </c>
      <c r="AB4" s="20" t="str">
        <f t="shared" ca="1" si="2"/>
        <v>1.416675</v>
      </c>
      <c r="AC4" s="20" t="str">
        <f t="shared" ca="1" si="2"/>
        <v>1.416675</v>
      </c>
      <c r="AD4" s="20" t="str">
        <f t="shared" ca="1" si="2"/>
        <v>1.8416775</v>
      </c>
      <c r="AE4" s="20" t="str">
        <f t="shared" ca="1" si="2"/>
        <v>1.416675</v>
      </c>
      <c r="AF4" s="20" t="str">
        <f t="shared" ca="1" si="2"/>
        <v>1.416675</v>
      </c>
      <c r="AG4" s="20" t="str">
        <f t="shared" ca="1" si="2"/>
        <v>1.416675</v>
      </c>
      <c r="AH4" s="20" t="str">
        <f t="shared" ca="1" si="2"/>
        <v>1.416675</v>
      </c>
      <c r="AI4" s="37" t="str">
        <f>怪物!F7</f>
        <v>飞行系1</v>
      </c>
      <c r="AJ4" s="37" t="str">
        <f t="shared" si="3"/>
        <v>飞行系</v>
      </c>
      <c r="AK4" s="20">
        <f t="shared" si="4"/>
        <v>10301</v>
      </c>
      <c r="AL4" s="39">
        <v>2</v>
      </c>
      <c r="AM4" s="39" t="s">
        <v>1596</v>
      </c>
      <c r="AN4" s="20">
        <f t="shared" ref="AN4:AN13" si="5">AL4</f>
        <v>2</v>
      </c>
      <c r="AO4" s="20">
        <f t="shared" ref="AO4:AO67" si="6">VLOOKUP(AJ3,AM$3:AN$13,2,FALSE)</f>
        <v>1</v>
      </c>
    </row>
    <row r="5" spans="1:41" x14ac:dyDescent="0.15">
      <c r="A5" s="20">
        <v>4</v>
      </c>
      <c r="B5" s="20">
        <v>10401</v>
      </c>
      <c r="C5" s="20" t="s">
        <v>926</v>
      </c>
      <c r="D5" s="20" t="s">
        <v>1597</v>
      </c>
      <c r="E5" s="20" t="str">
        <f>VLOOKUP(D5,Sheet3!I$5:O$148,7,FALSE)</f>
        <v>凶残成性但是智商捉襟见肘。</v>
      </c>
      <c r="F5" s="20">
        <f>怪物!J8</f>
        <v>1</v>
      </c>
      <c r="G5" s="20">
        <f ca="1">mVlookup($AI5,newMonster,G$1,FALSE)*getMonsterHP(B5)</f>
        <v>10.3280555681549</v>
      </c>
      <c r="H5" s="20" t="str">
        <f t="shared" ca="1" si="0"/>
        <v>100</v>
      </c>
      <c r="I5" s="20">
        <f ca="1">mVlookup($AI5,newMonster,I$1,FALSE)*getMonsterAtk(B5)</f>
        <v>9.7012499999999999</v>
      </c>
      <c r="J5" s="20" t="str">
        <f t="shared" ca="1" si="0"/>
        <v>1.416675</v>
      </c>
      <c r="K5" s="20">
        <f ca="1">mVlookup($AI5,newMonster,K$1,FALSE)*getMonsterAtk(B5)</f>
        <v>8.0843749999999996</v>
      </c>
      <c r="L5" s="20" t="str">
        <f t="shared" ca="1" si="0"/>
        <v>1.416675</v>
      </c>
      <c r="M5" s="20" t="str">
        <f t="shared" ca="1" si="0"/>
        <v>.2</v>
      </c>
      <c r="N5" s="20" t="str">
        <f t="shared" ca="1" si="0"/>
        <v>.2</v>
      </c>
      <c r="O5" s="20" t="str">
        <f t="shared" ca="1" si="0"/>
        <v>.36</v>
      </c>
      <c r="P5" s="20" t="str">
        <f t="shared" ca="1" si="0"/>
        <v>.12</v>
      </c>
      <c r="Q5" s="20" t="str">
        <f t="shared" ca="1" si="1"/>
        <v>2.2</v>
      </c>
      <c r="R5" s="20" t="str">
        <f t="shared" ca="1" si="1"/>
        <v>.15</v>
      </c>
      <c r="S5" s="20" t="str">
        <f t="shared" ca="1" si="1"/>
        <v>.9</v>
      </c>
      <c r="T5" s="20" t="str">
        <f t="shared" ca="1" si="1"/>
        <v>2.51333333333333</v>
      </c>
      <c r="U5" s="20">
        <f ca="1">mVlookup($AI5,newMonster,U$1,FALSE)*getMonsterAtk($B5)</f>
        <v>0</v>
      </c>
      <c r="V5" s="20">
        <f ca="1">mVlookup($AI5,newMonster,V$1,FALSE)*getMonsterAtk($B5)</f>
        <v>0</v>
      </c>
      <c r="W5" s="20">
        <f ca="1">mVlookup($AI5,newMonster,W$1,FALSE)*getMonsterAtk($B5)</f>
        <v>4.0625000000000001E-2</v>
      </c>
      <c r="X5" s="20">
        <f ca="1">mVlookup($AI5,newMonster,X$1,FALSE)*getMonsterAtk($B5)</f>
        <v>0</v>
      </c>
      <c r="Y5" s="20">
        <f ca="1">mVlookup($AI5,newMonster,Y$1,FALSE)*getMonsterAtk($B5)</f>
        <v>0</v>
      </c>
      <c r="Z5" s="20">
        <f ca="1">mVlookup($AI5,newMonster,Z$1,FALSE)*getMonsterAtk($B5)</f>
        <v>0</v>
      </c>
      <c r="AA5" s="20">
        <f ca="1">mVlookup($AI5,newMonster,AA$1,FALSE)*getMonsterAtk($B5)</f>
        <v>0</v>
      </c>
      <c r="AB5" s="20" t="str">
        <f t="shared" ca="1" si="2"/>
        <v>1.416675</v>
      </c>
      <c r="AC5" s="20" t="str">
        <f t="shared" ca="1" si="2"/>
        <v>1.416675</v>
      </c>
      <c r="AD5" s="20" t="str">
        <f t="shared" ca="1" si="2"/>
        <v>1.8416775</v>
      </c>
      <c r="AE5" s="20" t="str">
        <f t="shared" ca="1" si="2"/>
        <v>1.416675</v>
      </c>
      <c r="AF5" s="20" t="str">
        <f t="shared" ca="1" si="2"/>
        <v>1.416675</v>
      </c>
      <c r="AG5" s="20" t="str">
        <f t="shared" ca="1" si="2"/>
        <v>1.416675</v>
      </c>
      <c r="AH5" s="20" t="str">
        <f t="shared" ca="1" si="2"/>
        <v>1.416675</v>
      </c>
      <c r="AI5" s="37" t="str">
        <f>怪物!F8</f>
        <v>飞行系1</v>
      </c>
      <c r="AJ5" s="37" t="str">
        <f t="shared" si="3"/>
        <v>飞行系</v>
      </c>
      <c r="AK5" s="20">
        <f t="shared" si="4"/>
        <v>10401</v>
      </c>
      <c r="AL5" s="39">
        <v>3</v>
      </c>
      <c r="AM5" s="39" t="s">
        <v>1598</v>
      </c>
      <c r="AN5" s="20">
        <f t="shared" si="5"/>
        <v>3</v>
      </c>
      <c r="AO5" s="20">
        <f t="shared" si="6"/>
        <v>1</v>
      </c>
    </row>
    <row r="6" spans="1:41" x14ac:dyDescent="0.15">
      <c r="A6" s="20">
        <v>5</v>
      </c>
      <c r="B6" s="20">
        <v>10501</v>
      </c>
      <c r="C6" s="20" t="s">
        <v>928</v>
      </c>
      <c r="D6" s="20" t="s">
        <v>1599</v>
      </c>
      <c r="E6" s="20" t="str">
        <f>VLOOKUP(D6,Sheet3!I$5:O$148,7,FALSE)</f>
        <v>小蝙蝠的进化体。</v>
      </c>
      <c r="F6" s="20">
        <f>怪物!J9</f>
        <v>2</v>
      </c>
      <c r="G6" s="20">
        <f ca="1">mVlookup($AI6,newMonster,G$1,FALSE)*getMonsterHP(B6)</f>
        <v>22.684165684238501</v>
      </c>
      <c r="H6" s="20" t="str">
        <f t="shared" ca="1" si="0"/>
        <v>100</v>
      </c>
      <c r="I6" s="20">
        <f ca="1">mVlookup($AI6,newMonster,I$1,FALSE)*getMonsterAtk(B6)</f>
        <v>20.065771812080499</v>
      </c>
      <c r="J6" s="20" t="str">
        <f t="shared" ca="1" si="0"/>
        <v>2.83335</v>
      </c>
      <c r="K6" s="20">
        <f ca="1">mVlookup($AI6,newMonster,K$1,FALSE)*getMonsterAtk(B6)</f>
        <v>16.721476510067099</v>
      </c>
      <c r="L6" s="20" t="str">
        <f t="shared" ca="1" si="0"/>
        <v>2.83335</v>
      </c>
      <c r="M6" s="20" t="str">
        <f t="shared" ca="1" si="0"/>
        <v>.2</v>
      </c>
      <c r="N6" s="20" t="str">
        <f t="shared" ca="1" si="0"/>
        <v>.2</v>
      </c>
      <c r="O6" s="20" t="str">
        <f t="shared" ca="1" si="0"/>
        <v>.36</v>
      </c>
      <c r="P6" s="20" t="str">
        <f t="shared" ca="1" si="0"/>
        <v>.12</v>
      </c>
      <c r="Q6" s="20" t="str">
        <f t="shared" ca="1" si="1"/>
        <v>2.2</v>
      </c>
      <c r="R6" s="20" t="str">
        <f t="shared" ca="1" si="1"/>
        <v>.15</v>
      </c>
      <c r="S6" s="20" t="str">
        <f t="shared" ca="1" si="1"/>
        <v>.9</v>
      </c>
      <c r="T6" s="20" t="str">
        <f t="shared" ca="1" si="1"/>
        <v>5.02666666666667</v>
      </c>
      <c r="U6" s="20">
        <f ca="1">mVlookup($AI6,newMonster,U$1,FALSE)*getMonsterAtk($B6)</f>
        <v>0</v>
      </c>
      <c r="V6" s="20">
        <f ca="1">mVlookup($AI6,newMonster,V$1,FALSE)*getMonsterAtk($B6)</f>
        <v>0</v>
      </c>
      <c r="W6" s="20">
        <f ca="1">mVlookup($AI6,newMonster,W$1,FALSE)*getMonsterAtk($B6)</f>
        <v>0.16890380313199099</v>
      </c>
      <c r="X6" s="20">
        <f ca="1">mVlookup($AI6,newMonster,X$1,FALSE)*getMonsterAtk($B6)</f>
        <v>0</v>
      </c>
      <c r="Y6" s="20">
        <f ca="1">mVlookup($AI6,newMonster,Y$1,FALSE)*getMonsterAtk($B6)</f>
        <v>0</v>
      </c>
      <c r="Z6" s="20">
        <f ca="1">mVlookup($AI6,newMonster,Z$1,FALSE)*getMonsterAtk($B6)</f>
        <v>0</v>
      </c>
      <c r="AA6" s="20">
        <f ca="1">mVlookup($AI6,newMonster,AA$1,FALSE)*getMonsterAtk($B6)</f>
        <v>0</v>
      </c>
      <c r="AB6" s="20" t="str">
        <f t="shared" ca="1" si="2"/>
        <v>2.83335</v>
      </c>
      <c r="AC6" s="20" t="str">
        <f t="shared" ca="1" si="2"/>
        <v>2.83335</v>
      </c>
      <c r="AD6" s="20" t="str">
        <f t="shared" ca="1" si="2"/>
        <v>3.683355</v>
      </c>
      <c r="AE6" s="20" t="str">
        <f t="shared" ca="1" si="2"/>
        <v>2.83335</v>
      </c>
      <c r="AF6" s="20" t="str">
        <f t="shared" ca="1" si="2"/>
        <v>2.83335</v>
      </c>
      <c r="AG6" s="20" t="str">
        <f t="shared" ca="1" si="2"/>
        <v>2.83335</v>
      </c>
      <c r="AH6" s="20" t="str">
        <f t="shared" ca="1" si="2"/>
        <v>2.83335</v>
      </c>
      <c r="AI6" s="37" t="str">
        <f>怪物!F9</f>
        <v>飞行系2</v>
      </c>
      <c r="AJ6" s="37" t="str">
        <f t="shared" si="3"/>
        <v>飞行系</v>
      </c>
      <c r="AK6" s="20">
        <f t="shared" si="4"/>
        <v>10501</v>
      </c>
      <c r="AL6" s="39">
        <v>4</v>
      </c>
      <c r="AM6" s="39" t="s">
        <v>1600</v>
      </c>
      <c r="AN6" s="20">
        <f t="shared" si="5"/>
        <v>4</v>
      </c>
      <c r="AO6" s="20">
        <f t="shared" si="6"/>
        <v>1</v>
      </c>
    </row>
    <row r="7" spans="1:41" x14ac:dyDescent="0.15">
      <c r="A7" s="20">
        <v>6</v>
      </c>
      <c r="B7" s="20">
        <v>20101</v>
      </c>
      <c r="C7" s="20" t="s">
        <v>930</v>
      </c>
      <c r="D7" s="20" t="s">
        <v>1601</v>
      </c>
      <c r="E7" s="20" t="str">
        <f>VLOOKUP(D7,Sheet3!I$5:O$148,7,FALSE)</f>
        <v>斯塞提卡湖中寄居的幽灵。</v>
      </c>
      <c r="F7" s="20">
        <f>怪物!J10</f>
        <v>2</v>
      </c>
      <c r="G7" s="20">
        <f ca="1">mVlookup($AI7,newMonster,G$1,FALSE)*getMonsterHP(B7)</f>
        <v>25.660820909772099</v>
      </c>
      <c r="H7" s="20" t="str">
        <f t="shared" ca="1" si="0"/>
        <v>150</v>
      </c>
      <c r="I7" s="20">
        <f ca="1">mVlookup($AI7,newMonster,I$1,FALSE)*getMonsterAtk(B7)</f>
        <v>16.721476510067099</v>
      </c>
      <c r="J7" s="20" t="str">
        <f t="shared" ca="1" si="0"/>
        <v>2.83335</v>
      </c>
      <c r="K7" s="20">
        <f ca="1">mVlookup($AI7,newMonster,K$1,FALSE)*getMonsterAtk(B7)</f>
        <v>16.721476510067099</v>
      </c>
      <c r="L7" s="20" t="str">
        <f t="shared" ca="1" si="0"/>
        <v>2.83335</v>
      </c>
      <c r="M7" s="20" t="str">
        <f t="shared" ca="1" si="0"/>
        <v>.2</v>
      </c>
      <c r="N7" s="20" t="str">
        <f t="shared" ca="1" si="0"/>
        <v>.2</v>
      </c>
      <c r="O7" s="20" t="str">
        <f t="shared" ca="1" si="0"/>
        <v>.36</v>
      </c>
      <c r="P7" s="20" t="str">
        <f t="shared" ca="1" si="0"/>
        <v>.1</v>
      </c>
      <c r="Q7" s="20" t="str">
        <f t="shared" ca="1" si="1"/>
        <v>2</v>
      </c>
      <c r="R7" s="20" t="str">
        <f t="shared" ca="1" si="1"/>
        <v>.1</v>
      </c>
      <c r="S7" s="20" t="str">
        <f t="shared" ca="1" si="1"/>
        <v>.9</v>
      </c>
      <c r="T7" s="20" t="str">
        <f t="shared" ca="1" si="1"/>
        <v>3.86666666666667</v>
      </c>
      <c r="U7" s="20">
        <f ca="1">mVlookup($AI7,newMonster,U$1,FALSE)*getMonsterAtk($B7)</f>
        <v>0</v>
      </c>
      <c r="V7" s="20">
        <f ca="1">mVlookup($AI7,newMonster,V$1,FALSE)*getMonsterAtk($B7)</f>
        <v>0</v>
      </c>
      <c r="W7" s="20">
        <f ca="1">mVlookup($AI7,newMonster,W$1,FALSE)*getMonsterAtk($B7)</f>
        <v>0.25335570469798702</v>
      </c>
      <c r="X7" s="20">
        <f ca="1">mVlookup($AI7,newMonster,X$1,FALSE)*getMonsterAtk($B7)</f>
        <v>0</v>
      </c>
      <c r="Y7" s="20">
        <f ca="1">mVlookup($AI7,newMonster,Y$1,FALSE)*getMonsterAtk($B7)</f>
        <v>0</v>
      </c>
      <c r="Z7" s="20">
        <f ca="1">mVlookup($AI7,newMonster,Z$1,FALSE)*getMonsterAtk($B7)</f>
        <v>0</v>
      </c>
      <c r="AA7" s="20">
        <f ca="1">mVlookup($AI7,newMonster,AA$1,FALSE)*getMonsterAtk($B7)</f>
        <v>0</v>
      </c>
      <c r="AB7" s="20" t="str">
        <f t="shared" ca="1" si="2"/>
        <v>2.83335</v>
      </c>
      <c r="AC7" s="20" t="str">
        <f t="shared" ca="1" si="2"/>
        <v>2.83335</v>
      </c>
      <c r="AD7" s="20" t="str">
        <f t="shared" ca="1" si="2"/>
        <v>4.250025</v>
      </c>
      <c r="AE7" s="20" t="str">
        <f t="shared" ca="1" si="2"/>
        <v>2.83335</v>
      </c>
      <c r="AF7" s="20" t="str">
        <f t="shared" ca="1" si="2"/>
        <v>2.83335</v>
      </c>
      <c r="AG7" s="20" t="str">
        <f t="shared" ca="1" si="2"/>
        <v>2.83335</v>
      </c>
      <c r="AH7" s="20" t="str">
        <f t="shared" ca="1" si="2"/>
        <v>2.83335</v>
      </c>
      <c r="AI7" s="37" t="str">
        <f>怪物!F10</f>
        <v>水系2</v>
      </c>
      <c r="AJ7" s="37" t="str">
        <f t="shared" si="3"/>
        <v>水系</v>
      </c>
      <c r="AK7" s="20">
        <f t="shared" si="4"/>
        <v>20101</v>
      </c>
      <c r="AL7" s="39">
        <v>5</v>
      </c>
      <c r="AM7" s="39" t="s">
        <v>1602</v>
      </c>
      <c r="AN7" s="20">
        <f t="shared" si="5"/>
        <v>5</v>
      </c>
      <c r="AO7" s="20">
        <f t="shared" si="6"/>
        <v>1</v>
      </c>
    </row>
    <row r="8" spans="1:41" x14ac:dyDescent="0.15">
      <c r="A8" s="20">
        <v>7</v>
      </c>
      <c r="B8" s="20">
        <v>20201</v>
      </c>
      <c r="C8" s="20" t="s">
        <v>931</v>
      </c>
      <c r="D8" s="20" t="s">
        <v>1603</v>
      </c>
      <c r="E8" s="20" t="str">
        <f>VLOOKUP(D8,Sheet3!I$5:O$148,7,FALSE)</f>
        <v>比一般幽灵更容易愤怒遇见她要小心了。</v>
      </c>
      <c r="F8" s="20">
        <f>怪物!J11</f>
        <v>3</v>
      </c>
      <c r="G8" s="20">
        <f ca="1">mVlookup($AI8,newMonster,G$1,FALSE)*getMonsterHP(B8)</f>
        <v>41.974985196779599</v>
      </c>
      <c r="H8" s="20" t="str">
        <f t="shared" ca="1" si="0"/>
        <v>150</v>
      </c>
      <c r="I8" s="20">
        <f ca="1">mVlookup($AI8,newMonster,I$1,FALSE)*getMonsterAtk(B8)</f>
        <v>25.956081081081098</v>
      </c>
      <c r="J8" s="20" t="str">
        <f t="shared" ca="1" si="0"/>
        <v>4.250025</v>
      </c>
      <c r="K8" s="20">
        <f ca="1">mVlookup($AI8,newMonster,K$1,FALSE)*getMonsterAtk(B8)</f>
        <v>25.956081081081098</v>
      </c>
      <c r="L8" s="20" t="str">
        <f t="shared" ca="1" si="0"/>
        <v>4.250025</v>
      </c>
      <c r="M8" s="20" t="str">
        <f t="shared" ca="1" si="0"/>
        <v>.2</v>
      </c>
      <c r="N8" s="20" t="str">
        <f t="shared" ca="1" si="0"/>
        <v>.2</v>
      </c>
      <c r="O8" s="20" t="str">
        <f t="shared" ca="1" si="0"/>
        <v>.36</v>
      </c>
      <c r="P8" s="20" t="str">
        <f t="shared" ca="1" si="0"/>
        <v>.1</v>
      </c>
      <c r="Q8" s="20" t="str">
        <f t="shared" ca="1" si="1"/>
        <v>2</v>
      </c>
      <c r="R8" s="20" t="str">
        <f t="shared" ca="1" si="1"/>
        <v>.1</v>
      </c>
      <c r="S8" s="20" t="str">
        <f t="shared" ca="1" si="1"/>
        <v>.9</v>
      </c>
      <c r="T8" s="20" t="str">
        <f t="shared" ca="1" si="1"/>
        <v>5.8</v>
      </c>
      <c r="U8" s="20">
        <f ca="1">mVlookup($AI8,newMonster,U$1,FALSE)*getMonsterAtk($B8)</f>
        <v>0</v>
      </c>
      <c r="V8" s="20">
        <f ca="1">mVlookup($AI8,newMonster,V$1,FALSE)*getMonsterAtk($B8)</f>
        <v>0</v>
      </c>
      <c r="W8" s="20">
        <f ca="1">mVlookup($AI8,newMonster,W$1,FALSE)*getMonsterAtk($B8)</f>
        <v>0.59290540540540504</v>
      </c>
      <c r="X8" s="20">
        <f ca="1">mVlookup($AI8,newMonster,X$1,FALSE)*getMonsterAtk($B8)</f>
        <v>0</v>
      </c>
      <c r="Y8" s="20">
        <f ca="1">mVlookup($AI8,newMonster,Y$1,FALSE)*getMonsterAtk($B8)</f>
        <v>0</v>
      </c>
      <c r="Z8" s="20">
        <f ca="1">mVlookup($AI8,newMonster,Z$1,FALSE)*getMonsterAtk($B8)</f>
        <v>0</v>
      </c>
      <c r="AA8" s="20">
        <f ca="1">mVlookup($AI8,newMonster,AA$1,FALSE)*getMonsterAtk($B8)</f>
        <v>0</v>
      </c>
      <c r="AB8" s="20" t="str">
        <f t="shared" ca="1" si="2"/>
        <v>4.250025</v>
      </c>
      <c r="AC8" s="20" t="str">
        <f t="shared" ca="1" si="2"/>
        <v>4.250025</v>
      </c>
      <c r="AD8" s="20" t="str">
        <f t="shared" ca="1" si="2"/>
        <v>6.3750375</v>
      </c>
      <c r="AE8" s="20" t="str">
        <f t="shared" ca="1" si="2"/>
        <v>4.250025</v>
      </c>
      <c r="AF8" s="20" t="str">
        <f t="shared" ca="1" si="2"/>
        <v>4.250025</v>
      </c>
      <c r="AG8" s="20" t="str">
        <f t="shared" ca="1" si="2"/>
        <v>4.250025</v>
      </c>
      <c r="AH8" s="20" t="str">
        <f t="shared" ca="1" si="2"/>
        <v>4.250025</v>
      </c>
      <c r="AI8" s="37" t="str">
        <f>怪物!F11</f>
        <v>水系3</v>
      </c>
      <c r="AJ8" s="37" t="str">
        <f t="shared" si="3"/>
        <v>水系</v>
      </c>
      <c r="AK8" s="20">
        <f t="shared" si="4"/>
        <v>20201</v>
      </c>
      <c r="AL8" s="39">
        <v>6</v>
      </c>
      <c r="AM8" s="39" t="s">
        <v>1604</v>
      </c>
      <c r="AN8" s="20">
        <f t="shared" si="5"/>
        <v>6</v>
      </c>
      <c r="AO8" s="20">
        <f t="shared" si="6"/>
        <v>6</v>
      </c>
    </row>
    <row r="9" spans="1:41" x14ac:dyDescent="0.15">
      <c r="A9" s="20">
        <v>8</v>
      </c>
      <c r="B9" s="20">
        <v>20301</v>
      </c>
      <c r="C9" s="20" t="s">
        <v>930</v>
      </c>
      <c r="D9" s="20" t="s">
        <v>1605</v>
      </c>
      <c r="E9" s="20" t="str">
        <f>VLOOKUP(D9,Sheet3!I$5:O$148,7,FALSE)</f>
        <v>心地善良但是被恶魔蛊惑的心智。</v>
      </c>
      <c r="F9" s="20">
        <f>怪物!J12</f>
        <v>3</v>
      </c>
      <c r="G9" s="20">
        <f ca="1">mVlookup($AI9,newMonster,G$1,FALSE)*getMonsterHP(B9)</f>
        <v>41.974985196779599</v>
      </c>
      <c r="H9" s="20" t="str">
        <f t="shared" ca="1" si="0"/>
        <v>150</v>
      </c>
      <c r="I9" s="20">
        <f ca="1">mVlookup($AI9,newMonster,I$1,FALSE)*getMonsterAtk(B9)</f>
        <v>25.956081081081098</v>
      </c>
      <c r="J9" s="20" t="str">
        <f t="shared" ca="1" si="0"/>
        <v>4.250025</v>
      </c>
      <c r="K9" s="20">
        <f ca="1">mVlookup($AI9,newMonster,K$1,FALSE)*getMonsterAtk(B9)</f>
        <v>25.956081081081098</v>
      </c>
      <c r="L9" s="20" t="str">
        <f t="shared" ca="1" si="0"/>
        <v>4.250025</v>
      </c>
      <c r="M9" s="20" t="str">
        <f t="shared" ca="1" si="0"/>
        <v>.2</v>
      </c>
      <c r="N9" s="20" t="str">
        <f t="shared" ca="1" si="0"/>
        <v>.2</v>
      </c>
      <c r="O9" s="20" t="str">
        <f t="shared" ca="1" si="0"/>
        <v>.36</v>
      </c>
      <c r="P9" s="20" t="str">
        <f t="shared" ca="1" si="0"/>
        <v>.1</v>
      </c>
      <c r="Q9" s="20" t="str">
        <f t="shared" ca="1" si="1"/>
        <v>2</v>
      </c>
      <c r="R9" s="20" t="str">
        <f t="shared" ca="1" si="1"/>
        <v>.1</v>
      </c>
      <c r="S9" s="20" t="str">
        <f t="shared" ca="1" si="1"/>
        <v>.9</v>
      </c>
      <c r="T9" s="20" t="str">
        <f t="shared" ca="1" si="1"/>
        <v>5.8</v>
      </c>
      <c r="U9" s="20">
        <f ca="1">mVlookup($AI9,newMonster,U$1,FALSE)*getMonsterAtk($B9)</f>
        <v>0</v>
      </c>
      <c r="V9" s="20">
        <f ca="1">mVlookup($AI9,newMonster,V$1,FALSE)*getMonsterAtk($B9)</f>
        <v>0</v>
      </c>
      <c r="W9" s="20">
        <f ca="1">mVlookup($AI9,newMonster,W$1,FALSE)*getMonsterAtk($B9)</f>
        <v>0.59290540540540504</v>
      </c>
      <c r="X9" s="20">
        <f ca="1">mVlookup($AI9,newMonster,X$1,FALSE)*getMonsterAtk($B9)</f>
        <v>0</v>
      </c>
      <c r="Y9" s="20">
        <f ca="1">mVlookup($AI9,newMonster,Y$1,FALSE)*getMonsterAtk($B9)</f>
        <v>0</v>
      </c>
      <c r="Z9" s="20">
        <f ca="1">mVlookup($AI9,newMonster,Z$1,FALSE)*getMonsterAtk($B9)</f>
        <v>0</v>
      </c>
      <c r="AA9" s="20">
        <f ca="1">mVlookup($AI9,newMonster,AA$1,FALSE)*getMonsterAtk($B9)</f>
        <v>0</v>
      </c>
      <c r="AB9" s="20" t="str">
        <f t="shared" ca="1" si="2"/>
        <v>4.250025</v>
      </c>
      <c r="AC9" s="20" t="str">
        <f t="shared" ca="1" si="2"/>
        <v>4.250025</v>
      </c>
      <c r="AD9" s="20" t="str">
        <f t="shared" ca="1" si="2"/>
        <v>6.3750375</v>
      </c>
      <c r="AE9" s="20" t="str">
        <f t="shared" ca="1" si="2"/>
        <v>4.250025</v>
      </c>
      <c r="AF9" s="20" t="str">
        <f t="shared" ca="1" si="2"/>
        <v>4.250025</v>
      </c>
      <c r="AG9" s="20" t="str">
        <f t="shared" ca="1" si="2"/>
        <v>4.250025</v>
      </c>
      <c r="AH9" s="20" t="str">
        <f t="shared" ca="1" si="2"/>
        <v>4.250025</v>
      </c>
      <c r="AI9" s="37" t="str">
        <f>怪物!F12</f>
        <v>水系3</v>
      </c>
      <c r="AJ9" s="37" t="str">
        <f t="shared" si="3"/>
        <v>水系</v>
      </c>
      <c r="AK9" s="20">
        <f t="shared" si="4"/>
        <v>20301</v>
      </c>
      <c r="AL9" s="39">
        <v>7</v>
      </c>
      <c r="AM9" s="39" t="s">
        <v>1606</v>
      </c>
      <c r="AN9" s="20">
        <f t="shared" si="5"/>
        <v>7</v>
      </c>
      <c r="AO9" s="20">
        <f t="shared" si="6"/>
        <v>6</v>
      </c>
    </row>
    <row r="10" spans="1:41" ht="12" customHeight="1" x14ac:dyDescent="0.15">
      <c r="A10" s="20">
        <v>9</v>
      </c>
      <c r="B10" s="20">
        <v>20401</v>
      </c>
      <c r="C10" s="20" t="s">
        <v>931</v>
      </c>
      <c r="D10" s="20" t="s">
        <v>1601</v>
      </c>
      <c r="E10" s="20" t="str">
        <f>VLOOKUP(D10,Sheet3!I$5:O$148,7,FALSE)</f>
        <v>斯塞提卡湖中寄居的幽灵。</v>
      </c>
      <c r="F10" s="20">
        <f>怪物!J13</f>
        <v>4</v>
      </c>
      <c r="G10" s="20">
        <f ca="1">mVlookup($AI10,newMonster,G$1,FALSE)*getMonsterHP(B10)</f>
        <v>60.668298442308902</v>
      </c>
      <c r="H10" s="20" t="str">
        <f t="shared" ca="1" si="0"/>
        <v>150</v>
      </c>
      <c r="I10" s="20">
        <f ca="1">mVlookup($AI10,newMonster,I$1,FALSE)*getMonsterAtk(B10)</f>
        <v>35.837837837837803</v>
      </c>
      <c r="J10" s="20" t="str">
        <f t="shared" ca="1" si="0"/>
        <v>5.6667</v>
      </c>
      <c r="K10" s="20">
        <f ca="1">mVlookup($AI10,newMonster,K$1,FALSE)*getMonsterAtk(B10)</f>
        <v>35.837837837837803</v>
      </c>
      <c r="L10" s="20" t="str">
        <f t="shared" ca="1" si="0"/>
        <v>5.6667</v>
      </c>
      <c r="M10" s="20" t="str">
        <f t="shared" ca="1" si="0"/>
        <v>.2</v>
      </c>
      <c r="N10" s="20" t="str">
        <f t="shared" ca="1" si="0"/>
        <v>.2</v>
      </c>
      <c r="O10" s="20" t="str">
        <f t="shared" ca="1" si="0"/>
        <v>.36</v>
      </c>
      <c r="P10" s="20" t="str">
        <f t="shared" ca="1" si="0"/>
        <v>.1</v>
      </c>
      <c r="Q10" s="20" t="str">
        <f t="shared" ca="1" si="1"/>
        <v>2</v>
      </c>
      <c r="R10" s="20" t="str">
        <f t="shared" ca="1" si="1"/>
        <v>.1</v>
      </c>
      <c r="S10" s="20" t="str">
        <f t="shared" ca="1" si="1"/>
        <v>.9</v>
      </c>
      <c r="T10" s="20" t="str">
        <f t="shared" ca="1" si="1"/>
        <v>7.73333333333333</v>
      </c>
      <c r="U10" s="20">
        <f ca="1">mVlookup($AI10,newMonster,U$1,FALSE)*getMonsterAtk($B10)</f>
        <v>0</v>
      </c>
      <c r="V10" s="20">
        <f ca="1">mVlookup($AI10,newMonster,V$1,FALSE)*getMonsterAtk($B10)</f>
        <v>0</v>
      </c>
      <c r="W10" s="20">
        <f ca="1">mVlookup($AI10,newMonster,W$1,FALSE)*getMonsterAtk($B10)</f>
        <v>1.09707666850524</v>
      </c>
      <c r="X10" s="20">
        <f ca="1">mVlookup($AI10,newMonster,X$1,FALSE)*getMonsterAtk($B10)</f>
        <v>0</v>
      </c>
      <c r="Y10" s="20">
        <f ca="1">mVlookup($AI10,newMonster,Y$1,FALSE)*getMonsterAtk($B10)</f>
        <v>0</v>
      </c>
      <c r="Z10" s="20">
        <f ca="1">mVlookup($AI10,newMonster,Z$1,FALSE)*getMonsterAtk($B10)</f>
        <v>0</v>
      </c>
      <c r="AA10" s="20">
        <f ca="1">mVlookup($AI10,newMonster,AA$1,FALSE)*getMonsterAtk($B10)</f>
        <v>0</v>
      </c>
      <c r="AB10" s="20" t="str">
        <f t="shared" ca="1" si="2"/>
        <v>5.6667</v>
      </c>
      <c r="AC10" s="20" t="str">
        <f t="shared" ca="1" si="2"/>
        <v>5.6667</v>
      </c>
      <c r="AD10" s="20" t="str">
        <f t="shared" ca="1" si="2"/>
        <v>8.50005</v>
      </c>
      <c r="AE10" s="20" t="str">
        <f t="shared" ca="1" si="2"/>
        <v>5.6667</v>
      </c>
      <c r="AF10" s="20" t="str">
        <f t="shared" ca="1" si="2"/>
        <v>5.6667</v>
      </c>
      <c r="AG10" s="20" t="str">
        <f t="shared" ca="1" si="2"/>
        <v>5.6667</v>
      </c>
      <c r="AH10" s="20" t="str">
        <f t="shared" ca="1" si="2"/>
        <v>5.6667</v>
      </c>
      <c r="AI10" s="37" t="str">
        <f>怪物!F13</f>
        <v>水系4</v>
      </c>
      <c r="AJ10" s="37" t="str">
        <f t="shared" si="3"/>
        <v>水系</v>
      </c>
      <c r="AK10" s="20">
        <f t="shared" si="4"/>
        <v>20401</v>
      </c>
      <c r="AL10" s="39">
        <v>8</v>
      </c>
      <c r="AM10" s="39" t="s">
        <v>1607</v>
      </c>
      <c r="AN10" s="20">
        <f t="shared" si="5"/>
        <v>8</v>
      </c>
      <c r="AO10" s="20">
        <f t="shared" si="6"/>
        <v>6</v>
      </c>
    </row>
    <row r="11" spans="1:41" x14ac:dyDescent="0.15">
      <c r="A11" s="20">
        <v>10</v>
      </c>
      <c r="B11" s="20">
        <v>20501</v>
      </c>
      <c r="C11" s="20" t="s">
        <v>932</v>
      </c>
      <c r="D11" s="20" t="s">
        <v>1603</v>
      </c>
      <c r="E11" s="20" t="str">
        <f>VLOOKUP(D11,Sheet3!I$5:O$148,7,FALSE)</f>
        <v>比一般幽灵更容易愤怒遇见她要小心了。</v>
      </c>
      <c r="F11" s="20">
        <f>怪物!J14</f>
        <v>4</v>
      </c>
      <c r="G11" s="20">
        <f ca="1">mVlookup($AI11,newMonster,G$1,FALSE)*getMonsterHP(B11)</f>
        <v>60.668298442308902</v>
      </c>
      <c r="H11" s="20" t="str">
        <f t="shared" ca="1" si="0"/>
        <v>150</v>
      </c>
      <c r="I11" s="20">
        <f ca="1">mVlookup($AI11,newMonster,I$1,FALSE)*getMonsterAtk(B11)</f>
        <v>35.837837837837803</v>
      </c>
      <c r="J11" s="20" t="str">
        <f t="shared" ca="1" si="0"/>
        <v>5.6667</v>
      </c>
      <c r="K11" s="20">
        <f ca="1">mVlookup($AI11,newMonster,K$1,FALSE)*getMonsterAtk(B11)</f>
        <v>35.837837837837803</v>
      </c>
      <c r="L11" s="20" t="str">
        <f t="shared" ca="1" si="0"/>
        <v>5.6667</v>
      </c>
      <c r="M11" s="20" t="str">
        <f t="shared" ca="1" si="0"/>
        <v>.2</v>
      </c>
      <c r="N11" s="20" t="str">
        <f t="shared" ca="1" si="0"/>
        <v>.2</v>
      </c>
      <c r="O11" s="20" t="str">
        <f t="shared" ca="1" si="0"/>
        <v>.36</v>
      </c>
      <c r="P11" s="20" t="str">
        <f t="shared" ca="1" si="0"/>
        <v>.1</v>
      </c>
      <c r="Q11" s="20" t="str">
        <f t="shared" ca="1" si="1"/>
        <v>2</v>
      </c>
      <c r="R11" s="20" t="str">
        <f t="shared" ca="1" si="1"/>
        <v>.1</v>
      </c>
      <c r="S11" s="20" t="str">
        <f t="shared" ca="1" si="1"/>
        <v>.9</v>
      </c>
      <c r="T11" s="20" t="str">
        <f t="shared" ca="1" si="1"/>
        <v>7.73333333333333</v>
      </c>
      <c r="U11" s="20">
        <f ca="1">mVlookup($AI11,newMonster,U$1,FALSE)*getMonsterAtk($B11)</f>
        <v>0</v>
      </c>
      <c r="V11" s="20">
        <f ca="1">mVlookup($AI11,newMonster,V$1,FALSE)*getMonsterAtk($B11)</f>
        <v>0</v>
      </c>
      <c r="W11" s="20">
        <f ca="1">mVlookup($AI11,newMonster,W$1,FALSE)*getMonsterAtk($B11)</f>
        <v>1.09707666850524</v>
      </c>
      <c r="X11" s="20">
        <f ca="1">mVlookup($AI11,newMonster,X$1,FALSE)*getMonsterAtk($B11)</f>
        <v>0</v>
      </c>
      <c r="Y11" s="20">
        <f ca="1">mVlookup($AI11,newMonster,Y$1,FALSE)*getMonsterAtk($B11)</f>
        <v>0</v>
      </c>
      <c r="Z11" s="20">
        <f ca="1">mVlookup($AI11,newMonster,Z$1,FALSE)*getMonsterAtk($B11)</f>
        <v>0</v>
      </c>
      <c r="AA11" s="20">
        <f ca="1">mVlookup($AI11,newMonster,AA$1,FALSE)*getMonsterAtk($B11)</f>
        <v>0</v>
      </c>
      <c r="AB11" s="20" t="str">
        <f t="shared" ca="1" si="2"/>
        <v>5.6667</v>
      </c>
      <c r="AC11" s="20" t="str">
        <f t="shared" ca="1" si="2"/>
        <v>5.6667</v>
      </c>
      <c r="AD11" s="20" t="str">
        <f t="shared" ca="1" si="2"/>
        <v>8.50005</v>
      </c>
      <c r="AE11" s="20" t="str">
        <f t="shared" ca="1" si="2"/>
        <v>5.6667</v>
      </c>
      <c r="AF11" s="20" t="str">
        <f t="shared" ca="1" si="2"/>
        <v>5.6667</v>
      </c>
      <c r="AG11" s="20" t="str">
        <f t="shared" ca="1" si="2"/>
        <v>5.6667</v>
      </c>
      <c r="AH11" s="20" t="str">
        <f t="shared" ca="1" si="2"/>
        <v>5.6667</v>
      </c>
      <c r="AI11" s="37" t="str">
        <f>怪物!F14</f>
        <v>水系4</v>
      </c>
      <c r="AJ11" s="37" t="str">
        <f t="shared" si="3"/>
        <v>水系</v>
      </c>
      <c r="AK11" s="20">
        <f t="shared" si="4"/>
        <v>20501</v>
      </c>
      <c r="AL11" s="39">
        <v>9</v>
      </c>
      <c r="AM11" s="39" t="s">
        <v>1608</v>
      </c>
      <c r="AN11" s="20">
        <f t="shared" si="5"/>
        <v>9</v>
      </c>
      <c r="AO11" s="20">
        <f t="shared" si="6"/>
        <v>6</v>
      </c>
    </row>
    <row r="12" spans="1:41" x14ac:dyDescent="0.15">
      <c r="A12" s="20">
        <v>11</v>
      </c>
      <c r="B12" s="20">
        <v>30101</v>
      </c>
      <c r="C12" s="20" t="s">
        <v>934</v>
      </c>
      <c r="D12" s="20" t="s">
        <v>1609</v>
      </c>
      <c r="E12" s="20" t="str">
        <f>VLOOKUP(D12,Sheet3!I$5:O$148,7,FALSE)</f>
        <v>腐朽的泥土中产生的怪物。</v>
      </c>
      <c r="F12" s="20">
        <f>怪物!J15</f>
        <v>5</v>
      </c>
      <c r="G12" s="20">
        <f ca="1">mVlookup($AI12,newMonster,G$1,FALSE)*getMonsterHP(B12)</f>
        <v>81.333437599220503</v>
      </c>
      <c r="H12" s="20" t="str">
        <f t="shared" ref="H12:P21" ca="1" si="7">mVlookup($AI12,newMonster,H$1,FALSE)</f>
        <v>100</v>
      </c>
      <c r="I12" s="20">
        <f ca="1">mVlookup($AI12,newMonster,I$1,FALSE)*getMonsterAtk(B12)</f>
        <v>51.0641409817352</v>
      </c>
      <c r="J12" s="20" t="str">
        <f t="shared" ca="1" si="7"/>
        <v>7.083375</v>
      </c>
      <c r="K12" s="20">
        <f ca="1">mVlookup($AI12,newMonster,K$1,FALSE)*getMonsterAtk(B12)</f>
        <v>69.632919520548</v>
      </c>
      <c r="L12" s="20" t="str">
        <f t="shared" ca="1" si="7"/>
        <v>7.083375</v>
      </c>
      <c r="M12" s="20" t="str">
        <f t="shared" ca="1" si="7"/>
        <v>.2</v>
      </c>
      <c r="N12" s="20" t="str">
        <f t="shared" ca="1" si="7"/>
        <v>.2</v>
      </c>
      <c r="O12" s="20" t="str">
        <f t="shared" ca="1" si="7"/>
        <v>.36</v>
      </c>
      <c r="P12" s="20" t="str">
        <f t="shared" ca="1" si="7"/>
        <v>.1</v>
      </c>
      <c r="Q12" s="20" t="str">
        <f t="shared" ref="Q12:T21" ca="1" si="8">mVlookup($AI12,newMonster,Q$1,FALSE)</f>
        <v>2.2</v>
      </c>
      <c r="R12" s="20" t="str">
        <f t="shared" ca="1" si="8"/>
        <v>.1</v>
      </c>
      <c r="S12" s="20" t="str">
        <f t="shared" ca="1" si="8"/>
        <v>1.17</v>
      </c>
      <c r="T12" s="20" t="str">
        <f t="shared" ca="1" si="8"/>
        <v>12.5666666666667</v>
      </c>
      <c r="U12" s="20">
        <f ca="1">mVlookup($AI12,newMonster,U$1,FALSE)*getMonsterAtk($B12)</f>
        <v>0</v>
      </c>
      <c r="V12" s="20">
        <f ca="1">mVlookup($AI12,newMonster,V$1,FALSE)*getMonsterAtk($B12)</f>
        <v>0</v>
      </c>
      <c r="W12" s="20">
        <f ca="1">mVlookup($AI12,newMonster,W$1,FALSE)*getMonsterAtk($B12)</f>
        <v>0</v>
      </c>
      <c r="X12" s="20">
        <f ca="1">mVlookup($AI12,newMonster,X$1,FALSE)*getMonsterAtk($B12)</f>
        <v>0</v>
      </c>
      <c r="Y12" s="20">
        <f ca="1">mVlookup($AI12,newMonster,Y$1,FALSE)*getMonsterAtk($B12)</f>
        <v>0</v>
      </c>
      <c r="Z12" s="20">
        <f ca="1">mVlookup($AI12,newMonster,Z$1,FALSE)*getMonsterAtk($B12)</f>
        <v>1.1903063165905601</v>
      </c>
      <c r="AA12" s="20">
        <f ca="1">mVlookup($AI12,newMonster,AA$1,FALSE)*getMonsterAtk($B12)</f>
        <v>0</v>
      </c>
      <c r="AB12" s="20" t="str">
        <f t="shared" ref="AB12:AH21" ca="1" si="9">mVlookup($AI12,newMonster,AB$1,FALSE)</f>
        <v>7.083375</v>
      </c>
      <c r="AC12" s="20" t="str">
        <f t="shared" ca="1" si="9"/>
        <v>7.083375</v>
      </c>
      <c r="AD12" s="20" t="str">
        <f t="shared" ca="1" si="9"/>
        <v>7.083375</v>
      </c>
      <c r="AE12" s="20" t="str">
        <f t="shared" ca="1" si="9"/>
        <v>7.083375</v>
      </c>
      <c r="AF12" s="20" t="str">
        <f t="shared" ca="1" si="9"/>
        <v>7.083375</v>
      </c>
      <c r="AG12" s="20" t="str">
        <f t="shared" ca="1" si="9"/>
        <v>9.2083875</v>
      </c>
      <c r="AH12" s="20" t="str">
        <f t="shared" ca="1" si="9"/>
        <v>7.083375</v>
      </c>
      <c r="AI12" s="37" t="str">
        <f>怪物!F15</f>
        <v>僵尸系5</v>
      </c>
      <c r="AJ12" s="37" t="str">
        <f t="shared" si="3"/>
        <v>僵尸系</v>
      </c>
      <c r="AK12" s="20">
        <f t="shared" si="4"/>
        <v>30101</v>
      </c>
      <c r="AL12" s="39">
        <v>10</v>
      </c>
      <c r="AM12" s="39" t="s">
        <v>1610</v>
      </c>
      <c r="AN12" s="20">
        <f t="shared" si="5"/>
        <v>10</v>
      </c>
      <c r="AO12" s="20">
        <f t="shared" si="6"/>
        <v>6</v>
      </c>
    </row>
    <row r="13" spans="1:41" x14ac:dyDescent="0.15">
      <c r="A13" s="20">
        <v>12</v>
      </c>
      <c r="B13" s="20">
        <v>30201</v>
      </c>
      <c r="C13" s="20" t="s">
        <v>934</v>
      </c>
      <c r="D13" s="20" t="s">
        <v>1609</v>
      </c>
      <c r="E13" s="20" t="str">
        <f>VLOOKUP(D13,Sheet3!I$5:O$148,7,FALSE)</f>
        <v>腐朽的泥土中产生的怪物。</v>
      </c>
      <c r="F13" s="20">
        <f>怪物!J16</f>
        <v>6</v>
      </c>
      <c r="G13" s="20">
        <f ca="1">mVlookup($AI13,newMonster,G$1,FALSE)*getMonsterHP(B13)</f>
        <v>104.78281830964499</v>
      </c>
      <c r="H13" s="20" t="str">
        <f t="shared" ca="1" si="7"/>
        <v>100</v>
      </c>
      <c r="I13" s="20">
        <f ca="1">mVlookup($AI13,newMonster,I$1,FALSE)*getMonsterAtk(B13)</f>
        <v>63.546945812807898</v>
      </c>
      <c r="J13" s="20" t="str">
        <f t="shared" ca="1" si="7"/>
        <v>8.50005</v>
      </c>
      <c r="K13" s="20">
        <f ca="1">mVlookup($AI13,newMonster,K$1,FALSE)*getMonsterAtk(B13)</f>
        <v>86.654926108374497</v>
      </c>
      <c r="L13" s="20" t="str">
        <f t="shared" ca="1" si="7"/>
        <v>8.50005</v>
      </c>
      <c r="M13" s="20" t="str">
        <f t="shared" ca="1" si="7"/>
        <v>.2</v>
      </c>
      <c r="N13" s="20" t="str">
        <f t="shared" ca="1" si="7"/>
        <v>.2</v>
      </c>
      <c r="O13" s="20" t="str">
        <f t="shared" ca="1" si="7"/>
        <v>.36</v>
      </c>
      <c r="P13" s="20" t="str">
        <f t="shared" ca="1" si="7"/>
        <v>.1</v>
      </c>
      <c r="Q13" s="20" t="str">
        <f t="shared" ca="1" si="8"/>
        <v>2.2</v>
      </c>
      <c r="R13" s="20" t="str">
        <f t="shared" ca="1" si="8"/>
        <v>.1</v>
      </c>
      <c r="S13" s="20" t="str">
        <f t="shared" ca="1" si="8"/>
        <v>1.17</v>
      </c>
      <c r="T13" s="20" t="str">
        <f t="shared" ca="1" si="8"/>
        <v>15.08</v>
      </c>
      <c r="U13" s="20">
        <f ca="1">mVlookup($AI13,newMonster,U$1,FALSE)*getMonsterAtk($B13)</f>
        <v>0</v>
      </c>
      <c r="V13" s="20">
        <f ca="1">mVlookup($AI13,newMonster,V$1,FALSE)*getMonsterAtk($B13)</f>
        <v>0</v>
      </c>
      <c r="W13" s="20">
        <f ca="1">mVlookup($AI13,newMonster,W$1,FALSE)*getMonsterAtk($B13)</f>
        <v>0</v>
      </c>
      <c r="X13" s="20">
        <f ca="1">mVlookup($AI13,newMonster,X$1,FALSE)*getMonsterAtk($B13)</f>
        <v>0</v>
      </c>
      <c r="Y13" s="20">
        <f ca="1">mVlookup($AI13,newMonster,Y$1,FALSE)*getMonsterAtk($B13)</f>
        <v>0</v>
      </c>
      <c r="Z13" s="20">
        <f ca="1">mVlookup($AI13,newMonster,Z$1,FALSE)*getMonsterAtk($B13)</f>
        <v>1.7866995073891601</v>
      </c>
      <c r="AA13" s="20">
        <f ca="1">mVlookup($AI13,newMonster,AA$1,FALSE)*getMonsterAtk($B13)</f>
        <v>0</v>
      </c>
      <c r="AB13" s="20" t="str">
        <f t="shared" ca="1" si="9"/>
        <v>8.50005</v>
      </c>
      <c r="AC13" s="20" t="str">
        <f t="shared" ca="1" si="9"/>
        <v>8.50005</v>
      </c>
      <c r="AD13" s="20" t="str">
        <f t="shared" ca="1" si="9"/>
        <v>8.50005</v>
      </c>
      <c r="AE13" s="20" t="str">
        <f t="shared" ca="1" si="9"/>
        <v>8.50005</v>
      </c>
      <c r="AF13" s="20" t="str">
        <f t="shared" ca="1" si="9"/>
        <v>8.50005</v>
      </c>
      <c r="AG13" s="20" t="str">
        <f t="shared" ca="1" si="9"/>
        <v>11.050065</v>
      </c>
      <c r="AH13" s="20" t="str">
        <f t="shared" ca="1" si="9"/>
        <v>8.50005</v>
      </c>
      <c r="AI13" s="37" t="str">
        <f>怪物!F16</f>
        <v>僵尸系6</v>
      </c>
      <c r="AJ13" s="37" t="str">
        <f t="shared" si="3"/>
        <v>僵尸系</v>
      </c>
      <c r="AK13" s="20">
        <f t="shared" si="4"/>
        <v>30201</v>
      </c>
      <c r="AL13" s="39">
        <v>11</v>
      </c>
      <c r="AM13" s="39" t="s">
        <v>1611</v>
      </c>
      <c r="AN13" s="20">
        <f t="shared" si="5"/>
        <v>11</v>
      </c>
      <c r="AO13" s="20">
        <f t="shared" si="6"/>
        <v>3</v>
      </c>
    </row>
    <row r="14" spans="1:41" x14ac:dyDescent="0.15">
      <c r="A14" s="20">
        <v>13</v>
      </c>
      <c r="B14" s="20">
        <v>30301</v>
      </c>
      <c r="C14" s="20" t="s">
        <v>936</v>
      </c>
      <c r="D14" s="20" t="s">
        <v>1612</v>
      </c>
      <c r="E14" s="20" t="str">
        <f>VLOOKUP(D14,Sheet3!I$5:O$148,7,FALSE)</f>
        <v>大教堂中没有得到超度的灵魂。</v>
      </c>
      <c r="F14" s="20">
        <f>怪物!J17</f>
        <v>6</v>
      </c>
      <c r="G14" s="20">
        <f ca="1">mVlookup($AI14,newMonster,G$1,FALSE)*getMonsterHP(B14)</f>
        <v>104.78281830964499</v>
      </c>
      <c r="H14" s="20" t="str">
        <f t="shared" ca="1" si="7"/>
        <v>100</v>
      </c>
      <c r="I14" s="20">
        <f ca="1">mVlookup($AI14,newMonster,I$1,FALSE)*getMonsterAtk(B14)</f>
        <v>63.546945812807898</v>
      </c>
      <c r="J14" s="20" t="str">
        <f t="shared" ca="1" si="7"/>
        <v>8.50005</v>
      </c>
      <c r="K14" s="20">
        <f ca="1">mVlookup($AI14,newMonster,K$1,FALSE)*getMonsterAtk(B14)</f>
        <v>86.654926108374497</v>
      </c>
      <c r="L14" s="20" t="str">
        <f t="shared" ca="1" si="7"/>
        <v>8.50005</v>
      </c>
      <c r="M14" s="20" t="str">
        <f t="shared" ca="1" si="7"/>
        <v>.2</v>
      </c>
      <c r="N14" s="20" t="str">
        <f t="shared" ca="1" si="7"/>
        <v>.2</v>
      </c>
      <c r="O14" s="20" t="str">
        <f t="shared" ca="1" si="7"/>
        <v>.36</v>
      </c>
      <c r="P14" s="20" t="str">
        <f t="shared" ca="1" si="7"/>
        <v>.1</v>
      </c>
      <c r="Q14" s="20" t="str">
        <f t="shared" ca="1" si="8"/>
        <v>2.2</v>
      </c>
      <c r="R14" s="20" t="str">
        <f t="shared" ca="1" si="8"/>
        <v>.1</v>
      </c>
      <c r="S14" s="20" t="str">
        <f t="shared" ca="1" si="8"/>
        <v>1.17</v>
      </c>
      <c r="T14" s="20" t="str">
        <f t="shared" ca="1" si="8"/>
        <v>15.08</v>
      </c>
      <c r="U14" s="20">
        <f ca="1">mVlookup($AI14,newMonster,U$1,FALSE)*getMonsterAtk($B14)</f>
        <v>0</v>
      </c>
      <c r="V14" s="20">
        <f ca="1">mVlookup($AI14,newMonster,V$1,FALSE)*getMonsterAtk($B14)</f>
        <v>0</v>
      </c>
      <c r="W14" s="20">
        <f ca="1">mVlookup($AI14,newMonster,W$1,FALSE)*getMonsterAtk($B14)</f>
        <v>0</v>
      </c>
      <c r="X14" s="20">
        <f ca="1">mVlookup($AI14,newMonster,X$1,FALSE)*getMonsterAtk($B14)</f>
        <v>0</v>
      </c>
      <c r="Y14" s="20">
        <f ca="1">mVlookup($AI14,newMonster,Y$1,FALSE)*getMonsterAtk($B14)</f>
        <v>0</v>
      </c>
      <c r="Z14" s="20">
        <f ca="1">mVlookup($AI14,newMonster,Z$1,FALSE)*getMonsterAtk($B14)</f>
        <v>1.7866995073891601</v>
      </c>
      <c r="AA14" s="20">
        <f ca="1">mVlookup($AI14,newMonster,AA$1,FALSE)*getMonsterAtk($B14)</f>
        <v>0</v>
      </c>
      <c r="AB14" s="20" t="str">
        <f t="shared" ca="1" si="9"/>
        <v>8.50005</v>
      </c>
      <c r="AC14" s="20" t="str">
        <f t="shared" ca="1" si="9"/>
        <v>8.50005</v>
      </c>
      <c r="AD14" s="20" t="str">
        <f t="shared" ca="1" si="9"/>
        <v>8.50005</v>
      </c>
      <c r="AE14" s="20" t="str">
        <f t="shared" ca="1" si="9"/>
        <v>8.50005</v>
      </c>
      <c r="AF14" s="20" t="str">
        <f t="shared" ca="1" si="9"/>
        <v>8.50005</v>
      </c>
      <c r="AG14" s="20" t="str">
        <f t="shared" ca="1" si="9"/>
        <v>11.050065</v>
      </c>
      <c r="AH14" s="20" t="str">
        <f t="shared" ca="1" si="9"/>
        <v>8.50005</v>
      </c>
      <c r="AI14" s="37" t="str">
        <f>怪物!F17</f>
        <v>僵尸系6</v>
      </c>
      <c r="AJ14" s="37" t="str">
        <f t="shared" si="3"/>
        <v>僵尸系</v>
      </c>
      <c r="AK14" s="20">
        <f t="shared" si="4"/>
        <v>30301</v>
      </c>
      <c r="AO14" s="20">
        <f t="shared" si="6"/>
        <v>3</v>
      </c>
    </row>
    <row r="15" spans="1:41" x14ac:dyDescent="0.15">
      <c r="A15" s="20">
        <v>14</v>
      </c>
      <c r="B15" s="20">
        <v>30401</v>
      </c>
      <c r="C15" s="20" t="s">
        <v>936</v>
      </c>
      <c r="D15" s="20" t="s">
        <v>1612</v>
      </c>
      <c r="E15" s="20" t="str">
        <f>VLOOKUP(D15,Sheet3!I$5:O$148,7,FALSE)</f>
        <v>大教堂中没有得到超度的灵魂。</v>
      </c>
      <c r="F15" s="20">
        <f>怪物!J18</f>
        <v>7</v>
      </c>
      <c r="G15" s="20">
        <f ca="1">mVlookup($AI15,newMonster,G$1,FALSE)*getMonsterHP(B15)</f>
        <v>130.725016068565</v>
      </c>
      <c r="H15" s="20" t="str">
        <f t="shared" ca="1" si="7"/>
        <v>100</v>
      </c>
      <c r="I15" s="20">
        <f ca="1">mVlookup($AI15,newMonster,I$1,FALSE)*getMonsterAtk(B15)</f>
        <v>74.747291666666598</v>
      </c>
      <c r="J15" s="20" t="str">
        <f t="shared" ca="1" si="7"/>
        <v>9.916725</v>
      </c>
      <c r="K15" s="20">
        <f ca="1">mVlookup($AI15,newMonster,K$1,FALSE)*getMonsterAtk(B15)</f>
        <v>101.92812499999999</v>
      </c>
      <c r="L15" s="20" t="str">
        <f t="shared" ca="1" si="7"/>
        <v>9.916725</v>
      </c>
      <c r="M15" s="20" t="str">
        <f t="shared" ca="1" si="7"/>
        <v>.2</v>
      </c>
      <c r="N15" s="20" t="str">
        <f t="shared" ca="1" si="7"/>
        <v>.2</v>
      </c>
      <c r="O15" s="20" t="str">
        <f t="shared" ca="1" si="7"/>
        <v>.36</v>
      </c>
      <c r="P15" s="20" t="str">
        <f t="shared" ca="1" si="7"/>
        <v>.1</v>
      </c>
      <c r="Q15" s="20" t="str">
        <f t="shared" ca="1" si="8"/>
        <v>2.2</v>
      </c>
      <c r="R15" s="20" t="str">
        <f t="shared" ca="1" si="8"/>
        <v>.1</v>
      </c>
      <c r="S15" s="20" t="str">
        <f t="shared" ca="1" si="8"/>
        <v>1.17</v>
      </c>
      <c r="T15" s="20" t="str">
        <f t="shared" ca="1" si="8"/>
        <v>17.5933333333333</v>
      </c>
      <c r="U15" s="20">
        <f ca="1">mVlookup($AI15,newMonster,U$1,FALSE)*getMonsterAtk($B15)</f>
        <v>0</v>
      </c>
      <c r="V15" s="20">
        <f ca="1">mVlookup($AI15,newMonster,V$1,FALSE)*getMonsterAtk($B15)</f>
        <v>0</v>
      </c>
      <c r="W15" s="20">
        <f ca="1">mVlookup($AI15,newMonster,W$1,FALSE)*getMonsterAtk($B15)</f>
        <v>0</v>
      </c>
      <c r="X15" s="20">
        <f ca="1">mVlookup($AI15,newMonster,X$1,FALSE)*getMonsterAtk($B15)</f>
        <v>0</v>
      </c>
      <c r="Y15" s="20">
        <f ca="1">mVlookup($AI15,newMonster,Y$1,FALSE)*getMonsterAtk($B15)</f>
        <v>0</v>
      </c>
      <c r="Z15" s="20">
        <f ca="1">mVlookup($AI15,newMonster,Z$1,FALSE)*getMonsterAtk($B15)</f>
        <v>2.46458333333333</v>
      </c>
      <c r="AA15" s="20">
        <f ca="1">mVlookup($AI15,newMonster,AA$1,FALSE)*getMonsterAtk($B15)</f>
        <v>0</v>
      </c>
      <c r="AB15" s="20" t="str">
        <f t="shared" ca="1" si="9"/>
        <v>9.916725</v>
      </c>
      <c r="AC15" s="20" t="str">
        <f t="shared" ca="1" si="9"/>
        <v>9.916725</v>
      </c>
      <c r="AD15" s="20" t="str">
        <f t="shared" ca="1" si="9"/>
        <v>9.916725</v>
      </c>
      <c r="AE15" s="20" t="str">
        <f t="shared" ca="1" si="9"/>
        <v>9.916725</v>
      </c>
      <c r="AF15" s="20" t="str">
        <f t="shared" ca="1" si="9"/>
        <v>9.916725</v>
      </c>
      <c r="AG15" s="20" t="str">
        <f t="shared" ca="1" si="9"/>
        <v>12.8917425</v>
      </c>
      <c r="AH15" s="20" t="str">
        <f t="shared" ca="1" si="9"/>
        <v>9.916725</v>
      </c>
      <c r="AI15" s="37" t="str">
        <f>怪物!F18</f>
        <v>僵尸系7</v>
      </c>
      <c r="AJ15" s="37" t="str">
        <f t="shared" si="3"/>
        <v>僵尸系</v>
      </c>
      <c r="AK15" s="20">
        <f t="shared" si="4"/>
        <v>30401</v>
      </c>
      <c r="AO15" s="20">
        <f t="shared" si="6"/>
        <v>3</v>
      </c>
    </row>
    <row r="16" spans="1:41" x14ac:dyDescent="0.15">
      <c r="A16" s="20">
        <v>15</v>
      </c>
      <c r="B16" s="20">
        <v>30501</v>
      </c>
      <c r="C16" s="20" t="s">
        <v>938</v>
      </c>
      <c r="D16" s="20" t="s">
        <v>1613</v>
      </c>
      <c r="E16" s="20" t="str">
        <f>VLOOKUP(D16,Sheet3!I$5:O$148,7,FALSE)</f>
        <v>已经死亡的蟒蛇在某种诡异的力量下复活了。</v>
      </c>
      <c r="F16" s="20">
        <f>怪物!J19</f>
        <v>7</v>
      </c>
      <c r="G16" s="20">
        <f ca="1">mVlookup($AI16,newMonster,G$1,FALSE)*getMonsterHP(B16)</f>
        <v>130.725016068565</v>
      </c>
      <c r="H16" s="20" t="str">
        <f t="shared" ca="1" si="7"/>
        <v>100</v>
      </c>
      <c r="I16" s="20">
        <f ca="1">mVlookup($AI16,newMonster,I$1,FALSE)*getMonsterAtk(B16)</f>
        <v>74.747291666666598</v>
      </c>
      <c r="J16" s="20" t="str">
        <f t="shared" ca="1" si="7"/>
        <v>9.916725</v>
      </c>
      <c r="K16" s="20">
        <f ca="1">mVlookup($AI16,newMonster,K$1,FALSE)*getMonsterAtk(B16)</f>
        <v>101.92812499999999</v>
      </c>
      <c r="L16" s="20" t="str">
        <f t="shared" ca="1" si="7"/>
        <v>9.916725</v>
      </c>
      <c r="M16" s="20" t="str">
        <f t="shared" ca="1" si="7"/>
        <v>.2</v>
      </c>
      <c r="N16" s="20" t="str">
        <f t="shared" ca="1" si="7"/>
        <v>.2</v>
      </c>
      <c r="O16" s="20" t="str">
        <f t="shared" ca="1" si="7"/>
        <v>.36</v>
      </c>
      <c r="P16" s="20" t="str">
        <f t="shared" ca="1" si="7"/>
        <v>.1</v>
      </c>
      <c r="Q16" s="20" t="str">
        <f t="shared" ca="1" si="8"/>
        <v>2.2</v>
      </c>
      <c r="R16" s="20" t="str">
        <f t="shared" ca="1" si="8"/>
        <v>.1</v>
      </c>
      <c r="S16" s="20" t="str">
        <f t="shared" ca="1" si="8"/>
        <v>1.17</v>
      </c>
      <c r="T16" s="20" t="str">
        <f t="shared" ca="1" si="8"/>
        <v>17.5933333333333</v>
      </c>
      <c r="U16" s="20">
        <f ca="1">mVlookup($AI16,newMonster,U$1,FALSE)*getMonsterAtk($B16)</f>
        <v>0</v>
      </c>
      <c r="V16" s="20">
        <f ca="1">mVlookup($AI16,newMonster,V$1,FALSE)*getMonsterAtk($B16)</f>
        <v>0</v>
      </c>
      <c r="W16" s="20">
        <f ca="1">mVlookup($AI16,newMonster,W$1,FALSE)*getMonsterAtk($B16)</f>
        <v>0</v>
      </c>
      <c r="X16" s="20">
        <f ca="1">mVlookup($AI16,newMonster,X$1,FALSE)*getMonsterAtk($B16)</f>
        <v>0</v>
      </c>
      <c r="Y16" s="20">
        <f ca="1">mVlookup($AI16,newMonster,Y$1,FALSE)*getMonsterAtk($B16)</f>
        <v>0</v>
      </c>
      <c r="Z16" s="20">
        <f ca="1">mVlookup($AI16,newMonster,Z$1,FALSE)*getMonsterAtk($B16)</f>
        <v>2.46458333333333</v>
      </c>
      <c r="AA16" s="20">
        <f ca="1">mVlookup($AI16,newMonster,AA$1,FALSE)*getMonsterAtk($B16)</f>
        <v>0</v>
      </c>
      <c r="AB16" s="20" t="str">
        <f t="shared" ca="1" si="9"/>
        <v>9.916725</v>
      </c>
      <c r="AC16" s="20" t="str">
        <f t="shared" ca="1" si="9"/>
        <v>9.916725</v>
      </c>
      <c r="AD16" s="20" t="str">
        <f t="shared" ca="1" si="9"/>
        <v>9.916725</v>
      </c>
      <c r="AE16" s="20" t="str">
        <f t="shared" ca="1" si="9"/>
        <v>9.916725</v>
      </c>
      <c r="AF16" s="20" t="str">
        <f t="shared" ca="1" si="9"/>
        <v>9.916725</v>
      </c>
      <c r="AG16" s="20" t="str">
        <f t="shared" ca="1" si="9"/>
        <v>12.8917425</v>
      </c>
      <c r="AH16" s="20" t="str">
        <f t="shared" ca="1" si="9"/>
        <v>9.916725</v>
      </c>
      <c r="AI16" s="37" t="str">
        <f>怪物!F19</f>
        <v>僵尸系7</v>
      </c>
      <c r="AJ16" s="37" t="str">
        <f t="shared" si="3"/>
        <v>僵尸系</v>
      </c>
      <c r="AK16" s="20">
        <f t="shared" si="4"/>
        <v>30501</v>
      </c>
      <c r="AO16" s="20">
        <f t="shared" si="6"/>
        <v>3</v>
      </c>
    </row>
    <row r="17" spans="1:41" x14ac:dyDescent="0.15">
      <c r="A17" s="20">
        <v>16</v>
      </c>
      <c r="B17" s="20">
        <v>40101</v>
      </c>
      <c r="C17" s="20" t="s">
        <v>940</v>
      </c>
      <c r="D17" s="20" t="s">
        <v>1614</v>
      </c>
      <c r="E17" s="20" t="str">
        <f>VLOOKUP(D17,Sheet3!I$5:O$148,7,FALSE)</f>
        <v>鳗鱼的变异体凶残异常。</v>
      </c>
      <c r="F17" s="20">
        <f>怪物!J20</f>
        <v>8</v>
      </c>
      <c r="G17" s="20">
        <f ca="1">mVlookup($AI17,newMonster,G$1,FALSE)*getMonsterHP(B17)</f>
        <v>176.89142445821801</v>
      </c>
      <c r="H17" s="20" t="str">
        <f t="shared" ca="1" si="7"/>
        <v>100</v>
      </c>
      <c r="I17" s="20">
        <f ca="1">mVlookup($AI17,newMonster,I$1,FALSE)*getMonsterAtk(B17)</f>
        <v>117.444155844156</v>
      </c>
      <c r="J17" s="20" t="str">
        <f t="shared" ca="1" si="7"/>
        <v>11.3334</v>
      </c>
      <c r="K17" s="20">
        <f ca="1">mVlookup($AI17,newMonster,K$1,FALSE)*getMonsterAtk(B17)</f>
        <v>78.296103896103901</v>
      </c>
      <c r="L17" s="20" t="str">
        <f t="shared" ca="1" si="7"/>
        <v>11.3334</v>
      </c>
      <c r="M17" s="20" t="str">
        <f t="shared" ca="1" si="7"/>
        <v>.2</v>
      </c>
      <c r="N17" s="20" t="str">
        <f t="shared" ca="1" si="7"/>
        <v>.2</v>
      </c>
      <c r="O17" s="20" t="str">
        <f t="shared" ca="1" si="7"/>
        <v>.36</v>
      </c>
      <c r="P17" s="20" t="str">
        <f t="shared" ca="1" si="7"/>
        <v>.1</v>
      </c>
      <c r="Q17" s="20" t="str">
        <f t="shared" ca="1" si="8"/>
        <v>3</v>
      </c>
      <c r="R17" s="20" t="str">
        <f t="shared" ca="1" si="8"/>
        <v>.1</v>
      </c>
      <c r="S17" s="20" t="str">
        <f t="shared" ca="1" si="8"/>
        <v>.9</v>
      </c>
      <c r="T17" s="20" t="str">
        <f t="shared" ca="1" si="8"/>
        <v>15.4666666666667</v>
      </c>
      <c r="U17" s="20">
        <f ca="1">mVlookup($AI17,newMonster,U$1,FALSE)*getMonsterAtk($B17)</f>
        <v>0</v>
      </c>
      <c r="V17" s="20">
        <f ca="1">mVlookup($AI17,newMonster,V$1,FALSE)*getMonsterAtk($B17)</f>
        <v>0</v>
      </c>
      <c r="W17" s="20">
        <f ca="1">mVlookup($AI17,newMonster,W$1,FALSE)*getMonsterAtk($B17)</f>
        <v>0</v>
      </c>
      <c r="X17" s="20">
        <f ca="1">mVlookup($AI17,newMonster,X$1,FALSE)*getMonsterAtk($B17)</f>
        <v>3.2623376623376599</v>
      </c>
      <c r="Y17" s="20">
        <f ca="1">mVlookup($AI17,newMonster,Y$1,FALSE)*getMonsterAtk($B17)</f>
        <v>0</v>
      </c>
      <c r="Z17" s="20">
        <f ca="1">mVlookup($AI17,newMonster,Z$1,FALSE)*getMonsterAtk($B17)</f>
        <v>0</v>
      </c>
      <c r="AA17" s="20">
        <f ca="1">mVlookup($AI17,newMonster,AA$1,FALSE)*getMonsterAtk($B17)</f>
        <v>0</v>
      </c>
      <c r="AB17" s="20" t="str">
        <f t="shared" ca="1" si="9"/>
        <v>11.3334</v>
      </c>
      <c r="AC17" s="20" t="str">
        <f t="shared" ca="1" si="9"/>
        <v>11.3334</v>
      </c>
      <c r="AD17" s="20" t="str">
        <f t="shared" ca="1" si="9"/>
        <v>11.3334</v>
      </c>
      <c r="AE17" s="20" t="str">
        <f t="shared" ca="1" si="9"/>
        <v>14.73342</v>
      </c>
      <c r="AF17" s="20" t="str">
        <f t="shared" ca="1" si="9"/>
        <v>11.3334</v>
      </c>
      <c r="AG17" s="20" t="str">
        <f t="shared" ca="1" si="9"/>
        <v>11.3334</v>
      </c>
      <c r="AH17" s="20" t="str">
        <f t="shared" ca="1" si="9"/>
        <v>11.3334</v>
      </c>
      <c r="AI17" s="37" t="str">
        <f>怪物!F20</f>
        <v>龙系8</v>
      </c>
      <c r="AJ17" s="37" t="str">
        <f t="shared" si="3"/>
        <v>龙系</v>
      </c>
      <c r="AK17" s="20">
        <f t="shared" si="4"/>
        <v>40101</v>
      </c>
      <c r="AO17" s="20">
        <f t="shared" si="6"/>
        <v>3</v>
      </c>
    </row>
    <row r="18" spans="1:41" x14ac:dyDescent="0.15">
      <c r="A18" s="20">
        <v>17</v>
      </c>
      <c r="B18" s="20">
        <v>40201</v>
      </c>
      <c r="C18" s="20" t="s">
        <v>940</v>
      </c>
      <c r="D18" s="20" t="s">
        <v>1614</v>
      </c>
      <c r="E18" s="20" t="str">
        <f>VLOOKUP(D18,Sheet3!I$5:O$148,7,FALSE)</f>
        <v>鳗鱼的变异体凶残异常。</v>
      </c>
      <c r="F18" s="20">
        <f>怪物!J21</f>
        <v>9</v>
      </c>
      <c r="G18" s="20">
        <f ca="1">mVlookup($AI18,newMonster,G$1,FALSE)*getMonsterHP(B18)</f>
        <v>211.39651919728101</v>
      </c>
      <c r="H18" s="20" t="str">
        <f t="shared" ca="1" si="7"/>
        <v>100</v>
      </c>
      <c r="I18" s="20">
        <f ca="1">mVlookup($AI18,newMonster,I$1,FALSE)*getMonsterAtk(B18)</f>
        <v>133.20520623742499</v>
      </c>
      <c r="J18" s="20" t="str">
        <f t="shared" ca="1" si="7"/>
        <v>12.750075</v>
      </c>
      <c r="K18" s="20">
        <f ca="1">mVlookup($AI18,newMonster,K$1,FALSE)*getMonsterAtk(B18)</f>
        <v>88.803470824949699</v>
      </c>
      <c r="L18" s="20" t="str">
        <f t="shared" ca="1" si="7"/>
        <v>12.750075</v>
      </c>
      <c r="M18" s="20" t="str">
        <f t="shared" ca="1" si="7"/>
        <v>.2</v>
      </c>
      <c r="N18" s="20" t="str">
        <f t="shared" ca="1" si="7"/>
        <v>.2</v>
      </c>
      <c r="O18" s="20" t="str">
        <f t="shared" ca="1" si="7"/>
        <v>.36</v>
      </c>
      <c r="P18" s="20" t="str">
        <f t="shared" ca="1" si="7"/>
        <v>.1</v>
      </c>
      <c r="Q18" s="20" t="str">
        <f t="shared" ca="1" si="8"/>
        <v>3</v>
      </c>
      <c r="R18" s="20" t="str">
        <f t="shared" ca="1" si="8"/>
        <v>.1</v>
      </c>
      <c r="S18" s="20" t="str">
        <f t="shared" ca="1" si="8"/>
        <v>.9</v>
      </c>
      <c r="T18" s="20" t="str">
        <f t="shared" ca="1" si="8"/>
        <v>17.4</v>
      </c>
      <c r="U18" s="20">
        <f ca="1">mVlookup($AI18,newMonster,U$1,FALSE)*getMonsterAtk($B18)</f>
        <v>0</v>
      </c>
      <c r="V18" s="20">
        <f ca="1">mVlookup($AI18,newMonster,V$1,FALSE)*getMonsterAtk($B18)</f>
        <v>0</v>
      </c>
      <c r="W18" s="20">
        <f ca="1">mVlookup($AI18,newMonster,W$1,FALSE)*getMonsterAtk($B18)</f>
        <v>0</v>
      </c>
      <c r="X18" s="20">
        <f ca="1">mVlookup($AI18,newMonster,X$1,FALSE)*getMonsterAtk($B18)</f>
        <v>4.18445674044266</v>
      </c>
      <c r="Y18" s="20">
        <f ca="1">mVlookup($AI18,newMonster,Y$1,FALSE)*getMonsterAtk($B18)</f>
        <v>0</v>
      </c>
      <c r="Z18" s="20">
        <f ca="1">mVlookup($AI18,newMonster,Z$1,FALSE)*getMonsterAtk($B18)</f>
        <v>0</v>
      </c>
      <c r="AA18" s="20">
        <f ca="1">mVlookup($AI18,newMonster,AA$1,FALSE)*getMonsterAtk($B18)</f>
        <v>0</v>
      </c>
      <c r="AB18" s="20" t="str">
        <f t="shared" ca="1" si="9"/>
        <v>12.750075</v>
      </c>
      <c r="AC18" s="20" t="str">
        <f t="shared" ca="1" si="9"/>
        <v>12.750075</v>
      </c>
      <c r="AD18" s="20" t="str">
        <f t="shared" ca="1" si="9"/>
        <v>12.750075</v>
      </c>
      <c r="AE18" s="20" t="str">
        <f t="shared" ca="1" si="9"/>
        <v>16.5750975</v>
      </c>
      <c r="AF18" s="20" t="str">
        <f t="shared" ca="1" si="9"/>
        <v>12.750075</v>
      </c>
      <c r="AG18" s="20" t="str">
        <f t="shared" ca="1" si="9"/>
        <v>12.750075</v>
      </c>
      <c r="AH18" s="20" t="str">
        <f t="shared" ca="1" si="9"/>
        <v>12.750075</v>
      </c>
      <c r="AI18" s="37" t="str">
        <f>怪物!F21</f>
        <v>龙系9</v>
      </c>
      <c r="AJ18" s="37" t="str">
        <f t="shared" si="3"/>
        <v>龙系</v>
      </c>
      <c r="AK18" s="20">
        <f t="shared" si="4"/>
        <v>40201</v>
      </c>
      <c r="AO18" s="20">
        <f t="shared" si="6"/>
        <v>2</v>
      </c>
    </row>
    <row r="19" spans="1:41" x14ac:dyDescent="0.15">
      <c r="A19" s="20">
        <v>18</v>
      </c>
      <c r="B19" s="20">
        <v>40301</v>
      </c>
      <c r="C19" s="20" t="s">
        <v>942</v>
      </c>
      <c r="D19" s="20" t="s">
        <v>1615</v>
      </c>
      <c r="E19" s="20" t="str">
        <f>VLOOKUP(D19,Sheet3!I$5:O$148,7,FALSE)</f>
        <v>在邪恶力量驱使下从远古化石中转生。</v>
      </c>
      <c r="F19" s="20">
        <f>怪物!J22</f>
        <v>10</v>
      </c>
      <c r="G19" s="20">
        <f ca="1">mVlookup($AI19,newMonster,G$1,FALSE)*getMonsterHP(B19)</f>
        <v>248.81224777827899</v>
      </c>
      <c r="H19" s="20" t="str">
        <f t="shared" ca="1" si="7"/>
        <v>100</v>
      </c>
      <c r="I19" s="20">
        <f ca="1">mVlookup($AI19,newMonster,I$1,FALSE)*getMonsterAtk(B19)</f>
        <v>149.21352583586599</v>
      </c>
      <c r="J19" s="20" t="str">
        <f t="shared" ca="1" si="7"/>
        <v>14.16675</v>
      </c>
      <c r="K19" s="20">
        <f ca="1">mVlookup($AI19,newMonster,K$1,FALSE)*getMonsterAtk(B19)</f>
        <v>99.4756838905775</v>
      </c>
      <c r="L19" s="20" t="str">
        <f t="shared" ca="1" si="7"/>
        <v>14.16675</v>
      </c>
      <c r="M19" s="20" t="str">
        <f t="shared" ca="1" si="7"/>
        <v>.2</v>
      </c>
      <c r="N19" s="20" t="str">
        <f t="shared" ca="1" si="7"/>
        <v>.2</v>
      </c>
      <c r="O19" s="20" t="str">
        <f t="shared" ca="1" si="7"/>
        <v>.36</v>
      </c>
      <c r="P19" s="20" t="str">
        <f t="shared" ca="1" si="7"/>
        <v>.1</v>
      </c>
      <c r="Q19" s="20" t="str">
        <f t="shared" ca="1" si="8"/>
        <v>3</v>
      </c>
      <c r="R19" s="20" t="str">
        <f t="shared" ca="1" si="8"/>
        <v>.1</v>
      </c>
      <c r="S19" s="20" t="str">
        <f t="shared" ca="1" si="8"/>
        <v>.9</v>
      </c>
      <c r="T19" s="20" t="str">
        <f t="shared" ca="1" si="8"/>
        <v>19.3333333333333</v>
      </c>
      <c r="U19" s="20">
        <f ca="1">mVlookup($AI19,newMonster,U$1,FALSE)*getMonsterAtk($B19)</f>
        <v>0</v>
      </c>
      <c r="V19" s="20">
        <f ca="1">mVlookup($AI19,newMonster,V$1,FALSE)*getMonsterAtk($B19)</f>
        <v>0</v>
      </c>
      <c r="W19" s="20">
        <f ca="1">mVlookup($AI19,newMonster,W$1,FALSE)*getMonsterAtk($B19)</f>
        <v>0</v>
      </c>
      <c r="X19" s="20">
        <f ca="1">mVlookup($AI19,newMonster,X$1,FALSE)*getMonsterAtk($B19)</f>
        <v>5.2355623100304003</v>
      </c>
      <c r="Y19" s="20">
        <f ca="1">mVlookup($AI19,newMonster,Y$1,FALSE)*getMonsterAtk($B19)</f>
        <v>0</v>
      </c>
      <c r="Z19" s="20">
        <f ca="1">mVlookup($AI19,newMonster,Z$1,FALSE)*getMonsterAtk($B19)</f>
        <v>0</v>
      </c>
      <c r="AA19" s="20">
        <f ca="1">mVlookup($AI19,newMonster,AA$1,FALSE)*getMonsterAtk($B19)</f>
        <v>0</v>
      </c>
      <c r="AB19" s="20" t="str">
        <f t="shared" ca="1" si="9"/>
        <v>14.16675</v>
      </c>
      <c r="AC19" s="20" t="str">
        <f t="shared" ca="1" si="9"/>
        <v>14.16675</v>
      </c>
      <c r="AD19" s="20" t="str">
        <f t="shared" ca="1" si="9"/>
        <v>14.16675</v>
      </c>
      <c r="AE19" s="20" t="str">
        <f t="shared" ca="1" si="9"/>
        <v>18.416775</v>
      </c>
      <c r="AF19" s="20" t="str">
        <f t="shared" ca="1" si="9"/>
        <v>14.16675</v>
      </c>
      <c r="AG19" s="20" t="str">
        <f t="shared" ca="1" si="9"/>
        <v>14.16675</v>
      </c>
      <c r="AH19" s="20" t="str">
        <f t="shared" ca="1" si="9"/>
        <v>14.16675</v>
      </c>
      <c r="AI19" s="37" t="str">
        <f>怪物!F22</f>
        <v>龙系10</v>
      </c>
      <c r="AJ19" s="37" t="str">
        <f t="shared" si="3"/>
        <v>龙系</v>
      </c>
      <c r="AK19" s="20">
        <f t="shared" si="4"/>
        <v>40301</v>
      </c>
      <c r="AO19" s="20">
        <f t="shared" si="6"/>
        <v>2</v>
      </c>
    </row>
    <row r="20" spans="1:41" x14ac:dyDescent="0.15">
      <c r="A20" s="20">
        <v>19</v>
      </c>
      <c r="B20" s="20">
        <v>40401</v>
      </c>
      <c r="C20" s="20" t="s">
        <v>942</v>
      </c>
      <c r="D20" s="20" t="s">
        <v>1615</v>
      </c>
      <c r="E20" s="20" t="str">
        <f>VLOOKUP(D20,Sheet3!I$5:O$148,7,FALSE)</f>
        <v>在邪恶力量驱使下从远古化石中转生。</v>
      </c>
      <c r="F20" s="20">
        <f>怪物!J23</f>
        <v>10</v>
      </c>
      <c r="G20" s="20">
        <f ca="1">mVlookup($AI20,newMonster,G$1,FALSE)*getMonsterHP(B20)</f>
        <v>248.81224777827899</v>
      </c>
      <c r="H20" s="20" t="str">
        <f t="shared" ca="1" si="7"/>
        <v>100</v>
      </c>
      <c r="I20" s="20">
        <f ca="1">mVlookup($AI20,newMonster,I$1,FALSE)*getMonsterAtk(B20)</f>
        <v>149.21352583586599</v>
      </c>
      <c r="J20" s="20" t="str">
        <f t="shared" ca="1" si="7"/>
        <v>14.16675</v>
      </c>
      <c r="K20" s="20">
        <f ca="1">mVlookup($AI20,newMonster,K$1,FALSE)*getMonsterAtk(B20)</f>
        <v>99.4756838905775</v>
      </c>
      <c r="L20" s="20" t="str">
        <f t="shared" ca="1" si="7"/>
        <v>14.16675</v>
      </c>
      <c r="M20" s="20" t="str">
        <f t="shared" ca="1" si="7"/>
        <v>.2</v>
      </c>
      <c r="N20" s="20" t="str">
        <f t="shared" ca="1" si="7"/>
        <v>.2</v>
      </c>
      <c r="O20" s="20" t="str">
        <f t="shared" ca="1" si="7"/>
        <v>.36</v>
      </c>
      <c r="P20" s="20" t="str">
        <f t="shared" ca="1" si="7"/>
        <v>.1</v>
      </c>
      <c r="Q20" s="20" t="str">
        <f t="shared" ca="1" si="8"/>
        <v>3</v>
      </c>
      <c r="R20" s="20" t="str">
        <f t="shared" ca="1" si="8"/>
        <v>.1</v>
      </c>
      <c r="S20" s="20" t="str">
        <f t="shared" ca="1" si="8"/>
        <v>.9</v>
      </c>
      <c r="T20" s="20" t="str">
        <f t="shared" ca="1" si="8"/>
        <v>19.3333333333333</v>
      </c>
      <c r="U20" s="20">
        <f ca="1">mVlookup($AI20,newMonster,U$1,FALSE)*getMonsterAtk($B20)</f>
        <v>0</v>
      </c>
      <c r="V20" s="20">
        <f ca="1">mVlookup($AI20,newMonster,V$1,FALSE)*getMonsterAtk($B20)</f>
        <v>0</v>
      </c>
      <c r="W20" s="20">
        <f ca="1">mVlookup($AI20,newMonster,W$1,FALSE)*getMonsterAtk($B20)</f>
        <v>0</v>
      </c>
      <c r="X20" s="20">
        <f ca="1">mVlookup($AI20,newMonster,X$1,FALSE)*getMonsterAtk($B20)</f>
        <v>5.2355623100304003</v>
      </c>
      <c r="Y20" s="20">
        <f ca="1">mVlookup($AI20,newMonster,Y$1,FALSE)*getMonsterAtk($B20)</f>
        <v>0</v>
      </c>
      <c r="Z20" s="20">
        <f ca="1">mVlookup($AI20,newMonster,Z$1,FALSE)*getMonsterAtk($B20)</f>
        <v>0</v>
      </c>
      <c r="AA20" s="20">
        <f ca="1">mVlookup($AI20,newMonster,AA$1,FALSE)*getMonsterAtk($B20)</f>
        <v>0</v>
      </c>
      <c r="AB20" s="20" t="str">
        <f t="shared" ca="1" si="9"/>
        <v>14.16675</v>
      </c>
      <c r="AC20" s="20" t="str">
        <f t="shared" ca="1" si="9"/>
        <v>14.16675</v>
      </c>
      <c r="AD20" s="20" t="str">
        <f t="shared" ca="1" si="9"/>
        <v>14.16675</v>
      </c>
      <c r="AE20" s="20" t="str">
        <f t="shared" ca="1" si="9"/>
        <v>18.416775</v>
      </c>
      <c r="AF20" s="20" t="str">
        <f t="shared" ca="1" si="9"/>
        <v>14.16675</v>
      </c>
      <c r="AG20" s="20" t="str">
        <f t="shared" ca="1" si="9"/>
        <v>14.16675</v>
      </c>
      <c r="AH20" s="20" t="str">
        <f t="shared" ca="1" si="9"/>
        <v>14.16675</v>
      </c>
      <c r="AI20" s="37" t="str">
        <f>怪物!F23</f>
        <v>龙系10</v>
      </c>
      <c r="AJ20" s="37" t="str">
        <f t="shared" si="3"/>
        <v>龙系</v>
      </c>
      <c r="AK20" s="20">
        <f t="shared" si="4"/>
        <v>40401</v>
      </c>
      <c r="AO20" s="20">
        <f t="shared" si="6"/>
        <v>2</v>
      </c>
    </row>
    <row r="21" spans="1:41" x14ac:dyDescent="0.15">
      <c r="A21" s="20">
        <v>20</v>
      </c>
      <c r="B21" s="20">
        <v>40501</v>
      </c>
      <c r="C21" s="20" t="s">
        <v>942</v>
      </c>
      <c r="D21" s="20" t="s">
        <v>1615</v>
      </c>
      <c r="E21" s="20" t="str">
        <f>VLOOKUP(D21,Sheet3!I$5:O$148,7,FALSE)</f>
        <v>在邪恶力量驱使下从远古化石中转生。</v>
      </c>
      <c r="F21" s="20">
        <f>怪物!J24</f>
        <v>11</v>
      </c>
      <c r="G21" s="20">
        <f ca="1">mVlookup($AI21,newMonster,G$1,FALSE)*getMonsterHP(B21)</f>
        <v>275.41481515079897</v>
      </c>
      <c r="H21" s="20" t="str">
        <f t="shared" ca="1" si="7"/>
        <v>100</v>
      </c>
      <c r="I21" s="20">
        <f ca="1">mVlookup($AI21,newMonster,I$1,FALSE)*getMonsterAtk(B21)</f>
        <v>165.47142857142899</v>
      </c>
      <c r="J21" s="20" t="str">
        <f t="shared" ca="1" si="7"/>
        <v>15.583425</v>
      </c>
      <c r="K21" s="20">
        <f ca="1">mVlookup($AI21,newMonster,K$1,FALSE)*getMonsterAtk(B21)</f>
        <v>110.314285714286</v>
      </c>
      <c r="L21" s="20" t="str">
        <f t="shared" ca="1" si="7"/>
        <v>15.583425</v>
      </c>
      <c r="M21" s="20" t="str">
        <f t="shared" ca="1" si="7"/>
        <v>.2</v>
      </c>
      <c r="N21" s="20" t="str">
        <f t="shared" ca="1" si="7"/>
        <v>.2</v>
      </c>
      <c r="O21" s="20" t="str">
        <f t="shared" ca="1" si="7"/>
        <v>.36</v>
      </c>
      <c r="P21" s="20" t="str">
        <f t="shared" ca="1" si="7"/>
        <v>.1</v>
      </c>
      <c r="Q21" s="20" t="str">
        <f t="shared" ca="1" si="8"/>
        <v>3</v>
      </c>
      <c r="R21" s="20" t="str">
        <f t="shared" ca="1" si="8"/>
        <v>.1</v>
      </c>
      <c r="S21" s="20" t="str">
        <f t="shared" ca="1" si="8"/>
        <v>.9</v>
      </c>
      <c r="T21" s="20" t="str">
        <f t="shared" ca="1" si="8"/>
        <v>21.2666666666667</v>
      </c>
      <c r="U21" s="20">
        <f ca="1">mVlookup($AI21,newMonster,U$1,FALSE)*getMonsterAtk($B21)</f>
        <v>0</v>
      </c>
      <c r="V21" s="20">
        <f ca="1">mVlookup($AI21,newMonster,V$1,FALSE)*getMonsterAtk($B21)</f>
        <v>0</v>
      </c>
      <c r="W21" s="20">
        <f ca="1">mVlookup($AI21,newMonster,W$1,FALSE)*getMonsterAtk($B21)</f>
        <v>0</v>
      </c>
      <c r="X21" s="20">
        <f ca="1">mVlookup($AI21,newMonster,X$1,FALSE)*getMonsterAtk($B21)</f>
        <v>6.4204081632653098</v>
      </c>
      <c r="Y21" s="20">
        <f ca="1">mVlookup($AI21,newMonster,Y$1,FALSE)*getMonsterAtk($B21)</f>
        <v>0</v>
      </c>
      <c r="Z21" s="20">
        <f ca="1">mVlookup($AI21,newMonster,Z$1,FALSE)*getMonsterAtk($B21)</f>
        <v>0</v>
      </c>
      <c r="AA21" s="20">
        <f ca="1">mVlookup($AI21,newMonster,AA$1,FALSE)*getMonsterAtk($B21)</f>
        <v>0</v>
      </c>
      <c r="AB21" s="20" t="str">
        <f t="shared" ca="1" si="9"/>
        <v>15.583425</v>
      </c>
      <c r="AC21" s="20" t="str">
        <f t="shared" ca="1" si="9"/>
        <v>15.583425</v>
      </c>
      <c r="AD21" s="20" t="str">
        <f t="shared" ca="1" si="9"/>
        <v>15.583425</v>
      </c>
      <c r="AE21" s="20" t="str">
        <f t="shared" ca="1" si="9"/>
        <v>20.2584525</v>
      </c>
      <c r="AF21" s="20" t="str">
        <f t="shared" ca="1" si="9"/>
        <v>15.583425</v>
      </c>
      <c r="AG21" s="20" t="str">
        <f t="shared" ca="1" si="9"/>
        <v>15.583425</v>
      </c>
      <c r="AH21" s="20" t="str">
        <f t="shared" ca="1" si="9"/>
        <v>15.583425</v>
      </c>
      <c r="AI21" s="37" t="str">
        <f>怪物!F24</f>
        <v>龙系11</v>
      </c>
      <c r="AJ21" s="37" t="str">
        <f t="shared" si="3"/>
        <v>龙系</v>
      </c>
      <c r="AK21" s="20">
        <f t="shared" si="4"/>
        <v>40501</v>
      </c>
      <c r="AO21" s="20">
        <f t="shared" si="6"/>
        <v>2</v>
      </c>
    </row>
    <row r="22" spans="1:41" x14ac:dyDescent="0.15">
      <c r="A22" s="20">
        <v>21</v>
      </c>
      <c r="B22" s="20">
        <v>50101</v>
      </c>
      <c r="C22" s="20" t="s">
        <v>944</v>
      </c>
      <c r="D22" s="20" t="s">
        <v>1616</v>
      </c>
      <c r="E22" s="20" t="str">
        <f>VLOOKUP(D22,Sheet3!I$5:O$148,7,FALSE)</f>
        <v>铜矿的守护者，受到了恶魔的蛊惑。</v>
      </c>
      <c r="F22" s="20">
        <f>怪物!J25</f>
        <v>12</v>
      </c>
      <c r="G22" s="20">
        <f ca="1">mVlookup($AI22,newMonster,G$1,FALSE)*getMonsterHP(B22)</f>
        <v>476.513087340639</v>
      </c>
      <c r="H22" s="20" t="str">
        <f t="shared" ref="H22:P31" ca="1" si="10">mVlookup($AI22,newMonster,H$1,FALSE)</f>
        <v>100</v>
      </c>
      <c r="I22" s="20">
        <f ca="1">mVlookup($AI22,newMonster,I$1,FALSE)*getMonsterAtk(B22)</f>
        <v>121.320863309353</v>
      </c>
      <c r="J22" s="20" t="str">
        <f t="shared" ca="1" si="10"/>
        <v>25.50015</v>
      </c>
      <c r="K22" s="20">
        <f ca="1">mVlookup($AI22,newMonster,K$1,FALSE)*getMonsterAtk(B22)</f>
        <v>121.320863309353</v>
      </c>
      <c r="L22" s="20" t="str">
        <f t="shared" ca="1" si="10"/>
        <v>17.0001</v>
      </c>
      <c r="M22" s="20" t="str">
        <f t="shared" ca="1" si="10"/>
        <v>.2</v>
      </c>
      <c r="N22" s="20" t="str">
        <f t="shared" ca="1" si="10"/>
        <v>.2</v>
      </c>
      <c r="O22" s="20" t="str">
        <f t="shared" ca="1" si="10"/>
        <v>.36</v>
      </c>
      <c r="P22" s="20" t="str">
        <f t="shared" ca="1" si="10"/>
        <v>.1</v>
      </c>
      <c r="Q22" s="20" t="str">
        <f t="shared" ref="Q22:T31" ca="1" si="11">mVlookup($AI22,newMonster,Q$1,FALSE)</f>
        <v>2.4</v>
      </c>
      <c r="R22" s="20" t="str">
        <f t="shared" ca="1" si="11"/>
        <v>.1</v>
      </c>
      <c r="S22" s="20" t="str">
        <f t="shared" ca="1" si="11"/>
        <v>.9</v>
      </c>
      <c r="T22" s="20" t="str">
        <f t="shared" ca="1" si="11"/>
        <v>23.2</v>
      </c>
      <c r="U22" s="20">
        <f ca="1">mVlookup($AI22,newMonster,U$1,FALSE)*getMonsterAtk($B22)</f>
        <v>7.7438848920863297</v>
      </c>
      <c r="V22" s="20">
        <f ca="1">mVlookup($AI22,newMonster,V$1,FALSE)*getMonsterAtk($B22)</f>
        <v>0</v>
      </c>
      <c r="W22" s="20">
        <f ca="1">mVlookup($AI22,newMonster,W$1,FALSE)*getMonsterAtk($B22)</f>
        <v>0</v>
      </c>
      <c r="X22" s="20">
        <f ca="1">mVlookup($AI22,newMonster,X$1,FALSE)*getMonsterAtk($B22)</f>
        <v>0</v>
      </c>
      <c r="Y22" s="20">
        <f ca="1">mVlookup($AI22,newMonster,Y$1,FALSE)*getMonsterAtk($B22)</f>
        <v>0</v>
      </c>
      <c r="Z22" s="20">
        <f ca="1">mVlookup($AI22,newMonster,Z$1,FALSE)*getMonsterAtk($B22)</f>
        <v>0</v>
      </c>
      <c r="AA22" s="20">
        <f ca="1">mVlookup($AI22,newMonster,AA$1,FALSE)*getMonsterAtk($B22)</f>
        <v>0</v>
      </c>
      <c r="AB22" s="20" t="str">
        <f t="shared" ref="AB22:AH31" ca="1" si="12">mVlookup($AI22,newMonster,AB$1,FALSE)</f>
        <v>25.50015</v>
      </c>
      <c r="AC22" s="20" t="str">
        <f t="shared" ca="1" si="12"/>
        <v>25.50015</v>
      </c>
      <c r="AD22" s="20" t="str">
        <f t="shared" ca="1" si="12"/>
        <v>25.50015</v>
      </c>
      <c r="AE22" s="20" t="str">
        <f t="shared" ca="1" si="12"/>
        <v>25.50015</v>
      </c>
      <c r="AF22" s="20" t="str">
        <f t="shared" ca="1" si="12"/>
        <v>25.50015</v>
      </c>
      <c r="AG22" s="20" t="str">
        <f t="shared" ca="1" si="12"/>
        <v>25.50015</v>
      </c>
      <c r="AH22" s="20" t="str">
        <f t="shared" ca="1" si="12"/>
        <v>25.50015</v>
      </c>
      <c r="AI22" s="37" t="str">
        <f>怪物!F25</f>
        <v>金属系12</v>
      </c>
      <c r="AJ22" s="37" t="str">
        <f t="shared" si="3"/>
        <v>金属系</v>
      </c>
      <c r="AK22" s="20">
        <f t="shared" si="4"/>
        <v>50101</v>
      </c>
      <c r="AO22" s="20">
        <f t="shared" si="6"/>
        <v>2</v>
      </c>
    </row>
    <row r="23" spans="1:41" x14ac:dyDescent="0.15">
      <c r="A23" s="20">
        <v>22</v>
      </c>
      <c r="B23" s="20">
        <v>50201</v>
      </c>
      <c r="C23" s="20" t="s">
        <v>944</v>
      </c>
      <c r="D23" s="20" t="s">
        <v>1616</v>
      </c>
      <c r="E23" s="20" t="str">
        <f>VLOOKUP(D23,Sheet3!I$5:O$148,7,FALSE)</f>
        <v>铜矿的守护者，受到了恶魔的蛊惑。</v>
      </c>
      <c r="F23" s="20">
        <f>怪物!J26</f>
        <v>13</v>
      </c>
      <c r="G23" s="20">
        <f ca="1">mVlookup($AI23,newMonster,G$1,FALSE)*getMonsterHP(B23)</f>
        <v>519.42886228746602</v>
      </c>
      <c r="H23" s="20" t="str">
        <f t="shared" ca="1" si="10"/>
        <v>100</v>
      </c>
      <c r="I23" s="20">
        <f ca="1">mVlookup($AI23,newMonster,I$1,FALSE)*getMonsterAtk(B23)</f>
        <v>132.49704968944101</v>
      </c>
      <c r="J23" s="20" t="str">
        <f t="shared" ca="1" si="10"/>
        <v>27.6251625</v>
      </c>
      <c r="K23" s="20">
        <f ca="1">mVlookup($AI23,newMonster,K$1,FALSE)*getMonsterAtk(B23)</f>
        <v>132.49704968944101</v>
      </c>
      <c r="L23" s="20" t="str">
        <f t="shared" ca="1" si="10"/>
        <v>18.416775</v>
      </c>
      <c r="M23" s="20" t="str">
        <f t="shared" ca="1" si="10"/>
        <v>.2</v>
      </c>
      <c r="N23" s="20" t="str">
        <f t="shared" ca="1" si="10"/>
        <v>.2</v>
      </c>
      <c r="O23" s="20" t="str">
        <f t="shared" ca="1" si="10"/>
        <v>.36</v>
      </c>
      <c r="P23" s="20" t="str">
        <f t="shared" ca="1" si="10"/>
        <v>.1</v>
      </c>
      <c r="Q23" s="20" t="str">
        <f t="shared" ca="1" si="11"/>
        <v>2.4</v>
      </c>
      <c r="R23" s="20" t="str">
        <f t="shared" ca="1" si="11"/>
        <v>.1</v>
      </c>
      <c r="S23" s="20" t="str">
        <f t="shared" ca="1" si="11"/>
        <v>.9</v>
      </c>
      <c r="T23" s="20" t="str">
        <f t="shared" ca="1" si="11"/>
        <v>25.1333333333333</v>
      </c>
      <c r="U23" s="20">
        <f ca="1">mVlookup($AI23,newMonster,U$1,FALSE)*getMonsterAtk($B23)</f>
        <v>9.2110248447204999</v>
      </c>
      <c r="V23" s="20">
        <f ca="1">mVlookup($AI23,newMonster,V$1,FALSE)*getMonsterAtk($B23)</f>
        <v>0</v>
      </c>
      <c r="W23" s="20">
        <f ca="1">mVlookup($AI23,newMonster,W$1,FALSE)*getMonsterAtk($B23)</f>
        <v>0</v>
      </c>
      <c r="X23" s="20">
        <f ca="1">mVlookup($AI23,newMonster,X$1,FALSE)*getMonsterAtk($B23)</f>
        <v>0</v>
      </c>
      <c r="Y23" s="20">
        <f ca="1">mVlookup($AI23,newMonster,Y$1,FALSE)*getMonsterAtk($B23)</f>
        <v>0</v>
      </c>
      <c r="Z23" s="20">
        <f ca="1">mVlookup($AI23,newMonster,Z$1,FALSE)*getMonsterAtk($B23)</f>
        <v>0</v>
      </c>
      <c r="AA23" s="20">
        <f ca="1">mVlookup($AI23,newMonster,AA$1,FALSE)*getMonsterAtk($B23)</f>
        <v>0</v>
      </c>
      <c r="AB23" s="20" t="str">
        <f t="shared" ca="1" si="12"/>
        <v>27.6251625</v>
      </c>
      <c r="AC23" s="20" t="str">
        <f t="shared" ca="1" si="12"/>
        <v>27.6251625</v>
      </c>
      <c r="AD23" s="20" t="str">
        <f t="shared" ca="1" si="12"/>
        <v>27.6251625</v>
      </c>
      <c r="AE23" s="20" t="str">
        <f t="shared" ca="1" si="12"/>
        <v>27.6251625</v>
      </c>
      <c r="AF23" s="20" t="str">
        <f t="shared" ca="1" si="12"/>
        <v>27.6251625</v>
      </c>
      <c r="AG23" s="20" t="str">
        <f t="shared" ca="1" si="12"/>
        <v>27.6251625</v>
      </c>
      <c r="AH23" s="20" t="str">
        <f t="shared" ca="1" si="12"/>
        <v>27.6251625</v>
      </c>
      <c r="AI23" s="37" t="str">
        <f>怪物!F26</f>
        <v>金属系13</v>
      </c>
      <c r="AJ23" s="37" t="str">
        <f t="shared" si="3"/>
        <v>金属系</v>
      </c>
      <c r="AK23" s="20">
        <f t="shared" si="4"/>
        <v>50201</v>
      </c>
      <c r="AO23" s="20">
        <f t="shared" si="6"/>
        <v>5</v>
      </c>
    </row>
    <row r="24" spans="1:41" x14ac:dyDescent="0.15">
      <c r="A24" s="20">
        <v>23</v>
      </c>
      <c r="B24" s="20">
        <v>50301</v>
      </c>
      <c r="C24" s="20" t="s">
        <v>946</v>
      </c>
      <c r="D24" s="20" t="s">
        <v>1617</v>
      </c>
      <c r="E24" s="20" t="str">
        <f>VLOOKUP(D24,Sheet3!I$5:O$148,7,FALSE)</f>
        <v>身披坚硬的铁甲，一般攻击很难奏效。</v>
      </c>
      <c r="F24" s="20">
        <f>怪物!J27</f>
        <v>14</v>
      </c>
      <c r="G24" s="20">
        <f ca="1">mVlookup($AI24,newMonster,G$1,FALSE)*getMonsterHP(B24)</f>
        <v>562.83792200379696</v>
      </c>
      <c r="H24" s="20" t="str">
        <f t="shared" ca="1" si="10"/>
        <v>100</v>
      </c>
      <c r="I24" s="20">
        <f ca="1">mVlookup($AI24,newMonster,I$1,FALSE)*getMonsterAtk(B24)</f>
        <v>143.84452554744499</v>
      </c>
      <c r="J24" s="20" t="str">
        <f t="shared" ca="1" si="10"/>
        <v>29.750175</v>
      </c>
      <c r="K24" s="20">
        <f ca="1">mVlookup($AI24,newMonster,K$1,FALSE)*getMonsterAtk(B24)</f>
        <v>143.84452554744499</v>
      </c>
      <c r="L24" s="20" t="str">
        <f t="shared" ca="1" si="10"/>
        <v>19.83345</v>
      </c>
      <c r="M24" s="20" t="str">
        <f t="shared" ca="1" si="10"/>
        <v>.2</v>
      </c>
      <c r="N24" s="20" t="str">
        <f t="shared" ca="1" si="10"/>
        <v>.2</v>
      </c>
      <c r="O24" s="20" t="str">
        <f t="shared" ca="1" si="10"/>
        <v>.36</v>
      </c>
      <c r="P24" s="20" t="str">
        <f t="shared" ca="1" si="10"/>
        <v>.1</v>
      </c>
      <c r="Q24" s="20" t="str">
        <f t="shared" ca="1" si="11"/>
        <v>2.4</v>
      </c>
      <c r="R24" s="20" t="str">
        <f t="shared" ca="1" si="11"/>
        <v>.1</v>
      </c>
      <c r="S24" s="20" t="str">
        <f t="shared" ca="1" si="11"/>
        <v>.9</v>
      </c>
      <c r="T24" s="20" t="str">
        <f t="shared" ca="1" si="11"/>
        <v>27.0666666666667</v>
      </c>
      <c r="U24" s="20">
        <f ca="1">mVlookup($AI24,newMonster,U$1,FALSE)*getMonsterAtk($B24)</f>
        <v>10.8270072992701</v>
      </c>
      <c r="V24" s="20">
        <f ca="1">mVlookup($AI24,newMonster,V$1,FALSE)*getMonsterAtk($B24)</f>
        <v>0</v>
      </c>
      <c r="W24" s="20">
        <f ca="1">mVlookup($AI24,newMonster,W$1,FALSE)*getMonsterAtk($B24)</f>
        <v>0</v>
      </c>
      <c r="X24" s="20">
        <f ca="1">mVlookup($AI24,newMonster,X$1,FALSE)*getMonsterAtk($B24)</f>
        <v>0</v>
      </c>
      <c r="Y24" s="20">
        <f ca="1">mVlookup($AI24,newMonster,Y$1,FALSE)*getMonsterAtk($B24)</f>
        <v>0</v>
      </c>
      <c r="Z24" s="20">
        <f ca="1">mVlookup($AI24,newMonster,Z$1,FALSE)*getMonsterAtk($B24)</f>
        <v>0</v>
      </c>
      <c r="AA24" s="20">
        <f ca="1">mVlookup($AI24,newMonster,AA$1,FALSE)*getMonsterAtk($B24)</f>
        <v>0</v>
      </c>
      <c r="AB24" s="20" t="str">
        <f t="shared" ca="1" si="12"/>
        <v>29.750175</v>
      </c>
      <c r="AC24" s="20" t="str">
        <f t="shared" ca="1" si="12"/>
        <v>29.750175</v>
      </c>
      <c r="AD24" s="20" t="str">
        <f t="shared" ca="1" si="12"/>
        <v>29.750175</v>
      </c>
      <c r="AE24" s="20" t="str">
        <f t="shared" ca="1" si="12"/>
        <v>29.750175</v>
      </c>
      <c r="AF24" s="20" t="str">
        <f t="shared" ca="1" si="12"/>
        <v>29.750175</v>
      </c>
      <c r="AG24" s="20" t="str">
        <f t="shared" ca="1" si="12"/>
        <v>29.750175</v>
      </c>
      <c r="AH24" s="20" t="str">
        <f t="shared" ca="1" si="12"/>
        <v>29.750175</v>
      </c>
      <c r="AI24" s="37" t="str">
        <f>怪物!F27</f>
        <v>金属系14</v>
      </c>
      <c r="AJ24" s="37" t="str">
        <f t="shared" si="3"/>
        <v>金属系</v>
      </c>
      <c r="AK24" s="20">
        <f t="shared" si="4"/>
        <v>50301</v>
      </c>
      <c r="AO24" s="20">
        <f t="shared" si="6"/>
        <v>5</v>
      </c>
    </row>
    <row r="25" spans="1:41" x14ac:dyDescent="0.15">
      <c r="A25" s="20">
        <v>24</v>
      </c>
      <c r="B25" s="20">
        <v>50401</v>
      </c>
      <c r="C25" s="20" t="s">
        <v>946</v>
      </c>
      <c r="D25" s="20" t="s">
        <v>1617</v>
      </c>
      <c r="E25" s="20" t="str">
        <f>VLOOKUP(D25,Sheet3!I$5:O$148,7,FALSE)</f>
        <v>身披坚硬的铁甲，一般攻击很难奏效。</v>
      </c>
      <c r="F25" s="20">
        <f>怪物!J28</f>
        <v>14</v>
      </c>
      <c r="G25" s="20">
        <f ca="1">mVlookup($AI25,newMonster,G$1,FALSE)*getMonsterHP(B25)</f>
        <v>562.83792200379696</v>
      </c>
      <c r="H25" s="20" t="str">
        <f t="shared" ca="1" si="10"/>
        <v>100</v>
      </c>
      <c r="I25" s="20">
        <f ca="1">mVlookup($AI25,newMonster,I$1,FALSE)*getMonsterAtk(B25)</f>
        <v>143.84452554744499</v>
      </c>
      <c r="J25" s="20" t="str">
        <f t="shared" ca="1" si="10"/>
        <v>29.750175</v>
      </c>
      <c r="K25" s="20">
        <f ca="1">mVlookup($AI25,newMonster,K$1,FALSE)*getMonsterAtk(B25)</f>
        <v>143.84452554744499</v>
      </c>
      <c r="L25" s="20" t="str">
        <f t="shared" ca="1" si="10"/>
        <v>19.83345</v>
      </c>
      <c r="M25" s="20" t="str">
        <f t="shared" ca="1" si="10"/>
        <v>.2</v>
      </c>
      <c r="N25" s="20" t="str">
        <f t="shared" ca="1" si="10"/>
        <v>.2</v>
      </c>
      <c r="O25" s="20" t="str">
        <f t="shared" ca="1" si="10"/>
        <v>.36</v>
      </c>
      <c r="P25" s="20" t="str">
        <f t="shared" ca="1" si="10"/>
        <v>.1</v>
      </c>
      <c r="Q25" s="20" t="str">
        <f t="shared" ca="1" si="11"/>
        <v>2.4</v>
      </c>
      <c r="R25" s="20" t="str">
        <f t="shared" ca="1" si="11"/>
        <v>.1</v>
      </c>
      <c r="S25" s="20" t="str">
        <f t="shared" ca="1" si="11"/>
        <v>.9</v>
      </c>
      <c r="T25" s="20" t="str">
        <f t="shared" ca="1" si="11"/>
        <v>27.0666666666667</v>
      </c>
      <c r="U25" s="20">
        <f ca="1">mVlookup($AI25,newMonster,U$1,FALSE)*getMonsterAtk($B25)</f>
        <v>10.8270072992701</v>
      </c>
      <c r="V25" s="20">
        <f ca="1">mVlookup($AI25,newMonster,V$1,FALSE)*getMonsterAtk($B25)</f>
        <v>0</v>
      </c>
      <c r="W25" s="20">
        <f ca="1">mVlookup($AI25,newMonster,W$1,FALSE)*getMonsterAtk($B25)</f>
        <v>0</v>
      </c>
      <c r="X25" s="20">
        <f ca="1">mVlookup($AI25,newMonster,X$1,FALSE)*getMonsterAtk($B25)</f>
        <v>0</v>
      </c>
      <c r="Y25" s="20">
        <f ca="1">mVlookup($AI25,newMonster,Y$1,FALSE)*getMonsterAtk($B25)</f>
        <v>0</v>
      </c>
      <c r="Z25" s="20">
        <f ca="1">mVlookup($AI25,newMonster,Z$1,FALSE)*getMonsterAtk($B25)</f>
        <v>0</v>
      </c>
      <c r="AA25" s="20">
        <f ca="1">mVlookup($AI25,newMonster,AA$1,FALSE)*getMonsterAtk($B25)</f>
        <v>0</v>
      </c>
      <c r="AB25" s="20" t="str">
        <f t="shared" ca="1" si="12"/>
        <v>29.750175</v>
      </c>
      <c r="AC25" s="20" t="str">
        <f t="shared" ca="1" si="12"/>
        <v>29.750175</v>
      </c>
      <c r="AD25" s="20" t="str">
        <f t="shared" ca="1" si="12"/>
        <v>29.750175</v>
      </c>
      <c r="AE25" s="20" t="str">
        <f t="shared" ca="1" si="12"/>
        <v>29.750175</v>
      </c>
      <c r="AF25" s="20" t="str">
        <f t="shared" ca="1" si="12"/>
        <v>29.750175</v>
      </c>
      <c r="AG25" s="20" t="str">
        <f t="shared" ca="1" si="12"/>
        <v>29.750175</v>
      </c>
      <c r="AH25" s="20" t="str">
        <f t="shared" ca="1" si="12"/>
        <v>29.750175</v>
      </c>
      <c r="AI25" s="37" t="str">
        <f>怪物!F28</f>
        <v>金属系14</v>
      </c>
      <c r="AJ25" s="37" t="str">
        <f t="shared" si="3"/>
        <v>金属系</v>
      </c>
      <c r="AK25" s="20">
        <f t="shared" si="4"/>
        <v>50401</v>
      </c>
      <c r="AO25" s="20">
        <f t="shared" si="6"/>
        <v>5</v>
      </c>
    </row>
    <row r="26" spans="1:41" x14ac:dyDescent="0.15">
      <c r="A26" s="20">
        <v>25</v>
      </c>
      <c r="B26" s="20">
        <v>50501</v>
      </c>
      <c r="C26" s="20" t="s">
        <v>946</v>
      </c>
      <c r="D26" s="20" t="s">
        <v>1617</v>
      </c>
      <c r="E26" s="20" t="str">
        <f>VLOOKUP(D26,Sheet3!I$5:O$148,7,FALSE)</f>
        <v>身披坚硬的铁甲，一般攻击很难奏效。</v>
      </c>
      <c r="F26" s="20">
        <f>怪物!J29</f>
        <v>15</v>
      </c>
      <c r="G26" s="20">
        <f ca="1">mVlookup($AI26,newMonster,G$1,FALSE)*getMonsterHP(B26)</f>
        <v>606.74026648963195</v>
      </c>
      <c r="H26" s="20" t="str">
        <f t="shared" ca="1" si="10"/>
        <v>100</v>
      </c>
      <c r="I26" s="20">
        <f ca="1">mVlookup($AI26,newMonster,I$1,FALSE)*getMonsterAtk(B26)</f>
        <v>155.365021008403</v>
      </c>
      <c r="J26" s="20" t="str">
        <f t="shared" ca="1" si="10"/>
        <v>31.8751875</v>
      </c>
      <c r="K26" s="20">
        <f ca="1">mVlookup($AI26,newMonster,K$1,FALSE)*getMonsterAtk(B26)</f>
        <v>155.365021008403</v>
      </c>
      <c r="L26" s="20" t="str">
        <f t="shared" ca="1" si="10"/>
        <v>21.250125</v>
      </c>
      <c r="M26" s="20" t="str">
        <f t="shared" ca="1" si="10"/>
        <v>.2</v>
      </c>
      <c r="N26" s="20" t="str">
        <f t="shared" ca="1" si="10"/>
        <v>.2</v>
      </c>
      <c r="O26" s="20" t="str">
        <f t="shared" ca="1" si="10"/>
        <v>.36</v>
      </c>
      <c r="P26" s="20" t="str">
        <f t="shared" ca="1" si="10"/>
        <v>.1</v>
      </c>
      <c r="Q26" s="20" t="str">
        <f t="shared" ca="1" si="11"/>
        <v>2.4</v>
      </c>
      <c r="R26" s="20" t="str">
        <f t="shared" ca="1" si="11"/>
        <v>.1</v>
      </c>
      <c r="S26" s="20" t="str">
        <f t="shared" ca="1" si="11"/>
        <v>.9</v>
      </c>
      <c r="T26" s="20" t="str">
        <f t="shared" ca="1" si="11"/>
        <v>29</v>
      </c>
      <c r="U26" s="20">
        <f ca="1">mVlookup($AI26,newMonster,U$1,FALSE)*getMonsterAtk($B26)</f>
        <v>12.5971638655462</v>
      </c>
      <c r="V26" s="20">
        <f ca="1">mVlookup($AI26,newMonster,V$1,FALSE)*getMonsterAtk($B26)</f>
        <v>0</v>
      </c>
      <c r="W26" s="20">
        <f ca="1">mVlookup($AI26,newMonster,W$1,FALSE)*getMonsterAtk($B26)</f>
        <v>0</v>
      </c>
      <c r="X26" s="20">
        <f ca="1">mVlookup($AI26,newMonster,X$1,FALSE)*getMonsterAtk($B26)</f>
        <v>0</v>
      </c>
      <c r="Y26" s="20">
        <f ca="1">mVlookup($AI26,newMonster,Y$1,FALSE)*getMonsterAtk($B26)</f>
        <v>0</v>
      </c>
      <c r="Z26" s="20">
        <f ca="1">mVlookup($AI26,newMonster,Z$1,FALSE)*getMonsterAtk($B26)</f>
        <v>0</v>
      </c>
      <c r="AA26" s="20">
        <f ca="1">mVlookup($AI26,newMonster,AA$1,FALSE)*getMonsterAtk($B26)</f>
        <v>0</v>
      </c>
      <c r="AB26" s="20" t="str">
        <f t="shared" ca="1" si="12"/>
        <v>31.8751875</v>
      </c>
      <c r="AC26" s="20" t="str">
        <f t="shared" ca="1" si="12"/>
        <v>31.8751875</v>
      </c>
      <c r="AD26" s="20" t="str">
        <f t="shared" ca="1" si="12"/>
        <v>31.8751875</v>
      </c>
      <c r="AE26" s="20" t="str">
        <f t="shared" ca="1" si="12"/>
        <v>31.8751875</v>
      </c>
      <c r="AF26" s="20" t="str">
        <f t="shared" ca="1" si="12"/>
        <v>31.8751875</v>
      </c>
      <c r="AG26" s="20" t="str">
        <f t="shared" ca="1" si="12"/>
        <v>31.8751875</v>
      </c>
      <c r="AH26" s="20" t="str">
        <f t="shared" ca="1" si="12"/>
        <v>31.8751875</v>
      </c>
      <c r="AI26" s="37" t="str">
        <f>怪物!F29</f>
        <v>金属系15</v>
      </c>
      <c r="AJ26" s="37" t="str">
        <f t="shared" si="3"/>
        <v>金属系</v>
      </c>
      <c r="AK26" s="20">
        <f t="shared" si="4"/>
        <v>50501</v>
      </c>
      <c r="AO26" s="20">
        <f t="shared" si="6"/>
        <v>5</v>
      </c>
    </row>
    <row r="27" spans="1:41" x14ac:dyDescent="0.15">
      <c r="A27" s="20">
        <v>26</v>
      </c>
      <c r="B27" s="20">
        <v>60101</v>
      </c>
      <c r="C27" s="20" t="s">
        <v>948</v>
      </c>
      <c r="D27" s="20" t="s">
        <v>1618</v>
      </c>
      <c r="E27" s="20" t="str">
        <f>VLOOKUP(D27,Sheet3!I$5:O$148,7,FALSE)</f>
        <v>拥有水之能力的魔晶。</v>
      </c>
      <c r="F27" s="20">
        <f>怪物!J30</f>
        <v>16</v>
      </c>
      <c r="G27" s="20">
        <f ca="1">mVlookup($AI27,newMonster,G$1,FALSE)*getMonsterHP(B27)</f>
        <v>387.58089032438801</v>
      </c>
      <c r="H27" s="20" t="str">
        <f t="shared" ca="1" si="10"/>
        <v>150</v>
      </c>
      <c r="I27" s="20">
        <f ca="1">mVlookup($AI27,newMonster,I$1,FALSE)*getMonsterAtk(B27)</f>
        <v>167.06031746031701</v>
      </c>
      <c r="J27" s="20" t="str">
        <f t="shared" ca="1" si="10"/>
        <v>22.6668</v>
      </c>
      <c r="K27" s="20">
        <f ca="1">mVlookup($AI27,newMonster,K$1,FALSE)*getMonsterAtk(B27)</f>
        <v>167.06031746031701</v>
      </c>
      <c r="L27" s="20" t="str">
        <f t="shared" ca="1" si="10"/>
        <v>22.6668</v>
      </c>
      <c r="M27" s="20" t="str">
        <f t="shared" ca="1" si="10"/>
        <v>.2</v>
      </c>
      <c r="N27" s="20" t="str">
        <f t="shared" ca="1" si="10"/>
        <v>.2</v>
      </c>
      <c r="O27" s="20" t="str">
        <f t="shared" ca="1" si="10"/>
        <v>.36</v>
      </c>
      <c r="P27" s="20" t="str">
        <f t="shared" ca="1" si="10"/>
        <v>.1</v>
      </c>
      <c r="Q27" s="20" t="str">
        <f t="shared" ca="1" si="11"/>
        <v>2</v>
      </c>
      <c r="R27" s="20" t="str">
        <f t="shared" ca="1" si="11"/>
        <v>.1</v>
      </c>
      <c r="S27" s="20" t="str">
        <f t="shared" ca="1" si="11"/>
        <v>.9</v>
      </c>
      <c r="T27" s="20" t="str">
        <f t="shared" ca="1" si="11"/>
        <v>30.9333333333333</v>
      </c>
      <c r="U27" s="20">
        <f ca="1">mVlookup($AI27,newMonster,U$1,FALSE)*getMonsterAtk($B27)</f>
        <v>0</v>
      </c>
      <c r="V27" s="20">
        <f ca="1">mVlookup($AI27,newMonster,V$1,FALSE)*getMonsterAtk($B27)</f>
        <v>0</v>
      </c>
      <c r="W27" s="20">
        <f ca="1">mVlookup($AI27,newMonster,W$1,FALSE)*getMonsterAtk($B27)</f>
        <v>21.790476190476099</v>
      </c>
      <c r="X27" s="20">
        <f ca="1">mVlookup($AI27,newMonster,X$1,FALSE)*getMonsterAtk($B27)</f>
        <v>0</v>
      </c>
      <c r="Y27" s="20">
        <f ca="1">mVlookup($AI27,newMonster,Y$1,FALSE)*getMonsterAtk($B27)</f>
        <v>0</v>
      </c>
      <c r="Z27" s="20">
        <f ca="1">mVlookup($AI27,newMonster,Z$1,FALSE)*getMonsterAtk($B27)</f>
        <v>0</v>
      </c>
      <c r="AA27" s="20">
        <f ca="1">mVlookup($AI27,newMonster,AA$1,FALSE)*getMonsterAtk($B27)</f>
        <v>0</v>
      </c>
      <c r="AB27" s="20" t="str">
        <f t="shared" ca="1" si="12"/>
        <v>22.6668</v>
      </c>
      <c r="AC27" s="20" t="str">
        <f t="shared" ca="1" si="12"/>
        <v>22.6668</v>
      </c>
      <c r="AD27" s="20" t="str">
        <f t="shared" ca="1" si="12"/>
        <v>34.0002</v>
      </c>
      <c r="AE27" s="20" t="str">
        <f t="shared" ca="1" si="12"/>
        <v>22.6668</v>
      </c>
      <c r="AF27" s="20" t="str">
        <f t="shared" ca="1" si="12"/>
        <v>22.6668</v>
      </c>
      <c r="AG27" s="20" t="str">
        <f t="shared" ca="1" si="12"/>
        <v>22.6668</v>
      </c>
      <c r="AH27" s="20" t="str">
        <f t="shared" ca="1" si="12"/>
        <v>22.6668</v>
      </c>
      <c r="AI27" s="37" t="str">
        <f>怪物!F30</f>
        <v>水系16</v>
      </c>
      <c r="AJ27" s="37" t="str">
        <f t="shared" si="3"/>
        <v>水系</v>
      </c>
      <c r="AK27" s="20">
        <f t="shared" si="4"/>
        <v>60101</v>
      </c>
      <c r="AO27" s="20">
        <f t="shared" si="6"/>
        <v>5</v>
      </c>
    </row>
    <row r="28" spans="1:41" x14ac:dyDescent="0.15">
      <c r="A28" s="20">
        <v>27</v>
      </c>
      <c r="B28" s="20">
        <v>60201</v>
      </c>
      <c r="C28" s="20" t="s">
        <v>950</v>
      </c>
      <c r="D28" s="20" t="s">
        <v>1618</v>
      </c>
      <c r="E28" s="20" t="str">
        <f>VLOOKUP(D28,Sheet3!I$5:O$148,7,FALSE)</f>
        <v>拥有水之能力的魔晶。</v>
      </c>
      <c r="F28" s="20">
        <f>怪物!J31</f>
        <v>17</v>
      </c>
      <c r="G28" s="20">
        <f ca="1">mVlookup($AI28,newMonster,G$1,FALSE)*getMonsterHP(B28)</f>
        <v>414.30048200584201</v>
      </c>
      <c r="H28" s="20" t="str">
        <f t="shared" ca="1" si="10"/>
        <v>150</v>
      </c>
      <c r="I28" s="20">
        <f ca="1">mVlookup($AI28,newMonster,I$1,FALSE)*getMonsterAtk(B28)</f>
        <v>178.93224946695099</v>
      </c>
      <c r="J28" s="20" t="str">
        <f t="shared" ca="1" si="10"/>
        <v>24.083475</v>
      </c>
      <c r="K28" s="20">
        <f ca="1">mVlookup($AI28,newMonster,K$1,FALSE)*getMonsterAtk(B28)</f>
        <v>178.93224946695099</v>
      </c>
      <c r="L28" s="20" t="str">
        <f t="shared" ca="1" si="10"/>
        <v>24.083475</v>
      </c>
      <c r="M28" s="20" t="str">
        <f t="shared" ca="1" si="10"/>
        <v>.2</v>
      </c>
      <c r="N28" s="20" t="str">
        <f t="shared" ca="1" si="10"/>
        <v>.2</v>
      </c>
      <c r="O28" s="20" t="str">
        <f t="shared" ca="1" si="10"/>
        <v>.36</v>
      </c>
      <c r="P28" s="20" t="str">
        <f t="shared" ca="1" si="10"/>
        <v>.1</v>
      </c>
      <c r="Q28" s="20" t="str">
        <f t="shared" ca="1" si="11"/>
        <v>2</v>
      </c>
      <c r="R28" s="20" t="str">
        <f t="shared" ca="1" si="11"/>
        <v>.1</v>
      </c>
      <c r="S28" s="20" t="str">
        <f t="shared" ca="1" si="11"/>
        <v>.9</v>
      </c>
      <c r="T28" s="20" t="str">
        <f t="shared" ca="1" si="11"/>
        <v>32.8666666666667</v>
      </c>
      <c r="U28" s="20">
        <f ca="1">mVlookup($AI28,newMonster,U$1,FALSE)*getMonsterAtk($B28)</f>
        <v>0</v>
      </c>
      <c r="V28" s="20">
        <f ca="1">mVlookup($AI28,newMonster,V$1,FALSE)*getMonsterAtk($B28)</f>
        <v>0</v>
      </c>
      <c r="W28" s="20">
        <f ca="1">mVlookup($AI28,newMonster,W$1,FALSE)*getMonsterAtk($B28)</f>
        <v>24.933182302771801</v>
      </c>
      <c r="X28" s="20">
        <f ca="1">mVlookup($AI28,newMonster,X$1,FALSE)*getMonsterAtk($B28)</f>
        <v>0</v>
      </c>
      <c r="Y28" s="20">
        <f ca="1">mVlookup($AI28,newMonster,Y$1,FALSE)*getMonsterAtk($B28)</f>
        <v>0</v>
      </c>
      <c r="Z28" s="20">
        <f ca="1">mVlookup($AI28,newMonster,Z$1,FALSE)*getMonsterAtk($B28)</f>
        <v>0</v>
      </c>
      <c r="AA28" s="20">
        <f ca="1">mVlookup($AI28,newMonster,AA$1,FALSE)*getMonsterAtk($B28)</f>
        <v>0</v>
      </c>
      <c r="AB28" s="20" t="str">
        <f t="shared" ca="1" si="12"/>
        <v>24.083475</v>
      </c>
      <c r="AC28" s="20" t="str">
        <f t="shared" ca="1" si="12"/>
        <v>24.083475</v>
      </c>
      <c r="AD28" s="20" t="str">
        <f t="shared" ca="1" si="12"/>
        <v>36.1252125</v>
      </c>
      <c r="AE28" s="20" t="str">
        <f t="shared" ca="1" si="12"/>
        <v>24.083475</v>
      </c>
      <c r="AF28" s="20" t="str">
        <f t="shared" ca="1" si="12"/>
        <v>24.083475</v>
      </c>
      <c r="AG28" s="20" t="str">
        <f t="shared" ca="1" si="12"/>
        <v>24.083475</v>
      </c>
      <c r="AH28" s="20" t="str">
        <f t="shared" ca="1" si="12"/>
        <v>24.083475</v>
      </c>
      <c r="AI28" s="37" t="str">
        <f>怪物!F31</f>
        <v>水系17</v>
      </c>
      <c r="AJ28" s="37" t="str">
        <f t="shared" si="3"/>
        <v>水系</v>
      </c>
      <c r="AK28" s="20">
        <f t="shared" si="4"/>
        <v>60201</v>
      </c>
      <c r="AO28" s="20">
        <f t="shared" si="6"/>
        <v>6</v>
      </c>
    </row>
    <row r="29" spans="1:41" x14ac:dyDescent="0.15">
      <c r="A29" s="20">
        <v>28</v>
      </c>
      <c r="B29" s="20">
        <v>60301</v>
      </c>
      <c r="C29" s="20" t="s">
        <v>951</v>
      </c>
      <c r="D29" s="20" t="s">
        <v>1618</v>
      </c>
      <c r="E29" s="20" t="str">
        <f>VLOOKUP(D29,Sheet3!I$5:O$148,7,FALSE)</f>
        <v>拥有水之能力的魔晶。</v>
      </c>
      <c r="F29" s="20">
        <f>怪物!J32</f>
        <v>18</v>
      </c>
      <c r="G29" s="20">
        <f ca="1">mVlookup($AI29,newMonster,G$1,FALSE)*getMonsterHP(B29)</f>
        <v>441.31369557390599</v>
      </c>
      <c r="H29" s="20" t="str">
        <f t="shared" ca="1" si="10"/>
        <v>150</v>
      </c>
      <c r="I29" s="20">
        <f ca="1">mVlookup($AI29,newMonster,I$1,FALSE)*getMonsterAtk(B29)</f>
        <v>190.982706766917</v>
      </c>
      <c r="J29" s="20" t="str">
        <f t="shared" ca="1" si="10"/>
        <v>25.50015</v>
      </c>
      <c r="K29" s="20">
        <f ca="1">mVlookup($AI29,newMonster,K$1,FALSE)*getMonsterAtk(B29)</f>
        <v>190.982706766917</v>
      </c>
      <c r="L29" s="20" t="str">
        <f t="shared" ca="1" si="10"/>
        <v>25.50015</v>
      </c>
      <c r="M29" s="20" t="str">
        <f t="shared" ca="1" si="10"/>
        <v>.2</v>
      </c>
      <c r="N29" s="20" t="str">
        <f t="shared" ca="1" si="10"/>
        <v>.2</v>
      </c>
      <c r="O29" s="20" t="str">
        <f t="shared" ca="1" si="10"/>
        <v>.36</v>
      </c>
      <c r="P29" s="20" t="str">
        <f t="shared" ca="1" si="10"/>
        <v>.1</v>
      </c>
      <c r="Q29" s="20" t="str">
        <f t="shared" ca="1" si="11"/>
        <v>2</v>
      </c>
      <c r="R29" s="20" t="str">
        <f t="shared" ca="1" si="11"/>
        <v>.1</v>
      </c>
      <c r="S29" s="20" t="str">
        <f t="shared" ca="1" si="11"/>
        <v>.9</v>
      </c>
      <c r="T29" s="20" t="str">
        <f t="shared" ca="1" si="11"/>
        <v>34.8</v>
      </c>
      <c r="U29" s="20">
        <f ca="1">mVlookup($AI29,newMonster,U$1,FALSE)*getMonsterAtk($B29)</f>
        <v>0</v>
      </c>
      <c r="V29" s="20">
        <f ca="1">mVlookup($AI29,newMonster,V$1,FALSE)*getMonsterAtk($B29)</f>
        <v>0</v>
      </c>
      <c r="W29" s="20">
        <f ca="1">mVlookup($AI29,newMonster,W$1,FALSE)*getMonsterAtk($B29)</f>
        <v>28.332599355531801</v>
      </c>
      <c r="X29" s="20">
        <f ca="1">mVlookup($AI29,newMonster,X$1,FALSE)*getMonsterAtk($B29)</f>
        <v>0</v>
      </c>
      <c r="Y29" s="20">
        <f ca="1">mVlookup($AI29,newMonster,Y$1,FALSE)*getMonsterAtk($B29)</f>
        <v>0</v>
      </c>
      <c r="Z29" s="20">
        <f ca="1">mVlookup($AI29,newMonster,Z$1,FALSE)*getMonsterAtk($B29)</f>
        <v>0</v>
      </c>
      <c r="AA29" s="20">
        <f ca="1">mVlookup($AI29,newMonster,AA$1,FALSE)*getMonsterAtk($B29)</f>
        <v>0</v>
      </c>
      <c r="AB29" s="20" t="str">
        <f t="shared" ca="1" si="12"/>
        <v>25.50015</v>
      </c>
      <c r="AC29" s="20" t="str">
        <f t="shared" ca="1" si="12"/>
        <v>25.50015</v>
      </c>
      <c r="AD29" s="20" t="str">
        <f t="shared" ca="1" si="12"/>
        <v>38.250225</v>
      </c>
      <c r="AE29" s="20" t="str">
        <f t="shared" ca="1" si="12"/>
        <v>25.50015</v>
      </c>
      <c r="AF29" s="20" t="str">
        <f t="shared" ca="1" si="12"/>
        <v>25.50015</v>
      </c>
      <c r="AG29" s="20" t="str">
        <f t="shared" ca="1" si="12"/>
        <v>25.50015</v>
      </c>
      <c r="AH29" s="20" t="str">
        <f t="shared" ca="1" si="12"/>
        <v>25.50015</v>
      </c>
      <c r="AI29" s="37" t="str">
        <f>怪物!F32</f>
        <v>水系18</v>
      </c>
      <c r="AJ29" s="37" t="str">
        <f t="shared" si="3"/>
        <v>水系</v>
      </c>
      <c r="AK29" s="20">
        <f t="shared" si="4"/>
        <v>60301</v>
      </c>
      <c r="AO29" s="20">
        <f t="shared" si="6"/>
        <v>6</v>
      </c>
    </row>
    <row r="30" spans="1:41" x14ac:dyDescent="0.15">
      <c r="A30" s="20">
        <v>29</v>
      </c>
      <c r="B30" s="20">
        <v>60401</v>
      </c>
      <c r="C30" s="20" t="s">
        <v>952</v>
      </c>
      <c r="D30" s="20" t="s">
        <v>1618</v>
      </c>
      <c r="E30" s="20" t="str">
        <f>VLOOKUP(D30,Sheet3!I$5:O$148,7,FALSE)</f>
        <v>拥有水之能力的魔晶。</v>
      </c>
      <c r="F30" s="20">
        <f>怪物!J33</f>
        <v>19</v>
      </c>
      <c r="G30" s="20">
        <f ca="1">mVlookup($AI30,newMonster,G$1,FALSE)*getMonsterHP(B30)</f>
        <v>468.620531028578</v>
      </c>
      <c r="H30" s="20" t="str">
        <f t="shared" ca="1" si="10"/>
        <v>150</v>
      </c>
      <c r="I30" s="20">
        <f ca="1">mVlookup($AI30,newMonster,I$1,FALSE)*getMonsterAtk(B30)</f>
        <v>203.213636363636</v>
      </c>
      <c r="J30" s="20" t="str">
        <f t="shared" ca="1" si="10"/>
        <v>26.916825</v>
      </c>
      <c r="K30" s="20">
        <f ca="1">mVlookup($AI30,newMonster,K$1,FALSE)*getMonsterAtk(B30)</f>
        <v>203.213636363636</v>
      </c>
      <c r="L30" s="20" t="str">
        <f t="shared" ca="1" si="10"/>
        <v>26.916825</v>
      </c>
      <c r="M30" s="20" t="str">
        <f t="shared" ca="1" si="10"/>
        <v>.2</v>
      </c>
      <c r="N30" s="20" t="str">
        <f t="shared" ca="1" si="10"/>
        <v>.2</v>
      </c>
      <c r="O30" s="20" t="str">
        <f t="shared" ca="1" si="10"/>
        <v>.36</v>
      </c>
      <c r="P30" s="20" t="str">
        <f t="shared" ca="1" si="10"/>
        <v>.1</v>
      </c>
      <c r="Q30" s="20" t="str">
        <f t="shared" ca="1" si="11"/>
        <v>2</v>
      </c>
      <c r="R30" s="20" t="str">
        <f t="shared" ca="1" si="11"/>
        <v>.1</v>
      </c>
      <c r="S30" s="20" t="str">
        <f t="shared" ca="1" si="11"/>
        <v>.9</v>
      </c>
      <c r="T30" s="20" t="str">
        <f t="shared" ca="1" si="11"/>
        <v>36.7333333333333</v>
      </c>
      <c r="U30" s="20">
        <f ca="1">mVlookup($AI30,newMonster,U$1,FALSE)*getMonsterAtk($B30)</f>
        <v>0</v>
      </c>
      <c r="V30" s="20">
        <f ca="1">mVlookup($AI30,newMonster,V$1,FALSE)*getMonsterAtk($B30)</f>
        <v>0</v>
      </c>
      <c r="W30" s="20">
        <f ca="1">mVlookup($AI30,newMonster,W$1,FALSE)*getMonsterAtk($B30)</f>
        <v>31.9977272727273</v>
      </c>
      <c r="X30" s="20">
        <f ca="1">mVlookup($AI30,newMonster,X$1,FALSE)*getMonsterAtk($B30)</f>
        <v>0</v>
      </c>
      <c r="Y30" s="20">
        <f ca="1">mVlookup($AI30,newMonster,Y$1,FALSE)*getMonsterAtk($B30)</f>
        <v>0</v>
      </c>
      <c r="Z30" s="20">
        <f ca="1">mVlookup($AI30,newMonster,Z$1,FALSE)*getMonsterAtk($B30)</f>
        <v>0</v>
      </c>
      <c r="AA30" s="20">
        <f ca="1">mVlookup($AI30,newMonster,AA$1,FALSE)*getMonsterAtk($B30)</f>
        <v>0</v>
      </c>
      <c r="AB30" s="20" t="str">
        <f t="shared" ca="1" si="12"/>
        <v>26.916825</v>
      </c>
      <c r="AC30" s="20" t="str">
        <f t="shared" ca="1" si="12"/>
        <v>26.916825</v>
      </c>
      <c r="AD30" s="20" t="str">
        <f t="shared" ca="1" si="12"/>
        <v>40.3752375</v>
      </c>
      <c r="AE30" s="20" t="str">
        <f t="shared" ca="1" si="12"/>
        <v>26.916825</v>
      </c>
      <c r="AF30" s="20" t="str">
        <f t="shared" ca="1" si="12"/>
        <v>26.916825</v>
      </c>
      <c r="AG30" s="20" t="str">
        <f t="shared" ca="1" si="12"/>
        <v>26.916825</v>
      </c>
      <c r="AH30" s="20" t="str">
        <f t="shared" ca="1" si="12"/>
        <v>26.916825</v>
      </c>
      <c r="AI30" s="37" t="str">
        <f>怪物!F33</f>
        <v>水系19</v>
      </c>
      <c r="AJ30" s="37" t="str">
        <f t="shared" si="3"/>
        <v>水系</v>
      </c>
      <c r="AK30" s="20">
        <f t="shared" si="4"/>
        <v>60401</v>
      </c>
      <c r="AO30" s="20">
        <f t="shared" si="6"/>
        <v>6</v>
      </c>
    </row>
    <row r="31" spans="1:41" x14ac:dyDescent="0.15">
      <c r="A31" s="20">
        <v>30</v>
      </c>
      <c r="B31" s="20">
        <v>60501</v>
      </c>
      <c r="C31" s="20" t="s">
        <v>953</v>
      </c>
      <c r="D31" s="20" t="s">
        <v>1618</v>
      </c>
      <c r="E31" s="20" t="str">
        <f>VLOOKUP(D31,Sheet3!I$5:O$148,7,FALSE)</f>
        <v>拥有水之能力的魔晶。</v>
      </c>
      <c r="F31" s="20">
        <f>怪物!J34</f>
        <v>20</v>
      </c>
      <c r="G31" s="20">
        <f ca="1">mVlookup($AI31,newMonster,G$1,FALSE)*getMonsterHP(B31)</f>
        <v>496.22098836985998</v>
      </c>
      <c r="H31" s="20" t="str">
        <f t="shared" ca="1" si="10"/>
        <v>150</v>
      </c>
      <c r="I31" s="20">
        <f ca="1">mVlookup($AI31,newMonster,I$1,FALSE)*getMonsterAtk(B31)</f>
        <v>215.62704471101401</v>
      </c>
      <c r="J31" s="20" t="str">
        <f t="shared" ca="1" si="10"/>
        <v>28.3335</v>
      </c>
      <c r="K31" s="20">
        <f ca="1">mVlookup($AI31,newMonster,K$1,FALSE)*getMonsterAtk(B31)</f>
        <v>215.62704471101401</v>
      </c>
      <c r="L31" s="20" t="str">
        <f t="shared" ca="1" si="10"/>
        <v>28.3335</v>
      </c>
      <c r="M31" s="20" t="str">
        <f t="shared" ca="1" si="10"/>
        <v>.2</v>
      </c>
      <c r="N31" s="20" t="str">
        <f t="shared" ca="1" si="10"/>
        <v>.2</v>
      </c>
      <c r="O31" s="20" t="str">
        <f t="shared" ca="1" si="10"/>
        <v>.36</v>
      </c>
      <c r="P31" s="20" t="str">
        <f t="shared" ca="1" si="10"/>
        <v>.1</v>
      </c>
      <c r="Q31" s="20" t="str">
        <f t="shared" ca="1" si="11"/>
        <v>2</v>
      </c>
      <c r="R31" s="20" t="str">
        <f t="shared" ca="1" si="11"/>
        <v>.1</v>
      </c>
      <c r="S31" s="20" t="str">
        <f t="shared" ca="1" si="11"/>
        <v>.9</v>
      </c>
      <c r="T31" s="20" t="str">
        <f t="shared" ca="1" si="11"/>
        <v>38.6666666666667</v>
      </c>
      <c r="U31" s="20">
        <f ca="1">mVlookup($AI31,newMonster,U$1,FALSE)*getMonsterAtk($B31)</f>
        <v>0</v>
      </c>
      <c r="V31" s="20">
        <f ca="1">mVlookup($AI31,newMonster,V$1,FALSE)*getMonsterAtk($B31)</f>
        <v>0</v>
      </c>
      <c r="W31" s="20">
        <f ca="1">mVlookup($AI31,newMonster,W$1,FALSE)*getMonsterAtk($B31)</f>
        <v>35.937840785169001</v>
      </c>
      <c r="X31" s="20">
        <f ca="1">mVlookup($AI31,newMonster,X$1,FALSE)*getMonsterAtk($B31)</f>
        <v>0</v>
      </c>
      <c r="Y31" s="20">
        <f ca="1">mVlookup($AI31,newMonster,Y$1,FALSE)*getMonsterAtk($B31)</f>
        <v>0</v>
      </c>
      <c r="Z31" s="20">
        <f ca="1">mVlookup($AI31,newMonster,Z$1,FALSE)*getMonsterAtk($B31)</f>
        <v>0</v>
      </c>
      <c r="AA31" s="20">
        <f ca="1">mVlookup($AI31,newMonster,AA$1,FALSE)*getMonsterAtk($B31)</f>
        <v>0</v>
      </c>
      <c r="AB31" s="20" t="str">
        <f t="shared" ca="1" si="12"/>
        <v>28.3335</v>
      </c>
      <c r="AC31" s="20" t="str">
        <f t="shared" ca="1" si="12"/>
        <v>28.3335</v>
      </c>
      <c r="AD31" s="20" t="str">
        <f t="shared" ca="1" si="12"/>
        <v>42.50025</v>
      </c>
      <c r="AE31" s="20" t="str">
        <f t="shared" ca="1" si="12"/>
        <v>28.3335</v>
      </c>
      <c r="AF31" s="20" t="str">
        <f t="shared" ca="1" si="12"/>
        <v>28.3335</v>
      </c>
      <c r="AG31" s="20" t="str">
        <f t="shared" ca="1" si="12"/>
        <v>28.3335</v>
      </c>
      <c r="AH31" s="20" t="str">
        <f t="shared" ca="1" si="12"/>
        <v>28.3335</v>
      </c>
      <c r="AI31" s="37" t="str">
        <f>怪物!F34</f>
        <v>水系20</v>
      </c>
      <c r="AJ31" s="37" t="str">
        <f t="shared" si="3"/>
        <v>水系</v>
      </c>
      <c r="AK31" s="20">
        <f t="shared" si="4"/>
        <v>60501</v>
      </c>
      <c r="AO31" s="20">
        <f t="shared" si="6"/>
        <v>6</v>
      </c>
    </row>
    <row r="32" spans="1:41" x14ac:dyDescent="0.15">
      <c r="A32" s="20">
        <v>31</v>
      </c>
      <c r="B32" s="20">
        <v>70101</v>
      </c>
      <c r="C32" s="20" t="s">
        <v>950</v>
      </c>
      <c r="D32" s="20" t="s">
        <v>1619</v>
      </c>
      <c r="E32" s="20" t="str">
        <f>VLOOKUP(D32,Sheet3!I$5:O$148,7,FALSE)</f>
        <v>拥有火之能力的魔晶。</v>
      </c>
      <c r="F32" s="20">
        <f>怪物!J35</f>
        <v>21</v>
      </c>
      <c r="G32" s="20">
        <f ca="1">mVlookup($AI32,newMonster,G$1,FALSE)*getMonsterHP(B32)</f>
        <v>524.11506759775205</v>
      </c>
      <c r="H32" s="20" t="str">
        <f t="shared" ref="H32:P41" ca="1" si="13">mVlookup($AI32,newMonster,H$1,FALSE)</f>
        <v>150</v>
      </c>
      <c r="I32" s="20">
        <f ca="1">mVlookup($AI32,newMonster,I$1,FALSE)*getMonsterAtk(B32)</f>
        <v>228.22499999999999</v>
      </c>
      <c r="J32" s="20" t="str">
        <f t="shared" ca="1" si="13"/>
        <v>29.750175</v>
      </c>
      <c r="K32" s="20">
        <f ca="1">mVlookup($AI32,newMonster,K$1,FALSE)*getMonsterAtk(B32)</f>
        <v>228.22499999999999</v>
      </c>
      <c r="L32" s="20" t="str">
        <f t="shared" ca="1" si="13"/>
        <v>29.750175</v>
      </c>
      <c r="M32" s="20" t="str">
        <f t="shared" ca="1" si="13"/>
        <v>.2</v>
      </c>
      <c r="N32" s="20" t="str">
        <f t="shared" ca="1" si="13"/>
        <v>.2</v>
      </c>
      <c r="O32" s="20" t="str">
        <f t="shared" ca="1" si="13"/>
        <v>.36</v>
      </c>
      <c r="P32" s="20" t="str">
        <f t="shared" ca="1" si="13"/>
        <v>.1</v>
      </c>
      <c r="Q32" s="20" t="str">
        <f t="shared" ref="Q32:T41" ca="1" si="14">mVlookup($AI32,newMonster,Q$1,FALSE)</f>
        <v>2</v>
      </c>
      <c r="R32" s="20" t="str">
        <f t="shared" ca="1" si="14"/>
        <v>.1</v>
      </c>
      <c r="S32" s="20" t="str">
        <f t="shared" ca="1" si="14"/>
        <v>.9</v>
      </c>
      <c r="T32" s="20" t="str">
        <f t="shared" ca="1" si="14"/>
        <v>40.6</v>
      </c>
      <c r="U32" s="20">
        <f ca="1">mVlookup($AI32,newMonster,U$1,FALSE)*getMonsterAtk($B32)</f>
        <v>0</v>
      </c>
      <c r="V32" s="20">
        <f ca="1">mVlookup($AI32,newMonster,V$1,FALSE)*getMonsterAtk($B32)</f>
        <v>0</v>
      </c>
      <c r="W32" s="20">
        <f ca="1">mVlookup($AI32,newMonster,W$1,FALSE)*getMonsterAtk($B32)</f>
        <v>0</v>
      </c>
      <c r="X32" s="20">
        <f ca="1">mVlookup($AI32,newMonster,X$1,FALSE)*getMonsterAtk($B32)</f>
        <v>40.162500000000001</v>
      </c>
      <c r="Y32" s="20">
        <f ca="1">mVlookup($AI32,newMonster,Y$1,FALSE)*getMonsterAtk($B32)</f>
        <v>0</v>
      </c>
      <c r="Z32" s="20">
        <f ca="1">mVlookup($AI32,newMonster,Z$1,FALSE)*getMonsterAtk($B32)</f>
        <v>0</v>
      </c>
      <c r="AA32" s="20">
        <f ca="1">mVlookup($AI32,newMonster,AA$1,FALSE)*getMonsterAtk($B32)</f>
        <v>0</v>
      </c>
      <c r="AB32" s="20" t="str">
        <f t="shared" ref="AB32:AH41" ca="1" si="15">mVlookup($AI32,newMonster,AB$1,FALSE)</f>
        <v>29.750175</v>
      </c>
      <c r="AC32" s="20" t="str">
        <f t="shared" ca="1" si="15"/>
        <v>29.750175</v>
      </c>
      <c r="AD32" s="20" t="str">
        <f t="shared" ca="1" si="15"/>
        <v>29.750175</v>
      </c>
      <c r="AE32" s="20" t="str">
        <f t="shared" ca="1" si="15"/>
        <v>44.6252625</v>
      </c>
      <c r="AF32" s="20" t="str">
        <f t="shared" ca="1" si="15"/>
        <v>29.750175</v>
      </c>
      <c r="AG32" s="20" t="str">
        <f t="shared" ca="1" si="15"/>
        <v>29.750175</v>
      </c>
      <c r="AH32" s="20" t="str">
        <f t="shared" ca="1" si="15"/>
        <v>29.750175</v>
      </c>
      <c r="AI32" s="37" t="str">
        <f>怪物!F35</f>
        <v>火系21</v>
      </c>
      <c r="AJ32" s="37" t="str">
        <f t="shared" si="3"/>
        <v>火系</v>
      </c>
      <c r="AK32" s="20">
        <f t="shared" si="4"/>
        <v>70101</v>
      </c>
      <c r="AO32" s="20">
        <f t="shared" si="6"/>
        <v>6</v>
      </c>
    </row>
    <row r="33" spans="1:41" x14ac:dyDescent="0.15">
      <c r="A33" s="20">
        <v>32</v>
      </c>
      <c r="B33" s="20">
        <v>70201</v>
      </c>
      <c r="C33" s="20" t="s">
        <v>950</v>
      </c>
      <c r="D33" s="20" t="s">
        <v>1619</v>
      </c>
      <c r="E33" s="20" t="str">
        <f>VLOOKUP(D33,Sheet3!I$5:O$148,7,FALSE)</f>
        <v>拥有火之能力的魔晶。</v>
      </c>
      <c r="F33" s="20">
        <f>怪物!J36</f>
        <v>22</v>
      </c>
      <c r="G33" s="20">
        <f ca="1">mVlookup($AI33,newMonster,G$1,FALSE)*getMonsterHP(B33)</f>
        <v>552.30276871225306</v>
      </c>
      <c r="H33" s="20" t="str">
        <f t="shared" ca="1" si="13"/>
        <v>150</v>
      </c>
      <c r="I33" s="20">
        <f ca="1">mVlookup($AI33,newMonster,I$1,FALSE)*getMonsterAtk(B33)</f>
        <v>241.009634551495</v>
      </c>
      <c r="J33" s="20" t="str">
        <f t="shared" ca="1" si="13"/>
        <v>31.16685</v>
      </c>
      <c r="K33" s="20">
        <f ca="1">mVlookup($AI33,newMonster,K$1,FALSE)*getMonsterAtk(B33)</f>
        <v>241.009634551495</v>
      </c>
      <c r="L33" s="20" t="str">
        <f t="shared" ca="1" si="13"/>
        <v>31.16685</v>
      </c>
      <c r="M33" s="20" t="str">
        <f t="shared" ca="1" si="13"/>
        <v>.2</v>
      </c>
      <c r="N33" s="20" t="str">
        <f t="shared" ca="1" si="13"/>
        <v>.2</v>
      </c>
      <c r="O33" s="20" t="str">
        <f t="shared" ca="1" si="13"/>
        <v>.36</v>
      </c>
      <c r="P33" s="20" t="str">
        <f t="shared" ca="1" si="13"/>
        <v>.1</v>
      </c>
      <c r="Q33" s="20" t="str">
        <f t="shared" ca="1" si="14"/>
        <v>2</v>
      </c>
      <c r="R33" s="20" t="str">
        <f t="shared" ca="1" si="14"/>
        <v>.1</v>
      </c>
      <c r="S33" s="20" t="str">
        <f t="shared" ca="1" si="14"/>
        <v>.9</v>
      </c>
      <c r="T33" s="20" t="str">
        <f t="shared" ca="1" si="14"/>
        <v>42.5333333333333</v>
      </c>
      <c r="U33" s="20">
        <f ca="1">mVlookup($AI33,newMonster,U$1,FALSE)*getMonsterAtk($B33)</f>
        <v>0</v>
      </c>
      <c r="V33" s="20">
        <f ca="1">mVlookup($AI33,newMonster,V$1,FALSE)*getMonsterAtk($B33)</f>
        <v>0</v>
      </c>
      <c r="W33" s="20">
        <f ca="1">mVlookup($AI33,newMonster,W$1,FALSE)*getMonsterAtk($B33)</f>
        <v>0</v>
      </c>
      <c r="X33" s="20">
        <f ca="1">mVlookup($AI33,newMonster,X$1,FALSE)*getMonsterAtk($B33)</f>
        <v>44.681561461793997</v>
      </c>
      <c r="Y33" s="20">
        <f ca="1">mVlookup($AI33,newMonster,Y$1,FALSE)*getMonsterAtk($B33)</f>
        <v>0</v>
      </c>
      <c r="Z33" s="20">
        <f ca="1">mVlookup($AI33,newMonster,Z$1,FALSE)*getMonsterAtk($B33)</f>
        <v>0</v>
      </c>
      <c r="AA33" s="20">
        <f ca="1">mVlookup($AI33,newMonster,AA$1,FALSE)*getMonsterAtk($B33)</f>
        <v>0</v>
      </c>
      <c r="AB33" s="20" t="str">
        <f t="shared" ca="1" si="15"/>
        <v>31.16685</v>
      </c>
      <c r="AC33" s="20" t="str">
        <f t="shared" ca="1" si="15"/>
        <v>31.16685</v>
      </c>
      <c r="AD33" s="20" t="str">
        <f t="shared" ca="1" si="15"/>
        <v>31.16685</v>
      </c>
      <c r="AE33" s="20" t="str">
        <f t="shared" ca="1" si="15"/>
        <v>46.750275</v>
      </c>
      <c r="AF33" s="20" t="str">
        <f t="shared" ca="1" si="15"/>
        <v>31.16685</v>
      </c>
      <c r="AG33" s="20" t="str">
        <f t="shared" ca="1" si="15"/>
        <v>31.16685</v>
      </c>
      <c r="AH33" s="20" t="str">
        <f t="shared" ca="1" si="15"/>
        <v>31.16685</v>
      </c>
      <c r="AI33" s="37" t="str">
        <f>怪物!F36</f>
        <v>火系22</v>
      </c>
      <c r="AJ33" s="37" t="str">
        <f t="shared" si="3"/>
        <v>火系</v>
      </c>
      <c r="AK33" s="20">
        <f t="shared" si="4"/>
        <v>70201</v>
      </c>
      <c r="AO33" s="20">
        <f t="shared" si="6"/>
        <v>7</v>
      </c>
    </row>
    <row r="34" spans="1:41" x14ac:dyDescent="0.15">
      <c r="A34" s="20">
        <v>33</v>
      </c>
      <c r="B34" s="20">
        <v>70301</v>
      </c>
      <c r="C34" s="20" t="s">
        <v>955</v>
      </c>
      <c r="D34" s="20" t="s">
        <v>1620</v>
      </c>
      <c r="E34" s="20" t="str">
        <f>VLOOKUP(D34,Sheet3!I$5:O$148,7,FALSE)</f>
        <v>在火焰熔炼中诞生，全身炙热。</v>
      </c>
      <c r="F34" s="20">
        <f>怪物!J37</f>
        <v>23</v>
      </c>
      <c r="G34" s="20">
        <f ca="1">mVlookup($AI34,newMonster,G$1,FALSE)*getMonsterHP(B34)</f>
        <v>602.50505466107904</v>
      </c>
      <c r="H34" s="20" t="str">
        <f t="shared" ca="1" si="13"/>
        <v>150</v>
      </c>
      <c r="I34" s="20">
        <f ca="1">mVlookup($AI34,newMonster,I$1,FALSE)*getMonsterAtk(B34)</f>
        <v>253.98314732142899</v>
      </c>
      <c r="J34" s="20" t="str">
        <f t="shared" ca="1" si="13"/>
        <v>32.583525</v>
      </c>
      <c r="K34" s="20">
        <f ca="1">mVlookup($AI34,newMonster,K$1,FALSE)*getMonsterAtk(B34)</f>
        <v>253.98314732142899</v>
      </c>
      <c r="L34" s="20" t="str">
        <f t="shared" ca="1" si="13"/>
        <v>32.583525</v>
      </c>
      <c r="M34" s="20" t="str">
        <f t="shared" ca="1" si="13"/>
        <v>.2</v>
      </c>
      <c r="N34" s="20" t="str">
        <f t="shared" ca="1" si="13"/>
        <v>.2</v>
      </c>
      <c r="O34" s="20" t="str">
        <f t="shared" ca="1" si="13"/>
        <v>.36</v>
      </c>
      <c r="P34" s="20" t="str">
        <f t="shared" ca="1" si="13"/>
        <v>.1</v>
      </c>
      <c r="Q34" s="20" t="str">
        <f t="shared" ca="1" si="14"/>
        <v>2</v>
      </c>
      <c r="R34" s="20" t="str">
        <f t="shared" ca="1" si="14"/>
        <v>.1</v>
      </c>
      <c r="S34" s="20" t="str">
        <f t="shared" ca="1" si="14"/>
        <v>.9</v>
      </c>
      <c r="T34" s="20" t="str">
        <f t="shared" ca="1" si="14"/>
        <v>44.4666666666667</v>
      </c>
      <c r="U34" s="20">
        <f ca="1">mVlookup($AI34,newMonster,U$1,FALSE)*getMonsterAtk($B34)</f>
        <v>0</v>
      </c>
      <c r="V34" s="20">
        <f ca="1">mVlookup($AI34,newMonster,V$1,FALSE)*getMonsterAtk($B34)</f>
        <v>0</v>
      </c>
      <c r="W34" s="20">
        <f ca="1">mVlookup($AI34,newMonster,W$1,FALSE)*getMonsterAtk($B34)</f>
        <v>0</v>
      </c>
      <c r="X34" s="20">
        <f ca="1">mVlookup($AI34,newMonster,X$1,FALSE)*getMonsterAtk($B34)</f>
        <v>49.505189732142902</v>
      </c>
      <c r="Y34" s="20">
        <f ca="1">mVlookup($AI34,newMonster,Y$1,FALSE)*getMonsterAtk($B34)</f>
        <v>0</v>
      </c>
      <c r="Z34" s="20">
        <f ca="1">mVlookup($AI34,newMonster,Z$1,FALSE)*getMonsterAtk($B34)</f>
        <v>0</v>
      </c>
      <c r="AA34" s="20">
        <f ca="1">mVlookup($AI34,newMonster,AA$1,FALSE)*getMonsterAtk($B34)</f>
        <v>0</v>
      </c>
      <c r="AB34" s="20" t="str">
        <f t="shared" ca="1" si="15"/>
        <v>32.583525</v>
      </c>
      <c r="AC34" s="20" t="str">
        <f t="shared" ca="1" si="15"/>
        <v>32.583525</v>
      </c>
      <c r="AD34" s="20" t="str">
        <f t="shared" ca="1" si="15"/>
        <v>32.583525</v>
      </c>
      <c r="AE34" s="20" t="str">
        <f t="shared" ca="1" si="15"/>
        <v>48.8752875</v>
      </c>
      <c r="AF34" s="20" t="str">
        <f t="shared" ca="1" si="15"/>
        <v>32.583525</v>
      </c>
      <c r="AG34" s="20" t="str">
        <f t="shared" ca="1" si="15"/>
        <v>32.583525</v>
      </c>
      <c r="AH34" s="20" t="str">
        <f t="shared" ca="1" si="15"/>
        <v>32.583525</v>
      </c>
      <c r="AI34" s="37" t="str">
        <f>怪物!F37</f>
        <v>火系23</v>
      </c>
      <c r="AJ34" s="37" t="str">
        <f t="shared" si="3"/>
        <v>火系</v>
      </c>
      <c r="AK34" s="20">
        <f t="shared" si="4"/>
        <v>70301</v>
      </c>
      <c r="AO34" s="20">
        <f t="shared" si="6"/>
        <v>7</v>
      </c>
    </row>
    <row r="35" spans="1:41" x14ac:dyDescent="0.15">
      <c r="A35" s="20">
        <v>34</v>
      </c>
      <c r="B35" s="20">
        <v>70401</v>
      </c>
      <c r="C35" s="20" t="s">
        <v>955</v>
      </c>
      <c r="D35" s="20" t="s">
        <v>1620</v>
      </c>
      <c r="E35" s="20" t="str">
        <f>VLOOKUP(D35,Sheet3!I$5:O$148,7,FALSE)</f>
        <v>在火焰熔炼中诞生，全身炙热。</v>
      </c>
      <c r="F35" s="20">
        <f>怪物!J38</f>
        <v>24</v>
      </c>
      <c r="G35" s="20">
        <f ca="1">mVlookup($AI35,newMonster,G$1,FALSE)*getMonsterHP(B35)</f>
        <v>632.35616454823003</v>
      </c>
      <c r="H35" s="20" t="str">
        <f t="shared" ca="1" si="13"/>
        <v>150</v>
      </c>
      <c r="I35" s="20">
        <f ca="1">mVlookup($AI35,newMonster,I$1,FALSE)*getMonsterAtk(B35)</f>
        <v>267.14780652418398</v>
      </c>
      <c r="J35" s="20" t="str">
        <f t="shared" ca="1" si="13"/>
        <v>34.0002</v>
      </c>
      <c r="K35" s="20">
        <f ca="1">mVlookup($AI35,newMonster,K$1,FALSE)*getMonsterAtk(B35)</f>
        <v>267.14780652418398</v>
      </c>
      <c r="L35" s="20" t="str">
        <f t="shared" ca="1" si="13"/>
        <v>34.0002</v>
      </c>
      <c r="M35" s="20" t="str">
        <f t="shared" ca="1" si="13"/>
        <v>.2</v>
      </c>
      <c r="N35" s="20" t="str">
        <f t="shared" ca="1" si="13"/>
        <v>.2</v>
      </c>
      <c r="O35" s="20" t="str">
        <f t="shared" ca="1" si="13"/>
        <v>.36</v>
      </c>
      <c r="P35" s="20" t="str">
        <f t="shared" ca="1" si="13"/>
        <v>.1</v>
      </c>
      <c r="Q35" s="20" t="str">
        <f t="shared" ca="1" si="14"/>
        <v>2</v>
      </c>
      <c r="R35" s="20" t="str">
        <f t="shared" ca="1" si="14"/>
        <v>.1</v>
      </c>
      <c r="S35" s="20" t="str">
        <f t="shared" ca="1" si="14"/>
        <v>.9</v>
      </c>
      <c r="T35" s="20" t="str">
        <f t="shared" ca="1" si="14"/>
        <v>46.4</v>
      </c>
      <c r="U35" s="20">
        <f ca="1">mVlookup($AI35,newMonster,U$1,FALSE)*getMonsterAtk($B35)</f>
        <v>0</v>
      </c>
      <c r="V35" s="20">
        <f ca="1">mVlookup($AI35,newMonster,V$1,FALSE)*getMonsterAtk($B35)</f>
        <v>0</v>
      </c>
      <c r="W35" s="20">
        <f ca="1">mVlookup($AI35,newMonster,W$1,FALSE)*getMonsterAtk($B35)</f>
        <v>0</v>
      </c>
      <c r="X35" s="20">
        <f ca="1">mVlookup($AI35,newMonster,X$1,FALSE)*getMonsterAtk($B35)</f>
        <v>54.643869516310502</v>
      </c>
      <c r="Y35" s="20">
        <f ca="1">mVlookup($AI35,newMonster,Y$1,FALSE)*getMonsterAtk($B35)</f>
        <v>0</v>
      </c>
      <c r="Z35" s="20">
        <f ca="1">mVlookup($AI35,newMonster,Z$1,FALSE)*getMonsterAtk($B35)</f>
        <v>0</v>
      </c>
      <c r="AA35" s="20">
        <f ca="1">mVlookup($AI35,newMonster,AA$1,FALSE)*getMonsterAtk($B35)</f>
        <v>0</v>
      </c>
      <c r="AB35" s="20" t="str">
        <f t="shared" ca="1" si="15"/>
        <v>34.0002</v>
      </c>
      <c r="AC35" s="20" t="str">
        <f t="shared" ca="1" si="15"/>
        <v>34.0002</v>
      </c>
      <c r="AD35" s="20" t="str">
        <f t="shared" ca="1" si="15"/>
        <v>34.0002</v>
      </c>
      <c r="AE35" s="20" t="str">
        <f t="shared" ca="1" si="15"/>
        <v>51.0003</v>
      </c>
      <c r="AF35" s="20" t="str">
        <f t="shared" ca="1" si="15"/>
        <v>34.0002</v>
      </c>
      <c r="AG35" s="20" t="str">
        <f t="shared" ca="1" si="15"/>
        <v>34.0002</v>
      </c>
      <c r="AH35" s="20" t="str">
        <f t="shared" ca="1" si="15"/>
        <v>34.0002</v>
      </c>
      <c r="AI35" s="37" t="str">
        <f>怪物!F38</f>
        <v>火系24</v>
      </c>
      <c r="AJ35" s="37" t="str">
        <f t="shared" si="3"/>
        <v>火系</v>
      </c>
      <c r="AK35" s="20">
        <f t="shared" si="4"/>
        <v>70401</v>
      </c>
      <c r="AO35" s="20">
        <f t="shared" si="6"/>
        <v>7</v>
      </c>
    </row>
    <row r="36" spans="1:41" x14ac:dyDescent="0.15">
      <c r="A36" s="20">
        <v>35</v>
      </c>
      <c r="B36" s="20">
        <v>70501</v>
      </c>
      <c r="C36" s="20" t="s">
        <v>960</v>
      </c>
      <c r="D36" s="20" t="s">
        <v>1621</v>
      </c>
      <c r="E36" s="20" t="str">
        <f>VLOOKUP(D36,Sheet3!I$5:O$148,7,FALSE)</f>
        <v>身形硕大，外边呈赤色，发起怒来震人心魄。</v>
      </c>
      <c r="F36" s="20">
        <f>怪物!J39</f>
        <v>25</v>
      </c>
      <c r="G36" s="20">
        <f ca="1">mVlookup($AI36,newMonster,G$1,FALSE)*getMonsterHP(B36)</f>
        <v>662.51187759749598</v>
      </c>
      <c r="H36" s="20" t="str">
        <f t="shared" ca="1" si="13"/>
        <v>150</v>
      </c>
      <c r="I36" s="20">
        <f ca="1">mVlookup($AI36,newMonster,I$1,FALSE)*getMonsterAtk(B36)</f>
        <v>280.50595238095201</v>
      </c>
      <c r="J36" s="20" t="str">
        <f t="shared" ca="1" si="13"/>
        <v>35.416875</v>
      </c>
      <c r="K36" s="20">
        <f ca="1">mVlookup($AI36,newMonster,K$1,FALSE)*getMonsterAtk(B36)</f>
        <v>280.50595238095201</v>
      </c>
      <c r="L36" s="20" t="str">
        <f t="shared" ca="1" si="13"/>
        <v>35.416875</v>
      </c>
      <c r="M36" s="20" t="str">
        <f t="shared" ca="1" si="13"/>
        <v>.2</v>
      </c>
      <c r="N36" s="20" t="str">
        <f t="shared" ca="1" si="13"/>
        <v>.2</v>
      </c>
      <c r="O36" s="20" t="str">
        <f t="shared" ca="1" si="13"/>
        <v>.36</v>
      </c>
      <c r="P36" s="20" t="str">
        <f t="shared" ca="1" si="13"/>
        <v>.1</v>
      </c>
      <c r="Q36" s="20" t="str">
        <f t="shared" ca="1" si="14"/>
        <v>2</v>
      </c>
      <c r="R36" s="20" t="str">
        <f t="shared" ca="1" si="14"/>
        <v>.1</v>
      </c>
      <c r="S36" s="20" t="str">
        <f t="shared" ca="1" si="14"/>
        <v>.9</v>
      </c>
      <c r="T36" s="20" t="str">
        <f t="shared" ca="1" si="14"/>
        <v>48.3333333333333</v>
      </c>
      <c r="U36" s="20">
        <f ca="1">mVlookup($AI36,newMonster,U$1,FALSE)*getMonsterAtk($B36)</f>
        <v>0</v>
      </c>
      <c r="V36" s="20">
        <f ca="1">mVlookup($AI36,newMonster,V$1,FALSE)*getMonsterAtk($B36)</f>
        <v>0</v>
      </c>
      <c r="W36" s="20">
        <f ca="1">mVlookup($AI36,newMonster,W$1,FALSE)*getMonsterAtk($B36)</f>
        <v>0</v>
      </c>
      <c r="X36" s="20">
        <f ca="1">mVlookup($AI36,newMonster,X$1,FALSE)*getMonsterAtk($B36)</f>
        <v>60.1084183673469</v>
      </c>
      <c r="Y36" s="20">
        <f ca="1">mVlookup($AI36,newMonster,Y$1,FALSE)*getMonsterAtk($B36)</f>
        <v>0</v>
      </c>
      <c r="Z36" s="20">
        <f ca="1">mVlookup($AI36,newMonster,Z$1,FALSE)*getMonsterAtk($B36)</f>
        <v>0</v>
      </c>
      <c r="AA36" s="20">
        <f ca="1">mVlookup($AI36,newMonster,AA$1,FALSE)*getMonsterAtk($B36)</f>
        <v>0</v>
      </c>
      <c r="AB36" s="20" t="str">
        <f t="shared" ca="1" si="15"/>
        <v>35.416875</v>
      </c>
      <c r="AC36" s="20" t="str">
        <f t="shared" ca="1" si="15"/>
        <v>35.416875</v>
      </c>
      <c r="AD36" s="20" t="str">
        <f t="shared" ca="1" si="15"/>
        <v>35.416875</v>
      </c>
      <c r="AE36" s="20" t="str">
        <f t="shared" ca="1" si="15"/>
        <v>53.1253125</v>
      </c>
      <c r="AF36" s="20" t="str">
        <f t="shared" ca="1" si="15"/>
        <v>35.416875</v>
      </c>
      <c r="AG36" s="20" t="str">
        <f t="shared" ca="1" si="15"/>
        <v>35.416875</v>
      </c>
      <c r="AH36" s="20" t="str">
        <f t="shared" ca="1" si="15"/>
        <v>35.416875</v>
      </c>
      <c r="AI36" s="37" t="str">
        <f>怪物!F39</f>
        <v>火系25</v>
      </c>
      <c r="AJ36" s="37" t="str">
        <f t="shared" si="3"/>
        <v>火系</v>
      </c>
      <c r="AK36" s="20">
        <f t="shared" si="4"/>
        <v>70501</v>
      </c>
      <c r="AO36" s="20">
        <f t="shared" si="6"/>
        <v>7</v>
      </c>
    </row>
    <row r="37" spans="1:41" x14ac:dyDescent="0.15">
      <c r="A37" s="20">
        <v>36</v>
      </c>
      <c r="B37" s="20">
        <v>80101</v>
      </c>
      <c r="C37" s="20" t="s">
        <v>960</v>
      </c>
      <c r="D37" s="20" t="s">
        <v>1622</v>
      </c>
      <c r="E37" s="20" t="str">
        <f>VLOOKUP(D37,Sheet3!I$5:O$148,7,FALSE)</f>
        <v>身形硕大，外边土赤色，发起怒来震人心魄。</v>
      </c>
      <c r="F37" s="20">
        <f>怪物!J40</f>
        <v>26</v>
      </c>
      <c r="G37" s="20">
        <f ca="1">mVlookup($AI37,newMonster,G$1,FALSE)*getMonsterHP(B37)</f>
        <v>943.82812796768803</v>
      </c>
      <c r="H37" s="20" t="str">
        <f t="shared" ca="1" si="13"/>
        <v>100</v>
      </c>
      <c r="I37" s="20">
        <f ca="1">mVlookup($AI37,newMonster,I$1,FALSE)*getMonsterAtk(B37)</f>
        <v>235.24799999999999</v>
      </c>
      <c r="J37" s="20" t="str">
        <f t="shared" ca="1" si="13"/>
        <v>36.83355</v>
      </c>
      <c r="K37" s="20">
        <f ca="1">mVlookup($AI37,newMonster,K$1,FALSE)*getMonsterAtk(B37)</f>
        <v>294.06</v>
      </c>
      <c r="L37" s="20" t="str">
        <f t="shared" ca="1" si="13"/>
        <v>55.250325</v>
      </c>
      <c r="M37" s="20" t="str">
        <f t="shared" ca="1" si="13"/>
        <v>.2</v>
      </c>
      <c r="N37" s="20" t="str">
        <f t="shared" ca="1" si="13"/>
        <v>.2</v>
      </c>
      <c r="O37" s="20" t="str">
        <f t="shared" ca="1" si="13"/>
        <v>.36</v>
      </c>
      <c r="P37" s="20" t="str">
        <f t="shared" ca="1" si="13"/>
        <v>.1</v>
      </c>
      <c r="Q37" s="20" t="str">
        <f t="shared" ca="1" si="14"/>
        <v>2.3</v>
      </c>
      <c r="R37" s="20" t="str">
        <f t="shared" ca="1" si="14"/>
        <v>.1</v>
      </c>
      <c r="S37" s="20" t="str">
        <f t="shared" ca="1" si="14"/>
        <v>.9</v>
      </c>
      <c r="T37" s="20" t="str">
        <f t="shared" ca="1" si="14"/>
        <v>50.2666666666667</v>
      </c>
      <c r="U37" s="20">
        <f ca="1">mVlookup($AI37,newMonster,U$1,FALSE)*getMonsterAtk($B37)</f>
        <v>0</v>
      </c>
      <c r="V37" s="20">
        <f ca="1">mVlookup($AI37,newMonster,V$1,FALSE)*getMonsterAtk($B37)</f>
        <v>43.94</v>
      </c>
      <c r="W37" s="20">
        <f ca="1">mVlookup($AI37,newMonster,W$1,FALSE)*getMonsterAtk($B37)</f>
        <v>0</v>
      </c>
      <c r="X37" s="20">
        <f ca="1">mVlookup($AI37,newMonster,X$1,FALSE)*getMonsterAtk($B37)</f>
        <v>0</v>
      </c>
      <c r="Y37" s="20">
        <f ca="1">mVlookup($AI37,newMonster,Y$1,FALSE)*getMonsterAtk($B37)</f>
        <v>0</v>
      </c>
      <c r="Z37" s="20">
        <f ca="1">mVlookup($AI37,newMonster,Z$1,FALSE)*getMonsterAtk($B37)</f>
        <v>0</v>
      </c>
      <c r="AA37" s="20">
        <f ca="1">mVlookup($AI37,newMonster,AA$1,FALSE)*getMonsterAtk($B37)</f>
        <v>0</v>
      </c>
      <c r="AB37" s="20" t="str">
        <f t="shared" ca="1" si="15"/>
        <v>36.83355</v>
      </c>
      <c r="AC37" s="20" t="str">
        <f t="shared" ca="1" si="15"/>
        <v>47.883615</v>
      </c>
      <c r="AD37" s="20" t="str">
        <f t="shared" ca="1" si="15"/>
        <v>36.83355</v>
      </c>
      <c r="AE37" s="20" t="str">
        <f t="shared" ca="1" si="15"/>
        <v>36.83355</v>
      </c>
      <c r="AF37" s="20" t="str">
        <f t="shared" ca="1" si="15"/>
        <v>36.83355</v>
      </c>
      <c r="AG37" s="20" t="str">
        <f t="shared" ca="1" si="15"/>
        <v>36.83355</v>
      </c>
      <c r="AH37" s="20" t="str">
        <f t="shared" ca="1" si="15"/>
        <v>36.83355</v>
      </c>
      <c r="AI37" s="37" t="str">
        <f>怪物!F40</f>
        <v>土系26</v>
      </c>
      <c r="AJ37" s="37" t="str">
        <f t="shared" si="3"/>
        <v>土系</v>
      </c>
      <c r="AK37" s="20">
        <f t="shared" si="4"/>
        <v>80101</v>
      </c>
      <c r="AO37" s="20">
        <f t="shared" si="6"/>
        <v>7</v>
      </c>
    </row>
    <row r="38" spans="1:41" x14ac:dyDescent="0.15">
      <c r="A38" s="20">
        <v>37</v>
      </c>
      <c r="B38" s="20">
        <v>80201</v>
      </c>
      <c r="C38" s="20" t="s">
        <v>960</v>
      </c>
      <c r="D38" s="20" t="s">
        <v>1622</v>
      </c>
      <c r="E38" s="20" t="str">
        <f>VLOOKUP(D38,Sheet3!I$5:O$148,7,FALSE)</f>
        <v>身形硕大，外边土赤色，发起怒来震人心魄。</v>
      </c>
      <c r="F38" s="20">
        <f>怪物!J41</f>
        <v>27</v>
      </c>
      <c r="G38" s="20">
        <f ca="1">mVlookup($AI38,newMonster,G$1,FALSE)*getMonsterHP(B38)</f>
        <v>985.72994815438506</v>
      </c>
      <c r="H38" s="20" t="str">
        <f t="shared" ca="1" si="13"/>
        <v>100</v>
      </c>
      <c r="I38" s="20">
        <f ca="1">mVlookup($AI38,newMonster,I$1,FALSE)*getMonsterAtk(B38)</f>
        <v>246.24995391704999</v>
      </c>
      <c r="J38" s="20" t="str">
        <f t="shared" ca="1" si="13"/>
        <v>38.250225</v>
      </c>
      <c r="K38" s="20">
        <f ca="1">mVlookup($AI38,newMonster,K$1,FALSE)*getMonsterAtk(B38)</f>
        <v>307.81244239631297</v>
      </c>
      <c r="L38" s="20" t="str">
        <f t="shared" ca="1" si="13"/>
        <v>57.3753375</v>
      </c>
      <c r="M38" s="20" t="str">
        <f t="shared" ca="1" si="13"/>
        <v>.2</v>
      </c>
      <c r="N38" s="20" t="str">
        <f t="shared" ca="1" si="13"/>
        <v>.2</v>
      </c>
      <c r="O38" s="20" t="str">
        <f t="shared" ca="1" si="13"/>
        <v>.36</v>
      </c>
      <c r="P38" s="20" t="str">
        <f t="shared" ca="1" si="13"/>
        <v>.1</v>
      </c>
      <c r="Q38" s="20" t="str">
        <f t="shared" ca="1" si="14"/>
        <v>2.3</v>
      </c>
      <c r="R38" s="20" t="str">
        <f t="shared" ca="1" si="14"/>
        <v>.1</v>
      </c>
      <c r="S38" s="20" t="str">
        <f t="shared" ca="1" si="14"/>
        <v>.9</v>
      </c>
      <c r="T38" s="20" t="str">
        <f t="shared" ca="1" si="14"/>
        <v>52.2</v>
      </c>
      <c r="U38" s="20">
        <f ca="1">mVlookup($AI38,newMonster,U$1,FALSE)*getMonsterAtk($B38)</f>
        <v>0</v>
      </c>
      <c r="V38" s="20">
        <f ca="1">mVlookup($AI38,newMonster,V$1,FALSE)*getMonsterAtk($B38)</f>
        <v>48.040092165898599</v>
      </c>
      <c r="W38" s="20">
        <f ca="1">mVlookup($AI38,newMonster,W$1,FALSE)*getMonsterAtk($B38)</f>
        <v>0</v>
      </c>
      <c r="X38" s="20">
        <f ca="1">mVlookup($AI38,newMonster,X$1,FALSE)*getMonsterAtk($B38)</f>
        <v>0</v>
      </c>
      <c r="Y38" s="20">
        <f ca="1">mVlookup($AI38,newMonster,Y$1,FALSE)*getMonsterAtk($B38)</f>
        <v>0</v>
      </c>
      <c r="Z38" s="20">
        <f ca="1">mVlookup($AI38,newMonster,Z$1,FALSE)*getMonsterAtk($B38)</f>
        <v>0</v>
      </c>
      <c r="AA38" s="20">
        <f ca="1">mVlookup($AI38,newMonster,AA$1,FALSE)*getMonsterAtk($B38)</f>
        <v>0</v>
      </c>
      <c r="AB38" s="20" t="str">
        <f t="shared" ca="1" si="15"/>
        <v>38.250225</v>
      </c>
      <c r="AC38" s="20" t="str">
        <f t="shared" ca="1" si="15"/>
        <v>49.7252925</v>
      </c>
      <c r="AD38" s="20" t="str">
        <f t="shared" ca="1" si="15"/>
        <v>38.250225</v>
      </c>
      <c r="AE38" s="20" t="str">
        <f t="shared" ca="1" si="15"/>
        <v>38.250225</v>
      </c>
      <c r="AF38" s="20" t="str">
        <f t="shared" ca="1" si="15"/>
        <v>38.250225</v>
      </c>
      <c r="AG38" s="20" t="str">
        <f t="shared" ca="1" si="15"/>
        <v>38.250225</v>
      </c>
      <c r="AH38" s="20" t="str">
        <f t="shared" ca="1" si="15"/>
        <v>38.250225</v>
      </c>
      <c r="AI38" s="37" t="str">
        <f>怪物!F41</f>
        <v>土系27</v>
      </c>
      <c r="AJ38" s="37" t="str">
        <f t="shared" si="3"/>
        <v>土系</v>
      </c>
      <c r="AK38" s="20">
        <f t="shared" si="4"/>
        <v>80201</v>
      </c>
      <c r="AO38" s="20">
        <f t="shared" si="6"/>
        <v>4</v>
      </c>
    </row>
    <row r="39" spans="1:41" x14ac:dyDescent="0.15">
      <c r="A39" s="20">
        <v>38</v>
      </c>
      <c r="B39" s="20">
        <v>80301</v>
      </c>
      <c r="C39" s="20" t="s">
        <v>960</v>
      </c>
      <c r="D39" s="20" t="s">
        <v>1622</v>
      </c>
      <c r="E39" s="20" t="str">
        <f>VLOOKUP(D39,Sheet3!I$5:O$148,7,FALSE)</f>
        <v>身形硕大，外边土赤色，发起怒来震人心魄。</v>
      </c>
      <c r="F39" s="20">
        <f>怪物!J42</f>
        <v>28</v>
      </c>
      <c r="G39" s="20">
        <f ca="1">mVlookup($AI39,newMonster,G$1,FALSE)*getMonsterHP(B39)</f>
        <v>1028.04663784788</v>
      </c>
      <c r="H39" s="20" t="str">
        <f t="shared" ca="1" si="13"/>
        <v>100</v>
      </c>
      <c r="I39" s="20">
        <f ca="1">mVlookup($AI39,newMonster,I$1,FALSE)*getMonsterAtk(B39)</f>
        <v>257.41268292682997</v>
      </c>
      <c r="J39" s="20" t="str">
        <f t="shared" ca="1" si="13"/>
        <v>39.6669</v>
      </c>
      <c r="K39" s="20">
        <f ca="1">mVlookup($AI39,newMonster,K$1,FALSE)*getMonsterAtk(B39)</f>
        <v>321.76585365853703</v>
      </c>
      <c r="L39" s="20" t="str">
        <f t="shared" ca="1" si="13"/>
        <v>59.50035</v>
      </c>
      <c r="M39" s="20" t="str">
        <f t="shared" ca="1" si="13"/>
        <v>.2</v>
      </c>
      <c r="N39" s="20" t="str">
        <f t="shared" ca="1" si="13"/>
        <v>.2</v>
      </c>
      <c r="O39" s="20" t="str">
        <f t="shared" ca="1" si="13"/>
        <v>.36</v>
      </c>
      <c r="P39" s="20" t="str">
        <f t="shared" ca="1" si="13"/>
        <v>.1</v>
      </c>
      <c r="Q39" s="20" t="str">
        <f t="shared" ca="1" si="14"/>
        <v>2.3</v>
      </c>
      <c r="R39" s="20" t="str">
        <f t="shared" ca="1" si="14"/>
        <v>.1</v>
      </c>
      <c r="S39" s="20" t="str">
        <f t="shared" ca="1" si="14"/>
        <v>.9</v>
      </c>
      <c r="T39" s="20" t="str">
        <f t="shared" ca="1" si="14"/>
        <v>54.1333333333333</v>
      </c>
      <c r="U39" s="20">
        <f ca="1">mVlookup($AI39,newMonster,U$1,FALSE)*getMonsterAtk($B39)</f>
        <v>0</v>
      </c>
      <c r="V39" s="20">
        <f ca="1">mVlookup($AI39,newMonster,V$1,FALSE)*getMonsterAtk($B39)</f>
        <v>52.380487804878101</v>
      </c>
      <c r="W39" s="20">
        <f ca="1">mVlookup($AI39,newMonster,W$1,FALSE)*getMonsterAtk($B39)</f>
        <v>0</v>
      </c>
      <c r="X39" s="20">
        <f ca="1">mVlookup($AI39,newMonster,X$1,FALSE)*getMonsterAtk($B39)</f>
        <v>0</v>
      </c>
      <c r="Y39" s="20">
        <f ca="1">mVlookup($AI39,newMonster,Y$1,FALSE)*getMonsterAtk($B39)</f>
        <v>0</v>
      </c>
      <c r="Z39" s="20">
        <f ca="1">mVlookup($AI39,newMonster,Z$1,FALSE)*getMonsterAtk($B39)</f>
        <v>0</v>
      </c>
      <c r="AA39" s="20">
        <f ca="1">mVlookup($AI39,newMonster,AA$1,FALSE)*getMonsterAtk($B39)</f>
        <v>0</v>
      </c>
      <c r="AB39" s="20" t="str">
        <f t="shared" ca="1" si="15"/>
        <v>39.6669</v>
      </c>
      <c r="AC39" s="20" t="str">
        <f t="shared" ca="1" si="15"/>
        <v>51.56697</v>
      </c>
      <c r="AD39" s="20" t="str">
        <f t="shared" ca="1" si="15"/>
        <v>39.6669</v>
      </c>
      <c r="AE39" s="20" t="str">
        <f t="shared" ca="1" si="15"/>
        <v>39.6669</v>
      </c>
      <c r="AF39" s="20" t="str">
        <f t="shared" ca="1" si="15"/>
        <v>39.6669</v>
      </c>
      <c r="AG39" s="20" t="str">
        <f t="shared" ca="1" si="15"/>
        <v>39.6669</v>
      </c>
      <c r="AH39" s="20" t="str">
        <f t="shared" ca="1" si="15"/>
        <v>39.6669</v>
      </c>
      <c r="AI39" s="37" t="str">
        <f>怪物!F42</f>
        <v>土系28</v>
      </c>
      <c r="AJ39" s="37" t="str">
        <f t="shared" si="3"/>
        <v>土系</v>
      </c>
      <c r="AK39" s="20">
        <f t="shared" si="4"/>
        <v>80301</v>
      </c>
      <c r="AO39" s="20">
        <f t="shared" si="6"/>
        <v>4</v>
      </c>
    </row>
    <row r="40" spans="1:41" x14ac:dyDescent="0.15">
      <c r="A40" s="20">
        <v>39</v>
      </c>
      <c r="B40" s="20">
        <v>80401</v>
      </c>
      <c r="C40" s="20" t="s">
        <v>960</v>
      </c>
      <c r="D40" s="20" t="s">
        <v>1622</v>
      </c>
      <c r="E40" s="20" t="str">
        <f>VLOOKUP(D40,Sheet3!I$5:O$148,7,FALSE)</f>
        <v>身形硕大，外边土赤色，发起怒来震人心魄。</v>
      </c>
      <c r="F40" s="20">
        <f>怪物!J43</f>
        <v>29</v>
      </c>
      <c r="G40" s="20">
        <f ca="1">mVlookup($AI40,newMonster,G$1,FALSE)*getMonsterHP(B40)</f>
        <v>1070.7781970481799</v>
      </c>
      <c r="H40" s="20" t="str">
        <f t="shared" ca="1" si="13"/>
        <v>100</v>
      </c>
      <c r="I40" s="20">
        <f ca="1">mVlookup($AI40,newMonster,I$1,FALSE)*getMonsterAtk(B40)</f>
        <v>268.73831381732998</v>
      </c>
      <c r="J40" s="20" t="str">
        <f t="shared" ca="1" si="13"/>
        <v>41.083575</v>
      </c>
      <c r="K40" s="20">
        <f ca="1">mVlookup($AI40,newMonster,K$1,FALSE)*getMonsterAtk(B40)</f>
        <v>335.92289227166299</v>
      </c>
      <c r="L40" s="20" t="str">
        <f t="shared" ca="1" si="13"/>
        <v>61.6253625</v>
      </c>
      <c r="M40" s="20" t="str">
        <f t="shared" ca="1" si="13"/>
        <v>.2</v>
      </c>
      <c r="N40" s="20" t="str">
        <f t="shared" ca="1" si="13"/>
        <v>.2</v>
      </c>
      <c r="O40" s="20" t="str">
        <f t="shared" ca="1" si="13"/>
        <v>.36</v>
      </c>
      <c r="P40" s="20" t="str">
        <f t="shared" ca="1" si="13"/>
        <v>.1</v>
      </c>
      <c r="Q40" s="20" t="str">
        <f t="shared" ca="1" si="14"/>
        <v>2.3</v>
      </c>
      <c r="R40" s="20" t="str">
        <f t="shared" ca="1" si="14"/>
        <v>.1</v>
      </c>
      <c r="S40" s="20" t="str">
        <f t="shared" ca="1" si="14"/>
        <v>.9</v>
      </c>
      <c r="T40" s="20" t="str">
        <f t="shared" ca="1" si="14"/>
        <v>56.0666666666667</v>
      </c>
      <c r="U40" s="20">
        <f ca="1">mVlookup($AI40,newMonster,U$1,FALSE)*getMonsterAtk($B40)</f>
        <v>0</v>
      </c>
      <c r="V40" s="20">
        <f ca="1">mVlookup($AI40,newMonster,V$1,FALSE)*getMonsterAtk($B40)</f>
        <v>56.969379391100702</v>
      </c>
      <c r="W40" s="20">
        <f ca="1">mVlookup($AI40,newMonster,W$1,FALSE)*getMonsterAtk($B40)</f>
        <v>0</v>
      </c>
      <c r="X40" s="20">
        <f ca="1">mVlookup($AI40,newMonster,X$1,FALSE)*getMonsterAtk($B40)</f>
        <v>0</v>
      </c>
      <c r="Y40" s="20">
        <f ca="1">mVlookup($AI40,newMonster,Y$1,FALSE)*getMonsterAtk($B40)</f>
        <v>0</v>
      </c>
      <c r="Z40" s="20">
        <f ca="1">mVlookup($AI40,newMonster,Z$1,FALSE)*getMonsterAtk($B40)</f>
        <v>0</v>
      </c>
      <c r="AA40" s="20">
        <f ca="1">mVlookup($AI40,newMonster,AA$1,FALSE)*getMonsterAtk($B40)</f>
        <v>0</v>
      </c>
      <c r="AB40" s="20" t="str">
        <f t="shared" ca="1" si="15"/>
        <v>41.083575</v>
      </c>
      <c r="AC40" s="20" t="str">
        <f t="shared" ca="1" si="15"/>
        <v>53.4086475</v>
      </c>
      <c r="AD40" s="20" t="str">
        <f t="shared" ca="1" si="15"/>
        <v>41.083575</v>
      </c>
      <c r="AE40" s="20" t="str">
        <f t="shared" ca="1" si="15"/>
        <v>41.083575</v>
      </c>
      <c r="AF40" s="20" t="str">
        <f t="shared" ca="1" si="15"/>
        <v>41.083575</v>
      </c>
      <c r="AG40" s="20" t="str">
        <f t="shared" ca="1" si="15"/>
        <v>41.083575</v>
      </c>
      <c r="AH40" s="20" t="str">
        <f t="shared" ca="1" si="15"/>
        <v>41.083575</v>
      </c>
      <c r="AI40" s="37" t="str">
        <f>怪物!F43</f>
        <v>土系29</v>
      </c>
      <c r="AJ40" s="37" t="str">
        <f t="shared" si="3"/>
        <v>土系</v>
      </c>
      <c r="AK40" s="20">
        <f t="shared" si="4"/>
        <v>80401</v>
      </c>
      <c r="AO40" s="20">
        <f t="shared" si="6"/>
        <v>4</v>
      </c>
    </row>
    <row r="41" spans="1:41" x14ac:dyDescent="0.15">
      <c r="A41" s="20">
        <v>40</v>
      </c>
      <c r="B41" s="20">
        <v>80501</v>
      </c>
      <c r="C41" s="20" t="s">
        <v>963</v>
      </c>
      <c r="D41" s="20" t="s">
        <v>1623</v>
      </c>
      <c r="E41" s="20" t="str">
        <f>VLOOKUP(D41,Sheet3!I$5:O$148,7,FALSE)</f>
        <v>身形硕大，外边青赤色，发起怒来震人心魄。</v>
      </c>
      <c r="F41" s="20">
        <f>怪物!J44</f>
        <v>30</v>
      </c>
      <c r="G41" s="20">
        <f ca="1">mVlookup($AI41,newMonster,G$1,FALSE)*getMonsterHP(B41)</f>
        <v>1113.92462575527</v>
      </c>
      <c r="H41" s="20" t="str">
        <f t="shared" ca="1" si="13"/>
        <v>100</v>
      </c>
      <c r="I41" s="20">
        <f ca="1">mVlookup($AI41,newMonster,I$1,FALSE)*getMonsterAtk(B41)</f>
        <v>280.229043683589</v>
      </c>
      <c r="J41" s="20" t="str">
        <f t="shared" ca="1" si="13"/>
        <v>42.50025</v>
      </c>
      <c r="K41" s="20">
        <f ca="1">mVlookup($AI41,newMonster,K$1,FALSE)*getMonsterAtk(B41)</f>
        <v>350.28630460448602</v>
      </c>
      <c r="L41" s="20" t="str">
        <f t="shared" ca="1" si="13"/>
        <v>63.750375</v>
      </c>
      <c r="M41" s="20" t="str">
        <f t="shared" ca="1" si="13"/>
        <v>.2</v>
      </c>
      <c r="N41" s="20" t="str">
        <f t="shared" ca="1" si="13"/>
        <v>.2</v>
      </c>
      <c r="O41" s="20" t="str">
        <f t="shared" ca="1" si="13"/>
        <v>.36</v>
      </c>
      <c r="P41" s="20" t="str">
        <f t="shared" ca="1" si="13"/>
        <v>.1</v>
      </c>
      <c r="Q41" s="20" t="str">
        <f t="shared" ca="1" si="14"/>
        <v>2.3</v>
      </c>
      <c r="R41" s="20" t="str">
        <f t="shared" ca="1" si="14"/>
        <v>.1</v>
      </c>
      <c r="S41" s="20" t="str">
        <f t="shared" ca="1" si="14"/>
        <v>.9</v>
      </c>
      <c r="T41" s="20" t="str">
        <f t="shared" ca="1" si="14"/>
        <v>58</v>
      </c>
      <c r="U41" s="20">
        <f ca="1">mVlookup($AI41,newMonster,U$1,FALSE)*getMonsterAtk($B41)</f>
        <v>0</v>
      </c>
      <c r="V41" s="20">
        <f ca="1">mVlookup($AI41,newMonster,V$1,FALSE)*getMonsterAtk($B41)</f>
        <v>61.815230224321098</v>
      </c>
      <c r="W41" s="20">
        <f ca="1">mVlookup($AI41,newMonster,W$1,FALSE)*getMonsterAtk($B41)</f>
        <v>0</v>
      </c>
      <c r="X41" s="20">
        <f ca="1">mVlookup($AI41,newMonster,X$1,FALSE)*getMonsterAtk($B41)</f>
        <v>0</v>
      </c>
      <c r="Y41" s="20">
        <f ca="1">mVlookup($AI41,newMonster,Y$1,FALSE)*getMonsterAtk($B41)</f>
        <v>0</v>
      </c>
      <c r="Z41" s="20">
        <f ca="1">mVlookup($AI41,newMonster,Z$1,FALSE)*getMonsterAtk($B41)</f>
        <v>0</v>
      </c>
      <c r="AA41" s="20">
        <f ca="1">mVlookup($AI41,newMonster,AA$1,FALSE)*getMonsterAtk($B41)</f>
        <v>0</v>
      </c>
      <c r="AB41" s="20" t="str">
        <f t="shared" ca="1" si="15"/>
        <v>42.50025</v>
      </c>
      <c r="AC41" s="20" t="str">
        <f t="shared" ca="1" si="15"/>
        <v>55.250325</v>
      </c>
      <c r="AD41" s="20" t="str">
        <f t="shared" ca="1" si="15"/>
        <v>42.50025</v>
      </c>
      <c r="AE41" s="20" t="str">
        <f t="shared" ca="1" si="15"/>
        <v>42.50025</v>
      </c>
      <c r="AF41" s="20" t="str">
        <f t="shared" ca="1" si="15"/>
        <v>42.50025</v>
      </c>
      <c r="AG41" s="20" t="str">
        <f t="shared" ca="1" si="15"/>
        <v>42.50025</v>
      </c>
      <c r="AH41" s="20" t="str">
        <f t="shared" ca="1" si="15"/>
        <v>42.50025</v>
      </c>
      <c r="AI41" s="37" t="str">
        <f>怪物!F44</f>
        <v>土系30</v>
      </c>
      <c r="AJ41" s="37" t="str">
        <f t="shared" si="3"/>
        <v>土系</v>
      </c>
      <c r="AK41" s="20">
        <f t="shared" si="4"/>
        <v>80501</v>
      </c>
      <c r="AO41" s="20">
        <f t="shared" si="6"/>
        <v>4</v>
      </c>
    </row>
    <row r="42" spans="1:41" x14ac:dyDescent="0.15">
      <c r="A42" s="20">
        <v>41</v>
      </c>
      <c r="B42" s="20">
        <v>90101</v>
      </c>
      <c r="C42" s="20" t="s">
        <v>965</v>
      </c>
      <c r="D42" s="20" t="s">
        <v>1624</v>
      </c>
      <c r="E42" s="20" t="str">
        <f>VLOOKUP(D42,Sheet3!I$5:O$148,7,FALSE)</f>
        <v>每一根绒毛都充满了毒液，千万不要被它碰到。</v>
      </c>
      <c r="F42" s="20">
        <f>怪物!J45</f>
        <v>31</v>
      </c>
      <c r="G42" s="20">
        <f ca="1">mVlookup($AI42,newMonster,G$1,FALSE)*getMonsterHP(B42)</f>
        <v>849.84282229747703</v>
      </c>
      <c r="H42" s="20" t="str">
        <f t="shared" ref="H42:P51" ca="1" si="16">mVlookup($AI42,newMonster,H$1,FALSE)</f>
        <v>150</v>
      </c>
      <c r="I42" s="20">
        <f ca="1">mVlookup($AI42,newMonster,I$1,FALSE)*getMonsterAtk(B42)</f>
        <v>364.85892857142898</v>
      </c>
      <c r="J42" s="20" t="str">
        <f t="shared" ca="1" si="16"/>
        <v>43.916925</v>
      </c>
      <c r="K42" s="20">
        <f ca="1">mVlookup($AI42,newMonster,K$1,FALSE)*getMonsterAtk(B42)</f>
        <v>364.85892857142898</v>
      </c>
      <c r="L42" s="20" t="str">
        <f t="shared" ca="1" si="16"/>
        <v>43.916925</v>
      </c>
      <c r="M42" s="20" t="str">
        <f t="shared" ca="1" si="16"/>
        <v>.2</v>
      </c>
      <c r="N42" s="20" t="str">
        <f t="shared" ca="1" si="16"/>
        <v>.2</v>
      </c>
      <c r="O42" s="20" t="str">
        <f t="shared" ca="1" si="16"/>
        <v>.36</v>
      </c>
      <c r="P42" s="20" t="str">
        <f t="shared" ca="1" si="16"/>
        <v>.1</v>
      </c>
      <c r="Q42" s="20" t="str">
        <f t="shared" ref="Q42:T51" ca="1" si="17">mVlookup($AI42,newMonster,Q$1,FALSE)</f>
        <v>2</v>
      </c>
      <c r="R42" s="20" t="str">
        <f t="shared" ca="1" si="17"/>
        <v>.1</v>
      </c>
      <c r="S42" s="20" t="str">
        <f t="shared" ca="1" si="17"/>
        <v>.9</v>
      </c>
      <c r="T42" s="20" t="str">
        <f t="shared" ca="1" si="17"/>
        <v>59.9333333333333</v>
      </c>
      <c r="U42" s="20">
        <f ca="1">mVlookup($AI42,newMonster,U$1,FALSE)*getMonsterAtk($B42)</f>
        <v>0</v>
      </c>
      <c r="V42" s="20">
        <f ca="1">mVlookup($AI42,newMonster,V$1,FALSE)*getMonsterAtk($B42)</f>
        <v>0</v>
      </c>
      <c r="W42" s="20">
        <f ca="1">mVlookup($AI42,newMonster,W$1,FALSE)*getMonsterAtk($B42)</f>
        <v>0</v>
      </c>
      <c r="X42" s="20">
        <f ca="1">mVlookup($AI42,newMonster,X$1,FALSE)*getMonsterAtk($B42)</f>
        <v>0</v>
      </c>
      <c r="Y42" s="20">
        <f ca="1">mVlookup($AI42,newMonster,Y$1,FALSE)*getMonsterAtk($B42)</f>
        <v>0</v>
      </c>
      <c r="Z42" s="20">
        <f ca="1">mVlookup($AI42,newMonster,Z$1,FALSE)*getMonsterAtk($B42)</f>
        <v>100.390178571429</v>
      </c>
      <c r="AA42" s="20">
        <f ca="1">mVlookup($AI42,newMonster,AA$1,FALSE)*getMonsterAtk($B42)</f>
        <v>0</v>
      </c>
      <c r="AB42" s="20" t="str">
        <f t="shared" ref="AB42:AH51" ca="1" si="18">mVlookup($AI42,newMonster,AB$1,FALSE)</f>
        <v>43.916925</v>
      </c>
      <c r="AC42" s="20" t="str">
        <f t="shared" ca="1" si="18"/>
        <v>43.916925</v>
      </c>
      <c r="AD42" s="20" t="str">
        <f t="shared" ca="1" si="18"/>
        <v>43.916925</v>
      </c>
      <c r="AE42" s="20" t="str">
        <f t="shared" ca="1" si="18"/>
        <v>43.916925</v>
      </c>
      <c r="AF42" s="20" t="str">
        <f t="shared" ca="1" si="18"/>
        <v>43.916925</v>
      </c>
      <c r="AG42" s="20" t="str">
        <f t="shared" ca="1" si="18"/>
        <v>65.8753875</v>
      </c>
      <c r="AH42" s="20" t="str">
        <f t="shared" ca="1" si="18"/>
        <v>43.916925</v>
      </c>
      <c r="AI42" s="37" t="str">
        <f>怪物!F45</f>
        <v>暗系31</v>
      </c>
      <c r="AJ42" s="37" t="str">
        <f t="shared" si="3"/>
        <v>暗系</v>
      </c>
      <c r="AK42" s="20">
        <f t="shared" si="4"/>
        <v>90101</v>
      </c>
      <c r="AO42" s="20">
        <f t="shared" si="6"/>
        <v>4</v>
      </c>
    </row>
    <row r="43" spans="1:41" x14ac:dyDescent="0.15">
      <c r="A43" s="20">
        <v>42</v>
      </c>
      <c r="B43" s="20">
        <v>90201</v>
      </c>
      <c r="C43" s="20" t="s">
        <v>965</v>
      </c>
      <c r="D43" s="20" t="s">
        <v>1624</v>
      </c>
      <c r="E43" s="20" t="str">
        <f>VLOOKUP(D43,Sheet3!I$5:O$148,7,FALSE)</f>
        <v>每一根绒毛都充满了毒液，千万不要被它碰到。</v>
      </c>
      <c r="F43" s="20">
        <f>怪物!J46</f>
        <v>32</v>
      </c>
      <c r="G43" s="20">
        <f ca="1">mVlookup($AI43,newMonster,G$1,FALSE)*getMonsterHP(B43)</f>
        <v>882.13075748153904</v>
      </c>
      <c r="H43" s="20" t="str">
        <f t="shared" ca="1" si="16"/>
        <v>150</v>
      </c>
      <c r="I43" s="20">
        <f ca="1">mVlookup($AI43,newMonster,I$1,FALSE)*getMonsterAtk(B43)</f>
        <v>379.64369747899201</v>
      </c>
      <c r="J43" s="20" t="str">
        <f t="shared" ca="1" si="16"/>
        <v>45.3336</v>
      </c>
      <c r="K43" s="20">
        <f ca="1">mVlookup($AI43,newMonster,K$1,FALSE)*getMonsterAtk(B43)</f>
        <v>379.64369747899201</v>
      </c>
      <c r="L43" s="20" t="str">
        <f t="shared" ca="1" si="16"/>
        <v>45.3336</v>
      </c>
      <c r="M43" s="20" t="str">
        <f t="shared" ca="1" si="16"/>
        <v>.2</v>
      </c>
      <c r="N43" s="20" t="str">
        <f t="shared" ca="1" si="16"/>
        <v>.2</v>
      </c>
      <c r="O43" s="20" t="str">
        <f t="shared" ca="1" si="16"/>
        <v>.36</v>
      </c>
      <c r="P43" s="20" t="str">
        <f t="shared" ca="1" si="16"/>
        <v>.1</v>
      </c>
      <c r="Q43" s="20" t="str">
        <f t="shared" ca="1" si="17"/>
        <v>2</v>
      </c>
      <c r="R43" s="20" t="str">
        <f t="shared" ca="1" si="17"/>
        <v>.1</v>
      </c>
      <c r="S43" s="20" t="str">
        <f t="shared" ca="1" si="17"/>
        <v>.9</v>
      </c>
      <c r="T43" s="20" t="str">
        <f t="shared" ca="1" si="17"/>
        <v>61.8666666666667</v>
      </c>
      <c r="U43" s="20">
        <f ca="1">mVlookup($AI43,newMonster,U$1,FALSE)*getMonsterAtk($B43)</f>
        <v>0</v>
      </c>
      <c r="V43" s="20">
        <f ca="1">mVlookup($AI43,newMonster,V$1,FALSE)*getMonsterAtk($B43)</f>
        <v>0</v>
      </c>
      <c r="W43" s="20">
        <f ca="1">mVlookup($AI43,newMonster,W$1,FALSE)*getMonsterAtk($B43)</f>
        <v>0</v>
      </c>
      <c r="X43" s="20">
        <f ca="1">mVlookup($AI43,newMonster,X$1,FALSE)*getMonsterAtk($B43)</f>
        <v>0</v>
      </c>
      <c r="Y43" s="20">
        <f ca="1">mVlookup($AI43,newMonster,Y$1,FALSE)*getMonsterAtk($B43)</f>
        <v>0</v>
      </c>
      <c r="Z43" s="20">
        <f ca="1">mVlookup($AI43,newMonster,Z$1,FALSE)*getMonsterAtk($B43)</f>
        <v>108.46962785114</v>
      </c>
      <c r="AA43" s="20">
        <f ca="1">mVlookup($AI43,newMonster,AA$1,FALSE)*getMonsterAtk($B43)</f>
        <v>0</v>
      </c>
      <c r="AB43" s="20" t="str">
        <f t="shared" ca="1" si="18"/>
        <v>45.3336</v>
      </c>
      <c r="AC43" s="20" t="str">
        <f t="shared" ca="1" si="18"/>
        <v>45.3336</v>
      </c>
      <c r="AD43" s="20" t="str">
        <f t="shared" ca="1" si="18"/>
        <v>45.3336</v>
      </c>
      <c r="AE43" s="20" t="str">
        <f t="shared" ca="1" si="18"/>
        <v>45.3336</v>
      </c>
      <c r="AF43" s="20" t="str">
        <f t="shared" ca="1" si="18"/>
        <v>45.3336</v>
      </c>
      <c r="AG43" s="20" t="str">
        <f t="shared" ca="1" si="18"/>
        <v>68.0004</v>
      </c>
      <c r="AH43" s="20" t="str">
        <f t="shared" ca="1" si="18"/>
        <v>45.3336</v>
      </c>
      <c r="AI43" s="37" t="str">
        <f>怪物!F46</f>
        <v>暗系32</v>
      </c>
      <c r="AJ43" s="37" t="str">
        <f t="shared" si="3"/>
        <v>暗系</v>
      </c>
      <c r="AK43" s="20">
        <f t="shared" si="4"/>
        <v>90201</v>
      </c>
      <c r="AO43" s="20">
        <f t="shared" si="6"/>
        <v>9</v>
      </c>
    </row>
    <row r="44" spans="1:41" x14ac:dyDescent="0.15">
      <c r="A44" s="20">
        <v>43</v>
      </c>
      <c r="B44" s="20">
        <v>90301</v>
      </c>
      <c r="C44" s="20" t="s">
        <v>967</v>
      </c>
      <c r="D44" s="20" t="s">
        <v>1625</v>
      </c>
      <c r="E44" s="20" t="str">
        <f>VLOOKUP(D44,Sheet3!I$5:O$148,7,FALSE)</f>
        <v>被赋予恶魔力量的凶残强盗。</v>
      </c>
      <c r="F44" s="20">
        <f>怪物!J47</f>
        <v>33</v>
      </c>
      <c r="G44" s="20">
        <f ca="1">mVlookup($AI44,newMonster,G$1,FALSE)*getMonsterHP(B44)</f>
        <v>914.72329582771499</v>
      </c>
      <c r="H44" s="20" t="str">
        <f t="shared" ca="1" si="16"/>
        <v>150</v>
      </c>
      <c r="I44" s="20">
        <f ca="1">mVlookup($AI44,newMonster,I$1,FALSE)*getMonsterAtk(B44)</f>
        <v>394.64364406779703</v>
      </c>
      <c r="J44" s="20" t="str">
        <f t="shared" ca="1" si="16"/>
        <v>46.750275</v>
      </c>
      <c r="K44" s="20">
        <f ca="1">mVlookup($AI44,newMonster,K$1,FALSE)*getMonsterAtk(B44)</f>
        <v>394.64364406779703</v>
      </c>
      <c r="L44" s="20" t="str">
        <f t="shared" ca="1" si="16"/>
        <v>46.750275</v>
      </c>
      <c r="M44" s="20" t="str">
        <f t="shared" ca="1" si="16"/>
        <v>.2</v>
      </c>
      <c r="N44" s="20" t="str">
        <f t="shared" ca="1" si="16"/>
        <v>.2</v>
      </c>
      <c r="O44" s="20" t="str">
        <f t="shared" ca="1" si="16"/>
        <v>.36</v>
      </c>
      <c r="P44" s="20" t="str">
        <f t="shared" ca="1" si="16"/>
        <v>.1</v>
      </c>
      <c r="Q44" s="20" t="str">
        <f t="shared" ca="1" si="17"/>
        <v>2</v>
      </c>
      <c r="R44" s="20" t="str">
        <f t="shared" ca="1" si="17"/>
        <v>.1</v>
      </c>
      <c r="S44" s="20" t="str">
        <f t="shared" ca="1" si="17"/>
        <v>.9</v>
      </c>
      <c r="T44" s="20" t="str">
        <f t="shared" ca="1" si="17"/>
        <v>63.8</v>
      </c>
      <c r="U44" s="20">
        <f ca="1">mVlookup($AI44,newMonster,U$1,FALSE)*getMonsterAtk($B44)</f>
        <v>0</v>
      </c>
      <c r="V44" s="20">
        <f ca="1">mVlookup($AI44,newMonster,V$1,FALSE)*getMonsterAtk($B44)</f>
        <v>0</v>
      </c>
      <c r="W44" s="20">
        <f ca="1">mVlookup($AI44,newMonster,W$1,FALSE)*getMonsterAtk($B44)</f>
        <v>0</v>
      </c>
      <c r="X44" s="20">
        <f ca="1">mVlookup($AI44,newMonster,X$1,FALSE)*getMonsterAtk($B44)</f>
        <v>0</v>
      </c>
      <c r="Y44" s="20">
        <f ca="1">mVlookup($AI44,newMonster,Y$1,FALSE)*getMonsterAtk($B44)</f>
        <v>0</v>
      </c>
      <c r="Z44" s="20">
        <f ca="1">mVlookup($AI44,newMonster,Z$1,FALSE)*getMonsterAtk($B44)</f>
        <v>116.975211864407</v>
      </c>
      <c r="AA44" s="20">
        <f ca="1">mVlookup($AI44,newMonster,AA$1,FALSE)*getMonsterAtk($B44)</f>
        <v>0</v>
      </c>
      <c r="AB44" s="20" t="str">
        <f t="shared" ca="1" si="18"/>
        <v>46.750275</v>
      </c>
      <c r="AC44" s="20" t="str">
        <f t="shared" ca="1" si="18"/>
        <v>46.750275</v>
      </c>
      <c r="AD44" s="20" t="str">
        <f t="shared" ca="1" si="18"/>
        <v>46.750275</v>
      </c>
      <c r="AE44" s="20" t="str">
        <f t="shared" ca="1" si="18"/>
        <v>46.750275</v>
      </c>
      <c r="AF44" s="20" t="str">
        <f t="shared" ca="1" si="18"/>
        <v>46.750275</v>
      </c>
      <c r="AG44" s="20" t="str">
        <f t="shared" ca="1" si="18"/>
        <v>70.1254125</v>
      </c>
      <c r="AH44" s="20" t="str">
        <f t="shared" ca="1" si="18"/>
        <v>46.750275</v>
      </c>
      <c r="AI44" s="37" t="str">
        <f>怪物!F47</f>
        <v>暗系33</v>
      </c>
      <c r="AJ44" s="37" t="str">
        <f t="shared" si="3"/>
        <v>暗系</v>
      </c>
      <c r="AK44" s="20">
        <f t="shared" si="4"/>
        <v>90301</v>
      </c>
      <c r="AO44" s="20">
        <f t="shared" si="6"/>
        <v>9</v>
      </c>
    </row>
    <row r="45" spans="1:41" x14ac:dyDescent="0.15">
      <c r="A45" s="20">
        <v>44</v>
      </c>
      <c r="B45" s="20">
        <v>90401</v>
      </c>
      <c r="C45" s="20" t="s">
        <v>967</v>
      </c>
      <c r="D45" s="20" t="s">
        <v>1625</v>
      </c>
      <c r="E45" s="20" t="str">
        <f>VLOOKUP(D45,Sheet3!I$5:O$148,7,FALSE)</f>
        <v>被赋予恶魔力量的凶残强盗。</v>
      </c>
      <c r="F45" s="20">
        <f>怪物!J48</f>
        <v>34</v>
      </c>
      <c r="G45" s="20">
        <f ca="1">mVlookup($AI45,newMonster,G$1,FALSE)*getMonsterHP(B45)</f>
        <v>983.66060335075701</v>
      </c>
      <c r="H45" s="20" t="str">
        <f t="shared" ca="1" si="16"/>
        <v>150</v>
      </c>
      <c r="I45" s="20">
        <f ca="1">mVlookup($AI45,newMonster,I$1,FALSE)*getMonsterAtk(B45)</f>
        <v>409.86190476190501</v>
      </c>
      <c r="J45" s="20" t="str">
        <f t="shared" ca="1" si="16"/>
        <v>48.16695</v>
      </c>
      <c r="K45" s="20">
        <f ca="1">mVlookup($AI45,newMonster,K$1,FALSE)*getMonsterAtk(B45)</f>
        <v>409.86190476190501</v>
      </c>
      <c r="L45" s="20" t="str">
        <f t="shared" ca="1" si="16"/>
        <v>48.16695</v>
      </c>
      <c r="M45" s="20" t="str">
        <f t="shared" ca="1" si="16"/>
        <v>.2</v>
      </c>
      <c r="N45" s="20" t="str">
        <f t="shared" ca="1" si="16"/>
        <v>.2</v>
      </c>
      <c r="O45" s="20" t="str">
        <f t="shared" ca="1" si="16"/>
        <v>.36</v>
      </c>
      <c r="P45" s="20" t="str">
        <f t="shared" ca="1" si="16"/>
        <v>.1</v>
      </c>
      <c r="Q45" s="20" t="str">
        <f t="shared" ca="1" si="17"/>
        <v>2</v>
      </c>
      <c r="R45" s="20" t="str">
        <f t="shared" ca="1" si="17"/>
        <v>.1</v>
      </c>
      <c r="S45" s="20" t="str">
        <f t="shared" ca="1" si="17"/>
        <v>.9</v>
      </c>
      <c r="T45" s="20" t="str">
        <f t="shared" ca="1" si="17"/>
        <v>65.7333333333333</v>
      </c>
      <c r="U45" s="20">
        <f ca="1">mVlookup($AI45,newMonster,U$1,FALSE)*getMonsterAtk($B45)</f>
        <v>0</v>
      </c>
      <c r="V45" s="20">
        <f ca="1">mVlookup($AI45,newMonster,V$1,FALSE)*getMonsterAtk($B45)</f>
        <v>0</v>
      </c>
      <c r="W45" s="20">
        <f ca="1">mVlookup($AI45,newMonster,W$1,FALSE)*getMonsterAtk($B45)</f>
        <v>0</v>
      </c>
      <c r="X45" s="20">
        <f ca="1">mVlookup($AI45,newMonster,X$1,FALSE)*getMonsterAtk($B45)</f>
        <v>0</v>
      </c>
      <c r="Y45" s="20">
        <f ca="1">mVlookup($AI45,newMonster,Y$1,FALSE)*getMonsterAtk($B45)</f>
        <v>0</v>
      </c>
      <c r="Z45" s="20">
        <f ca="1">mVlookup($AI45,newMonster,Z$1,FALSE)*getMonsterAtk($B45)</f>
        <v>125.921428571429</v>
      </c>
      <c r="AA45" s="20">
        <f ca="1">mVlookup($AI45,newMonster,AA$1,FALSE)*getMonsterAtk($B45)</f>
        <v>0</v>
      </c>
      <c r="AB45" s="20" t="str">
        <f t="shared" ca="1" si="18"/>
        <v>48.16695</v>
      </c>
      <c r="AC45" s="20" t="str">
        <f t="shared" ca="1" si="18"/>
        <v>48.16695</v>
      </c>
      <c r="AD45" s="20" t="str">
        <f t="shared" ca="1" si="18"/>
        <v>48.16695</v>
      </c>
      <c r="AE45" s="20" t="str">
        <f t="shared" ca="1" si="18"/>
        <v>48.16695</v>
      </c>
      <c r="AF45" s="20" t="str">
        <f t="shared" ca="1" si="18"/>
        <v>48.16695</v>
      </c>
      <c r="AG45" s="20" t="str">
        <f t="shared" ca="1" si="18"/>
        <v>72.250425</v>
      </c>
      <c r="AH45" s="20" t="str">
        <f t="shared" ca="1" si="18"/>
        <v>48.16695</v>
      </c>
      <c r="AI45" s="37" t="str">
        <f>怪物!F48</f>
        <v>暗系34</v>
      </c>
      <c r="AJ45" s="37" t="str">
        <f t="shared" si="3"/>
        <v>暗系</v>
      </c>
      <c r="AK45" s="20">
        <f t="shared" si="4"/>
        <v>90401</v>
      </c>
      <c r="AO45" s="20">
        <f t="shared" si="6"/>
        <v>9</v>
      </c>
    </row>
    <row r="46" spans="1:41" x14ac:dyDescent="0.15">
      <c r="A46" s="20">
        <v>45</v>
      </c>
      <c r="B46" s="20">
        <v>90501</v>
      </c>
      <c r="C46" s="20" t="s">
        <v>967</v>
      </c>
      <c r="D46" s="20" t="s">
        <v>1625</v>
      </c>
      <c r="E46" s="20" t="str">
        <f>VLOOKUP(D46,Sheet3!I$5:O$148,7,FALSE)</f>
        <v>被赋予恶魔力量的凶残强盗。</v>
      </c>
      <c r="F46" s="20">
        <f>怪物!J49</f>
        <v>36</v>
      </c>
      <c r="G46" s="20">
        <f ca="1">mVlookup($AI46,newMonster,G$1,FALSE)*getMonsterHP(B46)</f>
        <v>1052.9057567206801</v>
      </c>
      <c r="H46" s="20" t="str">
        <f t="shared" ca="1" si="16"/>
        <v>150</v>
      </c>
      <c r="I46" s="20">
        <f ca="1">mVlookup($AI46,newMonster,I$1,FALSE)*getMonsterAtk(B46)</f>
        <v>440.96645962732902</v>
      </c>
      <c r="J46" s="20" t="str">
        <f t="shared" ca="1" si="16"/>
        <v>51.0003</v>
      </c>
      <c r="K46" s="20">
        <f ca="1">mVlookup($AI46,newMonster,K$1,FALSE)*getMonsterAtk(B46)</f>
        <v>440.96645962732902</v>
      </c>
      <c r="L46" s="20" t="str">
        <f t="shared" ca="1" si="16"/>
        <v>51.0003</v>
      </c>
      <c r="M46" s="20" t="str">
        <f t="shared" ca="1" si="16"/>
        <v>.2</v>
      </c>
      <c r="N46" s="20" t="str">
        <f t="shared" ca="1" si="16"/>
        <v>.2</v>
      </c>
      <c r="O46" s="20" t="str">
        <f t="shared" ca="1" si="16"/>
        <v>.36</v>
      </c>
      <c r="P46" s="20" t="str">
        <f t="shared" ca="1" si="16"/>
        <v>.1</v>
      </c>
      <c r="Q46" s="20" t="str">
        <f t="shared" ca="1" si="17"/>
        <v>2</v>
      </c>
      <c r="R46" s="20" t="str">
        <f t="shared" ca="1" si="17"/>
        <v>.1</v>
      </c>
      <c r="S46" s="20" t="str">
        <f t="shared" ca="1" si="17"/>
        <v>.9</v>
      </c>
      <c r="T46" s="20" t="str">
        <f t="shared" ca="1" si="17"/>
        <v>69.6</v>
      </c>
      <c r="U46" s="20">
        <f ca="1">mVlookup($AI46,newMonster,U$1,FALSE)*getMonsterAtk($B46)</f>
        <v>0</v>
      </c>
      <c r="V46" s="20">
        <f ca="1">mVlookup($AI46,newMonster,V$1,FALSE)*getMonsterAtk($B46)</f>
        <v>0</v>
      </c>
      <c r="W46" s="20">
        <f ca="1">mVlookup($AI46,newMonster,W$1,FALSE)*getMonsterAtk($B46)</f>
        <v>0</v>
      </c>
      <c r="X46" s="20">
        <f ca="1">mVlookup($AI46,newMonster,X$1,FALSE)*getMonsterAtk($B46)</f>
        <v>0</v>
      </c>
      <c r="Y46" s="20">
        <f ca="1">mVlookup($AI46,newMonster,Y$1,FALSE)*getMonsterAtk($B46)</f>
        <v>0</v>
      </c>
      <c r="Z46" s="20">
        <f ca="1">mVlookup($AI46,newMonster,Z$1,FALSE)*getMonsterAtk($B46)</f>
        <v>145.196273291925</v>
      </c>
      <c r="AA46" s="20">
        <f ca="1">mVlookup($AI46,newMonster,AA$1,FALSE)*getMonsterAtk($B46)</f>
        <v>0</v>
      </c>
      <c r="AB46" s="20" t="str">
        <f t="shared" ca="1" si="18"/>
        <v>51.0003</v>
      </c>
      <c r="AC46" s="20" t="str">
        <f t="shared" ca="1" si="18"/>
        <v>51.0003</v>
      </c>
      <c r="AD46" s="20" t="str">
        <f t="shared" ca="1" si="18"/>
        <v>51.0003</v>
      </c>
      <c r="AE46" s="20" t="str">
        <f t="shared" ca="1" si="18"/>
        <v>51.0003</v>
      </c>
      <c r="AF46" s="20" t="str">
        <f t="shared" ca="1" si="18"/>
        <v>51.0003</v>
      </c>
      <c r="AG46" s="20" t="str">
        <f t="shared" ca="1" si="18"/>
        <v>76.50045</v>
      </c>
      <c r="AH46" s="20" t="str">
        <f t="shared" ca="1" si="18"/>
        <v>51.0003</v>
      </c>
      <c r="AI46" s="37" t="str">
        <f>怪物!F49</f>
        <v>暗系36</v>
      </c>
      <c r="AJ46" s="37" t="str">
        <f t="shared" si="3"/>
        <v>暗系</v>
      </c>
      <c r="AK46" s="20">
        <f t="shared" si="4"/>
        <v>90501</v>
      </c>
      <c r="AO46" s="20">
        <f t="shared" si="6"/>
        <v>9</v>
      </c>
    </row>
    <row r="47" spans="1:41" x14ac:dyDescent="0.15">
      <c r="A47" s="20">
        <v>46</v>
      </c>
      <c r="B47" s="20">
        <v>100101</v>
      </c>
      <c r="C47" s="20" t="s">
        <v>969</v>
      </c>
      <c r="D47" s="20" t="s">
        <v>1626</v>
      </c>
      <c r="E47" s="20" t="str">
        <f>VLOOKUP(D47,Sheet3!I$5:O$148,7,FALSE)</f>
        <v>拥有雷之力量的凶残盗贼。</v>
      </c>
      <c r="F47" s="20">
        <f>怪物!J50</f>
        <v>37</v>
      </c>
      <c r="G47" s="20">
        <f ca="1">mVlookup($AI47,newMonster,G$1,FALSE)*getMonsterHP(B47)</f>
        <v>1088.0026152780299</v>
      </c>
      <c r="H47" s="20" t="str">
        <f t="shared" ca="1" si="16"/>
        <v>150</v>
      </c>
      <c r="I47" s="20">
        <f ca="1">mVlookup($AI47,newMonster,I$1,FALSE)*getMonsterAtk(B47)</f>
        <v>456.85958646616501</v>
      </c>
      <c r="J47" s="20" t="str">
        <f t="shared" ca="1" si="16"/>
        <v>52.416975</v>
      </c>
      <c r="K47" s="20">
        <f ca="1">mVlookup($AI47,newMonster,K$1,FALSE)*getMonsterAtk(B47)</f>
        <v>456.85958646616501</v>
      </c>
      <c r="L47" s="20" t="str">
        <f t="shared" ca="1" si="16"/>
        <v>52.416975</v>
      </c>
      <c r="M47" s="20" t="str">
        <f t="shared" ca="1" si="16"/>
        <v>.2</v>
      </c>
      <c r="N47" s="20" t="str">
        <f t="shared" ca="1" si="16"/>
        <v>.2</v>
      </c>
      <c r="O47" s="20" t="str">
        <f t="shared" ca="1" si="16"/>
        <v>.36</v>
      </c>
      <c r="P47" s="20" t="str">
        <f t="shared" ca="1" si="16"/>
        <v>.1</v>
      </c>
      <c r="Q47" s="20" t="str">
        <f t="shared" ca="1" si="17"/>
        <v>2</v>
      </c>
      <c r="R47" s="20" t="str">
        <f t="shared" ca="1" si="17"/>
        <v>.1</v>
      </c>
      <c r="S47" s="20" t="str">
        <f t="shared" ca="1" si="17"/>
        <v>.9</v>
      </c>
      <c r="T47" s="20" t="str">
        <f t="shared" ca="1" si="17"/>
        <v>71.5333333333333</v>
      </c>
      <c r="U47" s="20">
        <f ca="1">mVlookup($AI47,newMonster,U$1,FALSE)*getMonsterAtk($B47)</f>
        <v>0</v>
      </c>
      <c r="V47" s="20">
        <f ca="1">mVlookup($AI47,newMonster,V$1,FALSE)*getMonsterAtk($B47)</f>
        <v>0</v>
      </c>
      <c r="W47" s="20">
        <f ca="1">mVlookup($AI47,newMonster,W$1,FALSE)*getMonsterAtk($B47)</f>
        <v>0</v>
      </c>
      <c r="X47" s="20">
        <f ca="1">mVlookup($AI47,newMonster,X$1,FALSE)*getMonsterAtk($B47)</f>
        <v>0</v>
      </c>
      <c r="Y47" s="20">
        <f ca="1">mVlookup($AI47,newMonster,Y$1,FALSE)*getMonsterAtk($B47)</f>
        <v>0</v>
      </c>
      <c r="Z47" s="20">
        <f ca="1">mVlookup($AI47,newMonster,Z$1,FALSE)*getMonsterAtk($B47)</f>
        <v>0</v>
      </c>
      <c r="AA47" s="20">
        <f ca="1">mVlookup($AI47,newMonster,AA$1,FALSE)*getMonsterAtk($B47)</f>
        <v>155.55648496240701</v>
      </c>
      <c r="AB47" s="20" t="str">
        <f t="shared" ca="1" si="18"/>
        <v>52.416975</v>
      </c>
      <c r="AC47" s="20" t="str">
        <f t="shared" ca="1" si="18"/>
        <v>52.416975</v>
      </c>
      <c r="AD47" s="20" t="str">
        <f t="shared" ca="1" si="18"/>
        <v>52.416975</v>
      </c>
      <c r="AE47" s="20" t="str">
        <f t="shared" ca="1" si="18"/>
        <v>52.416975</v>
      </c>
      <c r="AF47" s="20" t="str">
        <f t="shared" ca="1" si="18"/>
        <v>52.416975</v>
      </c>
      <c r="AG47" s="20" t="str">
        <f t="shared" ca="1" si="18"/>
        <v>52.416975</v>
      </c>
      <c r="AH47" s="20" t="str">
        <f t="shared" ca="1" si="18"/>
        <v>78.6254625</v>
      </c>
      <c r="AI47" s="37" t="str">
        <f>怪物!F50</f>
        <v>雷系37</v>
      </c>
      <c r="AJ47" s="37" t="str">
        <f t="shared" si="3"/>
        <v>雷系</v>
      </c>
      <c r="AK47" s="20">
        <f t="shared" si="4"/>
        <v>100101</v>
      </c>
      <c r="AO47" s="20">
        <f t="shared" si="6"/>
        <v>9</v>
      </c>
    </row>
    <row r="48" spans="1:41" x14ac:dyDescent="0.15">
      <c r="A48" s="20">
        <v>47</v>
      </c>
      <c r="B48" s="20">
        <v>100201</v>
      </c>
      <c r="C48" s="20" t="s">
        <v>969</v>
      </c>
      <c r="D48" s="20" t="s">
        <v>1626</v>
      </c>
      <c r="E48" s="20" t="str">
        <f>VLOOKUP(D48,Sheet3!I$5:O$148,7,FALSE)</f>
        <v>拥有雷之力量的凶残盗贼。</v>
      </c>
      <c r="F48" s="20">
        <f>怪物!J51</f>
        <v>38</v>
      </c>
      <c r="G48" s="20">
        <f ca="1">mVlookup($AI48,newMonster,G$1,FALSE)*getMonsterHP(B48)</f>
        <v>1123.4156617503199</v>
      </c>
      <c r="H48" s="20" t="str">
        <f t="shared" ca="1" si="16"/>
        <v>150</v>
      </c>
      <c r="I48" s="20">
        <f ca="1">mVlookup($AI48,newMonster,I$1,FALSE)*getMonsterAtk(B48)</f>
        <v>472.98470290771201</v>
      </c>
      <c r="J48" s="20" t="str">
        <f t="shared" ca="1" si="16"/>
        <v>53.83365</v>
      </c>
      <c r="K48" s="20">
        <f ca="1">mVlookup($AI48,newMonster,K$1,FALSE)*getMonsterAtk(B48)</f>
        <v>472.98470290771201</v>
      </c>
      <c r="L48" s="20" t="str">
        <f t="shared" ca="1" si="16"/>
        <v>53.83365</v>
      </c>
      <c r="M48" s="20" t="str">
        <f t="shared" ca="1" si="16"/>
        <v>.2</v>
      </c>
      <c r="N48" s="20" t="str">
        <f t="shared" ca="1" si="16"/>
        <v>.2</v>
      </c>
      <c r="O48" s="20" t="str">
        <f t="shared" ca="1" si="16"/>
        <v>.36</v>
      </c>
      <c r="P48" s="20" t="str">
        <f t="shared" ca="1" si="16"/>
        <v>.1</v>
      </c>
      <c r="Q48" s="20" t="str">
        <f t="shared" ca="1" si="17"/>
        <v>2</v>
      </c>
      <c r="R48" s="20" t="str">
        <f t="shared" ca="1" si="17"/>
        <v>.1</v>
      </c>
      <c r="S48" s="20" t="str">
        <f t="shared" ca="1" si="17"/>
        <v>.9</v>
      </c>
      <c r="T48" s="20" t="str">
        <f t="shared" ca="1" si="17"/>
        <v>73.4666666666667</v>
      </c>
      <c r="U48" s="20">
        <f ca="1">mVlookup($AI48,newMonster,U$1,FALSE)*getMonsterAtk($B48)</f>
        <v>0</v>
      </c>
      <c r="V48" s="20">
        <f ca="1">mVlookup($AI48,newMonster,V$1,FALSE)*getMonsterAtk($B48)</f>
        <v>0</v>
      </c>
      <c r="W48" s="20">
        <f ca="1">mVlookup($AI48,newMonster,W$1,FALSE)*getMonsterAtk($B48)</f>
        <v>0</v>
      </c>
      <c r="X48" s="20">
        <f ca="1">mVlookup($AI48,newMonster,X$1,FALSE)*getMonsterAtk($B48)</f>
        <v>0</v>
      </c>
      <c r="Y48" s="20">
        <f ca="1">mVlookup($AI48,newMonster,Y$1,FALSE)*getMonsterAtk($B48)</f>
        <v>0</v>
      </c>
      <c r="Z48" s="20">
        <f ca="1">mVlookup($AI48,newMonster,Z$1,FALSE)*getMonsterAtk($B48)</f>
        <v>0</v>
      </c>
      <c r="AA48" s="20">
        <f ca="1">mVlookup($AI48,newMonster,AA$1,FALSE)*getMonsterAtk($B48)</f>
        <v>166.42054361567699</v>
      </c>
      <c r="AB48" s="20" t="str">
        <f t="shared" ca="1" si="18"/>
        <v>53.83365</v>
      </c>
      <c r="AC48" s="20" t="str">
        <f t="shared" ca="1" si="18"/>
        <v>53.83365</v>
      </c>
      <c r="AD48" s="20" t="str">
        <f t="shared" ca="1" si="18"/>
        <v>53.83365</v>
      </c>
      <c r="AE48" s="20" t="str">
        <f t="shared" ca="1" si="18"/>
        <v>53.83365</v>
      </c>
      <c r="AF48" s="20" t="str">
        <f t="shared" ca="1" si="18"/>
        <v>53.83365</v>
      </c>
      <c r="AG48" s="20" t="str">
        <f t="shared" ca="1" si="18"/>
        <v>53.83365</v>
      </c>
      <c r="AH48" s="20" t="str">
        <f t="shared" ca="1" si="18"/>
        <v>80.750475</v>
      </c>
      <c r="AI48" s="37" t="str">
        <f>怪物!F51</f>
        <v>雷系38</v>
      </c>
      <c r="AJ48" s="37" t="str">
        <f t="shared" si="3"/>
        <v>雷系</v>
      </c>
      <c r="AK48" s="20">
        <f t="shared" si="4"/>
        <v>100201</v>
      </c>
      <c r="AO48" s="20">
        <f t="shared" si="6"/>
        <v>10</v>
      </c>
    </row>
    <row r="49" spans="1:41" x14ac:dyDescent="0.15">
      <c r="A49" s="20">
        <v>48</v>
      </c>
      <c r="B49" s="20">
        <v>100301</v>
      </c>
      <c r="C49" s="20" t="s">
        <v>951</v>
      </c>
      <c r="D49" s="20" t="s">
        <v>1627</v>
      </c>
      <c r="E49" s="20" t="str">
        <f>VLOOKUP(D49,Sheet3!I$5:O$148,7,FALSE)</f>
        <v>拥有雷之能力的魔晶。</v>
      </c>
      <c r="F49" s="20">
        <f>怪物!J52</f>
        <v>39</v>
      </c>
      <c r="G49" s="20">
        <f ca="1">mVlookup($AI49,newMonster,G$1,FALSE)*getMonsterHP(B49)</f>
        <v>1159.1448961375399</v>
      </c>
      <c r="H49" s="20" t="str">
        <f t="shared" ca="1" si="16"/>
        <v>150</v>
      </c>
      <c r="I49" s="20">
        <f ca="1">mVlookup($AI49,newMonster,I$1,FALSE)*getMonsterAtk(B49)</f>
        <v>489.34553571428597</v>
      </c>
      <c r="J49" s="20" t="str">
        <f t="shared" ca="1" si="16"/>
        <v>55.250325</v>
      </c>
      <c r="K49" s="20">
        <f ca="1">mVlookup($AI49,newMonster,K$1,FALSE)*getMonsterAtk(B49)</f>
        <v>489.34553571428597</v>
      </c>
      <c r="L49" s="20" t="str">
        <f t="shared" ca="1" si="16"/>
        <v>55.250325</v>
      </c>
      <c r="M49" s="20" t="str">
        <f t="shared" ca="1" si="16"/>
        <v>.2</v>
      </c>
      <c r="N49" s="20" t="str">
        <f t="shared" ca="1" si="16"/>
        <v>.2</v>
      </c>
      <c r="O49" s="20" t="str">
        <f t="shared" ca="1" si="16"/>
        <v>.36</v>
      </c>
      <c r="P49" s="20" t="str">
        <f t="shared" ca="1" si="16"/>
        <v>.1</v>
      </c>
      <c r="Q49" s="20" t="str">
        <f t="shared" ca="1" si="17"/>
        <v>2</v>
      </c>
      <c r="R49" s="20" t="str">
        <f t="shared" ca="1" si="17"/>
        <v>.1</v>
      </c>
      <c r="S49" s="20" t="str">
        <f t="shared" ca="1" si="17"/>
        <v>.9</v>
      </c>
      <c r="T49" s="20" t="str">
        <f t="shared" ca="1" si="17"/>
        <v>75.4</v>
      </c>
      <c r="U49" s="20">
        <f ca="1">mVlookup($AI49,newMonster,U$1,FALSE)*getMonsterAtk($B49)</f>
        <v>0</v>
      </c>
      <c r="V49" s="20">
        <f ca="1">mVlookup($AI49,newMonster,V$1,FALSE)*getMonsterAtk($B49)</f>
        <v>0</v>
      </c>
      <c r="W49" s="20">
        <f ca="1">mVlookup($AI49,newMonster,W$1,FALSE)*getMonsterAtk($B49)</f>
        <v>0</v>
      </c>
      <c r="X49" s="20">
        <f ca="1">mVlookup($AI49,newMonster,X$1,FALSE)*getMonsterAtk($B49)</f>
        <v>0</v>
      </c>
      <c r="Y49" s="20">
        <f ca="1">mVlookup($AI49,newMonster,Y$1,FALSE)*getMonsterAtk($B49)</f>
        <v>0</v>
      </c>
      <c r="Z49" s="20">
        <f ca="1">mVlookup($AI49,newMonster,Z$1,FALSE)*getMonsterAtk($B49)</f>
        <v>0</v>
      </c>
      <c r="AA49" s="20">
        <f ca="1">mVlookup($AI49,newMonster,AA$1,FALSE)*getMonsterAtk($B49)</f>
        <v>177.80567602040901</v>
      </c>
      <c r="AB49" s="20" t="str">
        <f t="shared" ca="1" si="18"/>
        <v>55.250325</v>
      </c>
      <c r="AC49" s="20" t="str">
        <f t="shared" ca="1" si="18"/>
        <v>55.250325</v>
      </c>
      <c r="AD49" s="20" t="str">
        <f t="shared" ca="1" si="18"/>
        <v>55.250325</v>
      </c>
      <c r="AE49" s="20" t="str">
        <f t="shared" ca="1" si="18"/>
        <v>55.250325</v>
      </c>
      <c r="AF49" s="20" t="str">
        <f t="shared" ca="1" si="18"/>
        <v>55.250325</v>
      </c>
      <c r="AG49" s="20" t="str">
        <f t="shared" ca="1" si="18"/>
        <v>55.250325</v>
      </c>
      <c r="AH49" s="20" t="str">
        <f t="shared" ca="1" si="18"/>
        <v>82.8754875</v>
      </c>
      <c r="AI49" s="37" t="str">
        <f>怪物!F52</f>
        <v>雷系39</v>
      </c>
      <c r="AJ49" s="37" t="str">
        <f t="shared" si="3"/>
        <v>雷系</v>
      </c>
      <c r="AK49" s="20">
        <f t="shared" si="4"/>
        <v>100301</v>
      </c>
      <c r="AO49" s="20">
        <f t="shared" si="6"/>
        <v>10</v>
      </c>
    </row>
    <row r="50" spans="1:41" x14ac:dyDescent="0.15">
      <c r="A50" s="20">
        <v>49</v>
      </c>
      <c r="B50" s="20">
        <v>100401</v>
      </c>
      <c r="C50" s="20" t="s">
        <v>951</v>
      </c>
      <c r="D50" s="20" t="s">
        <v>1627</v>
      </c>
      <c r="E50" s="20" t="str">
        <f>VLOOKUP(D50,Sheet3!I$5:O$148,7,FALSE)</f>
        <v>拥有雷之能力的魔晶。</v>
      </c>
      <c r="F50" s="20">
        <f>怪物!J53</f>
        <v>40</v>
      </c>
      <c r="G50" s="20">
        <f ca="1">mVlookup($AI50,newMonster,G$1,FALSE)*getMonsterHP(B50)</f>
        <v>1195.1903184396899</v>
      </c>
      <c r="H50" s="20" t="str">
        <f t="shared" ca="1" si="16"/>
        <v>150</v>
      </c>
      <c r="I50" s="20">
        <f ca="1">mVlookup($AI50,newMonster,I$1,FALSE)*getMonsterAtk(B50)</f>
        <v>505.94594594594599</v>
      </c>
      <c r="J50" s="20" t="str">
        <f t="shared" ca="1" si="16"/>
        <v>56.667</v>
      </c>
      <c r="K50" s="20">
        <f ca="1">mVlookup($AI50,newMonster,K$1,FALSE)*getMonsterAtk(B50)</f>
        <v>505.94594594594599</v>
      </c>
      <c r="L50" s="20" t="str">
        <f t="shared" ca="1" si="16"/>
        <v>56.667</v>
      </c>
      <c r="M50" s="20" t="str">
        <f t="shared" ca="1" si="16"/>
        <v>.2</v>
      </c>
      <c r="N50" s="20" t="str">
        <f t="shared" ca="1" si="16"/>
        <v>.2</v>
      </c>
      <c r="O50" s="20" t="str">
        <f t="shared" ca="1" si="16"/>
        <v>.36</v>
      </c>
      <c r="P50" s="20" t="str">
        <f t="shared" ca="1" si="16"/>
        <v>.1</v>
      </c>
      <c r="Q50" s="20" t="str">
        <f t="shared" ca="1" si="17"/>
        <v>2</v>
      </c>
      <c r="R50" s="20" t="str">
        <f t="shared" ca="1" si="17"/>
        <v>.1</v>
      </c>
      <c r="S50" s="20" t="str">
        <f t="shared" ca="1" si="17"/>
        <v>.9</v>
      </c>
      <c r="T50" s="20" t="str">
        <f t="shared" ca="1" si="17"/>
        <v>77.3333333333333</v>
      </c>
      <c r="U50" s="20">
        <f ca="1">mVlookup($AI50,newMonster,U$1,FALSE)*getMonsterAtk($B50)</f>
        <v>0</v>
      </c>
      <c r="V50" s="20">
        <f ca="1">mVlookup($AI50,newMonster,V$1,FALSE)*getMonsterAtk($B50)</f>
        <v>0</v>
      </c>
      <c r="W50" s="20">
        <f ca="1">mVlookup($AI50,newMonster,W$1,FALSE)*getMonsterAtk($B50)</f>
        <v>0</v>
      </c>
      <c r="X50" s="20">
        <f ca="1">mVlookup($AI50,newMonster,X$1,FALSE)*getMonsterAtk($B50)</f>
        <v>0</v>
      </c>
      <c r="Y50" s="20">
        <f ca="1">mVlookup($AI50,newMonster,Y$1,FALSE)*getMonsterAtk($B50)</f>
        <v>0</v>
      </c>
      <c r="Z50" s="20">
        <f ca="1">mVlookup($AI50,newMonster,Z$1,FALSE)*getMonsterAtk($B50)</f>
        <v>0</v>
      </c>
      <c r="AA50" s="20">
        <f ca="1">mVlookup($AI50,newMonster,AA$1,FALSE)*getMonsterAtk($B50)</f>
        <v>189.72972972973</v>
      </c>
      <c r="AB50" s="20" t="str">
        <f t="shared" ca="1" si="18"/>
        <v>56.667</v>
      </c>
      <c r="AC50" s="20" t="str">
        <f t="shared" ca="1" si="18"/>
        <v>56.667</v>
      </c>
      <c r="AD50" s="20" t="str">
        <f t="shared" ca="1" si="18"/>
        <v>56.667</v>
      </c>
      <c r="AE50" s="20" t="str">
        <f t="shared" ca="1" si="18"/>
        <v>56.667</v>
      </c>
      <c r="AF50" s="20" t="str">
        <f t="shared" ca="1" si="18"/>
        <v>56.667</v>
      </c>
      <c r="AG50" s="20" t="str">
        <f t="shared" ca="1" si="18"/>
        <v>56.667</v>
      </c>
      <c r="AH50" s="20" t="str">
        <f t="shared" ca="1" si="18"/>
        <v>85.0005</v>
      </c>
      <c r="AI50" s="37" t="str">
        <f>怪物!F53</f>
        <v>雷系40</v>
      </c>
      <c r="AJ50" s="37" t="str">
        <f t="shared" si="3"/>
        <v>雷系</v>
      </c>
      <c r="AK50" s="20">
        <f t="shared" si="4"/>
        <v>100401</v>
      </c>
      <c r="AO50" s="20">
        <f t="shared" si="6"/>
        <v>10</v>
      </c>
    </row>
    <row r="51" spans="1:41" x14ac:dyDescent="0.15">
      <c r="A51" s="20">
        <v>50</v>
      </c>
      <c r="B51" s="20">
        <v>100501</v>
      </c>
      <c r="C51" s="20" t="s">
        <v>969</v>
      </c>
      <c r="D51" s="20" t="s">
        <v>1628</v>
      </c>
      <c r="E51" s="20" t="str">
        <f>VLOOKUP(D51,Sheet3!I$5:O$148,7,FALSE)</f>
        <v>擅长忍术的强盗，诡计多端。</v>
      </c>
      <c r="F51" s="20">
        <f>怪物!J54</f>
        <v>41</v>
      </c>
      <c r="G51" s="20">
        <f ca="1">mVlookup($AI51,newMonster,G$1,FALSE)*getMonsterHP(B51)</f>
        <v>1231.5519286567701</v>
      </c>
      <c r="H51" s="20" t="str">
        <f t="shared" ca="1" si="16"/>
        <v>150</v>
      </c>
      <c r="I51" s="20">
        <f ca="1">mVlookup($AI51,newMonster,I$1,FALSE)*getMonsterAtk(B51)</f>
        <v>522.78993506493498</v>
      </c>
      <c r="J51" s="20" t="str">
        <f t="shared" ca="1" si="16"/>
        <v>58.083675</v>
      </c>
      <c r="K51" s="20">
        <f ca="1">mVlookup($AI51,newMonster,K$1,FALSE)*getMonsterAtk(B51)</f>
        <v>522.78993506493498</v>
      </c>
      <c r="L51" s="20" t="str">
        <f t="shared" ca="1" si="16"/>
        <v>58.083675</v>
      </c>
      <c r="M51" s="20" t="str">
        <f t="shared" ca="1" si="16"/>
        <v>.2</v>
      </c>
      <c r="N51" s="20" t="str">
        <f t="shared" ca="1" si="16"/>
        <v>.2</v>
      </c>
      <c r="O51" s="20" t="str">
        <f t="shared" ca="1" si="16"/>
        <v>.36</v>
      </c>
      <c r="P51" s="20" t="str">
        <f t="shared" ca="1" si="16"/>
        <v>.1</v>
      </c>
      <c r="Q51" s="20" t="str">
        <f t="shared" ca="1" si="17"/>
        <v>2</v>
      </c>
      <c r="R51" s="20" t="str">
        <f t="shared" ca="1" si="17"/>
        <v>.1</v>
      </c>
      <c r="S51" s="20" t="str">
        <f t="shared" ca="1" si="17"/>
        <v>.9</v>
      </c>
      <c r="T51" s="20" t="str">
        <f t="shared" ca="1" si="17"/>
        <v>79.2666666666667</v>
      </c>
      <c r="U51" s="20">
        <f ca="1">mVlookup($AI51,newMonster,U$1,FALSE)*getMonsterAtk($B51)</f>
        <v>0</v>
      </c>
      <c r="V51" s="20">
        <f ca="1">mVlookup($AI51,newMonster,V$1,FALSE)*getMonsterAtk($B51)</f>
        <v>0</v>
      </c>
      <c r="W51" s="20">
        <f ca="1">mVlookup($AI51,newMonster,W$1,FALSE)*getMonsterAtk($B51)</f>
        <v>0</v>
      </c>
      <c r="X51" s="20">
        <f ca="1">mVlookup($AI51,newMonster,X$1,FALSE)*getMonsterAtk($B51)</f>
        <v>0</v>
      </c>
      <c r="Y51" s="20">
        <f ca="1">mVlookup($AI51,newMonster,Y$1,FALSE)*getMonsterAtk($B51)</f>
        <v>0</v>
      </c>
      <c r="Z51" s="20">
        <f ca="1">mVlookup($AI51,newMonster,Z$1,FALSE)*getMonsterAtk($B51)</f>
        <v>0</v>
      </c>
      <c r="AA51" s="20">
        <f ca="1">mVlookup($AI51,newMonster,AA$1,FALSE)*getMonsterAtk($B51)</f>
        <v>202.21120129870201</v>
      </c>
      <c r="AB51" s="20" t="str">
        <f t="shared" ca="1" si="18"/>
        <v>58.083675</v>
      </c>
      <c r="AC51" s="20" t="str">
        <f t="shared" ca="1" si="18"/>
        <v>58.083675</v>
      </c>
      <c r="AD51" s="20" t="str">
        <f t="shared" ca="1" si="18"/>
        <v>58.083675</v>
      </c>
      <c r="AE51" s="20" t="str">
        <f t="shared" ca="1" si="18"/>
        <v>58.083675</v>
      </c>
      <c r="AF51" s="20" t="str">
        <f t="shared" ca="1" si="18"/>
        <v>58.083675</v>
      </c>
      <c r="AG51" s="20" t="str">
        <f t="shared" ca="1" si="18"/>
        <v>58.083675</v>
      </c>
      <c r="AH51" s="20" t="str">
        <f t="shared" ca="1" si="18"/>
        <v>87.1255125</v>
      </c>
      <c r="AI51" s="37" t="str">
        <f>怪物!F54</f>
        <v>雷系41</v>
      </c>
      <c r="AJ51" s="37" t="str">
        <f t="shared" si="3"/>
        <v>雷系</v>
      </c>
      <c r="AK51" s="20">
        <f t="shared" si="4"/>
        <v>100501</v>
      </c>
      <c r="AO51" s="20">
        <f t="shared" si="6"/>
        <v>10</v>
      </c>
    </row>
    <row r="52" spans="1:41" x14ac:dyDescent="0.15">
      <c r="A52" s="20">
        <v>51</v>
      </c>
      <c r="B52" s="20">
        <v>110101</v>
      </c>
      <c r="C52" s="20" t="s">
        <v>974</v>
      </c>
      <c r="D52" s="20" t="s">
        <v>1629</v>
      </c>
      <c r="E52" s="20" t="str">
        <f>VLOOKUP(D52,Sheet3!I$5:O$148,7,FALSE)</f>
        <v>坚硬的外表下藏着一颗恶毒的心。</v>
      </c>
      <c r="F52" s="20">
        <f>怪物!J55</f>
        <v>43</v>
      </c>
      <c r="G52" s="20">
        <f ca="1">mVlookup($AI52,newMonster,G$1,FALSE)*getMonsterHP(B52)</f>
        <v>2251.5109046416201</v>
      </c>
      <c r="H52" s="20" t="str">
        <f t="shared" ref="H52:P61" ca="1" si="19">mVlookup($AI52,newMonster,H$1,FALSE)</f>
        <v>100</v>
      </c>
      <c r="I52" s="20">
        <f ca="1">mVlookup($AI52,newMonster,I$1,FALSE)*getMonsterAtk(B52)</f>
        <v>557.22539682539696</v>
      </c>
      <c r="J52" s="20" t="str">
        <f t="shared" ca="1" si="19"/>
        <v>91.3755375</v>
      </c>
      <c r="K52" s="20">
        <f ca="1">mVlookup($AI52,newMonster,K$1,FALSE)*getMonsterAtk(B52)</f>
        <v>557.22539682539696</v>
      </c>
      <c r="L52" s="20" t="str">
        <f t="shared" ca="1" si="19"/>
        <v>60.917025</v>
      </c>
      <c r="M52" s="20" t="str">
        <f t="shared" ca="1" si="19"/>
        <v>.2</v>
      </c>
      <c r="N52" s="20" t="str">
        <f t="shared" ca="1" si="19"/>
        <v>.2</v>
      </c>
      <c r="O52" s="20" t="str">
        <f t="shared" ca="1" si="19"/>
        <v>.36</v>
      </c>
      <c r="P52" s="20" t="str">
        <f t="shared" ca="1" si="19"/>
        <v>.1</v>
      </c>
      <c r="Q52" s="20" t="str">
        <f t="shared" ref="Q52:T61" ca="1" si="20">mVlookup($AI52,newMonster,Q$1,FALSE)</f>
        <v>2.4</v>
      </c>
      <c r="R52" s="20" t="str">
        <f t="shared" ca="1" si="20"/>
        <v>.1</v>
      </c>
      <c r="S52" s="20" t="str">
        <f t="shared" ca="1" si="20"/>
        <v>.9</v>
      </c>
      <c r="T52" s="20" t="str">
        <f t="shared" ca="1" si="20"/>
        <v>83.1333333333333</v>
      </c>
      <c r="U52" s="20">
        <f ca="1">mVlookup($AI52,newMonster,U$1,FALSE)*getMonsterAtk($B52)</f>
        <v>152.61587301587301</v>
      </c>
      <c r="V52" s="20">
        <f ca="1">mVlookup($AI52,newMonster,V$1,FALSE)*getMonsterAtk($B52)</f>
        <v>0</v>
      </c>
      <c r="W52" s="20">
        <f ca="1">mVlookup($AI52,newMonster,W$1,FALSE)*getMonsterAtk($B52)</f>
        <v>0</v>
      </c>
      <c r="X52" s="20">
        <f ca="1">mVlookup($AI52,newMonster,X$1,FALSE)*getMonsterAtk($B52)</f>
        <v>0</v>
      </c>
      <c r="Y52" s="20">
        <f ca="1">mVlookup($AI52,newMonster,Y$1,FALSE)*getMonsterAtk($B52)</f>
        <v>0</v>
      </c>
      <c r="Z52" s="20">
        <f ca="1">mVlookup($AI52,newMonster,Z$1,FALSE)*getMonsterAtk($B52)</f>
        <v>0</v>
      </c>
      <c r="AA52" s="20">
        <f ca="1">mVlookup($AI52,newMonster,AA$1,FALSE)*getMonsterAtk($B52)</f>
        <v>0</v>
      </c>
      <c r="AB52" s="20" t="str">
        <f t="shared" ref="AB52:AH61" ca="1" si="21">mVlookup($AI52,newMonster,AB$1,FALSE)</f>
        <v>91.3755375</v>
      </c>
      <c r="AC52" s="20" t="str">
        <f t="shared" ca="1" si="21"/>
        <v>91.3755375</v>
      </c>
      <c r="AD52" s="20" t="str">
        <f t="shared" ca="1" si="21"/>
        <v>91.3755375</v>
      </c>
      <c r="AE52" s="20" t="str">
        <f t="shared" ca="1" si="21"/>
        <v>91.3755375</v>
      </c>
      <c r="AF52" s="20" t="str">
        <f t="shared" ca="1" si="21"/>
        <v>91.3755375</v>
      </c>
      <c r="AG52" s="20" t="str">
        <f t="shared" ca="1" si="21"/>
        <v>91.3755375</v>
      </c>
      <c r="AH52" s="20" t="str">
        <f t="shared" ca="1" si="21"/>
        <v>91.3755375</v>
      </c>
      <c r="AI52" s="37" t="str">
        <f>怪物!F55</f>
        <v>金属系43</v>
      </c>
      <c r="AJ52" s="37" t="str">
        <f t="shared" si="3"/>
        <v>金属系</v>
      </c>
      <c r="AK52" s="20">
        <f t="shared" si="4"/>
        <v>110101</v>
      </c>
      <c r="AO52" s="20">
        <f t="shared" si="6"/>
        <v>10</v>
      </c>
    </row>
    <row r="53" spans="1:41" x14ac:dyDescent="0.15">
      <c r="A53" s="20">
        <v>52</v>
      </c>
      <c r="B53" s="20">
        <v>110201</v>
      </c>
      <c r="C53" s="20" t="s">
        <v>976</v>
      </c>
      <c r="D53" s="20" t="s">
        <v>1630</v>
      </c>
      <c r="E53" s="20" t="str">
        <f>VLOOKUP(D53,Sheet3!I$5:O$148,7,FALSE)</f>
        <v>身披坚硬的铁甲，一般攻击很难奏效。</v>
      </c>
      <c r="F53" s="20">
        <f>怪物!J56</f>
        <v>44</v>
      </c>
      <c r="G53" s="20">
        <f ca="1">mVlookup($AI53,newMonster,G$1,FALSE)*getMonsterHP(B53)</f>
        <v>2315.87095472584</v>
      </c>
      <c r="H53" s="20" t="str">
        <f t="shared" ca="1" si="19"/>
        <v>100</v>
      </c>
      <c r="I53" s="20">
        <f ca="1">mVlookup($AI53,newMonster,I$1,FALSE)*getMonsterAtk(B53)</f>
        <v>574.82563417890503</v>
      </c>
      <c r="J53" s="20" t="str">
        <f t="shared" ca="1" si="19"/>
        <v>93.50055</v>
      </c>
      <c r="K53" s="20">
        <f ca="1">mVlookup($AI53,newMonster,K$1,FALSE)*getMonsterAtk(B53)</f>
        <v>574.82563417890503</v>
      </c>
      <c r="L53" s="20" t="str">
        <f t="shared" ca="1" si="19"/>
        <v>62.3337</v>
      </c>
      <c r="M53" s="20" t="str">
        <f t="shared" ca="1" si="19"/>
        <v>.2</v>
      </c>
      <c r="N53" s="20" t="str">
        <f t="shared" ca="1" si="19"/>
        <v>.2</v>
      </c>
      <c r="O53" s="20" t="str">
        <f t="shared" ca="1" si="19"/>
        <v>.36</v>
      </c>
      <c r="P53" s="20" t="str">
        <f t="shared" ca="1" si="19"/>
        <v>.1</v>
      </c>
      <c r="Q53" s="20" t="str">
        <f t="shared" ca="1" si="20"/>
        <v>2.4</v>
      </c>
      <c r="R53" s="20" t="str">
        <f t="shared" ca="1" si="20"/>
        <v>.1</v>
      </c>
      <c r="S53" s="20" t="str">
        <f t="shared" ca="1" si="20"/>
        <v>.9</v>
      </c>
      <c r="T53" s="20" t="str">
        <f t="shared" ca="1" si="20"/>
        <v>85.0666666666667</v>
      </c>
      <c r="U53" s="20">
        <f ca="1">mVlookup($AI53,newMonster,U$1,FALSE)*getMonsterAtk($B53)</f>
        <v>162.13030707610201</v>
      </c>
      <c r="V53" s="20">
        <f ca="1">mVlookup($AI53,newMonster,V$1,FALSE)*getMonsterAtk($B53)</f>
        <v>0</v>
      </c>
      <c r="W53" s="20">
        <f ca="1">mVlookup($AI53,newMonster,W$1,FALSE)*getMonsterAtk($B53)</f>
        <v>0</v>
      </c>
      <c r="X53" s="20">
        <f ca="1">mVlookup($AI53,newMonster,X$1,FALSE)*getMonsterAtk($B53)</f>
        <v>0</v>
      </c>
      <c r="Y53" s="20">
        <f ca="1">mVlookup($AI53,newMonster,Y$1,FALSE)*getMonsterAtk($B53)</f>
        <v>0</v>
      </c>
      <c r="Z53" s="20">
        <f ca="1">mVlookup($AI53,newMonster,Z$1,FALSE)*getMonsterAtk($B53)</f>
        <v>0</v>
      </c>
      <c r="AA53" s="20">
        <f ca="1">mVlookup($AI53,newMonster,AA$1,FALSE)*getMonsterAtk($B53)</f>
        <v>0</v>
      </c>
      <c r="AB53" s="20" t="str">
        <f t="shared" ca="1" si="21"/>
        <v>93.50055</v>
      </c>
      <c r="AC53" s="20" t="str">
        <f t="shared" ca="1" si="21"/>
        <v>93.50055</v>
      </c>
      <c r="AD53" s="20" t="str">
        <f t="shared" ca="1" si="21"/>
        <v>93.50055</v>
      </c>
      <c r="AE53" s="20" t="str">
        <f t="shared" ca="1" si="21"/>
        <v>93.50055</v>
      </c>
      <c r="AF53" s="20" t="str">
        <f t="shared" ca="1" si="21"/>
        <v>93.50055</v>
      </c>
      <c r="AG53" s="20" t="str">
        <f t="shared" ca="1" si="21"/>
        <v>93.50055</v>
      </c>
      <c r="AH53" s="20" t="str">
        <f t="shared" ca="1" si="21"/>
        <v>93.50055</v>
      </c>
      <c r="AI53" s="37" t="str">
        <f>怪物!F56</f>
        <v>金属系44</v>
      </c>
      <c r="AJ53" s="37" t="str">
        <f t="shared" si="3"/>
        <v>金属系</v>
      </c>
      <c r="AK53" s="20">
        <f t="shared" si="4"/>
        <v>110201</v>
      </c>
      <c r="AO53" s="20">
        <f t="shared" si="6"/>
        <v>5</v>
      </c>
    </row>
    <row r="54" spans="1:41" x14ac:dyDescent="0.15">
      <c r="A54" s="20">
        <v>53</v>
      </c>
      <c r="B54" s="20">
        <v>110301</v>
      </c>
      <c r="C54" s="20" t="s">
        <v>978</v>
      </c>
      <c r="D54" s="20" t="s">
        <v>1631</v>
      </c>
      <c r="E54" s="20" t="str">
        <f>VLOOKUP(D54,Sheet3!I$5:O$148,7,FALSE)</f>
        <v>四肢发达但智商低下，是恶魔忠实的打手。</v>
      </c>
      <c r="F54" s="20">
        <f>怪物!J57</f>
        <v>45</v>
      </c>
      <c r="G54" s="20">
        <f ca="1">mVlookup($AI54,newMonster,G$1,FALSE)*getMonsterHP(B54)</f>
        <v>2504.8919379424501</v>
      </c>
      <c r="H54" s="20" t="str">
        <f t="shared" ca="1" si="19"/>
        <v>100</v>
      </c>
      <c r="I54" s="20">
        <f ca="1">mVlookup($AI54,newMonster,I$1,FALSE)*getMonsterAtk(B54)</f>
        <v>592.68699460916503</v>
      </c>
      <c r="J54" s="20" t="str">
        <f t="shared" ca="1" si="19"/>
        <v>95.6255625</v>
      </c>
      <c r="K54" s="20">
        <f ca="1">mVlookup($AI54,newMonster,K$1,FALSE)*getMonsterAtk(B54)</f>
        <v>592.68699460916503</v>
      </c>
      <c r="L54" s="20" t="str">
        <f t="shared" ca="1" si="19"/>
        <v>63.750375</v>
      </c>
      <c r="M54" s="20" t="str">
        <f t="shared" ca="1" si="19"/>
        <v>.2</v>
      </c>
      <c r="N54" s="20" t="str">
        <f t="shared" ca="1" si="19"/>
        <v>.2</v>
      </c>
      <c r="O54" s="20" t="str">
        <f t="shared" ca="1" si="19"/>
        <v>.36</v>
      </c>
      <c r="P54" s="20" t="str">
        <f t="shared" ca="1" si="19"/>
        <v>.1</v>
      </c>
      <c r="Q54" s="20" t="str">
        <f t="shared" ca="1" si="20"/>
        <v>2.4</v>
      </c>
      <c r="R54" s="20" t="str">
        <f t="shared" ca="1" si="20"/>
        <v>.1</v>
      </c>
      <c r="S54" s="20" t="str">
        <f t="shared" ca="1" si="20"/>
        <v>.9</v>
      </c>
      <c r="T54" s="20" t="str">
        <f t="shared" ca="1" si="20"/>
        <v>87</v>
      </c>
      <c r="U54" s="20">
        <f ca="1">mVlookup($AI54,newMonster,U$1,FALSE)*getMonsterAtk($B54)</f>
        <v>172.07041778975801</v>
      </c>
      <c r="V54" s="20">
        <f ca="1">mVlookup($AI54,newMonster,V$1,FALSE)*getMonsterAtk($B54)</f>
        <v>0</v>
      </c>
      <c r="W54" s="20">
        <f ca="1">mVlookup($AI54,newMonster,W$1,FALSE)*getMonsterAtk($B54)</f>
        <v>0</v>
      </c>
      <c r="X54" s="20">
        <f ca="1">mVlookup($AI54,newMonster,X$1,FALSE)*getMonsterAtk($B54)</f>
        <v>0</v>
      </c>
      <c r="Y54" s="20">
        <f ca="1">mVlookup($AI54,newMonster,Y$1,FALSE)*getMonsterAtk($B54)</f>
        <v>0</v>
      </c>
      <c r="Z54" s="20">
        <f ca="1">mVlookup($AI54,newMonster,Z$1,FALSE)*getMonsterAtk($B54)</f>
        <v>0</v>
      </c>
      <c r="AA54" s="20">
        <f ca="1">mVlookup($AI54,newMonster,AA$1,FALSE)*getMonsterAtk($B54)</f>
        <v>0</v>
      </c>
      <c r="AB54" s="20" t="str">
        <f t="shared" ca="1" si="21"/>
        <v>95.6255625</v>
      </c>
      <c r="AC54" s="20" t="str">
        <f t="shared" ca="1" si="21"/>
        <v>95.6255625</v>
      </c>
      <c r="AD54" s="20" t="str">
        <f t="shared" ca="1" si="21"/>
        <v>95.6255625</v>
      </c>
      <c r="AE54" s="20" t="str">
        <f t="shared" ca="1" si="21"/>
        <v>95.6255625</v>
      </c>
      <c r="AF54" s="20" t="str">
        <f t="shared" ca="1" si="21"/>
        <v>95.6255625</v>
      </c>
      <c r="AG54" s="20" t="str">
        <f t="shared" ca="1" si="21"/>
        <v>95.6255625</v>
      </c>
      <c r="AH54" s="20" t="str">
        <f t="shared" ca="1" si="21"/>
        <v>95.6255625</v>
      </c>
      <c r="AI54" s="37" t="str">
        <f>怪物!F57</f>
        <v>金属系45</v>
      </c>
      <c r="AJ54" s="37" t="str">
        <f t="shared" si="3"/>
        <v>金属系</v>
      </c>
      <c r="AK54" s="20">
        <f t="shared" si="4"/>
        <v>110301</v>
      </c>
      <c r="AO54" s="20">
        <f t="shared" si="6"/>
        <v>5</v>
      </c>
    </row>
    <row r="55" spans="1:41" x14ac:dyDescent="0.15">
      <c r="A55" s="20">
        <v>54</v>
      </c>
      <c r="B55" s="20">
        <v>110401</v>
      </c>
      <c r="C55" s="20" t="s">
        <v>980</v>
      </c>
      <c r="D55" s="20" t="s">
        <v>1632</v>
      </c>
      <c r="E55" s="20" t="str">
        <f>VLOOKUP(D55,Sheet3!I$5:O$148,7,FALSE)</f>
        <v>发起疯来会破坏周围的一切，还是不要惹他了。</v>
      </c>
      <c r="F55" s="20">
        <f>怪物!J58</f>
        <v>46</v>
      </c>
      <c r="G55" s="20">
        <f ca="1">mVlookup($AI55,newMonster,G$1,FALSE)*getMonsterHP(B55)</f>
        <v>2573.75494654568</v>
      </c>
      <c r="H55" s="20" t="str">
        <f t="shared" ca="1" si="19"/>
        <v>100</v>
      </c>
      <c r="I55" s="20">
        <f ca="1">mVlookup($AI55,newMonster,I$1,FALSE)*getMonsterAtk(B55)</f>
        <v>610.81428571428603</v>
      </c>
      <c r="J55" s="20" t="str">
        <f t="shared" ca="1" si="19"/>
        <v>97.750575</v>
      </c>
      <c r="K55" s="20">
        <f ca="1">mVlookup($AI55,newMonster,K$1,FALSE)*getMonsterAtk(B55)</f>
        <v>610.81428571428603</v>
      </c>
      <c r="L55" s="20" t="str">
        <f t="shared" ca="1" si="19"/>
        <v>65.16705</v>
      </c>
      <c r="M55" s="20" t="str">
        <f t="shared" ca="1" si="19"/>
        <v>.2</v>
      </c>
      <c r="N55" s="20" t="str">
        <f t="shared" ca="1" si="19"/>
        <v>.2</v>
      </c>
      <c r="O55" s="20" t="str">
        <f t="shared" ca="1" si="19"/>
        <v>.36</v>
      </c>
      <c r="P55" s="20" t="str">
        <f t="shared" ca="1" si="19"/>
        <v>.1</v>
      </c>
      <c r="Q55" s="20" t="str">
        <f t="shared" ca="1" si="20"/>
        <v>2.4</v>
      </c>
      <c r="R55" s="20" t="str">
        <f t="shared" ca="1" si="20"/>
        <v>.1</v>
      </c>
      <c r="S55" s="20" t="str">
        <f t="shared" ca="1" si="20"/>
        <v>.9</v>
      </c>
      <c r="T55" s="20" t="str">
        <f t="shared" ca="1" si="20"/>
        <v>88.9333333333333</v>
      </c>
      <c r="U55" s="20">
        <f ca="1">mVlookup($AI55,newMonster,U$1,FALSE)*getMonsterAtk($B55)</f>
        <v>182.451020408163</v>
      </c>
      <c r="V55" s="20">
        <f ca="1">mVlookup($AI55,newMonster,V$1,FALSE)*getMonsterAtk($B55)</f>
        <v>0</v>
      </c>
      <c r="W55" s="20">
        <f ca="1">mVlookup($AI55,newMonster,W$1,FALSE)*getMonsterAtk($B55)</f>
        <v>0</v>
      </c>
      <c r="X55" s="20">
        <f ca="1">mVlookup($AI55,newMonster,X$1,FALSE)*getMonsterAtk($B55)</f>
        <v>0</v>
      </c>
      <c r="Y55" s="20">
        <f ca="1">mVlookup($AI55,newMonster,Y$1,FALSE)*getMonsterAtk($B55)</f>
        <v>0</v>
      </c>
      <c r="Z55" s="20">
        <f ca="1">mVlookup($AI55,newMonster,Z$1,FALSE)*getMonsterAtk($B55)</f>
        <v>0</v>
      </c>
      <c r="AA55" s="20">
        <f ca="1">mVlookup($AI55,newMonster,AA$1,FALSE)*getMonsterAtk($B55)</f>
        <v>0</v>
      </c>
      <c r="AB55" s="20" t="str">
        <f t="shared" ca="1" si="21"/>
        <v>97.750575</v>
      </c>
      <c r="AC55" s="20" t="str">
        <f t="shared" ca="1" si="21"/>
        <v>97.750575</v>
      </c>
      <c r="AD55" s="20" t="str">
        <f t="shared" ca="1" si="21"/>
        <v>97.750575</v>
      </c>
      <c r="AE55" s="20" t="str">
        <f t="shared" ca="1" si="21"/>
        <v>97.750575</v>
      </c>
      <c r="AF55" s="20" t="str">
        <f t="shared" ca="1" si="21"/>
        <v>97.750575</v>
      </c>
      <c r="AG55" s="20" t="str">
        <f t="shared" ca="1" si="21"/>
        <v>97.750575</v>
      </c>
      <c r="AH55" s="20" t="str">
        <f t="shared" ca="1" si="21"/>
        <v>97.750575</v>
      </c>
      <c r="AI55" s="37" t="str">
        <f>怪物!F58</f>
        <v>金属系46</v>
      </c>
      <c r="AJ55" s="37" t="str">
        <f t="shared" si="3"/>
        <v>金属系</v>
      </c>
      <c r="AK55" s="20">
        <f t="shared" si="4"/>
        <v>110401</v>
      </c>
      <c r="AO55" s="20">
        <f t="shared" si="6"/>
        <v>5</v>
      </c>
    </row>
    <row r="56" spans="1:41" x14ac:dyDescent="0.15">
      <c r="A56" s="20">
        <v>55</v>
      </c>
      <c r="B56" s="20">
        <v>110501</v>
      </c>
      <c r="C56" s="20" t="s">
        <v>978</v>
      </c>
      <c r="D56" s="20" t="s">
        <v>1631</v>
      </c>
      <c r="E56" s="20" t="str">
        <f>VLOOKUP(D56,Sheet3!I$5:O$148,7,FALSE)</f>
        <v>四肢发达但智商低下，是恶魔忠实的打手。</v>
      </c>
      <c r="F56" s="20">
        <f>怪物!J59</f>
        <v>48</v>
      </c>
      <c r="G56" s="20">
        <f ca="1">mVlookup($AI56,newMonster,G$1,FALSE)*getMonsterHP(B56)</f>
        <v>2713.2025389672099</v>
      </c>
      <c r="H56" s="20" t="str">
        <f t="shared" ca="1" si="19"/>
        <v>100</v>
      </c>
      <c r="I56" s="20">
        <f ca="1">mVlookup($AI56,newMonster,I$1,FALSE)*getMonsterAtk(B56)</f>
        <v>647.88682385575601</v>
      </c>
      <c r="J56" s="20" t="str">
        <f t="shared" ca="1" si="19"/>
        <v>102.0006</v>
      </c>
      <c r="K56" s="20">
        <f ca="1">mVlookup($AI56,newMonster,K$1,FALSE)*getMonsterAtk(B56)</f>
        <v>647.88682385575601</v>
      </c>
      <c r="L56" s="20" t="str">
        <f t="shared" ca="1" si="19"/>
        <v>68.0004</v>
      </c>
      <c r="M56" s="20" t="str">
        <f t="shared" ca="1" si="19"/>
        <v>.2</v>
      </c>
      <c r="N56" s="20" t="str">
        <f t="shared" ca="1" si="19"/>
        <v>.2</v>
      </c>
      <c r="O56" s="20" t="str">
        <f t="shared" ca="1" si="19"/>
        <v>.36</v>
      </c>
      <c r="P56" s="20" t="str">
        <f t="shared" ca="1" si="19"/>
        <v>.1</v>
      </c>
      <c r="Q56" s="20" t="str">
        <f t="shared" ca="1" si="20"/>
        <v>2.4</v>
      </c>
      <c r="R56" s="20" t="str">
        <f t="shared" ca="1" si="20"/>
        <v>.1</v>
      </c>
      <c r="S56" s="20" t="str">
        <f t="shared" ca="1" si="20"/>
        <v>.9</v>
      </c>
      <c r="T56" s="20" t="str">
        <f t="shared" ca="1" si="20"/>
        <v>92.8</v>
      </c>
      <c r="U56" s="20">
        <f ca="1">mVlookup($AI56,newMonster,U$1,FALSE)*getMonsterAtk($B56)</f>
        <v>204.59583911234401</v>
      </c>
      <c r="V56" s="20">
        <f ca="1">mVlookup($AI56,newMonster,V$1,FALSE)*getMonsterAtk($B56)</f>
        <v>0</v>
      </c>
      <c r="W56" s="20">
        <f ca="1">mVlookup($AI56,newMonster,W$1,FALSE)*getMonsterAtk($B56)</f>
        <v>0</v>
      </c>
      <c r="X56" s="20">
        <f ca="1">mVlookup($AI56,newMonster,X$1,FALSE)*getMonsterAtk($B56)</f>
        <v>0</v>
      </c>
      <c r="Y56" s="20">
        <f ca="1">mVlookup($AI56,newMonster,Y$1,FALSE)*getMonsterAtk($B56)</f>
        <v>0</v>
      </c>
      <c r="Z56" s="20">
        <f ca="1">mVlookup($AI56,newMonster,Z$1,FALSE)*getMonsterAtk($B56)</f>
        <v>0</v>
      </c>
      <c r="AA56" s="20">
        <f ca="1">mVlookup($AI56,newMonster,AA$1,FALSE)*getMonsterAtk($B56)</f>
        <v>0</v>
      </c>
      <c r="AB56" s="20" t="str">
        <f t="shared" ca="1" si="21"/>
        <v>102.0006</v>
      </c>
      <c r="AC56" s="20" t="str">
        <f t="shared" ca="1" si="21"/>
        <v>102.0006</v>
      </c>
      <c r="AD56" s="20" t="str">
        <f t="shared" ca="1" si="21"/>
        <v>102.0006</v>
      </c>
      <c r="AE56" s="20" t="str">
        <f t="shared" ca="1" si="21"/>
        <v>102.0006</v>
      </c>
      <c r="AF56" s="20" t="str">
        <f t="shared" ca="1" si="21"/>
        <v>102.0006</v>
      </c>
      <c r="AG56" s="20" t="str">
        <f t="shared" ca="1" si="21"/>
        <v>102.0006</v>
      </c>
      <c r="AH56" s="20" t="str">
        <f t="shared" ca="1" si="21"/>
        <v>102.0006</v>
      </c>
      <c r="AI56" s="37" t="str">
        <f>怪物!F59</f>
        <v>金属系48</v>
      </c>
      <c r="AJ56" s="37" t="str">
        <f t="shared" si="3"/>
        <v>金属系</v>
      </c>
      <c r="AK56" s="20">
        <f t="shared" si="4"/>
        <v>110501</v>
      </c>
      <c r="AO56" s="20">
        <f t="shared" si="6"/>
        <v>5</v>
      </c>
    </row>
    <row r="57" spans="1:41" x14ac:dyDescent="0.15">
      <c r="A57" s="20">
        <v>56</v>
      </c>
      <c r="B57" s="20">
        <v>120101</v>
      </c>
      <c r="C57" s="20" t="s">
        <v>982</v>
      </c>
      <c r="D57" s="20" t="s">
        <v>1633</v>
      </c>
      <c r="E57" s="20" t="str">
        <f>VLOOKUP(D57,Sheet3!I$5:O$148,7,FALSE)</f>
        <v>原本是天使忠诚的奴仆，但是被邪恶力量蛊惑了心智。</v>
      </c>
      <c r="F57" s="20">
        <f>怪物!J60</f>
        <v>49</v>
      </c>
      <c r="G57" s="20">
        <f ca="1">mVlookup($AI57,newMonster,G$1,FALSE)*getMonsterHP(B57)</f>
        <v>1593.0112290618199</v>
      </c>
      <c r="H57" s="20" t="str">
        <f t="shared" ca="1" si="19"/>
        <v>150</v>
      </c>
      <c r="I57" s="20">
        <f ca="1">mVlookup($AI57,newMonster,I$1,FALSE)*getMonsterAtk(B57)</f>
        <v>666.84264705882401</v>
      </c>
      <c r="J57" s="20" t="str">
        <f t="shared" ca="1" si="19"/>
        <v>69.417075</v>
      </c>
      <c r="K57" s="20">
        <f ca="1">mVlookup($AI57,newMonster,K$1,FALSE)*getMonsterAtk(B57)</f>
        <v>666.84264705882401</v>
      </c>
      <c r="L57" s="20" t="str">
        <f t="shared" ca="1" si="19"/>
        <v>69.417075</v>
      </c>
      <c r="M57" s="20" t="str">
        <f t="shared" ca="1" si="19"/>
        <v>.2</v>
      </c>
      <c r="N57" s="20" t="str">
        <f t="shared" ca="1" si="19"/>
        <v>.2</v>
      </c>
      <c r="O57" s="20" t="str">
        <f t="shared" ca="1" si="19"/>
        <v>.36</v>
      </c>
      <c r="P57" s="20" t="str">
        <f t="shared" ca="1" si="19"/>
        <v>.1</v>
      </c>
      <c r="Q57" s="20" t="str">
        <f t="shared" ca="1" si="20"/>
        <v>2</v>
      </c>
      <c r="R57" s="20" t="str">
        <f t="shared" ca="1" si="20"/>
        <v>.1</v>
      </c>
      <c r="S57" s="20" t="str">
        <f t="shared" ca="1" si="20"/>
        <v>.9</v>
      </c>
      <c r="T57" s="20" t="str">
        <f t="shared" ca="1" si="20"/>
        <v>94.7333333333333</v>
      </c>
      <c r="U57" s="20">
        <f ca="1">mVlookup($AI57,newMonster,U$1,FALSE)*getMonsterAtk($B57)</f>
        <v>0</v>
      </c>
      <c r="V57" s="20">
        <f ca="1">mVlookup($AI57,newMonster,V$1,FALSE)*getMonsterAtk($B57)</f>
        <v>0</v>
      </c>
      <c r="W57" s="20">
        <f ca="1">mVlookup($AI57,newMonster,W$1,FALSE)*getMonsterAtk($B57)</f>
        <v>0</v>
      </c>
      <c r="X57" s="20">
        <f ca="1">mVlookup($AI57,newMonster,X$1,FALSE)*getMonsterAtk($B57)</f>
        <v>0</v>
      </c>
      <c r="Y57" s="20">
        <f ca="1">mVlookup($AI57,newMonster,Y$1,FALSE)*getMonsterAtk($B57)</f>
        <v>324.58897058823601</v>
      </c>
      <c r="Z57" s="20">
        <f ca="1">mVlookup($AI57,newMonster,Z$1,FALSE)*getMonsterAtk($B57)</f>
        <v>0</v>
      </c>
      <c r="AA57" s="20">
        <f ca="1">mVlookup($AI57,newMonster,AA$1,FALSE)*getMonsterAtk($B57)</f>
        <v>0</v>
      </c>
      <c r="AB57" s="20" t="str">
        <f t="shared" ca="1" si="21"/>
        <v>69.417075</v>
      </c>
      <c r="AC57" s="20" t="str">
        <f t="shared" ca="1" si="21"/>
        <v>69.417075</v>
      </c>
      <c r="AD57" s="20" t="str">
        <f t="shared" ca="1" si="21"/>
        <v>69.417075</v>
      </c>
      <c r="AE57" s="20" t="str">
        <f t="shared" ca="1" si="21"/>
        <v>69.417075</v>
      </c>
      <c r="AF57" s="20" t="str">
        <f t="shared" ca="1" si="21"/>
        <v>104.1256125</v>
      </c>
      <c r="AG57" s="20" t="str">
        <f t="shared" ca="1" si="21"/>
        <v>69.417075</v>
      </c>
      <c r="AH57" s="20" t="str">
        <f t="shared" ca="1" si="21"/>
        <v>69.417075</v>
      </c>
      <c r="AI57" s="37" t="str">
        <f>怪物!F60</f>
        <v>光系49</v>
      </c>
      <c r="AJ57" s="37" t="str">
        <f t="shared" si="3"/>
        <v>光系</v>
      </c>
      <c r="AK57" s="20">
        <f t="shared" si="4"/>
        <v>120101</v>
      </c>
      <c r="AO57" s="20">
        <f t="shared" si="6"/>
        <v>5</v>
      </c>
    </row>
    <row r="58" spans="1:41" x14ac:dyDescent="0.15">
      <c r="A58" s="20">
        <v>57</v>
      </c>
      <c r="B58" s="20">
        <v>120201</v>
      </c>
      <c r="C58" s="20" t="s">
        <v>982</v>
      </c>
      <c r="D58" s="20" t="s">
        <v>1633</v>
      </c>
      <c r="E58" s="20" t="str">
        <f>VLOOKUP(D58,Sheet3!I$5:O$148,7,FALSE)</f>
        <v>原本是天使忠诚的奴仆，但是被邪恶力量蛊惑了心智。</v>
      </c>
      <c r="F58" s="20">
        <f>怪物!J61</f>
        <v>50</v>
      </c>
      <c r="G58" s="20">
        <f ca="1">mVlookup($AI58,newMonster,G$1,FALSE)*getMonsterHP(B58)</f>
        <v>1633.7313676731701</v>
      </c>
      <c r="H58" s="20" t="str">
        <f t="shared" ca="1" si="19"/>
        <v>150</v>
      </c>
      <c r="I58" s="20">
        <f ca="1">mVlookup($AI58,newMonster,I$1,FALSE)*getMonsterAtk(B58)</f>
        <v>686.085572842999</v>
      </c>
      <c r="J58" s="20" t="str">
        <f t="shared" ca="1" si="19"/>
        <v>70.83375</v>
      </c>
      <c r="K58" s="20">
        <f ca="1">mVlookup($AI58,newMonster,K$1,FALSE)*getMonsterAtk(B58)</f>
        <v>686.085572842999</v>
      </c>
      <c r="L58" s="20" t="str">
        <f t="shared" ca="1" si="19"/>
        <v>70.83375</v>
      </c>
      <c r="M58" s="20" t="str">
        <f t="shared" ca="1" si="19"/>
        <v>.2</v>
      </c>
      <c r="N58" s="20" t="str">
        <f t="shared" ca="1" si="19"/>
        <v>.2</v>
      </c>
      <c r="O58" s="20" t="str">
        <f t="shared" ca="1" si="19"/>
        <v>.36</v>
      </c>
      <c r="P58" s="20" t="str">
        <f t="shared" ca="1" si="19"/>
        <v>.1</v>
      </c>
      <c r="Q58" s="20" t="str">
        <f t="shared" ca="1" si="20"/>
        <v>2</v>
      </c>
      <c r="R58" s="20" t="str">
        <f t="shared" ca="1" si="20"/>
        <v>.1</v>
      </c>
      <c r="S58" s="20" t="str">
        <f t="shared" ca="1" si="20"/>
        <v>.9</v>
      </c>
      <c r="T58" s="20" t="str">
        <f t="shared" ca="1" si="20"/>
        <v>96.6666666666667</v>
      </c>
      <c r="U58" s="20">
        <f ca="1">mVlookup($AI58,newMonster,U$1,FALSE)*getMonsterAtk($B58)</f>
        <v>0</v>
      </c>
      <c r="V58" s="20">
        <f ca="1">mVlookup($AI58,newMonster,V$1,FALSE)*getMonsterAtk($B58)</f>
        <v>0</v>
      </c>
      <c r="W58" s="20">
        <f ca="1">mVlookup($AI58,newMonster,W$1,FALSE)*getMonsterAtk($B58)</f>
        <v>0</v>
      </c>
      <c r="X58" s="20">
        <f ca="1">mVlookup($AI58,newMonster,X$1,FALSE)*getMonsterAtk($B58)</f>
        <v>0</v>
      </c>
      <c r="Y58" s="20">
        <f ca="1">mVlookup($AI58,newMonster,Y$1,FALSE)*getMonsterAtk($B58)</f>
        <v>343.04278642149899</v>
      </c>
      <c r="Z58" s="20">
        <f ca="1">mVlookup($AI58,newMonster,Z$1,FALSE)*getMonsterAtk($B58)</f>
        <v>0</v>
      </c>
      <c r="AA58" s="20">
        <f ca="1">mVlookup($AI58,newMonster,AA$1,FALSE)*getMonsterAtk($B58)</f>
        <v>0</v>
      </c>
      <c r="AB58" s="20" t="str">
        <f t="shared" ca="1" si="21"/>
        <v>70.83375</v>
      </c>
      <c r="AC58" s="20" t="str">
        <f t="shared" ca="1" si="21"/>
        <v>70.83375</v>
      </c>
      <c r="AD58" s="20" t="str">
        <f t="shared" ca="1" si="21"/>
        <v>70.83375</v>
      </c>
      <c r="AE58" s="20" t="str">
        <f t="shared" ca="1" si="21"/>
        <v>70.83375</v>
      </c>
      <c r="AF58" s="20" t="str">
        <f t="shared" ca="1" si="21"/>
        <v>106.250625</v>
      </c>
      <c r="AG58" s="20" t="str">
        <f t="shared" ca="1" si="21"/>
        <v>70.83375</v>
      </c>
      <c r="AH58" s="20" t="str">
        <f t="shared" ca="1" si="21"/>
        <v>70.83375</v>
      </c>
      <c r="AI58" s="37" t="str">
        <f>怪物!F61</f>
        <v>光系50</v>
      </c>
      <c r="AJ58" s="37" t="str">
        <f t="shared" si="3"/>
        <v>光系</v>
      </c>
      <c r="AK58" s="20">
        <f t="shared" si="4"/>
        <v>120201</v>
      </c>
      <c r="AO58" s="20">
        <f t="shared" si="6"/>
        <v>8</v>
      </c>
    </row>
    <row r="59" spans="1:41" x14ac:dyDescent="0.15">
      <c r="A59" s="20">
        <v>58</v>
      </c>
      <c r="B59" s="20">
        <v>120301</v>
      </c>
      <c r="C59" s="20" t="s">
        <v>985</v>
      </c>
      <c r="D59" s="20" t="s">
        <v>1634</v>
      </c>
      <c r="E59" s="20" t="str">
        <f>VLOOKUP(D59,Sheet3!I$5:O$148,7,FALSE)</f>
        <v>吞噬了光之能量的恶魔。</v>
      </c>
      <c r="F59" s="20">
        <f>怪物!J62</f>
        <v>51</v>
      </c>
      <c r="G59" s="20">
        <f ca="1">mVlookup($AI59,newMonster,G$1,FALSE)*getMonsterHP(B59)</f>
        <v>1674.77989449913</v>
      </c>
      <c r="H59" s="20" t="str">
        <f t="shared" ca="1" si="19"/>
        <v>150</v>
      </c>
      <c r="I59" s="20">
        <f ca="1">mVlookup($AI59,newMonster,I$1,FALSE)*getMonsterAtk(B59)</f>
        <v>705.62142857142896</v>
      </c>
      <c r="J59" s="20" t="str">
        <f t="shared" ca="1" si="19"/>
        <v>72.250425</v>
      </c>
      <c r="K59" s="20">
        <f ca="1">mVlookup($AI59,newMonster,K$1,FALSE)*getMonsterAtk(B59)</f>
        <v>705.62142857142896</v>
      </c>
      <c r="L59" s="20" t="str">
        <f t="shared" ca="1" si="19"/>
        <v>72.250425</v>
      </c>
      <c r="M59" s="20" t="str">
        <f t="shared" ca="1" si="19"/>
        <v>.2</v>
      </c>
      <c r="N59" s="20" t="str">
        <f t="shared" ca="1" si="19"/>
        <v>.2</v>
      </c>
      <c r="O59" s="20" t="str">
        <f t="shared" ca="1" si="19"/>
        <v>.36</v>
      </c>
      <c r="P59" s="20" t="str">
        <f t="shared" ca="1" si="19"/>
        <v>.1</v>
      </c>
      <c r="Q59" s="20" t="str">
        <f t="shared" ca="1" si="20"/>
        <v>2</v>
      </c>
      <c r="R59" s="20" t="str">
        <f t="shared" ca="1" si="20"/>
        <v>.1</v>
      </c>
      <c r="S59" s="20" t="str">
        <f t="shared" ca="1" si="20"/>
        <v>.9</v>
      </c>
      <c r="T59" s="20" t="str">
        <f t="shared" ca="1" si="20"/>
        <v>98.6</v>
      </c>
      <c r="U59" s="20">
        <f ca="1">mVlookup($AI59,newMonster,U$1,FALSE)*getMonsterAtk($B59)</f>
        <v>0</v>
      </c>
      <c r="V59" s="20">
        <f ca="1">mVlookup($AI59,newMonster,V$1,FALSE)*getMonsterAtk($B59)</f>
        <v>0</v>
      </c>
      <c r="W59" s="20">
        <f ca="1">mVlookup($AI59,newMonster,W$1,FALSE)*getMonsterAtk($B59)</f>
        <v>0</v>
      </c>
      <c r="X59" s="20">
        <f ca="1">mVlookup($AI59,newMonster,X$1,FALSE)*getMonsterAtk($B59)</f>
        <v>0</v>
      </c>
      <c r="Y59" s="20">
        <f ca="1">mVlookup($AI59,newMonster,Y$1,FALSE)*getMonsterAtk($B59)</f>
        <v>362.28214285714398</v>
      </c>
      <c r="Z59" s="20">
        <f ca="1">mVlookup($AI59,newMonster,Z$1,FALSE)*getMonsterAtk($B59)</f>
        <v>0</v>
      </c>
      <c r="AA59" s="20">
        <f ca="1">mVlookup($AI59,newMonster,AA$1,FALSE)*getMonsterAtk($B59)</f>
        <v>0</v>
      </c>
      <c r="AB59" s="20" t="str">
        <f t="shared" ca="1" si="21"/>
        <v>72.250425</v>
      </c>
      <c r="AC59" s="20" t="str">
        <f t="shared" ca="1" si="21"/>
        <v>72.250425</v>
      </c>
      <c r="AD59" s="20" t="str">
        <f t="shared" ca="1" si="21"/>
        <v>72.250425</v>
      </c>
      <c r="AE59" s="20" t="str">
        <f t="shared" ca="1" si="21"/>
        <v>72.250425</v>
      </c>
      <c r="AF59" s="20" t="str">
        <f t="shared" ca="1" si="21"/>
        <v>108.3756375</v>
      </c>
      <c r="AG59" s="20" t="str">
        <f t="shared" ca="1" si="21"/>
        <v>72.250425</v>
      </c>
      <c r="AH59" s="20" t="str">
        <f t="shared" ca="1" si="21"/>
        <v>72.250425</v>
      </c>
      <c r="AI59" s="37" t="str">
        <f>怪物!F62</f>
        <v>光系51</v>
      </c>
      <c r="AJ59" s="37" t="str">
        <f t="shared" si="3"/>
        <v>光系</v>
      </c>
      <c r="AK59" s="20">
        <f t="shared" si="4"/>
        <v>120301</v>
      </c>
      <c r="AO59" s="20">
        <f t="shared" si="6"/>
        <v>8</v>
      </c>
    </row>
    <row r="60" spans="1:41" x14ac:dyDescent="0.15">
      <c r="A60" s="20">
        <v>59</v>
      </c>
      <c r="B60" s="20">
        <v>120401</v>
      </c>
      <c r="C60" s="20" t="s">
        <v>985</v>
      </c>
      <c r="D60" s="20" t="s">
        <v>1634</v>
      </c>
      <c r="E60" s="20" t="str">
        <f>VLOOKUP(D60,Sheet3!I$5:O$148,7,FALSE)</f>
        <v>吞噬了光之能量的恶魔。</v>
      </c>
      <c r="F60" s="20">
        <f>怪物!J63</f>
        <v>53</v>
      </c>
      <c r="G60" s="20">
        <f ca="1">mVlookup($AI60,newMonster,G$1,FALSE)*getMonsterHP(B60)</f>
        <v>1757.86211279487</v>
      </c>
      <c r="H60" s="20" t="str">
        <f t="shared" ca="1" si="19"/>
        <v>150</v>
      </c>
      <c r="I60" s="20">
        <f ca="1">mVlookup($AI60,newMonster,I$1,FALSE)*getMonsterAtk(B60)</f>
        <v>745.59642857142899</v>
      </c>
      <c r="J60" s="20" t="str">
        <f t="shared" ca="1" si="19"/>
        <v>75.083775</v>
      </c>
      <c r="K60" s="20">
        <f ca="1">mVlookup($AI60,newMonster,K$1,FALSE)*getMonsterAtk(B60)</f>
        <v>745.59642857142899</v>
      </c>
      <c r="L60" s="20" t="str">
        <f t="shared" ca="1" si="19"/>
        <v>75.083775</v>
      </c>
      <c r="M60" s="20" t="str">
        <f t="shared" ca="1" si="19"/>
        <v>.2</v>
      </c>
      <c r="N60" s="20" t="str">
        <f t="shared" ca="1" si="19"/>
        <v>.2</v>
      </c>
      <c r="O60" s="20" t="str">
        <f t="shared" ca="1" si="19"/>
        <v>.36</v>
      </c>
      <c r="P60" s="20" t="str">
        <f t="shared" ca="1" si="19"/>
        <v>.1</v>
      </c>
      <c r="Q60" s="20" t="str">
        <f t="shared" ca="1" si="20"/>
        <v>2</v>
      </c>
      <c r="R60" s="20" t="str">
        <f t="shared" ca="1" si="20"/>
        <v>.1</v>
      </c>
      <c r="S60" s="20" t="str">
        <f t="shared" ca="1" si="20"/>
        <v>.9</v>
      </c>
      <c r="T60" s="20" t="str">
        <f t="shared" ca="1" si="20"/>
        <v>102.466666666667</v>
      </c>
      <c r="U60" s="20">
        <f ca="1">mVlookup($AI60,newMonster,U$1,FALSE)*getMonsterAtk($B60)</f>
        <v>0</v>
      </c>
      <c r="V60" s="20">
        <f ca="1">mVlookup($AI60,newMonster,V$1,FALSE)*getMonsterAtk($B60)</f>
        <v>0</v>
      </c>
      <c r="W60" s="20">
        <f ca="1">mVlookup($AI60,newMonster,W$1,FALSE)*getMonsterAtk($B60)</f>
        <v>0</v>
      </c>
      <c r="X60" s="20">
        <f ca="1">mVlookup($AI60,newMonster,X$1,FALSE)*getMonsterAtk($B60)</f>
        <v>0</v>
      </c>
      <c r="Y60" s="20">
        <f ca="1">mVlookup($AI60,newMonster,Y$1,FALSE)*getMonsterAtk($B60)</f>
        <v>403.23072157434501</v>
      </c>
      <c r="Z60" s="20">
        <f ca="1">mVlookup($AI60,newMonster,Z$1,FALSE)*getMonsterAtk($B60)</f>
        <v>0</v>
      </c>
      <c r="AA60" s="20">
        <f ca="1">mVlookup($AI60,newMonster,AA$1,FALSE)*getMonsterAtk($B60)</f>
        <v>0</v>
      </c>
      <c r="AB60" s="20" t="str">
        <f t="shared" ca="1" si="21"/>
        <v>75.083775</v>
      </c>
      <c r="AC60" s="20" t="str">
        <f t="shared" ca="1" si="21"/>
        <v>75.083775</v>
      </c>
      <c r="AD60" s="20" t="str">
        <f t="shared" ca="1" si="21"/>
        <v>75.083775</v>
      </c>
      <c r="AE60" s="20" t="str">
        <f t="shared" ca="1" si="21"/>
        <v>75.083775</v>
      </c>
      <c r="AF60" s="20" t="str">
        <f t="shared" ca="1" si="21"/>
        <v>112.6256625</v>
      </c>
      <c r="AG60" s="20" t="str">
        <f t="shared" ca="1" si="21"/>
        <v>75.083775</v>
      </c>
      <c r="AH60" s="20" t="str">
        <f t="shared" ca="1" si="21"/>
        <v>75.083775</v>
      </c>
      <c r="AI60" s="37" t="str">
        <f>怪物!F63</f>
        <v>光系53</v>
      </c>
      <c r="AJ60" s="37" t="str">
        <f t="shared" si="3"/>
        <v>光系</v>
      </c>
      <c r="AK60" s="20">
        <f t="shared" si="4"/>
        <v>120401</v>
      </c>
      <c r="AO60" s="20">
        <f t="shared" si="6"/>
        <v>8</v>
      </c>
    </row>
    <row r="61" spans="1:41" x14ac:dyDescent="0.15">
      <c r="A61" s="20">
        <v>60</v>
      </c>
      <c r="B61" s="20">
        <v>120501</v>
      </c>
      <c r="C61" s="20" t="s">
        <v>985</v>
      </c>
      <c r="D61" s="20" t="s">
        <v>1634</v>
      </c>
      <c r="E61" s="20" t="str">
        <f>VLOOKUP(D61,Sheet3!I$5:O$148,7,FALSE)</f>
        <v>吞噬了光之能量的恶魔。</v>
      </c>
      <c r="F61" s="20">
        <f>怪物!J64</f>
        <v>54</v>
      </c>
      <c r="G61" s="20">
        <f ca="1">mVlookup($AI61,newMonster,G$1,FALSE)*getMonsterHP(B61)</f>
        <v>1799.89580426465</v>
      </c>
      <c r="H61" s="20" t="str">
        <f t="shared" ca="1" si="19"/>
        <v>150</v>
      </c>
      <c r="I61" s="20">
        <f ca="1">mVlookup($AI61,newMonster,I$1,FALSE)*getMonsterAtk(B61)</f>
        <v>766.048453608248</v>
      </c>
      <c r="J61" s="20" t="str">
        <f t="shared" ca="1" si="19"/>
        <v>76.50045</v>
      </c>
      <c r="K61" s="20">
        <f ca="1">mVlookup($AI61,newMonster,K$1,FALSE)*getMonsterAtk(B61)</f>
        <v>766.048453608248</v>
      </c>
      <c r="L61" s="20" t="str">
        <f t="shared" ca="1" si="19"/>
        <v>76.50045</v>
      </c>
      <c r="M61" s="20" t="str">
        <f t="shared" ca="1" si="19"/>
        <v>.2</v>
      </c>
      <c r="N61" s="20" t="str">
        <f t="shared" ca="1" si="19"/>
        <v>.2</v>
      </c>
      <c r="O61" s="20" t="str">
        <f t="shared" ca="1" si="19"/>
        <v>.36</v>
      </c>
      <c r="P61" s="20" t="str">
        <f t="shared" ca="1" si="19"/>
        <v>.1</v>
      </c>
      <c r="Q61" s="20" t="str">
        <f t="shared" ca="1" si="20"/>
        <v>2</v>
      </c>
      <c r="R61" s="20" t="str">
        <f t="shared" ca="1" si="20"/>
        <v>.1</v>
      </c>
      <c r="S61" s="20" t="str">
        <f t="shared" ca="1" si="20"/>
        <v>.9</v>
      </c>
      <c r="T61" s="20" t="str">
        <f t="shared" ca="1" si="20"/>
        <v>104.4</v>
      </c>
      <c r="U61" s="20">
        <f ca="1">mVlookup($AI61,newMonster,U$1,FALSE)*getMonsterAtk($B61)</f>
        <v>0</v>
      </c>
      <c r="V61" s="20">
        <f ca="1">mVlookup($AI61,newMonster,V$1,FALSE)*getMonsterAtk($B61)</f>
        <v>0</v>
      </c>
      <c r="W61" s="20">
        <f ca="1">mVlookup($AI61,newMonster,W$1,FALSE)*getMonsterAtk($B61)</f>
        <v>0</v>
      </c>
      <c r="X61" s="20">
        <f ca="1">mVlookup($AI61,newMonster,X$1,FALSE)*getMonsterAtk($B61)</f>
        <v>0</v>
      </c>
      <c r="Y61" s="20">
        <f ca="1">mVlookup($AI61,newMonster,Y$1,FALSE)*getMonsterAtk($B61)</f>
        <v>424.999484536083</v>
      </c>
      <c r="Z61" s="20">
        <f ca="1">mVlookup($AI61,newMonster,Z$1,FALSE)*getMonsterAtk($B61)</f>
        <v>0</v>
      </c>
      <c r="AA61" s="20">
        <f ca="1">mVlookup($AI61,newMonster,AA$1,FALSE)*getMonsterAtk($B61)</f>
        <v>0</v>
      </c>
      <c r="AB61" s="20" t="str">
        <f t="shared" ca="1" si="21"/>
        <v>76.50045</v>
      </c>
      <c r="AC61" s="20" t="str">
        <f t="shared" ca="1" si="21"/>
        <v>76.50045</v>
      </c>
      <c r="AD61" s="20" t="str">
        <f t="shared" ca="1" si="21"/>
        <v>76.50045</v>
      </c>
      <c r="AE61" s="20" t="str">
        <f t="shared" ca="1" si="21"/>
        <v>76.50045</v>
      </c>
      <c r="AF61" s="20" t="str">
        <f t="shared" ca="1" si="21"/>
        <v>114.750675</v>
      </c>
      <c r="AG61" s="20" t="str">
        <f t="shared" ca="1" si="21"/>
        <v>76.50045</v>
      </c>
      <c r="AH61" s="20" t="str">
        <f t="shared" ca="1" si="21"/>
        <v>76.50045</v>
      </c>
      <c r="AI61" s="37" t="str">
        <f>怪物!F64</f>
        <v>光系54</v>
      </c>
      <c r="AJ61" s="37" t="str">
        <f t="shared" si="3"/>
        <v>光系</v>
      </c>
      <c r="AK61" s="20">
        <f t="shared" si="4"/>
        <v>120501</v>
      </c>
      <c r="AO61" s="20">
        <f t="shared" si="6"/>
        <v>8</v>
      </c>
    </row>
    <row r="62" spans="1:41" x14ac:dyDescent="0.15">
      <c r="A62" s="20">
        <v>61</v>
      </c>
      <c r="B62" s="20">
        <v>130101</v>
      </c>
      <c r="C62" s="20" t="s">
        <v>988</v>
      </c>
      <c r="D62" s="20" t="s">
        <v>1635</v>
      </c>
      <c r="E62" s="20" t="str">
        <f>VLOOKUP(D62,Sheet3!I$5:O$148,7,FALSE)</f>
        <v>恶神阿修罗忠诚的打手。</v>
      </c>
      <c r="F62" s="20">
        <f>怪物!J65</f>
        <v>55</v>
      </c>
      <c r="G62" s="20">
        <f ca="1">mVlookup($AI62,newMonster,G$1,FALSE)*getMonsterHP(B62)</f>
        <v>1931.6073913205701</v>
      </c>
      <c r="H62" s="20" t="str">
        <f t="shared" ref="H62:P71" ca="1" si="22">mVlookup($AI62,newMonster,H$1,FALSE)</f>
        <v>100</v>
      </c>
      <c r="I62" s="20">
        <f ca="1">mVlookup($AI62,newMonster,I$1,FALSE)*getMonsterAtk(B62)</f>
        <v>865.50111607142901</v>
      </c>
      <c r="J62" s="20" t="str">
        <f t="shared" ca="1" si="22"/>
        <v>77.917125</v>
      </c>
      <c r="K62" s="20">
        <f ca="1">mVlookup($AI62,newMonster,K$1,FALSE)*getMonsterAtk(B62)</f>
        <v>1180.2287946428601</v>
      </c>
      <c r="L62" s="20" t="str">
        <f t="shared" ca="1" si="22"/>
        <v>77.917125</v>
      </c>
      <c r="M62" s="20" t="str">
        <f t="shared" ca="1" si="22"/>
        <v>.2</v>
      </c>
      <c r="N62" s="20" t="str">
        <f t="shared" ca="1" si="22"/>
        <v>.2</v>
      </c>
      <c r="O62" s="20" t="str">
        <f t="shared" ca="1" si="22"/>
        <v>.36</v>
      </c>
      <c r="P62" s="20" t="str">
        <f t="shared" ca="1" si="22"/>
        <v>.1</v>
      </c>
      <c r="Q62" s="20" t="str">
        <f t="shared" ref="Q62:T71" ca="1" si="23">mVlookup($AI62,newMonster,Q$1,FALSE)</f>
        <v>2.2</v>
      </c>
      <c r="R62" s="20" t="str">
        <f t="shared" ca="1" si="23"/>
        <v>.1</v>
      </c>
      <c r="S62" s="20" t="str">
        <f t="shared" ca="1" si="23"/>
        <v>1.17</v>
      </c>
      <c r="T62" s="20" t="str">
        <f t="shared" ca="1" si="23"/>
        <v>138.233333333333</v>
      </c>
      <c r="U62" s="20">
        <f ca="1">mVlookup($AI62,newMonster,U$1,FALSE)*getMonsterAtk($B62)</f>
        <v>0</v>
      </c>
      <c r="V62" s="20">
        <f ca="1">mVlookup($AI62,newMonster,V$1,FALSE)*getMonsterAtk($B62)</f>
        <v>0</v>
      </c>
      <c r="W62" s="20">
        <f ca="1">mVlookup($AI62,newMonster,W$1,FALSE)*getMonsterAtk($B62)</f>
        <v>0</v>
      </c>
      <c r="X62" s="20">
        <f ca="1">mVlookup($AI62,newMonster,X$1,FALSE)*getMonsterAtk($B62)</f>
        <v>0</v>
      </c>
      <c r="Y62" s="20">
        <f ca="1">mVlookup($AI62,newMonster,Y$1,FALSE)*getMonsterAtk($B62)</f>
        <v>0</v>
      </c>
      <c r="Z62" s="20">
        <f ca="1">mVlookup($AI62,newMonster,Z$1,FALSE)*getMonsterAtk($B62)</f>
        <v>298.44866071428601</v>
      </c>
      <c r="AA62" s="20">
        <f ca="1">mVlookup($AI62,newMonster,AA$1,FALSE)*getMonsterAtk($B62)</f>
        <v>0</v>
      </c>
      <c r="AB62" s="20" t="str">
        <f t="shared" ref="AB62:AH71" ca="1" si="24">mVlookup($AI62,newMonster,AB$1,FALSE)</f>
        <v>77.917125</v>
      </c>
      <c r="AC62" s="20" t="str">
        <f t="shared" ca="1" si="24"/>
        <v>77.917125</v>
      </c>
      <c r="AD62" s="20" t="str">
        <f t="shared" ca="1" si="24"/>
        <v>77.917125</v>
      </c>
      <c r="AE62" s="20" t="str">
        <f t="shared" ca="1" si="24"/>
        <v>77.917125</v>
      </c>
      <c r="AF62" s="20" t="str">
        <f t="shared" ca="1" si="24"/>
        <v>77.917125</v>
      </c>
      <c r="AG62" s="20" t="str">
        <f t="shared" ca="1" si="24"/>
        <v>101.2922625</v>
      </c>
      <c r="AH62" s="20" t="str">
        <f t="shared" ca="1" si="24"/>
        <v>77.917125</v>
      </c>
      <c r="AI62" s="37" t="str">
        <f>怪物!F65</f>
        <v>僵尸系55</v>
      </c>
      <c r="AJ62" s="37" t="str">
        <f t="shared" si="3"/>
        <v>僵尸系</v>
      </c>
      <c r="AK62" s="20">
        <f t="shared" si="4"/>
        <v>130101</v>
      </c>
      <c r="AO62" s="20">
        <f t="shared" si="6"/>
        <v>8</v>
      </c>
    </row>
    <row r="63" spans="1:41" x14ac:dyDescent="0.15">
      <c r="A63" s="20">
        <v>62</v>
      </c>
      <c r="B63" s="20">
        <v>130201</v>
      </c>
      <c r="C63" s="20" t="s">
        <v>993</v>
      </c>
      <c r="D63" s="20" t="s">
        <v>1635</v>
      </c>
      <c r="E63" s="20" t="str">
        <f>VLOOKUP(D63,Sheet3!I$5:O$148,7,FALSE)</f>
        <v>恶神阿修罗忠诚的打手。</v>
      </c>
      <c r="F63" s="20">
        <f>怪物!J66</f>
        <v>57</v>
      </c>
      <c r="G63" s="20">
        <f ca="1">mVlookup($AI63,newMonster,G$1,FALSE)*getMonsterHP(B63)</f>
        <v>3545.8054288038702</v>
      </c>
      <c r="H63" s="20" t="str">
        <f t="shared" ca="1" si="22"/>
        <v>100</v>
      </c>
      <c r="I63" s="20">
        <f ca="1">mVlookup($AI63,newMonster,I$1,FALSE)*getMonsterAtk(B63)</f>
        <v>829.34566869301</v>
      </c>
      <c r="J63" s="20" t="str">
        <f t="shared" ca="1" si="22"/>
        <v>121.1257125</v>
      </c>
      <c r="K63" s="20">
        <f ca="1">mVlookup($AI63,newMonster,K$1,FALSE)*getMonsterAtk(B63)</f>
        <v>829.34566869301</v>
      </c>
      <c r="L63" s="20" t="str">
        <f t="shared" ca="1" si="22"/>
        <v>80.750475</v>
      </c>
      <c r="M63" s="20" t="str">
        <f t="shared" ca="1" si="22"/>
        <v>.2</v>
      </c>
      <c r="N63" s="20" t="str">
        <f t="shared" ca="1" si="22"/>
        <v>.2</v>
      </c>
      <c r="O63" s="20" t="str">
        <f t="shared" ca="1" si="22"/>
        <v>.36</v>
      </c>
      <c r="P63" s="20" t="str">
        <f t="shared" ca="1" si="22"/>
        <v>.1</v>
      </c>
      <c r="Q63" s="20" t="str">
        <f t="shared" ca="1" si="23"/>
        <v>2.4</v>
      </c>
      <c r="R63" s="20" t="str">
        <f t="shared" ca="1" si="23"/>
        <v>.1</v>
      </c>
      <c r="S63" s="20" t="str">
        <f t="shared" ca="1" si="23"/>
        <v>.9</v>
      </c>
      <c r="T63" s="20" t="str">
        <f t="shared" ca="1" si="23"/>
        <v>110.2</v>
      </c>
      <c r="U63" s="20">
        <f ca="1">mVlookup($AI63,newMonster,U$1,FALSE)*getMonsterAtk($B63)</f>
        <v>330.57834346504598</v>
      </c>
      <c r="V63" s="20">
        <f ca="1">mVlookup($AI63,newMonster,V$1,FALSE)*getMonsterAtk($B63)</f>
        <v>0</v>
      </c>
      <c r="W63" s="20">
        <f ca="1">mVlookup($AI63,newMonster,W$1,FALSE)*getMonsterAtk($B63)</f>
        <v>0</v>
      </c>
      <c r="X63" s="20">
        <f ca="1">mVlookup($AI63,newMonster,X$1,FALSE)*getMonsterAtk($B63)</f>
        <v>0</v>
      </c>
      <c r="Y63" s="20">
        <f ca="1">mVlookup($AI63,newMonster,Y$1,FALSE)*getMonsterAtk($B63)</f>
        <v>0</v>
      </c>
      <c r="Z63" s="20">
        <f ca="1">mVlookup($AI63,newMonster,Z$1,FALSE)*getMonsterAtk($B63)</f>
        <v>0</v>
      </c>
      <c r="AA63" s="20">
        <f ca="1">mVlookup($AI63,newMonster,AA$1,FALSE)*getMonsterAtk($B63)</f>
        <v>0</v>
      </c>
      <c r="AB63" s="20" t="str">
        <f t="shared" ca="1" si="24"/>
        <v>121.1257125</v>
      </c>
      <c r="AC63" s="20" t="str">
        <f t="shared" ca="1" si="24"/>
        <v>121.1257125</v>
      </c>
      <c r="AD63" s="20" t="str">
        <f t="shared" ca="1" si="24"/>
        <v>121.1257125</v>
      </c>
      <c r="AE63" s="20" t="str">
        <f t="shared" ca="1" si="24"/>
        <v>121.1257125</v>
      </c>
      <c r="AF63" s="20" t="str">
        <f t="shared" ca="1" si="24"/>
        <v>121.1257125</v>
      </c>
      <c r="AG63" s="20" t="str">
        <f t="shared" ca="1" si="24"/>
        <v>121.1257125</v>
      </c>
      <c r="AH63" s="20" t="str">
        <f t="shared" ca="1" si="24"/>
        <v>121.1257125</v>
      </c>
      <c r="AI63" s="37" t="str">
        <f>怪物!F66</f>
        <v>金属系57</v>
      </c>
      <c r="AJ63" s="37" t="str">
        <f t="shared" si="3"/>
        <v>金属系</v>
      </c>
      <c r="AK63" s="20">
        <f t="shared" si="4"/>
        <v>130201</v>
      </c>
      <c r="AO63" s="20">
        <f t="shared" si="6"/>
        <v>3</v>
      </c>
    </row>
    <row r="64" spans="1:41" x14ac:dyDescent="0.15">
      <c r="A64" s="20">
        <v>63</v>
      </c>
      <c r="B64" s="20">
        <v>130301</v>
      </c>
      <c r="C64" s="20" t="s">
        <v>992</v>
      </c>
      <c r="D64" s="20" t="s">
        <v>1635</v>
      </c>
      <c r="E64" s="20" t="str">
        <f>VLOOKUP(D64,Sheet3!I$5:O$148,7,FALSE)</f>
        <v>恶神阿修罗忠诚的打手。</v>
      </c>
      <c r="F64" s="20">
        <f>怪物!J67</f>
        <v>58</v>
      </c>
      <c r="G64" s="20">
        <f ca="1">mVlookup($AI64,newMonster,G$1,FALSE)*getMonsterHP(B64)</f>
        <v>2048.3204325300599</v>
      </c>
      <c r="H64" s="20" t="str">
        <f t="shared" ca="1" si="22"/>
        <v>150</v>
      </c>
      <c r="I64" s="20">
        <f ca="1">mVlookup($AI64,newMonster,I$1,FALSE)*getMonsterAtk(B64)</f>
        <v>851.116589861752</v>
      </c>
      <c r="J64" s="20" t="str">
        <f t="shared" ca="1" si="22"/>
        <v>82.16715</v>
      </c>
      <c r="K64" s="20">
        <f ca="1">mVlookup($AI64,newMonster,K$1,FALSE)*getMonsterAtk(B64)</f>
        <v>851.116589861752</v>
      </c>
      <c r="L64" s="20" t="str">
        <f t="shared" ca="1" si="22"/>
        <v>82.16715</v>
      </c>
      <c r="M64" s="20" t="str">
        <f t="shared" ca="1" si="22"/>
        <v>.2</v>
      </c>
      <c r="N64" s="20" t="str">
        <f t="shared" ca="1" si="22"/>
        <v>.2</v>
      </c>
      <c r="O64" s="20" t="str">
        <f t="shared" ca="1" si="22"/>
        <v>.36</v>
      </c>
      <c r="P64" s="20" t="str">
        <f t="shared" ca="1" si="22"/>
        <v>.1</v>
      </c>
      <c r="Q64" s="20" t="str">
        <f t="shared" ca="1" si="23"/>
        <v>2</v>
      </c>
      <c r="R64" s="20" t="str">
        <f t="shared" ca="1" si="23"/>
        <v>.1</v>
      </c>
      <c r="S64" s="20" t="str">
        <f t="shared" ca="1" si="23"/>
        <v>.9</v>
      </c>
      <c r="T64" s="20" t="str">
        <f t="shared" ca="1" si="23"/>
        <v>112.133333333333</v>
      </c>
      <c r="U64" s="20">
        <f ca="1">mVlookup($AI64,newMonster,U$1,FALSE)*getMonsterAtk($B64)</f>
        <v>0</v>
      </c>
      <c r="V64" s="20">
        <f ca="1">mVlookup($AI64,newMonster,V$1,FALSE)*getMonsterAtk($B64)</f>
        <v>0</v>
      </c>
      <c r="W64" s="20">
        <f ca="1">mVlookup($AI64,newMonster,W$1,FALSE)*getMonsterAtk($B64)</f>
        <v>0</v>
      </c>
      <c r="X64" s="20">
        <f ca="1">mVlookup($AI64,newMonster,X$1,FALSE)*getMonsterAtk($B64)</f>
        <v>0</v>
      </c>
      <c r="Y64" s="20">
        <f ca="1">mVlookup($AI64,newMonster,Y$1,FALSE)*getMonsterAtk($B64)</f>
        <v>0</v>
      </c>
      <c r="Z64" s="20">
        <f ca="1">mVlookup($AI64,newMonster,Z$1,FALSE)*getMonsterAtk($B64)</f>
        <v>521.45875576036997</v>
      </c>
      <c r="AA64" s="20">
        <f ca="1">mVlookup($AI64,newMonster,AA$1,FALSE)*getMonsterAtk($B64)</f>
        <v>0</v>
      </c>
      <c r="AB64" s="20" t="str">
        <f t="shared" ca="1" si="24"/>
        <v>82.16715</v>
      </c>
      <c r="AC64" s="20" t="str">
        <f t="shared" ca="1" si="24"/>
        <v>82.16715</v>
      </c>
      <c r="AD64" s="20" t="str">
        <f t="shared" ca="1" si="24"/>
        <v>82.16715</v>
      </c>
      <c r="AE64" s="20" t="str">
        <f t="shared" ca="1" si="24"/>
        <v>82.16715</v>
      </c>
      <c r="AF64" s="20" t="str">
        <f t="shared" ca="1" si="24"/>
        <v>82.16715</v>
      </c>
      <c r="AG64" s="20" t="str">
        <f t="shared" ca="1" si="24"/>
        <v>123.250725</v>
      </c>
      <c r="AH64" s="20" t="str">
        <f t="shared" ca="1" si="24"/>
        <v>82.16715</v>
      </c>
      <c r="AI64" s="37" t="str">
        <f>怪物!F67</f>
        <v>暗系58</v>
      </c>
      <c r="AJ64" s="37" t="str">
        <f t="shared" si="3"/>
        <v>暗系</v>
      </c>
      <c r="AK64" s="20">
        <f t="shared" si="4"/>
        <v>130301</v>
      </c>
      <c r="AO64" s="20">
        <f t="shared" si="6"/>
        <v>5</v>
      </c>
    </row>
    <row r="65" spans="1:41" x14ac:dyDescent="0.15">
      <c r="A65" s="20">
        <v>64</v>
      </c>
      <c r="B65" s="20">
        <v>130401</v>
      </c>
      <c r="C65" s="20" t="s">
        <v>993</v>
      </c>
      <c r="D65" s="20" t="s">
        <v>1635</v>
      </c>
      <c r="E65" s="20" t="str">
        <f>VLOOKUP(D65,Sheet3!I$5:O$148,7,FALSE)</f>
        <v>恶神阿修罗忠诚的打手。</v>
      </c>
      <c r="F65" s="20">
        <f>怪物!J68</f>
        <v>59</v>
      </c>
      <c r="G65" s="20">
        <f ca="1">mVlookup($AI65,newMonster,G$1,FALSE)*getMonsterHP(B65)</f>
        <v>3705.8528549038501</v>
      </c>
      <c r="H65" s="20" t="str">
        <f t="shared" ca="1" si="22"/>
        <v>100</v>
      </c>
      <c r="I65" s="20">
        <f ca="1">mVlookup($AI65,newMonster,I$1,FALSE)*getMonsterAtk(B65)</f>
        <v>873.23664596273295</v>
      </c>
      <c r="J65" s="20" t="str">
        <f t="shared" ca="1" si="22"/>
        <v>125.3757375</v>
      </c>
      <c r="K65" s="20">
        <f ca="1">mVlookup($AI65,newMonster,K$1,FALSE)*getMonsterAtk(B65)</f>
        <v>873.23664596273295</v>
      </c>
      <c r="L65" s="20" t="str">
        <f t="shared" ca="1" si="22"/>
        <v>83.583825</v>
      </c>
      <c r="M65" s="20" t="str">
        <f t="shared" ca="1" si="22"/>
        <v>.2</v>
      </c>
      <c r="N65" s="20" t="str">
        <f t="shared" ca="1" si="22"/>
        <v>.2</v>
      </c>
      <c r="O65" s="20" t="str">
        <f t="shared" ca="1" si="22"/>
        <v>.36</v>
      </c>
      <c r="P65" s="20" t="str">
        <f t="shared" ca="1" si="22"/>
        <v>.1</v>
      </c>
      <c r="Q65" s="20" t="str">
        <f t="shared" ca="1" si="23"/>
        <v>2.4</v>
      </c>
      <c r="R65" s="20" t="str">
        <f t="shared" ca="1" si="23"/>
        <v>.1</v>
      </c>
      <c r="S65" s="20" t="str">
        <f t="shared" ca="1" si="23"/>
        <v>.9</v>
      </c>
      <c r="T65" s="20" t="str">
        <f t="shared" ca="1" si="23"/>
        <v>114.066666666667</v>
      </c>
      <c r="U65" s="20">
        <f ca="1">mVlookup($AI65,newMonster,U$1,FALSE)*getMonsterAtk($B65)</f>
        <v>365.396894409938</v>
      </c>
      <c r="V65" s="20">
        <f ca="1">mVlookup($AI65,newMonster,V$1,FALSE)*getMonsterAtk($B65)</f>
        <v>0</v>
      </c>
      <c r="W65" s="20">
        <f ca="1">mVlookup($AI65,newMonster,W$1,FALSE)*getMonsterAtk($B65)</f>
        <v>0</v>
      </c>
      <c r="X65" s="20">
        <f ca="1">mVlookup($AI65,newMonster,X$1,FALSE)*getMonsterAtk($B65)</f>
        <v>0</v>
      </c>
      <c r="Y65" s="20">
        <f ca="1">mVlookup($AI65,newMonster,Y$1,FALSE)*getMonsterAtk($B65)</f>
        <v>0</v>
      </c>
      <c r="Z65" s="20">
        <f ca="1">mVlookup($AI65,newMonster,Z$1,FALSE)*getMonsterAtk($B65)</f>
        <v>0</v>
      </c>
      <c r="AA65" s="20">
        <f ca="1">mVlookup($AI65,newMonster,AA$1,FALSE)*getMonsterAtk($B65)</f>
        <v>0</v>
      </c>
      <c r="AB65" s="20" t="str">
        <f t="shared" ca="1" si="24"/>
        <v>125.3757375</v>
      </c>
      <c r="AC65" s="20" t="str">
        <f t="shared" ca="1" si="24"/>
        <v>125.3757375</v>
      </c>
      <c r="AD65" s="20" t="str">
        <f t="shared" ca="1" si="24"/>
        <v>125.3757375</v>
      </c>
      <c r="AE65" s="20" t="str">
        <f t="shared" ca="1" si="24"/>
        <v>125.3757375</v>
      </c>
      <c r="AF65" s="20" t="str">
        <f t="shared" ca="1" si="24"/>
        <v>125.3757375</v>
      </c>
      <c r="AG65" s="20" t="str">
        <f t="shared" ca="1" si="24"/>
        <v>125.3757375</v>
      </c>
      <c r="AH65" s="20" t="str">
        <f t="shared" ca="1" si="24"/>
        <v>125.3757375</v>
      </c>
      <c r="AI65" s="37" t="str">
        <f>怪物!F68</f>
        <v>金属系59</v>
      </c>
      <c r="AJ65" s="37" t="str">
        <f t="shared" si="3"/>
        <v>金属系</v>
      </c>
      <c r="AK65" s="20">
        <f t="shared" si="4"/>
        <v>130401</v>
      </c>
      <c r="AO65" s="20">
        <f t="shared" si="6"/>
        <v>9</v>
      </c>
    </row>
    <row r="66" spans="1:41" x14ac:dyDescent="0.15">
      <c r="A66" s="20">
        <v>65</v>
      </c>
      <c r="B66" s="20">
        <v>130501</v>
      </c>
      <c r="C66" s="20" t="s">
        <v>988</v>
      </c>
      <c r="D66" s="20" t="s">
        <v>1635</v>
      </c>
      <c r="E66" s="20" t="str">
        <f>VLOOKUP(D66,Sheet3!I$5:O$148,7,FALSE)</f>
        <v>恶神阿修罗忠诚的打手。</v>
      </c>
      <c r="F66" s="20">
        <f>怪物!J69</f>
        <v>61</v>
      </c>
      <c r="G66" s="20">
        <f ca="1">mVlookup($AI66,newMonster,G$1,FALSE)*getMonsterHP(B66)</f>
        <v>2320.9896547254698</v>
      </c>
      <c r="H66" s="20" t="str">
        <f t="shared" ca="1" si="22"/>
        <v>100</v>
      </c>
      <c r="I66" s="20">
        <f ca="1">mVlookup($AI66,newMonster,I$1,FALSE)*getMonsterAtk(B66)</f>
        <v>1010.41416666667</v>
      </c>
      <c r="J66" s="20" t="str">
        <f t="shared" ca="1" si="22"/>
        <v>86.417175</v>
      </c>
      <c r="K66" s="20">
        <f ca="1">mVlookup($AI66,newMonster,K$1,FALSE)*getMonsterAtk(B66)</f>
        <v>1377.8375000000001</v>
      </c>
      <c r="L66" s="20" t="str">
        <f t="shared" ca="1" si="22"/>
        <v>86.417175</v>
      </c>
      <c r="M66" s="20" t="str">
        <f t="shared" ca="1" si="22"/>
        <v>.2</v>
      </c>
      <c r="N66" s="20" t="str">
        <f t="shared" ca="1" si="22"/>
        <v>.2</v>
      </c>
      <c r="O66" s="20" t="str">
        <f t="shared" ca="1" si="22"/>
        <v>.36</v>
      </c>
      <c r="P66" s="20" t="str">
        <f t="shared" ca="1" si="22"/>
        <v>.1</v>
      </c>
      <c r="Q66" s="20" t="str">
        <f t="shared" ca="1" si="23"/>
        <v>2.2</v>
      </c>
      <c r="R66" s="20" t="str">
        <f t="shared" ca="1" si="23"/>
        <v>.1</v>
      </c>
      <c r="S66" s="20" t="str">
        <f t="shared" ca="1" si="23"/>
        <v>1.17</v>
      </c>
      <c r="T66" s="20" t="str">
        <f t="shared" ca="1" si="23"/>
        <v>153.313333333333</v>
      </c>
      <c r="U66" s="20">
        <f ca="1">mVlookup($AI66,newMonster,U$1,FALSE)*getMonsterAtk($B66)</f>
        <v>0</v>
      </c>
      <c r="V66" s="20">
        <f ca="1">mVlookup($AI66,newMonster,V$1,FALSE)*getMonsterAtk($B66)</f>
        <v>0</v>
      </c>
      <c r="W66" s="20">
        <f ca="1">mVlookup($AI66,newMonster,W$1,FALSE)*getMonsterAtk($B66)</f>
        <v>0</v>
      </c>
      <c r="X66" s="20">
        <f ca="1">mVlookup($AI66,newMonster,X$1,FALSE)*getMonsterAtk($B66)</f>
        <v>0</v>
      </c>
      <c r="Y66" s="20">
        <f ca="1">mVlookup($AI66,newMonster,Y$1,FALSE)*getMonsterAtk($B66)</f>
        <v>0</v>
      </c>
      <c r="Z66" s="20">
        <f ca="1">mVlookup($AI66,newMonster,Z$1,FALSE)*getMonsterAtk($B66)</f>
        <v>403.10833333333397</v>
      </c>
      <c r="AA66" s="20">
        <f ca="1">mVlookup($AI66,newMonster,AA$1,FALSE)*getMonsterAtk($B66)</f>
        <v>0</v>
      </c>
      <c r="AB66" s="20" t="str">
        <f t="shared" ca="1" si="24"/>
        <v>86.417175</v>
      </c>
      <c r="AC66" s="20" t="str">
        <f t="shared" ca="1" si="24"/>
        <v>86.417175</v>
      </c>
      <c r="AD66" s="20" t="str">
        <f t="shared" ca="1" si="24"/>
        <v>86.417175</v>
      </c>
      <c r="AE66" s="20" t="str">
        <f t="shared" ca="1" si="24"/>
        <v>86.417175</v>
      </c>
      <c r="AF66" s="20" t="str">
        <f t="shared" ca="1" si="24"/>
        <v>86.417175</v>
      </c>
      <c r="AG66" s="20" t="str">
        <f t="shared" ca="1" si="24"/>
        <v>112.3423275</v>
      </c>
      <c r="AH66" s="20" t="str">
        <f t="shared" ca="1" si="24"/>
        <v>86.417175</v>
      </c>
      <c r="AI66" s="37" t="str">
        <f>怪物!F69</f>
        <v>僵尸系61</v>
      </c>
      <c r="AJ66" s="37" t="str">
        <f t="shared" ref="AJ66:AJ129" si="25">MID(AI66,1,LEN(AI66)-LEN(F66))</f>
        <v>僵尸系</v>
      </c>
      <c r="AK66" s="20">
        <f t="shared" ref="AK66:AK129" si="26">B66</f>
        <v>130501</v>
      </c>
      <c r="AO66" s="20">
        <f t="shared" si="6"/>
        <v>5</v>
      </c>
    </row>
    <row r="67" spans="1:41" x14ac:dyDescent="0.15">
      <c r="A67" s="20">
        <v>66</v>
      </c>
      <c r="B67" s="20">
        <v>140101</v>
      </c>
      <c r="C67" s="20" t="s">
        <v>994</v>
      </c>
      <c r="D67" s="20" t="s">
        <v>1636</v>
      </c>
      <c r="E67" s="20" t="str">
        <f>VLOOKUP(D67,Sheet3!I$5:O$148,7,FALSE)</f>
        <v>发了狂的蜘蛛，异常凶残。</v>
      </c>
      <c r="F67" s="20">
        <f>怪物!J70</f>
        <v>62</v>
      </c>
      <c r="G67" s="20">
        <f ca="1">mVlookup($AI67,newMonster,G$1,FALSE)*getMonsterHP(B67)</f>
        <v>2231.8947108410998</v>
      </c>
      <c r="H67" s="20" t="str">
        <f t="shared" ca="1" si="22"/>
        <v>150</v>
      </c>
      <c r="I67" s="20">
        <f ca="1">mVlookup($AI67,newMonster,I$1,FALSE)*getMonsterAtk(B67)</f>
        <v>941.77800963081904</v>
      </c>
      <c r="J67" s="20" t="str">
        <f t="shared" ca="1" si="22"/>
        <v>87.83385</v>
      </c>
      <c r="K67" s="20">
        <f ca="1">mVlookup($AI67,newMonster,K$1,FALSE)*getMonsterAtk(B67)</f>
        <v>941.77800963081904</v>
      </c>
      <c r="L67" s="20" t="str">
        <f t="shared" ca="1" si="22"/>
        <v>87.83385</v>
      </c>
      <c r="M67" s="20" t="str">
        <f t="shared" ca="1" si="22"/>
        <v>.2</v>
      </c>
      <c r="N67" s="20" t="str">
        <f t="shared" ca="1" si="22"/>
        <v>.2</v>
      </c>
      <c r="O67" s="20" t="str">
        <f t="shared" ca="1" si="22"/>
        <v>.36</v>
      </c>
      <c r="P67" s="20" t="str">
        <f t="shared" ca="1" si="22"/>
        <v>.1</v>
      </c>
      <c r="Q67" s="20" t="str">
        <f t="shared" ca="1" si="23"/>
        <v>2</v>
      </c>
      <c r="R67" s="20" t="str">
        <f t="shared" ca="1" si="23"/>
        <v>.1</v>
      </c>
      <c r="S67" s="20" t="str">
        <f t="shared" ca="1" si="23"/>
        <v>1.17</v>
      </c>
      <c r="T67" s="20" t="str">
        <f t="shared" ca="1" si="23"/>
        <v>119.866666666667</v>
      </c>
      <c r="U67" s="20">
        <f ca="1">mVlookup($AI67,newMonster,U$1,FALSE)*getMonsterAtk($B67)</f>
        <v>0</v>
      </c>
      <c r="V67" s="20">
        <f ca="1">mVlookup($AI67,newMonster,V$1,FALSE)*getMonsterAtk($B67)</f>
        <v>634.67648475120495</v>
      </c>
      <c r="W67" s="20">
        <f ca="1">mVlookup($AI67,newMonster,W$1,FALSE)*getMonsterAtk($B67)</f>
        <v>0</v>
      </c>
      <c r="X67" s="20">
        <f ca="1">mVlookup($AI67,newMonster,X$1,FALSE)*getMonsterAtk($B67)</f>
        <v>0</v>
      </c>
      <c r="Y67" s="20">
        <f ca="1">mVlookup($AI67,newMonster,Y$1,FALSE)*getMonsterAtk($B67)</f>
        <v>0</v>
      </c>
      <c r="Z67" s="20">
        <f ca="1">mVlookup($AI67,newMonster,Z$1,FALSE)*getMonsterAtk($B67)</f>
        <v>0</v>
      </c>
      <c r="AA67" s="20">
        <f ca="1">mVlookup($AI67,newMonster,AA$1,FALSE)*getMonsterAtk($B67)</f>
        <v>0</v>
      </c>
      <c r="AB67" s="20" t="str">
        <f t="shared" ca="1" si="24"/>
        <v>87.83385</v>
      </c>
      <c r="AC67" s="20" t="str">
        <f t="shared" ca="1" si="24"/>
        <v>131.750775</v>
      </c>
      <c r="AD67" s="20" t="str">
        <f t="shared" ca="1" si="24"/>
        <v>87.83385</v>
      </c>
      <c r="AE67" s="20" t="str">
        <f t="shared" ca="1" si="24"/>
        <v>87.83385</v>
      </c>
      <c r="AF67" s="20" t="str">
        <f t="shared" ca="1" si="24"/>
        <v>87.83385</v>
      </c>
      <c r="AG67" s="20" t="str">
        <f t="shared" ca="1" si="24"/>
        <v>87.83385</v>
      </c>
      <c r="AH67" s="20" t="str">
        <f t="shared" ca="1" si="24"/>
        <v>87.83385</v>
      </c>
      <c r="AI67" s="37" t="str">
        <f>怪物!F70</f>
        <v>风系62</v>
      </c>
      <c r="AJ67" s="37" t="str">
        <f t="shared" si="25"/>
        <v>风系</v>
      </c>
      <c r="AK67" s="20">
        <f t="shared" si="26"/>
        <v>140101</v>
      </c>
      <c r="AO67" s="20">
        <f t="shared" si="6"/>
        <v>3</v>
      </c>
    </row>
    <row r="68" spans="1:41" x14ac:dyDescent="0.15">
      <c r="A68" s="20">
        <v>67</v>
      </c>
      <c r="B68" s="20">
        <v>140201</v>
      </c>
      <c r="C68" s="20" t="s">
        <v>994</v>
      </c>
      <c r="D68" s="20" t="s">
        <v>1636</v>
      </c>
      <c r="E68" s="20" t="str">
        <f>VLOOKUP(D68,Sheet3!I$5:O$148,7,FALSE)</f>
        <v>发了狂的蜘蛛，异常凶残。</v>
      </c>
      <c r="F68" s="20">
        <f>怪物!J71</f>
        <v>63</v>
      </c>
      <c r="G68" s="20">
        <f ca="1">mVlookup($AI68,newMonster,G$1,FALSE)*getMonsterHP(B68)</f>
        <v>2278.6413207455798</v>
      </c>
      <c r="H68" s="20" t="str">
        <f t="shared" ca="1" si="22"/>
        <v>150</v>
      </c>
      <c r="I68" s="20">
        <f ca="1">mVlookup($AI68,newMonster,I$1,FALSE)*getMonsterAtk(B68)</f>
        <v>965.38295454545505</v>
      </c>
      <c r="J68" s="20" t="str">
        <f t="shared" ca="1" si="22"/>
        <v>89.250525</v>
      </c>
      <c r="K68" s="20">
        <f ca="1">mVlookup($AI68,newMonster,K$1,FALSE)*getMonsterAtk(B68)</f>
        <v>965.38295454545505</v>
      </c>
      <c r="L68" s="20" t="str">
        <f t="shared" ca="1" si="22"/>
        <v>89.250525</v>
      </c>
      <c r="M68" s="20" t="str">
        <f t="shared" ca="1" si="22"/>
        <v>.2</v>
      </c>
      <c r="N68" s="20" t="str">
        <f t="shared" ca="1" si="22"/>
        <v>.2</v>
      </c>
      <c r="O68" s="20" t="str">
        <f t="shared" ca="1" si="22"/>
        <v>.36</v>
      </c>
      <c r="P68" s="20" t="str">
        <f t="shared" ca="1" si="22"/>
        <v>.1</v>
      </c>
      <c r="Q68" s="20" t="str">
        <f t="shared" ca="1" si="23"/>
        <v>2</v>
      </c>
      <c r="R68" s="20" t="str">
        <f t="shared" ca="1" si="23"/>
        <v>.1</v>
      </c>
      <c r="S68" s="20" t="str">
        <f t="shared" ca="1" si="23"/>
        <v>1.17</v>
      </c>
      <c r="T68" s="20" t="str">
        <f t="shared" ca="1" si="23"/>
        <v>121.8</v>
      </c>
      <c r="U68" s="20">
        <f ca="1">mVlookup($AI68,newMonster,U$1,FALSE)*getMonsterAtk($B68)</f>
        <v>0</v>
      </c>
      <c r="V68" s="20">
        <f ca="1">mVlookup($AI68,newMonster,V$1,FALSE)*getMonsterAtk($B68)</f>
        <v>665.90284090909199</v>
      </c>
      <c r="W68" s="20">
        <f ca="1">mVlookup($AI68,newMonster,W$1,FALSE)*getMonsterAtk($B68)</f>
        <v>0</v>
      </c>
      <c r="X68" s="20">
        <f ca="1">mVlookup($AI68,newMonster,X$1,FALSE)*getMonsterAtk($B68)</f>
        <v>0</v>
      </c>
      <c r="Y68" s="20">
        <f ca="1">mVlookup($AI68,newMonster,Y$1,FALSE)*getMonsterAtk($B68)</f>
        <v>0</v>
      </c>
      <c r="Z68" s="20">
        <f ca="1">mVlookup($AI68,newMonster,Z$1,FALSE)*getMonsterAtk($B68)</f>
        <v>0</v>
      </c>
      <c r="AA68" s="20">
        <f ca="1">mVlookup($AI68,newMonster,AA$1,FALSE)*getMonsterAtk($B68)</f>
        <v>0</v>
      </c>
      <c r="AB68" s="20" t="str">
        <f t="shared" ca="1" si="24"/>
        <v>89.250525</v>
      </c>
      <c r="AC68" s="20" t="str">
        <f t="shared" ca="1" si="24"/>
        <v>133.8757875</v>
      </c>
      <c r="AD68" s="20" t="str">
        <f t="shared" ca="1" si="24"/>
        <v>89.250525</v>
      </c>
      <c r="AE68" s="20" t="str">
        <f t="shared" ca="1" si="24"/>
        <v>89.250525</v>
      </c>
      <c r="AF68" s="20" t="str">
        <f t="shared" ca="1" si="24"/>
        <v>89.250525</v>
      </c>
      <c r="AG68" s="20" t="str">
        <f t="shared" ca="1" si="24"/>
        <v>89.250525</v>
      </c>
      <c r="AH68" s="20" t="str">
        <f t="shared" ca="1" si="24"/>
        <v>89.250525</v>
      </c>
      <c r="AI68" s="37" t="str">
        <f>怪物!F71</f>
        <v>风系63</v>
      </c>
      <c r="AJ68" s="37" t="str">
        <f t="shared" si="25"/>
        <v>风系</v>
      </c>
      <c r="AK68" s="20">
        <f t="shared" si="26"/>
        <v>140201</v>
      </c>
      <c r="AO68" s="20">
        <f t="shared" ref="AO68:AO131" si="27">VLOOKUP(AJ67,AM$3:AN$13,2,FALSE)</f>
        <v>11</v>
      </c>
    </row>
    <row r="69" spans="1:41" x14ac:dyDescent="0.15">
      <c r="A69" s="20">
        <v>68</v>
      </c>
      <c r="B69" s="20">
        <v>140301</v>
      </c>
      <c r="C69" s="20" t="s">
        <v>986</v>
      </c>
      <c r="D69" s="20" t="s">
        <v>1637</v>
      </c>
      <c r="E69" s="20" t="str">
        <f>VLOOKUP(D69,Sheet3!I$5:O$148,7,FALSE)</f>
        <v>因把灵魂出卖给了冥王，获得了永久的生命。</v>
      </c>
      <c r="F69" s="20">
        <f>怪物!J72</f>
        <v>65</v>
      </c>
      <c r="G69" s="20">
        <f ca="1">mVlookup($AI69,newMonster,G$1,FALSE)*getMonsterHP(B69)</f>
        <v>2373.1581889466202</v>
      </c>
      <c r="H69" s="20" t="str">
        <f t="shared" ca="1" si="22"/>
        <v>150</v>
      </c>
      <c r="I69" s="20">
        <f ca="1">mVlookup($AI69,newMonster,I$1,FALSE)*getMonsterAtk(B69)</f>
        <v>1013.78945182724</v>
      </c>
      <c r="J69" s="20" t="str">
        <f t="shared" ca="1" si="22"/>
        <v>92.083875</v>
      </c>
      <c r="K69" s="20">
        <f ca="1">mVlookup($AI69,newMonster,K$1,FALSE)*getMonsterAtk(B69)</f>
        <v>1013.78945182724</v>
      </c>
      <c r="L69" s="20" t="str">
        <f t="shared" ca="1" si="22"/>
        <v>92.083875</v>
      </c>
      <c r="M69" s="20" t="str">
        <f t="shared" ca="1" si="22"/>
        <v>.2</v>
      </c>
      <c r="N69" s="20" t="str">
        <f t="shared" ca="1" si="22"/>
        <v>.2</v>
      </c>
      <c r="O69" s="20" t="str">
        <f t="shared" ca="1" si="22"/>
        <v>.36</v>
      </c>
      <c r="P69" s="20" t="str">
        <f t="shared" ca="1" si="22"/>
        <v>.1</v>
      </c>
      <c r="Q69" s="20" t="str">
        <f t="shared" ca="1" si="23"/>
        <v>2</v>
      </c>
      <c r="R69" s="20" t="str">
        <f t="shared" ca="1" si="23"/>
        <v>.1</v>
      </c>
      <c r="S69" s="20" t="str">
        <f t="shared" ca="1" si="23"/>
        <v>.9</v>
      </c>
      <c r="T69" s="20" t="str">
        <f t="shared" ca="1" si="23"/>
        <v>125.666666666667</v>
      </c>
      <c r="U69" s="20">
        <f ca="1">mVlookup($AI69,newMonster,U$1,FALSE)*getMonsterAtk($B69)</f>
        <v>0</v>
      </c>
      <c r="V69" s="20">
        <f ca="1">mVlookup($AI69,newMonster,V$1,FALSE)*getMonsterAtk($B69)</f>
        <v>0</v>
      </c>
      <c r="W69" s="20">
        <f ca="1">mVlookup($AI69,newMonster,W$1,FALSE)*getMonsterAtk($B69)</f>
        <v>0</v>
      </c>
      <c r="X69" s="20">
        <f ca="1">mVlookup($AI69,newMonster,X$1,FALSE)*getMonsterAtk($B69)</f>
        <v>0</v>
      </c>
      <c r="Y69" s="20">
        <f ca="1">mVlookup($AI69,newMonster,Y$1,FALSE)*getMonsterAtk($B69)</f>
        <v>0</v>
      </c>
      <c r="Z69" s="20">
        <f ca="1">mVlookup($AI69,newMonster,Z$1,FALSE)*getMonsterAtk($B69)</f>
        <v>732.18127076411997</v>
      </c>
      <c r="AA69" s="20">
        <f ca="1">mVlookup($AI69,newMonster,AA$1,FALSE)*getMonsterAtk($B69)</f>
        <v>0</v>
      </c>
      <c r="AB69" s="20" t="str">
        <f t="shared" ca="1" si="24"/>
        <v>92.083875</v>
      </c>
      <c r="AC69" s="20" t="str">
        <f t="shared" ca="1" si="24"/>
        <v>92.083875</v>
      </c>
      <c r="AD69" s="20" t="str">
        <f t="shared" ca="1" si="24"/>
        <v>92.083875</v>
      </c>
      <c r="AE69" s="20" t="str">
        <f t="shared" ca="1" si="24"/>
        <v>92.083875</v>
      </c>
      <c r="AF69" s="20" t="str">
        <f t="shared" ca="1" si="24"/>
        <v>92.083875</v>
      </c>
      <c r="AG69" s="20" t="str">
        <f t="shared" ca="1" si="24"/>
        <v>138.1258125</v>
      </c>
      <c r="AH69" s="20" t="str">
        <f t="shared" ca="1" si="24"/>
        <v>92.083875</v>
      </c>
      <c r="AI69" s="37" t="str">
        <f>怪物!F72</f>
        <v>暗系65</v>
      </c>
      <c r="AJ69" s="37" t="str">
        <f t="shared" si="25"/>
        <v>暗系</v>
      </c>
      <c r="AK69" s="20">
        <f t="shared" si="26"/>
        <v>140301</v>
      </c>
      <c r="AO69" s="20">
        <f t="shared" si="27"/>
        <v>11</v>
      </c>
    </row>
    <row r="70" spans="1:41" x14ac:dyDescent="0.15">
      <c r="A70" s="20">
        <v>69</v>
      </c>
      <c r="B70" s="20">
        <v>140401</v>
      </c>
      <c r="C70" s="20" t="s">
        <v>986</v>
      </c>
      <c r="D70" s="20" t="s">
        <v>1637</v>
      </c>
      <c r="E70" s="20" t="str">
        <f>VLOOKUP(D70,Sheet3!I$5:O$148,7,FALSE)</f>
        <v>因把灵魂出卖给了冥王，获得了永久的生命。</v>
      </c>
      <c r="F70" s="20">
        <f>怪物!J73</f>
        <v>66</v>
      </c>
      <c r="G70" s="20">
        <f ca="1">mVlookup($AI70,newMonster,G$1,FALSE)*getMonsterHP(B70)</f>
        <v>2420.92844724317</v>
      </c>
      <c r="H70" s="20" t="str">
        <f t="shared" ca="1" si="22"/>
        <v>150</v>
      </c>
      <c r="I70" s="20">
        <f ca="1">mVlookup($AI70,newMonster,I$1,FALSE)*getMonsterAtk(B70)</f>
        <v>1038.61260504202</v>
      </c>
      <c r="J70" s="20" t="str">
        <f t="shared" ca="1" si="22"/>
        <v>93.50055</v>
      </c>
      <c r="K70" s="20">
        <f ca="1">mVlookup($AI70,newMonster,K$1,FALSE)*getMonsterAtk(B70)</f>
        <v>1038.61260504202</v>
      </c>
      <c r="L70" s="20" t="str">
        <f t="shared" ca="1" si="22"/>
        <v>93.50055</v>
      </c>
      <c r="M70" s="20" t="str">
        <f t="shared" ca="1" si="22"/>
        <v>.2</v>
      </c>
      <c r="N70" s="20" t="str">
        <f t="shared" ca="1" si="22"/>
        <v>.2</v>
      </c>
      <c r="O70" s="20" t="str">
        <f t="shared" ca="1" si="22"/>
        <v>.36</v>
      </c>
      <c r="P70" s="20" t="str">
        <f t="shared" ca="1" si="22"/>
        <v>.1</v>
      </c>
      <c r="Q70" s="20" t="str">
        <f t="shared" ca="1" si="23"/>
        <v>2</v>
      </c>
      <c r="R70" s="20" t="str">
        <f t="shared" ca="1" si="23"/>
        <v>.1</v>
      </c>
      <c r="S70" s="20" t="str">
        <f t="shared" ca="1" si="23"/>
        <v>.9</v>
      </c>
      <c r="T70" s="20" t="str">
        <f t="shared" ca="1" si="23"/>
        <v>127.6</v>
      </c>
      <c r="U70" s="20">
        <f ca="1">mVlookup($AI70,newMonster,U$1,FALSE)*getMonsterAtk($B70)</f>
        <v>0</v>
      </c>
      <c r="V70" s="20">
        <f ca="1">mVlookup($AI70,newMonster,V$1,FALSE)*getMonsterAtk($B70)</f>
        <v>0</v>
      </c>
      <c r="W70" s="20">
        <f ca="1">mVlookup($AI70,newMonster,W$1,FALSE)*getMonsterAtk($B70)</f>
        <v>0</v>
      </c>
      <c r="X70" s="20">
        <f ca="1">mVlookup($AI70,newMonster,X$1,FALSE)*getMonsterAtk($B70)</f>
        <v>0</v>
      </c>
      <c r="Y70" s="20">
        <f ca="1">mVlookup($AI70,newMonster,Y$1,FALSE)*getMonsterAtk($B70)</f>
        <v>0</v>
      </c>
      <c r="Z70" s="20">
        <f ca="1">mVlookup($AI70,newMonster,Z$1,FALSE)*getMonsterAtk($B70)</f>
        <v>767.33319327731101</v>
      </c>
      <c r="AA70" s="20">
        <f ca="1">mVlookup($AI70,newMonster,AA$1,FALSE)*getMonsterAtk($B70)</f>
        <v>0</v>
      </c>
      <c r="AB70" s="20" t="str">
        <f t="shared" ca="1" si="24"/>
        <v>93.50055</v>
      </c>
      <c r="AC70" s="20" t="str">
        <f t="shared" ca="1" si="24"/>
        <v>93.50055</v>
      </c>
      <c r="AD70" s="20" t="str">
        <f t="shared" ca="1" si="24"/>
        <v>93.50055</v>
      </c>
      <c r="AE70" s="20" t="str">
        <f t="shared" ca="1" si="24"/>
        <v>93.50055</v>
      </c>
      <c r="AF70" s="20" t="str">
        <f t="shared" ca="1" si="24"/>
        <v>93.50055</v>
      </c>
      <c r="AG70" s="20" t="str">
        <f t="shared" ca="1" si="24"/>
        <v>140.250825</v>
      </c>
      <c r="AH70" s="20" t="str">
        <f t="shared" ca="1" si="24"/>
        <v>93.50055</v>
      </c>
      <c r="AI70" s="37" t="str">
        <f>怪物!F73</f>
        <v>暗系66</v>
      </c>
      <c r="AJ70" s="37" t="str">
        <f t="shared" si="25"/>
        <v>暗系</v>
      </c>
      <c r="AK70" s="20">
        <f t="shared" si="26"/>
        <v>140401</v>
      </c>
      <c r="AO70" s="20">
        <f t="shared" si="27"/>
        <v>9</v>
      </c>
    </row>
    <row r="71" spans="1:41" x14ac:dyDescent="0.15">
      <c r="A71" s="20">
        <v>70</v>
      </c>
      <c r="B71" s="20">
        <v>140501</v>
      </c>
      <c r="C71" s="20" t="s">
        <v>996</v>
      </c>
      <c r="D71" s="20" t="s">
        <v>1638</v>
      </c>
      <c r="E71" s="20" t="str">
        <f>VLOOKUP(D71,Sheet3!I$5:O$148,7,FALSE)</f>
        <v>在黑暗力量的影响下，从远古化石中复活。</v>
      </c>
      <c r="F71" s="20">
        <f>怪物!J74</f>
        <v>68</v>
      </c>
      <c r="G71" s="20">
        <f ca="1">mVlookup($AI71,newMonster,G$1,FALSE)*getMonsterHP(B71)</f>
        <v>2616.8565800330298</v>
      </c>
      <c r="H71" s="20" t="str">
        <f t="shared" ca="1" si="22"/>
        <v>150</v>
      </c>
      <c r="I71" s="20">
        <f ca="1">mVlookup($AI71,newMonster,I$1,FALSE)*getMonsterAtk(B71)</f>
        <v>1089.5566265060199</v>
      </c>
      <c r="J71" s="20" t="str">
        <f t="shared" ca="1" si="22"/>
        <v>96.3339</v>
      </c>
      <c r="K71" s="20">
        <f ca="1">mVlookup($AI71,newMonster,K$1,FALSE)*getMonsterAtk(B71)</f>
        <v>1089.5566265060199</v>
      </c>
      <c r="L71" s="20" t="str">
        <f t="shared" ca="1" si="22"/>
        <v>96.3339</v>
      </c>
      <c r="M71" s="20" t="str">
        <f t="shared" ca="1" si="22"/>
        <v>.2</v>
      </c>
      <c r="N71" s="20" t="str">
        <f t="shared" ca="1" si="22"/>
        <v>.2</v>
      </c>
      <c r="O71" s="20" t="str">
        <f t="shared" ca="1" si="22"/>
        <v>.36</v>
      </c>
      <c r="P71" s="20" t="str">
        <f t="shared" ca="1" si="22"/>
        <v>.1</v>
      </c>
      <c r="Q71" s="20" t="str">
        <f t="shared" ca="1" si="23"/>
        <v>2</v>
      </c>
      <c r="R71" s="20" t="str">
        <f t="shared" ca="1" si="23"/>
        <v>.1</v>
      </c>
      <c r="S71" s="20" t="str">
        <f t="shared" ca="1" si="23"/>
        <v>.9</v>
      </c>
      <c r="T71" s="20" t="str">
        <f t="shared" ca="1" si="23"/>
        <v>131.466666666667</v>
      </c>
      <c r="U71" s="20">
        <f ca="1">mVlookup($AI71,newMonster,U$1,FALSE)*getMonsterAtk($B71)</f>
        <v>0</v>
      </c>
      <c r="V71" s="20">
        <f ca="1">mVlookup($AI71,newMonster,V$1,FALSE)*getMonsterAtk($B71)</f>
        <v>0</v>
      </c>
      <c r="W71" s="20">
        <f ca="1">mVlookup($AI71,newMonster,W$1,FALSE)*getMonsterAtk($B71)</f>
        <v>0</v>
      </c>
      <c r="X71" s="20">
        <f ca="1">mVlookup($AI71,newMonster,X$1,FALSE)*getMonsterAtk($B71)</f>
        <v>0</v>
      </c>
      <c r="Y71" s="20">
        <f ca="1">mVlookup($AI71,newMonster,Y$1,FALSE)*getMonsterAtk($B71)</f>
        <v>0</v>
      </c>
      <c r="Z71" s="20">
        <f ca="1">mVlookup($AI71,newMonster,Z$1,FALSE)*getMonsterAtk($B71)</f>
        <v>841.93012048192804</v>
      </c>
      <c r="AA71" s="20">
        <f ca="1">mVlookup($AI71,newMonster,AA$1,FALSE)*getMonsterAtk($B71)</f>
        <v>0</v>
      </c>
      <c r="AB71" s="20" t="str">
        <f t="shared" ca="1" si="24"/>
        <v>96.3339</v>
      </c>
      <c r="AC71" s="20" t="str">
        <f t="shared" ca="1" si="24"/>
        <v>96.3339</v>
      </c>
      <c r="AD71" s="20" t="str">
        <f t="shared" ca="1" si="24"/>
        <v>96.3339</v>
      </c>
      <c r="AE71" s="20" t="str">
        <f t="shared" ca="1" si="24"/>
        <v>96.3339</v>
      </c>
      <c r="AF71" s="20" t="str">
        <f t="shared" ca="1" si="24"/>
        <v>96.3339</v>
      </c>
      <c r="AG71" s="20" t="str">
        <f t="shared" ca="1" si="24"/>
        <v>144.50085</v>
      </c>
      <c r="AH71" s="20" t="str">
        <f t="shared" ca="1" si="24"/>
        <v>96.3339</v>
      </c>
      <c r="AI71" s="37" t="str">
        <f>怪物!F74</f>
        <v>暗系68</v>
      </c>
      <c r="AJ71" s="37" t="str">
        <f t="shared" si="25"/>
        <v>暗系</v>
      </c>
      <c r="AK71" s="20">
        <f t="shared" si="26"/>
        <v>140501</v>
      </c>
      <c r="AO71" s="20">
        <f t="shared" si="27"/>
        <v>9</v>
      </c>
    </row>
    <row r="72" spans="1:41" x14ac:dyDescent="0.15">
      <c r="A72" s="20">
        <v>71</v>
      </c>
      <c r="B72" s="20">
        <v>150101</v>
      </c>
      <c r="C72" s="20" t="s">
        <v>998</v>
      </c>
      <c r="D72" s="20" t="s">
        <v>1639</v>
      </c>
      <c r="E72" s="20" t="str">
        <f>VLOOKUP(D72,Sheet3!I$5:O$148,7,FALSE)</f>
        <v>外表黏黏糊糊，看起来非常恶心的小怪物。</v>
      </c>
      <c r="F72" s="20">
        <f>怪物!J75</f>
        <v>69</v>
      </c>
      <c r="G72" s="20">
        <f ca="1">mVlookup($AI72,newMonster,G$1,FALSE)*getMonsterHP(B72)</f>
        <v>2667.5763538124702</v>
      </c>
      <c r="H72" s="20" t="str">
        <f t="shared" ref="H72:P81" ca="1" si="28">mVlookup($AI72,newMonster,H$1,FALSE)</f>
        <v>150</v>
      </c>
      <c r="I72" s="20">
        <f ca="1">mVlookup($AI72,newMonster,I$1,FALSE)*getMonsterAtk(B72)</f>
        <v>1115.7023519163799</v>
      </c>
      <c r="J72" s="20" t="str">
        <f t="shared" ca="1" si="28"/>
        <v>97.750575</v>
      </c>
      <c r="K72" s="20">
        <f ca="1">mVlookup($AI72,newMonster,K$1,FALSE)*getMonsterAtk(B72)</f>
        <v>1115.7023519163799</v>
      </c>
      <c r="L72" s="20" t="str">
        <f t="shared" ca="1" si="28"/>
        <v>97.750575</v>
      </c>
      <c r="M72" s="20" t="str">
        <f t="shared" ca="1" si="28"/>
        <v>.2</v>
      </c>
      <c r="N72" s="20" t="str">
        <f t="shared" ca="1" si="28"/>
        <v>.2</v>
      </c>
      <c r="O72" s="20" t="str">
        <f t="shared" ca="1" si="28"/>
        <v>.36</v>
      </c>
      <c r="P72" s="20" t="str">
        <f t="shared" ca="1" si="28"/>
        <v>.1</v>
      </c>
      <c r="Q72" s="20" t="str">
        <f t="shared" ref="Q72:T81" ca="1" si="29">mVlookup($AI72,newMonster,Q$1,FALSE)</f>
        <v>2</v>
      </c>
      <c r="R72" s="20" t="str">
        <f t="shared" ca="1" si="29"/>
        <v>.1</v>
      </c>
      <c r="S72" s="20" t="str">
        <f t="shared" ca="1" si="29"/>
        <v>.9</v>
      </c>
      <c r="T72" s="20" t="str">
        <f t="shared" ca="1" si="29"/>
        <v>133.4</v>
      </c>
      <c r="U72" s="20">
        <f ca="1">mVlookup($AI72,newMonster,U$1,FALSE)*getMonsterAtk($B72)</f>
        <v>0</v>
      </c>
      <c r="V72" s="20">
        <f ca="1">mVlookup($AI72,newMonster,V$1,FALSE)*getMonsterAtk($B72)</f>
        <v>0</v>
      </c>
      <c r="W72" s="20">
        <f ca="1">mVlookup($AI72,newMonster,W$1,FALSE)*getMonsterAtk($B72)</f>
        <v>0</v>
      </c>
      <c r="X72" s="20">
        <f ca="1">mVlookup($AI72,newMonster,X$1,FALSE)*getMonsterAtk($B72)</f>
        <v>881.49002613240498</v>
      </c>
      <c r="Y72" s="20">
        <f ca="1">mVlookup($AI72,newMonster,Y$1,FALSE)*getMonsterAtk($B72)</f>
        <v>0</v>
      </c>
      <c r="Z72" s="20">
        <f ca="1">mVlookup($AI72,newMonster,Z$1,FALSE)*getMonsterAtk($B72)</f>
        <v>0</v>
      </c>
      <c r="AA72" s="20">
        <f ca="1">mVlookup($AI72,newMonster,AA$1,FALSE)*getMonsterAtk($B72)</f>
        <v>0</v>
      </c>
      <c r="AB72" s="20" t="str">
        <f t="shared" ref="AB72:AH81" ca="1" si="30">mVlookup($AI72,newMonster,AB$1,FALSE)</f>
        <v>97.750575</v>
      </c>
      <c r="AC72" s="20" t="str">
        <f t="shared" ca="1" si="30"/>
        <v>97.750575</v>
      </c>
      <c r="AD72" s="20" t="str">
        <f t="shared" ca="1" si="30"/>
        <v>97.750575</v>
      </c>
      <c r="AE72" s="20" t="str">
        <f t="shared" ca="1" si="30"/>
        <v>146.6258625</v>
      </c>
      <c r="AF72" s="20" t="str">
        <f t="shared" ca="1" si="30"/>
        <v>97.750575</v>
      </c>
      <c r="AG72" s="20" t="str">
        <f t="shared" ca="1" si="30"/>
        <v>97.750575</v>
      </c>
      <c r="AH72" s="20" t="str">
        <f t="shared" ca="1" si="30"/>
        <v>97.750575</v>
      </c>
      <c r="AI72" s="37" t="str">
        <f>怪物!F75</f>
        <v>火系69</v>
      </c>
      <c r="AJ72" s="37" t="str">
        <f t="shared" si="25"/>
        <v>火系</v>
      </c>
      <c r="AK72" s="20">
        <f t="shared" si="26"/>
        <v>150101</v>
      </c>
      <c r="AO72" s="20">
        <f t="shared" si="27"/>
        <v>9</v>
      </c>
    </row>
    <row r="73" spans="1:41" x14ac:dyDescent="0.15">
      <c r="A73" s="20">
        <v>72</v>
      </c>
      <c r="B73" s="20">
        <v>150201</v>
      </c>
      <c r="C73" s="20" t="s">
        <v>1000</v>
      </c>
      <c r="D73" s="20" t="s">
        <v>1640</v>
      </c>
      <c r="E73" s="20" t="str">
        <f>VLOOKUP(D73,Sheet3!I$5:O$148,7,FALSE)</f>
        <v>火神在用赤炎烈火熔炼天灵石时，幻化出来的恶魔。</v>
      </c>
      <c r="F73" s="20">
        <f>怪物!J76</f>
        <v>71</v>
      </c>
      <c r="G73" s="20">
        <f ca="1">mVlookup($AI73,newMonster,G$1,FALSE)*getMonsterHP(B73)</f>
        <v>2770.0799525695202</v>
      </c>
      <c r="H73" s="20" t="str">
        <f t="shared" ca="1" si="28"/>
        <v>150</v>
      </c>
      <c r="I73" s="20">
        <f ca="1">mVlookup($AI73,newMonster,I$1,FALSE)*getMonsterAtk(B73)</f>
        <v>1169.40803571429</v>
      </c>
      <c r="J73" s="20" t="str">
        <f t="shared" ca="1" si="28"/>
        <v>100.583925</v>
      </c>
      <c r="K73" s="20">
        <f ca="1">mVlookup($AI73,newMonster,K$1,FALSE)*getMonsterAtk(B73)</f>
        <v>1169.40803571429</v>
      </c>
      <c r="L73" s="20" t="str">
        <f t="shared" ca="1" si="28"/>
        <v>100.583925</v>
      </c>
      <c r="M73" s="20" t="str">
        <f t="shared" ca="1" si="28"/>
        <v>.2</v>
      </c>
      <c r="N73" s="20" t="str">
        <f t="shared" ca="1" si="28"/>
        <v>.2</v>
      </c>
      <c r="O73" s="20" t="str">
        <f t="shared" ca="1" si="28"/>
        <v>.36</v>
      </c>
      <c r="P73" s="20" t="str">
        <f t="shared" ca="1" si="28"/>
        <v>.1</v>
      </c>
      <c r="Q73" s="20" t="str">
        <f t="shared" ca="1" si="29"/>
        <v>2</v>
      </c>
      <c r="R73" s="20" t="str">
        <f t="shared" ca="1" si="29"/>
        <v>.1</v>
      </c>
      <c r="S73" s="20" t="str">
        <f t="shared" ca="1" si="29"/>
        <v>.9</v>
      </c>
      <c r="T73" s="20" t="str">
        <f t="shared" ca="1" si="29"/>
        <v>137.266666666667</v>
      </c>
      <c r="U73" s="20">
        <f ca="1">mVlookup($AI73,newMonster,U$1,FALSE)*getMonsterAtk($B73)</f>
        <v>0</v>
      </c>
      <c r="V73" s="20">
        <f ca="1">mVlookup($AI73,newMonster,V$1,FALSE)*getMonsterAtk($B73)</f>
        <v>0</v>
      </c>
      <c r="W73" s="20">
        <f ca="1">mVlookup($AI73,newMonster,W$1,FALSE)*getMonsterAtk($B73)</f>
        <v>0</v>
      </c>
      <c r="X73" s="20">
        <f ca="1">mVlookup($AI73,newMonster,X$1,FALSE)*getMonsterAtk($B73)</f>
        <v>965.44151785714303</v>
      </c>
      <c r="Y73" s="20">
        <f ca="1">mVlookup($AI73,newMonster,Y$1,FALSE)*getMonsterAtk($B73)</f>
        <v>0</v>
      </c>
      <c r="Z73" s="20">
        <f ca="1">mVlookup($AI73,newMonster,Z$1,FALSE)*getMonsterAtk($B73)</f>
        <v>0</v>
      </c>
      <c r="AA73" s="20">
        <f ca="1">mVlookup($AI73,newMonster,AA$1,FALSE)*getMonsterAtk($B73)</f>
        <v>0</v>
      </c>
      <c r="AB73" s="20" t="str">
        <f t="shared" ca="1" si="30"/>
        <v>100.583925</v>
      </c>
      <c r="AC73" s="20" t="str">
        <f t="shared" ca="1" si="30"/>
        <v>100.583925</v>
      </c>
      <c r="AD73" s="20" t="str">
        <f t="shared" ca="1" si="30"/>
        <v>100.583925</v>
      </c>
      <c r="AE73" s="20" t="str">
        <f t="shared" ca="1" si="30"/>
        <v>150.8758875</v>
      </c>
      <c r="AF73" s="20" t="str">
        <f t="shared" ca="1" si="30"/>
        <v>100.583925</v>
      </c>
      <c r="AG73" s="20" t="str">
        <f t="shared" ca="1" si="30"/>
        <v>100.583925</v>
      </c>
      <c r="AH73" s="20" t="str">
        <f t="shared" ca="1" si="30"/>
        <v>100.583925</v>
      </c>
      <c r="AI73" s="37" t="str">
        <f>怪物!F76</f>
        <v>火系71</v>
      </c>
      <c r="AJ73" s="37" t="str">
        <f t="shared" si="25"/>
        <v>火系</v>
      </c>
      <c r="AK73" s="20">
        <f t="shared" si="26"/>
        <v>150201</v>
      </c>
      <c r="AO73" s="20">
        <f t="shared" si="27"/>
        <v>7</v>
      </c>
    </row>
    <row r="74" spans="1:41" x14ac:dyDescent="0.15">
      <c r="A74" s="20">
        <v>73</v>
      </c>
      <c r="B74" s="20">
        <v>150301</v>
      </c>
      <c r="C74" s="20" t="s">
        <v>950</v>
      </c>
      <c r="D74" s="20" t="s">
        <v>1641</v>
      </c>
      <c r="E74" s="20" t="str">
        <f>VLOOKUP(D74,Sheet3!I$5:O$148,7,FALSE)</f>
        <v>拥有火之能力的魔晶。</v>
      </c>
      <c r="F74" s="20">
        <f>怪物!J77</f>
        <v>72</v>
      </c>
      <c r="G74" s="20">
        <f ca="1">mVlookup($AI74,newMonster,G$1,FALSE)*getMonsterHP(B74)</f>
        <v>2821.8637775471302</v>
      </c>
      <c r="H74" s="20" t="str">
        <f t="shared" ca="1" si="28"/>
        <v>150</v>
      </c>
      <c r="I74" s="20">
        <f ca="1">mVlookup($AI74,newMonster,I$1,FALSE)*getMonsterAtk(B74)</f>
        <v>1196.9967450271299</v>
      </c>
      <c r="J74" s="20" t="str">
        <f t="shared" ca="1" si="28"/>
        <v>102.0006</v>
      </c>
      <c r="K74" s="20">
        <f ca="1">mVlookup($AI74,newMonster,K$1,FALSE)*getMonsterAtk(B74)</f>
        <v>1196.9967450271299</v>
      </c>
      <c r="L74" s="20" t="str">
        <f t="shared" ca="1" si="28"/>
        <v>102.0006</v>
      </c>
      <c r="M74" s="20" t="str">
        <f t="shared" ca="1" si="28"/>
        <v>.2</v>
      </c>
      <c r="N74" s="20" t="str">
        <f t="shared" ca="1" si="28"/>
        <v>.2</v>
      </c>
      <c r="O74" s="20" t="str">
        <f t="shared" ca="1" si="28"/>
        <v>.36</v>
      </c>
      <c r="P74" s="20" t="str">
        <f t="shared" ca="1" si="28"/>
        <v>.1</v>
      </c>
      <c r="Q74" s="20" t="str">
        <f t="shared" ca="1" si="29"/>
        <v>2</v>
      </c>
      <c r="R74" s="20" t="str">
        <f t="shared" ca="1" si="29"/>
        <v>.1</v>
      </c>
      <c r="S74" s="20" t="str">
        <f t="shared" ca="1" si="29"/>
        <v>.9</v>
      </c>
      <c r="T74" s="20" t="str">
        <f t="shared" ca="1" si="29"/>
        <v>139.2</v>
      </c>
      <c r="U74" s="20">
        <f ca="1">mVlookup($AI74,newMonster,U$1,FALSE)*getMonsterAtk($B74)</f>
        <v>0</v>
      </c>
      <c r="V74" s="20">
        <f ca="1">mVlookup($AI74,newMonster,V$1,FALSE)*getMonsterAtk($B74)</f>
        <v>0</v>
      </c>
      <c r="W74" s="20">
        <f ca="1">mVlookup($AI74,newMonster,W$1,FALSE)*getMonsterAtk($B74)</f>
        <v>0</v>
      </c>
      <c r="X74" s="20">
        <f ca="1">mVlookup($AI74,newMonster,X$1,FALSE)*getMonsterAtk($B74)</f>
        <v>1009.96600361664</v>
      </c>
      <c r="Y74" s="20">
        <f ca="1">mVlookup($AI74,newMonster,Y$1,FALSE)*getMonsterAtk($B74)</f>
        <v>0</v>
      </c>
      <c r="Z74" s="20">
        <f ca="1">mVlookup($AI74,newMonster,Z$1,FALSE)*getMonsterAtk($B74)</f>
        <v>0</v>
      </c>
      <c r="AA74" s="20">
        <f ca="1">mVlookup($AI74,newMonster,AA$1,FALSE)*getMonsterAtk($B74)</f>
        <v>0</v>
      </c>
      <c r="AB74" s="20" t="str">
        <f t="shared" ca="1" si="30"/>
        <v>102.0006</v>
      </c>
      <c r="AC74" s="20" t="str">
        <f t="shared" ca="1" si="30"/>
        <v>102.0006</v>
      </c>
      <c r="AD74" s="20" t="str">
        <f t="shared" ca="1" si="30"/>
        <v>102.0006</v>
      </c>
      <c r="AE74" s="20" t="str">
        <f t="shared" ca="1" si="30"/>
        <v>153.0009</v>
      </c>
      <c r="AF74" s="20" t="str">
        <f t="shared" ca="1" si="30"/>
        <v>102.0006</v>
      </c>
      <c r="AG74" s="20" t="str">
        <f t="shared" ca="1" si="30"/>
        <v>102.0006</v>
      </c>
      <c r="AH74" s="20" t="str">
        <f t="shared" ca="1" si="30"/>
        <v>102.0006</v>
      </c>
      <c r="AI74" s="37" t="str">
        <f>怪物!F77</f>
        <v>火系72</v>
      </c>
      <c r="AJ74" s="37" t="str">
        <f t="shared" si="25"/>
        <v>火系</v>
      </c>
      <c r="AK74" s="20">
        <f t="shared" si="26"/>
        <v>150301</v>
      </c>
      <c r="AO74" s="20">
        <f t="shared" si="27"/>
        <v>7</v>
      </c>
    </row>
    <row r="75" spans="1:41" x14ac:dyDescent="0.15">
      <c r="A75" s="20">
        <v>74</v>
      </c>
      <c r="B75" s="20">
        <v>150401</v>
      </c>
      <c r="C75" s="20" t="s">
        <v>1000</v>
      </c>
      <c r="D75" s="20" t="s">
        <v>1640</v>
      </c>
      <c r="E75" s="20" t="str">
        <f>VLOOKUP(D75,Sheet3!I$5:O$148,7,FALSE)</f>
        <v>火神在用赤炎烈火熔炼天灵石时，幻化出来的恶魔。</v>
      </c>
      <c r="F75" s="20">
        <f>怪物!J78</f>
        <v>73</v>
      </c>
      <c r="G75" s="20">
        <f ca="1">mVlookup($AI75,newMonster,G$1,FALSE)*getMonsterHP(B75)</f>
        <v>2874.0022862574701</v>
      </c>
      <c r="H75" s="20" t="str">
        <f t="shared" ca="1" si="28"/>
        <v>150</v>
      </c>
      <c r="I75" s="20">
        <f ca="1">mVlookup($AI75,newMonster,I$1,FALSE)*getMonsterAtk(B75)</f>
        <v>1225.0964285714299</v>
      </c>
      <c r="J75" s="20" t="str">
        <f t="shared" ca="1" si="28"/>
        <v>103.417275</v>
      </c>
      <c r="K75" s="20">
        <f ca="1">mVlookup($AI75,newMonster,K$1,FALSE)*getMonsterAtk(B75)</f>
        <v>1225.0964285714299</v>
      </c>
      <c r="L75" s="20" t="str">
        <f t="shared" ca="1" si="28"/>
        <v>103.417275</v>
      </c>
      <c r="M75" s="20" t="str">
        <f t="shared" ca="1" si="28"/>
        <v>.2</v>
      </c>
      <c r="N75" s="20" t="str">
        <f t="shared" ca="1" si="28"/>
        <v>.2</v>
      </c>
      <c r="O75" s="20" t="str">
        <f t="shared" ca="1" si="28"/>
        <v>.36</v>
      </c>
      <c r="P75" s="20" t="str">
        <f t="shared" ca="1" si="28"/>
        <v>.1</v>
      </c>
      <c r="Q75" s="20" t="str">
        <f t="shared" ca="1" si="29"/>
        <v>2</v>
      </c>
      <c r="R75" s="20" t="str">
        <f t="shared" ca="1" si="29"/>
        <v>.1</v>
      </c>
      <c r="S75" s="20" t="str">
        <f t="shared" ca="1" si="29"/>
        <v>.9</v>
      </c>
      <c r="T75" s="20" t="str">
        <f t="shared" ca="1" si="29"/>
        <v>141.133333333333</v>
      </c>
      <c r="U75" s="20">
        <f ca="1">mVlookup($AI75,newMonster,U$1,FALSE)*getMonsterAtk($B75)</f>
        <v>0</v>
      </c>
      <c r="V75" s="20">
        <f ca="1">mVlookup($AI75,newMonster,V$1,FALSE)*getMonsterAtk($B75)</f>
        <v>0</v>
      </c>
      <c r="W75" s="20">
        <f ca="1">mVlookup($AI75,newMonster,W$1,FALSE)*getMonsterAtk($B75)</f>
        <v>0</v>
      </c>
      <c r="X75" s="20">
        <f ca="1">mVlookup($AI75,newMonster,X$1,FALSE)*getMonsterAtk($B75)</f>
        <v>1056.2839285714299</v>
      </c>
      <c r="Y75" s="20">
        <f ca="1">mVlookup($AI75,newMonster,Y$1,FALSE)*getMonsterAtk($B75)</f>
        <v>0</v>
      </c>
      <c r="Z75" s="20">
        <f ca="1">mVlookup($AI75,newMonster,Z$1,FALSE)*getMonsterAtk($B75)</f>
        <v>0</v>
      </c>
      <c r="AA75" s="20">
        <f ca="1">mVlookup($AI75,newMonster,AA$1,FALSE)*getMonsterAtk($B75)</f>
        <v>0</v>
      </c>
      <c r="AB75" s="20" t="str">
        <f t="shared" ca="1" si="30"/>
        <v>103.417275</v>
      </c>
      <c r="AC75" s="20" t="str">
        <f t="shared" ca="1" si="30"/>
        <v>103.417275</v>
      </c>
      <c r="AD75" s="20" t="str">
        <f t="shared" ca="1" si="30"/>
        <v>103.417275</v>
      </c>
      <c r="AE75" s="20" t="str">
        <f t="shared" ca="1" si="30"/>
        <v>155.1259125</v>
      </c>
      <c r="AF75" s="20" t="str">
        <f t="shared" ca="1" si="30"/>
        <v>103.417275</v>
      </c>
      <c r="AG75" s="20" t="str">
        <f t="shared" ca="1" si="30"/>
        <v>103.417275</v>
      </c>
      <c r="AH75" s="20" t="str">
        <f t="shared" ca="1" si="30"/>
        <v>103.417275</v>
      </c>
      <c r="AI75" s="37" t="str">
        <f>怪物!F78</f>
        <v>火系73</v>
      </c>
      <c r="AJ75" s="37" t="str">
        <f t="shared" si="25"/>
        <v>火系</v>
      </c>
      <c r="AK75" s="20">
        <f t="shared" si="26"/>
        <v>150401</v>
      </c>
      <c r="AO75" s="20">
        <f t="shared" si="27"/>
        <v>7</v>
      </c>
    </row>
    <row r="76" spans="1:41" x14ac:dyDescent="0.15">
      <c r="A76" s="20">
        <v>75</v>
      </c>
      <c r="B76" s="20">
        <v>150501</v>
      </c>
      <c r="C76" s="20" t="s">
        <v>950</v>
      </c>
      <c r="D76" s="20" t="s">
        <v>1641</v>
      </c>
      <c r="E76" s="20" t="str">
        <f>VLOOKUP(D76,Sheet3!I$5:O$148,7,FALSE)</f>
        <v>拥有火之能力的魔晶。</v>
      </c>
      <c r="F76" s="20">
        <f>怪物!J79</f>
        <v>75</v>
      </c>
      <c r="G76" s="20">
        <f ca="1">mVlookup($AI76,newMonster,G$1,FALSE)*getMonsterHP(B76)</f>
        <v>2979.3433548763101</v>
      </c>
      <c r="H76" s="20" t="str">
        <f t="shared" ca="1" si="28"/>
        <v>150</v>
      </c>
      <c r="I76" s="20">
        <f ca="1">mVlookup($AI76,newMonster,I$1,FALSE)*getMonsterAtk(B76)</f>
        <v>1282.89473684211</v>
      </c>
      <c r="J76" s="20" t="str">
        <f t="shared" ca="1" si="28"/>
        <v>106.250625</v>
      </c>
      <c r="K76" s="20">
        <f ca="1">mVlookup($AI76,newMonster,K$1,FALSE)*getMonsterAtk(B76)</f>
        <v>1282.89473684211</v>
      </c>
      <c r="L76" s="20" t="str">
        <f t="shared" ca="1" si="28"/>
        <v>106.250625</v>
      </c>
      <c r="M76" s="20" t="str">
        <f t="shared" ca="1" si="28"/>
        <v>.2</v>
      </c>
      <c r="N76" s="20" t="str">
        <f t="shared" ca="1" si="28"/>
        <v>.2</v>
      </c>
      <c r="O76" s="20" t="str">
        <f t="shared" ca="1" si="28"/>
        <v>.36</v>
      </c>
      <c r="P76" s="20" t="str">
        <f t="shared" ca="1" si="28"/>
        <v>.1</v>
      </c>
      <c r="Q76" s="20" t="str">
        <f t="shared" ca="1" si="29"/>
        <v>2</v>
      </c>
      <c r="R76" s="20" t="str">
        <f t="shared" ca="1" si="29"/>
        <v>.1</v>
      </c>
      <c r="S76" s="20" t="str">
        <f t="shared" ca="1" si="29"/>
        <v>.9</v>
      </c>
      <c r="T76" s="20" t="str">
        <f t="shared" ca="1" si="29"/>
        <v>145</v>
      </c>
      <c r="U76" s="20">
        <f ca="1">mVlookup($AI76,newMonster,U$1,FALSE)*getMonsterAtk($B76)</f>
        <v>0</v>
      </c>
      <c r="V76" s="20">
        <f ca="1">mVlookup($AI76,newMonster,V$1,FALSE)*getMonsterAtk($B76)</f>
        <v>0</v>
      </c>
      <c r="W76" s="20">
        <f ca="1">mVlookup($AI76,newMonster,W$1,FALSE)*getMonsterAtk($B76)</f>
        <v>0</v>
      </c>
      <c r="X76" s="20">
        <f ca="1">mVlookup($AI76,newMonster,X$1,FALSE)*getMonsterAtk($B76)</f>
        <v>1154.6052631579</v>
      </c>
      <c r="Y76" s="20">
        <f ca="1">mVlookup($AI76,newMonster,Y$1,FALSE)*getMonsterAtk($B76)</f>
        <v>0</v>
      </c>
      <c r="Z76" s="20">
        <f ca="1">mVlookup($AI76,newMonster,Z$1,FALSE)*getMonsterAtk($B76)</f>
        <v>0</v>
      </c>
      <c r="AA76" s="20">
        <f ca="1">mVlookup($AI76,newMonster,AA$1,FALSE)*getMonsterAtk($B76)</f>
        <v>0</v>
      </c>
      <c r="AB76" s="20" t="str">
        <f t="shared" ca="1" si="30"/>
        <v>106.250625</v>
      </c>
      <c r="AC76" s="20" t="str">
        <f t="shared" ca="1" si="30"/>
        <v>106.250625</v>
      </c>
      <c r="AD76" s="20" t="str">
        <f t="shared" ca="1" si="30"/>
        <v>106.250625</v>
      </c>
      <c r="AE76" s="20" t="str">
        <f t="shared" ca="1" si="30"/>
        <v>159.3759375</v>
      </c>
      <c r="AF76" s="20" t="str">
        <f t="shared" ca="1" si="30"/>
        <v>106.250625</v>
      </c>
      <c r="AG76" s="20" t="str">
        <f t="shared" ca="1" si="30"/>
        <v>106.250625</v>
      </c>
      <c r="AH76" s="20" t="str">
        <f t="shared" ca="1" si="30"/>
        <v>106.250625</v>
      </c>
      <c r="AI76" s="37" t="str">
        <f>怪物!F79</f>
        <v>火系75</v>
      </c>
      <c r="AJ76" s="37" t="str">
        <f t="shared" si="25"/>
        <v>火系</v>
      </c>
      <c r="AK76" s="20">
        <f t="shared" si="26"/>
        <v>150501</v>
      </c>
      <c r="AO76" s="20">
        <f t="shared" si="27"/>
        <v>7</v>
      </c>
    </row>
    <row r="77" spans="1:41" x14ac:dyDescent="0.15">
      <c r="A77" s="20">
        <v>76</v>
      </c>
      <c r="B77" s="20">
        <v>160101</v>
      </c>
      <c r="C77" s="20" t="s">
        <v>948</v>
      </c>
      <c r="D77" s="20" t="s">
        <v>1642</v>
      </c>
      <c r="E77" s="20" t="str">
        <f>VLOOKUP(D77,Sheet3!I$5:O$148,7,FALSE)</f>
        <v>拥有光之能力的魔晶。</v>
      </c>
      <c r="F77" s="20">
        <f>怪物!J80</f>
        <v>76</v>
      </c>
      <c r="G77" s="20">
        <f ca="1">mVlookup($AI77,newMonster,G$1,FALSE)*getMonsterHP(B77)</f>
        <v>3032.5459147848201</v>
      </c>
      <c r="H77" s="20" t="str">
        <f t="shared" ca="1" si="28"/>
        <v>150</v>
      </c>
      <c r="I77" s="20">
        <f ca="1">mVlookup($AI77,newMonster,I$1,FALSE)*getMonsterAtk(B77)</f>
        <v>1312.62857142857</v>
      </c>
      <c r="J77" s="20" t="str">
        <f t="shared" ca="1" si="28"/>
        <v>107.6673</v>
      </c>
      <c r="K77" s="20">
        <f ca="1">mVlookup($AI77,newMonster,K$1,FALSE)*getMonsterAtk(B77)</f>
        <v>1312.62857142857</v>
      </c>
      <c r="L77" s="20" t="str">
        <f t="shared" ca="1" si="28"/>
        <v>107.6673</v>
      </c>
      <c r="M77" s="20" t="str">
        <f t="shared" ca="1" si="28"/>
        <v>.2</v>
      </c>
      <c r="N77" s="20" t="str">
        <f t="shared" ca="1" si="28"/>
        <v>.2</v>
      </c>
      <c r="O77" s="20" t="str">
        <f t="shared" ca="1" si="28"/>
        <v>.36</v>
      </c>
      <c r="P77" s="20" t="str">
        <f t="shared" ca="1" si="28"/>
        <v>.1</v>
      </c>
      <c r="Q77" s="20" t="str">
        <f t="shared" ca="1" si="29"/>
        <v>2</v>
      </c>
      <c r="R77" s="20" t="str">
        <f t="shared" ca="1" si="29"/>
        <v>.1</v>
      </c>
      <c r="S77" s="20" t="str">
        <f t="shared" ca="1" si="29"/>
        <v>.9</v>
      </c>
      <c r="T77" s="20" t="str">
        <f t="shared" ca="1" si="29"/>
        <v>146.933333333333</v>
      </c>
      <c r="U77" s="20">
        <f ca="1">mVlookup($AI77,newMonster,U$1,FALSE)*getMonsterAtk($B77)</f>
        <v>0</v>
      </c>
      <c r="V77" s="20">
        <f ca="1">mVlookup($AI77,newMonster,V$1,FALSE)*getMonsterAtk($B77)</f>
        <v>0</v>
      </c>
      <c r="W77" s="20">
        <f ca="1">mVlookup($AI77,newMonster,W$1,FALSE)*getMonsterAtk($B77)</f>
        <v>0</v>
      </c>
      <c r="X77" s="20">
        <f ca="1">mVlookup($AI77,newMonster,X$1,FALSE)*getMonsterAtk($B77)</f>
        <v>0</v>
      </c>
      <c r="Y77" s="20">
        <f ca="1">mVlookup($AI77,newMonster,Y$1,FALSE)*getMonsterAtk($B77)</f>
        <v>1206.7714285714301</v>
      </c>
      <c r="Z77" s="20">
        <f ca="1">mVlookup($AI77,newMonster,Z$1,FALSE)*getMonsterAtk($B77)</f>
        <v>0</v>
      </c>
      <c r="AA77" s="20">
        <f ca="1">mVlookup($AI77,newMonster,AA$1,FALSE)*getMonsterAtk($B77)</f>
        <v>0</v>
      </c>
      <c r="AB77" s="20" t="str">
        <f t="shared" ca="1" si="30"/>
        <v>107.6673</v>
      </c>
      <c r="AC77" s="20" t="str">
        <f t="shared" ca="1" si="30"/>
        <v>107.6673</v>
      </c>
      <c r="AD77" s="20" t="str">
        <f t="shared" ca="1" si="30"/>
        <v>107.6673</v>
      </c>
      <c r="AE77" s="20" t="str">
        <f t="shared" ca="1" si="30"/>
        <v>107.6673</v>
      </c>
      <c r="AF77" s="20" t="str">
        <f t="shared" ca="1" si="30"/>
        <v>161.50095</v>
      </c>
      <c r="AG77" s="20" t="str">
        <f t="shared" ca="1" si="30"/>
        <v>107.6673</v>
      </c>
      <c r="AH77" s="20" t="str">
        <f t="shared" ca="1" si="30"/>
        <v>107.6673</v>
      </c>
      <c r="AI77" s="37" t="str">
        <f>怪物!F80</f>
        <v>光系76</v>
      </c>
      <c r="AJ77" s="37" t="str">
        <f t="shared" si="25"/>
        <v>光系</v>
      </c>
      <c r="AK77" s="20">
        <f t="shared" si="26"/>
        <v>160101</v>
      </c>
      <c r="AO77" s="20">
        <f t="shared" si="27"/>
        <v>7</v>
      </c>
    </row>
    <row r="78" spans="1:41" x14ac:dyDescent="0.15">
      <c r="A78" s="20">
        <v>77</v>
      </c>
      <c r="B78" s="20">
        <v>160201</v>
      </c>
      <c r="C78" s="20" t="s">
        <v>1004</v>
      </c>
      <c r="D78" s="20" t="s">
        <v>1643</v>
      </c>
      <c r="E78" s="20" t="str">
        <f>VLOOKUP(D78,Sheet3!I$5:O$148,7,FALSE)</f>
        <v>吞噬了光之能量的恶魔。</v>
      </c>
      <c r="F78" s="20">
        <f>怪物!J81</f>
        <v>78</v>
      </c>
      <c r="G78" s="20">
        <f ca="1">mVlookup($AI78,newMonster,G$1,FALSE)*getMonsterHP(B78)</f>
        <v>3265.0137580279402</v>
      </c>
      <c r="H78" s="20" t="str">
        <f t="shared" ca="1" si="28"/>
        <v>150</v>
      </c>
      <c r="I78" s="20">
        <f ca="1">mVlookup($AI78,newMonster,I$1,FALSE)*getMonsterAtk(B78)</f>
        <v>1373.8608610567501</v>
      </c>
      <c r="J78" s="20" t="str">
        <f t="shared" ca="1" si="28"/>
        <v>110.50065</v>
      </c>
      <c r="K78" s="20">
        <f ca="1">mVlookup($AI78,newMonster,K$1,FALSE)*getMonsterAtk(B78)</f>
        <v>1373.8608610567501</v>
      </c>
      <c r="L78" s="20" t="str">
        <f t="shared" ca="1" si="28"/>
        <v>110.50065</v>
      </c>
      <c r="M78" s="20" t="str">
        <f t="shared" ca="1" si="28"/>
        <v>.2</v>
      </c>
      <c r="N78" s="20" t="str">
        <f t="shared" ca="1" si="28"/>
        <v>.2</v>
      </c>
      <c r="O78" s="20" t="str">
        <f t="shared" ca="1" si="28"/>
        <v>.36</v>
      </c>
      <c r="P78" s="20" t="str">
        <f t="shared" ca="1" si="28"/>
        <v>.1</v>
      </c>
      <c r="Q78" s="20" t="str">
        <f t="shared" ca="1" si="29"/>
        <v>2</v>
      </c>
      <c r="R78" s="20" t="str">
        <f t="shared" ca="1" si="29"/>
        <v>.1</v>
      </c>
      <c r="S78" s="20" t="str">
        <f t="shared" ca="1" si="29"/>
        <v>.9</v>
      </c>
      <c r="T78" s="20" t="str">
        <f t="shared" ca="1" si="29"/>
        <v>150.8</v>
      </c>
      <c r="U78" s="20">
        <f ca="1">mVlookup($AI78,newMonster,U$1,FALSE)*getMonsterAtk($B78)</f>
        <v>0</v>
      </c>
      <c r="V78" s="20">
        <f ca="1">mVlookup($AI78,newMonster,V$1,FALSE)*getMonsterAtk($B78)</f>
        <v>0</v>
      </c>
      <c r="W78" s="20">
        <f ca="1">mVlookup($AI78,newMonster,W$1,FALSE)*getMonsterAtk($B78)</f>
        <v>0</v>
      </c>
      <c r="X78" s="20">
        <f ca="1">mVlookup($AI78,newMonster,X$1,FALSE)*getMonsterAtk($B78)</f>
        <v>0</v>
      </c>
      <c r="Y78" s="20">
        <f ca="1">mVlookup($AI78,newMonster,Y$1,FALSE)*getMonsterAtk($B78)</f>
        <v>1317.5550880626199</v>
      </c>
      <c r="Z78" s="20">
        <f ca="1">mVlookup($AI78,newMonster,Z$1,FALSE)*getMonsterAtk($B78)</f>
        <v>0</v>
      </c>
      <c r="AA78" s="20">
        <f ca="1">mVlookup($AI78,newMonster,AA$1,FALSE)*getMonsterAtk($B78)</f>
        <v>0</v>
      </c>
      <c r="AB78" s="20" t="str">
        <f t="shared" ca="1" si="30"/>
        <v>110.50065</v>
      </c>
      <c r="AC78" s="20" t="str">
        <f t="shared" ca="1" si="30"/>
        <v>110.50065</v>
      </c>
      <c r="AD78" s="20" t="str">
        <f t="shared" ca="1" si="30"/>
        <v>110.50065</v>
      </c>
      <c r="AE78" s="20" t="str">
        <f t="shared" ca="1" si="30"/>
        <v>110.50065</v>
      </c>
      <c r="AF78" s="20" t="str">
        <f t="shared" ca="1" si="30"/>
        <v>165.750975</v>
      </c>
      <c r="AG78" s="20" t="str">
        <f t="shared" ca="1" si="30"/>
        <v>110.50065</v>
      </c>
      <c r="AH78" s="20" t="str">
        <f t="shared" ca="1" si="30"/>
        <v>110.50065</v>
      </c>
      <c r="AI78" s="37" t="str">
        <f>怪物!F81</f>
        <v>光系78</v>
      </c>
      <c r="AJ78" s="37" t="str">
        <f t="shared" si="25"/>
        <v>光系</v>
      </c>
      <c r="AK78" s="20">
        <f t="shared" si="26"/>
        <v>160201</v>
      </c>
      <c r="AO78" s="20">
        <f t="shared" si="27"/>
        <v>8</v>
      </c>
    </row>
    <row r="79" spans="1:41" x14ac:dyDescent="0.15">
      <c r="A79" s="20">
        <v>78</v>
      </c>
      <c r="B79" s="20">
        <v>160301</v>
      </c>
      <c r="C79" s="20" t="s">
        <v>948</v>
      </c>
      <c r="D79" s="20" t="s">
        <v>1642</v>
      </c>
      <c r="E79" s="20" t="str">
        <f>VLOOKUP(D79,Sheet3!I$5:O$148,7,FALSE)</f>
        <v>拥有光之能力的魔晶。</v>
      </c>
      <c r="F79" s="20">
        <f>怪物!J82</f>
        <v>79</v>
      </c>
      <c r="G79" s="20">
        <f ca="1">mVlookup($AI79,newMonster,G$1,FALSE)*getMonsterHP(B79)</f>
        <v>3321.4406308369598</v>
      </c>
      <c r="H79" s="20" t="str">
        <f t="shared" ca="1" si="28"/>
        <v>150</v>
      </c>
      <c r="I79" s="20">
        <f ca="1">mVlookup($AI79,newMonster,I$1,FALSE)*getMonsterAtk(B79)</f>
        <v>1405.4005952381001</v>
      </c>
      <c r="J79" s="20" t="str">
        <f t="shared" ca="1" si="28"/>
        <v>111.917325</v>
      </c>
      <c r="K79" s="20">
        <f ca="1">mVlookup($AI79,newMonster,K$1,FALSE)*getMonsterAtk(B79)</f>
        <v>1405.4005952381001</v>
      </c>
      <c r="L79" s="20" t="str">
        <f t="shared" ca="1" si="28"/>
        <v>111.917325</v>
      </c>
      <c r="M79" s="20" t="str">
        <f t="shared" ca="1" si="28"/>
        <v>.2</v>
      </c>
      <c r="N79" s="20" t="str">
        <f t="shared" ca="1" si="28"/>
        <v>.2</v>
      </c>
      <c r="O79" s="20" t="str">
        <f t="shared" ca="1" si="28"/>
        <v>.36</v>
      </c>
      <c r="P79" s="20" t="str">
        <f t="shared" ca="1" si="28"/>
        <v>.1</v>
      </c>
      <c r="Q79" s="20" t="str">
        <f t="shared" ca="1" si="29"/>
        <v>2</v>
      </c>
      <c r="R79" s="20" t="str">
        <f t="shared" ca="1" si="29"/>
        <v>.1</v>
      </c>
      <c r="S79" s="20" t="str">
        <f t="shared" ca="1" si="29"/>
        <v>.9</v>
      </c>
      <c r="T79" s="20" t="str">
        <f t="shared" ca="1" si="29"/>
        <v>152.733333333333</v>
      </c>
      <c r="U79" s="20">
        <f ca="1">mVlookup($AI79,newMonster,U$1,FALSE)*getMonsterAtk($B79)</f>
        <v>0</v>
      </c>
      <c r="V79" s="20">
        <f ca="1">mVlookup($AI79,newMonster,V$1,FALSE)*getMonsterAtk($B79)</f>
        <v>0</v>
      </c>
      <c r="W79" s="20">
        <f ca="1">mVlookup($AI79,newMonster,W$1,FALSE)*getMonsterAtk($B79)</f>
        <v>0</v>
      </c>
      <c r="X79" s="20">
        <f ca="1">mVlookup($AI79,newMonster,X$1,FALSE)*getMonsterAtk($B79)</f>
        <v>0</v>
      </c>
      <c r="Y79" s="20">
        <f ca="1">mVlookup($AI79,newMonster,Y$1,FALSE)*getMonsterAtk($B79)</f>
        <v>1376.3633928571401</v>
      </c>
      <c r="Z79" s="20">
        <f ca="1">mVlookup($AI79,newMonster,Z$1,FALSE)*getMonsterAtk($B79)</f>
        <v>0</v>
      </c>
      <c r="AA79" s="20">
        <f ca="1">mVlookup($AI79,newMonster,AA$1,FALSE)*getMonsterAtk($B79)</f>
        <v>0</v>
      </c>
      <c r="AB79" s="20" t="str">
        <f t="shared" ca="1" si="30"/>
        <v>111.917325</v>
      </c>
      <c r="AC79" s="20" t="str">
        <f t="shared" ca="1" si="30"/>
        <v>111.917325</v>
      </c>
      <c r="AD79" s="20" t="str">
        <f t="shared" ca="1" si="30"/>
        <v>111.917325</v>
      </c>
      <c r="AE79" s="20" t="str">
        <f t="shared" ca="1" si="30"/>
        <v>111.917325</v>
      </c>
      <c r="AF79" s="20" t="str">
        <f t="shared" ca="1" si="30"/>
        <v>167.8759875</v>
      </c>
      <c r="AG79" s="20" t="str">
        <f t="shared" ca="1" si="30"/>
        <v>111.917325</v>
      </c>
      <c r="AH79" s="20" t="str">
        <f t="shared" ca="1" si="30"/>
        <v>111.917325</v>
      </c>
      <c r="AI79" s="37" t="str">
        <f>怪物!F82</f>
        <v>光系79</v>
      </c>
      <c r="AJ79" s="37" t="str">
        <f t="shared" si="25"/>
        <v>光系</v>
      </c>
      <c r="AK79" s="20">
        <f t="shared" si="26"/>
        <v>160301</v>
      </c>
      <c r="AO79" s="20">
        <f t="shared" si="27"/>
        <v>8</v>
      </c>
    </row>
    <row r="80" spans="1:41" x14ac:dyDescent="0.15">
      <c r="A80" s="20">
        <v>79</v>
      </c>
      <c r="B80" s="20">
        <v>160401</v>
      </c>
      <c r="C80" s="20" t="s">
        <v>1004</v>
      </c>
      <c r="D80" s="20" t="s">
        <v>1643</v>
      </c>
      <c r="E80" s="20" t="str">
        <f>VLOOKUP(D80,Sheet3!I$5:O$148,7,FALSE)</f>
        <v>吞噬了光之能量的恶魔。</v>
      </c>
      <c r="F80" s="20">
        <f>怪物!J83</f>
        <v>81</v>
      </c>
      <c r="G80" s="20">
        <f ca="1">mVlookup($AI80,newMonster,G$1,FALSE)*getMonsterHP(B80)</f>
        <v>3435.4007857257702</v>
      </c>
      <c r="H80" s="20" t="str">
        <f t="shared" ca="1" si="28"/>
        <v>150</v>
      </c>
      <c r="I80" s="20">
        <f ca="1">mVlookup($AI80,newMonster,I$1,FALSE)*getMonsterAtk(B80)</f>
        <v>1470.43928571429</v>
      </c>
      <c r="J80" s="20" t="str">
        <f t="shared" ca="1" si="28"/>
        <v>114.750675</v>
      </c>
      <c r="K80" s="20">
        <f ca="1">mVlookup($AI80,newMonster,K$1,FALSE)*getMonsterAtk(B80)</f>
        <v>1470.43928571429</v>
      </c>
      <c r="L80" s="20" t="str">
        <f t="shared" ca="1" si="28"/>
        <v>114.750675</v>
      </c>
      <c r="M80" s="20" t="str">
        <f t="shared" ca="1" si="28"/>
        <v>.2</v>
      </c>
      <c r="N80" s="20" t="str">
        <f t="shared" ca="1" si="28"/>
        <v>.2</v>
      </c>
      <c r="O80" s="20" t="str">
        <f t="shared" ca="1" si="28"/>
        <v>.36</v>
      </c>
      <c r="P80" s="20" t="str">
        <f t="shared" ca="1" si="28"/>
        <v>.1</v>
      </c>
      <c r="Q80" s="20" t="str">
        <f t="shared" ca="1" si="29"/>
        <v>2</v>
      </c>
      <c r="R80" s="20" t="str">
        <f t="shared" ca="1" si="29"/>
        <v>.1</v>
      </c>
      <c r="S80" s="20" t="str">
        <f t="shared" ca="1" si="29"/>
        <v>.9</v>
      </c>
      <c r="T80" s="20" t="str">
        <f t="shared" ca="1" si="29"/>
        <v>156.6</v>
      </c>
      <c r="U80" s="20">
        <f ca="1">mVlookup($AI80,newMonster,U$1,FALSE)*getMonsterAtk($B80)</f>
        <v>0</v>
      </c>
      <c r="V80" s="20">
        <f ca="1">mVlookup($AI80,newMonster,V$1,FALSE)*getMonsterAtk($B80)</f>
        <v>0</v>
      </c>
      <c r="W80" s="20">
        <f ca="1">mVlookup($AI80,newMonster,W$1,FALSE)*getMonsterAtk($B80)</f>
        <v>0</v>
      </c>
      <c r="X80" s="20">
        <f ca="1">mVlookup($AI80,newMonster,X$1,FALSE)*getMonsterAtk($B80)</f>
        <v>0</v>
      </c>
      <c r="Y80" s="20">
        <f ca="1">mVlookup($AI80,newMonster,Y$1,FALSE)*getMonsterAtk($B80)</f>
        <v>1501.3308673469401</v>
      </c>
      <c r="Z80" s="20">
        <f ca="1">mVlookup($AI80,newMonster,Z$1,FALSE)*getMonsterAtk($B80)</f>
        <v>0</v>
      </c>
      <c r="AA80" s="20">
        <f ca="1">mVlookup($AI80,newMonster,AA$1,FALSE)*getMonsterAtk($B80)</f>
        <v>0</v>
      </c>
      <c r="AB80" s="20" t="str">
        <f t="shared" ca="1" si="30"/>
        <v>114.750675</v>
      </c>
      <c r="AC80" s="20" t="str">
        <f t="shared" ca="1" si="30"/>
        <v>114.750675</v>
      </c>
      <c r="AD80" s="20" t="str">
        <f t="shared" ca="1" si="30"/>
        <v>114.750675</v>
      </c>
      <c r="AE80" s="20" t="str">
        <f t="shared" ca="1" si="30"/>
        <v>114.750675</v>
      </c>
      <c r="AF80" s="20" t="str">
        <f t="shared" ca="1" si="30"/>
        <v>172.1260125</v>
      </c>
      <c r="AG80" s="20" t="str">
        <f t="shared" ca="1" si="30"/>
        <v>114.750675</v>
      </c>
      <c r="AH80" s="20" t="str">
        <f t="shared" ca="1" si="30"/>
        <v>114.750675</v>
      </c>
      <c r="AI80" s="37" t="str">
        <f>怪物!F83</f>
        <v>光系81</v>
      </c>
      <c r="AJ80" s="37" t="str">
        <f t="shared" si="25"/>
        <v>光系</v>
      </c>
      <c r="AK80" s="20">
        <f t="shared" si="26"/>
        <v>160401</v>
      </c>
      <c r="AO80" s="20">
        <f t="shared" si="27"/>
        <v>8</v>
      </c>
    </row>
    <row r="81" spans="1:41" x14ac:dyDescent="0.15">
      <c r="A81" s="20">
        <v>80</v>
      </c>
      <c r="B81" s="20">
        <v>160501</v>
      </c>
      <c r="C81" s="20" t="s">
        <v>1006</v>
      </c>
      <c r="D81" s="20" t="s">
        <v>1644</v>
      </c>
      <c r="E81" s="20" t="str">
        <f>VLOOKUP(D81,Sheet3!I$5:O$148,7,FALSE)</f>
        <v>守护光之能量的女护卫，但是被恶魔蒙蔽了眼睛。</v>
      </c>
      <c r="F81" s="20">
        <f>怪物!J84</f>
        <v>82</v>
      </c>
      <c r="G81" s="20">
        <f ca="1">mVlookup($AI81,newMonster,G$1,FALSE)*getMonsterHP(B81)</f>
        <v>3492.9340678055601</v>
      </c>
      <c r="H81" s="20" t="str">
        <f t="shared" ca="1" si="28"/>
        <v>150</v>
      </c>
      <c r="I81" s="20">
        <f ca="1">mVlookup($AI81,newMonster,I$1,FALSE)*getMonsterAtk(B81)</f>
        <v>1503.98695652174</v>
      </c>
      <c r="J81" s="20" t="str">
        <f t="shared" ca="1" si="28"/>
        <v>116.16735</v>
      </c>
      <c r="K81" s="20">
        <f ca="1">mVlookup($AI81,newMonster,K$1,FALSE)*getMonsterAtk(B81)</f>
        <v>1503.98695652174</v>
      </c>
      <c r="L81" s="20" t="str">
        <f t="shared" ca="1" si="28"/>
        <v>116.16735</v>
      </c>
      <c r="M81" s="20" t="str">
        <f t="shared" ca="1" si="28"/>
        <v>.2</v>
      </c>
      <c r="N81" s="20" t="str">
        <f t="shared" ca="1" si="28"/>
        <v>.2</v>
      </c>
      <c r="O81" s="20" t="str">
        <f t="shared" ca="1" si="28"/>
        <v>.36</v>
      </c>
      <c r="P81" s="20" t="str">
        <f t="shared" ca="1" si="28"/>
        <v>.1</v>
      </c>
      <c r="Q81" s="20" t="str">
        <f t="shared" ca="1" si="29"/>
        <v>2</v>
      </c>
      <c r="R81" s="20" t="str">
        <f t="shared" ca="1" si="29"/>
        <v>.1</v>
      </c>
      <c r="S81" s="20" t="str">
        <f t="shared" ca="1" si="29"/>
        <v>.9</v>
      </c>
      <c r="T81" s="20" t="str">
        <f t="shared" ca="1" si="29"/>
        <v>158.533333333333</v>
      </c>
      <c r="U81" s="20">
        <f ca="1">mVlookup($AI81,newMonster,U$1,FALSE)*getMonsterAtk($B81)</f>
        <v>0</v>
      </c>
      <c r="V81" s="20">
        <f ca="1">mVlookup($AI81,newMonster,V$1,FALSE)*getMonsterAtk($B81)</f>
        <v>0</v>
      </c>
      <c r="W81" s="20">
        <f ca="1">mVlookup($AI81,newMonster,W$1,FALSE)*getMonsterAtk($B81)</f>
        <v>0</v>
      </c>
      <c r="X81" s="20">
        <f ca="1">mVlookup($AI81,newMonster,X$1,FALSE)*getMonsterAtk($B81)</f>
        <v>0</v>
      </c>
      <c r="Y81" s="20">
        <f ca="1">mVlookup($AI81,newMonster,Y$1,FALSE)*getMonsterAtk($B81)</f>
        <v>1567.71521739131</v>
      </c>
      <c r="Z81" s="20">
        <f ca="1">mVlookup($AI81,newMonster,Z$1,FALSE)*getMonsterAtk($B81)</f>
        <v>0</v>
      </c>
      <c r="AA81" s="20">
        <f ca="1">mVlookup($AI81,newMonster,AA$1,FALSE)*getMonsterAtk($B81)</f>
        <v>0</v>
      </c>
      <c r="AB81" s="20" t="str">
        <f t="shared" ca="1" si="30"/>
        <v>116.16735</v>
      </c>
      <c r="AC81" s="20" t="str">
        <f t="shared" ca="1" si="30"/>
        <v>116.16735</v>
      </c>
      <c r="AD81" s="20" t="str">
        <f t="shared" ca="1" si="30"/>
        <v>116.16735</v>
      </c>
      <c r="AE81" s="20" t="str">
        <f t="shared" ca="1" si="30"/>
        <v>116.16735</v>
      </c>
      <c r="AF81" s="20" t="str">
        <f t="shared" ca="1" si="30"/>
        <v>174.251025</v>
      </c>
      <c r="AG81" s="20" t="str">
        <f t="shared" ca="1" si="30"/>
        <v>116.16735</v>
      </c>
      <c r="AH81" s="20" t="str">
        <f t="shared" ca="1" si="30"/>
        <v>116.16735</v>
      </c>
      <c r="AI81" s="37" t="str">
        <f>怪物!F84</f>
        <v>光系82</v>
      </c>
      <c r="AJ81" s="37" t="str">
        <f t="shared" si="25"/>
        <v>光系</v>
      </c>
      <c r="AK81" s="20">
        <f t="shared" si="26"/>
        <v>160501</v>
      </c>
      <c r="AO81" s="20">
        <f t="shared" si="27"/>
        <v>8</v>
      </c>
    </row>
    <row r="82" spans="1:41" x14ac:dyDescent="0.15">
      <c r="A82" s="20">
        <v>81</v>
      </c>
      <c r="B82" s="20">
        <v>170101</v>
      </c>
      <c r="C82" s="20" t="s">
        <v>1008</v>
      </c>
      <c r="D82" s="20" t="s">
        <v>1645</v>
      </c>
      <c r="E82" s="20" t="str">
        <f>VLOOKUP(D82,Sheet3!I$5:O$148,7,FALSE)</f>
        <v>寄居在斯塞提卡湖底，以残害渔民为乐。</v>
      </c>
      <c r="F82" s="20">
        <f>怪物!J85</f>
        <v>84</v>
      </c>
      <c r="G82" s="20">
        <f ca="1">mVlookup($AI82,newMonster,G$1,FALSE)*getMonsterHP(B82)</f>
        <v>3609.1070412358999</v>
      </c>
      <c r="H82" s="20" t="str">
        <f t="shared" ref="H82:P91" ca="1" si="31">mVlookup($AI82,newMonster,H$1,FALSE)</f>
        <v>150</v>
      </c>
      <c r="I82" s="20">
        <f ca="1">mVlookup($AI82,newMonster,I$1,FALSE)*getMonsterAtk(B82)</f>
        <v>1573.2716417910499</v>
      </c>
      <c r="J82" s="20" t="str">
        <f t="shared" ca="1" si="31"/>
        <v>119.0007</v>
      </c>
      <c r="K82" s="20">
        <f ca="1">mVlookup($AI82,newMonster,K$1,FALSE)*getMonsterAtk(B82)</f>
        <v>1573.2716417910499</v>
      </c>
      <c r="L82" s="20" t="str">
        <f t="shared" ca="1" si="31"/>
        <v>119.0007</v>
      </c>
      <c r="M82" s="20" t="str">
        <f t="shared" ca="1" si="31"/>
        <v>.2</v>
      </c>
      <c r="N82" s="20" t="str">
        <f t="shared" ca="1" si="31"/>
        <v>.2</v>
      </c>
      <c r="O82" s="20" t="str">
        <f t="shared" ca="1" si="31"/>
        <v>.36</v>
      </c>
      <c r="P82" s="20" t="str">
        <f t="shared" ca="1" si="31"/>
        <v>.1</v>
      </c>
      <c r="Q82" s="20" t="str">
        <f t="shared" ref="Q82:T91" ca="1" si="32">mVlookup($AI82,newMonster,Q$1,FALSE)</f>
        <v>2</v>
      </c>
      <c r="R82" s="20" t="str">
        <f t="shared" ca="1" si="32"/>
        <v>.1</v>
      </c>
      <c r="S82" s="20" t="str">
        <f t="shared" ca="1" si="32"/>
        <v>.9</v>
      </c>
      <c r="T82" s="20" t="str">
        <f t="shared" ca="1" si="32"/>
        <v>162.4</v>
      </c>
      <c r="U82" s="20">
        <f ca="1">mVlookup($AI82,newMonster,U$1,FALSE)*getMonsterAtk($B82)</f>
        <v>0</v>
      </c>
      <c r="V82" s="20">
        <f ca="1">mVlookup($AI82,newMonster,V$1,FALSE)*getMonsterAtk($B82)</f>
        <v>0</v>
      </c>
      <c r="W82" s="20">
        <f ca="1">mVlookup($AI82,newMonster,W$1,FALSE)*getMonsterAtk($B82)</f>
        <v>1708.8985074626901</v>
      </c>
      <c r="X82" s="20">
        <f ca="1">mVlookup($AI82,newMonster,X$1,FALSE)*getMonsterAtk($B82)</f>
        <v>0</v>
      </c>
      <c r="Y82" s="20">
        <f ca="1">mVlookup($AI82,newMonster,Y$1,FALSE)*getMonsterAtk($B82)</f>
        <v>0</v>
      </c>
      <c r="Z82" s="20">
        <f ca="1">mVlookup($AI82,newMonster,Z$1,FALSE)*getMonsterAtk($B82)</f>
        <v>0</v>
      </c>
      <c r="AA82" s="20">
        <f ca="1">mVlookup($AI82,newMonster,AA$1,FALSE)*getMonsterAtk($B82)</f>
        <v>0</v>
      </c>
      <c r="AB82" s="20" t="str">
        <f t="shared" ref="AB82:AH91" ca="1" si="33">mVlookup($AI82,newMonster,AB$1,FALSE)</f>
        <v>119.0007</v>
      </c>
      <c r="AC82" s="20" t="str">
        <f t="shared" ca="1" si="33"/>
        <v>119.0007</v>
      </c>
      <c r="AD82" s="20" t="str">
        <f t="shared" ca="1" si="33"/>
        <v>178.50105</v>
      </c>
      <c r="AE82" s="20" t="str">
        <f t="shared" ca="1" si="33"/>
        <v>119.0007</v>
      </c>
      <c r="AF82" s="20" t="str">
        <f t="shared" ca="1" si="33"/>
        <v>119.0007</v>
      </c>
      <c r="AG82" s="20" t="str">
        <f t="shared" ca="1" si="33"/>
        <v>119.0007</v>
      </c>
      <c r="AH82" s="20" t="str">
        <f t="shared" ca="1" si="33"/>
        <v>119.0007</v>
      </c>
      <c r="AI82" s="37" t="str">
        <f>怪物!F85</f>
        <v>水系84</v>
      </c>
      <c r="AJ82" s="37" t="str">
        <f t="shared" si="25"/>
        <v>水系</v>
      </c>
      <c r="AK82" s="20">
        <f t="shared" si="26"/>
        <v>170101</v>
      </c>
      <c r="AO82" s="20">
        <f t="shared" si="27"/>
        <v>8</v>
      </c>
    </row>
    <row r="83" spans="1:41" x14ac:dyDescent="0.15">
      <c r="A83" s="20">
        <v>82</v>
      </c>
      <c r="B83" s="20">
        <v>170201</v>
      </c>
      <c r="C83" s="20" t="s">
        <v>1010</v>
      </c>
      <c r="D83" s="20" t="s">
        <v>1646</v>
      </c>
      <c r="E83" s="20" t="str">
        <f>VLOOKUP(D83,Sheet3!I$5:O$148,7,FALSE)</f>
        <v>守护水之能量的女护卫，但是被恶魔蒙蔽了眼睛。</v>
      </c>
      <c r="F83" s="20">
        <f>怪物!J86</f>
        <v>85</v>
      </c>
      <c r="G83" s="20">
        <f ca="1">mVlookup($AI83,newMonster,G$1,FALSE)*getMonsterHP(B83)</f>
        <v>3667.74673258645</v>
      </c>
      <c r="H83" s="20" t="str">
        <f t="shared" ca="1" si="31"/>
        <v>150</v>
      </c>
      <c r="I83" s="20">
        <f ca="1">mVlookup($AI83,newMonster,I$1,FALSE)*getMonsterAtk(B83)</f>
        <v>1609.0665584415599</v>
      </c>
      <c r="J83" s="20" t="str">
        <f t="shared" ca="1" si="31"/>
        <v>120.417375</v>
      </c>
      <c r="K83" s="20">
        <f ca="1">mVlookup($AI83,newMonster,K$1,FALSE)*getMonsterAtk(B83)</f>
        <v>1609.0665584415599</v>
      </c>
      <c r="L83" s="20" t="str">
        <f t="shared" ca="1" si="31"/>
        <v>120.417375</v>
      </c>
      <c r="M83" s="20" t="str">
        <f t="shared" ca="1" si="31"/>
        <v>.2</v>
      </c>
      <c r="N83" s="20" t="str">
        <f t="shared" ca="1" si="31"/>
        <v>.2</v>
      </c>
      <c r="O83" s="20" t="str">
        <f t="shared" ca="1" si="31"/>
        <v>.36</v>
      </c>
      <c r="P83" s="20" t="str">
        <f t="shared" ca="1" si="31"/>
        <v>.1</v>
      </c>
      <c r="Q83" s="20" t="str">
        <f t="shared" ca="1" si="32"/>
        <v>2</v>
      </c>
      <c r="R83" s="20" t="str">
        <f t="shared" ca="1" si="32"/>
        <v>.1</v>
      </c>
      <c r="S83" s="20" t="str">
        <f t="shared" ca="1" si="32"/>
        <v>.9</v>
      </c>
      <c r="T83" s="20" t="str">
        <f t="shared" ca="1" si="32"/>
        <v>164.333333333333</v>
      </c>
      <c r="U83" s="20">
        <f ca="1">mVlookup($AI83,newMonster,U$1,FALSE)*getMonsterAtk($B83)</f>
        <v>0</v>
      </c>
      <c r="V83" s="20">
        <f ca="1">mVlookup($AI83,newMonster,V$1,FALSE)*getMonsterAtk($B83)</f>
        <v>0</v>
      </c>
      <c r="W83" s="20">
        <f ca="1">mVlookup($AI83,newMonster,W$1,FALSE)*getMonsterAtk($B83)</f>
        <v>1783.9650974025999</v>
      </c>
      <c r="X83" s="20">
        <f ca="1">mVlookup($AI83,newMonster,X$1,FALSE)*getMonsterAtk($B83)</f>
        <v>0</v>
      </c>
      <c r="Y83" s="20">
        <f ca="1">mVlookup($AI83,newMonster,Y$1,FALSE)*getMonsterAtk($B83)</f>
        <v>0</v>
      </c>
      <c r="Z83" s="20">
        <f ca="1">mVlookup($AI83,newMonster,Z$1,FALSE)*getMonsterAtk($B83)</f>
        <v>0</v>
      </c>
      <c r="AA83" s="20">
        <f ca="1">mVlookup($AI83,newMonster,AA$1,FALSE)*getMonsterAtk($B83)</f>
        <v>0</v>
      </c>
      <c r="AB83" s="20" t="str">
        <f t="shared" ca="1" si="33"/>
        <v>120.417375</v>
      </c>
      <c r="AC83" s="20" t="str">
        <f t="shared" ca="1" si="33"/>
        <v>120.417375</v>
      </c>
      <c r="AD83" s="20" t="str">
        <f t="shared" ca="1" si="33"/>
        <v>180.6260625</v>
      </c>
      <c r="AE83" s="20" t="str">
        <f t="shared" ca="1" si="33"/>
        <v>120.417375</v>
      </c>
      <c r="AF83" s="20" t="str">
        <f t="shared" ca="1" si="33"/>
        <v>120.417375</v>
      </c>
      <c r="AG83" s="20" t="str">
        <f t="shared" ca="1" si="33"/>
        <v>120.417375</v>
      </c>
      <c r="AH83" s="20" t="str">
        <f t="shared" ca="1" si="33"/>
        <v>120.417375</v>
      </c>
      <c r="AI83" s="37" t="str">
        <f>怪物!F86</f>
        <v>水系85</v>
      </c>
      <c r="AJ83" s="37" t="str">
        <f t="shared" si="25"/>
        <v>水系</v>
      </c>
      <c r="AK83" s="20">
        <f t="shared" si="26"/>
        <v>170201</v>
      </c>
      <c r="AO83" s="20">
        <f t="shared" si="27"/>
        <v>6</v>
      </c>
    </row>
    <row r="84" spans="1:41" x14ac:dyDescent="0.15">
      <c r="A84" s="20">
        <v>83</v>
      </c>
      <c r="B84" s="20">
        <v>170301</v>
      </c>
      <c r="C84" s="20" t="s">
        <v>1012</v>
      </c>
      <c r="D84" s="20" t="s">
        <v>1647</v>
      </c>
      <c r="E84" s="20" t="str">
        <f>VLOOKUP(D84,Sheet3!I$5:O$148,7,FALSE)</f>
        <v>他们漂浮在空气中，随时都有可能向你发动攻击。</v>
      </c>
      <c r="F84" s="20">
        <f>怪物!J87</f>
        <v>87</v>
      </c>
      <c r="G84" s="20">
        <f ca="1">mVlookup($AI84,newMonster,G$1,FALSE)*getMonsterHP(B84)</f>
        <v>3664.9762837724502</v>
      </c>
      <c r="H84" s="20" t="str">
        <f t="shared" ca="1" si="31"/>
        <v>100</v>
      </c>
      <c r="I84" s="20">
        <f ca="1">mVlookup($AI84,newMonster,I$1,FALSE)*getMonsterAtk(B84)</f>
        <v>2019.74383928572</v>
      </c>
      <c r="J84" s="20" t="str">
        <f t="shared" ca="1" si="31"/>
        <v>123.250725</v>
      </c>
      <c r="K84" s="20">
        <f ca="1">mVlookup($AI84,newMonster,K$1,FALSE)*getMonsterAtk(B84)</f>
        <v>1683.1198660714299</v>
      </c>
      <c r="L84" s="20" t="str">
        <f t="shared" ca="1" si="31"/>
        <v>123.250725</v>
      </c>
      <c r="M84" s="20" t="str">
        <f t="shared" ca="1" si="31"/>
        <v>.2</v>
      </c>
      <c r="N84" s="20" t="str">
        <f t="shared" ca="1" si="31"/>
        <v>.2</v>
      </c>
      <c r="O84" s="20" t="str">
        <f t="shared" ca="1" si="31"/>
        <v>.36</v>
      </c>
      <c r="P84" s="20" t="str">
        <f t="shared" ca="1" si="31"/>
        <v>.12</v>
      </c>
      <c r="Q84" s="20" t="str">
        <f t="shared" ca="1" si="32"/>
        <v>2.2</v>
      </c>
      <c r="R84" s="20" t="str">
        <f t="shared" ca="1" si="32"/>
        <v>.15</v>
      </c>
      <c r="S84" s="20" t="str">
        <f t="shared" ca="1" si="32"/>
        <v>.9</v>
      </c>
      <c r="T84" s="20" t="str">
        <f t="shared" ca="1" si="32"/>
        <v>218.66</v>
      </c>
      <c r="U84" s="20">
        <f ca="1">mVlookup($AI84,newMonster,U$1,FALSE)*getMonsterAtk($B84)</f>
        <v>0</v>
      </c>
      <c r="V84" s="20">
        <f ca="1">mVlookup($AI84,newMonster,V$1,FALSE)*getMonsterAtk($B84)</f>
        <v>0</v>
      </c>
      <c r="W84" s="20">
        <f ca="1">mVlookup($AI84,newMonster,W$1,FALSE)*getMonsterAtk($B84)</f>
        <v>1295.85334821429</v>
      </c>
      <c r="X84" s="20">
        <f ca="1">mVlookup($AI84,newMonster,X$1,FALSE)*getMonsterAtk($B84)</f>
        <v>0</v>
      </c>
      <c r="Y84" s="20">
        <f ca="1">mVlookup($AI84,newMonster,Y$1,FALSE)*getMonsterAtk($B84)</f>
        <v>0</v>
      </c>
      <c r="Z84" s="20">
        <f ca="1">mVlookup($AI84,newMonster,Z$1,FALSE)*getMonsterAtk($B84)</f>
        <v>0</v>
      </c>
      <c r="AA84" s="20">
        <f ca="1">mVlookup($AI84,newMonster,AA$1,FALSE)*getMonsterAtk($B84)</f>
        <v>0</v>
      </c>
      <c r="AB84" s="20" t="str">
        <f t="shared" ca="1" si="33"/>
        <v>123.250725</v>
      </c>
      <c r="AC84" s="20" t="str">
        <f t="shared" ca="1" si="33"/>
        <v>123.250725</v>
      </c>
      <c r="AD84" s="20" t="str">
        <f t="shared" ca="1" si="33"/>
        <v>160.2259425</v>
      </c>
      <c r="AE84" s="20" t="str">
        <f t="shared" ca="1" si="33"/>
        <v>123.250725</v>
      </c>
      <c r="AF84" s="20" t="str">
        <f t="shared" ca="1" si="33"/>
        <v>123.250725</v>
      </c>
      <c r="AG84" s="20" t="str">
        <f t="shared" ca="1" si="33"/>
        <v>123.250725</v>
      </c>
      <c r="AH84" s="20" t="str">
        <f t="shared" ca="1" si="33"/>
        <v>123.250725</v>
      </c>
      <c r="AI84" s="37" t="str">
        <f>怪物!F87</f>
        <v>飞行系87</v>
      </c>
      <c r="AJ84" s="37" t="str">
        <f t="shared" si="25"/>
        <v>飞行系</v>
      </c>
      <c r="AK84" s="20">
        <f t="shared" si="26"/>
        <v>170301</v>
      </c>
      <c r="AO84" s="20">
        <f t="shared" si="27"/>
        <v>6</v>
      </c>
    </row>
    <row r="85" spans="1:41" x14ac:dyDescent="0.15">
      <c r="A85" s="20">
        <v>84</v>
      </c>
      <c r="B85" s="20">
        <v>170401</v>
      </c>
      <c r="C85" s="20" t="s">
        <v>928</v>
      </c>
      <c r="D85" s="20" t="s">
        <v>1648</v>
      </c>
      <c r="E85" s="20" t="str">
        <f>VLOOKUP(D85,Sheet3!I$5:O$148,7,FALSE)</f>
        <v>地狱魔王最喜爱的宠物，非常凶残。</v>
      </c>
      <c r="F85" s="20">
        <f>怪物!J88</f>
        <v>88</v>
      </c>
      <c r="G85" s="20">
        <f ca="1">mVlookup($AI85,newMonster,G$1,FALSE)*getMonsterHP(B85)</f>
        <v>3722.8105091738898</v>
      </c>
      <c r="H85" s="20" t="str">
        <f t="shared" ca="1" si="31"/>
        <v>100</v>
      </c>
      <c r="I85" s="20">
        <f ca="1">mVlookup($AI85,newMonster,I$1,FALSE)*getMonsterAtk(B85)</f>
        <v>2065.73714285714</v>
      </c>
      <c r="J85" s="20" t="str">
        <f t="shared" ca="1" si="31"/>
        <v>124.6674</v>
      </c>
      <c r="K85" s="20">
        <f ca="1">mVlookup($AI85,newMonster,K$1,FALSE)*getMonsterAtk(B85)</f>
        <v>1721.44761904762</v>
      </c>
      <c r="L85" s="20" t="str">
        <f t="shared" ca="1" si="31"/>
        <v>124.6674</v>
      </c>
      <c r="M85" s="20" t="str">
        <f t="shared" ca="1" si="31"/>
        <v>.2</v>
      </c>
      <c r="N85" s="20" t="str">
        <f t="shared" ca="1" si="31"/>
        <v>.2</v>
      </c>
      <c r="O85" s="20" t="str">
        <f t="shared" ca="1" si="31"/>
        <v>.36</v>
      </c>
      <c r="P85" s="20" t="str">
        <f t="shared" ca="1" si="31"/>
        <v>.12</v>
      </c>
      <c r="Q85" s="20" t="str">
        <f t="shared" ca="1" si="32"/>
        <v>2.2</v>
      </c>
      <c r="R85" s="20" t="str">
        <f t="shared" ca="1" si="32"/>
        <v>.15</v>
      </c>
      <c r="S85" s="20" t="str">
        <f t="shared" ca="1" si="32"/>
        <v>.9</v>
      </c>
      <c r="T85" s="20" t="str">
        <f t="shared" ca="1" si="32"/>
        <v>221.173333333333</v>
      </c>
      <c r="U85" s="20">
        <f ca="1">mVlookup($AI85,newMonster,U$1,FALSE)*getMonsterAtk($B85)</f>
        <v>0</v>
      </c>
      <c r="V85" s="20">
        <f ca="1">mVlookup($AI85,newMonster,V$1,FALSE)*getMonsterAtk($B85)</f>
        <v>0</v>
      </c>
      <c r="W85" s="20">
        <f ca="1">mVlookup($AI85,newMonster,W$1,FALSE)*getMonsterAtk($B85)</f>
        <v>1352.56598639456</v>
      </c>
      <c r="X85" s="20">
        <f ca="1">mVlookup($AI85,newMonster,X$1,FALSE)*getMonsterAtk($B85)</f>
        <v>0</v>
      </c>
      <c r="Y85" s="20">
        <f ca="1">mVlookup($AI85,newMonster,Y$1,FALSE)*getMonsterAtk($B85)</f>
        <v>0</v>
      </c>
      <c r="Z85" s="20">
        <f ca="1">mVlookup($AI85,newMonster,Z$1,FALSE)*getMonsterAtk($B85)</f>
        <v>0</v>
      </c>
      <c r="AA85" s="20">
        <f ca="1">mVlookup($AI85,newMonster,AA$1,FALSE)*getMonsterAtk($B85)</f>
        <v>0</v>
      </c>
      <c r="AB85" s="20" t="str">
        <f t="shared" ca="1" si="33"/>
        <v>124.6674</v>
      </c>
      <c r="AC85" s="20" t="str">
        <f t="shared" ca="1" si="33"/>
        <v>124.6674</v>
      </c>
      <c r="AD85" s="20" t="str">
        <f t="shared" ca="1" si="33"/>
        <v>162.06762</v>
      </c>
      <c r="AE85" s="20" t="str">
        <f t="shared" ca="1" si="33"/>
        <v>124.6674</v>
      </c>
      <c r="AF85" s="20" t="str">
        <f t="shared" ca="1" si="33"/>
        <v>124.6674</v>
      </c>
      <c r="AG85" s="20" t="str">
        <f t="shared" ca="1" si="33"/>
        <v>124.6674</v>
      </c>
      <c r="AH85" s="20" t="str">
        <f t="shared" ca="1" si="33"/>
        <v>124.6674</v>
      </c>
      <c r="AI85" s="37" t="str">
        <f>怪物!F88</f>
        <v>飞行系88</v>
      </c>
      <c r="AJ85" s="37" t="str">
        <f t="shared" si="25"/>
        <v>飞行系</v>
      </c>
      <c r="AK85" s="20">
        <f t="shared" si="26"/>
        <v>170401</v>
      </c>
      <c r="AO85" s="20">
        <f t="shared" si="27"/>
        <v>1</v>
      </c>
    </row>
    <row r="86" spans="1:41" x14ac:dyDescent="0.15">
      <c r="A86" s="20">
        <v>85</v>
      </c>
      <c r="B86" s="20">
        <v>170501</v>
      </c>
      <c r="C86" s="20" t="s">
        <v>1015</v>
      </c>
      <c r="D86" s="20" t="s">
        <v>1649</v>
      </c>
      <c r="E86" s="20" t="str">
        <f>VLOOKUP(D86,Sheet3!I$5:O$148,7,FALSE)</f>
        <v>地狱魔王用来吞噬犯人尸体的食人鱼。</v>
      </c>
      <c r="F86" s="20">
        <f>怪物!J89</f>
        <v>90</v>
      </c>
      <c r="G86" s="20">
        <f ca="1">mVlookup($AI86,newMonster,G$1,FALSE)*getMonsterHP(B86)</f>
        <v>4042.9609570109901</v>
      </c>
      <c r="H86" s="20" t="str">
        <f t="shared" ca="1" si="31"/>
        <v>100</v>
      </c>
      <c r="I86" s="20">
        <f ca="1">mVlookup($AI86,newMonster,I$1,FALSE)*getMonsterAtk(B86)</f>
        <v>2161.0749414520001</v>
      </c>
      <c r="J86" s="20" t="str">
        <f t="shared" ca="1" si="31"/>
        <v>127.50075</v>
      </c>
      <c r="K86" s="20">
        <f ca="1">mVlookup($AI86,newMonster,K$1,FALSE)*getMonsterAtk(B86)</f>
        <v>1800.8957845433299</v>
      </c>
      <c r="L86" s="20" t="str">
        <f t="shared" ca="1" si="31"/>
        <v>127.50075</v>
      </c>
      <c r="M86" s="20" t="str">
        <f t="shared" ca="1" si="31"/>
        <v>.2</v>
      </c>
      <c r="N86" s="20" t="str">
        <f t="shared" ca="1" si="31"/>
        <v>.2</v>
      </c>
      <c r="O86" s="20" t="str">
        <f t="shared" ca="1" si="31"/>
        <v>.36</v>
      </c>
      <c r="P86" s="20" t="str">
        <f t="shared" ca="1" si="31"/>
        <v>.12</v>
      </c>
      <c r="Q86" s="20" t="str">
        <f t="shared" ca="1" si="32"/>
        <v>2.2</v>
      </c>
      <c r="R86" s="20" t="str">
        <f t="shared" ca="1" si="32"/>
        <v>.15</v>
      </c>
      <c r="S86" s="20" t="str">
        <f t="shared" ca="1" si="32"/>
        <v>.9</v>
      </c>
      <c r="T86" s="20" t="str">
        <f t="shared" ca="1" si="32"/>
        <v>226.2</v>
      </c>
      <c r="U86" s="20">
        <f ca="1">mVlookup($AI86,newMonster,U$1,FALSE)*getMonsterAtk($B86)</f>
        <v>0</v>
      </c>
      <c r="V86" s="20">
        <f ca="1">mVlookup($AI86,newMonster,V$1,FALSE)*getMonsterAtk($B86)</f>
        <v>0</v>
      </c>
      <c r="W86" s="20">
        <f ca="1">mVlookup($AI86,newMonster,W$1,FALSE)*getMonsterAtk($B86)</f>
        <v>1473.4601873536301</v>
      </c>
      <c r="X86" s="20">
        <f ca="1">mVlookup($AI86,newMonster,X$1,FALSE)*getMonsterAtk($B86)</f>
        <v>0</v>
      </c>
      <c r="Y86" s="20">
        <f ca="1">mVlookup($AI86,newMonster,Y$1,FALSE)*getMonsterAtk($B86)</f>
        <v>0</v>
      </c>
      <c r="Z86" s="20">
        <f ca="1">mVlookup($AI86,newMonster,Z$1,FALSE)*getMonsterAtk($B86)</f>
        <v>0</v>
      </c>
      <c r="AA86" s="20">
        <f ca="1">mVlookup($AI86,newMonster,AA$1,FALSE)*getMonsterAtk($B86)</f>
        <v>0</v>
      </c>
      <c r="AB86" s="20" t="str">
        <f t="shared" ca="1" si="33"/>
        <v>127.50075</v>
      </c>
      <c r="AC86" s="20" t="str">
        <f t="shared" ca="1" si="33"/>
        <v>127.50075</v>
      </c>
      <c r="AD86" s="20" t="str">
        <f t="shared" ca="1" si="33"/>
        <v>165.750975</v>
      </c>
      <c r="AE86" s="20" t="str">
        <f t="shared" ca="1" si="33"/>
        <v>127.50075</v>
      </c>
      <c r="AF86" s="20" t="str">
        <f t="shared" ca="1" si="33"/>
        <v>127.50075</v>
      </c>
      <c r="AG86" s="20" t="str">
        <f t="shared" ca="1" si="33"/>
        <v>127.50075</v>
      </c>
      <c r="AH86" s="20" t="str">
        <f t="shared" ca="1" si="33"/>
        <v>127.50075</v>
      </c>
      <c r="AI86" s="37" t="str">
        <f>怪物!F89</f>
        <v>飞行系90</v>
      </c>
      <c r="AJ86" s="37" t="str">
        <f t="shared" si="25"/>
        <v>飞行系</v>
      </c>
      <c r="AK86" s="20">
        <f t="shared" si="26"/>
        <v>170501</v>
      </c>
      <c r="AO86" s="20">
        <f t="shared" si="27"/>
        <v>1</v>
      </c>
    </row>
    <row r="87" spans="1:41" x14ac:dyDescent="0.15">
      <c r="A87" s="20">
        <v>86</v>
      </c>
      <c r="B87" s="20">
        <v>180101</v>
      </c>
      <c r="C87" s="20" t="s">
        <v>1017</v>
      </c>
      <c r="D87" s="20" t="s">
        <v>1650</v>
      </c>
      <c r="E87" s="20" t="str">
        <f>VLOOKUP(D87,Sheet3!I$5:O$148,7,FALSE)</f>
        <v>原本是守护大地的神龙，因贪图强大的力量而走上歧途。</v>
      </c>
      <c r="F87" s="20">
        <f>怪物!J90</f>
        <v>91</v>
      </c>
      <c r="G87" s="20">
        <f ca="1">mVlookup($AI87,newMonster,G$1,FALSE)*getMonsterHP(B87)</f>
        <v>7696.8503574895303</v>
      </c>
      <c r="H87" s="20" t="str">
        <f t="shared" ca="1" si="31"/>
        <v>100</v>
      </c>
      <c r="I87" s="20">
        <f ca="1">mVlookup($AI87,newMonster,I$1,FALSE)*getMonsterAtk(B87)</f>
        <v>1842.1</v>
      </c>
      <c r="J87" s="20" t="str">
        <f t="shared" ca="1" si="31"/>
        <v>193.3761375</v>
      </c>
      <c r="K87" s="20">
        <f ca="1">mVlookup($AI87,newMonster,K$1,FALSE)*getMonsterAtk(B87)</f>
        <v>1842.1</v>
      </c>
      <c r="L87" s="20" t="str">
        <f t="shared" ca="1" si="31"/>
        <v>128.917425</v>
      </c>
      <c r="M87" s="20" t="str">
        <f t="shared" ca="1" si="31"/>
        <v>.2</v>
      </c>
      <c r="N87" s="20" t="str">
        <f t="shared" ca="1" si="31"/>
        <v>.2</v>
      </c>
      <c r="O87" s="20" t="str">
        <f t="shared" ca="1" si="31"/>
        <v>.36</v>
      </c>
      <c r="P87" s="20" t="str">
        <f t="shared" ca="1" si="31"/>
        <v>.1</v>
      </c>
      <c r="Q87" s="20" t="str">
        <f t="shared" ca="1" si="32"/>
        <v>2.4</v>
      </c>
      <c r="R87" s="20" t="str">
        <f t="shared" ca="1" si="32"/>
        <v>.1</v>
      </c>
      <c r="S87" s="20" t="str">
        <f t="shared" ca="1" si="32"/>
        <v>.9</v>
      </c>
      <c r="T87" s="20" t="str">
        <f t="shared" ca="1" si="32"/>
        <v>175.933333333333</v>
      </c>
      <c r="U87" s="20">
        <f ca="1">mVlookup($AI87,newMonster,U$1,FALSE)*getMonsterAtk($B87)</f>
        <v>1537.9</v>
      </c>
      <c r="V87" s="20">
        <f ca="1">mVlookup($AI87,newMonster,V$1,FALSE)*getMonsterAtk($B87)</f>
        <v>0</v>
      </c>
      <c r="W87" s="20">
        <f ca="1">mVlookup($AI87,newMonster,W$1,FALSE)*getMonsterAtk($B87)</f>
        <v>0</v>
      </c>
      <c r="X87" s="20">
        <f ca="1">mVlookup($AI87,newMonster,X$1,FALSE)*getMonsterAtk($B87)</f>
        <v>0</v>
      </c>
      <c r="Y87" s="20">
        <f ca="1">mVlookup($AI87,newMonster,Y$1,FALSE)*getMonsterAtk($B87)</f>
        <v>0</v>
      </c>
      <c r="Z87" s="20">
        <f ca="1">mVlookup($AI87,newMonster,Z$1,FALSE)*getMonsterAtk($B87)</f>
        <v>0</v>
      </c>
      <c r="AA87" s="20">
        <f ca="1">mVlookup($AI87,newMonster,AA$1,FALSE)*getMonsterAtk($B87)</f>
        <v>0</v>
      </c>
      <c r="AB87" s="20" t="str">
        <f t="shared" ca="1" si="33"/>
        <v>193.3761375</v>
      </c>
      <c r="AC87" s="20" t="str">
        <f t="shared" ca="1" si="33"/>
        <v>193.3761375</v>
      </c>
      <c r="AD87" s="20" t="str">
        <f t="shared" ca="1" si="33"/>
        <v>193.3761375</v>
      </c>
      <c r="AE87" s="20" t="str">
        <f t="shared" ca="1" si="33"/>
        <v>193.3761375</v>
      </c>
      <c r="AF87" s="20" t="str">
        <f t="shared" ca="1" si="33"/>
        <v>193.3761375</v>
      </c>
      <c r="AG87" s="20" t="str">
        <f t="shared" ca="1" si="33"/>
        <v>193.3761375</v>
      </c>
      <c r="AH87" s="20" t="str">
        <f t="shared" ca="1" si="33"/>
        <v>193.3761375</v>
      </c>
      <c r="AI87" s="37" t="str">
        <f>怪物!F90</f>
        <v>金属系91</v>
      </c>
      <c r="AJ87" s="37" t="str">
        <f t="shared" si="25"/>
        <v>金属系</v>
      </c>
      <c r="AK87" s="20">
        <f t="shared" si="26"/>
        <v>180101</v>
      </c>
      <c r="AO87" s="20">
        <f t="shared" si="27"/>
        <v>1</v>
      </c>
    </row>
    <row r="88" spans="1:41" x14ac:dyDescent="0.15">
      <c r="A88" s="20">
        <v>87</v>
      </c>
      <c r="B88" s="20">
        <v>180201</v>
      </c>
      <c r="C88" s="20" t="s">
        <v>978</v>
      </c>
      <c r="D88" s="20" t="s">
        <v>1631</v>
      </c>
      <c r="E88" s="20" t="str">
        <f>VLOOKUP(D88,Sheet3!I$5:O$148,7,FALSE)</f>
        <v>四肢发达但智商低下，是恶魔忠实的打手。</v>
      </c>
      <c r="F88" s="20">
        <f>怪物!J91</f>
        <v>93</v>
      </c>
      <c r="G88" s="20">
        <f ca="1">mVlookup($AI88,newMonster,G$1,FALSE)*getMonsterHP(B88)</f>
        <v>7931.5620030063801</v>
      </c>
      <c r="H88" s="20" t="str">
        <f t="shared" ca="1" si="31"/>
        <v>100</v>
      </c>
      <c r="I88" s="20">
        <f ca="1">mVlookup($AI88,newMonster,I$1,FALSE)*getMonsterAtk(B88)</f>
        <v>1927.6998768472899</v>
      </c>
      <c r="J88" s="20" t="str">
        <f t="shared" ca="1" si="31"/>
        <v>197.6261625</v>
      </c>
      <c r="K88" s="20">
        <f ca="1">mVlookup($AI88,newMonster,K$1,FALSE)*getMonsterAtk(B88)</f>
        <v>1927.6998768472899</v>
      </c>
      <c r="L88" s="20" t="str">
        <f t="shared" ca="1" si="31"/>
        <v>131.750775</v>
      </c>
      <c r="M88" s="20" t="str">
        <f t="shared" ca="1" si="31"/>
        <v>.2</v>
      </c>
      <c r="N88" s="20" t="str">
        <f t="shared" ca="1" si="31"/>
        <v>.2</v>
      </c>
      <c r="O88" s="20" t="str">
        <f t="shared" ca="1" si="31"/>
        <v>.36</v>
      </c>
      <c r="P88" s="20" t="str">
        <f t="shared" ca="1" si="31"/>
        <v>.1</v>
      </c>
      <c r="Q88" s="20" t="str">
        <f t="shared" ca="1" si="32"/>
        <v>2.4</v>
      </c>
      <c r="R88" s="20" t="str">
        <f t="shared" ca="1" si="32"/>
        <v>.1</v>
      </c>
      <c r="S88" s="20" t="str">
        <f t="shared" ca="1" si="32"/>
        <v>.9</v>
      </c>
      <c r="T88" s="20" t="str">
        <f t="shared" ca="1" si="32"/>
        <v>179.8</v>
      </c>
      <c r="U88" s="20">
        <f ca="1">mVlookup($AI88,newMonster,U$1,FALSE)*getMonsterAtk($B88)</f>
        <v>1675.4774630541899</v>
      </c>
      <c r="V88" s="20">
        <f ca="1">mVlookup($AI88,newMonster,V$1,FALSE)*getMonsterAtk($B88)</f>
        <v>0</v>
      </c>
      <c r="W88" s="20">
        <f ca="1">mVlookup($AI88,newMonster,W$1,FALSE)*getMonsterAtk($B88)</f>
        <v>0</v>
      </c>
      <c r="X88" s="20">
        <f ca="1">mVlookup($AI88,newMonster,X$1,FALSE)*getMonsterAtk($B88)</f>
        <v>0</v>
      </c>
      <c r="Y88" s="20">
        <f ca="1">mVlookup($AI88,newMonster,Y$1,FALSE)*getMonsterAtk($B88)</f>
        <v>0</v>
      </c>
      <c r="Z88" s="20">
        <f ca="1">mVlookup($AI88,newMonster,Z$1,FALSE)*getMonsterAtk($B88)</f>
        <v>0</v>
      </c>
      <c r="AA88" s="20">
        <f ca="1">mVlookup($AI88,newMonster,AA$1,FALSE)*getMonsterAtk($B88)</f>
        <v>0</v>
      </c>
      <c r="AB88" s="20" t="str">
        <f t="shared" ca="1" si="33"/>
        <v>197.6261625</v>
      </c>
      <c r="AC88" s="20" t="str">
        <f t="shared" ca="1" si="33"/>
        <v>197.6261625</v>
      </c>
      <c r="AD88" s="20" t="str">
        <f t="shared" ca="1" si="33"/>
        <v>197.6261625</v>
      </c>
      <c r="AE88" s="20" t="str">
        <f t="shared" ca="1" si="33"/>
        <v>197.6261625</v>
      </c>
      <c r="AF88" s="20" t="str">
        <f t="shared" ca="1" si="33"/>
        <v>197.6261625</v>
      </c>
      <c r="AG88" s="20" t="str">
        <f t="shared" ca="1" si="33"/>
        <v>197.6261625</v>
      </c>
      <c r="AH88" s="20" t="str">
        <f t="shared" ca="1" si="33"/>
        <v>197.6261625</v>
      </c>
      <c r="AI88" s="37" t="str">
        <f>怪物!F91</f>
        <v>金属系93</v>
      </c>
      <c r="AJ88" s="37" t="str">
        <f t="shared" si="25"/>
        <v>金属系</v>
      </c>
      <c r="AK88" s="20">
        <f t="shared" si="26"/>
        <v>180201</v>
      </c>
      <c r="AO88" s="20">
        <f t="shared" si="27"/>
        <v>5</v>
      </c>
    </row>
    <row r="89" spans="1:41" x14ac:dyDescent="0.15">
      <c r="A89" s="20">
        <v>88</v>
      </c>
      <c r="B89" s="20">
        <v>180301</v>
      </c>
      <c r="C89" s="20" t="s">
        <v>1019</v>
      </c>
      <c r="D89" s="20" t="s">
        <v>1651</v>
      </c>
      <c r="E89" s="20" t="str">
        <f>VLOOKUP(D89,Sheet3!I$5:O$148,7,FALSE)</f>
        <v>具有强大的攻击能力，千万不要被他的外表蒙蔽。</v>
      </c>
      <c r="F89" s="20">
        <f>怪物!J92</f>
        <v>95</v>
      </c>
      <c r="G89" s="20">
        <f ca="1">mVlookup($AI89,newMonster,G$1,FALSE)*getMonsterHP(B89)</f>
        <v>8169.0930076285404</v>
      </c>
      <c r="H89" s="20" t="str">
        <f t="shared" ca="1" si="31"/>
        <v>100</v>
      </c>
      <c r="I89" s="20">
        <f ca="1">mVlookup($AI89,newMonster,I$1,FALSE)*getMonsterAtk(B89)</f>
        <v>2017.9017857142901</v>
      </c>
      <c r="J89" s="20" t="str">
        <f t="shared" ca="1" si="31"/>
        <v>201.8761875</v>
      </c>
      <c r="K89" s="20">
        <f ca="1">mVlookup($AI89,newMonster,K$1,FALSE)*getMonsterAtk(B89)</f>
        <v>2017.9017857142901</v>
      </c>
      <c r="L89" s="20" t="str">
        <f t="shared" ca="1" si="31"/>
        <v>134.584125</v>
      </c>
      <c r="M89" s="20" t="str">
        <f t="shared" ca="1" si="31"/>
        <v>.2</v>
      </c>
      <c r="N89" s="20" t="str">
        <f t="shared" ca="1" si="31"/>
        <v>.2</v>
      </c>
      <c r="O89" s="20" t="str">
        <f t="shared" ca="1" si="31"/>
        <v>.36</v>
      </c>
      <c r="P89" s="20" t="str">
        <f t="shared" ca="1" si="31"/>
        <v>.1</v>
      </c>
      <c r="Q89" s="20" t="str">
        <f t="shared" ca="1" si="32"/>
        <v>2.4</v>
      </c>
      <c r="R89" s="20" t="str">
        <f t="shared" ca="1" si="32"/>
        <v>.1</v>
      </c>
      <c r="S89" s="20" t="str">
        <f t="shared" ca="1" si="32"/>
        <v>.9</v>
      </c>
      <c r="T89" s="20" t="str">
        <f t="shared" ca="1" si="32"/>
        <v>183.666666666667</v>
      </c>
      <c r="U89" s="20">
        <f ca="1">mVlookup($AI89,newMonster,U$1,FALSE)*getMonsterAtk($B89)</f>
        <v>1825.7206632653099</v>
      </c>
      <c r="V89" s="20">
        <f ca="1">mVlookup($AI89,newMonster,V$1,FALSE)*getMonsterAtk($B89)</f>
        <v>0</v>
      </c>
      <c r="W89" s="20">
        <f ca="1">mVlookup($AI89,newMonster,W$1,FALSE)*getMonsterAtk($B89)</f>
        <v>0</v>
      </c>
      <c r="X89" s="20">
        <f ca="1">mVlookup($AI89,newMonster,X$1,FALSE)*getMonsterAtk($B89)</f>
        <v>0</v>
      </c>
      <c r="Y89" s="20">
        <f ca="1">mVlookup($AI89,newMonster,Y$1,FALSE)*getMonsterAtk($B89)</f>
        <v>0</v>
      </c>
      <c r="Z89" s="20">
        <f ca="1">mVlookup($AI89,newMonster,Z$1,FALSE)*getMonsterAtk($B89)</f>
        <v>0</v>
      </c>
      <c r="AA89" s="20">
        <f ca="1">mVlookup($AI89,newMonster,AA$1,FALSE)*getMonsterAtk($B89)</f>
        <v>0</v>
      </c>
      <c r="AB89" s="20" t="str">
        <f t="shared" ca="1" si="33"/>
        <v>201.8761875</v>
      </c>
      <c r="AC89" s="20" t="str">
        <f t="shared" ca="1" si="33"/>
        <v>201.8761875</v>
      </c>
      <c r="AD89" s="20" t="str">
        <f t="shared" ca="1" si="33"/>
        <v>201.8761875</v>
      </c>
      <c r="AE89" s="20" t="str">
        <f t="shared" ca="1" si="33"/>
        <v>201.8761875</v>
      </c>
      <c r="AF89" s="20" t="str">
        <f t="shared" ca="1" si="33"/>
        <v>201.8761875</v>
      </c>
      <c r="AG89" s="20" t="str">
        <f t="shared" ca="1" si="33"/>
        <v>201.8761875</v>
      </c>
      <c r="AH89" s="20" t="str">
        <f t="shared" ca="1" si="33"/>
        <v>201.8761875</v>
      </c>
      <c r="AI89" s="37" t="str">
        <f>怪物!F92</f>
        <v>金属系95</v>
      </c>
      <c r="AJ89" s="37" t="str">
        <f t="shared" si="25"/>
        <v>金属系</v>
      </c>
      <c r="AK89" s="20">
        <f t="shared" si="26"/>
        <v>180301</v>
      </c>
      <c r="AO89" s="20">
        <f t="shared" si="27"/>
        <v>5</v>
      </c>
    </row>
    <row r="90" spans="1:41" x14ac:dyDescent="0.15">
      <c r="A90" s="20">
        <v>89</v>
      </c>
      <c r="B90" s="20">
        <v>180401</v>
      </c>
      <c r="C90" s="20" t="s">
        <v>1017</v>
      </c>
      <c r="D90" s="20" t="s">
        <v>1650</v>
      </c>
      <c r="E90" s="20" t="str">
        <f>VLOOKUP(D90,Sheet3!I$5:O$148,7,FALSE)</f>
        <v>原本是守护大地的神龙，因贪图强大的力量而走上歧途。</v>
      </c>
      <c r="F90" s="20">
        <f>怪物!J93</f>
        <v>96</v>
      </c>
      <c r="G90" s="20">
        <f ca="1">mVlookup($AI90,newMonster,G$1,FALSE)*getMonsterHP(B90)</f>
        <v>8288.9157696041202</v>
      </c>
      <c r="H90" s="20" t="str">
        <f t="shared" ca="1" si="31"/>
        <v>100</v>
      </c>
      <c r="I90" s="20">
        <f ca="1">mVlookup($AI90,newMonster,I$1,FALSE)*getMonsterAtk(B90)</f>
        <v>2064.8727272727301</v>
      </c>
      <c r="J90" s="20" t="str">
        <f t="shared" ca="1" si="31"/>
        <v>204.0012</v>
      </c>
      <c r="K90" s="20">
        <f ca="1">mVlookup($AI90,newMonster,K$1,FALSE)*getMonsterAtk(B90)</f>
        <v>2064.8727272727301</v>
      </c>
      <c r="L90" s="20" t="str">
        <f t="shared" ca="1" si="31"/>
        <v>136.0008</v>
      </c>
      <c r="M90" s="20" t="str">
        <f t="shared" ca="1" si="31"/>
        <v>.2</v>
      </c>
      <c r="N90" s="20" t="str">
        <f t="shared" ca="1" si="31"/>
        <v>.2</v>
      </c>
      <c r="O90" s="20" t="str">
        <f t="shared" ca="1" si="31"/>
        <v>.36</v>
      </c>
      <c r="P90" s="20" t="str">
        <f t="shared" ca="1" si="31"/>
        <v>.1</v>
      </c>
      <c r="Q90" s="20" t="str">
        <f t="shared" ca="1" si="32"/>
        <v>2.4</v>
      </c>
      <c r="R90" s="20" t="str">
        <f t="shared" ca="1" si="32"/>
        <v>.1</v>
      </c>
      <c r="S90" s="20" t="str">
        <f t="shared" ca="1" si="32"/>
        <v>.9</v>
      </c>
      <c r="T90" s="20" t="str">
        <f t="shared" ca="1" si="32"/>
        <v>185.6</v>
      </c>
      <c r="U90" s="20">
        <f ca="1">mVlookup($AI90,newMonster,U$1,FALSE)*getMonsterAtk($B90)</f>
        <v>1906.03636363637</v>
      </c>
      <c r="V90" s="20">
        <f ca="1">mVlookup($AI90,newMonster,V$1,FALSE)*getMonsterAtk($B90)</f>
        <v>0</v>
      </c>
      <c r="W90" s="20">
        <f ca="1">mVlookup($AI90,newMonster,W$1,FALSE)*getMonsterAtk($B90)</f>
        <v>0</v>
      </c>
      <c r="X90" s="20">
        <f ca="1">mVlookup($AI90,newMonster,X$1,FALSE)*getMonsterAtk($B90)</f>
        <v>0</v>
      </c>
      <c r="Y90" s="20">
        <f ca="1">mVlookup($AI90,newMonster,Y$1,FALSE)*getMonsterAtk($B90)</f>
        <v>0</v>
      </c>
      <c r="Z90" s="20">
        <f ca="1">mVlookup($AI90,newMonster,Z$1,FALSE)*getMonsterAtk($B90)</f>
        <v>0</v>
      </c>
      <c r="AA90" s="20">
        <f ca="1">mVlookup($AI90,newMonster,AA$1,FALSE)*getMonsterAtk($B90)</f>
        <v>0</v>
      </c>
      <c r="AB90" s="20" t="str">
        <f t="shared" ca="1" si="33"/>
        <v>204.0012</v>
      </c>
      <c r="AC90" s="20" t="str">
        <f t="shared" ca="1" si="33"/>
        <v>204.0012</v>
      </c>
      <c r="AD90" s="20" t="str">
        <f t="shared" ca="1" si="33"/>
        <v>204.0012</v>
      </c>
      <c r="AE90" s="20" t="str">
        <f t="shared" ca="1" si="33"/>
        <v>204.0012</v>
      </c>
      <c r="AF90" s="20" t="str">
        <f t="shared" ca="1" si="33"/>
        <v>204.0012</v>
      </c>
      <c r="AG90" s="20" t="str">
        <f t="shared" ca="1" si="33"/>
        <v>204.0012</v>
      </c>
      <c r="AH90" s="20" t="str">
        <f t="shared" ca="1" si="33"/>
        <v>204.0012</v>
      </c>
      <c r="AI90" s="37" t="str">
        <f>怪物!F93</f>
        <v>金属系96</v>
      </c>
      <c r="AJ90" s="37" t="str">
        <f t="shared" si="25"/>
        <v>金属系</v>
      </c>
      <c r="AK90" s="20">
        <f t="shared" si="26"/>
        <v>180401</v>
      </c>
      <c r="AO90" s="20">
        <f t="shared" si="27"/>
        <v>5</v>
      </c>
    </row>
    <row r="91" spans="1:41" s="50" customFormat="1" x14ac:dyDescent="0.15">
      <c r="A91" s="50">
        <v>90</v>
      </c>
      <c r="B91" s="50">
        <v>180501</v>
      </c>
      <c r="C91" s="50" t="s">
        <v>1019</v>
      </c>
      <c r="D91" s="50" t="s">
        <v>1651</v>
      </c>
      <c r="E91" s="20" t="str">
        <f>VLOOKUP(D91,Sheet3!I$5:O$148,7,FALSE)</f>
        <v>具有强大的攻击能力，千万不要被他的外表蒙蔽。</v>
      </c>
      <c r="F91" s="50">
        <f>怪物!J94</f>
        <v>98</v>
      </c>
      <c r="G91" s="20">
        <f ca="1">mVlookup($AI91,newMonster,G$1,FALSE)*getMonsterHP(B91)</f>
        <v>8530.6758128842303</v>
      </c>
      <c r="H91" s="20" t="str">
        <f t="shared" ca="1" si="31"/>
        <v>100</v>
      </c>
      <c r="I91" s="20">
        <f ca="1">mVlookup($AI91,newMonster,I$1,FALSE)*getMonsterAtk(B91)</f>
        <v>2162.8811320754799</v>
      </c>
      <c r="J91" s="20" t="str">
        <f t="shared" ca="1" si="31"/>
        <v>208.251225</v>
      </c>
      <c r="K91" s="20">
        <f ca="1">mVlookup($AI91,newMonster,K$1,FALSE)*getMonsterAtk(B91)</f>
        <v>2162.8811320754799</v>
      </c>
      <c r="L91" s="20" t="str">
        <f t="shared" ca="1" si="31"/>
        <v>138.83415</v>
      </c>
      <c r="M91" s="20" t="str">
        <f t="shared" ca="1" si="31"/>
        <v>.2</v>
      </c>
      <c r="N91" s="20" t="str">
        <f t="shared" ca="1" si="31"/>
        <v>.2</v>
      </c>
      <c r="O91" s="20" t="str">
        <f t="shared" ca="1" si="31"/>
        <v>.36</v>
      </c>
      <c r="P91" s="20" t="str">
        <f t="shared" ca="1" si="31"/>
        <v>.1</v>
      </c>
      <c r="Q91" s="20" t="str">
        <f t="shared" ca="1" si="32"/>
        <v>2.4</v>
      </c>
      <c r="R91" s="20" t="str">
        <f t="shared" ca="1" si="32"/>
        <v>.1</v>
      </c>
      <c r="S91" s="20" t="str">
        <f t="shared" ca="1" si="32"/>
        <v>.9</v>
      </c>
      <c r="T91" s="20" t="str">
        <f t="shared" ca="1" si="32"/>
        <v>189.466666666667</v>
      </c>
      <c r="U91" s="20">
        <f ca="1">mVlookup($AI91,newMonster,U$1,FALSE)*getMonsterAtk($B91)</f>
        <v>2078.0622641509499</v>
      </c>
      <c r="V91" s="20">
        <f ca="1">mVlookup($AI91,newMonster,V$1,FALSE)*getMonsterAtk($B91)</f>
        <v>0</v>
      </c>
      <c r="W91" s="20">
        <f ca="1">mVlookup($AI91,newMonster,W$1,FALSE)*getMonsterAtk($B91)</f>
        <v>0</v>
      </c>
      <c r="X91" s="20">
        <f ca="1">mVlookup($AI91,newMonster,X$1,FALSE)*getMonsterAtk($B91)</f>
        <v>0</v>
      </c>
      <c r="Y91" s="20">
        <f ca="1">mVlookup($AI91,newMonster,Y$1,FALSE)*getMonsterAtk($B91)</f>
        <v>0</v>
      </c>
      <c r="Z91" s="20">
        <f ca="1">mVlookup($AI91,newMonster,Z$1,FALSE)*getMonsterAtk($B91)</f>
        <v>0</v>
      </c>
      <c r="AA91" s="20">
        <f ca="1">mVlookup($AI91,newMonster,AA$1,FALSE)*getMonsterAtk($B91)</f>
        <v>0</v>
      </c>
      <c r="AB91" s="20" t="str">
        <f t="shared" ca="1" si="33"/>
        <v>208.251225</v>
      </c>
      <c r="AC91" s="20" t="str">
        <f t="shared" ca="1" si="33"/>
        <v>208.251225</v>
      </c>
      <c r="AD91" s="20" t="str">
        <f t="shared" ca="1" si="33"/>
        <v>208.251225</v>
      </c>
      <c r="AE91" s="20" t="str">
        <f t="shared" ca="1" si="33"/>
        <v>208.251225</v>
      </c>
      <c r="AF91" s="20" t="str">
        <f t="shared" ca="1" si="33"/>
        <v>208.251225</v>
      </c>
      <c r="AG91" s="20" t="str">
        <f t="shared" ca="1" si="33"/>
        <v>208.251225</v>
      </c>
      <c r="AH91" s="20" t="str">
        <f t="shared" ca="1" si="33"/>
        <v>208.251225</v>
      </c>
      <c r="AI91" s="37" t="str">
        <f>怪物!F94</f>
        <v>金属系98</v>
      </c>
      <c r="AJ91" s="50" t="str">
        <f t="shared" si="25"/>
        <v>金属系</v>
      </c>
      <c r="AK91" s="20">
        <f t="shared" si="26"/>
        <v>180501</v>
      </c>
      <c r="AO91" s="20">
        <f t="shared" si="27"/>
        <v>5</v>
      </c>
    </row>
    <row r="92" spans="1:41" x14ac:dyDescent="0.15">
      <c r="A92" s="20">
        <v>91</v>
      </c>
      <c r="B92" s="20">
        <v>10102</v>
      </c>
      <c r="C92" s="20" t="s">
        <v>895</v>
      </c>
      <c r="D92" s="20" t="s">
        <v>1477</v>
      </c>
      <c r="E92" s="20" t="s">
        <v>2967</v>
      </c>
      <c r="F92" s="20">
        <f>怪物!Q5</f>
        <v>1</v>
      </c>
      <c r="G92" s="20">
        <f ca="1">mVlookup($AI92,newMonster,G$1,FALSE)*getMonsterHP(B92)</f>
        <v>10.3280555681549</v>
      </c>
      <c r="H92" s="20" t="str">
        <f t="shared" ref="H92:P101" ca="1" si="34">mVlookup($AI92,newMonster,H$1,FALSE)</f>
        <v>100</v>
      </c>
      <c r="I92" s="20">
        <f ca="1">mVlookup($AI92,newMonster,I$1,FALSE)*getMonsterAtk(B92)</f>
        <v>9.7012499999999999</v>
      </c>
      <c r="J92" s="20" t="str">
        <f t="shared" ca="1" si="34"/>
        <v>1.416675</v>
      </c>
      <c r="K92" s="20">
        <f ca="1">mVlookup($AI92,newMonster,K$1,FALSE)*getMonsterAtk(B92)</f>
        <v>8.0843749999999996</v>
      </c>
      <c r="L92" s="20" t="str">
        <f t="shared" ca="1" si="34"/>
        <v>1.416675</v>
      </c>
      <c r="M92" s="20" t="str">
        <f t="shared" ca="1" si="34"/>
        <v>.2</v>
      </c>
      <c r="N92" s="20" t="str">
        <f t="shared" ca="1" si="34"/>
        <v>.2</v>
      </c>
      <c r="O92" s="20" t="str">
        <f t="shared" ca="1" si="34"/>
        <v>.36</v>
      </c>
      <c r="P92" s="20" t="str">
        <f t="shared" ca="1" si="34"/>
        <v>.12</v>
      </c>
      <c r="Q92" s="20" t="str">
        <f t="shared" ref="Q92:T101" ca="1" si="35">mVlookup($AI92,newMonster,Q$1,FALSE)</f>
        <v>2.2</v>
      </c>
      <c r="R92" s="20" t="str">
        <f t="shared" ca="1" si="35"/>
        <v>.15</v>
      </c>
      <c r="S92" s="20" t="str">
        <f t="shared" ca="1" si="35"/>
        <v>.9</v>
      </c>
      <c r="T92" s="20" t="str">
        <f t="shared" ca="1" si="35"/>
        <v>2.51333333333333</v>
      </c>
      <c r="U92" s="20">
        <f ca="1">mVlookup($AI92,newMonster,U$1,FALSE)*getMonsterAtk($B92)</f>
        <v>0</v>
      </c>
      <c r="V92" s="20">
        <f ca="1">mVlookup($AI92,newMonster,V$1,FALSE)*getMonsterAtk($B92)</f>
        <v>0</v>
      </c>
      <c r="W92" s="20">
        <f ca="1">mVlookup($AI92,newMonster,W$1,FALSE)*getMonsterAtk($B92)</f>
        <v>4.0625000000000001E-2</v>
      </c>
      <c r="X92" s="20">
        <f ca="1">mVlookup($AI92,newMonster,X$1,FALSE)*getMonsterAtk($B92)</f>
        <v>0</v>
      </c>
      <c r="Y92" s="20">
        <f ca="1">mVlookup($AI92,newMonster,Y$1,FALSE)*getMonsterAtk($B92)</f>
        <v>0</v>
      </c>
      <c r="Z92" s="20">
        <f ca="1">mVlookup($AI92,newMonster,Z$1,FALSE)*getMonsterAtk($B92)</f>
        <v>0</v>
      </c>
      <c r="AA92" s="20">
        <f ca="1">mVlookup($AI92,newMonster,AA$1,FALSE)*getMonsterAtk($B92)</f>
        <v>0</v>
      </c>
      <c r="AB92" s="20" t="str">
        <f t="shared" ref="AB92:AH101" ca="1" si="36">mVlookup($AI92,newMonster,AB$1,FALSE)</f>
        <v>1.416675</v>
      </c>
      <c r="AC92" s="20" t="str">
        <f t="shared" ca="1" si="36"/>
        <v>1.416675</v>
      </c>
      <c r="AD92" s="20" t="str">
        <f t="shared" ca="1" si="36"/>
        <v>1.8416775</v>
      </c>
      <c r="AE92" s="20" t="str">
        <f t="shared" ca="1" si="36"/>
        <v>1.416675</v>
      </c>
      <c r="AF92" s="20" t="str">
        <f t="shared" ca="1" si="36"/>
        <v>1.416675</v>
      </c>
      <c r="AG92" s="20" t="str">
        <f t="shared" ca="1" si="36"/>
        <v>1.416675</v>
      </c>
      <c r="AH92" s="20" t="str">
        <f t="shared" ca="1" si="36"/>
        <v>1.416675</v>
      </c>
      <c r="AI92" s="37" t="str">
        <f>怪物!M5</f>
        <v>飞行系1</v>
      </c>
      <c r="AJ92" s="37" t="str">
        <f t="shared" si="25"/>
        <v>飞行系</v>
      </c>
      <c r="AK92" s="20">
        <f t="shared" si="26"/>
        <v>10102</v>
      </c>
      <c r="AO92" s="20">
        <f t="shared" si="27"/>
        <v>5</v>
      </c>
    </row>
    <row r="93" spans="1:41" x14ac:dyDescent="0.15">
      <c r="A93" s="20">
        <v>92</v>
      </c>
      <c r="B93" s="20">
        <v>10202</v>
      </c>
      <c r="C93" s="20" t="s">
        <v>895</v>
      </c>
      <c r="D93" s="20" t="s">
        <v>1477</v>
      </c>
      <c r="E93" s="20" t="s">
        <v>2968</v>
      </c>
      <c r="F93" s="20">
        <f>怪物!Q6</f>
        <v>1</v>
      </c>
      <c r="G93" s="20">
        <f ca="1">mVlookup($AI93,newMonster,G$1,FALSE)*getMonsterHP(B93)</f>
        <v>10.3280555681549</v>
      </c>
      <c r="H93" s="20" t="str">
        <f t="shared" ca="1" si="34"/>
        <v>100</v>
      </c>
      <c r="I93" s="20">
        <f ca="1">mVlookup($AI93,newMonster,I$1,FALSE)*getMonsterAtk(B93)</f>
        <v>9.7012499999999999</v>
      </c>
      <c r="J93" s="20" t="str">
        <f t="shared" ca="1" si="34"/>
        <v>1.416675</v>
      </c>
      <c r="K93" s="20">
        <f ca="1">mVlookup($AI93,newMonster,K$1,FALSE)*getMonsterAtk(B93)</f>
        <v>8.0843749999999996</v>
      </c>
      <c r="L93" s="20" t="str">
        <f t="shared" ca="1" si="34"/>
        <v>1.416675</v>
      </c>
      <c r="M93" s="20" t="str">
        <f t="shared" ca="1" si="34"/>
        <v>.2</v>
      </c>
      <c r="N93" s="20" t="str">
        <f t="shared" ca="1" si="34"/>
        <v>.2</v>
      </c>
      <c r="O93" s="20" t="str">
        <f t="shared" ca="1" si="34"/>
        <v>.36</v>
      </c>
      <c r="P93" s="20" t="str">
        <f t="shared" ca="1" si="34"/>
        <v>.12</v>
      </c>
      <c r="Q93" s="20" t="str">
        <f t="shared" ca="1" si="35"/>
        <v>2.2</v>
      </c>
      <c r="R93" s="20" t="str">
        <f t="shared" ca="1" si="35"/>
        <v>.15</v>
      </c>
      <c r="S93" s="20" t="str">
        <f t="shared" ca="1" si="35"/>
        <v>.9</v>
      </c>
      <c r="T93" s="20" t="str">
        <f t="shared" ca="1" si="35"/>
        <v>2.51333333333333</v>
      </c>
      <c r="U93" s="20">
        <f ca="1">mVlookup($AI93,newMonster,U$1,FALSE)*getMonsterAtk($B93)</f>
        <v>0</v>
      </c>
      <c r="V93" s="20">
        <f ca="1">mVlookup($AI93,newMonster,V$1,FALSE)*getMonsterAtk($B93)</f>
        <v>0</v>
      </c>
      <c r="W93" s="20">
        <f ca="1">mVlookup($AI93,newMonster,W$1,FALSE)*getMonsterAtk($B93)</f>
        <v>4.0625000000000001E-2</v>
      </c>
      <c r="X93" s="20">
        <f ca="1">mVlookup($AI93,newMonster,X$1,FALSE)*getMonsterAtk($B93)</f>
        <v>0</v>
      </c>
      <c r="Y93" s="20">
        <f ca="1">mVlookup($AI93,newMonster,Y$1,FALSE)*getMonsterAtk($B93)</f>
        <v>0</v>
      </c>
      <c r="Z93" s="20">
        <f ca="1">mVlookup($AI93,newMonster,Z$1,FALSE)*getMonsterAtk($B93)</f>
        <v>0</v>
      </c>
      <c r="AA93" s="20">
        <f ca="1">mVlookup($AI93,newMonster,AA$1,FALSE)*getMonsterAtk($B93)</f>
        <v>0</v>
      </c>
      <c r="AB93" s="20" t="str">
        <f t="shared" ca="1" si="36"/>
        <v>1.416675</v>
      </c>
      <c r="AC93" s="20" t="str">
        <f t="shared" ca="1" si="36"/>
        <v>1.416675</v>
      </c>
      <c r="AD93" s="20" t="str">
        <f t="shared" ca="1" si="36"/>
        <v>1.8416775</v>
      </c>
      <c r="AE93" s="20" t="str">
        <f t="shared" ca="1" si="36"/>
        <v>1.416675</v>
      </c>
      <c r="AF93" s="20" t="str">
        <f t="shared" ca="1" si="36"/>
        <v>1.416675</v>
      </c>
      <c r="AG93" s="20" t="str">
        <f t="shared" ca="1" si="36"/>
        <v>1.416675</v>
      </c>
      <c r="AH93" s="20" t="str">
        <f t="shared" ca="1" si="36"/>
        <v>1.416675</v>
      </c>
      <c r="AI93" s="37" t="str">
        <f>怪物!M6</f>
        <v>飞行系1</v>
      </c>
      <c r="AJ93" s="37" t="str">
        <f t="shared" si="25"/>
        <v>飞行系</v>
      </c>
      <c r="AK93" s="20">
        <f t="shared" si="26"/>
        <v>10202</v>
      </c>
      <c r="AO93" s="20">
        <f t="shared" si="27"/>
        <v>1</v>
      </c>
    </row>
    <row r="94" spans="1:41" x14ac:dyDescent="0.15">
      <c r="A94" s="20">
        <v>93</v>
      </c>
      <c r="B94" s="20">
        <v>10302</v>
      </c>
      <c r="C94" s="20" t="s">
        <v>893</v>
      </c>
      <c r="D94" s="20" t="s">
        <v>1478</v>
      </c>
      <c r="E94" s="20" t="str">
        <f>VLOOKUP(D94,Sheet3!I$5:O$148,7,FALSE)</f>
        <v>丛林中凶猛的小蝙蝠。</v>
      </c>
      <c r="F94" s="20">
        <f>怪物!Q7</f>
        <v>2</v>
      </c>
      <c r="G94" s="20">
        <f ca="1">mVlookup($AI94,newMonster,G$1,FALSE)*getMonsterHP(B94)</f>
        <v>22.684165684238501</v>
      </c>
      <c r="H94" s="20" t="str">
        <f t="shared" ca="1" si="34"/>
        <v>100</v>
      </c>
      <c r="I94" s="20">
        <f ca="1">mVlookup($AI94,newMonster,I$1,FALSE)*getMonsterAtk(B94)</f>
        <v>20.065771812080499</v>
      </c>
      <c r="J94" s="20" t="str">
        <f t="shared" ca="1" si="34"/>
        <v>2.83335</v>
      </c>
      <c r="K94" s="20">
        <f ca="1">mVlookup($AI94,newMonster,K$1,FALSE)*getMonsterAtk(B94)</f>
        <v>16.721476510067099</v>
      </c>
      <c r="L94" s="20" t="str">
        <f t="shared" ca="1" si="34"/>
        <v>2.83335</v>
      </c>
      <c r="M94" s="20" t="str">
        <f t="shared" ca="1" si="34"/>
        <v>.2</v>
      </c>
      <c r="N94" s="20" t="str">
        <f t="shared" ca="1" si="34"/>
        <v>.2</v>
      </c>
      <c r="O94" s="20" t="str">
        <f t="shared" ca="1" si="34"/>
        <v>.36</v>
      </c>
      <c r="P94" s="20" t="str">
        <f t="shared" ca="1" si="34"/>
        <v>.12</v>
      </c>
      <c r="Q94" s="20" t="str">
        <f t="shared" ca="1" si="35"/>
        <v>2.2</v>
      </c>
      <c r="R94" s="20" t="str">
        <f t="shared" ca="1" si="35"/>
        <v>.15</v>
      </c>
      <c r="S94" s="20" t="str">
        <f t="shared" ca="1" si="35"/>
        <v>.9</v>
      </c>
      <c r="T94" s="20" t="str">
        <f t="shared" ca="1" si="35"/>
        <v>5.02666666666667</v>
      </c>
      <c r="U94" s="20">
        <f ca="1">mVlookup($AI94,newMonster,U$1,FALSE)*getMonsterAtk($B94)</f>
        <v>0</v>
      </c>
      <c r="V94" s="20">
        <f ca="1">mVlookup($AI94,newMonster,V$1,FALSE)*getMonsterAtk($B94)</f>
        <v>0</v>
      </c>
      <c r="W94" s="20">
        <f ca="1">mVlookup($AI94,newMonster,W$1,FALSE)*getMonsterAtk($B94)</f>
        <v>0.16890380313199099</v>
      </c>
      <c r="X94" s="20">
        <f ca="1">mVlookup($AI94,newMonster,X$1,FALSE)*getMonsterAtk($B94)</f>
        <v>0</v>
      </c>
      <c r="Y94" s="20">
        <f ca="1">mVlookup($AI94,newMonster,Y$1,FALSE)*getMonsterAtk($B94)</f>
        <v>0</v>
      </c>
      <c r="Z94" s="20">
        <f ca="1">mVlookup($AI94,newMonster,Z$1,FALSE)*getMonsterAtk($B94)</f>
        <v>0</v>
      </c>
      <c r="AA94" s="20">
        <f ca="1">mVlookup($AI94,newMonster,AA$1,FALSE)*getMonsterAtk($B94)</f>
        <v>0</v>
      </c>
      <c r="AB94" s="20" t="str">
        <f t="shared" ca="1" si="36"/>
        <v>2.83335</v>
      </c>
      <c r="AC94" s="20" t="str">
        <f t="shared" ca="1" si="36"/>
        <v>2.83335</v>
      </c>
      <c r="AD94" s="20" t="str">
        <f t="shared" ca="1" si="36"/>
        <v>3.683355</v>
      </c>
      <c r="AE94" s="20" t="str">
        <f t="shared" ca="1" si="36"/>
        <v>2.83335</v>
      </c>
      <c r="AF94" s="20" t="str">
        <f t="shared" ca="1" si="36"/>
        <v>2.83335</v>
      </c>
      <c r="AG94" s="20" t="str">
        <f t="shared" ca="1" si="36"/>
        <v>2.83335</v>
      </c>
      <c r="AH94" s="20" t="str">
        <f t="shared" ca="1" si="36"/>
        <v>2.83335</v>
      </c>
      <c r="AI94" s="37" t="str">
        <f>怪物!M7</f>
        <v>飞行系2</v>
      </c>
      <c r="AJ94" s="37" t="str">
        <f t="shared" si="25"/>
        <v>飞行系</v>
      </c>
      <c r="AK94" s="20">
        <f t="shared" si="26"/>
        <v>10302</v>
      </c>
      <c r="AO94" s="20">
        <f t="shared" si="27"/>
        <v>1</v>
      </c>
    </row>
    <row r="95" spans="1:41" x14ac:dyDescent="0.15">
      <c r="A95" s="20">
        <v>94</v>
      </c>
      <c r="B95" s="20">
        <v>10402</v>
      </c>
      <c r="C95" s="20" t="s">
        <v>901</v>
      </c>
      <c r="D95" s="20" t="s">
        <v>1479</v>
      </c>
      <c r="E95" s="20" t="str">
        <f>VLOOKUP(D95,Sheet3!I$5:O$148,7,FALSE)</f>
        <v>可以再树木间相互跳跃。</v>
      </c>
      <c r="F95" s="20">
        <f>怪物!Q8</f>
        <v>3</v>
      </c>
      <c r="G95" s="20">
        <f ca="1">mVlookup($AI95,newMonster,G$1,FALSE)*getMonsterHP(B95)</f>
        <v>37.105886913953199</v>
      </c>
      <c r="H95" s="20" t="str">
        <f t="shared" ca="1" si="34"/>
        <v>100</v>
      </c>
      <c r="I95" s="20">
        <f ca="1">mVlookup($AI95,newMonster,I$1,FALSE)*getMonsterAtk(B95)</f>
        <v>31.1472972972973</v>
      </c>
      <c r="J95" s="20" t="str">
        <f t="shared" ca="1" si="34"/>
        <v>4.250025</v>
      </c>
      <c r="K95" s="20">
        <f ca="1">mVlookup($AI95,newMonster,K$1,FALSE)*getMonsterAtk(B95)</f>
        <v>25.956081081081098</v>
      </c>
      <c r="L95" s="20" t="str">
        <f t="shared" ca="1" si="34"/>
        <v>4.250025</v>
      </c>
      <c r="M95" s="20" t="str">
        <f t="shared" ca="1" si="34"/>
        <v>.2</v>
      </c>
      <c r="N95" s="20" t="str">
        <f t="shared" ca="1" si="34"/>
        <v>.2</v>
      </c>
      <c r="O95" s="20" t="str">
        <f t="shared" ca="1" si="34"/>
        <v>.36</v>
      </c>
      <c r="P95" s="20" t="str">
        <f t="shared" ca="1" si="34"/>
        <v>.12</v>
      </c>
      <c r="Q95" s="20" t="str">
        <f t="shared" ca="1" si="35"/>
        <v>2.2</v>
      </c>
      <c r="R95" s="20" t="str">
        <f t="shared" ca="1" si="35"/>
        <v>.15</v>
      </c>
      <c r="S95" s="20" t="str">
        <f t="shared" ca="1" si="35"/>
        <v>.9</v>
      </c>
      <c r="T95" s="20" t="str">
        <f t="shared" ca="1" si="35"/>
        <v>7.54</v>
      </c>
      <c r="U95" s="20">
        <f ca="1">mVlookup($AI95,newMonster,U$1,FALSE)*getMonsterAtk($B95)</f>
        <v>0</v>
      </c>
      <c r="V95" s="20">
        <f ca="1">mVlookup($AI95,newMonster,V$1,FALSE)*getMonsterAtk($B95)</f>
        <v>0</v>
      </c>
      <c r="W95" s="20">
        <f ca="1">mVlookup($AI95,newMonster,W$1,FALSE)*getMonsterAtk($B95)</f>
        <v>0.39527027027027001</v>
      </c>
      <c r="X95" s="20">
        <f ca="1">mVlookup($AI95,newMonster,X$1,FALSE)*getMonsterAtk($B95)</f>
        <v>0</v>
      </c>
      <c r="Y95" s="20">
        <f ca="1">mVlookup($AI95,newMonster,Y$1,FALSE)*getMonsterAtk($B95)</f>
        <v>0</v>
      </c>
      <c r="Z95" s="20">
        <f ca="1">mVlookup($AI95,newMonster,Z$1,FALSE)*getMonsterAtk($B95)</f>
        <v>0</v>
      </c>
      <c r="AA95" s="20">
        <f ca="1">mVlookup($AI95,newMonster,AA$1,FALSE)*getMonsterAtk($B95)</f>
        <v>0</v>
      </c>
      <c r="AB95" s="20" t="str">
        <f t="shared" ca="1" si="36"/>
        <v>4.250025</v>
      </c>
      <c r="AC95" s="20" t="str">
        <f t="shared" ca="1" si="36"/>
        <v>4.250025</v>
      </c>
      <c r="AD95" s="20" t="str">
        <f t="shared" ca="1" si="36"/>
        <v>5.5250325</v>
      </c>
      <c r="AE95" s="20" t="str">
        <f t="shared" ca="1" si="36"/>
        <v>4.250025</v>
      </c>
      <c r="AF95" s="20" t="str">
        <f t="shared" ca="1" si="36"/>
        <v>4.250025</v>
      </c>
      <c r="AG95" s="20" t="str">
        <f t="shared" ca="1" si="36"/>
        <v>4.250025</v>
      </c>
      <c r="AH95" s="20" t="str">
        <f t="shared" ca="1" si="36"/>
        <v>4.250025</v>
      </c>
      <c r="AI95" s="37" t="str">
        <f>怪物!M8</f>
        <v>飞行系3</v>
      </c>
      <c r="AJ95" s="37" t="str">
        <f t="shared" si="25"/>
        <v>飞行系</v>
      </c>
      <c r="AK95" s="20">
        <f t="shared" si="26"/>
        <v>10402</v>
      </c>
      <c r="AO95" s="20">
        <f t="shared" si="27"/>
        <v>1</v>
      </c>
    </row>
    <row r="96" spans="1:41" x14ac:dyDescent="0.15">
      <c r="A96" s="20">
        <v>95</v>
      </c>
      <c r="B96" s="20">
        <v>10502</v>
      </c>
      <c r="C96" s="20" t="s">
        <v>926</v>
      </c>
      <c r="D96" s="20" t="s">
        <v>1480</v>
      </c>
      <c r="E96" s="20" t="str">
        <f>VLOOKUP(D96,Sheet3!I$5:O$148,7,FALSE)</f>
        <v>凶残成性但是智商捉襟见肘。</v>
      </c>
      <c r="F96" s="20">
        <f>怪物!Q9</f>
        <v>3</v>
      </c>
      <c r="G96" s="20">
        <f ca="1">mVlookup($AI96,newMonster,G$1,FALSE)*getMonsterHP(B96)</f>
        <v>37.105886913953199</v>
      </c>
      <c r="H96" s="20" t="str">
        <f t="shared" ca="1" si="34"/>
        <v>100</v>
      </c>
      <c r="I96" s="20">
        <f ca="1">mVlookup($AI96,newMonster,I$1,FALSE)*getMonsterAtk(B96)</f>
        <v>31.1472972972973</v>
      </c>
      <c r="J96" s="20" t="str">
        <f t="shared" ca="1" si="34"/>
        <v>4.250025</v>
      </c>
      <c r="K96" s="20">
        <f ca="1">mVlookup($AI96,newMonster,K$1,FALSE)*getMonsterAtk(B96)</f>
        <v>25.956081081081098</v>
      </c>
      <c r="L96" s="20" t="str">
        <f t="shared" ca="1" si="34"/>
        <v>4.250025</v>
      </c>
      <c r="M96" s="20" t="str">
        <f t="shared" ca="1" si="34"/>
        <v>.2</v>
      </c>
      <c r="N96" s="20" t="str">
        <f t="shared" ca="1" si="34"/>
        <v>.2</v>
      </c>
      <c r="O96" s="20" t="str">
        <f t="shared" ca="1" si="34"/>
        <v>.36</v>
      </c>
      <c r="P96" s="20" t="str">
        <f t="shared" ca="1" si="34"/>
        <v>.12</v>
      </c>
      <c r="Q96" s="20" t="str">
        <f t="shared" ca="1" si="35"/>
        <v>2.2</v>
      </c>
      <c r="R96" s="20" t="str">
        <f t="shared" ca="1" si="35"/>
        <v>.15</v>
      </c>
      <c r="S96" s="20" t="str">
        <f t="shared" ca="1" si="35"/>
        <v>.9</v>
      </c>
      <c r="T96" s="20" t="str">
        <f t="shared" ca="1" si="35"/>
        <v>7.54</v>
      </c>
      <c r="U96" s="20">
        <f ca="1">mVlookup($AI96,newMonster,U$1,FALSE)*getMonsterAtk($B96)</f>
        <v>0</v>
      </c>
      <c r="V96" s="20">
        <f ca="1">mVlookup($AI96,newMonster,V$1,FALSE)*getMonsterAtk($B96)</f>
        <v>0</v>
      </c>
      <c r="W96" s="20">
        <f ca="1">mVlookup($AI96,newMonster,W$1,FALSE)*getMonsterAtk($B96)</f>
        <v>0.39527027027027001</v>
      </c>
      <c r="X96" s="20">
        <f ca="1">mVlookup($AI96,newMonster,X$1,FALSE)*getMonsterAtk($B96)</f>
        <v>0</v>
      </c>
      <c r="Y96" s="20">
        <f ca="1">mVlookup($AI96,newMonster,Y$1,FALSE)*getMonsterAtk($B96)</f>
        <v>0</v>
      </c>
      <c r="Z96" s="20">
        <f ca="1">mVlookup($AI96,newMonster,Z$1,FALSE)*getMonsterAtk($B96)</f>
        <v>0</v>
      </c>
      <c r="AA96" s="20">
        <f ca="1">mVlookup($AI96,newMonster,AA$1,FALSE)*getMonsterAtk($B96)</f>
        <v>0</v>
      </c>
      <c r="AB96" s="20" t="str">
        <f t="shared" ca="1" si="36"/>
        <v>4.250025</v>
      </c>
      <c r="AC96" s="20" t="str">
        <f t="shared" ca="1" si="36"/>
        <v>4.250025</v>
      </c>
      <c r="AD96" s="20" t="str">
        <f t="shared" ca="1" si="36"/>
        <v>5.5250325</v>
      </c>
      <c r="AE96" s="20" t="str">
        <f t="shared" ca="1" si="36"/>
        <v>4.250025</v>
      </c>
      <c r="AF96" s="20" t="str">
        <f t="shared" ca="1" si="36"/>
        <v>4.250025</v>
      </c>
      <c r="AG96" s="20" t="str">
        <f t="shared" ca="1" si="36"/>
        <v>4.250025</v>
      </c>
      <c r="AH96" s="20" t="str">
        <f t="shared" ca="1" si="36"/>
        <v>4.250025</v>
      </c>
      <c r="AI96" s="37" t="str">
        <f>怪物!M9</f>
        <v>飞行系3</v>
      </c>
      <c r="AJ96" s="37" t="str">
        <f t="shared" si="25"/>
        <v>飞行系</v>
      </c>
      <c r="AK96" s="20">
        <f t="shared" si="26"/>
        <v>10502</v>
      </c>
      <c r="AO96" s="20">
        <f t="shared" si="27"/>
        <v>1</v>
      </c>
    </row>
    <row r="97" spans="1:41" x14ac:dyDescent="0.15">
      <c r="A97" s="20">
        <v>96</v>
      </c>
      <c r="B97" s="20">
        <v>20102</v>
      </c>
      <c r="C97" s="20" t="s">
        <v>931</v>
      </c>
      <c r="D97" s="20" t="s">
        <v>1481</v>
      </c>
      <c r="E97" s="20" t="str">
        <f>VLOOKUP(D97,Sheet3!I$5:O$148,7,FALSE)</f>
        <v>比一般幽灵更容易愤怒遇见她要小心了。</v>
      </c>
      <c r="F97" s="20">
        <f>怪物!Q10</f>
        <v>4</v>
      </c>
      <c r="G97" s="20">
        <f ca="1">mVlookup($AI97,newMonster,G$1,FALSE)*getMonsterHP(B97)</f>
        <v>60.668298442308902</v>
      </c>
      <c r="H97" s="20" t="str">
        <f t="shared" ca="1" si="34"/>
        <v>150</v>
      </c>
      <c r="I97" s="20">
        <f ca="1">mVlookup($AI97,newMonster,I$1,FALSE)*getMonsterAtk(B97)</f>
        <v>35.837837837837803</v>
      </c>
      <c r="J97" s="20" t="str">
        <f t="shared" ca="1" si="34"/>
        <v>5.6667</v>
      </c>
      <c r="K97" s="20">
        <f ca="1">mVlookup($AI97,newMonster,K$1,FALSE)*getMonsterAtk(B97)</f>
        <v>35.837837837837803</v>
      </c>
      <c r="L97" s="20" t="str">
        <f t="shared" ca="1" si="34"/>
        <v>5.6667</v>
      </c>
      <c r="M97" s="20" t="str">
        <f t="shared" ca="1" si="34"/>
        <v>.2</v>
      </c>
      <c r="N97" s="20" t="str">
        <f t="shared" ca="1" si="34"/>
        <v>.2</v>
      </c>
      <c r="O97" s="20" t="str">
        <f t="shared" ca="1" si="34"/>
        <v>.36</v>
      </c>
      <c r="P97" s="20" t="str">
        <f t="shared" ca="1" si="34"/>
        <v>.1</v>
      </c>
      <c r="Q97" s="20" t="str">
        <f t="shared" ca="1" si="35"/>
        <v>2</v>
      </c>
      <c r="R97" s="20" t="str">
        <f t="shared" ca="1" si="35"/>
        <v>.1</v>
      </c>
      <c r="S97" s="20" t="str">
        <f t="shared" ca="1" si="35"/>
        <v>.9</v>
      </c>
      <c r="T97" s="20" t="str">
        <f t="shared" ca="1" si="35"/>
        <v>7.73333333333333</v>
      </c>
      <c r="U97" s="20">
        <f ca="1">mVlookup($AI97,newMonster,U$1,FALSE)*getMonsterAtk($B97)</f>
        <v>0</v>
      </c>
      <c r="V97" s="20">
        <f ca="1">mVlookup($AI97,newMonster,V$1,FALSE)*getMonsterAtk($B97)</f>
        <v>0</v>
      </c>
      <c r="W97" s="20">
        <f ca="1">mVlookup($AI97,newMonster,W$1,FALSE)*getMonsterAtk($B97)</f>
        <v>1.09707666850524</v>
      </c>
      <c r="X97" s="20">
        <f ca="1">mVlookup($AI97,newMonster,X$1,FALSE)*getMonsterAtk($B97)</f>
        <v>0</v>
      </c>
      <c r="Y97" s="20">
        <f ca="1">mVlookup($AI97,newMonster,Y$1,FALSE)*getMonsterAtk($B97)</f>
        <v>0</v>
      </c>
      <c r="Z97" s="20">
        <f ca="1">mVlookup($AI97,newMonster,Z$1,FALSE)*getMonsterAtk($B97)</f>
        <v>0</v>
      </c>
      <c r="AA97" s="20">
        <f ca="1">mVlookup($AI97,newMonster,AA$1,FALSE)*getMonsterAtk($B97)</f>
        <v>0</v>
      </c>
      <c r="AB97" s="20" t="str">
        <f t="shared" ca="1" si="36"/>
        <v>5.6667</v>
      </c>
      <c r="AC97" s="20" t="str">
        <f t="shared" ca="1" si="36"/>
        <v>5.6667</v>
      </c>
      <c r="AD97" s="20" t="str">
        <f t="shared" ca="1" si="36"/>
        <v>8.50005</v>
      </c>
      <c r="AE97" s="20" t="str">
        <f t="shared" ca="1" si="36"/>
        <v>5.6667</v>
      </c>
      <c r="AF97" s="20" t="str">
        <f t="shared" ca="1" si="36"/>
        <v>5.6667</v>
      </c>
      <c r="AG97" s="20" t="str">
        <f t="shared" ca="1" si="36"/>
        <v>5.6667</v>
      </c>
      <c r="AH97" s="20" t="str">
        <f t="shared" ca="1" si="36"/>
        <v>5.6667</v>
      </c>
      <c r="AI97" s="37" t="str">
        <f>怪物!M10</f>
        <v>水系4</v>
      </c>
      <c r="AJ97" s="37" t="str">
        <f t="shared" si="25"/>
        <v>水系</v>
      </c>
      <c r="AK97" s="20">
        <f t="shared" si="26"/>
        <v>20102</v>
      </c>
      <c r="AO97" s="20">
        <f t="shared" si="27"/>
        <v>1</v>
      </c>
    </row>
    <row r="98" spans="1:41" x14ac:dyDescent="0.15">
      <c r="A98" s="20">
        <v>97</v>
      </c>
      <c r="B98" s="20">
        <v>20202</v>
      </c>
      <c r="C98" s="20" t="s">
        <v>930</v>
      </c>
      <c r="D98" s="20" t="s">
        <v>1482</v>
      </c>
      <c r="E98" s="20" t="str">
        <f>VLOOKUP(D98,Sheet3!I$5:O$148,7,FALSE)</f>
        <v>心地善良但是被恶魔蛊惑的心智。</v>
      </c>
      <c r="F98" s="20">
        <f>怪物!Q11</f>
        <v>5</v>
      </c>
      <c r="G98" s="20">
        <f ca="1">mVlookup($AI98,newMonster,G$1,FALSE)*getMonsterHP(B98)</f>
        <v>81.783245449191</v>
      </c>
      <c r="H98" s="20" t="str">
        <f t="shared" ca="1" si="34"/>
        <v>150</v>
      </c>
      <c r="I98" s="20">
        <f ca="1">mVlookup($AI98,newMonster,I$1,FALSE)*getMonsterAtk(B98)</f>
        <v>46.421946347031998</v>
      </c>
      <c r="J98" s="20" t="str">
        <f t="shared" ca="1" si="34"/>
        <v>7.083375</v>
      </c>
      <c r="K98" s="20">
        <f ca="1">mVlookup($AI98,newMonster,K$1,FALSE)*getMonsterAtk(B98)</f>
        <v>46.421946347031998</v>
      </c>
      <c r="L98" s="20" t="str">
        <f t="shared" ca="1" si="34"/>
        <v>7.083375</v>
      </c>
      <c r="M98" s="20" t="str">
        <f t="shared" ca="1" si="34"/>
        <v>.2</v>
      </c>
      <c r="N98" s="20" t="str">
        <f t="shared" ca="1" si="34"/>
        <v>.2</v>
      </c>
      <c r="O98" s="20" t="str">
        <f t="shared" ca="1" si="34"/>
        <v>.36</v>
      </c>
      <c r="P98" s="20" t="str">
        <f t="shared" ca="1" si="34"/>
        <v>.1</v>
      </c>
      <c r="Q98" s="20" t="str">
        <f t="shared" ca="1" si="35"/>
        <v>2</v>
      </c>
      <c r="R98" s="20" t="str">
        <f t="shared" ca="1" si="35"/>
        <v>.1</v>
      </c>
      <c r="S98" s="20" t="str">
        <f t="shared" ca="1" si="35"/>
        <v>.9</v>
      </c>
      <c r="T98" s="20" t="str">
        <f t="shared" ca="1" si="35"/>
        <v>9.66666666666667</v>
      </c>
      <c r="U98" s="20">
        <f ca="1">mVlookup($AI98,newMonster,U$1,FALSE)*getMonsterAtk($B98)</f>
        <v>0</v>
      </c>
      <c r="V98" s="20">
        <f ca="1">mVlookup($AI98,newMonster,V$1,FALSE)*getMonsterAtk($B98)</f>
        <v>0</v>
      </c>
      <c r="W98" s="20">
        <f ca="1">mVlookup($AI98,newMonster,W$1,FALSE)*getMonsterAtk($B98)</f>
        <v>1.7854594748858399</v>
      </c>
      <c r="X98" s="20">
        <f ca="1">mVlookup($AI98,newMonster,X$1,FALSE)*getMonsterAtk($B98)</f>
        <v>0</v>
      </c>
      <c r="Y98" s="20">
        <f ca="1">mVlookup($AI98,newMonster,Y$1,FALSE)*getMonsterAtk($B98)</f>
        <v>0</v>
      </c>
      <c r="Z98" s="20">
        <f ca="1">mVlookup($AI98,newMonster,Z$1,FALSE)*getMonsterAtk($B98)</f>
        <v>0</v>
      </c>
      <c r="AA98" s="20">
        <f ca="1">mVlookup($AI98,newMonster,AA$1,FALSE)*getMonsterAtk($B98)</f>
        <v>0</v>
      </c>
      <c r="AB98" s="20" t="str">
        <f t="shared" ca="1" si="36"/>
        <v>7.083375</v>
      </c>
      <c r="AC98" s="20" t="str">
        <f t="shared" ca="1" si="36"/>
        <v>7.083375</v>
      </c>
      <c r="AD98" s="20" t="str">
        <f t="shared" ca="1" si="36"/>
        <v>10.6250625</v>
      </c>
      <c r="AE98" s="20" t="str">
        <f t="shared" ca="1" si="36"/>
        <v>7.083375</v>
      </c>
      <c r="AF98" s="20" t="str">
        <f t="shared" ca="1" si="36"/>
        <v>7.083375</v>
      </c>
      <c r="AG98" s="20" t="str">
        <f t="shared" ca="1" si="36"/>
        <v>7.083375</v>
      </c>
      <c r="AH98" s="20" t="str">
        <f t="shared" ca="1" si="36"/>
        <v>7.083375</v>
      </c>
      <c r="AI98" s="37" t="str">
        <f>怪物!M11</f>
        <v>水系5</v>
      </c>
      <c r="AJ98" s="37" t="str">
        <f t="shared" si="25"/>
        <v>水系</v>
      </c>
      <c r="AK98" s="20">
        <f t="shared" si="26"/>
        <v>20202</v>
      </c>
      <c r="AO98" s="20">
        <f t="shared" si="27"/>
        <v>6</v>
      </c>
    </row>
    <row r="99" spans="1:41" x14ac:dyDescent="0.15">
      <c r="A99" s="20">
        <v>98</v>
      </c>
      <c r="B99" s="20">
        <v>20302</v>
      </c>
      <c r="C99" s="20" t="s">
        <v>948</v>
      </c>
      <c r="D99" s="20" t="s">
        <v>1175</v>
      </c>
      <c r="E99" s="20" t="str">
        <f>VLOOKUP(D99,Sheet3!I$5:O$148,7,FALSE)</f>
        <v>拥有水之能力的魔晶。</v>
      </c>
      <c r="F99" s="20">
        <f>怪物!Q12</f>
        <v>5</v>
      </c>
      <c r="G99" s="20">
        <f ca="1">mVlookup($AI99,newMonster,G$1,FALSE)*getMonsterHP(B99)</f>
        <v>81.783245449191</v>
      </c>
      <c r="H99" s="20" t="str">
        <f t="shared" ca="1" si="34"/>
        <v>150</v>
      </c>
      <c r="I99" s="20">
        <f ca="1">mVlookup($AI99,newMonster,I$1,FALSE)*getMonsterAtk(B99)</f>
        <v>46.421946347031998</v>
      </c>
      <c r="J99" s="20" t="str">
        <f t="shared" ca="1" si="34"/>
        <v>7.083375</v>
      </c>
      <c r="K99" s="20">
        <f ca="1">mVlookup($AI99,newMonster,K$1,FALSE)*getMonsterAtk(B99)</f>
        <v>46.421946347031998</v>
      </c>
      <c r="L99" s="20" t="str">
        <f t="shared" ca="1" si="34"/>
        <v>7.083375</v>
      </c>
      <c r="M99" s="20" t="str">
        <f t="shared" ca="1" si="34"/>
        <v>.2</v>
      </c>
      <c r="N99" s="20" t="str">
        <f t="shared" ca="1" si="34"/>
        <v>.2</v>
      </c>
      <c r="O99" s="20" t="str">
        <f t="shared" ca="1" si="34"/>
        <v>.36</v>
      </c>
      <c r="P99" s="20" t="str">
        <f t="shared" ca="1" si="34"/>
        <v>.1</v>
      </c>
      <c r="Q99" s="20" t="str">
        <f t="shared" ca="1" si="35"/>
        <v>2</v>
      </c>
      <c r="R99" s="20" t="str">
        <f t="shared" ca="1" si="35"/>
        <v>.1</v>
      </c>
      <c r="S99" s="20" t="str">
        <f t="shared" ca="1" si="35"/>
        <v>.9</v>
      </c>
      <c r="T99" s="20" t="str">
        <f t="shared" ca="1" si="35"/>
        <v>9.66666666666667</v>
      </c>
      <c r="U99" s="20">
        <f ca="1">mVlookup($AI99,newMonster,U$1,FALSE)*getMonsterAtk($B99)</f>
        <v>0</v>
      </c>
      <c r="V99" s="20">
        <f ca="1">mVlookup($AI99,newMonster,V$1,FALSE)*getMonsterAtk($B99)</f>
        <v>0</v>
      </c>
      <c r="W99" s="20">
        <f ca="1">mVlookup($AI99,newMonster,W$1,FALSE)*getMonsterAtk($B99)</f>
        <v>1.7854594748858399</v>
      </c>
      <c r="X99" s="20">
        <f ca="1">mVlookup($AI99,newMonster,X$1,FALSE)*getMonsterAtk($B99)</f>
        <v>0</v>
      </c>
      <c r="Y99" s="20">
        <f ca="1">mVlookup($AI99,newMonster,Y$1,FALSE)*getMonsterAtk($B99)</f>
        <v>0</v>
      </c>
      <c r="Z99" s="20">
        <f ca="1">mVlookup($AI99,newMonster,Z$1,FALSE)*getMonsterAtk($B99)</f>
        <v>0</v>
      </c>
      <c r="AA99" s="20">
        <f ca="1">mVlookup($AI99,newMonster,AA$1,FALSE)*getMonsterAtk($B99)</f>
        <v>0</v>
      </c>
      <c r="AB99" s="20" t="str">
        <f t="shared" ca="1" si="36"/>
        <v>7.083375</v>
      </c>
      <c r="AC99" s="20" t="str">
        <f t="shared" ca="1" si="36"/>
        <v>7.083375</v>
      </c>
      <c r="AD99" s="20" t="str">
        <f t="shared" ca="1" si="36"/>
        <v>10.6250625</v>
      </c>
      <c r="AE99" s="20" t="str">
        <f t="shared" ca="1" si="36"/>
        <v>7.083375</v>
      </c>
      <c r="AF99" s="20" t="str">
        <f t="shared" ca="1" si="36"/>
        <v>7.083375</v>
      </c>
      <c r="AG99" s="20" t="str">
        <f t="shared" ca="1" si="36"/>
        <v>7.083375</v>
      </c>
      <c r="AH99" s="20" t="str">
        <f t="shared" ca="1" si="36"/>
        <v>7.083375</v>
      </c>
      <c r="AI99" s="37" t="str">
        <f>怪物!M12</f>
        <v>水系5</v>
      </c>
      <c r="AJ99" s="37" t="str">
        <f t="shared" si="25"/>
        <v>水系</v>
      </c>
      <c r="AK99" s="20">
        <f t="shared" si="26"/>
        <v>20302</v>
      </c>
      <c r="AO99" s="20">
        <f t="shared" si="27"/>
        <v>6</v>
      </c>
    </row>
    <row r="100" spans="1:41" x14ac:dyDescent="0.15">
      <c r="A100" s="20">
        <v>99</v>
      </c>
      <c r="B100" s="20">
        <v>20402</v>
      </c>
      <c r="C100" s="20" t="s">
        <v>930</v>
      </c>
      <c r="D100" s="20" t="s">
        <v>1165</v>
      </c>
      <c r="E100" s="20" t="str">
        <f>VLOOKUP(D100,Sheet3!I$5:O$148,7,FALSE)</f>
        <v>心地善良但是被恶魔蛊惑的心智。</v>
      </c>
      <c r="F100" s="20">
        <f>怪物!Q13</f>
        <v>6</v>
      </c>
      <c r="G100" s="20">
        <f ca="1">mVlookup($AI100,newMonster,G$1,FALSE)*getMonsterHP(B100)</f>
        <v>105.362311020256</v>
      </c>
      <c r="H100" s="20" t="str">
        <f t="shared" ca="1" si="34"/>
        <v>150</v>
      </c>
      <c r="I100" s="20">
        <f ca="1">mVlookup($AI100,newMonster,I$1,FALSE)*getMonsterAtk(B100)</f>
        <v>57.7699507389163</v>
      </c>
      <c r="J100" s="20" t="str">
        <f t="shared" ca="1" si="34"/>
        <v>8.50005</v>
      </c>
      <c r="K100" s="20">
        <f ca="1">mVlookup($AI100,newMonster,K$1,FALSE)*getMonsterAtk(B100)</f>
        <v>57.7699507389163</v>
      </c>
      <c r="L100" s="20" t="str">
        <f t="shared" ca="1" si="34"/>
        <v>8.50005</v>
      </c>
      <c r="M100" s="20" t="str">
        <f t="shared" ca="1" si="34"/>
        <v>.2</v>
      </c>
      <c r="N100" s="20" t="str">
        <f t="shared" ca="1" si="34"/>
        <v>.2</v>
      </c>
      <c r="O100" s="20" t="str">
        <f t="shared" ca="1" si="34"/>
        <v>.36</v>
      </c>
      <c r="P100" s="20" t="str">
        <f t="shared" ca="1" si="34"/>
        <v>.1</v>
      </c>
      <c r="Q100" s="20" t="str">
        <f t="shared" ca="1" si="35"/>
        <v>2</v>
      </c>
      <c r="R100" s="20" t="str">
        <f t="shared" ca="1" si="35"/>
        <v>.1</v>
      </c>
      <c r="S100" s="20" t="str">
        <f t="shared" ca="1" si="35"/>
        <v>.9</v>
      </c>
      <c r="T100" s="20" t="str">
        <f t="shared" ca="1" si="35"/>
        <v>11.6</v>
      </c>
      <c r="U100" s="20">
        <f ca="1">mVlookup($AI100,newMonster,U$1,FALSE)*getMonsterAtk($B100)</f>
        <v>0</v>
      </c>
      <c r="V100" s="20">
        <f ca="1">mVlookup($AI100,newMonster,V$1,FALSE)*getMonsterAtk($B100)</f>
        <v>0</v>
      </c>
      <c r="W100" s="20">
        <f ca="1">mVlookup($AI100,newMonster,W$1,FALSE)*getMonsterAtk($B100)</f>
        <v>2.6800492610837399</v>
      </c>
      <c r="X100" s="20">
        <f ca="1">mVlookup($AI100,newMonster,X$1,FALSE)*getMonsterAtk($B100)</f>
        <v>0</v>
      </c>
      <c r="Y100" s="20">
        <f ca="1">mVlookup($AI100,newMonster,Y$1,FALSE)*getMonsterAtk($B100)</f>
        <v>0</v>
      </c>
      <c r="Z100" s="20">
        <f ca="1">mVlookup($AI100,newMonster,Z$1,FALSE)*getMonsterAtk($B100)</f>
        <v>0</v>
      </c>
      <c r="AA100" s="20">
        <f ca="1">mVlookup($AI100,newMonster,AA$1,FALSE)*getMonsterAtk($B100)</f>
        <v>0</v>
      </c>
      <c r="AB100" s="20" t="str">
        <f t="shared" ca="1" si="36"/>
        <v>8.50005</v>
      </c>
      <c r="AC100" s="20" t="str">
        <f t="shared" ca="1" si="36"/>
        <v>8.50005</v>
      </c>
      <c r="AD100" s="20" t="str">
        <f t="shared" ca="1" si="36"/>
        <v>12.750075</v>
      </c>
      <c r="AE100" s="20" t="str">
        <f t="shared" ca="1" si="36"/>
        <v>8.50005</v>
      </c>
      <c r="AF100" s="20" t="str">
        <f t="shared" ca="1" si="36"/>
        <v>8.50005</v>
      </c>
      <c r="AG100" s="20" t="str">
        <f t="shared" ca="1" si="36"/>
        <v>8.50005</v>
      </c>
      <c r="AH100" s="20" t="str">
        <f t="shared" ca="1" si="36"/>
        <v>8.50005</v>
      </c>
      <c r="AI100" s="37" t="str">
        <f>怪物!M13</f>
        <v>水系6</v>
      </c>
      <c r="AJ100" s="37" t="str">
        <f t="shared" si="25"/>
        <v>水系</v>
      </c>
      <c r="AK100" s="20">
        <f t="shared" si="26"/>
        <v>20402</v>
      </c>
      <c r="AO100" s="20">
        <f t="shared" si="27"/>
        <v>6</v>
      </c>
    </row>
    <row r="101" spans="1:41" x14ac:dyDescent="0.15">
      <c r="A101" s="20">
        <v>100</v>
      </c>
      <c r="B101" s="20">
        <v>20502</v>
      </c>
      <c r="C101" s="20" t="s">
        <v>948</v>
      </c>
      <c r="D101" s="20" t="s">
        <v>1175</v>
      </c>
      <c r="E101" s="20" t="str">
        <f>VLOOKUP(D101,Sheet3!I$5:O$148,7,FALSE)</f>
        <v>拥有水之能力的魔晶。</v>
      </c>
      <c r="F101" s="20">
        <f>怪物!Q14</f>
        <v>7</v>
      </c>
      <c r="G101" s="20">
        <f ca="1">mVlookup($AI101,newMonster,G$1,FALSE)*getMonsterHP(B101)</f>
        <v>131.44797995833599</v>
      </c>
      <c r="H101" s="20" t="str">
        <f t="shared" ca="1" si="34"/>
        <v>150</v>
      </c>
      <c r="I101" s="20">
        <f ca="1">mVlookup($AI101,newMonster,I$1,FALSE)*getMonsterAtk(B101)</f>
        <v>67.952083333333306</v>
      </c>
      <c r="J101" s="20" t="str">
        <f t="shared" ca="1" si="34"/>
        <v>9.916725</v>
      </c>
      <c r="K101" s="20">
        <f ca="1">mVlookup($AI101,newMonster,K$1,FALSE)*getMonsterAtk(B101)</f>
        <v>67.952083333333306</v>
      </c>
      <c r="L101" s="20" t="str">
        <f t="shared" ca="1" si="34"/>
        <v>9.916725</v>
      </c>
      <c r="M101" s="20" t="str">
        <f t="shared" ca="1" si="34"/>
        <v>.2</v>
      </c>
      <c r="N101" s="20" t="str">
        <f t="shared" ca="1" si="34"/>
        <v>.2</v>
      </c>
      <c r="O101" s="20" t="str">
        <f t="shared" ca="1" si="34"/>
        <v>.36</v>
      </c>
      <c r="P101" s="20" t="str">
        <f t="shared" ca="1" si="34"/>
        <v>.1</v>
      </c>
      <c r="Q101" s="20" t="str">
        <f t="shared" ca="1" si="35"/>
        <v>2</v>
      </c>
      <c r="R101" s="20" t="str">
        <f t="shared" ca="1" si="35"/>
        <v>.1</v>
      </c>
      <c r="S101" s="20" t="str">
        <f t="shared" ca="1" si="35"/>
        <v>.9</v>
      </c>
      <c r="T101" s="20" t="str">
        <f t="shared" ca="1" si="35"/>
        <v>13.5333333333333</v>
      </c>
      <c r="U101" s="20">
        <f ca="1">mVlookup($AI101,newMonster,U$1,FALSE)*getMonsterAtk($B101)</f>
        <v>0</v>
      </c>
      <c r="V101" s="20">
        <f ca="1">mVlookup($AI101,newMonster,V$1,FALSE)*getMonsterAtk($B101)</f>
        <v>0</v>
      </c>
      <c r="W101" s="20">
        <f ca="1">mVlookup($AI101,newMonster,W$1,FALSE)*getMonsterAtk($B101)</f>
        <v>3.6968749999999999</v>
      </c>
      <c r="X101" s="20">
        <f ca="1">mVlookup($AI101,newMonster,X$1,FALSE)*getMonsterAtk($B101)</f>
        <v>0</v>
      </c>
      <c r="Y101" s="20">
        <f ca="1">mVlookup($AI101,newMonster,Y$1,FALSE)*getMonsterAtk($B101)</f>
        <v>0</v>
      </c>
      <c r="Z101" s="20">
        <f ca="1">mVlookup($AI101,newMonster,Z$1,FALSE)*getMonsterAtk($B101)</f>
        <v>0</v>
      </c>
      <c r="AA101" s="20">
        <f ca="1">mVlookup($AI101,newMonster,AA$1,FALSE)*getMonsterAtk($B101)</f>
        <v>0</v>
      </c>
      <c r="AB101" s="20" t="str">
        <f t="shared" ca="1" si="36"/>
        <v>9.916725</v>
      </c>
      <c r="AC101" s="20" t="str">
        <f t="shared" ca="1" si="36"/>
        <v>9.916725</v>
      </c>
      <c r="AD101" s="20" t="str">
        <f t="shared" ca="1" si="36"/>
        <v>14.8750875</v>
      </c>
      <c r="AE101" s="20" t="str">
        <f t="shared" ca="1" si="36"/>
        <v>9.916725</v>
      </c>
      <c r="AF101" s="20" t="str">
        <f t="shared" ca="1" si="36"/>
        <v>9.916725</v>
      </c>
      <c r="AG101" s="20" t="str">
        <f t="shared" ca="1" si="36"/>
        <v>9.916725</v>
      </c>
      <c r="AH101" s="20" t="str">
        <f t="shared" ca="1" si="36"/>
        <v>9.916725</v>
      </c>
      <c r="AI101" s="37" t="str">
        <f>怪物!M14</f>
        <v>水系7</v>
      </c>
      <c r="AJ101" s="37" t="str">
        <f t="shared" si="25"/>
        <v>水系</v>
      </c>
      <c r="AK101" s="20">
        <f t="shared" si="26"/>
        <v>20502</v>
      </c>
      <c r="AO101" s="20">
        <f t="shared" si="27"/>
        <v>6</v>
      </c>
    </row>
    <row r="102" spans="1:41" x14ac:dyDescent="0.15">
      <c r="A102" s="20">
        <v>101</v>
      </c>
      <c r="B102" s="20">
        <v>30102</v>
      </c>
      <c r="C102" s="20" t="s">
        <v>988</v>
      </c>
      <c r="D102" s="20" t="s">
        <v>1197</v>
      </c>
      <c r="E102" s="20" t="str">
        <f>VLOOKUP(D102,Sheet3!I$5:O$148,7,FALSE)</f>
        <v>恶神阿修罗忠诚的打手。</v>
      </c>
      <c r="F102" s="20">
        <f>怪物!Q15</f>
        <v>7</v>
      </c>
      <c r="G102" s="20">
        <f ca="1">mVlookup($AI102,newMonster,G$1,FALSE)*getMonsterHP(B102)</f>
        <v>130.725016068565</v>
      </c>
      <c r="H102" s="20" t="str">
        <f t="shared" ref="H102:P111" ca="1" si="37">mVlookup($AI102,newMonster,H$1,FALSE)</f>
        <v>100</v>
      </c>
      <c r="I102" s="20">
        <f ca="1">mVlookup($AI102,newMonster,I$1,FALSE)*getMonsterAtk(B102)</f>
        <v>74.747291666666598</v>
      </c>
      <c r="J102" s="20" t="str">
        <f t="shared" ca="1" si="37"/>
        <v>9.916725</v>
      </c>
      <c r="K102" s="20">
        <f ca="1">mVlookup($AI102,newMonster,K$1,FALSE)*getMonsterAtk(B102)</f>
        <v>101.92812499999999</v>
      </c>
      <c r="L102" s="20" t="str">
        <f t="shared" ca="1" si="37"/>
        <v>9.916725</v>
      </c>
      <c r="M102" s="20" t="str">
        <f t="shared" ca="1" si="37"/>
        <v>.2</v>
      </c>
      <c r="N102" s="20" t="str">
        <f t="shared" ca="1" si="37"/>
        <v>.2</v>
      </c>
      <c r="O102" s="20" t="str">
        <f t="shared" ca="1" si="37"/>
        <v>.36</v>
      </c>
      <c r="P102" s="20" t="str">
        <f t="shared" ca="1" si="37"/>
        <v>.1</v>
      </c>
      <c r="Q102" s="20" t="str">
        <f t="shared" ref="Q102:T111" ca="1" si="38">mVlookup($AI102,newMonster,Q$1,FALSE)</f>
        <v>2.2</v>
      </c>
      <c r="R102" s="20" t="str">
        <f t="shared" ca="1" si="38"/>
        <v>.1</v>
      </c>
      <c r="S102" s="20" t="str">
        <f t="shared" ca="1" si="38"/>
        <v>1.17</v>
      </c>
      <c r="T102" s="20" t="str">
        <f t="shared" ca="1" si="38"/>
        <v>17.5933333333333</v>
      </c>
      <c r="U102" s="20">
        <f ca="1">mVlookup($AI102,newMonster,U$1,FALSE)*getMonsterAtk($B102)</f>
        <v>0</v>
      </c>
      <c r="V102" s="20">
        <f ca="1">mVlookup($AI102,newMonster,V$1,FALSE)*getMonsterAtk($B102)</f>
        <v>0</v>
      </c>
      <c r="W102" s="20">
        <f ca="1">mVlookup($AI102,newMonster,W$1,FALSE)*getMonsterAtk($B102)</f>
        <v>0</v>
      </c>
      <c r="X102" s="20">
        <f ca="1">mVlookup($AI102,newMonster,X$1,FALSE)*getMonsterAtk($B102)</f>
        <v>0</v>
      </c>
      <c r="Y102" s="20">
        <f ca="1">mVlookup($AI102,newMonster,Y$1,FALSE)*getMonsterAtk($B102)</f>
        <v>0</v>
      </c>
      <c r="Z102" s="20">
        <f ca="1">mVlookup($AI102,newMonster,Z$1,FALSE)*getMonsterAtk($B102)</f>
        <v>2.46458333333333</v>
      </c>
      <c r="AA102" s="20">
        <f ca="1">mVlookup($AI102,newMonster,AA$1,FALSE)*getMonsterAtk($B102)</f>
        <v>0</v>
      </c>
      <c r="AB102" s="20" t="str">
        <f t="shared" ref="AB102:AH111" ca="1" si="39">mVlookup($AI102,newMonster,AB$1,FALSE)</f>
        <v>9.916725</v>
      </c>
      <c r="AC102" s="20" t="str">
        <f t="shared" ca="1" si="39"/>
        <v>9.916725</v>
      </c>
      <c r="AD102" s="20" t="str">
        <f t="shared" ca="1" si="39"/>
        <v>9.916725</v>
      </c>
      <c r="AE102" s="20" t="str">
        <f t="shared" ca="1" si="39"/>
        <v>9.916725</v>
      </c>
      <c r="AF102" s="20" t="str">
        <f t="shared" ca="1" si="39"/>
        <v>9.916725</v>
      </c>
      <c r="AG102" s="20" t="str">
        <f t="shared" ca="1" si="39"/>
        <v>12.8917425</v>
      </c>
      <c r="AH102" s="20" t="str">
        <f t="shared" ca="1" si="39"/>
        <v>9.916725</v>
      </c>
      <c r="AI102" s="37" t="str">
        <f>怪物!M15</f>
        <v>僵尸系7</v>
      </c>
      <c r="AJ102" s="37" t="str">
        <f t="shared" si="25"/>
        <v>僵尸系</v>
      </c>
      <c r="AK102" s="20">
        <f t="shared" si="26"/>
        <v>30102</v>
      </c>
      <c r="AO102" s="20">
        <f t="shared" si="27"/>
        <v>6</v>
      </c>
    </row>
    <row r="103" spans="1:41" x14ac:dyDescent="0.15">
      <c r="A103" s="20">
        <v>102</v>
      </c>
      <c r="B103" s="20">
        <v>30202</v>
      </c>
      <c r="C103" s="20" t="s">
        <v>988</v>
      </c>
      <c r="D103" s="20" t="s">
        <v>1197</v>
      </c>
      <c r="E103" s="20" t="str">
        <f>VLOOKUP(D103,Sheet3!I$5:O$148,7,FALSE)</f>
        <v>恶神阿修罗忠诚的打手。</v>
      </c>
      <c r="F103" s="20">
        <f>怪物!Q16</f>
        <v>8</v>
      </c>
      <c r="G103" s="20">
        <f ca="1">mVlookup($AI103,newMonster,G$1,FALSE)*getMonsterHP(B103)</f>
        <v>159.20228201239701</v>
      </c>
      <c r="H103" s="20" t="str">
        <f t="shared" ca="1" si="37"/>
        <v>100</v>
      </c>
      <c r="I103" s="20">
        <f ca="1">mVlookup($AI103,newMonster,I$1,FALSE)*getMonsterAtk(B103)</f>
        <v>86.125714285714295</v>
      </c>
      <c r="J103" s="20" t="str">
        <f t="shared" ca="1" si="37"/>
        <v>11.3334</v>
      </c>
      <c r="K103" s="20">
        <f ca="1">mVlookup($AI103,newMonster,K$1,FALSE)*getMonsterAtk(B103)</f>
        <v>117.444155844156</v>
      </c>
      <c r="L103" s="20" t="str">
        <f t="shared" ca="1" si="37"/>
        <v>11.3334</v>
      </c>
      <c r="M103" s="20" t="str">
        <f t="shared" ca="1" si="37"/>
        <v>.2</v>
      </c>
      <c r="N103" s="20" t="str">
        <f t="shared" ca="1" si="37"/>
        <v>.2</v>
      </c>
      <c r="O103" s="20" t="str">
        <f t="shared" ca="1" si="37"/>
        <v>.36</v>
      </c>
      <c r="P103" s="20" t="str">
        <f t="shared" ca="1" si="37"/>
        <v>.1</v>
      </c>
      <c r="Q103" s="20" t="str">
        <f t="shared" ca="1" si="38"/>
        <v>2.2</v>
      </c>
      <c r="R103" s="20" t="str">
        <f t="shared" ca="1" si="38"/>
        <v>.1</v>
      </c>
      <c r="S103" s="20" t="str">
        <f t="shared" ca="1" si="38"/>
        <v>1.17</v>
      </c>
      <c r="T103" s="20" t="str">
        <f t="shared" ca="1" si="38"/>
        <v>20.1066666666667</v>
      </c>
      <c r="U103" s="20">
        <f ca="1">mVlookup($AI103,newMonster,U$1,FALSE)*getMonsterAtk($B103)</f>
        <v>0</v>
      </c>
      <c r="V103" s="20">
        <f ca="1">mVlookup($AI103,newMonster,V$1,FALSE)*getMonsterAtk($B103)</f>
        <v>0</v>
      </c>
      <c r="W103" s="20">
        <f ca="1">mVlookup($AI103,newMonster,W$1,FALSE)*getMonsterAtk($B103)</f>
        <v>0</v>
      </c>
      <c r="X103" s="20">
        <f ca="1">mVlookup($AI103,newMonster,X$1,FALSE)*getMonsterAtk($B103)</f>
        <v>0</v>
      </c>
      <c r="Y103" s="20">
        <f ca="1">mVlookup($AI103,newMonster,Y$1,FALSE)*getMonsterAtk($B103)</f>
        <v>0</v>
      </c>
      <c r="Z103" s="20">
        <f ca="1">mVlookup($AI103,newMonster,Z$1,FALSE)*getMonsterAtk($B103)</f>
        <v>3.2623376623376599</v>
      </c>
      <c r="AA103" s="20">
        <f ca="1">mVlookup($AI103,newMonster,AA$1,FALSE)*getMonsterAtk($B103)</f>
        <v>0</v>
      </c>
      <c r="AB103" s="20" t="str">
        <f t="shared" ca="1" si="39"/>
        <v>11.3334</v>
      </c>
      <c r="AC103" s="20" t="str">
        <f t="shared" ca="1" si="39"/>
        <v>11.3334</v>
      </c>
      <c r="AD103" s="20" t="str">
        <f t="shared" ca="1" si="39"/>
        <v>11.3334</v>
      </c>
      <c r="AE103" s="20" t="str">
        <f t="shared" ca="1" si="39"/>
        <v>11.3334</v>
      </c>
      <c r="AF103" s="20" t="str">
        <f t="shared" ca="1" si="39"/>
        <v>11.3334</v>
      </c>
      <c r="AG103" s="20" t="str">
        <f t="shared" ca="1" si="39"/>
        <v>14.73342</v>
      </c>
      <c r="AH103" s="20" t="str">
        <f t="shared" ca="1" si="39"/>
        <v>11.3334</v>
      </c>
      <c r="AI103" s="37" t="str">
        <f>怪物!M16</f>
        <v>僵尸系8</v>
      </c>
      <c r="AJ103" s="37" t="str">
        <f t="shared" si="25"/>
        <v>僵尸系</v>
      </c>
      <c r="AK103" s="20">
        <f t="shared" si="26"/>
        <v>30202</v>
      </c>
      <c r="AO103" s="20">
        <f t="shared" si="27"/>
        <v>3</v>
      </c>
    </row>
    <row r="104" spans="1:41" x14ac:dyDescent="0.15">
      <c r="A104" s="20">
        <v>103</v>
      </c>
      <c r="B104" s="20">
        <v>30302</v>
      </c>
      <c r="C104" s="20" t="s">
        <v>988</v>
      </c>
      <c r="D104" s="20" t="s">
        <v>1197</v>
      </c>
      <c r="E104" s="20" t="str">
        <f>VLOOKUP(D104,Sheet3!I$5:O$148,7,FALSE)</f>
        <v>恶神阿修罗忠诚的打手。</v>
      </c>
      <c r="F104" s="20">
        <f>怪物!Q17</f>
        <v>9</v>
      </c>
      <c r="G104" s="20">
        <f ca="1">mVlookup($AI104,newMonster,G$1,FALSE)*getMonsterHP(B104)</f>
        <v>190.256867277553</v>
      </c>
      <c r="H104" s="20" t="str">
        <f t="shared" ca="1" si="37"/>
        <v>100</v>
      </c>
      <c r="I104" s="20">
        <f ca="1">mVlookup($AI104,newMonster,I$1,FALSE)*getMonsterAtk(B104)</f>
        <v>97.683817907444705</v>
      </c>
      <c r="J104" s="20" t="str">
        <f t="shared" ca="1" si="37"/>
        <v>12.750075</v>
      </c>
      <c r="K104" s="20">
        <f ca="1">mVlookup($AI104,newMonster,K$1,FALSE)*getMonsterAtk(B104)</f>
        <v>133.20520623742499</v>
      </c>
      <c r="L104" s="20" t="str">
        <f t="shared" ca="1" si="37"/>
        <v>12.750075</v>
      </c>
      <c r="M104" s="20" t="str">
        <f t="shared" ca="1" si="37"/>
        <v>.2</v>
      </c>
      <c r="N104" s="20" t="str">
        <f t="shared" ca="1" si="37"/>
        <v>.2</v>
      </c>
      <c r="O104" s="20" t="str">
        <f t="shared" ca="1" si="37"/>
        <v>.36</v>
      </c>
      <c r="P104" s="20" t="str">
        <f t="shared" ca="1" si="37"/>
        <v>.1</v>
      </c>
      <c r="Q104" s="20" t="str">
        <f t="shared" ca="1" si="38"/>
        <v>2.2</v>
      </c>
      <c r="R104" s="20" t="str">
        <f t="shared" ca="1" si="38"/>
        <v>.1</v>
      </c>
      <c r="S104" s="20" t="str">
        <f t="shared" ca="1" si="38"/>
        <v>1.17</v>
      </c>
      <c r="T104" s="20" t="str">
        <f t="shared" ca="1" si="38"/>
        <v>22.62</v>
      </c>
      <c r="U104" s="20">
        <f ca="1">mVlookup($AI104,newMonster,U$1,FALSE)*getMonsterAtk($B104)</f>
        <v>0</v>
      </c>
      <c r="V104" s="20">
        <f ca="1">mVlookup($AI104,newMonster,V$1,FALSE)*getMonsterAtk($B104)</f>
        <v>0</v>
      </c>
      <c r="W104" s="20">
        <f ca="1">mVlookup($AI104,newMonster,W$1,FALSE)*getMonsterAtk($B104)</f>
        <v>0</v>
      </c>
      <c r="X104" s="20">
        <f ca="1">mVlookup($AI104,newMonster,X$1,FALSE)*getMonsterAtk($B104)</f>
        <v>0</v>
      </c>
      <c r="Y104" s="20">
        <f ca="1">mVlookup($AI104,newMonster,Y$1,FALSE)*getMonsterAtk($B104)</f>
        <v>0</v>
      </c>
      <c r="Z104" s="20">
        <f ca="1">mVlookup($AI104,newMonster,Z$1,FALSE)*getMonsterAtk($B104)</f>
        <v>4.18445674044266</v>
      </c>
      <c r="AA104" s="20">
        <f ca="1">mVlookup($AI104,newMonster,AA$1,FALSE)*getMonsterAtk($B104)</f>
        <v>0</v>
      </c>
      <c r="AB104" s="20" t="str">
        <f t="shared" ca="1" si="39"/>
        <v>12.750075</v>
      </c>
      <c r="AC104" s="20" t="str">
        <f t="shared" ca="1" si="39"/>
        <v>12.750075</v>
      </c>
      <c r="AD104" s="20" t="str">
        <f t="shared" ca="1" si="39"/>
        <v>12.750075</v>
      </c>
      <c r="AE104" s="20" t="str">
        <f t="shared" ca="1" si="39"/>
        <v>12.750075</v>
      </c>
      <c r="AF104" s="20" t="str">
        <f t="shared" ca="1" si="39"/>
        <v>12.750075</v>
      </c>
      <c r="AG104" s="20" t="str">
        <f t="shared" ca="1" si="39"/>
        <v>16.5750975</v>
      </c>
      <c r="AH104" s="20" t="str">
        <f t="shared" ca="1" si="39"/>
        <v>12.750075</v>
      </c>
      <c r="AI104" s="37" t="str">
        <f>怪物!M17</f>
        <v>僵尸系9</v>
      </c>
      <c r="AJ104" s="37" t="str">
        <f t="shared" si="25"/>
        <v>僵尸系</v>
      </c>
      <c r="AK104" s="20">
        <f t="shared" si="26"/>
        <v>30302</v>
      </c>
      <c r="AO104" s="20">
        <f t="shared" si="27"/>
        <v>3</v>
      </c>
    </row>
    <row r="105" spans="1:41" x14ac:dyDescent="0.15">
      <c r="A105" s="20">
        <v>104</v>
      </c>
      <c r="B105" s="20">
        <v>30402</v>
      </c>
      <c r="C105" s="20" t="s">
        <v>938</v>
      </c>
      <c r="D105" s="20" t="s">
        <v>1168</v>
      </c>
      <c r="E105" s="20" t="str">
        <f>VLOOKUP(D105,Sheet3!I$5:O$148,7,FALSE)</f>
        <v>已经死亡的蟒蛇在某种诡异的力量下复活了。</v>
      </c>
      <c r="F105" s="20">
        <f>怪物!Q18</f>
        <v>9</v>
      </c>
      <c r="G105" s="20">
        <f ca="1">mVlookup($AI105,newMonster,G$1,FALSE)*getMonsterHP(B105)</f>
        <v>190.256867277553</v>
      </c>
      <c r="H105" s="20" t="str">
        <f t="shared" ca="1" si="37"/>
        <v>100</v>
      </c>
      <c r="I105" s="20">
        <f ca="1">mVlookup($AI105,newMonster,I$1,FALSE)*getMonsterAtk(B105)</f>
        <v>97.683817907444705</v>
      </c>
      <c r="J105" s="20" t="str">
        <f t="shared" ca="1" si="37"/>
        <v>12.750075</v>
      </c>
      <c r="K105" s="20">
        <f ca="1">mVlookup($AI105,newMonster,K$1,FALSE)*getMonsterAtk(B105)</f>
        <v>133.20520623742499</v>
      </c>
      <c r="L105" s="20" t="str">
        <f t="shared" ca="1" si="37"/>
        <v>12.750075</v>
      </c>
      <c r="M105" s="20" t="str">
        <f t="shared" ca="1" si="37"/>
        <v>.2</v>
      </c>
      <c r="N105" s="20" t="str">
        <f t="shared" ca="1" si="37"/>
        <v>.2</v>
      </c>
      <c r="O105" s="20" t="str">
        <f t="shared" ca="1" si="37"/>
        <v>.36</v>
      </c>
      <c r="P105" s="20" t="str">
        <f t="shared" ca="1" si="37"/>
        <v>.1</v>
      </c>
      <c r="Q105" s="20" t="str">
        <f t="shared" ca="1" si="38"/>
        <v>2.2</v>
      </c>
      <c r="R105" s="20" t="str">
        <f t="shared" ca="1" si="38"/>
        <v>.1</v>
      </c>
      <c r="S105" s="20" t="str">
        <f t="shared" ca="1" si="38"/>
        <v>1.17</v>
      </c>
      <c r="T105" s="20" t="str">
        <f t="shared" ca="1" si="38"/>
        <v>22.62</v>
      </c>
      <c r="U105" s="20">
        <f ca="1">mVlookup($AI105,newMonster,U$1,FALSE)*getMonsterAtk($B105)</f>
        <v>0</v>
      </c>
      <c r="V105" s="20">
        <f ca="1">mVlookup($AI105,newMonster,V$1,FALSE)*getMonsterAtk($B105)</f>
        <v>0</v>
      </c>
      <c r="W105" s="20">
        <f ca="1">mVlookup($AI105,newMonster,W$1,FALSE)*getMonsterAtk($B105)</f>
        <v>0</v>
      </c>
      <c r="X105" s="20">
        <f ca="1">mVlookup($AI105,newMonster,X$1,FALSE)*getMonsterAtk($B105)</f>
        <v>0</v>
      </c>
      <c r="Y105" s="20">
        <f ca="1">mVlookup($AI105,newMonster,Y$1,FALSE)*getMonsterAtk($B105)</f>
        <v>0</v>
      </c>
      <c r="Z105" s="20">
        <f ca="1">mVlookup($AI105,newMonster,Z$1,FALSE)*getMonsterAtk($B105)</f>
        <v>4.18445674044266</v>
      </c>
      <c r="AA105" s="20">
        <f ca="1">mVlookup($AI105,newMonster,AA$1,FALSE)*getMonsterAtk($B105)</f>
        <v>0</v>
      </c>
      <c r="AB105" s="20" t="str">
        <f t="shared" ca="1" si="39"/>
        <v>12.750075</v>
      </c>
      <c r="AC105" s="20" t="str">
        <f t="shared" ca="1" si="39"/>
        <v>12.750075</v>
      </c>
      <c r="AD105" s="20" t="str">
        <f t="shared" ca="1" si="39"/>
        <v>12.750075</v>
      </c>
      <c r="AE105" s="20" t="str">
        <f t="shared" ca="1" si="39"/>
        <v>12.750075</v>
      </c>
      <c r="AF105" s="20" t="str">
        <f t="shared" ca="1" si="39"/>
        <v>12.750075</v>
      </c>
      <c r="AG105" s="20" t="str">
        <f t="shared" ca="1" si="39"/>
        <v>16.5750975</v>
      </c>
      <c r="AH105" s="20" t="str">
        <f t="shared" ca="1" si="39"/>
        <v>12.750075</v>
      </c>
      <c r="AI105" s="37" t="str">
        <f>怪物!M18</f>
        <v>僵尸系9</v>
      </c>
      <c r="AJ105" s="37" t="str">
        <f t="shared" si="25"/>
        <v>僵尸系</v>
      </c>
      <c r="AK105" s="20">
        <f t="shared" si="26"/>
        <v>30402</v>
      </c>
      <c r="AO105" s="20">
        <f t="shared" si="27"/>
        <v>3</v>
      </c>
    </row>
    <row r="106" spans="1:41" x14ac:dyDescent="0.15">
      <c r="A106" s="20">
        <v>105</v>
      </c>
      <c r="B106" s="20">
        <v>30502</v>
      </c>
      <c r="C106" s="20" t="s">
        <v>934</v>
      </c>
      <c r="D106" s="20" t="s">
        <v>1166</v>
      </c>
      <c r="E106" s="20" t="str">
        <f>VLOOKUP(D106,Sheet3!I$5:O$148,7,FALSE)</f>
        <v>腐朽的泥土中产生的怪物。</v>
      </c>
      <c r="F106" s="20">
        <f>怪物!Q19</f>
        <v>10</v>
      </c>
      <c r="G106" s="20">
        <f ca="1">mVlookup($AI106,newMonster,G$1,FALSE)*getMonsterHP(B106)</f>
        <v>223.93102300045101</v>
      </c>
      <c r="H106" s="20" t="str">
        <f t="shared" ca="1" si="37"/>
        <v>100</v>
      </c>
      <c r="I106" s="20">
        <f ca="1">mVlookup($AI106,newMonster,I$1,FALSE)*getMonsterAtk(B106)</f>
        <v>109.42325227963499</v>
      </c>
      <c r="J106" s="20" t="str">
        <f t="shared" ca="1" si="37"/>
        <v>14.16675</v>
      </c>
      <c r="K106" s="20">
        <f ca="1">mVlookup($AI106,newMonster,K$1,FALSE)*getMonsterAtk(B106)</f>
        <v>149.21352583586599</v>
      </c>
      <c r="L106" s="20" t="str">
        <f t="shared" ca="1" si="37"/>
        <v>14.16675</v>
      </c>
      <c r="M106" s="20" t="str">
        <f t="shared" ca="1" si="37"/>
        <v>.2</v>
      </c>
      <c r="N106" s="20" t="str">
        <f t="shared" ca="1" si="37"/>
        <v>.2</v>
      </c>
      <c r="O106" s="20" t="str">
        <f t="shared" ca="1" si="37"/>
        <v>.36</v>
      </c>
      <c r="P106" s="20" t="str">
        <f t="shared" ca="1" si="37"/>
        <v>.1</v>
      </c>
      <c r="Q106" s="20" t="str">
        <f t="shared" ca="1" si="38"/>
        <v>2.2</v>
      </c>
      <c r="R106" s="20" t="str">
        <f t="shared" ca="1" si="38"/>
        <v>.1</v>
      </c>
      <c r="S106" s="20" t="str">
        <f t="shared" ca="1" si="38"/>
        <v>1.17</v>
      </c>
      <c r="T106" s="20" t="str">
        <f t="shared" ca="1" si="38"/>
        <v>25.1333333333333</v>
      </c>
      <c r="U106" s="20">
        <f ca="1">mVlookup($AI106,newMonster,U$1,FALSE)*getMonsterAtk($B106)</f>
        <v>0</v>
      </c>
      <c r="V106" s="20">
        <f ca="1">mVlookup($AI106,newMonster,V$1,FALSE)*getMonsterAtk($B106)</f>
        <v>0</v>
      </c>
      <c r="W106" s="20">
        <f ca="1">mVlookup($AI106,newMonster,W$1,FALSE)*getMonsterAtk($B106)</f>
        <v>0</v>
      </c>
      <c r="X106" s="20">
        <f ca="1">mVlookup($AI106,newMonster,X$1,FALSE)*getMonsterAtk($B106)</f>
        <v>0</v>
      </c>
      <c r="Y106" s="20">
        <f ca="1">mVlookup($AI106,newMonster,Y$1,FALSE)*getMonsterAtk($B106)</f>
        <v>0</v>
      </c>
      <c r="Z106" s="20">
        <f ca="1">mVlookup($AI106,newMonster,Z$1,FALSE)*getMonsterAtk($B106)</f>
        <v>5.2355623100304003</v>
      </c>
      <c r="AA106" s="20">
        <f ca="1">mVlookup($AI106,newMonster,AA$1,FALSE)*getMonsterAtk($B106)</f>
        <v>0</v>
      </c>
      <c r="AB106" s="20" t="str">
        <f t="shared" ca="1" si="39"/>
        <v>14.16675</v>
      </c>
      <c r="AC106" s="20" t="str">
        <f t="shared" ca="1" si="39"/>
        <v>14.16675</v>
      </c>
      <c r="AD106" s="20" t="str">
        <f t="shared" ca="1" si="39"/>
        <v>14.16675</v>
      </c>
      <c r="AE106" s="20" t="str">
        <f t="shared" ca="1" si="39"/>
        <v>14.16675</v>
      </c>
      <c r="AF106" s="20" t="str">
        <f t="shared" ca="1" si="39"/>
        <v>14.16675</v>
      </c>
      <c r="AG106" s="20" t="str">
        <f t="shared" ca="1" si="39"/>
        <v>18.416775</v>
      </c>
      <c r="AH106" s="20" t="str">
        <f t="shared" ca="1" si="39"/>
        <v>14.16675</v>
      </c>
      <c r="AI106" s="37" t="str">
        <f>怪物!M19</f>
        <v>僵尸系10</v>
      </c>
      <c r="AJ106" s="37" t="str">
        <f t="shared" si="25"/>
        <v>僵尸系</v>
      </c>
      <c r="AK106" s="20">
        <f t="shared" si="26"/>
        <v>30502</v>
      </c>
      <c r="AO106" s="20">
        <f t="shared" si="27"/>
        <v>3</v>
      </c>
    </row>
    <row r="107" spans="1:41" x14ac:dyDescent="0.15">
      <c r="A107" s="20">
        <v>106</v>
      </c>
      <c r="B107" s="20">
        <v>40102</v>
      </c>
      <c r="C107" s="20" t="s">
        <v>942</v>
      </c>
      <c r="D107" s="20" t="s">
        <v>1171</v>
      </c>
      <c r="E107" s="20" t="str">
        <f>VLOOKUP(D107,Sheet3!I$5:O$148,7,FALSE)</f>
        <v>在邪恶力量驱使下从远古化石中转生。</v>
      </c>
      <c r="F107" s="20">
        <f>怪物!Q20</f>
        <v>11</v>
      </c>
      <c r="G107" s="20">
        <f ca="1">mVlookup($AI107,newMonster,G$1,FALSE)*getMonsterHP(B107)</f>
        <v>275.41481515079897</v>
      </c>
      <c r="H107" s="20" t="str">
        <f t="shared" ca="1" si="37"/>
        <v>100</v>
      </c>
      <c r="I107" s="20">
        <f ca="1">mVlookup($AI107,newMonster,I$1,FALSE)*getMonsterAtk(B107)</f>
        <v>165.47142857142899</v>
      </c>
      <c r="J107" s="20" t="str">
        <f t="shared" ca="1" si="37"/>
        <v>15.583425</v>
      </c>
      <c r="K107" s="20">
        <f ca="1">mVlookup($AI107,newMonster,K$1,FALSE)*getMonsterAtk(B107)</f>
        <v>110.314285714286</v>
      </c>
      <c r="L107" s="20" t="str">
        <f t="shared" ca="1" si="37"/>
        <v>15.583425</v>
      </c>
      <c r="M107" s="20" t="str">
        <f t="shared" ca="1" si="37"/>
        <v>.2</v>
      </c>
      <c r="N107" s="20" t="str">
        <f t="shared" ca="1" si="37"/>
        <v>.2</v>
      </c>
      <c r="O107" s="20" t="str">
        <f t="shared" ca="1" si="37"/>
        <v>.36</v>
      </c>
      <c r="P107" s="20" t="str">
        <f t="shared" ca="1" si="37"/>
        <v>.1</v>
      </c>
      <c r="Q107" s="20" t="str">
        <f t="shared" ca="1" si="38"/>
        <v>3</v>
      </c>
      <c r="R107" s="20" t="str">
        <f t="shared" ca="1" si="38"/>
        <v>.1</v>
      </c>
      <c r="S107" s="20" t="str">
        <f t="shared" ca="1" si="38"/>
        <v>.9</v>
      </c>
      <c r="T107" s="20" t="str">
        <f t="shared" ca="1" si="38"/>
        <v>21.2666666666667</v>
      </c>
      <c r="U107" s="20">
        <f ca="1">mVlookup($AI107,newMonster,U$1,FALSE)*getMonsterAtk($B107)</f>
        <v>0</v>
      </c>
      <c r="V107" s="20">
        <f ca="1">mVlookup($AI107,newMonster,V$1,FALSE)*getMonsterAtk($B107)</f>
        <v>0</v>
      </c>
      <c r="W107" s="20">
        <f ca="1">mVlookup($AI107,newMonster,W$1,FALSE)*getMonsterAtk($B107)</f>
        <v>0</v>
      </c>
      <c r="X107" s="20">
        <f ca="1">mVlookup($AI107,newMonster,X$1,FALSE)*getMonsterAtk($B107)</f>
        <v>6.4204081632653098</v>
      </c>
      <c r="Y107" s="20">
        <f ca="1">mVlookup($AI107,newMonster,Y$1,FALSE)*getMonsterAtk($B107)</f>
        <v>0</v>
      </c>
      <c r="Z107" s="20">
        <f ca="1">mVlookup($AI107,newMonster,Z$1,FALSE)*getMonsterAtk($B107)</f>
        <v>0</v>
      </c>
      <c r="AA107" s="20">
        <f ca="1">mVlookup($AI107,newMonster,AA$1,FALSE)*getMonsterAtk($B107)</f>
        <v>0</v>
      </c>
      <c r="AB107" s="20" t="str">
        <f t="shared" ca="1" si="39"/>
        <v>15.583425</v>
      </c>
      <c r="AC107" s="20" t="str">
        <f t="shared" ca="1" si="39"/>
        <v>15.583425</v>
      </c>
      <c r="AD107" s="20" t="str">
        <f t="shared" ca="1" si="39"/>
        <v>15.583425</v>
      </c>
      <c r="AE107" s="20" t="str">
        <f t="shared" ca="1" si="39"/>
        <v>20.2584525</v>
      </c>
      <c r="AF107" s="20" t="str">
        <f t="shared" ca="1" si="39"/>
        <v>15.583425</v>
      </c>
      <c r="AG107" s="20" t="str">
        <f t="shared" ca="1" si="39"/>
        <v>15.583425</v>
      </c>
      <c r="AH107" s="20" t="str">
        <f t="shared" ca="1" si="39"/>
        <v>15.583425</v>
      </c>
      <c r="AI107" s="37" t="str">
        <f>怪物!M20</f>
        <v>龙系11</v>
      </c>
      <c r="AJ107" s="37" t="str">
        <f t="shared" si="25"/>
        <v>龙系</v>
      </c>
      <c r="AK107" s="20">
        <f t="shared" si="26"/>
        <v>40102</v>
      </c>
      <c r="AO107" s="20">
        <f t="shared" si="27"/>
        <v>3</v>
      </c>
    </row>
    <row r="108" spans="1:41" x14ac:dyDescent="0.15">
      <c r="A108" s="20">
        <v>107</v>
      </c>
      <c r="B108" s="20">
        <v>40202</v>
      </c>
      <c r="C108" s="20" t="s">
        <v>940</v>
      </c>
      <c r="D108" s="20" t="s">
        <v>1169</v>
      </c>
      <c r="E108" s="20" t="str">
        <f>VLOOKUP(D108,Sheet3!I$5:O$148,7,FALSE)</f>
        <v>鳗鱼的变异体凶残异常。</v>
      </c>
      <c r="F108" s="20">
        <f>怪物!Q21</f>
        <v>11</v>
      </c>
      <c r="G108" s="20">
        <f ca="1">mVlookup($AI108,newMonster,G$1,FALSE)*getMonsterHP(B108)</f>
        <v>275.41481515079897</v>
      </c>
      <c r="H108" s="20" t="str">
        <f t="shared" ca="1" si="37"/>
        <v>100</v>
      </c>
      <c r="I108" s="20">
        <f ca="1">mVlookup($AI108,newMonster,I$1,FALSE)*getMonsterAtk(B108)</f>
        <v>165.47142857142899</v>
      </c>
      <c r="J108" s="20" t="str">
        <f t="shared" ca="1" si="37"/>
        <v>15.583425</v>
      </c>
      <c r="K108" s="20">
        <f ca="1">mVlookup($AI108,newMonster,K$1,FALSE)*getMonsterAtk(B108)</f>
        <v>110.314285714286</v>
      </c>
      <c r="L108" s="20" t="str">
        <f t="shared" ca="1" si="37"/>
        <v>15.583425</v>
      </c>
      <c r="M108" s="20" t="str">
        <f t="shared" ca="1" si="37"/>
        <v>.2</v>
      </c>
      <c r="N108" s="20" t="str">
        <f t="shared" ca="1" si="37"/>
        <v>.2</v>
      </c>
      <c r="O108" s="20" t="str">
        <f t="shared" ca="1" si="37"/>
        <v>.36</v>
      </c>
      <c r="P108" s="20" t="str">
        <f t="shared" ca="1" si="37"/>
        <v>.1</v>
      </c>
      <c r="Q108" s="20" t="str">
        <f t="shared" ca="1" si="38"/>
        <v>3</v>
      </c>
      <c r="R108" s="20" t="str">
        <f t="shared" ca="1" si="38"/>
        <v>.1</v>
      </c>
      <c r="S108" s="20" t="str">
        <f t="shared" ca="1" si="38"/>
        <v>.9</v>
      </c>
      <c r="T108" s="20" t="str">
        <f t="shared" ca="1" si="38"/>
        <v>21.2666666666667</v>
      </c>
      <c r="U108" s="20">
        <f ca="1">mVlookup($AI108,newMonster,U$1,FALSE)*getMonsterAtk($B108)</f>
        <v>0</v>
      </c>
      <c r="V108" s="20">
        <f ca="1">mVlookup($AI108,newMonster,V$1,FALSE)*getMonsterAtk($B108)</f>
        <v>0</v>
      </c>
      <c r="W108" s="20">
        <f ca="1">mVlookup($AI108,newMonster,W$1,FALSE)*getMonsterAtk($B108)</f>
        <v>0</v>
      </c>
      <c r="X108" s="20">
        <f ca="1">mVlookup($AI108,newMonster,X$1,FALSE)*getMonsterAtk($B108)</f>
        <v>6.4204081632653098</v>
      </c>
      <c r="Y108" s="20">
        <f ca="1">mVlookup($AI108,newMonster,Y$1,FALSE)*getMonsterAtk($B108)</f>
        <v>0</v>
      </c>
      <c r="Z108" s="20">
        <f ca="1">mVlookup($AI108,newMonster,Z$1,FALSE)*getMonsterAtk($B108)</f>
        <v>0</v>
      </c>
      <c r="AA108" s="20">
        <f ca="1">mVlookup($AI108,newMonster,AA$1,FALSE)*getMonsterAtk($B108)</f>
        <v>0</v>
      </c>
      <c r="AB108" s="20" t="str">
        <f t="shared" ca="1" si="39"/>
        <v>15.583425</v>
      </c>
      <c r="AC108" s="20" t="str">
        <f t="shared" ca="1" si="39"/>
        <v>15.583425</v>
      </c>
      <c r="AD108" s="20" t="str">
        <f t="shared" ca="1" si="39"/>
        <v>15.583425</v>
      </c>
      <c r="AE108" s="20" t="str">
        <f t="shared" ca="1" si="39"/>
        <v>20.2584525</v>
      </c>
      <c r="AF108" s="20" t="str">
        <f t="shared" ca="1" si="39"/>
        <v>15.583425</v>
      </c>
      <c r="AG108" s="20" t="str">
        <f t="shared" ca="1" si="39"/>
        <v>15.583425</v>
      </c>
      <c r="AH108" s="20" t="str">
        <f t="shared" ca="1" si="39"/>
        <v>15.583425</v>
      </c>
      <c r="AI108" s="37" t="str">
        <f>怪物!M21</f>
        <v>龙系11</v>
      </c>
      <c r="AJ108" s="37" t="str">
        <f t="shared" si="25"/>
        <v>龙系</v>
      </c>
      <c r="AK108" s="20">
        <f t="shared" si="26"/>
        <v>40202</v>
      </c>
      <c r="AO108" s="20">
        <f t="shared" si="27"/>
        <v>2</v>
      </c>
    </row>
    <row r="109" spans="1:41" x14ac:dyDescent="0.15">
      <c r="A109" s="20">
        <v>108</v>
      </c>
      <c r="B109" s="20">
        <v>40302</v>
      </c>
      <c r="C109" s="20" t="s">
        <v>942</v>
      </c>
      <c r="D109" s="20" t="s">
        <v>1171</v>
      </c>
      <c r="E109" s="20" t="str">
        <f>VLOOKUP(D109,Sheet3!I$5:O$148,7,FALSE)</f>
        <v>在邪恶力量驱使下从远古化石中转生。</v>
      </c>
      <c r="F109" s="20">
        <f>怪物!Q22</f>
        <v>12</v>
      </c>
      <c r="G109" s="20">
        <f ca="1">mVlookup($AI109,newMonster,G$1,FALSE)*getMonsterHP(B109)</f>
        <v>317.67539156042602</v>
      </c>
      <c r="H109" s="20" t="str">
        <f t="shared" ca="1" si="37"/>
        <v>100</v>
      </c>
      <c r="I109" s="20">
        <f ca="1">mVlookup($AI109,newMonster,I$1,FALSE)*getMonsterAtk(B109)</f>
        <v>181.98129496403001</v>
      </c>
      <c r="J109" s="20" t="str">
        <f t="shared" ca="1" si="37"/>
        <v>17.0001</v>
      </c>
      <c r="K109" s="20">
        <f ca="1">mVlookup($AI109,newMonster,K$1,FALSE)*getMonsterAtk(B109)</f>
        <v>121.320863309353</v>
      </c>
      <c r="L109" s="20" t="str">
        <f t="shared" ca="1" si="37"/>
        <v>17.0001</v>
      </c>
      <c r="M109" s="20" t="str">
        <f t="shared" ca="1" si="37"/>
        <v>.2</v>
      </c>
      <c r="N109" s="20" t="str">
        <f t="shared" ca="1" si="37"/>
        <v>.2</v>
      </c>
      <c r="O109" s="20" t="str">
        <f t="shared" ca="1" si="37"/>
        <v>.36</v>
      </c>
      <c r="P109" s="20" t="str">
        <f t="shared" ca="1" si="37"/>
        <v>.1</v>
      </c>
      <c r="Q109" s="20" t="str">
        <f t="shared" ca="1" si="38"/>
        <v>3</v>
      </c>
      <c r="R109" s="20" t="str">
        <f t="shared" ca="1" si="38"/>
        <v>.1</v>
      </c>
      <c r="S109" s="20" t="str">
        <f t="shared" ca="1" si="38"/>
        <v>.9</v>
      </c>
      <c r="T109" s="20" t="str">
        <f t="shared" ca="1" si="38"/>
        <v>23.2</v>
      </c>
      <c r="U109" s="20">
        <f ca="1">mVlookup($AI109,newMonster,U$1,FALSE)*getMonsterAtk($B109)</f>
        <v>0</v>
      </c>
      <c r="V109" s="20">
        <f ca="1">mVlookup($AI109,newMonster,V$1,FALSE)*getMonsterAtk($B109)</f>
        <v>0</v>
      </c>
      <c r="W109" s="20">
        <f ca="1">mVlookup($AI109,newMonster,W$1,FALSE)*getMonsterAtk($B109)</f>
        <v>0</v>
      </c>
      <c r="X109" s="20">
        <f ca="1">mVlookup($AI109,newMonster,X$1,FALSE)*getMonsterAtk($B109)</f>
        <v>7.7438848920863297</v>
      </c>
      <c r="Y109" s="20">
        <f ca="1">mVlookup($AI109,newMonster,Y$1,FALSE)*getMonsterAtk($B109)</f>
        <v>0</v>
      </c>
      <c r="Z109" s="20">
        <f ca="1">mVlookup($AI109,newMonster,Z$1,FALSE)*getMonsterAtk($B109)</f>
        <v>0</v>
      </c>
      <c r="AA109" s="20">
        <f ca="1">mVlookup($AI109,newMonster,AA$1,FALSE)*getMonsterAtk($B109)</f>
        <v>0</v>
      </c>
      <c r="AB109" s="20" t="str">
        <f t="shared" ca="1" si="39"/>
        <v>17.0001</v>
      </c>
      <c r="AC109" s="20" t="str">
        <f t="shared" ca="1" si="39"/>
        <v>17.0001</v>
      </c>
      <c r="AD109" s="20" t="str">
        <f t="shared" ca="1" si="39"/>
        <v>17.0001</v>
      </c>
      <c r="AE109" s="20" t="str">
        <f t="shared" ca="1" si="39"/>
        <v>22.10013</v>
      </c>
      <c r="AF109" s="20" t="str">
        <f t="shared" ca="1" si="39"/>
        <v>17.0001</v>
      </c>
      <c r="AG109" s="20" t="str">
        <f t="shared" ca="1" si="39"/>
        <v>17.0001</v>
      </c>
      <c r="AH109" s="20" t="str">
        <f t="shared" ca="1" si="39"/>
        <v>17.0001</v>
      </c>
      <c r="AI109" s="37" t="str">
        <f>怪物!M22</f>
        <v>龙系12</v>
      </c>
      <c r="AJ109" s="37" t="str">
        <f t="shared" si="25"/>
        <v>龙系</v>
      </c>
      <c r="AK109" s="20">
        <f t="shared" si="26"/>
        <v>40302</v>
      </c>
      <c r="AO109" s="20">
        <f t="shared" si="27"/>
        <v>2</v>
      </c>
    </row>
    <row r="110" spans="1:41" x14ac:dyDescent="0.15">
      <c r="A110" s="20">
        <v>109</v>
      </c>
      <c r="B110" s="20">
        <v>40402</v>
      </c>
      <c r="C110" s="20" t="s">
        <v>942</v>
      </c>
      <c r="D110" s="20" t="s">
        <v>1171</v>
      </c>
      <c r="E110" s="20" t="str">
        <f>VLOOKUP(D110,Sheet3!I$5:O$148,7,FALSE)</f>
        <v>在邪恶力量驱使下从远古化石中转生。</v>
      </c>
      <c r="F110" s="20">
        <f>怪物!Q23</f>
        <v>13</v>
      </c>
      <c r="G110" s="20">
        <f ca="1">mVlookup($AI110,newMonster,G$1,FALSE)*getMonsterHP(B110)</f>
        <v>346.28590819164401</v>
      </c>
      <c r="H110" s="20" t="str">
        <f t="shared" ca="1" si="37"/>
        <v>100</v>
      </c>
      <c r="I110" s="20">
        <f ca="1">mVlookup($AI110,newMonster,I$1,FALSE)*getMonsterAtk(B110)</f>
        <v>198.74557453416199</v>
      </c>
      <c r="J110" s="20" t="str">
        <f t="shared" ca="1" si="37"/>
        <v>18.416775</v>
      </c>
      <c r="K110" s="20">
        <f ca="1">mVlookup($AI110,newMonster,K$1,FALSE)*getMonsterAtk(B110)</f>
        <v>132.49704968944101</v>
      </c>
      <c r="L110" s="20" t="str">
        <f t="shared" ca="1" si="37"/>
        <v>18.416775</v>
      </c>
      <c r="M110" s="20" t="str">
        <f t="shared" ca="1" si="37"/>
        <v>.2</v>
      </c>
      <c r="N110" s="20" t="str">
        <f t="shared" ca="1" si="37"/>
        <v>.2</v>
      </c>
      <c r="O110" s="20" t="str">
        <f t="shared" ca="1" si="37"/>
        <v>.36</v>
      </c>
      <c r="P110" s="20" t="str">
        <f t="shared" ca="1" si="37"/>
        <v>.1</v>
      </c>
      <c r="Q110" s="20" t="str">
        <f t="shared" ca="1" si="38"/>
        <v>3</v>
      </c>
      <c r="R110" s="20" t="str">
        <f t="shared" ca="1" si="38"/>
        <v>.1</v>
      </c>
      <c r="S110" s="20" t="str">
        <f t="shared" ca="1" si="38"/>
        <v>.9</v>
      </c>
      <c r="T110" s="20" t="str">
        <f t="shared" ca="1" si="38"/>
        <v>25.1333333333333</v>
      </c>
      <c r="U110" s="20">
        <f ca="1">mVlookup($AI110,newMonster,U$1,FALSE)*getMonsterAtk($B110)</f>
        <v>0</v>
      </c>
      <c r="V110" s="20">
        <f ca="1">mVlookup($AI110,newMonster,V$1,FALSE)*getMonsterAtk($B110)</f>
        <v>0</v>
      </c>
      <c r="W110" s="20">
        <f ca="1">mVlookup($AI110,newMonster,W$1,FALSE)*getMonsterAtk($B110)</f>
        <v>0</v>
      </c>
      <c r="X110" s="20">
        <f ca="1">mVlookup($AI110,newMonster,X$1,FALSE)*getMonsterAtk($B110)</f>
        <v>9.2110248447204999</v>
      </c>
      <c r="Y110" s="20">
        <f ca="1">mVlookup($AI110,newMonster,Y$1,FALSE)*getMonsterAtk($B110)</f>
        <v>0</v>
      </c>
      <c r="Z110" s="20">
        <f ca="1">mVlookup($AI110,newMonster,Z$1,FALSE)*getMonsterAtk($B110)</f>
        <v>0</v>
      </c>
      <c r="AA110" s="20">
        <f ca="1">mVlookup($AI110,newMonster,AA$1,FALSE)*getMonsterAtk($B110)</f>
        <v>0</v>
      </c>
      <c r="AB110" s="20" t="str">
        <f t="shared" ca="1" si="39"/>
        <v>18.416775</v>
      </c>
      <c r="AC110" s="20" t="str">
        <f t="shared" ca="1" si="39"/>
        <v>18.416775</v>
      </c>
      <c r="AD110" s="20" t="str">
        <f t="shared" ca="1" si="39"/>
        <v>18.416775</v>
      </c>
      <c r="AE110" s="20" t="str">
        <f t="shared" ca="1" si="39"/>
        <v>23.9418075</v>
      </c>
      <c r="AF110" s="20" t="str">
        <f t="shared" ca="1" si="39"/>
        <v>18.416775</v>
      </c>
      <c r="AG110" s="20" t="str">
        <f t="shared" ca="1" si="39"/>
        <v>18.416775</v>
      </c>
      <c r="AH110" s="20" t="str">
        <f t="shared" ca="1" si="39"/>
        <v>18.416775</v>
      </c>
      <c r="AI110" s="37" t="str">
        <f>怪物!M23</f>
        <v>龙系13</v>
      </c>
      <c r="AJ110" s="37" t="str">
        <f t="shared" si="25"/>
        <v>龙系</v>
      </c>
      <c r="AK110" s="20">
        <f t="shared" si="26"/>
        <v>40402</v>
      </c>
      <c r="AO110" s="20">
        <f t="shared" si="27"/>
        <v>2</v>
      </c>
    </row>
    <row r="111" spans="1:41" x14ac:dyDescent="0.15">
      <c r="A111" s="20">
        <v>110</v>
      </c>
      <c r="B111" s="20">
        <v>40502</v>
      </c>
      <c r="C111" s="20" t="s">
        <v>940</v>
      </c>
      <c r="D111" s="20" t="s">
        <v>1169</v>
      </c>
      <c r="E111" s="20" t="str">
        <f>VLOOKUP(D111,Sheet3!I$5:O$148,7,FALSE)</f>
        <v>鳗鱼的变异体凶残异常。</v>
      </c>
      <c r="F111" s="20">
        <f>怪物!Q24</f>
        <v>14</v>
      </c>
      <c r="G111" s="20">
        <f ca="1">mVlookup($AI111,newMonster,G$1,FALSE)*getMonsterHP(B111)</f>
        <v>375.22528133586502</v>
      </c>
      <c r="H111" s="20" t="str">
        <f t="shared" ca="1" si="37"/>
        <v>100</v>
      </c>
      <c r="I111" s="20">
        <f ca="1">mVlookup($AI111,newMonster,I$1,FALSE)*getMonsterAtk(B111)</f>
        <v>215.76678832116801</v>
      </c>
      <c r="J111" s="20" t="str">
        <f t="shared" ca="1" si="37"/>
        <v>19.83345</v>
      </c>
      <c r="K111" s="20">
        <f ca="1">mVlookup($AI111,newMonster,K$1,FALSE)*getMonsterAtk(B111)</f>
        <v>143.84452554744499</v>
      </c>
      <c r="L111" s="20" t="str">
        <f t="shared" ca="1" si="37"/>
        <v>19.83345</v>
      </c>
      <c r="M111" s="20" t="str">
        <f t="shared" ca="1" si="37"/>
        <v>.2</v>
      </c>
      <c r="N111" s="20" t="str">
        <f t="shared" ca="1" si="37"/>
        <v>.2</v>
      </c>
      <c r="O111" s="20" t="str">
        <f t="shared" ca="1" si="37"/>
        <v>.36</v>
      </c>
      <c r="P111" s="20" t="str">
        <f t="shared" ca="1" si="37"/>
        <v>.1</v>
      </c>
      <c r="Q111" s="20" t="str">
        <f t="shared" ca="1" si="38"/>
        <v>3</v>
      </c>
      <c r="R111" s="20" t="str">
        <f t="shared" ca="1" si="38"/>
        <v>.1</v>
      </c>
      <c r="S111" s="20" t="str">
        <f t="shared" ca="1" si="38"/>
        <v>.9</v>
      </c>
      <c r="T111" s="20" t="str">
        <f t="shared" ca="1" si="38"/>
        <v>27.0666666666667</v>
      </c>
      <c r="U111" s="20">
        <f ca="1">mVlookup($AI111,newMonster,U$1,FALSE)*getMonsterAtk($B111)</f>
        <v>0</v>
      </c>
      <c r="V111" s="20">
        <f ca="1">mVlookup($AI111,newMonster,V$1,FALSE)*getMonsterAtk($B111)</f>
        <v>0</v>
      </c>
      <c r="W111" s="20">
        <f ca="1">mVlookup($AI111,newMonster,W$1,FALSE)*getMonsterAtk($B111)</f>
        <v>0</v>
      </c>
      <c r="X111" s="20">
        <f ca="1">mVlookup($AI111,newMonster,X$1,FALSE)*getMonsterAtk($B111)</f>
        <v>10.8270072992701</v>
      </c>
      <c r="Y111" s="20">
        <f ca="1">mVlookup($AI111,newMonster,Y$1,FALSE)*getMonsterAtk($B111)</f>
        <v>0</v>
      </c>
      <c r="Z111" s="20">
        <f ca="1">mVlookup($AI111,newMonster,Z$1,FALSE)*getMonsterAtk($B111)</f>
        <v>0</v>
      </c>
      <c r="AA111" s="20">
        <f ca="1">mVlookup($AI111,newMonster,AA$1,FALSE)*getMonsterAtk($B111)</f>
        <v>0</v>
      </c>
      <c r="AB111" s="20" t="str">
        <f t="shared" ca="1" si="39"/>
        <v>19.83345</v>
      </c>
      <c r="AC111" s="20" t="str">
        <f t="shared" ca="1" si="39"/>
        <v>19.83345</v>
      </c>
      <c r="AD111" s="20" t="str">
        <f t="shared" ca="1" si="39"/>
        <v>19.83345</v>
      </c>
      <c r="AE111" s="20" t="str">
        <f t="shared" ca="1" si="39"/>
        <v>25.783485</v>
      </c>
      <c r="AF111" s="20" t="str">
        <f t="shared" ca="1" si="39"/>
        <v>19.83345</v>
      </c>
      <c r="AG111" s="20" t="str">
        <f t="shared" ca="1" si="39"/>
        <v>19.83345</v>
      </c>
      <c r="AH111" s="20" t="str">
        <f t="shared" ca="1" si="39"/>
        <v>19.83345</v>
      </c>
      <c r="AI111" s="37" t="str">
        <f>怪物!M24</f>
        <v>龙系14</v>
      </c>
      <c r="AJ111" s="37" t="str">
        <f t="shared" si="25"/>
        <v>龙系</v>
      </c>
      <c r="AK111" s="20">
        <f t="shared" si="26"/>
        <v>40502</v>
      </c>
      <c r="AO111" s="20">
        <f t="shared" si="27"/>
        <v>2</v>
      </c>
    </row>
    <row r="112" spans="1:41" x14ac:dyDescent="0.15">
      <c r="A112" s="20">
        <v>111</v>
      </c>
      <c r="B112" s="20">
        <v>50102</v>
      </c>
      <c r="C112" s="20" t="s">
        <v>980</v>
      </c>
      <c r="D112" s="20" t="s">
        <v>1193</v>
      </c>
      <c r="E112" s="20" t="str">
        <f>VLOOKUP(D112,Sheet3!I$5:O$148,7,FALSE)</f>
        <v>发起疯来会破坏周围的一切，还是不要惹他了。</v>
      </c>
      <c r="F112" s="20">
        <f>怪物!Q25</f>
        <v>14</v>
      </c>
      <c r="G112" s="20">
        <f ca="1">mVlookup($AI112,newMonster,G$1,FALSE)*getMonsterHP(B112)</f>
        <v>562.83792200379696</v>
      </c>
      <c r="H112" s="20" t="str">
        <f t="shared" ref="H112:P121" ca="1" si="40">mVlookup($AI112,newMonster,H$1,FALSE)</f>
        <v>100</v>
      </c>
      <c r="I112" s="20">
        <f ca="1">mVlookup($AI112,newMonster,I$1,FALSE)*getMonsterAtk(B112)</f>
        <v>143.84452554744499</v>
      </c>
      <c r="J112" s="20" t="str">
        <f t="shared" ca="1" si="40"/>
        <v>29.750175</v>
      </c>
      <c r="K112" s="20">
        <f ca="1">mVlookup($AI112,newMonster,K$1,FALSE)*getMonsterAtk(B112)</f>
        <v>143.84452554744499</v>
      </c>
      <c r="L112" s="20" t="str">
        <f t="shared" ca="1" si="40"/>
        <v>19.83345</v>
      </c>
      <c r="M112" s="20" t="str">
        <f t="shared" ca="1" si="40"/>
        <v>.2</v>
      </c>
      <c r="N112" s="20" t="str">
        <f t="shared" ca="1" si="40"/>
        <v>.2</v>
      </c>
      <c r="O112" s="20" t="str">
        <f t="shared" ca="1" si="40"/>
        <v>.36</v>
      </c>
      <c r="P112" s="20" t="str">
        <f t="shared" ca="1" si="40"/>
        <v>.1</v>
      </c>
      <c r="Q112" s="20" t="str">
        <f t="shared" ref="Q112:T121" ca="1" si="41">mVlookup($AI112,newMonster,Q$1,FALSE)</f>
        <v>2.4</v>
      </c>
      <c r="R112" s="20" t="str">
        <f t="shared" ca="1" si="41"/>
        <v>.1</v>
      </c>
      <c r="S112" s="20" t="str">
        <f t="shared" ca="1" si="41"/>
        <v>.9</v>
      </c>
      <c r="T112" s="20" t="str">
        <f t="shared" ca="1" si="41"/>
        <v>27.0666666666667</v>
      </c>
      <c r="U112" s="20">
        <f ca="1">mVlookup($AI112,newMonster,U$1,FALSE)*getMonsterAtk($B112)</f>
        <v>10.8270072992701</v>
      </c>
      <c r="V112" s="20">
        <f ca="1">mVlookup($AI112,newMonster,V$1,FALSE)*getMonsterAtk($B112)</f>
        <v>0</v>
      </c>
      <c r="W112" s="20">
        <f ca="1">mVlookup($AI112,newMonster,W$1,FALSE)*getMonsterAtk($B112)</f>
        <v>0</v>
      </c>
      <c r="X112" s="20">
        <f ca="1">mVlookup($AI112,newMonster,X$1,FALSE)*getMonsterAtk($B112)</f>
        <v>0</v>
      </c>
      <c r="Y112" s="20">
        <f ca="1">mVlookup($AI112,newMonster,Y$1,FALSE)*getMonsterAtk($B112)</f>
        <v>0</v>
      </c>
      <c r="Z112" s="20">
        <f ca="1">mVlookup($AI112,newMonster,Z$1,FALSE)*getMonsterAtk($B112)</f>
        <v>0</v>
      </c>
      <c r="AA112" s="20">
        <f ca="1">mVlookup($AI112,newMonster,AA$1,FALSE)*getMonsterAtk($B112)</f>
        <v>0</v>
      </c>
      <c r="AB112" s="20" t="str">
        <f t="shared" ref="AB112:AH121" ca="1" si="42">mVlookup($AI112,newMonster,AB$1,FALSE)</f>
        <v>29.750175</v>
      </c>
      <c r="AC112" s="20" t="str">
        <f t="shared" ca="1" si="42"/>
        <v>29.750175</v>
      </c>
      <c r="AD112" s="20" t="str">
        <f t="shared" ca="1" si="42"/>
        <v>29.750175</v>
      </c>
      <c r="AE112" s="20" t="str">
        <f t="shared" ca="1" si="42"/>
        <v>29.750175</v>
      </c>
      <c r="AF112" s="20" t="str">
        <f t="shared" ca="1" si="42"/>
        <v>29.750175</v>
      </c>
      <c r="AG112" s="20" t="str">
        <f t="shared" ca="1" si="42"/>
        <v>29.750175</v>
      </c>
      <c r="AH112" s="20" t="str">
        <f t="shared" ca="1" si="42"/>
        <v>29.750175</v>
      </c>
      <c r="AI112" s="37" t="str">
        <f>怪物!M25</f>
        <v>金属系14</v>
      </c>
      <c r="AJ112" s="37" t="str">
        <f t="shared" si="25"/>
        <v>金属系</v>
      </c>
      <c r="AK112" s="20">
        <f t="shared" si="26"/>
        <v>50102</v>
      </c>
      <c r="AO112" s="20">
        <f t="shared" si="27"/>
        <v>2</v>
      </c>
    </row>
    <row r="113" spans="1:41" x14ac:dyDescent="0.15">
      <c r="A113" s="20">
        <v>112</v>
      </c>
      <c r="B113" s="20">
        <v>50202</v>
      </c>
      <c r="C113" s="20" t="s">
        <v>946</v>
      </c>
      <c r="D113" s="20" t="s">
        <v>1174</v>
      </c>
      <c r="E113" s="20" t="str">
        <f>VLOOKUP(D113,Sheet3!I$5:O$148,7,FALSE)</f>
        <v>身披坚硬的铁甲，一般攻击很难奏效。</v>
      </c>
      <c r="F113" s="20">
        <f>怪物!Q26</f>
        <v>15</v>
      </c>
      <c r="G113" s="20">
        <f ca="1">mVlookup($AI113,newMonster,G$1,FALSE)*getMonsterHP(B113)</f>
        <v>606.74026648963195</v>
      </c>
      <c r="H113" s="20" t="str">
        <f t="shared" ca="1" si="40"/>
        <v>100</v>
      </c>
      <c r="I113" s="20">
        <f ca="1">mVlookup($AI113,newMonster,I$1,FALSE)*getMonsterAtk(B113)</f>
        <v>155.365021008403</v>
      </c>
      <c r="J113" s="20" t="str">
        <f t="shared" ca="1" si="40"/>
        <v>31.8751875</v>
      </c>
      <c r="K113" s="20">
        <f ca="1">mVlookup($AI113,newMonster,K$1,FALSE)*getMonsterAtk(B113)</f>
        <v>155.365021008403</v>
      </c>
      <c r="L113" s="20" t="str">
        <f t="shared" ca="1" si="40"/>
        <v>21.250125</v>
      </c>
      <c r="M113" s="20" t="str">
        <f t="shared" ca="1" si="40"/>
        <v>.2</v>
      </c>
      <c r="N113" s="20" t="str">
        <f t="shared" ca="1" si="40"/>
        <v>.2</v>
      </c>
      <c r="O113" s="20" t="str">
        <f t="shared" ca="1" si="40"/>
        <v>.36</v>
      </c>
      <c r="P113" s="20" t="str">
        <f t="shared" ca="1" si="40"/>
        <v>.1</v>
      </c>
      <c r="Q113" s="20" t="str">
        <f t="shared" ca="1" si="41"/>
        <v>2.4</v>
      </c>
      <c r="R113" s="20" t="str">
        <f t="shared" ca="1" si="41"/>
        <v>.1</v>
      </c>
      <c r="S113" s="20" t="str">
        <f t="shared" ca="1" si="41"/>
        <v>.9</v>
      </c>
      <c r="T113" s="20" t="str">
        <f t="shared" ca="1" si="41"/>
        <v>29</v>
      </c>
      <c r="U113" s="20">
        <f ca="1">mVlookup($AI113,newMonster,U$1,FALSE)*getMonsterAtk($B113)</f>
        <v>12.5971638655462</v>
      </c>
      <c r="V113" s="20">
        <f ca="1">mVlookup($AI113,newMonster,V$1,FALSE)*getMonsterAtk($B113)</f>
        <v>0</v>
      </c>
      <c r="W113" s="20">
        <f ca="1">mVlookup($AI113,newMonster,W$1,FALSE)*getMonsterAtk($B113)</f>
        <v>0</v>
      </c>
      <c r="X113" s="20">
        <f ca="1">mVlookup($AI113,newMonster,X$1,FALSE)*getMonsterAtk($B113)</f>
        <v>0</v>
      </c>
      <c r="Y113" s="20">
        <f ca="1">mVlookup($AI113,newMonster,Y$1,FALSE)*getMonsterAtk($B113)</f>
        <v>0</v>
      </c>
      <c r="Z113" s="20">
        <f ca="1">mVlookup($AI113,newMonster,Z$1,FALSE)*getMonsterAtk($B113)</f>
        <v>0</v>
      </c>
      <c r="AA113" s="20">
        <f ca="1">mVlookup($AI113,newMonster,AA$1,FALSE)*getMonsterAtk($B113)</f>
        <v>0</v>
      </c>
      <c r="AB113" s="20" t="str">
        <f t="shared" ca="1" si="42"/>
        <v>31.8751875</v>
      </c>
      <c r="AC113" s="20" t="str">
        <f t="shared" ca="1" si="42"/>
        <v>31.8751875</v>
      </c>
      <c r="AD113" s="20" t="str">
        <f t="shared" ca="1" si="42"/>
        <v>31.8751875</v>
      </c>
      <c r="AE113" s="20" t="str">
        <f t="shared" ca="1" si="42"/>
        <v>31.8751875</v>
      </c>
      <c r="AF113" s="20" t="str">
        <f t="shared" ca="1" si="42"/>
        <v>31.8751875</v>
      </c>
      <c r="AG113" s="20" t="str">
        <f t="shared" ca="1" si="42"/>
        <v>31.8751875</v>
      </c>
      <c r="AH113" s="20" t="str">
        <f t="shared" ca="1" si="42"/>
        <v>31.8751875</v>
      </c>
      <c r="AI113" s="37" t="str">
        <f>怪物!M26</f>
        <v>金属系15</v>
      </c>
      <c r="AJ113" s="37" t="str">
        <f t="shared" si="25"/>
        <v>金属系</v>
      </c>
      <c r="AK113" s="20">
        <f t="shared" si="26"/>
        <v>50202</v>
      </c>
      <c r="AO113" s="20">
        <f t="shared" si="27"/>
        <v>5</v>
      </c>
    </row>
    <row r="114" spans="1:41" x14ac:dyDescent="0.15">
      <c r="A114" s="20">
        <v>113</v>
      </c>
      <c r="B114" s="20">
        <v>50302</v>
      </c>
      <c r="C114" s="20" t="s">
        <v>980</v>
      </c>
      <c r="D114" s="20" t="s">
        <v>1193</v>
      </c>
      <c r="E114" s="20" t="str">
        <f>VLOOKUP(D114,Sheet3!I$5:O$148,7,FALSE)</f>
        <v>发起疯来会破坏周围的一切，还是不要惹他了。</v>
      </c>
      <c r="F114" s="20">
        <f>怪物!Q27</f>
        <v>16</v>
      </c>
      <c r="G114" s="20">
        <f ca="1">mVlookup($AI114,newMonster,G$1,FALSE)*getMonsterHP(B114)</f>
        <v>651.135895744972</v>
      </c>
      <c r="H114" s="20" t="str">
        <f t="shared" ca="1" si="40"/>
        <v>100</v>
      </c>
      <c r="I114" s="20">
        <f ca="1">mVlookup($AI114,newMonster,I$1,FALSE)*getMonsterAtk(B114)</f>
        <v>167.06031746031701</v>
      </c>
      <c r="J114" s="20" t="str">
        <f t="shared" ca="1" si="40"/>
        <v>34.0002</v>
      </c>
      <c r="K114" s="20">
        <f ca="1">mVlookup($AI114,newMonster,K$1,FALSE)*getMonsterAtk(B114)</f>
        <v>167.06031746031701</v>
      </c>
      <c r="L114" s="20" t="str">
        <f t="shared" ca="1" si="40"/>
        <v>22.6668</v>
      </c>
      <c r="M114" s="20" t="str">
        <f t="shared" ca="1" si="40"/>
        <v>.2</v>
      </c>
      <c r="N114" s="20" t="str">
        <f t="shared" ca="1" si="40"/>
        <v>.2</v>
      </c>
      <c r="O114" s="20" t="str">
        <f t="shared" ca="1" si="40"/>
        <v>.36</v>
      </c>
      <c r="P114" s="20" t="str">
        <f t="shared" ca="1" si="40"/>
        <v>.1</v>
      </c>
      <c r="Q114" s="20" t="str">
        <f t="shared" ca="1" si="41"/>
        <v>2.4</v>
      </c>
      <c r="R114" s="20" t="str">
        <f t="shared" ca="1" si="41"/>
        <v>.1</v>
      </c>
      <c r="S114" s="20" t="str">
        <f t="shared" ca="1" si="41"/>
        <v>.9</v>
      </c>
      <c r="T114" s="20" t="str">
        <f t="shared" ca="1" si="41"/>
        <v>30.9333333333333</v>
      </c>
      <c r="U114" s="20">
        <f ca="1">mVlookup($AI114,newMonster,U$1,FALSE)*getMonsterAtk($B114)</f>
        <v>14.5269841269841</v>
      </c>
      <c r="V114" s="20">
        <f ca="1">mVlookup($AI114,newMonster,V$1,FALSE)*getMonsterAtk($B114)</f>
        <v>0</v>
      </c>
      <c r="W114" s="20">
        <f ca="1">mVlookup($AI114,newMonster,W$1,FALSE)*getMonsterAtk($B114)</f>
        <v>0</v>
      </c>
      <c r="X114" s="20">
        <f ca="1">mVlookup($AI114,newMonster,X$1,FALSE)*getMonsterAtk($B114)</f>
        <v>0</v>
      </c>
      <c r="Y114" s="20">
        <f ca="1">mVlookup($AI114,newMonster,Y$1,FALSE)*getMonsterAtk($B114)</f>
        <v>0</v>
      </c>
      <c r="Z114" s="20">
        <f ca="1">mVlookup($AI114,newMonster,Z$1,FALSE)*getMonsterAtk($B114)</f>
        <v>0</v>
      </c>
      <c r="AA114" s="20">
        <f ca="1">mVlookup($AI114,newMonster,AA$1,FALSE)*getMonsterAtk($B114)</f>
        <v>0</v>
      </c>
      <c r="AB114" s="20" t="str">
        <f t="shared" ca="1" si="42"/>
        <v>34.0002</v>
      </c>
      <c r="AC114" s="20" t="str">
        <f t="shared" ca="1" si="42"/>
        <v>34.0002</v>
      </c>
      <c r="AD114" s="20" t="str">
        <f t="shared" ca="1" si="42"/>
        <v>34.0002</v>
      </c>
      <c r="AE114" s="20" t="str">
        <f t="shared" ca="1" si="42"/>
        <v>34.0002</v>
      </c>
      <c r="AF114" s="20" t="str">
        <f t="shared" ca="1" si="42"/>
        <v>34.0002</v>
      </c>
      <c r="AG114" s="20" t="str">
        <f t="shared" ca="1" si="42"/>
        <v>34.0002</v>
      </c>
      <c r="AH114" s="20" t="str">
        <f t="shared" ca="1" si="42"/>
        <v>34.0002</v>
      </c>
      <c r="AI114" s="37" t="str">
        <f>怪物!M27</f>
        <v>金属系16</v>
      </c>
      <c r="AJ114" s="37" t="str">
        <f t="shared" si="25"/>
        <v>金属系</v>
      </c>
      <c r="AK114" s="20">
        <f t="shared" si="26"/>
        <v>50302</v>
      </c>
      <c r="AO114" s="20">
        <f t="shared" si="27"/>
        <v>5</v>
      </c>
    </row>
    <row r="115" spans="1:41" x14ac:dyDescent="0.15">
      <c r="A115" s="20">
        <v>114</v>
      </c>
      <c r="B115" s="20">
        <v>50402</v>
      </c>
      <c r="C115" s="20" t="s">
        <v>976</v>
      </c>
      <c r="D115" s="20" t="s">
        <v>1191</v>
      </c>
      <c r="E115" s="20" t="str">
        <f>VLOOKUP(D115,Sheet3!I$5:O$148,7,FALSE)</f>
        <v>身披坚硬的铁甲，一般攻击很难奏效。</v>
      </c>
      <c r="F115" s="20">
        <f>怪物!Q28</f>
        <v>17</v>
      </c>
      <c r="G115" s="20">
        <f ca="1">mVlookup($AI115,newMonster,G$1,FALSE)*getMonsterHP(B115)</f>
        <v>696.02480976981496</v>
      </c>
      <c r="H115" s="20" t="str">
        <f t="shared" ca="1" si="40"/>
        <v>100</v>
      </c>
      <c r="I115" s="20">
        <f ca="1">mVlookup($AI115,newMonster,I$1,FALSE)*getMonsterAtk(B115)</f>
        <v>178.93224946695099</v>
      </c>
      <c r="J115" s="20" t="str">
        <f t="shared" ca="1" si="40"/>
        <v>36.1252125</v>
      </c>
      <c r="K115" s="20">
        <f ca="1">mVlookup($AI115,newMonster,K$1,FALSE)*getMonsterAtk(B115)</f>
        <v>178.93224946695099</v>
      </c>
      <c r="L115" s="20" t="str">
        <f t="shared" ca="1" si="40"/>
        <v>24.083475</v>
      </c>
      <c r="M115" s="20" t="str">
        <f t="shared" ca="1" si="40"/>
        <v>.2</v>
      </c>
      <c r="N115" s="20" t="str">
        <f t="shared" ca="1" si="40"/>
        <v>.2</v>
      </c>
      <c r="O115" s="20" t="str">
        <f t="shared" ca="1" si="40"/>
        <v>.36</v>
      </c>
      <c r="P115" s="20" t="str">
        <f t="shared" ca="1" si="40"/>
        <v>.1</v>
      </c>
      <c r="Q115" s="20" t="str">
        <f t="shared" ca="1" si="41"/>
        <v>2.4</v>
      </c>
      <c r="R115" s="20" t="str">
        <f t="shared" ca="1" si="41"/>
        <v>.1</v>
      </c>
      <c r="S115" s="20" t="str">
        <f t="shared" ca="1" si="41"/>
        <v>.9</v>
      </c>
      <c r="T115" s="20" t="str">
        <f t="shared" ca="1" si="41"/>
        <v>32.8666666666667</v>
      </c>
      <c r="U115" s="20">
        <f ca="1">mVlookup($AI115,newMonster,U$1,FALSE)*getMonsterAtk($B115)</f>
        <v>16.622121535181201</v>
      </c>
      <c r="V115" s="20">
        <f ca="1">mVlookup($AI115,newMonster,V$1,FALSE)*getMonsterAtk($B115)</f>
        <v>0</v>
      </c>
      <c r="W115" s="20">
        <f ca="1">mVlookup($AI115,newMonster,W$1,FALSE)*getMonsterAtk($B115)</f>
        <v>0</v>
      </c>
      <c r="X115" s="20">
        <f ca="1">mVlookup($AI115,newMonster,X$1,FALSE)*getMonsterAtk($B115)</f>
        <v>0</v>
      </c>
      <c r="Y115" s="20">
        <f ca="1">mVlookup($AI115,newMonster,Y$1,FALSE)*getMonsterAtk($B115)</f>
        <v>0</v>
      </c>
      <c r="Z115" s="20">
        <f ca="1">mVlookup($AI115,newMonster,Z$1,FALSE)*getMonsterAtk($B115)</f>
        <v>0</v>
      </c>
      <c r="AA115" s="20">
        <f ca="1">mVlookup($AI115,newMonster,AA$1,FALSE)*getMonsterAtk($B115)</f>
        <v>0</v>
      </c>
      <c r="AB115" s="20" t="str">
        <f t="shared" ca="1" si="42"/>
        <v>36.1252125</v>
      </c>
      <c r="AC115" s="20" t="str">
        <f t="shared" ca="1" si="42"/>
        <v>36.1252125</v>
      </c>
      <c r="AD115" s="20" t="str">
        <f t="shared" ca="1" si="42"/>
        <v>36.1252125</v>
      </c>
      <c r="AE115" s="20" t="str">
        <f t="shared" ca="1" si="42"/>
        <v>36.1252125</v>
      </c>
      <c r="AF115" s="20" t="str">
        <f t="shared" ca="1" si="42"/>
        <v>36.1252125</v>
      </c>
      <c r="AG115" s="20" t="str">
        <f t="shared" ca="1" si="42"/>
        <v>36.1252125</v>
      </c>
      <c r="AH115" s="20" t="str">
        <f t="shared" ca="1" si="42"/>
        <v>36.1252125</v>
      </c>
      <c r="AI115" s="37" t="str">
        <f>怪物!M28</f>
        <v>金属系17</v>
      </c>
      <c r="AJ115" s="37" t="str">
        <f t="shared" si="25"/>
        <v>金属系</v>
      </c>
      <c r="AK115" s="20">
        <f t="shared" si="26"/>
        <v>50402</v>
      </c>
      <c r="AO115" s="20">
        <f t="shared" si="27"/>
        <v>5</v>
      </c>
    </row>
    <row r="116" spans="1:41" x14ac:dyDescent="0.15">
      <c r="A116" s="20">
        <v>115</v>
      </c>
      <c r="B116" s="20">
        <v>50502</v>
      </c>
      <c r="C116" s="20" t="s">
        <v>978</v>
      </c>
      <c r="D116" s="20" t="s">
        <v>1192</v>
      </c>
      <c r="E116" s="20" t="str">
        <f>VLOOKUP(D116,Sheet3!I$5:O$148,7,FALSE)</f>
        <v>四肢发达但智商低下，是恶魔忠实的打手。</v>
      </c>
      <c r="F116" s="20">
        <f>怪物!Q29</f>
        <v>17</v>
      </c>
      <c r="G116" s="20">
        <f ca="1">mVlookup($AI116,newMonster,G$1,FALSE)*getMonsterHP(B116)</f>
        <v>696.02480976981496</v>
      </c>
      <c r="H116" s="20" t="str">
        <f t="shared" ca="1" si="40"/>
        <v>100</v>
      </c>
      <c r="I116" s="20">
        <f ca="1">mVlookup($AI116,newMonster,I$1,FALSE)*getMonsterAtk(B116)</f>
        <v>178.93224946695099</v>
      </c>
      <c r="J116" s="20" t="str">
        <f t="shared" ca="1" si="40"/>
        <v>36.1252125</v>
      </c>
      <c r="K116" s="20">
        <f ca="1">mVlookup($AI116,newMonster,K$1,FALSE)*getMonsterAtk(B116)</f>
        <v>178.93224946695099</v>
      </c>
      <c r="L116" s="20" t="str">
        <f t="shared" ca="1" si="40"/>
        <v>24.083475</v>
      </c>
      <c r="M116" s="20" t="str">
        <f t="shared" ca="1" si="40"/>
        <v>.2</v>
      </c>
      <c r="N116" s="20" t="str">
        <f t="shared" ca="1" si="40"/>
        <v>.2</v>
      </c>
      <c r="O116" s="20" t="str">
        <f t="shared" ca="1" si="40"/>
        <v>.36</v>
      </c>
      <c r="P116" s="20" t="str">
        <f t="shared" ca="1" si="40"/>
        <v>.1</v>
      </c>
      <c r="Q116" s="20" t="str">
        <f t="shared" ca="1" si="41"/>
        <v>2.4</v>
      </c>
      <c r="R116" s="20" t="str">
        <f t="shared" ca="1" si="41"/>
        <v>.1</v>
      </c>
      <c r="S116" s="20" t="str">
        <f t="shared" ca="1" si="41"/>
        <v>.9</v>
      </c>
      <c r="T116" s="20" t="str">
        <f t="shared" ca="1" si="41"/>
        <v>32.8666666666667</v>
      </c>
      <c r="U116" s="20">
        <f ca="1">mVlookup($AI116,newMonster,U$1,FALSE)*getMonsterAtk($B116)</f>
        <v>16.622121535181201</v>
      </c>
      <c r="V116" s="20">
        <f ca="1">mVlookup($AI116,newMonster,V$1,FALSE)*getMonsterAtk($B116)</f>
        <v>0</v>
      </c>
      <c r="W116" s="20">
        <f ca="1">mVlookup($AI116,newMonster,W$1,FALSE)*getMonsterAtk($B116)</f>
        <v>0</v>
      </c>
      <c r="X116" s="20">
        <f ca="1">mVlookup($AI116,newMonster,X$1,FALSE)*getMonsterAtk($B116)</f>
        <v>0</v>
      </c>
      <c r="Y116" s="20">
        <f ca="1">mVlookup($AI116,newMonster,Y$1,FALSE)*getMonsterAtk($B116)</f>
        <v>0</v>
      </c>
      <c r="Z116" s="20">
        <f ca="1">mVlookup($AI116,newMonster,Z$1,FALSE)*getMonsterAtk($B116)</f>
        <v>0</v>
      </c>
      <c r="AA116" s="20">
        <f ca="1">mVlookup($AI116,newMonster,AA$1,FALSE)*getMonsterAtk($B116)</f>
        <v>0</v>
      </c>
      <c r="AB116" s="20" t="str">
        <f t="shared" ca="1" si="42"/>
        <v>36.1252125</v>
      </c>
      <c r="AC116" s="20" t="str">
        <f t="shared" ca="1" si="42"/>
        <v>36.1252125</v>
      </c>
      <c r="AD116" s="20" t="str">
        <f t="shared" ca="1" si="42"/>
        <v>36.1252125</v>
      </c>
      <c r="AE116" s="20" t="str">
        <f t="shared" ca="1" si="42"/>
        <v>36.1252125</v>
      </c>
      <c r="AF116" s="20" t="str">
        <f t="shared" ca="1" si="42"/>
        <v>36.1252125</v>
      </c>
      <c r="AG116" s="20" t="str">
        <f t="shared" ca="1" si="42"/>
        <v>36.1252125</v>
      </c>
      <c r="AH116" s="20" t="str">
        <f t="shared" ca="1" si="42"/>
        <v>36.1252125</v>
      </c>
      <c r="AI116" s="37" t="str">
        <f>怪物!M29</f>
        <v>金属系17</v>
      </c>
      <c r="AJ116" s="37" t="str">
        <f t="shared" si="25"/>
        <v>金属系</v>
      </c>
      <c r="AK116" s="20">
        <f t="shared" si="26"/>
        <v>50502</v>
      </c>
      <c r="AO116" s="20">
        <f t="shared" si="27"/>
        <v>5</v>
      </c>
    </row>
    <row r="117" spans="1:41" x14ac:dyDescent="0.15">
      <c r="A117" s="20">
        <v>116</v>
      </c>
      <c r="B117" s="20">
        <v>60102</v>
      </c>
      <c r="C117" s="20" t="s">
        <v>930</v>
      </c>
      <c r="D117" s="20" t="s">
        <v>1162</v>
      </c>
      <c r="E117" s="20" t="str">
        <f>VLOOKUP(D117,Sheet3!I$5:O$148,7,FALSE)</f>
        <v>斯塞提卡湖中寄居的幽灵。</v>
      </c>
      <c r="F117" s="20">
        <f>怪物!Q30</f>
        <v>18</v>
      </c>
      <c r="G117" s="20">
        <f ca="1">mVlookup($AI117,newMonster,G$1,FALSE)*getMonsterHP(B117)</f>
        <v>441.31369557390599</v>
      </c>
      <c r="H117" s="20" t="str">
        <f t="shared" ca="1" si="40"/>
        <v>150</v>
      </c>
      <c r="I117" s="20">
        <f ca="1">mVlookup($AI117,newMonster,I$1,FALSE)*getMonsterAtk(B117)</f>
        <v>190.982706766917</v>
      </c>
      <c r="J117" s="20" t="str">
        <f t="shared" ca="1" si="40"/>
        <v>25.50015</v>
      </c>
      <c r="K117" s="20">
        <f ca="1">mVlookup($AI117,newMonster,K$1,FALSE)*getMonsterAtk(B117)</f>
        <v>190.982706766917</v>
      </c>
      <c r="L117" s="20" t="str">
        <f t="shared" ca="1" si="40"/>
        <v>25.50015</v>
      </c>
      <c r="M117" s="20" t="str">
        <f t="shared" ca="1" si="40"/>
        <v>.2</v>
      </c>
      <c r="N117" s="20" t="str">
        <f t="shared" ca="1" si="40"/>
        <v>.2</v>
      </c>
      <c r="O117" s="20" t="str">
        <f t="shared" ca="1" si="40"/>
        <v>.36</v>
      </c>
      <c r="P117" s="20" t="str">
        <f t="shared" ca="1" si="40"/>
        <v>.1</v>
      </c>
      <c r="Q117" s="20" t="str">
        <f t="shared" ca="1" si="41"/>
        <v>2</v>
      </c>
      <c r="R117" s="20" t="str">
        <f t="shared" ca="1" si="41"/>
        <v>.1</v>
      </c>
      <c r="S117" s="20" t="str">
        <f t="shared" ca="1" si="41"/>
        <v>.9</v>
      </c>
      <c r="T117" s="20" t="str">
        <f t="shared" ca="1" si="41"/>
        <v>34.8</v>
      </c>
      <c r="U117" s="20">
        <f ca="1">mVlookup($AI117,newMonster,U$1,FALSE)*getMonsterAtk($B117)</f>
        <v>0</v>
      </c>
      <c r="V117" s="20">
        <f ca="1">mVlookup($AI117,newMonster,V$1,FALSE)*getMonsterAtk($B117)</f>
        <v>0</v>
      </c>
      <c r="W117" s="20">
        <f ca="1">mVlookup($AI117,newMonster,W$1,FALSE)*getMonsterAtk($B117)</f>
        <v>28.332599355531801</v>
      </c>
      <c r="X117" s="20">
        <f ca="1">mVlookup($AI117,newMonster,X$1,FALSE)*getMonsterAtk($B117)</f>
        <v>0</v>
      </c>
      <c r="Y117" s="20">
        <f ca="1">mVlookup($AI117,newMonster,Y$1,FALSE)*getMonsterAtk($B117)</f>
        <v>0</v>
      </c>
      <c r="Z117" s="20">
        <f ca="1">mVlookup($AI117,newMonster,Z$1,FALSE)*getMonsterAtk($B117)</f>
        <v>0</v>
      </c>
      <c r="AA117" s="20">
        <f ca="1">mVlookup($AI117,newMonster,AA$1,FALSE)*getMonsterAtk($B117)</f>
        <v>0</v>
      </c>
      <c r="AB117" s="20" t="str">
        <f t="shared" ca="1" si="42"/>
        <v>25.50015</v>
      </c>
      <c r="AC117" s="20" t="str">
        <f t="shared" ca="1" si="42"/>
        <v>25.50015</v>
      </c>
      <c r="AD117" s="20" t="str">
        <f t="shared" ca="1" si="42"/>
        <v>38.250225</v>
      </c>
      <c r="AE117" s="20" t="str">
        <f t="shared" ca="1" si="42"/>
        <v>25.50015</v>
      </c>
      <c r="AF117" s="20" t="str">
        <f t="shared" ca="1" si="42"/>
        <v>25.50015</v>
      </c>
      <c r="AG117" s="20" t="str">
        <f t="shared" ca="1" si="42"/>
        <v>25.50015</v>
      </c>
      <c r="AH117" s="20" t="str">
        <f t="shared" ca="1" si="42"/>
        <v>25.50015</v>
      </c>
      <c r="AI117" s="37" t="str">
        <f>怪物!M30</f>
        <v>水系18</v>
      </c>
      <c r="AJ117" s="37" t="str">
        <f t="shared" si="25"/>
        <v>水系</v>
      </c>
      <c r="AK117" s="20">
        <f t="shared" si="26"/>
        <v>60102</v>
      </c>
      <c r="AO117" s="20">
        <f t="shared" si="27"/>
        <v>5</v>
      </c>
    </row>
    <row r="118" spans="1:41" x14ac:dyDescent="0.15">
      <c r="A118" s="20">
        <v>117</v>
      </c>
      <c r="B118" s="20">
        <v>60202</v>
      </c>
      <c r="C118" s="20" t="s">
        <v>931</v>
      </c>
      <c r="D118" s="20" t="s">
        <v>1164</v>
      </c>
      <c r="E118" s="20" t="str">
        <f>VLOOKUP(D118,Sheet3!I$5:O$148,7,FALSE)</f>
        <v>比一般幽灵更容易愤怒遇见她要小心了。</v>
      </c>
      <c r="F118" s="20">
        <f>怪物!Q31</f>
        <v>19</v>
      </c>
      <c r="G118" s="20">
        <f ca="1">mVlookup($AI118,newMonster,G$1,FALSE)*getMonsterHP(B118)</f>
        <v>468.620531028578</v>
      </c>
      <c r="H118" s="20" t="str">
        <f t="shared" ca="1" si="40"/>
        <v>150</v>
      </c>
      <c r="I118" s="20">
        <f ca="1">mVlookup($AI118,newMonster,I$1,FALSE)*getMonsterAtk(B118)</f>
        <v>203.213636363636</v>
      </c>
      <c r="J118" s="20" t="str">
        <f t="shared" ca="1" si="40"/>
        <v>26.916825</v>
      </c>
      <c r="K118" s="20">
        <f ca="1">mVlookup($AI118,newMonster,K$1,FALSE)*getMonsterAtk(B118)</f>
        <v>203.213636363636</v>
      </c>
      <c r="L118" s="20" t="str">
        <f t="shared" ca="1" si="40"/>
        <v>26.916825</v>
      </c>
      <c r="M118" s="20" t="str">
        <f t="shared" ca="1" si="40"/>
        <v>.2</v>
      </c>
      <c r="N118" s="20" t="str">
        <f t="shared" ca="1" si="40"/>
        <v>.2</v>
      </c>
      <c r="O118" s="20" t="str">
        <f t="shared" ca="1" si="40"/>
        <v>.36</v>
      </c>
      <c r="P118" s="20" t="str">
        <f t="shared" ca="1" si="40"/>
        <v>.1</v>
      </c>
      <c r="Q118" s="20" t="str">
        <f t="shared" ca="1" si="41"/>
        <v>2</v>
      </c>
      <c r="R118" s="20" t="str">
        <f t="shared" ca="1" si="41"/>
        <v>.1</v>
      </c>
      <c r="S118" s="20" t="str">
        <f t="shared" ca="1" si="41"/>
        <v>.9</v>
      </c>
      <c r="T118" s="20" t="str">
        <f t="shared" ca="1" si="41"/>
        <v>36.7333333333333</v>
      </c>
      <c r="U118" s="20">
        <f ca="1">mVlookup($AI118,newMonster,U$1,FALSE)*getMonsterAtk($B118)</f>
        <v>0</v>
      </c>
      <c r="V118" s="20">
        <f ca="1">mVlookup($AI118,newMonster,V$1,FALSE)*getMonsterAtk($B118)</f>
        <v>0</v>
      </c>
      <c r="W118" s="20">
        <f ca="1">mVlookup($AI118,newMonster,W$1,FALSE)*getMonsterAtk($B118)</f>
        <v>31.9977272727273</v>
      </c>
      <c r="X118" s="20">
        <f ca="1">mVlookup($AI118,newMonster,X$1,FALSE)*getMonsterAtk($B118)</f>
        <v>0</v>
      </c>
      <c r="Y118" s="20">
        <f ca="1">mVlookup($AI118,newMonster,Y$1,FALSE)*getMonsterAtk($B118)</f>
        <v>0</v>
      </c>
      <c r="Z118" s="20">
        <f ca="1">mVlookup($AI118,newMonster,Z$1,FALSE)*getMonsterAtk($B118)</f>
        <v>0</v>
      </c>
      <c r="AA118" s="20">
        <f ca="1">mVlookup($AI118,newMonster,AA$1,FALSE)*getMonsterAtk($B118)</f>
        <v>0</v>
      </c>
      <c r="AB118" s="20" t="str">
        <f t="shared" ca="1" si="42"/>
        <v>26.916825</v>
      </c>
      <c r="AC118" s="20" t="str">
        <f t="shared" ca="1" si="42"/>
        <v>26.916825</v>
      </c>
      <c r="AD118" s="20" t="str">
        <f t="shared" ca="1" si="42"/>
        <v>40.3752375</v>
      </c>
      <c r="AE118" s="20" t="str">
        <f t="shared" ca="1" si="42"/>
        <v>26.916825</v>
      </c>
      <c r="AF118" s="20" t="str">
        <f t="shared" ca="1" si="42"/>
        <v>26.916825</v>
      </c>
      <c r="AG118" s="20" t="str">
        <f t="shared" ca="1" si="42"/>
        <v>26.916825</v>
      </c>
      <c r="AH118" s="20" t="str">
        <f t="shared" ca="1" si="42"/>
        <v>26.916825</v>
      </c>
      <c r="AI118" s="37" t="str">
        <f>怪物!M31</f>
        <v>水系19</v>
      </c>
      <c r="AJ118" s="37" t="str">
        <f t="shared" si="25"/>
        <v>水系</v>
      </c>
      <c r="AK118" s="20">
        <f t="shared" si="26"/>
        <v>60202</v>
      </c>
      <c r="AO118" s="20">
        <f t="shared" si="27"/>
        <v>6</v>
      </c>
    </row>
    <row r="119" spans="1:41" x14ac:dyDescent="0.15">
      <c r="A119" s="20">
        <v>118</v>
      </c>
      <c r="B119" s="20">
        <v>60302</v>
      </c>
      <c r="C119" s="20" t="s">
        <v>948</v>
      </c>
      <c r="D119" s="20" t="s">
        <v>1175</v>
      </c>
      <c r="E119" s="20" t="str">
        <f>VLOOKUP(D119,Sheet3!I$5:O$148,7,FALSE)</f>
        <v>拥有水之能力的魔晶。</v>
      </c>
      <c r="F119" s="20">
        <f>怪物!Q32</f>
        <v>20</v>
      </c>
      <c r="G119" s="20">
        <f ca="1">mVlookup($AI119,newMonster,G$1,FALSE)*getMonsterHP(B119)</f>
        <v>496.22098836985998</v>
      </c>
      <c r="H119" s="20" t="str">
        <f t="shared" ca="1" si="40"/>
        <v>150</v>
      </c>
      <c r="I119" s="20">
        <f ca="1">mVlookup($AI119,newMonster,I$1,FALSE)*getMonsterAtk(B119)</f>
        <v>215.62704471101401</v>
      </c>
      <c r="J119" s="20" t="str">
        <f t="shared" ca="1" si="40"/>
        <v>28.3335</v>
      </c>
      <c r="K119" s="20">
        <f ca="1">mVlookup($AI119,newMonster,K$1,FALSE)*getMonsterAtk(B119)</f>
        <v>215.62704471101401</v>
      </c>
      <c r="L119" s="20" t="str">
        <f t="shared" ca="1" si="40"/>
        <v>28.3335</v>
      </c>
      <c r="M119" s="20" t="str">
        <f t="shared" ca="1" si="40"/>
        <v>.2</v>
      </c>
      <c r="N119" s="20" t="str">
        <f t="shared" ca="1" si="40"/>
        <v>.2</v>
      </c>
      <c r="O119" s="20" t="str">
        <f t="shared" ca="1" si="40"/>
        <v>.36</v>
      </c>
      <c r="P119" s="20" t="str">
        <f t="shared" ca="1" si="40"/>
        <v>.1</v>
      </c>
      <c r="Q119" s="20" t="str">
        <f t="shared" ca="1" si="41"/>
        <v>2</v>
      </c>
      <c r="R119" s="20" t="str">
        <f t="shared" ca="1" si="41"/>
        <v>.1</v>
      </c>
      <c r="S119" s="20" t="str">
        <f t="shared" ca="1" si="41"/>
        <v>.9</v>
      </c>
      <c r="T119" s="20" t="str">
        <f t="shared" ca="1" si="41"/>
        <v>38.6666666666667</v>
      </c>
      <c r="U119" s="20">
        <f ca="1">mVlookup($AI119,newMonster,U$1,FALSE)*getMonsterAtk($B119)</f>
        <v>0</v>
      </c>
      <c r="V119" s="20">
        <f ca="1">mVlookup($AI119,newMonster,V$1,FALSE)*getMonsterAtk($B119)</f>
        <v>0</v>
      </c>
      <c r="W119" s="20">
        <f ca="1">mVlookup($AI119,newMonster,W$1,FALSE)*getMonsterAtk($B119)</f>
        <v>35.937840785169001</v>
      </c>
      <c r="X119" s="20">
        <f ca="1">mVlookup($AI119,newMonster,X$1,FALSE)*getMonsterAtk($B119)</f>
        <v>0</v>
      </c>
      <c r="Y119" s="20">
        <f ca="1">mVlookup($AI119,newMonster,Y$1,FALSE)*getMonsterAtk($B119)</f>
        <v>0</v>
      </c>
      <c r="Z119" s="20">
        <f ca="1">mVlookup($AI119,newMonster,Z$1,FALSE)*getMonsterAtk($B119)</f>
        <v>0</v>
      </c>
      <c r="AA119" s="20">
        <f ca="1">mVlookup($AI119,newMonster,AA$1,FALSE)*getMonsterAtk($B119)</f>
        <v>0</v>
      </c>
      <c r="AB119" s="20" t="str">
        <f t="shared" ca="1" si="42"/>
        <v>28.3335</v>
      </c>
      <c r="AC119" s="20" t="str">
        <f t="shared" ca="1" si="42"/>
        <v>28.3335</v>
      </c>
      <c r="AD119" s="20" t="str">
        <f t="shared" ca="1" si="42"/>
        <v>42.50025</v>
      </c>
      <c r="AE119" s="20" t="str">
        <f t="shared" ca="1" si="42"/>
        <v>28.3335</v>
      </c>
      <c r="AF119" s="20" t="str">
        <f t="shared" ca="1" si="42"/>
        <v>28.3335</v>
      </c>
      <c r="AG119" s="20" t="str">
        <f t="shared" ca="1" si="42"/>
        <v>28.3335</v>
      </c>
      <c r="AH119" s="20" t="str">
        <f t="shared" ca="1" si="42"/>
        <v>28.3335</v>
      </c>
      <c r="AI119" s="37" t="str">
        <f>怪物!M32</f>
        <v>水系20</v>
      </c>
      <c r="AJ119" s="37" t="str">
        <f t="shared" si="25"/>
        <v>水系</v>
      </c>
      <c r="AK119" s="20">
        <f t="shared" si="26"/>
        <v>60302</v>
      </c>
      <c r="AO119" s="20">
        <f t="shared" si="27"/>
        <v>6</v>
      </c>
    </row>
    <row r="120" spans="1:41" x14ac:dyDescent="0.15">
      <c r="A120" s="20">
        <v>119</v>
      </c>
      <c r="B120" s="20">
        <v>60402</v>
      </c>
      <c r="C120" s="20" t="s">
        <v>930</v>
      </c>
      <c r="D120" s="20" t="s">
        <v>1162</v>
      </c>
      <c r="E120" s="20" t="str">
        <f>VLOOKUP(D120,Sheet3!I$5:O$148,7,FALSE)</f>
        <v>斯塞提卡湖中寄居的幽灵。</v>
      </c>
      <c r="F120" s="20">
        <f>怪物!Q33</f>
        <v>20</v>
      </c>
      <c r="G120" s="20">
        <f ca="1">mVlookup($AI120,newMonster,G$1,FALSE)*getMonsterHP(B120)</f>
        <v>496.22098836985998</v>
      </c>
      <c r="H120" s="20" t="str">
        <f t="shared" ca="1" si="40"/>
        <v>150</v>
      </c>
      <c r="I120" s="20">
        <f ca="1">mVlookup($AI120,newMonster,I$1,FALSE)*getMonsterAtk(B120)</f>
        <v>215.62704471101401</v>
      </c>
      <c r="J120" s="20" t="str">
        <f t="shared" ca="1" si="40"/>
        <v>28.3335</v>
      </c>
      <c r="K120" s="20">
        <f ca="1">mVlookup($AI120,newMonster,K$1,FALSE)*getMonsterAtk(B120)</f>
        <v>215.62704471101401</v>
      </c>
      <c r="L120" s="20" t="str">
        <f t="shared" ca="1" si="40"/>
        <v>28.3335</v>
      </c>
      <c r="M120" s="20" t="str">
        <f t="shared" ca="1" si="40"/>
        <v>.2</v>
      </c>
      <c r="N120" s="20" t="str">
        <f t="shared" ca="1" si="40"/>
        <v>.2</v>
      </c>
      <c r="O120" s="20" t="str">
        <f t="shared" ca="1" si="40"/>
        <v>.36</v>
      </c>
      <c r="P120" s="20" t="str">
        <f t="shared" ca="1" si="40"/>
        <v>.1</v>
      </c>
      <c r="Q120" s="20" t="str">
        <f t="shared" ca="1" si="41"/>
        <v>2</v>
      </c>
      <c r="R120" s="20" t="str">
        <f t="shared" ca="1" si="41"/>
        <v>.1</v>
      </c>
      <c r="S120" s="20" t="str">
        <f t="shared" ca="1" si="41"/>
        <v>.9</v>
      </c>
      <c r="T120" s="20" t="str">
        <f t="shared" ca="1" si="41"/>
        <v>38.6666666666667</v>
      </c>
      <c r="U120" s="20">
        <f ca="1">mVlookup($AI120,newMonster,U$1,FALSE)*getMonsterAtk($B120)</f>
        <v>0</v>
      </c>
      <c r="V120" s="20">
        <f ca="1">mVlookup($AI120,newMonster,V$1,FALSE)*getMonsterAtk($B120)</f>
        <v>0</v>
      </c>
      <c r="W120" s="20">
        <f ca="1">mVlookup($AI120,newMonster,W$1,FALSE)*getMonsterAtk($B120)</f>
        <v>35.937840785169001</v>
      </c>
      <c r="X120" s="20">
        <f ca="1">mVlookup($AI120,newMonster,X$1,FALSE)*getMonsterAtk($B120)</f>
        <v>0</v>
      </c>
      <c r="Y120" s="20">
        <f ca="1">mVlookup($AI120,newMonster,Y$1,FALSE)*getMonsterAtk($B120)</f>
        <v>0</v>
      </c>
      <c r="Z120" s="20">
        <f ca="1">mVlookup($AI120,newMonster,Z$1,FALSE)*getMonsterAtk($B120)</f>
        <v>0</v>
      </c>
      <c r="AA120" s="20">
        <f ca="1">mVlookup($AI120,newMonster,AA$1,FALSE)*getMonsterAtk($B120)</f>
        <v>0</v>
      </c>
      <c r="AB120" s="20" t="str">
        <f t="shared" ca="1" si="42"/>
        <v>28.3335</v>
      </c>
      <c r="AC120" s="20" t="str">
        <f t="shared" ca="1" si="42"/>
        <v>28.3335</v>
      </c>
      <c r="AD120" s="20" t="str">
        <f t="shared" ca="1" si="42"/>
        <v>42.50025</v>
      </c>
      <c r="AE120" s="20" t="str">
        <f t="shared" ca="1" si="42"/>
        <v>28.3335</v>
      </c>
      <c r="AF120" s="20" t="str">
        <f t="shared" ca="1" si="42"/>
        <v>28.3335</v>
      </c>
      <c r="AG120" s="20" t="str">
        <f t="shared" ca="1" si="42"/>
        <v>28.3335</v>
      </c>
      <c r="AH120" s="20" t="str">
        <f t="shared" ca="1" si="42"/>
        <v>28.3335</v>
      </c>
      <c r="AI120" s="37" t="str">
        <f>怪物!M33</f>
        <v>水系20</v>
      </c>
      <c r="AJ120" s="37" t="str">
        <f t="shared" si="25"/>
        <v>水系</v>
      </c>
      <c r="AK120" s="20">
        <f t="shared" si="26"/>
        <v>60402</v>
      </c>
      <c r="AO120" s="20">
        <f t="shared" si="27"/>
        <v>6</v>
      </c>
    </row>
    <row r="121" spans="1:41" x14ac:dyDescent="0.15">
      <c r="A121" s="20">
        <v>120</v>
      </c>
      <c r="B121" s="20">
        <v>60502</v>
      </c>
      <c r="C121" s="20" t="s">
        <v>931</v>
      </c>
      <c r="D121" s="20" t="s">
        <v>1164</v>
      </c>
      <c r="E121" s="20" t="str">
        <f>VLOOKUP(D121,Sheet3!I$5:O$148,7,FALSE)</f>
        <v>比一般幽灵更容易愤怒遇见她要小心了。</v>
      </c>
      <c r="F121" s="20">
        <f>怪物!Q34</f>
        <v>21</v>
      </c>
      <c r="G121" s="20">
        <f ca="1">mVlookup($AI121,newMonster,G$1,FALSE)*getMonsterHP(B121)</f>
        <v>524.11506759775205</v>
      </c>
      <c r="H121" s="20" t="str">
        <f t="shared" ca="1" si="40"/>
        <v>150</v>
      </c>
      <c r="I121" s="20">
        <f ca="1">mVlookup($AI121,newMonster,I$1,FALSE)*getMonsterAtk(B121)</f>
        <v>228.22499999999999</v>
      </c>
      <c r="J121" s="20" t="str">
        <f t="shared" ca="1" si="40"/>
        <v>29.750175</v>
      </c>
      <c r="K121" s="20">
        <f ca="1">mVlookup($AI121,newMonster,K$1,FALSE)*getMonsterAtk(B121)</f>
        <v>228.22499999999999</v>
      </c>
      <c r="L121" s="20" t="str">
        <f t="shared" ca="1" si="40"/>
        <v>29.750175</v>
      </c>
      <c r="M121" s="20" t="str">
        <f t="shared" ca="1" si="40"/>
        <v>.2</v>
      </c>
      <c r="N121" s="20" t="str">
        <f t="shared" ca="1" si="40"/>
        <v>.2</v>
      </c>
      <c r="O121" s="20" t="str">
        <f t="shared" ca="1" si="40"/>
        <v>.36</v>
      </c>
      <c r="P121" s="20" t="str">
        <f t="shared" ca="1" si="40"/>
        <v>.1</v>
      </c>
      <c r="Q121" s="20" t="str">
        <f t="shared" ca="1" si="41"/>
        <v>2</v>
      </c>
      <c r="R121" s="20" t="str">
        <f t="shared" ca="1" si="41"/>
        <v>.1</v>
      </c>
      <c r="S121" s="20" t="str">
        <f t="shared" ca="1" si="41"/>
        <v>.9</v>
      </c>
      <c r="T121" s="20" t="str">
        <f t="shared" ca="1" si="41"/>
        <v>40.6</v>
      </c>
      <c r="U121" s="20">
        <f ca="1">mVlookup($AI121,newMonster,U$1,FALSE)*getMonsterAtk($B121)</f>
        <v>0</v>
      </c>
      <c r="V121" s="20">
        <f ca="1">mVlookup($AI121,newMonster,V$1,FALSE)*getMonsterAtk($B121)</f>
        <v>0</v>
      </c>
      <c r="W121" s="20">
        <f ca="1">mVlookup($AI121,newMonster,W$1,FALSE)*getMonsterAtk($B121)</f>
        <v>40.162500000000001</v>
      </c>
      <c r="X121" s="20">
        <f ca="1">mVlookup($AI121,newMonster,X$1,FALSE)*getMonsterAtk($B121)</f>
        <v>0</v>
      </c>
      <c r="Y121" s="20">
        <f ca="1">mVlookup($AI121,newMonster,Y$1,FALSE)*getMonsterAtk($B121)</f>
        <v>0</v>
      </c>
      <c r="Z121" s="20">
        <f ca="1">mVlookup($AI121,newMonster,Z$1,FALSE)*getMonsterAtk($B121)</f>
        <v>0</v>
      </c>
      <c r="AA121" s="20">
        <f ca="1">mVlookup($AI121,newMonster,AA$1,FALSE)*getMonsterAtk($B121)</f>
        <v>0</v>
      </c>
      <c r="AB121" s="20" t="str">
        <f t="shared" ca="1" si="42"/>
        <v>29.750175</v>
      </c>
      <c r="AC121" s="20" t="str">
        <f t="shared" ca="1" si="42"/>
        <v>29.750175</v>
      </c>
      <c r="AD121" s="20" t="str">
        <f t="shared" ca="1" si="42"/>
        <v>44.6252625</v>
      </c>
      <c r="AE121" s="20" t="str">
        <f t="shared" ca="1" si="42"/>
        <v>29.750175</v>
      </c>
      <c r="AF121" s="20" t="str">
        <f t="shared" ca="1" si="42"/>
        <v>29.750175</v>
      </c>
      <c r="AG121" s="20" t="str">
        <f t="shared" ca="1" si="42"/>
        <v>29.750175</v>
      </c>
      <c r="AH121" s="20" t="str">
        <f t="shared" ca="1" si="42"/>
        <v>29.750175</v>
      </c>
      <c r="AI121" s="37" t="str">
        <f>怪物!M34</f>
        <v>水系21</v>
      </c>
      <c r="AJ121" s="37" t="str">
        <f t="shared" si="25"/>
        <v>水系</v>
      </c>
      <c r="AK121" s="20">
        <f t="shared" si="26"/>
        <v>60502</v>
      </c>
      <c r="AO121" s="20">
        <f t="shared" si="27"/>
        <v>6</v>
      </c>
    </row>
    <row r="122" spans="1:41" x14ac:dyDescent="0.15">
      <c r="A122" s="20">
        <v>121</v>
      </c>
      <c r="B122" s="20">
        <v>70102</v>
      </c>
      <c r="C122" s="20" t="s">
        <v>998</v>
      </c>
      <c r="D122" s="20" t="s">
        <v>1202</v>
      </c>
      <c r="E122" s="20" t="str">
        <f>VLOOKUP(D122,Sheet3!I$5:O$148,7,FALSE)</f>
        <v>外表黏黏糊糊，看起来非常恶心的小怪物。</v>
      </c>
      <c r="F122" s="20">
        <f>怪物!Q35</f>
        <v>22</v>
      </c>
      <c r="G122" s="20">
        <f ca="1">mVlookup($AI122,newMonster,G$1,FALSE)*getMonsterHP(B122)</f>
        <v>552.30276871225306</v>
      </c>
      <c r="H122" s="20" t="str">
        <f t="shared" ref="H122:P131" ca="1" si="43">mVlookup($AI122,newMonster,H$1,FALSE)</f>
        <v>150</v>
      </c>
      <c r="I122" s="20">
        <f ca="1">mVlookup($AI122,newMonster,I$1,FALSE)*getMonsterAtk(B122)</f>
        <v>241.009634551495</v>
      </c>
      <c r="J122" s="20" t="str">
        <f t="shared" ca="1" si="43"/>
        <v>31.16685</v>
      </c>
      <c r="K122" s="20">
        <f ca="1">mVlookup($AI122,newMonster,K$1,FALSE)*getMonsterAtk(B122)</f>
        <v>241.009634551495</v>
      </c>
      <c r="L122" s="20" t="str">
        <f t="shared" ca="1" si="43"/>
        <v>31.16685</v>
      </c>
      <c r="M122" s="20" t="str">
        <f t="shared" ca="1" si="43"/>
        <v>.2</v>
      </c>
      <c r="N122" s="20" t="str">
        <f t="shared" ca="1" si="43"/>
        <v>.2</v>
      </c>
      <c r="O122" s="20" t="str">
        <f t="shared" ca="1" si="43"/>
        <v>.36</v>
      </c>
      <c r="P122" s="20" t="str">
        <f t="shared" ca="1" si="43"/>
        <v>.1</v>
      </c>
      <c r="Q122" s="20" t="str">
        <f t="shared" ref="Q122:T131" ca="1" si="44">mVlookup($AI122,newMonster,Q$1,FALSE)</f>
        <v>2</v>
      </c>
      <c r="R122" s="20" t="str">
        <f t="shared" ca="1" si="44"/>
        <v>.1</v>
      </c>
      <c r="S122" s="20" t="str">
        <f t="shared" ca="1" si="44"/>
        <v>.9</v>
      </c>
      <c r="T122" s="20" t="str">
        <f t="shared" ca="1" si="44"/>
        <v>42.5333333333333</v>
      </c>
      <c r="U122" s="20">
        <f ca="1">mVlookup($AI122,newMonster,U$1,FALSE)*getMonsterAtk($B122)</f>
        <v>0</v>
      </c>
      <c r="V122" s="20">
        <f ca="1">mVlookup($AI122,newMonster,V$1,FALSE)*getMonsterAtk($B122)</f>
        <v>0</v>
      </c>
      <c r="W122" s="20">
        <f ca="1">mVlookup($AI122,newMonster,W$1,FALSE)*getMonsterAtk($B122)</f>
        <v>0</v>
      </c>
      <c r="X122" s="20">
        <f ca="1">mVlookup($AI122,newMonster,X$1,FALSE)*getMonsterAtk($B122)</f>
        <v>44.681561461793997</v>
      </c>
      <c r="Y122" s="20">
        <f ca="1">mVlookup($AI122,newMonster,Y$1,FALSE)*getMonsterAtk($B122)</f>
        <v>0</v>
      </c>
      <c r="Z122" s="20">
        <f ca="1">mVlookup($AI122,newMonster,Z$1,FALSE)*getMonsterAtk($B122)</f>
        <v>0</v>
      </c>
      <c r="AA122" s="20">
        <f ca="1">mVlookup($AI122,newMonster,AA$1,FALSE)*getMonsterAtk($B122)</f>
        <v>0</v>
      </c>
      <c r="AB122" s="20" t="str">
        <f t="shared" ref="AB122:AH131" ca="1" si="45">mVlookup($AI122,newMonster,AB$1,FALSE)</f>
        <v>31.16685</v>
      </c>
      <c r="AC122" s="20" t="str">
        <f t="shared" ca="1" si="45"/>
        <v>31.16685</v>
      </c>
      <c r="AD122" s="20" t="str">
        <f t="shared" ca="1" si="45"/>
        <v>31.16685</v>
      </c>
      <c r="AE122" s="20" t="str">
        <f t="shared" ca="1" si="45"/>
        <v>46.750275</v>
      </c>
      <c r="AF122" s="20" t="str">
        <f t="shared" ca="1" si="45"/>
        <v>31.16685</v>
      </c>
      <c r="AG122" s="20" t="str">
        <f t="shared" ca="1" si="45"/>
        <v>31.16685</v>
      </c>
      <c r="AH122" s="20" t="str">
        <f t="shared" ca="1" si="45"/>
        <v>31.16685</v>
      </c>
      <c r="AI122" s="37" t="str">
        <f>怪物!M35</f>
        <v>火系22</v>
      </c>
      <c r="AJ122" s="37" t="str">
        <f t="shared" si="25"/>
        <v>火系</v>
      </c>
      <c r="AK122" s="20">
        <f t="shared" si="26"/>
        <v>70102</v>
      </c>
      <c r="AO122" s="20">
        <f t="shared" si="27"/>
        <v>6</v>
      </c>
    </row>
    <row r="123" spans="1:41" x14ac:dyDescent="0.15">
      <c r="A123" s="20">
        <v>122</v>
      </c>
      <c r="B123" s="20">
        <v>70202</v>
      </c>
      <c r="C123" s="20" t="s">
        <v>1000</v>
      </c>
      <c r="D123" s="20" t="s">
        <v>1203</v>
      </c>
      <c r="E123" s="20" t="str">
        <f>VLOOKUP(D123,Sheet3!I$5:O$148,7,FALSE)</f>
        <v>火神在用赤炎烈火熔炼天灵石时，幻化出来的恶魔。</v>
      </c>
      <c r="F123" s="20">
        <f>怪物!Q36</f>
        <v>23</v>
      </c>
      <c r="G123" s="20">
        <f ca="1">mVlookup($AI123,newMonster,G$1,FALSE)*getMonsterHP(B123)</f>
        <v>602.50505466107904</v>
      </c>
      <c r="H123" s="20" t="str">
        <f t="shared" ca="1" si="43"/>
        <v>150</v>
      </c>
      <c r="I123" s="20">
        <f ca="1">mVlookup($AI123,newMonster,I$1,FALSE)*getMonsterAtk(B123)</f>
        <v>253.98314732142899</v>
      </c>
      <c r="J123" s="20" t="str">
        <f t="shared" ca="1" si="43"/>
        <v>32.583525</v>
      </c>
      <c r="K123" s="20">
        <f ca="1">mVlookup($AI123,newMonster,K$1,FALSE)*getMonsterAtk(B123)</f>
        <v>253.98314732142899</v>
      </c>
      <c r="L123" s="20" t="str">
        <f t="shared" ca="1" si="43"/>
        <v>32.583525</v>
      </c>
      <c r="M123" s="20" t="str">
        <f t="shared" ca="1" si="43"/>
        <v>.2</v>
      </c>
      <c r="N123" s="20" t="str">
        <f t="shared" ca="1" si="43"/>
        <v>.2</v>
      </c>
      <c r="O123" s="20" t="str">
        <f t="shared" ca="1" si="43"/>
        <v>.36</v>
      </c>
      <c r="P123" s="20" t="str">
        <f t="shared" ca="1" si="43"/>
        <v>.1</v>
      </c>
      <c r="Q123" s="20" t="str">
        <f t="shared" ca="1" si="44"/>
        <v>2</v>
      </c>
      <c r="R123" s="20" t="str">
        <f t="shared" ca="1" si="44"/>
        <v>.1</v>
      </c>
      <c r="S123" s="20" t="str">
        <f t="shared" ca="1" si="44"/>
        <v>.9</v>
      </c>
      <c r="T123" s="20" t="str">
        <f t="shared" ca="1" si="44"/>
        <v>44.4666666666667</v>
      </c>
      <c r="U123" s="20">
        <f ca="1">mVlookup($AI123,newMonster,U$1,FALSE)*getMonsterAtk($B123)</f>
        <v>0</v>
      </c>
      <c r="V123" s="20">
        <f ca="1">mVlookup($AI123,newMonster,V$1,FALSE)*getMonsterAtk($B123)</f>
        <v>0</v>
      </c>
      <c r="W123" s="20">
        <f ca="1">mVlookup($AI123,newMonster,W$1,FALSE)*getMonsterAtk($B123)</f>
        <v>0</v>
      </c>
      <c r="X123" s="20">
        <f ca="1">mVlookup($AI123,newMonster,X$1,FALSE)*getMonsterAtk($B123)</f>
        <v>49.505189732142902</v>
      </c>
      <c r="Y123" s="20">
        <f ca="1">mVlookup($AI123,newMonster,Y$1,FALSE)*getMonsterAtk($B123)</f>
        <v>0</v>
      </c>
      <c r="Z123" s="20">
        <f ca="1">mVlookup($AI123,newMonster,Z$1,FALSE)*getMonsterAtk($B123)</f>
        <v>0</v>
      </c>
      <c r="AA123" s="20">
        <f ca="1">mVlookup($AI123,newMonster,AA$1,FALSE)*getMonsterAtk($B123)</f>
        <v>0</v>
      </c>
      <c r="AB123" s="20" t="str">
        <f t="shared" ca="1" si="45"/>
        <v>32.583525</v>
      </c>
      <c r="AC123" s="20" t="str">
        <f t="shared" ca="1" si="45"/>
        <v>32.583525</v>
      </c>
      <c r="AD123" s="20" t="str">
        <f t="shared" ca="1" si="45"/>
        <v>32.583525</v>
      </c>
      <c r="AE123" s="20" t="str">
        <f t="shared" ca="1" si="45"/>
        <v>48.8752875</v>
      </c>
      <c r="AF123" s="20" t="str">
        <f t="shared" ca="1" si="45"/>
        <v>32.583525</v>
      </c>
      <c r="AG123" s="20" t="str">
        <f t="shared" ca="1" si="45"/>
        <v>32.583525</v>
      </c>
      <c r="AH123" s="20" t="str">
        <f t="shared" ca="1" si="45"/>
        <v>32.583525</v>
      </c>
      <c r="AI123" s="37" t="str">
        <f>怪物!M36</f>
        <v>火系23</v>
      </c>
      <c r="AJ123" s="37" t="str">
        <f t="shared" si="25"/>
        <v>火系</v>
      </c>
      <c r="AK123" s="20">
        <f t="shared" si="26"/>
        <v>70202</v>
      </c>
      <c r="AO123" s="20">
        <f t="shared" si="27"/>
        <v>7</v>
      </c>
    </row>
    <row r="124" spans="1:41" x14ac:dyDescent="0.15">
      <c r="A124" s="20">
        <v>123</v>
      </c>
      <c r="B124" s="20">
        <v>70302</v>
      </c>
      <c r="C124" s="20" t="s">
        <v>950</v>
      </c>
      <c r="D124" s="20" t="s">
        <v>1176</v>
      </c>
      <c r="E124" s="20" t="str">
        <f>VLOOKUP(D124,Sheet3!I$5:O$148,7,FALSE)</f>
        <v>拥有火之能力的魔晶。</v>
      </c>
      <c r="F124" s="20">
        <f>怪物!Q37</f>
        <v>24</v>
      </c>
      <c r="G124" s="20">
        <f ca="1">mVlookup($AI124,newMonster,G$1,FALSE)*getMonsterHP(B124)</f>
        <v>632.35616454823003</v>
      </c>
      <c r="H124" s="20" t="str">
        <f t="shared" ca="1" si="43"/>
        <v>150</v>
      </c>
      <c r="I124" s="20">
        <f ca="1">mVlookup($AI124,newMonster,I$1,FALSE)*getMonsterAtk(B124)</f>
        <v>267.14780652418398</v>
      </c>
      <c r="J124" s="20" t="str">
        <f t="shared" ca="1" si="43"/>
        <v>34.0002</v>
      </c>
      <c r="K124" s="20">
        <f ca="1">mVlookup($AI124,newMonster,K$1,FALSE)*getMonsterAtk(B124)</f>
        <v>267.14780652418398</v>
      </c>
      <c r="L124" s="20" t="str">
        <f t="shared" ca="1" si="43"/>
        <v>34.0002</v>
      </c>
      <c r="M124" s="20" t="str">
        <f t="shared" ca="1" si="43"/>
        <v>.2</v>
      </c>
      <c r="N124" s="20" t="str">
        <f t="shared" ca="1" si="43"/>
        <v>.2</v>
      </c>
      <c r="O124" s="20" t="str">
        <f t="shared" ca="1" si="43"/>
        <v>.36</v>
      </c>
      <c r="P124" s="20" t="str">
        <f t="shared" ca="1" si="43"/>
        <v>.1</v>
      </c>
      <c r="Q124" s="20" t="str">
        <f t="shared" ca="1" si="44"/>
        <v>2</v>
      </c>
      <c r="R124" s="20" t="str">
        <f t="shared" ca="1" si="44"/>
        <v>.1</v>
      </c>
      <c r="S124" s="20" t="str">
        <f t="shared" ca="1" si="44"/>
        <v>.9</v>
      </c>
      <c r="T124" s="20" t="str">
        <f t="shared" ca="1" si="44"/>
        <v>46.4</v>
      </c>
      <c r="U124" s="20">
        <f ca="1">mVlookup($AI124,newMonster,U$1,FALSE)*getMonsterAtk($B124)</f>
        <v>0</v>
      </c>
      <c r="V124" s="20">
        <f ca="1">mVlookup($AI124,newMonster,V$1,FALSE)*getMonsterAtk($B124)</f>
        <v>0</v>
      </c>
      <c r="W124" s="20">
        <f ca="1">mVlookup($AI124,newMonster,W$1,FALSE)*getMonsterAtk($B124)</f>
        <v>0</v>
      </c>
      <c r="X124" s="20">
        <f ca="1">mVlookup($AI124,newMonster,X$1,FALSE)*getMonsterAtk($B124)</f>
        <v>54.643869516310502</v>
      </c>
      <c r="Y124" s="20">
        <f ca="1">mVlookup($AI124,newMonster,Y$1,FALSE)*getMonsterAtk($B124)</f>
        <v>0</v>
      </c>
      <c r="Z124" s="20">
        <f ca="1">mVlookup($AI124,newMonster,Z$1,FALSE)*getMonsterAtk($B124)</f>
        <v>0</v>
      </c>
      <c r="AA124" s="20">
        <f ca="1">mVlookup($AI124,newMonster,AA$1,FALSE)*getMonsterAtk($B124)</f>
        <v>0</v>
      </c>
      <c r="AB124" s="20" t="str">
        <f t="shared" ca="1" si="45"/>
        <v>34.0002</v>
      </c>
      <c r="AC124" s="20" t="str">
        <f t="shared" ca="1" si="45"/>
        <v>34.0002</v>
      </c>
      <c r="AD124" s="20" t="str">
        <f t="shared" ca="1" si="45"/>
        <v>34.0002</v>
      </c>
      <c r="AE124" s="20" t="str">
        <f t="shared" ca="1" si="45"/>
        <v>51.0003</v>
      </c>
      <c r="AF124" s="20" t="str">
        <f t="shared" ca="1" si="45"/>
        <v>34.0002</v>
      </c>
      <c r="AG124" s="20" t="str">
        <f t="shared" ca="1" si="45"/>
        <v>34.0002</v>
      </c>
      <c r="AH124" s="20" t="str">
        <f t="shared" ca="1" si="45"/>
        <v>34.0002</v>
      </c>
      <c r="AI124" s="37" t="str">
        <f>怪物!M37</f>
        <v>火系24</v>
      </c>
      <c r="AJ124" s="37" t="str">
        <f t="shared" si="25"/>
        <v>火系</v>
      </c>
      <c r="AK124" s="20">
        <f t="shared" si="26"/>
        <v>70302</v>
      </c>
      <c r="AO124" s="20">
        <f t="shared" si="27"/>
        <v>7</v>
      </c>
    </row>
    <row r="125" spans="1:41" x14ac:dyDescent="0.15">
      <c r="A125" s="20">
        <v>124</v>
      </c>
      <c r="B125" s="20">
        <v>70402</v>
      </c>
      <c r="C125" s="20" t="s">
        <v>955</v>
      </c>
      <c r="D125" s="20" t="s">
        <v>1178</v>
      </c>
      <c r="E125" s="20" t="str">
        <f>VLOOKUP(D125,Sheet3!I$5:O$148,7,FALSE)</f>
        <v>在火焰熔炼中诞生，全身炙热。</v>
      </c>
      <c r="F125" s="20">
        <f>怪物!Q38</f>
        <v>24</v>
      </c>
      <c r="G125" s="20">
        <f ca="1">mVlookup($AI125,newMonster,G$1,FALSE)*getMonsterHP(B125)</f>
        <v>632.35616454823003</v>
      </c>
      <c r="H125" s="20" t="str">
        <f t="shared" ca="1" si="43"/>
        <v>150</v>
      </c>
      <c r="I125" s="20">
        <f ca="1">mVlookup($AI125,newMonster,I$1,FALSE)*getMonsterAtk(B125)</f>
        <v>267.14780652418398</v>
      </c>
      <c r="J125" s="20" t="str">
        <f t="shared" ca="1" si="43"/>
        <v>34.0002</v>
      </c>
      <c r="K125" s="20">
        <f ca="1">mVlookup($AI125,newMonster,K$1,FALSE)*getMonsterAtk(B125)</f>
        <v>267.14780652418398</v>
      </c>
      <c r="L125" s="20" t="str">
        <f t="shared" ca="1" si="43"/>
        <v>34.0002</v>
      </c>
      <c r="M125" s="20" t="str">
        <f t="shared" ca="1" si="43"/>
        <v>.2</v>
      </c>
      <c r="N125" s="20" t="str">
        <f t="shared" ca="1" si="43"/>
        <v>.2</v>
      </c>
      <c r="O125" s="20" t="str">
        <f t="shared" ca="1" si="43"/>
        <v>.36</v>
      </c>
      <c r="P125" s="20" t="str">
        <f t="shared" ca="1" si="43"/>
        <v>.1</v>
      </c>
      <c r="Q125" s="20" t="str">
        <f t="shared" ca="1" si="44"/>
        <v>2</v>
      </c>
      <c r="R125" s="20" t="str">
        <f t="shared" ca="1" si="44"/>
        <v>.1</v>
      </c>
      <c r="S125" s="20" t="str">
        <f t="shared" ca="1" si="44"/>
        <v>.9</v>
      </c>
      <c r="T125" s="20" t="str">
        <f t="shared" ca="1" si="44"/>
        <v>46.4</v>
      </c>
      <c r="U125" s="20">
        <f ca="1">mVlookup($AI125,newMonster,U$1,FALSE)*getMonsterAtk($B125)</f>
        <v>0</v>
      </c>
      <c r="V125" s="20">
        <f ca="1">mVlookup($AI125,newMonster,V$1,FALSE)*getMonsterAtk($B125)</f>
        <v>0</v>
      </c>
      <c r="W125" s="20">
        <f ca="1">mVlookup($AI125,newMonster,W$1,FALSE)*getMonsterAtk($B125)</f>
        <v>0</v>
      </c>
      <c r="X125" s="20">
        <f ca="1">mVlookup($AI125,newMonster,X$1,FALSE)*getMonsterAtk($B125)</f>
        <v>54.643869516310502</v>
      </c>
      <c r="Y125" s="20">
        <f ca="1">mVlookup($AI125,newMonster,Y$1,FALSE)*getMonsterAtk($B125)</f>
        <v>0</v>
      </c>
      <c r="Z125" s="20">
        <f ca="1">mVlookup($AI125,newMonster,Z$1,FALSE)*getMonsterAtk($B125)</f>
        <v>0</v>
      </c>
      <c r="AA125" s="20">
        <f ca="1">mVlookup($AI125,newMonster,AA$1,FALSE)*getMonsterAtk($B125)</f>
        <v>0</v>
      </c>
      <c r="AB125" s="20" t="str">
        <f t="shared" ca="1" si="45"/>
        <v>34.0002</v>
      </c>
      <c r="AC125" s="20" t="str">
        <f t="shared" ca="1" si="45"/>
        <v>34.0002</v>
      </c>
      <c r="AD125" s="20" t="str">
        <f t="shared" ca="1" si="45"/>
        <v>34.0002</v>
      </c>
      <c r="AE125" s="20" t="str">
        <f t="shared" ca="1" si="45"/>
        <v>51.0003</v>
      </c>
      <c r="AF125" s="20" t="str">
        <f t="shared" ca="1" si="45"/>
        <v>34.0002</v>
      </c>
      <c r="AG125" s="20" t="str">
        <f t="shared" ca="1" si="45"/>
        <v>34.0002</v>
      </c>
      <c r="AH125" s="20" t="str">
        <f t="shared" ca="1" si="45"/>
        <v>34.0002</v>
      </c>
      <c r="AI125" s="37" t="str">
        <f>怪物!M38</f>
        <v>火系24</v>
      </c>
      <c r="AJ125" s="37" t="str">
        <f t="shared" si="25"/>
        <v>火系</v>
      </c>
      <c r="AK125" s="20">
        <f t="shared" si="26"/>
        <v>70402</v>
      </c>
      <c r="AO125" s="20">
        <f t="shared" si="27"/>
        <v>7</v>
      </c>
    </row>
    <row r="126" spans="1:41" x14ac:dyDescent="0.15">
      <c r="A126" s="20">
        <v>125</v>
      </c>
      <c r="B126" s="20">
        <v>70502</v>
      </c>
      <c r="C126" s="20" t="s">
        <v>998</v>
      </c>
      <c r="D126" s="20" t="s">
        <v>1202</v>
      </c>
      <c r="E126" s="20" t="str">
        <f>VLOOKUP(D126,Sheet3!I$5:O$148,7,FALSE)</f>
        <v>外表黏黏糊糊，看起来非常恶心的小怪物。</v>
      </c>
      <c r="F126" s="20">
        <f>怪物!Q39</f>
        <v>25</v>
      </c>
      <c r="G126" s="20">
        <f ca="1">mVlookup($AI126,newMonster,G$1,FALSE)*getMonsterHP(B126)</f>
        <v>662.51187759749598</v>
      </c>
      <c r="H126" s="20" t="str">
        <f t="shared" ca="1" si="43"/>
        <v>150</v>
      </c>
      <c r="I126" s="20">
        <f ca="1">mVlookup($AI126,newMonster,I$1,FALSE)*getMonsterAtk(B126)</f>
        <v>280.50595238095201</v>
      </c>
      <c r="J126" s="20" t="str">
        <f t="shared" ca="1" si="43"/>
        <v>35.416875</v>
      </c>
      <c r="K126" s="20">
        <f ca="1">mVlookup($AI126,newMonster,K$1,FALSE)*getMonsterAtk(B126)</f>
        <v>280.50595238095201</v>
      </c>
      <c r="L126" s="20" t="str">
        <f t="shared" ca="1" si="43"/>
        <v>35.416875</v>
      </c>
      <c r="M126" s="20" t="str">
        <f t="shared" ca="1" si="43"/>
        <v>.2</v>
      </c>
      <c r="N126" s="20" t="str">
        <f t="shared" ca="1" si="43"/>
        <v>.2</v>
      </c>
      <c r="O126" s="20" t="str">
        <f t="shared" ca="1" si="43"/>
        <v>.36</v>
      </c>
      <c r="P126" s="20" t="str">
        <f t="shared" ca="1" si="43"/>
        <v>.1</v>
      </c>
      <c r="Q126" s="20" t="str">
        <f t="shared" ca="1" si="44"/>
        <v>2</v>
      </c>
      <c r="R126" s="20" t="str">
        <f t="shared" ca="1" si="44"/>
        <v>.1</v>
      </c>
      <c r="S126" s="20" t="str">
        <f t="shared" ca="1" si="44"/>
        <v>.9</v>
      </c>
      <c r="T126" s="20" t="str">
        <f t="shared" ca="1" si="44"/>
        <v>48.3333333333333</v>
      </c>
      <c r="U126" s="20">
        <f ca="1">mVlookup($AI126,newMonster,U$1,FALSE)*getMonsterAtk($B126)</f>
        <v>0</v>
      </c>
      <c r="V126" s="20">
        <f ca="1">mVlookup($AI126,newMonster,V$1,FALSE)*getMonsterAtk($B126)</f>
        <v>0</v>
      </c>
      <c r="W126" s="20">
        <f ca="1">mVlookup($AI126,newMonster,W$1,FALSE)*getMonsterAtk($B126)</f>
        <v>0</v>
      </c>
      <c r="X126" s="20">
        <f ca="1">mVlookup($AI126,newMonster,X$1,FALSE)*getMonsterAtk($B126)</f>
        <v>60.1084183673469</v>
      </c>
      <c r="Y126" s="20">
        <f ca="1">mVlookup($AI126,newMonster,Y$1,FALSE)*getMonsterAtk($B126)</f>
        <v>0</v>
      </c>
      <c r="Z126" s="20">
        <f ca="1">mVlookup($AI126,newMonster,Z$1,FALSE)*getMonsterAtk($B126)</f>
        <v>0</v>
      </c>
      <c r="AA126" s="20">
        <f ca="1">mVlookup($AI126,newMonster,AA$1,FALSE)*getMonsterAtk($B126)</f>
        <v>0</v>
      </c>
      <c r="AB126" s="20" t="str">
        <f t="shared" ca="1" si="45"/>
        <v>35.416875</v>
      </c>
      <c r="AC126" s="20" t="str">
        <f t="shared" ca="1" si="45"/>
        <v>35.416875</v>
      </c>
      <c r="AD126" s="20" t="str">
        <f t="shared" ca="1" si="45"/>
        <v>35.416875</v>
      </c>
      <c r="AE126" s="20" t="str">
        <f t="shared" ca="1" si="45"/>
        <v>53.1253125</v>
      </c>
      <c r="AF126" s="20" t="str">
        <f t="shared" ca="1" si="45"/>
        <v>35.416875</v>
      </c>
      <c r="AG126" s="20" t="str">
        <f t="shared" ca="1" si="45"/>
        <v>35.416875</v>
      </c>
      <c r="AH126" s="20" t="str">
        <f t="shared" ca="1" si="45"/>
        <v>35.416875</v>
      </c>
      <c r="AI126" s="37" t="str">
        <f>怪物!M39</f>
        <v>火系25</v>
      </c>
      <c r="AJ126" s="37" t="str">
        <f t="shared" si="25"/>
        <v>火系</v>
      </c>
      <c r="AK126" s="20">
        <f t="shared" si="26"/>
        <v>70502</v>
      </c>
      <c r="AO126" s="20">
        <f t="shared" si="27"/>
        <v>7</v>
      </c>
    </row>
    <row r="127" spans="1:41" x14ac:dyDescent="0.15">
      <c r="A127" s="20">
        <v>126</v>
      </c>
      <c r="B127" s="20">
        <v>80102</v>
      </c>
      <c r="C127" s="20" t="s">
        <v>960</v>
      </c>
      <c r="D127" s="20" t="s">
        <v>1180</v>
      </c>
      <c r="E127" s="20" t="str">
        <f>VLOOKUP(D127,Sheet3!I$5:O$148,7,FALSE)</f>
        <v>身形硕大，外边土赤色，发起怒来震人心魄。</v>
      </c>
      <c r="F127" s="20">
        <f>怪物!Q40</f>
        <v>26</v>
      </c>
      <c r="G127" s="20">
        <f ca="1">mVlookup($AI127,newMonster,G$1,FALSE)*getMonsterHP(B127)</f>
        <v>943.82812796768803</v>
      </c>
      <c r="H127" s="20" t="str">
        <f t="shared" ca="1" si="43"/>
        <v>100</v>
      </c>
      <c r="I127" s="20">
        <f ca="1">mVlookup($AI127,newMonster,I$1,FALSE)*getMonsterAtk(B127)</f>
        <v>235.24799999999999</v>
      </c>
      <c r="J127" s="20" t="str">
        <f t="shared" ca="1" si="43"/>
        <v>36.83355</v>
      </c>
      <c r="K127" s="20">
        <f ca="1">mVlookup($AI127,newMonster,K$1,FALSE)*getMonsterAtk(B127)</f>
        <v>294.06</v>
      </c>
      <c r="L127" s="20" t="str">
        <f t="shared" ca="1" si="43"/>
        <v>55.250325</v>
      </c>
      <c r="M127" s="20" t="str">
        <f t="shared" ca="1" si="43"/>
        <v>.2</v>
      </c>
      <c r="N127" s="20" t="str">
        <f t="shared" ca="1" si="43"/>
        <v>.2</v>
      </c>
      <c r="O127" s="20" t="str">
        <f t="shared" ca="1" si="43"/>
        <v>.36</v>
      </c>
      <c r="P127" s="20" t="str">
        <f t="shared" ca="1" si="43"/>
        <v>.1</v>
      </c>
      <c r="Q127" s="20" t="str">
        <f t="shared" ca="1" si="44"/>
        <v>2.3</v>
      </c>
      <c r="R127" s="20" t="str">
        <f t="shared" ca="1" si="44"/>
        <v>.1</v>
      </c>
      <c r="S127" s="20" t="str">
        <f t="shared" ca="1" si="44"/>
        <v>.9</v>
      </c>
      <c r="T127" s="20" t="str">
        <f t="shared" ca="1" si="44"/>
        <v>50.2666666666667</v>
      </c>
      <c r="U127" s="20">
        <f ca="1">mVlookup($AI127,newMonster,U$1,FALSE)*getMonsterAtk($B127)</f>
        <v>0</v>
      </c>
      <c r="V127" s="20">
        <f ca="1">mVlookup($AI127,newMonster,V$1,FALSE)*getMonsterAtk($B127)</f>
        <v>43.94</v>
      </c>
      <c r="W127" s="20">
        <f ca="1">mVlookup($AI127,newMonster,W$1,FALSE)*getMonsterAtk($B127)</f>
        <v>0</v>
      </c>
      <c r="X127" s="20">
        <f ca="1">mVlookup($AI127,newMonster,X$1,FALSE)*getMonsterAtk($B127)</f>
        <v>0</v>
      </c>
      <c r="Y127" s="20">
        <f ca="1">mVlookup($AI127,newMonster,Y$1,FALSE)*getMonsterAtk($B127)</f>
        <v>0</v>
      </c>
      <c r="Z127" s="20">
        <f ca="1">mVlookup($AI127,newMonster,Z$1,FALSE)*getMonsterAtk($B127)</f>
        <v>0</v>
      </c>
      <c r="AA127" s="20">
        <f ca="1">mVlookup($AI127,newMonster,AA$1,FALSE)*getMonsterAtk($B127)</f>
        <v>0</v>
      </c>
      <c r="AB127" s="20" t="str">
        <f t="shared" ca="1" si="45"/>
        <v>36.83355</v>
      </c>
      <c r="AC127" s="20" t="str">
        <f t="shared" ca="1" si="45"/>
        <v>47.883615</v>
      </c>
      <c r="AD127" s="20" t="str">
        <f t="shared" ca="1" si="45"/>
        <v>36.83355</v>
      </c>
      <c r="AE127" s="20" t="str">
        <f t="shared" ca="1" si="45"/>
        <v>36.83355</v>
      </c>
      <c r="AF127" s="20" t="str">
        <f t="shared" ca="1" si="45"/>
        <v>36.83355</v>
      </c>
      <c r="AG127" s="20" t="str">
        <f t="shared" ca="1" si="45"/>
        <v>36.83355</v>
      </c>
      <c r="AH127" s="20" t="str">
        <f t="shared" ca="1" si="45"/>
        <v>36.83355</v>
      </c>
      <c r="AI127" s="37" t="str">
        <f>怪物!M40</f>
        <v>土系26</v>
      </c>
      <c r="AJ127" s="37" t="str">
        <f t="shared" si="25"/>
        <v>土系</v>
      </c>
      <c r="AK127" s="20">
        <f t="shared" si="26"/>
        <v>80102</v>
      </c>
      <c r="AO127" s="20">
        <f t="shared" si="27"/>
        <v>7</v>
      </c>
    </row>
    <row r="128" spans="1:41" x14ac:dyDescent="0.15">
      <c r="A128" s="20">
        <v>127</v>
      </c>
      <c r="B128" s="20">
        <v>80202</v>
      </c>
      <c r="C128" s="20" t="s">
        <v>960</v>
      </c>
      <c r="D128" s="20" t="s">
        <v>1180</v>
      </c>
      <c r="E128" s="20" t="str">
        <f>VLOOKUP(D128,Sheet3!I$5:O$148,7,FALSE)</f>
        <v>身形硕大，外边土赤色，发起怒来震人心魄。</v>
      </c>
      <c r="F128" s="20">
        <f>怪物!Q41</f>
        <v>27</v>
      </c>
      <c r="G128" s="20">
        <f ca="1">mVlookup($AI128,newMonster,G$1,FALSE)*getMonsterHP(B128)</f>
        <v>985.72994815438506</v>
      </c>
      <c r="H128" s="20" t="str">
        <f t="shared" ca="1" si="43"/>
        <v>100</v>
      </c>
      <c r="I128" s="20">
        <f ca="1">mVlookup($AI128,newMonster,I$1,FALSE)*getMonsterAtk(B128)</f>
        <v>246.24995391704999</v>
      </c>
      <c r="J128" s="20" t="str">
        <f t="shared" ca="1" si="43"/>
        <v>38.250225</v>
      </c>
      <c r="K128" s="20">
        <f ca="1">mVlookup($AI128,newMonster,K$1,FALSE)*getMonsterAtk(B128)</f>
        <v>307.81244239631297</v>
      </c>
      <c r="L128" s="20" t="str">
        <f t="shared" ca="1" si="43"/>
        <v>57.3753375</v>
      </c>
      <c r="M128" s="20" t="str">
        <f t="shared" ca="1" si="43"/>
        <v>.2</v>
      </c>
      <c r="N128" s="20" t="str">
        <f t="shared" ca="1" si="43"/>
        <v>.2</v>
      </c>
      <c r="O128" s="20" t="str">
        <f t="shared" ca="1" si="43"/>
        <v>.36</v>
      </c>
      <c r="P128" s="20" t="str">
        <f t="shared" ca="1" si="43"/>
        <v>.1</v>
      </c>
      <c r="Q128" s="20" t="str">
        <f t="shared" ca="1" si="44"/>
        <v>2.3</v>
      </c>
      <c r="R128" s="20" t="str">
        <f t="shared" ca="1" si="44"/>
        <v>.1</v>
      </c>
      <c r="S128" s="20" t="str">
        <f t="shared" ca="1" si="44"/>
        <v>.9</v>
      </c>
      <c r="T128" s="20" t="str">
        <f t="shared" ca="1" si="44"/>
        <v>52.2</v>
      </c>
      <c r="U128" s="20">
        <f ca="1">mVlookup($AI128,newMonster,U$1,FALSE)*getMonsterAtk($B128)</f>
        <v>0</v>
      </c>
      <c r="V128" s="20">
        <f ca="1">mVlookup($AI128,newMonster,V$1,FALSE)*getMonsterAtk($B128)</f>
        <v>48.040092165898599</v>
      </c>
      <c r="W128" s="20">
        <f ca="1">mVlookup($AI128,newMonster,W$1,FALSE)*getMonsterAtk($B128)</f>
        <v>0</v>
      </c>
      <c r="X128" s="20">
        <f ca="1">mVlookup($AI128,newMonster,X$1,FALSE)*getMonsterAtk($B128)</f>
        <v>0</v>
      </c>
      <c r="Y128" s="20">
        <f ca="1">mVlookup($AI128,newMonster,Y$1,FALSE)*getMonsterAtk($B128)</f>
        <v>0</v>
      </c>
      <c r="Z128" s="20">
        <f ca="1">mVlookup($AI128,newMonster,Z$1,FALSE)*getMonsterAtk($B128)</f>
        <v>0</v>
      </c>
      <c r="AA128" s="20">
        <f ca="1">mVlookup($AI128,newMonster,AA$1,FALSE)*getMonsterAtk($B128)</f>
        <v>0</v>
      </c>
      <c r="AB128" s="20" t="str">
        <f t="shared" ca="1" si="45"/>
        <v>38.250225</v>
      </c>
      <c r="AC128" s="20" t="str">
        <f t="shared" ca="1" si="45"/>
        <v>49.7252925</v>
      </c>
      <c r="AD128" s="20" t="str">
        <f t="shared" ca="1" si="45"/>
        <v>38.250225</v>
      </c>
      <c r="AE128" s="20" t="str">
        <f t="shared" ca="1" si="45"/>
        <v>38.250225</v>
      </c>
      <c r="AF128" s="20" t="str">
        <f t="shared" ca="1" si="45"/>
        <v>38.250225</v>
      </c>
      <c r="AG128" s="20" t="str">
        <f t="shared" ca="1" si="45"/>
        <v>38.250225</v>
      </c>
      <c r="AH128" s="20" t="str">
        <f t="shared" ca="1" si="45"/>
        <v>38.250225</v>
      </c>
      <c r="AI128" s="37" t="str">
        <f>怪物!M41</f>
        <v>土系27</v>
      </c>
      <c r="AJ128" s="37" t="str">
        <f t="shared" si="25"/>
        <v>土系</v>
      </c>
      <c r="AK128" s="20">
        <f t="shared" si="26"/>
        <v>80202</v>
      </c>
      <c r="AO128" s="20">
        <f t="shared" si="27"/>
        <v>4</v>
      </c>
    </row>
    <row r="129" spans="1:41" x14ac:dyDescent="0.15">
      <c r="A129" s="20">
        <v>128</v>
      </c>
      <c r="B129" s="20">
        <v>80302</v>
      </c>
      <c r="C129" s="20" t="s">
        <v>963</v>
      </c>
      <c r="D129" s="20" t="s">
        <v>1182</v>
      </c>
      <c r="E129" s="20" t="str">
        <f>VLOOKUP(D129,Sheet3!I$5:O$148,7,FALSE)</f>
        <v>身形硕大，外边青赤色，发起怒来震人心魄。</v>
      </c>
      <c r="F129" s="20">
        <f>怪物!Q42</f>
        <v>28</v>
      </c>
      <c r="G129" s="20">
        <f ca="1">mVlookup($AI129,newMonster,G$1,FALSE)*getMonsterHP(B129)</f>
        <v>1028.04663784788</v>
      </c>
      <c r="H129" s="20" t="str">
        <f t="shared" ca="1" si="43"/>
        <v>100</v>
      </c>
      <c r="I129" s="20">
        <f ca="1">mVlookup($AI129,newMonster,I$1,FALSE)*getMonsterAtk(B129)</f>
        <v>257.41268292682997</v>
      </c>
      <c r="J129" s="20" t="str">
        <f t="shared" ca="1" si="43"/>
        <v>39.6669</v>
      </c>
      <c r="K129" s="20">
        <f ca="1">mVlookup($AI129,newMonster,K$1,FALSE)*getMonsterAtk(B129)</f>
        <v>321.76585365853703</v>
      </c>
      <c r="L129" s="20" t="str">
        <f t="shared" ca="1" si="43"/>
        <v>59.50035</v>
      </c>
      <c r="M129" s="20" t="str">
        <f t="shared" ca="1" si="43"/>
        <v>.2</v>
      </c>
      <c r="N129" s="20" t="str">
        <f t="shared" ca="1" si="43"/>
        <v>.2</v>
      </c>
      <c r="O129" s="20" t="str">
        <f t="shared" ca="1" si="43"/>
        <v>.36</v>
      </c>
      <c r="P129" s="20" t="str">
        <f t="shared" ca="1" si="43"/>
        <v>.1</v>
      </c>
      <c r="Q129" s="20" t="str">
        <f t="shared" ca="1" si="44"/>
        <v>2.3</v>
      </c>
      <c r="R129" s="20" t="str">
        <f t="shared" ca="1" si="44"/>
        <v>.1</v>
      </c>
      <c r="S129" s="20" t="str">
        <f t="shared" ca="1" si="44"/>
        <v>.9</v>
      </c>
      <c r="T129" s="20" t="str">
        <f t="shared" ca="1" si="44"/>
        <v>54.1333333333333</v>
      </c>
      <c r="U129" s="20">
        <f ca="1">mVlookup($AI129,newMonster,U$1,FALSE)*getMonsterAtk($B129)</f>
        <v>0</v>
      </c>
      <c r="V129" s="20">
        <f ca="1">mVlookup($AI129,newMonster,V$1,FALSE)*getMonsterAtk($B129)</f>
        <v>52.380487804878101</v>
      </c>
      <c r="W129" s="20">
        <f ca="1">mVlookup($AI129,newMonster,W$1,FALSE)*getMonsterAtk($B129)</f>
        <v>0</v>
      </c>
      <c r="X129" s="20">
        <f ca="1">mVlookup($AI129,newMonster,X$1,FALSE)*getMonsterAtk($B129)</f>
        <v>0</v>
      </c>
      <c r="Y129" s="20">
        <f ca="1">mVlookup($AI129,newMonster,Y$1,FALSE)*getMonsterAtk($B129)</f>
        <v>0</v>
      </c>
      <c r="Z129" s="20">
        <f ca="1">mVlookup($AI129,newMonster,Z$1,FALSE)*getMonsterAtk($B129)</f>
        <v>0</v>
      </c>
      <c r="AA129" s="20">
        <f ca="1">mVlookup($AI129,newMonster,AA$1,FALSE)*getMonsterAtk($B129)</f>
        <v>0</v>
      </c>
      <c r="AB129" s="20" t="str">
        <f t="shared" ca="1" si="45"/>
        <v>39.6669</v>
      </c>
      <c r="AC129" s="20" t="str">
        <f t="shared" ca="1" si="45"/>
        <v>51.56697</v>
      </c>
      <c r="AD129" s="20" t="str">
        <f t="shared" ca="1" si="45"/>
        <v>39.6669</v>
      </c>
      <c r="AE129" s="20" t="str">
        <f t="shared" ca="1" si="45"/>
        <v>39.6669</v>
      </c>
      <c r="AF129" s="20" t="str">
        <f t="shared" ca="1" si="45"/>
        <v>39.6669</v>
      </c>
      <c r="AG129" s="20" t="str">
        <f t="shared" ca="1" si="45"/>
        <v>39.6669</v>
      </c>
      <c r="AH129" s="20" t="str">
        <f t="shared" ca="1" si="45"/>
        <v>39.6669</v>
      </c>
      <c r="AI129" s="37" t="str">
        <f>怪物!M42</f>
        <v>土系28</v>
      </c>
      <c r="AJ129" s="37" t="str">
        <f t="shared" si="25"/>
        <v>土系</v>
      </c>
      <c r="AK129" s="20">
        <f t="shared" si="26"/>
        <v>80302</v>
      </c>
      <c r="AO129" s="20">
        <f t="shared" si="27"/>
        <v>4</v>
      </c>
    </row>
    <row r="130" spans="1:41" x14ac:dyDescent="0.15">
      <c r="A130" s="20">
        <v>129</v>
      </c>
      <c r="B130" s="20">
        <v>80402</v>
      </c>
      <c r="C130" s="20" t="s">
        <v>963</v>
      </c>
      <c r="D130" s="20" t="s">
        <v>1182</v>
      </c>
      <c r="E130" s="20" t="str">
        <f>VLOOKUP(D130,Sheet3!I$5:O$148,7,FALSE)</f>
        <v>身形硕大，外边青赤色，发起怒来震人心魄。</v>
      </c>
      <c r="F130" s="20">
        <f>怪物!Q43</f>
        <v>28</v>
      </c>
      <c r="G130" s="20">
        <f ca="1">mVlookup($AI130,newMonster,G$1,FALSE)*getMonsterHP(B130)</f>
        <v>1028.04663784788</v>
      </c>
      <c r="H130" s="20" t="str">
        <f t="shared" ca="1" si="43"/>
        <v>100</v>
      </c>
      <c r="I130" s="20">
        <f ca="1">mVlookup($AI130,newMonster,I$1,FALSE)*getMonsterAtk(B130)</f>
        <v>257.41268292682997</v>
      </c>
      <c r="J130" s="20" t="str">
        <f t="shared" ca="1" si="43"/>
        <v>39.6669</v>
      </c>
      <c r="K130" s="20">
        <f ca="1">mVlookup($AI130,newMonster,K$1,FALSE)*getMonsterAtk(B130)</f>
        <v>321.76585365853703</v>
      </c>
      <c r="L130" s="20" t="str">
        <f t="shared" ca="1" si="43"/>
        <v>59.50035</v>
      </c>
      <c r="M130" s="20" t="str">
        <f t="shared" ca="1" si="43"/>
        <v>.2</v>
      </c>
      <c r="N130" s="20" t="str">
        <f t="shared" ca="1" si="43"/>
        <v>.2</v>
      </c>
      <c r="O130" s="20" t="str">
        <f t="shared" ca="1" si="43"/>
        <v>.36</v>
      </c>
      <c r="P130" s="20" t="str">
        <f t="shared" ca="1" si="43"/>
        <v>.1</v>
      </c>
      <c r="Q130" s="20" t="str">
        <f t="shared" ca="1" si="44"/>
        <v>2.3</v>
      </c>
      <c r="R130" s="20" t="str">
        <f t="shared" ca="1" si="44"/>
        <v>.1</v>
      </c>
      <c r="S130" s="20" t="str">
        <f t="shared" ca="1" si="44"/>
        <v>.9</v>
      </c>
      <c r="T130" s="20" t="str">
        <f t="shared" ca="1" si="44"/>
        <v>54.1333333333333</v>
      </c>
      <c r="U130" s="20">
        <f ca="1">mVlookup($AI130,newMonster,U$1,FALSE)*getMonsterAtk($B130)</f>
        <v>0</v>
      </c>
      <c r="V130" s="20">
        <f ca="1">mVlookup($AI130,newMonster,V$1,FALSE)*getMonsterAtk($B130)</f>
        <v>52.380487804878101</v>
      </c>
      <c r="W130" s="20">
        <f ca="1">mVlookup($AI130,newMonster,W$1,FALSE)*getMonsterAtk($B130)</f>
        <v>0</v>
      </c>
      <c r="X130" s="20">
        <f ca="1">mVlookup($AI130,newMonster,X$1,FALSE)*getMonsterAtk($B130)</f>
        <v>0</v>
      </c>
      <c r="Y130" s="20">
        <f ca="1">mVlookup($AI130,newMonster,Y$1,FALSE)*getMonsterAtk($B130)</f>
        <v>0</v>
      </c>
      <c r="Z130" s="20">
        <f ca="1">mVlookup($AI130,newMonster,Z$1,FALSE)*getMonsterAtk($B130)</f>
        <v>0</v>
      </c>
      <c r="AA130" s="20">
        <f ca="1">mVlookup($AI130,newMonster,AA$1,FALSE)*getMonsterAtk($B130)</f>
        <v>0</v>
      </c>
      <c r="AB130" s="20" t="str">
        <f t="shared" ca="1" si="45"/>
        <v>39.6669</v>
      </c>
      <c r="AC130" s="20" t="str">
        <f t="shared" ca="1" si="45"/>
        <v>51.56697</v>
      </c>
      <c r="AD130" s="20" t="str">
        <f t="shared" ca="1" si="45"/>
        <v>39.6669</v>
      </c>
      <c r="AE130" s="20" t="str">
        <f t="shared" ca="1" si="45"/>
        <v>39.6669</v>
      </c>
      <c r="AF130" s="20" t="str">
        <f t="shared" ca="1" si="45"/>
        <v>39.6669</v>
      </c>
      <c r="AG130" s="20" t="str">
        <f t="shared" ca="1" si="45"/>
        <v>39.6669</v>
      </c>
      <c r="AH130" s="20" t="str">
        <f t="shared" ca="1" si="45"/>
        <v>39.6669</v>
      </c>
      <c r="AI130" s="37" t="str">
        <f>怪物!M43</f>
        <v>土系28</v>
      </c>
      <c r="AJ130" s="37" t="str">
        <f t="shared" ref="AJ130:AJ193" si="46">MID(AI130,1,LEN(AI130)-LEN(F130))</f>
        <v>土系</v>
      </c>
      <c r="AK130" s="20">
        <f t="shared" ref="AK130:AK193" si="47">B130</f>
        <v>80402</v>
      </c>
      <c r="AO130" s="20">
        <f t="shared" si="27"/>
        <v>4</v>
      </c>
    </row>
    <row r="131" spans="1:41" x14ac:dyDescent="0.15">
      <c r="A131" s="20">
        <v>130</v>
      </c>
      <c r="B131" s="20">
        <v>80502</v>
      </c>
      <c r="C131" s="20" t="s">
        <v>960</v>
      </c>
      <c r="D131" s="20" t="s">
        <v>1180</v>
      </c>
      <c r="E131" s="20" t="str">
        <f>VLOOKUP(D131,Sheet3!I$5:O$148,7,FALSE)</f>
        <v>身形硕大，外边土赤色，发起怒来震人心魄。</v>
      </c>
      <c r="F131" s="20">
        <f>怪物!Q44</f>
        <v>29</v>
      </c>
      <c r="G131" s="20">
        <f ca="1">mVlookup($AI131,newMonster,G$1,FALSE)*getMonsterHP(B131)</f>
        <v>1070.7781970481799</v>
      </c>
      <c r="H131" s="20" t="str">
        <f t="shared" ca="1" si="43"/>
        <v>100</v>
      </c>
      <c r="I131" s="20">
        <f ca="1">mVlookup($AI131,newMonster,I$1,FALSE)*getMonsterAtk(B131)</f>
        <v>268.73831381732998</v>
      </c>
      <c r="J131" s="20" t="str">
        <f t="shared" ca="1" si="43"/>
        <v>41.083575</v>
      </c>
      <c r="K131" s="20">
        <f ca="1">mVlookup($AI131,newMonster,K$1,FALSE)*getMonsterAtk(B131)</f>
        <v>335.92289227166299</v>
      </c>
      <c r="L131" s="20" t="str">
        <f t="shared" ca="1" si="43"/>
        <v>61.6253625</v>
      </c>
      <c r="M131" s="20" t="str">
        <f t="shared" ca="1" si="43"/>
        <v>.2</v>
      </c>
      <c r="N131" s="20" t="str">
        <f t="shared" ca="1" si="43"/>
        <v>.2</v>
      </c>
      <c r="O131" s="20" t="str">
        <f t="shared" ca="1" si="43"/>
        <v>.36</v>
      </c>
      <c r="P131" s="20" t="str">
        <f t="shared" ca="1" si="43"/>
        <v>.1</v>
      </c>
      <c r="Q131" s="20" t="str">
        <f t="shared" ca="1" si="44"/>
        <v>2.3</v>
      </c>
      <c r="R131" s="20" t="str">
        <f t="shared" ca="1" si="44"/>
        <v>.1</v>
      </c>
      <c r="S131" s="20" t="str">
        <f t="shared" ca="1" si="44"/>
        <v>.9</v>
      </c>
      <c r="T131" s="20" t="str">
        <f t="shared" ca="1" si="44"/>
        <v>56.0666666666667</v>
      </c>
      <c r="U131" s="20">
        <f ca="1">mVlookup($AI131,newMonster,U$1,FALSE)*getMonsterAtk($B131)</f>
        <v>0</v>
      </c>
      <c r="V131" s="20">
        <f ca="1">mVlookup($AI131,newMonster,V$1,FALSE)*getMonsterAtk($B131)</f>
        <v>56.969379391100702</v>
      </c>
      <c r="W131" s="20">
        <f ca="1">mVlookup($AI131,newMonster,W$1,FALSE)*getMonsterAtk($B131)</f>
        <v>0</v>
      </c>
      <c r="X131" s="20">
        <f ca="1">mVlookup($AI131,newMonster,X$1,FALSE)*getMonsterAtk($B131)</f>
        <v>0</v>
      </c>
      <c r="Y131" s="20">
        <f ca="1">mVlookup($AI131,newMonster,Y$1,FALSE)*getMonsterAtk($B131)</f>
        <v>0</v>
      </c>
      <c r="Z131" s="20">
        <f ca="1">mVlookup($AI131,newMonster,Z$1,FALSE)*getMonsterAtk($B131)</f>
        <v>0</v>
      </c>
      <c r="AA131" s="20">
        <f ca="1">mVlookup($AI131,newMonster,AA$1,FALSE)*getMonsterAtk($B131)</f>
        <v>0</v>
      </c>
      <c r="AB131" s="20" t="str">
        <f t="shared" ca="1" si="45"/>
        <v>41.083575</v>
      </c>
      <c r="AC131" s="20" t="str">
        <f t="shared" ca="1" si="45"/>
        <v>53.4086475</v>
      </c>
      <c r="AD131" s="20" t="str">
        <f t="shared" ca="1" si="45"/>
        <v>41.083575</v>
      </c>
      <c r="AE131" s="20" t="str">
        <f t="shared" ca="1" si="45"/>
        <v>41.083575</v>
      </c>
      <c r="AF131" s="20" t="str">
        <f t="shared" ca="1" si="45"/>
        <v>41.083575</v>
      </c>
      <c r="AG131" s="20" t="str">
        <f t="shared" ca="1" si="45"/>
        <v>41.083575</v>
      </c>
      <c r="AH131" s="20" t="str">
        <f t="shared" ca="1" si="45"/>
        <v>41.083575</v>
      </c>
      <c r="AI131" s="37" t="str">
        <f>怪物!M44</f>
        <v>土系29</v>
      </c>
      <c r="AJ131" s="37" t="str">
        <f t="shared" si="46"/>
        <v>土系</v>
      </c>
      <c r="AK131" s="20">
        <f t="shared" si="47"/>
        <v>80502</v>
      </c>
      <c r="AO131" s="20">
        <f t="shared" si="27"/>
        <v>4</v>
      </c>
    </row>
    <row r="132" spans="1:41" x14ac:dyDescent="0.15">
      <c r="A132" s="20">
        <v>131</v>
      </c>
      <c r="B132" s="20">
        <v>90102</v>
      </c>
      <c r="C132" s="20" t="s">
        <v>967</v>
      </c>
      <c r="D132" s="20" t="s">
        <v>1185</v>
      </c>
      <c r="E132" s="20" t="str">
        <f>VLOOKUP(D132,Sheet3!I$5:O$148,7,FALSE)</f>
        <v>被赋予恶魔力量的凶残强盗。</v>
      </c>
      <c r="F132" s="20">
        <f>怪物!Q45</f>
        <v>30</v>
      </c>
      <c r="G132" s="20">
        <f ca="1">mVlookup($AI132,newMonster,G$1,FALSE)*getMonsterHP(B132)</f>
        <v>817.85949027552897</v>
      </c>
      <c r="H132" s="20" t="str">
        <f t="shared" ref="H132:P141" ca="1" si="48">mVlookup($AI132,newMonster,H$1,FALSE)</f>
        <v>150</v>
      </c>
      <c r="I132" s="20">
        <f ca="1">mVlookup($AI132,newMonster,I$1,FALSE)*getMonsterAtk(B132)</f>
        <v>350.28630460448602</v>
      </c>
      <c r="J132" s="20" t="str">
        <f t="shared" ca="1" si="48"/>
        <v>42.50025</v>
      </c>
      <c r="K132" s="20">
        <f ca="1">mVlookup($AI132,newMonster,K$1,FALSE)*getMonsterAtk(B132)</f>
        <v>350.28630460448602</v>
      </c>
      <c r="L132" s="20" t="str">
        <f t="shared" ca="1" si="48"/>
        <v>42.50025</v>
      </c>
      <c r="M132" s="20" t="str">
        <f t="shared" ca="1" si="48"/>
        <v>.2</v>
      </c>
      <c r="N132" s="20" t="str">
        <f t="shared" ca="1" si="48"/>
        <v>.2</v>
      </c>
      <c r="O132" s="20" t="str">
        <f t="shared" ca="1" si="48"/>
        <v>.36</v>
      </c>
      <c r="P132" s="20" t="str">
        <f t="shared" ca="1" si="48"/>
        <v>.1</v>
      </c>
      <c r="Q132" s="20" t="str">
        <f t="shared" ref="Q132:T141" ca="1" si="49">mVlookup($AI132,newMonster,Q$1,FALSE)</f>
        <v>2</v>
      </c>
      <c r="R132" s="20" t="str">
        <f t="shared" ca="1" si="49"/>
        <v>.1</v>
      </c>
      <c r="S132" s="20" t="str">
        <f t="shared" ca="1" si="49"/>
        <v>.9</v>
      </c>
      <c r="T132" s="20" t="str">
        <f t="shared" ca="1" si="49"/>
        <v>58</v>
      </c>
      <c r="U132" s="20">
        <f ca="1">mVlookup($AI132,newMonster,U$1,FALSE)*getMonsterAtk($B132)</f>
        <v>0</v>
      </c>
      <c r="V132" s="20">
        <f ca="1">mVlookup($AI132,newMonster,V$1,FALSE)*getMonsterAtk($B132)</f>
        <v>0</v>
      </c>
      <c r="W132" s="20">
        <f ca="1">mVlookup($AI132,newMonster,W$1,FALSE)*getMonsterAtk($B132)</f>
        <v>0</v>
      </c>
      <c r="X132" s="20">
        <f ca="1">mVlookup($AI132,newMonster,X$1,FALSE)*getMonsterAtk($B132)</f>
        <v>0</v>
      </c>
      <c r="Y132" s="20">
        <f ca="1">mVlookup($AI132,newMonster,Y$1,FALSE)*getMonsterAtk($B132)</f>
        <v>0</v>
      </c>
      <c r="Z132" s="20">
        <f ca="1">mVlookup($AI132,newMonster,Z$1,FALSE)*getMonsterAtk($B132)</f>
        <v>92.722845336481598</v>
      </c>
      <c r="AA132" s="20">
        <f ca="1">mVlookup($AI132,newMonster,AA$1,FALSE)*getMonsterAtk($B132)</f>
        <v>0</v>
      </c>
      <c r="AB132" s="20" t="str">
        <f t="shared" ref="AB132:AH141" ca="1" si="50">mVlookup($AI132,newMonster,AB$1,FALSE)</f>
        <v>42.50025</v>
      </c>
      <c r="AC132" s="20" t="str">
        <f t="shared" ca="1" si="50"/>
        <v>42.50025</v>
      </c>
      <c r="AD132" s="20" t="str">
        <f t="shared" ca="1" si="50"/>
        <v>42.50025</v>
      </c>
      <c r="AE132" s="20" t="str">
        <f t="shared" ca="1" si="50"/>
        <v>42.50025</v>
      </c>
      <c r="AF132" s="20" t="str">
        <f t="shared" ca="1" si="50"/>
        <v>42.50025</v>
      </c>
      <c r="AG132" s="20" t="str">
        <f t="shared" ca="1" si="50"/>
        <v>63.750375</v>
      </c>
      <c r="AH132" s="20" t="str">
        <f t="shared" ca="1" si="50"/>
        <v>42.50025</v>
      </c>
      <c r="AI132" s="37" t="str">
        <f>怪物!M45</f>
        <v>暗系30</v>
      </c>
      <c r="AJ132" s="37" t="str">
        <f t="shared" si="46"/>
        <v>暗系</v>
      </c>
      <c r="AK132" s="20">
        <f t="shared" si="47"/>
        <v>90102</v>
      </c>
      <c r="AO132" s="20">
        <f t="shared" ref="AO132:AO195" si="51">VLOOKUP(AJ131,AM$3:AN$13,2,FALSE)</f>
        <v>4</v>
      </c>
    </row>
    <row r="133" spans="1:41" x14ac:dyDescent="0.15">
      <c r="A133" s="20">
        <v>132</v>
      </c>
      <c r="B133" s="20">
        <v>90202</v>
      </c>
      <c r="C133" s="20" t="s">
        <v>965</v>
      </c>
      <c r="D133" s="20" t="s">
        <v>1183</v>
      </c>
      <c r="E133" s="20" t="str">
        <f>VLOOKUP(D133,Sheet3!I$5:O$148,7,FALSE)</f>
        <v>每一根绒毛都充满了毒液，千万不要被它碰到。</v>
      </c>
      <c r="F133" s="20">
        <f>怪物!Q46</f>
        <v>31</v>
      </c>
      <c r="G133" s="20">
        <f ca="1">mVlookup($AI133,newMonster,G$1,FALSE)*getMonsterHP(B133)</f>
        <v>849.84282229747703</v>
      </c>
      <c r="H133" s="20" t="str">
        <f t="shared" ca="1" si="48"/>
        <v>150</v>
      </c>
      <c r="I133" s="20">
        <f ca="1">mVlookup($AI133,newMonster,I$1,FALSE)*getMonsterAtk(B133)</f>
        <v>364.85892857142898</v>
      </c>
      <c r="J133" s="20" t="str">
        <f t="shared" ca="1" si="48"/>
        <v>43.916925</v>
      </c>
      <c r="K133" s="20">
        <f ca="1">mVlookup($AI133,newMonster,K$1,FALSE)*getMonsterAtk(B133)</f>
        <v>364.85892857142898</v>
      </c>
      <c r="L133" s="20" t="str">
        <f t="shared" ca="1" si="48"/>
        <v>43.916925</v>
      </c>
      <c r="M133" s="20" t="str">
        <f t="shared" ca="1" si="48"/>
        <v>.2</v>
      </c>
      <c r="N133" s="20" t="str">
        <f t="shared" ca="1" si="48"/>
        <v>.2</v>
      </c>
      <c r="O133" s="20" t="str">
        <f t="shared" ca="1" si="48"/>
        <v>.36</v>
      </c>
      <c r="P133" s="20" t="str">
        <f t="shared" ca="1" si="48"/>
        <v>.1</v>
      </c>
      <c r="Q133" s="20" t="str">
        <f t="shared" ca="1" si="49"/>
        <v>2</v>
      </c>
      <c r="R133" s="20" t="str">
        <f t="shared" ca="1" si="49"/>
        <v>.1</v>
      </c>
      <c r="S133" s="20" t="str">
        <f t="shared" ca="1" si="49"/>
        <v>.9</v>
      </c>
      <c r="T133" s="20" t="str">
        <f t="shared" ca="1" si="49"/>
        <v>59.9333333333333</v>
      </c>
      <c r="U133" s="20">
        <f ca="1">mVlookup($AI133,newMonster,U$1,FALSE)*getMonsterAtk($B133)</f>
        <v>0</v>
      </c>
      <c r="V133" s="20">
        <f ca="1">mVlookup($AI133,newMonster,V$1,FALSE)*getMonsterAtk($B133)</f>
        <v>0</v>
      </c>
      <c r="W133" s="20">
        <f ca="1">mVlookup($AI133,newMonster,W$1,FALSE)*getMonsterAtk($B133)</f>
        <v>0</v>
      </c>
      <c r="X133" s="20">
        <f ca="1">mVlookup($AI133,newMonster,X$1,FALSE)*getMonsterAtk($B133)</f>
        <v>0</v>
      </c>
      <c r="Y133" s="20">
        <f ca="1">mVlookup($AI133,newMonster,Y$1,FALSE)*getMonsterAtk($B133)</f>
        <v>0</v>
      </c>
      <c r="Z133" s="20">
        <f ca="1">mVlookup($AI133,newMonster,Z$1,FALSE)*getMonsterAtk($B133)</f>
        <v>100.390178571429</v>
      </c>
      <c r="AA133" s="20">
        <f ca="1">mVlookup($AI133,newMonster,AA$1,FALSE)*getMonsterAtk($B133)</f>
        <v>0</v>
      </c>
      <c r="AB133" s="20" t="str">
        <f t="shared" ca="1" si="50"/>
        <v>43.916925</v>
      </c>
      <c r="AC133" s="20" t="str">
        <f t="shared" ca="1" si="50"/>
        <v>43.916925</v>
      </c>
      <c r="AD133" s="20" t="str">
        <f t="shared" ca="1" si="50"/>
        <v>43.916925</v>
      </c>
      <c r="AE133" s="20" t="str">
        <f t="shared" ca="1" si="50"/>
        <v>43.916925</v>
      </c>
      <c r="AF133" s="20" t="str">
        <f t="shared" ca="1" si="50"/>
        <v>43.916925</v>
      </c>
      <c r="AG133" s="20" t="str">
        <f t="shared" ca="1" si="50"/>
        <v>65.8753875</v>
      </c>
      <c r="AH133" s="20" t="str">
        <f t="shared" ca="1" si="50"/>
        <v>43.916925</v>
      </c>
      <c r="AI133" s="37" t="str">
        <f>怪物!M46</f>
        <v>暗系31</v>
      </c>
      <c r="AJ133" s="37" t="str">
        <f t="shared" si="46"/>
        <v>暗系</v>
      </c>
      <c r="AK133" s="20">
        <f t="shared" si="47"/>
        <v>90202</v>
      </c>
      <c r="AO133" s="20">
        <f t="shared" si="51"/>
        <v>9</v>
      </c>
    </row>
    <row r="134" spans="1:41" x14ac:dyDescent="0.15">
      <c r="A134" s="20">
        <v>133</v>
      </c>
      <c r="B134" s="20">
        <v>90302</v>
      </c>
      <c r="C134" s="20" t="s">
        <v>986</v>
      </c>
      <c r="D134" s="20" t="s">
        <v>1200</v>
      </c>
      <c r="E134" s="20" t="str">
        <f>VLOOKUP(D134,Sheet3!I$5:O$148,7,FALSE)</f>
        <v>因把灵魂出卖给了冥王，获得了永久的生命。</v>
      </c>
      <c r="F134" s="20">
        <f>怪物!Q47</f>
        <v>32</v>
      </c>
      <c r="G134" s="20">
        <f ca="1">mVlookup($AI134,newMonster,G$1,FALSE)*getMonsterHP(B134)</f>
        <v>882.13075748153904</v>
      </c>
      <c r="H134" s="20" t="str">
        <f t="shared" ca="1" si="48"/>
        <v>150</v>
      </c>
      <c r="I134" s="20">
        <f ca="1">mVlookup($AI134,newMonster,I$1,FALSE)*getMonsterAtk(B134)</f>
        <v>379.64369747899201</v>
      </c>
      <c r="J134" s="20" t="str">
        <f t="shared" ca="1" si="48"/>
        <v>45.3336</v>
      </c>
      <c r="K134" s="20">
        <f ca="1">mVlookup($AI134,newMonster,K$1,FALSE)*getMonsterAtk(B134)</f>
        <v>379.64369747899201</v>
      </c>
      <c r="L134" s="20" t="str">
        <f t="shared" ca="1" si="48"/>
        <v>45.3336</v>
      </c>
      <c r="M134" s="20" t="str">
        <f t="shared" ca="1" si="48"/>
        <v>.2</v>
      </c>
      <c r="N134" s="20" t="str">
        <f t="shared" ca="1" si="48"/>
        <v>.2</v>
      </c>
      <c r="O134" s="20" t="str">
        <f t="shared" ca="1" si="48"/>
        <v>.36</v>
      </c>
      <c r="P134" s="20" t="str">
        <f t="shared" ca="1" si="48"/>
        <v>.1</v>
      </c>
      <c r="Q134" s="20" t="str">
        <f t="shared" ca="1" si="49"/>
        <v>2</v>
      </c>
      <c r="R134" s="20" t="str">
        <f t="shared" ca="1" si="49"/>
        <v>.1</v>
      </c>
      <c r="S134" s="20" t="str">
        <f t="shared" ca="1" si="49"/>
        <v>.9</v>
      </c>
      <c r="T134" s="20" t="str">
        <f t="shared" ca="1" si="49"/>
        <v>61.8666666666667</v>
      </c>
      <c r="U134" s="20">
        <f ca="1">mVlookup($AI134,newMonster,U$1,FALSE)*getMonsterAtk($B134)</f>
        <v>0</v>
      </c>
      <c r="V134" s="20">
        <f ca="1">mVlookup($AI134,newMonster,V$1,FALSE)*getMonsterAtk($B134)</f>
        <v>0</v>
      </c>
      <c r="W134" s="20">
        <f ca="1">mVlookup($AI134,newMonster,W$1,FALSE)*getMonsterAtk($B134)</f>
        <v>0</v>
      </c>
      <c r="X134" s="20">
        <f ca="1">mVlookup($AI134,newMonster,X$1,FALSE)*getMonsterAtk($B134)</f>
        <v>0</v>
      </c>
      <c r="Y134" s="20">
        <f ca="1">mVlookup($AI134,newMonster,Y$1,FALSE)*getMonsterAtk($B134)</f>
        <v>0</v>
      </c>
      <c r="Z134" s="20">
        <f ca="1">mVlookup($AI134,newMonster,Z$1,FALSE)*getMonsterAtk($B134)</f>
        <v>108.46962785114</v>
      </c>
      <c r="AA134" s="20">
        <f ca="1">mVlookup($AI134,newMonster,AA$1,FALSE)*getMonsterAtk($B134)</f>
        <v>0</v>
      </c>
      <c r="AB134" s="20" t="str">
        <f t="shared" ca="1" si="50"/>
        <v>45.3336</v>
      </c>
      <c r="AC134" s="20" t="str">
        <f t="shared" ca="1" si="50"/>
        <v>45.3336</v>
      </c>
      <c r="AD134" s="20" t="str">
        <f t="shared" ca="1" si="50"/>
        <v>45.3336</v>
      </c>
      <c r="AE134" s="20" t="str">
        <f t="shared" ca="1" si="50"/>
        <v>45.3336</v>
      </c>
      <c r="AF134" s="20" t="str">
        <f t="shared" ca="1" si="50"/>
        <v>45.3336</v>
      </c>
      <c r="AG134" s="20" t="str">
        <f t="shared" ca="1" si="50"/>
        <v>68.0004</v>
      </c>
      <c r="AH134" s="20" t="str">
        <f t="shared" ca="1" si="50"/>
        <v>45.3336</v>
      </c>
      <c r="AI134" s="37" t="str">
        <f>怪物!M47</f>
        <v>暗系32</v>
      </c>
      <c r="AJ134" s="37" t="str">
        <f t="shared" si="46"/>
        <v>暗系</v>
      </c>
      <c r="AK134" s="20">
        <f t="shared" si="47"/>
        <v>90302</v>
      </c>
      <c r="AO134" s="20">
        <f t="shared" si="51"/>
        <v>9</v>
      </c>
    </row>
    <row r="135" spans="1:41" x14ac:dyDescent="0.15">
      <c r="A135" s="20">
        <v>134</v>
      </c>
      <c r="B135" s="20">
        <v>90402</v>
      </c>
      <c r="C135" s="20" t="s">
        <v>967</v>
      </c>
      <c r="D135" s="20" t="s">
        <v>1185</v>
      </c>
      <c r="E135" s="20" t="str">
        <f>VLOOKUP(D135,Sheet3!I$5:O$148,7,FALSE)</f>
        <v>被赋予恶魔力量的凶残强盗。</v>
      </c>
      <c r="F135" s="20">
        <f>怪物!Q48</f>
        <v>32</v>
      </c>
      <c r="G135" s="20">
        <f ca="1">mVlookup($AI135,newMonster,G$1,FALSE)*getMonsterHP(B135)</f>
        <v>882.13075748153904</v>
      </c>
      <c r="H135" s="20" t="str">
        <f t="shared" ca="1" si="48"/>
        <v>150</v>
      </c>
      <c r="I135" s="20">
        <f ca="1">mVlookup($AI135,newMonster,I$1,FALSE)*getMonsterAtk(B135)</f>
        <v>379.64369747899201</v>
      </c>
      <c r="J135" s="20" t="str">
        <f t="shared" ca="1" si="48"/>
        <v>45.3336</v>
      </c>
      <c r="K135" s="20">
        <f ca="1">mVlookup($AI135,newMonster,K$1,FALSE)*getMonsterAtk(B135)</f>
        <v>379.64369747899201</v>
      </c>
      <c r="L135" s="20" t="str">
        <f t="shared" ca="1" si="48"/>
        <v>45.3336</v>
      </c>
      <c r="M135" s="20" t="str">
        <f t="shared" ca="1" si="48"/>
        <v>.2</v>
      </c>
      <c r="N135" s="20" t="str">
        <f t="shared" ca="1" si="48"/>
        <v>.2</v>
      </c>
      <c r="O135" s="20" t="str">
        <f t="shared" ca="1" si="48"/>
        <v>.36</v>
      </c>
      <c r="P135" s="20" t="str">
        <f t="shared" ca="1" si="48"/>
        <v>.1</v>
      </c>
      <c r="Q135" s="20" t="str">
        <f t="shared" ca="1" si="49"/>
        <v>2</v>
      </c>
      <c r="R135" s="20" t="str">
        <f t="shared" ca="1" si="49"/>
        <v>.1</v>
      </c>
      <c r="S135" s="20" t="str">
        <f t="shared" ca="1" si="49"/>
        <v>.9</v>
      </c>
      <c r="T135" s="20" t="str">
        <f t="shared" ca="1" si="49"/>
        <v>61.8666666666667</v>
      </c>
      <c r="U135" s="20">
        <f ca="1">mVlookup($AI135,newMonster,U$1,FALSE)*getMonsterAtk($B135)</f>
        <v>0</v>
      </c>
      <c r="V135" s="20">
        <f ca="1">mVlookup($AI135,newMonster,V$1,FALSE)*getMonsterAtk($B135)</f>
        <v>0</v>
      </c>
      <c r="W135" s="20">
        <f ca="1">mVlookup($AI135,newMonster,W$1,FALSE)*getMonsterAtk($B135)</f>
        <v>0</v>
      </c>
      <c r="X135" s="20">
        <f ca="1">mVlookup($AI135,newMonster,X$1,FALSE)*getMonsterAtk($B135)</f>
        <v>0</v>
      </c>
      <c r="Y135" s="20">
        <f ca="1">mVlookup($AI135,newMonster,Y$1,FALSE)*getMonsterAtk($B135)</f>
        <v>0</v>
      </c>
      <c r="Z135" s="20">
        <f ca="1">mVlookup($AI135,newMonster,Z$1,FALSE)*getMonsterAtk($B135)</f>
        <v>108.46962785114</v>
      </c>
      <c r="AA135" s="20">
        <f ca="1">mVlookup($AI135,newMonster,AA$1,FALSE)*getMonsterAtk($B135)</f>
        <v>0</v>
      </c>
      <c r="AB135" s="20" t="str">
        <f t="shared" ca="1" si="50"/>
        <v>45.3336</v>
      </c>
      <c r="AC135" s="20" t="str">
        <f t="shared" ca="1" si="50"/>
        <v>45.3336</v>
      </c>
      <c r="AD135" s="20" t="str">
        <f t="shared" ca="1" si="50"/>
        <v>45.3336</v>
      </c>
      <c r="AE135" s="20" t="str">
        <f t="shared" ca="1" si="50"/>
        <v>45.3336</v>
      </c>
      <c r="AF135" s="20" t="str">
        <f t="shared" ca="1" si="50"/>
        <v>45.3336</v>
      </c>
      <c r="AG135" s="20" t="str">
        <f t="shared" ca="1" si="50"/>
        <v>68.0004</v>
      </c>
      <c r="AH135" s="20" t="str">
        <f t="shared" ca="1" si="50"/>
        <v>45.3336</v>
      </c>
      <c r="AI135" s="37" t="str">
        <f>怪物!M48</f>
        <v>暗系32</v>
      </c>
      <c r="AJ135" s="37" t="str">
        <f t="shared" si="46"/>
        <v>暗系</v>
      </c>
      <c r="AK135" s="20">
        <f t="shared" si="47"/>
        <v>90402</v>
      </c>
      <c r="AO135" s="20">
        <f t="shared" si="51"/>
        <v>9</v>
      </c>
    </row>
    <row r="136" spans="1:41" x14ac:dyDescent="0.15">
      <c r="A136" s="20">
        <v>135</v>
      </c>
      <c r="B136" s="20">
        <v>90502</v>
      </c>
      <c r="C136" s="20" t="s">
        <v>986</v>
      </c>
      <c r="D136" s="20" t="s">
        <v>1200</v>
      </c>
      <c r="E136" s="20" t="str">
        <f>VLOOKUP(D136,Sheet3!I$5:O$148,7,FALSE)</f>
        <v>因把灵魂出卖给了冥王，获得了永久的生命。</v>
      </c>
      <c r="F136" s="20">
        <f>怪物!Q49</f>
        <v>33</v>
      </c>
      <c r="G136" s="20">
        <f ca="1">mVlookup($AI136,newMonster,G$1,FALSE)*getMonsterHP(B136)</f>
        <v>914.72329582771499</v>
      </c>
      <c r="H136" s="20" t="str">
        <f t="shared" ca="1" si="48"/>
        <v>150</v>
      </c>
      <c r="I136" s="20">
        <f ca="1">mVlookup($AI136,newMonster,I$1,FALSE)*getMonsterAtk(B136)</f>
        <v>394.64364406779703</v>
      </c>
      <c r="J136" s="20" t="str">
        <f t="shared" ca="1" si="48"/>
        <v>46.750275</v>
      </c>
      <c r="K136" s="20">
        <f ca="1">mVlookup($AI136,newMonster,K$1,FALSE)*getMonsterAtk(B136)</f>
        <v>394.64364406779703</v>
      </c>
      <c r="L136" s="20" t="str">
        <f t="shared" ca="1" si="48"/>
        <v>46.750275</v>
      </c>
      <c r="M136" s="20" t="str">
        <f t="shared" ca="1" si="48"/>
        <v>.2</v>
      </c>
      <c r="N136" s="20" t="str">
        <f t="shared" ca="1" si="48"/>
        <v>.2</v>
      </c>
      <c r="O136" s="20" t="str">
        <f t="shared" ca="1" si="48"/>
        <v>.36</v>
      </c>
      <c r="P136" s="20" t="str">
        <f t="shared" ca="1" si="48"/>
        <v>.1</v>
      </c>
      <c r="Q136" s="20" t="str">
        <f t="shared" ca="1" si="49"/>
        <v>2</v>
      </c>
      <c r="R136" s="20" t="str">
        <f t="shared" ca="1" si="49"/>
        <v>.1</v>
      </c>
      <c r="S136" s="20" t="str">
        <f t="shared" ca="1" si="49"/>
        <v>.9</v>
      </c>
      <c r="T136" s="20" t="str">
        <f t="shared" ca="1" si="49"/>
        <v>63.8</v>
      </c>
      <c r="U136" s="20">
        <f ca="1">mVlookup($AI136,newMonster,U$1,FALSE)*getMonsterAtk($B136)</f>
        <v>0</v>
      </c>
      <c r="V136" s="20">
        <f ca="1">mVlookup($AI136,newMonster,V$1,FALSE)*getMonsterAtk($B136)</f>
        <v>0</v>
      </c>
      <c r="W136" s="20">
        <f ca="1">mVlookup($AI136,newMonster,W$1,FALSE)*getMonsterAtk($B136)</f>
        <v>0</v>
      </c>
      <c r="X136" s="20">
        <f ca="1">mVlookup($AI136,newMonster,X$1,FALSE)*getMonsterAtk($B136)</f>
        <v>0</v>
      </c>
      <c r="Y136" s="20">
        <f ca="1">mVlookup($AI136,newMonster,Y$1,FALSE)*getMonsterAtk($B136)</f>
        <v>0</v>
      </c>
      <c r="Z136" s="20">
        <f ca="1">mVlookup($AI136,newMonster,Z$1,FALSE)*getMonsterAtk($B136)</f>
        <v>116.975211864407</v>
      </c>
      <c r="AA136" s="20">
        <f ca="1">mVlookup($AI136,newMonster,AA$1,FALSE)*getMonsterAtk($B136)</f>
        <v>0</v>
      </c>
      <c r="AB136" s="20" t="str">
        <f t="shared" ca="1" si="50"/>
        <v>46.750275</v>
      </c>
      <c r="AC136" s="20" t="str">
        <f t="shared" ca="1" si="50"/>
        <v>46.750275</v>
      </c>
      <c r="AD136" s="20" t="str">
        <f t="shared" ca="1" si="50"/>
        <v>46.750275</v>
      </c>
      <c r="AE136" s="20" t="str">
        <f t="shared" ca="1" si="50"/>
        <v>46.750275</v>
      </c>
      <c r="AF136" s="20" t="str">
        <f t="shared" ca="1" si="50"/>
        <v>46.750275</v>
      </c>
      <c r="AG136" s="20" t="str">
        <f t="shared" ca="1" si="50"/>
        <v>70.1254125</v>
      </c>
      <c r="AH136" s="20" t="str">
        <f t="shared" ca="1" si="50"/>
        <v>46.750275</v>
      </c>
      <c r="AI136" s="37" t="str">
        <f>怪物!M49</f>
        <v>暗系33</v>
      </c>
      <c r="AJ136" s="37" t="str">
        <f t="shared" si="46"/>
        <v>暗系</v>
      </c>
      <c r="AK136" s="20">
        <f t="shared" si="47"/>
        <v>90502</v>
      </c>
      <c r="AO136" s="20">
        <f t="shared" si="51"/>
        <v>9</v>
      </c>
    </row>
    <row r="137" spans="1:41" x14ac:dyDescent="0.15">
      <c r="A137" s="20">
        <v>136</v>
      </c>
      <c r="B137" s="20">
        <v>100102</v>
      </c>
      <c r="C137" s="20" t="s">
        <v>969</v>
      </c>
      <c r="D137" s="20" t="s">
        <v>1189</v>
      </c>
      <c r="E137" s="20" t="str">
        <f>VLOOKUP(D137,Sheet3!I$5:O$148,7,FALSE)</f>
        <v>擅长忍术的强盗，诡计多端。</v>
      </c>
      <c r="F137" s="20">
        <f>怪物!Q50</f>
        <v>34</v>
      </c>
      <c r="G137" s="20">
        <f ca="1">mVlookup($AI137,newMonster,G$1,FALSE)*getMonsterHP(B137)</f>
        <v>983.66060335075701</v>
      </c>
      <c r="H137" s="20" t="str">
        <f t="shared" ca="1" si="48"/>
        <v>150</v>
      </c>
      <c r="I137" s="20">
        <f ca="1">mVlookup($AI137,newMonster,I$1,FALSE)*getMonsterAtk(B137)</f>
        <v>409.86190476190501</v>
      </c>
      <c r="J137" s="20" t="str">
        <f t="shared" ca="1" si="48"/>
        <v>48.16695</v>
      </c>
      <c r="K137" s="20">
        <f ca="1">mVlookup($AI137,newMonster,K$1,FALSE)*getMonsterAtk(B137)</f>
        <v>409.86190476190501</v>
      </c>
      <c r="L137" s="20" t="str">
        <f t="shared" ca="1" si="48"/>
        <v>48.16695</v>
      </c>
      <c r="M137" s="20" t="str">
        <f t="shared" ca="1" si="48"/>
        <v>.2</v>
      </c>
      <c r="N137" s="20" t="str">
        <f t="shared" ca="1" si="48"/>
        <v>.2</v>
      </c>
      <c r="O137" s="20" t="str">
        <f t="shared" ca="1" si="48"/>
        <v>.36</v>
      </c>
      <c r="P137" s="20" t="str">
        <f t="shared" ca="1" si="48"/>
        <v>.1</v>
      </c>
      <c r="Q137" s="20" t="str">
        <f t="shared" ca="1" si="49"/>
        <v>2</v>
      </c>
      <c r="R137" s="20" t="str">
        <f t="shared" ca="1" si="49"/>
        <v>.1</v>
      </c>
      <c r="S137" s="20" t="str">
        <f t="shared" ca="1" si="49"/>
        <v>.9</v>
      </c>
      <c r="T137" s="20" t="str">
        <f t="shared" ca="1" si="49"/>
        <v>65.7333333333333</v>
      </c>
      <c r="U137" s="20">
        <f ca="1">mVlookup($AI137,newMonster,U$1,FALSE)*getMonsterAtk($B137)</f>
        <v>0</v>
      </c>
      <c r="V137" s="20">
        <f ca="1">mVlookup($AI137,newMonster,V$1,FALSE)*getMonsterAtk($B137)</f>
        <v>0</v>
      </c>
      <c r="W137" s="20">
        <f ca="1">mVlookup($AI137,newMonster,W$1,FALSE)*getMonsterAtk($B137)</f>
        <v>0</v>
      </c>
      <c r="X137" s="20">
        <f ca="1">mVlookup($AI137,newMonster,X$1,FALSE)*getMonsterAtk($B137)</f>
        <v>0</v>
      </c>
      <c r="Y137" s="20">
        <f ca="1">mVlookup($AI137,newMonster,Y$1,FALSE)*getMonsterAtk($B137)</f>
        <v>0</v>
      </c>
      <c r="Z137" s="20">
        <f ca="1">mVlookup($AI137,newMonster,Z$1,FALSE)*getMonsterAtk($B137)</f>
        <v>0</v>
      </c>
      <c r="AA137" s="20">
        <f ca="1">mVlookup($AI137,newMonster,AA$1,FALSE)*getMonsterAtk($B137)</f>
        <v>125.921428571429</v>
      </c>
      <c r="AB137" s="20" t="str">
        <f t="shared" ca="1" si="50"/>
        <v>48.16695</v>
      </c>
      <c r="AC137" s="20" t="str">
        <f t="shared" ca="1" si="50"/>
        <v>48.16695</v>
      </c>
      <c r="AD137" s="20" t="str">
        <f t="shared" ca="1" si="50"/>
        <v>48.16695</v>
      </c>
      <c r="AE137" s="20" t="str">
        <f t="shared" ca="1" si="50"/>
        <v>48.16695</v>
      </c>
      <c r="AF137" s="20" t="str">
        <f t="shared" ca="1" si="50"/>
        <v>48.16695</v>
      </c>
      <c r="AG137" s="20" t="str">
        <f t="shared" ca="1" si="50"/>
        <v>48.16695</v>
      </c>
      <c r="AH137" s="20" t="str">
        <f t="shared" ca="1" si="50"/>
        <v>72.250425</v>
      </c>
      <c r="AI137" s="37" t="str">
        <f>怪物!M50</f>
        <v>雷系34</v>
      </c>
      <c r="AJ137" s="37" t="str">
        <f t="shared" si="46"/>
        <v>雷系</v>
      </c>
      <c r="AK137" s="20">
        <f t="shared" si="47"/>
        <v>100102</v>
      </c>
      <c r="AO137" s="20">
        <f t="shared" si="51"/>
        <v>9</v>
      </c>
    </row>
    <row r="138" spans="1:41" x14ac:dyDescent="0.15">
      <c r="A138" s="20">
        <v>137</v>
      </c>
      <c r="B138" s="20">
        <v>100202</v>
      </c>
      <c r="C138" s="20" t="s">
        <v>951</v>
      </c>
      <c r="D138" s="20" t="s">
        <v>1188</v>
      </c>
      <c r="E138" s="20" t="str">
        <f>VLOOKUP(D138,Sheet3!I$5:O$148,7,FALSE)</f>
        <v>拥有雷之能力的魔晶。</v>
      </c>
      <c r="F138" s="20">
        <f>怪物!Q51</f>
        <v>35</v>
      </c>
      <c r="G138" s="20">
        <f ca="1">mVlookup($AI138,newMonster,G$1,FALSE)*getMonsterHP(B138)</f>
        <v>1018.12508607825</v>
      </c>
      <c r="H138" s="20" t="str">
        <f t="shared" ca="1" si="48"/>
        <v>150</v>
      </c>
      <c r="I138" s="20">
        <f ca="1">mVlookup($AI138,newMonster,I$1,FALSE)*getMonsterAtk(B138)</f>
        <v>425.30172413793099</v>
      </c>
      <c r="J138" s="20" t="str">
        <f t="shared" ca="1" si="48"/>
        <v>49.583625</v>
      </c>
      <c r="K138" s="20">
        <f ca="1">mVlookup($AI138,newMonster,K$1,FALSE)*getMonsterAtk(B138)</f>
        <v>425.30172413793099</v>
      </c>
      <c r="L138" s="20" t="str">
        <f t="shared" ca="1" si="48"/>
        <v>49.583625</v>
      </c>
      <c r="M138" s="20" t="str">
        <f t="shared" ca="1" si="48"/>
        <v>.2</v>
      </c>
      <c r="N138" s="20" t="str">
        <f t="shared" ca="1" si="48"/>
        <v>.2</v>
      </c>
      <c r="O138" s="20" t="str">
        <f t="shared" ca="1" si="48"/>
        <v>.36</v>
      </c>
      <c r="P138" s="20" t="str">
        <f t="shared" ca="1" si="48"/>
        <v>.1</v>
      </c>
      <c r="Q138" s="20" t="str">
        <f t="shared" ca="1" si="49"/>
        <v>2</v>
      </c>
      <c r="R138" s="20" t="str">
        <f t="shared" ca="1" si="49"/>
        <v>.1</v>
      </c>
      <c r="S138" s="20" t="str">
        <f t="shared" ca="1" si="49"/>
        <v>.9</v>
      </c>
      <c r="T138" s="20" t="str">
        <f t="shared" ca="1" si="49"/>
        <v>67.6666666666667</v>
      </c>
      <c r="U138" s="20">
        <f ca="1">mVlookup($AI138,newMonster,U$1,FALSE)*getMonsterAtk($B138)</f>
        <v>0</v>
      </c>
      <c r="V138" s="20">
        <f ca="1">mVlookup($AI138,newMonster,V$1,FALSE)*getMonsterAtk($B138)</f>
        <v>0</v>
      </c>
      <c r="W138" s="20">
        <f ca="1">mVlookup($AI138,newMonster,W$1,FALSE)*getMonsterAtk($B138)</f>
        <v>0</v>
      </c>
      <c r="X138" s="20">
        <f ca="1">mVlookup($AI138,newMonster,X$1,FALSE)*getMonsterAtk($B138)</f>
        <v>0</v>
      </c>
      <c r="Y138" s="20">
        <f ca="1">mVlookup($AI138,newMonster,Y$1,FALSE)*getMonsterAtk($B138)</f>
        <v>0</v>
      </c>
      <c r="Z138" s="20">
        <f ca="1">mVlookup($AI138,newMonster,Z$1,FALSE)*getMonsterAtk($B138)</f>
        <v>0</v>
      </c>
      <c r="AA138" s="20">
        <f ca="1">mVlookup($AI138,newMonster,AA$1,FALSE)*getMonsterAtk($B138)</f>
        <v>135.32327586206901</v>
      </c>
      <c r="AB138" s="20" t="str">
        <f t="shared" ca="1" si="50"/>
        <v>49.583625</v>
      </c>
      <c r="AC138" s="20" t="str">
        <f t="shared" ca="1" si="50"/>
        <v>49.583625</v>
      </c>
      <c r="AD138" s="20" t="str">
        <f t="shared" ca="1" si="50"/>
        <v>49.583625</v>
      </c>
      <c r="AE138" s="20" t="str">
        <f t="shared" ca="1" si="50"/>
        <v>49.583625</v>
      </c>
      <c r="AF138" s="20" t="str">
        <f t="shared" ca="1" si="50"/>
        <v>49.583625</v>
      </c>
      <c r="AG138" s="20" t="str">
        <f t="shared" ca="1" si="50"/>
        <v>49.583625</v>
      </c>
      <c r="AH138" s="20" t="str">
        <f t="shared" ca="1" si="50"/>
        <v>74.3754375</v>
      </c>
      <c r="AI138" s="37" t="str">
        <f>怪物!M51</f>
        <v>雷系35</v>
      </c>
      <c r="AJ138" s="37" t="str">
        <f t="shared" si="46"/>
        <v>雷系</v>
      </c>
      <c r="AK138" s="20">
        <f t="shared" si="47"/>
        <v>100202</v>
      </c>
      <c r="AO138" s="20">
        <f t="shared" si="51"/>
        <v>10</v>
      </c>
    </row>
    <row r="139" spans="1:41" x14ac:dyDescent="0.15">
      <c r="A139" s="20">
        <v>138</v>
      </c>
      <c r="B139" s="20">
        <v>100302</v>
      </c>
      <c r="C139" s="20" t="s">
        <v>951</v>
      </c>
      <c r="D139" s="20" t="s">
        <v>1188</v>
      </c>
      <c r="E139" s="20" t="str">
        <f>VLOOKUP(D139,Sheet3!I$5:O$148,7,FALSE)</f>
        <v>拥有雷之能力的魔晶。</v>
      </c>
      <c r="F139" s="20">
        <f>怪物!Q52</f>
        <v>36</v>
      </c>
      <c r="G139" s="20">
        <f ca="1">mVlookup($AI139,newMonster,G$1,FALSE)*getMonsterHP(B139)</f>
        <v>1052.9057567206801</v>
      </c>
      <c r="H139" s="20" t="str">
        <f t="shared" ca="1" si="48"/>
        <v>150</v>
      </c>
      <c r="I139" s="20">
        <f ca="1">mVlookup($AI139,newMonster,I$1,FALSE)*getMonsterAtk(B139)</f>
        <v>440.96645962732902</v>
      </c>
      <c r="J139" s="20" t="str">
        <f t="shared" ca="1" si="48"/>
        <v>51.0003</v>
      </c>
      <c r="K139" s="20">
        <f ca="1">mVlookup($AI139,newMonster,K$1,FALSE)*getMonsterAtk(B139)</f>
        <v>440.96645962732902</v>
      </c>
      <c r="L139" s="20" t="str">
        <f t="shared" ca="1" si="48"/>
        <v>51.0003</v>
      </c>
      <c r="M139" s="20" t="str">
        <f t="shared" ca="1" si="48"/>
        <v>.2</v>
      </c>
      <c r="N139" s="20" t="str">
        <f t="shared" ca="1" si="48"/>
        <v>.2</v>
      </c>
      <c r="O139" s="20" t="str">
        <f t="shared" ca="1" si="48"/>
        <v>.36</v>
      </c>
      <c r="P139" s="20" t="str">
        <f t="shared" ca="1" si="48"/>
        <v>.1</v>
      </c>
      <c r="Q139" s="20" t="str">
        <f t="shared" ca="1" si="49"/>
        <v>2</v>
      </c>
      <c r="R139" s="20" t="str">
        <f t="shared" ca="1" si="49"/>
        <v>.1</v>
      </c>
      <c r="S139" s="20" t="str">
        <f t="shared" ca="1" si="49"/>
        <v>.9</v>
      </c>
      <c r="T139" s="20" t="str">
        <f t="shared" ca="1" si="49"/>
        <v>69.6</v>
      </c>
      <c r="U139" s="20">
        <f ca="1">mVlookup($AI139,newMonster,U$1,FALSE)*getMonsterAtk($B139)</f>
        <v>0</v>
      </c>
      <c r="V139" s="20">
        <f ca="1">mVlookup($AI139,newMonster,V$1,FALSE)*getMonsterAtk($B139)</f>
        <v>0</v>
      </c>
      <c r="W139" s="20">
        <f ca="1">mVlookup($AI139,newMonster,W$1,FALSE)*getMonsterAtk($B139)</f>
        <v>0</v>
      </c>
      <c r="X139" s="20">
        <f ca="1">mVlookup($AI139,newMonster,X$1,FALSE)*getMonsterAtk($B139)</f>
        <v>0</v>
      </c>
      <c r="Y139" s="20">
        <f ca="1">mVlookup($AI139,newMonster,Y$1,FALSE)*getMonsterAtk($B139)</f>
        <v>0</v>
      </c>
      <c r="Z139" s="20">
        <f ca="1">mVlookup($AI139,newMonster,Z$1,FALSE)*getMonsterAtk($B139)</f>
        <v>0</v>
      </c>
      <c r="AA139" s="20">
        <f ca="1">mVlookup($AI139,newMonster,AA$1,FALSE)*getMonsterAtk($B139)</f>
        <v>145.196273291925</v>
      </c>
      <c r="AB139" s="20" t="str">
        <f t="shared" ca="1" si="50"/>
        <v>51.0003</v>
      </c>
      <c r="AC139" s="20" t="str">
        <f t="shared" ca="1" si="50"/>
        <v>51.0003</v>
      </c>
      <c r="AD139" s="20" t="str">
        <f t="shared" ca="1" si="50"/>
        <v>51.0003</v>
      </c>
      <c r="AE139" s="20" t="str">
        <f t="shared" ca="1" si="50"/>
        <v>51.0003</v>
      </c>
      <c r="AF139" s="20" t="str">
        <f t="shared" ca="1" si="50"/>
        <v>51.0003</v>
      </c>
      <c r="AG139" s="20" t="str">
        <f t="shared" ca="1" si="50"/>
        <v>51.0003</v>
      </c>
      <c r="AH139" s="20" t="str">
        <f t="shared" ca="1" si="50"/>
        <v>76.50045</v>
      </c>
      <c r="AI139" s="37" t="str">
        <f>怪物!M52</f>
        <v>雷系36</v>
      </c>
      <c r="AJ139" s="37" t="str">
        <f t="shared" si="46"/>
        <v>雷系</v>
      </c>
      <c r="AK139" s="20">
        <f t="shared" si="47"/>
        <v>100302</v>
      </c>
      <c r="AO139" s="20">
        <f t="shared" si="51"/>
        <v>10</v>
      </c>
    </row>
    <row r="140" spans="1:41" x14ac:dyDescent="0.15">
      <c r="A140" s="20">
        <v>139</v>
      </c>
      <c r="B140" s="20">
        <v>100402</v>
      </c>
      <c r="C140" s="20" t="s">
        <v>969</v>
      </c>
      <c r="D140" s="20" t="s">
        <v>1189</v>
      </c>
      <c r="E140" s="20" t="str">
        <f>VLOOKUP(D140,Sheet3!I$5:O$148,7,FALSE)</f>
        <v>擅长忍术的强盗，诡计多端。</v>
      </c>
      <c r="F140" s="20">
        <f>怪物!Q53</f>
        <v>36</v>
      </c>
      <c r="G140" s="20">
        <f ca="1">mVlookup($AI140,newMonster,G$1,FALSE)*getMonsterHP(B140)</f>
        <v>1052.9057567206801</v>
      </c>
      <c r="H140" s="20" t="str">
        <f t="shared" ca="1" si="48"/>
        <v>150</v>
      </c>
      <c r="I140" s="20">
        <f ca="1">mVlookup($AI140,newMonster,I$1,FALSE)*getMonsterAtk(B140)</f>
        <v>440.96645962732902</v>
      </c>
      <c r="J140" s="20" t="str">
        <f t="shared" ca="1" si="48"/>
        <v>51.0003</v>
      </c>
      <c r="K140" s="20">
        <f ca="1">mVlookup($AI140,newMonster,K$1,FALSE)*getMonsterAtk(B140)</f>
        <v>440.96645962732902</v>
      </c>
      <c r="L140" s="20" t="str">
        <f t="shared" ca="1" si="48"/>
        <v>51.0003</v>
      </c>
      <c r="M140" s="20" t="str">
        <f t="shared" ca="1" si="48"/>
        <v>.2</v>
      </c>
      <c r="N140" s="20" t="str">
        <f t="shared" ca="1" si="48"/>
        <v>.2</v>
      </c>
      <c r="O140" s="20" t="str">
        <f t="shared" ca="1" si="48"/>
        <v>.36</v>
      </c>
      <c r="P140" s="20" t="str">
        <f t="shared" ca="1" si="48"/>
        <v>.1</v>
      </c>
      <c r="Q140" s="20" t="str">
        <f t="shared" ca="1" si="49"/>
        <v>2</v>
      </c>
      <c r="R140" s="20" t="str">
        <f t="shared" ca="1" si="49"/>
        <v>.1</v>
      </c>
      <c r="S140" s="20" t="str">
        <f t="shared" ca="1" si="49"/>
        <v>.9</v>
      </c>
      <c r="T140" s="20" t="str">
        <f t="shared" ca="1" si="49"/>
        <v>69.6</v>
      </c>
      <c r="U140" s="20">
        <f ca="1">mVlookup($AI140,newMonster,U$1,FALSE)*getMonsterAtk($B140)</f>
        <v>0</v>
      </c>
      <c r="V140" s="20">
        <f ca="1">mVlookup($AI140,newMonster,V$1,FALSE)*getMonsterAtk($B140)</f>
        <v>0</v>
      </c>
      <c r="W140" s="20">
        <f ca="1">mVlookup($AI140,newMonster,W$1,FALSE)*getMonsterAtk($B140)</f>
        <v>0</v>
      </c>
      <c r="X140" s="20">
        <f ca="1">mVlookup($AI140,newMonster,X$1,FALSE)*getMonsterAtk($B140)</f>
        <v>0</v>
      </c>
      <c r="Y140" s="20">
        <f ca="1">mVlookup($AI140,newMonster,Y$1,FALSE)*getMonsterAtk($B140)</f>
        <v>0</v>
      </c>
      <c r="Z140" s="20">
        <f ca="1">mVlookup($AI140,newMonster,Z$1,FALSE)*getMonsterAtk($B140)</f>
        <v>0</v>
      </c>
      <c r="AA140" s="20">
        <f ca="1">mVlookup($AI140,newMonster,AA$1,FALSE)*getMonsterAtk($B140)</f>
        <v>145.196273291925</v>
      </c>
      <c r="AB140" s="20" t="str">
        <f t="shared" ca="1" si="50"/>
        <v>51.0003</v>
      </c>
      <c r="AC140" s="20" t="str">
        <f t="shared" ca="1" si="50"/>
        <v>51.0003</v>
      </c>
      <c r="AD140" s="20" t="str">
        <f t="shared" ca="1" si="50"/>
        <v>51.0003</v>
      </c>
      <c r="AE140" s="20" t="str">
        <f t="shared" ca="1" si="50"/>
        <v>51.0003</v>
      </c>
      <c r="AF140" s="20" t="str">
        <f t="shared" ca="1" si="50"/>
        <v>51.0003</v>
      </c>
      <c r="AG140" s="20" t="str">
        <f t="shared" ca="1" si="50"/>
        <v>51.0003</v>
      </c>
      <c r="AH140" s="20" t="str">
        <f t="shared" ca="1" si="50"/>
        <v>76.50045</v>
      </c>
      <c r="AI140" s="37" t="str">
        <f>怪物!M53</f>
        <v>雷系36</v>
      </c>
      <c r="AJ140" s="37" t="str">
        <f t="shared" si="46"/>
        <v>雷系</v>
      </c>
      <c r="AK140" s="20">
        <f t="shared" si="47"/>
        <v>100402</v>
      </c>
      <c r="AO140" s="20">
        <f t="shared" si="51"/>
        <v>10</v>
      </c>
    </row>
    <row r="141" spans="1:41" x14ac:dyDescent="0.15">
      <c r="A141" s="20">
        <v>140</v>
      </c>
      <c r="B141" s="20">
        <v>100502</v>
      </c>
      <c r="C141" s="20" t="s">
        <v>969</v>
      </c>
      <c r="D141" s="20" t="s">
        <v>1189</v>
      </c>
      <c r="E141" s="20" t="str">
        <f>VLOOKUP(D141,Sheet3!I$5:O$148,7,FALSE)</f>
        <v>擅长忍术的强盗，诡计多端。</v>
      </c>
      <c r="F141" s="20">
        <f>怪物!Q54</f>
        <v>37</v>
      </c>
      <c r="G141" s="20">
        <f ca="1">mVlookup($AI141,newMonster,G$1,FALSE)*getMonsterHP(B141)</f>
        <v>1088.0026152780299</v>
      </c>
      <c r="H141" s="20" t="str">
        <f t="shared" ca="1" si="48"/>
        <v>150</v>
      </c>
      <c r="I141" s="20">
        <f ca="1">mVlookup($AI141,newMonster,I$1,FALSE)*getMonsterAtk(B141)</f>
        <v>456.85958646616501</v>
      </c>
      <c r="J141" s="20" t="str">
        <f t="shared" ca="1" si="48"/>
        <v>52.416975</v>
      </c>
      <c r="K141" s="20">
        <f ca="1">mVlookup($AI141,newMonster,K$1,FALSE)*getMonsterAtk(B141)</f>
        <v>456.85958646616501</v>
      </c>
      <c r="L141" s="20" t="str">
        <f t="shared" ca="1" si="48"/>
        <v>52.416975</v>
      </c>
      <c r="M141" s="20" t="str">
        <f t="shared" ca="1" si="48"/>
        <v>.2</v>
      </c>
      <c r="N141" s="20" t="str">
        <f t="shared" ca="1" si="48"/>
        <v>.2</v>
      </c>
      <c r="O141" s="20" t="str">
        <f t="shared" ca="1" si="48"/>
        <v>.36</v>
      </c>
      <c r="P141" s="20" t="str">
        <f t="shared" ca="1" si="48"/>
        <v>.1</v>
      </c>
      <c r="Q141" s="20" t="str">
        <f t="shared" ca="1" si="49"/>
        <v>2</v>
      </c>
      <c r="R141" s="20" t="str">
        <f t="shared" ca="1" si="49"/>
        <v>.1</v>
      </c>
      <c r="S141" s="20" t="str">
        <f t="shared" ca="1" si="49"/>
        <v>.9</v>
      </c>
      <c r="T141" s="20" t="str">
        <f t="shared" ca="1" si="49"/>
        <v>71.5333333333333</v>
      </c>
      <c r="U141" s="20">
        <f ca="1">mVlookup($AI141,newMonster,U$1,FALSE)*getMonsterAtk($B141)</f>
        <v>0</v>
      </c>
      <c r="V141" s="20">
        <f ca="1">mVlookup($AI141,newMonster,V$1,FALSE)*getMonsterAtk($B141)</f>
        <v>0</v>
      </c>
      <c r="W141" s="20">
        <f ca="1">mVlookup($AI141,newMonster,W$1,FALSE)*getMonsterAtk($B141)</f>
        <v>0</v>
      </c>
      <c r="X141" s="20">
        <f ca="1">mVlookup($AI141,newMonster,X$1,FALSE)*getMonsterAtk($B141)</f>
        <v>0</v>
      </c>
      <c r="Y141" s="20">
        <f ca="1">mVlookup($AI141,newMonster,Y$1,FALSE)*getMonsterAtk($B141)</f>
        <v>0</v>
      </c>
      <c r="Z141" s="20">
        <f ca="1">mVlookup($AI141,newMonster,Z$1,FALSE)*getMonsterAtk($B141)</f>
        <v>0</v>
      </c>
      <c r="AA141" s="20">
        <f ca="1">mVlookup($AI141,newMonster,AA$1,FALSE)*getMonsterAtk($B141)</f>
        <v>155.55648496240701</v>
      </c>
      <c r="AB141" s="20" t="str">
        <f t="shared" ca="1" si="50"/>
        <v>52.416975</v>
      </c>
      <c r="AC141" s="20" t="str">
        <f t="shared" ca="1" si="50"/>
        <v>52.416975</v>
      </c>
      <c r="AD141" s="20" t="str">
        <f t="shared" ca="1" si="50"/>
        <v>52.416975</v>
      </c>
      <c r="AE141" s="20" t="str">
        <f t="shared" ca="1" si="50"/>
        <v>52.416975</v>
      </c>
      <c r="AF141" s="20" t="str">
        <f t="shared" ca="1" si="50"/>
        <v>52.416975</v>
      </c>
      <c r="AG141" s="20" t="str">
        <f t="shared" ca="1" si="50"/>
        <v>52.416975</v>
      </c>
      <c r="AH141" s="20" t="str">
        <f t="shared" ca="1" si="50"/>
        <v>78.6254625</v>
      </c>
      <c r="AI141" s="37" t="str">
        <f>怪物!M54</f>
        <v>雷系37</v>
      </c>
      <c r="AJ141" s="37" t="str">
        <f t="shared" si="46"/>
        <v>雷系</v>
      </c>
      <c r="AK141" s="20">
        <f t="shared" si="47"/>
        <v>100502</v>
      </c>
      <c r="AO141" s="20">
        <f t="shared" si="51"/>
        <v>10</v>
      </c>
    </row>
    <row r="142" spans="1:41" x14ac:dyDescent="0.15">
      <c r="A142" s="20">
        <v>141</v>
      </c>
      <c r="B142" s="20">
        <v>110102</v>
      </c>
      <c r="C142" s="20" t="s">
        <v>976</v>
      </c>
      <c r="D142" s="20" t="s">
        <v>1191</v>
      </c>
      <c r="E142" s="20" t="str">
        <f>VLOOKUP(D142,Sheet3!I$5:O$148,7,FALSE)</f>
        <v>身披坚硬的铁甲，一般攻击很难奏效。</v>
      </c>
      <c r="F142" s="20">
        <f>怪物!Q55</f>
        <v>38</v>
      </c>
      <c r="G142" s="20">
        <f ca="1">mVlookup($AI142,newMonster,G$1,FALSE)*getMonsterHP(B142)</f>
        <v>1937.8920165192999</v>
      </c>
      <c r="H142" s="20" t="str">
        <f t="shared" ref="H142:P151" ca="1" si="52">mVlookup($AI142,newMonster,H$1,FALSE)</f>
        <v>100</v>
      </c>
      <c r="I142" s="20">
        <f ca="1">mVlookup($AI142,newMonster,I$1,FALSE)*getMonsterAtk(B142)</f>
        <v>472.98470290771201</v>
      </c>
      <c r="J142" s="20" t="str">
        <f t="shared" ca="1" si="52"/>
        <v>80.750475</v>
      </c>
      <c r="K142" s="20">
        <f ca="1">mVlookup($AI142,newMonster,K$1,FALSE)*getMonsterAtk(B142)</f>
        <v>472.98470290771201</v>
      </c>
      <c r="L142" s="20" t="str">
        <f t="shared" ca="1" si="52"/>
        <v>53.83365</v>
      </c>
      <c r="M142" s="20" t="str">
        <f t="shared" ca="1" si="52"/>
        <v>.2</v>
      </c>
      <c r="N142" s="20" t="str">
        <f t="shared" ca="1" si="52"/>
        <v>.2</v>
      </c>
      <c r="O142" s="20" t="str">
        <f t="shared" ca="1" si="52"/>
        <v>.36</v>
      </c>
      <c r="P142" s="20" t="str">
        <f t="shared" ca="1" si="52"/>
        <v>.1</v>
      </c>
      <c r="Q142" s="20" t="str">
        <f t="shared" ref="Q142:T151" ca="1" si="53">mVlookup($AI142,newMonster,Q$1,FALSE)</f>
        <v>2.4</v>
      </c>
      <c r="R142" s="20" t="str">
        <f t="shared" ca="1" si="53"/>
        <v>.1</v>
      </c>
      <c r="S142" s="20" t="str">
        <f t="shared" ca="1" si="53"/>
        <v>.9</v>
      </c>
      <c r="T142" s="20" t="str">
        <f t="shared" ca="1" si="53"/>
        <v>73.4666666666667</v>
      </c>
      <c r="U142" s="20">
        <f ca="1">mVlookup($AI142,newMonster,U$1,FALSE)*getMonsterAtk($B142)</f>
        <v>110.947029077118</v>
      </c>
      <c r="V142" s="20">
        <f ca="1">mVlookup($AI142,newMonster,V$1,FALSE)*getMonsterAtk($B142)</f>
        <v>0</v>
      </c>
      <c r="W142" s="20">
        <f ca="1">mVlookup($AI142,newMonster,W$1,FALSE)*getMonsterAtk($B142)</f>
        <v>0</v>
      </c>
      <c r="X142" s="20">
        <f ca="1">mVlookup($AI142,newMonster,X$1,FALSE)*getMonsterAtk($B142)</f>
        <v>0</v>
      </c>
      <c r="Y142" s="20">
        <f ca="1">mVlookup($AI142,newMonster,Y$1,FALSE)*getMonsterAtk($B142)</f>
        <v>0</v>
      </c>
      <c r="Z142" s="20">
        <f ca="1">mVlookup($AI142,newMonster,Z$1,FALSE)*getMonsterAtk($B142)</f>
        <v>0</v>
      </c>
      <c r="AA142" s="20">
        <f ca="1">mVlookup($AI142,newMonster,AA$1,FALSE)*getMonsterAtk($B142)</f>
        <v>0</v>
      </c>
      <c r="AB142" s="20" t="str">
        <f t="shared" ref="AB142:AH151" ca="1" si="54">mVlookup($AI142,newMonster,AB$1,FALSE)</f>
        <v>80.750475</v>
      </c>
      <c r="AC142" s="20" t="str">
        <f t="shared" ca="1" si="54"/>
        <v>80.750475</v>
      </c>
      <c r="AD142" s="20" t="str">
        <f t="shared" ca="1" si="54"/>
        <v>80.750475</v>
      </c>
      <c r="AE142" s="20" t="str">
        <f t="shared" ca="1" si="54"/>
        <v>80.750475</v>
      </c>
      <c r="AF142" s="20" t="str">
        <f t="shared" ca="1" si="54"/>
        <v>80.750475</v>
      </c>
      <c r="AG142" s="20" t="str">
        <f t="shared" ca="1" si="54"/>
        <v>80.750475</v>
      </c>
      <c r="AH142" s="20" t="str">
        <f t="shared" ca="1" si="54"/>
        <v>80.750475</v>
      </c>
      <c r="AI142" s="37" t="str">
        <f>怪物!M55</f>
        <v>金属系38</v>
      </c>
      <c r="AJ142" s="37" t="str">
        <f t="shared" si="46"/>
        <v>金属系</v>
      </c>
      <c r="AK142" s="20">
        <f t="shared" si="47"/>
        <v>110102</v>
      </c>
      <c r="AO142" s="20">
        <f t="shared" si="51"/>
        <v>10</v>
      </c>
    </row>
    <row r="143" spans="1:41" x14ac:dyDescent="0.15">
      <c r="A143" s="20">
        <v>142</v>
      </c>
      <c r="B143" s="20">
        <v>110202</v>
      </c>
      <c r="C143" s="20" t="s">
        <v>978</v>
      </c>
      <c r="D143" s="20" t="s">
        <v>1192</v>
      </c>
      <c r="E143" s="20" t="str">
        <f>VLOOKUP(D143,Sheet3!I$5:O$148,7,FALSE)</f>
        <v>四肢发达但智商低下，是恶魔忠实的打手。</v>
      </c>
      <c r="F143" s="20">
        <f>怪物!Q56</f>
        <v>39</v>
      </c>
      <c r="G143" s="20">
        <f ca="1">mVlookup($AI143,newMonster,G$1,FALSE)*getMonsterHP(B143)</f>
        <v>1999.52494583726</v>
      </c>
      <c r="H143" s="20" t="str">
        <f t="shared" ca="1" si="52"/>
        <v>100</v>
      </c>
      <c r="I143" s="20">
        <f ca="1">mVlookup($AI143,newMonster,I$1,FALSE)*getMonsterAtk(B143)</f>
        <v>489.34553571428597</v>
      </c>
      <c r="J143" s="20" t="str">
        <f t="shared" ca="1" si="52"/>
        <v>82.8754875</v>
      </c>
      <c r="K143" s="20">
        <f ca="1">mVlookup($AI143,newMonster,K$1,FALSE)*getMonsterAtk(B143)</f>
        <v>489.34553571428597</v>
      </c>
      <c r="L143" s="20" t="str">
        <f t="shared" ca="1" si="52"/>
        <v>55.250325</v>
      </c>
      <c r="M143" s="20" t="str">
        <f t="shared" ca="1" si="52"/>
        <v>.2</v>
      </c>
      <c r="N143" s="20" t="str">
        <f t="shared" ca="1" si="52"/>
        <v>.2</v>
      </c>
      <c r="O143" s="20" t="str">
        <f t="shared" ca="1" si="52"/>
        <v>.36</v>
      </c>
      <c r="P143" s="20" t="str">
        <f t="shared" ca="1" si="52"/>
        <v>.1</v>
      </c>
      <c r="Q143" s="20" t="str">
        <f t="shared" ca="1" si="53"/>
        <v>2.4</v>
      </c>
      <c r="R143" s="20" t="str">
        <f t="shared" ca="1" si="53"/>
        <v>.1</v>
      </c>
      <c r="S143" s="20" t="str">
        <f t="shared" ca="1" si="53"/>
        <v>.9</v>
      </c>
      <c r="T143" s="20" t="str">
        <f t="shared" ca="1" si="53"/>
        <v>75.4</v>
      </c>
      <c r="U143" s="20">
        <f ca="1">mVlookup($AI143,newMonster,U$1,FALSE)*getMonsterAtk($B143)</f>
        <v>118.537117346939</v>
      </c>
      <c r="V143" s="20">
        <f ca="1">mVlookup($AI143,newMonster,V$1,FALSE)*getMonsterAtk($B143)</f>
        <v>0</v>
      </c>
      <c r="W143" s="20">
        <f ca="1">mVlookup($AI143,newMonster,W$1,FALSE)*getMonsterAtk($B143)</f>
        <v>0</v>
      </c>
      <c r="X143" s="20">
        <f ca="1">mVlookup($AI143,newMonster,X$1,FALSE)*getMonsterAtk($B143)</f>
        <v>0</v>
      </c>
      <c r="Y143" s="20">
        <f ca="1">mVlookup($AI143,newMonster,Y$1,FALSE)*getMonsterAtk($B143)</f>
        <v>0</v>
      </c>
      <c r="Z143" s="20">
        <f ca="1">mVlookup($AI143,newMonster,Z$1,FALSE)*getMonsterAtk($B143)</f>
        <v>0</v>
      </c>
      <c r="AA143" s="20">
        <f ca="1">mVlookup($AI143,newMonster,AA$1,FALSE)*getMonsterAtk($B143)</f>
        <v>0</v>
      </c>
      <c r="AB143" s="20" t="str">
        <f t="shared" ca="1" si="54"/>
        <v>82.8754875</v>
      </c>
      <c r="AC143" s="20" t="str">
        <f t="shared" ca="1" si="54"/>
        <v>82.8754875</v>
      </c>
      <c r="AD143" s="20" t="str">
        <f t="shared" ca="1" si="54"/>
        <v>82.8754875</v>
      </c>
      <c r="AE143" s="20" t="str">
        <f t="shared" ca="1" si="54"/>
        <v>82.8754875</v>
      </c>
      <c r="AF143" s="20" t="str">
        <f t="shared" ca="1" si="54"/>
        <v>82.8754875</v>
      </c>
      <c r="AG143" s="20" t="str">
        <f t="shared" ca="1" si="54"/>
        <v>82.8754875</v>
      </c>
      <c r="AH143" s="20" t="str">
        <f t="shared" ca="1" si="54"/>
        <v>82.8754875</v>
      </c>
      <c r="AI143" s="37" t="str">
        <f>怪物!M56</f>
        <v>金属系39</v>
      </c>
      <c r="AJ143" s="37" t="str">
        <f t="shared" si="46"/>
        <v>金属系</v>
      </c>
      <c r="AK143" s="20">
        <f t="shared" si="47"/>
        <v>110202</v>
      </c>
      <c r="AO143" s="20">
        <f t="shared" si="51"/>
        <v>5</v>
      </c>
    </row>
    <row r="144" spans="1:41" x14ac:dyDescent="0.15">
      <c r="A144" s="20">
        <v>143</v>
      </c>
      <c r="B144" s="20">
        <v>110302</v>
      </c>
      <c r="C144" s="20" t="s">
        <v>946</v>
      </c>
      <c r="D144" s="20" t="s">
        <v>1174</v>
      </c>
      <c r="E144" s="20" t="str">
        <f>VLOOKUP(D144,Sheet3!I$5:O$148,7,FALSE)</f>
        <v>身披坚硬的铁甲，一般攻击很难奏效。</v>
      </c>
      <c r="F144" s="20">
        <f>怪物!Q57</f>
        <v>40</v>
      </c>
      <c r="G144" s="20">
        <f ca="1">mVlookup($AI144,newMonster,G$1,FALSE)*getMonsterHP(B144)</f>
        <v>2061.7032993084599</v>
      </c>
      <c r="H144" s="20" t="str">
        <f t="shared" ca="1" si="52"/>
        <v>100</v>
      </c>
      <c r="I144" s="20">
        <f ca="1">mVlookup($AI144,newMonster,I$1,FALSE)*getMonsterAtk(B144)</f>
        <v>505.94594594594599</v>
      </c>
      <c r="J144" s="20" t="str">
        <f t="shared" ca="1" si="52"/>
        <v>85.0005</v>
      </c>
      <c r="K144" s="20">
        <f ca="1">mVlookup($AI144,newMonster,K$1,FALSE)*getMonsterAtk(B144)</f>
        <v>505.94594594594599</v>
      </c>
      <c r="L144" s="20" t="str">
        <f t="shared" ca="1" si="52"/>
        <v>56.667</v>
      </c>
      <c r="M144" s="20" t="str">
        <f t="shared" ca="1" si="52"/>
        <v>.2</v>
      </c>
      <c r="N144" s="20" t="str">
        <f t="shared" ca="1" si="52"/>
        <v>.2</v>
      </c>
      <c r="O144" s="20" t="str">
        <f t="shared" ca="1" si="52"/>
        <v>.36</v>
      </c>
      <c r="P144" s="20" t="str">
        <f t="shared" ca="1" si="52"/>
        <v>.1</v>
      </c>
      <c r="Q144" s="20" t="str">
        <f t="shared" ca="1" si="53"/>
        <v>2.4</v>
      </c>
      <c r="R144" s="20" t="str">
        <f t="shared" ca="1" si="53"/>
        <v>.1</v>
      </c>
      <c r="S144" s="20" t="str">
        <f t="shared" ca="1" si="53"/>
        <v>.9</v>
      </c>
      <c r="T144" s="20" t="str">
        <f t="shared" ca="1" si="53"/>
        <v>77.3333333333333</v>
      </c>
      <c r="U144" s="20">
        <f ca="1">mVlookup($AI144,newMonster,U$1,FALSE)*getMonsterAtk($B144)</f>
        <v>126.486486486487</v>
      </c>
      <c r="V144" s="20">
        <f ca="1">mVlookup($AI144,newMonster,V$1,FALSE)*getMonsterAtk($B144)</f>
        <v>0</v>
      </c>
      <c r="W144" s="20">
        <f ca="1">mVlookup($AI144,newMonster,W$1,FALSE)*getMonsterAtk($B144)</f>
        <v>0</v>
      </c>
      <c r="X144" s="20">
        <f ca="1">mVlookup($AI144,newMonster,X$1,FALSE)*getMonsterAtk($B144)</f>
        <v>0</v>
      </c>
      <c r="Y144" s="20">
        <f ca="1">mVlookup($AI144,newMonster,Y$1,FALSE)*getMonsterAtk($B144)</f>
        <v>0</v>
      </c>
      <c r="Z144" s="20">
        <f ca="1">mVlookup($AI144,newMonster,Z$1,FALSE)*getMonsterAtk($B144)</f>
        <v>0</v>
      </c>
      <c r="AA144" s="20">
        <f ca="1">mVlookup($AI144,newMonster,AA$1,FALSE)*getMonsterAtk($B144)</f>
        <v>0</v>
      </c>
      <c r="AB144" s="20" t="str">
        <f t="shared" ca="1" si="54"/>
        <v>85.0005</v>
      </c>
      <c r="AC144" s="20" t="str">
        <f t="shared" ca="1" si="54"/>
        <v>85.0005</v>
      </c>
      <c r="AD144" s="20" t="str">
        <f t="shared" ca="1" si="54"/>
        <v>85.0005</v>
      </c>
      <c r="AE144" s="20" t="str">
        <f t="shared" ca="1" si="54"/>
        <v>85.0005</v>
      </c>
      <c r="AF144" s="20" t="str">
        <f t="shared" ca="1" si="54"/>
        <v>85.0005</v>
      </c>
      <c r="AG144" s="20" t="str">
        <f t="shared" ca="1" si="54"/>
        <v>85.0005</v>
      </c>
      <c r="AH144" s="20" t="str">
        <f t="shared" ca="1" si="54"/>
        <v>85.0005</v>
      </c>
      <c r="AI144" s="37" t="str">
        <f>怪物!M57</f>
        <v>金属系40</v>
      </c>
      <c r="AJ144" s="37" t="str">
        <f t="shared" si="46"/>
        <v>金属系</v>
      </c>
      <c r="AK144" s="20">
        <f t="shared" si="47"/>
        <v>110302</v>
      </c>
      <c r="AO144" s="20">
        <f t="shared" si="51"/>
        <v>5</v>
      </c>
    </row>
    <row r="145" spans="1:41" x14ac:dyDescent="0.15">
      <c r="A145" s="20">
        <v>144</v>
      </c>
      <c r="B145" s="20">
        <v>110402</v>
      </c>
      <c r="C145" s="20" t="s">
        <v>974</v>
      </c>
      <c r="D145" s="20" t="s">
        <v>1190</v>
      </c>
      <c r="E145" s="20" t="str">
        <f>VLOOKUP(D145,Sheet3!I$5:O$148,7,FALSE)</f>
        <v>坚硬的外表下藏着一颗恶毒的心。</v>
      </c>
      <c r="F145" s="20">
        <f>怪物!Q58</f>
        <v>41</v>
      </c>
      <c r="G145" s="20">
        <f ca="1">mVlookup($AI145,newMonster,G$1,FALSE)*getMonsterHP(B145)</f>
        <v>2124.42707693293</v>
      </c>
      <c r="H145" s="20" t="str">
        <f t="shared" ca="1" si="52"/>
        <v>100</v>
      </c>
      <c r="I145" s="20">
        <f ca="1">mVlookup($AI145,newMonster,I$1,FALSE)*getMonsterAtk(B145)</f>
        <v>522.78993506493498</v>
      </c>
      <c r="J145" s="20" t="str">
        <f t="shared" ca="1" si="52"/>
        <v>87.1255125</v>
      </c>
      <c r="K145" s="20">
        <f ca="1">mVlookup($AI145,newMonster,K$1,FALSE)*getMonsterAtk(B145)</f>
        <v>522.78993506493498</v>
      </c>
      <c r="L145" s="20" t="str">
        <f t="shared" ca="1" si="52"/>
        <v>58.083675</v>
      </c>
      <c r="M145" s="20" t="str">
        <f t="shared" ca="1" si="52"/>
        <v>.2</v>
      </c>
      <c r="N145" s="20" t="str">
        <f t="shared" ca="1" si="52"/>
        <v>.2</v>
      </c>
      <c r="O145" s="20" t="str">
        <f t="shared" ca="1" si="52"/>
        <v>.36</v>
      </c>
      <c r="P145" s="20" t="str">
        <f t="shared" ca="1" si="52"/>
        <v>.1</v>
      </c>
      <c r="Q145" s="20" t="str">
        <f t="shared" ca="1" si="53"/>
        <v>2.4</v>
      </c>
      <c r="R145" s="20" t="str">
        <f t="shared" ca="1" si="53"/>
        <v>.1</v>
      </c>
      <c r="S145" s="20" t="str">
        <f t="shared" ca="1" si="53"/>
        <v>.9</v>
      </c>
      <c r="T145" s="20" t="str">
        <f t="shared" ca="1" si="53"/>
        <v>79.2666666666667</v>
      </c>
      <c r="U145" s="20">
        <f ca="1">mVlookup($AI145,newMonster,U$1,FALSE)*getMonsterAtk($B145)</f>
        <v>134.807467532468</v>
      </c>
      <c r="V145" s="20">
        <f ca="1">mVlookup($AI145,newMonster,V$1,FALSE)*getMonsterAtk($B145)</f>
        <v>0</v>
      </c>
      <c r="W145" s="20">
        <f ca="1">mVlookup($AI145,newMonster,W$1,FALSE)*getMonsterAtk($B145)</f>
        <v>0</v>
      </c>
      <c r="X145" s="20">
        <f ca="1">mVlookup($AI145,newMonster,X$1,FALSE)*getMonsterAtk($B145)</f>
        <v>0</v>
      </c>
      <c r="Y145" s="20">
        <f ca="1">mVlookup($AI145,newMonster,Y$1,FALSE)*getMonsterAtk($B145)</f>
        <v>0</v>
      </c>
      <c r="Z145" s="20">
        <f ca="1">mVlookup($AI145,newMonster,Z$1,FALSE)*getMonsterAtk($B145)</f>
        <v>0</v>
      </c>
      <c r="AA145" s="20">
        <f ca="1">mVlookup($AI145,newMonster,AA$1,FALSE)*getMonsterAtk($B145)</f>
        <v>0</v>
      </c>
      <c r="AB145" s="20" t="str">
        <f t="shared" ca="1" si="54"/>
        <v>87.1255125</v>
      </c>
      <c r="AC145" s="20" t="str">
        <f t="shared" ca="1" si="54"/>
        <v>87.1255125</v>
      </c>
      <c r="AD145" s="20" t="str">
        <f t="shared" ca="1" si="54"/>
        <v>87.1255125</v>
      </c>
      <c r="AE145" s="20" t="str">
        <f t="shared" ca="1" si="54"/>
        <v>87.1255125</v>
      </c>
      <c r="AF145" s="20" t="str">
        <f t="shared" ca="1" si="54"/>
        <v>87.1255125</v>
      </c>
      <c r="AG145" s="20" t="str">
        <f t="shared" ca="1" si="54"/>
        <v>87.1255125</v>
      </c>
      <c r="AH145" s="20" t="str">
        <f t="shared" ca="1" si="54"/>
        <v>87.1255125</v>
      </c>
      <c r="AI145" s="37" t="str">
        <f>怪物!M58</f>
        <v>金属系41</v>
      </c>
      <c r="AJ145" s="37" t="str">
        <f t="shared" si="46"/>
        <v>金属系</v>
      </c>
      <c r="AK145" s="20">
        <f t="shared" si="47"/>
        <v>110402</v>
      </c>
      <c r="AO145" s="20">
        <f t="shared" si="51"/>
        <v>5</v>
      </c>
    </row>
    <row r="146" spans="1:41" x14ac:dyDescent="0.15">
      <c r="A146" s="20">
        <v>145</v>
      </c>
      <c r="B146" s="20">
        <v>110502</v>
      </c>
      <c r="C146" s="20" t="s">
        <v>946</v>
      </c>
      <c r="D146" s="20" t="s">
        <v>1174</v>
      </c>
      <c r="E146" s="20" t="str">
        <f>VLOOKUP(D146,Sheet3!I$5:O$148,7,FALSE)</f>
        <v>身披坚硬的铁甲，一般攻击很难奏效。</v>
      </c>
      <c r="F146" s="20">
        <f>怪物!Q59</f>
        <v>41</v>
      </c>
      <c r="G146" s="20">
        <f ca="1">mVlookup($AI146,newMonster,G$1,FALSE)*getMonsterHP(B146)</f>
        <v>2124.42707693293</v>
      </c>
      <c r="H146" s="20" t="str">
        <f t="shared" ca="1" si="52"/>
        <v>100</v>
      </c>
      <c r="I146" s="20">
        <f ca="1">mVlookup($AI146,newMonster,I$1,FALSE)*getMonsterAtk(B146)</f>
        <v>522.78993506493498</v>
      </c>
      <c r="J146" s="20" t="str">
        <f t="shared" ca="1" si="52"/>
        <v>87.1255125</v>
      </c>
      <c r="K146" s="20">
        <f ca="1">mVlookup($AI146,newMonster,K$1,FALSE)*getMonsterAtk(B146)</f>
        <v>522.78993506493498</v>
      </c>
      <c r="L146" s="20" t="str">
        <f t="shared" ca="1" si="52"/>
        <v>58.083675</v>
      </c>
      <c r="M146" s="20" t="str">
        <f t="shared" ca="1" si="52"/>
        <v>.2</v>
      </c>
      <c r="N146" s="20" t="str">
        <f t="shared" ca="1" si="52"/>
        <v>.2</v>
      </c>
      <c r="O146" s="20" t="str">
        <f t="shared" ca="1" si="52"/>
        <v>.36</v>
      </c>
      <c r="P146" s="20" t="str">
        <f t="shared" ca="1" si="52"/>
        <v>.1</v>
      </c>
      <c r="Q146" s="20" t="str">
        <f t="shared" ca="1" si="53"/>
        <v>2.4</v>
      </c>
      <c r="R146" s="20" t="str">
        <f t="shared" ca="1" si="53"/>
        <v>.1</v>
      </c>
      <c r="S146" s="20" t="str">
        <f t="shared" ca="1" si="53"/>
        <v>.9</v>
      </c>
      <c r="T146" s="20" t="str">
        <f t="shared" ca="1" si="53"/>
        <v>79.2666666666667</v>
      </c>
      <c r="U146" s="20">
        <f ca="1">mVlookup($AI146,newMonster,U$1,FALSE)*getMonsterAtk($B146)</f>
        <v>134.807467532468</v>
      </c>
      <c r="V146" s="20">
        <f ca="1">mVlookup($AI146,newMonster,V$1,FALSE)*getMonsterAtk($B146)</f>
        <v>0</v>
      </c>
      <c r="W146" s="20">
        <f ca="1">mVlookup($AI146,newMonster,W$1,FALSE)*getMonsterAtk($B146)</f>
        <v>0</v>
      </c>
      <c r="X146" s="20">
        <f ca="1">mVlookup($AI146,newMonster,X$1,FALSE)*getMonsterAtk($B146)</f>
        <v>0</v>
      </c>
      <c r="Y146" s="20">
        <f ca="1">mVlookup($AI146,newMonster,Y$1,FALSE)*getMonsterAtk($B146)</f>
        <v>0</v>
      </c>
      <c r="Z146" s="20">
        <f ca="1">mVlookup($AI146,newMonster,Z$1,FALSE)*getMonsterAtk($B146)</f>
        <v>0</v>
      </c>
      <c r="AA146" s="20">
        <f ca="1">mVlookup($AI146,newMonster,AA$1,FALSE)*getMonsterAtk($B146)</f>
        <v>0</v>
      </c>
      <c r="AB146" s="20" t="str">
        <f t="shared" ca="1" si="54"/>
        <v>87.1255125</v>
      </c>
      <c r="AC146" s="20" t="str">
        <f t="shared" ca="1" si="54"/>
        <v>87.1255125</v>
      </c>
      <c r="AD146" s="20" t="str">
        <f t="shared" ca="1" si="54"/>
        <v>87.1255125</v>
      </c>
      <c r="AE146" s="20" t="str">
        <f t="shared" ca="1" si="54"/>
        <v>87.1255125</v>
      </c>
      <c r="AF146" s="20" t="str">
        <f t="shared" ca="1" si="54"/>
        <v>87.1255125</v>
      </c>
      <c r="AG146" s="20" t="str">
        <f t="shared" ca="1" si="54"/>
        <v>87.1255125</v>
      </c>
      <c r="AH146" s="20" t="str">
        <f t="shared" ca="1" si="54"/>
        <v>87.1255125</v>
      </c>
      <c r="AI146" s="37" t="str">
        <f>怪物!M59</f>
        <v>金属系41</v>
      </c>
      <c r="AJ146" s="37" t="str">
        <f t="shared" si="46"/>
        <v>金属系</v>
      </c>
      <c r="AK146" s="20">
        <f t="shared" si="47"/>
        <v>110502</v>
      </c>
      <c r="AO146" s="20">
        <f t="shared" si="51"/>
        <v>5</v>
      </c>
    </row>
    <row r="147" spans="1:41" x14ac:dyDescent="0.15">
      <c r="A147" s="20">
        <v>146</v>
      </c>
      <c r="B147" s="20">
        <v>120102</v>
      </c>
      <c r="C147" s="20" t="s">
        <v>1004</v>
      </c>
      <c r="D147" s="20" t="s">
        <v>1206</v>
      </c>
      <c r="E147" s="20" t="str">
        <f>VLOOKUP(D147,Sheet3!I$5:O$148,7,FALSE)</f>
        <v>吞噬了光之能量的恶魔。</v>
      </c>
      <c r="F147" s="20">
        <f>怪物!Q60</f>
        <v>42</v>
      </c>
      <c r="G147" s="20">
        <f ca="1">mVlookup($AI147,newMonster,G$1,FALSE)*getMonsterHP(B147)</f>
        <v>1268.22972678878</v>
      </c>
      <c r="H147" s="20" t="str">
        <f t="shared" ca="1" si="52"/>
        <v>150</v>
      </c>
      <c r="I147" s="20">
        <f ca="1">mVlookup($AI147,newMonster,I$1,FALSE)*getMonsterAtk(B147)</f>
        <v>539.88165137614703</v>
      </c>
      <c r="J147" s="20" t="str">
        <f t="shared" ca="1" si="52"/>
        <v>59.50035</v>
      </c>
      <c r="K147" s="20">
        <f ca="1">mVlookup($AI147,newMonster,K$1,FALSE)*getMonsterAtk(B147)</f>
        <v>539.88165137614703</v>
      </c>
      <c r="L147" s="20" t="str">
        <f t="shared" ca="1" si="52"/>
        <v>59.50035</v>
      </c>
      <c r="M147" s="20" t="str">
        <f t="shared" ca="1" si="52"/>
        <v>.2</v>
      </c>
      <c r="N147" s="20" t="str">
        <f t="shared" ca="1" si="52"/>
        <v>.2</v>
      </c>
      <c r="O147" s="20" t="str">
        <f t="shared" ca="1" si="52"/>
        <v>.36</v>
      </c>
      <c r="P147" s="20" t="str">
        <f t="shared" ca="1" si="52"/>
        <v>.1</v>
      </c>
      <c r="Q147" s="20" t="str">
        <f t="shared" ca="1" si="53"/>
        <v>2</v>
      </c>
      <c r="R147" s="20" t="str">
        <f t="shared" ca="1" si="53"/>
        <v>.1</v>
      </c>
      <c r="S147" s="20" t="str">
        <f t="shared" ca="1" si="53"/>
        <v>.9</v>
      </c>
      <c r="T147" s="20" t="str">
        <f t="shared" ca="1" si="53"/>
        <v>81.2</v>
      </c>
      <c r="U147" s="20">
        <f ca="1">mVlookup($AI147,newMonster,U$1,FALSE)*getMonsterAtk($B147)</f>
        <v>0</v>
      </c>
      <c r="V147" s="20">
        <f ca="1">mVlookup($AI147,newMonster,V$1,FALSE)*getMonsterAtk($B147)</f>
        <v>0</v>
      </c>
      <c r="W147" s="20">
        <f ca="1">mVlookup($AI147,newMonster,W$1,FALSE)*getMonsterAtk($B147)</f>
        <v>0</v>
      </c>
      <c r="X147" s="20">
        <f ca="1">mVlookup($AI147,newMonster,X$1,FALSE)*getMonsterAtk($B147)</f>
        <v>0</v>
      </c>
      <c r="Y147" s="20">
        <f ca="1">mVlookup($AI147,newMonster,Y$1,FALSE)*getMonsterAtk($B147)</f>
        <v>215.26926605504599</v>
      </c>
      <c r="Z147" s="20">
        <f ca="1">mVlookup($AI147,newMonster,Z$1,FALSE)*getMonsterAtk($B147)</f>
        <v>0</v>
      </c>
      <c r="AA147" s="20">
        <f ca="1">mVlookup($AI147,newMonster,AA$1,FALSE)*getMonsterAtk($B147)</f>
        <v>0</v>
      </c>
      <c r="AB147" s="20" t="str">
        <f t="shared" ca="1" si="54"/>
        <v>59.50035</v>
      </c>
      <c r="AC147" s="20" t="str">
        <f t="shared" ca="1" si="54"/>
        <v>59.50035</v>
      </c>
      <c r="AD147" s="20" t="str">
        <f t="shared" ca="1" si="54"/>
        <v>59.50035</v>
      </c>
      <c r="AE147" s="20" t="str">
        <f t="shared" ca="1" si="54"/>
        <v>59.50035</v>
      </c>
      <c r="AF147" s="20" t="str">
        <f t="shared" ca="1" si="54"/>
        <v>89.250525</v>
      </c>
      <c r="AG147" s="20" t="str">
        <f t="shared" ca="1" si="54"/>
        <v>59.50035</v>
      </c>
      <c r="AH147" s="20" t="str">
        <f t="shared" ca="1" si="54"/>
        <v>59.50035</v>
      </c>
      <c r="AI147" s="37" t="str">
        <f>怪物!M60</f>
        <v>光系42</v>
      </c>
      <c r="AJ147" s="37" t="str">
        <f t="shared" si="46"/>
        <v>光系</v>
      </c>
      <c r="AK147" s="20">
        <f t="shared" si="47"/>
        <v>120102</v>
      </c>
      <c r="AO147" s="20">
        <f t="shared" si="51"/>
        <v>5</v>
      </c>
    </row>
    <row r="148" spans="1:41" x14ac:dyDescent="0.15">
      <c r="A148" s="20">
        <v>147</v>
      </c>
      <c r="B148" s="20">
        <v>120202</v>
      </c>
      <c r="C148" s="20" t="s">
        <v>985</v>
      </c>
      <c r="D148" s="20" t="s">
        <v>1196</v>
      </c>
      <c r="E148" s="20" t="str">
        <f>VLOOKUP(D148,Sheet3!I$5:O$148,7,FALSE)</f>
        <v>吞噬了光之能量的恶魔。</v>
      </c>
      <c r="F148" s="20">
        <f>怪物!Q61</f>
        <v>43</v>
      </c>
      <c r="G148" s="20">
        <f ca="1">mVlookup($AI148,newMonster,G$1,FALSE)*getMonsterHP(B148)</f>
        <v>1305.2237128357201</v>
      </c>
      <c r="H148" s="20" t="str">
        <f t="shared" ca="1" si="52"/>
        <v>150</v>
      </c>
      <c r="I148" s="20">
        <f ca="1">mVlookup($AI148,newMonster,I$1,FALSE)*getMonsterAtk(B148)</f>
        <v>557.22539682539696</v>
      </c>
      <c r="J148" s="20" t="str">
        <f t="shared" ca="1" si="52"/>
        <v>60.917025</v>
      </c>
      <c r="K148" s="20">
        <f ca="1">mVlookup($AI148,newMonster,K$1,FALSE)*getMonsterAtk(B148)</f>
        <v>557.22539682539696</v>
      </c>
      <c r="L148" s="20" t="str">
        <f t="shared" ca="1" si="52"/>
        <v>60.917025</v>
      </c>
      <c r="M148" s="20" t="str">
        <f t="shared" ca="1" si="52"/>
        <v>.2</v>
      </c>
      <c r="N148" s="20" t="str">
        <f t="shared" ca="1" si="52"/>
        <v>.2</v>
      </c>
      <c r="O148" s="20" t="str">
        <f t="shared" ca="1" si="52"/>
        <v>.36</v>
      </c>
      <c r="P148" s="20" t="str">
        <f t="shared" ca="1" si="52"/>
        <v>.1</v>
      </c>
      <c r="Q148" s="20" t="str">
        <f t="shared" ca="1" si="53"/>
        <v>2</v>
      </c>
      <c r="R148" s="20" t="str">
        <f t="shared" ca="1" si="53"/>
        <v>.1</v>
      </c>
      <c r="S148" s="20" t="str">
        <f t="shared" ca="1" si="53"/>
        <v>.9</v>
      </c>
      <c r="T148" s="20" t="str">
        <f t="shared" ca="1" si="53"/>
        <v>83.1333333333333</v>
      </c>
      <c r="U148" s="20">
        <f ca="1">mVlookup($AI148,newMonster,U$1,FALSE)*getMonsterAtk($B148)</f>
        <v>0</v>
      </c>
      <c r="V148" s="20">
        <f ca="1">mVlookup($AI148,newMonster,V$1,FALSE)*getMonsterAtk($B148)</f>
        <v>0</v>
      </c>
      <c r="W148" s="20">
        <f ca="1">mVlookup($AI148,newMonster,W$1,FALSE)*getMonsterAtk($B148)</f>
        <v>0</v>
      </c>
      <c r="X148" s="20">
        <f ca="1">mVlookup($AI148,newMonster,X$1,FALSE)*getMonsterAtk($B148)</f>
        <v>0</v>
      </c>
      <c r="Y148" s="20">
        <f ca="1">mVlookup($AI148,newMonster,Y$1,FALSE)*getMonsterAtk($B148)</f>
        <v>228.92380952381001</v>
      </c>
      <c r="Z148" s="20">
        <f ca="1">mVlookup($AI148,newMonster,Z$1,FALSE)*getMonsterAtk($B148)</f>
        <v>0</v>
      </c>
      <c r="AA148" s="20">
        <f ca="1">mVlookup($AI148,newMonster,AA$1,FALSE)*getMonsterAtk($B148)</f>
        <v>0</v>
      </c>
      <c r="AB148" s="20" t="str">
        <f t="shared" ca="1" si="54"/>
        <v>60.917025</v>
      </c>
      <c r="AC148" s="20" t="str">
        <f t="shared" ca="1" si="54"/>
        <v>60.917025</v>
      </c>
      <c r="AD148" s="20" t="str">
        <f t="shared" ca="1" si="54"/>
        <v>60.917025</v>
      </c>
      <c r="AE148" s="20" t="str">
        <f t="shared" ca="1" si="54"/>
        <v>60.917025</v>
      </c>
      <c r="AF148" s="20" t="str">
        <f t="shared" ca="1" si="54"/>
        <v>91.3755375</v>
      </c>
      <c r="AG148" s="20" t="str">
        <f t="shared" ca="1" si="54"/>
        <v>60.917025</v>
      </c>
      <c r="AH148" s="20" t="str">
        <f t="shared" ca="1" si="54"/>
        <v>60.917025</v>
      </c>
      <c r="AI148" s="37" t="str">
        <f>怪物!M61</f>
        <v>光系43</v>
      </c>
      <c r="AJ148" s="37" t="str">
        <f t="shared" si="46"/>
        <v>光系</v>
      </c>
      <c r="AK148" s="20">
        <f t="shared" si="47"/>
        <v>120202</v>
      </c>
      <c r="AO148" s="20">
        <f t="shared" si="51"/>
        <v>8</v>
      </c>
    </row>
    <row r="149" spans="1:41" x14ac:dyDescent="0.15">
      <c r="A149" s="20">
        <v>148</v>
      </c>
      <c r="B149" s="20">
        <v>120302</v>
      </c>
      <c r="C149" s="20" t="s">
        <v>1004</v>
      </c>
      <c r="D149" s="20" t="s">
        <v>1206</v>
      </c>
      <c r="E149" s="20" t="str">
        <f>VLOOKUP(D149,Sheet3!I$5:O$148,7,FALSE)</f>
        <v>吞噬了光之能量的恶魔。</v>
      </c>
      <c r="F149" s="20">
        <f>怪物!Q62</f>
        <v>44</v>
      </c>
      <c r="G149" s="20">
        <f ca="1">mVlookup($AI149,newMonster,G$1,FALSE)*getMonsterHP(B149)</f>
        <v>1342.53388679759</v>
      </c>
      <c r="H149" s="20" t="str">
        <f t="shared" ca="1" si="52"/>
        <v>150</v>
      </c>
      <c r="I149" s="20">
        <f ca="1">mVlookup($AI149,newMonster,I$1,FALSE)*getMonsterAtk(B149)</f>
        <v>574.82563417890503</v>
      </c>
      <c r="J149" s="20" t="str">
        <f t="shared" ca="1" si="52"/>
        <v>62.3337</v>
      </c>
      <c r="K149" s="20">
        <f ca="1">mVlookup($AI149,newMonster,K$1,FALSE)*getMonsterAtk(B149)</f>
        <v>574.82563417890503</v>
      </c>
      <c r="L149" s="20" t="str">
        <f t="shared" ca="1" si="52"/>
        <v>62.3337</v>
      </c>
      <c r="M149" s="20" t="str">
        <f t="shared" ca="1" si="52"/>
        <v>.2</v>
      </c>
      <c r="N149" s="20" t="str">
        <f t="shared" ca="1" si="52"/>
        <v>.2</v>
      </c>
      <c r="O149" s="20" t="str">
        <f t="shared" ca="1" si="52"/>
        <v>.36</v>
      </c>
      <c r="P149" s="20" t="str">
        <f t="shared" ca="1" si="52"/>
        <v>.1</v>
      </c>
      <c r="Q149" s="20" t="str">
        <f t="shared" ca="1" si="53"/>
        <v>2</v>
      </c>
      <c r="R149" s="20" t="str">
        <f t="shared" ca="1" si="53"/>
        <v>.1</v>
      </c>
      <c r="S149" s="20" t="str">
        <f t="shared" ca="1" si="53"/>
        <v>.9</v>
      </c>
      <c r="T149" s="20" t="str">
        <f t="shared" ca="1" si="53"/>
        <v>85.0666666666667</v>
      </c>
      <c r="U149" s="20">
        <f ca="1">mVlookup($AI149,newMonster,U$1,FALSE)*getMonsterAtk($B149)</f>
        <v>0</v>
      </c>
      <c r="V149" s="20">
        <f ca="1">mVlookup($AI149,newMonster,V$1,FALSE)*getMonsterAtk($B149)</f>
        <v>0</v>
      </c>
      <c r="W149" s="20">
        <f ca="1">mVlookup($AI149,newMonster,W$1,FALSE)*getMonsterAtk($B149)</f>
        <v>0</v>
      </c>
      <c r="X149" s="20">
        <f ca="1">mVlookup($AI149,newMonster,X$1,FALSE)*getMonsterAtk($B149)</f>
        <v>0</v>
      </c>
      <c r="Y149" s="20">
        <f ca="1">mVlookup($AI149,newMonster,Y$1,FALSE)*getMonsterAtk($B149)</f>
        <v>243.19546061415301</v>
      </c>
      <c r="Z149" s="20">
        <f ca="1">mVlookup($AI149,newMonster,Z$1,FALSE)*getMonsterAtk($B149)</f>
        <v>0</v>
      </c>
      <c r="AA149" s="20">
        <f ca="1">mVlookup($AI149,newMonster,AA$1,FALSE)*getMonsterAtk($B149)</f>
        <v>0</v>
      </c>
      <c r="AB149" s="20" t="str">
        <f t="shared" ca="1" si="54"/>
        <v>62.3337</v>
      </c>
      <c r="AC149" s="20" t="str">
        <f t="shared" ca="1" si="54"/>
        <v>62.3337</v>
      </c>
      <c r="AD149" s="20" t="str">
        <f t="shared" ca="1" si="54"/>
        <v>62.3337</v>
      </c>
      <c r="AE149" s="20" t="str">
        <f t="shared" ca="1" si="54"/>
        <v>62.3337</v>
      </c>
      <c r="AF149" s="20" t="str">
        <f t="shared" ca="1" si="54"/>
        <v>93.50055</v>
      </c>
      <c r="AG149" s="20" t="str">
        <f t="shared" ca="1" si="54"/>
        <v>62.3337</v>
      </c>
      <c r="AH149" s="20" t="str">
        <f t="shared" ca="1" si="54"/>
        <v>62.3337</v>
      </c>
      <c r="AI149" s="37" t="str">
        <f>怪物!M62</f>
        <v>光系44</v>
      </c>
      <c r="AJ149" s="37" t="str">
        <f t="shared" si="46"/>
        <v>光系</v>
      </c>
      <c r="AK149" s="20">
        <f t="shared" si="47"/>
        <v>120302</v>
      </c>
      <c r="AO149" s="20">
        <f t="shared" si="51"/>
        <v>8</v>
      </c>
    </row>
    <row r="150" spans="1:41" x14ac:dyDescent="0.15">
      <c r="A150" s="20">
        <v>149</v>
      </c>
      <c r="B150" s="20">
        <v>120402</v>
      </c>
      <c r="C150" s="20" t="s">
        <v>1004</v>
      </c>
      <c r="D150" s="20" t="s">
        <v>1206</v>
      </c>
      <c r="E150" s="20" t="str">
        <f>VLOOKUP(D150,Sheet3!I$5:O$148,7,FALSE)</f>
        <v>吞噬了光之能量的恶魔。</v>
      </c>
      <c r="F150" s="20">
        <f>怪物!Q63</f>
        <v>45</v>
      </c>
      <c r="G150" s="20">
        <f ca="1">mVlookup($AI150,newMonster,G$1,FALSE)*getMonsterHP(B150)</f>
        <v>1433.4145567624901</v>
      </c>
      <c r="H150" s="20" t="str">
        <f t="shared" ca="1" si="52"/>
        <v>150</v>
      </c>
      <c r="I150" s="20">
        <f ca="1">mVlookup($AI150,newMonster,I$1,FALSE)*getMonsterAtk(B150)</f>
        <v>592.68699460916503</v>
      </c>
      <c r="J150" s="20" t="str">
        <f t="shared" ca="1" si="52"/>
        <v>63.750375</v>
      </c>
      <c r="K150" s="20">
        <f ca="1">mVlookup($AI150,newMonster,K$1,FALSE)*getMonsterAtk(B150)</f>
        <v>592.68699460916503</v>
      </c>
      <c r="L150" s="20" t="str">
        <f t="shared" ca="1" si="52"/>
        <v>63.750375</v>
      </c>
      <c r="M150" s="20" t="str">
        <f t="shared" ca="1" si="52"/>
        <v>.2</v>
      </c>
      <c r="N150" s="20" t="str">
        <f t="shared" ca="1" si="52"/>
        <v>.2</v>
      </c>
      <c r="O150" s="20" t="str">
        <f t="shared" ca="1" si="52"/>
        <v>.36</v>
      </c>
      <c r="P150" s="20" t="str">
        <f t="shared" ca="1" si="52"/>
        <v>.1</v>
      </c>
      <c r="Q150" s="20" t="str">
        <f t="shared" ca="1" si="53"/>
        <v>2</v>
      </c>
      <c r="R150" s="20" t="str">
        <f t="shared" ca="1" si="53"/>
        <v>.1</v>
      </c>
      <c r="S150" s="20" t="str">
        <f t="shared" ca="1" si="53"/>
        <v>.9</v>
      </c>
      <c r="T150" s="20" t="str">
        <f t="shared" ca="1" si="53"/>
        <v>87</v>
      </c>
      <c r="U150" s="20">
        <f ca="1">mVlookup($AI150,newMonster,U$1,FALSE)*getMonsterAtk($B150)</f>
        <v>0</v>
      </c>
      <c r="V150" s="20">
        <f ca="1">mVlookup($AI150,newMonster,V$1,FALSE)*getMonsterAtk($B150)</f>
        <v>0</v>
      </c>
      <c r="W150" s="20">
        <f ca="1">mVlookup($AI150,newMonster,W$1,FALSE)*getMonsterAtk($B150)</f>
        <v>0</v>
      </c>
      <c r="X150" s="20">
        <f ca="1">mVlookup($AI150,newMonster,X$1,FALSE)*getMonsterAtk($B150)</f>
        <v>0</v>
      </c>
      <c r="Y150" s="20">
        <f ca="1">mVlookup($AI150,newMonster,Y$1,FALSE)*getMonsterAtk($B150)</f>
        <v>258.105626684637</v>
      </c>
      <c r="Z150" s="20">
        <f ca="1">mVlookup($AI150,newMonster,Z$1,FALSE)*getMonsterAtk($B150)</f>
        <v>0</v>
      </c>
      <c r="AA150" s="20">
        <f ca="1">mVlookup($AI150,newMonster,AA$1,FALSE)*getMonsterAtk($B150)</f>
        <v>0</v>
      </c>
      <c r="AB150" s="20" t="str">
        <f t="shared" ca="1" si="54"/>
        <v>63.750375</v>
      </c>
      <c r="AC150" s="20" t="str">
        <f t="shared" ca="1" si="54"/>
        <v>63.750375</v>
      </c>
      <c r="AD150" s="20" t="str">
        <f t="shared" ca="1" si="54"/>
        <v>63.750375</v>
      </c>
      <c r="AE150" s="20" t="str">
        <f t="shared" ca="1" si="54"/>
        <v>63.750375</v>
      </c>
      <c r="AF150" s="20" t="str">
        <f t="shared" ca="1" si="54"/>
        <v>95.6255625</v>
      </c>
      <c r="AG150" s="20" t="str">
        <f t="shared" ca="1" si="54"/>
        <v>63.750375</v>
      </c>
      <c r="AH150" s="20" t="str">
        <f t="shared" ca="1" si="54"/>
        <v>63.750375</v>
      </c>
      <c r="AI150" s="37" t="str">
        <f>怪物!M63</f>
        <v>光系45</v>
      </c>
      <c r="AJ150" s="37" t="str">
        <f t="shared" si="46"/>
        <v>光系</v>
      </c>
      <c r="AK150" s="20">
        <f t="shared" si="47"/>
        <v>120402</v>
      </c>
      <c r="AO150" s="20">
        <f t="shared" si="51"/>
        <v>8</v>
      </c>
    </row>
    <row r="151" spans="1:41" x14ac:dyDescent="0.15">
      <c r="A151" s="20">
        <v>150</v>
      </c>
      <c r="B151" s="20">
        <v>120502</v>
      </c>
      <c r="C151" s="20" t="s">
        <v>982</v>
      </c>
      <c r="D151" s="20" t="s">
        <v>1194</v>
      </c>
      <c r="E151" s="20" t="str">
        <f>VLOOKUP(D151,Sheet3!I$5:O$148,7,FALSE)</f>
        <v>原本是天使忠诚的奴仆，但是被邪恶力量蛊惑了心智。</v>
      </c>
      <c r="F151" s="20">
        <f>怪物!Q64</f>
        <v>46</v>
      </c>
      <c r="G151" s="20">
        <f ca="1">mVlookup($AI151,newMonster,G$1,FALSE)*getMonsterHP(B151)</f>
        <v>1472.82114251541</v>
      </c>
      <c r="H151" s="20" t="str">
        <f t="shared" ca="1" si="52"/>
        <v>150</v>
      </c>
      <c r="I151" s="20">
        <f ca="1">mVlookup($AI151,newMonster,I$1,FALSE)*getMonsterAtk(B151)</f>
        <v>610.81428571428603</v>
      </c>
      <c r="J151" s="20" t="str">
        <f t="shared" ca="1" si="52"/>
        <v>65.16705</v>
      </c>
      <c r="K151" s="20">
        <f ca="1">mVlookup($AI151,newMonster,K$1,FALSE)*getMonsterAtk(B151)</f>
        <v>610.81428571428603</v>
      </c>
      <c r="L151" s="20" t="str">
        <f t="shared" ca="1" si="52"/>
        <v>65.16705</v>
      </c>
      <c r="M151" s="20" t="str">
        <f t="shared" ca="1" si="52"/>
        <v>.2</v>
      </c>
      <c r="N151" s="20" t="str">
        <f t="shared" ca="1" si="52"/>
        <v>.2</v>
      </c>
      <c r="O151" s="20" t="str">
        <f t="shared" ca="1" si="52"/>
        <v>.36</v>
      </c>
      <c r="P151" s="20" t="str">
        <f t="shared" ca="1" si="52"/>
        <v>.1</v>
      </c>
      <c r="Q151" s="20" t="str">
        <f t="shared" ca="1" si="53"/>
        <v>2</v>
      </c>
      <c r="R151" s="20" t="str">
        <f t="shared" ca="1" si="53"/>
        <v>.1</v>
      </c>
      <c r="S151" s="20" t="str">
        <f t="shared" ca="1" si="53"/>
        <v>.9</v>
      </c>
      <c r="T151" s="20" t="str">
        <f t="shared" ca="1" si="53"/>
        <v>88.9333333333333</v>
      </c>
      <c r="U151" s="20">
        <f ca="1">mVlookup($AI151,newMonster,U$1,FALSE)*getMonsterAtk($B151)</f>
        <v>0</v>
      </c>
      <c r="V151" s="20">
        <f ca="1">mVlookup($AI151,newMonster,V$1,FALSE)*getMonsterAtk($B151)</f>
        <v>0</v>
      </c>
      <c r="W151" s="20">
        <f ca="1">mVlookup($AI151,newMonster,W$1,FALSE)*getMonsterAtk($B151)</f>
        <v>0</v>
      </c>
      <c r="X151" s="20">
        <f ca="1">mVlookup($AI151,newMonster,X$1,FALSE)*getMonsterAtk($B151)</f>
        <v>0</v>
      </c>
      <c r="Y151" s="20">
        <f ca="1">mVlookup($AI151,newMonster,Y$1,FALSE)*getMonsterAtk($B151)</f>
        <v>273.67653061224502</v>
      </c>
      <c r="Z151" s="20">
        <f ca="1">mVlookup($AI151,newMonster,Z$1,FALSE)*getMonsterAtk($B151)</f>
        <v>0</v>
      </c>
      <c r="AA151" s="20">
        <f ca="1">mVlookup($AI151,newMonster,AA$1,FALSE)*getMonsterAtk($B151)</f>
        <v>0</v>
      </c>
      <c r="AB151" s="20" t="str">
        <f t="shared" ca="1" si="54"/>
        <v>65.16705</v>
      </c>
      <c r="AC151" s="20" t="str">
        <f t="shared" ca="1" si="54"/>
        <v>65.16705</v>
      </c>
      <c r="AD151" s="20" t="str">
        <f t="shared" ca="1" si="54"/>
        <v>65.16705</v>
      </c>
      <c r="AE151" s="20" t="str">
        <f t="shared" ca="1" si="54"/>
        <v>65.16705</v>
      </c>
      <c r="AF151" s="20" t="str">
        <f t="shared" ca="1" si="54"/>
        <v>97.750575</v>
      </c>
      <c r="AG151" s="20" t="str">
        <f t="shared" ca="1" si="54"/>
        <v>65.16705</v>
      </c>
      <c r="AH151" s="20" t="str">
        <f t="shared" ca="1" si="54"/>
        <v>65.16705</v>
      </c>
      <c r="AI151" s="37" t="str">
        <f>怪物!M64</f>
        <v>光系46</v>
      </c>
      <c r="AJ151" s="37" t="str">
        <f t="shared" si="46"/>
        <v>光系</v>
      </c>
      <c r="AK151" s="20">
        <f t="shared" si="47"/>
        <v>120502</v>
      </c>
      <c r="AO151" s="20">
        <f t="shared" si="51"/>
        <v>8</v>
      </c>
    </row>
    <row r="152" spans="1:41" x14ac:dyDescent="0.15">
      <c r="A152" s="20">
        <v>151</v>
      </c>
      <c r="B152" s="20">
        <v>130102</v>
      </c>
      <c r="C152" s="20" t="s">
        <v>938</v>
      </c>
      <c r="D152" s="20" t="s">
        <v>1168</v>
      </c>
      <c r="E152" s="20" t="str">
        <f>VLOOKUP(D152,Sheet3!I$5:O$148,7,FALSE)</f>
        <v>已经死亡的蟒蛇在某种诡异的力量下复活了。</v>
      </c>
      <c r="F152" s="20">
        <f>怪物!Q65</f>
        <v>46</v>
      </c>
      <c r="G152" s="20">
        <f ca="1">mVlookup($AI152,newMonster,G$1,FALSE)*getMonsterHP(B152)</f>
        <v>1544.2529679274101</v>
      </c>
      <c r="H152" s="20" t="str">
        <f t="shared" ref="H152:P161" ca="1" si="55">mVlookup($AI152,newMonster,H$1,FALSE)</f>
        <v>100</v>
      </c>
      <c r="I152" s="20">
        <f ca="1">mVlookup($AI152,newMonster,I$1,FALSE)*getMonsterAtk(B152)</f>
        <v>671.89571428571503</v>
      </c>
      <c r="J152" s="20" t="str">
        <f t="shared" ca="1" si="55"/>
        <v>65.16705</v>
      </c>
      <c r="K152" s="20">
        <f ca="1">mVlookup($AI152,newMonster,K$1,FALSE)*getMonsterAtk(B152)</f>
        <v>916.22142857142899</v>
      </c>
      <c r="L152" s="20" t="str">
        <f t="shared" ca="1" si="55"/>
        <v>65.16705</v>
      </c>
      <c r="M152" s="20" t="str">
        <f t="shared" ca="1" si="55"/>
        <v>.2</v>
      </c>
      <c r="N152" s="20" t="str">
        <f t="shared" ca="1" si="55"/>
        <v>.2</v>
      </c>
      <c r="O152" s="20" t="str">
        <f t="shared" ca="1" si="55"/>
        <v>.36</v>
      </c>
      <c r="P152" s="20" t="str">
        <f t="shared" ca="1" si="55"/>
        <v>.1</v>
      </c>
      <c r="Q152" s="20" t="str">
        <f t="shared" ref="Q152:T161" ca="1" si="56">mVlookup($AI152,newMonster,Q$1,FALSE)</f>
        <v>2.2</v>
      </c>
      <c r="R152" s="20" t="str">
        <f t="shared" ca="1" si="56"/>
        <v>.1</v>
      </c>
      <c r="S152" s="20" t="str">
        <f t="shared" ca="1" si="56"/>
        <v>1.17</v>
      </c>
      <c r="T152" s="20" t="str">
        <f t="shared" ca="1" si="56"/>
        <v>115.613333333333</v>
      </c>
      <c r="U152" s="20">
        <f ca="1">mVlookup($AI152,newMonster,U$1,FALSE)*getMonsterAtk($B152)</f>
        <v>0</v>
      </c>
      <c r="V152" s="20">
        <f ca="1">mVlookup($AI152,newMonster,V$1,FALSE)*getMonsterAtk($B152)</f>
        <v>0</v>
      </c>
      <c r="W152" s="20">
        <f ca="1">mVlookup($AI152,newMonster,W$1,FALSE)*getMonsterAtk($B152)</f>
        <v>0</v>
      </c>
      <c r="X152" s="20">
        <f ca="1">mVlookup($AI152,newMonster,X$1,FALSE)*getMonsterAtk($B152)</f>
        <v>0</v>
      </c>
      <c r="Y152" s="20">
        <f ca="1">mVlookup($AI152,newMonster,Y$1,FALSE)*getMonsterAtk($B152)</f>
        <v>0</v>
      </c>
      <c r="Z152" s="20">
        <f ca="1">mVlookup($AI152,newMonster,Z$1,FALSE)*getMonsterAtk($B152)</f>
        <v>182.451020408163</v>
      </c>
      <c r="AA152" s="20">
        <f ca="1">mVlookup($AI152,newMonster,AA$1,FALSE)*getMonsterAtk($B152)</f>
        <v>0</v>
      </c>
      <c r="AB152" s="20" t="str">
        <f t="shared" ref="AB152:AH161" ca="1" si="57">mVlookup($AI152,newMonster,AB$1,FALSE)</f>
        <v>65.16705</v>
      </c>
      <c r="AC152" s="20" t="str">
        <f t="shared" ca="1" si="57"/>
        <v>65.16705</v>
      </c>
      <c r="AD152" s="20" t="str">
        <f t="shared" ca="1" si="57"/>
        <v>65.16705</v>
      </c>
      <c r="AE152" s="20" t="str">
        <f t="shared" ca="1" si="57"/>
        <v>65.16705</v>
      </c>
      <c r="AF152" s="20" t="str">
        <f t="shared" ca="1" si="57"/>
        <v>65.16705</v>
      </c>
      <c r="AG152" s="20" t="str">
        <f t="shared" ca="1" si="57"/>
        <v>84.717165</v>
      </c>
      <c r="AH152" s="20" t="str">
        <f t="shared" ca="1" si="57"/>
        <v>65.16705</v>
      </c>
      <c r="AI152" s="37" t="str">
        <f>怪物!M65</f>
        <v>僵尸系46</v>
      </c>
      <c r="AJ152" s="37" t="str">
        <f t="shared" si="46"/>
        <v>僵尸系</v>
      </c>
      <c r="AK152" s="20">
        <f t="shared" si="47"/>
        <v>130102</v>
      </c>
      <c r="AO152" s="20">
        <f t="shared" si="51"/>
        <v>8</v>
      </c>
    </row>
    <row r="153" spans="1:41" x14ac:dyDescent="0.15">
      <c r="A153" s="20">
        <v>152</v>
      </c>
      <c r="B153" s="20">
        <v>130202</v>
      </c>
      <c r="C153" s="20" t="s">
        <v>1019</v>
      </c>
      <c r="D153" s="20" t="s">
        <v>1214</v>
      </c>
      <c r="E153" s="20" t="str">
        <f>VLOOKUP(D153,Sheet3!I$5:O$148,7,FALSE)</f>
        <v>具有强大的攻击能力，千万不要被他的外表蒙蔽。</v>
      </c>
      <c r="F153" s="20">
        <f>怪物!Q66</f>
        <v>47</v>
      </c>
      <c r="G153" s="20">
        <f ca="1">mVlookup($AI153,newMonster,G$1,FALSE)*getMonsterHP(B153)</f>
        <v>2643.1918135539399</v>
      </c>
      <c r="H153" s="20" t="str">
        <f t="shared" ca="1" si="55"/>
        <v>100</v>
      </c>
      <c r="I153" s="20">
        <f ca="1">mVlookup($AI153,newMonster,I$1,FALSE)*getMonsterAtk(B153)</f>
        <v>629.21249999999998</v>
      </c>
      <c r="J153" s="20" t="str">
        <f t="shared" ca="1" si="55"/>
        <v>99.8755875</v>
      </c>
      <c r="K153" s="20">
        <f ca="1">mVlookup($AI153,newMonster,K$1,FALSE)*getMonsterAtk(B153)</f>
        <v>629.21249999999998</v>
      </c>
      <c r="L153" s="20" t="str">
        <f t="shared" ca="1" si="55"/>
        <v>66.583725</v>
      </c>
      <c r="M153" s="20" t="str">
        <f t="shared" ca="1" si="55"/>
        <v>.2</v>
      </c>
      <c r="N153" s="20" t="str">
        <f t="shared" ca="1" si="55"/>
        <v>.2</v>
      </c>
      <c r="O153" s="20" t="str">
        <f t="shared" ca="1" si="55"/>
        <v>.36</v>
      </c>
      <c r="P153" s="20" t="str">
        <f t="shared" ca="1" si="55"/>
        <v>.1</v>
      </c>
      <c r="Q153" s="20" t="str">
        <f t="shared" ca="1" si="56"/>
        <v>2.4</v>
      </c>
      <c r="R153" s="20" t="str">
        <f t="shared" ca="1" si="56"/>
        <v>.1</v>
      </c>
      <c r="S153" s="20" t="str">
        <f t="shared" ca="1" si="56"/>
        <v>.9</v>
      </c>
      <c r="T153" s="20" t="str">
        <f t="shared" ca="1" si="56"/>
        <v>90.8666666666667</v>
      </c>
      <c r="U153" s="20">
        <f ca="1">mVlookup($AI153,newMonster,U$1,FALSE)*getMonsterAtk($B153)</f>
        <v>193.28749999999999</v>
      </c>
      <c r="V153" s="20">
        <f ca="1">mVlookup($AI153,newMonster,V$1,FALSE)*getMonsterAtk($B153)</f>
        <v>0</v>
      </c>
      <c r="W153" s="20">
        <f ca="1">mVlookup($AI153,newMonster,W$1,FALSE)*getMonsterAtk($B153)</f>
        <v>0</v>
      </c>
      <c r="X153" s="20">
        <f ca="1">mVlookup($AI153,newMonster,X$1,FALSE)*getMonsterAtk($B153)</f>
        <v>0</v>
      </c>
      <c r="Y153" s="20">
        <f ca="1">mVlookup($AI153,newMonster,Y$1,FALSE)*getMonsterAtk($B153)</f>
        <v>0</v>
      </c>
      <c r="Z153" s="20">
        <f ca="1">mVlookup($AI153,newMonster,Z$1,FALSE)*getMonsterAtk($B153)</f>
        <v>0</v>
      </c>
      <c r="AA153" s="20">
        <f ca="1">mVlookup($AI153,newMonster,AA$1,FALSE)*getMonsterAtk($B153)</f>
        <v>0</v>
      </c>
      <c r="AB153" s="20" t="str">
        <f t="shared" ca="1" si="57"/>
        <v>99.8755875</v>
      </c>
      <c r="AC153" s="20" t="str">
        <f t="shared" ca="1" si="57"/>
        <v>99.8755875</v>
      </c>
      <c r="AD153" s="20" t="str">
        <f t="shared" ca="1" si="57"/>
        <v>99.8755875</v>
      </c>
      <c r="AE153" s="20" t="str">
        <f t="shared" ca="1" si="57"/>
        <v>99.8755875</v>
      </c>
      <c r="AF153" s="20" t="str">
        <f t="shared" ca="1" si="57"/>
        <v>99.8755875</v>
      </c>
      <c r="AG153" s="20" t="str">
        <f t="shared" ca="1" si="57"/>
        <v>99.8755875</v>
      </c>
      <c r="AH153" s="20" t="str">
        <f t="shared" ca="1" si="57"/>
        <v>99.8755875</v>
      </c>
      <c r="AI153" s="37" t="str">
        <f>怪物!M66</f>
        <v>金属系47</v>
      </c>
      <c r="AJ153" s="37" t="str">
        <f t="shared" si="46"/>
        <v>金属系</v>
      </c>
      <c r="AK153" s="20">
        <f t="shared" si="47"/>
        <v>130202</v>
      </c>
      <c r="AO153" s="20">
        <f t="shared" si="51"/>
        <v>3</v>
      </c>
    </row>
    <row r="154" spans="1:41" x14ac:dyDescent="0.15">
      <c r="A154" s="20">
        <v>153</v>
      </c>
      <c r="B154" s="20">
        <v>130302</v>
      </c>
      <c r="C154" s="20" t="s">
        <v>965</v>
      </c>
      <c r="D154" s="20" t="s">
        <v>1183</v>
      </c>
      <c r="E154" s="20" t="str">
        <f>VLOOKUP(D154,Sheet3!I$5:O$148,7,FALSE)</f>
        <v>每一根绒毛都充满了毒液，千万不要被它碰到。</v>
      </c>
      <c r="F154" s="20">
        <f>怪物!Q67</f>
        <v>48</v>
      </c>
      <c r="G154" s="20">
        <f ca="1">mVlookup($AI154,newMonster,G$1,FALSE)*getMonsterHP(B154)</f>
        <v>1552.6194786650699</v>
      </c>
      <c r="H154" s="20" t="str">
        <f t="shared" ca="1" si="55"/>
        <v>150</v>
      </c>
      <c r="I154" s="20">
        <f ca="1">mVlookup($AI154,newMonster,I$1,FALSE)*getMonsterAtk(B154)</f>
        <v>647.88682385575601</v>
      </c>
      <c r="J154" s="20" t="str">
        <f t="shared" ca="1" si="55"/>
        <v>68.0004</v>
      </c>
      <c r="K154" s="20">
        <f ca="1">mVlookup($AI154,newMonster,K$1,FALSE)*getMonsterAtk(B154)</f>
        <v>647.88682385575601</v>
      </c>
      <c r="L154" s="20" t="str">
        <f t="shared" ca="1" si="55"/>
        <v>68.0004</v>
      </c>
      <c r="M154" s="20" t="str">
        <f t="shared" ca="1" si="55"/>
        <v>.2</v>
      </c>
      <c r="N154" s="20" t="str">
        <f t="shared" ca="1" si="55"/>
        <v>.2</v>
      </c>
      <c r="O154" s="20" t="str">
        <f t="shared" ca="1" si="55"/>
        <v>.36</v>
      </c>
      <c r="P154" s="20" t="str">
        <f t="shared" ca="1" si="55"/>
        <v>.1</v>
      </c>
      <c r="Q154" s="20" t="str">
        <f t="shared" ca="1" si="56"/>
        <v>2</v>
      </c>
      <c r="R154" s="20" t="str">
        <f t="shared" ca="1" si="56"/>
        <v>.1</v>
      </c>
      <c r="S154" s="20" t="str">
        <f t="shared" ca="1" si="56"/>
        <v>.9</v>
      </c>
      <c r="T154" s="20" t="str">
        <f t="shared" ca="1" si="56"/>
        <v>92.8</v>
      </c>
      <c r="U154" s="20">
        <f ca="1">mVlookup($AI154,newMonster,U$1,FALSE)*getMonsterAtk($B154)</f>
        <v>0</v>
      </c>
      <c r="V154" s="20">
        <f ca="1">mVlookup($AI154,newMonster,V$1,FALSE)*getMonsterAtk($B154)</f>
        <v>0</v>
      </c>
      <c r="W154" s="20">
        <f ca="1">mVlookup($AI154,newMonster,W$1,FALSE)*getMonsterAtk($B154)</f>
        <v>0</v>
      </c>
      <c r="X154" s="20">
        <f ca="1">mVlookup($AI154,newMonster,X$1,FALSE)*getMonsterAtk($B154)</f>
        <v>0</v>
      </c>
      <c r="Y154" s="20">
        <f ca="1">mVlookup($AI154,newMonster,Y$1,FALSE)*getMonsterAtk($B154)</f>
        <v>0</v>
      </c>
      <c r="Z154" s="20">
        <f ca="1">mVlookup($AI154,newMonster,Z$1,FALSE)*getMonsterAtk($B154)</f>
        <v>306.893758668516</v>
      </c>
      <c r="AA154" s="20">
        <f ca="1">mVlookup($AI154,newMonster,AA$1,FALSE)*getMonsterAtk($B154)</f>
        <v>0</v>
      </c>
      <c r="AB154" s="20" t="str">
        <f t="shared" ca="1" si="57"/>
        <v>68.0004</v>
      </c>
      <c r="AC154" s="20" t="str">
        <f t="shared" ca="1" si="57"/>
        <v>68.0004</v>
      </c>
      <c r="AD154" s="20" t="str">
        <f t="shared" ca="1" si="57"/>
        <v>68.0004</v>
      </c>
      <c r="AE154" s="20" t="str">
        <f t="shared" ca="1" si="57"/>
        <v>68.0004</v>
      </c>
      <c r="AF154" s="20" t="str">
        <f t="shared" ca="1" si="57"/>
        <v>68.0004</v>
      </c>
      <c r="AG154" s="20" t="str">
        <f t="shared" ca="1" si="57"/>
        <v>102.0006</v>
      </c>
      <c r="AH154" s="20" t="str">
        <f t="shared" ca="1" si="57"/>
        <v>68.0004</v>
      </c>
      <c r="AI154" s="37" t="str">
        <f>怪物!M67</f>
        <v>暗系48</v>
      </c>
      <c r="AJ154" s="37" t="str">
        <f t="shared" si="46"/>
        <v>暗系</v>
      </c>
      <c r="AK154" s="20">
        <f t="shared" si="47"/>
        <v>130302</v>
      </c>
      <c r="AO154" s="20">
        <f t="shared" si="51"/>
        <v>5</v>
      </c>
    </row>
    <row r="155" spans="1:41" x14ac:dyDescent="0.15">
      <c r="A155" s="20">
        <v>154</v>
      </c>
      <c r="B155" s="20">
        <v>130402</v>
      </c>
      <c r="C155" s="20" t="s">
        <v>976</v>
      </c>
      <c r="D155" s="20" t="s">
        <v>1191</v>
      </c>
      <c r="E155" s="20" t="str">
        <f>VLOOKUP(D155,Sheet3!I$5:O$148,7,FALSE)</f>
        <v>身披坚硬的铁甲，一般攻击很难奏效。</v>
      </c>
      <c r="F155" s="20">
        <f>怪物!Q68</f>
        <v>49</v>
      </c>
      <c r="G155" s="20">
        <f ca="1">mVlookup($AI155,newMonster,G$1,FALSE)*getMonsterHP(B155)</f>
        <v>2783.7871227855298</v>
      </c>
      <c r="H155" s="20" t="str">
        <f t="shared" ca="1" si="55"/>
        <v>100</v>
      </c>
      <c r="I155" s="20">
        <f ca="1">mVlookup($AI155,newMonster,I$1,FALSE)*getMonsterAtk(B155)</f>
        <v>666.84264705882401</v>
      </c>
      <c r="J155" s="20" t="str">
        <f t="shared" ca="1" si="55"/>
        <v>104.1256125</v>
      </c>
      <c r="K155" s="20">
        <f ca="1">mVlookup($AI155,newMonster,K$1,FALSE)*getMonsterAtk(B155)</f>
        <v>666.84264705882401</v>
      </c>
      <c r="L155" s="20" t="str">
        <f t="shared" ca="1" si="55"/>
        <v>69.417075</v>
      </c>
      <c r="M155" s="20" t="str">
        <f t="shared" ca="1" si="55"/>
        <v>.2</v>
      </c>
      <c r="N155" s="20" t="str">
        <f t="shared" ca="1" si="55"/>
        <v>.2</v>
      </c>
      <c r="O155" s="20" t="str">
        <f t="shared" ca="1" si="55"/>
        <v>.36</v>
      </c>
      <c r="P155" s="20" t="str">
        <f t="shared" ca="1" si="55"/>
        <v>.1</v>
      </c>
      <c r="Q155" s="20" t="str">
        <f t="shared" ca="1" si="56"/>
        <v>2.4</v>
      </c>
      <c r="R155" s="20" t="str">
        <f t="shared" ca="1" si="56"/>
        <v>.1</v>
      </c>
      <c r="S155" s="20" t="str">
        <f t="shared" ca="1" si="56"/>
        <v>.9</v>
      </c>
      <c r="T155" s="20" t="str">
        <f t="shared" ca="1" si="56"/>
        <v>94.7333333333333</v>
      </c>
      <c r="U155" s="20">
        <f ca="1">mVlookup($AI155,newMonster,U$1,FALSE)*getMonsterAtk($B155)</f>
        <v>216.392647058824</v>
      </c>
      <c r="V155" s="20">
        <f ca="1">mVlookup($AI155,newMonster,V$1,FALSE)*getMonsterAtk($B155)</f>
        <v>0</v>
      </c>
      <c r="W155" s="20">
        <f ca="1">mVlookup($AI155,newMonster,W$1,FALSE)*getMonsterAtk($B155)</f>
        <v>0</v>
      </c>
      <c r="X155" s="20">
        <f ca="1">mVlookup($AI155,newMonster,X$1,FALSE)*getMonsterAtk($B155)</f>
        <v>0</v>
      </c>
      <c r="Y155" s="20">
        <f ca="1">mVlookup($AI155,newMonster,Y$1,FALSE)*getMonsterAtk($B155)</f>
        <v>0</v>
      </c>
      <c r="Z155" s="20">
        <f ca="1">mVlookup($AI155,newMonster,Z$1,FALSE)*getMonsterAtk($B155)</f>
        <v>0</v>
      </c>
      <c r="AA155" s="20">
        <f ca="1">mVlookup($AI155,newMonster,AA$1,FALSE)*getMonsterAtk($B155)</f>
        <v>0</v>
      </c>
      <c r="AB155" s="20" t="str">
        <f t="shared" ca="1" si="57"/>
        <v>104.1256125</v>
      </c>
      <c r="AC155" s="20" t="str">
        <f t="shared" ca="1" si="57"/>
        <v>104.1256125</v>
      </c>
      <c r="AD155" s="20" t="str">
        <f t="shared" ca="1" si="57"/>
        <v>104.1256125</v>
      </c>
      <c r="AE155" s="20" t="str">
        <f t="shared" ca="1" si="57"/>
        <v>104.1256125</v>
      </c>
      <c r="AF155" s="20" t="str">
        <f t="shared" ca="1" si="57"/>
        <v>104.1256125</v>
      </c>
      <c r="AG155" s="20" t="str">
        <f t="shared" ca="1" si="57"/>
        <v>104.1256125</v>
      </c>
      <c r="AH155" s="20" t="str">
        <f t="shared" ca="1" si="57"/>
        <v>104.1256125</v>
      </c>
      <c r="AI155" s="37" t="str">
        <f>怪物!M68</f>
        <v>金属系49</v>
      </c>
      <c r="AJ155" s="37" t="str">
        <f t="shared" si="46"/>
        <v>金属系</v>
      </c>
      <c r="AK155" s="20">
        <f t="shared" si="47"/>
        <v>130402</v>
      </c>
      <c r="AO155" s="20">
        <f t="shared" si="51"/>
        <v>9</v>
      </c>
    </row>
    <row r="156" spans="1:41" x14ac:dyDescent="0.15">
      <c r="A156" s="20">
        <v>155</v>
      </c>
      <c r="B156" s="20">
        <v>130502</v>
      </c>
      <c r="C156" s="20" t="s">
        <v>988</v>
      </c>
      <c r="D156" s="20" t="s">
        <v>1197</v>
      </c>
      <c r="E156" s="20" t="str">
        <f>VLOOKUP(D156,Sheet3!I$5:O$148,7,FALSE)</f>
        <v>恶神阿修罗忠诚的打手。</v>
      </c>
      <c r="F156" s="20">
        <f>怪物!Q69</f>
        <v>50</v>
      </c>
      <c r="G156" s="20">
        <f ca="1">mVlookup($AI156,newMonster,G$1,FALSE)*getMonsterHP(B156)</f>
        <v>1712.9673390053199</v>
      </c>
      <c r="H156" s="20" t="str">
        <f t="shared" ca="1" si="55"/>
        <v>100</v>
      </c>
      <c r="I156" s="20">
        <f ca="1">mVlookup($AI156,newMonster,I$1,FALSE)*getMonsterAtk(B156)</f>
        <v>754.69413012729899</v>
      </c>
      <c r="J156" s="20" t="str">
        <f t="shared" ca="1" si="55"/>
        <v>70.83375</v>
      </c>
      <c r="K156" s="20">
        <f ca="1">mVlookup($AI156,newMonster,K$1,FALSE)*getMonsterAtk(B156)</f>
        <v>1029.1283592645</v>
      </c>
      <c r="L156" s="20" t="str">
        <f t="shared" ca="1" si="55"/>
        <v>70.83375</v>
      </c>
      <c r="M156" s="20" t="str">
        <f t="shared" ca="1" si="55"/>
        <v>.2</v>
      </c>
      <c r="N156" s="20" t="str">
        <f t="shared" ca="1" si="55"/>
        <v>.2</v>
      </c>
      <c r="O156" s="20" t="str">
        <f t="shared" ca="1" si="55"/>
        <v>.36</v>
      </c>
      <c r="P156" s="20" t="str">
        <f t="shared" ca="1" si="55"/>
        <v>.1</v>
      </c>
      <c r="Q156" s="20" t="str">
        <f t="shared" ca="1" si="56"/>
        <v>2.2</v>
      </c>
      <c r="R156" s="20" t="str">
        <f t="shared" ca="1" si="56"/>
        <v>.1</v>
      </c>
      <c r="S156" s="20" t="str">
        <f t="shared" ca="1" si="56"/>
        <v>1.17</v>
      </c>
      <c r="T156" s="20" t="str">
        <f t="shared" ca="1" si="56"/>
        <v>125.666666666667</v>
      </c>
      <c r="U156" s="20">
        <f ca="1">mVlookup($AI156,newMonster,U$1,FALSE)*getMonsterAtk($B156)</f>
        <v>0</v>
      </c>
      <c r="V156" s="20">
        <f ca="1">mVlookup($AI156,newMonster,V$1,FALSE)*getMonsterAtk($B156)</f>
        <v>0</v>
      </c>
      <c r="W156" s="20">
        <f ca="1">mVlookup($AI156,newMonster,W$1,FALSE)*getMonsterAtk($B156)</f>
        <v>0</v>
      </c>
      <c r="X156" s="20">
        <f ca="1">mVlookup($AI156,newMonster,X$1,FALSE)*getMonsterAtk($B156)</f>
        <v>0</v>
      </c>
      <c r="Y156" s="20">
        <f ca="1">mVlookup($AI156,newMonster,Y$1,FALSE)*getMonsterAtk($B156)</f>
        <v>0</v>
      </c>
      <c r="Z156" s="20">
        <f ca="1">mVlookup($AI156,newMonster,Z$1,FALSE)*getMonsterAtk($B156)</f>
        <v>228.69519094766599</v>
      </c>
      <c r="AA156" s="20">
        <f ca="1">mVlookup($AI156,newMonster,AA$1,FALSE)*getMonsterAtk($B156)</f>
        <v>0</v>
      </c>
      <c r="AB156" s="20" t="str">
        <f t="shared" ca="1" si="57"/>
        <v>70.83375</v>
      </c>
      <c r="AC156" s="20" t="str">
        <f t="shared" ca="1" si="57"/>
        <v>70.83375</v>
      </c>
      <c r="AD156" s="20" t="str">
        <f t="shared" ca="1" si="57"/>
        <v>70.83375</v>
      </c>
      <c r="AE156" s="20" t="str">
        <f t="shared" ca="1" si="57"/>
        <v>70.83375</v>
      </c>
      <c r="AF156" s="20" t="str">
        <f t="shared" ca="1" si="57"/>
        <v>70.83375</v>
      </c>
      <c r="AG156" s="20" t="str">
        <f t="shared" ca="1" si="57"/>
        <v>92.083875</v>
      </c>
      <c r="AH156" s="20" t="str">
        <f t="shared" ca="1" si="57"/>
        <v>70.83375</v>
      </c>
      <c r="AI156" s="37" t="str">
        <f>怪物!M69</f>
        <v>僵尸系50</v>
      </c>
      <c r="AJ156" s="37" t="str">
        <f t="shared" si="46"/>
        <v>僵尸系</v>
      </c>
      <c r="AK156" s="20">
        <f t="shared" si="47"/>
        <v>130502</v>
      </c>
      <c r="AO156" s="20">
        <f t="shared" si="51"/>
        <v>5</v>
      </c>
    </row>
    <row r="157" spans="1:41" x14ac:dyDescent="0.15">
      <c r="A157" s="20">
        <v>156</v>
      </c>
      <c r="B157" s="20">
        <v>140102</v>
      </c>
      <c r="C157" s="20" t="s">
        <v>994</v>
      </c>
      <c r="D157" s="20" t="s">
        <v>1198</v>
      </c>
      <c r="E157" s="20" t="str">
        <f>VLOOKUP(D157,Sheet3!I$5:O$148,7,FALSE)</f>
        <v>发了狂的蜘蛛，异常凶残。</v>
      </c>
      <c r="F157" s="20">
        <f>怪物!Q70</f>
        <v>51</v>
      </c>
      <c r="G157" s="20">
        <f ca="1">mVlookup($AI157,newMonster,G$1,FALSE)*getMonsterHP(B157)</f>
        <v>1674.77989449913</v>
      </c>
      <c r="H157" s="20" t="str">
        <f t="shared" ca="1" si="55"/>
        <v>150</v>
      </c>
      <c r="I157" s="20">
        <f ca="1">mVlookup($AI157,newMonster,I$1,FALSE)*getMonsterAtk(B157)</f>
        <v>705.62142857142896</v>
      </c>
      <c r="J157" s="20" t="str">
        <f t="shared" ca="1" si="55"/>
        <v>72.250425</v>
      </c>
      <c r="K157" s="20">
        <f ca="1">mVlookup($AI157,newMonster,K$1,FALSE)*getMonsterAtk(B157)</f>
        <v>705.62142857142896</v>
      </c>
      <c r="L157" s="20" t="str">
        <f t="shared" ca="1" si="55"/>
        <v>72.250425</v>
      </c>
      <c r="M157" s="20" t="str">
        <f t="shared" ca="1" si="55"/>
        <v>.2</v>
      </c>
      <c r="N157" s="20" t="str">
        <f t="shared" ca="1" si="55"/>
        <v>.2</v>
      </c>
      <c r="O157" s="20" t="str">
        <f t="shared" ca="1" si="55"/>
        <v>.36</v>
      </c>
      <c r="P157" s="20" t="str">
        <f t="shared" ca="1" si="55"/>
        <v>.1</v>
      </c>
      <c r="Q157" s="20" t="str">
        <f t="shared" ca="1" si="56"/>
        <v>2</v>
      </c>
      <c r="R157" s="20" t="str">
        <f t="shared" ca="1" si="56"/>
        <v>.1</v>
      </c>
      <c r="S157" s="20" t="str">
        <f t="shared" ca="1" si="56"/>
        <v>1.17</v>
      </c>
      <c r="T157" s="20" t="str">
        <f t="shared" ca="1" si="56"/>
        <v>98.6</v>
      </c>
      <c r="U157" s="20">
        <f ca="1">mVlookup($AI157,newMonster,U$1,FALSE)*getMonsterAtk($B157)</f>
        <v>0</v>
      </c>
      <c r="V157" s="20">
        <f ca="1">mVlookup($AI157,newMonster,V$1,FALSE)*getMonsterAtk($B157)</f>
        <v>362.28214285714398</v>
      </c>
      <c r="W157" s="20">
        <f ca="1">mVlookup($AI157,newMonster,W$1,FALSE)*getMonsterAtk($B157)</f>
        <v>0</v>
      </c>
      <c r="X157" s="20">
        <f ca="1">mVlookup($AI157,newMonster,X$1,FALSE)*getMonsterAtk($B157)</f>
        <v>0</v>
      </c>
      <c r="Y157" s="20">
        <f ca="1">mVlookup($AI157,newMonster,Y$1,FALSE)*getMonsterAtk($B157)</f>
        <v>0</v>
      </c>
      <c r="Z157" s="20">
        <f ca="1">mVlookup($AI157,newMonster,Z$1,FALSE)*getMonsterAtk($B157)</f>
        <v>0</v>
      </c>
      <c r="AA157" s="20">
        <f ca="1">mVlookup($AI157,newMonster,AA$1,FALSE)*getMonsterAtk($B157)</f>
        <v>0</v>
      </c>
      <c r="AB157" s="20" t="str">
        <f t="shared" ca="1" si="57"/>
        <v>72.250425</v>
      </c>
      <c r="AC157" s="20" t="str">
        <f t="shared" ca="1" si="57"/>
        <v>108.3756375</v>
      </c>
      <c r="AD157" s="20" t="str">
        <f t="shared" ca="1" si="57"/>
        <v>72.250425</v>
      </c>
      <c r="AE157" s="20" t="str">
        <f t="shared" ca="1" si="57"/>
        <v>72.250425</v>
      </c>
      <c r="AF157" s="20" t="str">
        <f t="shared" ca="1" si="57"/>
        <v>72.250425</v>
      </c>
      <c r="AG157" s="20" t="str">
        <f t="shared" ca="1" si="57"/>
        <v>72.250425</v>
      </c>
      <c r="AH157" s="20" t="str">
        <f t="shared" ca="1" si="57"/>
        <v>72.250425</v>
      </c>
      <c r="AI157" s="37" t="str">
        <f>怪物!M70</f>
        <v>风系51</v>
      </c>
      <c r="AJ157" s="37" t="str">
        <f t="shared" si="46"/>
        <v>风系</v>
      </c>
      <c r="AK157" s="20">
        <f t="shared" si="47"/>
        <v>140102</v>
      </c>
      <c r="AO157" s="20">
        <f t="shared" si="51"/>
        <v>3</v>
      </c>
    </row>
    <row r="158" spans="1:41" x14ac:dyDescent="0.15">
      <c r="A158" s="20">
        <v>157</v>
      </c>
      <c r="B158" s="20">
        <v>140202</v>
      </c>
      <c r="C158" s="20" t="s">
        <v>994</v>
      </c>
      <c r="D158" s="20" t="s">
        <v>1198</v>
      </c>
      <c r="E158" s="20" t="str">
        <f>VLOOKUP(D158,Sheet3!I$5:O$148,7,FALSE)</f>
        <v>发了狂的蜘蛛，异常凶残。</v>
      </c>
      <c r="F158" s="20">
        <f>怪物!Q71</f>
        <v>52</v>
      </c>
      <c r="G158" s="20">
        <f ca="1">mVlookup($AI158,newMonster,G$1,FALSE)*getMonsterHP(B158)</f>
        <v>1716.1568095396899</v>
      </c>
      <c r="H158" s="20" t="str">
        <f t="shared" ca="1" si="55"/>
        <v>150</v>
      </c>
      <c r="I158" s="20">
        <f ca="1">mVlookup($AI158,newMonster,I$1,FALSE)*getMonsterAtk(B158)</f>
        <v>725.45627705627703</v>
      </c>
      <c r="J158" s="20" t="str">
        <f t="shared" ca="1" si="55"/>
        <v>73.6671</v>
      </c>
      <c r="K158" s="20">
        <f ca="1">mVlookup($AI158,newMonster,K$1,FALSE)*getMonsterAtk(B158)</f>
        <v>725.45627705627703</v>
      </c>
      <c r="L158" s="20" t="str">
        <f t="shared" ca="1" si="55"/>
        <v>73.6671</v>
      </c>
      <c r="M158" s="20" t="str">
        <f t="shared" ca="1" si="55"/>
        <v>.2</v>
      </c>
      <c r="N158" s="20" t="str">
        <f t="shared" ca="1" si="55"/>
        <v>.2</v>
      </c>
      <c r="O158" s="20" t="str">
        <f t="shared" ca="1" si="55"/>
        <v>.36</v>
      </c>
      <c r="P158" s="20" t="str">
        <f t="shared" ca="1" si="55"/>
        <v>.1</v>
      </c>
      <c r="Q158" s="20" t="str">
        <f t="shared" ca="1" si="56"/>
        <v>2</v>
      </c>
      <c r="R158" s="20" t="str">
        <f t="shared" ca="1" si="56"/>
        <v>.1</v>
      </c>
      <c r="S158" s="20" t="str">
        <f t="shared" ca="1" si="56"/>
        <v>1.17</v>
      </c>
      <c r="T158" s="20" t="str">
        <f t="shared" ca="1" si="56"/>
        <v>100.533333333333</v>
      </c>
      <c r="U158" s="20">
        <f ca="1">mVlookup($AI158,newMonster,U$1,FALSE)*getMonsterAtk($B158)</f>
        <v>0</v>
      </c>
      <c r="V158" s="20">
        <f ca="1">mVlookup($AI158,newMonster,V$1,FALSE)*getMonsterAtk($B158)</f>
        <v>382.33506493506502</v>
      </c>
      <c r="W158" s="20">
        <f ca="1">mVlookup($AI158,newMonster,W$1,FALSE)*getMonsterAtk($B158)</f>
        <v>0</v>
      </c>
      <c r="X158" s="20">
        <f ca="1">mVlookup($AI158,newMonster,X$1,FALSE)*getMonsterAtk($B158)</f>
        <v>0</v>
      </c>
      <c r="Y158" s="20">
        <f ca="1">mVlookup($AI158,newMonster,Y$1,FALSE)*getMonsterAtk($B158)</f>
        <v>0</v>
      </c>
      <c r="Z158" s="20">
        <f ca="1">mVlookup($AI158,newMonster,Z$1,FALSE)*getMonsterAtk($B158)</f>
        <v>0</v>
      </c>
      <c r="AA158" s="20">
        <f ca="1">mVlookup($AI158,newMonster,AA$1,FALSE)*getMonsterAtk($B158)</f>
        <v>0</v>
      </c>
      <c r="AB158" s="20" t="str">
        <f t="shared" ca="1" si="57"/>
        <v>73.6671</v>
      </c>
      <c r="AC158" s="20" t="str">
        <f t="shared" ca="1" si="57"/>
        <v>110.50065</v>
      </c>
      <c r="AD158" s="20" t="str">
        <f t="shared" ca="1" si="57"/>
        <v>73.6671</v>
      </c>
      <c r="AE158" s="20" t="str">
        <f t="shared" ca="1" si="57"/>
        <v>73.6671</v>
      </c>
      <c r="AF158" s="20" t="str">
        <f t="shared" ca="1" si="57"/>
        <v>73.6671</v>
      </c>
      <c r="AG158" s="20" t="str">
        <f t="shared" ca="1" si="57"/>
        <v>73.6671</v>
      </c>
      <c r="AH158" s="20" t="str">
        <f t="shared" ca="1" si="57"/>
        <v>73.6671</v>
      </c>
      <c r="AI158" s="37" t="str">
        <f>怪物!M71</f>
        <v>风系52</v>
      </c>
      <c r="AJ158" s="37" t="str">
        <f t="shared" si="46"/>
        <v>风系</v>
      </c>
      <c r="AK158" s="20">
        <f t="shared" si="47"/>
        <v>140202</v>
      </c>
      <c r="AO158" s="20">
        <f t="shared" si="51"/>
        <v>11</v>
      </c>
    </row>
    <row r="159" spans="1:41" x14ac:dyDescent="0.15">
      <c r="A159" s="20">
        <v>158</v>
      </c>
      <c r="B159" s="20">
        <v>140302</v>
      </c>
      <c r="C159" s="20" t="s">
        <v>996</v>
      </c>
      <c r="D159" s="20" t="s">
        <v>1201</v>
      </c>
      <c r="E159" s="20" t="str">
        <f>VLOOKUP(D159,Sheet3!I$5:O$148,7,FALSE)</f>
        <v>在黑暗力量的影响下，从远古化石中复活。</v>
      </c>
      <c r="F159" s="20">
        <f>怪物!Q72</f>
        <v>52</v>
      </c>
      <c r="G159" s="20">
        <f ca="1">mVlookup($AI159,newMonster,G$1,FALSE)*getMonsterHP(B159)</f>
        <v>1716.1568095396899</v>
      </c>
      <c r="H159" s="20" t="str">
        <f t="shared" ca="1" si="55"/>
        <v>150</v>
      </c>
      <c r="I159" s="20">
        <f ca="1">mVlookup($AI159,newMonster,I$1,FALSE)*getMonsterAtk(B159)</f>
        <v>725.45627705627703</v>
      </c>
      <c r="J159" s="20" t="str">
        <f t="shared" ca="1" si="55"/>
        <v>73.6671</v>
      </c>
      <c r="K159" s="20">
        <f ca="1">mVlookup($AI159,newMonster,K$1,FALSE)*getMonsterAtk(B159)</f>
        <v>725.45627705627703</v>
      </c>
      <c r="L159" s="20" t="str">
        <f t="shared" ca="1" si="55"/>
        <v>73.6671</v>
      </c>
      <c r="M159" s="20" t="str">
        <f t="shared" ca="1" si="55"/>
        <v>.2</v>
      </c>
      <c r="N159" s="20" t="str">
        <f t="shared" ca="1" si="55"/>
        <v>.2</v>
      </c>
      <c r="O159" s="20" t="str">
        <f t="shared" ca="1" si="55"/>
        <v>.36</v>
      </c>
      <c r="P159" s="20" t="str">
        <f t="shared" ca="1" si="55"/>
        <v>.1</v>
      </c>
      <c r="Q159" s="20" t="str">
        <f t="shared" ca="1" si="56"/>
        <v>2</v>
      </c>
      <c r="R159" s="20" t="str">
        <f t="shared" ca="1" si="56"/>
        <v>.1</v>
      </c>
      <c r="S159" s="20" t="str">
        <f t="shared" ca="1" si="56"/>
        <v>.9</v>
      </c>
      <c r="T159" s="20" t="str">
        <f t="shared" ca="1" si="56"/>
        <v>100.533333333333</v>
      </c>
      <c r="U159" s="20">
        <f ca="1">mVlookup($AI159,newMonster,U$1,FALSE)*getMonsterAtk($B159)</f>
        <v>0</v>
      </c>
      <c r="V159" s="20">
        <f ca="1">mVlookup($AI159,newMonster,V$1,FALSE)*getMonsterAtk($B159)</f>
        <v>0</v>
      </c>
      <c r="W159" s="20">
        <f ca="1">mVlookup($AI159,newMonster,W$1,FALSE)*getMonsterAtk($B159)</f>
        <v>0</v>
      </c>
      <c r="X159" s="20">
        <f ca="1">mVlookup($AI159,newMonster,X$1,FALSE)*getMonsterAtk($B159)</f>
        <v>0</v>
      </c>
      <c r="Y159" s="20">
        <f ca="1">mVlookup($AI159,newMonster,Y$1,FALSE)*getMonsterAtk($B159)</f>
        <v>0</v>
      </c>
      <c r="Z159" s="20">
        <f ca="1">mVlookup($AI159,newMonster,Z$1,FALSE)*getMonsterAtk($B159)</f>
        <v>382.33506493506502</v>
      </c>
      <c r="AA159" s="20">
        <f ca="1">mVlookup($AI159,newMonster,AA$1,FALSE)*getMonsterAtk($B159)</f>
        <v>0</v>
      </c>
      <c r="AB159" s="20" t="str">
        <f t="shared" ca="1" si="57"/>
        <v>73.6671</v>
      </c>
      <c r="AC159" s="20" t="str">
        <f t="shared" ca="1" si="57"/>
        <v>73.6671</v>
      </c>
      <c r="AD159" s="20" t="str">
        <f t="shared" ca="1" si="57"/>
        <v>73.6671</v>
      </c>
      <c r="AE159" s="20" t="str">
        <f t="shared" ca="1" si="57"/>
        <v>73.6671</v>
      </c>
      <c r="AF159" s="20" t="str">
        <f t="shared" ca="1" si="57"/>
        <v>73.6671</v>
      </c>
      <c r="AG159" s="20" t="str">
        <f t="shared" ca="1" si="57"/>
        <v>110.50065</v>
      </c>
      <c r="AH159" s="20" t="str">
        <f t="shared" ca="1" si="57"/>
        <v>73.6671</v>
      </c>
      <c r="AI159" s="37" t="str">
        <f>怪物!M72</f>
        <v>暗系52</v>
      </c>
      <c r="AJ159" s="37" t="str">
        <f t="shared" si="46"/>
        <v>暗系</v>
      </c>
      <c r="AK159" s="20">
        <f t="shared" si="47"/>
        <v>140302</v>
      </c>
      <c r="AO159" s="20">
        <f t="shared" si="51"/>
        <v>11</v>
      </c>
    </row>
    <row r="160" spans="1:41" x14ac:dyDescent="0.15">
      <c r="A160" s="20">
        <v>159</v>
      </c>
      <c r="B160" s="20">
        <v>140402</v>
      </c>
      <c r="C160" s="20" t="s">
        <v>965</v>
      </c>
      <c r="D160" s="20" t="s">
        <v>1183</v>
      </c>
      <c r="E160" s="20" t="str">
        <f>VLOOKUP(D160,Sheet3!I$5:O$148,7,FALSE)</f>
        <v>每一根绒毛都充满了毒液，千万不要被它碰到。</v>
      </c>
      <c r="F160" s="20">
        <f>怪物!Q73</f>
        <v>53</v>
      </c>
      <c r="G160" s="20">
        <f ca="1">mVlookup($AI160,newMonster,G$1,FALSE)*getMonsterHP(B160)</f>
        <v>1757.86211279487</v>
      </c>
      <c r="H160" s="20" t="str">
        <f t="shared" ca="1" si="55"/>
        <v>150</v>
      </c>
      <c r="I160" s="20">
        <f ca="1">mVlookup($AI160,newMonster,I$1,FALSE)*getMonsterAtk(B160)</f>
        <v>745.59642857142899</v>
      </c>
      <c r="J160" s="20" t="str">
        <f t="shared" ca="1" si="55"/>
        <v>75.083775</v>
      </c>
      <c r="K160" s="20">
        <f ca="1">mVlookup($AI160,newMonster,K$1,FALSE)*getMonsterAtk(B160)</f>
        <v>745.59642857142899</v>
      </c>
      <c r="L160" s="20" t="str">
        <f t="shared" ca="1" si="55"/>
        <v>75.083775</v>
      </c>
      <c r="M160" s="20" t="str">
        <f t="shared" ca="1" si="55"/>
        <v>.2</v>
      </c>
      <c r="N160" s="20" t="str">
        <f t="shared" ca="1" si="55"/>
        <v>.2</v>
      </c>
      <c r="O160" s="20" t="str">
        <f t="shared" ca="1" si="55"/>
        <v>.36</v>
      </c>
      <c r="P160" s="20" t="str">
        <f t="shared" ca="1" si="55"/>
        <v>.1</v>
      </c>
      <c r="Q160" s="20" t="str">
        <f t="shared" ca="1" si="56"/>
        <v>2</v>
      </c>
      <c r="R160" s="20" t="str">
        <f t="shared" ca="1" si="56"/>
        <v>.1</v>
      </c>
      <c r="S160" s="20" t="str">
        <f t="shared" ca="1" si="56"/>
        <v>.9</v>
      </c>
      <c r="T160" s="20" t="str">
        <f t="shared" ca="1" si="56"/>
        <v>102.466666666667</v>
      </c>
      <c r="U160" s="20">
        <f ca="1">mVlookup($AI160,newMonster,U$1,FALSE)*getMonsterAtk($B160)</f>
        <v>0</v>
      </c>
      <c r="V160" s="20">
        <f ca="1">mVlookup($AI160,newMonster,V$1,FALSE)*getMonsterAtk($B160)</f>
        <v>0</v>
      </c>
      <c r="W160" s="20">
        <f ca="1">mVlookup($AI160,newMonster,W$1,FALSE)*getMonsterAtk($B160)</f>
        <v>0</v>
      </c>
      <c r="X160" s="20">
        <f ca="1">mVlookup($AI160,newMonster,X$1,FALSE)*getMonsterAtk($B160)</f>
        <v>0</v>
      </c>
      <c r="Y160" s="20">
        <f ca="1">mVlookup($AI160,newMonster,Y$1,FALSE)*getMonsterAtk($B160)</f>
        <v>0</v>
      </c>
      <c r="Z160" s="20">
        <f ca="1">mVlookup($AI160,newMonster,Z$1,FALSE)*getMonsterAtk($B160)</f>
        <v>403.23072157434501</v>
      </c>
      <c r="AA160" s="20">
        <f ca="1">mVlookup($AI160,newMonster,AA$1,FALSE)*getMonsterAtk($B160)</f>
        <v>0</v>
      </c>
      <c r="AB160" s="20" t="str">
        <f t="shared" ca="1" si="57"/>
        <v>75.083775</v>
      </c>
      <c r="AC160" s="20" t="str">
        <f t="shared" ca="1" si="57"/>
        <v>75.083775</v>
      </c>
      <c r="AD160" s="20" t="str">
        <f t="shared" ca="1" si="57"/>
        <v>75.083775</v>
      </c>
      <c r="AE160" s="20" t="str">
        <f t="shared" ca="1" si="57"/>
        <v>75.083775</v>
      </c>
      <c r="AF160" s="20" t="str">
        <f t="shared" ca="1" si="57"/>
        <v>75.083775</v>
      </c>
      <c r="AG160" s="20" t="str">
        <f t="shared" ca="1" si="57"/>
        <v>112.6256625</v>
      </c>
      <c r="AH160" s="20" t="str">
        <f t="shared" ca="1" si="57"/>
        <v>75.083775</v>
      </c>
      <c r="AI160" s="37" t="str">
        <f>怪物!M73</f>
        <v>暗系53</v>
      </c>
      <c r="AJ160" s="37" t="str">
        <f t="shared" si="46"/>
        <v>暗系</v>
      </c>
      <c r="AK160" s="20">
        <f t="shared" si="47"/>
        <v>140402</v>
      </c>
      <c r="AO160" s="20">
        <f t="shared" si="51"/>
        <v>9</v>
      </c>
    </row>
    <row r="161" spans="1:41" x14ac:dyDescent="0.15">
      <c r="A161" s="20">
        <v>160</v>
      </c>
      <c r="B161" s="20">
        <v>140502</v>
      </c>
      <c r="C161" s="20" t="s">
        <v>986</v>
      </c>
      <c r="D161" s="20" t="s">
        <v>1200</v>
      </c>
      <c r="E161" s="20" t="str">
        <f>VLOOKUP(D161,Sheet3!I$5:O$148,7,FALSE)</f>
        <v>因把灵魂出卖给了冥王，获得了永久的生命。</v>
      </c>
      <c r="F161" s="20">
        <f>怪物!Q74</f>
        <v>54</v>
      </c>
      <c r="G161" s="20">
        <f ca="1">mVlookup($AI161,newMonster,G$1,FALSE)*getMonsterHP(B161)</f>
        <v>1799.89580426465</v>
      </c>
      <c r="H161" s="20" t="str">
        <f t="shared" ca="1" si="55"/>
        <v>150</v>
      </c>
      <c r="I161" s="20">
        <f ca="1">mVlookup($AI161,newMonster,I$1,FALSE)*getMonsterAtk(B161)</f>
        <v>766.048453608248</v>
      </c>
      <c r="J161" s="20" t="str">
        <f t="shared" ca="1" si="55"/>
        <v>76.50045</v>
      </c>
      <c r="K161" s="20">
        <f ca="1">mVlookup($AI161,newMonster,K$1,FALSE)*getMonsterAtk(B161)</f>
        <v>766.048453608248</v>
      </c>
      <c r="L161" s="20" t="str">
        <f t="shared" ca="1" si="55"/>
        <v>76.50045</v>
      </c>
      <c r="M161" s="20" t="str">
        <f t="shared" ca="1" si="55"/>
        <v>.2</v>
      </c>
      <c r="N161" s="20" t="str">
        <f t="shared" ca="1" si="55"/>
        <v>.2</v>
      </c>
      <c r="O161" s="20" t="str">
        <f t="shared" ca="1" si="55"/>
        <v>.36</v>
      </c>
      <c r="P161" s="20" t="str">
        <f t="shared" ca="1" si="55"/>
        <v>.1</v>
      </c>
      <c r="Q161" s="20" t="str">
        <f t="shared" ca="1" si="56"/>
        <v>2</v>
      </c>
      <c r="R161" s="20" t="str">
        <f t="shared" ca="1" si="56"/>
        <v>.1</v>
      </c>
      <c r="S161" s="20" t="str">
        <f t="shared" ca="1" si="56"/>
        <v>.9</v>
      </c>
      <c r="T161" s="20" t="str">
        <f t="shared" ca="1" si="56"/>
        <v>104.4</v>
      </c>
      <c r="U161" s="20">
        <f ca="1">mVlookup($AI161,newMonster,U$1,FALSE)*getMonsterAtk($B161)</f>
        <v>0</v>
      </c>
      <c r="V161" s="20">
        <f ca="1">mVlookup($AI161,newMonster,V$1,FALSE)*getMonsterAtk($B161)</f>
        <v>0</v>
      </c>
      <c r="W161" s="20">
        <f ca="1">mVlookup($AI161,newMonster,W$1,FALSE)*getMonsterAtk($B161)</f>
        <v>0</v>
      </c>
      <c r="X161" s="20">
        <f ca="1">mVlookup($AI161,newMonster,X$1,FALSE)*getMonsterAtk($B161)</f>
        <v>0</v>
      </c>
      <c r="Y161" s="20">
        <f ca="1">mVlookup($AI161,newMonster,Y$1,FALSE)*getMonsterAtk($B161)</f>
        <v>0</v>
      </c>
      <c r="Z161" s="20">
        <f ca="1">mVlookup($AI161,newMonster,Z$1,FALSE)*getMonsterAtk($B161)</f>
        <v>424.999484536083</v>
      </c>
      <c r="AA161" s="20">
        <f ca="1">mVlookup($AI161,newMonster,AA$1,FALSE)*getMonsterAtk($B161)</f>
        <v>0</v>
      </c>
      <c r="AB161" s="20" t="str">
        <f t="shared" ca="1" si="57"/>
        <v>76.50045</v>
      </c>
      <c r="AC161" s="20" t="str">
        <f t="shared" ca="1" si="57"/>
        <v>76.50045</v>
      </c>
      <c r="AD161" s="20" t="str">
        <f t="shared" ca="1" si="57"/>
        <v>76.50045</v>
      </c>
      <c r="AE161" s="20" t="str">
        <f t="shared" ca="1" si="57"/>
        <v>76.50045</v>
      </c>
      <c r="AF161" s="20" t="str">
        <f t="shared" ca="1" si="57"/>
        <v>76.50045</v>
      </c>
      <c r="AG161" s="20" t="str">
        <f t="shared" ca="1" si="57"/>
        <v>114.750675</v>
      </c>
      <c r="AH161" s="20" t="str">
        <f t="shared" ca="1" si="57"/>
        <v>76.50045</v>
      </c>
      <c r="AI161" s="37" t="str">
        <f>怪物!M74</f>
        <v>暗系54</v>
      </c>
      <c r="AJ161" s="37" t="str">
        <f t="shared" si="46"/>
        <v>暗系</v>
      </c>
      <c r="AK161" s="20">
        <f t="shared" si="47"/>
        <v>140502</v>
      </c>
      <c r="AO161" s="20">
        <f t="shared" si="51"/>
        <v>9</v>
      </c>
    </row>
    <row r="162" spans="1:41" x14ac:dyDescent="0.15">
      <c r="A162" s="20">
        <v>161</v>
      </c>
      <c r="B162" s="20">
        <v>150102</v>
      </c>
      <c r="C162" s="20" t="s">
        <v>950</v>
      </c>
      <c r="D162" s="20" t="s">
        <v>1176</v>
      </c>
      <c r="E162" s="20" t="str">
        <f>VLOOKUP(D162,Sheet3!I$5:O$148,7,FALSE)</f>
        <v>拥有火之能力的魔晶。</v>
      </c>
      <c r="F162" s="20">
        <f>怪物!Q75</f>
        <v>55</v>
      </c>
      <c r="G162" s="20">
        <f ca="1">mVlookup($AI162,newMonster,G$1,FALSE)*getMonsterHP(B162)</f>
        <v>1842.25788394904</v>
      </c>
      <c r="H162" s="20" t="str">
        <f t="shared" ref="H162:P171" ca="1" si="58">mVlookup($AI162,newMonster,H$1,FALSE)</f>
        <v>150</v>
      </c>
      <c r="I162" s="20">
        <f ca="1">mVlookup($AI162,newMonster,I$1,FALSE)*getMonsterAtk(B162)</f>
        <v>786.81919642857201</v>
      </c>
      <c r="J162" s="20" t="str">
        <f t="shared" ca="1" si="58"/>
        <v>77.917125</v>
      </c>
      <c r="K162" s="20">
        <f ca="1">mVlookup($AI162,newMonster,K$1,FALSE)*getMonsterAtk(B162)</f>
        <v>786.81919642857201</v>
      </c>
      <c r="L162" s="20" t="str">
        <f t="shared" ca="1" si="58"/>
        <v>77.917125</v>
      </c>
      <c r="M162" s="20" t="str">
        <f t="shared" ca="1" si="58"/>
        <v>.2</v>
      </c>
      <c r="N162" s="20" t="str">
        <f t="shared" ca="1" si="58"/>
        <v>.2</v>
      </c>
      <c r="O162" s="20" t="str">
        <f t="shared" ca="1" si="58"/>
        <v>.36</v>
      </c>
      <c r="P162" s="20" t="str">
        <f t="shared" ca="1" si="58"/>
        <v>.1</v>
      </c>
      <c r="Q162" s="20" t="str">
        <f t="shared" ref="Q162:T171" ca="1" si="59">mVlookup($AI162,newMonster,Q$1,FALSE)</f>
        <v>2</v>
      </c>
      <c r="R162" s="20" t="str">
        <f t="shared" ca="1" si="59"/>
        <v>.1</v>
      </c>
      <c r="S162" s="20" t="str">
        <f t="shared" ca="1" si="59"/>
        <v>.9</v>
      </c>
      <c r="T162" s="20" t="str">
        <f t="shared" ca="1" si="59"/>
        <v>106.333333333333</v>
      </c>
      <c r="U162" s="20">
        <f ca="1">mVlookup($AI162,newMonster,U$1,FALSE)*getMonsterAtk($B162)</f>
        <v>0</v>
      </c>
      <c r="V162" s="20">
        <f ca="1">mVlookup($AI162,newMonster,V$1,FALSE)*getMonsterAtk($B162)</f>
        <v>0</v>
      </c>
      <c r="W162" s="20">
        <f ca="1">mVlookup($AI162,newMonster,W$1,FALSE)*getMonsterAtk($B162)</f>
        <v>0</v>
      </c>
      <c r="X162" s="20">
        <f ca="1">mVlookup($AI162,newMonster,X$1,FALSE)*getMonsterAtk($B162)</f>
        <v>447.67299107142901</v>
      </c>
      <c r="Y162" s="20">
        <f ca="1">mVlookup($AI162,newMonster,Y$1,FALSE)*getMonsterAtk($B162)</f>
        <v>0</v>
      </c>
      <c r="Z162" s="20">
        <f ca="1">mVlookup($AI162,newMonster,Z$1,FALSE)*getMonsterAtk($B162)</f>
        <v>0</v>
      </c>
      <c r="AA162" s="20">
        <f ca="1">mVlookup($AI162,newMonster,AA$1,FALSE)*getMonsterAtk($B162)</f>
        <v>0</v>
      </c>
      <c r="AB162" s="20" t="str">
        <f t="shared" ref="AB162:AH171" ca="1" si="60">mVlookup($AI162,newMonster,AB$1,FALSE)</f>
        <v>77.917125</v>
      </c>
      <c r="AC162" s="20" t="str">
        <f t="shared" ca="1" si="60"/>
        <v>77.917125</v>
      </c>
      <c r="AD162" s="20" t="str">
        <f t="shared" ca="1" si="60"/>
        <v>77.917125</v>
      </c>
      <c r="AE162" s="20" t="str">
        <f t="shared" ca="1" si="60"/>
        <v>116.8756875</v>
      </c>
      <c r="AF162" s="20" t="str">
        <f t="shared" ca="1" si="60"/>
        <v>77.917125</v>
      </c>
      <c r="AG162" s="20" t="str">
        <f t="shared" ca="1" si="60"/>
        <v>77.917125</v>
      </c>
      <c r="AH162" s="20" t="str">
        <f t="shared" ca="1" si="60"/>
        <v>77.917125</v>
      </c>
      <c r="AI162" s="37" t="str">
        <f>怪物!M75</f>
        <v>火系55</v>
      </c>
      <c r="AJ162" s="37" t="str">
        <f t="shared" si="46"/>
        <v>火系</v>
      </c>
      <c r="AK162" s="20">
        <f t="shared" si="47"/>
        <v>150102</v>
      </c>
      <c r="AO162" s="20">
        <f t="shared" si="51"/>
        <v>9</v>
      </c>
    </row>
    <row r="163" spans="1:41" x14ac:dyDescent="0.15">
      <c r="A163" s="20">
        <v>162</v>
      </c>
      <c r="B163" s="20">
        <v>150202</v>
      </c>
      <c r="C163" s="20" t="s">
        <v>950</v>
      </c>
      <c r="D163" s="20" t="s">
        <v>1204</v>
      </c>
      <c r="E163" s="20" t="str">
        <f>VLOOKUP(D163,Sheet3!I$5:O$148,7,FALSE)</f>
        <v>拥有火之能力的魔晶。</v>
      </c>
      <c r="F163" s="20">
        <f>怪物!Q76</f>
        <v>56</v>
      </c>
      <c r="G163" s="20">
        <f ca="1">mVlookup($AI163,newMonster,G$1,FALSE)*getMonsterHP(B163)</f>
        <v>1958.58059015868</v>
      </c>
      <c r="H163" s="20" t="str">
        <f t="shared" ca="1" si="58"/>
        <v>150</v>
      </c>
      <c r="I163" s="20">
        <f ca="1">mVlookup($AI163,newMonster,I$1,FALSE)*getMonsterAtk(B163)</f>
        <v>807.91578947368498</v>
      </c>
      <c r="J163" s="20" t="str">
        <f t="shared" ca="1" si="58"/>
        <v>79.3338</v>
      </c>
      <c r="K163" s="20">
        <f ca="1">mVlookup($AI163,newMonster,K$1,FALSE)*getMonsterAtk(B163)</f>
        <v>807.91578947368498</v>
      </c>
      <c r="L163" s="20" t="str">
        <f t="shared" ca="1" si="58"/>
        <v>79.3338</v>
      </c>
      <c r="M163" s="20" t="str">
        <f t="shared" ca="1" si="58"/>
        <v>.2</v>
      </c>
      <c r="N163" s="20" t="str">
        <f t="shared" ca="1" si="58"/>
        <v>.2</v>
      </c>
      <c r="O163" s="20" t="str">
        <f t="shared" ca="1" si="58"/>
        <v>.36</v>
      </c>
      <c r="P163" s="20" t="str">
        <f t="shared" ca="1" si="58"/>
        <v>.1</v>
      </c>
      <c r="Q163" s="20" t="str">
        <f t="shared" ca="1" si="59"/>
        <v>2</v>
      </c>
      <c r="R163" s="20" t="str">
        <f t="shared" ca="1" si="59"/>
        <v>.1</v>
      </c>
      <c r="S163" s="20" t="str">
        <f t="shared" ca="1" si="59"/>
        <v>.9</v>
      </c>
      <c r="T163" s="20" t="str">
        <f t="shared" ca="1" si="59"/>
        <v>108.266666666667</v>
      </c>
      <c r="U163" s="20">
        <f ca="1">mVlookup($AI163,newMonster,U$1,FALSE)*getMonsterAtk($B163)</f>
        <v>0</v>
      </c>
      <c r="V163" s="20">
        <f ca="1">mVlookup($AI163,newMonster,V$1,FALSE)*getMonsterAtk($B163)</f>
        <v>0</v>
      </c>
      <c r="W163" s="20">
        <f ca="1">mVlookup($AI163,newMonster,W$1,FALSE)*getMonsterAtk($B163)</f>
        <v>0</v>
      </c>
      <c r="X163" s="20">
        <f ca="1">mVlookup($AI163,newMonster,X$1,FALSE)*getMonsterAtk($B163)</f>
        <v>471.284210526317</v>
      </c>
      <c r="Y163" s="20">
        <f ca="1">mVlookup($AI163,newMonster,Y$1,FALSE)*getMonsterAtk($B163)</f>
        <v>0</v>
      </c>
      <c r="Z163" s="20">
        <f ca="1">mVlookup($AI163,newMonster,Z$1,FALSE)*getMonsterAtk($B163)</f>
        <v>0</v>
      </c>
      <c r="AA163" s="20">
        <f ca="1">mVlookup($AI163,newMonster,AA$1,FALSE)*getMonsterAtk($B163)</f>
        <v>0</v>
      </c>
      <c r="AB163" s="20" t="str">
        <f t="shared" ca="1" si="60"/>
        <v>79.3338</v>
      </c>
      <c r="AC163" s="20" t="str">
        <f t="shared" ca="1" si="60"/>
        <v>79.3338</v>
      </c>
      <c r="AD163" s="20" t="str">
        <f t="shared" ca="1" si="60"/>
        <v>79.3338</v>
      </c>
      <c r="AE163" s="20" t="str">
        <f t="shared" ca="1" si="60"/>
        <v>119.0007</v>
      </c>
      <c r="AF163" s="20" t="str">
        <f t="shared" ca="1" si="60"/>
        <v>79.3338</v>
      </c>
      <c r="AG163" s="20" t="str">
        <f t="shared" ca="1" si="60"/>
        <v>79.3338</v>
      </c>
      <c r="AH163" s="20" t="str">
        <f t="shared" ca="1" si="60"/>
        <v>79.3338</v>
      </c>
      <c r="AI163" s="37" t="str">
        <f>怪物!M76</f>
        <v>火系56</v>
      </c>
      <c r="AJ163" s="37" t="str">
        <f t="shared" si="46"/>
        <v>火系</v>
      </c>
      <c r="AK163" s="20">
        <f t="shared" si="47"/>
        <v>150202</v>
      </c>
      <c r="AO163" s="20">
        <f t="shared" si="51"/>
        <v>7</v>
      </c>
    </row>
    <row r="164" spans="1:41" x14ac:dyDescent="0.15">
      <c r="A164" s="20">
        <v>163</v>
      </c>
      <c r="B164" s="20">
        <v>150302</v>
      </c>
      <c r="C164" s="20" t="s">
        <v>960</v>
      </c>
      <c r="D164" s="20" t="s">
        <v>1179</v>
      </c>
      <c r="E164" s="20" t="str">
        <f>VLOOKUP(D164,Sheet3!I$5:O$148,7,FALSE)</f>
        <v>身形硕大，外边呈赤色，发起怒来震人心魄。</v>
      </c>
      <c r="F164" s="20">
        <f>怪物!Q77</f>
        <v>57</v>
      </c>
      <c r="G164" s="20">
        <f ca="1">mVlookup($AI164,newMonster,G$1,FALSE)*getMonsterHP(B164)</f>
        <v>2003.2799032790199</v>
      </c>
      <c r="H164" s="20" t="str">
        <f t="shared" ca="1" si="58"/>
        <v>150</v>
      </c>
      <c r="I164" s="20">
        <f ca="1">mVlookup($AI164,newMonster,I$1,FALSE)*getMonsterAtk(B164)</f>
        <v>829.34566869301</v>
      </c>
      <c r="J164" s="20" t="str">
        <f t="shared" ca="1" si="58"/>
        <v>80.750475</v>
      </c>
      <c r="K164" s="20">
        <f ca="1">mVlookup($AI164,newMonster,K$1,FALSE)*getMonsterAtk(B164)</f>
        <v>829.34566869301</v>
      </c>
      <c r="L164" s="20" t="str">
        <f t="shared" ca="1" si="58"/>
        <v>80.750475</v>
      </c>
      <c r="M164" s="20" t="str">
        <f t="shared" ca="1" si="58"/>
        <v>.2</v>
      </c>
      <c r="N164" s="20" t="str">
        <f t="shared" ca="1" si="58"/>
        <v>.2</v>
      </c>
      <c r="O164" s="20" t="str">
        <f t="shared" ca="1" si="58"/>
        <v>.36</v>
      </c>
      <c r="P164" s="20" t="str">
        <f t="shared" ca="1" si="58"/>
        <v>.1</v>
      </c>
      <c r="Q164" s="20" t="str">
        <f t="shared" ca="1" si="59"/>
        <v>2</v>
      </c>
      <c r="R164" s="20" t="str">
        <f t="shared" ca="1" si="59"/>
        <v>.1</v>
      </c>
      <c r="S164" s="20" t="str">
        <f t="shared" ca="1" si="59"/>
        <v>.9</v>
      </c>
      <c r="T164" s="20" t="str">
        <f t="shared" ca="1" si="59"/>
        <v>110.2</v>
      </c>
      <c r="U164" s="20">
        <f ca="1">mVlookup($AI164,newMonster,U$1,FALSE)*getMonsterAtk($B164)</f>
        <v>0</v>
      </c>
      <c r="V164" s="20">
        <f ca="1">mVlookup($AI164,newMonster,V$1,FALSE)*getMonsterAtk($B164)</f>
        <v>0</v>
      </c>
      <c r="W164" s="20">
        <f ca="1">mVlookup($AI164,newMonster,W$1,FALSE)*getMonsterAtk($B164)</f>
        <v>0</v>
      </c>
      <c r="X164" s="20">
        <f ca="1">mVlookup($AI164,newMonster,X$1,FALSE)*getMonsterAtk($B164)</f>
        <v>495.86751519756899</v>
      </c>
      <c r="Y164" s="20">
        <f ca="1">mVlookup($AI164,newMonster,Y$1,FALSE)*getMonsterAtk($B164)</f>
        <v>0</v>
      </c>
      <c r="Z164" s="20">
        <f ca="1">mVlookup($AI164,newMonster,Z$1,FALSE)*getMonsterAtk($B164)</f>
        <v>0</v>
      </c>
      <c r="AA164" s="20">
        <f ca="1">mVlookup($AI164,newMonster,AA$1,FALSE)*getMonsterAtk($B164)</f>
        <v>0</v>
      </c>
      <c r="AB164" s="20" t="str">
        <f t="shared" ca="1" si="60"/>
        <v>80.750475</v>
      </c>
      <c r="AC164" s="20" t="str">
        <f t="shared" ca="1" si="60"/>
        <v>80.750475</v>
      </c>
      <c r="AD164" s="20" t="str">
        <f t="shared" ca="1" si="60"/>
        <v>80.750475</v>
      </c>
      <c r="AE164" s="20" t="str">
        <f t="shared" ca="1" si="60"/>
        <v>121.1257125</v>
      </c>
      <c r="AF164" s="20" t="str">
        <f t="shared" ca="1" si="60"/>
        <v>80.750475</v>
      </c>
      <c r="AG164" s="20" t="str">
        <f t="shared" ca="1" si="60"/>
        <v>80.750475</v>
      </c>
      <c r="AH164" s="20" t="str">
        <f t="shared" ca="1" si="60"/>
        <v>80.750475</v>
      </c>
      <c r="AI164" s="37" t="str">
        <f>怪物!M77</f>
        <v>火系57</v>
      </c>
      <c r="AJ164" s="37" t="str">
        <f t="shared" si="46"/>
        <v>火系</v>
      </c>
      <c r="AK164" s="20">
        <f t="shared" si="47"/>
        <v>150302</v>
      </c>
      <c r="AO164" s="20">
        <f t="shared" si="51"/>
        <v>7</v>
      </c>
    </row>
    <row r="165" spans="1:41" x14ac:dyDescent="0.15">
      <c r="A165" s="20">
        <v>164</v>
      </c>
      <c r="B165" s="20">
        <v>150402</v>
      </c>
      <c r="C165" s="20" t="s">
        <v>1000</v>
      </c>
      <c r="D165" s="20" t="s">
        <v>1203</v>
      </c>
      <c r="E165" s="20" t="str">
        <f>VLOOKUP(D165,Sheet3!I$5:O$148,7,FALSE)</f>
        <v>火神在用赤炎烈火熔炼天灵石时，幻化出来的恶魔。</v>
      </c>
      <c r="F165" s="20">
        <f>怪物!Q78</f>
        <v>58</v>
      </c>
      <c r="G165" s="20">
        <f ca="1">mVlookup($AI165,newMonster,G$1,FALSE)*getMonsterHP(B165)</f>
        <v>2048.3204325300599</v>
      </c>
      <c r="H165" s="20" t="str">
        <f t="shared" ca="1" si="58"/>
        <v>150</v>
      </c>
      <c r="I165" s="20">
        <f ca="1">mVlookup($AI165,newMonster,I$1,FALSE)*getMonsterAtk(B165)</f>
        <v>851.116589861752</v>
      </c>
      <c r="J165" s="20" t="str">
        <f t="shared" ca="1" si="58"/>
        <v>82.16715</v>
      </c>
      <c r="K165" s="20">
        <f ca="1">mVlookup($AI165,newMonster,K$1,FALSE)*getMonsterAtk(B165)</f>
        <v>851.116589861752</v>
      </c>
      <c r="L165" s="20" t="str">
        <f t="shared" ca="1" si="58"/>
        <v>82.16715</v>
      </c>
      <c r="M165" s="20" t="str">
        <f t="shared" ca="1" si="58"/>
        <v>.2</v>
      </c>
      <c r="N165" s="20" t="str">
        <f t="shared" ca="1" si="58"/>
        <v>.2</v>
      </c>
      <c r="O165" s="20" t="str">
        <f t="shared" ca="1" si="58"/>
        <v>.36</v>
      </c>
      <c r="P165" s="20" t="str">
        <f t="shared" ca="1" si="58"/>
        <v>.1</v>
      </c>
      <c r="Q165" s="20" t="str">
        <f t="shared" ca="1" si="59"/>
        <v>2</v>
      </c>
      <c r="R165" s="20" t="str">
        <f t="shared" ca="1" si="59"/>
        <v>.1</v>
      </c>
      <c r="S165" s="20" t="str">
        <f t="shared" ca="1" si="59"/>
        <v>.9</v>
      </c>
      <c r="T165" s="20" t="str">
        <f t="shared" ca="1" si="59"/>
        <v>112.133333333333</v>
      </c>
      <c r="U165" s="20">
        <f ca="1">mVlookup($AI165,newMonster,U$1,FALSE)*getMonsterAtk($B165)</f>
        <v>0</v>
      </c>
      <c r="V165" s="20">
        <f ca="1">mVlookup($AI165,newMonster,V$1,FALSE)*getMonsterAtk($B165)</f>
        <v>0</v>
      </c>
      <c r="W165" s="20">
        <f ca="1">mVlookup($AI165,newMonster,W$1,FALSE)*getMonsterAtk($B165)</f>
        <v>0</v>
      </c>
      <c r="X165" s="20">
        <f ca="1">mVlookup($AI165,newMonster,X$1,FALSE)*getMonsterAtk($B165)</f>
        <v>521.45875576036997</v>
      </c>
      <c r="Y165" s="20">
        <f ca="1">mVlookup($AI165,newMonster,Y$1,FALSE)*getMonsterAtk($B165)</f>
        <v>0</v>
      </c>
      <c r="Z165" s="20">
        <f ca="1">mVlookup($AI165,newMonster,Z$1,FALSE)*getMonsterAtk($B165)</f>
        <v>0</v>
      </c>
      <c r="AA165" s="20">
        <f ca="1">mVlookup($AI165,newMonster,AA$1,FALSE)*getMonsterAtk($B165)</f>
        <v>0</v>
      </c>
      <c r="AB165" s="20" t="str">
        <f t="shared" ca="1" si="60"/>
        <v>82.16715</v>
      </c>
      <c r="AC165" s="20" t="str">
        <f t="shared" ca="1" si="60"/>
        <v>82.16715</v>
      </c>
      <c r="AD165" s="20" t="str">
        <f t="shared" ca="1" si="60"/>
        <v>82.16715</v>
      </c>
      <c r="AE165" s="20" t="str">
        <f t="shared" ca="1" si="60"/>
        <v>123.250725</v>
      </c>
      <c r="AF165" s="20" t="str">
        <f t="shared" ca="1" si="60"/>
        <v>82.16715</v>
      </c>
      <c r="AG165" s="20" t="str">
        <f t="shared" ca="1" si="60"/>
        <v>82.16715</v>
      </c>
      <c r="AH165" s="20" t="str">
        <f t="shared" ca="1" si="60"/>
        <v>82.16715</v>
      </c>
      <c r="AI165" s="37" t="str">
        <f>怪物!M78</f>
        <v>火系58</v>
      </c>
      <c r="AJ165" s="37" t="str">
        <f t="shared" si="46"/>
        <v>火系</v>
      </c>
      <c r="AK165" s="20">
        <f t="shared" si="47"/>
        <v>150402</v>
      </c>
      <c r="AO165" s="20">
        <f t="shared" si="51"/>
        <v>7</v>
      </c>
    </row>
    <row r="166" spans="1:41" x14ac:dyDescent="0.15">
      <c r="A166" s="20">
        <v>165</v>
      </c>
      <c r="B166" s="20">
        <v>150502</v>
      </c>
      <c r="C166" s="20" t="s">
        <v>960</v>
      </c>
      <c r="D166" s="20" t="s">
        <v>1179</v>
      </c>
      <c r="E166" s="20" t="str">
        <f>VLOOKUP(D166,Sheet3!I$5:O$148,7,FALSE)</f>
        <v>身形硕大，外边呈赤色，发起怒来震人心魄。</v>
      </c>
      <c r="F166" s="20">
        <f>怪物!Q79</f>
        <v>58</v>
      </c>
      <c r="G166" s="20">
        <f ca="1">mVlookup($AI166,newMonster,G$1,FALSE)*getMonsterHP(B166)</f>
        <v>2048.3204325300599</v>
      </c>
      <c r="H166" s="20" t="str">
        <f t="shared" ca="1" si="58"/>
        <v>150</v>
      </c>
      <c r="I166" s="20">
        <f ca="1">mVlookup($AI166,newMonster,I$1,FALSE)*getMonsterAtk(B166)</f>
        <v>851.116589861752</v>
      </c>
      <c r="J166" s="20" t="str">
        <f t="shared" ca="1" si="58"/>
        <v>82.16715</v>
      </c>
      <c r="K166" s="20">
        <f ca="1">mVlookup($AI166,newMonster,K$1,FALSE)*getMonsterAtk(B166)</f>
        <v>851.116589861752</v>
      </c>
      <c r="L166" s="20" t="str">
        <f t="shared" ca="1" si="58"/>
        <v>82.16715</v>
      </c>
      <c r="M166" s="20" t="str">
        <f t="shared" ca="1" si="58"/>
        <v>.2</v>
      </c>
      <c r="N166" s="20" t="str">
        <f t="shared" ca="1" si="58"/>
        <v>.2</v>
      </c>
      <c r="O166" s="20" t="str">
        <f t="shared" ca="1" si="58"/>
        <v>.36</v>
      </c>
      <c r="P166" s="20" t="str">
        <f t="shared" ca="1" si="58"/>
        <v>.1</v>
      </c>
      <c r="Q166" s="20" t="str">
        <f t="shared" ca="1" si="59"/>
        <v>2</v>
      </c>
      <c r="R166" s="20" t="str">
        <f t="shared" ca="1" si="59"/>
        <v>.1</v>
      </c>
      <c r="S166" s="20" t="str">
        <f t="shared" ca="1" si="59"/>
        <v>.9</v>
      </c>
      <c r="T166" s="20" t="str">
        <f t="shared" ca="1" si="59"/>
        <v>112.133333333333</v>
      </c>
      <c r="U166" s="20">
        <f ca="1">mVlookup($AI166,newMonster,U$1,FALSE)*getMonsterAtk($B166)</f>
        <v>0</v>
      </c>
      <c r="V166" s="20">
        <f ca="1">mVlookup($AI166,newMonster,V$1,FALSE)*getMonsterAtk($B166)</f>
        <v>0</v>
      </c>
      <c r="W166" s="20">
        <f ca="1">mVlookup($AI166,newMonster,W$1,FALSE)*getMonsterAtk($B166)</f>
        <v>0</v>
      </c>
      <c r="X166" s="20">
        <f ca="1">mVlookup($AI166,newMonster,X$1,FALSE)*getMonsterAtk($B166)</f>
        <v>521.45875576036997</v>
      </c>
      <c r="Y166" s="20">
        <f ca="1">mVlookup($AI166,newMonster,Y$1,FALSE)*getMonsterAtk($B166)</f>
        <v>0</v>
      </c>
      <c r="Z166" s="20">
        <f ca="1">mVlookup($AI166,newMonster,Z$1,FALSE)*getMonsterAtk($B166)</f>
        <v>0</v>
      </c>
      <c r="AA166" s="20">
        <f ca="1">mVlookup($AI166,newMonster,AA$1,FALSE)*getMonsterAtk($B166)</f>
        <v>0</v>
      </c>
      <c r="AB166" s="20" t="str">
        <f t="shared" ca="1" si="60"/>
        <v>82.16715</v>
      </c>
      <c r="AC166" s="20" t="str">
        <f t="shared" ca="1" si="60"/>
        <v>82.16715</v>
      </c>
      <c r="AD166" s="20" t="str">
        <f t="shared" ca="1" si="60"/>
        <v>82.16715</v>
      </c>
      <c r="AE166" s="20" t="str">
        <f t="shared" ca="1" si="60"/>
        <v>123.250725</v>
      </c>
      <c r="AF166" s="20" t="str">
        <f t="shared" ca="1" si="60"/>
        <v>82.16715</v>
      </c>
      <c r="AG166" s="20" t="str">
        <f t="shared" ca="1" si="60"/>
        <v>82.16715</v>
      </c>
      <c r="AH166" s="20" t="str">
        <f t="shared" ca="1" si="60"/>
        <v>82.16715</v>
      </c>
      <c r="AI166" s="37" t="str">
        <f>怪物!M79</f>
        <v>火系58</v>
      </c>
      <c r="AJ166" s="37" t="str">
        <f t="shared" si="46"/>
        <v>火系</v>
      </c>
      <c r="AK166" s="20">
        <f t="shared" si="47"/>
        <v>150502</v>
      </c>
      <c r="AO166" s="20">
        <f t="shared" si="51"/>
        <v>7</v>
      </c>
    </row>
    <row r="167" spans="1:41" x14ac:dyDescent="0.15">
      <c r="A167" s="20">
        <v>166</v>
      </c>
      <c r="B167" s="20">
        <v>160102</v>
      </c>
      <c r="C167" s="20" t="s">
        <v>982</v>
      </c>
      <c r="D167" s="20" t="s">
        <v>1194</v>
      </c>
      <c r="E167" s="20" t="str">
        <f>VLOOKUP(D167,Sheet3!I$5:O$148,7,FALSE)</f>
        <v>原本是天使忠诚的奴仆，但是被邪恶力量蛊惑了心智。</v>
      </c>
      <c r="F167" s="20">
        <f>怪物!Q80</f>
        <v>59</v>
      </c>
      <c r="G167" s="20">
        <f ca="1">mVlookup($AI167,newMonster,G$1,FALSE)*getMonsterHP(B167)</f>
        <v>2093.7021779117799</v>
      </c>
      <c r="H167" s="20" t="str">
        <f t="shared" ca="1" si="58"/>
        <v>150</v>
      </c>
      <c r="I167" s="20">
        <f ca="1">mVlookup($AI167,newMonster,I$1,FALSE)*getMonsterAtk(B167)</f>
        <v>873.23664596273295</v>
      </c>
      <c r="J167" s="20" t="str">
        <f t="shared" ca="1" si="58"/>
        <v>83.583825</v>
      </c>
      <c r="K167" s="20">
        <f ca="1">mVlookup($AI167,newMonster,K$1,FALSE)*getMonsterAtk(B167)</f>
        <v>873.23664596273295</v>
      </c>
      <c r="L167" s="20" t="str">
        <f t="shared" ca="1" si="58"/>
        <v>83.583825</v>
      </c>
      <c r="M167" s="20" t="str">
        <f t="shared" ca="1" si="58"/>
        <v>.2</v>
      </c>
      <c r="N167" s="20" t="str">
        <f t="shared" ca="1" si="58"/>
        <v>.2</v>
      </c>
      <c r="O167" s="20" t="str">
        <f t="shared" ca="1" si="58"/>
        <v>.36</v>
      </c>
      <c r="P167" s="20" t="str">
        <f t="shared" ca="1" si="58"/>
        <v>.1</v>
      </c>
      <c r="Q167" s="20" t="str">
        <f t="shared" ca="1" si="59"/>
        <v>2</v>
      </c>
      <c r="R167" s="20" t="str">
        <f t="shared" ca="1" si="59"/>
        <v>.1</v>
      </c>
      <c r="S167" s="20" t="str">
        <f t="shared" ca="1" si="59"/>
        <v>.9</v>
      </c>
      <c r="T167" s="20" t="str">
        <f t="shared" ca="1" si="59"/>
        <v>114.066666666667</v>
      </c>
      <c r="U167" s="20">
        <f ca="1">mVlookup($AI167,newMonster,U$1,FALSE)*getMonsterAtk($B167)</f>
        <v>0</v>
      </c>
      <c r="V167" s="20">
        <f ca="1">mVlookup($AI167,newMonster,V$1,FALSE)*getMonsterAtk($B167)</f>
        <v>0</v>
      </c>
      <c r="W167" s="20">
        <f ca="1">mVlookup($AI167,newMonster,W$1,FALSE)*getMonsterAtk($B167)</f>
        <v>0</v>
      </c>
      <c r="X167" s="20">
        <f ca="1">mVlookup($AI167,newMonster,X$1,FALSE)*getMonsterAtk($B167)</f>
        <v>0</v>
      </c>
      <c r="Y167" s="20">
        <f ca="1">mVlookup($AI167,newMonster,Y$1,FALSE)*getMonsterAtk($B167)</f>
        <v>548.09534161490706</v>
      </c>
      <c r="Z167" s="20">
        <f ca="1">mVlookup($AI167,newMonster,Z$1,FALSE)*getMonsterAtk($B167)</f>
        <v>0</v>
      </c>
      <c r="AA167" s="20">
        <f ca="1">mVlookup($AI167,newMonster,AA$1,FALSE)*getMonsterAtk($B167)</f>
        <v>0</v>
      </c>
      <c r="AB167" s="20" t="str">
        <f t="shared" ca="1" si="60"/>
        <v>83.583825</v>
      </c>
      <c r="AC167" s="20" t="str">
        <f t="shared" ca="1" si="60"/>
        <v>83.583825</v>
      </c>
      <c r="AD167" s="20" t="str">
        <f t="shared" ca="1" si="60"/>
        <v>83.583825</v>
      </c>
      <c r="AE167" s="20" t="str">
        <f t="shared" ca="1" si="60"/>
        <v>83.583825</v>
      </c>
      <c r="AF167" s="20" t="str">
        <f t="shared" ca="1" si="60"/>
        <v>125.3757375</v>
      </c>
      <c r="AG167" s="20" t="str">
        <f t="shared" ca="1" si="60"/>
        <v>83.583825</v>
      </c>
      <c r="AH167" s="20" t="str">
        <f t="shared" ca="1" si="60"/>
        <v>83.583825</v>
      </c>
      <c r="AI167" s="37" t="str">
        <f>怪物!M80</f>
        <v>光系59</v>
      </c>
      <c r="AJ167" s="37" t="str">
        <f t="shared" si="46"/>
        <v>光系</v>
      </c>
      <c r="AK167" s="20">
        <f t="shared" si="47"/>
        <v>160102</v>
      </c>
      <c r="AO167" s="20">
        <f t="shared" si="51"/>
        <v>7</v>
      </c>
    </row>
    <row r="168" spans="1:41" x14ac:dyDescent="0.15">
      <c r="A168" s="20">
        <v>167</v>
      </c>
      <c r="B168" s="20">
        <v>160202</v>
      </c>
      <c r="C168" s="20" t="s">
        <v>1006</v>
      </c>
      <c r="D168" s="20" t="s">
        <v>1207</v>
      </c>
      <c r="E168" s="20" t="str">
        <f>VLOOKUP(D168,Sheet3!I$5:O$148,7,FALSE)</f>
        <v>守护光之能量的女护卫，但是被恶魔蒙蔽了眼睛。</v>
      </c>
      <c r="F168" s="20">
        <f>怪物!Q81</f>
        <v>60</v>
      </c>
      <c r="G168" s="20">
        <f ca="1">mVlookup($AI168,newMonster,G$1,FALSE)*getMonsterHP(B168)</f>
        <v>2139.4251394242001</v>
      </c>
      <c r="H168" s="20" t="str">
        <f t="shared" ca="1" si="58"/>
        <v>150</v>
      </c>
      <c r="I168" s="20">
        <f ca="1">mVlookup($AI168,newMonster,I$1,FALSE)*getMonsterAtk(B168)</f>
        <v>895.71428571428601</v>
      </c>
      <c r="J168" s="20" t="str">
        <f t="shared" ca="1" si="58"/>
        <v>85.0005</v>
      </c>
      <c r="K168" s="20">
        <f ca="1">mVlookup($AI168,newMonster,K$1,FALSE)*getMonsterAtk(B168)</f>
        <v>895.71428571428601</v>
      </c>
      <c r="L168" s="20" t="str">
        <f t="shared" ca="1" si="58"/>
        <v>85.0005</v>
      </c>
      <c r="M168" s="20" t="str">
        <f t="shared" ca="1" si="58"/>
        <v>.2</v>
      </c>
      <c r="N168" s="20" t="str">
        <f t="shared" ca="1" si="58"/>
        <v>.2</v>
      </c>
      <c r="O168" s="20" t="str">
        <f t="shared" ca="1" si="58"/>
        <v>.36</v>
      </c>
      <c r="P168" s="20" t="str">
        <f t="shared" ca="1" si="58"/>
        <v>.1</v>
      </c>
      <c r="Q168" s="20" t="str">
        <f t="shared" ca="1" si="59"/>
        <v>2</v>
      </c>
      <c r="R168" s="20" t="str">
        <f t="shared" ca="1" si="59"/>
        <v>.1</v>
      </c>
      <c r="S168" s="20" t="str">
        <f t="shared" ca="1" si="59"/>
        <v>.9</v>
      </c>
      <c r="T168" s="20" t="str">
        <f t="shared" ca="1" si="59"/>
        <v>116</v>
      </c>
      <c r="U168" s="20">
        <f ca="1">mVlookup($AI168,newMonster,U$1,FALSE)*getMonsterAtk($B168)</f>
        <v>0</v>
      </c>
      <c r="V168" s="20">
        <f ca="1">mVlookup($AI168,newMonster,V$1,FALSE)*getMonsterAtk($B168)</f>
        <v>0</v>
      </c>
      <c r="W168" s="20">
        <f ca="1">mVlookup($AI168,newMonster,W$1,FALSE)*getMonsterAtk($B168)</f>
        <v>0</v>
      </c>
      <c r="X168" s="20">
        <f ca="1">mVlookup($AI168,newMonster,X$1,FALSE)*getMonsterAtk($B168)</f>
        <v>0</v>
      </c>
      <c r="Y168" s="20">
        <f ca="1">mVlookup($AI168,newMonster,Y$1,FALSE)*getMonsterAtk($B168)</f>
        <v>575.81632653061195</v>
      </c>
      <c r="Z168" s="20">
        <f ca="1">mVlookup($AI168,newMonster,Z$1,FALSE)*getMonsterAtk($B168)</f>
        <v>0</v>
      </c>
      <c r="AA168" s="20">
        <f ca="1">mVlookup($AI168,newMonster,AA$1,FALSE)*getMonsterAtk($B168)</f>
        <v>0</v>
      </c>
      <c r="AB168" s="20" t="str">
        <f t="shared" ca="1" si="60"/>
        <v>85.0005</v>
      </c>
      <c r="AC168" s="20" t="str">
        <f t="shared" ca="1" si="60"/>
        <v>85.0005</v>
      </c>
      <c r="AD168" s="20" t="str">
        <f t="shared" ca="1" si="60"/>
        <v>85.0005</v>
      </c>
      <c r="AE168" s="20" t="str">
        <f t="shared" ca="1" si="60"/>
        <v>85.0005</v>
      </c>
      <c r="AF168" s="20" t="str">
        <f t="shared" ca="1" si="60"/>
        <v>127.50075</v>
      </c>
      <c r="AG168" s="20" t="str">
        <f t="shared" ca="1" si="60"/>
        <v>85.0005</v>
      </c>
      <c r="AH168" s="20" t="str">
        <f t="shared" ca="1" si="60"/>
        <v>85.0005</v>
      </c>
      <c r="AI168" s="37" t="str">
        <f>怪物!M81</f>
        <v>光系60</v>
      </c>
      <c r="AJ168" s="37" t="str">
        <f t="shared" si="46"/>
        <v>光系</v>
      </c>
      <c r="AK168" s="20">
        <f t="shared" si="47"/>
        <v>160202</v>
      </c>
      <c r="AO168" s="20">
        <f t="shared" si="51"/>
        <v>8</v>
      </c>
    </row>
    <row r="169" spans="1:41" x14ac:dyDescent="0.15">
      <c r="A169" s="20">
        <v>168</v>
      </c>
      <c r="B169" s="20">
        <v>160302</v>
      </c>
      <c r="C169" s="20" t="s">
        <v>1004</v>
      </c>
      <c r="D169" s="20" t="s">
        <v>1206</v>
      </c>
      <c r="E169" s="20" t="str">
        <f>VLOOKUP(D169,Sheet3!I$5:O$148,7,FALSE)</f>
        <v>吞噬了光之能量的恶魔。</v>
      </c>
      <c r="F169" s="20">
        <f>怪物!Q82</f>
        <v>61</v>
      </c>
      <c r="G169" s="20">
        <f ca="1">mVlookup($AI169,newMonster,G$1,FALSE)*getMonsterHP(B169)</f>
        <v>2185.4893170672999</v>
      </c>
      <c r="H169" s="20" t="str">
        <f t="shared" ca="1" si="58"/>
        <v>150</v>
      </c>
      <c r="I169" s="20">
        <f ca="1">mVlookup($AI169,newMonster,I$1,FALSE)*getMonsterAtk(B169)</f>
        <v>918.55833333333396</v>
      </c>
      <c r="J169" s="20" t="str">
        <f t="shared" ca="1" si="58"/>
        <v>86.417175</v>
      </c>
      <c r="K169" s="20">
        <f ca="1">mVlookup($AI169,newMonster,K$1,FALSE)*getMonsterAtk(B169)</f>
        <v>918.55833333333396</v>
      </c>
      <c r="L169" s="20" t="str">
        <f t="shared" ca="1" si="58"/>
        <v>86.417175</v>
      </c>
      <c r="M169" s="20" t="str">
        <f t="shared" ca="1" si="58"/>
        <v>.2</v>
      </c>
      <c r="N169" s="20" t="str">
        <f t="shared" ca="1" si="58"/>
        <v>.2</v>
      </c>
      <c r="O169" s="20" t="str">
        <f t="shared" ca="1" si="58"/>
        <v>.36</v>
      </c>
      <c r="P169" s="20" t="str">
        <f t="shared" ca="1" si="58"/>
        <v>.1</v>
      </c>
      <c r="Q169" s="20" t="str">
        <f t="shared" ca="1" si="59"/>
        <v>2</v>
      </c>
      <c r="R169" s="20" t="str">
        <f t="shared" ca="1" si="59"/>
        <v>.1</v>
      </c>
      <c r="S169" s="20" t="str">
        <f t="shared" ca="1" si="59"/>
        <v>.9</v>
      </c>
      <c r="T169" s="20" t="str">
        <f t="shared" ca="1" si="59"/>
        <v>117.933333333333</v>
      </c>
      <c r="U169" s="20">
        <f ca="1">mVlookup($AI169,newMonster,U$1,FALSE)*getMonsterAtk($B169)</f>
        <v>0</v>
      </c>
      <c r="V169" s="20">
        <f ca="1">mVlookup($AI169,newMonster,V$1,FALSE)*getMonsterAtk($B169)</f>
        <v>0</v>
      </c>
      <c r="W169" s="20">
        <f ca="1">mVlookup($AI169,newMonster,W$1,FALSE)*getMonsterAtk($B169)</f>
        <v>0</v>
      </c>
      <c r="X169" s="20">
        <f ca="1">mVlookup($AI169,newMonster,X$1,FALSE)*getMonsterAtk($B169)</f>
        <v>0</v>
      </c>
      <c r="Y169" s="20">
        <f ca="1">mVlookup($AI169,newMonster,Y$1,FALSE)*getMonsterAtk($B169)</f>
        <v>604.66250000000105</v>
      </c>
      <c r="Z169" s="20">
        <f ca="1">mVlookup($AI169,newMonster,Z$1,FALSE)*getMonsterAtk($B169)</f>
        <v>0</v>
      </c>
      <c r="AA169" s="20">
        <f ca="1">mVlookup($AI169,newMonster,AA$1,FALSE)*getMonsterAtk($B169)</f>
        <v>0</v>
      </c>
      <c r="AB169" s="20" t="str">
        <f t="shared" ca="1" si="60"/>
        <v>86.417175</v>
      </c>
      <c r="AC169" s="20" t="str">
        <f t="shared" ca="1" si="60"/>
        <v>86.417175</v>
      </c>
      <c r="AD169" s="20" t="str">
        <f t="shared" ca="1" si="60"/>
        <v>86.417175</v>
      </c>
      <c r="AE169" s="20" t="str">
        <f t="shared" ca="1" si="60"/>
        <v>86.417175</v>
      </c>
      <c r="AF169" s="20" t="str">
        <f t="shared" ca="1" si="60"/>
        <v>129.6257625</v>
      </c>
      <c r="AG169" s="20" t="str">
        <f t="shared" ca="1" si="60"/>
        <v>86.417175</v>
      </c>
      <c r="AH169" s="20" t="str">
        <f t="shared" ca="1" si="60"/>
        <v>86.417175</v>
      </c>
      <c r="AI169" s="37" t="str">
        <f>怪物!M82</f>
        <v>光系61</v>
      </c>
      <c r="AJ169" s="37" t="str">
        <f t="shared" si="46"/>
        <v>光系</v>
      </c>
      <c r="AK169" s="20">
        <f t="shared" si="47"/>
        <v>160302</v>
      </c>
      <c r="AO169" s="20">
        <f t="shared" si="51"/>
        <v>8</v>
      </c>
    </row>
    <row r="170" spans="1:41" x14ac:dyDescent="0.15">
      <c r="A170" s="20">
        <v>169</v>
      </c>
      <c r="B170" s="20">
        <v>160402</v>
      </c>
      <c r="C170" s="20" t="s">
        <v>1004</v>
      </c>
      <c r="D170" s="20" t="s">
        <v>1206</v>
      </c>
      <c r="E170" s="20" t="str">
        <f>VLOOKUP(D170,Sheet3!I$5:O$148,7,FALSE)</f>
        <v>吞噬了光之能量的恶魔。</v>
      </c>
      <c r="F170" s="20">
        <f>怪物!Q83</f>
        <v>62</v>
      </c>
      <c r="G170" s="20">
        <f ca="1">mVlookup($AI170,newMonster,G$1,FALSE)*getMonsterHP(B170)</f>
        <v>2231.8947108410998</v>
      </c>
      <c r="H170" s="20" t="str">
        <f t="shared" ca="1" si="58"/>
        <v>150</v>
      </c>
      <c r="I170" s="20">
        <f ca="1">mVlookup($AI170,newMonster,I$1,FALSE)*getMonsterAtk(B170)</f>
        <v>941.77800963081904</v>
      </c>
      <c r="J170" s="20" t="str">
        <f t="shared" ca="1" si="58"/>
        <v>87.83385</v>
      </c>
      <c r="K170" s="20">
        <f ca="1">mVlookup($AI170,newMonster,K$1,FALSE)*getMonsterAtk(B170)</f>
        <v>941.77800963081904</v>
      </c>
      <c r="L170" s="20" t="str">
        <f t="shared" ca="1" si="58"/>
        <v>87.83385</v>
      </c>
      <c r="M170" s="20" t="str">
        <f t="shared" ca="1" si="58"/>
        <v>.2</v>
      </c>
      <c r="N170" s="20" t="str">
        <f t="shared" ca="1" si="58"/>
        <v>.2</v>
      </c>
      <c r="O170" s="20" t="str">
        <f t="shared" ca="1" si="58"/>
        <v>.36</v>
      </c>
      <c r="P170" s="20" t="str">
        <f t="shared" ca="1" si="58"/>
        <v>.1</v>
      </c>
      <c r="Q170" s="20" t="str">
        <f t="shared" ca="1" si="59"/>
        <v>2</v>
      </c>
      <c r="R170" s="20" t="str">
        <f t="shared" ca="1" si="59"/>
        <v>.1</v>
      </c>
      <c r="S170" s="20" t="str">
        <f t="shared" ca="1" si="59"/>
        <v>.9</v>
      </c>
      <c r="T170" s="20" t="str">
        <f t="shared" ca="1" si="59"/>
        <v>119.866666666667</v>
      </c>
      <c r="U170" s="20">
        <f ca="1">mVlookup($AI170,newMonster,U$1,FALSE)*getMonsterAtk($B170)</f>
        <v>0</v>
      </c>
      <c r="V170" s="20">
        <f ca="1">mVlookup($AI170,newMonster,V$1,FALSE)*getMonsterAtk($B170)</f>
        <v>0</v>
      </c>
      <c r="W170" s="20">
        <f ca="1">mVlookup($AI170,newMonster,W$1,FALSE)*getMonsterAtk($B170)</f>
        <v>0</v>
      </c>
      <c r="X170" s="20">
        <f ca="1">mVlookup($AI170,newMonster,X$1,FALSE)*getMonsterAtk($B170)</f>
        <v>0</v>
      </c>
      <c r="Y170" s="20">
        <f ca="1">mVlookup($AI170,newMonster,Y$1,FALSE)*getMonsterAtk($B170)</f>
        <v>634.67648475120495</v>
      </c>
      <c r="Z170" s="20">
        <f ca="1">mVlookup($AI170,newMonster,Z$1,FALSE)*getMonsterAtk($B170)</f>
        <v>0</v>
      </c>
      <c r="AA170" s="20">
        <f ca="1">mVlookup($AI170,newMonster,AA$1,FALSE)*getMonsterAtk($B170)</f>
        <v>0</v>
      </c>
      <c r="AB170" s="20" t="str">
        <f t="shared" ca="1" si="60"/>
        <v>87.83385</v>
      </c>
      <c r="AC170" s="20" t="str">
        <f t="shared" ca="1" si="60"/>
        <v>87.83385</v>
      </c>
      <c r="AD170" s="20" t="str">
        <f t="shared" ca="1" si="60"/>
        <v>87.83385</v>
      </c>
      <c r="AE170" s="20" t="str">
        <f t="shared" ca="1" si="60"/>
        <v>87.83385</v>
      </c>
      <c r="AF170" s="20" t="str">
        <f t="shared" ca="1" si="60"/>
        <v>131.750775</v>
      </c>
      <c r="AG170" s="20" t="str">
        <f t="shared" ca="1" si="60"/>
        <v>87.83385</v>
      </c>
      <c r="AH170" s="20" t="str">
        <f t="shared" ca="1" si="60"/>
        <v>87.83385</v>
      </c>
      <c r="AI170" s="37" t="str">
        <f>怪物!M83</f>
        <v>光系62</v>
      </c>
      <c r="AJ170" s="37" t="str">
        <f t="shared" si="46"/>
        <v>光系</v>
      </c>
      <c r="AK170" s="20">
        <f t="shared" si="47"/>
        <v>160402</v>
      </c>
      <c r="AO170" s="20">
        <f t="shared" si="51"/>
        <v>8</v>
      </c>
    </row>
    <row r="171" spans="1:41" x14ac:dyDescent="0.15">
      <c r="A171" s="20">
        <v>170</v>
      </c>
      <c r="B171" s="20">
        <v>160502</v>
      </c>
      <c r="C171" s="20" t="s">
        <v>982</v>
      </c>
      <c r="D171" s="20" t="s">
        <v>1194</v>
      </c>
      <c r="E171" s="20" t="str">
        <f>VLOOKUP(D171,Sheet3!I$5:O$148,7,FALSE)</f>
        <v>原本是天使忠诚的奴仆，但是被邪恶力量蛊惑了心智。</v>
      </c>
      <c r="F171" s="20">
        <f>怪物!Q84</f>
        <v>63</v>
      </c>
      <c r="G171" s="20">
        <f ca="1">mVlookup($AI171,newMonster,G$1,FALSE)*getMonsterHP(B171)</f>
        <v>2278.6413207455798</v>
      </c>
      <c r="H171" s="20" t="str">
        <f t="shared" ca="1" si="58"/>
        <v>150</v>
      </c>
      <c r="I171" s="20">
        <f ca="1">mVlookup($AI171,newMonster,I$1,FALSE)*getMonsterAtk(B171)</f>
        <v>965.38295454545505</v>
      </c>
      <c r="J171" s="20" t="str">
        <f t="shared" ca="1" si="58"/>
        <v>89.250525</v>
      </c>
      <c r="K171" s="20">
        <f ca="1">mVlookup($AI171,newMonster,K$1,FALSE)*getMonsterAtk(B171)</f>
        <v>965.38295454545505</v>
      </c>
      <c r="L171" s="20" t="str">
        <f t="shared" ca="1" si="58"/>
        <v>89.250525</v>
      </c>
      <c r="M171" s="20" t="str">
        <f t="shared" ca="1" si="58"/>
        <v>.2</v>
      </c>
      <c r="N171" s="20" t="str">
        <f t="shared" ca="1" si="58"/>
        <v>.2</v>
      </c>
      <c r="O171" s="20" t="str">
        <f t="shared" ca="1" si="58"/>
        <v>.36</v>
      </c>
      <c r="P171" s="20" t="str">
        <f t="shared" ca="1" si="58"/>
        <v>.1</v>
      </c>
      <c r="Q171" s="20" t="str">
        <f t="shared" ca="1" si="59"/>
        <v>2</v>
      </c>
      <c r="R171" s="20" t="str">
        <f t="shared" ca="1" si="59"/>
        <v>.1</v>
      </c>
      <c r="S171" s="20" t="str">
        <f t="shared" ca="1" si="59"/>
        <v>.9</v>
      </c>
      <c r="T171" s="20" t="str">
        <f t="shared" ca="1" si="59"/>
        <v>121.8</v>
      </c>
      <c r="U171" s="20">
        <f ca="1">mVlookup($AI171,newMonster,U$1,FALSE)*getMonsterAtk($B171)</f>
        <v>0</v>
      </c>
      <c r="V171" s="20">
        <f ca="1">mVlookup($AI171,newMonster,V$1,FALSE)*getMonsterAtk($B171)</f>
        <v>0</v>
      </c>
      <c r="W171" s="20">
        <f ca="1">mVlookup($AI171,newMonster,W$1,FALSE)*getMonsterAtk($B171)</f>
        <v>0</v>
      </c>
      <c r="X171" s="20">
        <f ca="1">mVlookup($AI171,newMonster,X$1,FALSE)*getMonsterAtk($B171)</f>
        <v>0</v>
      </c>
      <c r="Y171" s="20">
        <f ca="1">mVlookup($AI171,newMonster,Y$1,FALSE)*getMonsterAtk($B171)</f>
        <v>665.90284090909199</v>
      </c>
      <c r="Z171" s="20">
        <f ca="1">mVlookup($AI171,newMonster,Z$1,FALSE)*getMonsterAtk($B171)</f>
        <v>0</v>
      </c>
      <c r="AA171" s="20">
        <f ca="1">mVlookup($AI171,newMonster,AA$1,FALSE)*getMonsterAtk($B171)</f>
        <v>0</v>
      </c>
      <c r="AB171" s="20" t="str">
        <f t="shared" ca="1" si="60"/>
        <v>89.250525</v>
      </c>
      <c r="AC171" s="20" t="str">
        <f t="shared" ca="1" si="60"/>
        <v>89.250525</v>
      </c>
      <c r="AD171" s="20" t="str">
        <f t="shared" ca="1" si="60"/>
        <v>89.250525</v>
      </c>
      <c r="AE171" s="20" t="str">
        <f t="shared" ca="1" si="60"/>
        <v>89.250525</v>
      </c>
      <c r="AF171" s="20" t="str">
        <f t="shared" ca="1" si="60"/>
        <v>133.8757875</v>
      </c>
      <c r="AG171" s="20" t="str">
        <f t="shared" ca="1" si="60"/>
        <v>89.250525</v>
      </c>
      <c r="AH171" s="20" t="str">
        <f t="shared" ca="1" si="60"/>
        <v>89.250525</v>
      </c>
      <c r="AI171" s="37" t="str">
        <f>怪物!M84</f>
        <v>光系63</v>
      </c>
      <c r="AJ171" s="37" t="str">
        <f t="shared" si="46"/>
        <v>光系</v>
      </c>
      <c r="AK171" s="20">
        <f t="shared" si="47"/>
        <v>160502</v>
      </c>
      <c r="AO171" s="20">
        <f t="shared" si="51"/>
        <v>8</v>
      </c>
    </row>
    <row r="172" spans="1:41" x14ac:dyDescent="0.15">
      <c r="A172" s="20">
        <v>171</v>
      </c>
      <c r="B172" s="20">
        <v>170102</v>
      </c>
      <c r="C172" s="20" t="s">
        <v>948</v>
      </c>
      <c r="D172" s="20" t="s">
        <v>1175</v>
      </c>
      <c r="E172" s="20" t="str">
        <f>VLOOKUP(D172,Sheet3!I$5:O$148,7,FALSE)</f>
        <v>拥有水之能力的魔晶。</v>
      </c>
      <c r="F172" s="20">
        <f>怪物!Q85</f>
        <v>64</v>
      </c>
      <c r="G172" s="20">
        <f ca="1">mVlookup($AI172,newMonster,G$1,FALSE)*getMonsterHP(B172)</f>
        <v>2325.7291467807499</v>
      </c>
      <c r="H172" s="20" t="str">
        <f t="shared" ref="H172:P181" ca="1" si="61">mVlookup($AI172,newMonster,H$1,FALSE)</f>
        <v>150</v>
      </c>
      <c r="I172" s="20">
        <f ca="1">mVlookup($AI172,newMonster,I$1,FALSE)*getMonsterAtk(B172)</f>
        <v>989.38325123152799</v>
      </c>
      <c r="J172" s="20" t="str">
        <f t="shared" ca="1" si="61"/>
        <v>90.6672</v>
      </c>
      <c r="K172" s="20">
        <f ca="1">mVlookup($AI172,newMonster,K$1,FALSE)*getMonsterAtk(B172)</f>
        <v>989.38325123152799</v>
      </c>
      <c r="L172" s="20" t="str">
        <f t="shared" ca="1" si="61"/>
        <v>90.6672</v>
      </c>
      <c r="M172" s="20" t="str">
        <f t="shared" ca="1" si="61"/>
        <v>.2</v>
      </c>
      <c r="N172" s="20" t="str">
        <f t="shared" ca="1" si="61"/>
        <v>.2</v>
      </c>
      <c r="O172" s="20" t="str">
        <f t="shared" ca="1" si="61"/>
        <v>.36</v>
      </c>
      <c r="P172" s="20" t="str">
        <f t="shared" ca="1" si="61"/>
        <v>.1</v>
      </c>
      <c r="Q172" s="20" t="str">
        <f t="shared" ref="Q172:T181" ca="1" si="62">mVlookup($AI172,newMonster,Q$1,FALSE)</f>
        <v>2</v>
      </c>
      <c r="R172" s="20" t="str">
        <f t="shared" ca="1" si="62"/>
        <v>.1</v>
      </c>
      <c r="S172" s="20" t="str">
        <f t="shared" ca="1" si="62"/>
        <v>.9</v>
      </c>
      <c r="T172" s="20" t="str">
        <f t="shared" ca="1" si="62"/>
        <v>123.733333333333</v>
      </c>
      <c r="U172" s="20">
        <f ca="1">mVlookup($AI172,newMonster,U$1,FALSE)*getMonsterAtk($B172)</f>
        <v>0</v>
      </c>
      <c r="V172" s="20">
        <f ca="1">mVlookup($AI172,newMonster,V$1,FALSE)*getMonsterAtk($B172)</f>
        <v>0</v>
      </c>
      <c r="W172" s="20">
        <f ca="1">mVlookup($AI172,newMonster,W$1,FALSE)*getMonsterAtk($B172)</f>
        <v>698.38817733990095</v>
      </c>
      <c r="X172" s="20">
        <f ca="1">mVlookup($AI172,newMonster,X$1,FALSE)*getMonsterAtk($B172)</f>
        <v>0</v>
      </c>
      <c r="Y172" s="20">
        <f ca="1">mVlookup($AI172,newMonster,Y$1,FALSE)*getMonsterAtk($B172)</f>
        <v>0</v>
      </c>
      <c r="Z172" s="20">
        <f ca="1">mVlookup($AI172,newMonster,Z$1,FALSE)*getMonsterAtk($B172)</f>
        <v>0</v>
      </c>
      <c r="AA172" s="20">
        <f ca="1">mVlookup($AI172,newMonster,AA$1,FALSE)*getMonsterAtk($B172)</f>
        <v>0</v>
      </c>
      <c r="AB172" s="20" t="str">
        <f t="shared" ref="AB172:AH181" ca="1" si="63">mVlookup($AI172,newMonster,AB$1,FALSE)</f>
        <v>90.6672</v>
      </c>
      <c r="AC172" s="20" t="str">
        <f t="shared" ca="1" si="63"/>
        <v>90.6672</v>
      </c>
      <c r="AD172" s="20" t="str">
        <f t="shared" ca="1" si="63"/>
        <v>136.0008</v>
      </c>
      <c r="AE172" s="20" t="str">
        <f t="shared" ca="1" si="63"/>
        <v>90.6672</v>
      </c>
      <c r="AF172" s="20" t="str">
        <f t="shared" ca="1" si="63"/>
        <v>90.6672</v>
      </c>
      <c r="AG172" s="20" t="str">
        <f t="shared" ca="1" si="63"/>
        <v>90.6672</v>
      </c>
      <c r="AH172" s="20" t="str">
        <f t="shared" ca="1" si="63"/>
        <v>90.6672</v>
      </c>
      <c r="AI172" s="37" t="str">
        <f>怪物!M85</f>
        <v>水系64</v>
      </c>
      <c r="AJ172" s="37" t="str">
        <f t="shared" si="46"/>
        <v>水系</v>
      </c>
      <c r="AK172" s="20">
        <f t="shared" si="47"/>
        <v>170102</v>
      </c>
      <c r="AO172" s="20">
        <f t="shared" si="51"/>
        <v>8</v>
      </c>
    </row>
    <row r="173" spans="1:41" x14ac:dyDescent="0.15">
      <c r="A173" s="20">
        <v>172</v>
      </c>
      <c r="B173" s="20">
        <v>170202</v>
      </c>
      <c r="C173" s="20" t="s">
        <v>931</v>
      </c>
      <c r="D173" s="20" t="s">
        <v>1164</v>
      </c>
      <c r="E173" s="20" t="str">
        <f>VLOOKUP(D173,Sheet3!I$5:O$148,7,FALSE)</f>
        <v>比一般幽灵更容易愤怒遇见她要小心了。</v>
      </c>
      <c r="F173" s="20">
        <f>怪物!Q86</f>
        <v>65</v>
      </c>
      <c r="G173" s="20">
        <f ca="1">mVlookup($AI173,newMonster,G$1,FALSE)*getMonsterHP(B173)</f>
        <v>2373.1581889466202</v>
      </c>
      <c r="H173" s="20" t="str">
        <f t="shared" ca="1" si="61"/>
        <v>150</v>
      </c>
      <c r="I173" s="20">
        <f ca="1">mVlookup($AI173,newMonster,I$1,FALSE)*getMonsterAtk(B173)</f>
        <v>1013.78945182724</v>
      </c>
      <c r="J173" s="20" t="str">
        <f t="shared" ca="1" si="61"/>
        <v>92.083875</v>
      </c>
      <c r="K173" s="20">
        <f ca="1">mVlookup($AI173,newMonster,K$1,FALSE)*getMonsterAtk(B173)</f>
        <v>1013.78945182724</v>
      </c>
      <c r="L173" s="20" t="str">
        <f t="shared" ca="1" si="61"/>
        <v>92.083875</v>
      </c>
      <c r="M173" s="20" t="str">
        <f t="shared" ca="1" si="61"/>
        <v>.2</v>
      </c>
      <c r="N173" s="20" t="str">
        <f t="shared" ca="1" si="61"/>
        <v>.2</v>
      </c>
      <c r="O173" s="20" t="str">
        <f t="shared" ca="1" si="61"/>
        <v>.36</v>
      </c>
      <c r="P173" s="20" t="str">
        <f t="shared" ca="1" si="61"/>
        <v>.1</v>
      </c>
      <c r="Q173" s="20" t="str">
        <f t="shared" ca="1" si="62"/>
        <v>2</v>
      </c>
      <c r="R173" s="20" t="str">
        <f t="shared" ca="1" si="62"/>
        <v>.1</v>
      </c>
      <c r="S173" s="20" t="str">
        <f t="shared" ca="1" si="62"/>
        <v>.9</v>
      </c>
      <c r="T173" s="20" t="str">
        <f t="shared" ca="1" si="62"/>
        <v>125.666666666667</v>
      </c>
      <c r="U173" s="20">
        <f ca="1">mVlookup($AI173,newMonster,U$1,FALSE)*getMonsterAtk($B173)</f>
        <v>0</v>
      </c>
      <c r="V173" s="20">
        <f ca="1">mVlookup($AI173,newMonster,V$1,FALSE)*getMonsterAtk($B173)</f>
        <v>0</v>
      </c>
      <c r="W173" s="20">
        <f ca="1">mVlookup($AI173,newMonster,W$1,FALSE)*getMonsterAtk($B173)</f>
        <v>732.18127076411997</v>
      </c>
      <c r="X173" s="20">
        <f ca="1">mVlookup($AI173,newMonster,X$1,FALSE)*getMonsterAtk($B173)</f>
        <v>0</v>
      </c>
      <c r="Y173" s="20">
        <f ca="1">mVlookup($AI173,newMonster,Y$1,FALSE)*getMonsterAtk($B173)</f>
        <v>0</v>
      </c>
      <c r="Z173" s="20">
        <f ca="1">mVlookup($AI173,newMonster,Z$1,FALSE)*getMonsterAtk($B173)</f>
        <v>0</v>
      </c>
      <c r="AA173" s="20">
        <f ca="1">mVlookup($AI173,newMonster,AA$1,FALSE)*getMonsterAtk($B173)</f>
        <v>0</v>
      </c>
      <c r="AB173" s="20" t="str">
        <f t="shared" ca="1" si="63"/>
        <v>92.083875</v>
      </c>
      <c r="AC173" s="20" t="str">
        <f t="shared" ca="1" si="63"/>
        <v>92.083875</v>
      </c>
      <c r="AD173" s="20" t="str">
        <f t="shared" ca="1" si="63"/>
        <v>138.1258125</v>
      </c>
      <c r="AE173" s="20" t="str">
        <f t="shared" ca="1" si="63"/>
        <v>92.083875</v>
      </c>
      <c r="AF173" s="20" t="str">
        <f t="shared" ca="1" si="63"/>
        <v>92.083875</v>
      </c>
      <c r="AG173" s="20" t="str">
        <f t="shared" ca="1" si="63"/>
        <v>92.083875</v>
      </c>
      <c r="AH173" s="20" t="str">
        <f t="shared" ca="1" si="63"/>
        <v>92.083875</v>
      </c>
      <c r="AI173" s="37" t="str">
        <f>怪物!M86</f>
        <v>水系65</v>
      </c>
      <c r="AJ173" s="37" t="str">
        <f t="shared" si="46"/>
        <v>水系</v>
      </c>
      <c r="AK173" s="20">
        <f t="shared" si="47"/>
        <v>170202</v>
      </c>
      <c r="AO173" s="20">
        <f t="shared" si="51"/>
        <v>6</v>
      </c>
    </row>
    <row r="174" spans="1:41" x14ac:dyDescent="0.15">
      <c r="A174" s="20">
        <v>173</v>
      </c>
      <c r="B174" s="20">
        <v>170302</v>
      </c>
      <c r="C174" s="20" t="s">
        <v>1015</v>
      </c>
      <c r="D174" s="20" t="s">
        <v>1212</v>
      </c>
      <c r="E174" s="20" t="str">
        <f>VLOOKUP(D174,Sheet3!I$5:O$148,7,FALSE)</f>
        <v>地狱魔王用来吞噬犯人尸体的食人鱼。</v>
      </c>
      <c r="F174" s="20">
        <f>怪物!Q87</f>
        <v>65</v>
      </c>
      <c r="G174" s="20">
        <f ca="1">mVlookup($AI174,newMonster,G$1,FALSE)*getMonsterHP(B174)</f>
        <v>2240.2613303656099</v>
      </c>
      <c r="H174" s="20" t="str">
        <f t="shared" ca="1" si="61"/>
        <v>100</v>
      </c>
      <c r="I174" s="20">
        <f ca="1">mVlookup($AI174,newMonster,I$1,FALSE)*getMonsterAtk(B174)</f>
        <v>1216.5473421926899</v>
      </c>
      <c r="J174" s="20" t="str">
        <f t="shared" ca="1" si="61"/>
        <v>92.083875</v>
      </c>
      <c r="K174" s="20">
        <f ca="1">mVlookup($AI174,newMonster,K$1,FALSE)*getMonsterAtk(B174)</f>
        <v>1013.78945182724</v>
      </c>
      <c r="L174" s="20" t="str">
        <f t="shared" ca="1" si="61"/>
        <v>92.083875</v>
      </c>
      <c r="M174" s="20" t="str">
        <f t="shared" ca="1" si="61"/>
        <v>.2</v>
      </c>
      <c r="N174" s="20" t="str">
        <f t="shared" ca="1" si="61"/>
        <v>.2</v>
      </c>
      <c r="O174" s="20" t="str">
        <f t="shared" ca="1" si="61"/>
        <v>.36</v>
      </c>
      <c r="P174" s="20" t="str">
        <f t="shared" ca="1" si="61"/>
        <v>.12</v>
      </c>
      <c r="Q174" s="20" t="str">
        <f t="shared" ca="1" si="62"/>
        <v>2.2</v>
      </c>
      <c r="R174" s="20" t="str">
        <f t="shared" ca="1" si="62"/>
        <v>.15</v>
      </c>
      <c r="S174" s="20" t="str">
        <f t="shared" ca="1" si="62"/>
        <v>.9</v>
      </c>
      <c r="T174" s="20" t="str">
        <f t="shared" ca="1" si="62"/>
        <v>163.366666666667</v>
      </c>
      <c r="U174" s="20">
        <f ca="1">mVlookup($AI174,newMonster,U$1,FALSE)*getMonsterAtk($B174)</f>
        <v>0</v>
      </c>
      <c r="V174" s="20">
        <f ca="1">mVlookup($AI174,newMonster,V$1,FALSE)*getMonsterAtk($B174)</f>
        <v>0</v>
      </c>
      <c r="W174" s="20">
        <f ca="1">mVlookup($AI174,newMonster,W$1,FALSE)*getMonsterAtk($B174)</f>
        <v>488.12084717608002</v>
      </c>
      <c r="X174" s="20">
        <f ca="1">mVlookup($AI174,newMonster,X$1,FALSE)*getMonsterAtk($B174)</f>
        <v>0</v>
      </c>
      <c r="Y174" s="20">
        <f ca="1">mVlookup($AI174,newMonster,Y$1,FALSE)*getMonsterAtk($B174)</f>
        <v>0</v>
      </c>
      <c r="Z174" s="20">
        <f ca="1">mVlookup($AI174,newMonster,Z$1,FALSE)*getMonsterAtk($B174)</f>
        <v>0</v>
      </c>
      <c r="AA174" s="20">
        <f ca="1">mVlookup($AI174,newMonster,AA$1,FALSE)*getMonsterAtk($B174)</f>
        <v>0</v>
      </c>
      <c r="AB174" s="20" t="str">
        <f t="shared" ca="1" si="63"/>
        <v>92.083875</v>
      </c>
      <c r="AC174" s="20" t="str">
        <f t="shared" ca="1" si="63"/>
        <v>92.083875</v>
      </c>
      <c r="AD174" s="20" t="str">
        <f t="shared" ca="1" si="63"/>
        <v>119.7090375</v>
      </c>
      <c r="AE174" s="20" t="str">
        <f t="shared" ca="1" si="63"/>
        <v>92.083875</v>
      </c>
      <c r="AF174" s="20" t="str">
        <f t="shared" ca="1" si="63"/>
        <v>92.083875</v>
      </c>
      <c r="AG174" s="20" t="str">
        <f t="shared" ca="1" si="63"/>
        <v>92.083875</v>
      </c>
      <c r="AH174" s="20" t="str">
        <f t="shared" ca="1" si="63"/>
        <v>92.083875</v>
      </c>
      <c r="AI174" s="37" t="str">
        <f>怪物!M87</f>
        <v>飞行系65</v>
      </c>
      <c r="AJ174" s="37" t="str">
        <f t="shared" si="46"/>
        <v>飞行系</v>
      </c>
      <c r="AK174" s="20">
        <f t="shared" si="47"/>
        <v>170302</v>
      </c>
      <c r="AO174" s="20">
        <f t="shared" si="51"/>
        <v>6</v>
      </c>
    </row>
    <row r="175" spans="1:41" x14ac:dyDescent="0.15">
      <c r="A175" s="20">
        <v>174</v>
      </c>
      <c r="B175" s="20">
        <v>170402</v>
      </c>
      <c r="C175" s="20" t="s">
        <v>926</v>
      </c>
      <c r="D175" s="20" t="s">
        <v>1160</v>
      </c>
      <c r="E175" s="20" t="str">
        <f>VLOOKUP(D175,Sheet3!I$5:O$148,7,FALSE)</f>
        <v>凶残成性但是智商捉襟见肘。</v>
      </c>
      <c r="F175" s="20">
        <f>怪物!Q88</f>
        <v>66</v>
      </c>
      <c r="G175" s="20">
        <f ca="1">mVlookup($AI175,newMonster,G$1,FALSE)*getMonsterHP(B175)</f>
        <v>2285.3564541975502</v>
      </c>
      <c r="H175" s="20" t="str">
        <f t="shared" ca="1" si="61"/>
        <v>100</v>
      </c>
      <c r="I175" s="20">
        <f ca="1">mVlookup($AI175,newMonster,I$1,FALSE)*getMonsterAtk(B175)</f>
        <v>1246.3351260504201</v>
      </c>
      <c r="J175" s="20" t="str">
        <f t="shared" ca="1" si="61"/>
        <v>93.50055</v>
      </c>
      <c r="K175" s="20">
        <f ca="1">mVlookup($AI175,newMonster,K$1,FALSE)*getMonsterAtk(B175)</f>
        <v>1038.61260504202</v>
      </c>
      <c r="L175" s="20" t="str">
        <f t="shared" ca="1" si="61"/>
        <v>93.50055</v>
      </c>
      <c r="M175" s="20" t="str">
        <f t="shared" ca="1" si="61"/>
        <v>.2</v>
      </c>
      <c r="N175" s="20" t="str">
        <f t="shared" ca="1" si="61"/>
        <v>.2</v>
      </c>
      <c r="O175" s="20" t="str">
        <f t="shared" ca="1" si="61"/>
        <v>.36</v>
      </c>
      <c r="P175" s="20" t="str">
        <f t="shared" ca="1" si="61"/>
        <v>.12</v>
      </c>
      <c r="Q175" s="20" t="str">
        <f t="shared" ca="1" si="62"/>
        <v>2.2</v>
      </c>
      <c r="R175" s="20" t="str">
        <f t="shared" ca="1" si="62"/>
        <v>.15</v>
      </c>
      <c r="S175" s="20" t="str">
        <f t="shared" ca="1" si="62"/>
        <v>.9</v>
      </c>
      <c r="T175" s="20" t="str">
        <f t="shared" ca="1" si="62"/>
        <v>165.88</v>
      </c>
      <c r="U175" s="20">
        <f ca="1">mVlookup($AI175,newMonster,U$1,FALSE)*getMonsterAtk($B175)</f>
        <v>0</v>
      </c>
      <c r="V175" s="20">
        <f ca="1">mVlookup($AI175,newMonster,V$1,FALSE)*getMonsterAtk($B175)</f>
        <v>0</v>
      </c>
      <c r="W175" s="20">
        <f ca="1">mVlookup($AI175,newMonster,W$1,FALSE)*getMonsterAtk($B175)</f>
        <v>511.55546218487399</v>
      </c>
      <c r="X175" s="20">
        <f ca="1">mVlookup($AI175,newMonster,X$1,FALSE)*getMonsterAtk($B175)</f>
        <v>0</v>
      </c>
      <c r="Y175" s="20">
        <f ca="1">mVlookup($AI175,newMonster,Y$1,FALSE)*getMonsterAtk($B175)</f>
        <v>0</v>
      </c>
      <c r="Z175" s="20">
        <f ca="1">mVlookup($AI175,newMonster,Z$1,FALSE)*getMonsterAtk($B175)</f>
        <v>0</v>
      </c>
      <c r="AA175" s="20">
        <f ca="1">mVlookup($AI175,newMonster,AA$1,FALSE)*getMonsterAtk($B175)</f>
        <v>0</v>
      </c>
      <c r="AB175" s="20" t="str">
        <f t="shared" ca="1" si="63"/>
        <v>93.50055</v>
      </c>
      <c r="AC175" s="20" t="str">
        <f t="shared" ca="1" si="63"/>
        <v>93.50055</v>
      </c>
      <c r="AD175" s="20" t="str">
        <f t="shared" ca="1" si="63"/>
        <v>121.550715</v>
      </c>
      <c r="AE175" s="20" t="str">
        <f t="shared" ca="1" si="63"/>
        <v>93.50055</v>
      </c>
      <c r="AF175" s="20" t="str">
        <f t="shared" ca="1" si="63"/>
        <v>93.50055</v>
      </c>
      <c r="AG175" s="20" t="str">
        <f t="shared" ca="1" si="63"/>
        <v>93.50055</v>
      </c>
      <c r="AH175" s="20" t="str">
        <f t="shared" ca="1" si="63"/>
        <v>93.50055</v>
      </c>
      <c r="AI175" s="37" t="str">
        <f>怪物!M88</f>
        <v>飞行系66</v>
      </c>
      <c r="AJ175" s="37" t="str">
        <f t="shared" si="46"/>
        <v>飞行系</v>
      </c>
      <c r="AK175" s="20">
        <f t="shared" si="47"/>
        <v>170402</v>
      </c>
      <c r="AO175" s="20">
        <f t="shared" si="51"/>
        <v>1</v>
      </c>
    </row>
    <row r="176" spans="1:41" x14ac:dyDescent="0.15">
      <c r="A176" s="20">
        <v>175</v>
      </c>
      <c r="B176" s="20">
        <v>170502</v>
      </c>
      <c r="C176" s="20" t="s">
        <v>901</v>
      </c>
      <c r="D176" s="20" t="s">
        <v>1159</v>
      </c>
      <c r="E176" s="20" t="str">
        <f>VLOOKUP(D176,Sheet3!I$5:O$148,7,FALSE)</f>
        <v>可以再树木间相互跳跃。</v>
      </c>
      <c r="F176" s="20">
        <f>怪物!Q89</f>
        <v>67</v>
      </c>
      <c r="G176" s="20">
        <f ca="1">mVlookup($AI176,newMonster,G$1,FALSE)*getMonsterHP(B176)</f>
        <v>2453.5658644269101</v>
      </c>
      <c r="H176" s="20" t="str">
        <f t="shared" ca="1" si="61"/>
        <v>100</v>
      </c>
      <c r="I176" s="20">
        <f ca="1">mVlookup($AI176,newMonster,I$1,FALSE)*getMonsterAtk(B176)</f>
        <v>1276.6371428571499</v>
      </c>
      <c r="J176" s="20" t="str">
        <f t="shared" ca="1" si="61"/>
        <v>94.917225</v>
      </c>
      <c r="K176" s="20">
        <f ca="1">mVlookup($AI176,newMonster,K$1,FALSE)*getMonsterAtk(B176)</f>
        <v>1063.86428571429</v>
      </c>
      <c r="L176" s="20" t="str">
        <f t="shared" ca="1" si="61"/>
        <v>94.917225</v>
      </c>
      <c r="M176" s="20" t="str">
        <f t="shared" ca="1" si="61"/>
        <v>.2</v>
      </c>
      <c r="N176" s="20" t="str">
        <f t="shared" ca="1" si="61"/>
        <v>.2</v>
      </c>
      <c r="O176" s="20" t="str">
        <f t="shared" ca="1" si="61"/>
        <v>.36</v>
      </c>
      <c r="P176" s="20" t="str">
        <f t="shared" ca="1" si="61"/>
        <v>.12</v>
      </c>
      <c r="Q176" s="20" t="str">
        <f t="shared" ca="1" si="62"/>
        <v>2.2</v>
      </c>
      <c r="R176" s="20" t="str">
        <f t="shared" ca="1" si="62"/>
        <v>.15</v>
      </c>
      <c r="S176" s="20" t="str">
        <f t="shared" ca="1" si="62"/>
        <v>.9</v>
      </c>
      <c r="T176" s="20" t="str">
        <f t="shared" ca="1" si="62"/>
        <v>168.393333333333</v>
      </c>
      <c r="U176" s="20">
        <f ca="1">mVlookup($AI176,newMonster,U$1,FALSE)*getMonsterAtk($B176)</f>
        <v>0</v>
      </c>
      <c r="V176" s="20">
        <f ca="1">mVlookup($AI176,newMonster,V$1,FALSE)*getMonsterAtk($B176)</f>
        <v>0</v>
      </c>
      <c r="W176" s="20">
        <f ca="1">mVlookup($AI176,newMonster,W$1,FALSE)*getMonsterAtk($B176)</f>
        <v>535.93163265306202</v>
      </c>
      <c r="X176" s="20">
        <f ca="1">mVlookup($AI176,newMonster,X$1,FALSE)*getMonsterAtk($B176)</f>
        <v>0</v>
      </c>
      <c r="Y176" s="20">
        <f ca="1">mVlookup($AI176,newMonster,Y$1,FALSE)*getMonsterAtk($B176)</f>
        <v>0</v>
      </c>
      <c r="Z176" s="20">
        <f ca="1">mVlookup($AI176,newMonster,Z$1,FALSE)*getMonsterAtk($B176)</f>
        <v>0</v>
      </c>
      <c r="AA176" s="20">
        <f ca="1">mVlookup($AI176,newMonster,AA$1,FALSE)*getMonsterAtk($B176)</f>
        <v>0</v>
      </c>
      <c r="AB176" s="20" t="str">
        <f t="shared" ca="1" si="63"/>
        <v>94.917225</v>
      </c>
      <c r="AC176" s="20" t="str">
        <f t="shared" ca="1" si="63"/>
        <v>94.917225</v>
      </c>
      <c r="AD176" s="20" t="str">
        <f t="shared" ca="1" si="63"/>
        <v>123.3923925</v>
      </c>
      <c r="AE176" s="20" t="str">
        <f t="shared" ca="1" si="63"/>
        <v>94.917225</v>
      </c>
      <c r="AF176" s="20" t="str">
        <f t="shared" ca="1" si="63"/>
        <v>94.917225</v>
      </c>
      <c r="AG176" s="20" t="str">
        <f t="shared" ca="1" si="63"/>
        <v>94.917225</v>
      </c>
      <c r="AH176" s="20" t="str">
        <f t="shared" ca="1" si="63"/>
        <v>94.917225</v>
      </c>
      <c r="AI176" s="37" t="str">
        <f>怪物!M89</f>
        <v>飞行系67</v>
      </c>
      <c r="AJ176" s="37" t="str">
        <f t="shared" si="46"/>
        <v>飞行系</v>
      </c>
      <c r="AK176" s="20">
        <f t="shared" si="47"/>
        <v>170502</v>
      </c>
      <c r="AO176" s="20">
        <f t="shared" si="51"/>
        <v>1</v>
      </c>
    </row>
    <row r="177" spans="1:41" x14ac:dyDescent="0.15">
      <c r="A177" s="20">
        <v>176</v>
      </c>
      <c r="B177" s="20">
        <v>180102</v>
      </c>
      <c r="C177" s="20" t="s">
        <v>1019</v>
      </c>
      <c r="D177" s="20" t="s">
        <v>1214</v>
      </c>
      <c r="E177" s="20" t="str">
        <f>VLOOKUP(D177,Sheet3!I$5:O$148,7,FALSE)</f>
        <v>具有强大的攻击能力，千万不要被他的外表蒙蔽。</v>
      </c>
      <c r="F177" s="20">
        <f>怪物!Q90</f>
        <v>68</v>
      </c>
      <c r="G177" s="20">
        <f ca="1">mVlookup($AI177,newMonster,G$1,FALSE)*getMonsterHP(B177)</f>
        <v>4690.7154197092104</v>
      </c>
      <c r="H177" s="20" t="str">
        <f t="shared" ca="1" si="61"/>
        <v>100</v>
      </c>
      <c r="I177" s="20">
        <f ca="1">mVlookup($AI177,newMonster,I$1,FALSE)*getMonsterAtk(B177)</f>
        <v>1089.5566265060199</v>
      </c>
      <c r="J177" s="20" t="str">
        <f t="shared" ca="1" si="61"/>
        <v>144.50085</v>
      </c>
      <c r="K177" s="20">
        <f ca="1">mVlookup($AI177,newMonster,K$1,FALSE)*getMonsterAtk(B177)</f>
        <v>1089.5566265060199</v>
      </c>
      <c r="L177" s="20" t="str">
        <f t="shared" ca="1" si="61"/>
        <v>96.3339</v>
      </c>
      <c r="M177" s="20" t="str">
        <f t="shared" ca="1" si="61"/>
        <v>.2</v>
      </c>
      <c r="N177" s="20" t="str">
        <f t="shared" ca="1" si="61"/>
        <v>.2</v>
      </c>
      <c r="O177" s="20" t="str">
        <f t="shared" ca="1" si="61"/>
        <v>.36</v>
      </c>
      <c r="P177" s="20" t="str">
        <f t="shared" ca="1" si="61"/>
        <v>.1</v>
      </c>
      <c r="Q177" s="20" t="str">
        <f t="shared" ca="1" si="62"/>
        <v>2.4</v>
      </c>
      <c r="R177" s="20" t="str">
        <f t="shared" ca="1" si="62"/>
        <v>.1</v>
      </c>
      <c r="S177" s="20" t="str">
        <f t="shared" ca="1" si="62"/>
        <v>.9</v>
      </c>
      <c r="T177" s="20" t="str">
        <f t="shared" ca="1" si="62"/>
        <v>131.466666666667</v>
      </c>
      <c r="U177" s="20">
        <f ca="1">mVlookup($AI177,newMonster,U$1,FALSE)*getMonsterAtk($B177)</f>
        <v>561.28674698795203</v>
      </c>
      <c r="V177" s="20">
        <f ca="1">mVlookup($AI177,newMonster,V$1,FALSE)*getMonsterAtk($B177)</f>
        <v>0</v>
      </c>
      <c r="W177" s="20">
        <f ca="1">mVlookup($AI177,newMonster,W$1,FALSE)*getMonsterAtk($B177)</f>
        <v>0</v>
      </c>
      <c r="X177" s="20">
        <f ca="1">mVlookup($AI177,newMonster,X$1,FALSE)*getMonsterAtk($B177)</f>
        <v>0</v>
      </c>
      <c r="Y177" s="20">
        <f ca="1">mVlookup($AI177,newMonster,Y$1,FALSE)*getMonsterAtk($B177)</f>
        <v>0</v>
      </c>
      <c r="Z177" s="20">
        <f ca="1">mVlookup($AI177,newMonster,Z$1,FALSE)*getMonsterAtk($B177)</f>
        <v>0</v>
      </c>
      <c r="AA177" s="20">
        <f ca="1">mVlookup($AI177,newMonster,AA$1,FALSE)*getMonsterAtk($B177)</f>
        <v>0</v>
      </c>
      <c r="AB177" s="20" t="str">
        <f t="shared" ca="1" si="63"/>
        <v>144.50085</v>
      </c>
      <c r="AC177" s="20" t="str">
        <f t="shared" ca="1" si="63"/>
        <v>144.50085</v>
      </c>
      <c r="AD177" s="20" t="str">
        <f t="shared" ca="1" si="63"/>
        <v>144.50085</v>
      </c>
      <c r="AE177" s="20" t="str">
        <f t="shared" ca="1" si="63"/>
        <v>144.50085</v>
      </c>
      <c r="AF177" s="20" t="str">
        <f t="shared" ca="1" si="63"/>
        <v>144.50085</v>
      </c>
      <c r="AG177" s="20" t="str">
        <f t="shared" ca="1" si="63"/>
        <v>144.50085</v>
      </c>
      <c r="AH177" s="20" t="str">
        <f t="shared" ca="1" si="63"/>
        <v>144.50085</v>
      </c>
      <c r="AI177" s="37" t="str">
        <f>怪物!M90</f>
        <v>金属系68</v>
      </c>
      <c r="AJ177" s="37" t="str">
        <f t="shared" si="46"/>
        <v>金属系</v>
      </c>
      <c r="AK177" s="20">
        <f t="shared" si="47"/>
        <v>180102</v>
      </c>
      <c r="AO177" s="20">
        <f t="shared" si="51"/>
        <v>1</v>
      </c>
    </row>
    <row r="178" spans="1:41" x14ac:dyDescent="0.15">
      <c r="A178" s="20">
        <v>177</v>
      </c>
      <c r="B178" s="20">
        <v>180202</v>
      </c>
      <c r="C178" s="20" t="s">
        <v>980</v>
      </c>
      <c r="D178" s="20" t="s">
        <v>1193</v>
      </c>
      <c r="E178" s="20" t="str">
        <f>VLOOKUP(D178,Sheet3!I$5:O$148,7,FALSE)</f>
        <v>发起疯来会破坏周围的一切，还是不要惹他了。</v>
      </c>
      <c r="F178" s="20">
        <f>怪物!Q91</f>
        <v>69</v>
      </c>
      <c r="G178" s="20">
        <f ca="1">mVlookup($AI178,newMonster,G$1,FALSE)*getMonsterHP(B178)</f>
        <v>4781.6306142088497</v>
      </c>
      <c r="H178" s="20" t="str">
        <f t="shared" ca="1" si="61"/>
        <v>100</v>
      </c>
      <c r="I178" s="20">
        <f ca="1">mVlookup($AI178,newMonster,I$1,FALSE)*getMonsterAtk(B178)</f>
        <v>1115.7023519163799</v>
      </c>
      <c r="J178" s="20" t="str">
        <f t="shared" ca="1" si="61"/>
        <v>146.6258625</v>
      </c>
      <c r="K178" s="20">
        <f ca="1">mVlookup($AI178,newMonster,K$1,FALSE)*getMonsterAtk(B178)</f>
        <v>1115.7023519163799</v>
      </c>
      <c r="L178" s="20" t="str">
        <f t="shared" ca="1" si="61"/>
        <v>97.750575</v>
      </c>
      <c r="M178" s="20" t="str">
        <f t="shared" ca="1" si="61"/>
        <v>.2</v>
      </c>
      <c r="N178" s="20" t="str">
        <f t="shared" ca="1" si="61"/>
        <v>.2</v>
      </c>
      <c r="O178" s="20" t="str">
        <f t="shared" ca="1" si="61"/>
        <v>.36</v>
      </c>
      <c r="P178" s="20" t="str">
        <f t="shared" ca="1" si="61"/>
        <v>.1</v>
      </c>
      <c r="Q178" s="20" t="str">
        <f t="shared" ca="1" si="62"/>
        <v>2.4</v>
      </c>
      <c r="R178" s="20" t="str">
        <f t="shared" ca="1" si="62"/>
        <v>.1</v>
      </c>
      <c r="S178" s="20" t="str">
        <f t="shared" ca="1" si="62"/>
        <v>.9</v>
      </c>
      <c r="T178" s="20" t="str">
        <f t="shared" ca="1" si="62"/>
        <v>133.4</v>
      </c>
      <c r="U178" s="20">
        <f ca="1">mVlookup($AI178,newMonster,U$1,FALSE)*getMonsterAtk($B178)</f>
        <v>587.66001742160302</v>
      </c>
      <c r="V178" s="20">
        <f ca="1">mVlookup($AI178,newMonster,V$1,FALSE)*getMonsterAtk($B178)</f>
        <v>0</v>
      </c>
      <c r="W178" s="20">
        <f ca="1">mVlookup($AI178,newMonster,W$1,FALSE)*getMonsterAtk($B178)</f>
        <v>0</v>
      </c>
      <c r="X178" s="20">
        <f ca="1">mVlookup($AI178,newMonster,X$1,FALSE)*getMonsterAtk($B178)</f>
        <v>0</v>
      </c>
      <c r="Y178" s="20">
        <f ca="1">mVlookup($AI178,newMonster,Y$1,FALSE)*getMonsterAtk($B178)</f>
        <v>0</v>
      </c>
      <c r="Z178" s="20">
        <f ca="1">mVlookup($AI178,newMonster,Z$1,FALSE)*getMonsterAtk($B178)</f>
        <v>0</v>
      </c>
      <c r="AA178" s="20">
        <f ca="1">mVlookup($AI178,newMonster,AA$1,FALSE)*getMonsterAtk($B178)</f>
        <v>0</v>
      </c>
      <c r="AB178" s="20" t="str">
        <f t="shared" ca="1" si="63"/>
        <v>146.6258625</v>
      </c>
      <c r="AC178" s="20" t="str">
        <f t="shared" ca="1" si="63"/>
        <v>146.6258625</v>
      </c>
      <c r="AD178" s="20" t="str">
        <f t="shared" ca="1" si="63"/>
        <v>146.6258625</v>
      </c>
      <c r="AE178" s="20" t="str">
        <f t="shared" ca="1" si="63"/>
        <v>146.6258625</v>
      </c>
      <c r="AF178" s="20" t="str">
        <f t="shared" ca="1" si="63"/>
        <v>146.6258625</v>
      </c>
      <c r="AG178" s="20" t="str">
        <f t="shared" ca="1" si="63"/>
        <v>146.6258625</v>
      </c>
      <c r="AH178" s="20" t="str">
        <f t="shared" ca="1" si="63"/>
        <v>146.6258625</v>
      </c>
      <c r="AI178" s="37" t="str">
        <f>怪物!M91</f>
        <v>金属系69</v>
      </c>
      <c r="AJ178" s="37" t="str">
        <f t="shared" si="46"/>
        <v>金属系</v>
      </c>
      <c r="AK178" s="20">
        <f t="shared" si="47"/>
        <v>180202</v>
      </c>
      <c r="AO178" s="20">
        <f t="shared" si="51"/>
        <v>5</v>
      </c>
    </row>
    <row r="179" spans="1:41" x14ac:dyDescent="0.15">
      <c r="A179" s="20">
        <v>178</v>
      </c>
      <c r="B179" s="20">
        <v>180302</v>
      </c>
      <c r="C179" s="20" t="s">
        <v>1017</v>
      </c>
      <c r="D179" s="20" t="s">
        <v>1213</v>
      </c>
      <c r="E179" s="20" t="str">
        <f>VLOOKUP(D179,Sheet3!I$5:O$148,7,FALSE)</f>
        <v>原本是守护大地的神龙，因贪图强大的力量而走上歧途。</v>
      </c>
      <c r="F179" s="20">
        <f>怪物!Q92</f>
        <v>70</v>
      </c>
      <c r="G179" s="20">
        <f ca="1">mVlookup($AI179,newMonster,G$1,FALSE)*getMonsterHP(B179)</f>
        <v>4873.1815792994003</v>
      </c>
      <c r="H179" s="20" t="str">
        <f t="shared" ca="1" si="61"/>
        <v>100</v>
      </c>
      <c r="I179" s="20">
        <f ca="1">mVlookup($AI179,newMonster,I$1,FALSE)*getMonsterAtk(B179)</f>
        <v>1142.31481481482</v>
      </c>
      <c r="J179" s="20" t="str">
        <f t="shared" ca="1" si="61"/>
        <v>148.750875</v>
      </c>
      <c r="K179" s="20">
        <f ca="1">mVlookup($AI179,newMonster,K$1,FALSE)*getMonsterAtk(B179)</f>
        <v>1142.31481481482</v>
      </c>
      <c r="L179" s="20" t="str">
        <f t="shared" ca="1" si="61"/>
        <v>99.16725</v>
      </c>
      <c r="M179" s="20" t="str">
        <f t="shared" ca="1" si="61"/>
        <v>.2</v>
      </c>
      <c r="N179" s="20" t="str">
        <f t="shared" ca="1" si="61"/>
        <v>.2</v>
      </c>
      <c r="O179" s="20" t="str">
        <f t="shared" ca="1" si="61"/>
        <v>.36</v>
      </c>
      <c r="P179" s="20" t="str">
        <f t="shared" ca="1" si="61"/>
        <v>.1</v>
      </c>
      <c r="Q179" s="20" t="str">
        <f t="shared" ca="1" si="62"/>
        <v>2.4</v>
      </c>
      <c r="R179" s="20" t="str">
        <f t="shared" ca="1" si="62"/>
        <v>.1</v>
      </c>
      <c r="S179" s="20" t="str">
        <f t="shared" ca="1" si="62"/>
        <v>.9</v>
      </c>
      <c r="T179" s="20" t="str">
        <f t="shared" ca="1" si="62"/>
        <v>135.333333333333</v>
      </c>
      <c r="U179" s="20">
        <f ca="1">mVlookup($AI179,newMonster,U$1,FALSE)*getMonsterAtk($B179)</f>
        <v>615.09259259259295</v>
      </c>
      <c r="V179" s="20">
        <f ca="1">mVlookup($AI179,newMonster,V$1,FALSE)*getMonsterAtk($B179)</f>
        <v>0</v>
      </c>
      <c r="W179" s="20">
        <f ca="1">mVlookup($AI179,newMonster,W$1,FALSE)*getMonsterAtk($B179)</f>
        <v>0</v>
      </c>
      <c r="X179" s="20">
        <f ca="1">mVlookup($AI179,newMonster,X$1,FALSE)*getMonsterAtk($B179)</f>
        <v>0</v>
      </c>
      <c r="Y179" s="20">
        <f ca="1">mVlookup($AI179,newMonster,Y$1,FALSE)*getMonsterAtk($B179)</f>
        <v>0</v>
      </c>
      <c r="Z179" s="20">
        <f ca="1">mVlookup($AI179,newMonster,Z$1,FALSE)*getMonsterAtk($B179)</f>
        <v>0</v>
      </c>
      <c r="AA179" s="20">
        <f ca="1">mVlookup($AI179,newMonster,AA$1,FALSE)*getMonsterAtk($B179)</f>
        <v>0</v>
      </c>
      <c r="AB179" s="20" t="str">
        <f t="shared" ca="1" si="63"/>
        <v>148.750875</v>
      </c>
      <c r="AC179" s="20" t="str">
        <f t="shared" ca="1" si="63"/>
        <v>148.750875</v>
      </c>
      <c r="AD179" s="20" t="str">
        <f t="shared" ca="1" si="63"/>
        <v>148.750875</v>
      </c>
      <c r="AE179" s="20" t="str">
        <f t="shared" ca="1" si="63"/>
        <v>148.750875</v>
      </c>
      <c r="AF179" s="20" t="str">
        <f t="shared" ca="1" si="63"/>
        <v>148.750875</v>
      </c>
      <c r="AG179" s="20" t="str">
        <f t="shared" ca="1" si="63"/>
        <v>148.750875</v>
      </c>
      <c r="AH179" s="20" t="str">
        <f t="shared" ca="1" si="63"/>
        <v>148.750875</v>
      </c>
      <c r="AI179" s="37" t="str">
        <f>怪物!M92</f>
        <v>金属系70</v>
      </c>
      <c r="AJ179" s="37" t="str">
        <f t="shared" si="46"/>
        <v>金属系</v>
      </c>
      <c r="AK179" s="20">
        <f t="shared" si="47"/>
        <v>180302</v>
      </c>
      <c r="AO179" s="20">
        <f t="shared" si="51"/>
        <v>5</v>
      </c>
    </row>
    <row r="180" spans="1:41" x14ac:dyDescent="0.15">
      <c r="A180" s="20">
        <v>179</v>
      </c>
      <c r="B180" s="20">
        <v>180402</v>
      </c>
      <c r="C180" s="20" t="s">
        <v>974</v>
      </c>
      <c r="D180" s="20" t="s">
        <v>1190</v>
      </c>
      <c r="E180" s="20" t="str">
        <f>VLOOKUP(D180,Sheet3!I$5:O$148,7,FALSE)</f>
        <v>坚硬的外表下藏着一颗恶毒的心。</v>
      </c>
      <c r="F180" s="20">
        <f>怪物!Q93</f>
        <v>71</v>
      </c>
      <c r="G180" s="20">
        <f ca="1">mVlookup($AI180,newMonster,G$1,FALSE)*getMonsterHP(B180)</f>
        <v>4965.3683149808603</v>
      </c>
      <c r="H180" s="20" t="str">
        <f t="shared" ca="1" si="61"/>
        <v>100</v>
      </c>
      <c r="I180" s="20">
        <f ca="1">mVlookup($AI180,newMonster,I$1,FALSE)*getMonsterAtk(B180)</f>
        <v>1169.40803571429</v>
      </c>
      <c r="J180" s="20" t="str">
        <f t="shared" ca="1" si="61"/>
        <v>150.8758875</v>
      </c>
      <c r="K180" s="20">
        <f ca="1">mVlookup($AI180,newMonster,K$1,FALSE)*getMonsterAtk(B180)</f>
        <v>1169.40803571429</v>
      </c>
      <c r="L180" s="20" t="str">
        <f t="shared" ca="1" si="61"/>
        <v>100.583925</v>
      </c>
      <c r="M180" s="20" t="str">
        <f t="shared" ca="1" si="61"/>
        <v>.2</v>
      </c>
      <c r="N180" s="20" t="str">
        <f t="shared" ca="1" si="61"/>
        <v>.2</v>
      </c>
      <c r="O180" s="20" t="str">
        <f t="shared" ca="1" si="61"/>
        <v>.36</v>
      </c>
      <c r="P180" s="20" t="str">
        <f t="shared" ca="1" si="61"/>
        <v>.1</v>
      </c>
      <c r="Q180" s="20" t="str">
        <f t="shared" ca="1" si="62"/>
        <v>2.4</v>
      </c>
      <c r="R180" s="20" t="str">
        <f t="shared" ca="1" si="62"/>
        <v>.1</v>
      </c>
      <c r="S180" s="20" t="str">
        <f t="shared" ca="1" si="62"/>
        <v>.9</v>
      </c>
      <c r="T180" s="20" t="str">
        <f t="shared" ca="1" si="62"/>
        <v>137.266666666667</v>
      </c>
      <c r="U180" s="20">
        <f ca="1">mVlookup($AI180,newMonster,U$1,FALSE)*getMonsterAtk($B180)</f>
        <v>643.62767857142899</v>
      </c>
      <c r="V180" s="20">
        <f ca="1">mVlookup($AI180,newMonster,V$1,FALSE)*getMonsterAtk($B180)</f>
        <v>0</v>
      </c>
      <c r="W180" s="20">
        <f ca="1">mVlookup($AI180,newMonster,W$1,FALSE)*getMonsterAtk($B180)</f>
        <v>0</v>
      </c>
      <c r="X180" s="20">
        <f ca="1">mVlookup($AI180,newMonster,X$1,FALSE)*getMonsterAtk($B180)</f>
        <v>0</v>
      </c>
      <c r="Y180" s="20">
        <f ca="1">mVlookup($AI180,newMonster,Y$1,FALSE)*getMonsterAtk($B180)</f>
        <v>0</v>
      </c>
      <c r="Z180" s="20">
        <f ca="1">mVlookup($AI180,newMonster,Z$1,FALSE)*getMonsterAtk($B180)</f>
        <v>0</v>
      </c>
      <c r="AA180" s="20">
        <f ca="1">mVlookup($AI180,newMonster,AA$1,FALSE)*getMonsterAtk($B180)</f>
        <v>0</v>
      </c>
      <c r="AB180" s="20" t="str">
        <f t="shared" ca="1" si="63"/>
        <v>150.8758875</v>
      </c>
      <c r="AC180" s="20" t="str">
        <f t="shared" ca="1" si="63"/>
        <v>150.8758875</v>
      </c>
      <c r="AD180" s="20" t="str">
        <f t="shared" ca="1" si="63"/>
        <v>150.8758875</v>
      </c>
      <c r="AE180" s="20" t="str">
        <f t="shared" ca="1" si="63"/>
        <v>150.8758875</v>
      </c>
      <c r="AF180" s="20" t="str">
        <f t="shared" ca="1" si="63"/>
        <v>150.8758875</v>
      </c>
      <c r="AG180" s="20" t="str">
        <f t="shared" ca="1" si="63"/>
        <v>150.8758875</v>
      </c>
      <c r="AH180" s="20" t="str">
        <f t="shared" ca="1" si="63"/>
        <v>150.8758875</v>
      </c>
      <c r="AI180" s="37" t="str">
        <f>怪物!M93</f>
        <v>金属系71</v>
      </c>
      <c r="AJ180" s="37" t="str">
        <f t="shared" si="46"/>
        <v>金属系</v>
      </c>
      <c r="AK180" s="20">
        <f t="shared" si="47"/>
        <v>180402</v>
      </c>
      <c r="AO180" s="20">
        <f t="shared" si="51"/>
        <v>5</v>
      </c>
    </row>
    <row r="181" spans="1:41" s="50" customFormat="1" x14ac:dyDescent="0.15">
      <c r="A181" s="50">
        <v>180</v>
      </c>
      <c r="B181" s="50">
        <v>180502</v>
      </c>
      <c r="C181" s="50" t="s">
        <v>1017</v>
      </c>
      <c r="D181" s="50" t="s">
        <v>1213</v>
      </c>
      <c r="E181" s="20" t="str">
        <f>VLOOKUP(D181,Sheet3!I$5:O$148,7,FALSE)</f>
        <v>原本是守护大地的神龙，因贪图强大的力量而走上歧途。</v>
      </c>
      <c r="F181" s="20">
        <f>怪物!Q94</f>
        <v>72</v>
      </c>
      <c r="G181" s="20">
        <f ca="1">mVlookup($AI181,newMonster,G$1,FALSE)*getMonsterHP(B181)</f>
        <v>5058.1908212532298</v>
      </c>
      <c r="H181" s="20" t="str">
        <f t="shared" ca="1" si="61"/>
        <v>100</v>
      </c>
      <c r="I181" s="20">
        <f ca="1">mVlookup($AI181,newMonster,I$1,FALSE)*getMonsterAtk(B181)</f>
        <v>1196.9967450271299</v>
      </c>
      <c r="J181" s="20" t="str">
        <f t="shared" ca="1" si="61"/>
        <v>153.0009</v>
      </c>
      <c r="K181" s="20">
        <f ca="1">mVlookup($AI181,newMonster,K$1,FALSE)*getMonsterAtk(B181)</f>
        <v>1196.9967450271299</v>
      </c>
      <c r="L181" s="20" t="str">
        <f t="shared" ca="1" si="61"/>
        <v>102.0006</v>
      </c>
      <c r="M181" s="20" t="str">
        <f t="shared" ca="1" si="61"/>
        <v>.2</v>
      </c>
      <c r="N181" s="20" t="str">
        <f t="shared" ca="1" si="61"/>
        <v>.2</v>
      </c>
      <c r="O181" s="20" t="str">
        <f t="shared" ca="1" si="61"/>
        <v>.36</v>
      </c>
      <c r="P181" s="20" t="str">
        <f t="shared" ca="1" si="61"/>
        <v>.1</v>
      </c>
      <c r="Q181" s="20" t="str">
        <f t="shared" ca="1" si="62"/>
        <v>2.4</v>
      </c>
      <c r="R181" s="20" t="str">
        <f t="shared" ca="1" si="62"/>
        <v>.1</v>
      </c>
      <c r="S181" s="20" t="str">
        <f t="shared" ca="1" si="62"/>
        <v>.9</v>
      </c>
      <c r="T181" s="20" t="str">
        <f t="shared" ca="1" si="62"/>
        <v>139.2</v>
      </c>
      <c r="U181" s="20">
        <f ca="1">mVlookup($AI181,newMonster,U$1,FALSE)*getMonsterAtk($B181)</f>
        <v>673.31066907775801</v>
      </c>
      <c r="V181" s="20">
        <f ca="1">mVlookup($AI181,newMonster,V$1,FALSE)*getMonsterAtk($B181)</f>
        <v>0</v>
      </c>
      <c r="W181" s="20">
        <f ca="1">mVlookup($AI181,newMonster,W$1,FALSE)*getMonsterAtk($B181)</f>
        <v>0</v>
      </c>
      <c r="X181" s="20">
        <f ca="1">mVlookup($AI181,newMonster,X$1,FALSE)*getMonsterAtk($B181)</f>
        <v>0</v>
      </c>
      <c r="Y181" s="20">
        <f ca="1">mVlookup($AI181,newMonster,Y$1,FALSE)*getMonsterAtk($B181)</f>
        <v>0</v>
      </c>
      <c r="Z181" s="20">
        <f ca="1">mVlookup($AI181,newMonster,Z$1,FALSE)*getMonsterAtk($B181)</f>
        <v>0</v>
      </c>
      <c r="AA181" s="20">
        <f ca="1">mVlookup($AI181,newMonster,AA$1,FALSE)*getMonsterAtk($B181)</f>
        <v>0</v>
      </c>
      <c r="AB181" s="20" t="str">
        <f t="shared" ca="1" si="63"/>
        <v>153.0009</v>
      </c>
      <c r="AC181" s="20" t="str">
        <f t="shared" ca="1" si="63"/>
        <v>153.0009</v>
      </c>
      <c r="AD181" s="20" t="str">
        <f t="shared" ca="1" si="63"/>
        <v>153.0009</v>
      </c>
      <c r="AE181" s="20" t="str">
        <f t="shared" ca="1" si="63"/>
        <v>153.0009</v>
      </c>
      <c r="AF181" s="20" t="str">
        <f t="shared" ca="1" si="63"/>
        <v>153.0009</v>
      </c>
      <c r="AG181" s="20" t="str">
        <f t="shared" ca="1" si="63"/>
        <v>153.0009</v>
      </c>
      <c r="AH181" s="20" t="str">
        <f t="shared" ca="1" si="63"/>
        <v>153.0009</v>
      </c>
      <c r="AI181" s="37" t="str">
        <f>怪物!M94</f>
        <v>金属系72</v>
      </c>
      <c r="AJ181" s="50" t="str">
        <f t="shared" si="46"/>
        <v>金属系</v>
      </c>
      <c r="AK181" s="20">
        <f t="shared" si="47"/>
        <v>180502</v>
      </c>
      <c r="AO181" s="20">
        <f t="shared" si="51"/>
        <v>5</v>
      </c>
    </row>
    <row r="182" spans="1:41" x14ac:dyDescent="0.15">
      <c r="A182" s="20">
        <v>181</v>
      </c>
      <c r="B182" s="20">
        <v>10103</v>
      </c>
      <c r="C182" s="20" t="s">
        <v>901</v>
      </c>
      <c r="D182" s="20" t="s">
        <v>1479</v>
      </c>
      <c r="E182" s="20" t="str">
        <f>VLOOKUP(D182,Sheet3!I$5:O$148,7,FALSE)</f>
        <v>可以再树木间相互跳跃。</v>
      </c>
      <c r="F182" s="20">
        <f>怪物!X5</f>
        <v>1</v>
      </c>
      <c r="G182" s="20">
        <f ca="1">mVlookup($AI182,newMonster,G$1,FALSE)*getMonsterHP(B182)</f>
        <v>10.3280555681549</v>
      </c>
      <c r="H182" s="20" t="str">
        <f t="shared" ref="H182:P191" ca="1" si="64">mVlookup($AI182,newMonster,H$1,FALSE)</f>
        <v>100</v>
      </c>
      <c r="I182" s="20">
        <f ca="1">mVlookup($AI182,newMonster,I$1,FALSE)*getMonsterAtk(B182)</f>
        <v>9.7012499999999999</v>
      </c>
      <c r="J182" s="20" t="str">
        <f t="shared" ca="1" si="64"/>
        <v>1.416675</v>
      </c>
      <c r="K182" s="20">
        <f ca="1">mVlookup($AI182,newMonster,K$1,FALSE)*getMonsterAtk(B182)</f>
        <v>8.0843749999999996</v>
      </c>
      <c r="L182" s="20" t="str">
        <f t="shared" ca="1" si="64"/>
        <v>1.416675</v>
      </c>
      <c r="M182" s="20" t="str">
        <f t="shared" ca="1" si="64"/>
        <v>.2</v>
      </c>
      <c r="N182" s="20" t="str">
        <f t="shared" ca="1" si="64"/>
        <v>.2</v>
      </c>
      <c r="O182" s="20" t="str">
        <f t="shared" ca="1" si="64"/>
        <v>.36</v>
      </c>
      <c r="P182" s="20" t="str">
        <f t="shared" ca="1" si="64"/>
        <v>.12</v>
      </c>
      <c r="Q182" s="20" t="str">
        <f t="shared" ref="Q182:T191" ca="1" si="65">mVlookup($AI182,newMonster,Q$1,FALSE)</f>
        <v>2.2</v>
      </c>
      <c r="R182" s="20" t="str">
        <f t="shared" ca="1" si="65"/>
        <v>.15</v>
      </c>
      <c r="S182" s="20" t="str">
        <f t="shared" ca="1" si="65"/>
        <v>.9</v>
      </c>
      <c r="T182" s="20" t="str">
        <f t="shared" ca="1" si="65"/>
        <v>2.51333333333333</v>
      </c>
      <c r="U182" s="20">
        <f ca="1">mVlookup($AI182,newMonster,U$1,FALSE)*getMonsterAtk($B182)</f>
        <v>0</v>
      </c>
      <c r="V182" s="20">
        <f ca="1">mVlookup($AI182,newMonster,V$1,FALSE)*getMonsterAtk($B182)</f>
        <v>0</v>
      </c>
      <c r="W182" s="20">
        <f ca="1">mVlookup($AI182,newMonster,W$1,FALSE)*getMonsterAtk($B182)</f>
        <v>4.0625000000000001E-2</v>
      </c>
      <c r="X182" s="20">
        <f ca="1">mVlookup($AI182,newMonster,X$1,FALSE)*getMonsterAtk($B182)</f>
        <v>0</v>
      </c>
      <c r="Y182" s="20">
        <f ca="1">mVlookup($AI182,newMonster,Y$1,FALSE)*getMonsterAtk($B182)</f>
        <v>0</v>
      </c>
      <c r="Z182" s="20">
        <f ca="1">mVlookup($AI182,newMonster,Z$1,FALSE)*getMonsterAtk($B182)</f>
        <v>0</v>
      </c>
      <c r="AA182" s="20">
        <f ca="1">mVlookup($AI182,newMonster,AA$1,FALSE)*getMonsterAtk($B182)</f>
        <v>0</v>
      </c>
      <c r="AB182" s="20" t="str">
        <f t="shared" ref="AB182:AH191" ca="1" si="66">mVlookup($AI182,newMonster,AB$1,FALSE)</f>
        <v>1.416675</v>
      </c>
      <c r="AC182" s="20" t="str">
        <f t="shared" ca="1" si="66"/>
        <v>1.416675</v>
      </c>
      <c r="AD182" s="20" t="str">
        <f t="shared" ca="1" si="66"/>
        <v>1.8416775</v>
      </c>
      <c r="AE182" s="20" t="str">
        <f t="shared" ca="1" si="66"/>
        <v>1.416675</v>
      </c>
      <c r="AF182" s="20" t="str">
        <f t="shared" ca="1" si="66"/>
        <v>1.416675</v>
      </c>
      <c r="AG182" s="20" t="str">
        <f t="shared" ca="1" si="66"/>
        <v>1.416675</v>
      </c>
      <c r="AH182" s="20" t="str">
        <f t="shared" ca="1" si="66"/>
        <v>1.416675</v>
      </c>
      <c r="AI182" s="37" t="str">
        <f>怪物!T5</f>
        <v>飞行系1</v>
      </c>
      <c r="AJ182" s="37" t="str">
        <f t="shared" si="46"/>
        <v>飞行系</v>
      </c>
      <c r="AK182" s="20">
        <f t="shared" si="47"/>
        <v>10103</v>
      </c>
      <c r="AO182" s="20">
        <f t="shared" si="51"/>
        <v>5</v>
      </c>
    </row>
    <row r="183" spans="1:41" x14ac:dyDescent="0.15">
      <c r="A183" s="20">
        <v>182</v>
      </c>
      <c r="B183" s="20">
        <v>10203</v>
      </c>
      <c r="C183" s="20" t="s">
        <v>928</v>
      </c>
      <c r="D183" s="20" t="s">
        <v>1483</v>
      </c>
      <c r="E183" s="20" t="str">
        <f>VLOOKUP(D183,Sheet3!I$5:O$148,7,FALSE)</f>
        <v>地狱魔王最喜爱的宠物，非常凶残。</v>
      </c>
      <c r="F183" s="20">
        <f>怪物!X6</f>
        <v>1</v>
      </c>
      <c r="G183" s="20">
        <f ca="1">mVlookup($AI183,newMonster,G$1,FALSE)*getMonsterHP(B183)</f>
        <v>10.3280555681549</v>
      </c>
      <c r="H183" s="20" t="str">
        <f t="shared" ca="1" si="64"/>
        <v>100</v>
      </c>
      <c r="I183" s="20">
        <f ca="1">mVlookup($AI183,newMonster,I$1,FALSE)*getMonsterAtk(B183)</f>
        <v>9.7012499999999999</v>
      </c>
      <c r="J183" s="20" t="str">
        <f t="shared" ca="1" si="64"/>
        <v>1.416675</v>
      </c>
      <c r="K183" s="20">
        <f ca="1">mVlookup($AI183,newMonster,K$1,FALSE)*getMonsterAtk(B183)</f>
        <v>8.0843749999999996</v>
      </c>
      <c r="L183" s="20" t="str">
        <f t="shared" ca="1" si="64"/>
        <v>1.416675</v>
      </c>
      <c r="M183" s="20" t="str">
        <f t="shared" ca="1" si="64"/>
        <v>.2</v>
      </c>
      <c r="N183" s="20" t="str">
        <f t="shared" ca="1" si="64"/>
        <v>.2</v>
      </c>
      <c r="O183" s="20" t="str">
        <f t="shared" ca="1" si="64"/>
        <v>.36</v>
      </c>
      <c r="P183" s="20" t="str">
        <f t="shared" ca="1" si="64"/>
        <v>.12</v>
      </c>
      <c r="Q183" s="20" t="str">
        <f t="shared" ca="1" si="65"/>
        <v>2.2</v>
      </c>
      <c r="R183" s="20" t="str">
        <f t="shared" ca="1" si="65"/>
        <v>.15</v>
      </c>
      <c r="S183" s="20" t="str">
        <f t="shared" ca="1" si="65"/>
        <v>.9</v>
      </c>
      <c r="T183" s="20" t="str">
        <f t="shared" ca="1" si="65"/>
        <v>2.51333333333333</v>
      </c>
      <c r="U183" s="20">
        <f ca="1">mVlookup($AI183,newMonster,U$1,FALSE)*getMonsterAtk($B183)</f>
        <v>0</v>
      </c>
      <c r="V183" s="20">
        <f ca="1">mVlookup($AI183,newMonster,V$1,FALSE)*getMonsterAtk($B183)</f>
        <v>0</v>
      </c>
      <c r="W183" s="20">
        <f ca="1">mVlookup($AI183,newMonster,W$1,FALSE)*getMonsterAtk($B183)</f>
        <v>4.0625000000000001E-2</v>
      </c>
      <c r="X183" s="20">
        <f ca="1">mVlookup($AI183,newMonster,X$1,FALSE)*getMonsterAtk($B183)</f>
        <v>0</v>
      </c>
      <c r="Y183" s="20">
        <f ca="1">mVlookup($AI183,newMonster,Y$1,FALSE)*getMonsterAtk($B183)</f>
        <v>0</v>
      </c>
      <c r="Z183" s="20">
        <f ca="1">mVlookup($AI183,newMonster,Z$1,FALSE)*getMonsterAtk($B183)</f>
        <v>0</v>
      </c>
      <c r="AA183" s="20">
        <f ca="1">mVlookup($AI183,newMonster,AA$1,FALSE)*getMonsterAtk($B183)</f>
        <v>0</v>
      </c>
      <c r="AB183" s="20" t="str">
        <f t="shared" ca="1" si="66"/>
        <v>1.416675</v>
      </c>
      <c r="AC183" s="20" t="str">
        <f t="shared" ca="1" si="66"/>
        <v>1.416675</v>
      </c>
      <c r="AD183" s="20" t="str">
        <f t="shared" ca="1" si="66"/>
        <v>1.8416775</v>
      </c>
      <c r="AE183" s="20" t="str">
        <f t="shared" ca="1" si="66"/>
        <v>1.416675</v>
      </c>
      <c r="AF183" s="20" t="str">
        <f t="shared" ca="1" si="66"/>
        <v>1.416675</v>
      </c>
      <c r="AG183" s="20" t="str">
        <f t="shared" ca="1" si="66"/>
        <v>1.416675</v>
      </c>
      <c r="AH183" s="20" t="str">
        <f t="shared" ca="1" si="66"/>
        <v>1.416675</v>
      </c>
      <c r="AI183" s="37" t="str">
        <f>怪物!T6</f>
        <v>飞行系1</v>
      </c>
      <c r="AJ183" s="37" t="str">
        <f t="shared" si="46"/>
        <v>飞行系</v>
      </c>
      <c r="AK183" s="20">
        <f t="shared" si="47"/>
        <v>10203</v>
      </c>
      <c r="AO183" s="20">
        <f t="shared" si="51"/>
        <v>1</v>
      </c>
    </row>
    <row r="184" spans="1:41" x14ac:dyDescent="0.15">
      <c r="A184" s="20">
        <v>183</v>
      </c>
      <c r="B184" s="20">
        <v>10303</v>
      </c>
      <c r="C184" s="20" t="s">
        <v>1012</v>
      </c>
      <c r="D184" s="20" t="s">
        <v>1484</v>
      </c>
      <c r="E184" s="20" t="str">
        <f>VLOOKUP(D184,Sheet3!I$5:O$148,7,FALSE)</f>
        <v>他们漂浮在空气中，随时都有可能向你发动攻击。</v>
      </c>
      <c r="F184" s="20">
        <f>怪物!X7</f>
        <v>2</v>
      </c>
      <c r="G184" s="20">
        <f ca="1">mVlookup($AI184,newMonster,G$1,FALSE)*getMonsterHP(B184)</f>
        <v>22.684165684238501</v>
      </c>
      <c r="H184" s="20" t="str">
        <f t="shared" ca="1" si="64"/>
        <v>100</v>
      </c>
      <c r="I184" s="20">
        <f ca="1">mVlookup($AI184,newMonster,I$1,FALSE)*getMonsterAtk(B184)</f>
        <v>20.065771812080499</v>
      </c>
      <c r="J184" s="20" t="str">
        <f t="shared" ca="1" si="64"/>
        <v>2.83335</v>
      </c>
      <c r="K184" s="20">
        <f ca="1">mVlookup($AI184,newMonster,K$1,FALSE)*getMonsterAtk(B184)</f>
        <v>16.721476510067099</v>
      </c>
      <c r="L184" s="20" t="str">
        <f t="shared" ca="1" si="64"/>
        <v>2.83335</v>
      </c>
      <c r="M184" s="20" t="str">
        <f t="shared" ca="1" si="64"/>
        <v>.2</v>
      </c>
      <c r="N184" s="20" t="str">
        <f t="shared" ca="1" si="64"/>
        <v>.2</v>
      </c>
      <c r="O184" s="20" t="str">
        <f t="shared" ca="1" si="64"/>
        <v>.36</v>
      </c>
      <c r="P184" s="20" t="str">
        <f t="shared" ca="1" si="64"/>
        <v>.12</v>
      </c>
      <c r="Q184" s="20" t="str">
        <f t="shared" ca="1" si="65"/>
        <v>2.2</v>
      </c>
      <c r="R184" s="20" t="str">
        <f t="shared" ca="1" si="65"/>
        <v>.15</v>
      </c>
      <c r="S184" s="20" t="str">
        <f t="shared" ca="1" si="65"/>
        <v>.9</v>
      </c>
      <c r="T184" s="20" t="str">
        <f t="shared" ca="1" si="65"/>
        <v>5.02666666666667</v>
      </c>
      <c r="U184" s="20">
        <f ca="1">mVlookup($AI184,newMonster,U$1,FALSE)*getMonsterAtk($B184)</f>
        <v>0</v>
      </c>
      <c r="V184" s="20">
        <f ca="1">mVlookup($AI184,newMonster,V$1,FALSE)*getMonsterAtk($B184)</f>
        <v>0</v>
      </c>
      <c r="W184" s="20">
        <f ca="1">mVlookup($AI184,newMonster,W$1,FALSE)*getMonsterAtk($B184)</f>
        <v>0.16890380313199099</v>
      </c>
      <c r="X184" s="20">
        <f ca="1">mVlookup($AI184,newMonster,X$1,FALSE)*getMonsterAtk($B184)</f>
        <v>0</v>
      </c>
      <c r="Y184" s="20">
        <f ca="1">mVlookup($AI184,newMonster,Y$1,FALSE)*getMonsterAtk($B184)</f>
        <v>0</v>
      </c>
      <c r="Z184" s="20">
        <f ca="1">mVlookup($AI184,newMonster,Z$1,FALSE)*getMonsterAtk($B184)</f>
        <v>0</v>
      </c>
      <c r="AA184" s="20">
        <f ca="1">mVlookup($AI184,newMonster,AA$1,FALSE)*getMonsterAtk($B184)</f>
        <v>0</v>
      </c>
      <c r="AB184" s="20" t="str">
        <f t="shared" ca="1" si="66"/>
        <v>2.83335</v>
      </c>
      <c r="AC184" s="20" t="str">
        <f t="shared" ca="1" si="66"/>
        <v>2.83335</v>
      </c>
      <c r="AD184" s="20" t="str">
        <f t="shared" ca="1" si="66"/>
        <v>3.683355</v>
      </c>
      <c r="AE184" s="20" t="str">
        <f t="shared" ca="1" si="66"/>
        <v>2.83335</v>
      </c>
      <c r="AF184" s="20" t="str">
        <f t="shared" ca="1" si="66"/>
        <v>2.83335</v>
      </c>
      <c r="AG184" s="20" t="str">
        <f t="shared" ca="1" si="66"/>
        <v>2.83335</v>
      </c>
      <c r="AH184" s="20" t="str">
        <f t="shared" ca="1" si="66"/>
        <v>2.83335</v>
      </c>
      <c r="AI184" s="37" t="str">
        <f>怪物!T7</f>
        <v>飞行系2</v>
      </c>
      <c r="AJ184" s="37" t="str">
        <f t="shared" si="46"/>
        <v>飞行系</v>
      </c>
      <c r="AK184" s="20">
        <f t="shared" si="47"/>
        <v>10303</v>
      </c>
      <c r="AO184" s="20">
        <f t="shared" si="51"/>
        <v>1</v>
      </c>
    </row>
    <row r="185" spans="1:41" x14ac:dyDescent="0.15">
      <c r="A185" s="20">
        <v>184</v>
      </c>
      <c r="B185" s="20">
        <v>10403</v>
      </c>
      <c r="C185" s="20" t="s">
        <v>1015</v>
      </c>
      <c r="D185" s="20" t="s">
        <v>1485</v>
      </c>
      <c r="E185" s="20" t="str">
        <f>VLOOKUP(D185,Sheet3!I$5:O$148,7,FALSE)</f>
        <v>地狱魔王用来吞噬犯人尸体的食人鱼。</v>
      </c>
      <c r="F185" s="20">
        <f>怪物!X8</f>
        <v>3</v>
      </c>
      <c r="G185" s="20">
        <f ca="1">mVlookup($AI185,newMonster,G$1,FALSE)*getMonsterHP(B185)</f>
        <v>37.105886913953199</v>
      </c>
      <c r="H185" s="20" t="str">
        <f t="shared" ca="1" si="64"/>
        <v>100</v>
      </c>
      <c r="I185" s="20">
        <f ca="1">mVlookup($AI185,newMonster,I$1,FALSE)*getMonsterAtk(B185)</f>
        <v>31.1472972972973</v>
      </c>
      <c r="J185" s="20" t="str">
        <f t="shared" ca="1" si="64"/>
        <v>4.250025</v>
      </c>
      <c r="K185" s="20">
        <f ca="1">mVlookup($AI185,newMonster,K$1,FALSE)*getMonsterAtk(B185)</f>
        <v>25.956081081081098</v>
      </c>
      <c r="L185" s="20" t="str">
        <f t="shared" ca="1" si="64"/>
        <v>4.250025</v>
      </c>
      <c r="M185" s="20" t="str">
        <f t="shared" ca="1" si="64"/>
        <v>.2</v>
      </c>
      <c r="N185" s="20" t="str">
        <f t="shared" ca="1" si="64"/>
        <v>.2</v>
      </c>
      <c r="O185" s="20" t="str">
        <f t="shared" ca="1" si="64"/>
        <v>.36</v>
      </c>
      <c r="P185" s="20" t="str">
        <f t="shared" ca="1" si="64"/>
        <v>.12</v>
      </c>
      <c r="Q185" s="20" t="str">
        <f t="shared" ca="1" si="65"/>
        <v>2.2</v>
      </c>
      <c r="R185" s="20" t="str">
        <f t="shared" ca="1" si="65"/>
        <v>.15</v>
      </c>
      <c r="S185" s="20" t="str">
        <f t="shared" ca="1" si="65"/>
        <v>.9</v>
      </c>
      <c r="T185" s="20" t="str">
        <f t="shared" ca="1" si="65"/>
        <v>7.54</v>
      </c>
      <c r="U185" s="20">
        <f ca="1">mVlookup($AI185,newMonster,U$1,FALSE)*getMonsterAtk($B185)</f>
        <v>0</v>
      </c>
      <c r="V185" s="20">
        <f ca="1">mVlookup($AI185,newMonster,V$1,FALSE)*getMonsterAtk($B185)</f>
        <v>0</v>
      </c>
      <c r="W185" s="20">
        <f ca="1">mVlookup($AI185,newMonster,W$1,FALSE)*getMonsterAtk($B185)</f>
        <v>0.39527027027027001</v>
      </c>
      <c r="X185" s="20">
        <f ca="1">mVlookup($AI185,newMonster,X$1,FALSE)*getMonsterAtk($B185)</f>
        <v>0</v>
      </c>
      <c r="Y185" s="20">
        <f ca="1">mVlookup($AI185,newMonster,Y$1,FALSE)*getMonsterAtk($B185)</f>
        <v>0</v>
      </c>
      <c r="Z185" s="20">
        <f ca="1">mVlookup($AI185,newMonster,Z$1,FALSE)*getMonsterAtk($B185)</f>
        <v>0</v>
      </c>
      <c r="AA185" s="20">
        <f ca="1">mVlookup($AI185,newMonster,AA$1,FALSE)*getMonsterAtk($B185)</f>
        <v>0</v>
      </c>
      <c r="AB185" s="20" t="str">
        <f t="shared" ca="1" si="66"/>
        <v>4.250025</v>
      </c>
      <c r="AC185" s="20" t="str">
        <f t="shared" ca="1" si="66"/>
        <v>4.250025</v>
      </c>
      <c r="AD185" s="20" t="str">
        <f t="shared" ca="1" si="66"/>
        <v>5.5250325</v>
      </c>
      <c r="AE185" s="20" t="str">
        <f t="shared" ca="1" si="66"/>
        <v>4.250025</v>
      </c>
      <c r="AF185" s="20" t="str">
        <f t="shared" ca="1" si="66"/>
        <v>4.250025</v>
      </c>
      <c r="AG185" s="20" t="str">
        <f t="shared" ca="1" si="66"/>
        <v>4.250025</v>
      </c>
      <c r="AH185" s="20" t="str">
        <f t="shared" ca="1" si="66"/>
        <v>4.250025</v>
      </c>
      <c r="AI185" s="37" t="str">
        <f>怪物!T8</f>
        <v>飞行系3</v>
      </c>
      <c r="AJ185" s="37" t="str">
        <f t="shared" si="46"/>
        <v>飞行系</v>
      </c>
      <c r="AK185" s="20">
        <f t="shared" si="47"/>
        <v>10403</v>
      </c>
      <c r="AO185" s="20">
        <f t="shared" si="51"/>
        <v>1</v>
      </c>
    </row>
    <row r="186" spans="1:41" x14ac:dyDescent="0.15">
      <c r="A186" s="20">
        <v>185</v>
      </c>
      <c r="B186" s="20">
        <v>10503</v>
      </c>
      <c r="C186" s="20" t="s">
        <v>928</v>
      </c>
      <c r="D186" s="20" t="s">
        <v>1483</v>
      </c>
      <c r="E186" s="20" t="str">
        <f>VLOOKUP(D186,Sheet3!I$5:O$148,7,FALSE)</f>
        <v>地狱魔王最喜爱的宠物，非常凶残。</v>
      </c>
      <c r="F186" s="20">
        <f>怪物!X9</f>
        <v>3</v>
      </c>
      <c r="G186" s="20">
        <f ca="1">mVlookup($AI186,newMonster,G$1,FALSE)*getMonsterHP(B186)</f>
        <v>37.105886913953199</v>
      </c>
      <c r="H186" s="20" t="str">
        <f t="shared" ca="1" si="64"/>
        <v>100</v>
      </c>
      <c r="I186" s="20">
        <f ca="1">mVlookup($AI186,newMonster,I$1,FALSE)*getMonsterAtk(B186)</f>
        <v>31.1472972972973</v>
      </c>
      <c r="J186" s="20" t="str">
        <f t="shared" ca="1" si="64"/>
        <v>4.250025</v>
      </c>
      <c r="K186" s="20">
        <f ca="1">mVlookup($AI186,newMonster,K$1,FALSE)*getMonsterAtk(B186)</f>
        <v>25.956081081081098</v>
      </c>
      <c r="L186" s="20" t="str">
        <f t="shared" ca="1" si="64"/>
        <v>4.250025</v>
      </c>
      <c r="M186" s="20" t="str">
        <f t="shared" ca="1" si="64"/>
        <v>.2</v>
      </c>
      <c r="N186" s="20" t="str">
        <f t="shared" ca="1" si="64"/>
        <v>.2</v>
      </c>
      <c r="O186" s="20" t="str">
        <f t="shared" ca="1" si="64"/>
        <v>.36</v>
      </c>
      <c r="P186" s="20" t="str">
        <f t="shared" ca="1" si="64"/>
        <v>.12</v>
      </c>
      <c r="Q186" s="20" t="str">
        <f t="shared" ca="1" si="65"/>
        <v>2.2</v>
      </c>
      <c r="R186" s="20" t="str">
        <f t="shared" ca="1" si="65"/>
        <v>.15</v>
      </c>
      <c r="S186" s="20" t="str">
        <f t="shared" ca="1" si="65"/>
        <v>.9</v>
      </c>
      <c r="T186" s="20" t="str">
        <f t="shared" ca="1" si="65"/>
        <v>7.54</v>
      </c>
      <c r="U186" s="20">
        <f ca="1">mVlookup($AI186,newMonster,U$1,FALSE)*getMonsterAtk($B186)</f>
        <v>0</v>
      </c>
      <c r="V186" s="20">
        <f ca="1">mVlookup($AI186,newMonster,V$1,FALSE)*getMonsterAtk($B186)</f>
        <v>0</v>
      </c>
      <c r="W186" s="20">
        <f ca="1">mVlookup($AI186,newMonster,W$1,FALSE)*getMonsterAtk($B186)</f>
        <v>0.39527027027027001</v>
      </c>
      <c r="X186" s="20">
        <f ca="1">mVlookup($AI186,newMonster,X$1,FALSE)*getMonsterAtk($B186)</f>
        <v>0</v>
      </c>
      <c r="Y186" s="20">
        <f ca="1">mVlookup($AI186,newMonster,Y$1,FALSE)*getMonsterAtk($B186)</f>
        <v>0</v>
      </c>
      <c r="Z186" s="20">
        <f ca="1">mVlookup($AI186,newMonster,Z$1,FALSE)*getMonsterAtk($B186)</f>
        <v>0</v>
      </c>
      <c r="AA186" s="20">
        <f ca="1">mVlookup($AI186,newMonster,AA$1,FALSE)*getMonsterAtk($B186)</f>
        <v>0</v>
      </c>
      <c r="AB186" s="20" t="str">
        <f t="shared" ca="1" si="66"/>
        <v>4.250025</v>
      </c>
      <c r="AC186" s="20" t="str">
        <f t="shared" ca="1" si="66"/>
        <v>4.250025</v>
      </c>
      <c r="AD186" s="20" t="str">
        <f t="shared" ca="1" si="66"/>
        <v>5.5250325</v>
      </c>
      <c r="AE186" s="20" t="str">
        <f t="shared" ca="1" si="66"/>
        <v>4.250025</v>
      </c>
      <c r="AF186" s="20" t="str">
        <f t="shared" ca="1" si="66"/>
        <v>4.250025</v>
      </c>
      <c r="AG186" s="20" t="str">
        <f t="shared" ca="1" si="66"/>
        <v>4.250025</v>
      </c>
      <c r="AH186" s="20" t="str">
        <f t="shared" ca="1" si="66"/>
        <v>4.250025</v>
      </c>
      <c r="AI186" s="37" t="str">
        <f>怪物!T9</f>
        <v>飞行系3</v>
      </c>
      <c r="AJ186" s="37" t="str">
        <f t="shared" si="46"/>
        <v>飞行系</v>
      </c>
      <c r="AK186" s="20">
        <f t="shared" si="47"/>
        <v>10503</v>
      </c>
      <c r="AO186" s="20">
        <f t="shared" si="51"/>
        <v>1</v>
      </c>
    </row>
    <row r="187" spans="1:41" x14ac:dyDescent="0.15">
      <c r="A187" s="20">
        <v>186</v>
      </c>
      <c r="B187" s="20">
        <v>20103</v>
      </c>
      <c r="C187" s="20" t="s">
        <v>930</v>
      </c>
      <c r="D187" s="20" t="s">
        <v>1486</v>
      </c>
      <c r="E187" s="20" t="str">
        <f>VLOOKUP(D187,Sheet3!I$5:O$148,7,FALSE)</f>
        <v>斯塞提卡湖中寄居的幽灵。</v>
      </c>
      <c r="F187" s="20">
        <f>怪物!X10</f>
        <v>4</v>
      </c>
      <c r="G187" s="20">
        <f ca="1">mVlookup($AI187,newMonster,G$1,FALSE)*getMonsterHP(B187)</f>
        <v>60.668298442308902</v>
      </c>
      <c r="H187" s="20" t="str">
        <f t="shared" ca="1" si="64"/>
        <v>150</v>
      </c>
      <c r="I187" s="20">
        <f ca="1">mVlookup($AI187,newMonster,I$1,FALSE)*getMonsterAtk(B187)</f>
        <v>35.837837837837803</v>
      </c>
      <c r="J187" s="20" t="str">
        <f t="shared" ca="1" si="64"/>
        <v>5.6667</v>
      </c>
      <c r="K187" s="20">
        <f ca="1">mVlookup($AI187,newMonster,K$1,FALSE)*getMonsterAtk(B187)</f>
        <v>35.837837837837803</v>
      </c>
      <c r="L187" s="20" t="str">
        <f t="shared" ca="1" si="64"/>
        <v>5.6667</v>
      </c>
      <c r="M187" s="20" t="str">
        <f t="shared" ca="1" si="64"/>
        <v>.2</v>
      </c>
      <c r="N187" s="20" t="str">
        <f t="shared" ca="1" si="64"/>
        <v>.2</v>
      </c>
      <c r="O187" s="20" t="str">
        <f t="shared" ca="1" si="64"/>
        <v>.36</v>
      </c>
      <c r="P187" s="20" t="str">
        <f t="shared" ca="1" si="64"/>
        <v>.1</v>
      </c>
      <c r="Q187" s="20" t="str">
        <f t="shared" ca="1" si="65"/>
        <v>2</v>
      </c>
      <c r="R187" s="20" t="str">
        <f t="shared" ca="1" si="65"/>
        <v>.1</v>
      </c>
      <c r="S187" s="20" t="str">
        <f t="shared" ca="1" si="65"/>
        <v>.9</v>
      </c>
      <c r="T187" s="20" t="str">
        <f t="shared" ca="1" si="65"/>
        <v>7.73333333333333</v>
      </c>
      <c r="U187" s="20">
        <f ca="1">mVlookup($AI187,newMonster,U$1,FALSE)*getMonsterAtk($B187)</f>
        <v>0</v>
      </c>
      <c r="V187" s="20">
        <f ca="1">mVlookup($AI187,newMonster,V$1,FALSE)*getMonsterAtk($B187)</f>
        <v>0</v>
      </c>
      <c r="W187" s="20">
        <f ca="1">mVlookup($AI187,newMonster,W$1,FALSE)*getMonsterAtk($B187)</f>
        <v>1.09707666850524</v>
      </c>
      <c r="X187" s="20">
        <f ca="1">mVlookup($AI187,newMonster,X$1,FALSE)*getMonsterAtk($B187)</f>
        <v>0</v>
      </c>
      <c r="Y187" s="20">
        <f ca="1">mVlookup($AI187,newMonster,Y$1,FALSE)*getMonsterAtk($B187)</f>
        <v>0</v>
      </c>
      <c r="Z187" s="20">
        <f ca="1">mVlookup($AI187,newMonster,Z$1,FALSE)*getMonsterAtk($B187)</f>
        <v>0</v>
      </c>
      <c r="AA187" s="20">
        <f ca="1">mVlookup($AI187,newMonster,AA$1,FALSE)*getMonsterAtk($B187)</f>
        <v>0</v>
      </c>
      <c r="AB187" s="20" t="str">
        <f t="shared" ca="1" si="66"/>
        <v>5.6667</v>
      </c>
      <c r="AC187" s="20" t="str">
        <f t="shared" ca="1" si="66"/>
        <v>5.6667</v>
      </c>
      <c r="AD187" s="20" t="str">
        <f t="shared" ca="1" si="66"/>
        <v>8.50005</v>
      </c>
      <c r="AE187" s="20" t="str">
        <f t="shared" ca="1" si="66"/>
        <v>5.6667</v>
      </c>
      <c r="AF187" s="20" t="str">
        <f t="shared" ca="1" si="66"/>
        <v>5.6667</v>
      </c>
      <c r="AG187" s="20" t="str">
        <f t="shared" ca="1" si="66"/>
        <v>5.6667</v>
      </c>
      <c r="AH187" s="20" t="str">
        <f t="shared" ca="1" si="66"/>
        <v>5.6667</v>
      </c>
      <c r="AI187" s="37" t="str">
        <f>怪物!T10</f>
        <v>水系4</v>
      </c>
      <c r="AJ187" s="37" t="str">
        <f t="shared" si="46"/>
        <v>水系</v>
      </c>
      <c r="AK187" s="20">
        <f t="shared" si="47"/>
        <v>20103</v>
      </c>
      <c r="AO187" s="20">
        <f t="shared" si="51"/>
        <v>1</v>
      </c>
    </row>
    <row r="188" spans="1:41" x14ac:dyDescent="0.15">
      <c r="A188" s="20">
        <v>187</v>
      </c>
      <c r="B188" s="20">
        <v>20203</v>
      </c>
      <c r="C188" s="20" t="s">
        <v>931</v>
      </c>
      <c r="D188" s="20" t="s">
        <v>1481</v>
      </c>
      <c r="E188" s="20" t="str">
        <f>VLOOKUP(D188,Sheet3!I$5:O$148,7,FALSE)</f>
        <v>比一般幽灵更容易愤怒遇见她要小心了。</v>
      </c>
      <c r="F188" s="20">
        <f>怪物!X11</f>
        <v>5</v>
      </c>
      <c r="G188" s="20">
        <f ca="1">mVlookup($AI188,newMonster,G$1,FALSE)*getMonsterHP(B188)</f>
        <v>81.783245449191</v>
      </c>
      <c r="H188" s="20" t="str">
        <f t="shared" ca="1" si="64"/>
        <v>150</v>
      </c>
      <c r="I188" s="20">
        <f ca="1">mVlookup($AI188,newMonster,I$1,FALSE)*getMonsterAtk(B188)</f>
        <v>46.421946347031998</v>
      </c>
      <c r="J188" s="20" t="str">
        <f t="shared" ca="1" si="64"/>
        <v>7.083375</v>
      </c>
      <c r="K188" s="20">
        <f ca="1">mVlookup($AI188,newMonster,K$1,FALSE)*getMonsterAtk(B188)</f>
        <v>46.421946347031998</v>
      </c>
      <c r="L188" s="20" t="str">
        <f t="shared" ca="1" si="64"/>
        <v>7.083375</v>
      </c>
      <c r="M188" s="20" t="str">
        <f t="shared" ca="1" si="64"/>
        <v>.2</v>
      </c>
      <c r="N188" s="20" t="str">
        <f t="shared" ca="1" si="64"/>
        <v>.2</v>
      </c>
      <c r="O188" s="20" t="str">
        <f t="shared" ca="1" si="64"/>
        <v>.36</v>
      </c>
      <c r="P188" s="20" t="str">
        <f t="shared" ca="1" si="64"/>
        <v>.1</v>
      </c>
      <c r="Q188" s="20" t="str">
        <f t="shared" ca="1" si="65"/>
        <v>2</v>
      </c>
      <c r="R188" s="20" t="str">
        <f t="shared" ca="1" si="65"/>
        <v>.1</v>
      </c>
      <c r="S188" s="20" t="str">
        <f t="shared" ca="1" si="65"/>
        <v>.9</v>
      </c>
      <c r="T188" s="20" t="str">
        <f t="shared" ca="1" si="65"/>
        <v>9.66666666666667</v>
      </c>
      <c r="U188" s="20">
        <f ca="1">mVlookup($AI188,newMonster,U$1,FALSE)*getMonsterAtk($B188)</f>
        <v>0</v>
      </c>
      <c r="V188" s="20">
        <f ca="1">mVlookup($AI188,newMonster,V$1,FALSE)*getMonsterAtk($B188)</f>
        <v>0</v>
      </c>
      <c r="W188" s="20">
        <f ca="1">mVlookup($AI188,newMonster,W$1,FALSE)*getMonsterAtk($B188)</f>
        <v>1.7854594748858399</v>
      </c>
      <c r="X188" s="20">
        <f ca="1">mVlookup($AI188,newMonster,X$1,FALSE)*getMonsterAtk($B188)</f>
        <v>0</v>
      </c>
      <c r="Y188" s="20">
        <f ca="1">mVlookup($AI188,newMonster,Y$1,FALSE)*getMonsterAtk($B188)</f>
        <v>0</v>
      </c>
      <c r="Z188" s="20">
        <f ca="1">mVlookup($AI188,newMonster,Z$1,FALSE)*getMonsterAtk($B188)</f>
        <v>0</v>
      </c>
      <c r="AA188" s="20">
        <f ca="1">mVlookup($AI188,newMonster,AA$1,FALSE)*getMonsterAtk($B188)</f>
        <v>0</v>
      </c>
      <c r="AB188" s="20" t="str">
        <f t="shared" ca="1" si="66"/>
        <v>7.083375</v>
      </c>
      <c r="AC188" s="20" t="str">
        <f t="shared" ca="1" si="66"/>
        <v>7.083375</v>
      </c>
      <c r="AD188" s="20" t="str">
        <f t="shared" ca="1" si="66"/>
        <v>10.6250625</v>
      </c>
      <c r="AE188" s="20" t="str">
        <f t="shared" ca="1" si="66"/>
        <v>7.083375</v>
      </c>
      <c r="AF188" s="20" t="str">
        <f t="shared" ca="1" si="66"/>
        <v>7.083375</v>
      </c>
      <c r="AG188" s="20" t="str">
        <f t="shared" ca="1" si="66"/>
        <v>7.083375</v>
      </c>
      <c r="AH188" s="20" t="str">
        <f t="shared" ca="1" si="66"/>
        <v>7.083375</v>
      </c>
      <c r="AI188" s="37" t="str">
        <f>怪物!T11</f>
        <v>水系5</v>
      </c>
      <c r="AJ188" s="37" t="str">
        <f t="shared" si="46"/>
        <v>水系</v>
      </c>
      <c r="AK188" s="20">
        <f t="shared" si="47"/>
        <v>20203</v>
      </c>
      <c r="AO188" s="20">
        <f t="shared" si="51"/>
        <v>6</v>
      </c>
    </row>
    <row r="189" spans="1:41" x14ac:dyDescent="0.15">
      <c r="A189" s="20">
        <v>188</v>
      </c>
      <c r="B189" s="20">
        <v>20303</v>
      </c>
      <c r="C189" s="20" t="s">
        <v>1010</v>
      </c>
      <c r="D189" s="20" t="s">
        <v>1487</v>
      </c>
      <c r="E189" s="20" t="str">
        <f>VLOOKUP(D189,Sheet3!I$5:O$148,7,FALSE)</f>
        <v>守护水之能量的女护卫，但是被恶魔蒙蔽了眼睛。</v>
      </c>
      <c r="F189" s="20">
        <f>怪物!X12</f>
        <v>5</v>
      </c>
      <c r="G189" s="20">
        <f ca="1">mVlookup($AI189,newMonster,G$1,FALSE)*getMonsterHP(B189)</f>
        <v>81.783245449191</v>
      </c>
      <c r="H189" s="20" t="str">
        <f t="shared" ca="1" si="64"/>
        <v>150</v>
      </c>
      <c r="I189" s="20">
        <f ca="1">mVlookup($AI189,newMonster,I$1,FALSE)*getMonsterAtk(B189)</f>
        <v>46.421946347031998</v>
      </c>
      <c r="J189" s="20" t="str">
        <f t="shared" ca="1" si="64"/>
        <v>7.083375</v>
      </c>
      <c r="K189" s="20">
        <f ca="1">mVlookup($AI189,newMonster,K$1,FALSE)*getMonsterAtk(B189)</f>
        <v>46.421946347031998</v>
      </c>
      <c r="L189" s="20" t="str">
        <f t="shared" ca="1" si="64"/>
        <v>7.083375</v>
      </c>
      <c r="M189" s="20" t="str">
        <f t="shared" ca="1" si="64"/>
        <v>.2</v>
      </c>
      <c r="N189" s="20" t="str">
        <f t="shared" ca="1" si="64"/>
        <v>.2</v>
      </c>
      <c r="O189" s="20" t="str">
        <f t="shared" ca="1" si="64"/>
        <v>.36</v>
      </c>
      <c r="P189" s="20" t="str">
        <f t="shared" ca="1" si="64"/>
        <v>.1</v>
      </c>
      <c r="Q189" s="20" t="str">
        <f t="shared" ca="1" si="65"/>
        <v>2</v>
      </c>
      <c r="R189" s="20" t="str">
        <f t="shared" ca="1" si="65"/>
        <v>.1</v>
      </c>
      <c r="S189" s="20" t="str">
        <f t="shared" ca="1" si="65"/>
        <v>.9</v>
      </c>
      <c r="T189" s="20" t="str">
        <f t="shared" ca="1" si="65"/>
        <v>9.66666666666667</v>
      </c>
      <c r="U189" s="20">
        <f ca="1">mVlookup($AI189,newMonster,U$1,FALSE)*getMonsterAtk($B189)</f>
        <v>0</v>
      </c>
      <c r="V189" s="20">
        <f ca="1">mVlookup($AI189,newMonster,V$1,FALSE)*getMonsterAtk($B189)</f>
        <v>0</v>
      </c>
      <c r="W189" s="20">
        <f ca="1">mVlookup($AI189,newMonster,W$1,FALSE)*getMonsterAtk($B189)</f>
        <v>1.7854594748858399</v>
      </c>
      <c r="X189" s="20">
        <f ca="1">mVlookup($AI189,newMonster,X$1,FALSE)*getMonsterAtk($B189)</f>
        <v>0</v>
      </c>
      <c r="Y189" s="20">
        <f ca="1">mVlookup($AI189,newMonster,Y$1,FALSE)*getMonsterAtk($B189)</f>
        <v>0</v>
      </c>
      <c r="Z189" s="20">
        <f ca="1">mVlookup($AI189,newMonster,Z$1,FALSE)*getMonsterAtk($B189)</f>
        <v>0</v>
      </c>
      <c r="AA189" s="20">
        <f ca="1">mVlookup($AI189,newMonster,AA$1,FALSE)*getMonsterAtk($B189)</f>
        <v>0</v>
      </c>
      <c r="AB189" s="20" t="str">
        <f t="shared" ca="1" si="66"/>
        <v>7.083375</v>
      </c>
      <c r="AC189" s="20" t="str">
        <f t="shared" ca="1" si="66"/>
        <v>7.083375</v>
      </c>
      <c r="AD189" s="20" t="str">
        <f t="shared" ca="1" si="66"/>
        <v>10.6250625</v>
      </c>
      <c r="AE189" s="20" t="str">
        <f t="shared" ca="1" si="66"/>
        <v>7.083375</v>
      </c>
      <c r="AF189" s="20" t="str">
        <f t="shared" ca="1" si="66"/>
        <v>7.083375</v>
      </c>
      <c r="AG189" s="20" t="str">
        <f t="shared" ca="1" si="66"/>
        <v>7.083375</v>
      </c>
      <c r="AH189" s="20" t="str">
        <f t="shared" ca="1" si="66"/>
        <v>7.083375</v>
      </c>
      <c r="AI189" s="37" t="str">
        <f>怪物!T12</f>
        <v>水系5</v>
      </c>
      <c r="AJ189" s="37" t="str">
        <f t="shared" si="46"/>
        <v>水系</v>
      </c>
      <c r="AK189" s="20">
        <f t="shared" si="47"/>
        <v>20303</v>
      </c>
      <c r="AO189" s="20">
        <f t="shared" si="51"/>
        <v>6</v>
      </c>
    </row>
    <row r="190" spans="1:41" x14ac:dyDescent="0.15">
      <c r="A190" s="20">
        <v>189</v>
      </c>
      <c r="B190" s="20">
        <v>20403</v>
      </c>
      <c r="C190" s="20" t="s">
        <v>930</v>
      </c>
      <c r="D190" s="20" t="s">
        <v>1486</v>
      </c>
      <c r="E190" s="20" t="str">
        <f>VLOOKUP(D190,Sheet3!I$5:O$148,7,FALSE)</f>
        <v>斯塞提卡湖中寄居的幽灵。</v>
      </c>
      <c r="F190" s="20">
        <f>怪物!X13</f>
        <v>6</v>
      </c>
      <c r="G190" s="20">
        <f ca="1">mVlookup($AI190,newMonster,G$1,FALSE)*getMonsterHP(B190)</f>
        <v>105.362311020256</v>
      </c>
      <c r="H190" s="20" t="str">
        <f t="shared" ca="1" si="64"/>
        <v>150</v>
      </c>
      <c r="I190" s="20">
        <f ca="1">mVlookup($AI190,newMonster,I$1,FALSE)*getMonsterAtk(B190)</f>
        <v>57.7699507389163</v>
      </c>
      <c r="J190" s="20" t="str">
        <f t="shared" ca="1" si="64"/>
        <v>8.50005</v>
      </c>
      <c r="K190" s="20">
        <f ca="1">mVlookup($AI190,newMonster,K$1,FALSE)*getMonsterAtk(B190)</f>
        <v>57.7699507389163</v>
      </c>
      <c r="L190" s="20" t="str">
        <f t="shared" ca="1" si="64"/>
        <v>8.50005</v>
      </c>
      <c r="M190" s="20" t="str">
        <f t="shared" ca="1" si="64"/>
        <v>.2</v>
      </c>
      <c r="N190" s="20" t="str">
        <f t="shared" ca="1" si="64"/>
        <v>.2</v>
      </c>
      <c r="O190" s="20" t="str">
        <f t="shared" ca="1" si="64"/>
        <v>.36</v>
      </c>
      <c r="P190" s="20" t="str">
        <f t="shared" ca="1" si="64"/>
        <v>.1</v>
      </c>
      <c r="Q190" s="20" t="str">
        <f t="shared" ca="1" si="65"/>
        <v>2</v>
      </c>
      <c r="R190" s="20" t="str">
        <f t="shared" ca="1" si="65"/>
        <v>.1</v>
      </c>
      <c r="S190" s="20" t="str">
        <f t="shared" ca="1" si="65"/>
        <v>.9</v>
      </c>
      <c r="T190" s="20" t="str">
        <f t="shared" ca="1" si="65"/>
        <v>11.6</v>
      </c>
      <c r="U190" s="20">
        <f ca="1">mVlookup($AI190,newMonster,U$1,FALSE)*getMonsterAtk($B190)</f>
        <v>0</v>
      </c>
      <c r="V190" s="20">
        <f ca="1">mVlookup($AI190,newMonster,V$1,FALSE)*getMonsterAtk($B190)</f>
        <v>0</v>
      </c>
      <c r="W190" s="20">
        <f ca="1">mVlookup($AI190,newMonster,W$1,FALSE)*getMonsterAtk($B190)</f>
        <v>2.6800492610837399</v>
      </c>
      <c r="X190" s="20">
        <f ca="1">mVlookup($AI190,newMonster,X$1,FALSE)*getMonsterAtk($B190)</f>
        <v>0</v>
      </c>
      <c r="Y190" s="20">
        <f ca="1">mVlookup($AI190,newMonster,Y$1,FALSE)*getMonsterAtk($B190)</f>
        <v>0</v>
      </c>
      <c r="Z190" s="20">
        <f ca="1">mVlookup($AI190,newMonster,Z$1,FALSE)*getMonsterAtk($B190)</f>
        <v>0</v>
      </c>
      <c r="AA190" s="20">
        <f ca="1">mVlookup($AI190,newMonster,AA$1,FALSE)*getMonsterAtk($B190)</f>
        <v>0</v>
      </c>
      <c r="AB190" s="20" t="str">
        <f t="shared" ca="1" si="66"/>
        <v>8.50005</v>
      </c>
      <c r="AC190" s="20" t="str">
        <f t="shared" ca="1" si="66"/>
        <v>8.50005</v>
      </c>
      <c r="AD190" s="20" t="str">
        <f t="shared" ca="1" si="66"/>
        <v>12.750075</v>
      </c>
      <c r="AE190" s="20" t="str">
        <f t="shared" ca="1" si="66"/>
        <v>8.50005</v>
      </c>
      <c r="AF190" s="20" t="str">
        <f t="shared" ca="1" si="66"/>
        <v>8.50005</v>
      </c>
      <c r="AG190" s="20" t="str">
        <f t="shared" ca="1" si="66"/>
        <v>8.50005</v>
      </c>
      <c r="AH190" s="20" t="str">
        <f t="shared" ca="1" si="66"/>
        <v>8.50005</v>
      </c>
      <c r="AI190" s="37" t="str">
        <f>怪物!T13</f>
        <v>水系6</v>
      </c>
      <c r="AJ190" s="37" t="str">
        <f t="shared" si="46"/>
        <v>水系</v>
      </c>
      <c r="AK190" s="20">
        <f t="shared" si="47"/>
        <v>20403</v>
      </c>
      <c r="AO190" s="20">
        <f t="shared" si="51"/>
        <v>6</v>
      </c>
    </row>
    <row r="191" spans="1:41" x14ac:dyDescent="0.15">
      <c r="A191" s="20">
        <v>190</v>
      </c>
      <c r="B191" s="20">
        <v>20503</v>
      </c>
      <c r="C191" s="20" t="s">
        <v>930</v>
      </c>
      <c r="D191" s="20" t="s">
        <v>1482</v>
      </c>
      <c r="E191" s="20" t="str">
        <f>VLOOKUP(D191,Sheet3!I$5:O$148,7,FALSE)</f>
        <v>心地善良但是被恶魔蛊惑的心智。</v>
      </c>
      <c r="F191" s="20">
        <f>怪物!X14</f>
        <v>7</v>
      </c>
      <c r="G191" s="20">
        <f ca="1">mVlookup($AI191,newMonster,G$1,FALSE)*getMonsterHP(B191)</f>
        <v>131.44797995833599</v>
      </c>
      <c r="H191" s="20" t="str">
        <f t="shared" ca="1" si="64"/>
        <v>150</v>
      </c>
      <c r="I191" s="20">
        <f ca="1">mVlookup($AI191,newMonster,I$1,FALSE)*getMonsterAtk(B191)</f>
        <v>67.952083333333306</v>
      </c>
      <c r="J191" s="20" t="str">
        <f t="shared" ca="1" si="64"/>
        <v>9.916725</v>
      </c>
      <c r="K191" s="20">
        <f ca="1">mVlookup($AI191,newMonster,K$1,FALSE)*getMonsterAtk(B191)</f>
        <v>67.952083333333306</v>
      </c>
      <c r="L191" s="20" t="str">
        <f t="shared" ca="1" si="64"/>
        <v>9.916725</v>
      </c>
      <c r="M191" s="20" t="str">
        <f t="shared" ca="1" si="64"/>
        <v>.2</v>
      </c>
      <c r="N191" s="20" t="str">
        <f t="shared" ca="1" si="64"/>
        <v>.2</v>
      </c>
      <c r="O191" s="20" t="str">
        <f t="shared" ca="1" si="64"/>
        <v>.36</v>
      </c>
      <c r="P191" s="20" t="str">
        <f t="shared" ca="1" si="64"/>
        <v>.1</v>
      </c>
      <c r="Q191" s="20" t="str">
        <f t="shared" ca="1" si="65"/>
        <v>2</v>
      </c>
      <c r="R191" s="20" t="str">
        <f t="shared" ca="1" si="65"/>
        <v>.1</v>
      </c>
      <c r="S191" s="20" t="str">
        <f t="shared" ca="1" si="65"/>
        <v>.9</v>
      </c>
      <c r="T191" s="20" t="str">
        <f t="shared" ca="1" si="65"/>
        <v>13.5333333333333</v>
      </c>
      <c r="U191" s="20">
        <f ca="1">mVlookup($AI191,newMonster,U$1,FALSE)*getMonsterAtk($B191)</f>
        <v>0</v>
      </c>
      <c r="V191" s="20">
        <f ca="1">mVlookup($AI191,newMonster,V$1,FALSE)*getMonsterAtk($B191)</f>
        <v>0</v>
      </c>
      <c r="W191" s="20">
        <f ca="1">mVlookup($AI191,newMonster,W$1,FALSE)*getMonsterAtk($B191)</f>
        <v>3.6968749999999999</v>
      </c>
      <c r="X191" s="20">
        <f ca="1">mVlookup($AI191,newMonster,X$1,FALSE)*getMonsterAtk($B191)</f>
        <v>0</v>
      </c>
      <c r="Y191" s="20">
        <f ca="1">mVlookup($AI191,newMonster,Y$1,FALSE)*getMonsterAtk($B191)</f>
        <v>0</v>
      </c>
      <c r="Z191" s="20">
        <f ca="1">mVlookup($AI191,newMonster,Z$1,FALSE)*getMonsterAtk($B191)</f>
        <v>0</v>
      </c>
      <c r="AA191" s="20">
        <f ca="1">mVlookup($AI191,newMonster,AA$1,FALSE)*getMonsterAtk($B191)</f>
        <v>0</v>
      </c>
      <c r="AB191" s="20" t="str">
        <f t="shared" ca="1" si="66"/>
        <v>9.916725</v>
      </c>
      <c r="AC191" s="20" t="str">
        <f t="shared" ca="1" si="66"/>
        <v>9.916725</v>
      </c>
      <c r="AD191" s="20" t="str">
        <f t="shared" ca="1" si="66"/>
        <v>14.8750875</v>
      </c>
      <c r="AE191" s="20" t="str">
        <f t="shared" ca="1" si="66"/>
        <v>9.916725</v>
      </c>
      <c r="AF191" s="20" t="str">
        <f t="shared" ca="1" si="66"/>
        <v>9.916725</v>
      </c>
      <c r="AG191" s="20" t="str">
        <f t="shared" ca="1" si="66"/>
        <v>9.916725</v>
      </c>
      <c r="AH191" s="20" t="str">
        <f t="shared" ca="1" si="66"/>
        <v>9.916725</v>
      </c>
      <c r="AI191" s="37" t="str">
        <f>怪物!T14</f>
        <v>水系7</v>
      </c>
      <c r="AJ191" s="37" t="str">
        <f t="shared" si="46"/>
        <v>水系</v>
      </c>
      <c r="AK191" s="20">
        <f t="shared" si="47"/>
        <v>20503</v>
      </c>
      <c r="AO191" s="20">
        <f t="shared" si="51"/>
        <v>6</v>
      </c>
    </row>
    <row r="192" spans="1:41" x14ac:dyDescent="0.15">
      <c r="A192" s="20">
        <v>191</v>
      </c>
      <c r="B192" s="20">
        <v>30103</v>
      </c>
      <c r="C192" s="20" t="s">
        <v>938</v>
      </c>
      <c r="D192" s="20" t="s">
        <v>1488</v>
      </c>
      <c r="E192" s="20" t="str">
        <f>VLOOKUP(D192,Sheet3!I$5:O$148,7,FALSE)</f>
        <v>已经死亡的蟒蛇在某种诡异的力量下复活了。</v>
      </c>
      <c r="F192" s="20">
        <f>怪物!X15</f>
        <v>7</v>
      </c>
      <c r="G192" s="20">
        <f ca="1">mVlookup($AI192,newMonster,G$1,FALSE)*getMonsterHP(B192)</f>
        <v>130.725016068565</v>
      </c>
      <c r="H192" s="20" t="str">
        <f t="shared" ref="H192:P201" ca="1" si="67">mVlookup($AI192,newMonster,H$1,FALSE)</f>
        <v>100</v>
      </c>
      <c r="I192" s="20">
        <f ca="1">mVlookup($AI192,newMonster,I$1,FALSE)*getMonsterAtk(B192)</f>
        <v>74.747291666666598</v>
      </c>
      <c r="J192" s="20" t="str">
        <f t="shared" ca="1" si="67"/>
        <v>9.916725</v>
      </c>
      <c r="K192" s="20">
        <f ca="1">mVlookup($AI192,newMonster,K$1,FALSE)*getMonsterAtk(B192)</f>
        <v>101.92812499999999</v>
      </c>
      <c r="L192" s="20" t="str">
        <f t="shared" ca="1" si="67"/>
        <v>9.916725</v>
      </c>
      <c r="M192" s="20" t="str">
        <f t="shared" ca="1" si="67"/>
        <v>.2</v>
      </c>
      <c r="N192" s="20" t="str">
        <f t="shared" ca="1" si="67"/>
        <v>.2</v>
      </c>
      <c r="O192" s="20" t="str">
        <f t="shared" ca="1" si="67"/>
        <v>.36</v>
      </c>
      <c r="P192" s="20" t="str">
        <f t="shared" ca="1" si="67"/>
        <v>.1</v>
      </c>
      <c r="Q192" s="20" t="str">
        <f t="shared" ref="Q192:T201" ca="1" si="68">mVlookup($AI192,newMonster,Q$1,FALSE)</f>
        <v>2.2</v>
      </c>
      <c r="R192" s="20" t="str">
        <f t="shared" ca="1" si="68"/>
        <v>.1</v>
      </c>
      <c r="S192" s="20" t="str">
        <f t="shared" ca="1" si="68"/>
        <v>1.17</v>
      </c>
      <c r="T192" s="20" t="str">
        <f t="shared" ca="1" si="68"/>
        <v>17.5933333333333</v>
      </c>
      <c r="U192" s="20">
        <f ca="1">mVlookup($AI192,newMonster,U$1,FALSE)*getMonsterAtk($B192)</f>
        <v>0</v>
      </c>
      <c r="V192" s="20">
        <f ca="1">mVlookup($AI192,newMonster,V$1,FALSE)*getMonsterAtk($B192)</f>
        <v>0</v>
      </c>
      <c r="W192" s="20">
        <f ca="1">mVlookup($AI192,newMonster,W$1,FALSE)*getMonsterAtk($B192)</f>
        <v>0</v>
      </c>
      <c r="X192" s="20">
        <f ca="1">mVlookup($AI192,newMonster,X$1,FALSE)*getMonsterAtk($B192)</f>
        <v>0</v>
      </c>
      <c r="Y192" s="20">
        <f ca="1">mVlookup($AI192,newMonster,Y$1,FALSE)*getMonsterAtk($B192)</f>
        <v>0</v>
      </c>
      <c r="Z192" s="20">
        <f ca="1">mVlookup($AI192,newMonster,Z$1,FALSE)*getMonsterAtk($B192)</f>
        <v>2.46458333333333</v>
      </c>
      <c r="AA192" s="20">
        <f ca="1">mVlookup($AI192,newMonster,AA$1,FALSE)*getMonsterAtk($B192)</f>
        <v>0</v>
      </c>
      <c r="AB192" s="20" t="str">
        <f t="shared" ref="AB192:AH201" ca="1" si="69">mVlookup($AI192,newMonster,AB$1,FALSE)</f>
        <v>9.916725</v>
      </c>
      <c r="AC192" s="20" t="str">
        <f t="shared" ca="1" si="69"/>
        <v>9.916725</v>
      </c>
      <c r="AD192" s="20" t="str">
        <f t="shared" ca="1" si="69"/>
        <v>9.916725</v>
      </c>
      <c r="AE192" s="20" t="str">
        <f t="shared" ca="1" si="69"/>
        <v>9.916725</v>
      </c>
      <c r="AF192" s="20" t="str">
        <f t="shared" ca="1" si="69"/>
        <v>9.916725</v>
      </c>
      <c r="AG192" s="20" t="str">
        <f t="shared" ca="1" si="69"/>
        <v>12.8917425</v>
      </c>
      <c r="AH192" s="20" t="str">
        <f t="shared" ca="1" si="69"/>
        <v>9.916725</v>
      </c>
      <c r="AI192" s="37" t="str">
        <f>怪物!T15</f>
        <v>僵尸系7</v>
      </c>
      <c r="AJ192" s="37" t="str">
        <f t="shared" si="46"/>
        <v>僵尸系</v>
      </c>
      <c r="AK192" s="20">
        <f t="shared" si="47"/>
        <v>30103</v>
      </c>
      <c r="AO192" s="20">
        <f t="shared" si="51"/>
        <v>6</v>
      </c>
    </row>
    <row r="193" spans="1:41" x14ac:dyDescent="0.15">
      <c r="A193" s="20">
        <v>192</v>
      </c>
      <c r="B193" s="20">
        <v>30203</v>
      </c>
      <c r="C193" s="20" t="s">
        <v>936</v>
      </c>
      <c r="D193" s="20" t="s">
        <v>1489</v>
      </c>
      <c r="E193" s="20" t="str">
        <f>VLOOKUP(D193,Sheet3!I$5:O$148,7,FALSE)</f>
        <v>大教堂中没有得到超度的灵魂。</v>
      </c>
      <c r="F193" s="20">
        <f>怪物!X16</f>
        <v>8</v>
      </c>
      <c r="G193" s="20">
        <f ca="1">mVlookup($AI193,newMonster,G$1,FALSE)*getMonsterHP(B193)</f>
        <v>159.20228201239701</v>
      </c>
      <c r="H193" s="20" t="str">
        <f t="shared" ca="1" si="67"/>
        <v>100</v>
      </c>
      <c r="I193" s="20">
        <f ca="1">mVlookup($AI193,newMonster,I$1,FALSE)*getMonsterAtk(B193)</f>
        <v>86.125714285714295</v>
      </c>
      <c r="J193" s="20" t="str">
        <f t="shared" ca="1" si="67"/>
        <v>11.3334</v>
      </c>
      <c r="K193" s="20">
        <f ca="1">mVlookup($AI193,newMonster,K$1,FALSE)*getMonsterAtk(B193)</f>
        <v>117.444155844156</v>
      </c>
      <c r="L193" s="20" t="str">
        <f t="shared" ca="1" si="67"/>
        <v>11.3334</v>
      </c>
      <c r="M193" s="20" t="str">
        <f t="shared" ca="1" si="67"/>
        <v>.2</v>
      </c>
      <c r="N193" s="20" t="str">
        <f t="shared" ca="1" si="67"/>
        <v>.2</v>
      </c>
      <c r="O193" s="20" t="str">
        <f t="shared" ca="1" si="67"/>
        <v>.36</v>
      </c>
      <c r="P193" s="20" t="str">
        <f t="shared" ca="1" si="67"/>
        <v>.1</v>
      </c>
      <c r="Q193" s="20" t="str">
        <f t="shared" ca="1" si="68"/>
        <v>2.2</v>
      </c>
      <c r="R193" s="20" t="str">
        <f t="shared" ca="1" si="68"/>
        <v>.1</v>
      </c>
      <c r="S193" s="20" t="str">
        <f t="shared" ca="1" si="68"/>
        <v>1.17</v>
      </c>
      <c r="T193" s="20" t="str">
        <f t="shared" ca="1" si="68"/>
        <v>20.1066666666667</v>
      </c>
      <c r="U193" s="20">
        <f ca="1">mVlookup($AI193,newMonster,U$1,FALSE)*getMonsterAtk($B193)</f>
        <v>0</v>
      </c>
      <c r="V193" s="20">
        <f ca="1">mVlookup($AI193,newMonster,V$1,FALSE)*getMonsterAtk($B193)</f>
        <v>0</v>
      </c>
      <c r="W193" s="20">
        <f ca="1">mVlookup($AI193,newMonster,W$1,FALSE)*getMonsterAtk($B193)</f>
        <v>0</v>
      </c>
      <c r="X193" s="20">
        <f ca="1">mVlookup($AI193,newMonster,X$1,FALSE)*getMonsterAtk($B193)</f>
        <v>0</v>
      </c>
      <c r="Y193" s="20">
        <f ca="1">mVlookup($AI193,newMonster,Y$1,FALSE)*getMonsterAtk($B193)</f>
        <v>0</v>
      </c>
      <c r="Z193" s="20">
        <f ca="1">mVlookup($AI193,newMonster,Z$1,FALSE)*getMonsterAtk($B193)</f>
        <v>3.2623376623376599</v>
      </c>
      <c r="AA193" s="20">
        <f ca="1">mVlookup($AI193,newMonster,AA$1,FALSE)*getMonsterAtk($B193)</f>
        <v>0</v>
      </c>
      <c r="AB193" s="20" t="str">
        <f t="shared" ca="1" si="69"/>
        <v>11.3334</v>
      </c>
      <c r="AC193" s="20" t="str">
        <f t="shared" ca="1" si="69"/>
        <v>11.3334</v>
      </c>
      <c r="AD193" s="20" t="str">
        <f t="shared" ca="1" si="69"/>
        <v>11.3334</v>
      </c>
      <c r="AE193" s="20" t="str">
        <f t="shared" ca="1" si="69"/>
        <v>11.3334</v>
      </c>
      <c r="AF193" s="20" t="str">
        <f t="shared" ca="1" si="69"/>
        <v>11.3334</v>
      </c>
      <c r="AG193" s="20" t="str">
        <f t="shared" ca="1" si="69"/>
        <v>14.73342</v>
      </c>
      <c r="AH193" s="20" t="str">
        <f t="shared" ca="1" si="69"/>
        <v>11.3334</v>
      </c>
      <c r="AI193" s="37" t="str">
        <f>怪物!T16</f>
        <v>僵尸系8</v>
      </c>
      <c r="AJ193" s="37" t="str">
        <f t="shared" si="46"/>
        <v>僵尸系</v>
      </c>
      <c r="AK193" s="20">
        <f t="shared" si="47"/>
        <v>30203</v>
      </c>
      <c r="AO193" s="20">
        <f t="shared" si="51"/>
        <v>3</v>
      </c>
    </row>
    <row r="194" spans="1:41" x14ac:dyDescent="0.15">
      <c r="A194" s="20">
        <v>193</v>
      </c>
      <c r="B194" s="20">
        <v>30303</v>
      </c>
      <c r="C194" s="20" t="s">
        <v>988</v>
      </c>
      <c r="D194" s="20" t="s">
        <v>1490</v>
      </c>
      <c r="E194" s="20" t="str">
        <f>VLOOKUP(D194,Sheet3!I$5:O$148,7,FALSE)</f>
        <v>恶神阿修罗忠诚的打手。</v>
      </c>
      <c r="F194" s="20">
        <f>怪物!X17</f>
        <v>9</v>
      </c>
      <c r="G194" s="20">
        <f ca="1">mVlookup($AI194,newMonster,G$1,FALSE)*getMonsterHP(B194)</f>
        <v>190.256867277553</v>
      </c>
      <c r="H194" s="20" t="str">
        <f t="shared" ca="1" si="67"/>
        <v>100</v>
      </c>
      <c r="I194" s="20">
        <f ca="1">mVlookup($AI194,newMonster,I$1,FALSE)*getMonsterAtk(B194)</f>
        <v>97.683817907444705</v>
      </c>
      <c r="J194" s="20" t="str">
        <f t="shared" ca="1" si="67"/>
        <v>12.750075</v>
      </c>
      <c r="K194" s="20">
        <f ca="1">mVlookup($AI194,newMonster,K$1,FALSE)*getMonsterAtk(B194)</f>
        <v>133.20520623742499</v>
      </c>
      <c r="L194" s="20" t="str">
        <f t="shared" ca="1" si="67"/>
        <v>12.750075</v>
      </c>
      <c r="M194" s="20" t="str">
        <f t="shared" ca="1" si="67"/>
        <v>.2</v>
      </c>
      <c r="N194" s="20" t="str">
        <f t="shared" ca="1" si="67"/>
        <v>.2</v>
      </c>
      <c r="O194" s="20" t="str">
        <f t="shared" ca="1" si="67"/>
        <v>.36</v>
      </c>
      <c r="P194" s="20" t="str">
        <f t="shared" ca="1" si="67"/>
        <v>.1</v>
      </c>
      <c r="Q194" s="20" t="str">
        <f t="shared" ca="1" si="68"/>
        <v>2.2</v>
      </c>
      <c r="R194" s="20" t="str">
        <f t="shared" ca="1" si="68"/>
        <v>.1</v>
      </c>
      <c r="S194" s="20" t="str">
        <f t="shared" ca="1" si="68"/>
        <v>1.17</v>
      </c>
      <c r="T194" s="20" t="str">
        <f t="shared" ca="1" si="68"/>
        <v>22.62</v>
      </c>
      <c r="U194" s="20">
        <f ca="1">mVlookup($AI194,newMonster,U$1,FALSE)*getMonsterAtk($B194)</f>
        <v>0</v>
      </c>
      <c r="V194" s="20">
        <f ca="1">mVlookup($AI194,newMonster,V$1,FALSE)*getMonsterAtk($B194)</f>
        <v>0</v>
      </c>
      <c r="W194" s="20">
        <f ca="1">mVlookup($AI194,newMonster,W$1,FALSE)*getMonsterAtk($B194)</f>
        <v>0</v>
      </c>
      <c r="X194" s="20">
        <f ca="1">mVlookup($AI194,newMonster,X$1,FALSE)*getMonsterAtk($B194)</f>
        <v>0</v>
      </c>
      <c r="Y194" s="20">
        <f ca="1">mVlookup($AI194,newMonster,Y$1,FALSE)*getMonsterAtk($B194)</f>
        <v>0</v>
      </c>
      <c r="Z194" s="20">
        <f ca="1">mVlookup($AI194,newMonster,Z$1,FALSE)*getMonsterAtk($B194)</f>
        <v>4.18445674044266</v>
      </c>
      <c r="AA194" s="20">
        <f ca="1">mVlookup($AI194,newMonster,AA$1,FALSE)*getMonsterAtk($B194)</f>
        <v>0</v>
      </c>
      <c r="AB194" s="20" t="str">
        <f t="shared" ca="1" si="69"/>
        <v>12.750075</v>
      </c>
      <c r="AC194" s="20" t="str">
        <f t="shared" ca="1" si="69"/>
        <v>12.750075</v>
      </c>
      <c r="AD194" s="20" t="str">
        <f t="shared" ca="1" si="69"/>
        <v>12.750075</v>
      </c>
      <c r="AE194" s="20" t="str">
        <f t="shared" ca="1" si="69"/>
        <v>12.750075</v>
      </c>
      <c r="AF194" s="20" t="str">
        <f t="shared" ca="1" si="69"/>
        <v>12.750075</v>
      </c>
      <c r="AG194" s="20" t="str">
        <f t="shared" ca="1" si="69"/>
        <v>16.5750975</v>
      </c>
      <c r="AH194" s="20" t="str">
        <f t="shared" ca="1" si="69"/>
        <v>12.750075</v>
      </c>
      <c r="AI194" s="37" t="str">
        <f>怪物!T17</f>
        <v>僵尸系9</v>
      </c>
      <c r="AJ194" s="37" t="str">
        <f t="shared" ref="AJ194:AJ257" si="70">MID(AI194,1,LEN(AI194)-LEN(F194))</f>
        <v>僵尸系</v>
      </c>
      <c r="AK194" s="20">
        <f t="shared" ref="AK194:AK257" si="71">B194</f>
        <v>30303</v>
      </c>
      <c r="AO194" s="20">
        <f t="shared" si="51"/>
        <v>3</v>
      </c>
    </row>
    <row r="195" spans="1:41" x14ac:dyDescent="0.15">
      <c r="A195" s="20">
        <v>194</v>
      </c>
      <c r="B195" s="20">
        <v>30403</v>
      </c>
      <c r="C195" s="20" t="s">
        <v>988</v>
      </c>
      <c r="D195" s="20" t="s">
        <v>1490</v>
      </c>
      <c r="E195" s="20" t="str">
        <f>VLOOKUP(D195,Sheet3!I$5:O$148,7,FALSE)</f>
        <v>恶神阿修罗忠诚的打手。</v>
      </c>
      <c r="F195" s="20">
        <f>怪物!X18</f>
        <v>9</v>
      </c>
      <c r="G195" s="20">
        <f ca="1">mVlookup($AI195,newMonster,G$1,FALSE)*getMonsterHP(B195)</f>
        <v>190.256867277553</v>
      </c>
      <c r="H195" s="20" t="str">
        <f t="shared" ca="1" si="67"/>
        <v>100</v>
      </c>
      <c r="I195" s="20">
        <f ca="1">mVlookup($AI195,newMonster,I$1,FALSE)*getMonsterAtk(B195)</f>
        <v>97.683817907444705</v>
      </c>
      <c r="J195" s="20" t="str">
        <f t="shared" ca="1" si="67"/>
        <v>12.750075</v>
      </c>
      <c r="K195" s="20">
        <f ca="1">mVlookup($AI195,newMonster,K$1,FALSE)*getMonsterAtk(B195)</f>
        <v>133.20520623742499</v>
      </c>
      <c r="L195" s="20" t="str">
        <f t="shared" ca="1" si="67"/>
        <v>12.750075</v>
      </c>
      <c r="M195" s="20" t="str">
        <f t="shared" ca="1" si="67"/>
        <v>.2</v>
      </c>
      <c r="N195" s="20" t="str">
        <f t="shared" ca="1" si="67"/>
        <v>.2</v>
      </c>
      <c r="O195" s="20" t="str">
        <f t="shared" ca="1" si="67"/>
        <v>.36</v>
      </c>
      <c r="P195" s="20" t="str">
        <f t="shared" ca="1" si="67"/>
        <v>.1</v>
      </c>
      <c r="Q195" s="20" t="str">
        <f t="shared" ca="1" si="68"/>
        <v>2.2</v>
      </c>
      <c r="R195" s="20" t="str">
        <f t="shared" ca="1" si="68"/>
        <v>.1</v>
      </c>
      <c r="S195" s="20" t="str">
        <f t="shared" ca="1" si="68"/>
        <v>1.17</v>
      </c>
      <c r="T195" s="20" t="str">
        <f t="shared" ca="1" si="68"/>
        <v>22.62</v>
      </c>
      <c r="U195" s="20">
        <f ca="1">mVlookup($AI195,newMonster,U$1,FALSE)*getMonsterAtk($B195)</f>
        <v>0</v>
      </c>
      <c r="V195" s="20">
        <f ca="1">mVlookup($AI195,newMonster,V$1,FALSE)*getMonsterAtk($B195)</f>
        <v>0</v>
      </c>
      <c r="W195" s="20">
        <f ca="1">mVlookup($AI195,newMonster,W$1,FALSE)*getMonsterAtk($B195)</f>
        <v>0</v>
      </c>
      <c r="X195" s="20">
        <f ca="1">mVlookup($AI195,newMonster,X$1,FALSE)*getMonsterAtk($B195)</f>
        <v>0</v>
      </c>
      <c r="Y195" s="20">
        <f ca="1">mVlookup($AI195,newMonster,Y$1,FALSE)*getMonsterAtk($B195)</f>
        <v>0</v>
      </c>
      <c r="Z195" s="20">
        <f ca="1">mVlookup($AI195,newMonster,Z$1,FALSE)*getMonsterAtk($B195)</f>
        <v>4.18445674044266</v>
      </c>
      <c r="AA195" s="20">
        <f ca="1">mVlookup($AI195,newMonster,AA$1,FALSE)*getMonsterAtk($B195)</f>
        <v>0</v>
      </c>
      <c r="AB195" s="20" t="str">
        <f t="shared" ca="1" si="69"/>
        <v>12.750075</v>
      </c>
      <c r="AC195" s="20" t="str">
        <f t="shared" ca="1" si="69"/>
        <v>12.750075</v>
      </c>
      <c r="AD195" s="20" t="str">
        <f t="shared" ca="1" si="69"/>
        <v>12.750075</v>
      </c>
      <c r="AE195" s="20" t="str">
        <f t="shared" ca="1" si="69"/>
        <v>12.750075</v>
      </c>
      <c r="AF195" s="20" t="str">
        <f t="shared" ca="1" si="69"/>
        <v>12.750075</v>
      </c>
      <c r="AG195" s="20" t="str">
        <f t="shared" ca="1" si="69"/>
        <v>16.5750975</v>
      </c>
      <c r="AH195" s="20" t="str">
        <f t="shared" ca="1" si="69"/>
        <v>12.750075</v>
      </c>
      <c r="AI195" s="37" t="str">
        <f>怪物!T18</f>
        <v>僵尸系9</v>
      </c>
      <c r="AJ195" s="37" t="str">
        <f t="shared" si="70"/>
        <v>僵尸系</v>
      </c>
      <c r="AK195" s="20">
        <f t="shared" si="71"/>
        <v>30403</v>
      </c>
      <c r="AO195" s="20">
        <f t="shared" si="51"/>
        <v>3</v>
      </c>
    </row>
    <row r="196" spans="1:41" x14ac:dyDescent="0.15">
      <c r="A196" s="20">
        <v>195</v>
      </c>
      <c r="B196" s="20">
        <v>30503</v>
      </c>
      <c r="C196" s="20" t="s">
        <v>934</v>
      </c>
      <c r="D196" s="20" t="s">
        <v>1491</v>
      </c>
      <c r="E196" s="20" t="str">
        <f>VLOOKUP(D196,Sheet3!I$5:O$148,7,FALSE)</f>
        <v>腐朽的泥土中产生的怪物。</v>
      </c>
      <c r="F196" s="20">
        <f>怪物!X19</f>
        <v>10</v>
      </c>
      <c r="G196" s="20">
        <f ca="1">mVlookup($AI196,newMonster,G$1,FALSE)*getMonsterHP(B196)</f>
        <v>223.93102300045101</v>
      </c>
      <c r="H196" s="20" t="str">
        <f t="shared" ca="1" si="67"/>
        <v>100</v>
      </c>
      <c r="I196" s="20">
        <f ca="1">mVlookup($AI196,newMonster,I$1,FALSE)*getMonsterAtk(B196)</f>
        <v>109.42325227963499</v>
      </c>
      <c r="J196" s="20" t="str">
        <f t="shared" ca="1" si="67"/>
        <v>14.16675</v>
      </c>
      <c r="K196" s="20">
        <f ca="1">mVlookup($AI196,newMonster,K$1,FALSE)*getMonsterAtk(B196)</f>
        <v>149.21352583586599</v>
      </c>
      <c r="L196" s="20" t="str">
        <f t="shared" ca="1" si="67"/>
        <v>14.16675</v>
      </c>
      <c r="M196" s="20" t="str">
        <f t="shared" ca="1" si="67"/>
        <v>.2</v>
      </c>
      <c r="N196" s="20" t="str">
        <f t="shared" ca="1" si="67"/>
        <v>.2</v>
      </c>
      <c r="O196" s="20" t="str">
        <f t="shared" ca="1" si="67"/>
        <v>.36</v>
      </c>
      <c r="P196" s="20" t="str">
        <f t="shared" ca="1" si="67"/>
        <v>.1</v>
      </c>
      <c r="Q196" s="20" t="str">
        <f t="shared" ca="1" si="68"/>
        <v>2.2</v>
      </c>
      <c r="R196" s="20" t="str">
        <f t="shared" ca="1" si="68"/>
        <v>.1</v>
      </c>
      <c r="S196" s="20" t="str">
        <f t="shared" ca="1" si="68"/>
        <v>1.17</v>
      </c>
      <c r="T196" s="20" t="str">
        <f t="shared" ca="1" si="68"/>
        <v>25.1333333333333</v>
      </c>
      <c r="U196" s="20">
        <f ca="1">mVlookup($AI196,newMonster,U$1,FALSE)*getMonsterAtk($B196)</f>
        <v>0</v>
      </c>
      <c r="V196" s="20">
        <f ca="1">mVlookup($AI196,newMonster,V$1,FALSE)*getMonsterAtk($B196)</f>
        <v>0</v>
      </c>
      <c r="W196" s="20">
        <f ca="1">mVlookup($AI196,newMonster,W$1,FALSE)*getMonsterAtk($B196)</f>
        <v>0</v>
      </c>
      <c r="X196" s="20">
        <f ca="1">mVlookup($AI196,newMonster,X$1,FALSE)*getMonsterAtk($B196)</f>
        <v>0</v>
      </c>
      <c r="Y196" s="20">
        <f ca="1">mVlookup($AI196,newMonster,Y$1,FALSE)*getMonsterAtk($B196)</f>
        <v>0</v>
      </c>
      <c r="Z196" s="20">
        <f ca="1">mVlookup($AI196,newMonster,Z$1,FALSE)*getMonsterAtk($B196)</f>
        <v>5.2355623100304003</v>
      </c>
      <c r="AA196" s="20">
        <f ca="1">mVlookup($AI196,newMonster,AA$1,FALSE)*getMonsterAtk($B196)</f>
        <v>0</v>
      </c>
      <c r="AB196" s="20" t="str">
        <f t="shared" ca="1" si="69"/>
        <v>14.16675</v>
      </c>
      <c r="AC196" s="20" t="str">
        <f t="shared" ca="1" si="69"/>
        <v>14.16675</v>
      </c>
      <c r="AD196" s="20" t="str">
        <f t="shared" ca="1" si="69"/>
        <v>14.16675</v>
      </c>
      <c r="AE196" s="20" t="str">
        <f t="shared" ca="1" si="69"/>
        <v>14.16675</v>
      </c>
      <c r="AF196" s="20" t="str">
        <f t="shared" ca="1" si="69"/>
        <v>14.16675</v>
      </c>
      <c r="AG196" s="20" t="str">
        <f t="shared" ca="1" si="69"/>
        <v>18.416775</v>
      </c>
      <c r="AH196" s="20" t="str">
        <f t="shared" ca="1" si="69"/>
        <v>14.16675</v>
      </c>
      <c r="AI196" s="37" t="str">
        <f>怪物!T19</f>
        <v>僵尸系10</v>
      </c>
      <c r="AJ196" s="37" t="str">
        <f t="shared" si="70"/>
        <v>僵尸系</v>
      </c>
      <c r="AK196" s="20">
        <f t="shared" si="71"/>
        <v>30503</v>
      </c>
      <c r="AO196" s="20">
        <f t="shared" ref="AO196:AO259" si="72">VLOOKUP(AJ195,AM$3:AN$13,2,FALSE)</f>
        <v>3</v>
      </c>
    </row>
    <row r="197" spans="1:41" x14ac:dyDescent="0.15">
      <c r="A197" s="20">
        <v>196</v>
      </c>
      <c r="B197" s="20">
        <v>40103</v>
      </c>
      <c r="C197" s="20" t="s">
        <v>940</v>
      </c>
      <c r="D197" s="20" t="s">
        <v>1492</v>
      </c>
      <c r="E197" s="20" t="str">
        <f>VLOOKUP(D197,Sheet3!I$5:O$148,7,FALSE)</f>
        <v>鳗鱼的变异体凶残异常。</v>
      </c>
      <c r="F197" s="20">
        <f>怪物!X20</f>
        <v>11</v>
      </c>
      <c r="G197" s="20">
        <f ca="1">mVlookup($AI197,newMonster,G$1,FALSE)*getMonsterHP(B197)</f>
        <v>275.41481515079897</v>
      </c>
      <c r="H197" s="20" t="str">
        <f t="shared" ca="1" si="67"/>
        <v>100</v>
      </c>
      <c r="I197" s="20">
        <f ca="1">mVlookup($AI197,newMonster,I$1,FALSE)*getMonsterAtk(B197)</f>
        <v>165.47142857142899</v>
      </c>
      <c r="J197" s="20" t="str">
        <f t="shared" ca="1" si="67"/>
        <v>15.583425</v>
      </c>
      <c r="K197" s="20">
        <f ca="1">mVlookup($AI197,newMonster,K$1,FALSE)*getMonsterAtk(B197)</f>
        <v>110.314285714286</v>
      </c>
      <c r="L197" s="20" t="str">
        <f t="shared" ca="1" si="67"/>
        <v>15.583425</v>
      </c>
      <c r="M197" s="20" t="str">
        <f t="shared" ca="1" si="67"/>
        <v>.2</v>
      </c>
      <c r="N197" s="20" t="str">
        <f t="shared" ca="1" si="67"/>
        <v>.2</v>
      </c>
      <c r="O197" s="20" t="str">
        <f t="shared" ca="1" si="67"/>
        <v>.36</v>
      </c>
      <c r="P197" s="20" t="str">
        <f t="shared" ca="1" si="67"/>
        <v>.1</v>
      </c>
      <c r="Q197" s="20" t="str">
        <f t="shared" ca="1" si="68"/>
        <v>3</v>
      </c>
      <c r="R197" s="20" t="str">
        <f t="shared" ca="1" si="68"/>
        <v>.1</v>
      </c>
      <c r="S197" s="20" t="str">
        <f t="shared" ca="1" si="68"/>
        <v>.9</v>
      </c>
      <c r="T197" s="20" t="str">
        <f t="shared" ca="1" si="68"/>
        <v>21.2666666666667</v>
      </c>
      <c r="U197" s="20">
        <f ca="1">mVlookup($AI197,newMonster,U$1,FALSE)*getMonsterAtk($B197)</f>
        <v>0</v>
      </c>
      <c r="V197" s="20">
        <f ca="1">mVlookup($AI197,newMonster,V$1,FALSE)*getMonsterAtk($B197)</f>
        <v>0</v>
      </c>
      <c r="W197" s="20">
        <f ca="1">mVlookup($AI197,newMonster,W$1,FALSE)*getMonsterAtk($B197)</f>
        <v>0</v>
      </c>
      <c r="X197" s="20">
        <f ca="1">mVlookup($AI197,newMonster,X$1,FALSE)*getMonsterAtk($B197)</f>
        <v>6.4204081632653098</v>
      </c>
      <c r="Y197" s="20">
        <f ca="1">mVlookup($AI197,newMonster,Y$1,FALSE)*getMonsterAtk($B197)</f>
        <v>0</v>
      </c>
      <c r="Z197" s="20">
        <f ca="1">mVlookup($AI197,newMonster,Z$1,FALSE)*getMonsterAtk($B197)</f>
        <v>0</v>
      </c>
      <c r="AA197" s="20">
        <f ca="1">mVlookup($AI197,newMonster,AA$1,FALSE)*getMonsterAtk($B197)</f>
        <v>0</v>
      </c>
      <c r="AB197" s="20" t="str">
        <f t="shared" ca="1" si="69"/>
        <v>15.583425</v>
      </c>
      <c r="AC197" s="20" t="str">
        <f t="shared" ca="1" si="69"/>
        <v>15.583425</v>
      </c>
      <c r="AD197" s="20" t="str">
        <f t="shared" ca="1" si="69"/>
        <v>15.583425</v>
      </c>
      <c r="AE197" s="20" t="str">
        <f t="shared" ca="1" si="69"/>
        <v>20.2584525</v>
      </c>
      <c r="AF197" s="20" t="str">
        <f t="shared" ca="1" si="69"/>
        <v>15.583425</v>
      </c>
      <c r="AG197" s="20" t="str">
        <f t="shared" ca="1" si="69"/>
        <v>15.583425</v>
      </c>
      <c r="AH197" s="20" t="str">
        <f t="shared" ca="1" si="69"/>
        <v>15.583425</v>
      </c>
      <c r="AI197" s="37" t="str">
        <f>怪物!T20</f>
        <v>龙系11</v>
      </c>
      <c r="AJ197" s="37" t="str">
        <f t="shared" si="70"/>
        <v>龙系</v>
      </c>
      <c r="AK197" s="20">
        <f t="shared" si="71"/>
        <v>40103</v>
      </c>
      <c r="AO197" s="20">
        <f t="shared" si="72"/>
        <v>3</v>
      </c>
    </row>
    <row r="198" spans="1:41" x14ac:dyDescent="0.15">
      <c r="A198" s="20">
        <v>197</v>
      </c>
      <c r="B198" s="20">
        <v>40203</v>
      </c>
      <c r="C198" s="20" t="s">
        <v>942</v>
      </c>
      <c r="D198" s="20" t="s">
        <v>1493</v>
      </c>
      <c r="E198" s="20" t="str">
        <f>VLOOKUP(D198,Sheet3!I$5:O$148,7,FALSE)</f>
        <v>在邪恶力量驱使下从远古化石中转生。</v>
      </c>
      <c r="F198" s="20">
        <f>怪物!X21</f>
        <v>11</v>
      </c>
      <c r="G198" s="20">
        <f ca="1">mVlookup($AI198,newMonster,G$1,FALSE)*getMonsterHP(B198)</f>
        <v>275.41481515079897</v>
      </c>
      <c r="H198" s="20" t="str">
        <f t="shared" ca="1" si="67"/>
        <v>100</v>
      </c>
      <c r="I198" s="20">
        <f ca="1">mVlookup($AI198,newMonster,I$1,FALSE)*getMonsterAtk(B198)</f>
        <v>165.47142857142899</v>
      </c>
      <c r="J198" s="20" t="str">
        <f t="shared" ca="1" si="67"/>
        <v>15.583425</v>
      </c>
      <c r="K198" s="20">
        <f ca="1">mVlookup($AI198,newMonster,K$1,FALSE)*getMonsterAtk(B198)</f>
        <v>110.314285714286</v>
      </c>
      <c r="L198" s="20" t="str">
        <f t="shared" ca="1" si="67"/>
        <v>15.583425</v>
      </c>
      <c r="M198" s="20" t="str">
        <f t="shared" ca="1" si="67"/>
        <v>.2</v>
      </c>
      <c r="N198" s="20" t="str">
        <f t="shared" ca="1" si="67"/>
        <v>.2</v>
      </c>
      <c r="O198" s="20" t="str">
        <f t="shared" ca="1" si="67"/>
        <v>.36</v>
      </c>
      <c r="P198" s="20" t="str">
        <f t="shared" ca="1" si="67"/>
        <v>.1</v>
      </c>
      <c r="Q198" s="20" t="str">
        <f t="shared" ca="1" si="68"/>
        <v>3</v>
      </c>
      <c r="R198" s="20" t="str">
        <f t="shared" ca="1" si="68"/>
        <v>.1</v>
      </c>
      <c r="S198" s="20" t="str">
        <f t="shared" ca="1" si="68"/>
        <v>.9</v>
      </c>
      <c r="T198" s="20" t="str">
        <f t="shared" ca="1" si="68"/>
        <v>21.2666666666667</v>
      </c>
      <c r="U198" s="20">
        <f ca="1">mVlookup($AI198,newMonster,U$1,FALSE)*getMonsterAtk($B198)</f>
        <v>0</v>
      </c>
      <c r="V198" s="20">
        <f ca="1">mVlookup($AI198,newMonster,V$1,FALSE)*getMonsterAtk($B198)</f>
        <v>0</v>
      </c>
      <c r="W198" s="20">
        <f ca="1">mVlookup($AI198,newMonster,W$1,FALSE)*getMonsterAtk($B198)</f>
        <v>0</v>
      </c>
      <c r="X198" s="20">
        <f ca="1">mVlookup($AI198,newMonster,X$1,FALSE)*getMonsterAtk($B198)</f>
        <v>6.4204081632653098</v>
      </c>
      <c r="Y198" s="20">
        <f ca="1">mVlookup($AI198,newMonster,Y$1,FALSE)*getMonsterAtk($B198)</f>
        <v>0</v>
      </c>
      <c r="Z198" s="20">
        <f ca="1">mVlookup($AI198,newMonster,Z$1,FALSE)*getMonsterAtk($B198)</f>
        <v>0</v>
      </c>
      <c r="AA198" s="20">
        <f ca="1">mVlookup($AI198,newMonster,AA$1,FALSE)*getMonsterAtk($B198)</f>
        <v>0</v>
      </c>
      <c r="AB198" s="20" t="str">
        <f t="shared" ca="1" si="69"/>
        <v>15.583425</v>
      </c>
      <c r="AC198" s="20" t="str">
        <f t="shared" ca="1" si="69"/>
        <v>15.583425</v>
      </c>
      <c r="AD198" s="20" t="str">
        <f t="shared" ca="1" si="69"/>
        <v>15.583425</v>
      </c>
      <c r="AE198" s="20" t="str">
        <f t="shared" ca="1" si="69"/>
        <v>20.2584525</v>
      </c>
      <c r="AF198" s="20" t="str">
        <f t="shared" ca="1" si="69"/>
        <v>15.583425</v>
      </c>
      <c r="AG198" s="20" t="str">
        <f t="shared" ca="1" si="69"/>
        <v>15.583425</v>
      </c>
      <c r="AH198" s="20" t="str">
        <f t="shared" ca="1" si="69"/>
        <v>15.583425</v>
      </c>
      <c r="AI198" s="37" t="str">
        <f>怪物!T21</f>
        <v>龙系11</v>
      </c>
      <c r="AJ198" s="37" t="str">
        <f t="shared" si="70"/>
        <v>龙系</v>
      </c>
      <c r="AK198" s="20">
        <f t="shared" si="71"/>
        <v>40203</v>
      </c>
      <c r="AO198" s="20">
        <f t="shared" si="72"/>
        <v>2</v>
      </c>
    </row>
    <row r="199" spans="1:41" x14ac:dyDescent="0.15">
      <c r="A199" s="20">
        <v>198</v>
      </c>
      <c r="B199" s="20">
        <v>40303</v>
      </c>
      <c r="C199" s="20" t="s">
        <v>942</v>
      </c>
      <c r="D199" s="20" t="s">
        <v>1493</v>
      </c>
      <c r="E199" s="20" t="str">
        <f>VLOOKUP(D199,Sheet3!I$5:O$148,7,FALSE)</f>
        <v>在邪恶力量驱使下从远古化石中转生。</v>
      </c>
      <c r="F199" s="20">
        <f>怪物!X22</f>
        <v>12</v>
      </c>
      <c r="G199" s="20">
        <f ca="1">mVlookup($AI199,newMonster,G$1,FALSE)*getMonsterHP(B199)</f>
        <v>317.67539156042602</v>
      </c>
      <c r="H199" s="20" t="str">
        <f t="shared" ca="1" si="67"/>
        <v>100</v>
      </c>
      <c r="I199" s="20">
        <f ca="1">mVlookup($AI199,newMonster,I$1,FALSE)*getMonsterAtk(B199)</f>
        <v>181.98129496403001</v>
      </c>
      <c r="J199" s="20" t="str">
        <f t="shared" ca="1" si="67"/>
        <v>17.0001</v>
      </c>
      <c r="K199" s="20">
        <f ca="1">mVlookup($AI199,newMonster,K$1,FALSE)*getMonsterAtk(B199)</f>
        <v>121.320863309353</v>
      </c>
      <c r="L199" s="20" t="str">
        <f t="shared" ca="1" si="67"/>
        <v>17.0001</v>
      </c>
      <c r="M199" s="20" t="str">
        <f t="shared" ca="1" si="67"/>
        <v>.2</v>
      </c>
      <c r="N199" s="20" t="str">
        <f t="shared" ca="1" si="67"/>
        <v>.2</v>
      </c>
      <c r="O199" s="20" t="str">
        <f t="shared" ca="1" si="67"/>
        <v>.36</v>
      </c>
      <c r="P199" s="20" t="str">
        <f t="shared" ca="1" si="67"/>
        <v>.1</v>
      </c>
      <c r="Q199" s="20" t="str">
        <f t="shared" ca="1" si="68"/>
        <v>3</v>
      </c>
      <c r="R199" s="20" t="str">
        <f t="shared" ca="1" si="68"/>
        <v>.1</v>
      </c>
      <c r="S199" s="20" t="str">
        <f t="shared" ca="1" si="68"/>
        <v>.9</v>
      </c>
      <c r="T199" s="20" t="str">
        <f t="shared" ca="1" si="68"/>
        <v>23.2</v>
      </c>
      <c r="U199" s="20">
        <f ca="1">mVlookup($AI199,newMonster,U$1,FALSE)*getMonsterAtk($B199)</f>
        <v>0</v>
      </c>
      <c r="V199" s="20">
        <f ca="1">mVlookup($AI199,newMonster,V$1,FALSE)*getMonsterAtk($B199)</f>
        <v>0</v>
      </c>
      <c r="W199" s="20">
        <f ca="1">mVlookup($AI199,newMonster,W$1,FALSE)*getMonsterAtk($B199)</f>
        <v>0</v>
      </c>
      <c r="X199" s="20">
        <f ca="1">mVlookup($AI199,newMonster,X$1,FALSE)*getMonsterAtk($B199)</f>
        <v>7.7438848920863297</v>
      </c>
      <c r="Y199" s="20">
        <f ca="1">mVlookup($AI199,newMonster,Y$1,FALSE)*getMonsterAtk($B199)</f>
        <v>0</v>
      </c>
      <c r="Z199" s="20">
        <f ca="1">mVlookup($AI199,newMonster,Z$1,FALSE)*getMonsterAtk($B199)</f>
        <v>0</v>
      </c>
      <c r="AA199" s="20">
        <f ca="1">mVlookup($AI199,newMonster,AA$1,FALSE)*getMonsterAtk($B199)</f>
        <v>0</v>
      </c>
      <c r="AB199" s="20" t="str">
        <f t="shared" ca="1" si="69"/>
        <v>17.0001</v>
      </c>
      <c r="AC199" s="20" t="str">
        <f t="shared" ca="1" si="69"/>
        <v>17.0001</v>
      </c>
      <c r="AD199" s="20" t="str">
        <f t="shared" ca="1" si="69"/>
        <v>17.0001</v>
      </c>
      <c r="AE199" s="20" t="str">
        <f t="shared" ca="1" si="69"/>
        <v>22.10013</v>
      </c>
      <c r="AF199" s="20" t="str">
        <f t="shared" ca="1" si="69"/>
        <v>17.0001</v>
      </c>
      <c r="AG199" s="20" t="str">
        <f t="shared" ca="1" si="69"/>
        <v>17.0001</v>
      </c>
      <c r="AH199" s="20" t="str">
        <f t="shared" ca="1" si="69"/>
        <v>17.0001</v>
      </c>
      <c r="AI199" s="37" t="str">
        <f>怪物!T22</f>
        <v>龙系12</v>
      </c>
      <c r="AJ199" s="37" t="str">
        <f t="shared" si="70"/>
        <v>龙系</v>
      </c>
      <c r="AK199" s="20">
        <f t="shared" si="71"/>
        <v>40303</v>
      </c>
      <c r="AO199" s="20">
        <f t="shared" si="72"/>
        <v>2</v>
      </c>
    </row>
    <row r="200" spans="1:41" x14ac:dyDescent="0.15">
      <c r="A200" s="20">
        <v>199</v>
      </c>
      <c r="B200" s="20">
        <v>40403</v>
      </c>
      <c r="C200" s="20" t="s">
        <v>942</v>
      </c>
      <c r="D200" s="20" t="s">
        <v>1493</v>
      </c>
      <c r="E200" s="20" t="str">
        <f>VLOOKUP(D200,Sheet3!I$5:O$148,7,FALSE)</f>
        <v>在邪恶力量驱使下从远古化石中转生。</v>
      </c>
      <c r="F200" s="20">
        <f>怪物!X23</f>
        <v>13</v>
      </c>
      <c r="G200" s="20">
        <f ca="1">mVlookup($AI200,newMonster,G$1,FALSE)*getMonsterHP(B200)</f>
        <v>346.28590819164401</v>
      </c>
      <c r="H200" s="20" t="str">
        <f t="shared" ca="1" si="67"/>
        <v>100</v>
      </c>
      <c r="I200" s="20">
        <f ca="1">mVlookup($AI200,newMonster,I$1,FALSE)*getMonsterAtk(B200)</f>
        <v>198.74557453416199</v>
      </c>
      <c r="J200" s="20" t="str">
        <f t="shared" ca="1" si="67"/>
        <v>18.416775</v>
      </c>
      <c r="K200" s="20">
        <f ca="1">mVlookup($AI200,newMonster,K$1,FALSE)*getMonsterAtk(B200)</f>
        <v>132.49704968944101</v>
      </c>
      <c r="L200" s="20" t="str">
        <f t="shared" ca="1" si="67"/>
        <v>18.416775</v>
      </c>
      <c r="M200" s="20" t="str">
        <f t="shared" ca="1" si="67"/>
        <v>.2</v>
      </c>
      <c r="N200" s="20" t="str">
        <f t="shared" ca="1" si="67"/>
        <v>.2</v>
      </c>
      <c r="O200" s="20" t="str">
        <f t="shared" ca="1" si="67"/>
        <v>.36</v>
      </c>
      <c r="P200" s="20" t="str">
        <f t="shared" ca="1" si="67"/>
        <v>.1</v>
      </c>
      <c r="Q200" s="20" t="str">
        <f t="shared" ca="1" si="68"/>
        <v>3</v>
      </c>
      <c r="R200" s="20" t="str">
        <f t="shared" ca="1" si="68"/>
        <v>.1</v>
      </c>
      <c r="S200" s="20" t="str">
        <f t="shared" ca="1" si="68"/>
        <v>.9</v>
      </c>
      <c r="T200" s="20" t="str">
        <f t="shared" ca="1" si="68"/>
        <v>25.1333333333333</v>
      </c>
      <c r="U200" s="20">
        <f ca="1">mVlookup($AI200,newMonster,U$1,FALSE)*getMonsterAtk($B200)</f>
        <v>0</v>
      </c>
      <c r="V200" s="20">
        <f ca="1">mVlookup($AI200,newMonster,V$1,FALSE)*getMonsterAtk($B200)</f>
        <v>0</v>
      </c>
      <c r="W200" s="20">
        <f ca="1">mVlookup($AI200,newMonster,W$1,FALSE)*getMonsterAtk($B200)</f>
        <v>0</v>
      </c>
      <c r="X200" s="20">
        <f ca="1">mVlookup($AI200,newMonster,X$1,FALSE)*getMonsterAtk($B200)</f>
        <v>9.2110248447204999</v>
      </c>
      <c r="Y200" s="20">
        <f ca="1">mVlookup($AI200,newMonster,Y$1,FALSE)*getMonsterAtk($B200)</f>
        <v>0</v>
      </c>
      <c r="Z200" s="20">
        <f ca="1">mVlookup($AI200,newMonster,Z$1,FALSE)*getMonsterAtk($B200)</f>
        <v>0</v>
      </c>
      <c r="AA200" s="20">
        <f ca="1">mVlookup($AI200,newMonster,AA$1,FALSE)*getMonsterAtk($B200)</f>
        <v>0</v>
      </c>
      <c r="AB200" s="20" t="str">
        <f t="shared" ca="1" si="69"/>
        <v>18.416775</v>
      </c>
      <c r="AC200" s="20" t="str">
        <f t="shared" ca="1" si="69"/>
        <v>18.416775</v>
      </c>
      <c r="AD200" s="20" t="str">
        <f t="shared" ca="1" si="69"/>
        <v>18.416775</v>
      </c>
      <c r="AE200" s="20" t="str">
        <f t="shared" ca="1" si="69"/>
        <v>23.9418075</v>
      </c>
      <c r="AF200" s="20" t="str">
        <f t="shared" ca="1" si="69"/>
        <v>18.416775</v>
      </c>
      <c r="AG200" s="20" t="str">
        <f t="shared" ca="1" si="69"/>
        <v>18.416775</v>
      </c>
      <c r="AH200" s="20" t="str">
        <f t="shared" ca="1" si="69"/>
        <v>18.416775</v>
      </c>
      <c r="AI200" s="37" t="str">
        <f>怪物!T23</f>
        <v>龙系13</v>
      </c>
      <c r="AJ200" s="37" t="str">
        <f t="shared" si="70"/>
        <v>龙系</v>
      </c>
      <c r="AK200" s="20">
        <f t="shared" si="71"/>
        <v>40403</v>
      </c>
      <c r="AO200" s="20">
        <f t="shared" si="72"/>
        <v>2</v>
      </c>
    </row>
    <row r="201" spans="1:41" x14ac:dyDescent="0.15">
      <c r="A201" s="20">
        <v>200</v>
      </c>
      <c r="B201" s="20">
        <v>40503</v>
      </c>
      <c r="C201" s="20" t="s">
        <v>940</v>
      </c>
      <c r="D201" s="20" t="s">
        <v>1492</v>
      </c>
      <c r="E201" s="20" t="str">
        <f>VLOOKUP(D201,Sheet3!I$5:O$148,7,FALSE)</f>
        <v>鳗鱼的变异体凶残异常。</v>
      </c>
      <c r="F201" s="20">
        <f>怪物!X24</f>
        <v>14</v>
      </c>
      <c r="G201" s="20">
        <f ca="1">mVlookup($AI201,newMonster,G$1,FALSE)*getMonsterHP(B201)</f>
        <v>375.22528133586502</v>
      </c>
      <c r="H201" s="20" t="str">
        <f t="shared" ca="1" si="67"/>
        <v>100</v>
      </c>
      <c r="I201" s="20">
        <f ca="1">mVlookup($AI201,newMonster,I$1,FALSE)*getMonsterAtk(B201)</f>
        <v>215.76678832116801</v>
      </c>
      <c r="J201" s="20" t="str">
        <f t="shared" ca="1" si="67"/>
        <v>19.83345</v>
      </c>
      <c r="K201" s="20">
        <f ca="1">mVlookup($AI201,newMonster,K$1,FALSE)*getMonsterAtk(B201)</f>
        <v>143.84452554744499</v>
      </c>
      <c r="L201" s="20" t="str">
        <f t="shared" ca="1" si="67"/>
        <v>19.83345</v>
      </c>
      <c r="M201" s="20" t="str">
        <f t="shared" ca="1" si="67"/>
        <v>.2</v>
      </c>
      <c r="N201" s="20" t="str">
        <f t="shared" ca="1" si="67"/>
        <v>.2</v>
      </c>
      <c r="O201" s="20" t="str">
        <f t="shared" ca="1" si="67"/>
        <v>.36</v>
      </c>
      <c r="P201" s="20" t="str">
        <f t="shared" ca="1" si="67"/>
        <v>.1</v>
      </c>
      <c r="Q201" s="20" t="str">
        <f t="shared" ca="1" si="68"/>
        <v>3</v>
      </c>
      <c r="R201" s="20" t="str">
        <f t="shared" ca="1" si="68"/>
        <v>.1</v>
      </c>
      <c r="S201" s="20" t="str">
        <f t="shared" ca="1" si="68"/>
        <v>.9</v>
      </c>
      <c r="T201" s="20" t="str">
        <f t="shared" ca="1" si="68"/>
        <v>27.0666666666667</v>
      </c>
      <c r="U201" s="20">
        <f ca="1">mVlookup($AI201,newMonster,U$1,FALSE)*getMonsterAtk($B201)</f>
        <v>0</v>
      </c>
      <c r="V201" s="20">
        <f ca="1">mVlookup($AI201,newMonster,V$1,FALSE)*getMonsterAtk($B201)</f>
        <v>0</v>
      </c>
      <c r="W201" s="20">
        <f ca="1">mVlookup($AI201,newMonster,W$1,FALSE)*getMonsterAtk($B201)</f>
        <v>0</v>
      </c>
      <c r="X201" s="20">
        <f ca="1">mVlookup($AI201,newMonster,X$1,FALSE)*getMonsterAtk($B201)</f>
        <v>10.8270072992701</v>
      </c>
      <c r="Y201" s="20">
        <f ca="1">mVlookup($AI201,newMonster,Y$1,FALSE)*getMonsterAtk($B201)</f>
        <v>0</v>
      </c>
      <c r="Z201" s="20">
        <f ca="1">mVlookup($AI201,newMonster,Z$1,FALSE)*getMonsterAtk($B201)</f>
        <v>0</v>
      </c>
      <c r="AA201" s="20">
        <f ca="1">mVlookup($AI201,newMonster,AA$1,FALSE)*getMonsterAtk($B201)</f>
        <v>0</v>
      </c>
      <c r="AB201" s="20" t="str">
        <f t="shared" ca="1" si="69"/>
        <v>19.83345</v>
      </c>
      <c r="AC201" s="20" t="str">
        <f t="shared" ca="1" si="69"/>
        <v>19.83345</v>
      </c>
      <c r="AD201" s="20" t="str">
        <f t="shared" ca="1" si="69"/>
        <v>19.83345</v>
      </c>
      <c r="AE201" s="20" t="str">
        <f t="shared" ca="1" si="69"/>
        <v>25.783485</v>
      </c>
      <c r="AF201" s="20" t="str">
        <f t="shared" ca="1" si="69"/>
        <v>19.83345</v>
      </c>
      <c r="AG201" s="20" t="str">
        <f t="shared" ca="1" si="69"/>
        <v>19.83345</v>
      </c>
      <c r="AH201" s="20" t="str">
        <f t="shared" ca="1" si="69"/>
        <v>19.83345</v>
      </c>
      <c r="AI201" s="37" t="str">
        <f>怪物!T24</f>
        <v>龙系14</v>
      </c>
      <c r="AJ201" s="37" t="str">
        <f t="shared" si="70"/>
        <v>龙系</v>
      </c>
      <c r="AK201" s="20">
        <f t="shared" si="71"/>
        <v>40503</v>
      </c>
      <c r="AO201" s="20">
        <f t="shared" si="72"/>
        <v>2</v>
      </c>
    </row>
    <row r="202" spans="1:41" x14ac:dyDescent="0.15">
      <c r="A202" s="20">
        <v>201</v>
      </c>
      <c r="B202" s="20">
        <v>50103</v>
      </c>
      <c r="C202" s="20" t="s">
        <v>978</v>
      </c>
      <c r="D202" s="20" t="s">
        <v>1494</v>
      </c>
      <c r="E202" s="20" t="str">
        <f>VLOOKUP(D202,Sheet3!I$5:O$148,7,FALSE)</f>
        <v>四肢发达但智商低下，是恶魔忠实的打手。</v>
      </c>
      <c r="F202" s="20">
        <f>怪物!X25</f>
        <v>14</v>
      </c>
      <c r="G202" s="20">
        <f ca="1">mVlookup($AI202,newMonster,G$1,FALSE)*getMonsterHP(B202)</f>
        <v>562.83792200379696</v>
      </c>
      <c r="H202" s="20" t="str">
        <f t="shared" ref="H202:P211" ca="1" si="73">mVlookup($AI202,newMonster,H$1,FALSE)</f>
        <v>100</v>
      </c>
      <c r="I202" s="20">
        <f ca="1">mVlookup($AI202,newMonster,I$1,FALSE)*getMonsterAtk(B202)</f>
        <v>143.84452554744499</v>
      </c>
      <c r="J202" s="20" t="str">
        <f t="shared" ca="1" si="73"/>
        <v>29.750175</v>
      </c>
      <c r="K202" s="20">
        <f ca="1">mVlookup($AI202,newMonster,K$1,FALSE)*getMonsterAtk(B202)</f>
        <v>143.84452554744499</v>
      </c>
      <c r="L202" s="20" t="str">
        <f t="shared" ca="1" si="73"/>
        <v>19.83345</v>
      </c>
      <c r="M202" s="20" t="str">
        <f t="shared" ca="1" si="73"/>
        <v>.2</v>
      </c>
      <c r="N202" s="20" t="str">
        <f t="shared" ca="1" si="73"/>
        <v>.2</v>
      </c>
      <c r="O202" s="20" t="str">
        <f t="shared" ca="1" si="73"/>
        <v>.36</v>
      </c>
      <c r="P202" s="20" t="str">
        <f t="shared" ca="1" si="73"/>
        <v>.1</v>
      </c>
      <c r="Q202" s="20" t="str">
        <f t="shared" ref="Q202:T211" ca="1" si="74">mVlookup($AI202,newMonster,Q$1,FALSE)</f>
        <v>2.4</v>
      </c>
      <c r="R202" s="20" t="str">
        <f t="shared" ca="1" si="74"/>
        <v>.1</v>
      </c>
      <c r="S202" s="20" t="str">
        <f t="shared" ca="1" si="74"/>
        <v>.9</v>
      </c>
      <c r="T202" s="20" t="str">
        <f t="shared" ca="1" si="74"/>
        <v>27.0666666666667</v>
      </c>
      <c r="U202" s="20">
        <f ca="1">mVlookup($AI202,newMonster,U$1,FALSE)*getMonsterAtk($B202)</f>
        <v>10.8270072992701</v>
      </c>
      <c r="V202" s="20">
        <f ca="1">mVlookup($AI202,newMonster,V$1,FALSE)*getMonsterAtk($B202)</f>
        <v>0</v>
      </c>
      <c r="W202" s="20">
        <f ca="1">mVlookup($AI202,newMonster,W$1,FALSE)*getMonsterAtk($B202)</f>
        <v>0</v>
      </c>
      <c r="X202" s="20">
        <f ca="1">mVlookup($AI202,newMonster,X$1,FALSE)*getMonsterAtk($B202)</f>
        <v>0</v>
      </c>
      <c r="Y202" s="20">
        <f ca="1">mVlookup($AI202,newMonster,Y$1,FALSE)*getMonsterAtk($B202)</f>
        <v>0</v>
      </c>
      <c r="Z202" s="20">
        <f ca="1">mVlookup($AI202,newMonster,Z$1,FALSE)*getMonsterAtk($B202)</f>
        <v>0</v>
      </c>
      <c r="AA202" s="20">
        <f ca="1">mVlookup($AI202,newMonster,AA$1,FALSE)*getMonsterAtk($B202)</f>
        <v>0</v>
      </c>
      <c r="AB202" s="20" t="str">
        <f t="shared" ref="AB202:AH211" ca="1" si="75">mVlookup($AI202,newMonster,AB$1,FALSE)</f>
        <v>29.750175</v>
      </c>
      <c r="AC202" s="20" t="str">
        <f t="shared" ca="1" si="75"/>
        <v>29.750175</v>
      </c>
      <c r="AD202" s="20" t="str">
        <f t="shared" ca="1" si="75"/>
        <v>29.750175</v>
      </c>
      <c r="AE202" s="20" t="str">
        <f t="shared" ca="1" si="75"/>
        <v>29.750175</v>
      </c>
      <c r="AF202" s="20" t="str">
        <f t="shared" ca="1" si="75"/>
        <v>29.750175</v>
      </c>
      <c r="AG202" s="20" t="str">
        <f t="shared" ca="1" si="75"/>
        <v>29.750175</v>
      </c>
      <c r="AH202" s="20" t="str">
        <f t="shared" ca="1" si="75"/>
        <v>29.750175</v>
      </c>
      <c r="AI202" s="37" t="str">
        <f>怪物!T25</f>
        <v>金属系14</v>
      </c>
      <c r="AJ202" s="37" t="str">
        <f t="shared" si="70"/>
        <v>金属系</v>
      </c>
      <c r="AK202" s="20">
        <f t="shared" si="71"/>
        <v>50103</v>
      </c>
      <c r="AO202" s="20">
        <f t="shared" si="72"/>
        <v>2</v>
      </c>
    </row>
    <row r="203" spans="1:41" x14ac:dyDescent="0.15">
      <c r="A203" s="20">
        <v>202</v>
      </c>
      <c r="B203" s="20">
        <v>50203</v>
      </c>
      <c r="C203" s="20" t="s">
        <v>974</v>
      </c>
      <c r="D203" s="20" t="s">
        <v>1495</v>
      </c>
      <c r="E203" s="20" t="str">
        <f>VLOOKUP(D203,Sheet3!I$5:O$148,7,FALSE)</f>
        <v>坚硬的外表下藏着一颗恶毒的心。</v>
      </c>
      <c r="F203" s="20">
        <f>怪物!X26</f>
        <v>15</v>
      </c>
      <c r="G203" s="20">
        <f ca="1">mVlookup($AI203,newMonster,G$1,FALSE)*getMonsterHP(B203)</f>
        <v>606.74026648963195</v>
      </c>
      <c r="H203" s="20" t="str">
        <f t="shared" ca="1" si="73"/>
        <v>100</v>
      </c>
      <c r="I203" s="20">
        <f ca="1">mVlookup($AI203,newMonster,I$1,FALSE)*getMonsterAtk(B203)</f>
        <v>155.365021008403</v>
      </c>
      <c r="J203" s="20" t="str">
        <f t="shared" ca="1" si="73"/>
        <v>31.8751875</v>
      </c>
      <c r="K203" s="20">
        <f ca="1">mVlookup($AI203,newMonster,K$1,FALSE)*getMonsterAtk(B203)</f>
        <v>155.365021008403</v>
      </c>
      <c r="L203" s="20" t="str">
        <f t="shared" ca="1" si="73"/>
        <v>21.250125</v>
      </c>
      <c r="M203" s="20" t="str">
        <f t="shared" ca="1" si="73"/>
        <v>.2</v>
      </c>
      <c r="N203" s="20" t="str">
        <f t="shared" ca="1" si="73"/>
        <v>.2</v>
      </c>
      <c r="O203" s="20" t="str">
        <f t="shared" ca="1" si="73"/>
        <v>.36</v>
      </c>
      <c r="P203" s="20" t="str">
        <f t="shared" ca="1" si="73"/>
        <v>.1</v>
      </c>
      <c r="Q203" s="20" t="str">
        <f t="shared" ca="1" si="74"/>
        <v>2.4</v>
      </c>
      <c r="R203" s="20" t="str">
        <f t="shared" ca="1" si="74"/>
        <v>.1</v>
      </c>
      <c r="S203" s="20" t="str">
        <f t="shared" ca="1" si="74"/>
        <v>.9</v>
      </c>
      <c r="T203" s="20" t="str">
        <f t="shared" ca="1" si="74"/>
        <v>29</v>
      </c>
      <c r="U203" s="20">
        <f ca="1">mVlookup($AI203,newMonster,U$1,FALSE)*getMonsterAtk($B203)</f>
        <v>12.5971638655462</v>
      </c>
      <c r="V203" s="20">
        <f ca="1">mVlookup($AI203,newMonster,V$1,FALSE)*getMonsterAtk($B203)</f>
        <v>0</v>
      </c>
      <c r="W203" s="20">
        <f ca="1">mVlookup($AI203,newMonster,W$1,FALSE)*getMonsterAtk($B203)</f>
        <v>0</v>
      </c>
      <c r="X203" s="20">
        <f ca="1">mVlookup($AI203,newMonster,X$1,FALSE)*getMonsterAtk($B203)</f>
        <v>0</v>
      </c>
      <c r="Y203" s="20">
        <f ca="1">mVlookup($AI203,newMonster,Y$1,FALSE)*getMonsterAtk($B203)</f>
        <v>0</v>
      </c>
      <c r="Z203" s="20">
        <f ca="1">mVlookup($AI203,newMonster,Z$1,FALSE)*getMonsterAtk($B203)</f>
        <v>0</v>
      </c>
      <c r="AA203" s="20">
        <f ca="1">mVlookup($AI203,newMonster,AA$1,FALSE)*getMonsterAtk($B203)</f>
        <v>0</v>
      </c>
      <c r="AB203" s="20" t="str">
        <f t="shared" ca="1" si="75"/>
        <v>31.8751875</v>
      </c>
      <c r="AC203" s="20" t="str">
        <f t="shared" ca="1" si="75"/>
        <v>31.8751875</v>
      </c>
      <c r="AD203" s="20" t="str">
        <f t="shared" ca="1" si="75"/>
        <v>31.8751875</v>
      </c>
      <c r="AE203" s="20" t="str">
        <f t="shared" ca="1" si="75"/>
        <v>31.8751875</v>
      </c>
      <c r="AF203" s="20" t="str">
        <f t="shared" ca="1" si="75"/>
        <v>31.8751875</v>
      </c>
      <c r="AG203" s="20" t="str">
        <f t="shared" ca="1" si="75"/>
        <v>31.8751875</v>
      </c>
      <c r="AH203" s="20" t="str">
        <f t="shared" ca="1" si="75"/>
        <v>31.8751875</v>
      </c>
      <c r="AI203" s="37" t="str">
        <f>怪物!T26</f>
        <v>金属系15</v>
      </c>
      <c r="AJ203" s="37" t="str">
        <f t="shared" si="70"/>
        <v>金属系</v>
      </c>
      <c r="AK203" s="20">
        <f t="shared" si="71"/>
        <v>50203</v>
      </c>
      <c r="AO203" s="20">
        <f t="shared" si="72"/>
        <v>5</v>
      </c>
    </row>
    <row r="204" spans="1:41" x14ac:dyDescent="0.15">
      <c r="A204" s="20">
        <v>203</v>
      </c>
      <c r="B204" s="20">
        <v>50303</v>
      </c>
      <c r="C204" s="20" t="s">
        <v>946</v>
      </c>
      <c r="D204" s="20" t="s">
        <v>1496</v>
      </c>
      <c r="E204" s="20" t="str">
        <f>VLOOKUP(D204,Sheet3!I$5:O$148,7,FALSE)</f>
        <v>身披坚硬的铁甲，一般攻击很难奏效。</v>
      </c>
      <c r="F204" s="20">
        <f>怪物!X27</f>
        <v>16</v>
      </c>
      <c r="G204" s="20">
        <f ca="1">mVlookup($AI204,newMonster,G$1,FALSE)*getMonsterHP(B204)</f>
        <v>651.135895744972</v>
      </c>
      <c r="H204" s="20" t="str">
        <f t="shared" ca="1" si="73"/>
        <v>100</v>
      </c>
      <c r="I204" s="20">
        <f ca="1">mVlookup($AI204,newMonster,I$1,FALSE)*getMonsterAtk(B204)</f>
        <v>167.06031746031701</v>
      </c>
      <c r="J204" s="20" t="str">
        <f t="shared" ca="1" si="73"/>
        <v>34.0002</v>
      </c>
      <c r="K204" s="20">
        <f ca="1">mVlookup($AI204,newMonster,K$1,FALSE)*getMonsterAtk(B204)</f>
        <v>167.06031746031701</v>
      </c>
      <c r="L204" s="20" t="str">
        <f t="shared" ca="1" si="73"/>
        <v>22.6668</v>
      </c>
      <c r="M204" s="20" t="str">
        <f t="shared" ca="1" si="73"/>
        <v>.2</v>
      </c>
      <c r="N204" s="20" t="str">
        <f t="shared" ca="1" si="73"/>
        <v>.2</v>
      </c>
      <c r="O204" s="20" t="str">
        <f t="shared" ca="1" si="73"/>
        <v>.36</v>
      </c>
      <c r="P204" s="20" t="str">
        <f t="shared" ca="1" si="73"/>
        <v>.1</v>
      </c>
      <c r="Q204" s="20" t="str">
        <f t="shared" ca="1" si="74"/>
        <v>2.4</v>
      </c>
      <c r="R204" s="20" t="str">
        <f t="shared" ca="1" si="74"/>
        <v>.1</v>
      </c>
      <c r="S204" s="20" t="str">
        <f t="shared" ca="1" si="74"/>
        <v>.9</v>
      </c>
      <c r="T204" s="20" t="str">
        <f t="shared" ca="1" si="74"/>
        <v>30.9333333333333</v>
      </c>
      <c r="U204" s="20">
        <f ca="1">mVlookup($AI204,newMonster,U$1,FALSE)*getMonsterAtk($B204)</f>
        <v>14.5269841269841</v>
      </c>
      <c r="V204" s="20">
        <f ca="1">mVlookup($AI204,newMonster,V$1,FALSE)*getMonsterAtk($B204)</f>
        <v>0</v>
      </c>
      <c r="W204" s="20">
        <f ca="1">mVlookup($AI204,newMonster,W$1,FALSE)*getMonsterAtk($B204)</f>
        <v>0</v>
      </c>
      <c r="X204" s="20">
        <f ca="1">mVlookup($AI204,newMonster,X$1,FALSE)*getMonsterAtk($B204)</f>
        <v>0</v>
      </c>
      <c r="Y204" s="20">
        <f ca="1">mVlookup($AI204,newMonster,Y$1,FALSE)*getMonsterAtk($B204)</f>
        <v>0</v>
      </c>
      <c r="Z204" s="20">
        <f ca="1">mVlookup($AI204,newMonster,Z$1,FALSE)*getMonsterAtk($B204)</f>
        <v>0</v>
      </c>
      <c r="AA204" s="20">
        <f ca="1">mVlookup($AI204,newMonster,AA$1,FALSE)*getMonsterAtk($B204)</f>
        <v>0</v>
      </c>
      <c r="AB204" s="20" t="str">
        <f t="shared" ca="1" si="75"/>
        <v>34.0002</v>
      </c>
      <c r="AC204" s="20" t="str">
        <f t="shared" ca="1" si="75"/>
        <v>34.0002</v>
      </c>
      <c r="AD204" s="20" t="str">
        <f t="shared" ca="1" si="75"/>
        <v>34.0002</v>
      </c>
      <c r="AE204" s="20" t="str">
        <f t="shared" ca="1" si="75"/>
        <v>34.0002</v>
      </c>
      <c r="AF204" s="20" t="str">
        <f t="shared" ca="1" si="75"/>
        <v>34.0002</v>
      </c>
      <c r="AG204" s="20" t="str">
        <f t="shared" ca="1" si="75"/>
        <v>34.0002</v>
      </c>
      <c r="AH204" s="20" t="str">
        <f t="shared" ca="1" si="75"/>
        <v>34.0002</v>
      </c>
      <c r="AI204" s="37" t="str">
        <f>怪物!T27</f>
        <v>金属系16</v>
      </c>
      <c r="AJ204" s="37" t="str">
        <f t="shared" si="70"/>
        <v>金属系</v>
      </c>
      <c r="AK204" s="20">
        <f t="shared" si="71"/>
        <v>50303</v>
      </c>
      <c r="AO204" s="20">
        <f t="shared" si="72"/>
        <v>5</v>
      </c>
    </row>
    <row r="205" spans="1:41" x14ac:dyDescent="0.15">
      <c r="A205" s="20">
        <v>204</v>
      </c>
      <c r="B205" s="20">
        <v>50403</v>
      </c>
      <c r="C205" s="20" t="s">
        <v>980</v>
      </c>
      <c r="D205" s="20" t="s">
        <v>1497</v>
      </c>
      <c r="E205" s="20" t="str">
        <f>VLOOKUP(D205,Sheet3!I$5:O$148,7,FALSE)</f>
        <v>发起疯来会破坏周围的一切，还是不要惹他了。</v>
      </c>
      <c r="F205" s="20">
        <f>怪物!X28</f>
        <v>17</v>
      </c>
      <c r="G205" s="20">
        <f ca="1">mVlookup($AI205,newMonster,G$1,FALSE)*getMonsterHP(B205)</f>
        <v>696.02480976981496</v>
      </c>
      <c r="H205" s="20" t="str">
        <f t="shared" ca="1" si="73"/>
        <v>100</v>
      </c>
      <c r="I205" s="20">
        <f ca="1">mVlookup($AI205,newMonster,I$1,FALSE)*getMonsterAtk(B205)</f>
        <v>178.93224946695099</v>
      </c>
      <c r="J205" s="20" t="str">
        <f t="shared" ca="1" si="73"/>
        <v>36.1252125</v>
      </c>
      <c r="K205" s="20">
        <f ca="1">mVlookup($AI205,newMonster,K$1,FALSE)*getMonsterAtk(B205)</f>
        <v>178.93224946695099</v>
      </c>
      <c r="L205" s="20" t="str">
        <f t="shared" ca="1" si="73"/>
        <v>24.083475</v>
      </c>
      <c r="M205" s="20" t="str">
        <f t="shared" ca="1" si="73"/>
        <v>.2</v>
      </c>
      <c r="N205" s="20" t="str">
        <f t="shared" ca="1" si="73"/>
        <v>.2</v>
      </c>
      <c r="O205" s="20" t="str">
        <f t="shared" ca="1" si="73"/>
        <v>.36</v>
      </c>
      <c r="P205" s="20" t="str">
        <f t="shared" ca="1" si="73"/>
        <v>.1</v>
      </c>
      <c r="Q205" s="20" t="str">
        <f t="shared" ca="1" si="74"/>
        <v>2.4</v>
      </c>
      <c r="R205" s="20" t="str">
        <f t="shared" ca="1" si="74"/>
        <v>.1</v>
      </c>
      <c r="S205" s="20" t="str">
        <f t="shared" ca="1" si="74"/>
        <v>.9</v>
      </c>
      <c r="T205" s="20" t="str">
        <f t="shared" ca="1" si="74"/>
        <v>32.8666666666667</v>
      </c>
      <c r="U205" s="20">
        <f ca="1">mVlookup($AI205,newMonster,U$1,FALSE)*getMonsterAtk($B205)</f>
        <v>16.622121535181201</v>
      </c>
      <c r="V205" s="20">
        <f ca="1">mVlookup($AI205,newMonster,V$1,FALSE)*getMonsterAtk($B205)</f>
        <v>0</v>
      </c>
      <c r="W205" s="20">
        <f ca="1">mVlookup($AI205,newMonster,W$1,FALSE)*getMonsterAtk($B205)</f>
        <v>0</v>
      </c>
      <c r="X205" s="20">
        <f ca="1">mVlookup($AI205,newMonster,X$1,FALSE)*getMonsterAtk($B205)</f>
        <v>0</v>
      </c>
      <c r="Y205" s="20">
        <f ca="1">mVlookup($AI205,newMonster,Y$1,FALSE)*getMonsterAtk($B205)</f>
        <v>0</v>
      </c>
      <c r="Z205" s="20">
        <f ca="1">mVlookup($AI205,newMonster,Z$1,FALSE)*getMonsterAtk($B205)</f>
        <v>0</v>
      </c>
      <c r="AA205" s="20">
        <f ca="1">mVlookup($AI205,newMonster,AA$1,FALSE)*getMonsterAtk($B205)</f>
        <v>0</v>
      </c>
      <c r="AB205" s="20" t="str">
        <f t="shared" ca="1" si="75"/>
        <v>36.1252125</v>
      </c>
      <c r="AC205" s="20" t="str">
        <f t="shared" ca="1" si="75"/>
        <v>36.1252125</v>
      </c>
      <c r="AD205" s="20" t="str">
        <f t="shared" ca="1" si="75"/>
        <v>36.1252125</v>
      </c>
      <c r="AE205" s="20" t="str">
        <f t="shared" ca="1" si="75"/>
        <v>36.1252125</v>
      </c>
      <c r="AF205" s="20" t="str">
        <f t="shared" ca="1" si="75"/>
        <v>36.1252125</v>
      </c>
      <c r="AG205" s="20" t="str">
        <f t="shared" ca="1" si="75"/>
        <v>36.1252125</v>
      </c>
      <c r="AH205" s="20" t="str">
        <f t="shared" ca="1" si="75"/>
        <v>36.1252125</v>
      </c>
      <c r="AI205" s="37" t="str">
        <f>怪物!T28</f>
        <v>金属系17</v>
      </c>
      <c r="AJ205" s="37" t="str">
        <f t="shared" si="70"/>
        <v>金属系</v>
      </c>
      <c r="AK205" s="20">
        <f t="shared" si="71"/>
        <v>50403</v>
      </c>
      <c r="AO205" s="20">
        <f t="shared" si="72"/>
        <v>5</v>
      </c>
    </row>
    <row r="206" spans="1:41" x14ac:dyDescent="0.15">
      <c r="A206" s="20">
        <v>205</v>
      </c>
      <c r="B206" s="20">
        <v>50503</v>
      </c>
      <c r="C206" s="20" t="s">
        <v>974</v>
      </c>
      <c r="D206" s="20" t="s">
        <v>1495</v>
      </c>
      <c r="E206" s="20" t="str">
        <f>VLOOKUP(D206,Sheet3!I$5:O$148,7,FALSE)</f>
        <v>坚硬的外表下藏着一颗恶毒的心。</v>
      </c>
      <c r="F206" s="20">
        <f>怪物!X29</f>
        <v>17</v>
      </c>
      <c r="G206" s="20">
        <f ca="1">mVlookup($AI206,newMonster,G$1,FALSE)*getMonsterHP(B206)</f>
        <v>696.02480976981496</v>
      </c>
      <c r="H206" s="20" t="str">
        <f t="shared" ca="1" si="73"/>
        <v>100</v>
      </c>
      <c r="I206" s="20">
        <f ca="1">mVlookup($AI206,newMonster,I$1,FALSE)*getMonsterAtk(B206)</f>
        <v>178.93224946695099</v>
      </c>
      <c r="J206" s="20" t="str">
        <f t="shared" ca="1" si="73"/>
        <v>36.1252125</v>
      </c>
      <c r="K206" s="20">
        <f ca="1">mVlookup($AI206,newMonster,K$1,FALSE)*getMonsterAtk(B206)</f>
        <v>178.93224946695099</v>
      </c>
      <c r="L206" s="20" t="str">
        <f t="shared" ca="1" si="73"/>
        <v>24.083475</v>
      </c>
      <c r="M206" s="20" t="str">
        <f t="shared" ca="1" si="73"/>
        <v>.2</v>
      </c>
      <c r="N206" s="20" t="str">
        <f t="shared" ca="1" si="73"/>
        <v>.2</v>
      </c>
      <c r="O206" s="20" t="str">
        <f t="shared" ca="1" si="73"/>
        <v>.36</v>
      </c>
      <c r="P206" s="20" t="str">
        <f t="shared" ca="1" si="73"/>
        <v>.1</v>
      </c>
      <c r="Q206" s="20" t="str">
        <f t="shared" ca="1" si="74"/>
        <v>2.4</v>
      </c>
      <c r="R206" s="20" t="str">
        <f t="shared" ca="1" si="74"/>
        <v>.1</v>
      </c>
      <c r="S206" s="20" t="str">
        <f t="shared" ca="1" si="74"/>
        <v>.9</v>
      </c>
      <c r="T206" s="20" t="str">
        <f t="shared" ca="1" si="74"/>
        <v>32.8666666666667</v>
      </c>
      <c r="U206" s="20">
        <f ca="1">mVlookup($AI206,newMonster,U$1,FALSE)*getMonsterAtk($B206)</f>
        <v>16.622121535181201</v>
      </c>
      <c r="V206" s="20">
        <f ca="1">mVlookup($AI206,newMonster,V$1,FALSE)*getMonsterAtk($B206)</f>
        <v>0</v>
      </c>
      <c r="W206" s="20">
        <f ca="1">mVlookup($AI206,newMonster,W$1,FALSE)*getMonsterAtk($B206)</f>
        <v>0</v>
      </c>
      <c r="X206" s="20">
        <f ca="1">mVlookup($AI206,newMonster,X$1,FALSE)*getMonsterAtk($B206)</f>
        <v>0</v>
      </c>
      <c r="Y206" s="20">
        <f ca="1">mVlookup($AI206,newMonster,Y$1,FALSE)*getMonsterAtk($B206)</f>
        <v>0</v>
      </c>
      <c r="Z206" s="20">
        <f ca="1">mVlookup($AI206,newMonster,Z$1,FALSE)*getMonsterAtk($B206)</f>
        <v>0</v>
      </c>
      <c r="AA206" s="20">
        <f ca="1">mVlookup($AI206,newMonster,AA$1,FALSE)*getMonsterAtk($B206)</f>
        <v>0</v>
      </c>
      <c r="AB206" s="20" t="str">
        <f t="shared" ca="1" si="75"/>
        <v>36.1252125</v>
      </c>
      <c r="AC206" s="20" t="str">
        <f t="shared" ca="1" si="75"/>
        <v>36.1252125</v>
      </c>
      <c r="AD206" s="20" t="str">
        <f t="shared" ca="1" si="75"/>
        <v>36.1252125</v>
      </c>
      <c r="AE206" s="20" t="str">
        <f t="shared" ca="1" si="75"/>
        <v>36.1252125</v>
      </c>
      <c r="AF206" s="20" t="str">
        <f t="shared" ca="1" si="75"/>
        <v>36.1252125</v>
      </c>
      <c r="AG206" s="20" t="str">
        <f t="shared" ca="1" si="75"/>
        <v>36.1252125</v>
      </c>
      <c r="AH206" s="20" t="str">
        <f t="shared" ca="1" si="75"/>
        <v>36.1252125</v>
      </c>
      <c r="AI206" s="37" t="str">
        <f>怪物!T29</f>
        <v>金属系17</v>
      </c>
      <c r="AJ206" s="37" t="str">
        <f t="shared" si="70"/>
        <v>金属系</v>
      </c>
      <c r="AK206" s="20">
        <f t="shared" si="71"/>
        <v>50503</v>
      </c>
      <c r="AO206" s="20">
        <f t="shared" si="72"/>
        <v>5</v>
      </c>
    </row>
    <row r="207" spans="1:41" x14ac:dyDescent="0.15">
      <c r="A207" s="20">
        <v>206</v>
      </c>
      <c r="B207" s="20">
        <v>60103</v>
      </c>
      <c r="C207" s="20" t="s">
        <v>1010</v>
      </c>
      <c r="D207" s="20" t="s">
        <v>1487</v>
      </c>
      <c r="E207" s="20" t="str">
        <f>VLOOKUP(D207,Sheet3!I$5:O$148,7,FALSE)</f>
        <v>守护水之能量的女护卫，但是被恶魔蒙蔽了眼睛。</v>
      </c>
      <c r="F207" s="20">
        <f>怪物!X30</f>
        <v>18</v>
      </c>
      <c r="G207" s="20">
        <f ca="1">mVlookup($AI207,newMonster,G$1,FALSE)*getMonsterHP(B207)</f>
        <v>441.31369557390599</v>
      </c>
      <c r="H207" s="20" t="str">
        <f t="shared" ca="1" si="73"/>
        <v>150</v>
      </c>
      <c r="I207" s="20">
        <f ca="1">mVlookup($AI207,newMonster,I$1,FALSE)*getMonsterAtk(B207)</f>
        <v>190.982706766917</v>
      </c>
      <c r="J207" s="20" t="str">
        <f t="shared" ca="1" si="73"/>
        <v>25.50015</v>
      </c>
      <c r="K207" s="20">
        <f ca="1">mVlookup($AI207,newMonster,K$1,FALSE)*getMonsterAtk(B207)</f>
        <v>190.982706766917</v>
      </c>
      <c r="L207" s="20" t="str">
        <f t="shared" ca="1" si="73"/>
        <v>25.50015</v>
      </c>
      <c r="M207" s="20" t="str">
        <f t="shared" ca="1" si="73"/>
        <v>.2</v>
      </c>
      <c r="N207" s="20" t="str">
        <f t="shared" ca="1" si="73"/>
        <v>.2</v>
      </c>
      <c r="O207" s="20" t="str">
        <f t="shared" ca="1" si="73"/>
        <v>.36</v>
      </c>
      <c r="P207" s="20" t="str">
        <f t="shared" ca="1" si="73"/>
        <v>.1</v>
      </c>
      <c r="Q207" s="20" t="str">
        <f t="shared" ca="1" si="74"/>
        <v>2</v>
      </c>
      <c r="R207" s="20" t="str">
        <f t="shared" ca="1" si="74"/>
        <v>.1</v>
      </c>
      <c r="S207" s="20" t="str">
        <f t="shared" ca="1" si="74"/>
        <v>.9</v>
      </c>
      <c r="T207" s="20" t="str">
        <f t="shared" ca="1" si="74"/>
        <v>34.8</v>
      </c>
      <c r="U207" s="20">
        <f ca="1">mVlookup($AI207,newMonster,U$1,FALSE)*getMonsterAtk($B207)</f>
        <v>0</v>
      </c>
      <c r="V207" s="20">
        <f ca="1">mVlookup($AI207,newMonster,V$1,FALSE)*getMonsterAtk($B207)</f>
        <v>0</v>
      </c>
      <c r="W207" s="20">
        <f ca="1">mVlookup($AI207,newMonster,W$1,FALSE)*getMonsterAtk($B207)</f>
        <v>28.332599355531801</v>
      </c>
      <c r="X207" s="20">
        <f ca="1">mVlookup($AI207,newMonster,X$1,FALSE)*getMonsterAtk($B207)</f>
        <v>0</v>
      </c>
      <c r="Y207" s="20">
        <f ca="1">mVlookup($AI207,newMonster,Y$1,FALSE)*getMonsterAtk($B207)</f>
        <v>0</v>
      </c>
      <c r="Z207" s="20">
        <f ca="1">mVlookup($AI207,newMonster,Z$1,FALSE)*getMonsterAtk($B207)</f>
        <v>0</v>
      </c>
      <c r="AA207" s="20">
        <f ca="1">mVlookup($AI207,newMonster,AA$1,FALSE)*getMonsterAtk($B207)</f>
        <v>0</v>
      </c>
      <c r="AB207" s="20" t="str">
        <f t="shared" ca="1" si="75"/>
        <v>25.50015</v>
      </c>
      <c r="AC207" s="20" t="str">
        <f t="shared" ca="1" si="75"/>
        <v>25.50015</v>
      </c>
      <c r="AD207" s="20" t="str">
        <f t="shared" ca="1" si="75"/>
        <v>38.250225</v>
      </c>
      <c r="AE207" s="20" t="str">
        <f t="shared" ca="1" si="75"/>
        <v>25.50015</v>
      </c>
      <c r="AF207" s="20" t="str">
        <f t="shared" ca="1" si="75"/>
        <v>25.50015</v>
      </c>
      <c r="AG207" s="20" t="str">
        <f t="shared" ca="1" si="75"/>
        <v>25.50015</v>
      </c>
      <c r="AH207" s="20" t="str">
        <f t="shared" ca="1" si="75"/>
        <v>25.50015</v>
      </c>
      <c r="AI207" s="37" t="str">
        <f>怪物!T30</f>
        <v>水系18</v>
      </c>
      <c r="AJ207" s="37" t="str">
        <f t="shared" si="70"/>
        <v>水系</v>
      </c>
      <c r="AK207" s="20">
        <f t="shared" si="71"/>
        <v>60103</v>
      </c>
      <c r="AO207" s="20">
        <f t="shared" si="72"/>
        <v>5</v>
      </c>
    </row>
    <row r="208" spans="1:41" x14ac:dyDescent="0.15">
      <c r="A208" s="20">
        <v>207</v>
      </c>
      <c r="B208" s="20">
        <v>60203</v>
      </c>
      <c r="C208" s="20" t="s">
        <v>1010</v>
      </c>
      <c r="D208" s="20" t="s">
        <v>1487</v>
      </c>
      <c r="E208" s="20" t="str">
        <f>VLOOKUP(D208,Sheet3!I$5:O$148,7,FALSE)</f>
        <v>守护水之能量的女护卫，但是被恶魔蒙蔽了眼睛。</v>
      </c>
      <c r="F208" s="20">
        <f>怪物!X31</f>
        <v>19</v>
      </c>
      <c r="G208" s="20">
        <f ca="1">mVlookup($AI208,newMonster,G$1,FALSE)*getMonsterHP(B208)</f>
        <v>468.620531028578</v>
      </c>
      <c r="H208" s="20" t="str">
        <f t="shared" ca="1" si="73"/>
        <v>150</v>
      </c>
      <c r="I208" s="20">
        <f ca="1">mVlookup($AI208,newMonster,I$1,FALSE)*getMonsterAtk(B208)</f>
        <v>203.213636363636</v>
      </c>
      <c r="J208" s="20" t="str">
        <f t="shared" ca="1" si="73"/>
        <v>26.916825</v>
      </c>
      <c r="K208" s="20">
        <f ca="1">mVlookup($AI208,newMonster,K$1,FALSE)*getMonsterAtk(B208)</f>
        <v>203.213636363636</v>
      </c>
      <c r="L208" s="20" t="str">
        <f t="shared" ca="1" si="73"/>
        <v>26.916825</v>
      </c>
      <c r="M208" s="20" t="str">
        <f t="shared" ca="1" si="73"/>
        <v>.2</v>
      </c>
      <c r="N208" s="20" t="str">
        <f t="shared" ca="1" si="73"/>
        <v>.2</v>
      </c>
      <c r="O208" s="20" t="str">
        <f t="shared" ca="1" si="73"/>
        <v>.36</v>
      </c>
      <c r="P208" s="20" t="str">
        <f t="shared" ca="1" si="73"/>
        <v>.1</v>
      </c>
      <c r="Q208" s="20" t="str">
        <f t="shared" ca="1" si="74"/>
        <v>2</v>
      </c>
      <c r="R208" s="20" t="str">
        <f t="shared" ca="1" si="74"/>
        <v>.1</v>
      </c>
      <c r="S208" s="20" t="str">
        <f t="shared" ca="1" si="74"/>
        <v>.9</v>
      </c>
      <c r="T208" s="20" t="str">
        <f t="shared" ca="1" si="74"/>
        <v>36.7333333333333</v>
      </c>
      <c r="U208" s="20">
        <f ca="1">mVlookup($AI208,newMonster,U$1,FALSE)*getMonsterAtk($B208)</f>
        <v>0</v>
      </c>
      <c r="V208" s="20">
        <f ca="1">mVlookup($AI208,newMonster,V$1,FALSE)*getMonsterAtk($B208)</f>
        <v>0</v>
      </c>
      <c r="W208" s="20">
        <f ca="1">mVlookup($AI208,newMonster,W$1,FALSE)*getMonsterAtk($B208)</f>
        <v>31.9977272727273</v>
      </c>
      <c r="X208" s="20">
        <f ca="1">mVlookup($AI208,newMonster,X$1,FALSE)*getMonsterAtk($B208)</f>
        <v>0</v>
      </c>
      <c r="Y208" s="20">
        <f ca="1">mVlookup($AI208,newMonster,Y$1,FALSE)*getMonsterAtk($B208)</f>
        <v>0</v>
      </c>
      <c r="Z208" s="20">
        <f ca="1">mVlookup($AI208,newMonster,Z$1,FALSE)*getMonsterAtk($B208)</f>
        <v>0</v>
      </c>
      <c r="AA208" s="20">
        <f ca="1">mVlookup($AI208,newMonster,AA$1,FALSE)*getMonsterAtk($B208)</f>
        <v>0</v>
      </c>
      <c r="AB208" s="20" t="str">
        <f t="shared" ca="1" si="75"/>
        <v>26.916825</v>
      </c>
      <c r="AC208" s="20" t="str">
        <f t="shared" ca="1" si="75"/>
        <v>26.916825</v>
      </c>
      <c r="AD208" s="20" t="str">
        <f t="shared" ca="1" si="75"/>
        <v>40.3752375</v>
      </c>
      <c r="AE208" s="20" t="str">
        <f t="shared" ca="1" si="75"/>
        <v>26.916825</v>
      </c>
      <c r="AF208" s="20" t="str">
        <f t="shared" ca="1" si="75"/>
        <v>26.916825</v>
      </c>
      <c r="AG208" s="20" t="str">
        <f t="shared" ca="1" si="75"/>
        <v>26.916825</v>
      </c>
      <c r="AH208" s="20" t="str">
        <f t="shared" ca="1" si="75"/>
        <v>26.916825</v>
      </c>
      <c r="AI208" s="37" t="str">
        <f>怪物!T31</f>
        <v>水系19</v>
      </c>
      <c r="AJ208" s="37" t="str">
        <f t="shared" si="70"/>
        <v>水系</v>
      </c>
      <c r="AK208" s="20">
        <f t="shared" si="71"/>
        <v>60203</v>
      </c>
      <c r="AO208" s="20">
        <f t="shared" si="72"/>
        <v>6</v>
      </c>
    </row>
    <row r="209" spans="1:41" x14ac:dyDescent="0.15">
      <c r="A209" s="20">
        <v>208</v>
      </c>
      <c r="B209" s="20">
        <v>60303</v>
      </c>
      <c r="C209" s="20" t="s">
        <v>930</v>
      </c>
      <c r="D209" s="20" t="s">
        <v>1482</v>
      </c>
      <c r="E209" s="20" t="str">
        <f>VLOOKUP(D209,Sheet3!I$5:O$148,7,FALSE)</f>
        <v>心地善良但是被恶魔蛊惑的心智。</v>
      </c>
      <c r="F209" s="20">
        <f>怪物!X32</f>
        <v>20</v>
      </c>
      <c r="G209" s="20">
        <f ca="1">mVlookup($AI209,newMonster,G$1,FALSE)*getMonsterHP(B209)</f>
        <v>496.22098836985998</v>
      </c>
      <c r="H209" s="20" t="str">
        <f t="shared" ca="1" si="73"/>
        <v>150</v>
      </c>
      <c r="I209" s="20">
        <f ca="1">mVlookup($AI209,newMonster,I$1,FALSE)*getMonsterAtk(B209)</f>
        <v>215.62704471101401</v>
      </c>
      <c r="J209" s="20" t="str">
        <f t="shared" ca="1" si="73"/>
        <v>28.3335</v>
      </c>
      <c r="K209" s="20">
        <f ca="1">mVlookup($AI209,newMonster,K$1,FALSE)*getMonsterAtk(B209)</f>
        <v>215.62704471101401</v>
      </c>
      <c r="L209" s="20" t="str">
        <f t="shared" ca="1" si="73"/>
        <v>28.3335</v>
      </c>
      <c r="M209" s="20" t="str">
        <f t="shared" ca="1" si="73"/>
        <v>.2</v>
      </c>
      <c r="N209" s="20" t="str">
        <f t="shared" ca="1" si="73"/>
        <v>.2</v>
      </c>
      <c r="O209" s="20" t="str">
        <f t="shared" ca="1" si="73"/>
        <v>.36</v>
      </c>
      <c r="P209" s="20" t="str">
        <f t="shared" ca="1" si="73"/>
        <v>.1</v>
      </c>
      <c r="Q209" s="20" t="str">
        <f t="shared" ca="1" si="74"/>
        <v>2</v>
      </c>
      <c r="R209" s="20" t="str">
        <f t="shared" ca="1" si="74"/>
        <v>.1</v>
      </c>
      <c r="S209" s="20" t="str">
        <f t="shared" ca="1" si="74"/>
        <v>.9</v>
      </c>
      <c r="T209" s="20" t="str">
        <f t="shared" ca="1" si="74"/>
        <v>38.6666666666667</v>
      </c>
      <c r="U209" s="20">
        <f ca="1">mVlookup($AI209,newMonster,U$1,FALSE)*getMonsterAtk($B209)</f>
        <v>0</v>
      </c>
      <c r="V209" s="20">
        <f ca="1">mVlookup($AI209,newMonster,V$1,FALSE)*getMonsterAtk($B209)</f>
        <v>0</v>
      </c>
      <c r="W209" s="20">
        <f ca="1">mVlookup($AI209,newMonster,W$1,FALSE)*getMonsterAtk($B209)</f>
        <v>35.937840785169001</v>
      </c>
      <c r="X209" s="20">
        <f ca="1">mVlookup($AI209,newMonster,X$1,FALSE)*getMonsterAtk($B209)</f>
        <v>0</v>
      </c>
      <c r="Y209" s="20">
        <f ca="1">mVlookup($AI209,newMonster,Y$1,FALSE)*getMonsterAtk($B209)</f>
        <v>0</v>
      </c>
      <c r="Z209" s="20">
        <f ca="1">mVlookup($AI209,newMonster,Z$1,FALSE)*getMonsterAtk($B209)</f>
        <v>0</v>
      </c>
      <c r="AA209" s="20">
        <f ca="1">mVlookup($AI209,newMonster,AA$1,FALSE)*getMonsterAtk($B209)</f>
        <v>0</v>
      </c>
      <c r="AB209" s="20" t="str">
        <f t="shared" ca="1" si="75"/>
        <v>28.3335</v>
      </c>
      <c r="AC209" s="20" t="str">
        <f t="shared" ca="1" si="75"/>
        <v>28.3335</v>
      </c>
      <c r="AD209" s="20" t="str">
        <f t="shared" ca="1" si="75"/>
        <v>42.50025</v>
      </c>
      <c r="AE209" s="20" t="str">
        <f t="shared" ca="1" si="75"/>
        <v>28.3335</v>
      </c>
      <c r="AF209" s="20" t="str">
        <f t="shared" ca="1" si="75"/>
        <v>28.3335</v>
      </c>
      <c r="AG209" s="20" t="str">
        <f t="shared" ca="1" si="75"/>
        <v>28.3335</v>
      </c>
      <c r="AH209" s="20" t="str">
        <f t="shared" ca="1" si="75"/>
        <v>28.3335</v>
      </c>
      <c r="AI209" s="37" t="str">
        <f>怪物!T32</f>
        <v>水系20</v>
      </c>
      <c r="AJ209" s="37" t="str">
        <f t="shared" si="70"/>
        <v>水系</v>
      </c>
      <c r="AK209" s="20">
        <f t="shared" si="71"/>
        <v>60303</v>
      </c>
      <c r="AO209" s="20">
        <f t="shared" si="72"/>
        <v>6</v>
      </c>
    </row>
    <row r="210" spans="1:41" x14ac:dyDescent="0.15">
      <c r="A210" s="20">
        <v>209</v>
      </c>
      <c r="B210" s="20">
        <v>60403</v>
      </c>
      <c r="C210" s="20" t="s">
        <v>930</v>
      </c>
      <c r="D210" s="20" t="s">
        <v>1486</v>
      </c>
      <c r="E210" s="20" t="str">
        <f>VLOOKUP(D210,Sheet3!I$5:O$148,7,FALSE)</f>
        <v>斯塞提卡湖中寄居的幽灵。</v>
      </c>
      <c r="F210" s="20">
        <f>怪物!X33</f>
        <v>20</v>
      </c>
      <c r="G210" s="20">
        <f ca="1">mVlookup($AI210,newMonster,G$1,FALSE)*getMonsterHP(B210)</f>
        <v>496.22098836985998</v>
      </c>
      <c r="H210" s="20" t="str">
        <f t="shared" ca="1" si="73"/>
        <v>150</v>
      </c>
      <c r="I210" s="20">
        <f ca="1">mVlookup($AI210,newMonster,I$1,FALSE)*getMonsterAtk(B210)</f>
        <v>215.62704471101401</v>
      </c>
      <c r="J210" s="20" t="str">
        <f t="shared" ca="1" si="73"/>
        <v>28.3335</v>
      </c>
      <c r="K210" s="20">
        <f ca="1">mVlookup($AI210,newMonster,K$1,FALSE)*getMonsterAtk(B210)</f>
        <v>215.62704471101401</v>
      </c>
      <c r="L210" s="20" t="str">
        <f t="shared" ca="1" si="73"/>
        <v>28.3335</v>
      </c>
      <c r="M210" s="20" t="str">
        <f t="shared" ca="1" si="73"/>
        <v>.2</v>
      </c>
      <c r="N210" s="20" t="str">
        <f t="shared" ca="1" si="73"/>
        <v>.2</v>
      </c>
      <c r="O210" s="20" t="str">
        <f t="shared" ca="1" si="73"/>
        <v>.36</v>
      </c>
      <c r="P210" s="20" t="str">
        <f t="shared" ca="1" si="73"/>
        <v>.1</v>
      </c>
      <c r="Q210" s="20" t="str">
        <f t="shared" ca="1" si="74"/>
        <v>2</v>
      </c>
      <c r="R210" s="20" t="str">
        <f t="shared" ca="1" si="74"/>
        <v>.1</v>
      </c>
      <c r="S210" s="20" t="str">
        <f t="shared" ca="1" si="74"/>
        <v>.9</v>
      </c>
      <c r="T210" s="20" t="str">
        <f t="shared" ca="1" si="74"/>
        <v>38.6666666666667</v>
      </c>
      <c r="U210" s="20">
        <f ca="1">mVlookup($AI210,newMonster,U$1,FALSE)*getMonsterAtk($B210)</f>
        <v>0</v>
      </c>
      <c r="V210" s="20">
        <f ca="1">mVlookup($AI210,newMonster,V$1,FALSE)*getMonsterAtk($B210)</f>
        <v>0</v>
      </c>
      <c r="W210" s="20">
        <f ca="1">mVlookup($AI210,newMonster,W$1,FALSE)*getMonsterAtk($B210)</f>
        <v>35.937840785169001</v>
      </c>
      <c r="X210" s="20">
        <f ca="1">mVlookup($AI210,newMonster,X$1,FALSE)*getMonsterAtk($B210)</f>
        <v>0</v>
      </c>
      <c r="Y210" s="20">
        <f ca="1">mVlookup($AI210,newMonster,Y$1,FALSE)*getMonsterAtk($B210)</f>
        <v>0</v>
      </c>
      <c r="Z210" s="20">
        <f ca="1">mVlookup($AI210,newMonster,Z$1,FALSE)*getMonsterAtk($B210)</f>
        <v>0</v>
      </c>
      <c r="AA210" s="20">
        <f ca="1">mVlookup($AI210,newMonster,AA$1,FALSE)*getMonsterAtk($B210)</f>
        <v>0</v>
      </c>
      <c r="AB210" s="20" t="str">
        <f t="shared" ca="1" si="75"/>
        <v>28.3335</v>
      </c>
      <c r="AC210" s="20" t="str">
        <f t="shared" ca="1" si="75"/>
        <v>28.3335</v>
      </c>
      <c r="AD210" s="20" t="str">
        <f t="shared" ca="1" si="75"/>
        <v>42.50025</v>
      </c>
      <c r="AE210" s="20" t="str">
        <f t="shared" ca="1" si="75"/>
        <v>28.3335</v>
      </c>
      <c r="AF210" s="20" t="str">
        <f t="shared" ca="1" si="75"/>
        <v>28.3335</v>
      </c>
      <c r="AG210" s="20" t="str">
        <f t="shared" ca="1" si="75"/>
        <v>28.3335</v>
      </c>
      <c r="AH210" s="20" t="str">
        <f t="shared" ca="1" si="75"/>
        <v>28.3335</v>
      </c>
      <c r="AI210" s="37" t="str">
        <f>怪物!T33</f>
        <v>水系20</v>
      </c>
      <c r="AJ210" s="37" t="str">
        <f t="shared" si="70"/>
        <v>水系</v>
      </c>
      <c r="AK210" s="20">
        <f t="shared" si="71"/>
        <v>60403</v>
      </c>
      <c r="AO210" s="20">
        <f t="shared" si="72"/>
        <v>6</v>
      </c>
    </row>
    <row r="211" spans="1:41" x14ac:dyDescent="0.15">
      <c r="A211" s="20">
        <v>210</v>
      </c>
      <c r="B211" s="20">
        <v>60503</v>
      </c>
      <c r="C211" s="20" t="s">
        <v>930</v>
      </c>
      <c r="D211" s="20" t="s">
        <v>1486</v>
      </c>
      <c r="E211" s="20" t="str">
        <f>VLOOKUP(D211,Sheet3!I$5:O$148,7,FALSE)</f>
        <v>斯塞提卡湖中寄居的幽灵。</v>
      </c>
      <c r="F211" s="20">
        <f>怪物!X34</f>
        <v>21</v>
      </c>
      <c r="G211" s="20">
        <f ca="1">mVlookup($AI211,newMonster,G$1,FALSE)*getMonsterHP(B211)</f>
        <v>524.11506759775205</v>
      </c>
      <c r="H211" s="20" t="str">
        <f t="shared" ca="1" si="73"/>
        <v>150</v>
      </c>
      <c r="I211" s="20">
        <f ca="1">mVlookup($AI211,newMonster,I$1,FALSE)*getMonsterAtk(B211)</f>
        <v>228.22499999999999</v>
      </c>
      <c r="J211" s="20" t="str">
        <f t="shared" ca="1" si="73"/>
        <v>29.750175</v>
      </c>
      <c r="K211" s="20">
        <f ca="1">mVlookup($AI211,newMonster,K$1,FALSE)*getMonsterAtk(B211)</f>
        <v>228.22499999999999</v>
      </c>
      <c r="L211" s="20" t="str">
        <f t="shared" ca="1" si="73"/>
        <v>29.750175</v>
      </c>
      <c r="M211" s="20" t="str">
        <f t="shared" ca="1" si="73"/>
        <v>.2</v>
      </c>
      <c r="N211" s="20" t="str">
        <f t="shared" ca="1" si="73"/>
        <v>.2</v>
      </c>
      <c r="O211" s="20" t="str">
        <f t="shared" ca="1" si="73"/>
        <v>.36</v>
      </c>
      <c r="P211" s="20" t="str">
        <f t="shared" ca="1" si="73"/>
        <v>.1</v>
      </c>
      <c r="Q211" s="20" t="str">
        <f t="shared" ca="1" si="74"/>
        <v>2</v>
      </c>
      <c r="R211" s="20" t="str">
        <f t="shared" ca="1" si="74"/>
        <v>.1</v>
      </c>
      <c r="S211" s="20" t="str">
        <f t="shared" ca="1" si="74"/>
        <v>.9</v>
      </c>
      <c r="T211" s="20" t="str">
        <f t="shared" ca="1" si="74"/>
        <v>40.6</v>
      </c>
      <c r="U211" s="20">
        <f ca="1">mVlookup($AI211,newMonster,U$1,FALSE)*getMonsterAtk($B211)</f>
        <v>0</v>
      </c>
      <c r="V211" s="20">
        <f ca="1">mVlookup($AI211,newMonster,V$1,FALSE)*getMonsterAtk($B211)</f>
        <v>0</v>
      </c>
      <c r="W211" s="20">
        <f ca="1">mVlookup($AI211,newMonster,W$1,FALSE)*getMonsterAtk($B211)</f>
        <v>40.162500000000001</v>
      </c>
      <c r="X211" s="20">
        <f ca="1">mVlookup($AI211,newMonster,X$1,FALSE)*getMonsterAtk($B211)</f>
        <v>0</v>
      </c>
      <c r="Y211" s="20">
        <f ca="1">mVlookup($AI211,newMonster,Y$1,FALSE)*getMonsterAtk($B211)</f>
        <v>0</v>
      </c>
      <c r="Z211" s="20">
        <f ca="1">mVlookup($AI211,newMonster,Z$1,FALSE)*getMonsterAtk($B211)</f>
        <v>0</v>
      </c>
      <c r="AA211" s="20">
        <f ca="1">mVlookup($AI211,newMonster,AA$1,FALSE)*getMonsterAtk($B211)</f>
        <v>0</v>
      </c>
      <c r="AB211" s="20" t="str">
        <f t="shared" ca="1" si="75"/>
        <v>29.750175</v>
      </c>
      <c r="AC211" s="20" t="str">
        <f t="shared" ca="1" si="75"/>
        <v>29.750175</v>
      </c>
      <c r="AD211" s="20" t="str">
        <f t="shared" ca="1" si="75"/>
        <v>44.6252625</v>
      </c>
      <c r="AE211" s="20" t="str">
        <f t="shared" ca="1" si="75"/>
        <v>29.750175</v>
      </c>
      <c r="AF211" s="20" t="str">
        <f t="shared" ca="1" si="75"/>
        <v>29.750175</v>
      </c>
      <c r="AG211" s="20" t="str">
        <f t="shared" ca="1" si="75"/>
        <v>29.750175</v>
      </c>
      <c r="AH211" s="20" t="str">
        <f t="shared" ca="1" si="75"/>
        <v>29.750175</v>
      </c>
      <c r="AI211" s="37" t="str">
        <f>怪物!T34</f>
        <v>水系21</v>
      </c>
      <c r="AJ211" s="37" t="str">
        <f t="shared" si="70"/>
        <v>水系</v>
      </c>
      <c r="AK211" s="20">
        <f t="shared" si="71"/>
        <v>60503</v>
      </c>
      <c r="AO211" s="20">
        <f t="shared" si="72"/>
        <v>6</v>
      </c>
    </row>
    <row r="212" spans="1:41" x14ac:dyDescent="0.15">
      <c r="A212" s="20">
        <v>211</v>
      </c>
      <c r="B212" s="20">
        <v>70103</v>
      </c>
      <c r="C212" s="20" t="s">
        <v>950</v>
      </c>
      <c r="D212" s="20" t="s">
        <v>1498</v>
      </c>
      <c r="E212" s="20" t="str">
        <f>VLOOKUP(D212,Sheet3!I$5:O$148,7,FALSE)</f>
        <v>拥有火之能力的魔晶。</v>
      </c>
      <c r="F212" s="20">
        <f>怪物!X35</f>
        <v>22</v>
      </c>
      <c r="G212" s="20">
        <f ca="1">mVlookup($AI212,newMonster,G$1,FALSE)*getMonsterHP(B212)</f>
        <v>552.30276871225306</v>
      </c>
      <c r="H212" s="20" t="str">
        <f t="shared" ref="H212:P221" ca="1" si="76">mVlookup($AI212,newMonster,H$1,FALSE)</f>
        <v>150</v>
      </c>
      <c r="I212" s="20">
        <f ca="1">mVlookup($AI212,newMonster,I$1,FALSE)*getMonsterAtk(B212)</f>
        <v>241.009634551495</v>
      </c>
      <c r="J212" s="20" t="str">
        <f t="shared" ca="1" si="76"/>
        <v>31.16685</v>
      </c>
      <c r="K212" s="20">
        <f ca="1">mVlookup($AI212,newMonster,K$1,FALSE)*getMonsterAtk(B212)</f>
        <v>241.009634551495</v>
      </c>
      <c r="L212" s="20" t="str">
        <f t="shared" ca="1" si="76"/>
        <v>31.16685</v>
      </c>
      <c r="M212" s="20" t="str">
        <f t="shared" ca="1" si="76"/>
        <v>.2</v>
      </c>
      <c r="N212" s="20" t="str">
        <f t="shared" ca="1" si="76"/>
        <v>.2</v>
      </c>
      <c r="O212" s="20" t="str">
        <f t="shared" ca="1" si="76"/>
        <v>.36</v>
      </c>
      <c r="P212" s="20" t="str">
        <f t="shared" ca="1" si="76"/>
        <v>.1</v>
      </c>
      <c r="Q212" s="20" t="str">
        <f t="shared" ref="Q212:T221" ca="1" si="77">mVlookup($AI212,newMonster,Q$1,FALSE)</f>
        <v>2</v>
      </c>
      <c r="R212" s="20" t="str">
        <f t="shared" ca="1" si="77"/>
        <v>.1</v>
      </c>
      <c r="S212" s="20" t="str">
        <f t="shared" ca="1" si="77"/>
        <v>.9</v>
      </c>
      <c r="T212" s="20" t="str">
        <f t="shared" ca="1" si="77"/>
        <v>42.5333333333333</v>
      </c>
      <c r="U212" s="20">
        <f ca="1">mVlookup($AI212,newMonster,U$1,FALSE)*getMonsterAtk($B212)</f>
        <v>0</v>
      </c>
      <c r="V212" s="20">
        <f ca="1">mVlookup($AI212,newMonster,V$1,FALSE)*getMonsterAtk($B212)</f>
        <v>0</v>
      </c>
      <c r="W212" s="20">
        <f ca="1">mVlookup($AI212,newMonster,W$1,FALSE)*getMonsterAtk($B212)</f>
        <v>0</v>
      </c>
      <c r="X212" s="20">
        <f ca="1">mVlookup($AI212,newMonster,X$1,FALSE)*getMonsterAtk($B212)</f>
        <v>44.681561461793997</v>
      </c>
      <c r="Y212" s="20">
        <f ca="1">mVlookup($AI212,newMonster,Y$1,FALSE)*getMonsterAtk($B212)</f>
        <v>0</v>
      </c>
      <c r="Z212" s="20">
        <f ca="1">mVlookup($AI212,newMonster,Z$1,FALSE)*getMonsterAtk($B212)</f>
        <v>0</v>
      </c>
      <c r="AA212" s="20">
        <f ca="1">mVlookup($AI212,newMonster,AA$1,FALSE)*getMonsterAtk($B212)</f>
        <v>0</v>
      </c>
      <c r="AB212" s="20" t="str">
        <f t="shared" ref="AB212:AH221" ca="1" si="78">mVlookup($AI212,newMonster,AB$1,FALSE)</f>
        <v>31.16685</v>
      </c>
      <c r="AC212" s="20" t="str">
        <f t="shared" ca="1" si="78"/>
        <v>31.16685</v>
      </c>
      <c r="AD212" s="20" t="str">
        <f t="shared" ca="1" si="78"/>
        <v>31.16685</v>
      </c>
      <c r="AE212" s="20" t="str">
        <f t="shared" ca="1" si="78"/>
        <v>46.750275</v>
      </c>
      <c r="AF212" s="20" t="str">
        <f t="shared" ca="1" si="78"/>
        <v>31.16685</v>
      </c>
      <c r="AG212" s="20" t="str">
        <f t="shared" ca="1" si="78"/>
        <v>31.16685</v>
      </c>
      <c r="AH212" s="20" t="str">
        <f t="shared" ca="1" si="78"/>
        <v>31.16685</v>
      </c>
      <c r="AI212" s="37" t="str">
        <f>怪物!T35</f>
        <v>火系22</v>
      </c>
      <c r="AJ212" s="37" t="str">
        <f t="shared" si="70"/>
        <v>火系</v>
      </c>
      <c r="AK212" s="20">
        <f t="shared" si="71"/>
        <v>70103</v>
      </c>
      <c r="AO212" s="20">
        <f t="shared" si="72"/>
        <v>6</v>
      </c>
    </row>
    <row r="213" spans="1:41" x14ac:dyDescent="0.15">
      <c r="A213" s="20">
        <v>212</v>
      </c>
      <c r="B213" s="20">
        <v>70203</v>
      </c>
      <c r="C213" s="20" t="s">
        <v>960</v>
      </c>
      <c r="D213" s="20" t="s">
        <v>1499</v>
      </c>
      <c r="E213" s="20" t="str">
        <f>VLOOKUP(D213,Sheet3!I$5:O$148,7,FALSE)</f>
        <v>身形硕大，外边呈赤色，发起怒来震人心魄。</v>
      </c>
      <c r="F213" s="20">
        <f>怪物!X36</f>
        <v>23</v>
      </c>
      <c r="G213" s="20">
        <f ca="1">mVlookup($AI213,newMonster,G$1,FALSE)*getMonsterHP(B213)</f>
        <v>602.50505466107904</v>
      </c>
      <c r="H213" s="20" t="str">
        <f t="shared" ca="1" si="76"/>
        <v>150</v>
      </c>
      <c r="I213" s="20">
        <f ca="1">mVlookup($AI213,newMonster,I$1,FALSE)*getMonsterAtk(B213)</f>
        <v>253.98314732142899</v>
      </c>
      <c r="J213" s="20" t="str">
        <f t="shared" ca="1" si="76"/>
        <v>32.583525</v>
      </c>
      <c r="K213" s="20">
        <f ca="1">mVlookup($AI213,newMonster,K$1,FALSE)*getMonsterAtk(B213)</f>
        <v>253.98314732142899</v>
      </c>
      <c r="L213" s="20" t="str">
        <f t="shared" ca="1" si="76"/>
        <v>32.583525</v>
      </c>
      <c r="M213" s="20" t="str">
        <f t="shared" ca="1" si="76"/>
        <v>.2</v>
      </c>
      <c r="N213" s="20" t="str">
        <f t="shared" ca="1" si="76"/>
        <v>.2</v>
      </c>
      <c r="O213" s="20" t="str">
        <f t="shared" ca="1" si="76"/>
        <v>.36</v>
      </c>
      <c r="P213" s="20" t="str">
        <f t="shared" ca="1" si="76"/>
        <v>.1</v>
      </c>
      <c r="Q213" s="20" t="str">
        <f t="shared" ca="1" si="77"/>
        <v>2</v>
      </c>
      <c r="R213" s="20" t="str">
        <f t="shared" ca="1" si="77"/>
        <v>.1</v>
      </c>
      <c r="S213" s="20" t="str">
        <f t="shared" ca="1" si="77"/>
        <v>.9</v>
      </c>
      <c r="T213" s="20" t="str">
        <f t="shared" ca="1" si="77"/>
        <v>44.4666666666667</v>
      </c>
      <c r="U213" s="20">
        <f ca="1">mVlookup($AI213,newMonster,U$1,FALSE)*getMonsterAtk($B213)</f>
        <v>0</v>
      </c>
      <c r="V213" s="20">
        <f ca="1">mVlookup($AI213,newMonster,V$1,FALSE)*getMonsterAtk($B213)</f>
        <v>0</v>
      </c>
      <c r="W213" s="20">
        <f ca="1">mVlookup($AI213,newMonster,W$1,FALSE)*getMonsterAtk($B213)</f>
        <v>0</v>
      </c>
      <c r="X213" s="20">
        <f ca="1">mVlookup($AI213,newMonster,X$1,FALSE)*getMonsterAtk($B213)</f>
        <v>49.505189732142902</v>
      </c>
      <c r="Y213" s="20">
        <f ca="1">mVlookup($AI213,newMonster,Y$1,FALSE)*getMonsterAtk($B213)</f>
        <v>0</v>
      </c>
      <c r="Z213" s="20">
        <f ca="1">mVlookup($AI213,newMonster,Z$1,FALSE)*getMonsterAtk($B213)</f>
        <v>0</v>
      </c>
      <c r="AA213" s="20">
        <f ca="1">mVlookup($AI213,newMonster,AA$1,FALSE)*getMonsterAtk($B213)</f>
        <v>0</v>
      </c>
      <c r="AB213" s="20" t="str">
        <f t="shared" ca="1" si="78"/>
        <v>32.583525</v>
      </c>
      <c r="AC213" s="20" t="str">
        <f t="shared" ca="1" si="78"/>
        <v>32.583525</v>
      </c>
      <c r="AD213" s="20" t="str">
        <f t="shared" ca="1" si="78"/>
        <v>32.583525</v>
      </c>
      <c r="AE213" s="20" t="str">
        <f t="shared" ca="1" si="78"/>
        <v>48.8752875</v>
      </c>
      <c r="AF213" s="20" t="str">
        <f t="shared" ca="1" si="78"/>
        <v>32.583525</v>
      </c>
      <c r="AG213" s="20" t="str">
        <f t="shared" ca="1" si="78"/>
        <v>32.583525</v>
      </c>
      <c r="AH213" s="20" t="str">
        <f t="shared" ca="1" si="78"/>
        <v>32.583525</v>
      </c>
      <c r="AI213" s="37" t="str">
        <f>怪物!T36</f>
        <v>火系23</v>
      </c>
      <c r="AJ213" s="37" t="str">
        <f t="shared" si="70"/>
        <v>火系</v>
      </c>
      <c r="AK213" s="20">
        <f t="shared" si="71"/>
        <v>70203</v>
      </c>
      <c r="AO213" s="20">
        <f t="shared" si="72"/>
        <v>7</v>
      </c>
    </row>
    <row r="214" spans="1:41" x14ac:dyDescent="0.15">
      <c r="A214" s="20">
        <v>213</v>
      </c>
      <c r="B214" s="20">
        <v>70303</v>
      </c>
      <c r="C214" s="20" t="s">
        <v>950</v>
      </c>
      <c r="D214" s="20" t="s">
        <v>1500</v>
      </c>
      <c r="E214" s="20" t="str">
        <f>VLOOKUP(D214,Sheet3!I$5:O$148,7,FALSE)</f>
        <v>拥有火之能力的魔晶。</v>
      </c>
      <c r="F214" s="20">
        <f>怪物!X37</f>
        <v>24</v>
      </c>
      <c r="G214" s="20">
        <f ca="1">mVlookup($AI214,newMonster,G$1,FALSE)*getMonsterHP(B214)</f>
        <v>632.35616454823003</v>
      </c>
      <c r="H214" s="20" t="str">
        <f t="shared" ca="1" si="76"/>
        <v>150</v>
      </c>
      <c r="I214" s="20">
        <f ca="1">mVlookup($AI214,newMonster,I$1,FALSE)*getMonsterAtk(B214)</f>
        <v>267.14780652418398</v>
      </c>
      <c r="J214" s="20" t="str">
        <f t="shared" ca="1" si="76"/>
        <v>34.0002</v>
      </c>
      <c r="K214" s="20">
        <f ca="1">mVlookup($AI214,newMonster,K$1,FALSE)*getMonsterAtk(B214)</f>
        <v>267.14780652418398</v>
      </c>
      <c r="L214" s="20" t="str">
        <f t="shared" ca="1" si="76"/>
        <v>34.0002</v>
      </c>
      <c r="M214" s="20" t="str">
        <f t="shared" ca="1" si="76"/>
        <v>.2</v>
      </c>
      <c r="N214" s="20" t="str">
        <f t="shared" ca="1" si="76"/>
        <v>.2</v>
      </c>
      <c r="O214" s="20" t="str">
        <f t="shared" ca="1" si="76"/>
        <v>.36</v>
      </c>
      <c r="P214" s="20" t="str">
        <f t="shared" ca="1" si="76"/>
        <v>.1</v>
      </c>
      <c r="Q214" s="20" t="str">
        <f t="shared" ca="1" si="77"/>
        <v>2</v>
      </c>
      <c r="R214" s="20" t="str">
        <f t="shared" ca="1" si="77"/>
        <v>.1</v>
      </c>
      <c r="S214" s="20" t="str">
        <f t="shared" ca="1" si="77"/>
        <v>.9</v>
      </c>
      <c r="T214" s="20" t="str">
        <f t="shared" ca="1" si="77"/>
        <v>46.4</v>
      </c>
      <c r="U214" s="20">
        <f ca="1">mVlookup($AI214,newMonster,U$1,FALSE)*getMonsterAtk($B214)</f>
        <v>0</v>
      </c>
      <c r="V214" s="20">
        <f ca="1">mVlookup($AI214,newMonster,V$1,FALSE)*getMonsterAtk($B214)</f>
        <v>0</v>
      </c>
      <c r="W214" s="20">
        <f ca="1">mVlookup($AI214,newMonster,W$1,FALSE)*getMonsterAtk($B214)</f>
        <v>0</v>
      </c>
      <c r="X214" s="20">
        <f ca="1">mVlookup($AI214,newMonster,X$1,FALSE)*getMonsterAtk($B214)</f>
        <v>54.643869516310502</v>
      </c>
      <c r="Y214" s="20">
        <f ca="1">mVlookup($AI214,newMonster,Y$1,FALSE)*getMonsterAtk($B214)</f>
        <v>0</v>
      </c>
      <c r="Z214" s="20">
        <f ca="1">mVlookup($AI214,newMonster,Z$1,FALSE)*getMonsterAtk($B214)</f>
        <v>0</v>
      </c>
      <c r="AA214" s="20">
        <f ca="1">mVlookup($AI214,newMonster,AA$1,FALSE)*getMonsterAtk($B214)</f>
        <v>0</v>
      </c>
      <c r="AB214" s="20" t="str">
        <f t="shared" ca="1" si="78"/>
        <v>34.0002</v>
      </c>
      <c r="AC214" s="20" t="str">
        <f t="shared" ca="1" si="78"/>
        <v>34.0002</v>
      </c>
      <c r="AD214" s="20" t="str">
        <f t="shared" ca="1" si="78"/>
        <v>34.0002</v>
      </c>
      <c r="AE214" s="20" t="str">
        <f t="shared" ca="1" si="78"/>
        <v>51.0003</v>
      </c>
      <c r="AF214" s="20" t="str">
        <f t="shared" ca="1" si="78"/>
        <v>34.0002</v>
      </c>
      <c r="AG214" s="20" t="str">
        <f t="shared" ca="1" si="78"/>
        <v>34.0002</v>
      </c>
      <c r="AH214" s="20" t="str">
        <f t="shared" ca="1" si="78"/>
        <v>34.0002</v>
      </c>
      <c r="AI214" s="37" t="str">
        <f>怪物!T37</f>
        <v>火系24</v>
      </c>
      <c r="AJ214" s="37" t="str">
        <f t="shared" si="70"/>
        <v>火系</v>
      </c>
      <c r="AK214" s="20">
        <f t="shared" si="71"/>
        <v>70303</v>
      </c>
      <c r="AO214" s="20">
        <f t="shared" si="72"/>
        <v>7</v>
      </c>
    </row>
    <row r="215" spans="1:41" x14ac:dyDescent="0.15">
      <c r="A215" s="20">
        <v>214</v>
      </c>
      <c r="B215" s="20">
        <v>70403</v>
      </c>
      <c r="C215" s="20" t="s">
        <v>960</v>
      </c>
      <c r="D215" s="20" t="s">
        <v>1499</v>
      </c>
      <c r="E215" s="20" t="str">
        <f>VLOOKUP(D215,Sheet3!I$5:O$148,7,FALSE)</f>
        <v>身形硕大，外边呈赤色，发起怒来震人心魄。</v>
      </c>
      <c r="F215" s="20">
        <f>怪物!X38</f>
        <v>24</v>
      </c>
      <c r="G215" s="20">
        <f ca="1">mVlookup($AI215,newMonster,G$1,FALSE)*getMonsterHP(B215)</f>
        <v>632.35616454823003</v>
      </c>
      <c r="H215" s="20" t="str">
        <f t="shared" ca="1" si="76"/>
        <v>150</v>
      </c>
      <c r="I215" s="20">
        <f ca="1">mVlookup($AI215,newMonster,I$1,FALSE)*getMonsterAtk(B215)</f>
        <v>267.14780652418398</v>
      </c>
      <c r="J215" s="20" t="str">
        <f t="shared" ca="1" si="76"/>
        <v>34.0002</v>
      </c>
      <c r="K215" s="20">
        <f ca="1">mVlookup($AI215,newMonster,K$1,FALSE)*getMonsterAtk(B215)</f>
        <v>267.14780652418398</v>
      </c>
      <c r="L215" s="20" t="str">
        <f t="shared" ca="1" si="76"/>
        <v>34.0002</v>
      </c>
      <c r="M215" s="20" t="str">
        <f t="shared" ca="1" si="76"/>
        <v>.2</v>
      </c>
      <c r="N215" s="20" t="str">
        <f t="shared" ca="1" si="76"/>
        <v>.2</v>
      </c>
      <c r="O215" s="20" t="str">
        <f t="shared" ca="1" si="76"/>
        <v>.36</v>
      </c>
      <c r="P215" s="20" t="str">
        <f t="shared" ca="1" si="76"/>
        <v>.1</v>
      </c>
      <c r="Q215" s="20" t="str">
        <f t="shared" ca="1" si="77"/>
        <v>2</v>
      </c>
      <c r="R215" s="20" t="str">
        <f t="shared" ca="1" si="77"/>
        <v>.1</v>
      </c>
      <c r="S215" s="20" t="str">
        <f t="shared" ca="1" si="77"/>
        <v>.9</v>
      </c>
      <c r="T215" s="20" t="str">
        <f t="shared" ca="1" si="77"/>
        <v>46.4</v>
      </c>
      <c r="U215" s="20">
        <f ca="1">mVlookup($AI215,newMonster,U$1,FALSE)*getMonsterAtk($B215)</f>
        <v>0</v>
      </c>
      <c r="V215" s="20">
        <f ca="1">mVlookup($AI215,newMonster,V$1,FALSE)*getMonsterAtk($B215)</f>
        <v>0</v>
      </c>
      <c r="W215" s="20">
        <f ca="1">mVlookup($AI215,newMonster,W$1,FALSE)*getMonsterAtk($B215)</f>
        <v>0</v>
      </c>
      <c r="X215" s="20">
        <f ca="1">mVlookup($AI215,newMonster,X$1,FALSE)*getMonsterAtk($B215)</f>
        <v>54.643869516310502</v>
      </c>
      <c r="Y215" s="20">
        <f ca="1">mVlookup($AI215,newMonster,Y$1,FALSE)*getMonsterAtk($B215)</f>
        <v>0</v>
      </c>
      <c r="Z215" s="20">
        <f ca="1">mVlookup($AI215,newMonster,Z$1,FALSE)*getMonsterAtk($B215)</f>
        <v>0</v>
      </c>
      <c r="AA215" s="20">
        <f ca="1">mVlookup($AI215,newMonster,AA$1,FALSE)*getMonsterAtk($B215)</f>
        <v>0</v>
      </c>
      <c r="AB215" s="20" t="str">
        <f t="shared" ca="1" si="78"/>
        <v>34.0002</v>
      </c>
      <c r="AC215" s="20" t="str">
        <f t="shared" ca="1" si="78"/>
        <v>34.0002</v>
      </c>
      <c r="AD215" s="20" t="str">
        <f t="shared" ca="1" si="78"/>
        <v>34.0002</v>
      </c>
      <c r="AE215" s="20" t="str">
        <f t="shared" ca="1" si="78"/>
        <v>51.0003</v>
      </c>
      <c r="AF215" s="20" t="str">
        <f t="shared" ca="1" si="78"/>
        <v>34.0002</v>
      </c>
      <c r="AG215" s="20" t="str">
        <f t="shared" ca="1" si="78"/>
        <v>34.0002</v>
      </c>
      <c r="AH215" s="20" t="str">
        <f t="shared" ca="1" si="78"/>
        <v>34.0002</v>
      </c>
      <c r="AI215" s="37" t="str">
        <f>怪物!T38</f>
        <v>火系24</v>
      </c>
      <c r="AJ215" s="37" t="str">
        <f t="shared" si="70"/>
        <v>火系</v>
      </c>
      <c r="AK215" s="20">
        <f t="shared" si="71"/>
        <v>70403</v>
      </c>
      <c r="AO215" s="20">
        <f t="shared" si="72"/>
        <v>7</v>
      </c>
    </row>
    <row r="216" spans="1:41" x14ac:dyDescent="0.15">
      <c r="A216" s="20">
        <v>215</v>
      </c>
      <c r="B216" s="20">
        <v>70503</v>
      </c>
      <c r="C216" s="20" t="s">
        <v>1000</v>
      </c>
      <c r="D216" s="20" t="s">
        <v>1501</v>
      </c>
      <c r="E216" s="20" t="str">
        <f>VLOOKUP(D216,Sheet3!I$5:O$148,7,FALSE)</f>
        <v>火神在用赤炎烈火熔炼天灵石时，幻化出来的恶魔。</v>
      </c>
      <c r="F216" s="20">
        <f>怪物!X39</f>
        <v>25</v>
      </c>
      <c r="G216" s="20">
        <f ca="1">mVlookup($AI216,newMonster,G$1,FALSE)*getMonsterHP(B216)</f>
        <v>662.51187759749598</v>
      </c>
      <c r="H216" s="20" t="str">
        <f t="shared" ca="1" si="76"/>
        <v>150</v>
      </c>
      <c r="I216" s="20">
        <f ca="1">mVlookup($AI216,newMonster,I$1,FALSE)*getMonsterAtk(B216)</f>
        <v>280.50595238095201</v>
      </c>
      <c r="J216" s="20" t="str">
        <f t="shared" ca="1" si="76"/>
        <v>35.416875</v>
      </c>
      <c r="K216" s="20">
        <f ca="1">mVlookup($AI216,newMonster,K$1,FALSE)*getMonsterAtk(B216)</f>
        <v>280.50595238095201</v>
      </c>
      <c r="L216" s="20" t="str">
        <f t="shared" ca="1" si="76"/>
        <v>35.416875</v>
      </c>
      <c r="M216" s="20" t="str">
        <f t="shared" ca="1" si="76"/>
        <v>.2</v>
      </c>
      <c r="N216" s="20" t="str">
        <f t="shared" ca="1" si="76"/>
        <v>.2</v>
      </c>
      <c r="O216" s="20" t="str">
        <f t="shared" ca="1" si="76"/>
        <v>.36</v>
      </c>
      <c r="P216" s="20" t="str">
        <f t="shared" ca="1" si="76"/>
        <v>.1</v>
      </c>
      <c r="Q216" s="20" t="str">
        <f t="shared" ca="1" si="77"/>
        <v>2</v>
      </c>
      <c r="R216" s="20" t="str">
        <f t="shared" ca="1" si="77"/>
        <v>.1</v>
      </c>
      <c r="S216" s="20" t="str">
        <f t="shared" ca="1" si="77"/>
        <v>.9</v>
      </c>
      <c r="T216" s="20" t="str">
        <f t="shared" ca="1" si="77"/>
        <v>48.3333333333333</v>
      </c>
      <c r="U216" s="20">
        <f ca="1">mVlookup($AI216,newMonster,U$1,FALSE)*getMonsterAtk($B216)</f>
        <v>0</v>
      </c>
      <c r="V216" s="20">
        <f ca="1">mVlookup($AI216,newMonster,V$1,FALSE)*getMonsterAtk($B216)</f>
        <v>0</v>
      </c>
      <c r="W216" s="20">
        <f ca="1">mVlookup($AI216,newMonster,W$1,FALSE)*getMonsterAtk($B216)</f>
        <v>0</v>
      </c>
      <c r="X216" s="20">
        <f ca="1">mVlookup($AI216,newMonster,X$1,FALSE)*getMonsterAtk($B216)</f>
        <v>60.1084183673469</v>
      </c>
      <c r="Y216" s="20">
        <f ca="1">mVlookup($AI216,newMonster,Y$1,FALSE)*getMonsterAtk($B216)</f>
        <v>0</v>
      </c>
      <c r="Z216" s="20">
        <f ca="1">mVlookup($AI216,newMonster,Z$1,FALSE)*getMonsterAtk($B216)</f>
        <v>0</v>
      </c>
      <c r="AA216" s="20">
        <f ca="1">mVlookup($AI216,newMonster,AA$1,FALSE)*getMonsterAtk($B216)</f>
        <v>0</v>
      </c>
      <c r="AB216" s="20" t="str">
        <f t="shared" ca="1" si="78"/>
        <v>35.416875</v>
      </c>
      <c r="AC216" s="20" t="str">
        <f t="shared" ca="1" si="78"/>
        <v>35.416875</v>
      </c>
      <c r="AD216" s="20" t="str">
        <f t="shared" ca="1" si="78"/>
        <v>35.416875</v>
      </c>
      <c r="AE216" s="20" t="str">
        <f t="shared" ca="1" si="78"/>
        <v>53.1253125</v>
      </c>
      <c r="AF216" s="20" t="str">
        <f t="shared" ca="1" si="78"/>
        <v>35.416875</v>
      </c>
      <c r="AG216" s="20" t="str">
        <f t="shared" ca="1" si="78"/>
        <v>35.416875</v>
      </c>
      <c r="AH216" s="20" t="str">
        <f t="shared" ca="1" si="78"/>
        <v>35.416875</v>
      </c>
      <c r="AI216" s="37" t="str">
        <f>怪物!T39</f>
        <v>火系25</v>
      </c>
      <c r="AJ216" s="37" t="str">
        <f t="shared" si="70"/>
        <v>火系</v>
      </c>
      <c r="AK216" s="20">
        <f t="shared" si="71"/>
        <v>70503</v>
      </c>
      <c r="AO216" s="20">
        <f t="shared" si="72"/>
        <v>7</v>
      </c>
    </row>
    <row r="217" spans="1:41" x14ac:dyDescent="0.15">
      <c r="A217" s="20">
        <v>216</v>
      </c>
      <c r="B217" s="20">
        <v>80103</v>
      </c>
      <c r="C217" s="20" t="s">
        <v>963</v>
      </c>
      <c r="D217" s="20" t="s">
        <v>1502</v>
      </c>
      <c r="E217" s="20" t="str">
        <f>VLOOKUP(D217,Sheet3!I$5:O$148,7,FALSE)</f>
        <v>身形硕大，外边青赤色，发起怒来震人心魄。</v>
      </c>
      <c r="F217" s="20">
        <f>怪物!X40</f>
        <v>26</v>
      </c>
      <c r="G217" s="20">
        <f ca="1">mVlookup($AI217,newMonster,G$1,FALSE)*getMonsterHP(B217)</f>
        <v>943.82812796768803</v>
      </c>
      <c r="H217" s="20" t="str">
        <f t="shared" ca="1" si="76"/>
        <v>100</v>
      </c>
      <c r="I217" s="20">
        <f ca="1">mVlookup($AI217,newMonster,I$1,FALSE)*getMonsterAtk(B217)</f>
        <v>235.24799999999999</v>
      </c>
      <c r="J217" s="20" t="str">
        <f t="shared" ca="1" si="76"/>
        <v>36.83355</v>
      </c>
      <c r="K217" s="20">
        <f ca="1">mVlookup($AI217,newMonster,K$1,FALSE)*getMonsterAtk(B217)</f>
        <v>294.06</v>
      </c>
      <c r="L217" s="20" t="str">
        <f t="shared" ca="1" si="76"/>
        <v>55.250325</v>
      </c>
      <c r="M217" s="20" t="str">
        <f t="shared" ca="1" si="76"/>
        <v>.2</v>
      </c>
      <c r="N217" s="20" t="str">
        <f t="shared" ca="1" si="76"/>
        <v>.2</v>
      </c>
      <c r="O217" s="20" t="str">
        <f t="shared" ca="1" si="76"/>
        <v>.36</v>
      </c>
      <c r="P217" s="20" t="str">
        <f t="shared" ca="1" si="76"/>
        <v>.1</v>
      </c>
      <c r="Q217" s="20" t="str">
        <f t="shared" ca="1" si="77"/>
        <v>2.3</v>
      </c>
      <c r="R217" s="20" t="str">
        <f t="shared" ca="1" si="77"/>
        <v>.1</v>
      </c>
      <c r="S217" s="20" t="str">
        <f t="shared" ca="1" si="77"/>
        <v>.9</v>
      </c>
      <c r="T217" s="20" t="str">
        <f t="shared" ca="1" si="77"/>
        <v>50.2666666666667</v>
      </c>
      <c r="U217" s="20">
        <f ca="1">mVlookup($AI217,newMonster,U$1,FALSE)*getMonsterAtk($B217)</f>
        <v>0</v>
      </c>
      <c r="V217" s="20">
        <f ca="1">mVlookup($AI217,newMonster,V$1,FALSE)*getMonsterAtk($B217)</f>
        <v>43.94</v>
      </c>
      <c r="W217" s="20">
        <f ca="1">mVlookup($AI217,newMonster,W$1,FALSE)*getMonsterAtk($B217)</f>
        <v>0</v>
      </c>
      <c r="X217" s="20">
        <f ca="1">mVlookup($AI217,newMonster,X$1,FALSE)*getMonsterAtk($B217)</f>
        <v>0</v>
      </c>
      <c r="Y217" s="20">
        <f ca="1">mVlookup($AI217,newMonster,Y$1,FALSE)*getMonsterAtk($B217)</f>
        <v>0</v>
      </c>
      <c r="Z217" s="20">
        <f ca="1">mVlookup($AI217,newMonster,Z$1,FALSE)*getMonsterAtk($B217)</f>
        <v>0</v>
      </c>
      <c r="AA217" s="20">
        <f ca="1">mVlookup($AI217,newMonster,AA$1,FALSE)*getMonsterAtk($B217)</f>
        <v>0</v>
      </c>
      <c r="AB217" s="20" t="str">
        <f t="shared" ca="1" si="78"/>
        <v>36.83355</v>
      </c>
      <c r="AC217" s="20" t="str">
        <f t="shared" ca="1" si="78"/>
        <v>47.883615</v>
      </c>
      <c r="AD217" s="20" t="str">
        <f t="shared" ca="1" si="78"/>
        <v>36.83355</v>
      </c>
      <c r="AE217" s="20" t="str">
        <f t="shared" ca="1" si="78"/>
        <v>36.83355</v>
      </c>
      <c r="AF217" s="20" t="str">
        <f t="shared" ca="1" si="78"/>
        <v>36.83355</v>
      </c>
      <c r="AG217" s="20" t="str">
        <f t="shared" ca="1" si="78"/>
        <v>36.83355</v>
      </c>
      <c r="AH217" s="20" t="str">
        <f t="shared" ca="1" si="78"/>
        <v>36.83355</v>
      </c>
      <c r="AI217" s="37" t="str">
        <f>怪物!T40</f>
        <v>土系26</v>
      </c>
      <c r="AJ217" s="37" t="str">
        <f t="shared" si="70"/>
        <v>土系</v>
      </c>
      <c r="AK217" s="20">
        <f t="shared" si="71"/>
        <v>80103</v>
      </c>
      <c r="AO217" s="20">
        <f t="shared" si="72"/>
        <v>7</v>
      </c>
    </row>
    <row r="218" spans="1:41" x14ac:dyDescent="0.15">
      <c r="A218" s="20">
        <v>217</v>
      </c>
      <c r="B218" s="20">
        <v>80203</v>
      </c>
      <c r="C218" s="20" t="s">
        <v>963</v>
      </c>
      <c r="D218" s="20" t="s">
        <v>1502</v>
      </c>
      <c r="E218" s="20" t="str">
        <f>VLOOKUP(D218,Sheet3!I$5:O$148,7,FALSE)</f>
        <v>身形硕大，外边青赤色，发起怒来震人心魄。</v>
      </c>
      <c r="F218" s="20">
        <f>怪物!X41</f>
        <v>27</v>
      </c>
      <c r="G218" s="20">
        <f ca="1">mVlookup($AI218,newMonster,G$1,FALSE)*getMonsterHP(B218)</f>
        <v>985.72994815438506</v>
      </c>
      <c r="H218" s="20" t="str">
        <f t="shared" ca="1" si="76"/>
        <v>100</v>
      </c>
      <c r="I218" s="20">
        <f ca="1">mVlookup($AI218,newMonster,I$1,FALSE)*getMonsterAtk(B218)</f>
        <v>246.24995391704999</v>
      </c>
      <c r="J218" s="20" t="str">
        <f t="shared" ca="1" si="76"/>
        <v>38.250225</v>
      </c>
      <c r="K218" s="20">
        <f ca="1">mVlookup($AI218,newMonster,K$1,FALSE)*getMonsterAtk(B218)</f>
        <v>307.81244239631297</v>
      </c>
      <c r="L218" s="20" t="str">
        <f t="shared" ca="1" si="76"/>
        <v>57.3753375</v>
      </c>
      <c r="M218" s="20" t="str">
        <f t="shared" ca="1" si="76"/>
        <v>.2</v>
      </c>
      <c r="N218" s="20" t="str">
        <f t="shared" ca="1" si="76"/>
        <v>.2</v>
      </c>
      <c r="O218" s="20" t="str">
        <f t="shared" ca="1" si="76"/>
        <v>.36</v>
      </c>
      <c r="P218" s="20" t="str">
        <f t="shared" ca="1" si="76"/>
        <v>.1</v>
      </c>
      <c r="Q218" s="20" t="str">
        <f t="shared" ca="1" si="77"/>
        <v>2.3</v>
      </c>
      <c r="R218" s="20" t="str">
        <f t="shared" ca="1" si="77"/>
        <v>.1</v>
      </c>
      <c r="S218" s="20" t="str">
        <f t="shared" ca="1" si="77"/>
        <v>.9</v>
      </c>
      <c r="T218" s="20" t="str">
        <f t="shared" ca="1" si="77"/>
        <v>52.2</v>
      </c>
      <c r="U218" s="20">
        <f ca="1">mVlookup($AI218,newMonster,U$1,FALSE)*getMonsterAtk($B218)</f>
        <v>0</v>
      </c>
      <c r="V218" s="20">
        <f ca="1">mVlookup($AI218,newMonster,V$1,FALSE)*getMonsterAtk($B218)</f>
        <v>48.040092165898599</v>
      </c>
      <c r="W218" s="20">
        <f ca="1">mVlookup($AI218,newMonster,W$1,FALSE)*getMonsterAtk($B218)</f>
        <v>0</v>
      </c>
      <c r="X218" s="20">
        <f ca="1">mVlookup($AI218,newMonster,X$1,FALSE)*getMonsterAtk($B218)</f>
        <v>0</v>
      </c>
      <c r="Y218" s="20">
        <f ca="1">mVlookup($AI218,newMonster,Y$1,FALSE)*getMonsterAtk($B218)</f>
        <v>0</v>
      </c>
      <c r="Z218" s="20">
        <f ca="1">mVlookup($AI218,newMonster,Z$1,FALSE)*getMonsterAtk($B218)</f>
        <v>0</v>
      </c>
      <c r="AA218" s="20">
        <f ca="1">mVlookup($AI218,newMonster,AA$1,FALSE)*getMonsterAtk($B218)</f>
        <v>0</v>
      </c>
      <c r="AB218" s="20" t="str">
        <f t="shared" ca="1" si="78"/>
        <v>38.250225</v>
      </c>
      <c r="AC218" s="20" t="str">
        <f t="shared" ca="1" si="78"/>
        <v>49.7252925</v>
      </c>
      <c r="AD218" s="20" t="str">
        <f t="shared" ca="1" si="78"/>
        <v>38.250225</v>
      </c>
      <c r="AE218" s="20" t="str">
        <f t="shared" ca="1" si="78"/>
        <v>38.250225</v>
      </c>
      <c r="AF218" s="20" t="str">
        <f t="shared" ca="1" si="78"/>
        <v>38.250225</v>
      </c>
      <c r="AG218" s="20" t="str">
        <f t="shared" ca="1" si="78"/>
        <v>38.250225</v>
      </c>
      <c r="AH218" s="20" t="str">
        <f t="shared" ca="1" si="78"/>
        <v>38.250225</v>
      </c>
      <c r="AI218" s="37" t="str">
        <f>怪物!T41</f>
        <v>土系27</v>
      </c>
      <c r="AJ218" s="37" t="str">
        <f t="shared" si="70"/>
        <v>土系</v>
      </c>
      <c r="AK218" s="20">
        <f t="shared" si="71"/>
        <v>80203</v>
      </c>
      <c r="AO218" s="20">
        <f t="shared" si="72"/>
        <v>4</v>
      </c>
    </row>
    <row r="219" spans="1:41" x14ac:dyDescent="0.15">
      <c r="A219" s="20">
        <v>218</v>
      </c>
      <c r="B219" s="20">
        <v>80303</v>
      </c>
      <c r="C219" s="20" t="s">
        <v>963</v>
      </c>
      <c r="D219" s="20" t="s">
        <v>1502</v>
      </c>
      <c r="E219" s="20" t="str">
        <f>VLOOKUP(D219,Sheet3!I$5:O$148,7,FALSE)</f>
        <v>身形硕大，外边青赤色，发起怒来震人心魄。</v>
      </c>
      <c r="F219" s="20">
        <f>怪物!X42</f>
        <v>28</v>
      </c>
      <c r="G219" s="20">
        <f ca="1">mVlookup($AI219,newMonster,G$1,FALSE)*getMonsterHP(B219)</f>
        <v>1028.04663784788</v>
      </c>
      <c r="H219" s="20" t="str">
        <f t="shared" ca="1" si="76"/>
        <v>100</v>
      </c>
      <c r="I219" s="20">
        <f ca="1">mVlookup($AI219,newMonster,I$1,FALSE)*getMonsterAtk(B219)</f>
        <v>257.41268292682997</v>
      </c>
      <c r="J219" s="20" t="str">
        <f t="shared" ca="1" si="76"/>
        <v>39.6669</v>
      </c>
      <c r="K219" s="20">
        <f ca="1">mVlookup($AI219,newMonster,K$1,FALSE)*getMonsterAtk(B219)</f>
        <v>321.76585365853703</v>
      </c>
      <c r="L219" s="20" t="str">
        <f t="shared" ca="1" si="76"/>
        <v>59.50035</v>
      </c>
      <c r="M219" s="20" t="str">
        <f t="shared" ca="1" si="76"/>
        <v>.2</v>
      </c>
      <c r="N219" s="20" t="str">
        <f t="shared" ca="1" si="76"/>
        <v>.2</v>
      </c>
      <c r="O219" s="20" t="str">
        <f t="shared" ca="1" si="76"/>
        <v>.36</v>
      </c>
      <c r="P219" s="20" t="str">
        <f t="shared" ca="1" si="76"/>
        <v>.1</v>
      </c>
      <c r="Q219" s="20" t="str">
        <f t="shared" ca="1" si="77"/>
        <v>2.3</v>
      </c>
      <c r="R219" s="20" t="str">
        <f t="shared" ca="1" si="77"/>
        <v>.1</v>
      </c>
      <c r="S219" s="20" t="str">
        <f t="shared" ca="1" si="77"/>
        <v>.9</v>
      </c>
      <c r="T219" s="20" t="str">
        <f t="shared" ca="1" si="77"/>
        <v>54.1333333333333</v>
      </c>
      <c r="U219" s="20">
        <f ca="1">mVlookup($AI219,newMonster,U$1,FALSE)*getMonsterAtk($B219)</f>
        <v>0</v>
      </c>
      <c r="V219" s="20">
        <f ca="1">mVlookup($AI219,newMonster,V$1,FALSE)*getMonsterAtk($B219)</f>
        <v>52.380487804878101</v>
      </c>
      <c r="W219" s="20">
        <f ca="1">mVlookup($AI219,newMonster,W$1,FALSE)*getMonsterAtk($B219)</f>
        <v>0</v>
      </c>
      <c r="X219" s="20">
        <f ca="1">mVlookup($AI219,newMonster,X$1,FALSE)*getMonsterAtk($B219)</f>
        <v>0</v>
      </c>
      <c r="Y219" s="20">
        <f ca="1">mVlookup($AI219,newMonster,Y$1,FALSE)*getMonsterAtk($B219)</f>
        <v>0</v>
      </c>
      <c r="Z219" s="20">
        <f ca="1">mVlookup($AI219,newMonster,Z$1,FALSE)*getMonsterAtk($B219)</f>
        <v>0</v>
      </c>
      <c r="AA219" s="20">
        <f ca="1">mVlookup($AI219,newMonster,AA$1,FALSE)*getMonsterAtk($B219)</f>
        <v>0</v>
      </c>
      <c r="AB219" s="20" t="str">
        <f t="shared" ca="1" si="78"/>
        <v>39.6669</v>
      </c>
      <c r="AC219" s="20" t="str">
        <f t="shared" ca="1" si="78"/>
        <v>51.56697</v>
      </c>
      <c r="AD219" s="20" t="str">
        <f t="shared" ca="1" si="78"/>
        <v>39.6669</v>
      </c>
      <c r="AE219" s="20" t="str">
        <f t="shared" ca="1" si="78"/>
        <v>39.6669</v>
      </c>
      <c r="AF219" s="20" t="str">
        <f t="shared" ca="1" si="78"/>
        <v>39.6669</v>
      </c>
      <c r="AG219" s="20" t="str">
        <f t="shared" ca="1" si="78"/>
        <v>39.6669</v>
      </c>
      <c r="AH219" s="20" t="str">
        <f t="shared" ca="1" si="78"/>
        <v>39.6669</v>
      </c>
      <c r="AI219" s="37" t="str">
        <f>怪物!T42</f>
        <v>土系28</v>
      </c>
      <c r="AJ219" s="37" t="str">
        <f t="shared" si="70"/>
        <v>土系</v>
      </c>
      <c r="AK219" s="20">
        <f t="shared" si="71"/>
        <v>80303</v>
      </c>
      <c r="AO219" s="20">
        <f t="shared" si="72"/>
        <v>4</v>
      </c>
    </row>
    <row r="220" spans="1:41" x14ac:dyDescent="0.15">
      <c r="A220" s="20">
        <v>219</v>
      </c>
      <c r="B220" s="20">
        <v>80403</v>
      </c>
      <c r="C220" s="20" t="s">
        <v>963</v>
      </c>
      <c r="D220" s="20" t="s">
        <v>1502</v>
      </c>
      <c r="E220" s="20" t="str">
        <f>VLOOKUP(D220,Sheet3!I$5:O$148,7,FALSE)</f>
        <v>身形硕大，外边青赤色，发起怒来震人心魄。</v>
      </c>
      <c r="F220" s="20">
        <f>怪物!X43</f>
        <v>28</v>
      </c>
      <c r="G220" s="20">
        <f ca="1">mVlookup($AI220,newMonster,G$1,FALSE)*getMonsterHP(B220)</f>
        <v>1028.04663784788</v>
      </c>
      <c r="H220" s="20" t="str">
        <f t="shared" ca="1" si="76"/>
        <v>100</v>
      </c>
      <c r="I220" s="20">
        <f ca="1">mVlookup($AI220,newMonster,I$1,FALSE)*getMonsterAtk(B220)</f>
        <v>257.41268292682997</v>
      </c>
      <c r="J220" s="20" t="str">
        <f t="shared" ca="1" si="76"/>
        <v>39.6669</v>
      </c>
      <c r="K220" s="20">
        <f ca="1">mVlookup($AI220,newMonster,K$1,FALSE)*getMonsterAtk(B220)</f>
        <v>321.76585365853703</v>
      </c>
      <c r="L220" s="20" t="str">
        <f t="shared" ca="1" si="76"/>
        <v>59.50035</v>
      </c>
      <c r="M220" s="20" t="str">
        <f t="shared" ca="1" si="76"/>
        <v>.2</v>
      </c>
      <c r="N220" s="20" t="str">
        <f t="shared" ca="1" si="76"/>
        <v>.2</v>
      </c>
      <c r="O220" s="20" t="str">
        <f t="shared" ca="1" si="76"/>
        <v>.36</v>
      </c>
      <c r="P220" s="20" t="str">
        <f t="shared" ca="1" si="76"/>
        <v>.1</v>
      </c>
      <c r="Q220" s="20" t="str">
        <f t="shared" ca="1" si="77"/>
        <v>2.3</v>
      </c>
      <c r="R220" s="20" t="str">
        <f t="shared" ca="1" si="77"/>
        <v>.1</v>
      </c>
      <c r="S220" s="20" t="str">
        <f t="shared" ca="1" si="77"/>
        <v>.9</v>
      </c>
      <c r="T220" s="20" t="str">
        <f t="shared" ca="1" si="77"/>
        <v>54.1333333333333</v>
      </c>
      <c r="U220" s="20">
        <f ca="1">mVlookup($AI220,newMonster,U$1,FALSE)*getMonsterAtk($B220)</f>
        <v>0</v>
      </c>
      <c r="V220" s="20">
        <f ca="1">mVlookup($AI220,newMonster,V$1,FALSE)*getMonsterAtk($B220)</f>
        <v>52.380487804878101</v>
      </c>
      <c r="W220" s="20">
        <f ca="1">mVlookup($AI220,newMonster,W$1,FALSE)*getMonsterAtk($B220)</f>
        <v>0</v>
      </c>
      <c r="X220" s="20">
        <f ca="1">mVlookup($AI220,newMonster,X$1,FALSE)*getMonsterAtk($B220)</f>
        <v>0</v>
      </c>
      <c r="Y220" s="20">
        <f ca="1">mVlookup($AI220,newMonster,Y$1,FALSE)*getMonsterAtk($B220)</f>
        <v>0</v>
      </c>
      <c r="Z220" s="20">
        <f ca="1">mVlookup($AI220,newMonster,Z$1,FALSE)*getMonsterAtk($B220)</f>
        <v>0</v>
      </c>
      <c r="AA220" s="20">
        <f ca="1">mVlookup($AI220,newMonster,AA$1,FALSE)*getMonsterAtk($B220)</f>
        <v>0</v>
      </c>
      <c r="AB220" s="20" t="str">
        <f t="shared" ca="1" si="78"/>
        <v>39.6669</v>
      </c>
      <c r="AC220" s="20" t="str">
        <f t="shared" ca="1" si="78"/>
        <v>51.56697</v>
      </c>
      <c r="AD220" s="20" t="str">
        <f t="shared" ca="1" si="78"/>
        <v>39.6669</v>
      </c>
      <c r="AE220" s="20" t="str">
        <f t="shared" ca="1" si="78"/>
        <v>39.6669</v>
      </c>
      <c r="AF220" s="20" t="str">
        <f t="shared" ca="1" si="78"/>
        <v>39.6669</v>
      </c>
      <c r="AG220" s="20" t="str">
        <f t="shared" ca="1" si="78"/>
        <v>39.6669</v>
      </c>
      <c r="AH220" s="20" t="str">
        <f t="shared" ca="1" si="78"/>
        <v>39.6669</v>
      </c>
      <c r="AI220" s="37" t="str">
        <f>怪物!T43</f>
        <v>土系28</v>
      </c>
      <c r="AJ220" s="37" t="str">
        <f t="shared" si="70"/>
        <v>土系</v>
      </c>
      <c r="AK220" s="20">
        <f t="shared" si="71"/>
        <v>80403</v>
      </c>
      <c r="AO220" s="20">
        <f t="shared" si="72"/>
        <v>4</v>
      </c>
    </row>
    <row r="221" spans="1:41" x14ac:dyDescent="0.15">
      <c r="A221" s="20">
        <v>220</v>
      </c>
      <c r="B221" s="20">
        <v>80503</v>
      </c>
      <c r="C221" s="20" t="s">
        <v>963</v>
      </c>
      <c r="D221" s="20" t="s">
        <v>1502</v>
      </c>
      <c r="E221" s="20" t="str">
        <f>VLOOKUP(D221,Sheet3!I$5:O$148,7,FALSE)</f>
        <v>身形硕大，外边青赤色，发起怒来震人心魄。</v>
      </c>
      <c r="F221" s="20">
        <f>怪物!X44</f>
        <v>29</v>
      </c>
      <c r="G221" s="20">
        <f ca="1">mVlookup($AI221,newMonster,G$1,FALSE)*getMonsterHP(B221)</f>
        <v>1070.7781970481799</v>
      </c>
      <c r="H221" s="20" t="str">
        <f t="shared" ca="1" si="76"/>
        <v>100</v>
      </c>
      <c r="I221" s="20">
        <f ca="1">mVlookup($AI221,newMonster,I$1,FALSE)*getMonsterAtk(B221)</f>
        <v>268.73831381732998</v>
      </c>
      <c r="J221" s="20" t="str">
        <f t="shared" ca="1" si="76"/>
        <v>41.083575</v>
      </c>
      <c r="K221" s="20">
        <f ca="1">mVlookup($AI221,newMonster,K$1,FALSE)*getMonsterAtk(B221)</f>
        <v>335.92289227166299</v>
      </c>
      <c r="L221" s="20" t="str">
        <f t="shared" ca="1" si="76"/>
        <v>61.6253625</v>
      </c>
      <c r="M221" s="20" t="str">
        <f t="shared" ca="1" si="76"/>
        <v>.2</v>
      </c>
      <c r="N221" s="20" t="str">
        <f t="shared" ca="1" si="76"/>
        <v>.2</v>
      </c>
      <c r="O221" s="20" t="str">
        <f t="shared" ca="1" si="76"/>
        <v>.36</v>
      </c>
      <c r="P221" s="20" t="str">
        <f t="shared" ca="1" si="76"/>
        <v>.1</v>
      </c>
      <c r="Q221" s="20" t="str">
        <f t="shared" ca="1" si="77"/>
        <v>2.3</v>
      </c>
      <c r="R221" s="20" t="str">
        <f t="shared" ca="1" si="77"/>
        <v>.1</v>
      </c>
      <c r="S221" s="20" t="str">
        <f t="shared" ca="1" si="77"/>
        <v>.9</v>
      </c>
      <c r="T221" s="20" t="str">
        <f t="shared" ca="1" si="77"/>
        <v>56.0666666666667</v>
      </c>
      <c r="U221" s="20">
        <f ca="1">mVlookup($AI221,newMonster,U$1,FALSE)*getMonsterAtk($B221)</f>
        <v>0</v>
      </c>
      <c r="V221" s="20">
        <f ca="1">mVlookup($AI221,newMonster,V$1,FALSE)*getMonsterAtk($B221)</f>
        <v>56.969379391100702</v>
      </c>
      <c r="W221" s="20">
        <f ca="1">mVlookup($AI221,newMonster,W$1,FALSE)*getMonsterAtk($B221)</f>
        <v>0</v>
      </c>
      <c r="X221" s="20">
        <f ca="1">mVlookup($AI221,newMonster,X$1,FALSE)*getMonsterAtk($B221)</f>
        <v>0</v>
      </c>
      <c r="Y221" s="20">
        <f ca="1">mVlookup($AI221,newMonster,Y$1,FALSE)*getMonsterAtk($B221)</f>
        <v>0</v>
      </c>
      <c r="Z221" s="20">
        <f ca="1">mVlookup($AI221,newMonster,Z$1,FALSE)*getMonsterAtk($B221)</f>
        <v>0</v>
      </c>
      <c r="AA221" s="20">
        <f ca="1">mVlookup($AI221,newMonster,AA$1,FALSE)*getMonsterAtk($B221)</f>
        <v>0</v>
      </c>
      <c r="AB221" s="20" t="str">
        <f t="shared" ca="1" si="78"/>
        <v>41.083575</v>
      </c>
      <c r="AC221" s="20" t="str">
        <f t="shared" ca="1" si="78"/>
        <v>53.4086475</v>
      </c>
      <c r="AD221" s="20" t="str">
        <f t="shared" ca="1" si="78"/>
        <v>41.083575</v>
      </c>
      <c r="AE221" s="20" t="str">
        <f t="shared" ca="1" si="78"/>
        <v>41.083575</v>
      </c>
      <c r="AF221" s="20" t="str">
        <f t="shared" ca="1" si="78"/>
        <v>41.083575</v>
      </c>
      <c r="AG221" s="20" t="str">
        <f t="shared" ca="1" si="78"/>
        <v>41.083575</v>
      </c>
      <c r="AH221" s="20" t="str">
        <f t="shared" ca="1" si="78"/>
        <v>41.083575</v>
      </c>
      <c r="AI221" s="37" t="str">
        <f>怪物!T44</f>
        <v>土系29</v>
      </c>
      <c r="AJ221" s="37" t="str">
        <f t="shared" si="70"/>
        <v>土系</v>
      </c>
      <c r="AK221" s="20">
        <f t="shared" si="71"/>
        <v>80503</v>
      </c>
      <c r="AO221" s="20">
        <f t="shared" si="72"/>
        <v>4</v>
      </c>
    </row>
    <row r="222" spans="1:41" x14ac:dyDescent="0.15">
      <c r="A222" s="20">
        <v>221</v>
      </c>
      <c r="B222" s="20">
        <v>90103</v>
      </c>
      <c r="C222" s="20" t="s">
        <v>996</v>
      </c>
      <c r="D222" s="20" t="s">
        <v>1503</v>
      </c>
      <c r="E222" s="20" t="str">
        <f>VLOOKUP(D222,Sheet3!I$5:O$148,7,FALSE)</f>
        <v>在黑暗力量的影响下，从远古化石中复活。</v>
      </c>
      <c r="F222" s="20">
        <f>怪物!X45</f>
        <v>30</v>
      </c>
      <c r="G222" s="20">
        <f ca="1">mVlookup($AI222,newMonster,G$1,FALSE)*getMonsterHP(B222)</f>
        <v>817.85949027552897</v>
      </c>
      <c r="H222" s="20" t="str">
        <f t="shared" ref="H222:P231" ca="1" si="79">mVlookup($AI222,newMonster,H$1,FALSE)</f>
        <v>150</v>
      </c>
      <c r="I222" s="20">
        <f ca="1">mVlookup($AI222,newMonster,I$1,FALSE)*getMonsterAtk(B222)</f>
        <v>350.28630460448602</v>
      </c>
      <c r="J222" s="20" t="str">
        <f t="shared" ca="1" si="79"/>
        <v>42.50025</v>
      </c>
      <c r="K222" s="20">
        <f ca="1">mVlookup($AI222,newMonster,K$1,FALSE)*getMonsterAtk(B222)</f>
        <v>350.28630460448602</v>
      </c>
      <c r="L222" s="20" t="str">
        <f t="shared" ca="1" si="79"/>
        <v>42.50025</v>
      </c>
      <c r="M222" s="20" t="str">
        <f t="shared" ca="1" si="79"/>
        <v>.2</v>
      </c>
      <c r="N222" s="20" t="str">
        <f t="shared" ca="1" si="79"/>
        <v>.2</v>
      </c>
      <c r="O222" s="20" t="str">
        <f t="shared" ca="1" si="79"/>
        <v>.36</v>
      </c>
      <c r="P222" s="20" t="str">
        <f t="shared" ca="1" si="79"/>
        <v>.1</v>
      </c>
      <c r="Q222" s="20" t="str">
        <f t="shared" ref="Q222:T231" ca="1" si="80">mVlookup($AI222,newMonster,Q$1,FALSE)</f>
        <v>2</v>
      </c>
      <c r="R222" s="20" t="str">
        <f t="shared" ca="1" si="80"/>
        <v>.1</v>
      </c>
      <c r="S222" s="20" t="str">
        <f t="shared" ca="1" si="80"/>
        <v>.9</v>
      </c>
      <c r="T222" s="20" t="str">
        <f t="shared" ca="1" si="80"/>
        <v>58</v>
      </c>
      <c r="U222" s="20">
        <f ca="1">mVlookup($AI222,newMonster,U$1,FALSE)*getMonsterAtk($B222)</f>
        <v>0</v>
      </c>
      <c r="V222" s="20">
        <f ca="1">mVlookup($AI222,newMonster,V$1,FALSE)*getMonsterAtk($B222)</f>
        <v>0</v>
      </c>
      <c r="W222" s="20">
        <f ca="1">mVlookup($AI222,newMonster,W$1,FALSE)*getMonsterAtk($B222)</f>
        <v>0</v>
      </c>
      <c r="X222" s="20">
        <f ca="1">mVlookup($AI222,newMonster,X$1,FALSE)*getMonsterAtk($B222)</f>
        <v>0</v>
      </c>
      <c r="Y222" s="20">
        <f ca="1">mVlookup($AI222,newMonster,Y$1,FALSE)*getMonsterAtk($B222)</f>
        <v>0</v>
      </c>
      <c r="Z222" s="20">
        <f ca="1">mVlookup($AI222,newMonster,Z$1,FALSE)*getMonsterAtk($B222)</f>
        <v>92.722845336481598</v>
      </c>
      <c r="AA222" s="20">
        <f ca="1">mVlookup($AI222,newMonster,AA$1,FALSE)*getMonsterAtk($B222)</f>
        <v>0</v>
      </c>
      <c r="AB222" s="20" t="str">
        <f t="shared" ref="AB222:AH231" ca="1" si="81">mVlookup($AI222,newMonster,AB$1,FALSE)</f>
        <v>42.50025</v>
      </c>
      <c r="AC222" s="20" t="str">
        <f t="shared" ca="1" si="81"/>
        <v>42.50025</v>
      </c>
      <c r="AD222" s="20" t="str">
        <f t="shared" ca="1" si="81"/>
        <v>42.50025</v>
      </c>
      <c r="AE222" s="20" t="str">
        <f t="shared" ca="1" si="81"/>
        <v>42.50025</v>
      </c>
      <c r="AF222" s="20" t="str">
        <f t="shared" ca="1" si="81"/>
        <v>42.50025</v>
      </c>
      <c r="AG222" s="20" t="str">
        <f t="shared" ca="1" si="81"/>
        <v>63.750375</v>
      </c>
      <c r="AH222" s="20" t="str">
        <f t="shared" ca="1" si="81"/>
        <v>42.50025</v>
      </c>
      <c r="AI222" s="37" t="str">
        <f>怪物!T45</f>
        <v>暗系30</v>
      </c>
      <c r="AJ222" s="37" t="str">
        <f t="shared" si="70"/>
        <v>暗系</v>
      </c>
      <c r="AK222" s="20">
        <f t="shared" si="71"/>
        <v>90103</v>
      </c>
      <c r="AO222" s="20">
        <f t="shared" si="72"/>
        <v>4</v>
      </c>
    </row>
    <row r="223" spans="1:41" x14ac:dyDescent="0.15">
      <c r="A223" s="20">
        <v>222</v>
      </c>
      <c r="B223" s="20">
        <v>90203</v>
      </c>
      <c r="C223" s="20" t="s">
        <v>965</v>
      </c>
      <c r="D223" s="20" t="s">
        <v>1504</v>
      </c>
      <c r="E223" s="20" t="str">
        <f>VLOOKUP(D223,Sheet3!I$5:O$148,7,FALSE)</f>
        <v>每一根绒毛都充满了毒液，千万不要被它碰到。</v>
      </c>
      <c r="F223" s="20">
        <f>怪物!X46</f>
        <v>31</v>
      </c>
      <c r="G223" s="20">
        <f ca="1">mVlookup($AI223,newMonster,G$1,FALSE)*getMonsterHP(B223)</f>
        <v>849.84282229747703</v>
      </c>
      <c r="H223" s="20" t="str">
        <f t="shared" ca="1" si="79"/>
        <v>150</v>
      </c>
      <c r="I223" s="20">
        <f ca="1">mVlookup($AI223,newMonster,I$1,FALSE)*getMonsterAtk(B223)</f>
        <v>364.85892857142898</v>
      </c>
      <c r="J223" s="20" t="str">
        <f t="shared" ca="1" si="79"/>
        <v>43.916925</v>
      </c>
      <c r="K223" s="20">
        <f ca="1">mVlookup($AI223,newMonster,K$1,FALSE)*getMonsterAtk(B223)</f>
        <v>364.85892857142898</v>
      </c>
      <c r="L223" s="20" t="str">
        <f t="shared" ca="1" si="79"/>
        <v>43.916925</v>
      </c>
      <c r="M223" s="20" t="str">
        <f t="shared" ca="1" si="79"/>
        <v>.2</v>
      </c>
      <c r="N223" s="20" t="str">
        <f t="shared" ca="1" si="79"/>
        <v>.2</v>
      </c>
      <c r="O223" s="20" t="str">
        <f t="shared" ca="1" si="79"/>
        <v>.36</v>
      </c>
      <c r="P223" s="20" t="str">
        <f t="shared" ca="1" si="79"/>
        <v>.1</v>
      </c>
      <c r="Q223" s="20" t="str">
        <f t="shared" ca="1" si="80"/>
        <v>2</v>
      </c>
      <c r="R223" s="20" t="str">
        <f t="shared" ca="1" si="80"/>
        <v>.1</v>
      </c>
      <c r="S223" s="20" t="str">
        <f t="shared" ca="1" si="80"/>
        <v>.9</v>
      </c>
      <c r="T223" s="20" t="str">
        <f t="shared" ca="1" si="80"/>
        <v>59.9333333333333</v>
      </c>
      <c r="U223" s="20">
        <f ca="1">mVlookup($AI223,newMonster,U$1,FALSE)*getMonsterAtk($B223)</f>
        <v>0</v>
      </c>
      <c r="V223" s="20">
        <f ca="1">mVlookup($AI223,newMonster,V$1,FALSE)*getMonsterAtk($B223)</f>
        <v>0</v>
      </c>
      <c r="W223" s="20">
        <f ca="1">mVlookup($AI223,newMonster,W$1,FALSE)*getMonsterAtk($B223)</f>
        <v>0</v>
      </c>
      <c r="X223" s="20">
        <f ca="1">mVlookup($AI223,newMonster,X$1,FALSE)*getMonsterAtk($B223)</f>
        <v>0</v>
      </c>
      <c r="Y223" s="20">
        <f ca="1">mVlookup($AI223,newMonster,Y$1,FALSE)*getMonsterAtk($B223)</f>
        <v>0</v>
      </c>
      <c r="Z223" s="20">
        <f ca="1">mVlookup($AI223,newMonster,Z$1,FALSE)*getMonsterAtk($B223)</f>
        <v>100.390178571429</v>
      </c>
      <c r="AA223" s="20">
        <f ca="1">mVlookup($AI223,newMonster,AA$1,FALSE)*getMonsterAtk($B223)</f>
        <v>0</v>
      </c>
      <c r="AB223" s="20" t="str">
        <f t="shared" ca="1" si="81"/>
        <v>43.916925</v>
      </c>
      <c r="AC223" s="20" t="str">
        <f t="shared" ca="1" si="81"/>
        <v>43.916925</v>
      </c>
      <c r="AD223" s="20" t="str">
        <f t="shared" ca="1" si="81"/>
        <v>43.916925</v>
      </c>
      <c r="AE223" s="20" t="str">
        <f t="shared" ca="1" si="81"/>
        <v>43.916925</v>
      </c>
      <c r="AF223" s="20" t="str">
        <f t="shared" ca="1" si="81"/>
        <v>43.916925</v>
      </c>
      <c r="AG223" s="20" t="str">
        <f t="shared" ca="1" si="81"/>
        <v>65.8753875</v>
      </c>
      <c r="AH223" s="20" t="str">
        <f t="shared" ca="1" si="81"/>
        <v>43.916925</v>
      </c>
      <c r="AI223" s="37" t="str">
        <f>怪物!T46</f>
        <v>暗系31</v>
      </c>
      <c r="AJ223" s="37" t="str">
        <f t="shared" si="70"/>
        <v>暗系</v>
      </c>
      <c r="AK223" s="20">
        <f t="shared" si="71"/>
        <v>90203</v>
      </c>
      <c r="AO223" s="20">
        <f t="shared" si="72"/>
        <v>9</v>
      </c>
    </row>
    <row r="224" spans="1:41" x14ac:dyDescent="0.15">
      <c r="A224" s="20">
        <v>223</v>
      </c>
      <c r="B224" s="20">
        <v>90303</v>
      </c>
      <c r="C224" s="20" t="s">
        <v>965</v>
      </c>
      <c r="D224" s="20" t="s">
        <v>1504</v>
      </c>
      <c r="E224" s="20" t="str">
        <f>VLOOKUP(D224,Sheet3!I$5:O$148,7,FALSE)</f>
        <v>每一根绒毛都充满了毒液，千万不要被它碰到。</v>
      </c>
      <c r="F224" s="20">
        <f>怪物!X47</f>
        <v>32</v>
      </c>
      <c r="G224" s="20">
        <f ca="1">mVlookup($AI224,newMonster,G$1,FALSE)*getMonsterHP(B224)</f>
        <v>882.13075748153904</v>
      </c>
      <c r="H224" s="20" t="str">
        <f t="shared" ca="1" si="79"/>
        <v>150</v>
      </c>
      <c r="I224" s="20">
        <f ca="1">mVlookup($AI224,newMonster,I$1,FALSE)*getMonsterAtk(B224)</f>
        <v>379.64369747899201</v>
      </c>
      <c r="J224" s="20" t="str">
        <f t="shared" ca="1" si="79"/>
        <v>45.3336</v>
      </c>
      <c r="K224" s="20">
        <f ca="1">mVlookup($AI224,newMonster,K$1,FALSE)*getMonsterAtk(B224)</f>
        <v>379.64369747899201</v>
      </c>
      <c r="L224" s="20" t="str">
        <f t="shared" ca="1" si="79"/>
        <v>45.3336</v>
      </c>
      <c r="M224" s="20" t="str">
        <f t="shared" ca="1" si="79"/>
        <v>.2</v>
      </c>
      <c r="N224" s="20" t="str">
        <f t="shared" ca="1" si="79"/>
        <v>.2</v>
      </c>
      <c r="O224" s="20" t="str">
        <f t="shared" ca="1" si="79"/>
        <v>.36</v>
      </c>
      <c r="P224" s="20" t="str">
        <f t="shared" ca="1" si="79"/>
        <v>.1</v>
      </c>
      <c r="Q224" s="20" t="str">
        <f t="shared" ca="1" si="80"/>
        <v>2</v>
      </c>
      <c r="R224" s="20" t="str">
        <f t="shared" ca="1" si="80"/>
        <v>.1</v>
      </c>
      <c r="S224" s="20" t="str">
        <f t="shared" ca="1" si="80"/>
        <v>.9</v>
      </c>
      <c r="T224" s="20" t="str">
        <f t="shared" ca="1" si="80"/>
        <v>61.8666666666667</v>
      </c>
      <c r="U224" s="20">
        <f ca="1">mVlookup($AI224,newMonster,U$1,FALSE)*getMonsterAtk($B224)</f>
        <v>0</v>
      </c>
      <c r="V224" s="20">
        <f ca="1">mVlookup($AI224,newMonster,V$1,FALSE)*getMonsterAtk($B224)</f>
        <v>0</v>
      </c>
      <c r="W224" s="20">
        <f ca="1">mVlookup($AI224,newMonster,W$1,FALSE)*getMonsterAtk($B224)</f>
        <v>0</v>
      </c>
      <c r="X224" s="20">
        <f ca="1">mVlookup($AI224,newMonster,X$1,FALSE)*getMonsterAtk($B224)</f>
        <v>0</v>
      </c>
      <c r="Y224" s="20">
        <f ca="1">mVlookup($AI224,newMonster,Y$1,FALSE)*getMonsterAtk($B224)</f>
        <v>0</v>
      </c>
      <c r="Z224" s="20">
        <f ca="1">mVlookup($AI224,newMonster,Z$1,FALSE)*getMonsterAtk($B224)</f>
        <v>108.46962785114</v>
      </c>
      <c r="AA224" s="20">
        <f ca="1">mVlookup($AI224,newMonster,AA$1,FALSE)*getMonsterAtk($B224)</f>
        <v>0</v>
      </c>
      <c r="AB224" s="20" t="str">
        <f t="shared" ca="1" si="81"/>
        <v>45.3336</v>
      </c>
      <c r="AC224" s="20" t="str">
        <f t="shared" ca="1" si="81"/>
        <v>45.3336</v>
      </c>
      <c r="AD224" s="20" t="str">
        <f t="shared" ca="1" si="81"/>
        <v>45.3336</v>
      </c>
      <c r="AE224" s="20" t="str">
        <f t="shared" ca="1" si="81"/>
        <v>45.3336</v>
      </c>
      <c r="AF224" s="20" t="str">
        <f t="shared" ca="1" si="81"/>
        <v>45.3336</v>
      </c>
      <c r="AG224" s="20" t="str">
        <f t="shared" ca="1" si="81"/>
        <v>68.0004</v>
      </c>
      <c r="AH224" s="20" t="str">
        <f t="shared" ca="1" si="81"/>
        <v>45.3336</v>
      </c>
      <c r="AI224" s="37" t="str">
        <f>怪物!T47</f>
        <v>暗系32</v>
      </c>
      <c r="AJ224" s="37" t="str">
        <f t="shared" si="70"/>
        <v>暗系</v>
      </c>
      <c r="AK224" s="20">
        <f t="shared" si="71"/>
        <v>90303</v>
      </c>
      <c r="AO224" s="20">
        <f t="shared" si="72"/>
        <v>9</v>
      </c>
    </row>
    <row r="225" spans="1:41" x14ac:dyDescent="0.15">
      <c r="A225" s="20">
        <v>224</v>
      </c>
      <c r="B225" s="20">
        <v>90403</v>
      </c>
      <c r="C225" s="20" t="s">
        <v>965</v>
      </c>
      <c r="D225" s="20" t="s">
        <v>1504</v>
      </c>
      <c r="E225" s="20" t="str">
        <f>VLOOKUP(D225,Sheet3!I$5:O$148,7,FALSE)</f>
        <v>每一根绒毛都充满了毒液，千万不要被它碰到。</v>
      </c>
      <c r="F225" s="20">
        <f>怪物!X48</f>
        <v>32</v>
      </c>
      <c r="G225" s="20">
        <f ca="1">mVlookup($AI225,newMonster,G$1,FALSE)*getMonsterHP(B225)</f>
        <v>882.13075748153904</v>
      </c>
      <c r="H225" s="20" t="str">
        <f t="shared" ca="1" si="79"/>
        <v>150</v>
      </c>
      <c r="I225" s="20">
        <f ca="1">mVlookup($AI225,newMonster,I$1,FALSE)*getMonsterAtk(B225)</f>
        <v>379.64369747899201</v>
      </c>
      <c r="J225" s="20" t="str">
        <f t="shared" ca="1" si="79"/>
        <v>45.3336</v>
      </c>
      <c r="K225" s="20">
        <f ca="1">mVlookup($AI225,newMonster,K$1,FALSE)*getMonsterAtk(B225)</f>
        <v>379.64369747899201</v>
      </c>
      <c r="L225" s="20" t="str">
        <f t="shared" ca="1" si="79"/>
        <v>45.3336</v>
      </c>
      <c r="M225" s="20" t="str">
        <f t="shared" ca="1" si="79"/>
        <v>.2</v>
      </c>
      <c r="N225" s="20" t="str">
        <f t="shared" ca="1" si="79"/>
        <v>.2</v>
      </c>
      <c r="O225" s="20" t="str">
        <f t="shared" ca="1" si="79"/>
        <v>.36</v>
      </c>
      <c r="P225" s="20" t="str">
        <f t="shared" ca="1" si="79"/>
        <v>.1</v>
      </c>
      <c r="Q225" s="20" t="str">
        <f t="shared" ca="1" si="80"/>
        <v>2</v>
      </c>
      <c r="R225" s="20" t="str">
        <f t="shared" ca="1" si="80"/>
        <v>.1</v>
      </c>
      <c r="S225" s="20" t="str">
        <f t="shared" ca="1" si="80"/>
        <v>.9</v>
      </c>
      <c r="T225" s="20" t="str">
        <f t="shared" ca="1" si="80"/>
        <v>61.8666666666667</v>
      </c>
      <c r="U225" s="20">
        <f ca="1">mVlookup($AI225,newMonster,U$1,FALSE)*getMonsterAtk($B225)</f>
        <v>0</v>
      </c>
      <c r="V225" s="20">
        <f ca="1">mVlookup($AI225,newMonster,V$1,FALSE)*getMonsterAtk($B225)</f>
        <v>0</v>
      </c>
      <c r="W225" s="20">
        <f ca="1">mVlookup($AI225,newMonster,W$1,FALSE)*getMonsterAtk($B225)</f>
        <v>0</v>
      </c>
      <c r="X225" s="20">
        <f ca="1">mVlookup($AI225,newMonster,X$1,FALSE)*getMonsterAtk($B225)</f>
        <v>0</v>
      </c>
      <c r="Y225" s="20">
        <f ca="1">mVlookup($AI225,newMonster,Y$1,FALSE)*getMonsterAtk($B225)</f>
        <v>0</v>
      </c>
      <c r="Z225" s="20">
        <f ca="1">mVlookup($AI225,newMonster,Z$1,FALSE)*getMonsterAtk($B225)</f>
        <v>108.46962785114</v>
      </c>
      <c r="AA225" s="20">
        <f ca="1">mVlookup($AI225,newMonster,AA$1,FALSE)*getMonsterAtk($B225)</f>
        <v>0</v>
      </c>
      <c r="AB225" s="20" t="str">
        <f t="shared" ca="1" si="81"/>
        <v>45.3336</v>
      </c>
      <c r="AC225" s="20" t="str">
        <f t="shared" ca="1" si="81"/>
        <v>45.3336</v>
      </c>
      <c r="AD225" s="20" t="str">
        <f t="shared" ca="1" si="81"/>
        <v>45.3336</v>
      </c>
      <c r="AE225" s="20" t="str">
        <f t="shared" ca="1" si="81"/>
        <v>45.3336</v>
      </c>
      <c r="AF225" s="20" t="str">
        <f t="shared" ca="1" si="81"/>
        <v>45.3336</v>
      </c>
      <c r="AG225" s="20" t="str">
        <f t="shared" ca="1" si="81"/>
        <v>68.0004</v>
      </c>
      <c r="AH225" s="20" t="str">
        <f t="shared" ca="1" si="81"/>
        <v>45.3336</v>
      </c>
      <c r="AI225" s="37" t="str">
        <f>怪物!T48</f>
        <v>暗系32</v>
      </c>
      <c r="AJ225" s="37" t="str">
        <f t="shared" si="70"/>
        <v>暗系</v>
      </c>
      <c r="AK225" s="20">
        <f t="shared" si="71"/>
        <v>90403</v>
      </c>
      <c r="AO225" s="20">
        <f t="shared" si="72"/>
        <v>9</v>
      </c>
    </row>
    <row r="226" spans="1:41" x14ac:dyDescent="0.15">
      <c r="A226" s="20">
        <v>225</v>
      </c>
      <c r="B226" s="20">
        <v>90503</v>
      </c>
      <c r="C226" s="20" t="s">
        <v>967</v>
      </c>
      <c r="D226" s="20" t="s">
        <v>1505</v>
      </c>
      <c r="E226" s="20" t="str">
        <f>VLOOKUP(D226,Sheet3!I$5:O$148,7,FALSE)</f>
        <v>被赋予恶魔力量的凶残强盗。</v>
      </c>
      <c r="F226" s="20">
        <f>怪物!X49</f>
        <v>33</v>
      </c>
      <c r="G226" s="20">
        <f ca="1">mVlookup($AI226,newMonster,G$1,FALSE)*getMonsterHP(B226)</f>
        <v>914.72329582771499</v>
      </c>
      <c r="H226" s="20" t="str">
        <f t="shared" ca="1" si="79"/>
        <v>150</v>
      </c>
      <c r="I226" s="20">
        <f ca="1">mVlookup($AI226,newMonster,I$1,FALSE)*getMonsterAtk(B226)</f>
        <v>394.64364406779703</v>
      </c>
      <c r="J226" s="20" t="str">
        <f t="shared" ca="1" si="79"/>
        <v>46.750275</v>
      </c>
      <c r="K226" s="20">
        <f ca="1">mVlookup($AI226,newMonster,K$1,FALSE)*getMonsterAtk(B226)</f>
        <v>394.64364406779703</v>
      </c>
      <c r="L226" s="20" t="str">
        <f t="shared" ca="1" si="79"/>
        <v>46.750275</v>
      </c>
      <c r="M226" s="20" t="str">
        <f t="shared" ca="1" si="79"/>
        <v>.2</v>
      </c>
      <c r="N226" s="20" t="str">
        <f t="shared" ca="1" si="79"/>
        <v>.2</v>
      </c>
      <c r="O226" s="20" t="str">
        <f t="shared" ca="1" si="79"/>
        <v>.36</v>
      </c>
      <c r="P226" s="20" t="str">
        <f t="shared" ca="1" si="79"/>
        <v>.1</v>
      </c>
      <c r="Q226" s="20" t="str">
        <f t="shared" ca="1" si="80"/>
        <v>2</v>
      </c>
      <c r="R226" s="20" t="str">
        <f t="shared" ca="1" si="80"/>
        <v>.1</v>
      </c>
      <c r="S226" s="20" t="str">
        <f t="shared" ca="1" si="80"/>
        <v>.9</v>
      </c>
      <c r="T226" s="20" t="str">
        <f t="shared" ca="1" si="80"/>
        <v>63.8</v>
      </c>
      <c r="U226" s="20">
        <f ca="1">mVlookup($AI226,newMonster,U$1,FALSE)*getMonsterAtk($B226)</f>
        <v>0</v>
      </c>
      <c r="V226" s="20">
        <f ca="1">mVlookup($AI226,newMonster,V$1,FALSE)*getMonsterAtk($B226)</f>
        <v>0</v>
      </c>
      <c r="W226" s="20">
        <f ca="1">mVlookup($AI226,newMonster,W$1,FALSE)*getMonsterAtk($B226)</f>
        <v>0</v>
      </c>
      <c r="X226" s="20">
        <f ca="1">mVlookup($AI226,newMonster,X$1,FALSE)*getMonsterAtk($B226)</f>
        <v>0</v>
      </c>
      <c r="Y226" s="20">
        <f ca="1">mVlookup($AI226,newMonster,Y$1,FALSE)*getMonsterAtk($B226)</f>
        <v>0</v>
      </c>
      <c r="Z226" s="20">
        <f ca="1">mVlookup($AI226,newMonster,Z$1,FALSE)*getMonsterAtk($B226)</f>
        <v>116.975211864407</v>
      </c>
      <c r="AA226" s="20">
        <f ca="1">mVlookup($AI226,newMonster,AA$1,FALSE)*getMonsterAtk($B226)</f>
        <v>0</v>
      </c>
      <c r="AB226" s="20" t="str">
        <f t="shared" ca="1" si="81"/>
        <v>46.750275</v>
      </c>
      <c r="AC226" s="20" t="str">
        <f t="shared" ca="1" si="81"/>
        <v>46.750275</v>
      </c>
      <c r="AD226" s="20" t="str">
        <f t="shared" ca="1" si="81"/>
        <v>46.750275</v>
      </c>
      <c r="AE226" s="20" t="str">
        <f t="shared" ca="1" si="81"/>
        <v>46.750275</v>
      </c>
      <c r="AF226" s="20" t="str">
        <f t="shared" ca="1" si="81"/>
        <v>46.750275</v>
      </c>
      <c r="AG226" s="20" t="str">
        <f t="shared" ca="1" si="81"/>
        <v>70.1254125</v>
      </c>
      <c r="AH226" s="20" t="str">
        <f t="shared" ca="1" si="81"/>
        <v>46.750275</v>
      </c>
      <c r="AI226" s="37" t="str">
        <f>怪物!T49</f>
        <v>暗系33</v>
      </c>
      <c r="AJ226" s="37" t="str">
        <f t="shared" si="70"/>
        <v>暗系</v>
      </c>
      <c r="AK226" s="20">
        <f t="shared" si="71"/>
        <v>90503</v>
      </c>
      <c r="AO226" s="20">
        <f t="shared" si="72"/>
        <v>9</v>
      </c>
    </row>
    <row r="227" spans="1:41" x14ac:dyDescent="0.15">
      <c r="A227" s="20">
        <v>226</v>
      </c>
      <c r="B227" s="20">
        <v>100103</v>
      </c>
      <c r="C227" s="20" t="s">
        <v>969</v>
      </c>
      <c r="D227" s="20" t="s">
        <v>1506</v>
      </c>
      <c r="E227" s="20" t="str">
        <f>VLOOKUP(D227,Sheet3!I$5:O$148,7,FALSE)</f>
        <v>拥有雷之力量的凶残盗贼。</v>
      </c>
      <c r="F227" s="20">
        <f>怪物!X50</f>
        <v>34</v>
      </c>
      <c r="G227" s="20">
        <f ca="1">mVlookup($AI227,newMonster,G$1,FALSE)*getMonsterHP(B227)</f>
        <v>983.66060335075701</v>
      </c>
      <c r="H227" s="20" t="str">
        <f t="shared" ca="1" si="79"/>
        <v>150</v>
      </c>
      <c r="I227" s="20">
        <f ca="1">mVlookup($AI227,newMonster,I$1,FALSE)*getMonsterAtk(B227)</f>
        <v>409.86190476190501</v>
      </c>
      <c r="J227" s="20" t="str">
        <f t="shared" ca="1" si="79"/>
        <v>48.16695</v>
      </c>
      <c r="K227" s="20">
        <f ca="1">mVlookup($AI227,newMonster,K$1,FALSE)*getMonsterAtk(B227)</f>
        <v>409.86190476190501</v>
      </c>
      <c r="L227" s="20" t="str">
        <f t="shared" ca="1" si="79"/>
        <v>48.16695</v>
      </c>
      <c r="M227" s="20" t="str">
        <f t="shared" ca="1" si="79"/>
        <v>.2</v>
      </c>
      <c r="N227" s="20" t="str">
        <f t="shared" ca="1" si="79"/>
        <v>.2</v>
      </c>
      <c r="O227" s="20" t="str">
        <f t="shared" ca="1" si="79"/>
        <v>.36</v>
      </c>
      <c r="P227" s="20" t="str">
        <f t="shared" ca="1" si="79"/>
        <v>.1</v>
      </c>
      <c r="Q227" s="20" t="str">
        <f t="shared" ca="1" si="80"/>
        <v>2</v>
      </c>
      <c r="R227" s="20" t="str">
        <f t="shared" ca="1" si="80"/>
        <v>.1</v>
      </c>
      <c r="S227" s="20" t="str">
        <f t="shared" ca="1" si="80"/>
        <v>.9</v>
      </c>
      <c r="T227" s="20" t="str">
        <f t="shared" ca="1" si="80"/>
        <v>65.7333333333333</v>
      </c>
      <c r="U227" s="20">
        <f ca="1">mVlookup($AI227,newMonster,U$1,FALSE)*getMonsterAtk($B227)</f>
        <v>0</v>
      </c>
      <c r="V227" s="20">
        <f ca="1">mVlookup($AI227,newMonster,V$1,FALSE)*getMonsterAtk($B227)</f>
        <v>0</v>
      </c>
      <c r="W227" s="20">
        <f ca="1">mVlookup($AI227,newMonster,W$1,FALSE)*getMonsterAtk($B227)</f>
        <v>0</v>
      </c>
      <c r="X227" s="20">
        <f ca="1">mVlookup($AI227,newMonster,X$1,FALSE)*getMonsterAtk($B227)</f>
        <v>0</v>
      </c>
      <c r="Y227" s="20">
        <f ca="1">mVlookup($AI227,newMonster,Y$1,FALSE)*getMonsterAtk($B227)</f>
        <v>0</v>
      </c>
      <c r="Z227" s="20">
        <f ca="1">mVlookup($AI227,newMonster,Z$1,FALSE)*getMonsterAtk($B227)</f>
        <v>0</v>
      </c>
      <c r="AA227" s="20">
        <f ca="1">mVlookup($AI227,newMonster,AA$1,FALSE)*getMonsterAtk($B227)</f>
        <v>125.921428571429</v>
      </c>
      <c r="AB227" s="20" t="str">
        <f t="shared" ca="1" si="81"/>
        <v>48.16695</v>
      </c>
      <c r="AC227" s="20" t="str">
        <f t="shared" ca="1" si="81"/>
        <v>48.16695</v>
      </c>
      <c r="AD227" s="20" t="str">
        <f t="shared" ca="1" si="81"/>
        <v>48.16695</v>
      </c>
      <c r="AE227" s="20" t="str">
        <f t="shared" ca="1" si="81"/>
        <v>48.16695</v>
      </c>
      <c r="AF227" s="20" t="str">
        <f t="shared" ca="1" si="81"/>
        <v>48.16695</v>
      </c>
      <c r="AG227" s="20" t="str">
        <f t="shared" ca="1" si="81"/>
        <v>48.16695</v>
      </c>
      <c r="AH227" s="20" t="str">
        <f t="shared" ca="1" si="81"/>
        <v>72.250425</v>
      </c>
      <c r="AI227" s="37" t="str">
        <f>怪物!T50</f>
        <v>雷系34</v>
      </c>
      <c r="AJ227" s="37" t="str">
        <f t="shared" si="70"/>
        <v>雷系</v>
      </c>
      <c r="AK227" s="20">
        <f t="shared" si="71"/>
        <v>100103</v>
      </c>
      <c r="AO227" s="20">
        <f t="shared" si="72"/>
        <v>9</v>
      </c>
    </row>
    <row r="228" spans="1:41" x14ac:dyDescent="0.15">
      <c r="A228" s="20">
        <v>227</v>
      </c>
      <c r="B228" s="20">
        <v>100203</v>
      </c>
      <c r="C228" s="20" t="s">
        <v>951</v>
      </c>
      <c r="D228" s="20" t="s">
        <v>1507</v>
      </c>
      <c r="E228" s="20" t="str">
        <f>VLOOKUP(D228,Sheet3!I$5:O$148,7,FALSE)</f>
        <v>拥有雷之能力的魔晶。</v>
      </c>
      <c r="F228" s="20">
        <f>怪物!X51</f>
        <v>35</v>
      </c>
      <c r="G228" s="20">
        <f ca="1">mVlookup($AI228,newMonster,G$1,FALSE)*getMonsterHP(B228)</f>
        <v>1018.12508607825</v>
      </c>
      <c r="H228" s="20" t="str">
        <f t="shared" ca="1" si="79"/>
        <v>150</v>
      </c>
      <c r="I228" s="20">
        <f ca="1">mVlookup($AI228,newMonster,I$1,FALSE)*getMonsterAtk(B228)</f>
        <v>425.30172413793099</v>
      </c>
      <c r="J228" s="20" t="str">
        <f t="shared" ca="1" si="79"/>
        <v>49.583625</v>
      </c>
      <c r="K228" s="20">
        <f ca="1">mVlookup($AI228,newMonster,K$1,FALSE)*getMonsterAtk(B228)</f>
        <v>425.30172413793099</v>
      </c>
      <c r="L228" s="20" t="str">
        <f t="shared" ca="1" si="79"/>
        <v>49.583625</v>
      </c>
      <c r="M228" s="20" t="str">
        <f t="shared" ca="1" si="79"/>
        <v>.2</v>
      </c>
      <c r="N228" s="20" t="str">
        <f t="shared" ca="1" si="79"/>
        <v>.2</v>
      </c>
      <c r="O228" s="20" t="str">
        <f t="shared" ca="1" si="79"/>
        <v>.36</v>
      </c>
      <c r="P228" s="20" t="str">
        <f t="shared" ca="1" si="79"/>
        <v>.1</v>
      </c>
      <c r="Q228" s="20" t="str">
        <f t="shared" ca="1" si="80"/>
        <v>2</v>
      </c>
      <c r="R228" s="20" t="str">
        <f t="shared" ca="1" si="80"/>
        <v>.1</v>
      </c>
      <c r="S228" s="20" t="str">
        <f t="shared" ca="1" si="80"/>
        <v>.9</v>
      </c>
      <c r="T228" s="20" t="str">
        <f t="shared" ca="1" si="80"/>
        <v>67.6666666666667</v>
      </c>
      <c r="U228" s="20">
        <f ca="1">mVlookup($AI228,newMonster,U$1,FALSE)*getMonsterAtk($B228)</f>
        <v>0</v>
      </c>
      <c r="V228" s="20">
        <f ca="1">mVlookup($AI228,newMonster,V$1,FALSE)*getMonsterAtk($B228)</f>
        <v>0</v>
      </c>
      <c r="W228" s="20">
        <f ca="1">mVlookup($AI228,newMonster,W$1,FALSE)*getMonsterAtk($B228)</f>
        <v>0</v>
      </c>
      <c r="X228" s="20">
        <f ca="1">mVlookup($AI228,newMonster,X$1,FALSE)*getMonsterAtk($B228)</f>
        <v>0</v>
      </c>
      <c r="Y228" s="20">
        <f ca="1">mVlookup($AI228,newMonster,Y$1,FALSE)*getMonsterAtk($B228)</f>
        <v>0</v>
      </c>
      <c r="Z228" s="20">
        <f ca="1">mVlookup($AI228,newMonster,Z$1,FALSE)*getMonsterAtk($B228)</f>
        <v>0</v>
      </c>
      <c r="AA228" s="20">
        <f ca="1">mVlookup($AI228,newMonster,AA$1,FALSE)*getMonsterAtk($B228)</f>
        <v>135.32327586206901</v>
      </c>
      <c r="AB228" s="20" t="str">
        <f t="shared" ca="1" si="81"/>
        <v>49.583625</v>
      </c>
      <c r="AC228" s="20" t="str">
        <f t="shared" ca="1" si="81"/>
        <v>49.583625</v>
      </c>
      <c r="AD228" s="20" t="str">
        <f t="shared" ca="1" si="81"/>
        <v>49.583625</v>
      </c>
      <c r="AE228" s="20" t="str">
        <f t="shared" ca="1" si="81"/>
        <v>49.583625</v>
      </c>
      <c r="AF228" s="20" t="str">
        <f t="shared" ca="1" si="81"/>
        <v>49.583625</v>
      </c>
      <c r="AG228" s="20" t="str">
        <f t="shared" ca="1" si="81"/>
        <v>49.583625</v>
      </c>
      <c r="AH228" s="20" t="str">
        <f t="shared" ca="1" si="81"/>
        <v>74.3754375</v>
      </c>
      <c r="AI228" s="37" t="str">
        <f>怪物!T51</f>
        <v>雷系35</v>
      </c>
      <c r="AJ228" s="37" t="str">
        <f t="shared" si="70"/>
        <v>雷系</v>
      </c>
      <c r="AK228" s="20">
        <f t="shared" si="71"/>
        <v>100203</v>
      </c>
      <c r="AO228" s="20">
        <f t="shared" si="72"/>
        <v>10</v>
      </c>
    </row>
    <row r="229" spans="1:41" x14ac:dyDescent="0.15">
      <c r="A229" s="20">
        <v>228</v>
      </c>
      <c r="B229" s="20">
        <v>100303</v>
      </c>
      <c r="C229" s="20" t="s">
        <v>951</v>
      </c>
      <c r="D229" s="20" t="s">
        <v>1507</v>
      </c>
      <c r="E229" s="20" t="str">
        <f>VLOOKUP(D229,Sheet3!I$5:O$148,7,FALSE)</f>
        <v>拥有雷之能力的魔晶。</v>
      </c>
      <c r="F229" s="20">
        <f>怪物!X52</f>
        <v>36</v>
      </c>
      <c r="G229" s="20">
        <f ca="1">mVlookup($AI229,newMonster,G$1,FALSE)*getMonsterHP(B229)</f>
        <v>1052.9057567206801</v>
      </c>
      <c r="H229" s="20" t="str">
        <f t="shared" ca="1" si="79"/>
        <v>150</v>
      </c>
      <c r="I229" s="20">
        <f ca="1">mVlookup($AI229,newMonster,I$1,FALSE)*getMonsterAtk(B229)</f>
        <v>440.96645962732902</v>
      </c>
      <c r="J229" s="20" t="str">
        <f t="shared" ca="1" si="79"/>
        <v>51.0003</v>
      </c>
      <c r="K229" s="20">
        <f ca="1">mVlookup($AI229,newMonster,K$1,FALSE)*getMonsterAtk(B229)</f>
        <v>440.96645962732902</v>
      </c>
      <c r="L229" s="20" t="str">
        <f t="shared" ca="1" si="79"/>
        <v>51.0003</v>
      </c>
      <c r="M229" s="20" t="str">
        <f t="shared" ca="1" si="79"/>
        <v>.2</v>
      </c>
      <c r="N229" s="20" t="str">
        <f t="shared" ca="1" si="79"/>
        <v>.2</v>
      </c>
      <c r="O229" s="20" t="str">
        <f t="shared" ca="1" si="79"/>
        <v>.36</v>
      </c>
      <c r="P229" s="20" t="str">
        <f t="shared" ca="1" si="79"/>
        <v>.1</v>
      </c>
      <c r="Q229" s="20" t="str">
        <f t="shared" ca="1" si="80"/>
        <v>2</v>
      </c>
      <c r="R229" s="20" t="str">
        <f t="shared" ca="1" si="80"/>
        <v>.1</v>
      </c>
      <c r="S229" s="20" t="str">
        <f t="shared" ca="1" si="80"/>
        <v>.9</v>
      </c>
      <c r="T229" s="20" t="str">
        <f t="shared" ca="1" si="80"/>
        <v>69.6</v>
      </c>
      <c r="U229" s="20">
        <f ca="1">mVlookup($AI229,newMonster,U$1,FALSE)*getMonsterAtk($B229)</f>
        <v>0</v>
      </c>
      <c r="V229" s="20">
        <f ca="1">mVlookup($AI229,newMonster,V$1,FALSE)*getMonsterAtk($B229)</f>
        <v>0</v>
      </c>
      <c r="W229" s="20">
        <f ca="1">mVlookup($AI229,newMonster,W$1,FALSE)*getMonsterAtk($B229)</f>
        <v>0</v>
      </c>
      <c r="X229" s="20">
        <f ca="1">mVlookup($AI229,newMonster,X$1,FALSE)*getMonsterAtk($B229)</f>
        <v>0</v>
      </c>
      <c r="Y229" s="20">
        <f ca="1">mVlookup($AI229,newMonster,Y$1,FALSE)*getMonsterAtk($B229)</f>
        <v>0</v>
      </c>
      <c r="Z229" s="20">
        <f ca="1">mVlookup($AI229,newMonster,Z$1,FALSE)*getMonsterAtk($B229)</f>
        <v>0</v>
      </c>
      <c r="AA229" s="20">
        <f ca="1">mVlookup($AI229,newMonster,AA$1,FALSE)*getMonsterAtk($B229)</f>
        <v>145.196273291925</v>
      </c>
      <c r="AB229" s="20" t="str">
        <f t="shared" ca="1" si="81"/>
        <v>51.0003</v>
      </c>
      <c r="AC229" s="20" t="str">
        <f t="shared" ca="1" si="81"/>
        <v>51.0003</v>
      </c>
      <c r="AD229" s="20" t="str">
        <f t="shared" ca="1" si="81"/>
        <v>51.0003</v>
      </c>
      <c r="AE229" s="20" t="str">
        <f t="shared" ca="1" si="81"/>
        <v>51.0003</v>
      </c>
      <c r="AF229" s="20" t="str">
        <f t="shared" ca="1" si="81"/>
        <v>51.0003</v>
      </c>
      <c r="AG229" s="20" t="str">
        <f t="shared" ca="1" si="81"/>
        <v>51.0003</v>
      </c>
      <c r="AH229" s="20" t="str">
        <f t="shared" ca="1" si="81"/>
        <v>76.50045</v>
      </c>
      <c r="AI229" s="37" t="str">
        <f>怪物!T52</f>
        <v>雷系36</v>
      </c>
      <c r="AJ229" s="37" t="str">
        <f t="shared" si="70"/>
        <v>雷系</v>
      </c>
      <c r="AK229" s="20">
        <f t="shared" si="71"/>
        <v>100303</v>
      </c>
      <c r="AO229" s="20">
        <f t="shared" si="72"/>
        <v>10</v>
      </c>
    </row>
    <row r="230" spans="1:41" x14ac:dyDescent="0.15">
      <c r="A230" s="20">
        <v>229</v>
      </c>
      <c r="B230" s="20">
        <v>100403</v>
      </c>
      <c r="C230" s="20" t="s">
        <v>969</v>
      </c>
      <c r="D230" s="20" t="s">
        <v>1508</v>
      </c>
      <c r="E230" s="20" t="str">
        <f>VLOOKUP(D230,Sheet3!I$5:O$148,7,FALSE)</f>
        <v>擅长忍术的强盗，诡计多端。</v>
      </c>
      <c r="F230" s="20">
        <f>怪物!X53</f>
        <v>36</v>
      </c>
      <c r="G230" s="20">
        <f ca="1">mVlookup($AI230,newMonster,G$1,FALSE)*getMonsterHP(B230)</f>
        <v>1052.9057567206801</v>
      </c>
      <c r="H230" s="20" t="str">
        <f t="shared" ca="1" si="79"/>
        <v>150</v>
      </c>
      <c r="I230" s="20">
        <f ca="1">mVlookup($AI230,newMonster,I$1,FALSE)*getMonsterAtk(B230)</f>
        <v>440.96645962732902</v>
      </c>
      <c r="J230" s="20" t="str">
        <f t="shared" ca="1" si="79"/>
        <v>51.0003</v>
      </c>
      <c r="K230" s="20">
        <f ca="1">mVlookup($AI230,newMonster,K$1,FALSE)*getMonsterAtk(B230)</f>
        <v>440.96645962732902</v>
      </c>
      <c r="L230" s="20" t="str">
        <f t="shared" ca="1" si="79"/>
        <v>51.0003</v>
      </c>
      <c r="M230" s="20" t="str">
        <f t="shared" ca="1" si="79"/>
        <v>.2</v>
      </c>
      <c r="N230" s="20" t="str">
        <f t="shared" ca="1" si="79"/>
        <v>.2</v>
      </c>
      <c r="O230" s="20" t="str">
        <f t="shared" ca="1" si="79"/>
        <v>.36</v>
      </c>
      <c r="P230" s="20" t="str">
        <f t="shared" ca="1" si="79"/>
        <v>.1</v>
      </c>
      <c r="Q230" s="20" t="str">
        <f t="shared" ca="1" si="80"/>
        <v>2</v>
      </c>
      <c r="R230" s="20" t="str">
        <f t="shared" ca="1" si="80"/>
        <v>.1</v>
      </c>
      <c r="S230" s="20" t="str">
        <f t="shared" ca="1" si="80"/>
        <v>.9</v>
      </c>
      <c r="T230" s="20" t="str">
        <f t="shared" ca="1" si="80"/>
        <v>69.6</v>
      </c>
      <c r="U230" s="20">
        <f ca="1">mVlookup($AI230,newMonster,U$1,FALSE)*getMonsterAtk($B230)</f>
        <v>0</v>
      </c>
      <c r="V230" s="20">
        <f ca="1">mVlookup($AI230,newMonster,V$1,FALSE)*getMonsterAtk($B230)</f>
        <v>0</v>
      </c>
      <c r="W230" s="20">
        <f ca="1">mVlookup($AI230,newMonster,W$1,FALSE)*getMonsterAtk($B230)</f>
        <v>0</v>
      </c>
      <c r="X230" s="20">
        <f ca="1">mVlookup($AI230,newMonster,X$1,FALSE)*getMonsterAtk($B230)</f>
        <v>0</v>
      </c>
      <c r="Y230" s="20">
        <f ca="1">mVlookup($AI230,newMonster,Y$1,FALSE)*getMonsterAtk($B230)</f>
        <v>0</v>
      </c>
      <c r="Z230" s="20">
        <f ca="1">mVlookup($AI230,newMonster,Z$1,FALSE)*getMonsterAtk($B230)</f>
        <v>0</v>
      </c>
      <c r="AA230" s="20">
        <f ca="1">mVlookup($AI230,newMonster,AA$1,FALSE)*getMonsterAtk($B230)</f>
        <v>145.196273291925</v>
      </c>
      <c r="AB230" s="20" t="str">
        <f t="shared" ca="1" si="81"/>
        <v>51.0003</v>
      </c>
      <c r="AC230" s="20" t="str">
        <f t="shared" ca="1" si="81"/>
        <v>51.0003</v>
      </c>
      <c r="AD230" s="20" t="str">
        <f t="shared" ca="1" si="81"/>
        <v>51.0003</v>
      </c>
      <c r="AE230" s="20" t="str">
        <f t="shared" ca="1" si="81"/>
        <v>51.0003</v>
      </c>
      <c r="AF230" s="20" t="str">
        <f t="shared" ca="1" si="81"/>
        <v>51.0003</v>
      </c>
      <c r="AG230" s="20" t="str">
        <f t="shared" ca="1" si="81"/>
        <v>51.0003</v>
      </c>
      <c r="AH230" s="20" t="str">
        <f t="shared" ca="1" si="81"/>
        <v>76.50045</v>
      </c>
      <c r="AI230" s="37" t="str">
        <f>怪物!T53</f>
        <v>雷系36</v>
      </c>
      <c r="AJ230" s="37" t="str">
        <f t="shared" si="70"/>
        <v>雷系</v>
      </c>
      <c r="AK230" s="20">
        <f t="shared" si="71"/>
        <v>100403</v>
      </c>
      <c r="AO230" s="20">
        <f t="shared" si="72"/>
        <v>10</v>
      </c>
    </row>
    <row r="231" spans="1:41" x14ac:dyDescent="0.15">
      <c r="A231" s="20">
        <v>230</v>
      </c>
      <c r="B231" s="20">
        <v>100503</v>
      </c>
      <c r="C231" s="20" t="s">
        <v>969</v>
      </c>
      <c r="D231" s="20" t="s">
        <v>1508</v>
      </c>
      <c r="E231" s="20" t="str">
        <f>VLOOKUP(D231,Sheet3!I$5:O$148,7,FALSE)</f>
        <v>擅长忍术的强盗，诡计多端。</v>
      </c>
      <c r="F231" s="20">
        <f>怪物!X54</f>
        <v>37</v>
      </c>
      <c r="G231" s="20">
        <f ca="1">mVlookup($AI231,newMonster,G$1,FALSE)*getMonsterHP(B231)</f>
        <v>1088.0026152780299</v>
      </c>
      <c r="H231" s="20" t="str">
        <f t="shared" ca="1" si="79"/>
        <v>150</v>
      </c>
      <c r="I231" s="20">
        <f ca="1">mVlookup($AI231,newMonster,I$1,FALSE)*getMonsterAtk(B231)</f>
        <v>456.85958646616501</v>
      </c>
      <c r="J231" s="20" t="str">
        <f t="shared" ca="1" si="79"/>
        <v>52.416975</v>
      </c>
      <c r="K231" s="20">
        <f ca="1">mVlookup($AI231,newMonster,K$1,FALSE)*getMonsterAtk(B231)</f>
        <v>456.85958646616501</v>
      </c>
      <c r="L231" s="20" t="str">
        <f t="shared" ca="1" si="79"/>
        <v>52.416975</v>
      </c>
      <c r="M231" s="20" t="str">
        <f t="shared" ca="1" si="79"/>
        <v>.2</v>
      </c>
      <c r="N231" s="20" t="str">
        <f t="shared" ca="1" si="79"/>
        <v>.2</v>
      </c>
      <c r="O231" s="20" t="str">
        <f t="shared" ca="1" si="79"/>
        <v>.36</v>
      </c>
      <c r="P231" s="20" t="str">
        <f t="shared" ca="1" si="79"/>
        <v>.1</v>
      </c>
      <c r="Q231" s="20" t="str">
        <f t="shared" ca="1" si="80"/>
        <v>2</v>
      </c>
      <c r="R231" s="20" t="str">
        <f t="shared" ca="1" si="80"/>
        <v>.1</v>
      </c>
      <c r="S231" s="20" t="str">
        <f t="shared" ca="1" si="80"/>
        <v>.9</v>
      </c>
      <c r="T231" s="20" t="str">
        <f t="shared" ca="1" si="80"/>
        <v>71.5333333333333</v>
      </c>
      <c r="U231" s="20">
        <f ca="1">mVlookup($AI231,newMonster,U$1,FALSE)*getMonsterAtk($B231)</f>
        <v>0</v>
      </c>
      <c r="V231" s="20">
        <f ca="1">mVlookup($AI231,newMonster,V$1,FALSE)*getMonsterAtk($B231)</f>
        <v>0</v>
      </c>
      <c r="W231" s="20">
        <f ca="1">mVlookup($AI231,newMonster,W$1,FALSE)*getMonsterAtk($B231)</f>
        <v>0</v>
      </c>
      <c r="X231" s="20">
        <f ca="1">mVlookup($AI231,newMonster,X$1,FALSE)*getMonsterAtk($B231)</f>
        <v>0</v>
      </c>
      <c r="Y231" s="20">
        <f ca="1">mVlookup($AI231,newMonster,Y$1,FALSE)*getMonsterAtk($B231)</f>
        <v>0</v>
      </c>
      <c r="Z231" s="20">
        <f ca="1">mVlookup($AI231,newMonster,Z$1,FALSE)*getMonsterAtk($B231)</f>
        <v>0</v>
      </c>
      <c r="AA231" s="20">
        <f ca="1">mVlookup($AI231,newMonster,AA$1,FALSE)*getMonsterAtk($B231)</f>
        <v>155.55648496240701</v>
      </c>
      <c r="AB231" s="20" t="str">
        <f t="shared" ca="1" si="81"/>
        <v>52.416975</v>
      </c>
      <c r="AC231" s="20" t="str">
        <f t="shared" ca="1" si="81"/>
        <v>52.416975</v>
      </c>
      <c r="AD231" s="20" t="str">
        <f t="shared" ca="1" si="81"/>
        <v>52.416975</v>
      </c>
      <c r="AE231" s="20" t="str">
        <f t="shared" ca="1" si="81"/>
        <v>52.416975</v>
      </c>
      <c r="AF231" s="20" t="str">
        <f t="shared" ca="1" si="81"/>
        <v>52.416975</v>
      </c>
      <c r="AG231" s="20" t="str">
        <f t="shared" ca="1" si="81"/>
        <v>52.416975</v>
      </c>
      <c r="AH231" s="20" t="str">
        <f t="shared" ca="1" si="81"/>
        <v>78.6254625</v>
      </c>
      <c r="AI231" s="37" t="str">
        <f>怪物!T54</f>
        <v>雷系37</v>
      </c>
      <c r="AJ231" s="37" t="str">
        <f t="shared" si="70"/>
        <v>雷系</v>
      </c>
      <c r="AK231" s="20">
        <f t="shared" si="71"/>
        <v>100503</v>
      </c>
      <c r="AO231" s="20">
        <f t="shared" si="72"/>
        <v>10</v>
      </c>
    </row>
    <row r="232" spans="1:41" x14ac:dyDescent="0.15">
      <c r="A232" s="20">
        <v>231</v>
      </c>
      <c r="B232" s="20">
        <v>110103</v>
      </c>
      <c r="C232" s="20" t="s">
        <v>978</v>
      </c>
      <c r="D232" s="20" t="s">
        <v>1494</v>
      </c>
      <c r="E232" s="20" t="str">
        <f>VLOOKUP(D232,Sheet3!I$5:O$148,7,FALSE)</f>
        <v>四肢发达但智商低下，是恶魔忠实的打手。</v>
      </c>
      <c r="F232" s="20">
        <f>怪物!X55</f>
        <v>38</v>
      </c>
      <c r="G232" s="20">
        <f ca="1">mVlookup($AI232,newMonster,G$1,FALSE)*getMonsterHP(B232)</f>
        <v>1937.8920165192999</v>
      </c>
      <c r="H232" s="20" t="str">
        <f t="shared" ref="H232:P241" ca="1" si="82">mVlookup($AI232,newMonster,H$1,FALSE)</f>
        <v>100</v>
      </c>
      <c r="I232" s="20">
        <f ca="1">mVlookup($AI232,newMonster,I$1,FALSE)*getMonsterAtk(B232)</f>
        <v>472.98470290771201</v>
      </c>
      <c r="J232" s="20" t="str">
        <f t="shared" ca="1" si="82"/>
        <v>80.750475</v>
      </c>
      <c r="K232" s="20">
        <f ca="1">mVlookup($AI232,newMonster,K$1,FALSE)*getMonsterAtk(B232)</f>
        <v>472.98470290771201</v>
      </c>
      <c r="L232" s="20" t="str">
        <f t="shared" ca="1" si="82"/>
        <v>53.83365</v>
      </c>
      <c r="M232" s="20" t="str">
        <f t="shared" ca="1" si="82"/>
        <v>.2</v>
      </c>
      <c r="N232" s="20" t="str">
        <f t="shared" ca="1" si="82"/>
        <v>.2</v>
      </c>
      <c r="O232" s="20" t="str">
        <f t="shared" ca="1" si="82"/>
        <v>.36</v>
      </c>
      <c r="P232" s="20" t="str">
        <f t="shared" ca="1" si="82"/>
        <v>.1</v>
      </c>
      <c r="Q232" s="20" t="str">
        <f t="shared" ref="Q232:T241" ca="1" si="83">mVlookup($AI232,newMonster,Q$1,FALSE)</f>
        <v>2.4</v>
      </c>
      <c r="R232" s="20" t="str">
        <f t="shared" ca="1" si="83"/>
        <v>.1</v>
      </c>
      <c r="S232" s="20" t="str">
        <f t="shared" ca="1" si="83"/>
        <v>.9</v>
      </c>
      <c r="T232" s="20" t="str">
        <f t="shared" ca="1" si="83"/>
        <v>73.4666666666667</v>
      </c>
      <c r="U232" s="20">
        <f ca="1">mVlookup($AI232,newMonster,U$1,FALSE)*getMonsterAtk($B232)</f>
        <v>110.947029077118</v>
      </c>
      <c r="V232" s="20">
        <f ca="1">mVlookup($AI232,newMonster,V$1,FALSE)*getMonsterAtk($B232)</f>
        <v>0</v>
      </c>
      <c r="W232" s="20">
        <f ca="1">mVlookup($AI232,newMonster,W$1,FALSE)*getMonsterAtk($B232)</f>
        <v>0</v>
      </c>
      <c r="X232" s="20">
        <f ca="1">mVlookup($AI232,newMonster,X$1,FALSE)*getMonsterAtk($B232)</f>
        <v>0</v>
      </c>
      <c r="Y232" s="20">
        <f ca="1">mVlookup($AI232,newMonster,Y$1,FALSE)*getMonsterAtk($B232)</f>
        <v>0</v>
      </c>
      <c r="Z232" s="20">
        <f ca="1">mVlookup($AI232,newMonster,Z$1,FALSE)*getMonsterAtk($B232)</f>
        <v>0</v>
      </c>
      <c r="AA232" s="20">
        <f ca="1">mVlookup($AI232,newMonster,AA$1,FALSE)*getMonsterAtk($B232)</f>
        <v>0</v>
      </c>
      <c r="AB232" s="20" t="str">
        <f t="shared" ref="AB232:AH241" ca="1" si="84">mVlookup($AI232,newMonster,AB$1,FALSE)</f>
        <v>80.750475</v>
      </c>
      <c r="AC232" s="20" t="str">
        <f t="shared" ca="1" si="84"/>
        <v>80.750475</v>
      </c>
      <c r="AD232" s="20" t="str">
        <f t="shared" ca="1" si="84"/>
        <v>80.750475</v>
      </c>
      <c r="AE232" s="20" t="str">
        <f t="shared" ca="1" si="84"/>
        <v>80.750475</v>
      </c>
      <c r="AF232" s="20" t="str">
        <f t="shared" ca="1" si="84"/>
        <v>80.750475</v>
      </c>
      <c r="AG232" s="20" t="str">
        <f t="shared" ca="1" si="84"/>
        <v>80.750475</v>
      </c>
      <c r="AH232" s="20" t="str">
        <f t="shared" ca="1" si="84"/>
        <v>80.750475</v>
      </c>
      <c r="AI232" s="37" t="str">
        <f>怪物!T55</f>
        <v>金属系38</v>
      </c>
      <c r="AJ232" s="37" t="str">
        <f t="shared" si="70"/>
        <v>金属系</v>
      </c>
      <c r="AK232" s="20">
        <f t="shared" si="71"/>
        <v>110103</v>
      </c>
      <c r="AO232" s="20">
        <f t="shared" si="72"/>
        <v>10</v>
      </c>
    </row>
    <row r="233" spans="1:41" x14ac:dyDescent="0.15">
      <c r="A233" s="20">
        <v>232</v>
      </c>
      <c r="B233" s="20">
        <v>110203</v>
      </c>
      <c r="C233" s="20" t="s">
        <v>974</v>
      </c>
      <c r="D233" s="20" t="s">
        <v>1495</v>
      </c>
      <c r="E233" s="20" t="str">
        <f>VLOOKUP(D233,Sheet3!I$5:O$148,7,FALSE)</f>
        <v>坚硬的外表下藏着一颗恶毒的心。</v>
      </c>
      <c r="F233" s="20">
        <f>怪物!X56</f>
        <v>39</v>
      </c>
      <c r="G233" s="20">
        <f ca="1">mVlookup($AI233,newMonster,G$1,FALSE)*getMonsterHP(B233)</f>
        <v>1999.52494583726</v>
      </c>
      <c r="H233" s="20" t="str">
        <f t="shared" ca="1" si="82"/>
        <v>100</v>
      </c>
      <c r="I233" s="20">
        <f ca="1">mVlookup($AI233,newMonster,I$1,FALSE)*getMonsterAtk(B233)</f>
        <v>489.34553571428597</v>
      </c>
      <c r="J233" s="20" t="str">
        <f t="shared" ca="1" si="82"/>
        <v>82.8754875</v>
      </c>
      <c r="K233" s="20">
        <f ca="1">mVlookup($AI233,newMonster,K$1,FALSE)*getMonsterAtk(B233)</f>
        <v>489.34553571428597</v>
      </c>
      <c r="L233" s="20" t="str">
        <f t="shared" ca="1" si="82"/>
        <v>55.250325</v>
      </c>
      <c r="M233" s="20" t="str">
        <f t="shared" ca="1" si="82"/>
        <v>.2</v>
      </c>
      <c r="N233" s="20" t="str">
        <f t="shared" ca="1" si="82"/>
        <v>.2</v>
      </c>
      <c r="O233" s="20" t="str">
        <f t="shared" ca="1" si="82"/>
        <v>.36</v>
      </c>
      <c r="P233" s="20" t="str">
        <f t="shared" ca="1" si="82"/>
        <v>.1</v>
      </c>
      <c r="Q233" s="20" t="str">
        <f t="shared" ca="1" si="83"/>
        <v>2.4</v>
      </c>
      <c r="R233" s="20" t="str">
        <f t="shared" ca="1" si="83"/>
        <v>.1</v>
      </c>
      <c r="S233" s="20" t="str">
        <f t="shared" ca="1" si="83"/>
        <v>.9</v>
      </c>
      <c r="T233" s="20" t="str">
        <f t="shared" ca="1" si="83"/>
        <v>75.4</v>
      </c>
      <c r="U233" s="20">
        <f ca="1">mVlookup($AI233,newMonster,U$1,FALSE)*getMonsterAtk($B233)</f>
        <v>118.537117346939</v>
      </c>
      <c r="V233" s="20">
        <f ca="1">mVlookup($AI233,newMonster,V$1,FALSE)*getMonsterAtk($B233)</f>
        <v>0</v>
      </c>
      <c r="W233" s="20">
        <f ca="1">mVlookup($AI233,newMonster,W$1,FALSE)*getMonsterAtk($B233)</f>
        <v>0</v>
      </c>
      <c r="X233" s="20">
        <f ca="1">mVlookup($AI233,newMonster,X$1,FALSE)*getMonsterAtk($B233)</f>
        <v>0</v>
      </c>
      <c r="Y233" s="20">
        <f ca="1">mVlookup($AI233,newMonster,Y$1,FALSE)*getMonsterAtk($B233)</f>
        <v>0</v>
      </c>
      <c r="Z233" s="20">
        <f ca="1">mVlookup($AI233,newMonster,Z$1,FALSE)*getMonsterAtk($B233)</f>
        <v>0</v>
      </c>
      <c r="AA233" s="20">
        <f ca="1">mVlookup($AI233,newMonster,AA$1,FALSE)*getMonsterAtk($B233)</f>
        <v>0</v>
      </c>
      <c r="AB233" s="20" t="str">
        <f t="shared" ca="1" si="84"/>
        <v>82.8754875</v>
      </c>
      <c r="AC233" s="20" t="str">
        <f t="shared" ca="1" si="84"/>
        <v>82.8754875</v>
      </c>
      <c r="AD233" s="20" t="str">
        <f t="shared" ca="1" si="84"/>
        <v>82.8754875</v>
      </c>
      <c r="AE233" s="20" t="str">
        <f t="shared" ca="1" si="84"/>
        <v>82.8754875</v>
      </c>
      <c r="AF233" s="20" t="str">
        <f t="shared" ca="1" si="84"/>
        <v>82.8754875</v>
      </c>
      <c r="AG233" s="20" t="str">
        <f t="shared" ca="1" si="84"/>
        <v>82.8754875</v>
      </c>
      <c r="AH233" s="20" t="str">
        <f t="shared" ca="1" si="84"/>
        <v>82.8754875</v>
      </c>
      <c r="AI233" s="37" t="str">
        <f>怪物!T56</f>
        <v>金属系39</v>
      </c>
      <c r="AJ233" s="37" t="str">
        <f t="shared" si="70"/>
        <v>金属系</v>
      </c>
      <c r="AK233" s="20">
        <f t="shared" si="71"/>
        <v>110203</v>
      </c>
      <c r="AO233" s="20">
        <f t="shared" si="72"/>
        <v>5</v>
      </c>
    </row>
    <row r="234" spans="1:41" x14ac:dyDescent="0.15">
      <c r="A234" s="20">
        <v>233</v>
      </c>
      <c r="B234" s="20">
        <v>110303</v>
      </c>
      <c r="C234" s="20" t="s">
        <v>1019</v>
      </c>
      <c r="D234" s="20" t="s">
        <v>1509</v>
      </c>
      <c r="E234" s="20" t="str">
        <f>VLOOKUP(D234,Sheet3!I$5:O$148,7,FALSE)</f>
        <v>具有强大的攻击能力，千万不要被他的外表蒙蔽。</v>
      </c>
      <c r="F234" s="20">
        <f>怪物!X57</f>
        <v>40</v>
      </c>
      <c r="G234" s="20">
        <f ca="1">mVlookup($AI234,newMonster,G$1,FALSE)*getMonsterHP(B234)</f>
        <v>2061.7032993084599</v>
      </c>
      <c r="H234" s="20" t="str">
        <f t="shared" ca="1" si="82"/>
        <v>100</v>
      </c>
      <c r="I234" s="20">
        <f ca="1">mVlookup($AI234,newMonster,I$1,FALSE)*getMonsterAtk(B234)</f>
        <v>505.94594594594599</v>
      </c>
      <c r="J234" s="20" t="str">
        <f t="shared" ca="1" si="82"/>
        <v>85.0005</v>
      </c>
      <c r="K234" s="20">
        <f ca="1">mVlookup($AI234,newMonster,K$1,FALSE)*getMonsterAtk(B234)</f>
        <v>505.94594594594599</v>
      </c>
      <c r="L234" s="20" t="str">
        <f t="shared" ca="1" si="82"/>
        <v>56.667</v>
      </c>
      <c r="M234" s="20" t="str">
        <f t="shared" ca="1" si="82"/>
        <v>.2</v>
      </c>
      <c r="N234" s="20" t="str">
        <f t="shared" ca="1" si="82"/>
        <v>.2</v>
      </c>
      <c r="O234" s="20" t="str">
        <f t="shared" ca="1" si="82"/>
        <v>.36</v>
      </c>
      <c r="P234" s="20" t="str">
        <f t="shared" ca="1" si="82"/>
        <v>.1</v>
      </c>
      <c r="Q234" s="20" t="str">
        <f t="shared" ca="1" si="83"/>
        <v>2.4</v>
      </c>
      <c r="R234" s="20" t="str">
        <f t="shared" ca="1" si="83"/>
        <v>.1</v>
      </c>
      <c r="S234" s="20" t="str">
        <f t="shared" ca="1" si="83"/>
        <v>.9</v>
      </c>
      <c r="T234" s="20" t="str">
        <f t="shared" ca="1" si="83"/>
        <v>77.3333333333333</v>
      </c>
      <c r="U234" s="20">
        <f ca="1">mVlookup($AI234,newMonster,U$1,FALSE)*getMonsterAtk($B234)</f>
        <v>126.486486486487</v>
      </c>
      <c r="V234" s="20">
        <f ca="1">mVlookup($AI234,newMonster,V$1,FALSE)*getMonsterAtk($B234)</f>
        <v>0</v>
      </c>
      <c r="W234" s="20">
        <f ca="1">mVlookup($AI234,newMonster,W$1,FALSE)*getMonsterAtk($B234)</f>
        <v>0</v>
      </c>
      <c r="X234" s="20">
        <f ca="1">mVlookup($AI234,newMonster,X$1,FALSE)*getMonsterAtk($B234)</f>
        <v>0</v>
      </c>
      <c r="Y234" s="20">
        <f ca="1">mVlookup($AI234,newMonster,Y$1,FALSE)*getMonsterAtk($B234)</f>
        <v>0</v>
      </c>
      <c r="Z234" s="20">
        <f ca="1">mVlookup($AI234,newMonster,Z$1,FALSE)*getMonsterAtk($B234)</f>
        <v>0</v>
      </c>
      <c r="AA234" s="20">
        <f ca="1">mVlookup($AI234,newMonster,AA$1,FALSE)*getMonsterAtk($B234)</f>
        <v>0</v>
      </c>
      <c r="AB234" s="20" t="str">
        <f t="shared" ca="1" si="84"/>
        <v>85.0005</v>
      </c>
      <c r="AC234" s="20" t="str">
        <f t="shared" ca="1" si="84"/>
        <v>85.0005</v>
      </c>
      <c r="AD234" s="20" t="str">
        <f t="shared" ca="1" si="84"/>
        <v>85.0005</v>
      </c>
      <c r="AE234" s="20" t="str">
        <f t="shared" ca="1" si="84"/>
        <v>85.0005</v>
      </c>
      <c r="AF234" s="20" t="str">
        <f t="shared" ca="1" si="84"/>
        <v>85.0005</v>
      </c>
      <c r="AG234" s="20" t="str">
        <f t="shared" ca="1" si="84"/>
        <v>85.0005</v>
      </c>
      <c r="AH234" s="20" t="str">
        <f t="shared" ca="1" si="84"/>
        <v>85.0005</v>
      </c>
      <c r="AI234" s="37" t="str">
        <f>怪物!T57</f>
        <v>金属系40</v>
      </c>
      <c r="AJ234" s="37" t="str">
        <f t="shared" si="70"/>
        <v>金属系</v>
      </c>
      <c r="AK234" s="20">
        <f t="shared" si="71"/>
        <v>110303</v>
      </c>
      <c r="AO234" s="20">
        <f t="shared" si="72"/>
        <v>5</v>
      </c>
    </row>
    <row r="235" spans="1:41" x14ac:dyDescent="0.15">
      <c r="A235" s="20">
        <v>234</v>
      </c>
      <c r="B235" s="20">
        <v>110403</v>
      </c>
      <c r="C235" s="20" t="s">
        <v>974</v>
      </c>
      <c r="D235" s="20" t="s">
        <v>1495</v>
      </c>
      <c r="E235" s="20" t="str">
        <f>VLOOKUP(D235,Sheet3!I$5:O$148,7,FALSE)</f>
        <v>坚硬的外表下藏着一颗恶毒的心。</v>
      </c>
      <c r="F235" s="20">
        <f>怪物!X58</f>
        <v>41</v>
      </c>
      <c r="G235" s="20">
        <f ca="1">mVlookup($AI235,newMonster,G$1,FALSE)*getMonsterHP(B235)</f>
        <v>2124.42707693293</v>
      </c>
      <c r="H235" s="20" t="str">
        <f t="shared" ca="1" si="82"/>
        <v>100</v>
      </c>
      <c r="I235" s="20">
        <f ca="1">mVlookup($AI235,newMonster,I$1,FALSE)*getMonsterAtk(B235)</f>
        <v>522.78993506493498</v>
      </c>
      <c r="J235" s="20" t="str">
        <f t="shared" ca="1" si="82"/>
        <v>87.1255125</v>
      </c>
      <c r="K235" s="20">
        <f ca="1">mVlookup($AI235,newMonster,K$1,FALSE)*getMonsterAtk(B235)</f>
        <v>522.78993506493498</v>
      </c>
      <c r="L235" s="20" t="str">
        <f t="shared" ca="1" si="82"/>
        <v>58.083675</v>
      </c>
      <c r="M235" s="20" t="str">
        <f t="shared" ca="1" si="82"/>
        <v>.2</v>
      </c>
      <c r="N235" s="20" t="str">
        <f t="shared" ca="1" si="82"/>
        <v>.2</v>
      </c>
      <c r="O235" s="20" t="str">
        <f t="shared" ca="1" si="82"/>
        <v>.36</v>
      </c>
      <c r="P235" s="20" t="str">
        <f t="shared" ca="1" si="82"/>
        <v>.1</v>
      </c>
      <c r="Q235" s="20" t="str">
        <f t="shared" ca="1" si="83"/>
        <v>2.4</v>
      </c>
      <c r="R235" s="20" t="str">
        <f t="shared" ca="1" si="83"/>
        <v>.1</v>
      </c>
      <c r="S235" s="20" t="str">
        <f t="shared" ca="1" si="83"/>
        <v>.9</v>
      </c>
      <c r="T235" s="20" t="str">
        <f t="shared" ca="1" si="83"/>
        <v>79.2666666666667</v>
      </c>
      <c r="U235" s="20">
        <f ca="1">mVlookup($AI235,newMonster,U$1,FALSE)*getMonsterAtk($B235)</f>
        <v>134.807467532468</v>
      </c>
      <c r="V235" s="20">
        <f ca="1">mVlookup($AI235,newMonster,V$1,FALSE)*getMonsterAtk($B235)</f>
        <v>0</v>
      </c>
      <c r="W235" s="20">
        <f ca="1">mVlookup($AI235,newMonster,W$1,FALSE)*getMonsterAtk($B235)</f>
        <v>0</v>
      </c>
      <c r="X235" s="20">
        <f ca="1">mVlookup($AI235,newMonster,X$1,FALSE)*getMonsterAtk($B235)</f>
        <v>0</v>
      </c>
      <c r="Y235" s="20">
        <f ca="1">mVlookup($AI235,newMonster,Y$1,FALSE)*getMonsterAtk($B235)</f>
        <v>0</v>
      </c>
      <c r="Z235" s="20">
        <f ca="1">mVlookup($AI235,newMonster,Z$1,FALSE)*getMonsterAtk($B235)</f>
        <v>0</v>
      </c>
      <c r="AA235" s="20">
        <f ca="1">mVlookup($AI235,newMonster,AA$1,FALSE)*getMonsterAtk($B235)</f>
        <v>0</v>
      </c>
      <c r="AB235" s="20" t="str">
        <f t="shared" ca="1" si="84"/>
        <v>87.1255125</v>
      </c>
      <c r="AC235" s="20" t="str">
        <f t="shared" ca="1" si="84"/>
        <v>87.1255125</v>
      </c>
      <c r="AD235" s="20" t="str">
        <f t="shared" ca="1" si="84"/>
        <v>87.1255125</v>
      </c>
      <c r="AE235" s="20" t="str">
        <f t="shared" ca="1" si="84"/>
        <v>87.1255125</v>
      </c>
      <c r="AF235" s="20" t="str">
        <f t="shared" ca="1" si="84"/>
        <v>87.1255125</v>
      </c>
      <c r="AG235" s="20" t="str">
        <f t="shared" ca="1" si="84"/>
        <v>87.1255125</v>
      </c>
      <c r="AH235" s="20" t="str">
        <f t="shared" ca="1" si="84"/>
        <v>87.1255125</v>
      </c>
      <c r="AI235" s="37" t="str">
        <f>怪物!T58</f>
        <v>金属系41</v>
      </c>
      <c r="AJ235" s="37" t="str">
        <f t="shared" si="70"/>
        <v>金属系</v>
      </c>
      <c r="AK235" s="20">
        <f t="shared" si="71"/>
        <v>110403</v>
      </c>
      <c r="AO235" s="20">
        <f t="shared" si="72"/>
        <v>5</v>
      </c>
    </row>
    <row r="236" spans="1:41" x14ac:dyDescent="0.15">
      <c r="A236" s="20">
        <v>235</v>
      </c>
      <c r="B236" s="20">
        <v>110503</v>
      </c>
      <c r="C236" s="20" t="s">
        <v>1019</v>
      </c>
      <c r="D236" s="20" t="s">
        <v>1509</v>
      </c>
      <c r="E236" s="20" t="str">
        <f>VLOOKUP(D236,Sheet3!I$5:O$148,7,FALSE)</f>
        <v>具有强大的攻击能力，千万不要被他的外表蒙蔽。</v>
      </c>
      <c r="F236" s="20">
        <f>怪物!X59</f>
        <v>41</v>
      </c>
      <c r="G236" s="20">
        <f ca="1">mVlookup($AI236,newMonster,G$1,FALSE)*getMonsterHP(B236)</f>
        <v>2124.42707693293</v>
      </c>
      <c r="H236" s="20" t="str">
        <f t="shared" ca="1" si="82"/>
        <v>100</v>
      </c>
      <c r="I236" s="20">
        <f ca="1">mVlookup($AI236,newMonster,I$1,FALSE)*getMonsterAtk(B236)</f>
        <v>522.78993506493498</v>
      </c>
      <c r="J236" s="20" t="str">
        <f t="shared" ca="1" si="82"/>
        <v>87.1255125</v>
      </c>
      <c r="K236" s="20">
        <f ca="1">mVlookup($AI236,newMonster,K$1,FALSE)*getMonsterAtk(B236)</f>
        <v>522.78993506493498</v>
      </c>
      <c r="L236" s="20" t="str">
        <f t="shared" ca="1" si="82"/>
        <v>58.083675</v>
      </c>
      <c r="M236" s="20" t="str">
        <f t="shared" ca="1" si="82"/>
        <v>.2</v>
      </c>
      <c r="N236" s="20" t="str">
        <f t="shared" ca="1" si="82"/>
        <v>.2</v>
      </c>
      <c r="O236" s="20" t="str">
        <f t="shared" ca="1" si="82"/>
        <v>.36</v>
      </c>
      <c r="P236" s="20" t="str">
        <f t="shared" ca="1" si="82"/>
        <v>.1</v>
      </c>
      <c r="Q236" s="20" t="str">
        <f t="shared" ca="1" si="83"/>
        <v>2.4</v>
      </c>
      <c r="R236" s="20" t="str">
        <f t="shared" ca="1" si="83"/>
        <v>.1</v>
      </c>
      <c r="S236" s="20" t="str">
        <f t="shared" ca="1" si="83"/>
        <v>.9</v>
      </c>
      <c r="T236" s="20" t="str">
        <f t="shared" ca="1" si="83"/>
        <v>79.2666666666667</v>
      </c>
      <c r="U236" s="20">
        <f ca="1">mVlookup($AI236,newMonster,U$1,FALSE)*getMonsterAtk($B236)</f>
        <v>134.807467532468</v>
      </c>
      <c r="V236" s="20">
        <f ca="1">mVlookup($AI236,newMonster,V$1,FALSE)*getMonsterAtk($B236)</f>
        <v>0</v>
      </c>
      <c r="W236" s="20">
        <f ca="1">mVlookup($AI236,newMonster,W$1,FALSE)*getMonsterAtk($B236)</f>
        <v>0</v>
      </c>
      <c r="X236" s="20">
        <f ca="1">mVlookup($AI236,newMonster,X$1,FALSE)*getMonsterAtk($B236)</f>
        <v>0</v>
      </c>
      <c r="Y236" s="20">
        <f ca="1">mVlookup($AI236,newMonster,Y$1,FALSE)*getMonsterAtk($B236)</f>
        <v>0</v>
      </c>
      <c r="Z236" s="20">
        <f ca="1">mVlookup($AI236,newMonster,Z$1,FALSE)*getMonsterAtk($B236)</f>
        <v>0</v>
      </c>
      <c r="AA236" s="20">
        <f ca="1">mVlookup($AI236,newMonster,AA$1,FALSE)*getMonsterAtk($B236)</f>
        <v>0</v>
      </c>
      <c r="AB236" s="20" t="str">
        <f t="shared" ca="1" si="84"/>
        <v>87.1255125</v>
      </c>
      <c r="AC236" s="20" t="str">
        <f t="shared" ca="1" si="84"/>
        <v>87.1255125</v>
      </c>
      <c r="AD236" s="20" t="str">
        <f t="shared" ca="1" si="84"/>
        <v>87.1255125</v>
      </c>
      <c r="AE236" s="20" t="str">
        <f t="shared" ca="1" si="84"/>
        <v>87.1255125</v>
      </c>
      <c r="AF236" s="20" t="str">
        <f t="shared" ca="1" si="84"/>
        <v>87.1255125</v>
      </c>
      <c r="AG236" s="20" t="str">
        <f t="shared" ca="1" si="84"/>
        <v>87.1255125</v>
      </c>
      <c r="AH236" s="20" t="str">
        <f t="shared" ca="1" si="84"/>
        <v>87.1255125</v>
      </c>
      <c r="AI236" s="37" t="str">
        <f>怪物!T59</f>
        <v>金属系41</v>
      </c>
      <c r="AJ236" s="37" t="str">
        <f t="shared" si="70"/>
        <v>金属系</v>
      </c>
      <c r="AK236" s="20">
        <f t="shared" si="71"/>
        <v>110503</v>
      </c>
      <c r="AO236" s="20">
        <f t="shared" si="72"/>
        <v>5</v>
      </c>
    </row>
    <row r="237" spans="1:41" x14ac:dyDescent="0.15">
      <c r="A237" s="20">
        <v>236</v>
      </c>
      <c r="B237" s="20">
        <v>120103</v>
      </c>
      <c r="C237" s="20" t="s">
        <v>1004</v>
      </c>
      <c r="D237" s="20" t="s">
        <v>1510</v>
      </c>
      <c r="E237" s="20" t="str">
        <f>VLOOKUP(D237,Sheet3!I$5:O$148,7,FALSE)</f>
        <v>吞噬了光之能量的恶魔。</v>
      </c>
      <c r="F237" s="20">
        <f>怪物!X60</f>
        <v>42</v>
      </c>
      <c r="G237" s="20">
        <f ca="1">mVlookup($AI237,newMonster,G$1,FALSE)*getMonsterHP(B237)</f>
        <v>1268.22972678878</v>
      </c>
      <c r="H237" s="20" t="str">
        <f t="shared" ca="1" si="82"/>
        <v>150</v>
      </c>
      <c r="I237" s="20">
        <f ca="1">mVlookup($AI237,newMonster,I$1,FALSE)*getMonsterAtk(B237)</f>
        <v>539.88165137614703</v>
      </c>
      <c r="J237" s="20" t="str">
        <f t="shared" ca="1" si="82"/>
        <v>59.50035</v>
      </c>
      <c r="K237" s="20">
        <f ca="1">mVlookup($AI237,newMonster,K$1,FALSE)*getMonsterAtk(B237)</f>
        <v>539.88165137614703</v>
      </c>
      <c r="L237" s="20" t="str">
        <f t="shared" ca="1" si="82"/>
        <v>59.50035</v>
      </c>
      <c r="M237" s="20" t="str">
        <f t="shared" ca="1" si="82"/>
        <v>.2</v>
      </c>
      <c r="N237" s="20" t="str">
        <f t="shared" ca="1" si="82"/>
        <v>.2</v>
      </c>
      <c r="O237" s="20" t="str">
        <f t="shared" ca="1" si="82"/>
        <v>.36</v>
      </c>
      <c r="P237" s="20" t="str">
        <f t="shared" ca="1" si="82"/>
        <v>.1</v>
      </c>
      <c r="Q237" s="20" t="str">
        <f t="shared" ca="1" si="83"/>
        <v>2</v>
      </c>
      <c r="R237" s="20" t="str">
        <f t="shared" ca="1" si="83"/>
        <v>.1</v>
      </c>
      <c r="S237" s="20" t="str">
        <f t="shared" ca="1" si="83"/>
        <v>.9</v>
      </c>
      <c r="T237" s="20" t="str">
        <f t="shared" ca="1" si="83"/>
        <v>81.2</v>
      </c>
      <c r="U237" s="20">
        <f ca="1">mVlookup($AI237,newMonster,U$1,FALSE)*getMonsterAtk($B237)</f>
        <v>0</v>
      </c>
      <c r="V237" s="20">
        <f ca="1">mVlookup($AI237,newMonster,V$1,FALSE)*getMonsterAtk($B237)</f>
        <v>0</v>
      </c>
      <c r="W237" s="20">
        <f ca="1">mVlookup($AI237,newMonster,W$1,FALSE)*getMonsterAtk($B237)</f>
        <v>0</v>
      </c>
      <c r="X237" s="20">
        <f ca="1">mVlookup($AI237,newMonster,X$1,FALSE)*getMonsterAtk($B237)</f>
        <v>0</v>
      </c>
      <c r="Y237" s="20">
        <f ca="1">mVlookup($AI237,newMonster,Y$1,FALSE)*getMonsterAtk($B237)</f>
        <v>215.26926605504599</v>
      </c>
      <c r="Z237" s="20">
        <f ca="1">mVlookup($AI237,newMonster,Z$1,FALSE)*getMonsterAtk($B237)</f>
        <v>0</v>
      </c>
      <c r="AA237" s="20">
        <f ca="1">mVlookup($AI237,newMonster,AA$1,FALSE)*getMonsterAtk($B237)</f>
        <v>0</v>
      </c>
      <c r="AB237" s="20" t="str">
        <f t="shared" ca="1" si="84"/>
        <v>59.50035</v>
      </c>
      <c r="AC237" s="20" t="str">
        <f t="shared" ca="1" si="84"/>
        <v>59.50035</v>
      </c>
      <c r="AD237" s="20" t="str">
        <f t="shared" ca="1" si="84"/>
        <v>59.50035</v>
      </c>
      <c r="AE237" s="20" t="str">
        <f t="shared" ca="1" si="84"/>
        <v>59.50035</v>
      </c>
      <c r="AF237" s="20" t="str">
        <f t="shared" ca="1" si="84"/>
        <v>89.250525</v>
      </c>
      <c r="AG237" s="20" t="str">
        <f t="shared" ca="1" si="84"/>
        <v>59.50035</v>
      </c>
      <c r="AH237" s="20" t="str">
        <f t="shared" ca="1" si="84"/>
        <v>59.50035</v>
      </c>
      <c r="AI237" s="37" t="str">
        <f>怪物!T60</f>
        <v>光系42</v>
      </c>
      <c r="AJ237" s="37" t="str">
        <f t="shared" si="70"/>
        <v>光系</v>
      </c>
      <c r="AK237" s="20">
        <f t="shared" si="71"/>
        <v>120103</v>
      </c>
      <c r="AO237" s="20">
        <f t="shared" si="72"/>
        <v>5</v>
      </c>
    </row>
    <row r="238" spans="1:41" x14ac:dyDescent="0.15">
      <c r="A238" s="20">
        <v>237</v>
      </c>
      <c r="B238" s="20">
        <v>120203</v>
      </c>
      <c r="C238" s="20" t="s">
        <v>1006</v>
      </c>
      <c r="D238" s="20" t="s">
        <v>1511</v>
      </c>
      <c r="E238" s="20" t="str">
        <f>VLOOKUP(D238,Sheet3!I$5:O$148,7,FALSE)</f>
        <v>守护光之能量的女护卫，但是被恶魔蒙蔽了眼睛。</v>
      </c>
      <c r="F238" s="20">
        <f>怪物!X61</f>
        <v>43</v>
      </c>
      <c r="G238" s="20">
        <f ca="1">mVlookup($AI238,newMonster,G$1,FALSE)*getMonsterHP(B238)</f>
        <v>1305.2237128357201</v>
      </c>
      <c r="H238" s="20" t="str">
        <f t="shared" ca="1" si="82"/>
        <v>150</v>
      </c>
      <c r="I238" s="20">
        <f ca="1">mVlookup($AI238,newMonster,I$1,FALSE)*getMonsterAtk(B238)</f>
        <v>557.22539682539696</v>
      </c>
      <c r="J238" s="20" t="str">
        <f t="shared" ca="1" si="82"/>
        <v>60.917025</v>
      </c>
      <c r="K238" s="20">
        <f ca="1">mVlookup($AI238,newMonster,K$1,FALSE)*getMonsterAtk(B238)</f>
        <v>557.22539682539696</v>
      </c>
      <c r="L238" s="20" t="str">
        <f t="shared" ca="1" si="82"/>
        <v>60.917025</v>
      </c>
      <c r="M238" s="20" t="str">
        <f t="shared" ca="1" si="82"/>
        <v>.2</v>
      </c>
      <c r="N238" s="20" t="str">
        <f t="shared" ca="1" si="82"/>
        <v>.2</v>
      </c>
      <c r="O238" s="20" t="str">
        <f t="shared" ca="1" si="82"/>
        <v>.36</v>
      </c>
      <c r="P238" s="20" t="str">
        <f t="shared" ca="1" si="82"/>
        <v>.1</v>
      </c>
      <c r="Q238" s="20" t="str">
        <f t="shared" ca="1" si="83"/>
        <v>2</v>
      </c>
      <c r="R238" s="20" t="str">
        <f t="shared" ca="1" si="83"/>
        <v>.1</v>
      </c>
      <c r="S238" s="20" t="str">
        <f t="shared" ca="1" si="83"/>
        <v>.9</v>
      </c>
      <c r="T238" s="20" t="str">
        <f t="shared" ca="1" si="83"/>
        <v>83.1333333333333</v>
      </c>
      <c r="U238" s="20">
        <f ca="1">mVlookup($AI238,newMonster,U$1,FALSE)*getMonsterAtk($B238)</f>
        <v>0</v>
      </c>
      <c r="V238" s="20">
        <f ca="1">mVlookup($AI238,newMonster,V$1,FALSE)*getMonsterAtk($B238)</f>
        <v>0</v>
      </c>
      <c r="W238" s="20">
        <f ca="1">mVlookup($AI238,newMonster,W$1,FALSE)*getMonsterAtk($B238)</f>
        <v>0</v>
      </c>
      <c r="X238" s="20">
        <f ca="1">mVlookup($AI238,newMonster,X$1,FALSE)*getMonsterAtk($B238)</f>
        <v>0</v>
      </c>
      <c r="Y238" s="20">
        <f ca="1">mVlookup($AI238,newMonster,Y$1,FALSE)*getMonsterAtk($B238)</f>
        <v>228.92380952381001</v>
      </c>
      <c r="Z238" s="20">
        <f ca="1">mVlookup($AI238,newMonster,Z$1,FALSE)*getMonsterAtk($B238)</f>
        <v>0</v>
      </c>
      <c r="AA238" s="20">
        <f ca="1">mVlookup($AI238,newMonster,AA$1,FALSE)*getMonsterAtk($B238)</f>
        <v>0</v>
      </c>
      <c r="AB238" s="20" t="str">
        <f t="shared" ca="1" si="84"/>
        <v>60.917025</v>
      </c>
      <c r="AC238" s="20" t="str">
        <f t="shared" ca="1" si="84"/>
        <v>60.917025</v>
      </c>
      <c r="AD238" s="20" t="str">
        <f t="shared" ca="1" si="84"/>
        <v>60.917025</v>
      </c>
      <c r="AE238" s="20" t="str">
        <f t="shared" ca="1" si="84"/>
        <v>60.917025</v>
      </c>
      <c r="AF238" s="20" t="str">
        <f t="shared" ca="1" si="84"/>
        <v>91.3755375</v>
      </c>
      <c r="AG238" s="20" t="str">
        <f t="shared" ca="1" si="84"/>
        <v>60.917025</v>
      </c>
      <c r="AH238" s="20" t="str">
        <f t="shared" ca="1" si="84"/>
        <v>60.917025</v>
      </c>
      <c r="AI238" s="37" t="str">
        <f>怪物!T61</f>
        <v>光系43</v>
      </c>
      <c r="AJ238" s="37" t="str">
        <f t="shared" si="70"/>
        <v>光系</v>
      </c>
      <c r="AK238" s="20">
        <f t="shared" si="71"/>
        <v>120203</v>
      </c>
      <c r="AO238" s="20">
        <f t="shared" si="72"/>
        <v>8</v>
      </c>
    </row>
    <row r="239" spans="1:41" x14ac:dyDescent="0.15">
      <c r="A239" s="20">
        <v>238</v>
      </c>
      <c r="B239" s="20">
        <v>120303</v>
      </c>
      <c r="C239" s="20" t="s">
        <v>982</v>
      </c>
      <c r="D239" s="20" t="s">
        <v>1512</v>
      </c>
      <c r="E239" s="20" t="str">
        <f>VLOOKUP(D239,Sheet3!I$5:O$148,7,FALSE)</f>
        <v>原本是天使忠诚的奴仆，但是被邪恶力量蛊惑了心智。</v>
      </c>
      <c r="F239" s="20">
        <f>怪物!X62</f>
        <v>44</v>
      </c>
      <c r="G239" s="20">
        <f ca="1">mVlookup($AI239,newMonster,G$1,FALSE)*getMonsterHP(B239)</f>
        <v>1342.53388679759</v>
      </c>
      <c r="H239" s="20" t="str">
        <f t="shared" ca="1" si="82"/>
        <v>150</v>
      </c>
      <c r="I239" s="20">
        <f ca="1">mVlookup($AI239,newMonster,I$1,FALSE)*getMonsterAtk(B239)</f>
        <v>574.82563417890503</v>
      </c>
      <c r="J239" s="20" t="str">
        <f t="shared" ca="1" si="82"/>
        <v>62.3337</v>
      </c>
      <c r="K239" s="20">
        <f ca="1">mVlookup($AI239,newMonster,K$1,FALSE)*getMonsterAtk(B239)</f>
        <v>574.82563417890503</v>
      </c>
      <c r="L239" s="20" t="str">
        <f t="shared" ca="1" si="82"/>
        <v>62.3337</v>
      </c>
      <c r="M239" s="20" t="str">
        <f t="shared" ca="1" si="82"/>
        <v>.2</v>
      </c>
      <c r="N239" s="20" t="str">
        <f t="shared" ca="1" si="82"/>
        <v>.2</v>
      </c>
      <c r="O239" s="20" t="str">
        <f t="shared" ca="1" si="82"/>
        <v>.36</v>
      </c>
      <c r="P239" s="20" t="str">
        <f t="shared" ca="1" si="82"/>
        <v>.1</v>
      </c>
      <c r="Q239" s="20" t="str">
        <f t="shared" ca="1" si="83"/>
        <v>2</v>
      </c>
      <c r="R239" s="20" t="str">
        <f t="shared" ca="1" si="83"/>
        <v>.1</v>
      </c>
      <c r="S239" s="20" t="str">
        <f t="shared" ca="1" si="83"/>
        <v>.9</v>
      </c>
      <c r="T239" s="20" t="str">
        <f t="shared" ca="1" si="83"/>
        <v>85.0666666666667</v>
      </c>
      <c r="U239" s="20">
        <f ca="1">mVlookup($AI239,newMonster,U$1,FALSE)*getMonsterAtk($B239)</f>
        <v>0</v>
      </c>
      <c r="V239" s="20">
        <f ca="1">mVlookup($AI239,newMonster,V$1,FALSE)*getMonsterAtk($B239)</f>
        <v>0</v>
      </c>
      <c r="W239" s="20">
        <f ca="1">mVlookup($AI239,newMonster,W$1,FALSE)*getMonsterAtk($B239)</f>
        <v>0</v>
      </c>
      <c r="X239" s="20">
        <f ca="1">mVlookup($AI239,newMonster,X$1,FALSE)*getMonsterAtk($B239)</f>
        <v>0</v>
      </c>
      <c r="Y239" s="20">
        <f ca="1">mVlookup($AI239,newMonster,Y$1,FALSE)*getMonsterAtk($B239)</f>
        <v>243.19546061415301</v>
      </c>
      <c r="Z239" s="20">
        <f ca="1">mVlookup($AI239,newMonster,Z$1,FALSE)*getMonsterAtk($B239)</f>
        <v>0</v>
      </c>
      <c r="AA239" s="20">
        <f ca="1">mVlookup($AI239,newMonster,AA$1,FALSE)*getMonsterAtk($B239)</f>
        <v>0</v>
      </c>
      <c r="AB239" s="20" t="str">
        <f t="shared" ca="1" si="84"/>
        <v>62.3337</v>
      </c>
      <c r="AC239" s="20" t="str">
        <f t="shared" ca="1" si="84"/>
        <v>62.3337</v>
      </c>
      <c r="AD239" s="20" t="str">
        <f t="shared" ca="1" si="84"/>
        <v>62.3337</v>
      </c>
      <c r="AE239" s="20" t="str">
        <f t="shared" ca="1" si="84"/>
        <v>62.3337</v>
      </c>
      <c r="AF239" s="20" t="str">
        <f t="shared" ca="1" si="84"/>
        <v>93.50055</v>
      </c>
      <c r="AG239" s="20" t="str">
        <f t="shared" ca="1" si="84"/>
        <v>62.3337</v>
      </c>
      <c r="AH239" s="20" t="str">
        <f t="shared" ca="1" si="84"/>
        <v>62.3337</v>
      </c>
      <c r="AI239" s="37" t="str">
        <f>怪物!T62</f>
        <v>光系44</v>
      </c>
      <c r="AJ239" s="37" t="str">
        <f t="shared" si="70"/>
        <v>光系</v>
      </c>
      <c r="AK239" s="20">
        <f t="shared" si="71"/>
        <v>120303</v>
      </c>
      <c r="AO239" s="20">
        <f t="shared" si="72"/>
        <v>8</v>
      </c>
    </row>
    <row r="240" spans="1:41" x14ac:dyDescent="0.15">
      <c r="A240" s="20">
        <v>239</v>
      </c>
      <c r="B240" s="20">
        <v>120403</v>
      </c>
      <c r="C240" s="20" t="s">
        <v>982</v>
      </c>
      <c r="D240" s="20" t="s">
        <v>1512</v>
      </c>
      <c r="E240" s="20" t="str">
        <f>VLOOKUP(D240,Sheet3!I$5:O$148,7,FALSE)</f>
        <v>原本是天使忠诚的奴仆，但是被邪恶力量蛊惑了心智。</v>
      </c>
      <c r="F240" s="20">
        <f>怪物!X63</f>
        <v>45</v>
      </c>
      <c r="G240" s="20">
        <f ca="1">mVlookup($AI240,newMonster,G$1,FALSE)*getMonsterHP(B240)</f>
        <v>1433.4145567624901</v>
      </c>
      <c r="H240" s="20" t="str">
        <f t="shared" ca="1" si="82"/>
        <v>150</v>
      </c>
      <c r="I240" s="20">
        <f ca="1">mVlookup($AI240,newMonster,I$1,FALSE)*getMonsterAtk(B240)</f>
        <v>592.68699460916503</v>
      </c>
      <c r="J240" s="20" t="str">
        <f t="shared" ca="1" si="82"/>
        <v>63.750375</v>
      </c>
      <c r="K240" s="20">
        <f ca="1">mVlookup($AI240,newMonster,K$1,FALSE)*getMonsterAtk(B240)</f>
        <v>592.68699460916503</v>
      </c>
      <c r="L240" s="20" t="str">
        <f t="shared" ca="1" si="82"/>
        <v>63.750375</v>
      </c>
      <c r="M240" s="20" t="str">
        <f t="shared" ca="1" si="82"/>
        <v>.2</v>
      </c>
      <c r="N240" s="20" t="str">
        <f t="shared" ca="1" si="82"/>
        <v>.2</v>
      </c>
      <c r="O240" s="20" t="str">
        <f t="shared" ca="1" si="82"/>
        <v>.36</v>
      </c>
      <c r="P240" s="20" t="str">
        <f t="shared" ca="1" si="82"/>
        <v>.1</v>
      </c>
      <c r="Q240" s="20" t="str">
        <f t="shared" ca="1" si="83"/>
        <v>2</v>
      </c>
      <c r="R240" s="20" t="str">
        <f t="shared" ca="1" si="83"/>
        <v>.1</v>
      </c>
      <c r="S240" s="20" t="str">
        <f t="shared" ca="1" si="83"/>
        <v>.9</v>
      </c>
      <c r="T240" s="20" t="str">
        <f t="shared" ca="1" si="83"/>
        <v>87</v>
      </c>
      <c r="U240" s="20">
        <f ca="1">mVlookup($AI240,newMonster,U$1,FALSE)*getMonsterAtk($B240)</f>
        <v>0</v>
      </c>
      <c r="V240" s="20">
        <f ca="1">mVlookup($AI240,newMonster,V$1,FALSE)*getMonsterAtk($B240)</f>
        <v>0</v>
      </c>
      <c r="W240" s="20">
        <f ca="1">mVlookup($AI240,newMonster,W$1,FALSE)*getMonsterAtk($B240)</f>
        <v>0</v>
      </c>
      <c r="X240" s="20">
        <f ca="1">mVlookup($AI240,newMonster,X$1,FALSE)*getMonsterAtk($B240)</f>
        <v>0</v>
      </c>
      <c r="Y240" s="20">
        <f ca="1">mVlookup($AI240,newMonster,Y$1,FALSE)*getMonsterAtk($B240)</f>
        <v>258.105626684637</v>
      </c>
      <c r="Z240" s="20">
        <f ca="1">mVlookup($AI240,newMonster,Z$1,FALSE)*getMonsterAtk($B240)</f>
        <v>0</v>
      </c>
      <c r="AA240" s="20">
        <f ca="1">mVlookup($AI240,newMonster,AA$1,FALSE)*getMonsterAtk($B240)</f>
        <v>0</v>
      </c>
      <c r="AB240" s="20" t="str">
        <f t="shared" ca="1" si="84"/>
        <v>63.750375</v>
      </c>
      <c r="AC240" s="20" t="str">
        <f t="shared" ca="1" si="84"/>
        <v>63.750375</v>
      </c>
      <c r="AD240" s="20" t="str">
        <f t="shared" ca="1" si="84"/>
        <v>63.750375</v>
      </c>
      <c r="AE240" s="20" t="str">
        <f t="shared" ca="1" si="84"/>
        <v>63.750375</v>
      </c>
      <c r="AF240" s="20" t="str">
        <f t="shared" ca="1" si="84"/>
        <v>95.6255625</v>
      </c>
      <c r="AG240" s="20" t="str">
        <f t="shared" ca="1" si="84"/>
        <v>63.750375</v>
      </c>
      <c r="AH240" s="20" t="str">
        <f t="shared" ca="1" si="84"/>
        <v>63.750375</v>
      </c>
      <c r="AI240" s="37" t="str">
        <f>怪物!T63</f>
        <v>光系45</v>
      </c>
      <c r="AJ240" s="37" t="str">
        <f t="shared" si="70"/>
        <v>光系</v>
      </c>
      <c r="AK240" s="20">
        <f t="shared" si="71"/>
        <v>120403</v>
      </c>
      <c r="AO240" s="20">
        <f t="shared" si="72"/>
        <v>8</v>
      </c>
    </row>
    <row r="241" spans="1:41" x14ac:dyDescent="0.15">
      <c r="A241" s="20">
        <v>240</v>
      </c>
      <c r="B241" s="20">
        <v>120503</v>
      </c>
      <c r="C241" s="20" t="s">
        <v>948</v>
      </c>
      <c r="D241" s="20" t="s">
        <v>1513</v>
      </c>
      <c r="E241" s="20" t="str">
        <f>VLOOKUP(D241,Sheet3!I$5:O$148,7,FALSE)</f>
        <v>拥有光之能力的魔晶。</v>
      </c>
      <c r="F241" s="20">
        <f>怪物!X64</f>
        <v>46</v>
      </c>
      <c r="G241" s="20">
        <f ca="1">mVlookup($AI241,newMonster,G$1,FALSE)*getMonsterHP(B241)</f>
        <v>1472.82114251541</v>
      </c>
      <c r="H241" s="20" t="str">
        <f t="shared" ca="1" si="82"/>
        <v>150</v>
      </c>
      <c r="I241" s="20">
        <f ca="1">mVlookup($AI241,newMonster,I$1,FALSE)*getMonsterAtk(B241)</f>
        <v>610.81428571428603</v>
      </c>
      <c r="J241" s="20" t="str">
        <f t="shared" ca="1" si="82"/>
        <v>65.16705</v>
      </c>
      <c r="K241" s="20">
        <f ca="1">mVlookup($AI241,newMonster,K$1,FALSE)*getMonsterAtk(B241)</f>
        <v>610.81428571428603</v>
      </c>
      <c r="L241" s="20" t="str">
        <f t="shared" ca="1" si="82"/>
        <v>65.16705</v>
      </c>
      <c r="M241" s="20" t="str">
        <f t="shared" ca="1" si="82"/>
        <v>.2</v>
      </c>
      <c r="N241" s="20" t="str">
        <f t="shared" ca="1" si="82"/>
        <v>.2</v>
      </c>
      <c r="O241" s="20" t="str">
        <f t="shared" ca="1" si="82"/>
        <v>.36</v>
      </c>
      <c r="P241" s="20" t="str">
        <f t="shared" ca="1" si="82"/>
        <v>.1</v>
      </c>
      <c r="Q241" s="20" t="str">
        <f t="shared" ca="1" si="83"/>
        <v>2</v>
      </c>
      <c r="R241" s="20" t="str">
        <f t="shared" ca="1" si="83"/>
        <v>.1</v>
      </c>
      <c r="S241" s="20" t="str">
        <f t="shared" ca="1" si="83"/>
        <v>.9</v>
      </c>
      <c r="T241" s="20" t="str">
        <f t="shared" ca="1" si="83"/>
        <v>88.9333333333333</v>
      </c>
      <c r="U241" s="20">
        <f ca="1">mVlookup($AI241,newMonster,U$1,FALSE)*getMonsterAtk($B241)</f>
        <v>0</v>
      </c>
      <c r="V241" s="20">
        <f ca="1">mVlookup($AI241,newMonster,V$1,FALSE)*getMonsterAtk($B241)</f>
        <v>0</v>
      </c>
      <c r="W241" s="20">
        <f ca="1">mVlookup($AI241,newMonster,W$1,FALSE)*getMonsterAtk($B241)</f>
        <v>0</v>
      </c>
      <c r="X241" s="20">
        <f ca="1">mVlookup($AI241,newMonster,X$1,FALSE)*getMonsterAtk($B241)</f>
        <v>0</v>
      </c>
      <c r="Y241" s="20">
        <f ca="1">mVlookup($AI241,newMonster,Y$1,FALSE)*getMonsterAtk($B241)</f>
        <v>273.67653061224502</v>
      </c>
      <c r="Z241" s="20">
        <f ca="1">mVlookup($AI241,newMonster,Z$1,FALSE)*getMonsterAtk($B241)</f>
        <v>0</v>
      </c>
      <c r="AA241" s="20">
        <f ca="1">mVlookup($AI241,newMonster,AA$1,FALSE)*getMonsterAtk($B241)</f>
        <v>0</v>
      </c>
      <c r="AB241" s="20" t="str">
        <f t="shared" ca="1" si="84"/>
        <v>65.16705</v>
      </c>
      <c r="AC241" s="20" t="str">
        <f t="shared" ca="1" si="84"/>
        <v>65.16705</v>
      </c>
      <c r="AD241" s="20" t="str">
        <f t="shared" ca="1" si="84"/>
        <v>65.16705</v>
      </c>
      <c r="AE241" s="20" t="str">
        <f t="shared" ca="1" si="84"/>
        <v>65.16705</v>
      </c>
      <c r="AF241" s="20" t="str">
        <f t="shared" ca="1" si="84"/>
        <v>97.750575</v>
      </c>
      <c r="AG241" s="20" t="str">
        <f t="shared" ca="1" si="84"/>
        <v>65.16705</v>
      </c>
      <c r="AH241" s="20" t="str">
        <f t="shared" ca="1" si="84"/>
        <v>65.16705</v>
      </c>
      <c r="AI241" s="37" t="str">
        <f>怪物!T64</f>
        <v>光系46</v>
      </c>
      <c r="AJ241" s="37" t="str">
        <f t="shared" si="70"/>
        <v>光系</v>
      </c>
      <c r="AK241" s="20">
        <f t="shared" si="71"/>
        <v>120503</v>
      </c>
      <c r="AO241" s="20">
        <f t="shared" si="72"/>
        <v>8</v>
      </c>
    </row>
    <row r="242" spans="1:41" x14ac:dyDescent="0.15">
      <c r="A242" s="20">
        <v>241</v>
      </c>
      <c r="B242" s="20">
        <v>130103</v>
      </c>
      <c r="C242" s="20" t="s">
        <v>988</v>
      </c>
      <c r="D242" s="20" t="s">
        <v>1490</v>
      </c>
      <c r="E242" s="20" t="str">
        <f>VLOOKUP(D242,Sheet3!I$5:O$148,7,FALSE)</f>
        <v>恶神阿修罗忠诚的打手。</v>
      </c>
      <c r="F242" s="20">
        <f>怪物!X65</f>
        <v>46</v>
      </c>
      <c r="G242" s="20">
        <f ca="1">mVlookup($AI242,newMonster,G$1,FALSE)*getMonsterHP(B242)</f>
        <v>1544.2529679274101</v>
      </c>
      <c r="H242" s="20" t="str">
        <f t="shared" ref="H242:P251" ca="1" si="85">mVlookup($AI242,newMonster,H$1,FALSE)</f>
        <v>100</v>
      </c>
      <c r="I242" s="20">
        <f ca="1">mVlookup($AI242,newMonster,I$1,FALSE)*getMonsterAtk(B242)</f>
        <v>671.89571428571503</v>
      </c>
      <c r="J242" s="20" t="str">
        <f t="shared" ca="1" si="85"/>
        <v>65.16705</v>
      </c>
      <c r="K242" s="20">
        <f ca="1">mVlookup($AI242,newMonster,K$1,FALSE)*getMonsterAtk(B242)</f>
        <v>916.22142857142899</v>
      </c>
      <c r="L242" s="20" t="str">
        <f t="shared" ca="1" si="85"/>
        <v>65.16705</v>
      </c>
      <c r="M242" s="20" t="str">
        <f t="shared" ca="1" si="85"/>
        <v>.2</v>
      </c>
      <c r="N242" s="20" t="str">
        <f t="shared" ca="1" si="85"/>
        <v>.2</v>
      </c>
      <c r="O242" s="20" t="str">
        <f t="shared" ca="1" si="85"/>
        <v>.36</v>
      </c>
      <c r="P242" s="20" t="str">
        <f t="shared" ca="1" si="85"/>
        <v>.1</v>
      </c>
      <c r="Q242" s="20" t="str">
        <f t="shared" ref="Q242:T251" ca="1" si="86">mVlookup($AI242,newMonster,Q$1,FALSE)</f>
        <v>2.2</v>
      </c>
      <c r="R242" s="20" t="str">
        <f t="shared" ca="1" si="86"/>
        <v>.1</v>
      </c>
      <c r="S242" s="20" t="str">
        <f t="shared" ca="1" si="86"/>
        <v>1.17</v>
      </c>
      <c r="T242" s="20" t="str">
        <f t="shared" ca="1" si="86"/>
        <v>115.613333333333</v>
      </c>
      <c r="U242" s="20">
        <f ca="1">mVlookup($AI242,newMonster,U$1,FALSE)*getMonsterAtk($B242)</f>
        <v>0</v>
      </c>
      <c r="V242" s="20">
        <f ca="1">mVlookup($AI242,newMonster,V$1,FALSE)*getMonsterAtk($B242)</f>
        <v>0</v>
      </c>
      <c r="W242" s="20">
        <f ca="1">mVlookup($AI242,newMonster,W$1,FALSE)*getMonsterAtk($B242)</f>
        <v>0</v>
      </c>
      <c r="X242" s="20">
        <f ca="1">mVlookup($AI242,newMonster,X$1,FALSE)*getMonsterAtk($B242)</f>
        <v>0</v>
      </c>
      <c r="Y242" s="20">
        <f ca="1">mVlookup($AI242,newMonster,Y$1,FALSE)*getMonsterAtk($B242)</f>
        <v>0</v>
      </c>
      <c r="Z242" s="20">
        <f ca="1">mVlookup($AI242,newMonster,Z$1,FALSE)*getMonsterAtk($B242)</f>
        <v>182.451020408163</v>
      </c>
      <c r="AA242" s="20">
        <f ca="1">mVlookup($AI242,newMonster,AA$1,FALSE)*getMonsterAtk($B242)</f>
        <v>0</v>
      </c>
      <c r="AB242" s="20" t="str">
        <f t="shared" ref="AB242:AH251" ca="1" si="87">mVlookup($AI242,newMonster,AB$1,FALSE)</f>
        <v>65.16705</v>
      </c>
      <c r="AC242" s="20" t="str">
        <f t="shared" ca="1" si="87"/>
        <v>65.16705</v>
      </c>
      <c r="AD242" s="20" t="str">
        <f t="shared" ca="1" si="87"/>
        <v>65.16705</v>
      </c>
      <c r="AE242" s="20" t="str">
        <f t="shared" ca="1" si="87"/>
        <v>65.16705</v>
      </c>
      <c r="AF242" s="20" t="str">
        <f t="shared" ca="1" si="87"/>
        <v>65.16705</v>
      </c>
      <c r="AG242" s="20" t="str">
        <f t="shared" ca="1" si="87"/>
        <v>84.717165</v>
      </c>
      <c r="AH242" s="20" t="str">
        <f t="shared" ca="1" si="87"/>
        <v>65.16705</v>
      </c>
      <c r="AI242" s="37" t="str">
        <f>怪物!T65</f>
        <v>僵尸系46</v>
      </c>
      <c r="AJ242" s="37" t="str">
        <f t="shared" si="70"/>
        <v>僵尸系</v>
      </c>
      <c r="AK242" s="20">
        <f t="shared" si="71"/>
        <v>130103</v>
      </c>
      <c r="AO242" s="20">
        <f t="shared" si="72"/>
        <v>8</v>
      </c>
    </row>
    <row r="243" spans="1:41" x14ac:dyDescent="0.15">
      <c r="A243" s="20">
        <v>242</v>
      </c>
      <c r="B243" s="20">
        <v>130203</v>
      </c>
      <c r="C243" s="20" t="s">
        <v>944</v>
      </c>
      <c r="D243" s="20" t="s">
        <v>1514</v>
      </c>
      <c r="E243" s="20" t="str">
        <f>VLOOKUP(D243,Sheet3!I$5:O$148,7,FALSE)</f>
        <v>铜矿的守护者，受到了恶魔的蛊惑。</v>
      </c>
      <c r="F243" s="20">
        <f>怪物!X66</f>
        <v>47</v>
      </c>
      <c r="G243" s="20">
        <f ca="1">mVlookup($AI243,newMonster,G$1,FALSE)*getMonsterHP(B243)</f>
        <v>2643.1918135539399</v>
      </c>
      <c r="H243" s="20" t="str">
        <f t="shared" ca="1" si="85"/>
        <v>100</v>
      </c>
      <c r="I243" s="20">
        <f ca="1">mVlookup($AI243,newMonster,I$1,FALSE)*getMonsterAtk(B243)</f>
        <v>629.21249999999998</v>
      </c>
      <c r="J243" s="20" t="str">
        <f t="shared" ca="1" si="85"/>
        <v>99.8755875</v>
      </c>
      <c r="K243" s="20">
        <f ca="1">mVlookup($AI243,newMonster,K$1,FALSE)*getMonsterAtk(B243)</f>
        <v>629.21249999999998</v>
      </c>
      <c r="L243" s="20" t="str">
        <f t="shared" ca="1" si="85"/>
        <v>66.583725</v>
      </c>
      <c r="M243" s="20" t="str">
        <f t="shared" ca="1" si="85"/>
        <v>.2</v>
      </c>
      <c r="N243" s="20" t="str">
        <f t="shared" ca="1" si="85"/>
        <v>.2</v>
      </c>
      <c r="O243" s="20" t="str">
        <f t="shared" ca="1" si="85"/>
        <v>.36</v>
      </c>
      <c r="P243" s="20" t="str">
        <f t="shared" ca="1" si="85"/>
        <v>.1</v>
      </c>
      <c r="Q243" s="20" t="str">
        <f t="shared" ca="1" si="86"/>
        <v>2.4</v>
      </c>
      <c r="R243" s="20" t="str">
        <f t="shared" ca="1" si="86"/>
        <v>.1</v>
      </c>
      <c r="S243" s="20" t="str">
        <f t="shared" ca="1" si="86"/>
        <v>.9</v>
      </c>
      <c r="T243" s="20" t="str">
        <f t="shared" ca="1" si="86"/>
        <v>90.8666666666667</v>
      </c>
      <c r="U243" s="20">
        <f ca="1">mVlookup($AI243,newMonster,U$1,FALSE)*getMonsterAtk($B243)</f>
        <v>193.28749999999999</v>
      </c>
      <c r="V243" s="20">
        <f ca="1">mVlookup($AI243,newMonster,V$1,FALSE)*getMonsterAtk($B243)</f>
        <v>0</v>
      </c>
      <c r="W243" s="20">
        <f ca="1">mVlookup($AI243,newMonster,W$1,FALSE)*getMonsterAtk($B243)</f>
        <v>0</v>
      </c>
      <c r="X243" s="20">
        <f ca="1">mVlookup($AI243,newMonster,X$1,FALSE)*getMonsterAtk($B243)</f>
        <v>0</v>
      </c>
      <c r="Y243" s="20">
        <f ca="1">mVlookup($AI243,newMonster,Y$1,FALSE)*getMonsterAtk($B243)</f>
        <v>0</v>
      </c>
      <c r="Z243" s="20">
        <f ca="1">mVlookup($AI243,newMonster,Z$1,FALSE)*getMonsterAtk($B243)</f>
        <v>0</v>
      </c>
      <c r="AA243" s="20">
        <f ca="1">mVlookup($AI243,newMonster,AA$1,FALSE)*getMonsterAtk($B243)</f>
        <v>0</v>
      </c>
      <c r="AB243" s="20" t="str">
        <f t="shared" ca="1" si="87"/>
        <v>99.8755875</v>
      </c>
      <c r="AC243" s="20" t="str">
        <f t="shared" ca="1" si="87"/>
        <v>99.8755875</v>
      </c>
      <c r="AD243" s="20" t="str">
        <f t="shared" ca="1" si="87"/>
        <v>99.8755875</v>
      </c>
      <c r="AE243" s="20" t="str">
        <f t="shared" ca="1" si="87"/>
        <v>99.8755875</v>
      </c>
      <c r="AF243" s="20" t="str">
        <f t="shared" ca="1" si="87"/>
        <v>99.8755875</v>
      </c>
      <c r="AG243" s="20" t="str">
        <f t="shared" ca="1" si="87"/>
        <v>99.8755875</v>
      </c>
      <c r="AH243" s="20" t="str">
        <f t="shared" ca="1" si="87"/>
        <v>99.8755875</v>
      </c>
      <c r="AI243" s="37" t="str">
        <f>怪物!T66</f>
        <v>金属系47</v>
      </c>
      <c r="AJ243" s="37" t="str">
        <f t="shared" si="70"/>
        <v>金属系</v>
      </c>
      <c r="AK243" s="20">
        <f t="shared" si="71"/>
        <v>130203</v>
      </c>
      <c r="AO243" s="20">
        <f t="shared" si="72"/>
        <v>3</v>
      </c>
    </row>
    <row r="244" spans="1:41" x14ac:dyDescent="0.15">
      <c r="A244" s="20">
        <v>243</v>
      </c>
      <c r="B244" s="20">
        <v>130303</v>
      </c>
      <c r="C244" s="20" t="s">
        <v>967</v>
      </c>
      <c r="D244" s="20" t="s">
        <v>1505</v>
      </c>
      <c r="E244" s="20" t="str">
        <f>VLOOKUP(D244,Sheet3!I$5:O$148,7,FALSE)</f>
        <v>被赋予恶魔力量的凶残强盗。</v>
      </c>
      <c r="F244" s="20">
        <f>怪物!X67</f>
        <v>48</v>
      </c>
      <c r="G244" s="20">
        <f ca="1">mVlookup($AI244,newMonster,G$1,FALSE)*getMonsterHP(B244)</f>
        <v>1552.6194786650699</v>
      </c>
      <c r="H244" s="20" t="str">
        <f t="shared" ca="1" si="85"/>
        <v>150</v>
      </c>
      <c r="I244" s="20">
        <f ca="1">mVlookup($AI244,newMonster,I$1,FALSE)*getMonsterAtk(B244)</f>
        <v>647.88682385575601</v>
      </c>
      <c r="J244" s="20" t="str">
        <f t="shared" ca="1" si="85"/>
        <v>68.0004</v>
      </c>
      <c r="K244" s="20">
        <f ca="1">mVlookup($AI244,newMonster,K$1,FALSE)*getMonsterAtk(B244)</f>
        <v>647.88682385575601</v>
      </c>
      <c r="L244" s="20" t="str">
        <f t="shared" ca="1" si="85"/>
        <v>68.0004</v>
      </c>
      <c r="M244" s="20" t="str">
        <f t="shared" ca="1" si="85"/>
        <v>.2</v>
      </c>
      <c r="N244" s="20" t="str">
        <f t="shared" ca="1" si="85"/>
        <v>.2</v>
      </c>
      <c r="O244" s="20" t="str">
        <f t="shared" ca="1" si="85"/>
        <v>.36</v>
      </c>
      <c r="P244" s="20" t="str">
        <f t="shared" ca="1" si="85"/>
        <v>.1</v>
      </c>
      <c r="Q244" s="20" t="str">
        <f t="shared" ca="1" si="86"/>
        <v>2</v>
      </c>
      <c r="R244" s="20" t="str">
        <f t="shared" ca="1" si="86"/>
        <v>.1</v>
      </c>
      <c r="S244" s="20" t="str">
        <f t="shared" ca="1" si="86"/>
        <v>.9</v>
      </c>
      <c r="T244" s="20" t="str">
        <f t="shared" ca="1" si="86"/>
        <v>92.8</v>
      </c>
      <c r="U244" s="20">
        <f ca="1">mVlookup($AI244,newMonster,U$1,FALSE)*getMonsterAtk($B244)</f>
        <v>0</v>
      </c>
      <c r="V244" s="20">
        <f ca="1">mVlookup($AI244,newMonster,V$1,FALSE)*getMonsterAtk($B244)</f>
        <v>0</v>
      </c>
      <c r="W244" s="20">
        <f ca="1">mVlookup($AI244,newMonster,W$1,FALSE)*getMonsterAtk($B244)</f>
        <v>0</v>
      </c>
      <c r="X244" s="20">
        <f ca="1">mVlookup($AI244,newMonster,X$1,FALSE)*getMonsterAtk($B244)</f>
        <v>0</v>
      </c>
      <c r="Y244" s="20">
        <f ca="1">mVlookup($AI244,newMonster,Y$1,FALSE)*getMonsterAtk($B244)</f>
        <v>0</v>
      </c>
      <c r="Z244" s="20">
        <f ca="1">mVlookup($AI244,newMonster,Z$1,FALSE)*getMonsterAtk($B244)</f>
        <v>306.893758668516</v>
      </c>
      <c r="AA244" s="20">
        <f ca="1">mVlookup($AI244,newMonster,AA$1,FALSE)*getMonsterAtk($B244)</f>
        <v>0</v>
      </c>
      <c r="AB244" s="20" t="str">
        <f t="shared" ca="1" si="87"/>
        <v>68.0004</v>
      </c>
      <c r="AC244" s="20" t="str">
        <f t="shared" ca="1" si="87"/>
        <v>68.0004</v>
      </c>
      <c r="AD244" s="20" t="str">
        <f t="shared" ca="1" si="87"/>
        <v>68.0004</v>
      </c>
      <c r="AE244" s="20" t="str">
        <f t="shared" ca="1" si="87"/>
        <v>68.0004</v>
      </c>
      <c r="AF244" s="20" t="str">
        <f t="shared" ca="1" si="87"/>
        <v>68.0004</v>
      </c>
      <c r="AG244" s="20" t="str">
        <f t="shared" ca="1" si="87"/>
        <v>102.0006</v>
      </c>
      <c r="AH244" s="20" t="str">
        <f t="shared" ca="1" si="87"/>
        <v>68.0004</v>
      </c>
      <c r="AI244" s="37" t="str">
        <f>怪物!T67</f>
        <v>暗系48</v>
      </c>
      <c r="AJ244" s="37" t="str">
        <f t="shared" si="70"/>
        <v>暗系</v>
      </c>
      <c r="AK244" s="20">
        <f t="shared" si="71"/>
        <v>130303</v>
      </c>
      <c r="AO244" s="20">
        <f t="shared" si="72"/>
        <v>5</v>
      </c>
    </row>
    <row r="245" spans="1:41" x14ac:dyDescent="0.15">
      <c r="A245" s="20">
        <v>244</v>
      </c>
      <c r="B245" s="20">
        <v>130403</v>
      </c>
      <c r="C245" s="20" t="s">
        <v>976</v>
      </c>
      <c r="D245" s="20" t="s">
        <v>1515</v>
      </c>
      <c r="E245" s="20" t="str">
        <f>VLOOKUP(D245,Sheet3!I$5:O$148,7,FALSE)</f>
        <v>身披坚硬的铁甲，一般攻击很难奏效。</v>
      </c>
      <c r="F245" s="20">
        <f>怪物!X68</f>
        <v>49</v>
      </c>
      <c r="G245" s="20">
        <f ca="1">mVlookup($AI245,newMonster,G$1,FALSE)*getMonsterHP(B245)</f>
        <v>2783.7871227855298</v>
      </c>
      <c r="H245" s="20" t="str">
        <f t="shared" ca="1" si="85"/>
        <v>100</v>
      </c>
      <c r="I245" s="20">
        <f ca="1">mVlookup($AI245,newMonster,I$1,FALSE)*getMonsterAtk(B245)</f>
        <v>666.84264705882401</v>
      </c>
      <c r="J245" s="20" t="str">
        <f t="shared" ca="1" si="85"/>
        <v>104.1256125</v>
      </c>
      <c r="K245" s="20">
        <f ca="1">mVlookup($AI245,newMonster,K$1,FALSE)*getMonsterAtk(B245)</f>
        <v>666.84264705882401</v>
      </c>
      <c r="L245" s="20" t="str">
        <f t="shared" ca="1" si="85"/>
        <v>69.417075</v>
      </c>
      <c r="M245" s="20" t="str">
        <f t="shared" ca="1" si="85"/>
        <v>.2</v>
      </c>
      <c r="N245" s="20" t="str">
        <f t="shared" ca="1" si="85"/>
        <v>.2</v>
      </c>
      <c r="O245" s="20" t="str">
        <f t="shared" ca="1" si="85"/>
        <v>.36</v>
      </c>
      <c r="P245" s="20" t="str">
        <f t="shared" ca="1" si="85"/>
        <v>.1</v>
      </c>
      <c r="Q245" s="20" t="str">
        <f t="shared" ca="1" si="86"/>
        <v>2.4</v>
      </c>
      <c r="R245" s="20" t="str">
        <f t="shared" ca="1" si="86"/>
        <v>.1</v>
      </c>
      <c r="S245" s="20" t="str">
        <f t="shared" ca="1" si="86"/>
        <v>.9</v>
      </c>
      <c r="T245" s="20" t="str">
        <f t="shared" ca="1" si="86"/>
        <v>94.7333333333333</v>
      </c>
      <c r="U245" s="20">
        <f ca="1">mVlookup($AI245,newMonster,U$1,FALSE)*getMonsterAtk($B245)</f>
        <v>216.392647058824</v>
      </c>
      <c r="V245" s="20">
        <f ca="1">mVlookup($AI245,newMonster,V$1,FALSE)*getMonsterAtk($B245)</f>
        <v>0</v>
      </c>
      <c r="W245" s="20">
        <f ca="1">mVlookup($AI245,newMonster,W$1,FALSE)*getMonsterAtk($B245)</f>
        <v>0</v>
      </c>
      <c r="X245" s="20">
        <f ca="1">mVlookup($AI245,newMonster,X$1,FALSE)*getMonsterAtk($B245)</f>
        <v>0</v>
      </c>
      <c r="Y245" s="20">
        <f ca="1">mVlookup($AI245,newMonster,Y$1,FALSE)*getMonsterAtk($B245)</f>
        <v>0</v>
      </c>
      <c r="Z245" s="20">
        <f ca="1">mVlookup($AI245,newMonster,Z$1,FALSE)*getMonsterAtk($B245)</f>
        <v>0</v>
      </c>
      <c r="AA245" s="20">
        <f ca="1">mVlookup($AI245,newMonster,AA$1,FALSE)*getMonsterAtk($B245)</f>
        <v>0</v>
      </c>
      <c r="AB245" s="20" t="str">
        <f t="shared" ca="1" si="87"/>
        <v>104.1256125</v>
      </c>
      <c r="AC245" s="20" t="str">
        <f t="shared" ca="1" si="87"/>
        <v>104.1256125</v>
      </c>
      <c r="AD245" s="20" t="str">
        <f t="shared" ca="1" si="87"/>
        <v>104.1256125</v>
      </c>
      <c r="AE245" s="20" t="str">
        <f t="shared" ca="1" si="87"/>
        <v>104.1256125</v>
      </c>
      <c r="AF245" s="20" t="str">
        <f t="shared" ca="1" si="87"/>
        <v>104.1256125</v>
      </c>
      <c r="AG245" s="20" t="str">
        <f t="shared" ca="1" si="87"/>
        <v>104.1256125</v>
      </c>
      <c r="AH245" s="20" t="str">
        <f t="shared" ca="1" si="87"/>
        <v>104.1256125</v>
      </c>
      <c r="AI245" s="37" t="str">
        <f>怪物!T68</f>
        <v>金属系49</v>
      </c>
      <c r="AJ245" s="37" t="str">
        <f t="shared" si="70"/>
        <v>金属系</v>
      </c>
      <c r="AK245" s="20">
        <f t="shared" si="71"/>
        <v>130403</v>
      </c>
      <c r="AO245" s="20">
        <f t="shared" si="72"/>
        <v>9</v>
      </c>
    </row>
    <row r="246" spans="1:41" x14ac:dyDescent="0.15">
      <c r="A246" s="20">
        <v>245</v>
      </c>
      <c r="B246" s="20">
        <v>130503</v>
      </c>
      <c r="C246" s="20" t="s">
        <v>988</v>
      </c>
      <c r="D246" s="20" t="s">
        <v>1490</v>
      </c>
      <c r="E246" s="20" t="str">
        <f>VLOOKUP(D246,Sheet3!I$5:O$148,7,FALSE)</f>
        <v>恶神阿修罗忠诚的打手。</v>
      </c>
      <c r="F246" s="20">
        <f>怪物!X69</f>
        <v>50</v>
      </c>
      <c r="G246" s="20">
        <f ca="1">mVlookup($AI246,newMonster,G$1,FALSE)*getMonsterHP(B246)</f>
        <v>1712.9673390053199</v>
      </c>
      <c r="H246" s="20" t="str">
        <f t="shared" ca="1" si="85"/>
        <v>100</v>
      </c>
      <c r="I246" s="20">
        <f ca="1">mVlookup($AI246,newMonster,I$1,FALSE)*getMonsterAtk(B246)</f>
        <v>754.69413012729899</v>
      </c>
      <c r="J246" s="20" t="str">
        <f t="shared" ca="1" si="85"/>
        <v>70.83375</v>
      </c>
      <c r="K246" s="20">
        <f ca="1">mVlookup($AI246,newMonster,K$1,FALSE)*getMonsterAtk(B246)</f>
        <v>1029.1283592645</v>
      </c>
      <c r="L246" s="20" t="str">
        <f t="shared" ca="1" si="85"/>
        <v>70.83375</v>
      </c>
      <c r="M246" s="20" t="str">
        <f t="shared" ca="1" si="85"/>
        <v>.2</v>
      </c>
      <c r="N246" s="20" t="str">
        <f t="shared" ca="1" si="85"/>
        <v>.2</v>
      </c>
      <c r="O246" s="20" t="str">
        <f t="shared" ca="1" si="85"/>
        <v>.36</v>
      </c>
      <c r="P246" s="20" t="str">
        <f t="shared" ca="1" si="85"/>
        <v>.1</v>
      </c>
      <c r="Q246" s="20" t="str">
        <f t="shared" ca="1" si="86"/>
        <v>2.2</v>
      </c>
      <c r="R246" s="20" t="str">
        <f t="shared" ca="1" si="86"/>
        <v>.1</v>
      </c>
      <c r="S246" s="20" t="str">
        <f t="shared" ca="1" si="86"/>
        <v>1.17</v>
      </c>
      <c r="T246" s="20" t="str">
        <f t="shared" ca="1" si="86"/>
        <v>125.666666666667</v>
      </c>
      <c r="U246" s="20">
        <f ca="1">mVlookup($AI246,newMonster,U$1,FALSE)*getMonsterAtk($B246)</f>
        <v>0</v>
      </c>
      <c r="V246" s="20">
        <f ca="1">mVlookup($AI246,newMonster,V$1,FALSE)*getMonsterAtk($B246)</f>
        <v>0</v>
      </c>
      <c r="W246" s="20">
        <f ca="1">mVlookup($AI246,newMonster,W$1,FALSE)*getMonsterAtk($B246)</f>
        <v>0</v>
      </c>
      <c r="X246" s="20">
        <f ca="1">mVlookup($AI246,newMonster,X$1,FALSE)*getMonsterAtk($B246)</f>
        <v>0</v>
      </c>
      <c r="Y246" s="20">
        <f ca="1">mVlookup($AI246,newMonster,Y$1,FALSE)*getMonsterAtk($B246)</f>
        <v>0</v>
      </c>
      <c r="Z246" s="20">
        <f ca="1">mVlookup($AI246,newMonster,Z$1,FALSE)*getMonsterAtk($B246)</f>
        <v>228.69519094766599</v>
      </c>
      <c r="AA246" s="20">
        <f ca="1">mVlookup($AI246,newMonster,AA$1,FALSE)*getMonsterAtk($B246)</f>
        <v>0</v>
      </c>
      <c r="AB246" s="20" t="str">
        <f t="shared" ca="1" si="87"/>
        <v>70.83375</v>
      </c>
      <c r="AC246" s="20" t="str">
        <f t="shared" ca="1" si="87"/>
        <v>70.83375</v>
      </c>
      <c r="AD246" s="20" t="str">
        <f t="shared" ca="1" si="87"/>
        <v>70.83375</v>
      </c>
      <c r="AE246" s="20" t="str">
        <f t="shared" ca="1" si="87"/>
        <v>70.83375</v>
      </c>
      <c r="AF246" s="20" t="str">
        <f t="shared" ca="1" si="87"/>
        <v>70.83375</v>
      </c>
      <c r="AG246" s="20" t="str">
        <f t="shared" ca="1" si="87"/>
        <v>92.083875</v>
      </c>
      <c r="AH246" s="20" t="str">
        <f t="shared" ca="1" si="87"/>
        <v>70.83375</v>
      </c>
      <c r="AI246" s="37" t="str">
        <f>怪物!T69</f>
        <v>僵尸系50</v>
      </c>
      <c r="AJ246" s="37" t="str">
        <f t="shared" si="70"/>
        <v>僵尸系</v>
      </c>
      <c r="AK246" s="20">
        <f t="shared" si="71"/>
        <v>130503</v>
      </c>
      <c r="AO246" s="20">
        <f t="shared" si="72"/>
        <v>5</v>
      </c>
    </row>
    <row r="247" spans="1:41" x14ac:dyDescent="0.15">
      <c r="A247" s="20">
        <v>246</v>
      </c>
      <c r="B247" s="20">
        <v>140103</v>
      </c>
      <c r="C247" s="20" t="s">
        <v>994</v>
      </c>
      <c r="D247" s="20" t="s">
        <v>1516</v>
      </c>
      <c r="E247" s="20" t="str">
        <f>VLOOKUP(D247,Sheet3!I$5:O$148,7,FALSE)</f>
        <v>发了狂的蜘蛛，异常凶残。</v>
      </c>
      <c r="F247" s="20">
        <f>怪物!X70</f>
        <v>51</v>
      </c>
      <c r="G247" s="20">
        <f ca="1">mVlookup($AI247,newMonster,G$1,FALSE)*getMonsterHP(B247)</f>
        <v>1674.77989449913</v>
      </c>
      <c r="H247" s="20" t="str">
        <f t="shared" ca="1" si="85"/>
        <v>150</v>
      </c>
      <c r="I247" s="20">
        <f ca="1">mVlookup($AI247,newMonster,I$1,FALSE)*getMonsterAtk(B247)</f>
        <v>705.62142857142896</v>
      </c>
      <c r="J247" s="20" t="str">
        <f t="shared" ca="1" si="85"/>
        <v>72.250425</v>
      </c>
      <c r="K247" s="20">
        <f ca="1">mVlookup($AI247,newMonster,K$1,FALSE)*getMonsterAtk(B247)</f>
        <v>705.62142857142896</v>
      </c>
      <c r="L247" s="20" t="str">
        <f t="shared" ca="1" si="85"/>
        <v>72.250425</v>
      </c>
      <c r="M247" s="20" t="str">
        <f t="shared" ca="1" si="85"/>
        <v>.2</v>
      </c>
      <c r="N247" s="20" t="str">
        <f t="shared" ca="1" si="85"/>
        <v>.2</v>
      </c>
      <c r="O247" s="20" t="str">
        <f t="shared" ca="1" si="85"/>
        <v>.36</v>
      </c>
      <c r="P247" s="20" t="str">
        <f t="shared" ca="1" si="85"/>
        <v>.1</v>
      </c>
      <c r="Q247" s="20" t="str">
        <f t="shared" ca="1" si="86"/>
        <v>2</v>
      </c>
      <c r="R247" s="20" t="str">
        <f t="shared" ca="1" si="86"/>
        <v>.1</v>
      </c>
      <c r="S247" s="20" t="str">
        <f t="shared" ca="1" si="86"/>
        <v>1.17</v>
      </c>
      <c r="T247" s="20" t="str">
        <f t="shared" ca="1" si="86"/>
        <v>98.6</v>
      </c>
      <c r="U247" s="20">
        <f ca="1">mVlookup($AI247,newMonster,U$1,FALSE)*getMonsterAtk($B247)</f>
        <v>0</v>
      </c>
      <c r="V247" s="20">
        <f ca="1">mVlookup($AI247,newMonster,V$1,FALSE)*getMonsterAtk($B247)</f>
        <v>362.28214285714398</v>
      </c>
      <c r="W247" s="20">
        <f ca="1">mVlookup($AI247,newMonster,W$1,FALSE)*getMonsterAtk($B247)</f>
        <v>0</v>
      </c>
      <c r="X247" s="20">
        <f ca="1">mVlookup($AI247,newMonster,X$1,FALSE)*getMonsterAtk($B247)</f>
        <v>0</v>
      </c>
      <c r="Y247" s="20">
        <f ca="1">mVlookup($AI247,newMonster,Y$1,FALSE)*getMonsterAtk($B247)</f>
        <v>0</v>
      </c>
      <c r="Z247" s="20">
        <f ca="1">mVlookup($AI247,newMonster,Z$1,FALSE)*getMonsterAtk($B247)</f>
        <v>0</v>
      </c>
      <c r="AA247" s="20">
        <f ca="1">mVlookup($AI247,newMonster,AA$1,FALSE)*getMonsterAtk($B247)</f>
        <v>0</v>
      </c>
      <c r="AB247" s="20" t="str">
        <f t="shared" ca="1" si="87"/>
        <v>72.250425</v>
      </c>
      <c r="AC247" s="20" t="str">
        <f t="shared" ca="1" si="87"/>
        <v>108.3756375</v>
      </c>
      <c r="AD247" s="20" t="str">
        <f t="shared" ca="1" si="87"/>
        <v>72.250425</v>
      </c>
      <c r="AE247" s="20" t="str">
        <f t="shared" ca="1" si="87"/>
        <v>72.250425</v>
      </c>
      <c r="AF247" s="20" t="str">
        <f t="shared" ca="1" si="87"/>
        <v>72.250425</v>
      </c>
      <c r="AG247" s="20" t="str">
        <f t="shared" ca="1" si="87"/>
        <v>72.250425</v>
      </c>
      <c r="AH247" s="20" t="str">
        <f t="shared" ca="1" si="87"/>
        <v>72.250425</v>
      </c>
      <c r="AI247" s="37" t="str">
        <f>怪物!T70</f>
        <v>风系51</v>
      </c>
      <c r="AJ247" s="37" t="str">
        <f t="shared" si="70"/>
        <v>风系</v>
      </c>
      <c r="AK247" s="20">
        <f t="shared" si="71"/>
        <v>140103</v>
      </c>
      <c r="AO247" s="20">
        <f t="shared" si="72"/>
        <v>3</v>
      </c>
    </row>
    <row r="248" spans="1:41" x14ac:dyDescent="0.15">
      <c r="A248" s="20">
        <v>247</v>
      </c>
      <c r="B248" s="20">
        <v>140203</v>
      </c>
      <c r="C248" s="20" t="s">
        <v>994</v>
      </c>
      <c r="D248" s="20" t="s">
        <v>1516</v>
      </c>
      <c r="E248" s="20" t="str">
        <f>VLOOKUP(D248,Sheet3!I$5:O$148,7,FALSE)</f>
        <v>发了狂的蜘蛛，异常凶残。</v>
      </c>
      <c r="F248" s="20">
        <f>怪物!X71</f>
        <v>52</v>
      </c>
      <c r="G248" s="20">
        <f ca="1">mVlookup($AI248,newMonster,G$1,FALSE)*getMonsterHP(B248)</f>
        <v>1716.1568095396899</v>
      </c>
      <c r="H248" s="20" t="str">
        <f t="shared" ca="1" si="85"/>
        <v>150</v>
      </c>
      <c r="I248" s="20">
        <f ca="1">mVlookup($AI248,newMonster,I$1,FALSE)*getMonsterAtk(B248)</f>
        <v>725.45627705627703</v>
      </c>
      <c r="J248" s="20" t="str">
        <f t="shared" ca="1" si="85"/>
        <v>73.6671</v>
      </c>
      <c r="K248" s="20">
        <f ca="1">mVlookup($AI248,newMonster,K$1,FALSE)*getMonsterAtk(B248)</f>
        <v>725.45627705627703</v>
      </c>
      <c r="L248" s="20" t="str">
        <f t="shared" ca="1" si="85"/>
        <v>73.6671</v>
      </c>
      <c r="M248" s="20" t="str">
        <f t="shared" ca="1" si="85"/>
        <v>.2</v>
      </c>
      <c r="N248" s="20" t="str">
        <f t="shared" ca="1" si="85"/>
        <v>.2</v>
      </c>
      <c r="O248" s="20" t="str">
        <f t="shared" ca="1" si="85"/>
        <v>.36</v>
      </c>
      <c r="P248" s="20" t="str">
        <f t="shared" ca="1" si="85"/>
        <v>.1</v>
      </c>
      <c r="Q248" s="20" t="str">
        <f t="shared" ca="1" si="86"/>
        <v>2</v>
      </c>
      <c r="R248" s="20" t="str">
        <f t="shared" ca="1" si="86"/>
        <v>.1</v>
      </c>
      <c r="S248" s="20" t="str">
        <f t="shared" ca="1" si="86"/>
        <v>1.17</v>
      </c>
      <c r="T248" s="20" t="str">
        <f t="shared" ca="1" si="86"/>
        <v>100.533333333333</v>
      </c>
      <c r="U248" s="20">
        <f ca="1">mVlookup($AI248,newMonster,U$1,FALSE)*getMonsterAtk($B248)</f>
        <v>0</v>
      </c>
      <c r="V248" s="20">
        <f ca="1">mVlookup($AI248,newMonster,V$1,FALSE)*getMonsterAtk($B248)</f>
        <v>382.33506493506502</v>
      </c>
      <c r="W248" s="20">
        <f ca="1">mVlookup($AI248,newMonster,W$1,FALSE)*getMonsterAtk($B248)</f>
        <v>0</v>
      </c>
      <c r="X248" s="20">
        <f ca="1">mVlookup($AI248,newMonster,X$1,FALSE)*getMonsterAtk($B248)</f>
        <v>0</v>
      </c>
      <c r="Y248" s="20">
        <f ca="1">mVlookup($AI248,newMonster,Y$1,FALSE)*getMonsterAtk($B248)</f>
        <v>0</v>
      </c>
      <c r="Z248" s="20">
        <f ca="1">mVlookup($AI248,newMonster,Z$1,FALSE)*getMonsterAtk($B248)</f>
        <v>0</v>
      </c>
      <c r="AA248" s="20">
        <f ca="1">mVlookup($AI248,newMonster,AA$1,FALSE)*getMonsterAtk($B248)</f>
        <v>0</v>
      </c>
      <c r="AB248" s="20" t="str">
        <f t="shared" ca="1" si="87"/>
        <v>73.6671</v>
      </c>
      <c r="AC248" s="20" t="str">
        <f t="shared" ca="1" si="87"/>
        <v>110.50065</v>
      </c>
      <c r="AD248" s="20" t="str">
        <f t="shared" ca="1" si="87"/>
        <v>73.6671</v>
      </c>
      <c r="AE248" s="20" t="str">
        <f t="shared" ca="1" si="87"/>
        <v>73.6671</v>
      </c>
      <c r="AF248" s="20" t="str">
        <f t="shared" ca="1" si="87"/>
        <v>73.6671</v>
      </c>
      <c r="AG248" s="20" t="str">
        <f t="shared" ca="1" si="87"/>
        <v>73.6671</v>
      </c>
      <c r="AH248" s="20" t="str">
        <f t="shared" ca="1" si="87"/>
        <v>73.6671</v>
      </c>
      <c r="AI248" s="37" t="str">
        <f>怪物!T71</f>
        <v>风系52</v>
      </c>
      <c r="AJ248" s="37" t="str">
        <f t="shared" si="70"/>
        <v>风系</v>
      </c>
      <c r="AK248" s="20">
        <f t="shared" si="71"/>
        <v>140203</v>
      </c>
      <c r="AO248" s="20">
        <f t="shared" si="72"/>
        <v>11</v>
      </c>
    </row>
    <row r="249" spans="1:41" x14ac:dyDescent="0.15">
      <c r="A249" s="20">
        <v>248</v>
      </c>
      <c r="B249" s="20">
        <v>140303</v>
      </c>
      <c r="C249" s="20" t="s">
        <v>965</v>
      </c>
      <c r="D249" s="20" t="s">
        <v>1504</v>
      </c>
      <c r="E249" s="20" t="str">
        <f>VLOOKUP(D249,Sheet3!I$5:O$148,7,FALSE)</f>
        <v>每一根绒毛都充满了毒液，千万不要被它碰到。</v>
      </c>
      <c r="F249" s="20">
        <f>怪物!X72</f>
        <v>52</v>
      </c>
      <c r="G249" s="20">
        <f ca="1">mVlookup($AI249,newMonster,G$1,FALSE)*getMonsterHP(B249)</f>
        <v>1716.1568095396899</v>
      </c>
      <c r="H249" s="20" t="str">
        <f t="shared" ca="1" si="85"/>
        <v>150</v>
      </c>
      <c r="I249" s="20">
        <f ca="1">mVlookup($AI249,newMonster,I$1,FALSE)*getMonsterAtk(B249)</f>
        <v>725.45627705627703</v>
      </c>
      <c r="J249" s="20" t="str">
        <f t="shared" ca="1" si="85"/>
        <v>73.6671</v>
      </c>
      <c r="K249" s="20">
        <f ca="1">mVlookup($AI249,newMonster,K$1,FALSE)*getMonsterAtk(B249)</f>
        <v>725.45627705627703</v>
      </c>
      <c r="L249" s="20" t="str">
        <f t="shared" ca="1" si="85"/>
        <v>73.6671</v>
      </c>
      <c r="M249" s="20" t="str">
        <f t="shared" ca="1" si="85"/>
        <v>.2</v>
      </c>
      <c r="N249" s="20" t="str">
        <f t="shared" ca="1" si="85"/>
        <v>.2</v>
      </c>
      <c r="O249" s="20" t="str">
        <f t="shared" ca="1" si="85"/>
        <v>.36</v>
      </c>
      <c r="P249" s="20" t="str">
        <f t="shared" ca="1" si="85"/>
        <v>.1</v>
      </c>
      <c r="Q249" s="20" t="str">
        <f t="shared" ca="1" si="86"/>
        <v>2</v>
      </c>
      <c r="R249" s="20" t="str">
        <f t="shared" ca="1" si="86"/>
        <v>.1</v>
      </c>
      <c r="S249" s="20" t="str">
        <f t="shared" ca="1" si="86"/>
        <v>.9</v>
      </c>
      <c r="T249" s="20" t="str">
        <f t="shared" ca="1" si="86"/>
        <v>100.533333333333</v>
      </c>
      <c r="U249" s="20">
        <f ca="1">mVlookup($AI249,newMonster,U$1,FALSE)*getMonsterAtk($B249)</f>
        <v>0</v>
      </c>
      <c r="V249" s="20">
        <f ca="1">mVlookup($AI249,newMonster,V$1,FALSE)*getMonsterAtk($B249)</f>
        <v>0</v>
      </c>
      <c r="W249" s="20">
        <f ca="1">mVlookup($AI249,newMonster,W$1,FALSE)*getMonsterAtk($B249)</f>
        <v>0</v>
      </c>
      <c r="X249" s="20">
        <f ca="1">mVlookup($AI249,newMonster,X$1,FALSE)*getMonsterAtk($B249)</f>
        <v>0</v>
      </c>
      <c r="Y249" s="20">
        <f ca="1">mVlookup($AI249,newMonster,Y$1,FALSE)*getMonsterAtk($B249)</f>
        <v>0</v>
      </c>
      <c r="Z249" s="20">
        <f ca="1">mVlookup($AI249,newMonster,Z$1,FALSE)*getMonsterAtk($B249)</f>
        <v>382.33506493506502</v>
      </c>
      <c r="AA249" s="20">
        <f ca="1">mVlookup($AI249,newMonster,AA$1,FALSE)*getMonsterAtk($B249)</f>
        <v>0</v>
      </c>
      <c r="AB249" s="20" t="str">
        <f t="shared" ca="1" si="87"/>
        <v>73.6671</v>
      </c>
      <c r="AC249" s="20" t="str">
        <f t="shared" ca="1" si="87"/>
        <v>73.6671</v>
      </c>
      <c r="AD249" s="20" t="str">
        <f t="shared" ca="1" si="87"/>
        <v>73.6671</v>
      </c>
      <c r="AE249" s="20" t="str">
        <f t="shared" ca="1" si="87"/>
        <v>73.6671</v>
      </c>
      <c r="AF249" s="20" t="str">
        <f t="shared" ca="1" si="87"/>
        <v>73.6671</v>
      </c>
      <c r="AG249" s="20" t="str">
        <f t="shared" ca="1" si="87"/>
        <v>110.50065</v>
      </c>
      <c r="AH249" s="20" t="str">
        <f t="shared" ca="1" si="87"/>
        <v>73.6671</v>
      </c>
      <c r="AI249" s="37" t="str">
        <f>怪物!T72</f>
        <v>暗系52</v>
      </c>
      <c r="AJ249" s="37" t="str">
        <f t="shared" si="70"/>
        <v>暗系</v>
      </c>
      <c r="AK249" s="20">
        <f t="shared" si="71"/>
        <v>140303</v>
      </c>
      <c r="AO249" s="20">
        <f t="shared" si="72"/>
        <v>11</v>
      </c>
    </row>
    <row r="250" spans="1:41" x14ac:dyDescent="0.15">
      <c r="A250" s="20">
        <v>249</v>
      </c>
      <c r="B250" s="20">
        <v>140403</v>
      </c>
      <c r="C250" s="20" t="s">
        <v>986</v>
      </c>
      <c r="D250" s="20" t="s">
        <v>1517</v>
      </c>
      <c r="E250" s="20" t="str">
        <f>VLOOKUP(D250,Sheet3!I$5:O$148,7,FALSE)</f>
        <v>因把灵魂出卖给了冥王，获得了永久的生命。</v>
      </c>
      <c r="F250" s="20">
        <f>怪物!X73</f>
        <v>53</v>
      </c>
      <c r="G250" s="20">
        <f ca="1">mVlookup($AI250,newMonster,G$1,FALSE)*getMonsterHP(B250)</f>
        <v>1757.86211279487</v>
      </c>
      <c r="H250" s="20" t="str">
        <f t="shared" ca="1" si="85"/>
        <v>150</v>
      </c>
      <c r="I250" s="20">
        <f ca="1">mVlookup($AI250,newMonster,I$1,FALSE)*getMonsterAtk(B250)</f>
        <v>745.59642857142899</v>
      </c>
      <c r="J250" s="20" t="str">
        <f t="shared" ca="1" si="85"/>
        <v>75.083775</v>
      </c>
      <c r="K250" s="20">
        <f ca="1">mVlookup($AI250,newMonster,K$1,FALSE)*getMonsterAtk(B250)</f>
        <v>745.59642857142899</v>
      </c>
      <c r="L250" s="20" t="str">
        <f t="shared" ca="1" si="85"/>
        <v>75.083775</v>
      </c>
      <c r="M250" s="20" t="str">
        <f t="shared" ca="1" si="85"/>
        <v>.2</v>
      </c>
      <c r="N250" s="20" t="str">
        <f t="shared" ca="1" si="85"/>
        <v>.2</v>
      </c>
      <c r="O250" s="20" t="str">
        <f t="shared" ca="1" si="85"/>
        <v>.36</v>
      </c>
      <c r="P250" s="20" t="str">
        <f t="shared" ca="1" si="85"/>
        <v>.1</v>
      </c>
      <c r="Q250" s="20" t="str">
        <f t="shared" ca="1" si="86"/>
        <v>2</v>
      </c>
      <c r="R250" s="20" t="str">
        <f t="shared" ca="1" si="86"/>
        <v>.1</v>
      </c>
      <c r="S250" s="20" t="str">
        <f t="shared" ca="1" si="86"/>
        <v>.9</v>
      </c>
      <c r="T250" s="20" t="str">
        <f t="shared" ca="1" si="86"/>
        <v>102.466666666667</v>
      </c>
      <c r="U250" s="20">
        <f ca="1">mVlookup($AI250,newMonster,U$1,FALSE)*getMonsterAtk($B250)</f>
        <v>0</v>
      </c>
      <c r="V250" s="20">
        <f ca="1">mVlookup($AI250,newMonster,V$1,FALSE)*getMonsterAtk($B250)</f>
        <v>0</v>
      </c>
      <c r="W250" s="20">
        <f ca="1">mVlookup($AI250,newMonster,W$1,FALSE)*getMonsterAtk($B250)</f>
        <v>0</v>
      </c>
      <c r="X250" s="20">
        <f ca="1">mVlookup($AI250,newMonster,X$1,FALSE)*getMonsterAtk($B250)</f>
        <v>0</v>
      </c>
      <c r="Y250" s="20">
        <f ca="1">mVlookup($AI250,newMonster,Y$1,FALSE)*getMonsterAtk($B250)</f>
        <v>0</v>
      </c>
      <c r="Z250" s="20">
        <f ca="1">mVlookup($AI250,newMonster,Z$1,FALSE)*getMonsterAtk($B250)</f>
        <v>403.23072157434501</v>
      </c>
      <c r="AA250" s="20">
        <f ca="1">mVlookup($AI250,newMonster,AA$1,FALSE)*getMonsterAtk($B250)</f>
        <v>0</v>
      </c>
      <c r="AB250" s="20" t="str">
        <f t="shared" ca="1" si="87"/>
        <v>75.083775</v>
      </c>
      <c r="AC250" s="20" t="str">
        <f t="shared" ca="1" si="87"/>
        <v>75.083775</v>
      </c>
      <c r="AD250" s="20" t="str">
        <f t="shared" ca="1" si="87"/>
        <v>75.083775</v>
      </c>
      <c r="AE250" s="20" t="str">
        <f t="shared" ca="1" si="87"/>
        <v>75.083775</v>
      </c>
      <c r="AF250" s="20" t="str">
        <f t="shared" ca="1" si="87"/>
        <v>75.083775</v>
      </c>
      <c r="AG250" s="20" t="str">
        <f t="shared" ca="1" si="87"/>
        <v>112.6256625</v>
      </c>
      <c r="AH250" s="20" t="str">
        <f t="shared" ca="1" si="87"/>
        <v>75.083775</v>
      </c>
      <c r="AI250" s="37" t="str">
        <f>怪物!T73</f>
        <v>暗系53</v>
      </c>
      <c r="AJ250" s="37" t="str">
        <f t="shared" si="70"/>
        <v>暗系</v>
      </c>
      <c r="AK250" s="20">
        <f t="shared" si="71"/>
        <v>140403</v>
      </c>
      <c r="AO250" s="20">
        <f t="shared" si="72"/>
        <v>9</v>
      </c>
    </row>
    <row r="251" spans="1:41" x14ac:dyDescent="0.15">
      <c r="A251" s="20">
        <v>250</v>
      </c>
      <c r="B251" s="20">
        <v>140503</v>
      </c>
      <c r="C251" s="20" t="s">
        <v>965</v>
      </c>
      <c r="D251" s="20" t="s">
        <v>1504</v>
      </c>
      <c r="E251" s="20" t="str">
        <f>VLOOKUP(D251,Sheet3!I$5:O$148,7,FALSE)</f>
        <v>每一根绒毛都充满了毒液，千万不要被它碰到。</v>
      </c>
      <c r="F251" s="20">
        <f>怪物!X74</f>
        <v>54</v>
      </c>
      <c r="G251" s="20">
        <f ca="1">mVlookup($AI251,newMonster,G$1,FALSE)*getMonsterHP(B251)</f>
        <v>1799.89580426465</v>
      </c>
      <c r="H251" s="20" t="str">
        <f t="shared" ca="1" si="85"/>
        <v>150</v>
      </c>
      <c r="I251" s="20">
        <f ca="1">mVlookup($AI251,newMonster,I$1,FALSE)*getMonsterAtk(B251)</f>
        <v>766.048453608248</v>
      </c>
      <c r="J251" s="20" t="str">
        <f t="shared" ca="1" si="85"/>
        <v>76.50045</v>
      </c>
      <c r="K251" s="20">
        <f ca="1">mVlookup($AI251,newMonster,K$1,FALSE)*getMonsterAtk(B251)</f>
        <v>766.048453608248</v>
      </c>
      <c r="L251" s="20" t="str">
        <f t="shared" ca="1" si="85"/>
        <v>76.50045</v>
      </c>
      <c r="M251" s="20" t="str">
        <f t="shared" ca="1" si="85"/>
        <v>.2</v>
      </c>
      <c r="N251" s="20" t="str">
        <f t="shared" ca="1" si="85"/>
        <v>.2</v>
      </c>
      <c r="O251" s="20" t="str">
        <f t="shared" ca="1" si="85"/>
        <v>.36</v>
      </c>
      <c r="P251" s="20" t="str">
        <f t="shared" ca="1" si="85"/>
        <v>.1</v>
      </c>
      <c r="Q251" s="20" t="str">
        <f t="shared" ca="1" si="86"/>
        <v>2</v>
      </c>
      <c r="R251" s="20" t="str">
        <f t="shared" ca="1" si="86"/>
        <v>.1</v>
      </c>
      <c r="S251" s="20" t="str">
        <f t="shared" ca="1" si="86"/>
        <v>.9</v>
      </c>
      <c r="T251" s="20" t="str">
        <f t="shared" ca="1" si="86"/>
        <v>104.4</v>
      </c>
      <c r="U251" s="20">
        <f ca="1">mVlookup($AI251,newMonster,U$1,FALSE)*getMonsterAtk($B251)</f>
        <v>0</v>
      </c>
      <c r="V251" s="20">
        <f ca="1">mVlookup($AI251,newMonster,V$1,FALSE)*getMonsterAtk($B251)</f>
        <v>0</v>
      </c>
      <c r="W251" s="20">
        <f ca="1">mVlookup($AI251,newMonster,W$1,FALSE)*getMonsterAtk($B251)</f>
        <v>0</v>
      </c>
      <c r="X251" s="20">
        <f ca="1">mVlookup($AI251,newMonster,X$1,FALSE)*getMonsterAtk($B251)</f>
        <v>0</v>
      </c>
      <c r="Y251" s="20">
        <f ca="1">mVlookup($AI251,newMonster,Y$1,FALSE)*getMonsterAtk($B251)</f>
        <v>0</v>
      </c>
      <c r="Z251" s="20">
        <f ca="1">mVlookup($AI251,newMonster,Z$1,FALSE)*getMonsterAtk($B251)</f>
        <v>424.999484536083</v>
      </c>
      <c r="AA251" s="20">
        <f ca="1">mVlookup($AI251,newMonster,AA$1,FALSE)*getMonsterAtk($B251)</f>
        <v>0</v>
      </c>
      <c r="AB251" s="20" t="str">
        <f t="shared" ca="1" si="87"/>
        <v>76.50045</v>
      </c>
      <c r="AC251" s="20" t="str">
        <f t="shared" ca="1" si="87"/>
        <v>76.50045</v>
      </c>
      <c r="AD251" s="20" t="str">
        <f t="shared" ca="1" si="87"/>
        <v>76.50045</v>
      </c>
      <c r="AE251" s="20" t="str">
        <f t="shared" ca="1" si="87"/>
        <v>76.50045</v>
      </c>
      <c r="AF251" s="20" t="str">
        <f t="shared" ca="1" si="87"/>
        <v>76.50045</v>
      </c>
      <c r="AG251" s="20" t="str">
        <f t="shared" ca="1" si="87"/>
        <v>114.750675</v>
      </c>
      <c r="AH251" s="20" t="str">
        <f t="shared" ca="1" si="87"/>
        <v>76.50045</v>
      </c>
      <c r="AI251" s="37" t="str">
        <f>怪物!T74</f>
        <v>暗系54</v>
      </c>
      <c r="AJ251" s="37" t="str">
        <f t="shared" si="70"/>
        <v>暗系</v>
      </c>
      <c r="AK251" s="20">
        <f t="shared" si="71"/>
        <v>140503</v>
      </c>
      <c r="AO251" s="20">
        <f t="shared" si="72"/>
        <v>9</v>
      </c>
    </row>
    <row r="252" spans="1:41" x14ac:dyDescent="0.15">
      <c r="A252" s="20">
        <v>251</v>
      </c>
      <c r="B252" s="20">
        <v>150103</v>
      </c>
      <c r="C252" s="20" t="s">
        <v>955</v>
      </c>
      <c r="D252" s="20" t="s">
        <v>1518</v>
      </c>
      <c r="E252" s="20" t="str">
        <f>VLOOKUP(D252,Sheet3!I$5:O$148,7,FALSE)</f>
        <v>在火焰熔炼中诞生，全身炙热。</v>
      </c>
      <c r="F252" s="20">
        <f>怪物!X75</f>
        <v>55</v>
      </c>
      <c r="G252" s="20">
        <f ca="1">mVlookup($AI252,newMonster,G$1,FALSE)*getMonsterHP(B252)</f>
        <v>1842.25788394904</v>
      </c>
      <c r="H252" s="20" t="str">
        <f t="shared" ref="H252:P261" ca="1" si="88">mVlookup($AI252,newMonster,H$1,FALSE)</f>
        <v>150</v>
      </c>
      <c r="I252" s="20">
        <f ca="1">mVlookup($AI252,newMonster,I$1,FALSE)*getMonsterAtk(B252)</f>
        <v>786.81919642857201</v>
      </c>
      <c r="J252" s="20" t="str">
        <f t="shared" ca="1" si="88"/>
        <v>77.917125</v>
      </c>
      <c r="K252" s="20">
        <f ca="1">mVlookup($AI252,newMonster,K$1,FALSE)*getMonsterAtk(B252)</f>
        <v>786.81919642857201</v>
      </c>
      <c r="L252" s="20" t="str">
        <f t="shared" ca="1" si="88"/>
        <v>77.917125</v>
      </c>
      <c r="M252" s="20" t="str">
        <f t="shared" ca="1" si="88"/>
        <v>.2</v>
      </c>
      <c r="N252" s="20" t="str">
        <f t="shared" ca="1" si="88"/>
        <v>.2</v>
      </c>
      <c r="O252" s="20" t="str">
        <f t="shared" ca="1" si="88"/>
        <v>.36</v>
      </c>
      <c r="P252" s="20" t="str">
        <f t="shared" ca="1" si="88"/>
        <v>.1</v>
      </c>
      <c r="Q252" s="20" t="str">
        <f t="shared" ref="Q252:T261" ca="1" si="89">mVlookup($AI252,newMonster,Q$1,FALSE)</f>
        <v>2</v>
      </c>
      <c r="R252" s="20" t="str">
        <f t="shared" ca="1" si="89"/>
        <v>.1</v>
      </c>
      <c r="S252" s="20" t="str">
        <f t="shared" ca="1" si="89"/>
        <v>.9</v>
      </c>
      <c r="T252" s="20" t="str">
        <f t="shared" ca="1" si="89"/>
        <v>106.333333333333</v>
      </c>
      <c r="U252" s="20">
        <f ca="1">mVlookup($AI252,newMonster,U$1,FALSE)*getMonsterAtk($B252)</f>
        <v>0</v>
      </c>
      <c r="V252" s="20">
        <f ca="1">mVlookup($AI252,newMonster,V$1,FALSE)*getMonsterAtk($B252)</f>
        <v>0</v>
      </c>
      <c r="W252" s="20">
        <f ca="1">mVlookup($AI252,newMonster,W$1,FALSE)*getMonsterAtk($B252)</f>
        <v>0</v>
      </c>
      <c r="X252" s="20">
        <f ca="1">mVlookup($AI252,newMonster,X$1,FALSE)*getMonsterAtk($B252)</f>
        <v>447.67299107142901</v>
      </c>
      <c r="Y252" s="20">
        <f ca="1">mVlookup($AI252,newMonster,Y$1,FALSE)*getMonsterAtk($B252)</f>
        <v>0</v>
      </c>
      <c r="Z252" s="20">
        <f ca="1">mVlookup($AI252,newMonster,Z$1,FALSE)*getMonsterAtk($B252)</f>
        <v>0</v>
      </c>
      <c r="AA252" s="20">
        <f ca="1">mVlookup($AI252,newMonster,AA$1,FALSE)*getMonsterAtk($B252)</f>
        <v>0</v>
      </c>
      <c r="AB252" s="20" t="str">
        <f t="shared" ref="AB252:AH261" ca="1" si="90">mVlookup($AI252,newMonster,AB$1,FALSE)</f>
        <v>77.917125</v>
      </c>
      <c r="AC252" s="20" t="str">
        <f t="shared" ca="1" si="90"/>
        <v>77.917125</v>
      </c>
      <c r="AD252" s="20" t="str">
        <f t="shared" ca="1" si="90"/>
        <v>77.917125</v>
      </c>
      <c r="AE252" s="20" t="str">
        <f t="shared" ca="1" si="90"/>
        <v>116.8756875</v>
      </c>
      <c r="AF252" s="20" t="str">
        <f t="shared" ca="1" si="90"/>
        <v>77.917125</v>
      </c>
      <c r="AG252" s="20" t="str">
        <f t="shared" ca="1" si="90"/>
        <v>77.917125</v>
      </c>
      <c r="AH252" s="20" t="str">
        <f t="shared" ca="1" si="90"/>
        <v>77.917125</v>
      </c>
      <c r="AI252" s="37" t="str">
        <f>怪物!T75</f>
        <v>火系55</v>
      </c>
      <c r="AJ252" s="37" t="str">
        <f t="shared" si="70"/>
        <v>火系</v>
      </c>
      <c r="AK252" s="20">
        <f t="shared" si="71"/>
        <v>150103</v>
      </c>
      <c r="AO252" s="20">
        <f t="shared" si="72"/>
        <v>9</v>
      </c>
    </row>
    <row r="253" spans="1:41" x14ac:dyDescent="0.15">
      <c r="A253" s="20">
        <v>252</v>
      </c>
      <c r="B253" s="20">
        <v>150203</v>
      </c>
      <c r="C253" s="20" t="s">
        <v>960</v>
      </c>
      <c r="D253" s="20" t="s">
        <v>1499</v>
      </c>
      <c r="E253" s="20" t="str">
        <f>VLOOKUP(D253,Sheet3!I$5:O$148,7,FALSE)</f>
        <v>身形硕大，外边呈赤色，发起怒来震人心魄。</v>
      </c>
      <c r="F253" s="20">
        <f>怪物!X76</f>
        <v>56</v>
      </c>
      <c r="G253" s="20">
        <f ca="1">mVlookup($AI253,newMonster,G$1,FALSE)*getMonsterHP(B253)</f>
        <v>1958.58059015868</v>
      </c>
      <c r="H253" s="20" t="str">
        <f t="shared" ca="1" si="88"/>
        <v>150</v>
      </c>
      <c r="I253" s="20">
        <f ca="1">mVlookup($AI253,newMonster,I$1,FALSE)*getMonsterAtk(B253)</f>
        <v>807.91578947368498</v>
      </c>
      <c r="J253" s="20" t="str">
        <f t="shared" ca="1" si="88"/>
        <v>79.3338</v>
      </c>
      <c r="K253" s="20">
        <f ca="1">mVlookup($AI253,newMonster,K$1,FALSE)*getMonsterAtk(B253)</f>
        <v>807.91578947368498</v>
      </c>
      <c r="L253" s="20" t="str">
        <f t="shared" ca="1" si="88"/>
        <v>79.3338</v>
      </c>
      <c r="M253" s="20" t="str">
        <f t="shared" ca="1" si="88"/>
        <v>.2</v>
      </c>
      <c r="N253" s="20" t="str">
        <f t="shared" ca="1" si="88"/>
        <v>.2</v>
      </c>
      <c r="O253" s="20" t="str">
        <f t="shared" ca="1" si="88"/>
        <v>.36</v>
      </c>
      <c r="P253" s="20" t="str">
        <f t="shared" ca="1" si="88"/>
        <v>.1</v>
      </c>
      <c r="Q253" s="20" t="str">
        <f t="shared" ca="1" si="89"/>
        <v>2</v>
      </c>
      <c r="R253" s="20" t="str">
        <f t="shared" ca="1" si="89"/>
        <v>.1</v>
      </c>
      <c r="S253" s="20" t="str">
        <f t="shared" ca="1" si="89"/>
        <v>.9</v>
      </c>
      <c r="T253" s="20" t="str">
        <f t="shared" ca="1" si="89"/>
        <v>108.266666666667</v>
      </c>
      <c r="U253" s="20">
        <f ca="1">mVlookup($AI253,newMonster,U$1,FALSE)*getMonsterAtk($B253)</f>
        <v>0</v>
      </c>
      <c r="V253" s="20">
        <f ca="1">mVlookup($AI253,newMonster,V$1,FALSE)*getMonsterAtk($B253)</f>
        <v>0</v>
      </c>
      <c r="W253" s="20">
        <f ca="1">mVlookup($AI253,newMonster,W$1,FALSE)*getMonsterAtk($B253)</f>
        <v>0</v>
      </c>
      <c r="X253" s="20">
        <f ca="1">mVlookup($AI253,newMonster,X$1,FALSE)*getMonsterAtk($B253)</f>
        <v>471.284210526317</v>
      </c>
      <c r="Y253" s="20">
        <f ca="1">mVlookup($AI253,newMonster,Y$1,FALSE)*getMonsterAtk($B253)</f>
        <v>0</v>
      </c>
      <c r="Z253" s="20">
        <f ca="1">mVlookup($AI253,newMonster,Z$1,FALSE)*getMonsterAtk($B253)</f>
        <v>0</v>
      </c>
      <c r="AA253" s="20">
        <f ca="1">mVlookup($AI253,newMonster,AA$1,FALSE)*getMonsterAtk($B253)</f>
        <v>0</v>
      </c>
      <c r="AB253" s="20" t="str">
        <f t="shared" ca="1" si="90"/>
        <v>79.3338</v>
      </c>
      <c r="AC253" s="20" t="str">
        <f t="shared" ca="1" si="90"/>
        <v>79.3338</v>
      </c>
      <c r="AD253" s="20" t="str">
        <f t="shared" ca="1" si="90"/>
        <v>79.3338</v>
      </c>
      <c r="AE253" s="20" t="str">
        <f t="shared" ca="1" si="90"/>
        <v>119.0007</v>
      </c>
      <c r="AF253" s="20" t="str">
        <f t="shared" ca="1" si="90"/>
        <v>79.3338</v>
      </c>
      <c r="AG253" s="20" t="str">
        <f t="shared" ca="1" si="90"/>
        <v>79.3338</v>
      </c>
      <c r="AH253" s="20" t="str">
        <f t="shared" ca="1" si="90"/>
        <v>79.3338</v>
      </c>
      <c r="AI253" s="37" t="str">
        <f>怪物!T76</f>
        <v>火系56</v>
      </c>
      <c r="AJ253" s="37" t="str">
        <f t="shared" si="70"/>
        <v>火系</v>
      </c>
      <c r="AK253" s="20">
        <f t="shared" si="71"/>
        <v>150203</v>
      </c>
      <c r="AO253" s="20">
        <f t="shared" si="72"/>
        <v>7</v>
      </c>
    </row>
    <row r="254" spans="1:41" x14ac:dyDescent="0.15">
      <c r="A254" s="20">
        <v>253</v>
      </c>
      <c r="B254" s="20">
        <v>150303</v>
      </c>
      <c r="C254" s="20" t="s">
        <v>1000</v>
      </c>
      <c r="D254" s="20" t="s">
        <v>1501</v>
      </c>
      <c r="E254" s="20" t="str">
        <f>VLOOKUP(D254,Sheet3!I$5:O$148,7,FALSE)</f>
        <v>火神在用赤炎烈火熔炼天灵石时，幻化出来的恶魔。</v>
      </c>
      <c r="F254" s="20">
        <f>怪物!X77</f>
        <v>57</v>
      </c>
      <c r="G254" s="20">
        <f ca="1">mVlookup($AI254,newMonster,G$1,FALSE)*getMonsterHP(B254)</f>
        <v>2003.2799032790199</v>
      </c>
      <c r="H254" s="20" t="str">
        <f t="shared" ca="1" si="88"/>
        <v>150</v>
      </c>
      <c r="I254" s="20">
        <f ca="1">mVlookup($AI254,newMonster,I$1,FALSE)*getMonsterAtk(B254)</f>
        <v>829.34566869301</v>
      </c>
      <c r="J254" s="20" t="str">
        <f t="shared" ca="1" si="88"/>
        <v>80.750475</v>
      </c>
      <c r="K254" s="20">
        <f ca="1">mVlookup($AI254,newMonster,K$1,FALSE)*getMonsterAtk(B254)</f>
        <v>829.34566869301</v>
      </c>
      <c r="L254" s="20" t="str">
        <f t="shared" ca="1" si="88"/>
        <v>80.750475</v>
      </c>
      <c r="M254" s="20" t="str">
        <f t="shared" ca="1" si="88"/>
        <v>.2</v>
      </c>
      <c r="N254" s="20" t="str">
        <f t="shared" ca="1" si="88"/>
        <v>.2</v>
      </c>
      <c r="O254" s="20" t="str">
        <f t="shared" ca="1" si="88"/>
        <v>.36</v>
      </c>
      <c r="P254" s="20" t="str">
        <f t="shared" ca="1" si="88"/>
        <v>.1</v>
      </c>
      <c r="Q254" s="20" t="str">
        <f t="shared" ca="1" si="89"/>
        <v>2</v>
      </c>
      <c r="R254" s="20" t="str">
        <f t="shared" ca="1" si="89"/>
        <v>.1</v>
      </c>
      <c r="S254" s="20" t="str">
        <f t="shared" ca="1" si="89"/>
        <v>.9</v>
      </c>
      <c r="T254" s="20" t="str">
        <f t="shared" ca="1" si="89"/>
        <v>110.2</v>
      </c>
      <c r="U254" s="20">
        <f ca="1">mVlookup($AI254,newMonster,U$1,FALSE)*getMonsterAtk($B254)</f>
        <v>0</v>
      </c>
      <c r="V254" s="20">
        <f ca="1">mVlookup($AI254,newMonster,V$1,FALSE)*getMonsterAtk($B254)</f>
        <v>0</v>
      </c>
      <c r="W254" s="20">
        <f ca="1">mVlookup($AI254,newMonster,W$1,FALSE)*getMonsterAtk($B254)</f>
        <v>0</v>
      </c>
      <c r="X254" s="20">
        <f ca="1">mVlookup($AI254,newMonster,X$1,FALSE)*getMonsterAtk($B254)</f>
        <v>495.86751519756899</v>
      </c>
      <c r="Y254" s="20">
        <f ca="1">mVlookup($AI254,newMonster,Y$1,FALSE)*getMonsterAtk($B254)</f>
        <v>0</v>
      </c>
      <c r="Z254" s="20">
        <f ca="1">mVlookup($AI254,newMonster,Z$1,FALSE)*getMonsterAtk($B254)</f>
        <v>0</v>
      </c>
      <c r="AA254" s="20">
        <f ca="1">mVlookup($AI254,newMonster,AA$1,FALSE)*getMonsterAtk($B254)</f>
        <v>0</v>
      </c>
      <c r="AB254" s="20" t="str">
        <f t="shared" ca="1" si="90"/>
        <v>80.750475</v>
      </c>
      <c r="AC254" s="20" t="str">
        <f t="shared" ca="1" si="90"/>
        <v>80.750475</v>
      </c>
      <c r="AD254" s="20" t="str">
        <f t="shared" ca="1" si="90"/>
        <v>80.750475</v>
      </c>
      <c r="AE254" s="20" t="str">
        <f t="shared" ca="1" si="90"/>
        <v>121.1257125</v>
      </c>
      <c r="AF254" s="20" t="str">
        <f t="shared" ca="1" si="90"/>
        <v>80.750475</v>
      </c>
      <c r="AG254" s="20" t="str">
        <f t="shared" ca="1" si="90"/>
        <v>80.750475</v>
      </c>
      <c r="AH254" s="20" t="str">
        <f t="shared" ca="1" si="90"/>
        <v>80.750475</v>
      </c>
      <c r="AI254" s="37" t="str">
        <f>怪物!T77</f>
        <v>火系57</v>
      </c>
      <c r="AJ254" s="37" t="str">
        <f t="shared" si="70"/>
        <v>火系</v>
      </c>
      <c r="AK254" s="20">
        <f t="shared" si="71"/>
        <v>150303</v>
      </c>
      <c r="AO254" s="20">
        <f t="shared" si="72"/>
        <v>7</v>
      </c>
    </row>
    <row r="255" spans="1:41" x14ac:dyDescent="0.15">
      <c r="A255" s="20">
        <v>254</v>
      </c>
      <c r="B255" s="20">
        <v>150403</v>
      </c>
      <c r="C255" s="20" t="s">
        <v>1000</v>
      </c>
      <c r="D255" s="20" t="s">
        <v>1501</v>
      </c>
      <c r="E255" s="20" t="str">
        <f>VLOOKUP(D255,Sheet3!I$5:O$148,7,FALSE)</f>
        <v>火神在用赤炎烈火熔炼天灵石时，幻化出来的恶魔。</v>
      </c>
      <c r="F255" s="20">
        <f>怪物!X78</f>
        <v>58</v>
      </c>
      <c r="G255" s="20">
        <f ca="1">mVlookup($AI255,newMonster,G$1,FALSE)*getMonsterHP(B255)</f>
        <v>2048.3204325300599</v>
      </c>
      <c r="H255" s="20" t="str">
        <f t="shared" ca="1" si="88"/>
        <v>150</v>
      </c>
      <c r="I255" s="20">
        <f ca="1">mVlookup($AI255,newMonster,I$1,FALSE)*getMonsterAtk(B255)</f>
        <v>851.116589861752</v>
      </c>
      <c r="J255" s="20" t="str">
        <f t="shared" ca="1" si="88"/>
        <v>82.16715</v>
      </c>
      <c r="K255" s="20">
        <f ca="1">mVlookup($AI255,newMonster,K$1,FALSE)*getMonsterAtk(B255)</f>
        <v>851.116589861752</v>
      </c>
      <c r="L255" s="20" t="str">
        <f t="shared" ca="1" si="88"/>
        <v>82.16715</v>
      </c>
      <c r="M255" s="20" t="str">
        <f t="shared" ca="1" si="88"/>
        <v>.2</v>
      </c>
      <c r="N255" s="20" t="str">
        <f t="shared" ca="1" si="88"/>
        <v>.2</v>
      </c>
      <c r="O255" s="20" t="str">
        <f t="shared" ca="1" si="88"/>
        <v>.36</v>
      </c>
      <c r="P255" s="20" t="str">
        <f t="shared" ca="1" si="88"/>
        <v>.1</v>
      </c>
      <c r="Q255" s="20" t="str">
        <f t="shared" ca="1" si="89"/>
        <v>2</v>
      </c>
      <c r="R255" s="20" t="str">
        <f t="shared" ca="1" si="89"/>
        <v>.1</v>
      </c>
      <c r="S255" s="20" t="str">
        <f t="shared" ca="1" si="89"/>
        <v>.9</v>
      </c>
      <c r="T255" s="20" t="str">
        <f t="shared" ca="1" si="89"/>
        <v>112.133333333333</v>
      </c>
      <c r="U255" s="20">
        <f ca="1">mVlookup($AI255,newMonster,U$1,FALSE)*getMonsterAtk($B255)</f>
        <v>0</v>
      </c>
      <c r="V255" s="20">
        <f ca="1">mVlookup($AI255,newMonster,V$1,FALSE)*getMonsterAtk($B255)</f>
        <v>0</v>
      </c>
      <c r="W255" s="20">
        <f ca="1">mVlookup($AI255,newMonster,W$1,FALSE)*getMonsterAtk($B255)</f>
        <v>0</v>
      </c>
      <c r="X255" s="20">
        <f ca="1">mVlookup($AI255,newMonster,X$1,FALSE)*getMonsterAtk($B255)</f>
        <v>521.45875576036997</v>
      </c>
      <c r="Y255" s="20">
        <f ca="1">mVlookup($AI255,newMonster,Y$1,FALSE)*getMonsterAtk($B255)</f>
        <v>0</v>
      </c>
      <c r="Z255" s="20">
        <f ca="1">mVlookup($AI255,newMonster,Z$1,FALSE)*getMonsterAtk($B255)</f>
        <v>0</v>
      </c>
      <c r="AA255" s="20">
        <f ca="1">mVlookup($AI255,newMonster,AA$1,FALSE)*getMonsterAtk($B255)</f>
        <v>0</v>
      </c>
      <c r="AB255" s="20" t="str">
        <f t="shared" ca="1" si="90"/>
        <v>82.16715</v>
      </c>
      <c r="AC255" s="20" t="str">
        <f t="shared" ca="1" si="90"/>
        <v>82.16715</v>
      </c>
      <c r="AD255" s="20" t="str">
        <f t="shared" ca="1" si="90"/>
        <v>82.16715</v>
      </c>
      <c r="AE255" s="20" t="str">
        <f t="shared" ca="1" si="90"/>
        <v>123.250725</v>
      </c>
      <c r="AF255" s="20" t="str">
        <f t="shared" ca="1" si="90"/>
        <v>82.16715</v>
      </c>
      <c r="AG255" s="20" t="str">
        <f t="shared" ca="1" si="90"/>
        <v>82.16715</v>
      </c>
      <c r="AH255" s="20" t="str">
        <f t="shared" ca="1" si="90"/>
        <v>82.16715</v>
      </c>
      <c r="AI255" s="37" t="str">
        <f>怪物!T78</f>
        <v>火系58</v>
      </c>
      <c r="AJ255" s="37" t="str">
        <f t="shared" si="70"/>
        <v>火系</v>
      </c>
      <c r="AK255" s="20">
        <f t="shared" si="71"/>
        <v>150403</v>
      </c>
      <c r="AO255" s="20">
        <f t="shared" si="72"/>
        <v>7</v>
      </c>
    </row>
    <row r="256" spans="1:41" x14ac:dyDescent="0.15">
      <c r="A256" s="20">
        <v>255</v>
      </c>
      <c r="B256" s="20">
        <v>150503</v>
      </c>
      <c r="C256" s="20" t="s">
        <v>955</v>
      </c>
      <c r="D256" s="20" t="s">
        <v>1518</v>
      </c>
      <c r="E256" s="20" t="str">
        <f>VLOOKUP(D256,Sheet3!I$5:O$148,7,FALSE)</f>
        <v>在火焰熔炼中诞生，全身炙热。</v>
      </c>
      <c r="F256" s="20">
        <f>怪物!X79</f>
        <v>58</v>
      </c>
      <c r="G256" s="20">
        <f ca="1">mVlookup($AI256,newMonster,G$1,FALSE)*getMonsterHP(B256)</f>
        <v>2048.3204325300599</v>
      </c>
      <c r="H256" s="20" t="str">
        <f t="shared" ca="1" si="88"/>
        <v>150</v>
      </c>
      <c r="I256" s="20">
        <f ca="1">mVlookup($AI256,newMonster,I$1,FALSE)*getMonsterAtk(B256)</f>
        <v>851.116589861752</v>
      </c>
      <c r="J256" s="20" t="str">
        <f t="shared" ca="1" si="88"/>
        <v>82.16715</v>
      </c>
      <c r="K256" s="20">
        <f ca="1">mVlookup($AI256,newMonster,K$1,FALSE)*getMonsterAtk(B256)</f>
        <v>851.116589861752</v>
      </c>
      <c r="L256" s="20" t="str">
        <f t="shared" ca="1" si="88"/>
        <v>82.16715</v>
      </c>
      <c r="M256" s="20" t="str">
        <f t="shared" ca="1" si="88"/>
        <v>.2</v>
      </c>
      <c r="N256" s="20" t="str">
        <f t="shared" ca="1" si="88"/>
        <v>.2</v>
      </c>
      <c r="O256" s="20" t="str">
        <f t="shared" ca="1" si="88"/>
        <v>.36</v>
      </c>
      <c r="P256" s="20" t="str">
        <f t="shared" ca="1" si="88"/>
        <v>.1</v>
      </c>
      <c r="Q256" s="20" t="str">
        <f t="shared" ca="1" si="89"/>
        <v>2</v>
      </c>
      <c r="R256" s="20" t="str">
        <f t="shared" ca="1" si="89"/>
        <v>.1</v>
      </c>
      <c r="S256" s="20" t="str">
        <f t="shared" ca="1" si="89"/>
        <v>.9</v>
      </c>
      <c r="T256" s="20" t="str">
        <f t="shared" ca="1" si="89"/>
        <v>112.133333333333</v>
      </c>
      <c r="U256" s="20">
        <f ca="1">mVlookup($AI256,newMonster,U$1,FALSE)*getMonsterAtk($B256)</f>
        <v>0</v>
      </c>
      <c r="V256" s="20">
        <f ca="1">mVlookup($AI256,newMonster,V$1,FALSE)*getMonsterAtk($B256)</f>
        <v>0</v>
      </c>
      <c r="W256" s="20">
        <f ca="1">mVlookup($AI256,newMonster,W$1,FALSE)*getMonsterAtk($B256)</f>
        <v>0</v>
      </c>
      <c r="X256" s="20">
        <f ca="1">mVlookup($AI256,newMonster,X$1,FALSE)*getMonsterAtk($B256)</f>
        <v>521.45875576036997</v>
      </c>
      <c r="Y256" s="20">
        <f ca="1">mVlookup($AI256,newMonster,Y$1,FALSE)*getMonsterAtk($B256)</f>
        <v>0</v>
      </c>
      <c r="Z256" s="20">
        <f ca="1">mVlookup($AI256,newMonster,Z$1,FALSE)*getMonsterAtk($B256)</f>
        <v>0</v>
      </c>
      <c r="AA256" s="20">
        <f ca="1">mVlookup($AI256,newMonster,AA$1,FALSE)*getMonsterAtk($B256)</f>
        <v>0</v>
      </c>
      <c r="AB256" s="20" t="str">
        <f t="shared" ca="1" si="90"/>
        <v>82.16715</v>
      </c>
      <c r="AC256" s="20" t="str">
        <f t="shared" ca="1" si="90"/>
        <v>82.16715</v>
      </c>
      <c r="AD256" s="20" t="str">
        <f t="shared" ca="1" si="90"/>
        <v>82.16715</v>
      </c>
      <c r="AE256" s="20" t="str">
        <f t="shared" ca="1" si="90"/>
        <v>123.250725</v>
      </c>
      <c r="AF256" s="20" t="str">
        <f t="shared" ca="1" si="90"/>
        <v>82.16715</v>
      </c>
      <c r="AG256" s="20" t="str">
        <f t="shared" ca="1" si="90"/>
        <v>82.16715</v>
      </c>
      <c r="AH256" s="20" t="str">
        <f t="shared" ca="1" si="90"/>
        <v>82.16715</v>
      </c>
      <c r="AI256" s="37" t="str">
        <f>怪物!T79</f>
        <v>火系58</v>
      </c>
      <c r="AJ256" s="37" t="str">
        <f t="shared" si="70"/>
        <v>火系</v>
      </c>
      <c r="AK256" s="20">
        <f t="shared" si="71"/>
        <v>150503</v>
      </c>
      <c r="AO256" s="20">
        <f t="shared" si="72"/>
        <v>7</v>
      </c>
    </row>
    <row r="257" spans="1:41" x14ac:dyDescent="0.15">
      <c r="A257" s="20">
        <v>256</v>
      </c>
      <c r="B257" s="20">
        <v>160103</v>
      </c>
      <c r="C257" s="20" t="s">
        <v>985</v>
      </c>
      <c r="D257" s="20" t="s">
        <v>1519</v>
      </c>
      <c r="E257" s="20" t="str">
        <f>VLOOKUP(D257,Sheet3!I$5:O$148,7,FALSE)</f>
        <v>吞噬了光之能量的恶魔。</v>
      </c>
      <c r="F257" s="20">
        <f>怪物!X80</f>
        <v>59</v>
      </c>
      <c r="G257" s="20">
        <f ca="1">mVlookup($AI257,newMonster,G$1,FALSE)*getMonsterHP(B257)</f>
        <v>2093.7021779117799</v>
      </c>
      <c r="H257" s="20" t="str">
        <f t="shared" ca="1" si="88"/>
        <v>150</v>
      </c>
      <c r="I257" s="20">
        <f ca="1">mVlookup($AI257,newMonster,I$1,FALSE)*getMonsterAtk(B257)</f>
        <v>873.23664596273295</v>
      </c>
      <c r="J257" s="20" t="str">
        <f t="shared" ca="1" si="88"/>
        <v>83.583825</v>
      </c>
      <c r="K257" s="20">
        <f ca="1">mVlookup($AI257,newMonster,K$1,FALSE)*getMonsterAtk(B257)</f>
        <v>873.23664596273295</v>
      </c>
      <c r="L257" s="20" t="str">
        <f t="shared" ca="1" si="88"/>
        <v>83.583825</v>
      </c>
      <c r="M257" s="20" t="str">
        <f t="shared" ca="1" si="88"/>
        <v>.2</v>
      </c>
      <c r="N257" s="20" t="str">
        <f t="shared" ca="1" si="88"/>
        <v>.2</v>
      </c>
      <c r="O257" s="20" t="str">
        <f t="shared" ca="1" si="88"/>
        <v>.36</v>
      </c>
      <c r="P257" s="20" t="str">
        <f t="shared" ca="1" si="88"/>
        <v>.1</v>
      </c>
      <c r="Q257" s="20" t="str">
        <f t="shared" ca="1" si="89"/>
        <v>2</v>
      </c>
      <c r="R257" s="20" t="str">
        <f t="shared" ca="1" si="89"/>
        <v>.1</v>
      </c>
      <c r="S257" s="20" t="str">
        <f t="shared" ca="1" si="89"/>
        <v>.9</v>
      </c>
      <c r="T257" s="20" t="str">
        <f t="shared" ca="1" si="89"/>
        <v>114.066666666667</v>
      </c>
      <c r="U257" s="20">
        <f ca="1">mVlookup($AI257,newMonster,U$1,FALSE)*getMonsterAtk($B257)</f>
        <v>0</v>
      </c>
      <c r="V257" s="20">
        <f ca="1">mVlookup($AI257,newMonster,V$1,FALSE)*getMonsterAtk($B257)</f>
        <v>0</v>
      </c>
      <c r="W257" s="20">
        <f ca="1">mVlookup($AI257,newMonster,W$1,FALSE)*getMonsterAtk($B257)</f>
        <v>0</v>
      </c>
      <c r="X257" s="20">
        <f ca="1">mVlookup($AI257,newMonster,X$1,FALSE)*getMonsterAtk($B257)</f>
        <v>0</v>
      </c>
      <c r="Y257" s="20">
        <f ca="1">mVlookup($AI257,newMonster,Y$1,FALSE)*getMonsterAtk($B257)</f>
        <v>548.09534161490706</v>
      </c>
      <c r="Z257" s="20">
        <f ca="1">mVlookup($AI257,newMonster,Z$1,FALSE)*getMonsterAtk($B257)</f>
        <v>0</v>
      </c>
      <c r="AA257" s="20">
        <f ca="1">mVlookup($AI257,newMonster,AA$1,FALSE)*getMonsterAtk($B257)</f>
        <v>0</v>
      </c>
      <c r="AB257" s="20" t="str">
        <f t="shared" ca="1" si="90"/>
        <v>83.583825</v>
      </c>
      <c r="AC257" s="20" t="str">
        <f t="shared" ca="1" si="90"/>
        <v>83.583825</v>
      </c>
      <c r="AD257" s="20" t="str">
        <f t="shared" ca="1" si="90"/>
        <v>83.583825</v>
      </c>
      <c r="AE257" s="20" t="str">
        <f t="shared" ca="1" si="90"/>
        <v>83.583825</v>
      </c>
      <c r="AF257" s="20" t="str">
        <f t="shared" ca="1" si="90"/>
        <v>125.3757375</v>
      </c>
      <c r="AG257" s="20" t="str">
        <f t="shared" ca="1" si="90"/>
        <v>83.583825</v>
      </c>
      <c r="AH257" s="20" t="str">
        <f t="shared" ca="1" si="90"/>
        <v>83.583825</v>
      </c>
      <c r="AI257" s="37" t="str">
        <f>怪物!T80</f>
        <v>光系59</v>
      </c>
      <c r="AJ257" s="37" t="str">
        <f t="shared" si="70"/>
        <v>光系</v>
      </c>
      <c r="AK257" s="20">
        <f t="shared" si="71"/>
        <v>160103</v>
      </c>
      <c r="AO257" s="20">
        <f t="shared" si="72"/>
        <v>7</v>
      </c>
    </row>
    <row r="258" spans="1:41" x14ac:dyDescent="0.15">
      <c r="A258" s="20">
        <v>257</v>
      </c>
      <c r="B258" s="20">
        <v>160203</v>
      </c>
      <c r="C258" s="20" t="s">
        <v>1006</v>
      </c>
      <c r="D258" s="20" t="s">
        <v>1511</v>
      </c>
      <c r="E258" s="20" t="str">
        <f>VLOOKUP(D258,Sheet3!I$5:O$148,7,FALSE)</f>
        <v>守护光之能量的女护卫，但是被恶魔蒙蔽了眼睛。</v>
      </c>
      <c r="F258" s="20">
        <f>怪物!X81</f>
        <v>60</v>
      </c>
      <c r="G258" s="20">
        <f ca="1">mVlookup($AI258,newMonster,G$1,FALSE)*getMonsterHP(B258)</f>
        <v>2139.4251394242001</v>
      </c>
      <c r="H258" s="20" t="str">
        <f t="shared" ca="1" si="88"/>
        <v>150</v>
      </c>
      <c r="I258" s="20">
        <f ca="1">mVlookup($AI258,newMonster,I$1,FALSE)*getMonsterAtk(B258)</f>
        <v>895.71428571428601</v>
      </c>
      <c r="J258" s="20" t="str">
        <f t="shared" ca="1" si="88"/>
        <v>85.0005</v>
      </c>
      <c r="K258" s="20">
        <f ca="1">mVlookup($AI258,newMonster,K$1,FALSE)*getMonsterAtk(B258)</f>
        <v>895.71428571428601</v>
      </c>
      <c r="L258" s="20" t="str">
        <f t="shared" ca="1" si="88"/>
        <v>85.0005</v>
      </c>
      <c r="M258" s="20" t="str">
        <f t="shared" ca="1" si="88"/>
        <v>.2</v>
      </c>
      <c r="N258" s="20" t="str">
        <f t="shared" ca="1" si="88"/>
        <v>.2</v>
      </c>
      <c r="O258" s="20" t="str">
        <f t="shared" ca="1" si="88"/>
        <v>.36</v>
      </c>
      <c r="P258" s="20" t="str">
        <f t="shared" ca="1" si="88"/>
        <v>.1</v>
      </c>
      <c r="Q258" s="20" t="str">
        <f t="shared" ca="1" si="89"/>
        <v>2</v>
      </c>
      <c r="R258" s="20" t="str">
        <f t="shared" ca="1" si="89"/>
        <v>.1</v>
      </c>
      <c r="S258" s="20" t="str">
        <f t="shared" ca="1" si="89"/>
        <v>.9</v>
      </c>
      <c r="T258" s="20" t="str">
        <f t="shared" ca="1" si="89"/>
        <v>116</v>
      </c>
      <c r="U258" s="20">
        <f ca="1">mVlookup($AI258,newMonster,U$1,FALSE)*getMonsterAtk($B258)</f>
        <v>0</v>
      </c>
      <c r="V258" s="20">
        <f ca="1">mVlookup($AI258,newMonster,V$1,FALSE)*getMonsterAtk($B258)</f>
        <v>0</v>
      </c>
      <c r="W258" s="20">
        <f ca="1">mVlookup($AI258,newMonster,W$1,FALSE)*getMonsterAtk($B258)</f>
        <v>0</v>
      </c>
      <c r="X258" s="20">
        <f ca="1">mVlookup($AI258,newMonster,X$1,FALSE)*getMonsterAtk($B258)</f>
        <v>0</v>
      </c>
      <c r="Y258" s="20">
        <f ca="1">mVlookup($AI258,newMonster,Y$1,FALSE)*getMonsterAtk($B258)</f>
        <v>575.81632653061195</v>
      </c>
      <c r="Z258" s="20">
        <f ca="1">mVlookup($AI258,newMonster,Z$1,FALSE)*getMonsterAtk($B258)</f>
        <v>0</v>
      </c>
      <c r="AA258" s="20">
        <f ca="1">mVlookup($AI258,newMonster,AA$1,FALSE)*getMonsterAtk($B258)</f>
        <v>0</v>
      </c>
      <c r="AB258" s="20" t="str">
        <f t="shared" ca="1" si="90"/>
        <v>85.0005</v>
      </c>
      <c r="AC258" s="20" t="str">
        <f t="shared" ca="1" si="90"/>
        <v>85.0005</v>
      </c>
      <c r="AD258" s="20" t="str">
        <f t="shared" ca="1" si="90"/>
        <v>85.0005</v>
      </c>
      <c r="AE258" s="20" t="str">
        <f t="shared" ca="1" si="90"/>
        <v>85.0005</v>
      </c>
      <c r="AF258" s="20" t="str">
        <f t="shared" ca="1" si="90"/>
        <v>127.50075</v>
      </c>
      <c r="AG258" s="20" t="str">
        <f t="shared" ca="1" si="90"/>
        <v>85.0005</v>
      </c>
      <c r="AH258" s="20" t="str">
        <f t="shared" ca="1" si="90"/>
        <v>85.0005</v>
      </c>
      <c r="AI258" s="37" t="str">
        <f>怪物!T81</f>
        <v>光系60</v>
      </c>
      <c r="AJ258" s="37" t="str">
        <f t="shared" ref="AJ258:AJ321" si="91">MID(AI258,1,LEN(AI258)-LEN(F258))</f>
        <v>光系</v>
      </c>
      <c r="AK258" s="20">
        <f t="shared" ref="AK258:AK321" si="92">B258</f>
        <v>160203</v>
      </c>
      <c r="AO258" s="20">
        <f t="shared" si="72"/>
        <v>8</v>
      </c>
    </row>
    <row r="259" spans="1:41" x14ac:dyDescent="0.15">
      <c r="A259" s="20">
        <v>258</v>
      </c>
      <c r="B259" s="20">
        <v>160303</v>
      </c>
      <c r="C259" s="20" t="s">
        <v>1004</v>
      </c>
      <c r="D259" s="20" t="s">
        <v>1510</v>
      </c>
      <c r="E259" s="20" t="str">
        <f>VLOOKUP(D259,Sheet3!I$5:O$148,7,FALSE)</f>
        <v>吞噬了光之能量的恶魔。</v>
      </c>
      <c r="F259" s="20">
        <f>怪物!X82</f>
        <v>61</v>
      </c>
      <c r="G259" s="20">
        <f ca="1">mVlookup($AI259,newMonster,G$1,FALSE)*getMonsterHP(B259)</f>
        <v>2185.4893170672999</v>
      </c>
      <c r="H259" s="20" t="str">
        <f t="shared" ca="1" si="88"/>
        <v>150</v>
      </c>
      <c r="I259" s="20">
        <f ca="1">mVlookup($AI259,newMonster,I$1,FALSE)*getMonsterAtk(B259)</f>
        <v>918.55833333333396</v>
      </c>
      <c r="J259" s="20" t="str">
        <f t="shared" ca="1" si="88"/>
        <v>86.417175</v>
      </c>
      <c r="K259" s="20">
        <f ca="1">mVlookup($AI259,newMonster,K$1,FALSE)*getMonsterAtk(B259)</f>
        <v>918.55833333333396</v>
      </c>
      <c r="L259" s="20" t="str">
        <f t="shared" ca="1" si="88"/>
        <v>86.417175</v>
      </c>
      <c r="M259" s="20" t="str">
        <f t="shared" ca="1" si="88"/>
        <v>.2</v>
      </c>
      <c r="N259" s="20" t="str">
        <f t="shared" ca="1" si="88"/>
        <v>.2</v>
      </c>
      <c r="O259" s="20" t="str">
        <f t="shared" ca="1" si="88"/>
        <v>.36</v>
      </c>
      <c r="P259" s="20" t="str">
        <f t="shared" ca="1" si="88"/>
        <v>.1</v>
      </c>
      <c r="Q259" s="20" t="str">
        <f t="shared" ca="1" si="89"/>
        <v>2</v>
      </c>
      <c r="R259" s="20" t="str">
        <f t="shared" ca="1" si="89"/>
        <v>.1</v>
      </c>
      <c r="S259" s="20" t="str">
        <f t="shared" ca="1" si="89"/>
        <v>.9</v>
      </c>
      <c r="T259" s="20" t="str">
        <f t="shared" ca="1" si="89"/>
        <v>117.933333333333</v>
      </c>
      <c r="U259" s="20">
        <f ca="1">mVlookup($AI259,newMonster,U$1,FALSE)*getMonsterAtk($B259)</f>
        <v>0</v>
      </c>
      <c r="V259" s="20">
        <f ca="1">mVlookup($AI259,newMonster,V$1,FALSE)*getMonsterAtk($B259)</f>
        <v>0</v>
      </c>
      <c r="W259" s="20">
        <f ca="1">mVlookup($AI259,newMonster,W$1,FALSE)*getMonsterAtk($B259)</f>
        <v>0</v>
      </c>
      <c r="X259" s="20">
        <f ca="1">mVlookup($AI259,newMonster,X$1,FALSE)*getMonsterAtk($B259)</f>
        <v>0</v>
      </c>
      <c r="Y259" s="20">
        <f ca="1">mVlookup($AI259,newMonster,Y$1,FALSE)*getMonsterAtk($B259)</f>
        <v>604.66250000000105</v>
      </c>
      <c r="Z259" s="20">
        <f ca="1">mVlookup($AI259,newMonster,Z$1,FALSE)*getMonsterAtk($B259)</f>
        <v>0</v>
      </c>
      <c r="AA259" s="20">
        <f ca="1">mVlookup($AI259,newMonster,AA$1,FALSE)*getMonsterAtk($B259)</f>
        <v>0</v>
      </c>
      <c r="AB259" s="20" t="str">
        <f t="shared" ca="1" si="90"/>
        <v>86.417175</v>
      </c>
      <c r="AC259" s="20" t="str">
        <f t="shared" ca="1" si="90"/>
        <v>86.417175</v>
      </c>
      <c r="AD259" s="20" t="str">
        <f t="shared" ca="1" si="90"/>
        <v>86.417175</v>
      </c>
      <c r="AE259" s="20" t="str">
        <f t="shared" ca="1" si="90"/>
        <v>86.417175</v>
      </c>
      <c r="AF259" s="20" t="str">
        <f t="shared" ca="1" si="90"/>
        <v>129.6257625</v>
      </c>
      <c r="AG259" s="20" t="str">
        <f t="shared" ca="1" si="90"/>
        <v>86.417175</v>
      </c>
      <c r="AH259" s="20" t="str">
        <f t="shared" ca="1" si="90"/>
        <v>86.417175</v>
      </c>
      <c r="AI259" s="37" t="str">
        <f>怪物!T82</f>
        <v>光系61</v>
      </c>
      <c r="AJ259" s="37" t="str">
        <f t="shared" si="91"/>
        <v>光系</v>
      </c>
      <c r="AK259" s="20">
        <f t="shared" si="92"/>
        <v>160303</v>
      </c>
      <c r="AO259" s="20">
        <f t="shared" si="72"/>
        <v>8</v>
      </c>
    </row>
    <row r="260" spans="1:41" x14ac:dyDescent="0.15">
      <c r="A260" s="20">
        <v>259</v>
      </c>
      <c r="B260" s="20">
        <v>160403</v>
      </c>
      <c r="C260" s="20" t="s">
        <v>1004</v>
      </c>
      <c r="D260" s="20" t="s">
        <v>1510</v>
      </c>
      <c r="E260" s="20" t="str">
        <f>VLOOKUP(D260,Sheet3!I$5:O$148,7,FALSE)</f>
        <v>吞噬了光之能量的恶魔。</v>
      </c>
      <c r="F260" s="20">
        <f>怪物!X83</f>
        <v>62</v>
      </c>
      <c r="G260" s="20">
        <f ca="1">mVlookup($AI260,newMonster,G$1,FALSE)*getMonsterHP(B260)</f>
        <v>2231.8947108410998</v>
      </c>
      <c r="H260" s="20" t="str">
        <f t="shared" ca="1" si="88"/>
        <v>150</v>
      </c>
      <c r="I260" s="20">
        <f ca="1">mVlookup($AI260,newMonster,I$1,FALSE)*getMonsterAtk(B260)</f>
        <v>941.77800963081904</v>
      </c>
      <c r="J260" s="20" t="str">
        <f t="shared" ca="1" si="88"/>
        <v>87.83385</v>
      </c>
      <c r="K260" s="20">
        <f ca="1">mVlookup($AI260,newMonster,K$1,FALSE)*getMonsterAtk(B260)</f>
        <v>941.77800963081904</v>
      </c>
      <c r="L260" s="20" t="str">
        <f t="shared" ca="1" si="88"/>
        <v>87.83385</v>
      </c>
      <c r="M260" s="20" t="str">
        <f t="shared" ca="1" si="88"/>
        <v>.2</v>
      </c>
      <c r="N260" s="20" t="str">
        <f t="shared" ca="1" si="88"/>
        <v>.2</v>
      </c>
      <c r="O260" s="20" t="str">
        <f t="shared" ca="1" si="88"/>
        <v>.36</v>
      </c>
      <c r="P260" s="20" t="str">
        <f t="shared" ca="1" si="88"/>
        <v>.1</v>
      </c>
      <c r="Q260" s="20" t="str">
        <f t="shared" ca="1" si="89"/>
        <v>2</v>
      </c>
      <c r="R260" s="20" t="str">
        <f t="shared" ca="1" si="89"/>
        <v>.1</v>
      </c>
      <c r="S260" s="20" t="str">
        <f t="shared" ca="1" si="89"/>
        <v>.9</v>
      </c>
      <c r="T260" s="20" t="str">
        <f t="shared" ca="1" si="89"/>
        <v>119.866666666667</v>
      </c>
      <c r="U260" s="20">
        <f ca="1">mVlookup($AI260,newMonster,U$1,FALSE)*getMonsterAtk($B260)</f>
        <v>0</v>
      </c>
      <c r="V260" s="20">
        <f ca="1">mVlookup($AI260,newMonster,V$1,FALSE)*getMonsterAtk($B260)</f>
        <v>0</v>
      </c>
      <c r="W260" s="20">
        <f ca="1">mVlookup($AI260,newMonster,W$1,FALSE)*getMonsterAtk($B260)</f>
        <v>0</v>
      </c>
      <c r="X260" s="20">
        <f ca="1">mVlookup($AI260,newMonster,X$1,FALSE)*getMonsterAtk($B260)</f>
        <v>0</v>
      </c>
      <c r="Y260" s="20">
        <f ca="1">mVlookup($AI260,newMonster,Y$1,FALSE)*getMonsterAtk($B260)</f>
        <v>634.67648475120495</v>
      </c>
      <c r="Z260" s="20">
        <f ca="1">mVlookup($AI260,newMonster,Z$1,FALSE)*getMonsterAtk($B260)</f>
        <v>0</v>
      </c>
      <c r="AA260" s="20">
        <f ca="1">mVlookup($AI260,newMonster,AA$1,FALSE)*getMonsterAtk($B260)</f>
        <v>0</v>
      </c>
      <c r="AB260" s="20" t="str">
        <f t="shared" ca="1" si="90"/>
        <v>87.83385</v>
      </c>
      <c r="AC260" s="20" t="str">
        <f t="shared" ca="1" si="90"/>
        <v>87.83385</v>
      </c>
      <c r="AD260" s="20" t="str">
        <f t="shared" ca="1" si="90"/>
        <v>87.83385</v>
      </c>
      <c r="AE260" s="20" t="str">
        <f t="shared" ca="1" si="90"/>
        <v>87.83385</v>
      </c>
      <c r="AF260" s="20" t="str">
        <f t="shared" ca="1" si="90"/>
        <v>131.750775</v>
      </c>
      <c r="AG260" s="20" t="str">
        <f t="shared" ca="1" si="90"/>
        <v>87.83385</v>
      </c>
      <c r="AH260" s="20" t="str">
        <f t="shared" ca="1" si="90"/>
        <v>87.83385</v>
      </c>
      <c r="AI260" s="37" t="str">
        <f>怪物!T83</f>
        <v>光系62</v>
      </c>
      <c r="AJ260" s="37" t="str">
        <f t="shared" si="91"/>
        <v>光系</v>
      </c>
      <c r="AK260" s="20">
        <f t="shared" si="92"/>
        <v>160403</v>
      </c>
      <c r="AO260" s="20">
        <f t="shared" ref="AO260:AO323" si="93">VLOOKUP(AJ259,AM$3:AN$13,2,FALSE)</f>
        <v>8</v>
      </c>
    </row>
    <row r="261" spans="1:41" x14ac:dyDescent="0.15">
      <c r="A261" s="20">
        <v>260</v>
      </c>
      <c r="B261" s="20">
        <v>160503</v>
      </c>
      <c r="C261" s="20" t="s">
        <v>982</v>
      </c>
      <c r="D261" s="20" t="s">
        <v>1512</v>
      </c>
      <c r="E261" s="20" t="str">
        <f>VLOOKUP(D261,Sheet3!I$5:O$148,7,FALSE)</f>
        <v>原本是天使忠诚的奴仆，但是被邪恶力量蛊惑了心智。</v>
      </c>
      <c r="F261" s="20">
        <f>怪物!X84</f>
        <v>63</v>
      </c>
      <c r="G261" s="20">
        <f ca="1">mVlookup($AI261,newMonster,G$1,FALSE)*getMonsterHP(B261)</f>
        <v>2278.6413207455798</v>
      </c>
      <c r="H261" s="20" t="str">
        <f t="shared" ca="1" si="88"/>
        <v>150</v>
      </c>
      <c r="I261" s="20">
        <f ca="1">mVlookup($AI261,newMonster,I$1,FALSE)*getMonsterAtk(B261)</f>
        <v>965.38295454545505</v>
      </c>
      <c r="J261" s="20" t="str">
        <f t="shared" ca="1" si="88"/>
        <v>89.250525</v>
      </c>
      <c r="K261" s="20">
        <f ca="1">mVlookup($AI261,newMonster,K$1,FALSE)*getMonsterAtk(B261)</f>
        <v>965.38295454545505</v>
      </c>
      <c r="L261" s="20" t="str">
        <f t="shared" ca="1" si="88"/>
        <v>89.250525</v>
      </c>
      <c r="M261" s="20" t="str">
        <f t="shared" ca="1" si="88"/>
        <v>.2</v>
      </c>
      <c r="N261" s="20" t="str">
        <f t="shared" ca="1" si="88"/>
        <v>.2</v>
      </c>
      <c r="O261" s="20" t="str">
        <f t="shared" ca="1" si="88"/>
        <v>.36</v>
      </c>
      <c r="P261" s="20" t="str">
        <f t="shared" ca="1" si="88"/>
        <v>.1</v>
      </c>
      <c r="Q261" s="20" t="str">
        <f t="shared" ca="1" si="89"/>
        <v>2</v>
      </c>
      <c r="R261" s="20" t="str">
        <f t="shared" ca="1" si="89"/>
        <v>.1</v>
      </c>
      <c r="S261" s="20" t="str">
        <f t="shared" ca="1" si="89"/>
        <v>.9</v>
      </c>
      <c r="T261" s="20" t="str">
        <f t="shared" ca="1" si="89"/>
        <v>121.8</v>
      </c>
      <c r="U261" s="20">
        <f ca="1">mVlookup($AI261,newMonster,U$1,FALSE)*getMonsterAtk($B261)</f>
        <v>0</v>
      </c>
      <c r="V261" s="20">
        <f ca="1">mVlookup($AI261,newMonster,V$1,FALSE)*getMonsterAtk($B261)</f>
        <v>0</v>
      </c>
      <c r="W261" s="20">
        <f ca="1">mVlookup($AI261,newMonster,W$1,FALSE)*getMonsterAtk($B261)</f>
        <v>0</v>
      </c>
      <c r="X261" s="20">
        <f ca="1">mVlookup($AI261,newMonster,X$1,FALSE)*getMonsterAtk($B261)</f>
        <v>0</v>
      </c>
      <c r="Y261" s="20">
        <f ca="1">mVlookup($AI261,newMonster,Y$1,FALSE)*getMonsterAtk($B261)</f>
        <v>665.90284090909199</v>
      </c>
      <c r="Z261" s="20">
        <f ca="1">mVlookup($AI261,newMonster,Z$1,FALSE)*getMonsterAtk($B261)</f>
        <v>0</v>
      </c>
      <c r="AA261" s="20">
        <f ca="1">mVlookup($AI261,newMonster,AA$1,FALSE)*getMonsterAtk($B261)</f>
        <v>0</v>
      </c>
      <c r="AB261" s="20" t="str">
        <f t="shared" ca="1" si="90"/>
        <v>89.250525</v>
      </c>
      <c r="AC261" s="20" t="str">
        <f t="shared" ca="1" si="90"/>
        <v>89.250525</v>
      </c>
      <c r="AD261" s="20" t="str">
        <f t="shared" ca="1" si="90"/>
        <v>89.250525</v>
      </c>
      <c r="AE261" s="20" t="str">
        <f t="shared" ca="1" si="90"/>
        <v>89.250525</v>
      </c>
      <c r="AF261" s="20" t="str">
        <f t="shared" ca="1" si="90"/>
        <v>133.8757875</v>
      </c>
      <c r="AG261" s="20" t="str">
        <f t="shared" ca="1" si="90"/>
        <v>89.250525</v>
      </c>
      <c r="AH261" s="20" t="str">
        <f t="shared" ca="1" si="90"/>
        <v>89.250525</v>
      </c>
      <c r="AI261" s="37" t="str">
        <f>怪物!T84</f>
        <v>光系63</v>
      </c>
      <c r="AJ261" s="37" t="str">
        <f t="shared" si="91"/>
        <v>光系</v>
      </c>
      <c r="AK261" s="20">
        <f t="shared" si="92"/>
        <v>160503</v>
      </c>
      <c r="AO261" s="20">
        <f t="shared" si="93"/>
        <v>8</v>
      </c>
    </row>
    <row r="262" spans="1:41" x14ac:dyDescent="0.15">
      <c r="A262" s="20">
        <v>261</v>
      </c>
      <c r="B262" s="20">
        <v>170103</v>
      </c>
      <c r="C262" s="20" t="s">
        <v>1010</v>
      </c>
      <c r="D262" s="20" t="s">
        <v>1487</v>
      </c>
      <c r="E262" s="20" t="str">
        <f>VLOOKUP(D262,Sheet3!I$5:O$148,7,FALSE)</f>
        <v>守护水之能量的女护卫，但是被恶魔蒙蔽了眼睛。</v>
      </c>
      <c r="F262" s="20">
        <f>怪物!X85</f>
        <v>64</v>
      </c>
      <c r="G262" s="20">
        <f ca="1">mVlookup($AI262,newMonster,G$1,FALSE)*getMonsterHP(B262)</f>
        <v>2325.7291467807499</v>
      </c>
      <c r="H262" s="20" t="str">
        <f t="shared" ref="H262:P271" ca="1" si="94">mVlookup($AI262,newMonster,H$1,FALSE)</f>
        <v>150</v>
      </c>
      <c r="I262" s="20">
        <f ca="1">mVlookup($AI262,newMonster,I$1,FALSE)*getMonsterAtk(B262)</f>
        <v>989.38325123152799</v>
      </c>
      <c r="J262" s="20" t="str">
        <f t="shared" ca="1" si="94"/>
        <v>90.6672</v>
      </c>
      <c r="K262" s="20">
        <f ca="1">mVlookup($AI262,newMonster,K$1,FALSE)*getMonsterAtk(B262)</f>
        <v>989.38325123152799</v>
      </c>
      <c r="L262" s="20" t="str">
        <f t="shared" ca="1" si="94"/>
        <v>90.6672</v>
      </c>
      <c r="M262" s="20" t="str">
        <f t="shared" ca="1" si="94"/>
        <v>.2</v>
      </c>
      <c r="N262" s="20" t="str">
        <f t="shared" ca="1" si="94"/>
        <v>.2</v>
      </c>
      <c r="O262" s="20" t="str">
        <f t="shared" ca="1" si="94"/>
        <v>.36</v>
      </c>
      <c r="P262" s="20" t="str">
        <f t="shared" ca="1" si="94"/>
        <v>.1</v>
      </c>
      <c r="Q262" s="20" t="str">
        <f t="shared" ref="Q262:T271" ca="1" si="95">mVlookup($AI262,newMonster,Q$1,FALSE)</f>
        <v>2</v>
      </c>
      <c r="R262" s="20" t="str">
        <f t="shared" ca="1" si="95"/>
        <v>.1</v>
      </c>
      <c r="S262" s="20" t="str">
        <f t="shared" ca="1" si="95"/>
        <v>.9</v>
      </c>
      <c r="T262" s="20" t="str">
        <f t="shared" ca="1" si="95"/>
        <v>123.733333333333</v>
      </c>
      <c r="U262" s="20">
        <f ca="1">mVlookup($AI262,newMonster,U$1,FALSE)*getMonsterAtk($B262)</f>
        <v>0</v>
      </c>
      <c r="V262" s="20">
        <f ca="1">mVlookup($AI262,newMonster,V$1,FALSE)*getMonsterAtk($B262)</f>
        <v>0</v>
      </c>
      <c r="W262" s="20">
        <f ca="1">mVlookup($AI262,newMonster,W$1,FALSE)*getMonsterAtk($B262)</f>
        <v>698.38817733990095</v>
      </c>
      <c r="X262" s="20">
        <f ca="1">mVlookup($AI262,newMonster,X$1,FALSE)*getMonsterAtk($B262)</f>
        <v>0</v>
      </c>
      <c r="Y262" s="20">
        <f ca="1">mVlookup($AI262,newMonster,Y$1,FALSE)*getMonsterAtk($B262)</f>
        <v>0</v>
      </c>
      <c r="Z262" s="20">
        <f ca="1">mVlookup($AI262,newMonster,Z$1,FALSE)*getMonsterAtk($B262)</f>
        <v>0</v>
      </c>
      <c r="AA262" s="20">
        <f ca="1">mVlookup($AI262,newMonster,AA$1,FALSE)*getMonsterAtk($B262)</f>
        <v>0</v>
      </c>
      <c r="AB262" s="20" t="str">
        <f t="shared" ref="AB262:AH271" ca="1" si="96">mVlookup($AI262,newMonster,AB$1,FALSE)</f>
        <v>90.6672</v>
      </c>
      <c r="AC262" s="20" t="str">
        <f t="shared" ca="1" si="96"/>
        <v>90.6672</v>
      </c>
      <c r="AD262" s="20" t="str">
        <f t="shared" ca="1" si="96"/>
        <v>136.0008</v>
      </c>
      <c r="AE262" s="20" t="str">
        <f t="shared" ca="1" si="96"/>
        <v>90.6672</v>
      </c>
      <c r="AF262" s="20" t="str">
        <f t="shared" ca="1" si="96"/>
        <v>90.6672</v>
      </c>
      <c r="AG262" s="20" t="str">
        <f t="shared" ca="1" si="96"/>
        <v>90.6672</v>
      </c>
      <c r="AH262" s="20" t="str">
        <f t="shared" ca="1" si="96"/>
        <v>90.6672</v>
      </c>
      <c r="AI262" s="37" t="str">
        <f>怪物!T85</f>
        <v>水系64</v>
      </c>
      <c r="AJ262" s="37" t="str">
        <f t="shared" si="91"/>
        <v>水系</v>
      </c>
      <c r="AK262" s="20">
        <f t="shared" si="92"/>
        <v>170103</v>
      </c>
      <c r="AO262" s="20">
        <f t="shared" si="93"/>
        <v>8</v>
      </c>
    </row>
    <row r="263" spans="1:41" x14ac:dyDescent="0.15">
      <c r="A263" s="20">
        <v>262</v>
      </c>
      <c r="B263" s="20">
        <v>170203</v>
      </c>
      <c r="C263" s="20" t="s">
        <v>948</v>
      </c>
      <c r="D263" s="20" t="s">
        <v>1520</v>
      </c>
      <c r="E263" s="20" t="str">
        <f>VLOOKUP(D263,Sheet3!I$5:O$148,7,FALSE)</f>
        <v>拥有水之能力的魔晶。</v>
      </c>
      <c r="F263" s="20">
        <f>怪物!X86</f>
        <v>65</v>
      </c>
      <c r="G263" s="20">
        <f ca="1">mVlookup($AI263,newMonster,G$1,FALSE)*getMonsterHP(B263)</f>
        <v>2373.1581889466202</v>
      </c>
      <c r="H263" s="20" t="str">
        <f t="shared" ca="1" si="94"/>
        <v>150</v>
      </c>
      <c r="I263" s="20">
        <f ca="1">mVlookup($AI263,newMonster,I$1,FALSE)*getMonsterAtk(B263)</f>
        <v>1013.78945182724</v>
      </c>
      <c r="J263" s="20" t="str">
        <f t="shared" ca="1" si="94"/>
        <v>92.083875</v>
      </c>
      <c r="K263" s="20">
        <f ca="1">mVlookup($AI263,newMonster,K$1,FALSE)*getMonsterAtk(B263)</f>
        <v>1013.78945182724</v>
      </c>
      <c r="L263" s="20" t="str">
        <f t="shared" ca="1" si="94"/>
        <v>92.083875</v>
      </c>
      <c r="M263" s="20" t="str">
        <f t="shared" ca="1" si="94"/>
        <v>.2</v>
      </c>
      <c r="N263" s="20" t="str">
        <f t="shared" ca="1" si="94"/>
        <v>.2</v>
      </c>
      <c r="O263" s="20" t="str">
        <f t="shared" ca="1" si="94"/>
        <v>.36</v>
      </c>
      <c r="P263" s="20" t="str">
        <f t="shared" ca="1" si="94"/>
        <v>.1</v>
      </c>
      <c r="Q263" s="20" t="str">
        <f t="shared" ca="1" si="95"/>
        <v>2</v>
      </c>
      <c r="R263" s="20" t="str">
        <f t="shared" ca="1" si="95"/>
        <v>.1</v>
      </c>
      <c r="S263" s="20" t="str">
        <f t="shared" ca="1" si="95"/>
        <v>.9</v>
      </c>
      <c r="T263" s="20" t="str">
        <f t="shared" ca="1" si="95"/>
        <v>125.666666666667</v>
      </c>
      <c r="U263" s="20">
        <f ca="1">mVlookup($AI263,newMonster,U$1,FALSE)*getMonsterAtk($B263)</f>
        <v>0</v>
      </c>
      <c r="V263" s="20">
        <f ca="1">mVlookup($AI263,newMonster,V$1,FALSE)*getMonsterAtk($B263)</f>
        <v>0</v>
      </c>
      <c r="W263" s="20">
        <f ca="1">mVlookup($AI263,newMonster,W$1,FALSE)*getMonsterAtk($B263)</f>
        <v>732.18127076411997</v>
      </c>
      <c r="X263" s="20">
        <f ca="1">mVlookup($AI263,newMonster,X$1,FALSE)*getMonsterAtk($B263)</f>
        <v>0</v>
      </c>
      <c r="Y263" s="20">
        <f ca="1">mVlookup($AI263,newMonster,Y$1,FALSE)*getMonsterAtk($B263)</f>
        <v>0</v>
      </c>
      <c r="Z263" s="20">
        <f ca="1">mVlookup($AI263,newMonster,Z$1,FALSE)*getMonsterAtk($B263)</f>
        <v>0</v>
      </c>
      <c r="AA263" s="20">
        <f ca="1">mVlookup($AI263,newMonster,AA$1,FALSE)*getMonsterAtk($B263)</f>
        <v>0</v>
      </c>
      <c r="AB263" s="20" t="str">
        <f t="shared" ca="1" si="96"/>
        <v>92.083875</v>
      </c>
      <c r="AC263" s="20" t="str">
        <f t="shared" ca="1" si="96"/>
        <v>92.083875</v>
      </c>
      <c r="AD263" s="20" t="str">
        <f t="shared" ca="1" si="96"/>
        <v>138.1258125</v>
      </c>
      <c r="AE263" s="20" t="str">
        <f t="shared" ca="1" si="96"/>
        <v>92.083875</v>
      </c>
      <c r="AF263" s="20" t="str">
        <f t="shared" ca="1" si="96"/>
        <v>92.083875</v>
      </c>
      <c r="AG263" s="20" t="str">
        <f t="shared" ca="1" si="96"/>
        <v>92.083875</v>
      </c>
      <c r="AH263" s="20" t="str">
        <f t="shared" ca="1" si="96"/>
        <v>92.083875</v>
      </c>
      <c r="AI263" s="37" t="str">
        <f>怪物!T86</f>
        <v>水系65</v>
      </c>
      <c r="AJ263" s="37" t="str">
        <f t="shared" si="91"/>
        <v>水系</v>
      </c>
      <c r="AK263" s="20">
        <f t="shared" si="92"/>
        <v>170203</v>
      </c>
      <c r="AO263" s="20">
        <f t="shared" si="93"/>
        <v>6</v>
      </c>
    </row>
    <row r="264" spans="1:41" x14ac:dyDescent="0.15">
      <c r="A264" s="20">
        <v>263</v>
      </c>
      <c r="B264" s="20">
        <v>170303</v>
      </c>
      <c r="C264" s="20" t="s">
        <v>928</v>
      </c>
      <c r="D264" s="20" t="s">
        <v>1483</v>
      </c>
      <c r="E264" s="20" t="str">
        <f>VLOOKUP(D264,Sheet3!I$5:O$148,7,FALSE)</f>
        <v>地狱魔王最喜爱的宠物，非常凶残。</v>
      </c>
      <c r="F264" s="20">
        <f>怪物!X87</f>
        <v>65</v>
      </c>
      <c r="G264" s="20">
        <f ca="1">mVlookup($AI264,newMonster,G$1,FALSE)*getMonsterHP(B264)</f>
        <v>2240.2613303656099</v>
      </c>
      <c r="H264" s="20" t="str">
        <f t="shared" ca="1" si="94"/>
        <v>100</v>
      </c>
      <c r="I264" s="20">
        <f ca="1">mVlookup($AI264,newMonster,I$1,FALSE)*getMonsterAtk(B264)</f>
        <v>1216.5473421926899</v>
      </c>
      <c r="J264" s="20" t="str">
        <f t="shared" ca="1" si="94"/>
        <v>92.083875</v>
      </c>
      <c r="K264" s="20">
        <f ca="1">mVlookup($AI264,newMonster,K$1,FALSE)*getMonsterAtk(B264)</f>
        <v>1013.78945182724</v>
      </c>
      <c r="L264" s="20" t="str">
        <f t="shared" ca="1" si="94"/>
        <v>92.083875</v>
      </c>
      <c r="M264" s="20" t="str">
        <f t="shared" ca="1" si="94"/>
        <v>.2</v>
      </c>
      <c r="N264" s="20" t="str">
        <f t="shared" ca="1" si="94"/>
        <v>.2</v>
      </c>
      <c r="O264" s="20" t="str">
        <f t="shared" ca="1" si="94"/>
        <v>.36</v>
      </c>
      <c r="P264" s="20" t="str">
        <f t="shared" ca="1" si="94"/>
        <v>.12</v>
      </c>
      <c r="Q264" s="20" t="str">
        <f t="shared" ca="1" si="95"/>
        <v>2.2</v>
      </c>
      <c r="R264" s="20" t="str">
        <f t="shared" ca="1" si="95"/>
        <v>.15</v>
      </c>
      <c r="S264" s="20" t="str">
        <f t="shared" ca="1" si="95"/>
        <v>.9</v>
      </c>
      <c r="T264" s="20" t="str">
        <f t="shared" ca="1" si="95"/>
        <v>163.366666666667</v>
      </c>
      <c r="U264" s="20">
        <f ca="1">mVlookup($AI264,newMonster,U$1,FALSE)*getMonsterAtk($B264)</f>
        <v>0</v>
      </c>
      <c r="V264" s="20">
        <f ca="1">mVlookup($AI264,newMonster,V$1,FALSE)*getMonsterAtk($B264)</f>
        <v>0</v>
      </c>
      <c r="W264" s="20">
        <f ca="1">mVlookup($AI264,newMonster,W$1,FALSE)*getMonsterAtk($B264)</f>
        <v>488.12084717608002</v>
      </c>
      <c r="X264" s="20">
        <f ca="1">mVlookup($AI264,newMonster,X$1,FALSE)*getMonsterAtk($B264)</f>
        <v>0</v>
      </c>
      <c r="Y264" s="20">
        <f ca="1">mVlookup($AI264,newMonster,Y$1,FALSE)*getMonsterAtk($B264)</f>
        <v>0</v>
      </c>
      <c r="Z264" s="20">
        <f ca="1">mVlookup($AI264,newMonster,Z$1,FALSE)*getMonsterAtk($B264)</f>
        <v>0</v>
      </c>
      <c r="AA264" s="20">
        <f ca="1">mVlookup($AI264,newMonster,AA$1,FALSE)*getMonsterAtk($B264)</f>
        <v>0</v>
      </c>
      <c r="AB264" s="20" t="str">
        <f t="shared" ca="1" si="96"/>
        <v>92.083875</v>
      </c>
      <c r="AC264" s="20" t="str">
        <f t="shared" ca="1" si="96"/>
        <v>92.083875</v>
      </c>
      <c r="AD264" s="20" t="str">
        <f t="shared" ca="1" si="96"/>
        <v>119.7090375</v>
      </c>
      <c r="AE264" s="20" t="str">
        <f t="shared" ca="1" si="96"/>
        <v>92.083875</v>
      </c>
      <c r="AF264" s="20" t="str">
        <f t="shared" ca="1" si="96"/>
        <v>92.083875</v>
      </c>
      <c r="AG264" s="20" t="str">
        <f t="shared" ca="1" si="96"/>
        <v>92.083875</v>
      </c>
      <c r="AH264" s="20" t="str">
        <f t="shared" ca="1" si="96"/>
        <v>92.083875</v>
      </c>
      <c r="AI264" s="37" t="str">
        <f>怪物!T87</f>
        <v>飞行系65</v>
      </c>
      <c r="AJ264" s="37" t="str">
        <f t="shared" si="91"/>
        <v>飞行系</v>
      </c>
      <c r="AK264" s="20">
        <f t="shared" si="92"/>
        <v>170303</v>
      </c>
      <c r="AO264" s="20">
        <f t="shared" si="93"/>
        <v>6</v>
      </c>
    </row>
    <row r="265" spans="1:41" x14ac:dyDescent="0.15">
      <c r="A265" s="20">
        <v>264</v>
      </c>
      <c r="B265" s="20">
        <v>170403</v>
      </c>
      <c r="C265" s="20" t="s">
        <v>928</v>
      </c>
      <c r="D265" s="20" t="s">
        <v>1521</v>
      </c>
      <c r="E265" s="20" t="str">
        <f>VLOOKUP(D265,Sheet3!I$5:O$148,7,FALSE)</f>
        <v>小蝙蝠的进化体。</v>
      </c>
      <c r="F265" s="20">
        <f>怪物!X88</f>
        <v>66</v>
      </c>
      <c r="G265" s="20">
        <f ca="1">mVlookup($AI265,newMonster,G$1,FALSE)*getMonsterHP(B265)</f>
        <v>2285.3564541975502</v>
      </c>
      <c r="H265" s="20" t="str">
        <f t="shared" ca="1" si="94"/>
        <v>100</v>
      </c>
      <c r="I265" s="20">
        <f ca="1">mVlookup($AI265,newMonster,I$1,FALSE)*getMonsterAtk(B265)</f>
        <v>1246.3351260504201</v>
      </c>
      <c r="J265" s="20" t="str">
        <f t="shared" ca="1" si="94"/>
        <v>93.50055</v>
      </c>
      <c r="K265" s="20">
        <f ca="1">mVlookup($AI265,newMonster,K$1,FALSE)*getMonsterAtk(B265)</f>
        <v>1038.61260504202</v>
      </c>
      <c r="L265" s="20" t="str">
        <f t="shared" ca="1" si="94"/>
        <v>93.50055</v>
      </c>
      <c r="M265" s="20" t="str">
        <f t="shared" ca="1" si="94"/>
        <v>.2</v>
      </c>
      <c r="N265" s="20" t="str">
        <f t="shared" ca="1" si="94"/>
        <v>.2</v>
      </c>
      <c r="O265" s="20" t="str">
        <f t="shared" ca="1" si="94"/>
        <v>.36</v>
      </c>
      <c r="P265" s="20" t="str">
        <f t="shared" ca="1" si="94"/>
        <v>.12</v>
      </c>
      <c r="Q265" s="20" t="str">
        <f t="shared" ca="1" si="95"/>
        <v>2.2</v>
      </c>
      <c r="R265" s="20" t="str">
        <f t="shared" ca="1" si="95"/>
        <v>.15</v>
      </c>
      <c r="S265" s="20" t="str">
        <f t="shared" ca="1" si="95"/>
        <v>.9</v>
      </c>
      <c r="T265" s="20" t="str">
        <f t="shared" ca="1" si="95"/>
        <v>165.88</v>
      </c>
      <c r="U265" s="20">
        <f ca="1">mVlookup($AI265,newMonster,U$1,FALSE)*getMonsterAtk($B265)</f>
        <v>0</v>
      </c>
      <c r="V265" s="20">
        <f ca="1">mVlookup($AI265,newMonster,V$1,FALSE)*getMonsterAtk($B265)</f>
        <v>0</v>
      </c>
      <c r="W265" s="20">
        <f ca="1">mVlookup($AI265,newMonster,W$1,FALSE)*getMonsterAtk($B265)</f>
        <v>511.55546218487399</v>
      </c>
      <c r="X265" s="20">
        <f ca="1">mVlookup($AI265,newMonster,X$1,FALSE)*getMonsterAtk($B265)</f>
        <v>0</v>
      </c>
      <c r="Y265" s="20">
        <f ca="1">mVlookup($AI265,newMonster,Y$1,FALSE)*getMonsterAtk($B265)</f>
        <v>0</v>
      </c>
      <c r="Z265" s="20">
        <f ca="1">mVlookup($AI265,newMonster,Z$1,FALSE)*getMonsterAtk($B265)</f>
        <v>0</v>
      </c>
      <c r="AA265" s="20">
        <f ca="1">mVlookup($AI265,newMonster,AA$1,FALSE)*getMonsterAtk($B265)</f>
        <v>0</v>
      </c>
      <c r="AB265" s="20" t="str">
        <f t="shared" ca="1" si="96"/>
        <v>93.50055</v>
      </c>
      <c r="AC265" s="20" t="str">
        <f t="shared" ca="1" si="96"/>
        <v>93.50055</v>
      </c>
      <c r="AD265" s="20" t="str">
        <f t="shared" ca="1" si="96"/>
        <v>121.550715</v>
      </c>
      <c r="AE265" s="20" t="str">
        <f t="shared" ca="1" si="96"/>
        <v>93.50055</v>
      </c>
      <c r="AF265" s="20" t="str">
        <f t="shared" ca="1" si="96"/>
        <v>93.50055</v>
      </c>
      <c r="AG265" s="20" t="str">
        <f t="shared" ca="1" si="96"/>
        <v>93.50055</v>
      </c>
      <c r="AH265" s="20" t="str">
        <f t="shared" ca="1" si="96"/>
        <v>93.50055</v>
      </c>
      <c r="AI265" s="37" t="str">
        <f>怪物!T88</f>
        <v>飞行系66</v>
      </c>
      <c r="AJ265" s="37" t="str">
        <f t="shared" si="91"/>
        <v>飞行系</v>
      </c>
      <c r="AK265" s="20">
        <f t="shared" si="92"/>
        <v>170403</v>
      </c>
      <c r="AO265" s="20">
        <f t="shared" si="93"/>
        <v>1</v>
      </c>
    </row>
    <row r="266" spans="1:41" x14ac:dyDescent="0.15">
      <c r="A266" s="20">
        <v>265</v>
      </c>
      <c r="B266" s="20">
        <v>170503</v>
      </c>
      <c r="C266" s="20" t="s">
        <v>928</v>
      </c>
      <c r="D266" s="20" t="s">
        <v>1483</v>
      </c>
      <c r="E266" s="20" t="str">
        <f>VLOOKUP(D266,Sheet3!I$5:O$148,7,FALSE)</f>
        <v>地狱魔王最喜爱的宠物，非常凶残。</v>
      </c>
      <c r="F266" s="20">
        <f>怪物!X89</f>
        <v>67</v>
      </c>
      <c r="G266" s="20">
        <f ca="1">mVlookup($AI266,newMonster,G$1,FALSE)*getMonsterHP(B266)</f>
        <v>2453.5658644269101</v>
      </c>
      <c r="H266" s="20" t="str">
        <f t="shared" ca="1" si="94"/>
        <v>100</v>
      </c>
      <c r="I266" s="20">
        <f ca="1">mVlookup($AI266,newMonster,I$1,FALSE)*getMonsterAtk(B266)</f>
        <v>1276.6371428571499</v>
      </c>
      <c r="J266" s="20" t="str">
        <f t="shared" ca="1" si="94"/>
        <v>94.917225</v>
      </c>
      <c r="K266" s="20">
        <f ca="1">mVlookup($AI266,newMonster,K$1,FALSE)*getMonsterAtk(B266)</f>
        <v>1063.86428571429</v>
      </c>
      <c r="L266" s="20" t="str">
        <f t="shared" ca="1" si="94"/>
        <v>94.917225</v>
      </c>
      <c r="M266" s="20" t="str">
        <f t="shared" ca="1" si="94"/>
        <v>.2</v>
      </c>
      <c r="N266" s="20" t="str">
        <f t="shared" ca="1" si="94"/>
        <v>.2</v>
      </c>
      <c r="O266" s="20" t="str">
        <f t="shared" ca="1" si="94"/>
        <v>.36</v>
      </c>
      <c r="P266" s="20" t="str">
        <f t="shared" ca="1" si="94"/>
        <v>.12</v>
      </c>
      <c r="Q266" s="20" t="str">
        <f t="shared" ca="1" si="95"/>
        <v>2.2</v>
      </c>
      <c r="R266" s="20" t="str">
        <f t="shared" ca="1" si="95"/>
        <v>.15</v>
      </c>
      <c r="S266" s="20" t="str">
        <f t="shared" ca="1" si="95"/>
        <v>.9</v>
      </c>
      <c r="T266" s="20" t="str">
        <f t="shared" ca="1" si="95"/>
        <v>168.393333333333</v>
      </c>
      <c r="U266" s="20">
        <f ca="1">mVlookup($AI266,newMonster,U$1,FALSE)*getMonsterAtk($B266)</f>
        <v>0</v>
      </c>
      <c r="V266" s="20">
        <f ca="1">mVlookup($AI266,newMonster,V$1,FALSE)*getMonsterAtk($B266)</f>
        <v>0</v>
      </c>
      <c r="W266" s="20">
        <f ca="1">mVlookup($AI266,newMonster,W$1,FALSE)*getMonsterAtk($B266)</f>
        <v>535.93163265306202</v>
      </c>
      <c r="X266" s="20">
        <f ca="1">mVlookup($AI266,newMonster,X$1,FALSE)*getMonsterAtk($B266)</f>
        <v>0</v>
      </c>
      <c r="Y266" s="20">
        <f ca="1">mVlookup($AI266,newMonster,Y$1,FALSE)*getMonsterAtk($B266)</f>
        <v>0</v>
      </c>
      <c r="Z266" s="20">
        <f ca="1">mVlookup($AI266,newMonster,Z$1,FALSE)*getMonsterAtk($B266)</f>
        <v>0</v>
      </c>
      <c r="AA266" s="20">
        <f ca="1">mVlookup($AI266,newMonster,AA$1,FALSE)*getMonsterAtk($B266)</f>
        <v>0</v>
      </c>
      <c r="AB266" s="20" t="str">
        <f t="shared" ca="1" si="96"/>
        <v>94.917225</v>
      </c>
      <c r="AC266" s="20" t="str">
        <f t="shared" ca="1" si="96"/>
        <v>94.917225</v>
      </c>
      <c r="AD266" s="20" t="str">
        <f t="shared" ca="1" si="96"/>
        <v>123.3923925</v>
      </c>
      <c r="AE266" s="20" t="str">
        <f t="shared" ca="1" si="96"/>
        <v>94.917225</v>
      </c>
      <c r="AF266" s="20" t="str">
        <f t="shared" ca="1" si="96"/>
        <v>94.917225</v>
      </c>
      <c r="AG266" s="20" t="str">
        <f t="shared" ca="1" si="96"/>
        <v>94.917225</v>
      </c>
      <c r="AH266" s="20" t="str">
        <f t="shared" ca="1" si="96"/>
        <v>94.917225</v>
      </c>
      <c r="AI266" s="37" t="str">
        <f>怪物!T89</f>
        <v>飞行系67</v>
      </c>
      <c r="AJ266" s="37" t="str">
        <f t="shared" si="91"/>
        <v>飞行系</v>
      </c>
      <c r="AK266" s="20">
        <f t="shared" si="92"/>
        <v>170503</v>
      </c>
      <c r="AO266" s="20">
        <f t="shared" si="93"/>
        <v>1</v>
      </c>
    </row>
    <row r="267" spans="1:41" x14ac:dyDescent="0.15">
      <c r="A267" s="20">
        <v>266</v>
      </c>
      <c r="B267" s="20">
        <v>180103</v>
      </c>
      <c r="C267" s="20" t="s">
        <v>978</v>
      </c>
      <c r="D267" s="20" t="s">
        <v>1494</v>
      </c>
      <c r="E267" s="20" t="str">
        <f>VLOOKUP(D267,Sheet3!I$5:O$148,7,FALSE)</f>
        <v>四肢发达但智商低下，是恶魔忠实的打手。</v>
      </c>
      <c r="F267" s="20">
        <f>怪物!X90</f>
        <v>68</v>
      </c>
      <c r="G267" s="20">
        <f ca="1">mVlookup($AI267,newMonster,G$1,FALSE)*getMonsterHP(B267)</f>
        <v>4690.7154197092104</v>
      </c>
      <c r="H267" s="20" t="str">
        <f t="shared" ca="1" si="94"/>
        <v>100</v>
      </c>
      <c r="I267" s="20">
        <f ca="1">mVlookup($AI267,newMonster,I$1,FALSE)*getMonsterAtk(B267)</f>
        <v>1089.5566265060199</v>
      </c>
      <c r="J267" s="20" t="str">
        <f t="shared" ca="1" si="94"/>
        <v>144.50085</v>
      </c>
      <c r="K267" s="20">
        <f ca="1">mVlookup($AI267,newMonster,K$1,FALSE)*getMonsterAtk(B267)</f>
        <v>1089.5566265060199</v>
      </c>
      <c r="L267" s="20" t="str">
        <f t="shared" ca="1" si="94"/>
        <v>96.3339</v>
      </c>
      <c r="M267" s="20" t="str">
        <f t="shared" ca="1" si="94"/>
        <v>.2</v>
      </c>
      <c r="N267" s="20" t="str">
        <f t="shared" ca="1" si="94"/>
        <v>.2</v>
      </c>
      <c r="O267" s="20" t="str">
        <f t="shared" ca="1" si="94"/>
        <v>.36</v>
      </c>
      <c r="P267" s="20" t="str">
        <f t="shared" ca="1" si="94"/>
        <v>.1</v>
      </c>
      <c r="Q267" s="20" t="str">
        <f t="shared" ca="1" si="95"/>
        <v>2.4</v>
      </c>
      <c r="R267" s="20" t="str">
        <f t="shared" ca="1" si="95"/>
        <v>.1</v>
      </c>
      <c r="S267" s="20" t="str">
        <f t="shared" ca="1" si="95"/>
        <v>.9</v>
      </c>
      <c r="T267" s="20" t="str">
        <f t="shared" ca="1" si="95"/>
        <v>131.466666666667</v>
      </c>
      <c r="U267" s="20">
        <f ca="1">mVlookup($AI267,newMonster,U$1,FALSE)*getMonsterAtk($B267)</f>
        <v>561.28674698795203</v>
      </c>
      <c r="V267" s="20">
        <f ca="1">mVlookup($AI267,newMonster,V$1,FALSE)*getMonsterAtk($B267)</f>
        <v>0</v>
      </c>
      <c r="W267" s="20">
        <f ca="1">mVlookup($AI267,newMonster,W$1,FALSE)*getMonsterAtk($B267)</f>
        <v>0</v>
      </c>
      <c r="X267" s="20">
        <f ca="1">mVlookup($AI267,newMonster,X$1,FALSE)*getMonsterAtk($B267)</f>
        <v>0</v>
      </c>
      <c r="Y267" s="20">
        <f ca="1">mVlookup($AI267,newMonster,Y$1,FALSE)*getMonsterAtk($B267)</f>
        <v>0</v>
      </c>
      <c r="Z267" s="20">
        <f ca="1">mVlookup($AI267,newMonster,Z$1,FALSE)*getMonsterAtk($B267)</f>
        <v>0</v>
      </c>
      <c r="AA267" s="20">
        <f ca="1">mVlookup($AI267,newMonster,AA$1,FALSE)*getMonsterAtk($B267)</f>
        <v>0</v>
      </c>
      <c r="AB267" s="20" t="str">
        <f t="shared" ca="1" si="96"/>
        <v>144.50085</v>
      </c>
      <c r="AC267" s="20" t="str">
        <f t="shared" ca="1" si="96"/>
        <v>144.50085</v>
      </c>
      <c r="AD267" s="20" t="str">
        <f t="shared" ca="1" si="96"/>
        <v>144.50085</v>
      </c>
      <c r="AE267" s="20" t="str">
        <f t="shared" ca="1" si="96"/>
        <v>144.50085</v>
      </c>
      <c r="AF267" s="20" t="str">
        <f t="shared" ca="1" si="96"/>
        <v>144.50085</v>
      </c>
      <c r="AG267" s="20" t="str">
        <f t="shared" ca="1" si="96"/>
        <v>144.50085</v>
      </c>
      <c r="AH267" s="20" t="str">
        <f t="shared" ca="1" si="96"/>
        <v>144.50085</v>
      </c>
      <c r="AI267" s="37" t="str">
        <f>怪物!T90</f>
        <v>金属系68</v>
      </c>
      <c r="AJ267" s="37" t="str">
        <f t="shared" si="91"/>
        <v>金属系</v>
      </c>
      <c r="AK267" s="20">
        <f t="shared" si="92"/>
        <v>180103</v>
      </c>
      <c r="AO267" s="20">
        <f t="shared" si="93"/>
        <v>1</v>
      </c>
    </row>
    <row r="268" spans="1:41" x14ac:dyDescent="0.15">
      <c r="A268" s="20">
        <v>267</v>
      </c>
      <c r="B268" s="20">
        <v>180203</v>
      </c>
      <c r="C268" s="20" t="s">
        <v>974</v>
      </c>
      <c r="D268" s="20" t="s">
        <v>1495</v>
      </c>
      <c r="E268" s="20" t="str">
        <f>VLOOKUP(D268,Sheet3!I$5:O$148,7,FALSE)</f>
        <v>坚硬的外表下藏着一颗恶毒的心。</v>
      </c>
      <c r="F268" s="20">
        <f>怪物!X91</f>
        <v>69</v>
      </c>
      <c r="G268" s="20">
        <f ca="1">mVlookup($AI268,newMonster,G$1,FALSE)*getMonsterHP(B268)</f>
        <v>4781.6306142088497</v>
      </c>
      <c r="H268" s="20" t="str">
        <f t="shared" ca="1" si="94"/>
        <v>100</v>
      </c>
      <c r="I268" s="20">
        <f ca="1">mVlookup($AI268,newMonster,I$1,FALSE)*getMonsterAtk(B268)</f>
        <v>1115.7023519163799</v>
      </c>
      <c r="J268" s="20" t="str">
        <f t="shared" ca="1" si="94"/>
        <v>146.6258625</v>
      </c>
      <c r="K268" s="20">
        <f ca="1">mVlookup($AI268,newMonster,K$1,FALSE)*getMonsterAtk(B268)</f>
        <v>1115.7023519163799</v>
      </c>
      <c r="L268" s="20" t="str">
        <f t="shared" ca="1" si="94"/>
        <v>97.750575</v>
      </c>
      <c r="M268" s="20" t="str">
        <f t="shared" ca="1" si="94"/>
        <v>.2</v>
      </c>
      <c r="N268" s="20" t="str">
        <f t="shared" ca="1" si="94"/>
        <v>.2</v>
      </c>
      <c r="O268" s="20" t="str">
        <f t="shared" ca="1" si="94"/>
        <v>.36</v>
      </c>
      <c r="P268" s="20" t="str">
        <f t="shared" ca="1" si="94"/>
        <v>.1</v>
      </c>
      <c r="Q268" s="20" t="str">
        <f t="shared" ca="1" si="95"/>
        <v>2.4</v>
      </c>
      <c r="R268" s="20" t="str">
        <f t="shared" ca="1" si="95"/>
        <v>.1</v>
      </c>
      <c r="S268" s="20" t="str">
        <f t="shared" ca="1" si="95"/>
        <v>.9</v>
      </c>
      <c r="T268" s="20" t="str">
        <f t="shared" ca="1" si="95"/>
        <v>133.4</v>
      </c>
      <c r="U268" s="20">
        <f ca="1">mVlookup($AI268,newMonster,U$1,FALSE)*getMonsterAtk($B268)</f>
        <v>587.66001742160302</v>
      </c>
      <c r="V268" s="20">
        <f ca="1">mVlookup($AI268,newMonster,V$1,FALSE)*getMonsterAtk($B268)</f>
        <v>0</v>
      </c>
      <c r="W268" s="20">
        <f ca="1">mVlookup($AI268,newMonster,W$1,FALSE)*getMonsterAtk($B268)</f>
        <v>0</v>
      </c>
      <c r="X268" s="20">
        <f ca="1">mVlookup($AI268,newMonster,X$1,FALSE)*getMonsterAtk($B268)</f>
        <v>0</v>
      </c>
      <c r="Y268" s="20">
        <f ca="1">mVlookup($AI268,newMonster,Y$1,FALSE)*getMonsterAtk($B268)</f>
        <v>0</v>
      </c>
      <c r="Z268" s="20">
        <f ca="1">mVlookup($AI268,newMonster,Z$1,FALSE)*getMonsterAtk($B268)</f>
        <v>0</v>
      </c>
      <c r="AA268" s="20">
        <f ca="1">mVlookup($AI268,newMonster,AA$1,FALSE)*getMonsterAtk($B268)</f>
        <v>0</v>
      </c>
      <c r="AB268" s="20" t="str">
        <f t="shared" ca="1" si="96"/>
        <v>146.6258625</v>
      </c>
      <c r="AC268" s="20" t="str">
        <f t="shared" ca="1" si="96"/>
        <v>146.6258625</v>
      </c>
      <c r="AD268" s="20" t="str">
        <f t="shared" ca="1" si="96"/>
        <v>146.6258625</v>
      </c>
      <c r="AE268" s="20" t="str">
        <f t="shared" ca="1" si="96"/>
        <v>146.6258625</v>
      </c>
      <c r="AF268" s="20" t="str">
        <f t="shared" ca="1" si="96"/>
        <v>146.6258625</v>
      </c>
      <c r="AG268" s="20" t="str">
        <f t="shared" ca="1" si="96"/>
        <v>146.6258625</v>
      </c>
      <c r="AH268" s="20" t="str">
        <f t="shared" ca="1" si="96"/>
        <v>146.6258625</v>
      </c>
      <c r="AI268" s="37" t="str">
        <f>怪物!T91</f>
        <v>金属系69</v>
      </c>
      <c r="AJ268" s="37" t="str">
        <f t="shared" si="91"/>
        <v>金属系</v>
      </c>
      <c r="AK268" s="20">
        <f t="shared" si="92"/>
        <v>180203</v>
      </c>
      <c r="AO268" s="20">
        <f t="shared" si="93"/>
        <v>5</v>
      </c>
    </row>
    <row r="269" spans="1:41" x14ac:dyDescent="0.15">
      <c r="A269" s="20">
        <v>268</v>
      </c>
      <c r="B269" s="20">
        <v>180303</v>
      </c>
      <c r="C269" s="20" t="s">
        <v>1017</v>
      </c>
      <c r="D269" s="20" t="s">
        <v>1522</v>
      </c>
      <c r="E269" s="20" t="str">
        <f>VLOOKUP(D269,Sheet3!I$5:O$148,7,FALSE)</f>
        <v>原本是守护大地的神龙，因贪图强大的力量而走上歧途。</v>
      </c>
      <c r="F269" s="20">
        <f>怪物!X92</f>
        <v>70</v>
      </c>
      <c r="G269" s="20">
        <f ca="1">mVlookup($AI269,newMonster,G$1,FALSE)*getMonsterHP(B269)</f>
        <v>4873.1815792994003</v>
      </c>
      <c r="H269" s="20" t="str">
        <f t="shared" ca="1" si="94"/>
        <v>100</v>
      </c>
      <c r="I269" s="20">
        <f ca="1">mVlookup($AI269,newMonster,I$1,FALSE)*getMonsterAtk(B269)</f>
        <v>1142.31481481482</v>
      </c>
      <c r="J269" s="20" t="str">
        <f t="shared" ca="1" si="94"/>
        <v>148.750875</v>
      </c>
      <c r="K269" s="20">
        <f ca="1">mVlookup($AI269,newMonster,K$1,FALSE)*getMonsterAtk(B269)</f>
        <v>1142.31481481482</v>
      </c>
      <c r="L269" s="20" t="str">
        <f t="shared" ca="1" si="94"/>
        <v>99.16725</v>
      </c>
      <c r="M269" s="20" t="str">
        <f t="shared" ca="1" si="94"/>
        <v>.2</v>
      </c>
      <c r="N269" s="20" t="str">
        <f t="shared" ca="1" si="94"/>
        <v>.2</v>
      </c>
      <c r="O269" s="20" t="str">
        <f t="shared" ca="1" si="94"/>
        <v>.36</v>
      </c>
      <c r="P269" s="20" t="str">
        <f t="shared" ca="1" si="94"/>
        <v>.1</v>
      </c>
      <c r="Q269" s="20" t="str">
        <f t="shared" ca="1" si="95"/>
        <v>2.4</v>
      </c>
      <c r="R269" s="20" t="str">
        <f t="shared" ca="1" si="95"/>
        <v>.1</v>
      </c>
      <c r="S269" s="20" t="str">
        <f t="shared" ca="1" si="95"/>
        <v>.9</v>
      </c>
      <c r="T269" s="20" t="str">
        <f t="shared" ca="1" si="95"/>
        <v>135.333333333333</v>
      </c>
      <c r="U269" s="20">
        <f ca="1">mVlookup($AI269,newMonster,U$1,FALSE)*getMonsterAtk($B269)</f>
        <v>615.09259259259295</v>
      </c>
      <c r="V269" s="20">
        <f ca="1">mVlookup($AI269,newMonster,V$1,FALSE)*getMonsterAtk($B269)</f>
        <v>0</v>
      </c>
      <c r="W269" s="20">
        <f ca="1">mVlookup($AI269,newMonster,W$1,FALSE)*getMonsterAtk($B269)</f>
        <v>0</v>
      </c>
      <c r="X269" s="20">
        <f ca="1">mVlookup($AI269,newMonster,X$1,FALSE)*getMonsterAtk($B269)</f>
        <v>0</v>
      </c>
      <c r="Y269" s="20">
        <f ca="1">mVlookup($AI269,newMonster,Y$1,FALSE)*getMonsterAtk($B269)</f>
        <v>0</v>
      </c>
      <c r="Z269" s="20">
        <f ca="1">mVlookup($AI269,newMonster,Z$1,FALSE)*getMonsterAtk($B269)</f>
        <v>0</v>
      </c>
      <c r="AA269" s="20">
        <f ca="1">mVlookup($AI269,newMonster,AA$1,FALSE)*getMonsterAtk($B269)</f>
        <v>0</v>
      </c>
      <c r="AB269" s="20" t="str">
        <f t="shared" ca="1" si="96"/>
        <v>148.750875</v>
      </c>
      <c r="AC269" s="20" t="str">
        <f t="shared" ca="1" si="96"/>
        <v>148.750875</v>
      </c>
      <c r="AD269" s="20" t="str">
        <f t="shared" ca="1" si="96"/>
        <v>148.750875</v>
      </c>
      <c r="AE269" s="20" t="str">
        <f t="shared" ca="1" si="96"/>
        <v>148.750875</v>
      </c>
      <c r="AF269" s="20" t="str">
        <f t="shared" ca="1" si="96"/>
        <v>148.750875</v>
      </c>
      <c r="AG269" s="20" t="str">
        <f t="shared" ca="1" si="96"/>
        <v>148.750875</v>
      </c>
      <c r="AH269" s="20" t="str">
        <f t="shared" ca="1" si="96"/>
        <v>148.750875</v>
      </c>
      <c r="AI269" s="37" t="str">
        <f>怪物!T92</f>
        <v>金属系70</v>
      </c>
      <c r="AJ269" s="37" t="str">
        <f t="shared" si="91"/>
        <v>金属系</v>
      </c>
      <c r="AK269" s="20">
        <f t="shared" si="92"/>
        <v>180303</v>
      </c>
      <c r="AO269" s="20">
        <f t="shared" si="93"/>
        <v>5</v>
      </c>
    </row>
    <row r="270" spans="1:41" x14ac:dyDescent="0.15">
      <c r="A270" s="20">
        <v>269</v>
      </c>
      <c r="B270" s="20">
        <v>180403</v>
      </c>
      <c r="C270" s="20" t="s">
        <v>944</v>
      </c>
      <c r="D270" s="20" t="s">
        <v>1514</v>
      </c>
      <c r="E270" s="20" t="str">
        <f>VLOOKUP(D270,Sheet3!I$5:O$148,7,FALSE)</f>
        <v>铜矿的守护者，受到了恶魔的蛊惑。</v>
      </c>
      <c r="F270" s="20">
        <f>怪物!X93</f>
        <v>71</v>
      </c>
      <c r="G270" s="20">
        <f ca="1">mVlookup($AI270,newMonster,G$1,FALSE)*getMonsterHP(B270)</f>
        <v>4965.3683149808603</v>
      </c>
      <c r="H270" s="20" t="str">
        <f t="shared" ca="1" si="94"/>
        <v>100</v>
      </c>
      <c r="I270" s="20">
        <f ca="1">mVlookup($AI270,newMonster,I$1,FALSE)*getMonsterAtk(B270)</f>
        <v>1169.40803571429</v>
      </c>
      <c r="J270" s="20" t="str">
        <f t="shared" ca="1" si="94"/>
        <v>150.8758875</v>
      </c>
      <c r="K270" s="20">
        <f ca="1">mVlookup($AI270,newMonster,K$1,FALSE)*getMonsterAtk(B270)</f>
        <v>1169.40803571429</v>
      </c>
      <c r="L270" s="20" t="str">
        <f t="shared" ca="1" si="94"/>
        <v>100.583925</v>
      </c>
      <c r="M270" s="20" t="str">
        <f t="shared" ca="1" si="94"/>
        <v>.2</v>
      </c>
      <c r="N270" s="20" t="str">
        <f t="shared" ca="1" si="94"/>
        <v>.2</v>
      </c>
      <c r="O270" s="20" t="str">
        <f t="shared" ca="1" si="94"/>
        <v>.36</v>
      </c>
      <c r="P270" s="20" t="str">
        <f t="shared" ca="1" si="94"/>
        <v>.1</v>
      </c>
      <c r="Q270" s="20" t="str">
        <f t="shared" ca="1" si="95"/>
        <v>2.4</v>
      </c>
      <c r="R270" s="20" t="str">
        <f t="shared" ca="1" si="95"/>
        <v>.1</v>
      </c>
      <c r="S270" s="20" t="str">
        <f t="shared" ca="1" si="95"/>
        <v>.9</v>
      </c>
      <c r="T270" s="20" t="str">
        <f t="shared" ca="1" si="95"/>
        <v>137.266666666667</v>
      </c>
      <c r="U270" s="20">
        <f ca="1">mVlookup($AI270,newMonster,U$1,FALSE)*getMonsterAtk($B270)</f>
        <v>643.62767857142899</v>
      </c>
      <c r="V270" s="20">
        <f ca="1">mVlookup($AI270,newMonster,V$1,FALSE)*getMonsterAtk($B270)</f>
        <v>0</v>
      </c>
      <c r="W270" s="20">
        <f ca="1">mVlookup($AI270,newMonster,W$1,FALSE)*getMonsterAtk($B270)</f>
        <v>0</v>
      </c>
      <c r="X270" s="20">
        <f ca="1">mVlookup($AI270,newMonster,X$1,FALSE)*getMonsterAtk($B270)</f>
        <v>0</v>
      </c>
      <c r="Y270" s="20">
        <f ca="1">mVlookup($AI270,newMonster,Y$1,FALSE)*getMonsterAtk($B270)</f>
        <v>0</v>
      </c>
      <c r="Z270" s="20">
        <f ca="1">mVlookup($AI270,newMonster,Z$1,FALSE)*getMonsterAtk($B270)</f>
        <v>0</v>
      </c>
      <c r="AA270" s="20">
        <f ca="1">mVlookup($AI270,newMonster,AA$1,FALSE)*getMonsterAtk($B270)</f>
        <v>0</v>
      </c>
      <c r="AB270" s="20" t="str">
        <f t="shared" ca="1" si="96"/>
        <v>150.8758875</v>
      </c>
      <c r="AC270" s="20" t="str">
        <f t="shared" ca="1" si="96"/>
        <v>150.8758875</v>
      </c>
      <c r="AD270" s="20" t="str">
        <f t="shared" ca="1" si="96"/>
        <v>150.8758875</v>
      </c>
      <c r="AE270" s="20" t="str">
        <f t="shared" ca="1" si="96"/>
        <v>150.8758875</v>
      </c>
      <c r="AF270" s="20" t="str">
        <f t="shared" ca="1" si="96"/>
        <v>150.8758875</v>
      </c>
      <c r="AG270" s="20" t="str">
        <f t="shared" ca="1" si="96"/>
        <v>150.8758875</v>
      </c>
      <c r="AH270" s="20" t="str">
        <f t="shared" ca="1" si="96"/>
        <v>150.8758875</v>
      </c>
      <c r="AI270" s="37" t="str">
        <f>怪物!T93</f>
        <v>金属系71</v>
      </c>
      <c r="AJ270" s="37" t="str">
        <f t="shared" si="91"/>
        <v>金属系</v>
      </c>
      <c r="AK270" s="20">
        <f t="shared" si="92"/>
        <v>180403</v>
      </c>
      <c r="AO270" s="20">
        <f t="shared" si="93"/>
        <v>5</v>
      </c>
    </row>
    <row r="271" spans="1:41" s="50" customFormat="1" x14ac:dyDescent="0.15">
      <c r="A271" s="50">
        <v>270</v>
      </c>
      <c r="B271" s="50">
        <v>180503</v>
      </c>
      <c r="C271" s="50" t="s">
        <v>976</v>
      </c>
      <c r="D271" s="50" t="s">
        <v>1515</v>
      </c>
      <c r="E271" s="20" t="str">
        <f>VLOOKUP(D271,Sheet3!I$5:O$148,7,FALSE)</f>
        <v>身披坚硬的铁甲，一般攻击很难奏效。</v>
      </c>
      <c r="F271" s="20">
        <f>怪物!X94</f>
        <v>72</v>
      </c>
      <c r="G271" s="20">
        <f ca="1">mVlookup($AI271,newMonster,G$1,FALSE)*getMonsterHP(B271)</f>
        <v>5058.1908212532298</v>
      </c>
      <c r="H271" s="20" t="str">
        <f t="shared" ca="1" si="94"/>
        <v>100</v>
      </c>
      <c r="I271" s="20">
        <f ca="1">mVlookup($AI271,newMonster,I$1,FALSE)*getMonsterAtk(B271)</f>
        <v>1196.9967450271299</v>
      </c>
      <c r="J271" s="20" t="str">
        <f t="shared" ca="1" si="94"/>
        <v>153.0009</v>
      </c>
      <c r="K271" s="20">
        <f ca="1">mVlookup($AI271,newMonster,K$1,FALSE)*getMonsterAtk(B271)</f>
        <v>1196.9967450271299</v>
      </c>
      <c r="L271" s="20" t="str">
        <f t="shared" ca="1" si="94"/>
        <v>102.0006</v>
      </c>
      <c r="M271" s="20" t="str">
        <f t="shared" ca="1" si="94"/>
        <v>.2</v>
      </c>
      <c r="N271" s="20" t="str">
        <f t="shared" ca="1" si="94"/>
        <v>.2</v>
      </c>
      <c r="O271" s="20" t="str">
        <f t="shared" ca="1" si="94"/>
        <v>.36</v>
      </c>
      <c r="P271" s="20" t="str">
        <f t="shared" ca="1" si="94"/>
        <v>.1</v>
      </c>
      <c r="Q271" s="20" t="str">
        <f t="shared" ca="1" si="95"/>
        <v>2.4</v>
      </c>
      <c r="R271" s="20" t="str">
        <f t="shared" ca="1" si="95"/>
        <v>.1</v>
      </c>
      <c r="S271" s="20" t="str">
        <f t="shared" ca="1" si="95"/>
        <v>.9</v>
      </c>
      <c r="T271" s="20" t="str">
        <f t="shared" ca="1" si="95"/>
        <v>139.2</v>
      </c>
      <c r="U271" s="20">
        <f ca="1">mVlookup($AI271,newMonster,U$1,FALSE)*getMonsterAtk($B271)</f>
        <v>673.31066907775801</v>
      </c>
      <c r="V271" s="20">
        <f ca="1">mVlookup($AI271,newMonster,V$1,FALSE)*getMonsterAtk($B271)</f>
        <v>0</v>
      </c>
      <c r="W271" s="20">
        <f ca="1">mVlookup($AI271,newMonster,W$1,FALSE)*getMonsterAtk($B271)</f>
        <v>0</v>
      </c>
      <c r="X271" s="20">
        <f ca="1">mVlookup($AI271,newMonster,X$1,FALSE)*getMonsterAtk($B271)</f>
        <v>0</v>
      </c>
      <c r="Y271" s="20">
        <f ca="1">mVlookup($AI271,newMonster,Y$1,FALSE)*getMonsterAtk($B271)</f>
        <v>0</v>
      </c>
      <c r="Z271" s="20">
        <f ca="1">mVlookup($AI271,newMonster,Z$1,FALSE)*getMonsterAtk($B271)</f>
        <v>0</v>
      </c>
      <c r="AA271" s="20">
        <f ca="1">mVlookup($AI271,newMonster,AA$1,FALSE)*getMonsterAtk($B271)</f>
        <v>0</v>
      </c>
      <c r="AB271" s="20" t="str">
        <f t="shared" ca="1" si="96"/>
        <v>153.0009</v>
      </c>
      <c r="AC271" s="20" t="str">
        <f t="shared" ca="1" si="96"/>
        <v>153.0009</v>
      </c>
      <c r="AD271" s="20" t="str">
        <f t="shared" ca="1" si="96"/>
        <v>153.0009</v>
      </c>
      <c r="AE271" s="20" t="str">
        <f t="shared" ca="1" si="96"/>
        <v>153.0009</v>
      </c>
      <c r="AF271" s="20" t="str">
        <f t="shared" ca="1" si="96"/>
        <v>153.0009</v>
      </c>
      <c r="AG271" s="20" t="str">
        <f t="shared" ca="1" si="96"/>
        <v>153.0009</v>
      </c>
      <c r="AH271" s="20" t="str">
        <f t="shared" ca="1" si="96"/>
        <v>153.0009</v>
      </c>
      <c r="AI271" s="37" t="str">
        <f>怪物!T94</f>
        <v>金属系72</v>
      </c>
      <c r="AJ271" s="50" t="str">
        <f t="shared" si="91"/>
        <v>金属系</v>
      </c>
      <c r="AK271" s="20">
        <f t="shared" si="92"/>
        <v>180503</v>
      </c>
      <c r="AO271" s="20">
        <f t="shared" si="93"/>
        <v>5</v>
      </c>
    </row>
    <row r="272" spans="1:41" x14ac:dyDescent="0.15">
      <c r="A272" s="20">
        <v>271</v>
      </c>
      <c r="B272" s="20">
        <v>10104</v>
      </c>
      <c r="C272" s="20" t="s">
        <v>967</v>
      </c>
      <c r="D272" s="20" t="s">
        <v>1505</v>
      </c>
      <c r="E272" s="20" t="str">
        <f>VLOOKUP(D272,Sheet3!I$5:O$148,7,FALSE)</f>
        <v>被赋予恶魔力量的凶残强盗。</v>
      </c>
      <c r="F272" s="20">
        <f>怪物!AE5</f>
        <v>1</v>
      </c>
      <c r="G272" s="20">
        <f ca="1">mVlookup($AI272,newMonster,G$1,FALSE)*getMonsterHP(B272)</f>
        <v>11.6833207784558</v>
      </c>
      <c r="H272" s="20" t="str">
        <f t="shared" ref="H272:P281" ca="1" si="97">mVlookup($AI272,newMonster,H$1,FALSE)</f>
        <v>150</v>
      </c>
      <c r="I272" s="20">
        <f ca="1">mVlookup($AI272,newMonster,I$1,FALSE)*getMonsterAtk(B272)</f>
        <v>8.0843749999999996</v>
      </c>
      <c r="J272" s="20" t="str">
        <f t="shared" ca="1" si="97"/>
        <v>1.416675</v>
      </c>
      <c r="K272" s="20">
        <f ca="1">mVlookup($AI272,newMonster,K$1,FALSE)*getMonsterAtk(B272)</f>
        <v>8.0843749999999996</v>
      </c>
      <c r="L272" s="20" t="str">
        <f t="shared" ca="1" si="97"/>
        <v>1.416675</v>
      </c>
      <c r="M272" s="20" t="str">
        <f t="shared" ca="1" si="97"/>
        <v>.2</v>
      </c>
      <c r="N272" s="20" t="str">
        <f t="shared" ca="1" si="97"/>
        <v>.2</v>
      </c>
      <c r="O272" s="20" t="str">
        <f t="shared" ca="1" si="97"/>
        <v>.36</v>
      </c>
      <c r="P272" s="20" t="str">
        <f t="shared" ca="1" si="97"/>
        <v>.1</v>
      </c>
      <c r="Q272" s="20" t="str">
        <f t="shared" ref="Q272:T281" ca="1" si="98">mVlookup($AI272,newMonster,Q$1,FALSE)</f>
        <v>2</v>
      </c>
      <c r="R272" s="20" t="str">
        <f t="shared" ca="1" si="98"/>
        <v>.1</v>
      </c>
      <c r="S272" s="20" t="str">
        <f t="shared" ca="1" si="98"/>
        <v>.9</v>
      </c>
      <c r="T272" s="20" t="str">
        <f t="shared" ca="1" si="98"/>
        <v>1.93333333333333</v>
      </c>
      <c r="U272" s="20">
        <f ca="1">mVlookup($AI272,newMonster,U$1,FALSE)*getMonsterAtk($B272)</f>
        <v>0</v>
      </c>
      <c r="V272" s="20">
        <f ca="1">mVlookup($AI272,newMonster,V$1,FALSE)*getMonsterAtk($B272)</f>
        <v>0</v>
      </c>
      <c r="W272" s="20">
        <f ca="1">mVlookup($AI272,newMonster,W$1,FALSE)*getMonsterAtk($B272)</f>
        <v>0</v>
      </c>
      <c r="X272" s="20">
        <f ca="1">mVlookup($AI272,newMonster,X$1,FALSE)*getMonsterAtk($B272)</f>
        <v>0</v>
      </c>
      <c r="Y272" s="20">
        <f ca="1">mVlookup($AI272,newMonster,Y$1,FALSE)*getMonsterAtk($B272)</f>
        <v>0</v>
      </c>
      <c r="Z272" s="20">
        <f ca="1">mVlookup($AI272,newMonster,Z$1,FALSE)*getMonsterAtk($B272)</f>
        <v>6.0937499999999999E-2</v>
      </c>
      <c r="AA272" s="20">
        <f ca="1">mVlookup($AI272,newMonster,AA$1,FALSE)*getMonsterAtk($B272)</f>
        <v>0</v>
      </c>
      <c r="AB272" s="20" t="str">
        <f t="shared" ref="AB272:AH281" ca="1" si="99">mVlookup($AI272,newMonster,AB$1,FALSE)</f>
        <v>1.416675</v>
      </c>
      <c r="AC272" s="20" t="str">
        <f t="shared" ca="1" si="99"/>
        <v>1.416675</v>
      </c>
      <c r="AD272" s="20" t="str">
        <f t="shared" ca="1" si="99"/>
        <v>1.416675</v>
      </c>
      <c r="AE272" s="20" t="str">
        <f t="shared" ca="1" si="99"/>
        <v>1.416675</v>
      </c>
      <c r="AF272" s="20" t="str">
        <f t="shared" ca="1" si="99"/>
        <v>1.416675</v>
      </c>
      <c r="AG272" s="20" t="str">
        <f t="shared" ca="1" si="99"/>
        <v>2.1250125</v>
      </c>
      <c r="AH272" s="20" t="str">
        <f t="shared" ca="1" si="99"/>
        <v>1.416675</v>
      </c>
      <c r="AI272" s="37" t="str">
        <f>怪物!AA5</f>
        <v>暗系1</v>
      </c>
      <c r="AJ272" s="37" t="str">
        <f t="shared" si="91"/>
        <v>暗系</v>
      </c>
      <c r="AK272" s="20">
        <f t="shared" si="92"/>
        <v>10104</v>
      </c>
      <c r="AO272" s="20">
        <f t="shared" si="93"/>
        <v>5</v>
      </c>
    </row>
    <row r="273" spans="1:41" x14ac:dyDescent="0.15">
      <c r="A273" s="20">
        <v>272</v>
      </c>
      <c r="B273" s="20">
        <v>10204</v>
      </c>
      <c r="C273" s="20" t="s">
        <v>950</v>
      </c>
      <c r="D273" s="20" t="s">
        <v>1500</v>
      </c>
      <c r="E273" s="20" t="str">
        <f>VLOOKUP(D273,Sheet3!I$5:O$148,7,FALSE)</f>
        <v>拥有火之能力的魔晶。</v>
      </c>
      <c r="F273" s="20">
        <f>怪物!AE6</f>
        <v>1</v>
      </c>
      <c r="G273" s="20">
        <f ca="1">mVlookup($AI273,newMonster,G$1,FALSE)*getMonsterHP(B273)</f>
        <v>11.6833207784558</v>
      </c>
      <c r="H273" s="20" t="str">
        <f t="shared" ca="1" si="97"/>
        <v>150</v>
      </c>
      <c r="I273" s="20">
        <f ca="1">mVlookup($AI273,newMonster,I$1,FALSE)*getMonsterAtk(B273)</f>
        <v>8.0843749999999996</v>
      </c>
      <c r="J273" s="20" t="str">
        <f t="shared" ca="1" si="97"/>
        <v>1.416675</v>
      </c>
      <c r="K273" s="20">
        <f ca="1">mVlookup($AI273,newMonster,K$1,FALSE)*getMonsterAtk(B273)</f>
        <v>8.0843749999999996</v>
      </c>
      <c r="L273" s="20" t="str">
        <f t="shared" ca="1" si="97"/>
        <v>1.416675</v>
      </c>
      <c r="M273" s="20" t="str">
        <f t="shared" ca="1" si="97"/>
        <v>.2</v>
      </c>
      <c r="N273" s="20" t="str">
        <f t="shared" ca="1" si="97"/>
        <v>.2</v>
      </c>
      <c r="O273" s="20" t="str">
        <f t="shared" ca="1" si="97"/>
        <v>.36</v>
      </c>
      <c r="P273" s="20" t="str">
        <f t="shared" ca="1" si="97"/>
        <v>.1</v>
      </c>
      <c r="Q273" s="20" t="str">
        <f t="shared" ca="1" si="98"/>
        <v>2</v>
      </c>
      <c r="R273" s="20" t="str">
        <f t="shared" ca="1" si="98"/>
        <v>.1</v>
      </c>
      <c r="S273" s="20" t="str">
        <f t="shared" ca="1" si="98"/>
        <v>.9</v>
      </c>
      <c r="T273" s="20" t="str">
        <f t="shared" ca="1" si="98"/>
        <v>1.93333333333333</v>
      </c>
      <c r="U273" s="20">
        <f ca="1">mVlookup($AI273,newMonster,U$1,FALSE)*getMonsterAtk($B273)</f>
        <v>0</v>
      </c>
      <c r="V273" s="20">
        <f ca="1">mVlookup($AI273,newMonster,V$1,FALSE)*getMonsterAtk($B273)</f>
        <v>0</v>
      </c>
      <c r="W273" s="20">
        <f ca="1">mVlookup($AI273,newMonster,W$1,FALSE)*getMonsterAtk($B273)</f>
        <v>0</v>
      </c>
      <c r="X273" s="20">
        <f ca="1">mVlookup($AI273,newMonster,X$1,FALSE)*getMonsterAtk($B273)</f>
        <v>6.0937499999999999E-2</v>
      </c>
      <c r="Y273" s="20">
        <f ca="1">mVlookup($AI273,newMonster,Y$1,FALSE)*getMonsterAtk($B273)</f>
        <v>0</v>
      </c>
      <c r="Z273" s="20">
        <f ca="1">mVlookup($AI273,newMonster,Z$1,FALSE)*getMonsterAtk($B273)</f>
        <v>0</v>
      </c>
      <c r="AA273" s="20">
        <f ca="1">mVlookup($AI273,newMonster,AA$1,FALSE)*getMonsterAtk($B273)</f>
        <v>0</v>
      </c>
      <c r="AB273" s="20" t="str">
        <f t="shared" ca="1" si="99"/>
        <v>1.416675</v>
      </c>
      <c r="AC273" s="20" t="str">
        <f t="shared" ca="1" si="99"/>
        <v>1.416675</v>
      </c>
      <c r="AD273" s="20" t="str">
        <f t="shared" ca="1" si="99"/>
        <v>1.416675</v>
      </c>
      <c r="AE273" s="20" t="str">
        <f t="shared" ca="1" si="99"/>
        <v>2.1250125</v>
      </c>
      <c r="AF273" s="20" t="str">
        <f t="shared" ca="1" si="99"/>
        <v>1.416675</v>
      </c>
      <c r="AG273" s="20" t="str">
        <f t="shared" ca="1" si="99"/>
        <v>1.416675</v>
      </c>
      <c r="AH273" s="20" t="str">
        <f t="shared" ca="1" si="99"/>
        <v>1.416675</v>
      </c>
      <c r="AI273" s="37" t="str">
        <f>怪物!AA6</f>
        <v>火系1</v>
      </c>
      <c r="AJ273" s="37" t="str">
        <f t="shared" si="91"/>
        <v>火系</v>
      </c>
      <c r="AK273" s="20">
        <f t="shared" si="92"/>
        <v>10204</v>
      </c>
      <c r="AO273" s="20">
        <f t="shared" si="93"/>
        <v>9</v>
      </c>
    </row>
    <row r="274" spans="1:41" x14ac:dyDescent="0.15">
      <c r="A274" s="20">
        <v>273</v>
      </c>
      <c r="B274" s="20">
        <v>10304</v>
      </c>
      <c r="C274" s="20" t="s">
        <v>955</v>
      </c>
      <c r="D274" s="20" t="s">
        <v>1518</v>
      </c>
      <c r="E274" s="20" t="str">
        <f>VLOOKUP(D274,Sheet3!I$5:O$148,7,FALSE)</f>
        <v>在火焰熔炼中诞生，全身炙热。</v>
      </c>
      <c r="F274" s="20">
        <f>怪物!AE7</f>
        <v>1</v>
      </c>
      <c r="G274" s="20">
        <f ca="1">mVlookup($AI274,newMonster,G$1,FALSE)*getMonsterHP(B274)</f>
        <v>11.6833207784558</v>
      </c>
      <c r="H274" s="20" t="str">
        <f t="shared" ca="1" si="97"/>
        <v>150</v>
      </c>
      <c r="I274" s="20">
        <f ca="1">mVlookup($AI274,newMonster,I$1,FALSE)*getMonsterAtk(B274)</f>
        <v>8.0843749999999996</v>
      </c>
      <c r="J274" s="20" t="str">
        <f t="shared" ca="1" si="97"/>
        <v>1.416675</v>
      </c>
      <c r="K274" s="20">
        <f ca="1">mVlookup($AI274,newMonster,K$1,FALSE)*getMonsterAtk(B274)</f>
        <v>8.0843749999999996</v>
      </c>
      <c r="L274" s="20" t="str">
        <f t="shared" ca="1" si="97"/>
        <v>1.416675</v>
      </c>
      <c r="M274" s="20" t="str">
        <f t="shared" ca="1" si="97"/>
        <v>.2</v>
      </c>
      <c r="N274" s="20" t="str">
        <f t="shared" ca="1" si="97"/>
        <v>.2</v>
      </c>
      <c r="O274" s="20" t="str">
        <f t="shared" ca="1" si="97"/>
        <v>.36</v>
      </c>
      <c r="P274" s="20" t="str">
        <f t="shared" ca="1" si="97"/>
        <v>.1</v>
      </c>
      <c r="Q274" s="20" t="str">
        <f t="shared" ca="1" si="98"/>
        <v>2</v>
      </c>
      <c r="R274" s="20" t="str">
        <f t="shared" ca="1" si="98"/>
        <v>.1</v>
      </c>
      <c r="S274" s="20" t="str">
        <f t="shared" ca="1" si="98"/>
        <v>.9</v>
      </c>
      <c r="T274" s="20" t="str">
        <f t="shared" ca="1" si="98"/>
        <v>1.93333333333333</v>
      </c>
      <c r="U274" s="20">
        <f ca="1">mVlookup($AI274,newMonster,U$1,FALSE)*getMonsterAtk($B274)</f>
        <v>0</v>
      </c>
      <c r="V274" s="20">
        <f ca="1">mVlookup($AI274,newMonster,V$1,FALSE)*getMonsterAtk($B274)</f>
        <v>0</v>
      </c>
      <c r="W274" s="20">
        <f ca="1">mVlookup($AI274,newMonster,W$1,FALSE)*getMonsterAtk($B274)</f>
        <v>0</v>
      </c>
      <c r="X274" s="20">
        <f ca="1">mVlookup($AI274,newMonster,X$1,FALSE)*getMonsterAtk($B274)</f>
        <v>6.0937499999999999E-2</v>
      </c>
      <c r="Y274" s="20">
        <f ca="1">mVlookup($AI274,newMonster,Y$1,FALSE)*getMonsterAtk($B274)</f>
        <v>0</v>
      </c>
      <c r="Z274" s="20">
        <f ca="1">mVlookup($AI274,newMonster,Z$1,FALSE)*getMonsterAtk($B274)</f>
        <v>0</v>
      </c>
      <c r="AA274" s="20">
        <f ca="1">mVlookup($AI274,newMonster,AA$1,FALSE)*getMonsterAtk($B274)</f>
        <v>0</v>
      </c>
      <c r="AB274" s="20" t="str">
        <f t="shared" ca="1" si="99"/>
        <v>1.416675</v>
      </c>
      <c r="AC274" s="20" t="str">
        <f t="shared" ca="1" si="99"/>
        <v>1.416675</v>
      </c>
      <c r="AD274" s="20" t="str">
        <f t="shared" ca="1" si="99"/>
        <v>1.416675</v>
      </c>
      <c r="AE274" s="20" t="str">
        <f t="shared" ca="1" si="99"/>
        <v>2.1250125</v>
      </c>
      <c r="AF274" s="20" t="str">
        <f t="shared" ca="1" si="99"/>
        <v>1.416675</v>
      </c>
      <c r="AG274" s="20" t="str">
        <f t="shared" ca="1" si="99"/>
        <v>1.416675</v>
      </c>
      <c r="AH274" s="20" t="str">
        <f t="shared" ca="1" si="99"/>
        <v>1.416675</v>
      </c>
      <c r="AI274" s="37" t="str">
        <f>怪物!AA7</f>
        <v>火系1</v>
      </c>
      <c r="AJ274" s="37" t="str">
        <f t="shared" si="91"/>
        <v>火系</v>
      </c>
      <c r="AK274" s="20">
        <f t="shared" si="92"/>
        <v>10304</v>
      </c>
      <c r="AO274" s="20">
        <f t="shared" si="93"/>
        <v>7</v>
      </c>
    </row>
    <row r="275" spans="1:41" x14ac:dyDescent="0.15">
      <c r="A275" s="20">
        <v>274</v>
      </c>
      <c r="B275" s="20">
        <v>10404</v>
      </c>
      <c r="C275" s="20" t="s">
        <v>965</v>
      </c>
      <c r="D275" s="20" t="s">
        <v>1504</v>
      </c>
      <c r="E275" s="20" t="str">
        <f>VLOOKUP(D275,Sheet3!I$5:O$148,7,FALSE)</f>
        <v>每一根绒毛都充满了毒液，千万不要被它碰到。</v>
      </c>
      <c r="F275" s="20">
        <f>怪物!AE8</f>
        <v>1</v>
      </c>
      <c r="G275" s="20">
        <f ca="1">mVlookup($AI275,newMonster,G$1,FALSE)*getMonsterHP(B275)</f>
        <v>11.6833207784558</v>
      </c>
      <c r="H275" s="20" t="str">
        <f t="shared" ca="1" si="97"/>
        <v>150</v>
      </c>
      <c r="I275" s="20">
        <f ca="1">mVlookup($AI275,newMonster,I$1,FALSE)*getMonsterAtk(B275)</f>
        <v>8.0843749999999996</v>
      </c>
      <c r="J275" s="20" t="str">
        <f t="shared" ca="1" si="97"/>
        <v>1.416675</v>
      </c>
      <c r="K275" s="20">
        <f ca="1">mVlookup($AI275,newMonster,K$1,FALSE)*getMonsterAtk(B275)</f>
        <v>8.0843749999999996</v>
      </c>
      <c r="L275" s="20" t="str">
        <f t="shared" ca="1" si="97"/>
        <v>1.416675</v>
      </c>
      <c r="M275" s="20" t="str">
        <f t="shared" ca="1" si="97"/>
        <v>.2</v>
      </c>
      <c r="N275" s="20" t="str">
        <f t="shared" ca="1" si="97"/>
        <v>.2</v>
      </c>
      <c r="O275" s="20" t="str">
        <f t="shared" ca="1" si="97"/>
        <v>.36</v>
      </c>
      <c r="P275" s="20" t="str">
        <f t="shared" ca="1" si="97"/>
        <v>.1</v>
      </c>
      <c r="Q275" s="20" t="str">
        <f t="shared" ca="1" si="98"/>
        <v>2</v>
      </c>
      <c r="R275" s="20" t="str">
        <f t="shared" ca="1" si="98"/>
        <v>.1</v>
      </c>
      <c r="S275" s="20" t="str">
        <f t="shared" ca="1" si="98"/>
        <v>.9</v>
      </c>
      <c r="T275" s="20" t="str">
        <f t="shared" ca="1" si="98"/>
        <v>1.93333333333333</v>
      </c>
      <c r="U275" s="20">
        <f ca="1">mVlookup($AI275,newMonster,U$1,FALSE)*getMonsterAtk($B275)</f>
        <v>0</v>
      </c>
      <c r="V275" s="20">
        <f ca="1">mVlookup($AI275,newMonster,V$1,FALSE)*getMonsterAtk($B275)</f>
        <v>0</v>
      </c>
      <c r="W275" s="20">
        <f ca="1">mVlookup($AI275,newMonster,W$1,FALSE)*getMonsterAtk($B275)</f>
        <v>0</v>
      </c>
      <c r="X275" s="20">
        <f ca="1">mVlookup($AI275,newMonster,X$1,FALSE)*getMonsterAtk($B275)</f>
        <v>0</v>
      </c>
      <c r="Y275" s="20">
        <f ca="1">mVlookup($AI275,newMonster,Y$1,FALSE)*getMonsterAtk($B275)</f>
        <v>0</v>
      </c>
      <c r="Z275" s="20">
        <f ca="1">mVlookup($AI275,newMonster,Z$1,FALSE)*getMonsterAtk($B275)</f>
        <v>6.0937499999999999E-2</v>
      </c>
      <c r="AA275" s="20">
        <f ca="1">mVlookup($AI275,newMonster,AA$1,FALSE)*getMonsterAtk($B275)</f>
        <v>0</v>
      </c>
      <c r="AB275" s="20" t="str">
        <f t="shared" ca="1" si="99"/>
        <v>1.416675</v>
      </c>
      <c r="AC275" s="20" t="str">
        <f t="shared" ca="1" si="99"/>
        <v>1.416675</v>
      </c>
      <c r="AD275" s="20" t="str">
        <f t="shared" ca="1" si="99"/>
        <v>1.416675</v>
      </c>
      <c r="AE275" s="20" t="str">
        <f t="shared" ca="1" si="99"/>
        <v>1.416675</v>
      </c>
      <c r="AF275" s="20" t="str">
        <f t="shared" ca="1" si="99"/>
        <v>1.416675</v>
      </c>
      <c r="AG275" s="20" t="str">
        <f t="shared" ca="1" si="99"/>
        <v>2.1250125</v>
      </c>
      <c r="AH275" s="20" t="str">
        <f t="shared" ca="1" si="99"/>
        <v>1.416675</v>
      </c>
      <c r="AI275" s="37" t="str">
        <f>怪物!AA8</f>
        <v>暗系1</v>
      </c>
      <c r="AJ275" s="37" t="str">
        <f t="shared" si="91"/>
        <v>暗系</v>
      </c>
      <c r="AK275" s="20">
        <f t="shared" si="92"/>
        <v>10404</v>
      </c>
      <c r="AO275" s="20">
        <f t="shared" si="93"/>
        <v>7</v>
      </c>
    </row>
    <row r="276" spans="1:41" x14ac:dyDescent="0.15">
      <c r="A276" s="20">
        <v>275</v>
      </c>
      <c r="B276" s="20">
        <v>10504</v>
      </c>
      <c r="C276" s="20" t="s">
        <v>978</v>
      </c>
      <c r="D276" s="20" t="s">
        <v>1494</v>
      </c>
      <c r="E276" s="20" t="str">
        <f>VLOOKUP(D276,Sheet3!I$5:O$148,7,FALSE)</f>
        <v>四肢发达但智商低下，是恶魔忠实的打手。</v>
      </c>
      <c r="F276" s="20">
        <f>怪物!AE9</f>
        <v>2</v>
      </c>
      <c r="G276" s="20">
        <f ca="1">mVlookup($AI276,newMonster,G$1,FALSE)*getMonsterHP(B276)</f>
        <v>42.532810657947302</v>
      </c>
      <c r="H276" s="20" t="str">
        <f t="shared" ca="1" si="97"/>
        <v>100</v>
      </c>
      <c r="I276" s="20">
        <f ca="1">mVlookup($AI276,newMonster,I$1,FALSE)*getMonsterAtk(B276)</f>
        <v>16.721476510067099</v>
      </c>
      <c r="J276" s="20" t="str">
        <f t="shared" ca="1" si="97"/>
        <v>4.250025</v>
      </c>
      <c r="K276" s="20">
        <f ca="1">mVlookup($AI276,newMonster,K$1,FALSE)*getMonsterAtk(B276)</f>
        <v>16.721476510067099</v>
      </c>
      <c r="L276" s="20" t="str">
        <f t="shared" ca="1" si="97"/>
        <v>2.83335</v>
      </c>
      <c r="M276" s="20" t="str">
        <f t="shared" ca="1" si="97"/>
        <v>.2</v>
      </c>
      <c r="N276" s="20" t="str">
        <f t="shared" ca="1" si="97"/>
        <v>.2</v>
      </c>
      <c r="O276" s="20" t="str">
        <f t="shared" ca="1" si="97"/>
        <v>.36</v>
      </c>
      <c r="P276" s="20" t="str">
        <f t="shared" ca="1" si="97"/>
        <v>.1</v>
      </c>
      <c r="Q276" s="20" t="str">
        <f t="shared" ca="1" si="98"/>
        <v>2.4</v>
      </c>
      <c r="R276" s="20" t="str">
        <f t="shared" ca="1" si="98"/>
        <v>.1</v>
      </c>
      <c r="S276" s="20" t="str">
        <f t="shared" ca="1" si="98"/>
        <v>.9</v>
      </c>
      <c r="T276" s="20" t="str">
        <f t="shared" ca="1" si="98"/>
        <v>3.86666666666667</v>
      </c>
      <c r="U276" s="20">
        <f ca="1">mVlookup($AI276,newMonster,U$1,FALSE)*getMonsterAtk($B276)</f>
        <v>0.16890380313199099</v>
      </c>
      <c r="V276" s="20">
        <f ca="1">mVlookup($AI276,newMonster,V$1,FALSE)*getMonsterAtk($B276)</f>
        <v>0</v>
      </c>
      <c r="W276" s="20">
        <f ca="1">mVlookup($AI276,newMonster,W$1,FALSE)*getMonsterAtk($B276)</f>
        <v>0</v>
      </c>
      <c r="X276" s="20">
        <f ca="1">mVlookup($AI276,newMonster,X$1,FALSE)*getMonsterAtk($B276)</f>
        <v>0</v>
      </c>
      <c r="Y276" s="20">
        <f ca="1">mVlookup($AI276,newMonster,Y$1,FALSE)*getMonsterAtk($B276)</f>
        <v>0</v>
      </c>
      <c r="Z276" s="20">
        <f ca="1">mVlookup($AI276,newMonster,Z$1,FALSE)*getMonsterAtk($B276)</f>
        <v>0</v>
      </c>
      <c r="AA276" s="20">
        <f ca="1">mVlookup($AI276,newMonster,AA$1,FALSE)*getMonsterAtk($B276)</f>
        <v>0</v>
      </c>
      <c r="AB276" s="20" t="str">
        <f t="shared" ca="1" si="99"/>
        <v>4.250025</v>
      </c>
      <c r="AC276" s="20" t="str">
        <f t="shared" ca="1" si="99"/>
        <v>4.250025</v>
      </c>
      <c r="AD276" s="20" t="str">
        <f t="shared" ca="1" si="99"/>
        <v>4.250025</v>
      </c>
      <c r="AE276" s="20" t="str">
        <f t="shared" ca="1" si="99"/>
        <v>4.250025</v>
      </c>
      <c r="AF276" s="20" t="str">
        <f t="shared" ca="1" si="99"/>
        <v>4.250025</v>
      </c>
      <c r="AG276" s="20" t="str">
        <f t="shared" ca="1" si="99"/>
        <v>4.250025</v>
      </c>
      <c r="AH276" s="20" t="str">
        <f t="shared" ca="1" si="99"/>
        <v>4.250025</v>
      </c>
      <c r="AI276" s="37" t="str">
        <f>怪物!AA9</f>
        <v>金属系2</v>
      </c>
      <c r="AJ276" s="37" t="str">
        <f t="shared" si="91"/>
        <v>金属系</v>
      </c>
      <c r="AK276" s="20">
        <f t="shared" si="92"/>
        <v>10504</v>
      </c>
      <c r="AO276" s="20">
        <f t="shared" si="93"/>
        <v>9</v>
      </c>
    </row>
    <row r="277" spans="1:41" x14ac:dyDescent="0.15">
      <c r="A277" s="20">
        <v>276</v>
      </c>
      <c r="B277" s="20">
        <v>20104</v>
      </c>
      <c r="C277" s="20" t="s">
        <v>969</v>
      </c>
      <c r="D277" s="20" t="s">
        <v>1506</v>
      </c>
      <c r="E277" s="20" t="str">
        <f>VLOOKUP(D277,Sheet3!I$5:O$148,7,FALSE)</f>
        <v>拥有雷之力量的凶残盗贼。</v>
      </c>
      <c r="F277" s="20">
        <f>怪物!AE10</f>
        <v>2</v>
      </c>
      <c r="G277" s="20">
        <f ca="1">mVlookup($AI277,newMonster,G$1,FALSE)*getMonsterHP(B277)</f>
        <v>25.660820909772099</v>
      </c>
      <c r="H277" s="20" t="str">
        <f t="shared" ca="1" si="97"/>
        <v>150</v>
      </c>
      <c r="I277" s="20">
        <f ca="1">mVlookup($AI277,newMonster,I$1,FALSE)*getMonsterAtk(B277)</f>
        <v>16.721476510067099</v>
      </c>
      <c r="J277" s="20" t="str">
        <f t="shared" ca="1" si="97"/>
        <v>2.83335</v>
      </c>
      <c r="K277" s="20">
        <f ca="1">mVlookup($AI277,newMonster,K$1,FALSE)*getMonsterAtk(B277)</f>
        <v>16.721476510067099</v>
      </c>
      <c r="L277" s="20" t="str">
        <f t="shared" ca="1" si="97"/>
        <v>2.83335</v>
      </c>
      <c r="M277" s="20" t="str">
        <f t="shared" ca="1" si="97"/>
        <v>.2</v>
      </c>
      <c r="N277" s="20" t="str">
        <f t="shared" ca="1" si="97"/>
        <v>.2</v>
      </c>
      <c r="O277" s="20" t="str">
        <f t="shared" ca="1" si="97"/>
        <v>.36</v>
      </c>
      <c r="P277" s="20" t="str">
        <f t="shared" ca="1" si="97"/>
        <v>.1</v>
      </c>
      <c r="Q277" s="20" t="str">
        <f t="shared" ca="1" si="98"/>
        <v>2</v>
      </c>
      <c r="R277" s="20" t="str">
        <f t="shared" ca="1" si="98"/>
        <v>.1</v>
      </c>
      <c r="S277" s="20" t="str">
        <f t="shared" ca="1" si="98"/>
        <v>.9</v>
      </c>
      <c r="T277" s="20" t="str">
        <f t="shared" ca="1" si="98"/>
        <v>3.86666666666667</v>
      </c>
      <c r="U277" s="20">
        <f ca="1">mVlookup($AI277,newMonster,U$1,FALSE)*getMonsterAtk($B277)</f>
        <v>0</v>
      </c>
      <c r="V277" s="20">
        <f ca="1">mVlookup($AI277,newMonster,V$1,FALSE)*getMonsterAtk($B277)</f>
        <v>0</v>
      </c>
      <c r="W277" s="20">
        <f ca="1">mVlookup($AI277,newMonster,W$1,FALSE)*getMonsterAtk($B277)</f>
        <v>0</v>
      </c>
      <c r="X277" s="20">
        <f ca="1">mVlookup($AI277,newMonster,X$1,FALSE)*getMonsterAtk($B277)</f>
        <v>0</v>
      </c>
      <c r="Y277" s="20">
        <f ca="1">mVlookup($AI277,newMonster,Y$1,FALSE)*getMonsterAtk($B277)</f>
        <v>0</v>
      </c>
      <c r="Z277" s="20">
        <f ca="1">mVlookup($AI277,newMonster,Z$1,FALSE)*getMonsterAtk($B277)</f>
        <v>0</v>
      </c>
      <c r="AA277" s="20">
        <f ca="1">mVlookup($AI277,newMonster,AA$1,FALSE)*getMonsterAtk($B277)</f>
        <v>0.25335570469798702</v>
      </c>
      <c r="AB277" s="20" t="str">
        <f t="shared" ca="1" si="99"/>
        <v>2.83335</v>
      </c>
      <c r="AC277" s="20" t="str">
        <f t="shared" ca="1" si="99"/>
        <v>2.83335</v>
      </c>
      <c r="AD277" s="20" t="str">
        <f t="shared" ca="1" si="99"/>
        <v>2.83335</v>
      </c>
      <c r="AE277" s="20" t="str">
        <f t="shared" ca="1" si="99"/>
        <v>2.83335</v>
      </c>
      <c r="AF277" s="20" t="str">
        <f t="shared" ca="1" si="99"/>
        <v>2.83335</v>
      </c>
      <c r="AG277" s="20" t="str">
        <f t="shared" ca="1" si="99"/>
        <v>2.83335</v>
      </c>
      <c r="AH277" s="20" t="str">
        <f t="shared" ca="1" si="99"/>
        <v>4.250025</v>
      </c>
      <c r="AI277" s="37" t="str">
        <f>怪物!AA10</f>
        <v>雷系2</v>
      </c>
      <c r="AJ277" s="37" t="str">
        <f t="shared" si="91"/>
        <v>雷系</v>
      </c>
      <c r="AK277" s="20">
        <f t="shared" si="92"/>
        <v>20104</v>
      </c>
      <c r="AO277" s="20">
        <f t="shared" si="93"/>
        <v>5</v>
      </c>
    </row>
    <row r="278" spans="1:41" x14ac:dyDescent="0.15">
      <c r="A278" s="20">
        <v>277</v>
      </c>
      <c r="B278" s="20">
        <v>20204</v>
      </c>
      <c r="C278" s="20" t="s">
        <v>1012</v>
      </c>
      <c r="D278" s="20" t="s">
        <v>1484</v>
      </c>
      <c r="E278" s="20" t="str">
        <f>VLOOKUP(D278,Sheet3!I$5:O$148,7,FALSE)</f>
        <v>他们漂浮在空气中，随时都有可能向你发动攻击。</v>
      </c>
      <c r="F278" s="20">
        <f>怪物!AE11</f>
        <v>3</v>
      </c>
      <c r="G278" s="20">
        <f ca="1">mVlookup($AI278,newMonster,G$1,FALSE)*getMonsterHP(B278)</f>
        <v>37.105886913953199</v>
      </c>
      <c r="H278" s="20" t="str">
        <f t="shared" ca="1" si="97"/>
        <v>100</v>
      </c>
      <c r="I278" s="20">
        <f ca="1">mVlookup($AI278,newMonster,I$1,FALSE)*getMonsterAtk(B278)</f>
        <v>31.1472972972973</v>
      </c>
      <c r="J278" s="20" t="str">
        <f t="shared" ca="1" si="97"/>
        <v>4.250025</v>
      </c>
      <c r="K278" s="20">
        <f ca="1">mVlookup($AI278,newMonster,K$1,FALSE)*getMonsterAtk(B278)</f>
        <v>25.956081081081098</v>
      </c>
      <c r="L278" s="20" t="str">
        <f t="shared" ca="1" si="97"/>
        <v>4.250025</v>
      </c>
      <c r="M278" s="20" t="str">
        <f t="shared" ca="1" si="97"/>
        <v>.2</v>
      </c>
      <c r="N278" s="20" t="str">
        <f t="shared" ca="1" si="97"/>
        <v>.2</v>
      </c>
      <c r="O278" s="20" t="str">
        <f t="shared" ca="1" si="97"/>
        <v>.36</v>
      </c>
      <c r="P278" s="20" t="str">
        <f t="shared" ca="1" si="97"/>
        <v>.12</v>
      </c>
      <c r="Q278" s="20" t="str">
        <f t="shared" ca="1" si="98"/>
        <v>2.2</v>
      </c>
      <c r="R278" s="20" t="str">
        <f t="shared" ca="1" si="98"/>
        <v>.15</v>
      </c>
      <c r="S278" s="20" t="str">
        <f t="shared" ca="1" si="98"/>
        <v>.9</v>
      </c>
      <c r="T278" s="20" t="str">
        <f t="shared" ca="1" si="98"/>
        <v>7.54</v>
      </c>
      <c r="U278" s="20">
        <f ca="1">mVlookup($AI278,newMonster,U$1,FALSE)*getMonsterAtk($B278)</f>
        <v>0</v>
      </c>
      <c r="V278" s="20">
        <f ca="1">mVlookup($AI278,newMonster,V$1,FALSE)*getMonsterAtk($B278)</f>
        <v>0</v>
      </c>
      <c r="W278" s="20">
        <f ca="1">mVlookup($AI278,newMonster,W$1,FALSE)*getMonsterAtk($B278)</f>
        <v>0.39527027027027001</v>
      </c>
      <c r="X278" s="20">
        <f ca="1">mVlookup($AI278,newMonster,X$1,FALSE)*getMonsterAtk($B278)</f>
        <v>0</v>
      </c>
      <c r="Y278" s="20">
        <f ca="1">mVlookup($AI278,newMonster,Y$1,FALSE)*getMonsterAtk($B278)</f>
        <v>0</v>
      </c>
      <c r="Z278" s="20">
        <f ca="1">mVlookup($AI278,newMonster,Z$1,FALSE)*getMonsterAtk($B278)</f>
        <v>0</v>
      </c>
      <c r="AA278" s="20">
        <f ca="1">mVlookup($AI278,newMonster,AA$1,FALSE)*getMonsterAtk($B278)</f>
        <v>0</v>
      </c>
      <c r="AB278" s="20" t="str">
        <f t="shared" ca="1" si="99"/>
        <v>4.250025</v>
      </c>
      <c r="AC278" s="20" t="str">
        <f t="shared" ca="1" si="99"/>
        <v>4.250025</v>
      </c>
      <c r="AD278" s="20" t="str">
        <f t="shared" ca="1" si="99"/>
        <v>5.5250325</v>
      </c>
      <c r="AE278" s="20" t="str">
        <f t="shared" ca="1" si="99"/>
        <v>4.250025</v>
      </c>
      <c r="AF278" s="20" t="str">
        <f t="shared" ca="1" si="99"/>
        <v>4.250025</v>
      </c>
      <c r="AG278" s="20" t="str">
        <f t="shared" ca="1" si="99"/>
        <v>4.250025</v>
      </c>
      <c r="AH278" s="20" t="str">
        <f t="shared" ca="1" si="99"/>
        <v>4.250025</v>
      </c>
      <c r="AI278" s="37" t="str">
        <f>怪物!AA11</f>
        <v>飞行系3</v>
      </c>
      <c r="AJ278" s="37" t="str">
        <f t="shared" si="91"/>
        <v>飞行系</v>
      </c>
      <c r="AK278" s="20">
        <f t="shared" si="92"/>
        <v>20204</v>
      </c>
      <c r="AO278" s="20">
        <f t="shared" si="93"/>
        <v>10</v>
      </c>
    </row>
    <row r="279" spans="1:41" x14ac:dyDescent="0.15">
      <c r="A279" s="20">
        <v>278</v>
      </c>
      <c r="B279" s="20">
        <v>20304</v>
      </c>
      <c r="C279" s="20" t="s">
        <v>985</v>
      </c>
      <c r="D279" s="20" t="s">
        <v>1519</v>
      </c>
      <c r="E279" s="20" t="str">
        <f>VLOOKUP(D279,Sheet3!I$5:O$148,7,FALSE)</f>
        <v>吞噬了光之能量的恶魔。</v>
      </c>
      <c r="F279" s="20">
        <f>怪物!AE12</f>
        <v>3</v>
      </c>
      <c r="G279" s="20">
        <f ca="1">mVlookup($AI279,newMonster,G$1,FALSE)*getMonsterHP(B279)</f>
        <v>41.974985196779599</v>
      </c>
      <c r="H279" s="20" t="str">
        <f t="shared" ca="1" si="97"/>
        <v>150</v>
      </c>
      <c r="I279" s="20">
        <f ca="1">mVlookup($AI279,newMonster,I$1,FALSE)*getMonsterAtk(B279)</f>
        <v>25.956081081081098</v>
      </c>
      <c r="J279" s="20" t="str">
        <f t="shared" ca="1" si="97"/>
        <v>4.250025</v>
      </c>
      <c r="K279" s="20">
        <f ca="1">mVlookup($AI279,newMonster,K$1,FALSE)*getMonsterAtk(B279)</f>
        <v>25.956081081081098</v>
      </c>
      <c r="L279" s="20" t="str">
        <f t="shared" ca="1" si="97"/>
        <v>4.250025</v>
      </c>
      <c r="M279" s="20" t="str">
        <f t="shared" ca="1" si="97"/>
        <v>.2</v>
      </c>
      <c r="N279" s="20" t="str">
        <f t="shared" ca="1" si="97"/>
        <v>.2</v>
      </c>
      <c r="O279" s="20" t="str">
        <f t="shared" ca="1" si="97"/>
        <v>.36</v>
      </c>
      <c r="P279" s="20" t="str">
        <f t="shared" ca="1" si="97"/>
        <v>.1</v>
      </c>
      <c r="Q279" s="20" t="str">
        <f t="shared" ca="1" si="98"/>
        <v>2</v>
      </c>
      <c r="R279" s="20" t="str">
        <f t="shared" ca="1" si="98"/>
        <v>.1</v>
      </c>
      <c r="S279" s="20" t="str">
        <f t="shared" ca="1" si="98"/>
        <v>.9</v>
      </c>
      <c r="T279" s="20" t="str">
        <f t="shared" ca="1" si="98"/>
        <v>5.8</v>
      </c>
      <c r="U279" s="20">
        <f ca="1">mVlookup($AI279,newMonster,U$1,FALSE)*getMonsterAtk($B279)</f>
        <v>0</v>
      </c>
      <c r="V279" s="20">
        <f ca="1">mVlookup($AI279,newMonster,V$1,FALSE)*getMonsterAtk($B279)</f>
        <v>0</v>
      </c>
      <c r="W279" s="20">
        <f ca="1">mVlookup($AI279,newMonster,W$1,FALSE)*getMonsterAtk($B279)</f>
        <v>0</v>
      </c>
      <c r="X279" s="20">
        <f ca="1">mVlookup($AI279,newMonster,X$1,FALSE)*getMonsterAtk($B279)</f>
        <v>0</v>
      </c>
      <c r="Y279" s="20">
        <f ca="1">mVlookup($AI279,newMonster,Y$1,FALSE)*getMonsterAtk($B279)</f>
        <v>0.59290540540540504</v>
      </c>
      <c r="Z279" s="20">
        <f ca="1">mVlookup($AI279,newMonster,Z$1,FALSE)*getMonsterAtk($B279)</f>
        <v>0</v>
      </c>
      <c r="AA279" s="20">
        <f ca="1">mVlookup($AI279,newMonster,AA$1,FALSE)*getMonsterAtk($B279)</f>
        <v>0</v>
      </c>
      <c r="AB279" s="20" t="str">
        <f t="shared" ca="1" si="99"/>
        <v>4.250025</v>
      </c>
      <c r="AC279" s="20" t="str">
        <f t="shared" ca="1" si="99"/>
        <v>4.250025</v>
      </c>
      <c r="AD279" s="20" t="str">
        <f t="shared" ca="1" si="99"/>
        <v>4.250025</v>
      </c>
      <c r="AE279" s="20" t="str">
        <f t="shared" ca="1" si="99"/>
        <v>4.250025</v>
      </c>
      <c r="AF279" s="20" t="str">
        <f t="shared" ca="1" si="99"/>
        <v>6.3750375</v>
      </c>
      <c r="AG279" s="20" t="str">
        <f t="shared" ca="1" si="99"/>
        <v>4.250025</v>
      </c>
      <c r="AH279" s="20" t="str">
        <f t="shared" ca="1" si="99"/>
        <v>4.250025</v>
      </c>
      <c r="AI279" s="37" t="str">
        <f>怪物!AA12</f>
        <v>光系3</v>
      </c>
      <c r="AJ279" s="37" t="str">
        <f t="shared" si="91"/>
        <v>光系</v>
      </c>
      <c r="AK279" s="20">
        <f t="shared" si="92"/>
        <v>20304</v>
      </c>
      <c r="AO279" s="20">
        <f t="shared" si="93"/>
        <v>1</v>
      </c>
    </row>
    <row r="280" spans="1:41" x14ac:dyDescent="0.15">
      <c r="A280" s="20">
        <v>279</v>
      </c>
      <c r="B280" s="20">
        <v>20404</v>
      </c>
      <c r="C280" s="20" t="s">
        <v>1017</v>
      </c>
      <c r="D280" s="20" t="s">
        <v>1522</v>
      </c>
      <c r="E280" s="20" t="str">
        <f>VLOOKUP(D280,Sheet3!I$5:O$148,7,FALSE)</f>
        <v>原本是守护大地的神龙，因贪图强大的力量而走上歧途。</v>
      </c>
      <c r="F280" s="20">
        <f>怪物!AE13</f>
        <v>4</v>
      </c>
      <c r="G280" s="20">
        <f ca="1">mVlookup($AI280,newMonster,G$1,FALSE)*getMonsterHP(B280)</f>
        <v>100.557704668127</v>
      </c>
      <c r="H280" s="20" t="str">
        <f t="shared" ca="1" si="97"/>
        <v>100</v>
      </c>
      <c r="I280" s="20">
        <f ca="1">mVlookup($AI280,newMonster,I$1,FALSE)*getMonsterAtk(B280)</f>
        <v>35.837837837837803</v>
      </c>
      <c r="J280" s="20" t="str">
        <f t="shared" ca="1" si="97"/>
        <v>8.50005</v>
      </c>
      <c r="K280" s="20">
        <f ca="1">mVlookup($AI280,newMonster,K$1,FALSE)*getMonsterAtk(B280)</f>
        <v>35.837837837837803</v>
      </c>
      <c r="L280" s="20" t="str">
        <f t="shared" ca="1" si="97"/>
        <v>5.6667</v>
      </c>
      <c r="M280" s="20" t="str">
        <f t="shared" ca="1" si="97"/>
        <v>.2</v>
      </c>
      <c r="N280" s="20" t="str">
        <f t="shared" ca="1" si="97"/>
        <v>.2</v>
      </c>
      <c r="O280" s="20" t="str">
        <f t="shared" ca="1" si="97"/>
        <v>.36</v>
      </c>
      <c r="P280" s="20" t="str">
        <f t="shared" ca="1" si="97"/>
        <v>.1</v>
      </c>
      <c r="Q280" s="20" t="str">
        <f t="shared" ca="1" si="98"/>
        <v>2.4</v>
      </c>
      <c r="R280" s="20" t="str">
        <f t="shared" ca="1" si="98"/>
        <v>.1</v>
      </c>
      <c r="S280" s="20" t="str">
        <f t="shared" ca="1" si="98"/>
        <v>.9</v>
      </c>
      <c r="T280" s="20" t="str">
        <f t="shared" ca="1" si="98"/>
        <v>7.73333333333333</v>
      </c>
      <c r="U280" s="20">
        <f ca="1">mVlookup($AI280,newMonster,U$1,FALSE)*getMonsterAtk($B280)</f>
        <v>0.73138444567016003</v>
      </c>
      <c r="V280" s="20">
        <f ca="1">mVlookup($AI280,newMonster,V$1,FALSE)*getMonsterAtk($B280)</f>
        <v>0</v>
      </c>
      <c r="W280" s="20">
        <f ca="1">mVlookup($AI280,newMonster,W$1,FALSE)*getMonsterAtk($B280)</f>
        <v>0</v>
      </c>
      <c r="X280" s="20">
        <f ca="1">mVlookup($AI280,newMonster,X$1,FALSE)*getMonsterAtk($B280)</f>
        <v>0</v>
      </c>
      <c r="Y280" s="20">
        <f ca="1">mVlookup($AI280,newMonster,Y$1,FALSE)*getMonsterAtk($B280)</f>
        <v>0</v>
      </c>
      <c r="Z280" s="20">
        <f ca="1">mVlookup($AI280,newMonster,Z$1,FALSE)*getMonsterAtk($B280)</f>
        <v>0</v>
      </c>
      <c r="AA280" s="20">
        <f ca="1">mVlookup($AI280,newMonster,AA$1,FALSE)*getMonsterAtk($B280)</f>
        <v>0</v>
      </c>
      <c r="AB280" s="20" t="str">
        <f t="shared" ca="1" si="99"/>
        <v>8.50005</v>
      </c>
      <c r="AC280" s="20" t="str">
        <f t="shared" ca="1" si="99"/>
        <v>8.50005</v>
      </c>
      <c r="AD280" s="20" t="str">
        <f t="shared" ca="1" si="99"/>
        <v>8.50005</v>
      </c>
      <c r="AE280" s="20" t="str">
        <f t="shared" ca="1" si="99"/>
        <v>8.50005</v>
      </c>
      <c r="AF280" s="20" t="str">
        <f t="shared" ca="1" si="99"/>
        <v>8.50005</v>
      </c>
      <c r="AG280" s="20" t="str">
        <f t="shared" ca="1" si="99"/>
        <v>8.50005</v>
      </c>
      <c r="AH280" s="20" t="str">
        <f t="shared" ca="1" si="99"/>
        <v>8.50005</v>
      </c>
      <c r="AI280" s="37" t="str">
        <f>怪物!AA13</f>
        <v>金属系4</v>
      </c>
      <c r="AJ280" s="37" t="str">
        <f t="shared" si="91"/>
        <v>金属系</v>
      </c>
      <c r="AK280" s="20">
        <f t="shared" si="92"/>
        <v>20404</v>
      </c>
      <c r="AO280" s="20">
        <f t="shared" si="93"/>
        <v>8</v>
      </c>
    </row>
    <row r="281" spans="1:41" x14ac:dyDescent="0.15">
      <c r="A281" s="20">
        <v>280</v>
      </c>
      <c r="B281" s="20">
        <v>20504</v>
      </c>
      <c r="C281" s="20" t="s">
        <v>994</v>
      </c>
      <c r="D281" s="20" t="s">
        <v>1516</v>
      </c>
      <c r="E281" s="20" t="str">
        <f>VLOOKUP(D281,Sheet3!I$5:O$148,7,FALSE)</f>
        <v>发了狂的蜘蛛，异常凶残。</v>
      </c>
      <c r="F281" s="20">
        <f>怪物!AE14</f>
        <v>4</v>
      </c>
      <c r="G281" s="20">
        <f ca="1">mVlookup($AI281,newMonster,G$1,FALSE)*getMonsterHP(B281)</f>
        <v>60.668298442308902</v>
      </c>
      <c r="H281" s="20" t="str">
        <f t="shared" ca="1" si="97"/>
        <v>150</v>
      </c>
      <c r="I281" s="20">
        <f ca="1">mVlookup($AI281,newMonster,I$1,FALSE)*getMonsterAtk(B281)</f>
        <v>35.837837837837803</v>
      </c>
      <c r="J281" s="20" t="str">
        <f t="shared" ca="1" si="97"/>
        <v>5.6667</v>
      </c>
      <c r="K281" s="20">
        <f ca="1">mVlookup($AI281,newMonster,K$1,FALSE)*getMonsterAtk(B281)</f>
        <v>35.837837837837803</v>
      </c>
      <c r="L281" s="20" t="str">
        <f t="shared" ca="1" si="97"/>
        <v>5.6667</v>
      </c>
      <c r="M281" s="20" t="str">
        <f t="shared" ca="1" si="97"/>
        <v>.2</v>
      </c>
      <c r="N281" s="20" t="str">
        <f t="shared" ca="1" si="97"/>
        <v>.2</v>
      </c>
      <c r="O281" s="20" t="str">
        <f t="shared" ca="1" si="97"/>
        <v>.36</v>
      </c>
      <c r="P281" s="20" t="str">
        <f t="shared" ca="1" si="97"/>
        <v>.1</v>
      </c>
      <c r="Q281" s="20" t="str">
        <f t="shared" ca="1" si="98"/>
        <v>2</v>
      </c>
      <c r="R281" s="20" t="str">
        <f t="shared" ca="1" si="98"/>
        <v>.1</v>
      </c>
      <c r="S281" s="20" t="str">
        <f t="shared" ca="1" si="98"/>
        <v>1.17</v>
      </c>
      <c r="T281" s="20" t="str">
        <f t="shared" ca="1" si="98"/>
        <v>7.73333333333333</v>
      </c>
      <c r="U281" s="20">
        <f ca="1">mVlookup($AI281,newMonster,U$1,FALSE)*getMonsterAtk($B281)</f>
        <v>0</v>
      </c>
      <c r="V281" s="20">
        <f ca="1">mVlookup($AI281,newMonster,V$1,FALSE)*getMonsterAtk($B281)</f>
        <v>1.09707666850524</v>
      </c>
      <c r="W281" s="20">
        <f ca="1">mVlookup($AI281,newMonster,W$1,FALSE)*getMonsterAtk($B281)</f>
        <v>0</v>
      </c>
      <c r="X281" s="20">
        <f ca="1">mVlookup($AI281,newMonster,X$1,FALSE)*getMonsterAtk($B281)</f>
        <v>0</v>
      </c>
      <c r="Y281" s="20">
        <f ca="1">mVlookup($AI281,newMonster,Y$1,FALSE)*getMonsterAtk($B281)</f>
        <v>0</v>
      </c>
      <c r="Z281" s="20">
        <f ca="1">mVlookup($AI281,newMonster,Z$1,FALSE)*getMonsterAtk($B281)</f>
        <v>0</v>
      </c>
      <c r="AA281" s="20">
        <f ca="1">mVlookup($AI281,newMonster,AA$1,FALSE)*getMonsterAtk($B281)</f>
        <v>0</v>
      </c>
      <c r="AB281" s="20" t="str">
        <f t="shared" ca="1" si="99"/>
        <v>5.6667</v>
      </c>
      <c r="AC281" s="20" t="str">
        <f t="shared" ca="1" si="99"/>
        <v>8.50005</v>
      </c>
      <c r="AD281" s="20" t="str">
        <f t="shared" ca="1" si="99"/>
        <v>5.6667</v>
      </c>
      <c r="AE281" s="20" t="str">
        <f t="shared" ca="1" si="99"/>
        <v>5.6667</v>
      </c>
      <c r="AF281" s="20" t="str">
        <f t="shared" ca="1" si="99"/>
        <v>5.6667</v>
      </c>
      <c r="AG281" s="20" t="str">
        <f t="shared" ca="1" si="99"/>
        <v>5.6667</v>
      </c>
      <c r="AH281" s="20" t="str">
        <f t="shared" ca="1" si="99"/>
        <v>5.6667</v>
      </c>
      <c r="AI281" s="37" t="str">
        <f>怪物!AA14</f>
        <v>风系4</v>
      </c>
      <c r="AJ281" s="37" t="str">
        <f t="shared" si="91"/>
        <v>风系</v>
      </c>
      <c r="AK281" s="20">
        <f t="shared" si="92"/>
        <v>20504</v>
      </c>
      <c r="AO281" s="20">
        <f t="shared" si="93"/>
        <v>5</v>
      </c>
    </row>
    <row r="282" spans="1:41" x14ac:dyDescent="0.15">
      <c r="A282" s="20">
        <v>281</v>
      </c>
      <c r="B282" s="20">
        <v>30104</v>
      </c>
      <c r="C282" s="20" t="s">
        <v>969</v>
      </c>
      <c r="D282" s="20" t="s">
        <v>1508</v>
      </c>
      <c r="E282" s="20" t="str">
        <f>VLOOKUP(D282,Sheet3!I$5:O$148,7,FALSE)</f>
        <v>擅长忍术的强盗，诡计多端。</v>
      </c>
      <c r="F282" s="20">
        <f>怪物!AE15</f>
        <v>5</v>
      </c>
      <c r="G282" s="20">
        <f ca="1">mVlookup($AI282,newMonster,G$1,FALSE)*getMonsterHP(B282)</f>
        <v>81.783245449191</v>
      </c>
      <c r="H282" s="20" t="str">
        <f t="shared" ref="H282:P291" ca="1" si="100">mVlookup($AI282,newMonster,H$1,FALSE)</f>
        <v>150</v>
      </c>
      <c r="I282" s="20">
        <f ca="1">mVlookup($AI282,newMonster,I$1,FALSE)*getMonsterAtk(B282)</f>
        <v>46.421946347031998</v>
      </c>
      <c r="J282" s="20" t="str">
        <f t="shared" ca="1" si="100"/>
        <v>7.083375</v>
      </c>
      <c r="K282" s="20">
        <f ca="1">mVlookup($AI282,newMonster,K$1,FALSE)*getMonsterAtk(B282)</f>
        <v>46.421946347031998</v>
      </c>
      <c r="L282" s="20" t="str">
        <f t="shared" ca="1" si="100"/>
        <v>7.083375</v>
      </c>
      <c r="M282" s="20" t="str">
        <f t="shared" ca="1" si="100"/>
        <v>.2</v>
      </c>
      <c r="N282" s="20" t="str">
        <f t="shared" ca="1" si="100"/>
        <v>.2</v>
      </c>
      <c r="O282" s="20" t="str">
        <f t="shared" ca="1" si="100"/>
        <v>.36</v>
      </c>
      <c r="P282" s="20" t="str">
        <f t="shared" ca="1" si="100"/>
        <v>.1</v>
      </c>
      <c r="Q282" s="20" t="str">
        <f t="shared" ref="Q282:T291" ca="1" si="101">mVlookup($AI282,newMonster,Q$1,FALSE)</f>
        <v>2</v>
      </c>
      <c r="R282" s="20" t="str">
        <f t="shared" ca="1" si="101"/>
        <v>.1</v>
      </c>
      <c r="S282" s="20" t="str">
        <f t="shared" ca="1" si="101"/>
        <v>.9</v>
      </c>
      <c r="T282" s="20" t="str">
        <f t="shared" ca="1" si="101"/>
        <v>9.66666666666667</v>
      </c>
      <c r="U282" s="20">
        <f ca="1">mVlookup($AI282,newMonster,U$1,FALSE)*getMonsterAtk($B282)</f>
        <v>0</v>
      </c>
      <c r="V282" s="20">
        <f ca="1">mVlookup($AI282,newMonster,V$1,FALSE)*getMonsterAtk($B282)</f>
        <v>0</v>
      </c>
      <c r="W282" s="20">
        <f ca="1">mVlookup($AI282,newMonster,W$1,FALSE)*getMonsterAtk($B282)</f>
        <v>0</v>
      </c>
      <c r="X282" s="20">
        <f ca="1">mVlookup($AI282,newMonster,X$1,FALSE)*getMonsterAtk($B282)</f>
        <v>0</v>
      </c>
      <c r="Y282" s="20">
        <f ca="1">mVlookup($AI282,newMonster,Y$1,FALSE)*getMonsterAtk($B282)</f>
        <v>0</v>
      </c>
      <c r="Z282" s="20">
        <f ca="1">mVlookup($AI282,newMonster,Z$1,FALSE)*getMonsterAtk($B282)</f>
        <v>0</v>
      </c>
      <c r="AA282" s="20">
        <f ca="1">mVlookup($AI282,newMonster,AA$1,FALSE)*getMonsterAtk($B282)</f>
        <v>1.7854594748858399</v>
      </c>
      <c r="AB282" s="20" t="str">
        <f t="shared" ref="AB282:AH291" ca="1" si="102">mVlookup($AI282,newMonster,AB$1,FALSE)</f>
        <v>7.083375</v>
      </c>
      <c r="AC282" s="20" t="str">
        <f t="shared" ca="1" si="102"/>
        <v>7.083375</v>
      </c>
      <c r="AD282" s="20" t="str">
        <f t="shared" ca="1" si="102"/>
        <v>7.083375</v>
      </c>
      <c r="AE282" s="20" t="str">
        <f t="shared" ca="1" si="102"/>
        <v>7.083375</v>
      </c>
      <c r="AF282" s="20" t="str">
        <f t="shared" ca="1" si="102"/>
        <v>7.083375</v>
      </c>
      <c r="AG282" s="20" t="str">
        <f t="shared" ca="1" si="102"/>
        <v>7.083375</v>
      </c>
      <c r="AH282" s="20" t="str">
        <f t="shared" ca="1" si="102"/>
        <v>10.6250625</v>
      </c>
      <c r="AI282" s="37" t="str">
        <f>怪物!AA15</f>
        <v>雷系5</v>
      </c>
      <c r="AJ282" s="37" t="str">
        <f t="shared" si="91"/>
        <v>雷系</v>
      </c>
      <c r="AK282" s="20">
        <f t="shared" si="92"/>
        <v>30104</v>
      </c>
      <c r="AO282" s="20">
        <f t="shared" si="93"/>
        <v>11</v>
      </c>
    </row>
    <row r="283" spans="1:41" x14ac:dyDescent="0.15">
      <c r="A283" s="20">
        <v>282</v>
      </c>
      <c r="B283" s="20">
        <v>30204</v>
      </c>
      <c r="C283" s="20" t="s">
        <v>901</v>
      </c>
      <c r="D283" s="20" t="s">
        <v>1479</v>
      </c>
      <c r="E283" s="20" t="str">
        <f>VLOOKUP(D283,Sheet3!I$5:O$148,7,FALSE)</f>
        <v>可以再树木间相互跳跃。</v>
      </c>
      <c r="F283" s="20">
        <f>怪物!AE16</f>
        <v>6</v>
      </c>
      <c r="G283" s="20">
        <f ca="1">mVlookup($AI283,newMonster,G$1,FALSE)*getMonsterHP(B283)</f>
        <v>93.140282941906307</v>
      </c>
      <c r="H283" s="20" t="str">
        <f t="shared" ca="1" si="100"/>
        <v>100</v>
      </c>
      <c r="I283" s="20">
        <f ca="1">mVlookup($AI283,newMonster,I$1,FALSE)*getMonsterAtk(B283)</f>
        <v>69.323940886699603</v>
      </c>
      <c r="J283" s="20" t="str">
        <f t="shared" ca="1" si="100"/>
        <v>8.50005</v>
      </c>
      <c r="K283" s="20">
        <f ca="1">mVlookup($AI283,newMonster,K$1,FALSE)*getMonsterAtk(B283)</f>
        <v>57.7699507389163</v>
      </c>
      <c r="L283" s="20" t="str">
        <f t="shared" ca="1" si="100"/>
        <v>8.50005</v>
      </c>
      <c r="M283" s="20" t="str">
        <f t="shared" ca="1" si="100"/>
        <v>.2</v>
      </c>
      <c r="N283" s="20" t="str">
        <f t="shared" ca="1" si="100"/>
        <v>.2</v>
      </c>
      <c r="O283" s="20" t="str">
        <f t="shared" ca="1" si="100"/>
        <v>.36</v>
      </c>
      <c r="P283" s="20" t="str">
        <f t="shared" ca="1" si="100"/>
        <v>.12</v>
      </c>
      <c r="Q283" s="20" t="str">
        <f t="shared" ca="1" si="101"/>
        <v>2.2</v>
      </c>
      <c r="R283" s="20" t="str">
        <f t="shared" ca="1" si="101"/>
        <v>.15</v>
      </c>
      <c r="S283" s="20" t="str">
        <f t="shared" ca="1" si="101"/>
        <v>.9</v>
      </c>
      <c r="T283" s="20" t="str">
        <f t="shared" ca="1" si="101"/>
        <v>15.08</v>
      </c>
      <c r="U283" s="20">
        <f ca="1">mVlookup($AI283,newMonster,U$1,FALSE)*getMonsterAtk($B283)</f>
        <v>0</v>
      </c>
      <c r="V283" s="20">
        <f ca="1">mVlookup($AI283,newMonster,V$1,FALSE)*getMonsterAtk($B283)</f>
        <v>0</v>
      </c>
      <c r="W283" s="20">
        <f ca="1">mVlookup($AI283,newMonster,W$1,FALSE)*getMonsterAtk($B283)</f>
        <v>1.7866995073891601</v>
      </c>
      <c r="X283" s="20">
        <f ca="1">mVlookup($AI283,newMonster,X$1,FALSE)*getMonsterAtk($B283)</f>
        <v>0</v>
      </c>
      <c r="Y283" s="20">
        <f ca="1">mVlookup($AI283,newMonster,Y$1,FALSE)*getMonsterAtk($B283)</f>
        <v>0</v>
      </c>
      <c r="Z283" s="20">
        <f ca="1">mVlookup($AI283,newMonster,Z$1,FALSE)*getMonsterAtk($B283)</f>
        <v>0</v>
      </c>
      <c r="AA283" s="20">
        <f ca="1">mVlookup($AI283,newMonster,AA$1,FALSE)*getMonsterAtk($B283)</f>
        <v>0</v>
      </c>
      <c r="AB283" s="20" t="str">
        <f t="shared" ca="1" si="102"/>
        <v>8.50005</v>
      </c>
      <c r="AC283" s="20" t="str">
        <f t="shared" ca="1" si="102"/>
        <v>8.50005</v>
      </c>
      <c r="AD283" s="20" t="str">
        <f t="shared" ca="1" si="102"/>
        <v>11.050065</v>
      </c>
      <c r="AE283" s="20" t="str">
        <f t="shared" ca="1" si="102"/>
        <v>8.50005</v>
      </c>
      <c r="AF283" s="20" t="str">
        <f t="shared" ca="1" si="102"/>
        <v>8.50005</v>
      </c>
      <c r="AG283" s="20" t="str">
        <f t="shared" ca="1" si="102"/>
        <v>8.50005</v>
      </c>
      <c r="AH283" s="20" t="str">
        <f t="shared" ca="1" si="102"/>
        <v>8.50005</v>
      </c>
      <c r="AI283" s="37" t="str">
        <f>怪物!AA16</f>
        <v>飞行系6</v>
      </c>
      <c r="AJ283" s="37" t="str">
        <f t="shared" si="91"/>
        <v>飞行系</v>
      </c>
      <c r="AK283" s="20">
        <f t="shared" si="92"/>
        <v>30204</v>
      </c>
      <c r="AO283" s="20">
        <f t="shared" si="93"/>
        <v>10</v>
      </c>
    </row>
    <row r="284" spans="1:41" x14ac:dyDescent="0.15">
      <c r="A284" s="20">
        <v>283</v>
      </c>
      <c r="B284" s="20">
        <v>30304</v>
      </c>
      <c r="C284" s="20" t="s">
        <v>928</v>
      </c>
      <c r="D284" s="20" t="s">
        <v>1521</v>
      </c>
      <c r="E284" s="20" t="str">
        <f>VLOOKUP(D284,Sheet3!I$5:O$148,7,FALSE)</f>
        <v>小蝙蝠的进化体。</v>
      </c>
      <c r="F284" s="20">
        <f>怪物!AE17</f>
        <v>6</v>
      </c>
      <c r="G284" s="20">
        <f ca="1">mVlookup($AI284,newMonster,G$1,FALSE)*getMonsterHP(B284)</f>
        <v>93.140282941906307</v>
      </c>
      <c r="H284" s="20" t="str">
        <f t="shared" ca="1" si="100"/>
        <v>100</v>
      </c>
      <c r="I284" s="20">
        <f ca="1">mVlookup($AI284,newMonster,I$1,FALSE)*getMonsterAtk(B284)</f>
        <v>69.323940886699603</v>
      </c>
      <c r="J284" s="20" t="str">
        <f t="shared" ca="1" si="100"/>
        <v>8.50005</v>
      </c>
      <c r="K284" s="20">
        <f ca="1">mVlookup($AI284,newMonster,K$1,FALSE)*getMonsterAtk(B284)</f>
        <v>57.7699507389163</v>
      </c>
      <c r="L284" s="20" t="str">
        <f t="shared" ca="1" si="100"/>
        <v>8.50005</v>
      </c>
      <c r="M284" s="20" t="str">
        <f t="shared" ca="1" si="100"/>
        <v>.2</v>
      </c>
      <c r="N284" s="20" t="str">
        <f t="shared" ca="1" si="100"/>
        <v>.2</v>
      </c>
      <c r="O284" s="20" t="str">
        <f t="shared" ca="1" si="100"/>
        <v>.36</v>
      </c>
      <c r="P284" s="20" t="str">
        <f t="shared" ca="1" si="100"/>
        <v>.12</v>
      </c>
      <c r="Q284" s="20" t="str">
        <f t="shared" ca="1" si="101"/>
        <v>2.2</v>
      </c>
      <c r="R284" s="20" t="str">
        <f t="shared" ca="1" si="101"/>
        <v>.15</v>
      </c>
      <c r="S284" s="20" t="str">
        <f t="shared" ca="1" si="101"/>
        <v>.9</v>
      </c>
      <c r="T284" s="20" t="str">
        <f t="shared" ca="1" si="101"/>
        <v>15.08</v>
      </c>
      <c r="U284" s="20">
        <f ca="1">mVlookup($AI284,newMonster,U$1,FALSE)*getMonsterAtk($B284)</f>
        <v>0</v>
      </c>
      <c r="V284" s="20">
        <f ca="1">mVlookup($AI284,newMonster,V$1,FALSE)*getMonsterAtk($B284)</f>
        <v>0</v>
      </c>
      <c r="W284" s="20">
        <f ca="1">mVlookup($AI284,newMonster,W$1,FALSE)*getMonsterAtk($B284)</f>
        <v>1.7866995073891601</v>
      </c>
      <c r="X284" s="20">
        <f ca="1">mVlookup($AI284,newMonster,X$1,FALSE)*getMonsterAtk($B284)</f>
        <v>0</v>
      </c>
      <c r="Y284" s="20">
        <f ca="1">mVlookup($AI284,newMonster,Y$1,FALSE)*getMonsterAtk($B284)</f>
        <v>0</v>
      </c>
      <c r="Z284" s="20">
        <f ca="1">mVlookup($AI284,newMonster,Z$1,FALSE)*getMonsterAtk($B284)</f>
        <v>0</v>
      </c>
      <c r="AA284" s="20">
        <f ca="1">mVlookup($AI284,newMonster,AA$1,FALSE)*getMonsterAtk($B284)</f>
        <v>0</v>
      </c>
      <c r="AB284" s="20" t="str">
        <f t="shared" ca="1" si="102"/>
        <v>8.50005</v>
      </c>
      <c r="AC284" s="20" t="str">
        <f t="shared" ca="1" si="102"/>
        <v>8.50005</v>
      </c>
      <c r="AD284" s="20" t="str">
        <f t="shared" ca="1" si="102"/>
        <v>11.050065</v>
      </c>
      <c r="AE284" s="20" t="str">
        <f t="shared" ca="1" si="102"/>
        <v>8.50005</v>
      </c>
      <c r="AF284" s="20" t="str">
        <f t="shared" ca="1" si="102"/>
        <v>8.50005</v>
      </c>
      <c r="AG284" s="20" t="str">
        <f t="shared" ca="1" si="102"/>
        <v>8.50005</v>
      </c>
      <c r="AH284" s="20" t="str">
        <f t="shared" ca="1" si="102"/>
        <v>8.50005</v>
      </c>
      <c r="AI284" s="37" t="str">
        <f>怪物!AA17</f>
        <v>飞行系6</v>
      </c>
      <c r="AJ284" s="37" t="str">
        <f t="shared" si="91"/>
        <v>飞行系</v>
      </c>
      <c r="AK284" s="20">
        <f t="shared" si="92"/>
        <v>30304</v>
      </c>
      <c r="AO284" s="20">
        <f t="shared" si="93"/>
        <v>1</v>
      </c>
    </row>
    <row r="285" spans="1:41" x14ac:dyDescent="0.15">
      <c r="A285" s="20">
        <v>284</v>
      </c>
      <c r="B285" s="20">
        <v>30404</v>
      </c>
      <c r="C285" s="20" t="s">
        <v>948</v>
      </c>
      <c r="D285" s="20" t="s">
        <v>1513</v>
      </c>
      <c r="E285" s="20" t="str">
        <f>VLOOKUP(D285,Sheet3!I$5:O$148,7,FALSE)</f>
        <v>拥有光之能力的魔晶。</v>
      </c>
      <c r="F285" s="20">
        <f>怪物!AE18</f>
        <v>7</v>
      </c>
      <c r="G285" s="20">
        <f ca="1">mVlookup($AI285,newMonster,G$1,FALSE)*getMonsterHP(B285)</f>
        <v>131.44797995833599</v>
      </c>
      <c r="H285" s="20" t="str">
        <f t="shared" ca="1" si="100"/>
        <v>150</v>
      </c>
      <c r="I285" s="20">
        <f ca="1">mVlookup($AI285,newMonster,I$1,FALSE)*getMonsterAtk(B285)</f>
        <v>67.952083333333306</v>
      </c>
      <c r="J285" s="20" t="str">
        <f t="shared" ca="1" si="100"/>
        <v>9.916725</v>
      </c>
      <c r="K285" s="20">
        <f ca="1">mVlookup($AI285,newMonster,K$1,FALSE)*getMonsterAtk(B285)</f>
        <v>67.952083333333306</v>
      </c>
      <c r="L285" s="20" t="str">
        <f t="shared" ca="1" si="100"/>
        <v>9.916725</v>
      </c>
      <c r="M285" s="20" t="str">
        <f t="shared" ca="1" si="100"/>
        <v>.2</v>
      </c>
      <c r="N285" s="20" t="str">
        <f t="shared" ca="1" si="100"/>
        <v>.2</v>
      </c>
      <c r="O285" s="20" t="str">
        <f t="shared" ca="1" si="100"/>
        <v>.36</v>
      </c>
      <c r="P285" s="20" t="str">
        <f t="shared" ca="1" si="100"/>
        <v>.1</v>
      </c>
      <c r="Q285" s="20" t="str">
        <f t="shared" ca="1" si="101"/>
        <v>2</v>
      </c>
      <c r="R285" s="20" t="str">
        <f t="shared" ca="1" si="101"/>
        <v>.1</v>
      </c>
      <c r="S285" s="20" t="str">
        <f t="shared" ca="1" si="101"/>
        <v>.9</v>
      </c>
      <c r="T285" s="20" t="str">
        <f t="shared" ca="1" si="101"/>
        <v>13.5333333333333</v>
      </c>
      <c r="U285" s="20">
        <f ca="1">mVlookup($AI285,newMonster,U$1,FALSE)*getMonsterAtk($B285)</f>
        <v>0</v>
      </c>
      <c r="V285" s="20">
        <f ca="1">mVlookup($AI285,newMonster,V$1,FALSE)*getMonsterAtk($B285)</f>
        <v>0</v>
      </c>
      <c r="W285" s="20">
        <f ca="1">mVlookup($AI285,newMonster,W$1,FALSE)*getMonsterAtk($B285)</f>
        <v>0</v>
      </c>
      <c r="X285" s="20">
        <f ca="1">mVlookup($AI285,newMonster,X$1,FALSE)*getMonsterAtk($B285)</f>
        <v>0</v>
      </c>
      <c r="Y285" s="20">
        <f ca="1">mVlookup($AI285,newMonster,Y$1,FALSE)*getMonsterAtk($B285)</f>
        <v>3.6968749999999999</v>
      </c>
      <c r="Z285" s="20">
        <f ca="1">mVlookup($AI285,newMonster,Z$1,FALSE)*getMonsterAtk($B285)</f>
        <v>0</v>
      </c>
      <c r="AA285" s="20">
        <f ca="1">mVlookup($AI285,newMonster,AA$1,FALSE)*getMonsterAtk($B285)</f>
        <v>0</v>
      </c>
      <c r="AB285" s="20" t="str">
        <f t="shared" ca="1" si="102"/>
        <v>9.916725</v>
      </c>
      <c r="AC285" s="20" t="str">
        <f t="shared" ca="1" si="102"/>
        <v>9.916725</v>
      </c>
      <c r="AD285" s="20" t="str">
        <f t="shared" ca="1" si="102"/>
        <v>9.916725</v>
      </c>
      <c r="AE285" s="20" t="str">
        <f t="shared" ca="1" si="102"/>
        <v>9.916725</v>
      </c>
      <c r="AF285" s="20" t="str">
        <f t="shared" ca="1" si="102"/>
        <v>14.8750875</v>
      </c>
      <c r="AG285" s="20" t="str">
        <f t="shared" ca="1" si="102"/>
        <v>9.916725</v>
      </c>
      <c r="AH285" s="20" t="str">
        <f t="shared" ca="1" si="102"/>
        <v>9.916725</v>
      </c>
      <c r="AI285" s="37" t="str">
        <f>怪物!AA18</f>
        <v>光系7</v>
      </c>
      <c r="AJ285" s="37" t="str">
        <f t="shared" si="91"/>
        <v>光系</v>
      </c>
      <c r="AK285" s="20">
        <f t="shared" si="92"/>
        <v>30404</v>
      </c>
      <c r="AO285" s="20">
        <f t="shared" si="93"/>
        <v>1</v>
      </c>
    </row>
    <row r="286" spans="1:41" x14ac:dyDescent="0.15">
      <c r="A286" s="20">
        <v>285</v>
      </c>
      <c r="B286" s="20">
        <v>30504</v>
      </c>
      <c r="C286" s="20" t="s">
        <v>938</v>
      </c>
      <c r="D286" s="20" t="s">
        <v>1488</v>
      </c>
      <c r="E286" s="20" t="str">
        <f>VLOOKUP(D286,Sheet3!I$5:O$148,7,FALSE)</f>
        <v>已经死亡的蟒蛇在某种诡异的力量下复活了。</v>
      </c>
      <c r="F286" s="20">
        <f>怪物!AE19</f>
        <v>7</v>
      </c>
      <c r="G286" s="20">
        <f ca="1">mVlookup($AI286,newMonster,G$1,FALSE)*getMonsterHP(B286)</f>
        <v>130.725016068565</v>
      </c>
      <c r="H286" s="20" t="str">
        <f t="shared" ca="1" si="100"/>
        <v>100</v>
      </c>
      <c r="I286" s="20">
        <f ca="1">mVlookup($AI286,newMonster,I$1,FALSE)*getMonsterAtk(B286)</f>
        <v>74.747291666666598</v>
      </c>
      <c r="J286" s="20" t="str">
        <f t="shared" ca="1" si="100"/>
        <v>9.916725</v>
      </c>
      <c r="K286" s="20">
        <f ca="1">mVlookup($AI286,newMonster,K$1,FALSE)*getMonsterAtk(B286)</f>
        <v>101.92812499999999</v>
      </c>
      <c r="L286" s="20" t="str">
        <f t="shared" ca="1" si="100"/>
        <v>9.916725</v>
      </c>
      <c r="M286" s="20" t="str">
        <f t="shared" ca="1" si="100"/>
        <v>.2</v>
      </c>
      <c r="N286" s="20" t="str">
        <f t="shared" ca="1" si="100"/>
        <v>.2</v>
      </c>
      <c r="O286" s="20" t="str">
        <f t="shared" ca="1" si="100"/>
        <v>.36</v>
      </c>
      <c r="P286" s="20" t="str">
        <f t="shared" ca="1" si="100"/>
        <v>.1</v>
      </c>
      <c r="Q286" s="20" t="str">
        <f t="shared" ca="1" si="101"/>
        <v>2.2</v>
      </c>
      <c r="R286" s="20" t="str">
        <f t="shared" ca="1" si="101"/>
        <v>.1</v>
      </c>
      <c r="S286" s="20" t="str">
        <f t="shared" ca="1" si="101"/>
        <v>1.17</v>
      </c>
      <c r="T286" s="20" t="str">
        <f t="shared" ca="1" si="101"/>
        <v>17.5933333333333</v>
      </c>
      <c r="U286" s="20">
        <f ca="1">mVlookup($AI286,newMonster,U$1,FALSE)*getMonsterAtk($B286)</f>
        <v>0</v>
      </c>
      <c r="V286" s="20">
        <f ca="1">mVlookup($AI286,newMonster,V$1,FALSE)*getMonsterAtk($B286)</f>
        <v>0</v>
      </c>
      <c r="W286" s="20">
        <f ca="1">mVlookup($AI286,newMonster,W$1,FALSE)*getMonsterAtk($B286)</f>
        <v>0</v>
      </c>
      <c r="X286" s="20">
        <f ca="1">mVlookup($AI286,newMonster,X$1,FALSE)*getMonsterAtk($B286)</f>
        <v>0</v>
      </c>
      <c r="Y286" s="20">
        <f ca="1">mVlookup($AI286,newMonster,Y$1,FALSE)*getMonsterAtk($B286)</f>
        <v>0</v>
      </c>
      <c r="Z286" s="20">
        <f ca="1">mVlookup($AI286,newMonster,Z$1,FALSE)*getMonsterAtk($B286)</f>
        <v>2.46458333333333</v>
      </c>
      <c r="AA286" s="20">
        <f ca="1">mVlookup($AI286,newMonster,AA$1,FALSE)*getMonsterAtk($B286)</f>
        <v>0</v>
      </c>
      <c r="AB286" s="20" t="str">
        <f t="shared" ca="1" si="102"/>
        <v>9.916725</v>
      </c>
      <c r="AC286" s="20" t="str">
        <f t="shared" ca="1" si="102"/>
        <v>9.916725</v>
      </c>
      <c r="AD286" s="20" t="str">
        <f t="shared" ca="1" si="102"/>
        <v>9.916725</v>
      </c>
      <c r="AE286" s="20" t="str">
        <f t="shared" ca="1" si="102"/>
        <v>9.916725</v>
      </c>
      <c r="AF286" s="20" t="str">
        <f t="shared" ca="1" si="102"/>
        <v>9.916725</v>
      </c>
      <c r="AG286" s="20" t="str">
        <f t="shared" ca="1" si="102"/>
        <v>12.8917425</v>
      </c>
      <c r="AH286" s="20" t="str">
        <f t="shared" ca="1" si="102"/>
        <v>9.916725</v>
      </c>
      <c r="AI286" s="37" t="str">
        <f>怪物!AA19</f>
        <v>僵尸系7</v>
      </c>
      <c r="AJ286" s="37" t="str">
        <f t="shared" si="91"/>
        <v>僵尸系</v>
      </c>
      <c r="AK286" s="20">
        <f t="shared" si="92"/>
        <v>30504</v>
      </c>
      <c r="AO286" s="20">
        <f t="shared" si="93"/>
        <v>8</v>
      </c>
    </row>
    <row r="287" spans="1:41" x14ac:dyDescent="0.15">
      <c r="A287" s="20">
        <v>286</v>
      </c>
      <c r="B287" s="20">
        <v>40104</v>
      </c>
      <c r="C287" s="20" t="s">
        <v>946</v>
      </c>
      <c r="D287" s="20" t="s">
        <v>1496</v>
      </c>
      <c r="E287" s="20" t="str">
        <f>VLOOKUP(D287,Sheet3!I$5:O$148,7,FALSE)</f>
        <v>身披坚硬的铁甲，一般攻击很难奏效。</v>
      </c>
      <c r="F287" s="20">
        <f>怪物!AE20</f>
        <v>8</v>
      </c>
      <c r="G287" s="20">
        <f ca="1">mVlookup($AI287,newMonster,G$1,FALSE)*getMonsterHP(B287)</f>
        <v>265.33713668732798</v>
      </c>
      <c r="H287" s="20" t="str">
        <f t="shared" ca="1" si="100"/>
        <v>100</v>
      </c>
      <c r="I287" s="20">
        <f ca="1">mVlookup($AI287,newMonster,I$1,FALSE)*getMonsterAtk(B287)</f>
        <v>78.296103896103901</v>
      </c>
      <c r="J287" s="20" t="str">
        <f t="shared" ca="1" si="100"/>
        <v>17.0001</v>
      </c>
      <c r="K287" s="20">
        <f ca="1">mVlookup($AI287,newMonster,K$1,FALSE)*getMonsterAtk(B287)</f>
        <v>78.296103896103901</v>
      </c>
      <c r="L287" s="20" t="str">
        <f t="shared" ca="1" si="100"/>
        <v>11.3334</v>
      </c>
      <c r="M287" s="20" t="str">
        <f t="shared" ca="1" si="100"/>
        <v>.2</v>
      </c>
      <c r="N287" s="20" t="str">
        <f t="shared" ca="1" si="100"/>
        <v>.2</v>
      </c>
      <c r="O287" s="20" t="str">
        <f t="shared" ca="1" si="100"/>
        <v>.36</v>
      </c>
      <c r="P287" s="20" t="str">
        <f t="shared" ca="1" si="100"/>
        <v>.1</v>
      </c>
      <c r="Q287" s="20" t="str">
        <f t="shared" ca="1" si="101"/>
        <v>2.4</v>
      </c>
      <c r="R287" s="20" t="str">
        <f t="shared" ca="1" si="101"/>
        <v>.1</v>
      </c>
      <c r="S287" s="20" t="str">
        <f t="shared" ca="1" si="101"/>
        <v>.9</v>
      </c>
      <c r="T287" s="20" t="str">
        <f t="shared" ca="1" si="101"/>
        <v>15.4666666666667</v>
      </c>
      <c r="U287" s="20">
        <f ca="1">mVlookup($AI287,newMonster,U$1,FALSE)*getMonsterAtk($B287)</f>
        <v>3.2623376623376599</v>
      </c>
      <c r="V287" s="20">
        <f ca="1">mVlookup($AI287,newMonster,V$1,FALSE)*getMonsterAtk($B287)</f>
        <v>0</v>
      </c>
      <c r="W287" s="20">
        <f ca="1">mVlookup($AI287,newMonster,W$1,FALSE)*getMonsterAtk($B287)</f>
        <v>0</v>
      </c>
      <c r="X287" s="20">
        <f ca="1">mVlookup($AI287,newMonster,X$1,FALSE)*getMonsterAtk($B287)</f>
        <v>0</v>
      </c>
      <c r="Y287" s="20">
        <f ca="1">mVlookup($AI287,newMonster,Y$1,FALSE)*getMonsterAtk($B287)</f>
        <v>0</v>
      </c>
      <c r="Z287" s="20">
        <f ca="1">mVlookup($AI287,newMonster,Z$1,FALSE)*getMonsterAtk($B287)</f>
        <v>0</v>
      </c>
      <c r="AA287" s="20">
        <f ca="1">mVlookup($AI287,newMonster,AA$1,FALSE)*getMonsterAtk($B287)</f>
        <v>0</v>
      </c>
      <c r="AB287" s="20" t="str">
        <f t="shared" ca="1" si="102"/>
        <v>17.0001</v>
      </c>
      <c r="AC287" s="20" t="str">
        <f t="shared" ca="1" si="102"/>
        <v>17.0001</v>
      </c>
      <c r="AD287" s="20" t="str">
        <f t="shared" ca="1" si="102"/>
        <v>17.0001</v>
      </c>
      <c r="AE287" s="20" t="str">
        <f t="shared" ca="1" si="102"/>
        <v>17.0001</v>
      </c>
      <c r="AF287" s="20" t="str">
        <f t="shared" ca="1" si="102"/>
        <v>17.0001</v>
      </c>
      <c r="AG287" s="20" t="str">
        <f t="shared" ca="1" si="102"/>
        <v>17.0001</v>
      </c>
      <c r="AH287" s="20" t="str">
        <f t="shared" ca="1" si="102"/>
        <v>17.0001</v>
      </c>
      <c r="AI287" s="37" t="str">
        <f>怪物!AA20</f>
        <v>金属系8</v>
      </c>
      <c r="AJ287" s="37" t="str">
        <f t="shared" si="91"/>
        <v>金属系</v>
      </c>
      <c r="AK287" s="20">
        <f t="shared" si="92"/>
        <v>40104</v>
      </c>
      <c r="AO287" s="20">
        <f t="shared" si="93"/>
        <v>3</v>
      </c>
    </row>
    <row r="288" spans="1:41" x14ac:dyDescent="0.15">
      <c r="A288" s="20">
        <v>287</v>
      </c>
      <c r="B288" s="20">
        <v>40204</v>
      </c>
      <c r="C288" s="20" t="s">
        <v>942</v>
      </c>
      <c r="D288" s="20" t="s">
        <v>1493</v>
      </c>
      <c r="E288" s="20" t="str">
        <f>VLOOKUP(D288,Sheet3!I$5:O$148,7,FALSE)</f>
        <v>在邪恶力量驱使下从远古化石中转生。</v>
      </c>
      <c r="F288" s="20">
        <f>怪物!AE21</f>
        <v>9</v>
      </c>
      <c r="G288" s="20">
        <f ca="1">mVlookup($AI288,newMonster,G$1,FALSE)*getMonsterHP(B288)</f>
        <v>211.39651919728101</v>
      </c>
      <c r="H288" s="20" t="str">
        <f t="shared" ca="1" si="100"/>
        <v>100</v>
      </c>
      <c r="I288" s="20">
        <f ca="1">mVlookup($AI288,newMonster,I$1,FALSE)*getMonsterAtk(B288)</f>
        <v>133.20520623742499</v>
      </c>
      <c r="J288" s="20" t="str">
        <f t="shared" ca="1" si="100"/>
        <v>12.750075</v>
      </c>
      <c r="K288" s="20">
        <f ca="1">mVlookup($AI288,newMonster,K$1,FALSE)*getMonsterAtk(B288)</f>
        <v>88.803470824949699</v>
      </c>
      <c r="L288" s="20" t="str">
        <f t="shared" ca="1" si="100"/>
        <v>12.750075</v>
      </c>
      <c r="M288" s="20" t="str">
        <f t="shared" ca="1" si="100"/>
        <v>.2</v>
      </c>
      <c r="N288" s="20" t="str">
        <f t="shared" ca="1" si="100"/>
        <v>.2</v>
      </c>
      <c r="O288" s="20" t="str">
        <f t="shared" ca="1" si="100"/>
        <v>.36</v>
      </c>
      <c r="P288" s="20" t="str">
        <f t="shared" ca="1" si="100"/>
        <v>.1</v>
      </c>
      <c r="Q288" s="20" t="str">
        <f t="shared" ca="1" si="101"/>
        <v>3</v>
      </c>
      <c r="R288" s="20" t="str">
        <f t="shared" ca="1" si="101"/>
        <v>.1</v>
      </c>
      <c r="S288" s="20" t="str">
        <f t="shared" ca="1" si="101"/>
        <v>.9</v>
      </c>
      <c r="T288" s="20" t="str">
        <f t="shared" ca="1" si="101"/>
        <v>17.4</v>
      </c>
      <c r="U288" s="20">
        <f ca="1">mVlookup($AI288,newMonster,U$1,FALSE)*getMonsterAtk($B288)</f>
        <v>0</v>
      </c>
      <c r="V288" s="20">
        <f ca="1">mVlookup($AI288,newMonster,V$1,FALSE)*getMonsterAtk($B288)</f>
        <v>0</v>
      </c>
      <c r="W288" s="20">
        <f ca="1">mVlookup($AI288,newMonster,W$1,FALSE)*getMonsterAtk($B288)</f>
        <v>0</v>
      </c>
      <c r="X288" s="20">
        <f ca="1">mVlookup($AI288,newMonster,X$1,FALSE)*getMonsterAtk($B288)</f>
        <v>4.18445674044266</v>
      </c>
      <c r="Y288" s="20">
        <f ca="1">mVlookup($AI288,newMonster,Y$1,FALSE)*getMonsterAtk($B288)</f>
        <v>0</v>
      </c>
      <c r="Z288" s="20">
        <f ca="1">mVlookup($AI288,newMonster,Z$1,FALSE)*getMonsterAtk($B288)</f>
        <v>0</v>
      </c>
      <c r="AA288" s="20">
        <f ca="1">mVlookup($AI288,newMonster,AA$1,FALSE)*getMonsterAtk($B288)</f>
        <v>0</v>
      </c>
      <c r="AB288" s="20" t="str">
        <f t="shared" ca="1" si="102"/>
        <v>12.750075</v>
      </c>
      <c r="AC288" s="20" t="str">
        <f t="shared" ca="1" si="102"/>
        <v>12.750075</v>
      </c>
      <c r="AD288" s="20" t="str">
        <f t="shared" ca="1" si="102"/>
        <v>12.750075</v>
      </c>
      <c r="AE288" s="20" t="str">
        <f t="shared" ca="1" si="102"/>
        <v>16.5750975</v>
      </c>
      <c r="AF288" s="20" t="str">
        <f t="shared" ca="1" si="102"/>
        <v>12.750075</v>
      </c>
      <c r="AG288" s="20" t="str">
        <f t="shared" ca="1" si="102"/>
        <v>12.750075</v>
      </c>
      <c r="AH288" s="20" t="str">
        <f t="shared" ca="1" si="102"/>
        <v>12.750075</v>
      </c>
      <c r="AI288" s="37" t="str">
        <f>怪物!AA21</f>
        <v>龙系9</v>
      </c>
      <c r="AJ288" s="37" t="str">
        <f t="shared" si="91"/>
        <v>龙系</v>
      </c>
      <c r="AK288" s="20">
        <f t="shared" si="92"/>
        <v>40204</v>
      </c>
      <c r="AO288" s="20">
        <f t="shared" si="93"/>
        <v>5</v>
      </c>
    </row>
    <row r="289" spans="1:41" x14ac:dyDescent="0.15">
      <c r="A289" s="20">
        <v>288</v>
      </c>
      <c r="B289" s="20">
        <v>40304</v>
      </c>
      <c r="C289" s="20" t="s">
        <v>996</v>
      </c>
      <c r="D289" s="20" t="s">
        <v>1503</v>
      </c>
      <c r="E289" s="20" t="str">
        <f>VLOOKUP(D289,Sheet3!I$5:O$148,7,FALSE)</f>
        <v>在黑暗力量的影响下，从远古化石中复活。</v>
      </c>
      <c r="F289" s="20">
        <f>怪物!AE22</f>
        <v>10</v>
      </c>
      <c r="G289" s="20">
        <f ca="1">mVlookup($AI289,newMonster,G$1,FALSE)*getMonsterHP(B289)</f>
        <v>225.169455002967</v>
      </c>
      <c r="H289" s="20" t="str">
        <f t="shared" ca="1" si="100"/>
        <v>150</v>
      </c>
      <c r="I289" s="20">
        <f ca="1">mVlookup($AI289,newMonster,I$1,FALSE)*getMonsterAtk(B289)</f>
        <v>99.4756838905775</v>
      </c>
      <c r="J289" s="20" t="str">
        <f t="shared" ca="1" si="100"/>
        <v>14.16675</v>
      </c>
      <c r="K289" s="20">
        <f ca="1">mVlookup($AI289,newMonster,K$1,FALSE)*getMonsterAtk(B289)</f>
        <v>99.4756838905775</v>
      </c>
      <c r="L289" s="20" t="str">
        <f t="shared" ca="1" si="100"/>
        <v>14.16675</v>
      </c>
      <c r="M289" s="20" t="str">
        <f t="shared" ca="1" si="100"/>
        <v>.2</v>
      </c>
      <c r="N289" s="20" t="str">
        <f t="shared" ca="1" si="100"/>
        <v>.2</v>
      </c>
      <c r="O289" s="20" t="str">
        <f t="shared" ca="1" si="100"/>
        <v>.36</v>
      </c>
      <c r="P289" s="20" t="str">
        <f t="shared" ca="1" si="100"/>
        <v>.1</v>
      </c>
      <c r="Q289" s="20" t="str">
        <f t="shared" ca="1" si="101"/>
        <v>2</v>
      </c>
      <c r="R289" s="20" t="str">
        <f t="shared" ca="1" si="101"/>
        <v>.1</v>
      </c>
      <c r="S289" s="20" t="str">
        <f t="shared" ca="1" si="101"/>
        <v>.9</v>
      </c>
      <c r="T289" s="20" t="str">
        <f t="shared" ca="1" si="101"/>
        <v>19.3333333333333</v>
      </c>
      <c r="U289" s="20">
        <f ca="1">mVlookup($AI289,newMonster,U$1,FALSE)*getMonsterAtk($B289)</f>
        <v>0</v>
      </c>
      <c r="V289" s="20">
        <f ca="1">mVlookup($AI289,newMonster,V$1,FALSE)*getMonsterAtk($B289)</f>
        <v>0</v>
      </c>
      <c r="W289" s="20">
        <f ca="1">mVlookup($AI289,newMonster,W$1,FALSE)*getMonsterAtk($B289)</f>
        <v>0</v>
      </c>
      <c r="X289" s="20">
        <f ca="1">mVlookup($AI289,newMonster,X$1,FALSE)*getMonsterAtk($B289)</f>
        <v>0</v>
      </c>
      <c r="Y289" s="20">
        <f ca="1">mVlookup($AI289,newMonster,Y$1,FALSE)*getMonsterAtk($B289)</f>
        <v>0</v>
      </c>
      <c r="Z289" s="20">
        <f ca="1">mVlookup($AI289,newMonster,Z$1,FALSE)*getMonsterAtk($B289)</f>
        <v>7.8533434650456</v>
      </c>
      <c r="AA289" s="20">
        <f ca="1">mVlookup($AI289,newMonster,AA$1,FALSE)*getMonsterAtk($B289)</f>
        <v>0</v>
      </c>
      <c r="AB289" s="20" t="str">
        <f t="shared" ca="1" si="102"/>
        <v>14.16675</v>
      </c>
      <c r="AC289" s="20" t="str">
        <f t="shared" ca="1" si="102"/>
        <v>14.16675</v>
      </c>
      <c r="AD289" s="20" t="str">
        <f t="shared" ca="1" si="102"/>
        <v>14.16675</v>
      </c>
      <c r="AE289" s="20" t="str">
        <f t="shared" ca="1" si="102"/>
        <v>14.16675</v>
      </c>
      <c r="AF289" s="20" t="str">
        <f t="shared" ca="1" si="102"/>
        <v>14.16675</v>
      </c>
      <c r="AG289" s="20" t="str">
        <f t="shared" ca="1" si="102"/>
        <v>21.250125</v>
      </c>
      <c r="AH289" s="20" t="str">
        <f t="shared" ca="1" si="102"/>
        <v>14.16675</v>
      </c>
      <c r="AI289" s="37" t="str">
        <f>怪物!AA22</f>
        <v>暗系10</v>
      </c>
      <c r="AJ289" s="37" t="str">
        <f t="shared" si="91"/>
        <v>暗系</v>
      </c>
      <c r="AK289" s="20">
        <f t="shared" si="92"/>
        <v>40304</v>
      </c>
      <c r="AO289" s="20">
        <f t="shared" si="93"/>
        <v>2</v>
      </c>
    </row>
    <row r="290" spans="1:41" x14ac:dyDescent="0.15">
      <c r="A290" s="20">
        <v>289</v>
      </c>
      <c r="B290" s="20">
        <v>40404</v>
      </c>
      <c r="C290" s="20" t="s">
        <v>931</v>
      </c>
      <c r="D290" s="20" t="s">
        <v>1481</v>
      </c>
      <c r="E290" s="20" t="str">
        <f>VLOOKUP(D290,Sheet3!I$5:O$148,7,FALSE)</f>
        <v>比一般幽灵更容易愤怒遇见她要小心了。</v>
      </c>
      <c r="F290" s="20">
        <f>怪物!AE23</f>
        <v>10</v>
      </c>
      <c r="G290" s="20">
        <f ca="1">mVlookup($AI290,newMonster,G$1,FALSE)*getMonsterHP(B290)</f>
        <v>225.169455002967</v>
      </c>
      <c r="H290" s="20" t="str">
        <f t="shared" ca="1" si="100"/>
        <v>150</v>
      </c>
      <c r="I290" s="20">
        <f ca="1">mVlookup($AI290,newMonster,I$1,FALSE)*getMonsterAtk(B290)</f>
        <v>99.4756838905775</v>
      </c>
      <c r="J290" s="20" t="str">
        <f t="shared" ca="1" si="100"/>
        <v>14.16675</v>
      </c>
      <c r="K290" s="20">
        <f ca="1">mVlookup($AI290,newMonster,K$1,FALSE)*getMonsterAtk(B290)</f>
        <v>99.4756838905775</v>
      </c>
      <c r="L290" s="20" t="str">
        <f t="shared" ca="1" si="100"/>
        <v>14.16675</v>
      </c>
      <c r="M290" s="20" t="str">
        <f t="shared" ca="1" si="100"/>
        <v>.2</v>
      </c>
      <c r="N290" s="20" t="str">
        <f t="shared" ca="1" si="100"/>
        <v>.2</v>
      </c>
      <c r="O290" s="20" t="str">
        <f t="shared" ca="1" si="100"/>
        <v>.36</v>
      </c>
      <c r="P290" s="20" t="str">
        <f t="shared" ca="1" si="100"/>
        <v>.1</v>
      </c>
      <c r="Q290" s="20" t="str">
        <f t="shared" ca="1" si="101"/>
        <v>2</v>
      </c>
      <c r="R290" s="20" t="str">
        <f t="shared" ca="1" si="101"/>
        <v>.1</v>
      </c>
      <c r="S290" s="20" t="str">
        <f t="shared" ca="1" si="101"/>
        <v>.9</v>
      </c>
      <c r="T290" s="20" t="str">
        <f t="shared" ca="1" si="101"/>
        <v>19.3333333333333</v>
      </c>
      <c r="U290" s="20">
        <f ca="1">mVlookup($AI290,newMonster,U$1,FALSE)*getMonsterAtk($B290)</f>
        <v>0</v>
      </c>
      <c r="V290" s="20">
        <f ca="1">mVlookup($AI290,newMonster,V$1,FALSE)*getMonsterAtk($B290)</f>
        <v>0</v>
      </c>
      <c r="W290" s="20">
        <f ca="1">mVlookup($AI290,newMonster,W$1,FALSE)*getMonsterAtk($B290)</f>
        <v>7.8533434650456</v>
      </c>
      <c r="X290" s="20">
        <f ca="1">mVlookup($AI290,newMonster,X$1,FALSE)*getMonsterAtk($B290)</f>
        <v>0</v>
      </c>
      <c r="Y290" s="20">
        <f ca="1">mVlookup($AI290,newMonster,Y$1,FALSE)*getMonsterAtk($B290)</f>
        <v>0</v>
      </c>
      <c r="Z290" s="20">
        <f ca="1">mVlookup($AI290,newMonster,Z$1,FALSE)*getMonsterAtk($B290)</f>
        <v>0</v>
      </c>
      <c r="AA290" s="20">
        <f ca="1">mVlookup($AI290,newMonster,AA$1,FALSE)*getMonsterAtk($B290)</f>
        <v>0</v>
      </c>
      <c r="AB290" s="20" t="str">
        <f t="shared" ca="1" si="102"/>
        <v>14.16675</v>
      </c>
      <c r="AC290" s="20" t="str">
        <f t="shared" ca="1" si="102"/>
        <v>14.16675</v>
      </c>
      <c r="AD290" s="20" t="str">
        <f t="shared" ca="1" si="102"/>
        <v>21.250125</v>
      </c>
      <c r="AE290" s="20" t="str">
        <f t="shared" ca="1" si="102"/>
        <v>14.16675</v>
      </c>
      <c r="AF290" s="20" t="str">
        <f t="shared" ca="1" si="102"/>
        <v>14.16675</v>
      </c>
      <c r="AG290" s="20" t="str">
        <f t="shared" ca="1" si="102"/>
        <v>14.16675</v>
      </c>
      <c r="AH290" s="20" t="str">
        <f t="shared" ca="1" si="102"/>
        <v>14.16675</v>
      </c>
      <c r="AI290" s="37" t="str">
        <f>怪物!AA23</f>
        <v>水系10</v>
      </c>
      <c r="AJ290" s="37" t="str">
        <f t="shared" si="91"/>
        <v>水系</v>
      </c>
      <c r="AK290" s="20">
        <f t="shared" si="92"/>
        <v>40404</v>
      </c>
      <c r="AO290" s="20">
        <f t="shared" si="93"/>
        <v>9</v>
      </c>
    </row>
    <row r="291" spans="1:41" x14ac:dyDescent="0.15">
      <c r="A291" s="20">
        <v>290</v>
      </c>
      <c r="B291" s="20">
        <v>40504</v>
      </c>
      <c r="C291" s="20" t="s">
        <v>926</v>
      </c>
      <c r="D291" s="20" t="s">
        <v>1480</v>
      </c>
      <c r="E291" s="20" t="str">
        <f>VLOOKUP(D291,Sheet3!I$5:O$148,7,FALSE)</f>
        <v>凶残成性但是智商捉襟见肘。</v>
      </c>
      <c r="F291" s="20">
        <f>怪物!AE24</f>
        <v>11</v>
      </c>
      <c r="G291" s="20">
        <f ca="1">mVlookup($AI291,newMonster,G$1,FALSE)*getMonsterHP(B291)</f>
        <v>220.33185212063901</v>
      </c>
      <c r="H291" s="20" t="str">
        <f t="shared" ca="1" si="100"/>
        <v>100</v>
      </c>
      <c r="I291" s="20">
        <f ca="1">mVlookup($AI291,newMonster,I$1,FALSE)*getMonsterAtk(B291)</f>
        <v>132.37714285714301</v>
      </c>
      <c r="J291" s="20" t="str">
        <f t="shared" ca="1" si="100"/>
        <v>15.583425</v>
      </c>
      <c r="K291" s="20">
        <f ca="1">mVlookup($AI291,newMonster,K$1,FALSE)*getMonsterAtk(B291)</f>
        <v>110.314285714286</v>
      </c>
      <c r="L291" s="20" t="str">
        <f t="shared" ca="1" si="100"/>
        <v>15.583425</v>
      </c>
      <c r="M291" s="20" t="str">
        <f t="shared" ca="1" si="100"/>
        <v>.2</v>
      </c>
      <c r="N291" s="20" t="str">
        <f t="shared" ca="1" si="100"/>
        <v>.2</v>
      </c>
      <c r="O291" s="20" t="str">
        <f t="shared" ca="1" si="100"/>
        <v>.36</v>
      </c>
      <c r="P291" s="20" t="str">
        <f t="shared" ca="1" si="100"/>
        <v>.12</v>
      </c>
      <c r="Q291" s="20" t="str">
        <f t="shared" ca="1" si="101"/>
        <v>2.2</v>
      </c>
      <c r="R291" s="20" t="str">
        <f t="shared" ca="1" si="101"/>
        <v>.15</v>
      </c>
      <c r="S291" s="20" t="str">
        <f t="shared" ca="1" si="101"/>
        <v>.9</v>
      </c>
      <c r="T291" s="20" t="str">
        <f t="shared" ca="1" si="101"/>
        <v>27.6466666666667</v>
      </c>
      <c r="U291" s="20">
        <f ca="1">mVlookup($AI291,newMonster,U$1,FALSE)*getMonsterAtk($B291)</f>
        <v>0</v>
      </c>
      <c r="V291" s="20">
        <f ca="1">mVlookup($AI291,newMonster,V$1,FALSE)*getMonsterAtk($B291)</f>
        <v>0</v>
      </c>
      <c r="W291" s="20">
        <f ca="1">mVlookup($AI291,newMonster,W$1,FALSE)*getMonsterAtk($B291)</f>
        <v>6.4204081632653098</v>
      </c>
      <c r="X291" s="20">
        <f ca="1">mVlookup($AI291,newMonster,X$1,FALSE)*getMonsterAtk($B291)</f>
        <v>0</v>
      </c>
      <c r="Y291" s="20">
        <f ca="1">mVlookup($AI291,newMonster,Y$1,FALSE)*getMonsterAtk($B291)</f>
        <v>0</v>
      </c>
      <c r="Z291" s="20">
        <f ca="1">mVlookup($AI291,newMonster,Z$1,FALSE)*getMonsterAtk($B291)</f>
        <v>0</v>
      </c>
      <c r="AA291" s="20">
        <f ca="1">mVlookup($AI291,newMonster,AA$1,FALSE)*getMonsterAtk($B291)</f>
        <v>0</v>
      </c>
      <c r="AB291" s="20" t="str">
        <f t="shared" ca="1" si="102"/>
        <v>15.583425</v>
      </c>
      <c r="AC291" s="20" t="str">
        <f t="shared" ca="1" si="102"/>
        <v>15.583425</v>
      </c>
      <c r="AD291" s="20" t="str">
        <f t="shared" ca="1" si="102"/>
        <v>20.2584525</v>
      </c>
      <c r="AE291" s="20" t="str">
        <f t="shared" ca="1" si="102"/>
        <v>15.583425</v>
      </c>
      <c r="AF291" s="20" t="str">
        <f t="shared" ca="1" si="102"/>
        <v>15.583425</v>
      </c>
      <c r="AG291" s="20" t="str">
        <f t="shared" ca="1" si="102"/>
        <v>15.583425</v>
      </c>
      <c r="AH291" s="20" t="str">
        <f t="shared" ca="1" si="102"/>
        <v>15.583425</v>
      </c>
      <c r="AI291" s="37" t="str">
        <f>怪物!AA24</f>
        <v>飞行系11</v>
      </c>
      <c r="AJ291" s="37" t="str">
        <f t="shared" si="91"/>
        <v>飞行系</v>
      </c>
      <c r="AK291" s="20">
        <f t="shared" si="92"/>
        <v>40504</v>
      </c>
      <c r="AO291" s="20">
        <f t="shared" si="93"/>
        <v>6</v>
      </c>
    </row>
    <row r="292" spans="1:41" x14ac:dyDescent="0.15">
      <c r="A292" s="20">
        <v>291</v>
      </c>
      <c r="B292" s="20">
        <v>50104</v>
      </c>
      <c r="C292" s="20" t="s">
        <v>901</v>
      </c>
      <c r="D292" s="20" t="s">
        <v>1479</v>
      </c>
      <c r="E292" s="20" t="str">
        <f>VLOOKUP(D292,Sheet3!I$5:O$148,7,FALSE)</f>
        <v>可以再树木间相互跳跃。</v>
      </c>
      <c r="F292" s="20">
        <f>怪物!AE25</f>
        <v>12</v>
      </c>
      <c r="G292" s="20">
        <f ca="1">mVlookup($AI292,newMonster,G$1,FALSE)*getMonsterHP(B292)</f>
        <v>254.14031324834099</v>
      </c>
      <c r="H292" s="20" t="str">
        <f t="shared" ref="H292:P301" ca="1" si="103">mVlookup($AI292,newMonster,H$1,FALSE)</f>
        <v>100</v>
      </c>
      <c r="I292" s="20">
        <f ca="1">mVlookup($AI292,newMonster,I$1,FALSE)*getMonsterAtk(B292)</f>
        <v>145.58503597122399</v>
      </c>
      <c r="J292" s="20" t="str">
        <f t="shared" ca="1" si="103"/>
        <v>17.0001</v>
      </c>
      <c r="K292" s="20">
        <f ca="1">mVlookup($AI292,newMonster,K$1,FALSE)*getMonsterAtk(B292)</f>
        <v>121.320863309353</v>
      </c>
      <c r="L292" s="20" t="str">
        <f t="shared" ca="1" si="103"/>
        <v>17.0001</v>
      </c>
      <c r="M292" s="20" t="str">
        <f t="shared" ca="1" si="103"/>
        <v>.2</v>
      </c>
      <c r="N292" s="20" t="str">
        <f t="shared" ca="1" si="103"/>
        <v>.2</v>
      </c>
      <c r="O292" s="20" t="str">
        <f t="shared" ca="1" si="103"/>
        <v>.36</v>
      </c>
      <c r="P292" s="20" t="str">
        <f t="shared" ca="1" si="103"/>
        <v>.12</v>
      </c>
      <c r="Q292" s="20" t="str">
        <f t="shared" ref="Q292:T301" ca="1" si="104">mVlookup($AI292,newMonster,Q$1,FALSE)</f>
        <v>2.2</v>
      </c>
      <c r="R292" s="20" t="str">
        <f t="shared" ca="1" si="104"/>
        <v>.15</v>
      </c>
      <c r="S292" s="20" t="str">
        <f t="shared" ca="1" si="104"/>
        <v>.9</v>
      </c>
      <c r="T292" s="20" t="str">
        <f t="shared" ca="1" si="104"/>
        <v>30.16</v>
      </c>
      <c r="U292" s="20">
        <f ca="1">mVlookup($AI292,newMonster,U$1,FALSE)*getMonsterAtk($B292)</f>
        <v>0</v>
      </c>
      <c r="V292" s="20">
        <f ca="1">mVlookup($AI292,newMonster,V$1,FALSE)*getMonsterAtk($B292)</f>
        <v>0</v>
      </c>
      <c r="W292" s="20">
        <f ca="1">mVlookup($AI292,newMonster,W$1,FALSE)*getMonsterAtk($B292)</f>
        <v>7.7438848920863297</v>
      </c>
      <c r="X292" s="20">
        <f ca="1">mVlookup($AI292,newMonster,X$1,FALSE)*getMonsterAtk($B292)</f>
        <v>0</v>
      </c>
      <c r="Y292" s="20">
        <f ca="1">mVlookup($AI292,newMonster,Y$1,FALSE)*getMonsterAtk($B292)</f>
        <v>0</v>
      </c>
      <c r="Z292" s="20">
        <f ca="1">mVlookup($AI292,newMonster,Z$1,FALSE)*getMonsterAtk($B292)</f>
        <v>0</v>
      </c>
      <c r="AA292" s="20">
        <f ca="1">mVlookup($AI292,newMonster,AA$1,FALSE)*getMonsterAtk($B292)</f>
        <v>0</v>
      </c>
      <c r="AB292" s="20" t="str">
        <f t="shared" ref="AB292:AH301" ca="1" si="105">mVlookup($AI292,newMonster,AB$1,FALSE)</f>
        <v>17.0001</v>
      </c>
      <c r="AC292" s="20" t="str">
        <f t="shared" ca="1" si="105"/>
        <v>17.0001</v>
      </c>
      <c r="AD292" s="20" t="str">
        <f t="shared" ca="1" si="105"/>
        <v>22.10013</v>
      </c>
      <c r="AE292" s="20" t="str">
        <f t="shared" ca="1" si="105"/>
        <v>17.0001</v>
      </c>
      <c r="AF292" s="20" t="str">
        <f t="shared" ca="1" si="105"/>
        <v>17.0001</v>
      </c>
      <c r="AG292" s="20" t="str">
        <f t="shared" ca="1" si="105"/>
        <v>17.0001</v>
      </c>
      <c r="AH292" s="20" t="str">
        <f t="shared" ca="1" si="105"/>
        <v>17.0001</v>
      </c>
      <c r="AI292" s="37" t="str">
        <f>怪物!AA25</f>
        <v>飞行系12</v>
      </c>
      <c r="AJ292" s="37" t="str">
        <f t="shared" si="91"/>
        <v>飞行系</v>
      </c>
      <c r="AK292" s="20">
        <f t="shared" si="92"/>
        <v>50104</v>
      </c>
      <c r="AO292" s="20">
        <f t="shared" si="93"/>
        <v>1</v>
      </c>
    </row>
    <row r="293" spans="1:41" x14ac:dyDescent="0.15">
      <c r="A293" s="20">
        <v>292</v>
      </c>
      <c r="B293" s="20">
        <v>50204</v>
      </c>
      <c r="C293" s="20" t="s">
        <v>1015</v>
      </c>
      <c r="D293" s="20" t="s">
        <v>1485</v>
      </c>
      <c r="E293" s="20" t="str">
        <f>VLOOKUP(D293,Sheet3!I$5:O$148,7,FALSE)</f>
        <v>地狱魔王用来吞噬犯人尸体的食人鱼。</v>
      </c>
      <c r="F293" s="20">
        <f>怪物!AE26</f>
        <v>13</v>
      </c>
      <c r="G293" s="20">
        <f ca="1">mVlookup($AI293,newMonster,G$1,FALSE)*getMonsterHP(B293)</f>
        <v>277.02872655331498</v>
      </c>
      <c r="H293" s="20" t="str">
        <f t="shared" ca="1" si="103"/>
        <v>100</v>
      </c>
      <c r="I293" s="20">
        <f ca="1">mVlookup($AI293,newMonster,I$1,FALSE)*getMonsterAtk(B293)</f>
        <v>158.99645962732899</v>
      </c>
      <c r="J293" s="20" t="str">
        <f t="shared" ca="1" si="103"/>
        <v>18.416775</v>
      </c>
      <c r="K293" s="20">
        <f ca="1">mVlookup($AI293,newMonster,K$1,FALSE)*getMonsterAtk(B293)</f>
        <v>132.49704968944101</v>
      </c>
      <c r="L293" s="20" t="str">
        <f t="shared" ca="1" si="103"/>
        <v>18.416775</v>
      </c>
      <c r="M293" s="20" t="str">
        <f t="shared" ca="1" si="103"/>
        <v>.2</v>
      </c>
      <c r="N293" s="20" t="str">
        <f t="shared" ca="1" si="103"/>
        <v>.2</v>
      </c>
      <c r="O293" s="20" t="str">
        <f t="shared" ca="1" si="103"/>
        <v>.36</v>
      </c>
      <c r="P293" s="20" t="str">
        <f t="shared" ca="1" si="103"/>
        <v>.12</v>
      </c>
      <c r="Q293" s="20" t="str">
        <f t="shared" ca="1" si="104"/>
        <v>2.2</v>
      </c>
      <c r="R293" s="20" t="str">
        <f t="shared" ca="1" si="104"/>
        <v>.15</v>
      </c>
      <c r="S293" s="20" t="str">
        <f t="shared" ca="1" si="104"/>
        <v>.9</v>
      </c>
      <c r="T293" s="20" t="str">
        <f t="shared" ca="1" si="104"/>
        <v>32.6733333333333</v>
      </c>
      <c r="U293" s="20">
        <f ca="1">mVlookup($AI293,newMonster,U$1,FALSE)*getMonsterAtk($B293)</f>
        <v>0</v>
      </c>
      <c r="V293" s="20">
        <f ca="1">mVlookup($AI293,newMonster,V$1,FALSE)*getMonsterAtk($B293)</f>
        <v>0</v>
      </c>
      <c r="W293" s="20">
        <f ca="1">mVlookup($AI293,newMonster,W$1,FALSE)*getMonsterAtk($B293)</f>
        <v>9.2110248447204999</v>
      </c>
      <c r="X293" s="20">
        <f ca="1">mVlookup($AI293,newMonster,X$1,FALSE)*getMonsterAtk($B293)</f>
        <v>0</v>
      </c>
      <c r="Y293" s="20">
        <f ca="1">mVlookup($AI293,newMonster,Y$1,FALSE)*getMonsterAtk($B293)</f>
        <v>0</v>
      </c>
      <c r="Z293" s="20">
        <f ca="1">mVlookup($AI293,newMonster,Z$1,FALSE)*getMonsterAtk($B293)</f>
        <v>0</v>
      </c>
      <c r="AA293" s="20">
        <f ca="1">mVlookup($AI293,newMonster,AA$1,FALSE)*getMonsterAtk($B293)</f>
        <v>0</v>
      </c>
      <c r="AB293" s="20" t="str">
        <f t="shared" ca="1" si="105"/>
        <v>18.416775</v>
      </c>
      <c r="AC293" s="20" t="str">
        <f t="shared" ca="1" si="105"/>
        <v>18.416775</v>
      </c>
      <c r="AD293" s="20" t="str">
        <f t="shared" ca="1" si="105"/>
        <v>23.9418075</v>
      </c>
      <c r="AE293" s="20" t="str">
        <f t="shared" ca="1" si="105"/>
        <v>18.416775</v>
      </c>
      <c r="AF293" s="20" t="str">
        <f t="shared" ca="1" si="105"/>
        <v>18.416775</v>
      </c>
      <c r="AG293" s="20" t="str">
        <f t="shared" ca="1" si="105"/>
        <v>18.416775</v>
      </c>
      <c r="AH293" s="20" t="str">
        <f t="shared" ca="1" si="105"/>
        <v>18.416775</v>
      </c>
      <c r="AI293" s="37" t="str">
        <f>怪物!AA26</f>
        <v>飞行系13</v>
      </c>
      <c r="AJ293" s="37" t="str">
        <f t="shared" si="91"/>
        <v>飞行系</v>
      </c>
      <c r="AK293" s="20">
        <f t="shared" si="92"/>
        <v>50204</v>
      </c>
      <c r="AO293" s="20">
        <f t="shared" si="93"/>
        <v>1</v>
      </c>
    </row>
    <row r="294" spans="1:41" x14ac:dyDescent="0.15">
      <c r="A294" s="20">
        <v>293</v>
      </c>
      <c r="B294" s="20">
        <v>50304</v>
      </c>
      <c r="C294" s="20" t="s">
        <v>1010</v>
      </c>
      <c r="D294" s="20" t="s">
        <v>1487</v>
      </c>
      <c r="E294" s="20" t="str">
        <f>VLOOKUP(D294,Sheet3!I$5:O$148,7,FALSE)</f>
        <v>守护水之能量的女护卫，但是被恶魔蒙蔽了眼睛。</v>
      </c>
      <c r="F294" s="20">
        <f>怪物!AE27</f>
        <v>14</v>
      </c>
      <c r="G294" s="20">
        <f ca="1">mVlookup($AI294,newMonster,G$1,FALSE)*getMonsterHP(B294)</f>
        <v>335.02257262130797</v>
      </c>
      <c r="H294" s="20" t="str">
        <f t="shared" ca="1" si="103"/>
        <v>150</v>
      </c>
      <c r="I294" s="20">
        <f ca="1">mVlookup($AI294,newMonster,I$1,FALSE)*getMonsterAtk(B294)</f>
        <v>143.84452554744499</v>
      </c>
      <c r="J294" s="20" t="str">
        <f t="shared" ca="1" si="103"/>
        <v>19.83345</v>
      </c>
      <c r="K294" s="20">
        <f ca="1">mVlookup($AI294,newMonster,K$1,FALSE)*getMonsterAtk(B294)</f>
        <v>143.84452554744499</v>
      </c>
      <c r="L294" s="20" t="str">
        <f t="shared" ca="1" si="103"/>
        <v>19.83345</v>
      </c>
      <c r="M294" s="20" t="str">
        <f t="shared" ca="1" si="103"/>
        <v>.2</v>
      </c>
      <c r="N294" s="20" t="str">
        <f t="shared" ca="1" si="103"/>
        <v>.2</v>
      </c>
      <c r="O294" s="20" t="str">
        <f t="shared" ca="1" si="103"/>
        <v>.36</v>
      </c>
      <c r="P294" s="20" t="str">
        <f t="shared" ca="1" si="103"/>
        <v>.1</v>
      </c>
      <c r="Q294" s="20" t="str">
        <f t="shared" ca="1" si="104"/>
        <v>2</v>
      </c>
      <c r="R294" s="20" t="str">
        <f t="shared" ca="1" si="104"/>
        <v>.1</v>
      </c>
      <c r="S294" s="20" t="str">
        <f t="shared" ca="1" si="104"/>
        <v>.9</v>
      </c>
      <c r="T294" s="20" t="str">
        <f t="shared" ca="1" si="104"/>
        <v>27.0666666666667</v>
      </c>
      <c r="U294" s="20">
        <f ca="1">mVlookup($AI294,newMonster,U$1,FALSE)*getMonsterAtk($B294)</f>
        <v>0</v>
      </c>
      <c r="V294" s="20">
        <f ca="1">mVlookup($AI294,newMonster,V$1,FALSE)*getMonsterAtk($B294)</f>
        <v>0</v>
      </c>
      <c r="W294" s="20">
        <f ca="1">mVlookup($AI294,newMonster,W$1,FALSE)*getMonsterAtk($B294)</f>
        <v>16.2405109489052</v>
      </c>
      <c r="X294" s="20">
        <f ca="1">mVlookup($AI294,newMonster,X$1,FALSE)*getMonsterAtk($B294)</f>
        <v>0</v>
      </c>
      <c r="Y294" s="20">
        <f ca="1">mVlookup($AI294,newMonster,Y$1,FALSE)*getMonsterAtk($B294)</f>
        <v>0</v>
      </c>
      <c r="Z294" s="20">
        <f ca="1">mVlookup($AI294,newMonster,Z$1,FALSE)*getMonsterAtk($B294)</f>
        <v>0</v>
      </c>
      <c r="AA294" s="20">
        <f ca="1">mVlookup($AI294,newMonster,AA$1,FALSE)*getMonsterAtk($B294)</f>
        <v>0</v>
      </c>
      <c r="AB294" s="20" t="str">
        <f t="shared" ca="1" si="105"/>
        <v>19.83345</v>
      </c>
      <c r="AC294" s="20" t="str">
        <f t="shared" ca="1" si="105"/>
        <v>19.83345</v>
      </c>
      <c r="AD294" s="20" t="str">
        <f t="shared" ca="1" si="105"/>
        <v>29.750175</v>
      </c>
      <c r="AE294" s="20" t="str">
        <f t="shared" ca="1" si="105"/>
        <v>19.83345</v>
      </c>
      <c r="AF294" s="20" t="str">
        <f t="shared" ca="1" si="105"/>
        <v>19.83345</v>
      </c>
      <c r="AG294" s="20" t="str">
        <f t="shared" ca="1" si="105"/>
        <v>19.83345</v>
      </c>
      <c r="AH294" s="20" t="str">
        <f t="shared" ca="1" si="105"/>
        <v>19.83345</v>
      </c>
      <c r="AI294" s="37" t="str">
        <f>怪物!AA27</f>
        <v>水系14</v>
      </c>
      <c r="AJ294" s="37" t="str">
        <f t="shared" si="91"/>
        <v>水系</v>
      </c>
      <c r="AK294" s="20">
        <f t="shared" si="92"/>
        <v>50304</v>
      </c>
      <c r="AO294" s="20">
        <f t="shared" si="93"/>
        <v>1</v>
      </c>
    </row>
    <row r="295" spans="1:41" x14ac:dyDescent="0.15">
      <c r="A295" s="20">
        <v>294</v>
      </c>
      <c r="B295" s="20">
        <v>50404</v>
      </c>
      <c r="C295" s="20" t="s">
        <v>950</v>
      </c>
      <c r="D295" s="20" t="s">
        <v>1500</v>
      </c>
      <c r="E295" s="20" t="str">
        <f>VLOOKUP(D295,Sheet3!I$5:O$148,7,FALSE)</f>
        <v>拥有火之能力的魔晶。</v>
      </c>
      <c r="F295" s="20">
        <f>怪物!AE28</f>
        <v>14</v>
      </c>
      <c r="G295" s="20">
        <f ca="1">mVlookup($AI295,newMonster,G$1,FALSE)*getMonsterHP(B295)</f>
        <v>335.02257262130797</v>
      </c>
      <c r="H295" s="20" t="str">
        <f t="shared" ca="1" si="103"/>
        <v>150</v>
      </c>
      <c r="I295" s="20">
        <f ca="1">mVlookup($AI295,newMonster,I$1,FALSE)*getMonsterAtk(B295)</f>
        <v>143.84452554744499</v>
      </c>
      <c r="J295" s="20" t="str">
        <f t="shared" ca="1" si="103"/>
        <v>19.83345</v>
      </c>
      <c r="K295" s="20">
        <f ca="1">mVlookup($AI295,newMonster,K$1,FALSE)*getMonsterAtk(B295)</f>
        <v>143.84452554744499</v>
      </c>
      <c r="L295" s="20" t="str">
        <f t="shared" ca="1" si="103"/>
        <v>19.83345</v>
      </c>
      <c r="M295" s="20" t="str">
        <f t="shared" ca="1" si="103"/>
        <v>.2</v>
      </c>
      <c r="N295" s="20" t="str">
        <f t="shared" ca="1" si="103"/>
        <v>.2</v>
      </c>
      <c r="O295" s="20" t="str">
        <f t="shared" ca="1" si="103"/>
        <v>.36</v>
      </c>
      <c r="P295" s="20" t="str">
        <f t="shared" ca="1" si="103"/>
        <v>.1</v>
      </c>
      <c r="Q295" s="20" t="str">
        <f t="shared" ca="1" si="104"/>
        <v>2</v>
      </c>
      <c r="R295" s="20" t="str">
        <f t="shared" ca="1" si="104"/>
        <v>.1</v>
      </c>
      <c r="S295" s="20" t="str">
        <f t="shared" ca="1" si="104"/>
        <v>.9</v>
      </c>
      <c r="T295" s="20" t="str">
        <f t="shared" ca="1" si="104"/>
        <v>27.0666666666667</v>
      </c>
      <c r="U295" s="20">
        <f ca="1">mVlookup($AI295,newMonster,U$1,FALSE)*getMonsterAtk($B295)</f>
        <v>0</v>
      </c>
      <c r="V295" s="20">
        <f ca="1">mVlookup($AI295,newMonster,V$1,FALSE)*getMonsterAtk($B295)</f>
        <v>0</v>
      </c>
      <c r="W295" s="20">
        <f ca="1">mVlookup($AI295,newMonster,W$1,FALSE)*getMonsterAtk($B295)</f>
        <v>0</v>
      </c>
      <c r="X295" s="20">
        <f ca="1">mVlookup($AI295,newMonster,X$1,FALSE)*getMonsterAtk($B295)</f>
        <v>16.2405109489052</v>
      </c>
      <c r="Y295" s="20">
        <f ca="1">mVlookup($AI295,newMonster,Y$1,FALSE)*getMonsterAtk($B295)</f>
        <v>0</v>
      </c>
      <c r="Z295" s="20">
        <f ca="1">mVlookup($AI295,newMonster,Z$1,FALSE)*getMonsterAtk($B295)</f>
        <v>0</v>
      </c>
      <c r="AA295" s="20">
        <f ca="1">mVlookup($AI295,newMonster,AA$1,FALSE)*getMonsterAtk($B295)</f>
        <v>0</v>
      </c>
      <c r="AB295" s="20" t="str">
        <f t="shared" ca="1" si="105"/>
        <v>19.83345</v>
      </c>
      <c r="AC295" s="20" t="str">
        <f t="shared" ca="1" si="105"/>
        <v>19.83345</v>
      </c>
      <c r="AD295" s="20" t="str">
        <f t="shared" ca="1" si="105"/>
        <v>19.83345</v>
      </c>
      <c r="AE295" s="20" t="str">
        <f t="shared" ca="1" si="105"/>
        <v>29.750175</v>
      </c>
      <c r="AF295" s="20" t="str">
        <f t="shared" ca="1" si="105"/>
        <v>19.83345</v>
      </c>
      <c r="AG295" s="20" t="str">
        <f t="shared" ca="1" si="105"/>
        <v>19.83345</v>
      </c>
      <c r="AH295" s="20" t="str">
        <f t="shared" ca="1" si="105"/>
        <v>19.83345</v>
      </c>
      <c r="AI295" s="37" t="str">
        <f>怪物!AA28</f>
        <v>火系14</v>
      </c>
      <c r="AJ295" s="37" t="str">
        <f t="shared" si="91"/>
        <v>火系</v>
      </c>
      <c r="AK295" s="20">
        <f t="shared" si="92"/>
        <v>50404</v>
      </c>
      <c r="AO295" s="20">
        <f t="shared" si="93"/>
        <v>6</v>
      </c>
    </row>
    <row r="296" spans="1:41" x14ac:dyDescent="0.15">
      <c r="A296" s="20">
        <v>295</v>
      </c>
      <c r="B296" s="20">
        <v>50504</v>
      </c>
      <c r="C296" s="20" t="s">
        <v>985</v>
      </c>
      <c r="D296" s="20" t="s">
        <v>1519</v>
      </c>
      <c r="E296" s="20" t="str">
        <f>VLOOKUP(D296,Sheet3!I$5:O$148,7,FALSE)</f>
        <v>吞噬了光之能量的恶魔。</v>
      </c>
      <c r="F296" s="20">
        <f>怪物!AE29</f>
        <v>15</v>
      </c>
      <c r="G296" s="20">
        <f ca="1">mVlookup($AI296,newMonster,G$1,FALSE)*getMonsterHP(B296)</f>
        <v>361.15492052954301</v>
      </c>
      <c r="H296" s="20" t="str">
        <f t="shared" ca="1" si="103"/>
        <v>150</v>
      </c>
      <c r="I296" s="20">
        <f ca="1">mVlookup($AI296,newMonster,I$1,FALSE)*getMonsterAtk(B296)</f>
        <v>155.365021008403</v>
      </c>
      <c r="J296" s="20" t="str">
        <f t="shared" ca="1" si="103"/>
        <v>21.250125</v>
      </c>
      <c r="K296" s="20">
        <f ca="1">mVlookup($AI296,newMonster,K$1,FALSE)*getMonsterAtk(B296)</f>
        <v>155.365021008403</v>
      </c>
      <c r="L296" s="20" t="str">
        <f t="shared" ca="1" si="103"/>
        <v>21.250125</v>
      </c>
      <c r="M296" s="20" t="str">
        <f t="shared" ca="1" si="103"/>
        <v>.2</v>
      </c>
      <c r="N296" s="20" t="str">
        <f t="shared" ca="1" si="103"/>
        <v>.2</v>
      </c>
      <c r="O296" s="20" t="str">
        <f t="shared" ca="1" si="103"/>
        <v>.36</v>
      </c>
      <c r="P296" s="20" t="str">
        <f t="shared" ca="1" si="103"/>
        <v>.1</v>
      </c>
      <c r="Q296" s="20" t="str">
        <f t="shared" ca="1" si="104"/>
        <v>2</v>
      </c>
      <c r="R296" s="20" t="str">
        <f t="shared" ca="1" si="104"/>
        <v>.1</v>
      </c>
      <c r="S296" s="20" t="str">
        <f t="shared" ca="1" si="104"/>
        <v>.9</v>
      </c>
      <c r="T296" s="20" t="str">
        <f t="shared" ca="1" si="104"/>
        <v>29</v>
      </c>
      <c r="U296" s="20">
        <f ca="1">mVlookup($AI296,newMonster,U$1,FALSE)*getMonsterAtk($B296)</f>
        <v>0</v>
      </c>
      <c r="V296" s="20">
        <f ca="1">mVlookup($AI296,newMonster,V$1,FALSE)*getMonsterAtk($B296)</f>
        <v>0</v>
      </c>
      <c r="W296" s="20">
        <f ca="1">mVlookup($AI296,newMonster,W$1,FALSE)*getMonsterAtk($B296)</f>
        <v>0</v>
      </c>
      <c r="X296" s="20">
        <f ca="1">mVlookup($AI296,newMonster,X$1,FALSE)*getMonsterAtk($B296)</f>
        <v>0</v>
      </c>
      <c r="Y296" s="20">
        <f ca="1">mVlookup($AI296,newMonster,Y$1,FALSE)*getMonsterAtk($B296)</f>
        <v>18.8957457983193</v>
      </c>
      <c r="Z296" s="20">
        <f ca="1">mVlookup($AI296,newMonster,Z$1,FALSE)*getMonsterAtk($B296)</f>
        <v>0</v>
      </c>
      <c r="AA296" s="20">
        <f ca="1">mVlookup($AI296,newMonster,AA$1,FALSE)*getMonsterAtk($B296)</f>
        <v>0</v>
      </c>
      <c r="AB296" s="20" t="str">
        <f t="shared" ca="1" si="105"/>
        <v>21.250125</v>
      </c>
      <c r="AC296" s="20" t="str">
        <f t="shared" ca="1" si="105"/>
        <v>21.250125</v>
      </c>
      <c r="AD296" s="20" t="str">
        <f t="shared" ca="1" si="105"/>
        <v>21.250125</v>
      </c>
      <c r="AE296" s="20" t="str">
        <f t="shared" ca="1" si="105"/>
        <v>21.250125</v>
      </c>
      <c r="AF296" s="20" t="str">
        <f t="shared" ca="1" si="105"/>
        <v>31.8751875</v>
      </c>
      <c r="AG296" s="20" t="str">
        <f t="shared" ca="1" si="105"/>
        <v>21.250125</v>
      </c>
      <c r="AH296" s="20" t="str">
        <f t="shared" ca="1" si="105"/>
        <v>21.250125</v>
      </c>
      <c r="AI296" s="37" t="str">
        <f>怪物!AA29</f>
        <v>光系15</v>
      </c>
      <c r="AJ296" s="37" t="str">
        <f t="shared" si="91"/>
        <v>光系</v>
      </c>
      <c r="AK296" s="20">
        <f t="shared" si="92"/>
        <v>50504</v>
      </c>
      <c r="AO296" s="20">
        <f t="shared" si="93"/>
        <v>7</v>
      </c>
    </row>
    <row r="297" spans="1:41" x14ac:dyDescent="0.15">
      <c r="A297" s="20">
        <v>296</v>
      </c>
      <c r="B297" s="20">
        <v>60104</v>
      </c>
      <c r="C297" s="20" t="s">
        <v>946</v>
      </c>
      <c r="D297" s="20" t="s">
        <v>1496</v>
      </c>
      <c r="E297" s="20" t="str">
        <f>VLOOKUP(D297,Sheet3!I$5:O$148,7,FALSE)</f>
        <v>身披坚硬的铁甲，一般攻击很难奏效。</v>
      </c>
      <c r="F297" s="20">
        <f>怪物!AE30</f>
        <v>16</v>
      </c>
      <c r="G297" s="20">
        <f ca="1">mVlookup($AI297,newMonster,G$1,FALSE)*getMonsterHP(B297)</f>
        <v>651.135895744972</v>
      </c>
      <c r="H297" s="20" t="str">
        <f t="shared" ca="1" si="103"/>
        <v>100</v>
      </c>
      <c r="I297" s="20">
        <f ca="1">mVlookup($AI297,newMonster,I$1,FALSE)*getMonsterAtk(B297)</f>
        <v>167.06031746031701</v>
      </c>
      <c r="J297" s="20" t="str">
        <f t="shared" ca="1" si="103"/>
        <v>34.0002</v>
      </c>
      <c r="K297" s="20">
        <f ca="1">mVlookup($AI297,newMonster,K$1,FALSE)*getMonsterAtk(B297)</f>
        <v>167.06031746031701</v>
      </c>
      <c r="L297" s="20" t="str">
        <f t="shared" ca="1" si="103"/>
        <v>22.6668</v>
      </c>
      <c r="M297" s="20" t="str">
        <f t="shared" ca="1" si="103"/>
        <v>.2</v>
      </c>
      <c r="N297" s="20" t="str">
        <f t="shared" ca="1" si="103"/>
        <v>.2</v>
      </c>
      <c r="O297" s="20" t="str">
        <f t="shared" ca="1" si="103"/>
        <v>.36</v>
      </c>
      <c r="P297" s="20" t="str">
        <f t="shared" ca="1" si="103"/>
        <v>.1</v>
      </c>
      <c r="Q297" s="20" t="str">
        <f t="shared" ca="1" si="104"/>
        <v>2.4</v>
      </c>
      <c r="R297" s="20" t="str">
        <f t="shared" ca="1" si="104"/>
        <v>.1</v>
      </c>
      <c r="S297" s="20" t="str">
        <f t="shared" ca="1" si="104"/>
        <v>.9</v>
      </c>
      <c r="T297" s="20" t="str">
        <f t="shared" ca="1" si="104"/>
        <v>30.9333333333333</v>
      </c>
      <c r="U297" s="20">
        <f ca="1">mVlookup($AI297,newMonster,U$1,FALSE)*getMonsterAtk($B297)</f>
        <v>14.5269841269841</v>
      </c>
      <c r="V297" s="20">
        <f ca="1">mVlookup($AI297,newMonster,V$1,FALSE)*getMonsterAtk($B297)</f>
        <v>0</v>
      </c>
      <c r="W297" s="20">
        <f ca="1">mVlookup($AI297,newMonster,W$1,FALSE)*getMonsterAtk($B297)</f>
        <v>0</v>
      </c>
      <c r="X297" s="20">
        <f ca="1">mVlookup($AI297,newMonster,X$1,FALSE)*getMonsterAtk($B297)</f>
        <v>0</v>
      </c>
      <c r="Y297" s="20">
        <f ca="1">mVlookup($AI297,newMonster,Y$1,FALSE)*getMonsterAtk($B297)</f>
        <v>0</v>
      </c>
      <c r="Z297" s="20">
        <f ca="1">mVlookup($AI297,newMonster,Z$1,FALSE)*getMonsterAtk($B297)</f>
        <v>0</v>
      </c>
      <c r="AA297" s="20">
        <f ca="1">mVlookup($AI297,newMonster,AA$1,FALSE)*getMonsterAtk($B297)</f>
        <v>0</v>
      </c>
      <c r="AB297" s="20" t="str">
        <f t="shared" ca="1" si="105"/>
        <v>34.0002</v>
      </c>
      <c r="AC297" s="20" t="str">
        <f t="shared" ca="1" si="105"/>
        <v>34.0002</v>
      </c>
      <c r="AD297" s="20" t="str">
        <f t="shared" ca="1" si="105"/>
        <v>34.0002</v>
      </c>
      <c r="AE297" s="20" t="str">
        <f t="shared" ca="1" si="105"/>
        <v>34.0002</v>
      </c>
      <c r="AF297" s="20" t="str">
        <f t="shared" ca="1" si="105"/>
        <v>34.0002</v>
      </c>
      <c r="AG297" s="20" t="str">
        <f t="shared" ca="1" si="105"/>
        <v>34.0002</v>
      </c>
      <c r="AH297" s="20" t="str">
        <f t="shared" ca="1" si="105"/>
        <v>34.0002</v>
      </c>
      <c r="AI297" s="37" t="str">
        <f>怪物!AA30</f>
        <v>金属系16</v>
      </c>
      <c r="AJ297" s="37" t="str">
        <f t="shared" si="91"/>
        <v>金属系</v>
      </c>
      <c r="AK297" s="20">
        <f t="shared" si="92"/>
        <v>60104</v>
      </c>
      <c r="AO297" s="20">
        <f t="shared" si="93"/>
        <v>8</v>
      </c>
    </row>
    <row r="298" spans="1:41" x14ac:dyDescent="0.15">
      <c r="A298" s="20">
        <v>297</v>
      </c>
      <c r="B298" s="20">
        <v>60204</v>
      </c>
      <c r="C298" s="20" t="s">
        <v>946</v>
      </c>
      <c r="D298" s="20" t="s">
        <v>1496</v>
      </c>
      <c r="E298" s="20" t="str">
        <f>VLOOKUP(D298,Sheet3!I$5:O$148,7,FALSE)</f>
        <v>身披坚硬的铁甲，一般攻击很难奏效。</v>
      </c>
      <c r="F298" s="20">
        <f>怪物!AE31</f>
        <v>17</v>
      </c>
      <c r="G298" s="20">
        <f ca="1">mVlookup($AI298,newMonster,G$1,FALSE)*getMonsterHP(B298)</f>
        <v>696.02480976981496</v>
      </c>
      <c r="H298" s="20" t="str">
        <f t="shared" ca="1" si="103"/>
        <v>100</v>
      </c>
      <c r="I298" s="20">
        <f ca="1">mVlookup($AI298,newMonster,I$1,FALSE)*getMonsterAtk(B298)</f>
        <v>178.93224946695099</v>
      </c>
      <c r="J298" s="20" t="str">
        <f t="shared" ca="1" si="103"/>
        <v>36.1252125</v>
      </c>
      <c r="K298" s="20">
        <f ca="1">mVlookup($AI298,newMonster,K$1,FALSE)*getMonsterAtk(B298)</f>
        <v>178.93224946695099</v>
      </c>
      <c r="L298" s="20" t="str">
        <f t="shared" ca="1" si="103"/>
        <v>24.083475</v>
      </c>
      <c r="M298" s="20" t="str">
        <f t="shared" ca="1" si="103"/>
        <v>.2</v>
      </c>
      <c r="N298" s="20" t="str">
        <f t="shared" ca="1" si="103"/>
        <v>.2</v>
      </c>
      <c r="O298" s="20" t="str">
        <f t="shared" ca="1" si="103"/>
        <v>.36</v>
      </c>
      <c r="P298" s="20" t="str">
        <f t="shared" ca="1" si="103"/>
        <v>.1</v>
      </c>
      <c r="Q298" s="20" t="str">
        <f t="shared" ca="1" si="104"/>
        <v>2.4</v>
      </c>
      <c r="R298" s="20" t="str">
        <f t="shared" ca="1" si="104"/>
        <v>.1</v>
      </c>
      <c r="S298" s="20" t="str">
        <f t="shared" ca="1" si="104"/>
        <v>.9</v>
      </c>
      <c r="T298" s="20" t="str">
        <f t="shared" ca="1" si="104"/>
        <v>32.8666666666667</v>
      </c>
      <c r="U298" s="20">
        <f ca="1">mVlookup($AI298,newMonster,U$1,FALSE)*getMonsterAtk($B298)</f>
        <v>16.622121535181201</v>
      </c>
      <c r="V298" s="20">
        <f ca="1">mVlookup($AI298,newMonster,V$1,FALSE)*getMonsterAtk($B298)</f>
        <v>0</v>
      </c>
      <c r="W298" s="20">
        <f ca="1">mVlookup($AI298,newMonster,W$1,FALSE)*getMonsterAtk($B298)</f>
        <v>0</v>
      </c>
      <c r="X298" s="20">
        <f ca="1">mVlookup($AI298,newMonster,X$1,FALSE)*getMonsterAtk($B298)</f>
        <v>0</v>
      </c>
      <c r="Y298" s="20">
        <f ca="1">mVlookup($AI298,newMonster,Y$1,FALSE)*getMonsterAtk($B298)</f>
        <v>0</v>
      </c>
      <c r="Z298" s="20">
        <f ca="1">mVlookup($AI298,newMonster,Z$1,FALSE)*getMonsterAtk($B298)</f>
        <v>0</v>
      </c>
      <c r="AA298" s="20">
        <f ca="1">mVlookup($AI298,newMonster,AA$1,FALSE)*getMonsterAtk($B298)</f>
        <v>0</v>
      </c>
      <c r="AB298" s="20" t="str">
        <f t="shared" ca="1" si="105"/>
        <v>36.1252125</v>
      </c>
      <c r="AC298" s="20" t="str">
        <f t="shared" ca="1" si="105"/>
        <v>36.1252125</v>
      </c>
      <c r="AD298" s="20" t="str">
        <f t="shared" ca="1" si="105"/>
        <v>36.1252125</v>
      </c>
      <c r="AE298" s="20" t="str">
        <f t="shared" ca="1" si="105"/>
        <v>36.1252125</v>
      </c>
      <c r="AF298" s="20" t="str">
        <f t="shared" ca="1" si="105"/>
        <v>36.1252125</v>
      </c>
      <c r="AG298" s="20" t="str">
        <f t="shared" ca="1" si="105"/>
        <v>36.1252125</v>
      </c>
      <c r="AH298" s="20" t="str">
        <f t="shared" ca="1" si="105"/>
        <v>36.1252125</v>
      </c>
      <c r="AI298" s="37" t="str">
        <f>怪物!AA31</f>
        <v>金属系17</v>
      </c>
      <c r="AJ298" s="37" t="str">
        <f t="shared" si="91"/>
        <v>金属系</v>
      </c>
      <c r="AK298" s="20">
        <f t="shared" si="92"/>
        <v>60204</v>
      </c>
      <c r="AO298" s="20">
        <f t="shared" si="93"/>
        <v>5</v>
      </c>
    </row>
    <row r="299" spans="1:41" x14ac:dyDescent="0.15">
      <c r="A299" s="20">
        <v>298</v>
      </c>
      <c r="B299" s="20">
        <v>60304</v>
      </c>
      <c r="C299" s="20" t="s">
        <v>948</v>
      </c>
      <c r="D299" s="20" t="s">
        <v>1520</v>
      </c>
      <c r="E299" s="20" t="str">
        <f>VLOOKUP(D299,Sheet3!I$5:O$148,7,FALSE)</f>
        <v>拥有水之能力的魔晶。</v>
      </c>
      <c r="F299" s="20">
        <f>怪物!AE32</f>
        <v>18</v>
      </c>
      <c r="G299" s="20">
        <f ca="1">mVlookup($AI299,newMonster,G$1,FALSE)*getMonsterHP(B299)</f>
        <v>441.31369557390599</v>
      </c>
      <c r="H299" s="20" t="str">
        <f t="shared" ca="1" si="103"/>
        <v>150</v>
      </c>
      <c r="I299" s="20">
        <f ca="1">mVlookup($AI299,newMonster,I$1,FALSE)*getMonsterAtk(B299)</f>
        <v>190.982706766917</v>
      </c>
      <c r="J299" s="20" t="str">
        <f t="shared" ca="1" si="103"/>
        <v>25.50015</v>
      </c>
      <c r="K299" s="20">
        <f ca="1">mVlookup($AI299,newMonster,K$1,FALSE)*getMonsterAtk(B299)</f>
        <v>190.982706766917</v>
      </c>
      <c r="L299" s="20" t="str">
        <f t="shared" ca="1" si="103"/>
        <v>25.50015</v>
      </c>
      <c r="M299" s="20" t="str">
        <f t="shared" ca="1" si="103"/>
        <v>.2</v>
      </c>
      <c r="N299" s="20" t="str">
        <f t="shared" ca="1" si="103"/>
        <v>.2</v>
      </c>
      <c r="O299" s="20" t="str">
        <f t="shared" ca="1" si="103"/>
        <v>.36</v>
      </c>
      <c r="P299" s="20" t="str">
        <f t="shared" ca="1" si="103"/>
        <v>.1</v>
      </c>
      <c r="Q299" s="20" t="str">
        <f t="shared" ca="1" si="104"/>
        <v>2</v>
      </c>
      <c r="R299" s="20" t="str">
        <f t="shared" ca="1" si="104"/>
        <v>.1</v>
      </c>
      <c r="S299" s="20" t="str">
        <f t="shared" ca="1" si="104"/>
        <v>.9</v>
      </c>
      <c r="T299" s="20" t="str">
        <f t="shared" ca="1" si="104"/>
        <v>34.8</v>
      </c>
      <c r="U299" s="20">
        <f ca="1">mVlookup($AI299,newMonster,U$1,FALSE)*getMonsterAtk($B299)</f>
        <v>0</v>
      </c>
      <c r="V299" s="20">
        <f ca="1">mVlookup($AI299,newMonster,V$1,FALSE)*getMonsterAtk($B299)</f>
        <v>0</v>
      </c>
      <c r="W299" s="20">
        <f ca="1">mVlookup($AI299,newMonster,W$1,FALSE)*getMonsterAtk($B299)</f>
        <v>28.332599355531801</v>
      </c>
      <c r="X299" s="20">
        <f ca="1">mVlookup($AI299,newMonster,X$1,FALSE)*getMonsterAtk($B299)</f>
        <v>0</v>
      </c>
      <c r="Y299" s="20">
        <f ca="1">mVlookup($AI299,newMonster,Y$1,FALSE)*getMonsterAtk($B299)</f>
        <v>0</v>
      </c>
      <c r="Z299" s="20">
        <f ca="1">mVlookup($AI299,newMonster,Z$1,FALSE)*getMonsterAtk($B299)</f>
        <v>0</v>
      </c>
      <c r="AA299" s="20">
        <f ca="1">mVlookup($AI299,newMonster,AA$1,FALSE)*getMonsterAtk($B299)</f>
        <v>0</v>
      </c>
      <c r="AB299" s="20" t="str">
        <f t="shared" ca="1" si="105"/>
        <v>25.50015</v>
      </c>
      <c r="AC299" s="20" t="str">
        <f t="shared" ca="1" si="105"/>
        <v>25.50015</v>
      </c>
      <c r="AD299" s="20" t="str">
        <f t="shared" ca="1" si="105"/>
        <v>38.250225</v>
      </c>
      <c r="AE299" s="20" t="str">
        <f t="shared" ca="1" si="105"/>
        <v>25.50015</v>
      </c>
      <c r="AF299" s="20" t="str">
        <f t="shared" ca="1" si="105"/>
        <v>25.50015</v>
      </c>
      <c r="AG299" s="20" t="str">
        <f t="shared" ca="1" si="105"/>
        <v>25.50015</v>
      </c>
      <c r="AH299" s="20" t="str">
        <f t="shared" ca="1" si="105"/>
        <v>25.50015</v>
      </c>
      <c r="AI299" s="37" t="str">
        <f>怪物!AA32</f>
        <v>水系18</v>
      </c>
      <c r="AJ299" s="37" t="str">
        <f t="shared" si="91"/>
        <v>水系</v>
      </c>
      <c r="AK299" s="20">
        <f t="shared" si="92"/>
        <v>60304</v>
      </c>
      <c r="AO299" s="20">
        <f t="shared" si="93"/>
        <v>5</v>
      </c>
    </row>
    <row r="300" spans="1:41" x14ac:dyDescent="0.15">
      <c r="A300" s="20">
        <v>299</v>
      </c>
      <c r="B300" s="20">
        <v>60404</v>
      </c>
      <c r="C300" s="20" t="s">
        <v>948</v>
      </c>
      <c r="D300" s="20" t="s">
        <v>1513</v>
      </c>
      <c r="E300" s="20" t="str">
        <f>VLOOKUP(D300,Sheet3!I$5:O$148,7,FALSE)</f>
        <v>拥有光之能力的魔晶。</v>
      </c>
      <c r="F300" s="20">
        <f>怪物!AE33</f>
        <v>19</v>
      </c>
      <c r="G300" s="20">
        <f ca="1">mVlookup($AI300,newMonster,G$1,FALSE)*getMonsterHP(B300)</f>
        <v>468.620531028578</v>
      </c>
      <c r="H300" s="20" t="str">
        <f t="shared" ca="1" si="103"/>
        <v>150</v>
      </c>
      <c r="I300" s="20">
        <f ca="1">mVlookup($AI300,newMonster,I$1,FALSE)*getMonsterAtk(B300)</f>
        <v>203.213636363636</v>
      </c>
      <c r="J300" s="20" t="str">
        <f t="shared" ca="1" si="103"/>
        <v>26.916825</v>
      </c>
      <c r="K300" s="20">
        <f ca="1">mVlookup($AI300,newMonster,K$1,FALSE)*getMonsterAtk(B300)</f>
        <v>203.213636363636</v>
      </c>
      <c r="L300" s="20" t="str">
        <f t="shared" ca="1" si="103"/>
        <v>26.916825</v>
      </c>
      <c r="M300" s="20" t="str">
        <f t="shared" ca="1" si="103"/>
        <v>.2</v>
      </c>
      <c r="N300" s="20" t="str">
        <f t="shared" ca="1" si="103"/>
        <v>.2</v>
      </c>
      <c r="O300" s="20" t="str">
        <f t="shared" ca="1" si="103"/>
        <v>.36</v>
      </c>
      <c r="P300" s="20" t="str">
        <f t="shared" ca="1" si="103"/>
        <v>.1</v>
      </c>
      <c r="Q300" s="20" t="str">
        <f t="shared" ca="1" si="104"/>
        <v>2</v>
      </c>
      <c r="R300" s="20" t="str">
        <f t="shared" ca="1" si="104"/>
        <v>.1</v>
      </c>
      <c r="S300" s="20" t="str">
        <f t="shared" ca="1" si="104"/>
        <v>.9</v>
      </c>
      <c r="T300" s="20" t="str">
        <f t="shared" ca="1" si="104"/>
        <v>36.7333333333333</v>
      </c>
      <c r="U300" s="20">
        <f ca="1">mVlookup($AI300,newMonster,U$1,FALSE)*getMonsterAtk($B300)</f>
        <v>0</v>
      </c>
      <c r="V300" s="20">
        <f ca="1">mVlookup($AI300,newMonster,V$1,FALSE)*getMonsterAtk($B300)</f>
        <v>0</v>
      </c>
      <c r="W300" s="20">
        <f ca="1">mVlookup($AI300,newMonster,W$1,FALSE)*getMonsterAtk($B300)</f>
        <v>0</v>
      </c>
      <c r="X300" s="20">
        <f ca="1">mVlookup($AI300,newMonster,X$1,FALSE)*getMonsterAtk($B300)</f>
        <v>0</v>
      </c>
      <c r="Y300" s="20">
        <f ca="1">mVlookup($AI300,newMonster,Y$1,FALSE)*getMonsterAtk($B300)</f>
        <v>31.9977272727273</v>
      </c>
      <c r="Z300" s="20">
        <f ca="1">mVlookup($AI300,newMonster,Z$1,FALSE)*getMonsterAtk($B300)</f>
        <v>0</v>
      </c>
      <c r="AA300" s="20">
        <f ca="1">mVlookup($AI300,newMonster,AA$1,FALSE)*getMonsterAtk($B300)</f>
        <v>0</v>
      </c>
      <c r="AB300" s="20" t="str">
        <f t="shared" ca="1" si="105"/>
        <v>26.916825</v>
      </c>
      <c r="AC300" s="20" t="str">
        <f t="shared" ca="1" si="105"/>
        <v>26.916825</v>
      </c>
      <c r="AD300" s="20" t="str">
        <f t="shared" ca="1" si="105"/>
        <v>26.916825</v>
      </c>
      <c r="AE300" s="20" t="str">
        <f t="shared" ca="1" si="105"/>
        <v>26.916825</v>
      </c>
      <c r="AF300" s="20" t="str">
        <f t="shared" ca="1" si="105"/>
        <v>40.3752375</v>
      </c>
      <c r="AG300" s="20" t="str">
        <f t="shared" ca="1" si="105"/>
        <v>26.916825</v>
      </c>
      <c r="AH300" s="20" t="str">
        <f t="shared" ca="1" si="105"/>
        <v>26.916825</v>
      </c>
      <c r="AI300" s="37" t="str">
        <f>怪物!AA33</f>
        <v>光系19</v>
      </c>
      <c r="AJ300" s="37" t="str">
        <f t="shared" si="91"/>
        <v>光系</v>
      </c>
      <c r="AK300" s="20">
        <f t="shared" si="92"/>
        <v>60404</v>
      </c>
      <c r="AO300" s="20">
        <f t="shared" si="93"/>
        <v>6</v>
      </c>
    </row>
    <row r="301" spans="1:41" x14ac:dyDescent="0.15">
      <c r="A301" s="20">
        <v>300</v>
      </c>
      <c r="B301" s="20">
        <v>60504</v>
      </c>
      <c r="C301" s="20" t="s">
        <v>946</v>
      </c>
      <c r="D301" s="20" t="s">
        <v>1496</v>
      </c>
      <c r="E301" s="20" t="str">
        <f>VLOOKUP(D301,Sheet3!I$5:O$148,7,FALSE)</f>
        <v>身披坚硬的铁甲，一般攻击很难奏效。</v>
      </c>
      <c r="F301" s="20">
        <f>怪物!AE34</f>
        <v>20</v>
      </c>
      <c r="G301" s="20">
        <f ca="1">mVlookup($AI301,newMonster,G$1,FALSE)*getMonsterHP(B301)</f>
        <v>833.65126046136504</v>
      </c>
      <c r="H301" s="20" t="str">
        <f t="shared" ca="1" si="103"/>
        <v>100</v>
      </c>
      <c r="I301" s="20">
        <f ca="1">mVlookup($AI301,newMonster,I$1,FALSE)*getMonsterAtk(B301)</f>
        <v>215.62704471101401</v>
      </c>
      <c r="J301" s="20" t="str">
        <f t="shared" ca="1" si="103"/>
        <v>42.50025</v>
      </c>
      <c r="K301" s="20">
        <f ca="1">mVlookup($AI301,newMonster,K$1,FALSE)*getMonsterAtk(B301)</f>
        <v>215.62704471101401</v>
      </c>
      <c r="L301" s="20" t="str">
        <f t="shared" ca="1" si="103"/>
        <v>28.3335</v>
      </c>
      <c r="M301" s="20" t="str">
        <f t="shared" ca="1" si="103"/>
        <v>.2</v>
      </c>
      <c r="N301" s="20" t="str">
        <f t="shared" ca="1" si="103"/>
        <v>.2</v>
      </c>
      <c r="O301" s="20" t="str">
        <f t="shared" ca="1" si="103"/>
        <v>.36</v>
      </c>
      <c r="P301" s="20" t="str">
        <f t="shared" ca="1" si="103"/>
        <v>.1</v>
      </c>
      <c r="Q301" s="20" t="str">
        <f t="shared" ca="1" si="104"/>
        <v>2.4</v>
      </c>
      <c r="R301" s="20" t="str">
        <f t="shared" ca="1" si="104"/>
        <v>.1</v>
      </c>
      <c r="S301" s="20" t="str">
        <f t="shared" ca="1" si="104"/>
        <v>.9</v>
      </c>
      <c r="T301" s="20" t="str">
        <f t="shared" ca="1" si="104"/>
        <v>38.6666666666667</v>
      </c>
      <c r="U301" s="20">
        <f ca="1">mVlookup($AI301,newMonster,U$1,FALSE)*getMonsterAtk($B301)</f>
        <v>23.958560523446</v>
      </c>
      <c r="V301" s="20">
        <f ca="1">mVlookup($AI301,newMonster,V$1,FALSE)*getMonsterAtk($B301)</f>
        <v>0</v>
      </c>
      <c r="W301" s="20">
        <f ca="1">mVlookup($AI301,newMonster,W$1,FALSE)*getMonsterAtk($B301)</f>
        <v>0</v>
      </c>
      <c r="X301" s="20">
        <f ca="1">mVlookup($AI301,newMonster,X$1,FALSE)*getMonsterAtk($B301)</f>
        <v>0</v>
      </c>
      <c r="Y301" s="20">
        <f ca="1">mVlookup($AI301,newMonster,Y$1,FALSE)*getMonsterAtk($B301)</f>
        <v>0</v>
      </c>
      <c r="Z301" s="20">
        <f ca="1">mVlookup($AI301,newMonster,Z$1,FALSE)*getMonsterAtk($B301)</f>
        <v>0</v>
      </c>
      <c r="AA301" s="20">
        <f ca="1">mVlookup($AI301,newMonster,AA$1,FALSE)*getMonsterAtk($B301)</f>
        <v>0</v>
      </c>
      <c r="AB301" s="20" t="str">
        <f t="shared" ca="1" si="105"/>
        <v>42.50025</v>
      </c>
      <c r="AC301" s="20" t="str">
        <f t="shared" ca="1" si="105"/>
        <v>42.50025</v>
      </c>
      <c r="AD301" s="20" t="str">
        <f t="shared" ca="1" si="105"/>
        <v>42.50025</v>
      </c>
      <c r="AE301" s="20" t="str">
        <f t="shared" ca="1" si="105"/>
        <v>42.50025</v>
      </c>
      <c r="AF301" s="20" t="str">
        <f t="shared" ca="1" si="105"/>
        <v>42.50025</v>
      </c>
      <c r="AG301" s="20" t="str">
        <f t="shared" ca="1" si="105"/>
        <v>42.50025</v>
      </c>
      <c r="AH301" s="20" t="str">
        <f t="shared" ca="1" si="105"/>
        <v>42.50025</v>
      </c>
      <c r="AI301" s="37" t="str">
        <f>怪物!AA34</f>
        <v>金属系20</v>
      </c>
      <c r="AJ301" s="37" t="str">
        <f t="shared" si="91"/>
        <v>金属系</v>
      </c>
      <c r="AK301" s="20">
        <f t="shared" si="92"/>
        <v>60504</v>
      </c>
      <c r="AO301" s="20">
        <f t="shared" si="93"/>
        <v>8</v>
      </c>
    </row>
    <row r="302" spans="1:41" x14ac:dyDescent="0.15">
      <c r="A302" s="20">
        <v>301</v>
      </c>
      <c r="B302" s="20">
        <v>70104</v>
      </c>
      <c r="C302" s="20" t="s">
        <v>946</v>
      </c>
      <c r="D302" s="20" t="s">
        <v>1496</v>
      </c>
      <c r="E302" s="20" t="str">
        <f>VLOOKUP(D302,Sheet3!I$5:O$148,7,FALSE)</f>
        <v>身披坚硬的铁甲，一般攻击很难奏效。</v>
      </c>
      <c r="F302" s="20">
        <f>怪物!AE35</f>
        <v>21</v>
      </c>
      <c r="G302" s="20">
        <f ca="1">mVlookup($AI302,newMonster,G$1,FALSE)*getMonsterHP(B302)</f>
        <v>880.51331356422395</v>
      </c>
      <c r="H302" s="20" t="str">
        <f t="shared" ref="H302:P311" ca="1" si="106">mVlookup($AI302,newMonster,H$1,FALSE)</f>
        <v>100</v>
      </c>
      <c r="I302" s="20">
        <f ca="1">mVlookup($AI302,newMonster,I$1,FALSE)*getMonsterAtk(B302)</f>
        <v>228.22499999999999</v>
      </c>
      <c r="J302" s="20" t="str">
        <f t="shared" ca="1" si="106"/>
        <v>44.6252625</v>
      </c>
      <c r="K302" s="20">
        <f ca="1">mVlookup($AI302,newMonster,K$1,FALSE)*getMonsterAtk(B302)</f>
        <v>228.22499999999999</v>
      </c>
      <c r="L302" s="20" t="str">
        <f t="shared" ca="1" si="106"/>
        <v>29.750175</v>
      </c>
      <c r="M302" s="20" t="str">
        <f t="shared" ca="1" si="106"/>
        <v>.2</v>
      </c>
      <c r="N302" s="20" t="str">
        <f t="shared" ca="1" si="106"/>
        <v>.2</v>
      </c>
      <c r="O302" s="20" t="str">
        <f t="shared" ca="1" si="106"/>
        <v>.36</v>
      </c>
      <c r="P302" s="20" t="str">
        <f t="shared" ca="1" si="106"/>
        <v>.1</v>
      </c>
      <c r="Q302" s="20" t="str">
        <f t="shared" ref="Q302:T311" ca="1" si="107">mVlookup($AI302,newMonster,Q$1,FALSE)</f>
        <v>2.4</v>
      </c>
      <c r="R302" s="20" t="str">
        <f t="shared" ca="1" si="107"/>
        <v>.1</v>
      </c>
      <c r="S302" s="20" t="str">
        <f t="shared" ca="1" si="107"/>
        <v>.9</v>
      </c>
      <c r="T302" s="20" t="str">
        <f t="shared" ca="1" si="107"/>
        <v>40.6</v>
      </c>
      <c r="U302" s="20">
        <f ca="1">mVlookup($AI302,newMonster,U$1,FALSE)*getMonsterAtk($B302)</f>
        <v>26.774999999999999</v>
      </c>
      <c r="V302" s="20">
        <f ca="1">mVlookup($AI302,newMonster,V$1,FALSE)*getMonsterAtk($B302)</f>
        <v>0</v>
      </c>
      <c r="W302" s="20">
        <f ca="1">mVlookup($AI302,newMonster,W$1,FALSE)*getMonsterAtk($B302)</f>
        <v>0</v>
      </c>
      <c r="X302" s="20">
        <f ca="1">mVlookup($AI302,newMonster,X$1,FALSE)*getMonsterAtk($B302)</f>
        <v>0</v>
      </c>
      <c r="Y302" s="20">
        <f ca="1">mVlookup($AI302,newMonster,Y$1,FALSE)*getMonsterAtk($B302)</f>
        <v>0</v>
      </c>
      <c r="Z302" s="20">
        <f ca="1">mVlookup($AI302,newMonster,Z$1,FALSE)*getMonsterAtk($B302)</f>
        <v>0</v>
      </c>
      <c r="AA302" s="20">
        <f ca="1">mVlookup($AI302,newMonster,AA$1,FALSE)*getMonsterAtk($B302)</f>
        <v>0</v>
      </c>
      <c r="AB302" s="20" t="str">
        <f t="shared" ref="AB302:AH311" ca="1" si="108">mVlookup($AI302,newMonster,AB$1,FALSE)</f>
        <v>44.6252625</v>
      </c>
      <c r="AC302" s="20" t="str">
        <f t="shared" ca="1" si="108"/>
        <v>44.6252625</v>
      </c>
      <c r="AD302" s="20" t="str">
        <f t="shared" ca="1" si="108"/>
        <v>44.6252625</v>
      </c>
      <c r="AE302" s="20" t="str">
        <f t="shared" ca="1" si="108"/>
        <v>44.6252625</v>
      </c>
      <c r="AF302" s="20" t="str">
        <f t="shared" ca="1" si="108"/>
        <v>44.6252625</v>
      </c>
      <c r="AG302" s="20" t="str">
        <f t="shared" ca="1" si="108"/>
        <v>44.6252625</v>
      </c>
      <c r="AH302" s="20" t="str">
        <f t="shared" ca="1" si="108"/>
        <v>44.6252625</v>
      </c>
      <c r="AI302" s="37" t="str">
        <f>怪物!AA35</f>
        <v>金属系21</v>
      </c>
      <c r="AJ302" s="37" t="str">
        <f t="shared" si="91"/>
        <v>金属系</v>
      </c>
      <c r="AK302" s="20">
        <f t="shared" si="92"/>
        <v>70104</v>
      </c>
      <c r="AO302" s="20">
        <f t="shared" si="93"/>
        <v>5</v>
      </c>
    </row>
    <row r="303" spans="1:41" x14ac:dyDescent="0.15">
      <c r="A303" s="20">
        <v>302</v>
      </c>
      <c r="B303" s="20">
        <v>70204</v>
      </c>
      <c r="C303" s="20" t="s">
        <v>998</v>
      </c>
      <c r="D303" s="20" t="s">
        <v>1523</v>
      </c>
      <c r="E303" s="20" t="str">
        <f>VLOOKUP(D303,Sheet3!I$5:O$148,7,FALSE)</f>
        <v>外表黏黏糊糊，看起来非常恶心的小怪物。</v>
      </c>
      <c r="F303" s="20">
        <f>怪物!AE36</f>
        <v>22</v>
      </c>
      <c r="G303" s="20">
        <f ca="1">mVlookup($AI303,newMonster,G$1,FALSE)*getMonsterHP(B303)</f>
        <v>552.30276871225306</v>
      </c>
      <c r="H303" s="20" t="str">
        <f t="shared" ca="1" si="106"/>
        <v>150</v>
      </c>
      <c r="I303" s="20">
        <f ca="1">mVlookup($AI303,newMonster,I$1,FALSE)*getMonsterAtk(B303)</f>
        <v>241.009634551495</v>
      </c>
      <c r="J303" s="20" t="str">
        <f t="shared" ca="1" si="106"/>
        <v>31.16685</v>
      </c>
      <c r="K303" s="20">
        <f ca="1">mVlookup($AI303,newMonster,K$1,FALSE)*getMonsterAtk(B303)</f>
        <v>241.009634551495</v>
      </c>
      <c r="L303" s="20" t="str">
        <f t="shared" ca="1" si="106"/>
        <v>31.16685</v>
      </c>
      <c r="M303" s="20" t="str">
        <f t="shared" ca="1" si="106"/>
        <v>.2</v>
      </c>
      <c r="N303" s="20" t="str">
        <f t="shared" ca="1" si="106"/>
        <v>.2</v>
      </c>
      <c r="O303" s="20" t="str">
        <f t="shared" ca="1" si="106"/>
        <v>.36</v>
      </c>
      <c r="P303" s="20" t="str">
        <f t="shared" ca="1" si="106"/>
        <v>.1</v>
      </c>
      <c r="Q303" s="20" t="str">
        <f t="shared" ca="1" si="107"/>
        <v>2</v>
      </c>
      <c r="R303" s="20" t="str">
        <f t="shared" ca="1" si="107"/>
        <v>.1</v>
      </c>
      <c r="S303" s="20" t="str">
        <f t="shared" ca="1" si="107"/>
        <v>.9</v>
      </c>
      <c r="T303" s="20" t="str">
        <f t="shared" ca="1" si="107"/>
        <v>42.5333333333333</v>
      </c>
      <c r="U303" s="20">
        <f ca="1">mVlookup($AI303,newMonster,U$1,FALSE)*getMonsterAtk($B303)</f>
        <v>0</v>
      </c>
      <c r="V303" s="20">
        <f ca="1">mVlookup($AI303,newMonster,V$1,FALSE)*getMonsterAtk($B303)</f>
        <v>0</v>
      </c>
      <c r="W303" s="20">
        <f ca="1">mVlookup($AI303,newMonster,W$1,FALSE)*getMonsterAtk($B303)</f>
        <v>0</v>
      </c>
      <c r="X303" s="20">
        <f ca="1">mVlookup($AI303,newMonster,X$1,FALSE)*getMonsterAtk($B303)</f>
        <v>44.681561461793997</v>
      </c>
      <c r="Y303" s="20">
        <f ca="1">mVlookup($AI303,newMonster,Y$1,FALSE)*getMonsterAtk($B303)</f>
        <v>0</v>
      </c>
      <c r="Z303" s="20">
        <f ca="1">mVlookup($AI303,newMonster,Z$1,FALSE)*getMonsterAtk($B303)</f>
        <v>0</v>
      </c>
      <c r="AA303" s="20">
        <f ca="1">mVlookup($AI303,newMonster,AA$1,FALSE)*getMonsterAtk($B303)</f>
        <v>0</v>
      </c>
      <c r="AB303" s="20" t="str">
        <f t="shared" ca="1" si="108"/>
        <v>31.16685</v>
      </c>
      <c r="AC303" s="20" t="str">
        <f t="shared" ca="1" si="108"/>
        <v>31.16685</v>
      </c>
      <c r="AD303" s="20" t="str">
        <f t="shared" ca="1" si="108"/>
        <v>31.16685</v>
      </c>
      <c r="AE303" s="20" t="str">
        <f t="shared" ca="1" si="108"/>
        <v>46.750275</v>
      </c>
      <c r="AF303" s="20" t="str">
        <f t="shared" ca="1" si="108"/>
        <v>31.16685</v>
      </c>
      <c r="AG303" s="20" t="str">
        <f t="shared" ca="1" si="108"/>
        <v>31.16685</v>
      </c>
      <c r="AH303" s="20" t="str">
        <f t="shared" ca="1" si="108"/>
        <v>31.16685</v>
      </c>
      <c r="AI303" s="37" t="str">
        <f>怪物!AA36</f>
        <v>火系22</v>
      </c>
      <c r="AJ303" s="37" t="str">
        <f t="shared" si="91"/>
        <v>火系</v>
      </c>
      <c r="AK303" s="20">
        <f t="shared" si="92"/>
        <v>70204</v>
      </c>
      <c r="AO303" s="20">
        <f t="shared" si="93"/>
        <v>5</v>
      </c>
    </row>
    <row r="304" spans="1:41" x14ac:dyDescent="0.15">
      <c r="A304" s="20">
        <v>303</v>
      </c>
      <c r="B304" s="20">
        <v>70304</v>
      </c>
      <c r="C304" s="20" t="s">
        <v>1004</v>
      </c>
      <c r="D304" s="20" t="s">
        <v>1510</v>
      </c>
      <c r="E304" s="20" t="str">
        <f>VLOOKUP(D304,Sheet3!I$5:O$148,7,FALSE)</f>
        <v>吞噬了光之能量的恶魔。</v>
      </c>
      <c r="F304" s="20">
        <f>怪物!AE37</f>
        <v>23</v>
      </c>
      <c r="G304" s="20">
        <f ca="1">mVlookup($AI304,newMonster,G$1,FALSE)*getMonsterHP(B304)</f>
        <v>602.50505466107904</v>
      </c>
      <c r="H304" s="20" t="str">
        <f t="shared" ca="1" si="106"/>
        <v>150</v>
      </c>
      <c r="I304" s="20">
        <f ca="1">mVlookup($AI304,newMonster,I$1,FALSE)*getMonsterAtk(B304)</f>
        <v>253.98314732142899</v>
      </c>
      <c r="J304" s="20" t="str">
        <f t="shared" ca="1" si="106"/>
        <v>32.583525</v>
      </c>
      <c r="K304" s="20">
        <f ca="1">mVlookup($AI304,newMonster,K$1,FALSE)*getMonsterAtk(B304)</f>
        <v>253.98314732142899</v>
      </c>
      <c r="L304" s="20" t="str">
        <f t="shared" ca="1" si="106"/>
        <v>32.583525</v>
      </c>
      <c r="M304" s="20" t="str">
        <f t="shared" ca="1" si="106"/>
        <v>.2</v>
      </c>
      <c r="N304" s="20" t="str">
        <f t="shared" ca="1" si="106"/>
        <v>.2</v>
      </c>
      <c r="O304" s="20" t="str">
        <f t="shared" ca="1" si="106"/>
        <v>.36</v>
      </c>
      <c r="P304" s="20" t="str">
        <f t="shared" ca="1" si="106"/>
        <v>.1</v>
      </c>
      <c r="Q304" s="20" t="str">
        <f t="shared" ca="1" si="107"/>
        <v>2</v>
      </c>
      <c r="R304" s="20" t="str">
        <f t="shared" ca="1" si="107"/>
        <v>.1</v>
      </c>
      <c r="S304" s="20" t="str">
        <f t="shared" ca="1" si="107"/>
        <v>.9</v>
      </c>
      <c r="T304" s="20" t="str">
        <f t="shared" ca="1" si="107"/>
        <v>44.4666666666667</v>
      </c>
      <c r="U304" s="20">
        <f ca="1">mVlookup($AI304,newMonster,U$1,FALSE)*getMonsterAtk($B304)</f>
        <v>0</v>
      </c>
      <c r="V304" s="20">
        <f ca="1">mVlookup($AI304,newMonster,V$1,FALSE)*getMonsterAtk($B304)</f>
        <v>0</v>
      </c>
      <c r="W304" s="20">
        <f ca="1">mVlookup($AI304,newMonster,W$1,FALSE)*getMonsterAtk($B304)</f>
        <v>0</v>
      </c>
      <c r="X304" s="20">
        <f ca="1">mVlookup($AI304,newMonster,X$1,FALSE)*getMonsterAtk($B304)</f>
        <v>0</v>
      </c>
      <c r="Y304" s="20">
        <f ca="1">mVlookup($AI304,newMonster,Y$1,FALSE)*getMonsterAtk($B304)</f>
        <v>49.505189732142902</v>
      </c>
      <c r="Z304" s="20">
        <f ca="1">mVlookup($AI304,newMonster,Z$1,FALSE)*getMonsterAtk($B304)</f>
        <v>0</v>
      </c>
      <c r="AA304" s="20">
        <f ca="1">mVlookup($AI304,newMonster,AA$1,FALSE)*getMonsterAtk($B304)</f>
        <v>0</v>
      </c>
      <c r="AB304" s="20" t="str">
        <f t="shared" ca="1" si="108"/>
        <v>32.583525</v>
      </c>
      <c r="AC304" s="20" t="str">
        <f t="shared" ca="1" si="108"/>
        <v>32.583525</v>
      </c>
      <c r="AD304" s="20" t="str">
        <f t="shared" ca="1" si="108"/>
        <v>32.583525</v>
      </c>
      <c r="AE304" s="20" t="str">
        <f t="shared" ca="1" si="108"/>
        <v>32.583525</v>
      </c>
      <c r="AF304" s="20" t="str">
        <f t="shared" ca="1" si="108"/>
        <v>48.8752875</v>
      </c>
      <c r="AG304" s="20" t="str">
        <f t="shared" ca="1" si="108"/>
        <v>32.583525</v>
      </c>
      <c r="AH304" s="20" t="str">
        <f t="shared" ca="1" si="108"/>
        <v>32.583525</v>
      </c>
      <c r="AI304" s="37" t="str">
        <f>怪物!AA37</f>
        <v>光系23</v>
      </c>
      <c r="AJ304" s="37" t="str">
        <f t="shared" si="91"/>
        <v>光系</v>
      </c>
      <c r="AK304" s="20">
        <f t="shared" si="92"/>
        <v>70304</v>
      </c>
      <c r="AO304" s="20">
        <f t="shared" si="93"/>
        <v>7</v>
      </c>
    </row>
    <row r="305" spans="1:41" x14ac:dyDescent="0.15">
      <c r="A305" s="20">
        <v>304</v>
      </c>
      <c r="B305" s="20">
        <v>70404</v>
      </c>
      <c r="C305" s="20" t="s">
        <v>986</v>
      </c>
      <c r="D305" s="20" t="s">
        <v>1517</v>
      </c>
      <c r="E305" s="20" t="str">
        <f>VLOOKUP(D305,Sheet3!I$5:O$148,7,FALSE)</f>
        <v>因把灵魂出卖给了冥王，获得了永久的生命。</v>
      </c>
      <c r="F305" s="20">
        <f>怪物!AE38</f>
        <v>24</v>
      </c>
      <c r="G305" s="20">
        <f ca="1">mVlookup($AI305,newMonster,G$1,FALSE)*getMonsterHP(B305)</f>
        <v>632.35616454823003</v>
      </c>
      <c r="H305" s="20" t="str">
        <f t="shared" ca="1" si="106"/>
        <v>150</v>
      </c>
      <c r="I305" s="20">
        <f ca="1">mVlookup($AI305,newMonster,I$1,FALSE)*getMonsterAtk(B305)</f>
        <v>267.14780652418398</v>
      </c>
      <c r="J305" s="20" t="str">
        <f t="shared" ca="1" si="106"/>
        <v>34.0002</v>
      </c>
      <c r="K305" s="20">
        <f ca="1">mVlookup($AI305,newMonster,K$1,FALSE)*getMonsterAtk(B305)</f>
        <v>267.14780652418398</v>
      </c>
      <c r="L305" s="20" t="str">
        <f t="shared" ca="1" si="106"/>
        <v>34.0002</v>
      </c>
      <c r="M305" s="20" t="str">
        <f t="shared" ca="1" si="106"/>
        <v>.2</v>
      </c>
      <c r="N305" s="20" t="str">
        <f t="shared" ca="1" si="106"/>
        <v>.2</v>
      </c>
      <c r="O305" s="20" t="str">
        <f t="shared" ca="1" si="106"/>
        <v>.36</v>
      </c>
      <c r="P305" s="20" t="str">
        <f t="shared" ca="1" si="106"/>
        <v>.1</v>
      </c>
      <c r="Q305" s="20" t="str">
        <f t="shared" ca="1" si="107"/>
        <v>2</v>
      </c>
      <c r="R305" s="20" t="str">
        <f t="shared" ca="1" si="107"/>
        <v>.1</v>
      </c>
      <c r="S305" s="20" t="str">
        <f t="shared" ca="1" si="107"/>
        <v>.9</v>
      </c>
      <c r="T305" s="20" t="str">
        <f t="shared" ca="1" si="107"/>
        <v>46.4</v>
      </c>
      <c r="U305" s="20">
        <f ca="1">mVlookup($AI305,newMonster,U$1,FALSE)*getMonsterAtk($B305)</f>
        <v>0</v>
      </c>
      <c r="V305" s="20">
        <f ca="1">mVlookup($AI305,newMonster,V$1,FALSE)*getMonsterAtk($B305)</f>
        <v>0</v>
      </c>
      <c r="W305" s="20">
        <f ca="1">mVlookup($AI305,newMonster,W$1,FALSE)*getMonsterAtk($B305)</f>
        <v>0</v>
      </c>
      <c r="X305" s="20">
        <f ca="1">mVlookup($AI305,newMonster,X$1,FALSE)*getMonsterAtk($B305)</f>
        <v>0</v>
      </c>
      <c r="Y305" s="20">
        <f ca="1">mVlookup($AI305,newMonster,Y$1,FALSE)*getMonsterAtk($B305)</f>
        <v>0</v>
      </c>
      <c r="Z305" s="20">
        <f ca="1">mVlookup($AI305,newMonster,Z$1,FALSE)*getMonsterAtk($B305)</f>
        <v>54.643869516310502</v>
      </c>
      <c r="AA305" s="20">
        <f ca="1">mVlookup($AI305,newMonster,AA$1,FALSE)*getMonsterAtk($B305)</f>
        <v>0</v>
      </c>
      <c r="AB305" s="20" t="str">
        <f t="shared" ca="1" si="108"/>
        <v>34.0002</v>
      </c>
      <c r="AC305" s="20" t="str">
        <f t="shared" ca="1" si="108"/>
        <v>34.0002</v>
      </c>
      <c r="AD305" s="20" t="str">
        <f t="shared" ca="1" si="108"/>
        <v>34.0002</v>
      </c>
      <c r="AE305" s="20" t="str">
        <f t="shared" ca="1" si="108"/>
        <v>34.0002</v>
      </c>
      <c r="AF305" s="20" t="str">
        <f t="shared" ca="1" si="108"/>
        <v>34.0002</v>
      </c>
      <c r="AG305" s="20" t="str">
        <f t="shared" ca="1" si="108"/>
        <v>51.0003</v>
      </c>
      <c r="AH305" s="20" t="str">
        <f t="shared" ca="1" si="108"/>
        <v>34.0002</v>
      </c>
      <c r="AI305" s="37" t="str">
        <f>怪物!AA38</f>
        <v>暗系24</v>
      </c>
      <c r="AJ305" s="37" t="str">
        <f t="shared" si="91"/>
        <v>暗系</v>
      </c>
      <c r="AK305" s="20">
        <f t="shared" si="92"/>
        <v>70404</v>
      </c>
      <c r="AO305" s="20">
        <f t="shared" si="93"/>
        <v>8</v>
      </c>
    </row>
    <row r="306" spans="1:41" x14ac:dyDescent="0.15">
      <c r="A306" s="20">
        <v>305</v>
      </c>
      <c r="B306" s="20">
        <v>70504</v>
      </c>
      <c r="C306" s="20" t="s">
        <v>930</v>
      </c>
      <c r="D306" s="20" t="s">
        <v>1486</v>
      </c>
      <c r="E306" s="20" t="str">
        <f>VLOOKUP(D306,Sheet3!I$5:O$148,7,FALSE)</f>
        <v>斯塞提卡湖中寄居的幽灵。</v>
      </c>
      <c r="F306" s="20">
        <f>怪物!AE39</f>
        <v>25</v>
      </c>
      <c r="G306" s="20">
        <f ca="1">mVlookup($AI306,newMonster,G$1,FALSE)*getMonsterHP(B306)</f>
        <v>662.51187759749598</v>
      </c>
      <c r="H306" s="20" t="str">
        <f t="shared" ca="1" si="106"/>
        <v>150</v>
      </c>
      <c r="I306" s="20">
        <f ca="1">mVlookup($AI306,newMonster,I$1,FALSE)*getMonsterAtk(B306)</f>
        <v>280.50595238095201</v>
      </c>
      <c r="J306" s="20" t="str">
        <f t="shared" ca="1" si="106"/>
        <v>35.416875</v>
      </c>
      <c r="K306" s="20">
        <f ca="1">mVlookup($AI306,newMonster,K$1,FALSE)*getMonsterAtk(B306)</f>
        <v>280.50595238095201</v>
      </c>
      <c r="L306" s="20" t="str">
        <f t="shared" ca="1" si="106"/>
        <v>35.416875</v>
      </c>
      <c r="M306" s="20" t="str">
        <f t="shared" ca="1" si="106"/>
        <v>.2</v>
      </c>
      <c r="N306" s="20" t="str">
        <f t="shared" ca="1" si="106"/>
        <v>.2</v>
      </c>
      <c r="O306" s="20" t="str">
        <f t="shared" ca="1" si="106"/>
        <v>.36</v>
      </c>
      <c r="P306" s="20" t="str">
        <f t="shared" ca="1" si="106"/>
        <v>.1</v>
      </c>
      <c r="Q306" s="20" t="str">
        <f t="shared" ca="1" si="107"/>
        <v>2</v>
      </c>
      <c r="R306" s="20" t="str">
        <f t="shared" ca="1" si="107"/>
        <v>.1</v>
      </c>
      <c r="S306" s="20" t="str">
        <f t="shared" ca="1" si="107"/>
        <v>.9</v>
      </c>
      <c r="T306" s="20" t="str">
        <f t="shared" ca="1" si="107"/>
        <v>48.3333333333333</v>
      </c>
      <c r="U306" s="20">
        <f ca="1">mVlookup($AI306,newMonster,U$1,FALSE)*getMonsterAtk($B306)</f>
        <v>0</v>
      </c>
      <c r="V306" s="20">
        <f ca="1">mVlookup($AI306,newMonster,V$1,FALSE)*getMonsterAtk($B306)</f>
        <v>0</v>
      </c>
      <c r="W306" s="20">
        <f ca="1">mVlookup($AI306,newMonster,W$1,FALSE)*getMonsterAtk($B306)</f>
        <v>60.1084183673469</v>
      </c>
      <c r="X306" s="20">
        <f ca="1">mVlookup($AI306,newMonster,X$1,FALSE)*getMonsterAtk($B306)</f>
        <v>0</v>
      </c>
      <c r="Y306" s="20">
        <f ca="1">mVlookup($AI306,newMonster,Y$1,FALSE)*getMonsterAtk($B306)</f>
        <v>0</v>
      </c>
      <c r="Z306" s="20">
        <f ca="1">mVlookup($AI306,newMonster,Z$1,FALSE)*getMonsterAtk($B306)</f>
        <v>0</v>
      </c>
      <c r="AA306" s="20">
        <f ca="1">mVlookup($AI306,newMonster,AA$1,FALSE)*getMonsterAtk($B306)</f>
        <v>0</v>
      </c>
      <c r="AB306" s="20" t="str">
        <f t="shared" ca="1" si="108"/>
        <v>35.416875</v>
      </c>
      <c r="AC306" s="20" t="str">
        <f t="shared" ca="1" si="108"/>
        <v>35.416875</v>
      </c>
      <c r="AD306" s="20" t="str">
        <f t="shared" ca="1" si="108"/>
        <v>53.1253125</v>
      </c>
      <c r="AE306" s="20" t="str">
        <f t="shared" ca="1" si="108"/>
        <v>35.416875</v>
      </c>
      <c r="AF306" s="20" t="str">
        <f t="shared" ca="1" si="108"/>
        <v>35.416875</v>
      </c>
      <c r="AG306" s="20" t="str">
        <f t="shared" ca="1" si="108"/>
        <v>35.416875</v>
      </c>
      <c r="AH306" s="20" t="str">
        <f t="shared" ca="1" si="108"/>
        <v>35.416875</v>
      </c>
      <c r="AI306" s="37" t="str">
        <f>怪物!AA39</f>
        <v>水系25</v>
      </c>
      <c r="AJ306" s="37" t="str">
        <f t="shared" si="91"/>
        <v>水系</v>
      </c>
      <c r="AK306" s="20">
        <f t="shared" si="92"/>
        <v>70504</v>
      </c>
      <c r="AO306" s="20">
        <f t="shared" si="93"/>
        <v>9</v>
      </c>
    </row>
    <row r="307" spans="1:41" x14ac:dyDescent="0.15">
      <c r="A307" s="20">
        <v>306</v>
      </c>
      <c r="B307" s="20">
        <v>80104</v>
      </c>
      <c r="C307" s="20" t="s">
        <v>996</v>
      </c>
      <c r="D307" s="20" t="s">
        <v>1503</v>
      </c>
      <c r="E307" s="20" t="str">
        <f>VLOOKUP(D307,Sheet3!I$5:O$148,7,FALSE)</f>
        <v>在黑暗力量的影响下，从远古化石中复活。</v>
      </c>
      <c r="F307" s="20">
        <f>怪物!AE40</f>
        <v>26</v>
      </c>
      <c r="G307" s="20">
        <f ca="1">mVlookup($AI307,newMonster,G$1,FALSE)*getMonsterHP(B307)</f>
        <v>692.97219380887498</v>
      </c>
      <c r="H307" s="20" t="str">
        <f t="shared" ca="1" si="106"/>
        <v>150</v>
      </c>
      <c r="I307" s="20">
        <f ca="1">mVlookup($AI307,newMonster,I$1,FALSE)*getMonsterAtk(B307)</f>
        <v>294.06</v>
      </c>
      <c r="J307" s="20" t="str">
        <f t="shared" ca="1" si="106"/>
        <v>36.83355</v>
      </c>
      <c r="K307" s="20">
        <f ca="1">mVlookup($AI307,newMonster,K$1,FALSE)*getMonsterAtk(B307)</f>
        <v>294.06</v>
      </c>
      <c r="L307" s="20" t="str">
        <f t="shared" ca="1" si="106"/>
        <v>36.83355</v>
      </c>
      <c r="M307" s="20" t="str">
        <f t="shared" ca="1" si="106"/>
        <v>.2</v>
      </c>
      <c r="N307" s="20" t="str">
        <f t="shared" ca="1" si="106"/>
        <v>.2</v>
      </c>
      <c r="O307" s="20" t="str">
        <f t="shared" ca="1" si="106"/>
        <v>.36</v>
      </c>
      <c r="P307" s="20" t="str">
        <f t="shared" ca="1" si="106"/>
        <v>.1</v>
      </c>
      <c r="Q307" s="20" t="str">
        <f t="shared" ca="1" si="107"/>
        <v>2</v>
      </c>
      <c r="R307" s="20" t="str">
        <f t="shared" ca="1" si="107"/>
        <v>.1</v>
      </c>
      <c r="S307" s="20" t="str">
        <f t="shared" ca="1" si="107"/>
        <v>.9</v>
      </c>
      <c r="T307" s="20" t="str">
        <f t="shared" ca="1" si="107"/>
        <v>50.2666666666667</v>
      </c>
      <c r="U307" s="20">
        <f ca="1">mVlookup($AI307,newMonster,U$1,FALSE)*getMonsterAtk($B307)</f>
        <v>0</v>
      </c>
      <c r="V307" s="20">
        <f ca="1">mVlookup($AI307,newMonster,V$1,FALSE)*getMonsterAtk($B307)</f>
        <v>0</v>
      </c>
      <c r="W307" s="20">
        <f ca="1">mVlookup($AI307,newMonster,W$1,FALSE)*getMonsterAtk($B307)</f>
        <v>0</v>
      </c>
      <c r="X307" s="20">
        <f ca="1">mVlookup($AI307,newMonster,X$1,FALSE)*getMonsterAtk($B307)</f>
        <v>0</v>
      </c>
      <c r="Y307" s="20">
        <f ca="1">mVlookup($AI307,newMonster,Y$1,FALSE)*getMonsterAtk($B307)</f>
        <v>0</v>
      </c>
      <c r="Z307" s="20">
        <f ca="1">mVlookup($AI307,newMonster,Z$1,FALSE)*getMonsterAtk($B307)</f>
        <v>65.91</v>
      </c>
      <c r="AA307" s="20">
        <f ca="1">mVlookup($AI307,newMonster,AA$1,FALSE)*getMonsterAtk($B307)</f>
        <v>0</v>
      </c>
      <c r="AB307" s="20" t="str">
        <f t="shared" ca="1" si="108"/>
        <v>36.83355</v>
      </c>
      <c r="AC307" s="20" t="str">
        <f t="shared" ca="1" si="108"/>
        <v>36.83355</v>
      </c>
      <c r="AD307" s="20" t="str">
        <f t="shared" ca="1" si="108"/>
        <v>36.83355</v>
      </c>
      <c r="AE307" s="20" t="str">
        <f t="shared" ca="1" si="108"/>
        <v>36.83355</v>
      </c>
      <c r="AF307" s="20" t="str">
        <f t="shared" ca="1" si="108"/>
        <v>36.83355</v>
      </c>
      <c r="AG307" s="20" t="str">
        <f t="shared" ca="1" si="108"/>
        <v>55.250325</v>
      </c>
      <c r="AH307" s="20" t="str">
        <f t="shared" ca="1" si="108"/>
        <v>36.83355</v>
      </c>
      <c r="AI307" s="37" t="str">
        <f>怪物!AA40</f>
        <v>暗系26</v>
      </c>
      <c r="AJ307" s="37" t="str">
        <f t="shared" si="91"/>
        <v>暗系</v>
      </c>
      <c r="AK307" s="20">
        <f t="shared" si="92"/>
        <v>80104</v>
      </c>
      <c r="AO307" s="20">
        <f t="shared" si="93"/>
        <v>6</v>
      </c>
    </row>
    <row r="308" spans="1:41" x14ac:dyDescent="0.15">
      <c r="A308" s="20">
        <v>307</v>
      </c>
      <c r="B308" s="20">
        <v>80204</v>
      </c>
      <c r="C308" s="20" t="s">
        <v>950</v>
      </c>
      <c r="D308" s="20" t="s">
        <v>1500</v>
      </c>
      <c r="E308" s="20" t="str">
        <f>VLOOKUP(D308,Sheet3!I$5:O$148,7,FALSE)</f>
        <v>拥有火之能力的魔晶。</v>
      </c>
      <c r="F308" s="20">
        <f>怪物!AE41</f>
        <v>27</v>
      </c>
      <c r="G308" s="20">
        <f ca="1">mVlookup($AI308,newMonster,G$1,FALSE)*getMonsterHP(B308)</f>
        <v>723.73711318236803</v>
      </c>
      <c r="H308" s="20" t="str">
        <f t="shared" ca="1" si="106"/>
        <v>150</v>
      </c>
      <c r="I308" s="20">
        <f ca="1">mVlookup($AI308,newMonster,I$1,FALSE)*getMonsterAtk(B308)</f>
        <v>307.81244239631297</v>
      </c>
      <c r="J308" s="20" t="str">
        <f t="shared" ca="1" si="106"/>
        <v>38.250225</v>
      </c>
      <c r="K308" s="20">
        <f ca="1">mVlookup($AI308,newMonster,K$1,FALSE)*getMonsterAtk(B308)</f>
        <v>307.81244239631297</v>
      </c>
      <c r="L308" s="20" t="str">
        <f t="shared" ca="1" si="106"/>
        <v>38.250225</v>
      </c>
      <c r="M308" s="20" t="str">
        <f t="shared" ca="1" si="106"/>
        <v>.2</v>
      </c>
      <c r="N308" s="20" t="str">
        <f t="shared" ca="1" si="106"/>
        <v>.2</v>
      </c>
      <c r="O308" s="20" t="str">
        <f t="shared" ca="1" si="106"/>
        <v>.36</v>
      </c>
      <c r="P308" s="20" t="str">
        <f t="shared" ca="1" si="106"/>
        <v>.1</v>
      </c>
      <c r="Q308" s="20" t="str">
        <f t="shared" ca="1" si="107"/>
        <v>2</v>
      </c>
      <c r="R308" s="20" t="str">
        <f t="shared" ca="1" si="107"/>
        <v>.1</v>
      </c>
      <c r="S308" s="20" t="str">
        <f t="shared" ca="1" si="107"/>
        <v>.9</v>
      </c>
      <c r="T308" s="20" t="str">
        <f t="shared" ca="1" si="107"/>
        <v>52.2</v>
      </c>
      <c r="U308" s="20">
        <f ca="1">mVlookup($AI308,newMonster,U$1,FALSE)*getMonsterAtk($B308)</f>
        <v>0</v>
      </c>
      <c r="V308" s="20">
        <f ca="1">mVlookup($AI308,newMonster,V$1,FALSE)*getMonsterAtk($B308)</f>
        <v>0</v>
      </c>
      <c r="W308" s="20">
        <f ca="1">mVlookup($AI308,newMonster,W$1,FALSE)*getMonsterAtk($B308)</f>
        <v>0</v>
      </c>
      <c r="X308" s="20">
        <f ca="1">mVlookup($AI308,newMonster,X$1,FALSE)*getMonsterAtk($B308)</f>
        <v>72.060138248847906</v>
      </c>
      <c r="Y308" s="20">
        <f ca="1">mVlookup($AI308,newMonster,Y$1,FALSE)*getMonsterAtk($B308)</f>
        <v>0</v>
      </c>
      <c r="Z308" s="20">
        <f ca="1">mVlookup($AI308,newMonster,Z$1,FALSE)*getMonsterAtk($B308)</f>
        <v>0</v>
      </c>
      <c r="AA308" s="20">
        <f ca="1">mVlookup($AI308,newMonster,AA$1,FALSE)*getMonsterAtk($B308)</f>
        <v>0</v>
      </c>
      <c r="AB308" s="20" t="str">
        <f t="shared" ca="1" si="108"/>
        <v>38.250225</v>
      </c>
      <c r="AC308" s="20" t="str">
        <f t="shared" ca="1" si="108"/>
        <v>38.250225</v>
      </c>
      <c r="AD308" s="20" t="str">
        <f t="shared" ca="1" si="108"/>
        <v>38.250225</v>
      </c>
      <c r="AE308" s="20" t="str">
        <f t="shared" ca="1" si="108"/>
        <v>57.3753375</v>
      </c>
      <c r="AF308" s="20" t="str">
        <f t="shared" ca="1" si="108"/>
        <v>38.250225</v>
      </c>
      <c r="AG308" s="20" t="str">
        <f t="shared" ca="1" si="108"/>
        <v>38.250225</v>
      </c>
      <c r="AH308" s="20" t="str">
        <f t="shared" ca="1" si="108"/>
        <v>38.250225</v>
      </c>
      <c r="AI308" s="37" t="str">
        <f>怪物!AA41</f>
        <v>火系27</v>
      </c>
      <c r="AJ308" s="37" t="str">
        <f t="shared" si="91"/>
        <v>火系</v>
      </c>
      <c r="AK308" s="20">
        <f t="shared" si="92"/>
        <v>80204</v>
      </c>
      <c r="AO308" s="20">
        <f t="shared" si="93"/>
        <v>9</v>
      </c>
    </row>
    <row r="309" spans="1:41" x14ac:dyDescent="0.15">
      <c r="A309" s="20">
        <v>308</v>
      </c>
      <c r="B309" s="20">
        <v>80304</v>
      </c>
      <c r="C309" s="20" t="s">
        <v>998</v>
      </c>
      <c r="D309" s="20" t="s">
        <v>1523</v>
      </c>
      <c r="E309" s="20" t="str">
        <f>VLOOKUP(D309,Sheet3!I$5:O$148,7,FALSE)</f>
        <v>外表黏黏糊糊，看起来非常恶心的小怪物。</v>
      </c>
      <c r="F309" s="20">
        <f>怪物!AE42</f>
        <v>28</v>
      </c>
      <c r="G309" s="20">
        <f ca="1">mVlookup($AI309,newMonster,G$1,FALSE)*getMonsterHP(B309)</f>
        <v>754.80663571797402</v>
      </c>
      <c r="H309" s="20" t="str">
        <f t="shared" ca="1" si="106"/>
        <v>150</v>
      </c>
      <c r="I309" s="20">
        <f ca="1">mVlookup($AI309,newMonster,I$1,FALSE)*getMonsterAtk(B309)</f>
        <v>321.76585365853703</v>
      </c>
      <c r="J309" s="20" t="str">
        <f t="shared" ca="1" si="106"/>
        <v>39.6669</v>
      </c>
      <c r="K309" s="20">
        <f ca="1">mVlookup($AI309,newMonster,K$1,FALSE)*getMonsterAtk(B309)</f>
        <v>321.76585365853703</v>
      </c>
      <c r="L309" s="20" t="str">
        <f t="shared" ca="1" si="106"/>
        <v>39.6669</v>
      </c>
      <c r="M309" s="20" t="str">
        <f t="shared" ca="1" si="106"/>
        <v>.2</v>
      </c>
      <c r="N309" s="20" t="str">
        <f t="shared" ca="1" si="106"/>
        <v>.2</v>
      </c>
      <c r="O309" s="20" t="str">
        <f t="shared" ca="1" si="106"/>
        <v>.36</v>
      </c>
      <c r="P309" s="20" t="str">
        <f t="shared" ca="1" si="106"/>
        <v>.1</v>
      </c>
      <c r="Q309" s="20" t="str">
        <f t="shared" ca="1" si="107"/>
        <v>2</v>
      </c>
      <c r="R309" s="20" t="str">
        <f t="shared" ca="1" si="107"/>
        <v>.1</v>
      </c>
      <c r="S309" s="20" t="str">
        <f t="shared" ca="1" si="107"/>
        <v>.9</v>
      </c>
      <c r="T309" s="20" t="str">
        <f t="shared" ca="1" si="107"/>
        <v>54.1333333333333</v>
      </c>
      <c r="U309" s="20">
        <f ca="1">mVlookup($AI309,newMonster,U$1,FALSE)*getMonsterAtk($B309)</f>
        <v>0</v>
      </c>
      <c r="V309" s="20">
        <f ca="1">mVlookup($AI309,newMonster,V$1,FALSE)*getMonsterAtk($B309)</f>
        <v>0</v>
      </c>
      <c r="W309" s="20">
        <f ca="1">mVlookup($AI309,newMonster,W$1,FALSE)*getMonsterAtk($B309)</f>
        <v>0</v>
      </c>
      <c r="X309" s="20">
        <f ca="1">mVlookup($AI309,newMonster,X$1,FALSE)*getMonsterAtk($B309)</f>
        <v>78.570731707317194</v>
      </c>
      <c r="Y309" s="20">
        <f ca="1">mVlookup($AI309,newMonster,Y$1,FALSE)*getMonsterAtk($B309)</f>
        <v>0</v>
      </c>
      <c r="Z309" s="20">
        <f ca="1">mVlookup($AI309,newMonster,Z$1,FALSE)*getMonsterAtk($B309)</f>
        <v>0</v>
      </c>
      <c r="AA309" s="20">
        <f ca="1">mVlookup($AI309,newMonster,AA$1,FALSE)*getMonsterAtk($B309)</f>
        <v>0</v>
      </c>
      <c r="AB309" s="20" t="str">
        <f t="shared" ca="1" si="108"/>
        <v>39.6669</v>
      </c>
      <c r="AC309" s="20" t="str">
        <f t="shared" ca="1" si="108"/>
        <v>39.6669</v>
      </c>
      <c r="AD309" s="20" t="str">
        <f t="shared" ca="1" si="108"/>
        <v>39.6669</v>
      </c>
      <c r="AE309" s="20" t="str">
        <f t="shared" ca="1" si="108"/>
        <v>59.50035</v>
      </c>
      <c r="AF309" s="20" t="str">
        <f t="shared" ca="1" si="108"/>
        <v>39.6669</v>
      </c>
      <c r="AG309" s="20" t="str">
        <f t="shared" ca="1" si="108"/>
        <v>39.6669</v>
      </c>
      <c r="AH309" s="20" t="str">
        <f t="shared" ca="1" si="108"/>
        <v>39.6669</v>
      </c>
      <c r="AI309" s="37" t="str">
        <f>怪物!AA42</f>
        <v>火系28</v>
      </c>
      <c r="AJ309" s="37" t="str">
        <f t="shared" si="91"/>
        <v>火系</v>
      </c>
      <c r="AK309" s="20">
        <f t="shared" si="92"/>
        <v>80304</v>
      </c>
      <c r="AO309" s="20">
        <f t="shared" si="93"/>
        <v>7</v>
      </c>
    </row>
    <row r="310" spans="1:41" x14ac:dyDescent="0.15">
      <c r="A310" s="20">
        <v>309</v>
      </c>
      <c r="B310" s="20">
        <v>80404</v>
      </c>
      <c r="C310" s="20" t="s">
        <v>960</v>
      </c>
      <c r="D310" s="20" t="s">
        <v>1499</v>
      </c>
      <c r="E310" s="20" t="str">
        <f>VLOOKUP(D310,Sheet3!I$5:O$148,7,FALSE)</f>
        <v>身形硕大，外边呈赤色，发起怒来震人心魄。</v>
      </c>
      <c r="F310" s="20">
        <f>怪物!AE43</f>
        <v>29</v>
      </c>
      <c r="G310" s="20">
        <f ca="1">mVlookup($AI310,newMonster,G$1,FALSE)*getMonsterHP(B310)</f>
        <v>786.18076141569497</v>
      </c>
      <c r="H310" s="20" t="str">
        <f t="shared" ca="1" si="106"/>
        <v>150</v>
      </c>
      <c r="I310" s="20">
        <f ca="1">mVlookup($AI310,newMonster,I$1,FALSE)*getMonsterAtk(B310)</f>
        <v>335.92289227166299</v>
      </c>
      <c r="J310" s="20" t="str">
        <f t="shared" ca="1" si="106"/>
        <v>41.083575</v>
      </c>
      <c r="K310" s="20">
        <f ca="1">mVlookup($AI310,newMonster,K$1,FALSE)*getMonsterAtk(B310)</f>
        <v>335.92289227166299</v>
      </c>
      <c r="L310" s="20" t="str">
        <f t="shared" ca="1" si="106"/>
        <v>41.083575</v>
      </c>
      <c r="M310" s="20" t="str">
        <f t="shared" ca="1" si="106"/>
        <v>.2</v>
      </c>
      <c r="N310" s="20" t="str">
        <f t="shared" ca="1" si="106"/>
        <v>.2</v>
      </c>
      <c r="O310" s="20" t="str">
        <f t="shared" ca="1" si="106"/>
        <v>.36</v>
      </c>
      <c r="P310" s="20" t="str">
        <f t="shared" ca="1" si="106"/>
        <v>.1</v>
      </c>
      <c r="Q310" s="20" t="str">
        <f t="shared" ca="1" si="107"/>
        <v>2</v>
      </c>
      <c r="R310" s="20" t="str">
        <f t="shared" ca="1" si="107"/>
        <v>.1</v>
      </c>
      <c r="S310" s="20" t="str">
        <f t="shared" ca="1" si="107"/>
        <v>.9</v>
      </c>
      <c r="T310" s="20" t="str">
        <f t="shared" ca="1" si="107"/>
        <v>56.0666666666667</v>
      </c>
      <c r="U310" s="20">
        <f ca="1">mVlookup($AI310,newMonster,U$1,FALSE)*getMonsterAtk($B310)</f>
        <v>0</v>
      </c>
      <c r="V310" s="20">
        <f ca="1">mVlookup($AI310,newMonster,V$1,FALSE)*getMonsterAtk($B310)</f>
        <v>0</v>
      </c>
      <c r="W310" s="20">
        <f ca="1">mVlookup($AI310,newMonster,W$1,FALSE)*getMonsterAtk($B310)</f>
        <v>0</v>
      </c>
      <c r="X310" s="20">
        <f ca="1">mVlookup($AI310,newMonster,X$1,FALSE)*getMonsterAtk($B310)</f>
        <v>85.454069086651103</v>
      </c>
      <c r="Y310" s="20">
        <f ca="1">mVlookup($AI310,newMonster,Y$1,FALSE)*getMonsterAtk($B310)</f>
        <v>0</v>
      </c>
      <c r="Z310" s="20">
        <f ca="1">mVlookup($AI310,newMonster,Z$1,FALSE)*getMonsterAtk($B310)</f>
        <v>0</v>
      </c>
      <c r="AA310" s="20">
        <f ca="1">mVlookup($AI310,newMonster,AA$1,FALSE)*getMonsterAtk($B310)</f>
        <v>0</v>
      </c>
      <c r="AB310" s="20" t="str">
        <f t="shared" ca="1" si="108"/>
        <v>41.083575</v>
      </c>
      <c r="AC310" s="20" t="str">
        <f t="shared" ca="1" si="108"/>
        <v>41.083575</v>
      </c>
      <c r="AD310" s="20" t="str">
        <f t="shared" ca="1" si="108"/>
        <v>41.083575</v>
      </c>
      <c r="AE310" s="20" t="str">
        <f t="shared" ca="1" si="108"/>
        <v>61.6253625</v>
      </c>
      <c r="AF310" s="20" t="str">
        <f t="shared" ca="1" si="108"/>
        <v>41.083575</v>
      </c>
      <c r="AG310" s="20" t="str">
        <f t="shared" ca="1" si="108"/>
        <v>41.083575</v>
      </c>
      <c r="AH310" s="20" t="str">
        <f t="shared" ca="1" si="108"/>
        <v>41.083575</v>
      </c>
      <c r="AI310" s="37" t="str">
        <f>怪物!AA43</f>
        <v>火系29</v>
      </c>
      <c r="AJ310" s="37" t="str">
        <f t="shared" si="91"/>
        <v>火系</v>
      </c>
      <c r="AK310" s="20">
        <f t="shared" si="92"/>
        <v>80404</v>
      </c>
      <c r="AO310" s="20">
        <f t="shared" si="93"/>
        <v>7</v>
      </c>
    </row>
    <row r="311" spans="1:41" x14ac:dyDescent="0.15">
      <c r="A311" s="20">
        <v>310</v>
      </c>
      <c r="B311" s="20">
        <v>80504</v>
      </c>
      <c r="C311" s="20" t="s">
        <v>944</v>
      </c>
      <c r="D311" s="20" t="s">
        <v>1514</v>
      </c>
      <c r="E311" s="20" t="str">
        <f>VLOOKUP(D311,Sheet3!I$5:O$148,7,FALSE)</f>
        <v>铜矿的守护者，受到了恶魔的蛊惑。</v>
      </c>
      <c r="F311" s="20">
        <f>怪物!AE44</f>
        <v>30</v>
      </c>
      <c r="G311" s="20">
        <f ca="1">mVlookup($AI311,newMonster,G$1,FALSE)*getMonsterHP(B311)</f>
        <v>1392.4057821940901</v>
      </c>
      <c r="H311" s="20" t="str">
        <f t="shared" ca="1" si="106"/>
        <v>100</v>
      </c>
      <c r="I311" s="20">
        <f ca="1">mVlookup($AI311,newMonster,I$1,FALSE)*getMonsterAtk(B311)</f>
        <v>350.28630460448602</v>
      </c>
      <c r="J311" s="20" t="str">
        <f t="shared" ca="1" si="106"/>
        <v>63.750375</v>
      </c>
      <c r="K311" s="20">
        <f ca="1">mVlookup($AI311,newMonster,K$1,FALSE)*getMonsterAtk(B311)</f>
        <v>350.28630460448602</v>
      </c>
      <c r="L311" s="20" t="str">
        <f t="shared" ca="1" si="106"/>
        <v>42.50025</v>
      </c>
      <c r="M311" s="20" t="str">
        <f t="shared" ca="1" si="106"/>
        <v>.2</v>
      </c>
      <c r="N311" s="20" t="str">
        <f t="shared" ca="1" si="106"/>
        <v>.2</v>
      </c>
      <c r="O311" s="20" t="str">
        <f t="shared" ca="1" si="106"/>
        <v>.36</v>
      </c>
      <c r="P311" s="20" t="str">
        <f t="shared" ca="1" si="106"/>
        <v>.1</v>
      </c>
      <c r="Q311" s="20" t="str">
        <f t="shared" ca="1" si="107"/>
        <v>2.4</v>
      </c>
      <c r="R311" s="20" t="str">
        <f t="shared" ca="1" si="107"/>
        <v>.1</v>
      </c>
      <c r="S311" s="20" t="str">
        <f t="shared" ca="1" si="107"/>
        <v>.9</v>
      </c>
      <c r="T311" s="20" t="str">
        <f t="shared" ca="1" si="107"/>
        <v>58</v>
      </c>
      <c r="U311" s="20">
        <f ca="1">mVlookup($AI311,newMonster,U$1,FALSE)*getMonsterAtk($B311)</f>
        <v>61.815230224321098</v>
      </c>
      <c r="V311" s="20">
        <f ca="1">mVlookup($AI311,newMonster,V$1,FALSE)*getMonsterAtk($B311)</f>
        <v>0</v>
      </c>
      <c r="W311" s="20">
        <f ca="1">mVlookup($AI311,newMonster,W$1,FALSE)*getMonsterAtk($B311)</f>
        <v>0</v>
      </c>
      <c r="X311" s="20">
        <f ca="1">mVlookup($AI311,newMonster,X$1,FALSE)*getMonsterAtk($B311)</f>
        <v>0</v>
      </c>
      <c r="Y311" s="20">
        <f ca="1">mVlookup($AI311,newMonster,Y$1,FALSE)*getMonsterAtk($B311)</f>
        <v>0</v>
      </c>
      <c r="Z311" s="20">
        <f ca="1">mVlookup($AI311,newMonster,Z$1,FALSE)*getMonsterAtk($B311)</f>
        <v>0</v>
      </c>
      <c r="AA311" s="20">
        <f ca="1">mVlookup($AI311,newMonster,AA$1,FALSE)*getMonsterAtk($B311)</f>
        <v>0</v>
      </c>
      <c r="AB311" s="20" t="str">
        <f t="shared" ca="1" si="108"/>
        <v>63.750375</v>
      </c>
      <c r="AC311" s="20" t="str">
        <f t="shared" ca="1" si="108"/>
        <v>63.750375</v>
      </c>
      <c r="AD311" s="20" t="str">
        <f t="shared" ca="1" si="108"/>
        <v>63.750375</v>
      </c>
      <c r="AE311" s="20" t="str">
        <f t="shared" ca="1" si="108"/>
        <v>63.750375</v>
      </c>
      <c r="AF311" s="20" t="str">
        <f t="shared" ca="1" si="108"/>
        <v>63.750375</v>
      </c>
      <c r="AG311" s="20" t="str">
        <f t="shared" ca="1" si="108"/>
        <v>63.750375</v>
      </c>
      <c r="AH311" s="20" t="str">
        <f t="shared" ca="1" si="108"/>
        <v>63.750375</v>
      </c>
      <c r="AI311" s="37" t="str">
        <f>怪物!AA44</f>
        <v>金属系30</v>
      </c>
      <c r="AJ311" s="37" t="str">
        <f t="shared" si="91"/>
        <v>金属系</v>
      </c>
      <c r="AK311" s="20">
        <f t="shared" si="92"/>
        <v>80504</v>
      </c>
      <c r="AO311" s="20">
        <f t="shared" si="93"/>
        <v>7</v>
      </c>
    </row>
    <row r="312" spans="1:41" x14ac:dyDescent="0.15">
      <c r="A312" s="20">
        <v>311</v>
      </c>
      <c r="B312" s="20">
        <v>90104</v>
      </c>
      <c r="C312" s="20" t="s">
        <v>976</v>
      </c>
      <c r="D312" s="20" t="s">
        <v>1515</v>
      </c>
      <c r="E312" s="20" t="str">
        <f>VLOOKUP(D312,Sheet3!I$5:O$148,7,FALSE)</f>
        <v>身披坚硬的铁甲，一般攻击很难奏效。</v>
      </c>
      <c r="F312" s="20">
        <f>怪物!AE45</f>
        <v>31</v>
      </c>
      <c r="G312" s="20">
        <f ca="1">mVlookup($AI312,newMonster,G$1,FALSE)*getMonsterHP(B312)</f>
        <v>1446.8574049614499</v>
      </c>
      <c r="H312" s="20" t="str">
        <f t="shared" ref="H312:P321" ca="1" si="109">mVlookup($AI312,newMonster,H$1,FALSE)</f>
        <v>100</v>
      </c>
      <c r="I312" s="20">
        <f ca="1">mVlookup($AI312,newMonster,I$1,FALSE)*getMonsterAtk(B312)</f>
        <v>364.85892857142898</v>
      </c>
      <c r="J312" s="20" t="str">
        <f t="shared" ca="1" si="109"/>
        <v>65.8753875</v>
      </c>
      <c r="K312" s="20">
        <f ca="1">mVlookup($AI312,newMonster,K$1,FALSE)*getMonsterAtk(B312)</f>
        <v>364.85892857142898</v>
      </c>
      <c r="L312" s="20" t="str">
        <f t="shared" ca="1" si="109"/>
        <v>43.916925</v>
      </c>
      <c r="M312" s="20" t="str">
        <f t="shared" ca="1" si="109"/>
        <v>.2</v>
      </c>
      <c r="N312" s="20" t="str">
        <f t="shared" ca="1" si="109"/>
        <v>.2</v>
      </c>
      <c r="O312" s="20" t="str">
        <f t="shared" ca="1" si="109"/>
        <v>.36</v>
      </c>
      <c r="P312" s="20" t="str">
        <f t="shared" ca="1" si="109"/>
        <v>.1</v>
      </c>
      <c r="Q312" s="20" t="str">
        <f t="shared" ref="Q312:T321" ca="1" si="110">mVlookup($AI312,newMonster,Q$1,FALSE)</f>
        <v>2.4</v>
      </c>
      <c r="R312" s="20" t="str">
        <f t="shared" ca="1" si="110"/>
        <v>.1</v>
      </c>
      <c r="S312" s="20" t="str">
        <f t="shared" ca="1" si="110"/>
        <v>.9</v>
      </c>
      <c r="T312" s="20" t="str">
        <f t="shared" ca="1" si="110"/>
        <v>59.9333333333333</v>
      </c>
      <c r="U312" s="20">
        <f ca="1">mVlookup($AI312,newMonster,U$1,FALSE)*getMonsterAtk($B312)</f>
        <v>66.9267857142857</v>
      </c>
      <c r="V312" s="20">
        <f ca="1">mVlookup($AI312,newMonster,V$1,FALSE)*getMonsterAtk($B312)</f>
        <v>0</v>
      </c>
      <c r="W312" s="20">
        <f ca="1">mVlookup($AI312,newMonster,W$1,FALSE)*getMonsterAtk($B312)</f>
        <v>0</v>
      </c>
      <c r="X312" s="20">
        <f ca="1">mVlookup($AI312,newMonster,X$1,FALSE)*getMonsterAtk($B312)</f>
        <v>0</v>
      </c>
      <c r="Y312" s="20">
        <f ca="1">mVlookup($AI312,newMonster,Y$1,FALSE)*getMonsterAtk($B312)</f>
        <v>0</v>
      </c>
      <c r="Z312" s="20">
        <f ca="1">mVlookup($AI312,newMonster,Z$1,FALSE)*getMonsterAtk($B312)</f>
        <v>0</v>
      </c>
      <c r="AA312" s="20">
        <f ca="1">mVlookup($AI312,newMonster,AA$1,FALSE)*getMonsterAtk($B312)</f>
        <v>0</v>
      </c>
      <c r="AB312" s="20" t="str">
        <f t="shared" ref="AB312:AH321" ca="1" si="111">mVlookup($AI312,newMonster,AB$1,FALSE)</f>
        <v>65.8753875</v>
      </c>
      <c r="AC312" s="20" t="str">
        <f t="shared" ca="1" si="111"/>
        <v>65.8753875</v>
      </c>
      <c r="AD312" s="20" t="str">
        <f t="shared" ca="1" si="111"/>
        <v>65.8753875</v>
      </c>
      <c r="AE312" s="20" t="str">
        <f t="shared" ca="1" si="111"/>
        <v>65.8753875</v>
      </c>
      <c r="AF312" s="20" t="str">
        <f t="shared" ca="1" si="111"/>
        <v>65.8753875</v>
      </c>
      <c r="AG312" s="20" t="str">
        <f t="shared" ca="1" si="111"/>
        <v>65.8753875</v>
      </c>
      <c r="AH312" s="20" t="str">
        <f t="shared" ca="1" si="111"/>
        <v>65.8753875</v>
      </c>
      <c r="AI312" s="37" t="str">
        <f>怪物!AA45</f>
        <v>金属系31</v>
      </c>
      <c r="AJ312" s="37" t="str">
        <f t="shared" si="91"/>
        <v>金属系</v>
      </c>
      <c r="AK312" s="20">
        <f t="shared" si="92"/>
        <v>90104</v>
      </c>
      <c r="AO312" s="20">
        <f t="shared" si="93"/>
        <v>5</v>
      </c>
    </row>
    <row r="313" spans="1:41" x14ac:dyDescent="0.15">
      <c r="A313" s="20">
        <v>312</v>
      </c>
      <c r="B313" s="20">
        <v>90204</v>
      </c>
      <c r="C313" s="20" t="s">
        <v>1012</v>
      </c>
      <c r="D313" s="20" t="s">
        <v>1484</v>
      </c>
      <c r="E313" s="20" t="str">
        <f>VLOOKUP(D313,Sheet3!I$5:O$148,7,FALSE)</f>
        <v>他们漂浮在空气中，随时都有可能向你发动攻击。</v>
      </c>
      <c r="F313" s="20">
        <f>怪物!AE46</f>
        <v>32</v>
      </c>
      <c r="G313" s="20">
        <f ca="1">mVlookup($AI313,newMonster,G$1,FALSE)*getMonsterHP(B313)</f>
        <v>800.974727793238</v>
      </c>
      <c r="H313" s="20" t="str">
        <f t="shared" ca="1" si="109"/>
        <v>100</v>
      </c>
      <c r="I313" s="20">
        <f ca="1">mVlookup($AI313,newMonster,I$1,FALSE)*getMonsterAtk(B313)</f>
        <v>455.57243697478998</v>
      </c>
      <c r="J313" s="20" t="str">
        <f t="shared" ca="1" si="109"/>
        <v>45.3336</v>
      </c>
      <c r="K313" s="20">
        <f ca="1">mVlookup($AI313,newMonster,K$1,FALSE)*getMonsterAtk(B313)</f>
        <v>379.64369747899201</v>
      </c>
      <c r="L313" s="20" t="str">
        <f t="shared" ca="1" si="109"/>
        <v>45.3336</v>
      </c>
      <c r="M313" s="20" t="str">
        <f t="shared" ca="1" si="109"/>
        <v>.2</v>
      </c>
      <c r="N313" s="20" t="str">
        <f t="shared" ca="1" si="109"/>
        <v>.2</v>
      </c>
      <c r="O313" s="20" t="str">
        <f t="shared" ca="1" si="109"/>
        <v>.36</v>
      </c>
      <c r="P313" s="20" t="str">
        <f t="shared" ca="1" si="109"/>
        <v>.12</v>
      </c>
      <c r="Q313" s="20" t="str">
        <f t="shared" ca="1" si="110"/>
        <v>2.2</v>
      </c>
      <c r="R313" s="20" t="str">
        <f t="shared" ca="1" si="110"/>
        <v>.15</v>
      </c>
      <c r="S313" s="20" t="str">
        <f t="shared" ca="1" si="110"/>
        <v>.9</v>
      </c>
      <c r="T313" s="20" t="str">
        <f t="shared" ca="1" si="110"/>
        <v>80.4266666666667</v>
      </c>
      <c r="U313" s="20">
        <f ca="1">mVlookup($AI313,newMonster,U$1,FALSE)*getMonsterAtk($B313)</f>
        <v>0</v>
      </c>
      <c r="V313" s="20">
        <f ca="1">mVlookup($AI313,newMonster,V$1,FALSE)*getMonsterAtk($B313)</f>
        <v>0</v>
      </c>
      <c r="W313" s="20">
        <f ca="1">mVlookup($AI313,newMonster,W$1,FALSE)*getMonsterAtk($B313)</f>
        <v>72.313085234093606</v>
      </c>
      <c r="X313" s="20">
        <f ca="1">mVlookup($AI313,newMonster,X$1,FALSE)*getMonsterAtk($B313)</f>
        <v>0</v>
      </c>
      <c r="Y313" s="20">
        <f ca="1">mVlookup($AI313,newMonster,Y$1,FALSE)*getMonsterAtk($B313)</f>
        <v>0</v>
      </c>
      <c r="Z313" s="20">
        <f ca="1">mVlookup($AI313,newMonster,Z$1,FALSE)*getMonsterAtk($B313)</f>
        <v>0</v>
      </c>
      <c r="AA313" s="20">
        <f ca="1">mVlookup($AI313,newMonster,AA$1,FALSE)*getMonsterAtk($B313)</f>
        <v>0</v>
      </c>
      <c r="AB313" s="20" t="str">
        <f t="shared" ca="1" si="111"/>
        <v>45.3336</v>
      </c>
      <c r="AC313" s="20" t="str">
        <f t="shared" ca="1" si="111"/>
        <v>45.3336</v>
      </c>
      <c r="AD313" s="20" t="str">
        <f t="shared" ca="1" si="111"/>
        <v>58.93368</v>
      </c>
      <c r="AE313" s="20" t="str">
        <f t="shared" ca="1" si="111"/>
        <v>45.3336</v>
      </c>
      <c r="AF313" s="20" t="str">
        <f t="shared" ca="1" si="111"/>
        <v>45.3336</v>
      </c>
      <c r="AG313" s="20" t="str">
        <f t="shared" ca="1" si="111"/>
        <v>45.3336</v>
      </c>
      <c r="AH313" s="20" t="str">
        <f t="shared" ca="1" si="111"/>
        <v>45.3336</v>
      </c>
      <c r="AI313" s="37" t="str">
        <f>怪物!AA46</f>
        <v>飞行系32</v>
      </c>
      <c r="AJ313" s="37" t="str">
        <f t="shared" si="91"/>
        <v>飞行系</v>
      </c>
      <c r="AK313" s="20">
        <f t="shared" si="92"/>
        <v>90204</v>
      </c>
      <c r="AO313" s="20">
        <f t="shared" si="93"/>
        <v>5</v>
      </c>
    </row>
    <row r="314" spans="1:41" x14ac:dyDescent="0.15">
      <c r="A314" s="20">
        <v>313</v>
      </c>
      <c r="B314" s="20">
        <v>90304</v>
      </c>
      <c r="C314" s="20" t="s">
        <v>976</v>
      </c>
      <c r="D314" s="20" t="s">
        <v>1515</v>
      </c>
      <c r="E314" s="20" t="str">
        <f>VLOOKUP(D314,Sheet3!I$5:O$148,7,FALSE)</f>
        <v>身披坚硬的铁甲，一般攻击很难奏效。</v>
      </c>
      <c r="F314" s="20">
        <f>怪物!AE47</f>
        <v>33</v>
      </c>
      <c r="G314" s="20">
        <f ca="1">mVlookup($AI314,newMonster,G$1,FALSE)*getMonsterHP(B314)</f>
        <v>1557.3164111466799</v>
      </c>
      <c r="H314" s="20" t="str">
        <f t="shared" ca="1" si="109"/>
        <v>100</v>
      </c>
      <c r="I314" s="20">
        <f ca="1">mVlookup($AI314,newMonster,I$1,FALSE)*getMonsterAtk(B314)</f>
        <v>394.64364406779703</v>
      </c>
      <c r="J314" s="20" t="str">
        <f t="shared" ca="1" si="109"/>
        <v>70.1254125</v>
      </c>
      <c r="K314" s="20">
        <f ca="1">mVlookup($AI314,newMonster,K$1,FALSE)*getMonsterAtk(B314)</f>
        <v>394.64364406779703</v>
      </c>
      <c r="L314" s="20" t="str">
        <f t="shared" ca="1" si="109"/>
        <v>46.750275</v>
      </c>
      <c r="M314" s="20" t="str">
        <f t="shared" ca="1" si="109"/>
        <v>.2</v>
      </c>
      <c r="N314" s="20" t="str">
        <f t="shared" ca="1" si="109"/>
        <v>.2</v>
      </c>
      <c r="O314" s="20" t="str">
        <f t="shared" ca="1" si="109"/>
        <v>.36</v>
      </c>
      <c r="P314" s="20" t="str">
        <f t="shared" ca="1" si="109"/>
        <v>.1</v>
      </c>
      <c r="Q314" s="20" t="str">
        <f t="shared" ca="1" si="110"/>
        <v>2.4</v>
      </c>
      <c r="R314" s="20" t="str">
        <f t="shared" ca="1" si="110"/>
        <v>.1</v>
      </c>
      <c r="S314" s="20" t="str">
        <f t="shared" ca="1" si="110"/>
        <v>.9</v>
      </c>
      <c r="T314" s="20" t="str">
        <f t="shared" ca="1" si="110"/>
        <v>63.8</v>
      </c>
      <c r="U314" s="20">
        <f ca="1">mVlookup($AI314,newMonster,U$1,FALSE)*getMonsterAtk($B314)</f>
        <v>77.983474576271206</v>
      </c>
      <c r="V314" s="20">
        <f ca="1">mVlookup($AI314,newMonster,V$1,FALSE)*getMonsterAtk($B314)</f>
        <v>0</v>
      </c>
      <c r="W314" s="20">
        <f ca="1">mVlookup($AI314,newMonster,W$1,FALSE)*getMonsterAtk($B314)</f>
        <v>0</v>
      </c>
      <c r="X314" s="20">
        <f ca="1">mVlookup($AI314,newMonster,X$1,FALSE)*getMonsterAtk($B314)</f>
        <v>0</v>
      </c>
      <c r="Y314" s="20">
        <f ca="1">mVlookup($AI314,newMonster,Y$1,FALSE)*getMonsterAtk($B314)</f>
        <v>0</v>
      </c>
      <c r="Z314" s="20">
        <f ca="1">mVlookup($AI314,newMonster,Z$1,FALSE)*getMonsterAtk($B314)</f>
        <v>0</v>
      </c>
      <c r="AA314" s="20">
        <f ca="1">mVlookup($AI314,newMonster,AA$1,FALSE)*getMonsterAtk($B314)</f>
        <v>0</v>
      </c>
      <c r="AB314" s="20" t="str">
        <f t="shared" ca="1" si="111"/>
        <v>70.1254125</v>
      </c>
      <c r="AC314" s="20" t="str">
        <f t="shared" ca="1" si="111"/>
        <v>70.1254125</v>
      </c>
      <c r="AD314" s="20" t="str">
        <f t="shared" ca="1" si="111"/>
        <v>70.1254125</v>
      </c>
      <c r="AE314" s="20" t="str">
        <f t="shared" ca="1" si="111"/>
        <v>70.1254125</v>
      </c>
      <c r="AF314" s="20" t="str">
        <f t="shared" ca="1" si="111"/>
        <v>70.1254125</v>
      </c>
      <c r="AG314" s="20" t="str">
        <f t="shared" ca="1" si="111"/>
        <v>70.1254125</v>
      </c>
      <c r="AH314" s="20" t="str">
        <f t="shared" ca="1" si="111"/>
        <v>70.1254125</v>
      </c>
      <c r="AI314" s="37" t="str">
        <f>怪物!AA47</f>
        <v>金属系33</v>
      </c>
      <c r="AJ314" s="37" t="str">
        <f t="shared" si="91"/>
        <v>金属系</v>
      </c>
      <c r="AK314" s="20">
        <f t="shared" si="92"/>
        <v>90304</v>
      </c>
      <c r="AO314" s="20">
        <f t="shared" si="93"/>
        <v>1</v>
      </c>
    </row>
    <row r="315" spans="1:41" x14ac:dyDescent="0.15">
      <c r="A315" s="20">
        <v>314</v>
      </c>
      <c r="B315" s="20">
        <v>90404</v>
      </c>
      <c r="C315" s="20" t="s">
        <v>1012</v>
      </c>
      <c r="D315" s="20" t="s">
        <v>1484</v>
      </c>
      <c r="E315" s="20" t="str">
        <f>VLOOKUP(D315,Sheet3!I$5:O$148,7,FALSE)</f>
        <v>他们漂浮在空气中，随时都有可能向你发动攻击。</v>
      </c>
      <c r="F315" s="20">
        <f>怪物!AE48</f>
        <v>34</v>
      </c>
      <c r="G315" s="20">
        <f ca="1">mVlookup($AI315,newMonster,G$1,FALSE)*getMonsterHP(B315)</f>
        <v>904.96775508269604</v>
      </c>
      <c r="H315" s="20" t="str">
        <f t="shared" ca="1" si="109"/>
        <v>100</v>
      </c>
      <c r="I315" s="20">
        <f ca="1">mVlookup($AI315,newMonster,I$1,FALSE)*getMonsterAtk(B315)</f>
        <v>491.83428571428601</v>
      </c>
      <c r="J315" s="20" t="str">
        <f t="shared" ca="1" si="109"/>
        <v>48.16695</v>
      </c>
      <c r="K315" s="20">
        <f ca="1">mVlookup($AI315,newMonster,K$1,FALSE)*getMonsterAtk(B315)</f>
        <v>409.86190476190501</v>
      </c>
      <c r="L315" s="20" t="str">
        <f t="shared" ca="1" si="109"/>
        <v>48.16695</v>
      </c>
      <c r="M315" s="20" t="str">
        <f t="shared" ca="1" si="109"/>
        <v>.2</v>
      </c>
      <c r="N315" s="20" t="str">
        <f t="shared" ca="1" si="109"/>
        <v>.2</v>
      </c>
      <c r="O315" s="20" t="str">
        <f t="shared" ca="1" si="109"/>
        <v>.36</v>
      </c>
      <c r="P315" s="20" t="str">
        <f t="shared" ca="1" si="109"/>
        <v>.12</v>
      </c>
      <c r="Q315" s="20" t="str">
        <f t="shared" ca="1" si="110"/>
        <v>2.2</v>
      </c>
      <c r="R315" s="20" t="str">
        <f t="shared" ca="1" si="110"/>
        <v>.15</v>
      </c>
      <c r="S315" s="20" t="str">
        <f t="shared" ca="1" si="110"/>
        <v>.9</v>
      </c>
      <c r="T315" s="20" t="str">
        <f t="shared" ca="1" si="110"/>
        <v>85.4533333333333</v>
      </c>
      <c r="U315" s="20">
        <f ca="1">mVlookup($AI315,newMonster,U$1,FALSE)*getMonsterAtk($B315)</f>
        <v>0</v>
      </c>
      <c r="V315" s="20">
        <f ca="1">mVlookup($AI315,newMonster,V$1,FALSE)*getMonsterAtk($B315)</f>
        <v>0</v>
      </c>
      <c r="W315" s="20">
        <f ca="1">mVlookup($AI315,newMonster,W$1,FALSE)*getMonsterAtk($B315)</f>
        <v>83.947619047619099</v>
      </c>
      <c r="X315" s="20">
        <f ca="1">mVlookup($AI315,newMonster,X$1,FALSE)*getMonsterAtk($B315)</f>
        <v>0</v>
      </c>
      <c r="Y315" s="20">
        <f ca="1">mVlookup($AI315,newMonster,Y$1,FALSE)*getMonsterAtk($B315)</f>
        <v>0</v>
      </c>
      <c r="Z315" s="20">
        <f ca="1">mVlookup($AI315,newMonster,Z$1,FALSE)*getMonsterAtk($B315)</f>
        <v>0</v>
      </c>
      <c r="AA315" s="20">
        <f ca="1">mVlookup($AI315,newMonster,AA$1,FALSE)*getMonsterAtk($B315)</f>
        <v>0</v>
      </c>
      <c r="AB315" s="20" t="str">
        <f t="shared" ca="1" si="111"/>
        <v>48.16695</v>
      </c>
      <c r="AC315" s="20" t="str">
        <f t="shared" ca="1" si="111"/>
        <v>48.16695</v>
      </c>
      <c r="AD315" s="20" t="str">
        <f t="shared" ca="1" si="111"/>
        <v>62.617035</v>
      </c>
      <c r="AE315" s="20" t="str">
        <f t="shared" ca="1" si="111"/>
        <v>48.16695</v>
      </c>
      <c r="AF315" s="20" t="str">
        <f t="shared" ca="1" si="111"/>
        <v>48.16695</v>
      </c>
      <c r="AG315" s="20" t="str">
        <f t="shared" ca="1" si="111"/>
        <v>48.16695</v>
      </c>
      <c r="AH315" s="20" t="str">
        <f t="shared" ca="1" si="111"/>
        <v>48.16695</v>
      </c>
      <c r="AI315" s="37" t="str">
        <f>怪物!AA48</f>
        <v>飞行系34</v>
      </c>
      <c r="AJ315" s="37" t="str">
        <f t="shared" si="91"/>
        <v>飞行系</v>
      </c>
      <c r="AK315" s="20">
        <f t="shared" si="92"/>
        <v>90404</v>
      </c>
      <c r="AO315" s="20">
        <f t="shared" si="93"/>
        <v>5</v>
      </c>
    </row>
    <row r="316" spans="1:41" x14ac:dyDescent="0.15">
      <c r="A316" s="20">
        <v>315</v>
      </c>
      <c r="B316" s="20">
        <v>90504</v>
      </c>
      <c r="C316" s="20" t="s">
        <v>893</v>
      </c>
      <c r="D316" s="20" t="s">
        <v>1478</v>
      </c>
      <c r="E316" s="20" t="str">
        <f>VLOOKUP(D316,Sheet3!I$5:O$148,7,FALSE)</f>
        <v>丛林中凶猛的小蝙蝠。</v>
      </c>
      <c r="F316" s="20">
        <f>怪物!AE49</f>
        <v>36</v>
      </c>
      <c r="G316" s="20">
        <f ca="1">mVlookup($AI316,newMonster,G$1,FALSE)*getMonsterHP(B316)</f>
        <v>968.67329618302597</v>
      </c>
      <c r="H316" s="20" t="str">
        <f t="shared" ca="1" si="109"/>
        <v>100</v>
      </c>
      <c r="I316" s="20">
        <f ca="1">mVlookup($AI316,newMonster,I$1,FALSE)*getMonsterAtk(B316)</f>
        <v>529.159751552795</v>
      </c>
      <c r="J316" s="20" t="str">
        <f t="shared" ca="1" si="109"/>
        <v>51.0003</v>
      </c>
      <c r="K316" s="20">
        <f ca="1">mVlookup($AI316,newMonster,K$1,FALSE)*getMonsterAtk(B316)</f>
        <v>440.96645962732902</v>
      </c>
      <c r="L316" s="20" t="str">
        <f t="shared" ca="1" si="109"/>
        <v>51.0003</v>
      </c>
      <c r="M316" s="20" t="str">
        <f t="shared" ca="1" si="109"/>
        <v>.2</v>
      </c>
      <c r="N316" s="20" t="str">
        <f t="shared" ca="1" si="109"/>
        <v>.2</v>
      </c>
      <c r="O316" s="20" t="str">
        <f t="shared" ca="1" si="109"/>
        <v>.36</v>
      </c>
      <c r="P316" s="20" t="str">
        <f t="shared" ca="1" si="109"/>
        <v>.12</v>
      </c>
      <c r="Q316" s="20" t="str">
        <f t="shared" ca="1" si="110"/>
        <v>2.2</v>
      </c>
      <c r="R316" s="20" t="str">
        <f t="shared" ca="1" si="110"/>
        <v>.15</v>
      </c>
      <c r="S316" s="20" t="str">
        <f t="shared" ca="1" si="110"/>
        <v>.9</v>
      </c>
      <c r="T316" s="20" t="str">
        <f t="shared" ca="1" si="110"/>
        <v>90.48</v>
      </c>
      <c r="U316" s="20">
        <f ca="1">mVlookup($AI316,newMonster,U$1,FALSE)*getMonsterAtk($B316)</f>
        <v>0</v>
      </c>
      <c r="V316" s="20">
        <f ca="1">mVlookup($AI316,newMonster,V$1,FALSE)*getMonsterAtk($B316)</f>
        <v>0</v>
      </c>
      <c r="W316" s="20">
        <f ca="1">mVlookup($AI316,newMonster,W$1,FALSE)*getMonsterAtk($B316)</f>
        <v>96.797515527950296</v>
      </c>
      <c r="X316" s="20">
        <f ca="1">mVlookup($AI316,newMonster,X$1,FALSE)*getMonsterAtk($B316)</f>
        <v>0</v>
      </c>
      <c r="Y316" s="20">
        <f ca="1">mVlookup($AI316,newMonster,Y$1,FALSE)*getMonsterAtk($B316)</f>
        <v>0</v>
      </c>
      <c r="Z316" s="20">
        <f ca="1">mVlookup($AI316,newMonster,Z$1,FALSE)*getMonsterAtk($B316)</f>
        <v>0</v>
      </c>
      <c r="AA316" s="20">
        <f ca="1">mVlookup($AI316,newMonster,AA$1,FALSE)*getMonsterAtk($B316)</f>
        <v>0</v>
      </c>
      <c r="AB316" s="20" t="str">
        <f t="shared" ca="1" si="111"/>
        <v>51.0003</v>
      </c>
      <c r="AC316" s="20" t="str">
        <f t="shared" ca="1" si="111"/>
        <v>51.0003</v>
      </c>
      <c r="AD316" s="20" t="str">
        <f t="shared" ca="1" si="111"/>
        <v>66.30039</v>
      </c>
      <c r="AE316" s="20" t="str">
        <f t="shared" ca="1" si="111"/>
        <v>51.0003</v>
      </c>
      <c r="AF316" s="20" t="str">
        <f t="shared" ca="1" si="111"/>
        <v>51.0003</v>
      </c>
      <c r="AG316" s="20" t="str">
        <f t="shared" ca="1" si="111"/>
        <v>51.0003</v>
      </c>
      <c r="AH316" s="20" t="str">
        <f t="shared" ca="1" si="111"/>
        <v>51.0003</v>
      </c>
      <c r="AI316" s="37" t="str">
        <f>怪物!AA49</f>
        <v>飞行系36</v>
      </c>
      <c r="AJ316" s="37" t="str">
        <f t="shared" si="91"/>
        <v>飞行系</v>
      </c>
      <c r="AK316" s="20">
        <f t="shared" si="92"/>
        <v>90504</v>
      </c>
      <c r="AO316" s="20">
        <f t="shared" si="93"/>
        <v>1</v>
      </c>
    </row>
    <row r="317" spans="1:41" x14ac:dyDescent="0.15">
      <c r="A317" s="20">
        <v>316</v>
      </c>
      <c r="B317" s="20">
        <v>100104</v>
      </c>
      <c r="C317" s="20" t="s">
        <v>960</v>
      </c>
      <c r="D317" s="20" t="s">
        <v>1499</v>
      </c>
      <c r="E317" s="20" t="str">
        <f>VLOOKUP(D317,Sheet3!I$5:O$148,7,FALSE)</f>
        <v>身形硕大，外边呈赤色，发起怒来震人心魄。</v>
      </c>
      <c r="F317" s="20">
        <f>怪物!AE50</f>
        <v>37</v>
      </c>
      <c r="G317" s="20">
        <f ca="1">mVlookup($AI317,newMonster,G$1,FALSE)*getMonsterHP(B317)</f>
        <v>1088.0026152780299</v>
      </c>
      <c r="H317" s="20" t="str">
        <f t="shared" ca="1" si="109"/>
        <v>150</v>
      </c>
      <c r="I317" s="20">
        <f ca="1">mVlookup($AI317,newMonster,I$1,FALSE)*getMonsterAtk(B317)</f>
        <v>456.85958646616501</v>
      </c>
      <c r="J317" s="20" t="str">
        <f t="shared" ca="1" si="109"/>
        <v>52.416975</v>
      </c>
      <c r="K317" s="20">
        <f ca="1">mVlookup($AI317,newMonster,K$1,FALSE)*getMonsterAtk(B317)</f>
        <v>456.85958646616501</v>
      </c>
      <c r="L317" s="20" t="str">
        <f t="shared" ca="1" si="109"/>
        <v>52.416975</v>
      </c>
      <c r="M317" s="20" t="str">
        <f t="shared" ca="1" si="109"/>
        <v>.2</v>
      </c>
      <c r="N317" s="20" t="str">
        <f t="shared" ca="1" si="109"/>
        <v>.2</v>
      </c>
      <c r="O317" s="20" t="str">
        <f t="shared" ca="1" si="109"/>
        <v>.36</v>
      </c>
      <c r="P317" s="20" t="str">
        <f t="shared" ca="1" si="109"/>
        <v>.1</v>
      </c>
      <c r="Q317" s="20" t="str">
        <f t="shared" ca="1" si="110"/>
        <v>2</v>
      </c>
      <c r="R317" s="20" t="str">
        <f t="shared" ca="1" si="110"/>
        <v>.1</v>
      </c>
      <c r="S317" s="20" t="str">
        <f t="shared" ca="1" si="110"/>
        <v>.9</v>
      </c>
      <c r="T317" s="20" t="str">
        <f t="shared" ca="1" si="110"/>
        <v>71.5333333333333</v>
      </c>
      <c r="U317" s="20">
        <f ca="1">mVlookup($AI317,newMonster,U$1,FALSE)*getMonsterAtk($B317)</f>
        <v>0</v>
      </c>
      <c r="V317" s="20">
        <f ca="1">mVlookup($AI317,newMonster,V$1,FALSE)*getMonsterAtk($B317)</f>
        <v>0</v>
      </c>
      <c r="W317" s="20">
        <f ca="1">mVlookup($AI317,newMonster,W$1,FALSE)*getMonsterAtk($B317)</f>
        <v>0</v>
      </c>
      <c r="X317" s="20">
        <f ca="1">mVlookup($AI317,newMonster,X$1,FALSE)*getMonsterAtk($B317)</f>
        <v>155.55648496240701</v>
      </c>
      <c r="Y317" s="20">
        <f ca="1">mVlookup($AI317,newMonster,Y$1,FALSE)*getMonsterAtk($B317)</f>
        <v>0</v>
      </c>
      <c r="Z317" s="20">
        <f ca="1">mVlookup($AI317,newMonster,Z$1,FALSE)*getMonsterAtk($B317)</f>
        <v>0</v>
      </c>
      <c r="AA317" s="20">
        <f ca="1">mVlookup($AI317,newMonster,AA$1,FALSE)*getMonsterAtk($B317)</f>
        <v>0</v>
      </c>
      <c r="AB317" s="20" t="str">
        <f t="shared" ca="1" si="111"/>
        <v>52.416975</v>
      </c>
      <c r="AC317" s="20" t="str">
        <f t="shared" ca="1" si="111"/>
        <v>52.416975</v>
      </c>
      <c r="AD317" s="20" t="str">
        <f t="shared" ca="1" si="111"/>
        <v>52.416975</v>
      </c>
      <c r="AE317" s="20" t="str">
        <f t="shared" ca="1" si="111"/>
        <v>78.6254625</v>
      </c>
      <c r="AF317" s="20" t="str">
        <f t="shared" ca="1" si="111"/>
        <v>52.416975</v>
      </c>
      <c r="AG317" s="20" t="str">
        <f t="shared" ca="1" si="111"/>
        <v>52.416975</v>
      </c>
      <c r="AH317" s="20" t="str">
        <f t="shared" ca="1" si="111"/>
        <v>52.416975</v>
      </c>
      <c r="AI317" s="37" t="str">
        <f>怪物!AA50</f>
        <v>火系37</v>
      </c>
      <c r="AJ317" s="37" t="str">
        <f t="shared" si="91"/>
        <v>火系</v>
      </c>
      <c r="AK317" s="20">
        <f t="shared" si="92"/>
        <v>100104</v>
      </c>
      <c r="AO317" s="20">
        <f t="shared" si="93"/>
        <v>1</v>
      </c>
    </row>
    <row r="318" spans="1:41" x14ac:dyDescent="0.15">
      <c r="A318" s="20">
        <v>317</v>
      </c>
      <c r="B318" s="20">
        <v>100204</v>
      </c>
      <c r="C318" s="20" t="s">
        <v>942</v>
      </c>
      <c r="D318" s="20" t="s">
        <v>1493</v>
      </c>
      <c r="E318" s="20" t="str">
        <f>VLOOKUP(D318,Sheet3!I$5:O$148,7,FALSE)</f>
        <v>在邪恶力量驱使下从远古化石中转生。</v>
      </c>
      <c r="F318" s="20">
        <f>怪物!AE51</f>
        <v>38</v>
      </c>
      <c r="G318" s="20">
        <f ca="1">mVlookup($AI318,newMonster,G$1,FALSE)*getMonsterHP(B318)</f>
        <v>1291.92801101287</v>
      </c>
      <c r="H318" s="20" t="str">
        <f t="shared" ca="1" si="109"/>
        <v>100</v>
      </c>
      <c r="I318" s="20">
        <f ca="1">mVlookup($AI318,newMonster,I$1,FALSE)*getMonsterAtk(B318)</f>
        <v>709.47705436156798</v>
      </c>
      <c r="J318" s="20" t="str">
        <f t="shared" ca="1" si="109"/>
        <v>53.83365</v>
      </c>
      <c r="K318" s="20">
        <f ca="1">mVlookup($AI318,newMonster,K$1,FALSE)*getMonsterAtk(B318)</f>
        <v>472.98470290771201</v>
      </c>
      <c r="L318" s="20" t="str">
        <f t="shared" ca="1" si="109"/>
        <v>53.83365</v>
      </c>
      <c r="M318" s="20" t="str">
        <f t="shared" ca="1" si="109"/>
        <v>.2</v>
      </c>
      <c r="N318" s="20" t="str">
        <f t="shared" ca="1" si="109"/>
        <v>.2</v>
      </c>
      <c r="O318" s="20" t="str">
        <f t="shared" ca="1" si="109"/>
        <v>.36</v>
      </c>
      <c r="P318" s="20" t="str">
        <f t="shared" ca="1" si="109"/>
        <v>.1</v>
      </c>
      <c r="Q318" s="20" t="str">
        <f t="shared" ca="1" si="110"/>
        <v>3</v>
      </c>
      <c r="R318" s="20" t="str">
        <f t="shared" ca="1" si="110"/>
        <v>.1</v>
      </c>
      <c r="S318" s="20" t="str">
        <f t="shared" ca="1" si="110"/>
        <v>.9</v>
      </c>
      <c r="T318" s="20" t="str">
        <f t="shared" ca="1" si="110"/>
        <v>73.4666666666667</v>
      </c>
      <c r="U318" s="20">
        <f ca="1">mVlookup($AI318,newMonster,U$1,FALSE)*getMonsterAtk($B318)</f>
        <v>0</v>
      </c>
      <c r="V318" s="20">
        <f ca="1">mVlookup($AI318,newMonster,V$1,FALSE)*getMonsterAtk($B318)</f>
        <v>0</v>
      </c>
      <c r="W318" s="20">
        <f ca="1">mVlookup($AI318,newMonster,W$1,FALSE)*getMonsterAtk($B318)</f>
        <v>0</v>
      </c>
      <c r="X318" s="20">
        <f ca="1">mVlookup($AI318,newMonster,X$1,FALSE)*getMonsterAtk($B318)</f>
        <v>110.947029077118</v>
      </c>
      <c r="Y318" s="20">
        <f ca="1">mVlookup($AI318,newMonster,Y$1,FALSE)*getMonsterAtk($B318)</f>
        <v>0</v>
      </c>
      <c r="Z318" s="20">
        <f ca="1">mVlookup($AI318,newMonster,Z$1,FALSE)*getMonsterAtk($B318)</f>
        <v>0</v>
      </c>
      <c r="AA318" s="20">
        <f ca="1">mVlookup($AI318,newMonster,AA$1,FALSE)*getMonsterAtk($B318)</f>
        <v>0</v>
      </c>
      <c r="AB318" s="20" t="str">
        <f t="shared" ca="1" si="111"/>
        <v>53.83365</v>
      </c>
      <c r="AC318" s="20" t="str">
        <f t="shared" ca="1" si="111"/>
        <v>53.83365</v>
      </c>
      <c r="AD318" s="20" t="str">
        <f t="shared" ca="1" si="111"/>
        <v>53.83365</v>
      </c>
      <c r="AE318" s="20" t="str">
        <f t="shared" ca="1" si="111"/>
        <v>69.983745</v>
      </c>
      <c r="AF318" s="20" t="str">
        <f t="shared" ca="1" si="111"/>
        <v>53.83365</v>
      </c>
      <c r="AG318" s="20" t="str">
        <f t="shared" ca="1" si="111"/>
        <v>53.83365</v>
      </c>
      <c r="AH318" s="20" t="str">
        <f t="shared" ca="1" si="111"/>
        <v>53.83365</v>
      </c>
      <c r="AI318" s="37" t="str">
        <f>怪物!AA51</f>
        <v>龙系38</v>
      </c>
      <c r="AJ318" s="37" t="str">
        <f t="shared" si="91"/>
        <v>龙系</v>
      </c>
      <c r="AK318" s="20">
        <f t="shared" si="92"/>
        <v>100204</v>
      </c>
      <c r="AO318" s="20">
        <f t="shared" si="93"/>
        <v>7</v>
      </c>
    </row>
    <row r="319" spans="1:41" x14ac:dyDescent="0.15">
      <c r="A319" s="20">
        <v>318</v>
      </c>
      <c r="B319" s="20">
        <v>100304</v>
      </c>
      <c r="C319" s="20" t="s">
        <v>942</v>
      </c>
      <c r="D319" s="20" t="s">
        <v>1493</v>
      </c>
      <c r="E319" s="20" t="str">
        <f>VLOOKUP(D319,Sheet3!I$5:O$148,7,FALSE)</f>
        <v>在邪恶力量驱使下从远古化石中转生。</v>
      </c>
      <c r="F319" s="20">
        <f>怪物!AE52</f>
        <v>39</v>
      </c>
      <c r="G319" s="20">
        <f ca="1">mVlookup($AI319,newMonster,G$1,FALSE)*getMonsterHP(B319)</f>
        <v>1333.0166305581699</v>
      </c>
      <c r="H319" s="20" t="str">
        <f t="shared" ca="1" si="109"/>
        <v>100</v>
      </c>
      <c r="I319" s="20">
        <f ca="1">mVlookup($AI319,newMonster,I$1,FALSE)*getMonsterAtk(B319)</f>
        <v>734.01830357142899</v>
      </c>
      <c r="J319" s="20" t="str">
        <f t="shared" ca="1" si="109"/>
        <v>55.250325</v>
      </c>
      <c r="K319" s="20">
        <f ca="1">mVlookup($AI319,newMonster,K$1,FALSE)*getMonsterAtk(B319)</f>
        <v>489.34553571428597</v>
      </c>
      <c r="L319" s="20" t="str">
        <f t="shared" ca="1" si="109"/>
        <v>55.250325</v>
      </c>
      <c r="M319" s="20" t="str">
        <f t="shared" ca="1" si="109"/>
        <v>.2</v>
      </c>
      <c r="N319" s="20" t="str">
        <f t="shared" ca="1" si="109"/>
        <v>.2</v>
      </c>
      <c r="O319" s="20" t="str">
        <f t="shared" ca="1" si="109"/>
        <v>.36</v>
      </c>
      <c r="P319" s="20" t="str">
        <f t="shared" ca="1" si="109"/>
        <v>.1</v>
      </c>
      <c r="Q319" s="20" t="str">
        <f t="shared" ca="1" si="110"/>
        <v>3</v>
      </c>
      <c r="R319" s="20" t="str">
        <f t="shared" ca="1" si="110"/>
        <v>.1</v>
      </c>
      <c r="S319" s="20" t="str">
        <f t="shared" ca="1" si="110"/>
        <v>.9</v>
      </c>
      <c r="T319" s="20" t="str">
        <f t="shared" ca="1" si="110"/>
        <v>75.4</v>
      </c>
      <c r="U319" s="20">
        <f ca="1">mVlookup($AI319,newMonster,U$1,FALSE)*getMonsterAtk($B319)</f>
        <v>0</v>
      </c>
      <c r="V319" s="20">
        <f ca="1">mVlookup($AI319,newMonster,V$1,FALSE)*getMonsterAtk($B319)</f>
        <v>0</v>
      </c>
      <c r="W319" s="20">
        <f ca="1">mVlookup($AI319,newMonster,W$1,FALSE)*getMonsterAtk($B319)</f>
        <v>0</v>
      </c>
      <c r="X319" s="20">
        <f ca="1">mVlookup($AI319,newMonster,X$1,FALSE)*getMonsterAtk($B319)</f>
        <v>118.537117346939</v>
      </c>
      <c r="Y319" s="20">
        <f ca="1">mVlookup($AI319,newMonster,Y$1,FALSE)*getMonsterAtk($B319)</f>
        <v>0</v>
      </c>
      <c r="Z319" s="20">
        <f ca="1">mVlookup($AI319,newMonster,Z$1,FALSE)*getMonsterAtk($B319)</f>
        <v>0</v>
      </c>
      <c r="AA319" s="20">
        <f ca="1">mVlookup($AI319,newMonster,AA$1,FALSE)*getMonsterAtk($B319)</f>
        <v>0</v>
      </c>
      <c r="AB319" s="20" t="str">
        <f t="shared" ca="1" si="111"/>
        <v>55.250325</v>
      </c>
      <c r="AC319" s="20" t="str">
        <f t="shared" ca="1" si="111"/>
        <v>55.250325</v>
      </c>
      <c r="AD319" s="20" t="str">
        <f t="shared" ca="1" si="111"/>
        <v>55.250325</v>
      </c>
      <c r="AE319" s="20" t="str">
        <f t="shared" ca="1" si="111"/>
        <v>71.8254225</v>
      </c>
      <c r="AF319" s="20" t="str">
        <f t="shared" ca="1" si="111"/>
        <v>55.250325</v>
      </c>
      <c r="AG319" s="20" t="str">
        <f t="shared" ca="1" si="111"/>
        <v>55.250325</v>
      </c>
      <c r="AH319" s="20" t="str">
        <f t="shared" ca="1" si="111"/>
        <v>55.250325</v>
      </c>
      <c r="AI319" s="37" t="str">
        <f>怪物!AA52</f>
        <v>龙系39</v>
      </c>
      <c r="AJ319" s="37" t="str">
        <f t="shared" si="91"/>
        <v>龙系</v>
      </c>
      <c r="AK319" s="20">
        <f t="shared" si="92"/>
        <v>100304</v>
      </c>
      <c r="AO319" s="20">
        <f t="shared" si="93"/>
        <v>2</v>
      </c>
    </row>
    <row r="320" spans="1:41" x14ac:dyDescent="0.15">
      <c r="A320" s="20">
        <v>319</v>
      </c>
      <c r="B320" s="20">
        <v>100404</v>
      </c>
      <c r="C320" s="20" t="s">
        <v>930</v>
      </c>
      <c r="D320" s="20" t="s">
        <v>1482</v>
      </c>
      <c r="E320" s="20" t="str">
        <f>VLOOKUP(D320,Sheet3!I$5:O$148,7,FALSE)</f>
        <v>心地善良但是被恶魔蛊惑的心智。</v>
      </c>
      <c r="F320" s="20">
        <f>怪物!AE53</f>
        <v>40</v>
      </c>
      <c r="G320" s="20">
        <f ca="1">mVlookup($AI320,newMonster,G$1,FALSE)*getMonsterHP(B320)</f>
        <v>1195.1903184396899</v>
      </c>
      <c r="H320" s="20" t="str">
        <f t="shared" ca="1" si="109"/>
        <v>150</v>
      </c>
      <c r="I320" s="20">
        <f ca="1">mVlookup($AI320,newMonster,I$1,FALSE)*getMonsterAtk(B320)</f>
        <v>505.94594594594599</v>
      </c>
      <c r="J320" s="20" t="str">
        <f t="shared" ca="1" si="109"/>
        <v>56.667</v>
      </c>
      <c r="K320" s="20">
        <f ca="1">mVlookup($AI320,newMonster,K$1,FALSE)*getMonsterAtk(B320)</f>
        <v>505.94594594594599</v>
      </c>
      <c r="L320" s="20" t="str">
        <f t="shared" ca="1" si="109"/>
        <v>56.667</v>
      </c>
      <c r="M320" s="20" t="str">
        <f t="shared" ca="1" si="109"/>
        <v>.2</v>
      </c>
      <c r="N320" s="20" t="str">
        <f t="shared" ca="1" si="109"/>
        <v>.2</v>
      </c>
      <c r="O320" s="20" t="str">
        <f t="shared" ca="1" si="109"/>
        <v>.36</v>
      </c>
      <c r="P320" s="20" t="str">
        <f t="shared" ca="1" si="109"/>
        <v>.1</v>
      </c>
      <c r="Q320" s="20" t="str">
        <f t="shared" ca="1" si="110"/>
        <v>2</v>
      </c>
      <c r="R320" s="20" t="str">
        <f t="shared" ca="1" si="110"/>
        <v>.1</v>
      </c>
      <c r="S320" s="20" t="str">
        <f t="shared" ca="1" si="110"/>
        <v>.9</v>
      </c>
      <c r="T320" s="20" t="str">
        <f t="shared" ca="1" si="110"/>
        <v>77.3333333333333</v>
      </c>
      <c r="U320" s="20">
        <f ca="1">mVlookup($AI320,newMonster,U$1,FALSE)*getMonsterAtk($B320)</f>
        <v>0</v>
      </c>
      <c r="V320" s="20">
        <f ca="1">mVlookup($AI320,newMonster,V$1,FALSE)*getMonsterAtk($B320)</f>
        <v>0</v>
      </c>
      <c r="W320" s="20">
        <f ca="1">mVlookup($AI320,newMonster,W$1,FALSE)*getMonsterAtk($B320)</f>
        <v>189.72972972973</v>
      </c>
      <c r="X320" s="20">
        <f ca="1">mVlookup($AI320,newMonster,X$1,FALSE)*getMonsterAtk($B320)</f>
        <v>0</v>
      </c>
      <c r="Y320" s="20">
        <f ca="1">mVlookup($AI320,newMonster,Y$1,FALSE)*getMonsterAtk($B320)</f>
        <v>0</v>
      </c>
      <c r="Z320" s="20">
        <f ca="1">mVlookup($AI320,newMonster,Z$1,FALSE)*getMonsterAtk($B320)</f>
        <v>0</v>
      </c>
      <c r="AA320" s="20">
        <f ca="1">mVlookup($AI320,newMonster,AA$1,FALSE)*getMonsterAtk($B320)</f>
        <v>0</v>
      </c>
      <c r="AB320" s="20" t="str">
        <f t="shared" ca="1" si="111"/>
        <v>56.667</v>
      </c>
      <c r="AC320" s="20" t="str">
        <f t="shared" ca="1" si="111"/>
        <v>56.667</v>
      </c>
      <c r="AD320" s="20" t="str">
        <f t="shared" ca="1" si="111"/>
        <v>85.0005</v>
      </c>
      <c r="AE320" s="20" t="str">
        <f t="shared" ca="1" si="111"/>
        <v>56.667</v>
      </c>
      <c r="AF320" s="20" t="str">
        <f t="shared" ca="1" si="111"/>
        <v>56.667</v>
      </c>
      <c r="AG320" s="20" t="str">
        <f t="shared" ca="1" si="111"/>
        <v>56.667</v>
      </c>
      <c r="AH320" s="20" t="str">
        <f t="shared" ca="1" si="111"/>
        <v>56.667</v>
      </c>
      <c r="AI320" s="37" t="str">
        <f>怪物!AA53</f>
        <v>水系40</v>
      </c>
      <c r="AJ320" s="37" t="str">
        <f t="shared" si="91"/>
        <v>水系</v>
      </c>
      <c r="AK320" s="20">
        <f t="shared" si="92"/>
        <v>100404</v>
      </c>
      <c r="AO320" s="20">
        <f t="shared" si="93"/>
        <v>2</v>
      </c>
    </row>
    <row r="321" spans="1:41" x14ac:dyDescent="0.15">
      <c r="A321" s="20">
        <v>320</v>
      </c>
      <c r="B321" s="20">
        <v>100504</v>
      </c>
      <c r="C321" s="20" t="s">
        <v>893</v>
      </c>
      <c r="D321" s="20" t="s">
        <v>1478</v>
      </c>
      <c r="E321" s="20" t="str">
        <f>VLOOKUP(D321,Sheet3!I$5:O$148,7,FALSE)</f>
        <v>丛林中凶猛的小蝙蝠。</v>
      </c>
      <c r="F321" s="20">
        <f>怪物!AE54</f>
        <v>41</v>
      </c>
      <c r="G321" s="20">
        <f ca="1">mVlookup($AI321,newMonster,G$1,FALSE)*getMonsterHP(B321)</f>
        <v>1133.02777436423</v>
      </c>
      <c r="H321" s="20" t="str">
        <f t="shared" ca="1" si="109"/>
        <v>100</v>
      </c>
      <c r="I321" s="20">
        <f ca="1">mVlookup($AI321,newMonster,I$1,FALSE)*getMonsterAtk(B321)</f>
        <v>627.34792207792202</v>
      </c>
      <c r="J321" s="20" t="str">
        <f t="shared" ca="1" si="109"/>
        <v>58.083675</v>
      </c>
      <c r="K321" s="20">
        <f ca="1">mVlookup($AI321,newMonster,K$1,FALSE)*getMonsterAtk(B321)</f>
        <v>522.78993506493498</v>
      </c>
      <c r="L321" s="20" t="str">
        <f t="shared" ca="1" si="109"/>
        <v>58.083675</v>
      </c>
      <c r="M321" s="20" t="str">
        <f t="shared" ca="1" si="109"/>
        <v>.2</v>
      </c>
      <c r="N321" s="20" t="str">
        <f t="shared" ca="1" si="109"/>
        <v>.2</v>
      </c>
      <c r="O321" s="20" t="str">
        <f t="shared" ca="1" si="109"/>
        <v>.36</v>
      </c>
      <c r="P321" s="20" t="str">
        <f t="shared" ca="1" si="109"/>
        <v>.12</v>
      </c>
      <c r="Q321" s="20" t="str">
        <f t="shared" ca="1" si="110"/>
        <v>2.2</v>
      </c>
      <c r="R321" s="20" t="str">
        <f t="shared" ca="1" si="110"/>
        <v>.15</v>
      </c>
      <c r="S321" s="20" t="str">
        <f t="shared" ca="1" si="110"/>
        <v>.9</v>
      </c>
      <c r="T321" s="20" t="str">
        <f t="shared" ca="1" si="110"/>
        <v>103.046666666667</v>
      </c>
      <c r="U321" s="20">
        <f ca="1">mVlookup($AI321,newMonster,U$1,FALSE)*getMonsterAtk($B321)</f>
        <v>0</v>
      </c>
      <c r="V321" s="20">
        <f ca="1">mVlookup($AI321,newMonster,V$1,FALSE)*getMonsterAtk($B321)</f>
        <v>0</v>
      </c>
      <c r="W321" s="20">
        <f ca="1">mVlookup($AI321,newMonster,W$1,FALSE)*getMonsterAtk($B321)</f>
        <v>134.807467532468</v>
      </c>
      <c r="X321" s="20">
        <f ca="1">mVlookup($AI321,newMonster,X$1,FALSE)*getMonsterAtk($B321)</f>
        <v>0</v>
      </c>
      <c r="Y321" s="20">
        <f ca="1">mVlookup($AI321,newMonster,Y$1,FALSE)*getMonsterAtk($B321)</f>
        <v>0</v>
      </c>
      <c r="Z321" s="20">
        <f ca="1">mVlookup($AI321,newMonster,Z$1,FALSE)*getMonsterAtk($B321)</f>
        <v>0</v>
      </c>
      <c r="AA321" s="20">
        <f ca="1">mVlookup($AI321,newMonster,AA$1,FALSE)*getMonsterAtk($B321)</f>
        <v>0</v>
      </c>
      <c r="AB321" s="20" t="str">
        <f t="shared" ca="1" si="111"/>
        <v>58.083675</v>
      </c>
      <c r="AC321" s="20" t="str">
        <f t="shared" ca="1" si="111"/>
        <v>58.083675</v>
      </c>
      <c r="AD321" s="20" t="str">
        <f t="shared" ca="1" si="111"/>
        <v>75.5087775</v>
      </c>
      <c r="AE321" s="20" t="str">
        <f t="shared" ca="1" si="111"/>
        <v>58.083675</v>
      </c>
      <c r="AF321" s="20" t="str">
        <f t="shared" ca="1" si="111"/>
        <v>58.083675</v>
      </c>
      <c r="AG321" s="20" t="str">
        <f t="shared" ca="1" si="111"/>
        <v>58.083675</v>
      </c>
      <c r="AH321" s="20" t="str">
        <f t="shared" ca="1" si="111"/>
        <v>58.083675</v>
      </c>
      <c r="AI321" s="37" t="str">
        <f>怪物!AA54</f>
        <v>飞行系41</v>
      </c>
      <c r="AJ321" s="37" t="str">
        <f t="shared" si="91"/>
        <v>飞行系</v>
      </c>
      <c r="AK321" s="20">
        <f t="shared" si="92"/>
        <v>100504</v>
      </c>
      <c r="AO321" s="20">
        <f t="shared" si="93"/>
        <v>6</v>
      </c>
    </row>
    <row r="322" spans="1:41" x14ac:dyDescent="0.15">
      <c r="A322" s="20">
        <v>321</v>
      </c>
      <c r="B322" s="20">
        <v>110104</v>
      </c>
      <c r="C322" s="20" t="s">
        <v>940</v>
      </c>
      <c r="D322" s="20" t="s">
        <v>1492</v>
      </c>
      <c r="E322" s="20" t="str">
        <f>VLOOKUP(D322,Sheet3!I$5:O$148,7,FALSE)</f>
        <v>鳗鱼的变异体凶残异常。</v>
      </c>
      <c r="F322" s="20">
        <f>怪物!AE55</f>
        <v>43</v>
      </c>
      <c r="G322" s="20">
        <f ca="1">mVlookup($AI322,newMonster,G$1,FALSE)*getMonsterHP(B322)</f>
        <v>1501.0072697610799</v>
      </c>
      <c r="H322" s="20" t="str">
        <f t="shared" ref="H322:P331" ca="1" si="112">mVlookup($AI322,newMonster,H$1,FALSE)</f>
        <v>100</v>
      </c>
      <c r="I322" s="20">
        <f ca="1">mVlookup($AI322,newMonster,I$1,FALSE)*getMonsterAtk(B322)</f>
        <v>835.83809523809498</v>
      </c>
      <c r="J322" s="20" t="str">
        <f t="shared" ca="1" si="112"/>
        <v>60.917025</v>
      </c>
      <c r="K322" s="20">
        <f ca="1">mVlookup($AI322,newMonster,K$1,FALSE)*getMonsterAtk(B322)</f>
        <v>557.22539682539696</v>
      </c>
      <c r="L322" s="20" t="str">
        <f t="shared" ca="1" si="112"/>
        <v>60.917025</v>
      </c>
      <c r="M322" s="20" t="str">
        <f t="shared" ca="1" si="112"/>
        <v>.2</v>
      </c>
      <c r="N322" s="20" t="str">
        <f t="shared" ca="1" si="112"/>
        <v>.2</v>
      </c>
      <c r="O322" s="20" t="str">
        <f t="shared" ca="1" si="112"/>
        <v>.36</v>
      </c>
      <c r="P322" s="20" t="str">
        <f t="shared" ca="1" si="112"/>
        <v>.1</v>
      </c>
      <c r="Q322" s="20" t="str">
        <f t="shared" ref="Q322:T331" ca="1" si="113">mVlookup($AI322,newMonster,Q$1,FALSE)</f>
        <v>3</v>
      </c>
      <c r="R322" s="20" t="str">
        <f t="shared" ca="1" si="113"/>
        <v>.1</v>
      </c>
      <c r="S322" s="20" t="str">
        <f t="shared" ca="1" si="113"/>
        <v>.9</v>
      </c>
      <c r="T322" s="20" t="str">
        <f t="shared" ca="1" si="113"/>
        <v>83.1333333333333</v>
      </c>
      <c r="U322" s="20">
        <f ca="1">mVlookup($AI322,newMonster,U$1,FALSE)*getMonsterAtk($B322)</f>
        <v>0</v>
      </c>
      <c r="V322" s="20">
        <f ca="1">mVlookup($AI322,newMonster,V$1,FALSE)*getMonsterAtk($B322)</f>
        <v>0</v>
      </c>
      <c r="W322" s="20">
        <f ca="1">mVlookup($AI322,newMonster,W$1,FALSE)*getMonsterAtk($B322)</f>
        <v>0</v>
      </c>
      <c r="X322" s="20">
        <f ca="1">mVlookup($AI322,newMonster,X$1,FALSE)*getMonsterAtk($B322)</f>
        <v>152.61587301587301</v>
      </c>
      <c r="Y322" s="20">
        <f ca="1">mVlookup($AI322,newMonster,Y$1,FALSE)*getMonsterAtk($B322)</f>
        <v>0</v>
      </c>
      <c r="Z322" s="20">
        <f ca="1">mVlookup($AI322,newMonster,Z$1,FALSE)*getMonsterAtk($B322)</f>
        <v>0</v>
      </c>
      <c r="AA322" s="20">
        <f ca="1">mVlookup($AI322,newMonster,AA$1,FALSE)*getMonsterAtk($B322)</f>
        <v>0</v>
      </c>
      <c r="AB322" s="20" t="str">
        <f t="shared" ref="AB322:AH331" ca="1" si="114">mVlookup($AI322,newMonster,AB$1,FALSE)</f>
        <v>60.917025</v>
      </c>
      <c r="AC322" s="20" t="str">
        <f t="shared" ca="1" si="114"/>
        <v>60.917025</v>
      </c>
      <c r="AD322" s="20" t="str">
        <f t="shared" ca="1" si="114"/>
        <v>60.917025</v>
      </c>
      <c r="AE322" s="20" t="str">
        <f t="shared" ca="1" si="114"/>
        <v>79.1921325</v>
      </c>
      <c r="AF322" s="20" t="str">
        <f t="shared" ca="1" si="114"/>
        <v>60.917025</v>
      </c>
      <c r="AG322" s="20" t="str">
        <f t="shared" ca="1" si="114"/>
        <v>60.917025</v>
      </c>
      <c r="AH322" s="20" t="str">
        <f t="shared" ca="1" si="114"/>
        <v>60.917025</v>
      </c>
      <c r="AI322" s="37" t="str">
        <f>怪物!AA55</f>
        <v>龙系43</v>
      </c>
      <c r="AJ322" s="37" t="str">
        <f t="shared" ref="AJ322:AJ385" si="115">MID(AI322,1,LEN(AI322)-LEN(F322))</f>
        <v>龙系</v>
      </c>
      <c r="AK322" s="20">
        <f t="shared" ref="AK322:AK385" si="116">B322</f>
        <v>110104</v>
      </c>
      <c r="AO322" s="20">
        <f t="shared" si="93"/>
        <v>1</v>
      </c>
    </row>
    <row r="323" spans="1:41" x14ac:dyDescent="0.15">
      <c r="A323" s="20">
        <v>322</v>
      </c>
      <c r="B323" s="20">
        <v>110204</v>
      </c>
      <c r="C323" s="20" t="s">
        <v>1017</v>
      </c>
      <c r="D323" s="20" t="s">
        <v>1522</v>
      </c>
      <c r="E323" s="20" t="str">
        <f>VLOOKUP(D323,Sheet3!I$5:O$148,7,FALSE)</f>
        <v>原本是守护大地的神龙，因贪图强大的力量而走上歧途。</v>
      </c>
      <c r="F323" s="20">
        <f>怪物!AE56</f>
        <v>44</v>
      </c>
      <c r="G323" s="20">
        <f ca="1">mVlookup($AI323,newMonster,G$1,FALSE)*getMonsterHP(B323)</f>
        <v>2315.87095472584</v>
      </c>
      <c r="H323" s="20" t="str">
        <f t="shared" ca="1" si="112"/>
        <v>100</v>
      </c>
      <c r="I323" s="20">
        <f ca="1">mVlookup($AI323,newMonster,I$1,FALSE)*getMonsterAtk(B323)</f>
        <v>574.82563417890503</v>
      </c>
      <c r="J323" s="20" t="str">
        <f t="shared" ca="1" si="112"/>
        <v>93.50055</v>
      </c>
      <c r="K323" s="20">
        <f ca="1">mVlookup($AI323,newMonster,K$1,FALSE)*getMonsterAtk(B323)</f>
        <v>574.82563417890503</v>
      </c>
      <c r="L323" s="20" t="str">
        <f t="shared" ca="1" si="112"/>
        <v>62.3337</v>
      </c>
      <c r="M323" s="20" t="str">
        <f t="shared" ca="1" si="112"/>
        <v>.2</v>
      </c>
      <c r="N323" s="20" t="str">
        <f t="shared" ca="1" si="112"/>
        <v>.2</v>
      </c>
      <c r="O323" s="20" t="str">
        <f t="shared" ca="1" si="112"/>
        <v>.36</v>
      </c>
      <c r="P323" s="20" t="str">
        <f t="shared" ca="1" si="112"/>
        <v>.1</v>
      </c>
      <c r="Q323" s="20" t="str">
        <f t="shared" ca="1" si="113"/>
        <v>2.4</v>
      </c>
      <c r="R323" s="20" t="str">
        <f t="shared" ca="1" si="113"/>
        <v>.1</v>
      </c>
      <c r="S323" s="20" t="str">
        <f t="shared" ca="1" si="113"/>
        <v>.9</v>
      </c>
      <c r="T323" s="20" t="str">
        <f t="shared" ca="1" si="113"/>
        <v>85.0666666666667</v>
      </c>
      <c r="U323" s="20">
        <f ca="1">mVlookup($AI323,newMonster,U$1,FALSE)*getMonsterAtk($B323)</f>
        <v>162.13030707610201</v>
      </c>
      <c r="V323" s="20">
        <f ca="1">mVlookup($AI323,newMonster,V$1,FALSE)*getMonsterAtk($B323)</f>
        <v>0</v>
      </c>
      <c r="W323" s="20">
        <f ca="1">mVlookup($AI323,newMonster,W$1,FALSE)*getMonsterAtk($B323)</f>
        <v>0</v>
      </c>
      <c r="X323" s="20">
        <f ca="1">mVlookup($AI323,newMonster,X$1,FALSE)*getMonsterAtk($B323)</f>
        <v>0</v>
      </c>
      <c r="Y323" s="20">
        <f ca="1">mVlookup($AI323,newMonster,Y$1,FALSE)*getMonsterAtk($B323)</f>
        <v>0</v>
      </c>
      <c r="Z323" s="20">
        <f ca="1">mVlookup($AI323,newMonster,Z$1,FALSE)*getMonsterAtk($B323)</f>
        <v>0</v>
      </c>
      <c r="AA323" s="20">
        <f ca="1">mVlookup($AI323,newMonster,AA$1,FALSE)*getMonsterAtk($B323)</f>
        <v>0</v>
      </c>
      <c r="AB323" s="20" t="str">
        <f t="shared" ca="1" si="114"/>
        <v>93.50055</v>
      </c>
      <c r="AC323" s="20" t="str">
        <f t="shared" ca="1" si="114"/>
        <v>93.50055</v>
      </c>
      <c r="AD323" s="20" t="str">
        <f t="shared" ca="1" si="114"/>
        <v>93.50055</v>
      </c>
      <c r="AE323" s="20" t="str">
        <f t="shared" ca="1" si="114"/>
        <v>93.50055</v>
      </c>
      <c r="AF323" s="20" t="str">
        <f t="shared" ca="1" si="114"/>
        <v>93.50055</v>
      </c>
      <c r="AG323" s="20" t="str">
        <f t="shared" ca="1" si="114"/>
        <v>93.50055</v>
      </c>
      <c r="AH323" s="20" t="str">
        <f t="shared" ca="1" si="114"/>
        <v>93.50055</v>
      </c>
      <c r="AI323" s="37" t="str">
        <f>怪物!AA56</f>
        <v>金属系44</v>
      </c>
      <c r="AJ323" s="37" t="str">
        <f t="shared" si="115"/>
        <v>金属系</v>
      </c>
      <c r="AK323" s="20">
        <f t="shared" si="116"/>
        <v>110204</v>
      </c>
      <c r="AO323" s="20">
        <f t="shared" si="93"/>
        <v>2</v>
      </c>
    </row>
    <row r="324" spans="1:41" x14ac:dyDescent="0.15">
      <c r="A324" s="20">
        <v>323</v>
      </c>
      <c r="B324" s="20">
        <v>110304</v>
      </c>
      <c r="C324" s="20" t="s">
        <v>946</v>
      </c>
      <c r="D324" s="20" t="s">
        <v>1496</v>
      </c>
      <c r="E324" s="20" t="str">
        <f>VLOOKUP(D324,Sheet3!I$5:O$148,7,FALSE)</f>
        <v>身披坚硬的铁甲，一般攻击很难奏效。</v>
      </c>
      <c r="F324" s="20">
        <f>怪物!AE57</f>
        <v>45</v>
      </c>
      <c r="G324" s="20">
        <f ca="1">mVlookup($AI324,newMonster,G$1,FALSE)*getMonsterHP(B324)</f>
        <v>2504.8919379424501</v>
      </c>
      <c r="H324" s="20" t="str">
        <f t="shared" ca="1" si="112"/>
        <v>100</v>
      </c>
      <c r="I324" s="20">
        <f ca="1">mVlookup($AI324,newMonster,I$1,FALSE)*getMonsterAtk(B324)</f>
        <v>592.68699460916503</v>
      </c>
      <c r="J324" s="20" t="str">
        <f t="shared" ca="1" si="112"/>
        <v>95.6255625</v>
      </c>
      <c r="K324" s="20">
        <f ca="1">mVlookup($AI324,newMonster,K$1,FALSE)*getMonsterAtk(B324)</f>
        <v>592.68699460916503</v>
      </c>
      <c r="L324" s="20" t="str">
        <f t="shared" ca="1" si="112"/>
        <v>63.750375</v>
      </c>
      <c r="M324" s="20" t="str">
        <f t="shared" ca="1" si="112"/>
        <v>.2</v>
      </c>
      <c r="N324" s="20" t="str">
        <f t="shared" ca="1" si="112"/>
        <v>.2</v>
      </c>
      <c r="O324" s="20" t="str">
        <f t="shared" ca="1" si="112"/>
        <v>.36</v>
      </c>
      <c r="P324" s="20" t="str">
        <f t="shared" ca="1" si="112"/>
        <v>.1</v>
      </c>
      <c r="Q324" s="20" t="str">
        <f t="shared" ca="1" si="113"/>
        <v>2.4</v>
      </c>
      <c r="R324" s="20" t="str">
        <f t="shared" ca="1" si="113"/>
        <v>.1</v>
      </c>
      <c r="S324" s="20" t="str">
        <f t="shared" ca="1" si="113"/>
        <v>.9</v>
      </c>
      <c r="T324" s="20" t="str">
        <f t="shared" ca="1" si="113"/>
        <v>87</v>
      </c>
      <c r="U324" s="20">
        <f ca="1">mVlookup($AI324,newMonster,U$1,FALSE)*getMonsterAtk($B324)</f>
        <v>172.07041778975801</v>
      </c>
      <c r="V324" s="20">
        <f ca="1">mVlookup($AI324,newMonster,V$1,FALSE)*getMonsterAtk($B324)</f>
        <v>0</v>
      </c>
      <c r="W324" s="20">
        <f ca="1">mVlookup($AI324,newMonster,W$1,FALSE)*getMonsterAtk($B324)</f>
        <v>0</v>
      </c>
      <c r="X324" s="20">
        <f ca="1">mVlookup($AI324,newMonster,X$1,FALSE)*getMonsterAtk($B324)</f>
        <v>0</v>
      </c>
      <c r="Y324" s="20">
        <f ca="1">mVlookup($AI324,newMonster,Y$1,FALSE)*getMonsterAtk($B324)</f>
        <v>0</v>
      </c>
      <c r="Z324" s="20">
        <f ca="1">mVlookup($AI324,newMonster,Z$1,FALSE)*getMonsterAtk($B324)</f>
        <v>0</v>
      </c>
      <c r="AA324" s="20">
        <f ca="1">mVlookup($AI324,newMonster,AA$1,FALSE)*getMonsterAtk($B324)</f>
        <v>0</v>
      </c>
      <c r="AB324" s="20" t="str">
        <f t="shared" ca="1" si="114"/>
        <v>95.6255625</v>
      </c>
      <c r="AC324" s="20" t="str">
        <f t="shared" ca="1" si="114"/>
        <v>95.6255625</v>
      </c>
      <c r="AD324" s="20" t="str">
        <f t="shared" ca="1" si="114"/>
        <v>95.6255625</v>
      </c>
      <c r="AE324" s="20" t="str">
        <f t="shared" ca="1" si="114"/>
        <v>95.6255625</v>
      </c>
      <c r="AF324" s="20" t="str">
        <f t="shared" ca="1" si="114"/>
        <v>95.6255625</v>
      </c>
      <c r="AG324" s="20" t="str">
        <f t="shared" ca="1" si="114"/>
        <v>95.6255625</v>
      </c>
      <c r="AH324" s="20" t="str">
        <f t="shared" ca="1" si="114"/>
        <v>95.6255625</v>
      </c>
      <c r="AI324" s="37" t="str">
        <f>怪物!AA57</f>
        <v>金属系45</v>
      </c>
      <c r="AJ324" s="37" t="str">
        <f t="shared" si="115"/>
        <v>金属系</v>
      </c>
      <c r="AK324" s="20">
        <f t="shared" si="116"/>
        <v>110304</v>
      </c>
      <c r="AO324" s="20">
        <f t="shared" ref="AO324:AO387" si="117">VLOOKUP(AJ323,AM$3:AN$13,2,FALSE)</f>
        <v>5</v>
      </c>
    </row>
    <row r="325" spans="1:41" x14ac:dyDescent="0.15">
      <c r="A325" s="20">
        <v>324</v>
      </c>
      <c r="B325" s="20">
        <v>110404</v>
      </c>
      <c r="C325" s="20" t="s">
        <v>978</v>
      </c>
      <c r="D325" s="20" t="s">
        <v>1494</v>
      </c>
      <c r="E325" s="20" t="str">
        <f>VLOOKUP(D325,Sheet3!I$5:O$148,7,FALSE)</f>
        <v>四肢发达但智商低下，是恶魔忠实的打手。</v>
      </c>
      <c r="F325" s="20">
        <f>怪物!AE58</f>
        <v>46</v>
      </c>
      <c r="G325" s="20">
        <f ca="1">mVlookup($AI325,newMonster,G$1,FALSE)*getMonsterHP(B325)</f>
        <v>2573.75494654568</v>
      </c>
      <c r="H325" s="20" t="str">
        <f t="shared" ca="1" si="112"/>
        <v>100</v>
      </c>
      <c r="I325" s="20">
        <f ca="1">mVlookup($AI325,newMonster,I$1,FALSE)*getMonsterAtk(B325)</f>
        <v>610.81428571428603</v>
      </c>
      <c r="J325" s="20" t="str">
        <f t="shared" ca="1" si="112"/>
        <v>97.750575</v>
      </c>
      <c r="K325" s="20">
        <f ca="1">mVlookup($AI325,newMonster,K$1,FALSE)*getMonsterAtk(B325)</f>
        <v>610.81428571428603</v>
      </c>
      <c r="L325" s="20" t="str">
        <f t="shared" ca="1" si="112"/>
        <v>65.16705</v>
      </c>
      <c r="M325" s="20" t="str">
        <f t="shared" ca="1" si="112"/>
        <v>.2</v>
      </c>
      <c r="N325" s="20" t="str">
        <f t="shared" ca="1" si="112"/>
        <v>.2</v>
      </c>
      <c r="O325" s="20" t="str">
        <f t="shared" ca="1" si="112"/>
        <v>.36</v>
      </c>
      <c r="P325" s="20" t="str">
        <f t="shared" ca="1" si="112"/>
        <v>.1</v>
      </c>
      <c r="Q325" s="20" t="str">
        <f t="shared" ca="1" si="113"/>
        <v>2.4</v>
      </c>
      <c r="R325" s="20" t="str">
        <f t="shared" ca="1" si="113"/>
        <v>.1</v>
      </c>
      <c r="S325" s="20" t="str">
        <f t="shared" ca="1" si="113"/>
        <v>.9</v>
      </c>
      <c r="T325" s="20" t="str">
        <f t="shared" ca="1" si="113"/>
        <v>88.9333333333333</v>
      </c>
      <c r="U325" s="20">
        <f ca="1">mVlookup($AI325,newMonster,U$1,FALSE)*getMonsterAtk($B325)</f>
        <v>182.451020408163</v>
      </c>
      <c r="V325" s="20">
        <f ca="1">mVlookup($AI325,newMonster,V$1,FALSE)*getMonsterAtk($B325)</f>
        <v>0</v>
      </c>
      <c r="W325" s="20">
        <f ca="1">mVlookup($AI325,newMonster,W$1,FALSE)*getMonsterAtk($B325)</f>
        <v>0</v>
      </c>
      <c r="X325" s="20">
        <f ca="1">mVlookup($AI325,newMonster,X$1,FALSE)*getMonsterAtk($B325)</f>
        <v>0</v>
      </c>
      <c r="Y325" s="20">
        <f ca="1">mVlookup($AI325,newMonster,Y$1,FALSE)*getMonsterAtk($B325)</f>
        <v>0</v>
      </c>
      <c r="Z325" s="20">
        <f ca="1">mVlookup($AI325,newMonster,Z$1,FALSE)*getMonsterAtk($B325)</f>
        <v>0</v>
      </c>
      <c r="AA325" s="20">
        <f ca="1">mVlookup($AI325,newMonster,AA$1,FALSE)*getMonsterAtk($B325)</f>
        <v>0</v>
      </c>
      <c r="AB325" s="20" t="str">
        <f t="shared" ca="1" si="114"/>
        <v>97.750575</v>
      </c>
      <c r="AC325" s="20" t="str">
        <f t="shared" ca="1" si="114"/>
        <v>97.750575</v>
      </c>
      <c r="AD325" s="20" t="str">
        <f t="shared" ca="1" si="114"/>
        <v>97.750575</v>
      </c>
      <c r="AE325" s="20" t="str">
        <f t="shared" ca="1" si="114"/>
        <v>97.750575</v>
      </c>
      <c r="AF325" s="20" t="str">
        <f t="shared" ca="1" si="114"/>
        <v>97.750575</v>
      </c>
      <c r="AG325" s="20" t="str">
        <f t="shared" ca="1" si="114"/>
        <v>97.750575</v>
      </c>
      <c r="AH325" s="20" t="str">
        <f t="shared" ca="1" si="114"/>
        <v>97.750575</v>
      </c>
      <c r="AI325" s="37" t="str">
        <f>怪物!AA58</f>
        <v>金属系46</v>
      </c>
      <c r="AJ325" s="37" t="str">
        <f t="shared" si="115"/>
        <v>金属系</v>
      </c>
      <c r="AK325" s="20">
        <f t="shared" si="116"/>
        <v>110404</v>
      </c>
      <c r="AO325" s="20">
        <f t="shared" si="117"/>
        <v>5</v>
      </c>
    </row>
    <row r="326" spans="1:41" x14ac:dyDescent="0.15">
      <c r="A326" s="20">
        <v>325</v>
      </c>
      <c r="B326" s="20">
        <v>110504</v>
      </c>
      <c r="C326" s="20" t="s">
        <v>1017</v>
      </c>
      <c r="D326" s="20" t="s">
        <v>1522</v>
      </c>
      <c r="E326" s="20" t="str">
        <f>VLOOKUP(D326,Sheet3!I$5:O$148,7,FALSE)</f>
        <v>原本是守护大地的神龙，因贪图强大的力量而走上歧途。</v>
      </c>
      <c r="F326" s="20">
        <f>怪物!AE59</f>
        <v>48</v>
      </c>
      <c r="G326" s="20">
        <f ca="1">mVlookup($AI326,newMonster,G$1,FALSE)*getMonsterHP(B326)</f>
        <v>2713.2025389672099</v>
      </c>
      <c r="H326" s="20" t="str">
        <f t="shared" ca="1" si="112"/>
        <v>100</v>
      </c>
      <c r="I326" s="20">
        <f ca="1">mVlookup($AI326,newMonster,I$1,FALSE)*getMonsterAtk(B326)</f>
        <v>647.88682385575601</v>
      </c>
      <c r="J326" s="20" t="str">
        <f t="shared" ca="1" si="112"/>
        <v>102.0006</v>
      </c>
      <c r="K326" s="20">
        <f ca="1">mVlookup($AI326,newMonster,K$1,FALSE)*getMonsterAtk(B326)</f>
        <v>647.88682385575601</v>
      </c>
      <c r="L326" s="20" t="str">
        <f t="shared" ca="1" si="112"/>
        <v>68.0004</v>
      </c>
      <c r="M326" s="20" t="str">
        <f t="shared" ca="1" si="112"/>
        <v>.2</v>
      </c>
      <c r="N326" s="20" t="str">
        <f t="shared" ca="1" si="112"/>
        <v>.2</v>
      </c>
      <c r="O326" s="20" t="str">
        <f t="shared" ca="1" si="112"/>
        <v>.36</v>
      </c>
      <c r="P326" s="20" t="str">
        <f t="shared" ca="1" si="112"/>
        <v>.1</v>
      </c>
      <c r="Q326" s="20" t="str">
        <f t="shared" ca="1" si="113"/>
        <v>2.4</v>
      </c>
      <c r="R326" s="20" t="str">
        <f t="shared" ca="1" si="113"/>
        <v>.1</v>
      </c>
      <c r="S326" s="20" t="str">
        <f t="shared" ca="1" si="113"/>
        <v>.9</v>
      </c>
      <c r="T326" s="20" t="str">
        <f t="shared" ca="1" si="113"/>
        <v>92.8</v>
      </c>
      <c r="U326" s="20">
        <f ca="1">mVlookup($AI326,newMonster,U$1,FALSE)*getMonsterAtk($B326)</f>
        <v>204.59583911234401</v>
      </c>
      <c r="V326" s="20">
        <f ca="1">mVlookup($AI326,newMonster,V$1,FALSE)*getMonsterAtk($B326)</f>
        <v>0</v>
      </c>
      <c r="W326" s="20">
        <f ca="1">mVlookup($AI326,newMonster,W$1,FALSE)*getMonsterAtk($B326)</f>
        <v>0</v>
      </c>
      <c r="X326" s="20">
        <f ca="1">mVlookup($AI326,newMonster,X$1,FALSE)*getMonsterAtk($B326)</f>
        <v>0</v>
      </c>
      <c r="Y326" s="20">
        <f ca="1">mVlookup($AI326,newMonster,Y$1,FALSE)*getMonsterAtk($B326)</f>
        <v>0</v>
      </c>
      <c r="Z326" s="20">
        <f ca="1">mVlookup($AI326,newMonster,Z$1,FALSE)*getMonsterAtk($B326)</f>
        <v>0</v>
      </c>
      <c r="AA326" s="20">
        <f ca="1">mVlookup($AI326,newMonster,AA$1,FALSE)*getMonsterAtk($B326)</f>
        <v>0</v>
      </c>
      <c r="AB326" s="20" t="str">
        <f t="shared" ca="1" si="114"/>
        <v>102.0006</v>
      </c>
      <c r="AC326" s="20" t="str">
        <f t="shared" ca="1" si="114"/>
        <v>102.0006</v>
      </c>
      <c r="AD326" s="20" t="str">
        <f t="shared" ca="1" si="114"/>
        <v>102.0006</v>
      </c>
      <c r="AE326" s="20" t="str">
        <f t="shared" ca="1" si="114"/>
        <v>102.0006</v>
      </c>
      <c r="AF326" s="20" t="str">
        <f t="shared" ca="1" si="114"/>
        <v>102.0006</v>
      </c>
      <c r="AG326" s="20" t="str">
        <f t="shared" ca="1" si="114"/>
        <v>102.0006</v>
      </c>
      <c r="AH326" s="20" t="str">
        <f t="shared" ca="1" si="114"/>
        <v>102.0006</v>
      </c>
      <c r="AI326" s="37" t="str">
        <f>怪物!AA59</f>
        <v>金属系48</v>
      </c>
      <c r="AJ326" s="37" t="str">
        <f t="shared" si="115"/>
        <v>金属系</v>
      </c>
      <c r="AK326" s="20">
        <f t="shared" si="116"/>
        <v>110504</v>
      </c>
      <c r="AO326" s="20">
        <f t="shared" si="117"/>
        <v>5</v>
      </c>
    </row>
    <row r="327" spans="1:41" x14ac:dyDescent="0.15">
      <c r="A327" s="20">
        <v>326</v>
      </c>
      <c r="B327" s="20">
        <v>120104</v>
      </c>
      <c r="C327" s="20" t="s">
        <v>901</v>
      </c>
      <c r="D327" s="20" t="s">
        <v>1479</v>
      </c>
      <c r="E327" s="20" t="str">
        <f>VLOOKUP(D327,Sheet3!I$5:O$148,7,FALSE)</f>
        <v>可以再树木间相互跳跃。</v>
      </c>
      <c r="F327" s="20">
        <f>怪物!AE60</f>
        <v>49</v>
      </c>
      <c r="G327" s="20">
        <f ca="1">mVlookup($AI327,newMonster,G$1,FALSE)*getMonsterHP(B327)</f>
        <v>1484.6864654856199</v>
      </c>
      <c r="H327" s="20" t="str">
        <f t="shared" ca="1" si="112"/>
        <v>100</v>
      </c>
      <c r="I327" s="20">
        <f ca="1">mVlookup($AI327,newMonster,I$1,FALSE)*getMonsterAtk(B327)</f>
        <v>800.21117647058895</v>
      </c>
      <c r="J327" s="20" t="str">
        <f t="shared" ca="1" si="112"/>
        <v>69.417075</v>
      </c>
      <c r="K327" s="20">
        <f ca="1">mVlookup($AI327,newMonster,K$1,FALSE)*getMonsterAtk(B327)</f>
        <v>666.84264705882401</v>
      </c>
      <c r="L327" s="20" t="str">
        <f t="shared" ca="1" si="112"/>
        <v>69.417075</v>
      </c>
      <c r="M327" s="20" t="str">
        <f t="shared" ca="1" si="112"/>
        <v>.2</v>
      </c>
      <c r="N327" s="20" t="str">
        <f t="shared" ca="1" si="112"/>
        <v>.2</v>
      </c>
      <c r="O327" s="20" t="str">
        <f t="shared" ca="1" si="112"/>
        <v>.36</v>
      </c>
      <c r="P327" s="20" t="str">
        <f t="shared" ca="1" si="112"/>
        <v>.12</v>
      </c>
      <c r="Q327" s="20" t="str">
        <f t="shared" ca="1" si="113"/>
        <v>2.2</v>
      </c>
      <c r="R327" s="20" t="str">
        <f t="shared" ca="1" si="113"/>
        <v>.15</v>
      </c>
      <c r="S327" s="20" t="str">
        <f t="shared" ca="1" si="113"/>
        <v>.9</v>
      </c>
      <c r="T327" s="20" t="str">
        <f t="shared" ca="1" si="113"/>
        <v>123.153333333333</v>
      </c>
      <c r="U327" s="20">
        <f ca="1">mVlookup($AI327,newMonster,U$1,FALSE)*getMonsterAtk($B327)</f>
        <v>0</v>
      </c>
      <c r="V327" s="20">
        <f ca="1">mVlookup($AI327,newMonster,V$1,FALSE)*getMonsterAtk($B327)</f>
        <v>0</v>
      </c>
      <c r="W327" s="20">
        <f ca="1">mVlookup($AI327,newMonster,W$1,FALSE)*getMonsterAtk($B327)</f>
        <v>216.392647058824</v>
      </c>
      <c r="X327" s="20">
        <f ca="1">mVlookup($AI327,newMonster,X$1,FALSE)*getMonsterAtk($B327)</f>
        <v>0</v>
      </c>
      <c r="Y327" s="20">
        <f ca="1">mVlookup($AI327,newMonster,Y$1,FALSE)*getMonsterAtk($B327)</f>
        <v>0</v>
      </c>
      <c r="Z327" s="20">
        <f ca="1">mVlookup($AI327,newMonster,Z$1,FALSE)*getMonsterAtk($B327)</f>
        <v>0</v>
      </c>
      <c r="AA327" s="20">
        <f ca="1">mVlookup($AI327,newMonster,AA$1,FALSE)*getMonsterAtk($B327)</f>
        <v>0</v>
      </c>
      <c r="AB327" s="20" t="str">
        <f t="shared" ca="1" si="114"/>
        <v>69.417075</v>
      </c>
      <c r="AC327" s="20" t="str">
        <f t="shared" ca="1" si="114"/>
        <v>69.417075</v>
      </c>
      <c r="AD327" s="20" t="str">
        <f t="shared" ca="1" si="114"/>
        <v>90.2421975</v>
      </c>
      <c r="AE327" s="20" t="str">
        <f t="shared" ca="1" si="114"/>
        <v>69.417075</v>
      </c>
      <c r="AF327" s="20" t="str">
        <f t="shared" ca="1" si="114"/>
        <v>69.417075</v>
      </c>
      <c r="AG327" s="20" t="str">
        <f t="shared" ca="1" si="114"/>
        <v>69.417075</v>
      </c>
      <c r="AH327" s="20" t="str">
        <f t="shared" ca="1" si="114"/>
        <v>69.417075</v>
      </c>
      <c r="AI327" s="37" t="str">
        <f>怪物!AA60</f>
        <v>飞行系49</v>
      </c>
      <c r="AJ327" s="37" t="str">
        <f t="shared" si="115"/>
        <v>飞行系</v>
      </c>
      <c r="AK327" s="20">
        <f t="shared" si="116"/>
        <v>120104</v>
      </c>
      <c r="AO327" s="20">
        <f t="shared" si="117"/>
        <v>5</v>
      </c>
    </row>
    <row r="328" spans="1:41" x14ac:dyDescent="0.15">
      <c r="A328" s="20">
        <v>327</v>
      </c>
      <c r="B328" s="20">
        <v>120204</v>
      </c>
      <c r="C328" s="20" t="s">
        <v>1008</v>
      </c>
      <c r="D328" s="20" t="s">
        <v>1524</v>
      </c>
      <c r="E328" s="20" t="str">
        <f>VLOOKUP(D328,Sheet3!I$5:O$148,7,FALSE)</f>
        <v>寄居在斯塞提卡湖底，以残害渔民为乐。</v>
      </c>
      <c r="F328" s="20">
        <f>怪物!AE61</f>
        <v>50</v>
      </c>
      <c r="G328" s="20">
        <f ca="1">mVlookup($AI328,newMonster,G$1,FALSE)*getMonsterHP(B328)</f>
        <v>1633.7313676731701</v>
      </c>
      <c r="H328" s="20" t="str">
        <f t="shared" ca="1" si="112"/>
        <v>150</v>
      </c>
      <c r="I328" s="20">
        <f ca="1">mVlookup($AI328,newMonster,I$1,FALSE)*getMonsterAtk(B328)</f>
        <v>686.085572842999</v>
      </c>
      <c r="J328" s="20" t="str">
        <f t="shared" ca="1" si="112"/>
        <v>70.83375</v>
      </c>
      <c r="K328" s="20">
        <f ca="1">mVlookup($AI328,newMonster,K$1,FALSE)*getMonsterAtk(B328)</f>
        <v>686.085572842999</v>
      </c>
      <c r="L328" s="20" t="str">
        <f t="shared" ca="1" si="112"/>
        <v>70.83375</v>
      </c>
      <c r="M328" s="20" t="str">
        <f t="shared" ca="1" si="112"/>
        <v>.2</v>
      </c>
      <c r="N328" s="20" t="str">
        <f t="shared" ca="1" si="112"/>
        <v>.2</v>
      </c>
      <c r="O328" s="20" t="str">
        <f t="shared" ca="1" si="112"/>
        <v>.36</v>
      </c>
      <c r="P328" s="20" t="str">
        <f t="shared" ca="1" si="112"/>
        <v>.1</v>
      </c>
      <c r="Q328" s="20" t="str">
        <f t="shared" ca="1" si="113"/>
        <v>2</v>
      </c>
      <c r="R328" s="20" t="str">
        <f t="shared" ca="1" si="113"/>
        <v>.1</v>
      </c>
      <c r="S328" s="20" t="str">
        <f t="shared" ca="1" si="113"/>
        <v>.9</v>
      </c>
      <c r="T328" s="20" t="str">
        <f t="shared" ca="1" si="113"/>
        <v>96.6666666666667</v>
      </c>
      <c r="U328" s="20">
        <f ca="1">mVlookup($AI328,newMonster,U$1,FALSE)*getMonsterAtk($B328)</f>
        <v>0</v>
      </c>
      <c r="V328" s="20">
        <f ca="1">mVlookup($AI328,newMonster,V$1,FALSE)*getMonsterAtk($B328)</f>
        <v>0</v>
      </c>
      <c r="W328" s="20">
        <f ca="1">mVlookup($AI328,newMonster,W$1,FALSE)*getMonsterAtk($B328)</f>
        <v>343.04278642149899</v>
      </c>
      <c r="X328" s="20">
        <f ca="1">mVlookup($AI328,newMonster,X$1,FALSE)*getMonsterAtk($B328)</f>
        <v>0</v>
      </c>
      <c r="Y328" s="20">
        <f ca="1">mVlookup($AI328,newMonster,Y$1,FALSE)*getMonsterAtk($B328)</f>
        <v>0</v>
      </c>
      <c r="Z328" s="20">
        <f ca="1">mVlookup($AI328,newMonster,Z$1,FALSE)*getMonsterAtk($B328)</f>
        <v>0</v>
      </c>
      <c r="AA328" s="20">
        <f ca="1">mVlookup($AI328,newMonster,AA$1,FALSE)*getMonsterAtk($B328)</f>
        <v>0</v>
      </c>
      <c r="AB328" s="20" t="str">
        <f t="shared" ca="1" si="114"/>
        <v>70.83375</v>
      </c>
      <c r="AC328" s="20" t="str">
        <f t="shared" ca="1" si="114"/>
        <v>70.83375</v>
      </c>
      <c r="AD328" s="20" t="str">
        <f t="shared" ca="1" si="114"/>
        <v>106.250625</v>
      </c>
      <c r="AE328" s="20" t="str">
        <f t="shared" ca="1" si="114"/>
        <v>70.83375</v>
      </c>
      <c r="AF328" s="20" t="str">
        <f t="shared" ca="1" si="114"/>
        <v>70.83375</v>
      </c>
      <c r="AG328" s="20" t="str">
        <f t="shared" ca="1" si="114"/>
        <v>70.83375</v>
      </c>
      <c r="AH328" s="20" t="str">
        <f t="shared" ca="1" si="114"/>
        <v>70.83375</v>
      </c>
      <c r="AI328" s="37" t="str">
        <f>怪物!AA61</f>
        <v>水系50</v>
      </c>
      <c r="AJ328" s="37" t="str">
        <f t="shared" si="115"/>
        <v>水系</v>
      </c>
      <c r="AK328" s="20">
        <f t="shared" si="116"/>
        <v>120204</v>
      </c>
      <c r="AO328" s="20">
        <f t="shared" si="117"/>
        <v>1</v>
      </c>
    </row>
    <row r="329" spans="1:41" x14ac:dyDescent="0.15">
      <c r="A329" s="20">
        <v>328</v>
      </c>
      <c r="B329" s="20">
        <v>120304</v>
      </c>
      <c r="C329" s="20" t="s">
        <v>1008</v>
      </c>
      <c r="D329" s="20" t="s">
        <v>1524</v>
      </c>
      <c r="E329" s="20" t="str">
        <f>VLOOKUP(D329,Sheet3!I$5:O$148,7,FALSE)</f>
        <v>寄居在斯塞提卡湖底，以残害渔民为乐。</v>
      </c>
      <c r="F329" s="20">
        <f>怪物!AE62</f>
        <v>51</v>
      </c>
      <c r="G329" s="20">
        <f ca="1">mVlookup($AI329,newMonster,G$1,FALSE)*getMonsterHP(B329)</f>
        <v>1674.77989449913</v>
      </c>
      <c r="H329" s="20" t="str">
        <f t="shared" ca="1" si="112"/>
        <v>150</v>
      </c>
      <c r="I329" s="20">
        <f ca="1">mVlookup($AI329,newMonster,I$1,FALSE)*getMonsterAtk(B329)</f>
        <v>705.62142857142896</v>
      </c>
      <c r="J329" s="20" t="str">
        <f t="shared" ca="1" si="112"/>
        <v>72.250425</v>
      </c>
      <c r="K329" s="20">
        <f ca="1">mVlookup($AI329,newMonster,K$1,FALSE)*getMonsterAtk(B329)</f>
        <v>705.62142857142896</v>
      </c>
      <c r="L329" s="20" t="str">
        <f t="shared" ca="1" si="112"/>
        <v>72.250425</v>
      </c>
      <c r="M329" s="20" t="str">
        <f t="shared" ca="1" si="112"/>
        <v>.2</v>
      </c>
      <c r="N329" s="20" t="str">
        <f t="shared" ca="1" si="112"/>
        <v>.2</v>
      </c>
      <c r="O329" s="20" t="str">
        <f t="shared" ca="1" si="112"/>
        <v>.36</v>
      </c>
      <c r="P329" s="20" t="str">
        <f t="shared" ca="1" si="112"/>
        <v>.1</v>
      </c>
      <c r="Q329" s="20" t="str">
        <f t="shared" ca="1" si="113"/>
        <v>2</v>
      </c>
      <c r="R329" s="20" t="str">
        <f t="shared" ca="1" si="113"/>
        <v>.1</v>
      </c>
      <c r="S329" s="20" t="str">
        <f t="shared" ca="1" si="113"/>
        <v>.9</v>
      </c>
      <c r="T329" s="20" t="str">
        <f t="shared" ca="1" si="113"/>
        <v>98.6</v>
      </c>
      <c r="U329" s="20">
        <f ca="1">mVlookup($AI329,newMonster,U$1,FALSE)*getMonsterAtk($B329)</f>
        <v>0</v>
      </c>
      <c r="V329" s="20">
        <f ca="1">mVlookup($AI329,newMonster,V$1,FALSE)*getMonsterAtk($B329)</f>
        <v>0</v>
      </c>
      <c r="W329" s="20">
        <f ca="1">mVlookup($AI329,newMonster,W$1,FALSE)*getMonsterAtk($B329)</f>
        <v>362.28214285714398</v>
      </c>
      <c r="X329" s="20">
        <f ca="1">mVlookup($AI329,newMonster,X$1,FALSE)*getMonsterAtk($B329)</f>
        <v>0</v>
      </c>
      <c r="Y329" s="20">
        <f ca="1">mVlookup($AI329,newMonster,Y$1,FALSE)*getMonsterAtk($B329)</f>
        <v>0</v>
      </c>
      <c r="Z329" s="20">
        <f ca="1">mVlookup($AI329,newMonster,Z$1,FALSE)*getMonsterAtk($B329)</f>
        <v>0</v>
      </c>
      <c r="AA329" s="20">
        <f ca="1">mVlookup($AI329,newMonster,AA$1,FALSE)*getMonsterAtk($B329)</f>
        <v>0</v>
      </c>
      <c r="AB329" s="20" t="str">
        <f t="shared" ca="1" si="114"/>
        <v>72.250425</v>
      </c>
      <c r="AC329" s="20" t="str">
        <f t="shared" ca="1" si="114"/>
        <v>72.250425</v>
      </c>
      <c r="AD329" s="20" t="str">
        <f t="shared" ca="1" si="114"/>
        <v>108.3756375</v>
      </c>
      <c r="AE329" s="20" t="str">
        <f t="shared" ca="1" si="114"/>
        <v>72.250425</v>
      </c>
      <c r="AF329" s="20" t="str">
        <f t="shared" ca="1" si="114"/>
        <v>72.250425</v>
      </c>
      <c r="AG329" s="20" t="str">
        <f t="shared" ca="1" si="114"/>
        <v>72.250425</v>
      </c>
      <c r="AH329" s="20" t="str">
        <f t="shared" ca="1" si="114"/>
        <v>72.250425</v>
      </c>
      <c r="AI329" s="37" t="str">
        <f>怪物!AA62</f>
        <v>水系51</v>
      </c>
      <c r="AJ329" s="37" t="str">
        <f t="shared" si="115"/>
        <v>水系</v>
      </c>
      <c r="AK329" s="20">
        <f t="shared" si="116"/>
        <v>120304</v>
      </c>
      <c r="AO329" s="20">
        <f t="shared" si="117"/>
        <v>6</v>
      </c>
    </row>
    <row r="330" spans="1:41" x14ac:dyDescent="0.15">
      <c r="A330" s="20">
        <v>329</v>
      </c>
      <c r="B330" s="20">
        <v>120404</v>
      </c>
      <c r="C330" s="20" t="s">
        <v>996</v>
      </c>
      <c r="D330" s="20" t="s">
        <v>1503</v>
      </c>
      <c r="E330" s="20" t="str">
        <f>VLOOKUP(D330,Sheet3!I$5:O$148,7,FALSE)</f>
        <v>在黑暗力量的影响下，从远古化石中复活。</v>
      </c>
      <c r="F330" s="20">
        <f>怪物!AE63</f>
        <v>53</v>
      </c>
      <c r="G330" s="20">
        <f ca="1">mVlookup($AI330,newMonster,G$1,FALSE)*getMonsterHP(B330)</f>
        <v>1757.86211279487</v>
      </c>
      <c r="H330" s="20" t="str">
        <f t="shared" ca="1" si="112"/>
        <v>150</v>
      </c>
      <c r="I330" s="20">
        <f ca="1">mVlookup($AI330,newMonster,I$1,FALSE)*getMonsterAtk(B330)</f>
        <v>745.59642857142899</v>
      </c>
      <c r="J330" s="20" t="str">
        <f t="shared" ca="1" si="112"/>
        <v>75.083775</v>
      </c>
      <c r="K330" s="20">
        <f ca="1">mVlookup($AI330,newMonster,K$1,FALSE)*getMonsterAtk(B330)</f>
        <v>745.59642857142899</v>
      </c>
      <c r="L330" s="20" t="str">
        <f t="shared" ca="1" si="112"/>
        <v>75.083775</v>
      </c>
      <c r="M330" s="20" t="str">
        <f t="shared" ca="1" si="112"/>
        <v>.2</v>
      </c>
      <c r="N330" s="20" t="str">
        <f t="shared" ca="1" si="112"/>
        <v>.2</v>
      </c>
      <c r="O330" s="20" t="str">
        <f t="shared" ca="1" si="112"/>
        <v>.36</v>
      </c>
      <c r="P330" s="20" t="str">
        <f t="shared" ca="1" si="112"/>
        <v>.1</v>
      </c>
      <c r="Q330" s="20" t="str">
        <f t="shared" ca="1" si="113"/>
        <v>2</v>
      </c>
      <c r="R330" s="20" t="str">
        <f t="shared" ca="1" si="113"/>
        <v>.1</v>
      </c>
      <c r="S330" s="20" t="str">
        <f t="shared" ca="1" si="113"/>
        <v>.9</v>
      </c>
      <c r="T330" s="20" t="str">
        <f t="shared" ca="1" si="113"/>
        <v>102.466666666667</v>
      </c>
      <c r="U330" s="20">
        <f ca="1">mVlookup($AI330,newMonster,U$1,FALSE)*getMonsterAtk($B330)</f>
        <v>0</v>
      </c>
      <c r="V330" s="20">
        <f ca="1">mVlookup($AI330,newMonster,V$1,FALSE)*getMonsterAtk($B330)</f>
        <v>0</v>
      </c>
      <c r="W330" s="20">
        <f ca="1">mVlookup($AI330,newMonster,W$1,FALSE)*getMonsterAtk($B330)</f>
        <v>0</v>
      </c>
      <c r="X330" s="20">
        <f ca="1">mVlookup($AI330,newMonster,X$1,FALSE)*getMonsterAtk($B330)</f>
        <v>0</v>
      </c>
      <c r="Y330" s="20">
        <f ca="1">mVlookup($AI330,newMonster,Y$1,FALSE)*getMonsterAtk($B330)</f>
        <v>0</v>
      </c>
      <c r="Z330" s="20">
        <f ca="1">mVlookup($AI330,newMonster,Z$1,FALSE)*getMonsterAtk($B330)</f>
        <v>403.23072157434501</v>
      </c>
      <c r="AA330" s="20">
        <f ca="1">mVlookup($AI330,newMonster,AA$1,FALSE)*getMonsterAtk($B330)</f>
        <v>0</v>
      </c>
      <c r="AB330" s="20" t="str">
        <f t="shared" ca="1" si="114"/>
        <v>75.083775</v>
      </c>
      <c r="AC330" s="20" t="str">
        <f t="shared" ca="1" si="114"/>
        <v>75.083775</v>
      </c>
      <c r="AD330" s="20" t="str">
        <f t="shared" ca="1" si="114"/>
        <v>75.083775</v>
      </c>
      <c r="AE330" s="20" t="str">
        <f t="shared" ca="1" si="114"/>
        <v>75.083775</v>
      </c>
      <c r="AF330" s="20" t="str">
        <f t="shared" ca="1" si="114"/>
        <v>75.083775</v>
      </c>
      <c r="AG330" s="20" t="str">
        <f t="shared" ca="1" si="114"/>
        <v>112.6256625</v>
      </c>
      <c r="AH330" s="20" t="str">
        <f t="shared" ca="1" si="114"/>
        <v>75.083775</v>
      </c>
      <c r="AI330" s="37" t="str">
        <f>怪物!AA63</f>
        <v>暗系53</v>
      </c>
      <c r="AJ330" s="37" t="str">
        <f t="shared" si="115"/>
        <v>暗系</v>
      </c>
      <c r="AK330" s="20">
        <f t="shared" si="116"/>
        <v>120404</v>
      </c>
      <c r="AO330" s="20">
        <f t="shared" si="117"/>
        <v>6</v>
      </c>
    </row>
    <row r="331" spans="1:41" x14ac:dyDescent="0.15">
      <c r="A331" s="20">
        <v>330</v>
      </c>
      <c r="B331" s="20">
        <v>120504</v>
      </c>
      <c r="C331" s="20" t="s">
        <v>974</v>
      </c>
      <c r="D331" s="20" t="s">
        <v>1495</v>
      </c>
      <c r="E331" s="20" t="str">
        <f>VLOOKUP(D331,Sheet3!I$5:O$148,7,FALSE)</f>
        <v>坚硬的外表下藏着一颗恶毒的心。</v>
      </c>
      <c r="F331" s="20">
        <f>怪物!AE64</f>
        <v>54</v>
      </c>
      <c r="G331" s="20">
        <f ca="1">mVlookup($AI331,newMonster,G$1,FALSE)*getMonsterHP(B331)</f>
        <v>3145.31791795248</v>
      </c>
      <c r="H331" s="20" t="str">
        <f t="shared" ca="1" si="112"/>
        <v>100</v>
      </c>
      <c r="I331" s="20">
        <f ca="1">mVlookup($AI331,newMonster,I$1,FALSE)*getMonsterAtk(B331)</f>
        <v>766.048453608248</v>
      </c>
      <c r="J331" s="20" t="str">
        <f t="shared" ca="1" si="112"/>
        <v>114.750675</v>
      </c>
      <c r="K331" s="20">
        <f ca="1">mVlookup($AI331,newMonster,K$1,FALSE)*getMonsterAtk(B331)</f>
        <v>766.048453608248</v>
      </c>
      <c r="L331" s="20" t="str">
        <f t="shared" ca="1" si="112"/>
        <v>76.50045</v>
      </c>
      <c r="M331" s="20" t="str">
        <f t="shared" ca="1" si="112"/>
        <v>.2</v>
      </c>
      <c r="N331" s="20" t="str">
        <f t="shared" ca="1" si="112"/>
        <v>.2</v>
      </c>
      <c r="O331" s="20" t="str">
        <f t="shared" ca="1" si="112"/>
        <v>.36</v>
      </c>
      <c r="P331" s="20" t="str">
        <f t="shared" ca="1" si="112"/>
        <v>.1</v>
      </c>
      <c r="Q331" s="20" t="str">
        <f t="shared" ca="1" si="113"/>
        <v>2.4</v>
      </c>
      <c r="R331" s="20" t="str">
        <f t="shared" ca="1" si="113"/>
        <v>.1</v>
      </c>
      <c r="S331" s="20" t="str">
        <f t="shared" ca="1" si="113"/>
        <v>.9</v>
      </c>
      <c r="T331" s="20" t="str">
        <f t="shared" ca="1" si="113"/>
        <v>104.4</v>
      </c>
      <c r="U331" s="20">
        <f ca="1">mVlookup($AI331,newMonster,U$1,FALSE)*getMonsterAtk($B331)</f>
        <v>283.332989690722</v>
      </c>
      <c r="V331" s="20">
        <f ca="1">mVlookup($AI331,newMonster,V$1,FALSE)*getMonsterAtk($B331)</f>
        <v>0</v>
      </c>
      <c r="W331" s="20">
        <f ca="1">mVlookup($AI331,newMonster,W$1,FALSE)*getMonsterAtk($B331)</f>
        <v>0</v>
      </c>
      <c r="X331" s="20">
        <f ca="1">mVlookup($AI331,newMonster,X$1,FALSE)*getMonsterAtk($B331)</f>
        <v>0</v>
      </c>
      <c r="Y331" s="20">
        <f ca="1">mVlookup($AI331,newMonster,Y$1,FALSE)*getMonsterAtk($B331)</f>
        <v>0</v>
      </c>
      <c r="Z331" s="20">
        <f ca="1">mVlookup($AI331,newMonster,Z$1,FALSE)*getMonsterAtk($B331)</f>
        <v>0</v>
      </c>
      <c r="AA331" s="20">
        <f ca="1">mVlookup($AI331,newMonster,AA$1,FALSE)*getMonsterAtk($B331)</f>
        <v>0</v>
      </c>
      <c r="AB331" s="20" t="str">
        <f t="shared" ca="1" si="114"/>
        <v>114.750675</v>
      </c>
      <c r="AC331" s="20" t="str">
        <f t="shared" ca="1" si="114"/>
        <v>114.750675</v>
      </c>
      <c r="AD331" s="20" t="str">
        <f t="shared" ca="1" si="114"/>
        <v>114.750675</v>
      </c>
      <c r="AE331" s="20" t="str">
        <f t="shared" ca="1" si="114"/>
        <v>114.750675</v>
      </c>
      <c r="AF331" s="20" t="str">
        <f t="shared" ca="1" si="114"/>
        <v>114.750675</v>
      </c>
      <c r="AG331" s="20" t="str">
        <f t="shared" ca="1" si="114"/>
        <v>114.750675</v>
      </c>
      <c r="AH331" s="20" t="str">
        <f t="shared" ca="1" si="114"/>
        <v>114.750675</v>
      </c>
      <c r="AI331" s="37" t="str">
        <f>怪物!AA64</f>
        <v>金属系54</v>
      </c>
      <c r="AJ331" s="37" t="str">
        <f t="shared" si="115"/>
        <v>金属系</v>
      </c>
      <c r="AK331" s="20">
        <f t="shared" si="116"/>
        <v>120504</v>
      </c>
      <c r="AO331" s="20">
        <f t="shared" si="117"/>
        <v>9</v>
      </c>
    </row>
    <row r="332" spans="1:41" x14ac:dyDescent="0.15">
      <c r="A332" s="20">
        <v>331</v>
      </c>
      <c r="B332" s="20">
        <v>130104</v>
      </c>
      <c r="C332" s="20" t="s">
        <v>931</v>
      </c>
      <c r="D332" s="20" t="s">
        <v>1481</v>
      </c>
      <c r="E332" s="20" t="str">
        <f>VLOOKUP(D332,Sheet3!I$5:O$148,7,FALSE)</f>
        <v>比一般幽灵更容易愤怒遇见她要小心了。</v>
      </c>
      <c r="F332" s="20">
        <f>怪物!AE65</f>
        <v>55</v>
      </c>
      <c r="G332" s="20">
        <f ca="1">mVlookup($AI332,newMonster,G$1,FALSE)*getMonsterHP(B332)</f>
        <v>1842.25788394904</v>
      </c>
      <c r="H332" s="20" t="str">
        <f t="shared" ref="H332:P341" ca="1" si="118">mVlookup($AI332,newMonster,H$1,FALSE)</f>
        <v>150</v>
      </c>
      <c r="I332" s="20">
        <f ca="1">mVlookup($AI332,newMonster,I$1,FALSE)*getMonsterAtk(B332)</f>
        <v>786.81919642857201</v>
      </c>
      <c r="J332" s="20" t="str">
        <f t="shared" ca="1" si="118"/>
        <v>77.917125</v>
      </c>
      <c r="K332" s="20">
        <f ca="1">mVlookup($AI332,newMonster,K$1,FALSE)*getMonsterAtk(B332)</f>
        <v>786.81919642857201</v>
      </c>
      <c r="L332" s="20" t="str">
        <f t="shared" ca="1" si="118"/>
        <v>77.917125</v>
      </c>
      <c r="M332" s="20" t="str">
        <f t="shared" ca="1" si="118"/>
        <v>.2</v>
      </c>
      <c r="N332" s="20" t="str">
        <f t="shared" ca="1" si="118"/>
        <v>.2</v>
      </c>
      <c r="O332" s="20" t="str">
        <f t="shared" ca="1" si="118"/>
        <v>.36</v>
      </c>
      <c r="P332" s="20" t="str">
        <f t="shared" ca="1" si="118"/>
        <v>.1</v>
      </c>
      <c r="Q332" s="20" t="str">
        <f t="shared" ref="Q332:T341" ca="1" si="119">mVlookup($AI332,newMonster,Q$1,FALSE)</f>
        <v>2</v>
      </c>
      <c r="R332" s="20" t="str">
        <f t="shared" ca="1" si="119"/>
        <v>.1</v>
      </c>
      <c r="S332" s="20" t="str">
        <f t="shared" ca="1" si="119"/>
        <v>.9</v>
      </c>
      <c r="T332" s="20" t="str">
        <f t="shared" ca="1" si="119"/>
        <v>106.333333333333</v>
      </c>
      <c r="U332" s="20">
        <f ca="1">mVlookup($AI332,newMonster,U$1,FALSE)*getMonsterAtk($B332)</f>
        <v>0</v>
      </c>
      <c r="V332" s="20">
        <f ca="1">mVlookup($AI332,newMonster,V$1,FALSE)*getMonsterAtk($B332)</f>
        <v>0</v>
      </c>
      <c r="W332" s="20">
        <f ca="1">mVlookup($AI332,newMonster,W$1,FALSE)*getMonsterAtk($B332)</f>
        <v>447.67299107142901</v>
      </c>
      <c r="X332" s="20">
        <f ca="1">mVlookup($AI332,newMonster,X$1,FALSE)*getMonsterAtk($B332)</f>
        <v>0</v>
      </c>
      <c r="Y332" s="20">
        <f ca="1">mVlookup($AI332,newMonster,Y$1,FALSE)*getMonsterAtk($B332)</f>
        <v>0</v>
      </c>
      <c r="Z332" s="20">
        <f ca="1">mVlookup($AI332,newMonster,Z$1,FALSE)*getMonsterAtk($B332)</f>
        <v>0</v>
      </c>
      <c r="AA332" s="20">
        <f ca="1">mVlookup($AI332,newMonster,AA$1,FALSE)*getMonsterAtk($B332)</f>
        <v>0</v>
      </c>
      <c r="AB332" s="20" t="str">
        <f t="shared" ref="AB332:AH341" ca="1" si="120">mVlookup($AI332,newMonster,AB$1,FALSE)</f>
        <v>77.917125</v>
      </c>
      <c r="AC332" s="20" t="str">
        <f t="shared" ca="1" si="120"/>
        <v>77.917125</v>
      </c>
      <c r="AD332" s="20" t="str">
        <f t="shared" ca="1" si="120"/>
        <v>116.8756875</v>
      </c>
      <c r="AE332" s="20" t="str">
        <f t="shared" ca="1" si="120"/>
        <v>77.917125</v>
      </c>
      <c r="AF332" s="20" t="str">
        <f t="shared" ca="1" si="120"/>
        <v>77.917125</v>
      </c>
      <c r="AG332" s="20" t="str">
        <f t="shared" ca="1" si="120"/>
        <v>77.917125</v>
      </c>
      <c r="AH332" s="20" t="str">
        <f t="shared" ca="1" si="120"/>
        <v>77.917125</v>
      </c>
      <c r="AI332" s="37" t="str">
        <f>怪物!AA65</f>
        <v>水系55</v>
      </c>
      <c r="AJ332" s="37" t="str">
        <f t="shared" si="115"/>
        <v>水系</v>
      </c>
      <c r="AK332" s="20">
        <f t="shared" si="116"/>
        <v>130104</v>
      </c>
      <c r="AO332" s="20">
        <f t="shared" si="117"/>
        <v>5</v>
      </c>
    </row>
    <row r="333" spans="1:41" x14ac:dyDescent="0.15">
      <c r="A333" s="20">
        <v>332</v>
      </c>
      <c r="B333" s="20">
        <v>130204</v>
      </c>
      <c r="C333" s="20" t="s">
        <v>951</v>
      </c>
      <c r="D333" s="20" t="s">
        <v>1507</v>
      </c>
      <c r="E333" s="20" t="str">
        <f>VLOOKUP(D333,Sheet3!I$5:O$148,7,FALSE)</f>
        <v>拥有雷之能力的魔晶。</v>
      </c>
      <c r="F333" s="20">
        <f>怪物!AE66</f>
        <v>57</v>
      </c>
      <c r="G333" s="20">
        <f ca="1">mVlookup($AI333,newMonster,G$1,FALSE)*getMonsterHP(B333)</f>
        <v>2003.2799032790199</v>
      </c>
      <c r="H333" s="20" t="str">
        <f t="shared" ca="1" si="118"/>
        <v>150</v>
      </c>
      <c r="I333" s="20">
        <f ca="1">mVlookup($AI333,newMonster,I$1,FALSE)*getMonsterAtk(B333)</f>
        <v>829.34566869301</v>
      </c>
      <c r="J333" s="20" t="str">
        <f t="shared" ca="1" si="118"/>
        <v>80.750475</v>
      </c>
      <c r="K333" s="20">
        <f ca="1">mVlookup($AI333,newMonster,K$1,FALSE)*getMonsterAtk(B333)</f>
        <v>829.34566869301</v>
      </c>
      <c r="L333" s="20" t="str">
        <f t="shared" ca="1" si="118"/>
        <v>80.750475</v>
      </c>
      <c r="M333" s="20" t="str">
        <f t="shared" ca="1" si="118"/>
        <v>.2</v>
      </c>
      <c r="N333" s="20" t="str">
        <f t="shared" ca="1" si="118"/>
        <v>.2</v>
      </c>
      <c r="O333" s="20" t="str">
        <f t="shared" ca="1" si="118"/>
        <v>.36</v>
      </c>
      <c r="P333" s="20" t="str">
        <f t="shared" ca="1" si="118"/>
        <v>.1</v>
      </c>
      <c r="Q333" s="20" t="str">
        <f t="shared" ca="1" si="119"/>
        <v>2</v>
      </c>
      <c r="R333" s="20" t="str">
        <f t="shared" ca="1" si="119"/>
        <v>.1</v>
      </c>
      <c r="S333" s="20" t="str">
        <f t="shared" ca="1" si="119"/>
        <v>.9</v>
      </c>
      <c r="T333" s="20" t="str">
        <f t="shared" ca="1" si="119"/>
        <v>110.2</v>
      </c>
      <c r="U333" s="20">
        <f ca="1">mVlookup($AI333,newMonster,U$1,FALSE)*getMonsterAtk($B333)</f>
        <v>0</v>
      </c>
      <c r="V333" s="20">
        <f ca="1">mVlookup($AI333,newMonster,V$1,FALSE)*getMonsterAtk($B333)</f>
        <v>0</v>
      </c>
      <c r="W333" s="20">
        <f ca="1">mVlookup($AI333,newMonster,W$1,FALSE)*getMonsterAtk($B333)</f>
        <v>0</v>
      </c>
      <c r="X333" s="20">
        <f ca="1">mVlookup($AI333,newMonster,X$1,FALSE)*getMonsterAtk($B333)</f>
        <v>0</v>
      </c>
      <c r="Y333" s="20">
        <f ca="1">mVlookup($AI333,newMonster,Y$1,FALSE)*getMonsterAtk($B333)</f>
        <v>0</v>
      </c>
      <c r="Z333" s="20">
        <f ca="1">mVlookup($AI333,newMonster,Z$1,FALSE)*getMonsterAtk($B333)</f>
        <v>0</v>
      </c>
      <c r="AA333" s="20">
        <f ca="1">mVlookup($AI333,newMonster,AA$1,FALSE)*getMonsterAtk($B333)</f>
        <v>495.86751519756899</v>
      </c>
      <c r="AB333" s="20" t="str">
        <f t="shared" ca="1" si="120"/>
        <v>80.750475</v>
      </c>
      <c r="AC333" s="20" t="str">
        <f t="shared" ca="1" si="120"/>
        <v>80.750475</v>
      </c>
      <c r="AD333" s="20" t="str">
        <f t="shared" ca="1" si="120"/>
        <v>80.750475</v>
      </c>
      <c r="AE333" s="20" t="str">
        <f t="shared" ca="1" si="120"/>
        <v>80.750475</v>
      </c>
      <c r="AF333" s="20" t="str">
        <f t="shared" ca="1" si="120"/>
        <v>80.750475</v>
      </c>
      <c r="AG333" s="20" t="str">
        <f t="shared" ca="1" si="120"/>
        <v>80.750475</v>
      </c>
      <c r="AH333" s="20" t="str">
        <f t="shared" ca="1" si="120"/>
        <v>121.1257125</v>
      </c>
      <c r="AI333" s="37" t="str">
        <f>怪物!AA66</f>
        <v>雷系57</v>
      </c>
      <c r="AJ333" s="37" t="str">
        <f t="shared" si="115"/>
        <v>雷系</v>
      </c>
      <c r="AK333" s="20">
        <f t="shared" si="116"/>
        <v>130204</v>
      </c>
      <c r="AO333" s="20">
        <f t="shared" si="117"/>
        <v>6</v>
      </c>
    </row>
    <row r="334" spans="1:41" x14ac:dyDescent="0.15">
      <c r="A334" s="20">
        <v>333</v>
      </c>
      <c r="B334" s="20">
        <v>130304</v>
      </c>
      <c r="C334" s="20" t="s">
        <v>942</v>
      </c>
      <c r="D334" s="20" t="s">
        <v>1493</v>
      </c>
      <c r="E334" s="20" t="str">
        <f>VLOOKUP(D334,Sheet3!I$5:O$148,7,FALSE)</f>
        <v>在邪恶力量驱使下从远古化石中转生。</v>
      </c>
      <c r="F334" s="20">
        <f>怪物!AE67</f>
        <v>58</v>
      </c>
      <c r="G334" s="20">
        <f ca="1">mVlookup($AI334,newMonster,G$1,FALSE)*getMonsterHP(B334)</f>
        <v>2417.0181103854702</v>
      </c>
      <c r="H334" s="20" t="str">
        <f t="shared" ca="1" si="118"/>
        <v>100</v>
      </c>
      <c r="I334" s="20">
        <f ca="1">mVlookup($AI334,newMonster,I$1,FALSE)*getMonsterAtk(B334)</f>
        <v>1276.6748847926301</v>
      </c>
      <c r="J334" s="20" t="str">
        <f t="shared" ca="1" si="118"/>
        <v>82.16715</v>
      </c>
      <c r="K334" s="20">
        <f ca="1">mVlookup($AI334,newMonster,K$1,FALSE)*getMonsterAtk(B334)</f>
        <v>851.116589861752</v>
      </c>
      <c r="L334" s="20" t="str">
        <f t="shared" ca="1" si="118"/>
        <v>82.16715</v>
      </c>
      <c r="M334" s="20" t="str">
        <f t="shared" ca="1" si="118"/>
        <v>.2</v>
      </c>
      <c r="N334" s="20" t="str">
        <f t="shared" ca="1" si="118"/>
        <v>.2</v>
      </c>
      <c r="O334" s="20" t="str">
        <f t="shared" ca="1" si="118"/>
        <v>.36</v>
      </c>
      <c r="P334" s="20" t="str">
        <f t="shared" ca="1" si="118"/>
        <v>.1</v>
      </c>
      <c r="Q334" s="20" t="str">
        <f t="shared" ca="1" si="119"/>
        <v>3</v>
      </c>
      <c r="R334" s="20" t="str">
        <f t="shared" ca="1" si="119"/>
        <v>.1</v>
      </c>
      <c r="S334" s="20" t="str">
        <f t="shared" ca="1" si="119"/>
        <v>.9</v>
      </c>
      <c r="T334" s="20" t="str">
        <f t="shared" ca="1" si="119"/>
        <v>112.133333333333</v>
      </c>
      <c r="U334" s="20">
        <f ca="1">mVlookup($AI334,newMonster,U$1,FALSE)*getMonsterAtk($B334)</f>
        <v>0</v>
      </c>
      <c r="V334" s="20">
        <f ca="1">mVlookup($AI334,newMonster,V$1,FALSE)*getMonsterAtk($B334)</f>
        <v>0</v>
      </c>
      <c r="W334" s="20">
        <f ca="1">mVlookup($AI334,newMonster,W$1,FALSE)*getMonsterAtk($B334)</f>
        <v>0</v>
      </c>
      <c r="X334" s="20">
        <f ca="1">mVlookup($AI334,newMonster,X$1,FALSE)*getMonsterAtk($B334)</f>
        <v>347.63917050691299</v>
      </c>
      <c r="Y334" s="20">
        <f ca="1">mVlookup($AI334,newMonster,Y$1,FALSE)*getMonsterAtk($B334)</f>
        <v>0</v>
      </c>
      <c r="Z334" s="20">
        <f ca="1">mVlookup($AI334,newMonster,Z$1,FALSE)*getMonsterAtk($B334)</f>
        <v>0</v>
      </c>
      <c r="AA334" s="20">
        <f ca="1">mVlookup($AI334,newMonster,AA$1,FALSE)*getMonsterAtk($B334)</f>
        <v>0</v>
      </c>
      <c r="AB334" s="20" t="str">
        <f t="shared" ca="1" si="120"/>
        <v>82.16715</v>
      </c>
      <c r="AC334" s="20" t="str">
        <f t="shared" ca="1" si="120"/>
        <v>82.16715</v>
      </c>
      <c r="AD334" s="20" t="str">
        <f t="shared" ca="1" si="120"/>
        <v>82.16715</v>
      </c>
      <c r="AE334" s="20" t="str">
        <f t="shared" ca="1" si="120"/>
        <v>106.817295</v>
      </c>
      <c r="AF334" s="20" t="str">
        <f t="shared" ca="1" si="120"/>
        <v>82.16715</v>
      </c>
      <c r="AG334" s="20" t="str">
        <f t="shared" ca="1" si="120"/>
        <v>82.16715</v>
      </c>
      <c r="AH334" s="20" t="str">
        <f t="shared" ca="1" si="120"/>
        <v>82.16715</v>
      </c>
      <c r="AI334" s="37" t="str">
        <f>怪物!AA67</f>
        <v>龙系58</v>
      </c>
      <c r="AJ334" s="37" t="str">
        <f t="shared" si="115"/>
        <v>龙系</v>
      </c>
      <c r="AK334" s="20">
        <f t="shared" si="116"/>
        <v>130304</v>
      </c>
      <c r="AO334" s="20">
        <f t="shared" si="117"/>
        <v>10</v>
      </c>
    </row>
    <row r="335" spans="1:41" x14ac:dyDescent="0.15">
      <c r="A335" s="20">
        <v>334</v>
      </c>
      <c r="B335" s="20">
        <v>130404</v>
      </c>
      <c r="C335" s="20" t="s">
        <v>926</v>
      </c>
      <c r="D335" s="20" t="s">
        <v>1480</v>
      </c>
      <c r="E335" s="20" t="str">
        <f>VLOOKUP(D335,Sheet3!I$5:O$148,7,FALSE)</f>
        <v>凶残成性但是智商捉襟见肘。</v>
      </c>
      <c r="F335" s="20">
        <f>怪物!AE68</f>
        <v>59</v>
      </c>
      <c r="G335" s="20">
        <f ca="1">mVlookup($AI335,newMonster,G$1,FALSE)*getMonsterHP(B335)</f>
        <v>1976.45485594872</v>
      </c>
      <c r="H335" s="20" t="str">
        <f t="shared" ca="1" si="118"/>
        <v>100</v>
      </c>
      <c r="I335" s="20">
        <f ca="1">mVlookup($AI335,newMonster,I$1,FALSE)*getMonsterAtk(B335)</f>
        <v>1047.88397515528</v>
      </c>
      <c r="J335" s="20" t="str">
        <f t="shared" ca="1" si="118"/>
        <v>83.583825</v>
      </c>
      <c r="K335" s="20">
        <f ca="1">mVlookup($AI335,newMonster,K$1,FALSE)*getMonsterAtk(B335)</f>
        <v>873.23664596273295</v>
      </c>
      <c r="L335" s="20" t="str">
        <f t="shared" ca="1" si="118"/>
        <v>83.583825</v>
      </c>
      <c r="M335" s="20" t="str">
        <f t="shared" ca="1" si="118"/>
        <v>.2</v>
      </c>
      <c r="N335" s="20" t="str">
        <f t="shared" ca="1" si="118"/>
        <v>.2</v>
      </c>
      <c r="O335" s="20" t="str">
        <f t="shared" ca="1" si="118"/>
        <v>.36</v>
      </c>
      <c r="P335" s="20" t="str">
        <f t="shared" ca="1" si="118"/>
        <v>.12</v>
      </c>
      <c r="Q335" s="20" t="str">
        <f t="shared" ca="1" si="119"/>
        <v>2.2</v>
      </c>
      <c r="R335" s="20" t="str">
        <f t="shared" ca="1" si="119"/>
        <v>.15</v>
      </c>
      <c r="S335" s="20" t="str">
        <f t="shared" ca="1" si="119"/>
        <v>.9</v>
      </c>
      <c r="T335" s="20" t="str">
        <f t="shared" ca="1" si="119"/>
        <v>148.286666666667</v>
      </c>
      <c r="U335" s="20">
        <f ca="1">mVlookup($AI335,newMonster,U$1,FALSE)*getMonsterAtk($B335)</f>
        <v>0</v>
      </c>
      <c r="V335" s="20">
        <f ca="1">mVlookup($AI335,newMonster,V$1,FALSE)*getMonsterAtk($B335)</f>
        <v>0</v>
      </c>
      <c r="W335" s="20">
        <f ca="1">mVlookup($AI335,newMonster,W$1,FALSE)*getMonsterAtk($B335)</f>
        <v>365.396894409938</v>
      </c>
      <c r="X335" s="20">
        <f ca="1">mVlookup($AI335,newMonster,X$1,FALSE)*getMonsterAtk($B335)</f>
        <v>0</v>
      </c>
      <c r="Y335" s="20">
        <f ca="1">mVlookup($AI335,newMonster,Y$1,FALSE)*getMonsterAtk($B335)</f>
        <v>0</v>
      </c>
      <c r="Z335" s="20">
        <f ca="1">mVlookup($AI335,newMonster,Z$1,FALSE)*getMonsterAtk($B335)</f>
        <v>0</v>
      </c>
      <c r="AA335" s="20">
        <f ca="1">mVlookup($AI335,newMonster,AA$1,FALSE)*getMonsterAtk($B335)</f>
        <v>0</v>
      </c>
      <c r="AB335" s="20" t="str">
        <f t="shared" ca="1" si="120"/>
        <v>83.583825</v>
      </c>
      <c r="AC335" s="20" t="str">
        <f t="shared" ca="1" si="120"/>
        <v>83.583825</v>
      </c>
      <c r="AD335" s="20" t="str">
        <f t="shared" ca="1" si="120"/>
        <v>108.6589725</v>
      </c>
      <c r="AE335" s="20" t="str">
        <f t="shared" ca="1" si="120"/>
        <v>83.583825</v>
      </c>
      <c r="AF335" s="20" t="str">
        <f t="shared" ca="1" si="120"/>
        <v>83.583825</v>
      </c>
      <c r="AG335" s="20" t="str">
        <f t="shared" ca="1" si="120"/>
        <v>83.583825</v>
      </c>
      <c r="AH335" s="20" t="str">
        <f t="shared" ca="1" si="120"/>
        <v>83.583825</v>
      </c>
      <c r="AI335" s="37" t="str">
        <f>怪物!AA68</f>
        <v>飞行系59</v>
      </c>
      <c r="AJ335" s="37" t="str">
        <f t="shared" si="115"/>
        <v>飞行系</v>
      </c>
      <c r="AK335" s="20">
        <f t="shared" si="116"/>
        <v>130404</v>
      </c>
      <c r="AO335" s="20">
        <f t="shared" si="117"/>
        <v>2</v>
      </c>
    </row>
    <row r="336" spans="1:41" x14ac:dyDescent="0.15">
      <c r="A336" s="20">
        <v>335</v>
      </c>
      <c r="B336" s="20">
        <v>130504</v>
      </c>
      <c r="C336" s="20" t="s">
        <v>930</v>
      </c>
      <c r="D336" s="20" t="s">
        <v>1486</v>
      </c>
      <c r="E336" s="20" t="str">
        <f>VLOOKUP(D336,Sheet3!I$5:O$148,7,FALSE)</f>
        <v>斯塞提卡湖中寄居的幽灵。</v>
      </c>
      <c r="F336" s="20">
        <f>怪物!AE69</f>
        <v>61</v>
      </c>
      <c r="G336" s="20">
        <f ca="1">mVlookup($AI336,newMonster,G$1,FALSE)*getMonsterHP(B336)</f>
        <v>2185.4893170672999</v>
      </c>
      <c r="H336" s="20" t="str">
        <f t="shared" ca="1" si="118"/>
        <v>150</v>
      </c>
      <c r="I336" s="20">
        <f ca="1">mVlookup($AI336,newMonster,I$1,FALSE)*getMonsterAtk(B336)</f>
        <v>918.55833333333396</v>
      </c>
      <c r="J336" s="20" t="str">
        <f t="shared" ca="1" si="118"/>
        <v>86.417175</v>
      </c>
      <c r="K336" s="20">
        <f ca="1">mVlookup($AI336,newMonster,K$1,FALSE)*getMonsterAtk(B336)</f>
        <v>918.55833333333396</v>
      </c>
      <c r="L336" s="20" t="str">
        <f t="shared" ca="1" si="118"/>
        <v>86.417175</v>
      </c>
      <c r="M336" s="20" t="str">
        <f t="shared" ca="1" si="118"/>
        <v>.2</v>
      </c>
      <c r="N336" s="20" t="str">
        <f t="shared" ca="1" si="118"/>
        <v>.2</v>
      </c>
      <c r="O336" s="20" t="str">
        <f t="shared" ca="1" si="118"/>
        <v>.36</v>
      </c>
      <c r="P336" s="20" t="str">
        <f t="shared" ca="1" si="118"/>
        <v>.1</v>
      </c>
      <c r="Q336" s="20" t="str">
        <f t="shared" ca="1" si="119"/>
        <v>2</v>
      </c>
      <c r="R336" s="20" t="str">
        <f t="shared" ca="1" si="119"/>
        <v>.1</v>
      </c>
      <c r="S336" s="20" t="str">
        <f t="shared" ca="1" si="119"/>
        <v>.9</v>
      </c>
      <c r="T336" s="20" t="str">
        <f t="shared" ca="1" si="119"/>
        <v>117.933333333333</v>
      </c>
      <c r="U336" s="20">
        <f ca="1">mVlookup($AI336,newMonster,U$1,FALSE)*getMonsterAtk($B336)</f>
        <v>0</v>
      </c>
      <c r="V336" s="20">
        <f ca="1">mVlookup($AI336,newMonster,V$1,FALSE)*getMonsterAtk($B336)</f>
        <v>0</v>
      </c>
      <c r="W336" s="20">
        <f ca="1">mVlookup($AI336,newMonster,W$1,FALSE)*getMonsterAtk($B336)</f>
        <v>604.66250000000105</v>
      </c>
      <c r="X336" s="20">
        <f ca="1">mVlookup($AI336,newMonster,X$1,FALSE)*getMonsterAtk($B336)</f>
        <v>0</v>
      </c>
      <c r="Y336" s="20">
        <f ca="1">mVlookup($AI336,newMonster,Y$1,FALSE)*getMonsterAtk($B336)</f>
        <v>0</v>
      </c>
      <c r="Z336" s="20">
        <f ca="1">mVlookup($AI336,newMonster,Z$1,FALSE)*getMonsterAtk($B336)</f>
        <v>0</v>
      </c>
      <c r="AA336" s="20">
        <f ca="1">mVlookup($AI336,newMonster,AA$1,FALSE)*getMonsterAtk($B336)</f>
        <v>0</v>
      </c>
      <c r="AB336" s="20" t="str">
        <f t="shared" ca="1" si="120"/>
        <v>86.417175</v>
      </c>
      <c r="AC336" s="20" t="str">
        <f t="shared" ca="1" si="120"/>
        <v>86.417175</v>
      </c>
      <c r="AD336" s="20" t="str">
        <f t="shared" ca="1" si="120"/>
        <v>129.6257625</v>
      </c>
      <c r="AE336" s="20" t="str">
        <f t="shared" ca="1" si="120"/>
        <v>86.417175</v>
      </c>
      <c r="AF336" s="20" t="str">
        <f t="shared" ca="1" si="120"/>
        <v>86.417175</v>
      </c>
      <c r="AG336" s="20" t="str">
        <f t="shared" ca="1" si="120"/>
        <v>86.417175</v>
      </c>
      <c r="AH336" s="20" t="str">
        <f t="shared" ca="1" si="120"/>
        <v>86.417175</v>
      </c>
      <c r="AI336" s="37" t="str">
        <f>怪物!AA69</f>
        <v>水系61</v>
      </c>
      <c r="AJ336" s="37" t="str">
        <f t="shared" si="115"/>
        <v>水系</v>
      </c>
      <c r="AK336" s="20">
        <f t="shared" si="116"/>
        <v>130504</v>
      </c>
      <c r="AO336" s="20">
        <f t="shared" si="117"/>
        <v>1</v>
      </c>
    </row>
    <row r="337" spans="1:41" x14ac:dyDescent="0.15">
      <c r="A337" s="20">
        <v>336</v>
      </c>
      <c r="B337" s="20">
        <v>140104</v>
      </c>
      <c r="C337" s="20" t="s">
        <v>934</v>
      </c>
      <c r="D337" s="20" t="s">
        <v>1491</v>
      </c>
      <c r="E337" s="20" t="str">
        <f>VLOOKUP(D337,Sheet3!I$5:O$148,7,FALSE)</f>
        <v>腐朽的泥土中产生的怪物。</v>
      </c>
      <c r="F337" s="20">
        <f>怪物!AE70</f>
        <v>62</v>
      </c>
      <c r="G337" s="20">
        <f ca="1">mVlookup($AI337,newMonster,G$1,FALSE)*getMonsterHP(B337)</f>
        <v>2370.2721829132502</v>
      </c>
      <c r="H337" s="20" t="str">
        <f t="shared" ca="1" si="118"/>
        <v>100</v>
      </c>
      <c r="I337" s="20">
        <f ca="1">mVlookup($AI337,newMonster,I$1,FALSE)*getMonsterAtk(B337)</f>
        <v>1035.9558105939</v>
      </c>
      <c r="J337" s="20" t="str">
        <f t="shared" ca="1" si="118"/>
        <v>87.83385</v>
      </c>
      <c r="K337" s="20">
        <f ca="1">mVlookup($AI337,newMonster,K$1,FALSE)*getMonsterAtk(B337)</f>
        <v>1412.66701444623</v>
      </c>
      <c r="L337" s="20" t="str">
        <f t="shared" ca="1" si="118"/>
        <v>87.83385</v>
      </c>
      <c r="M337" s="20" t="str">
        <f t="shared" ca="1" si="118"/>
        <v>.2</v>
      </c>
      <c r="N337" s="20" t="str">
        <f t="shared" ca="1" si="118"/>
        <v>.2</v>
      </c>
      <c r="O337" s="20" t="str">
        <f t="shared" ca="1" si="118"/>
        <v>.36</v>
      </c>
      <c r="P337" s="20" t="str">
        <f t="shared" ca="1" si="118"/>
        <v>.1</v>
      </c>
      <c r="Q337" s="20" t="str">
        <f t="shared" ca="1" si="119"/>
        <v>2.2</v>
      </c>
      <c r="R337" s="20" t="str">
        <f t="shared" ca="1" si="119"/>
        <v>.1</v>
      </c>
      <c r="S337" s="20" t="str">
        <f t="shared" ca="1" si="119"/>
        <v>1.17</v>
      </c>
      <c r="T337" s="20" t="str">
        <f t="shared" ca="1" si="119"/>
        <v>155.826666666667</v>
      </c>
      <c r="U337" s="20">
        <f ca="1">mVlookup($AI337,newMonster,U$1,FALSE)*getMonsterAtk($B337)</f>
        <v>0</v>
      </c>
      <c r="V337" s="20">
        <f ca="1">mVlookup($AI337,newMonster,V$1,FALSE)*getMonsterAtk($B337)</f>
        <v>0</v>
      </c>
      <c r="W337" s="20">
        <f ca="1">mVlookup($AI337,newMonster,W$1,FALSE)*getMonsterAtk($B337)</f>
        <v>0</v>
      </c>
      <c r="X337" s="20">
        <f ca="1">mVlookup($AI337,newMonster,X$1,FALSE)*getMonsterAtk($B337)</f>
        <v>0</v>
      </c>
      <c r="Y337" s="20">
        <f ca="1">mVlookup($AI337,newMonster,Y$1,FALSE)*getMonsterAtk($B337)</f>
        <v>0</v>
      </c>
      <c r="Z337" s="20">
        <f ca="1">mVlookup($AI337,newMonster,Z$1,FALSE)*getMonsterAtk($B337)</f>
        <v>423.11765650080298</v>
      </c>
      <c r="AA337" s="20">
        <f ca="1">mVlookup($AI337,newMonster,AA$1,FALSE)*getMonsterAtk($B337)</f>
        <v>0</v>
      </c>
      <c r="AB337" s="20" t="str">
        <f t="shared" ca="1" si="120"/>
        <v>87.83385</v>
      </c>
      <c r="AC337" s="20" t="str">
        <f t="shared" ca="1" si="120"/>
        <v>87.83385</v>
      </c>
      <c r="AD337" s="20" t="str">
        <f t="shared" ca="1" si="120"/>
        <v>87.83385</v>
      </c>
      <c r="AE337" s="20" t="str">
        <f t="shared" ca="1" si="120"/>
        <v>87.83385</v>
      </c>
      <c r="AF337" s="20" t="str">
        <f t="shared" ca="1" si="120"/>
        <v>87.83385</v>
      </c>
      <c r="AG337" s="20" t="str">
        <f t="shared" ca="1" si="120"/>
        <v>114.184005</v>
      </c>
      <c r="AH337" s="20" t="str">
        <f t="shared" ca="1" si="120"/>
        <v>87.83385</v>
      </c>
      <c r="AI337" s="37" t="str">
        <f>怪物!AA70</f>
        <v>僵尸系62</v>
      </c>
      <c r="AJ337" s="37" t="str">
        <f t="shared" si="115"/>
        <v>僵尸系</v>
      </c>
      <c r="AK337" s="20">
        <f t="shared" si="116"/>
        <v>140104</v>
      </c>
      <c r="AO337" s="20">
        <f t="shared" si="117"/>
        <v>6</v>
      </c>
    </row>
    <row r="338" spans="1:41" x14ac:dyDescent="0.15">
      <c r="A338" s="20">
        <v>337</v>
      </c>
      <c r="B338" s="20">
        <v>140204</v>
      </c>
      <c r="C338" s="20" t="s">
        <v>994</v>
      </c>
      <c r="D338" s="20" t="s">
        <v>1516</v>
      </c>
      <c r="E338" s="20" t="str">
        <f>VLOOKUP(D338,Sheet3!I$5:O$148,7,FALSE)</f>
        <v>发了狂的蜘蛛，异常凶残。</v>
      </c>
      <c r="F338" s="20">
        <f>怪物!AE71</f>
        <v>63</v>
      </c>
      <c r="G338" s="20">
        <f ca="1">mVlookup($AI338,newMonster,G$1,FALSE)*getMonsterHP(B338)</f>
        <v>2278.6413207455798</v>
      </c>
      <c r="H338" s="20" t="str">
        <f t="shared" ca="1" si="118"/>
        <v>150</v>
      </c>
      <c r="I338" s="20">
        <f ca="1">mVlookup($AI338,newMonster,I$1,FALSE)*getMonsterAtk(B338)</f>
        <v>965.38295454545505</v>
      </c>
      <c r="J338" s="20" t="str">
        <f t="shared" ca="1" si="118"/>
        <v>89.250525</v>
      </c>
      <c r="K338" s="20">
        <f ca="1">mVlookup($AI338,newMonster,K$1,FALSE)*getMonsterAtk(B338)</f>
        <v>965.38295454545505</v>
      </c>
      <c r="L338" s="20" t="str">
        <f t="shared" ca="1" si="118"/>
        <v>89.250525</v>
      </c>
      <c r="M338" s="20" t="str">
        <f t="shared" ca="1" si="118"/>
        <v>.2</v>
      </c>
      <c r="N338" s="20" t="str">
        <f t="shared" ca="1" si="118"/>
        <v>.2</v>
      </c>
      <c r="O338" s="20" t="str">
        <f t="shared" ca="1" si="118"/>
        <v>.36</v>
      </c>
      <c r="P338" s="20" t="str">
        <f t="shared" ca="1" si="118"/>
        <v>.1</v>
      </c>
      <c r="Q338" s="20" t="str">
        <f t="shared" ca="1" si="119"/>
        <v>2</v>
      </c>
      <c r="R338" s="20" t="str">
        <f t="shared" ca="1" si="119"/>
        <v>.1</v>
      </c>
      <c r="S338" s="20" t="str">
        <f t="shared" ca="1" si="119"/>
        <v>1.17</v>
      </c>
      <c r="T338" s="20" t="str">
        <f t="shared" ca="1" si="119"/>
        <v>121.8</v>
      </c>
      <c r="U338" s="20">
        <f ca="1">mVlookup($AI338,newMonster,U$1,FALSE)*getMonsterAtk($B338)</f>
        <v>0</v>
      </c>
      <c r="V338" s="20">
        <f ca="1">mVlookup($AI338,newMonster,V$1,FALSE)*getMonsterAtk($B338)</f>
        <v>665.90284090909199</v>
      </c>
      <c r="W338" s="20">
        <f ca="1">mVlookup($AI338,newMonster,W$1,FALSE)*getMonsterAtk($B338)</f>
        <v>0</v>
      </c>
      <c r="X338" s="20">
        <f ca="1">mVlookup($AI338,newMonster,X$1,FALSE)*getMonsterAtk($B338)</f>
        <v>0</v>
      </c>
      <c r="Y338" s="20">
        <f ca="1">mVlookup($AI338,newMonster,Y$1,FALSE)*getMonsterAtk($B338)</f>
        <v>0</v>
      </c>
      <c r="Z338" s="20">
        <f ca="1">mVlookup($AI338,newMonster,Z$1,FALSE)*getMonsterAtk($B338)</f>
        <v>0</v>
      </c>
      <c r="AA338" s="20">
        <f ca="1">mVlookup($AI338,newMonster,AA$1,FALSE)*getMonsterAtk($B338)</f>
        <v>0</v>
      </c>
      <c r="AB338" s="20" t="str">
        <f t="shared" ca="1" si="120"/>
        <v>89.250525</v>
      </c>
      <c r="AC338" s="20" t="str">
        <f t="shared" ca="1" si="120"/>
        <v>133.8757875</v>
      </c>
      <c r="AD338" s="20" t="str">
        <f t="shared" ca="1" si="120"/>
        <v>89.250525</v>
      </c>
      <c r="AE338" s="20" t="str">
        <f t="shared" ca="1" si="120"/>
        <v>89.250525</v>
      </c>
      <c r="AF338" s="20" t="str">
        <f t="shared" ca="1" si="120"/>
        <v>89.250525</v>
      </c>
      <c r="AG338" s="20" t="str">
        <f t="shared" ca="1" si="120"/>
        <v>89.250525</v>
      </c>
      <c r="AH338" s="20" t="str">
        <f t="shared" ca="1" si="120"/>
        <v>89.250525</v>
      </c>
      <c r="AI338" s="37" t="str">
        <f>怪物!AA71</f>
        <v>风系63</v>
      </c>
      <c r="AJ338" s="37" t="str">
        <f t="shared" si="115"/>
        <v>风系</v>
      </c>
      <c r="AK338" s="20">
        <f t="shared" si="116"/>
        <v>140204</v>
      </c>
      <c r="AO338" s="20">
        <f t="shared" si="117"/>
        <v>3</v>
      </c>
    </row>
    <row r="339" spans="1:41" x14ac:dyDescent="0.15">
      <c r="A339" s="20">
        <v>338</v>
      </c>
      <c r="B339" s="20">
        <v>140304</v>
      </c>
      <c r="C339" s="20" t="s">
        <v>944</v>
      </c>
      <c r="D339" s="20" t="s">
        <v>1514</v>
      </c>
      <c r="E339" s="20" t="str">
        <f>VLOOKUP(D339,Sheet3!I$5:O$148,7,FALSE)</f>
        <v>铜矿的守护者，受到了恶魔的蛊惑。</v>
      </c>
      <c r="F339" s="20">
        <f>怪物!AE72</f>
        <v>65</v>
      </c>
      <c r="G339" s="20">
        <f ca="1">mVlookup($AI339,newMonster,G$1,FALSE)*getMonsterHP(B339)</f>
        <v>4200.4899944355202</v>
      </c>
      <c r="H339" s="20" t="str">
        <f t="shared" ca="1" si="118"/>
        <v>100</v>
      </c>
      <c r="I339" s="20">
        <f ca="1">mVlookup($AI339,newMonster,I$1,FALSE)*getMonsterAtk(B339)</f>
        <v>1013.78945182724</v>
      </c>
      <c r="J339" s="20" t="str">
        <f t="shared" ca="1" si="118"/>
        <v>138.1258125</v>
      </c>
      <c r="K339" s="20">
        <f ca="1">mVlookup($AI339,newMonster,K$1,FALSE)*getMonsterAtk(B339)</f>
        <v>1013.78945182724</v>
      </c>
      <c r="L339" s="20" t="str">
        <f t="shared" ca="1" si="118"/>
        <v>92.083875</v>
      </c>
      <c r="M339" s="20" t="str">
        <f t="shared" ca="1" si="118"/>
        <v>.2</v>
      </c>
      <c r="N339" s="20" t="str">
        <f t="shared" ca="1" si="118"/>
        <v>.2</v>
      </c>
      <c r="O339" s="20" t="str">
        <f t="shared" ca="1" si="118"/>
        <v>.36</v>
      </c>
      <c r="P339" s="20" t="str">
        <f t="shared" ca="1" si="118"/>
        <v>.1</v>
      </c>
      <c r="Q339" s="20" t="str">
        <f t="shared" ca="1" si="119"/>
        <v>2.4</v>
      </c>
      <c r="R339" s="20" t="str">
        <f t="shared" ca="1" si="119"/>
        <v>.1</v>
      </c>
      <c r="S339" s="20" t="str">
        <f t="shared" ca="1" si="119"/>
        <v>.9</v>
      </c>
      <c r="T339" s="20" t="str">
        <f t="shared" ca="1" si="119"/>
        <v>125.666666666667</v>
      </c>
      <c r="U339" s="20">
        <f ca="1">mVlookup($AI339,newMonster,U$1,FALSE)*getMonsterAtk($B339)</f>
        <v>488.12084717608002</v>
      </c>
      <c r="V339" s="20">
        <f ca="1">mVlookup($AI339,newMonster,V$1,FALSE)*getMonsterAtk($B339)</f>
        <v>0</v>
      </c>
      <c r="W339" s="20">
        <f ca="1">mVlookup($AI339,newMonster,W$1,FALSE)*getMonsterAtk($B339)</f>
        <v>0</v>
      </c>
      <c r="X339" s="20">
        <f ca="1">mVlookup($AI339,newMonster,X$1,FALSE)*getMonsterAtk($B339)</f>
        <v>0</v>
      </c>
      <c r="Y339" s="20">
        <f ca="1">mVlookup($AI339,newMonster,Y$1,FALSE)*getMonsterAtk($B339)</f>
        <v>0</v>
      </c>
      <c r="Z339" s="20">
        <f ca="1">mVlookup($AI339,newMonster,Z$1,FALSE)*getMonsterAtk($B339)</f>
        <v>0</v>
      </c>
      <c r="AA339" s="20">
        <f ca="1">mVlookup($AI339,newMonster,AA$1,FALSE)*getMonsterAtk($B339)</f>
        <v>0</v>
      </c>
      <c r="AB339" s="20" t="str">
        <f t="shared" ca="1" si="120"/>
        <v>138.1258125</v>
      </c>
      <c r="AC339" s="20" t="str">
        <f t="shared" ca="1" si="120"/>
        <v>138.1258125</v>
      </c>
      <c r="AD339" s="20" t="str">
        <f t="shared" ca="1" si="120"/>
        <v>138.1258125</v>
      </c>
      <c r="AE339" s="20" t="str">
        <f t="shared" ca="1" si="120"/>
        <v>138.1258125</v>
      </c>
      <c r="AF339" s="20" t="str">
        <f t="shared" ca="1" si="120"/>
        <v>138.1258125</v>
      </c>
      <c r="AG339" s="20" t="str">
        <f t="shared" ca="1" si="120"/>
        <v>138.1258125</v>
      </c>
      <c r="AH339" s="20" t="str">
        <f t="shared" ca="1" si="120"/>
        <v>138.1258125</v>
      </c>
      <c r="AI339" s="37" t="str">
        <f>怪物!AA72</f>
        <v>金属系65</v>
      </c>
      <c r="AJ339" s="37" t="str">
        <f t="shared" si="115"/>
        <v>金属系</v>
      </c>
      <c r="AK339" s="20">
        <f t="shared" si="116"/>
        <v>140304</v>
      </c>
      <c r="AO339" s="20">
        <f t="shared" si="117"/>
        <v>11</v>
      </c>
    </row>
    <row r="340" spans="1:41" x14ac:dyDescent="0.15">
      <c r="A340" s="20">
        <v>339</v>
      </c>
      <c r="B340" s="20">
        <v>140404</v>
      </c>
      <c r="C340" s="20" t="s">
        <v>963</v>
      </c>
      <c r="D340" s="20" t="s">
        <v>1502</v>
      </c>
      <c r="E340" s="20" t="str">
        <f>VLOOKUP(D340,Sheet3!I$5:O$148,7,FALSE)</f>
        <v>身形硕大，外边青赤色，发起怒来震人心魄。</v>
      </c>
      <c r="F340" s="20">
        <f>怪物!AE73</f>
        <v>66</v>
      </c>
      <c r="G340" s="20">
        <f ca="1">mVlookup($AI340,newMonster,G$1,FALSE)*getMonsterHP(B340)</f>
        <v>3428.0346812963298</v>
      </c>
      <c r="H340" s="20" t="str">
        <f t="shared" ca="1" si="118"/>
        <v>100</v>
      </c>
      <c r="I340" s="20">
        <f ca="1">mVlookup($AI340,newMonster,I$1,FALSE)*getMonsterAtk(B340)</f>
        <v>830.89008403361595</v>
      </c>
      <c r="J340" s="20" t="str">
        <f t="shared" ca="1" si="118"/>
        <v>93.50055</v>
      </c>
      <c r="K340" s="20">
        <f ca="1">mVlookup($AI340,newMonster,K$1,FALSE)*getMonsterAtk(B340)</f>
        <v>1038.61260504202</v>
      </c>
      <c r="L340" s="20" t="str">
        <f t="shared" ca="1" si="118"/>
        <v>140.250825</v>
      </c>
      <c r="M340" s="20" t="str">
        <f t="shared" ca="1" si="118"/>
        <v>.2</v>
      </c>
      <c r="N340" s="20" t="str">
        <f t="shared" ca="1" si="118"/>
        <v>.2</v>
      </c>
      <c r="O340" s="20" t="str">
        <f t="shared" ca="1" si="118"/>
        <v>.36</v>
      </c>
      <c r="P340" s="20" t="str">
        <f t="shared" ca="1" si="118"/>
        <v>.1</v>
      </c>
      <c r="Q340" s="20" t="str">
        <f t="shared" ca="1" si="119"/>
        <v>2.3</v>
      </c>
      <c r="R340" s="20" t="str">
        <f t="shared" ca="1" si="119"/>
        <v>.1</v>
      </c>
      <c r="S340" s="20" t="str">
        <f t="shared" ca="1" si="119"/>
        <v>.9</v>
      </c>
      <c r="T340" s="20" t="str">
        <f t="shared" ca="1" si="119"/>
        <v>127.6</v>
      </c>
      <c r="U340" s="20">
        <f ca="1">mVlookup($AI340,newMonster,U$1,FALSE)*getMonsterAtk($B340)</f>
        <v>0</v>
      </c>
      <c r="V340" s="20">
        <f ca="1">mVlookup($AI340,newMonster,V$1,FALSE)*getMonsterAtk($B340)</f>
        <v>511.55546218487399</v>
      </c>
      <c r="W340" s="20">
        <f ca="1">mVlookup($AI340,newMonster,W$1,FALSE)*getMonsterAtk($B340)</f>
        <v>0</v>
      </c>
      <c r="X340" s="20">
        <f ca="1">mVlookup($AI340,newMonster,X$1,FALSE)*getMonsterAtk($B340)</f>
        <v>0</v>
      </c>
      <c r="Y340" s="20">
        <f ca="1">mVlookup($AI340,newMonster,Y$1,FALSE)*getMonsterAtk($B340)</f>
        <v>0</v>
      </c>
      <c r="Z340" s="20">
        <f ca="1">mVlookup($AI340,newMonster,Z$1,FALSE)*getMonsterAtk($B340)</f>
        <v>0</v>
      </c>
      <c r="AA340" s="20">
        <f ca="1">mVlookup($AI340,newMonster,AA$1,FALSE)*getMonsterAtk($B340)</f>
        <v>0</v>
      </c>
      <c r="AB340" s="20" t="str">
        <f t="shared" ca="1" si="120"/>
        <v>93.50055</v>
      </c>
      <c r="AC340" s="20" t="str">
        <f t="shared" ca="1" si="120"/>
        <v>121.550715</v>
      </c>
      <c r="AD340" s="20" t="str">
        <f t="shared" ca="1" si="120"/>
        <v>93.50055</v>
      </c>
      <c r="AE340" s="20" t="str">
        <f t="shared" ca="1" si="120"/>
        <v>93.50055</v>
      </c>
      <c r="AF340" s="20" t="str">
        <f t="shared" ca="1" si="120"/>
        <v>93.50055</v>
      </c>
      <c r="AG340" s="20" t="str">
        <f t="shared" ca="1" si="120"/>
        <v>93.50055</v>
      </c>
      <c r="AH340" s="20" t="str">
        <f t="shared" ca="1" si="120"/>
        <v>93.50055</v>
      </c>
      <c r="AI340" s="37" t="str">
        <f>怪物!AA73</f>
        <v>土系66</v>
      </c>
      <c r="AJ340" s="37" t="str">
        <f t="shared" si="115"/>
        <v>土系</v>
      </c>
      <c r="AK340" s="20">
        <f t="shared" si="116"/>
        <v>140404</v>
      </c>
      <c r="AO340" s="20">
        <f t="shared" si="117"/>
        <v>5</v>
      </c>
    </row>
    <row r="341" spans="1:41" x14ac:dyDescent="0.15">
      <c r="A341" s="20">
        <v>340</v>
      </c>
      <c r="B341" s="20">
        <v>140504</v>
      </c>
      <c r="C341" s="20" t="s">
        <v>969</v>
      </c>
      <c r="D341" s="20" t="s">
        <v>1508</v>
      </c>
      <c r="E341" s="20" t="str">
        <f>VLOOKUP(D341,Sheet3!I$5:O$148,7,FALSE)</f>
        <v>擅长忍术的强盗，诡计多端。</v>
      </c>
      <c r="F341" s="20">
        <f>怪物!AE74</f>
        <v>68</v>
      </c>
      <c r="G341" s="20">
        <f ca="1">mVlookup($AI341,newMonster,G$1,FALSE)*getMonsterHP(B341)</f>
        <v>2616.8565800330298</v>
      </c>
      <c r="H341" s="20" t="str">
        <f t="shared" ca="1" si="118"/>
        <v>150</v>
      </c>
      <c r="I341" s="20">
        <f ca="1">mVlookup($AI341,newMonster,I$1,FALSE)*getMonsterAtk(B341)</f>
        <v>1089.5566265060199</v>
      </c>
      <c r="J341" s="20" t="str">
        <f t="shared" ca="1" si="118"/>
        <v>96.3339</v>
      </c>
      <c r="K341" s="20">
        <f ca="1">mVlookup($AI341,newMonster,K$1,FALSE)*getMonsterAtk(B341)</f>
        <v>1089.5566265060199</v>
      </c>
      <c r="L341" s="20" t="str">
        <f t="shared" ca="1" si="118"/>
        <v>96.3339</v>
      </c>
      <c r="M341" s="20" t="str">
        <f t="shared" ca="1" si="118"/>
        <v>.2</v>
      </c>
      <c r="N341" s="20" t="str">
        <f t="shared" ca="1" si="118"/>
        <v>.2</v>
      </c>
      <c r="O341" s="20" t="str">
        <f t="shared" ca="1" si="118"/>
        <v>.36</v>
      </c>
      <c r="P341" s="20" t="str">
        <f t="shared" ca="1" si="118"/>
        <v>.1</v>
      </c>
      <c r="Q341" s="20" t="str">
        <f t="shared" ca="1" si="119"/>
        <v>2</v>
      </c>
      <c r="R341" s="20" t="str">
        <f t="shared" ca="1" si="119"/>
        <v>.1</v>
      </c>
      <c r="S341" s="20" t="str">
        <f t="shared" ca="1" si="119"/>
        <v>.9</v>
      </c>
      <c r="T341" s="20" t="str">
        <f t="shared" ca="1" si="119"/>
        <v>131.466666666667</v>
      </c>
      <c r="U341" s="20">
        <f ca="1">mVlookup($AI341,newMonster,U$1,FALSE)*getMonsterAtk($B341)</f>
        <v>0</v>
      </c>
      <c r="V341" s="20">
        <f ca="1">mVlookup($AI341,newMonster,V$1,FALSE)*getMonsterAtk($B341)</f>
        <v>0</v>
      </c>
      <c r="W341" s="20">
        <f ca="1">mVlookup($AI341,newMonster,W$1,FALSE)*getMonsterAtk($B341)</f>
        <v>0</v>
      </c>
      <c r="X341" s="20">
        <f ca="1">mVlookup($AI341,newMonster,X$1,FALSE)*getMonsterAtk($B341)</f>
        <v>0</v>
      </c>
      <c r="Y341" s="20">
        <f ca="1">mVlookup($AI341,newMonster,Y$1,FALSE)*getMonsterAtk($B341)</f>
        <v>0</v>
      </c>
      <c r="Z341" s="20">
        <f ca="1">mVlookup($AI341,newMonster,Z$1,FALSE)*getMonsterAtk($B341)</f>
        <v>0</v>
      </c>
      <c r="AA341" s="20">
        <f ca="1">mVlookup($AI341,newMonster,AA$1,FALSE)*getMonsterAtk($B341)</f>
        <v>841.93012048192804</v>
      </c>
      <c r="AB341" s="20" t="str">
        <f t="shared" ca="1" si="120"/>
        <v>96.3339</v>
      </c>
      <c r="AC341" s="20" t="str">
        <f t="shared" ca="1" si="120"/>
        <v>96.3339</v>
      </c>
      <c r="AD341" s="20" t="str">
        <f t="shared" ca="1" si="120"/>
        <v>96.3339</v>
      </c>
      <c r="AE341" s="20" t="str">
        <f t="shared" ca="1" si="120"/>
        <v>96.3339</v>
      </c>
      <c r="AF341" s="20" t="str">
        <f t="shared" ca="1" si="120"/>
        <v>96.3339</v>
      </c>
      <c r="AG341" s="20" t="str">
        <f t="shared" ca="1" si="120"/>
        <v>96.3339</v>
      </c>
      <c r="AH341" s="20" t="str">
        <f t="shared" ca="1" si="120"/>
        <v>144.50085</v>
      </c>
      <c r="AI341" s="37" t="str">
        <f>怪物!AA74</f>
        <v>雷系68</v>
      </c>
      <c r="AJ341" s="37" t="str">
        <f t="shared" si="115"/>
        <v>雷系</v>
      </c>
      <c r="AK341" s="20">
        <f t="shared" si="116"/>
        <v>140504</v>
      </c>
      <c r="AO341" s="20">
        <f t="shared" si="117"/>
        <v>4</v>
      </c>
    </row>
    <row r="342" spans="1:41" x14ac:dyDescent="0.15">
      <c r="A342" s="20">
        <v>341</v>
      </c>
      <c r="B342" s="20">
        <v>150104</v>
      </c>
      <c r="C342" s="20" t="s">
        <v>1012</v>
      </c>
      <c r="D342" s="20" t="s">
        <v>1484</v>
      </c>
      <c r="E342" s="20" t="str">
        <f>VLOOKUP(D342,Sheet3!I$5:O$148,7,FALSE)</f>
        <v>他们漂浮在空气中，随时都有可能向你发动攻击。</v>
      </c>
      <c r="F342" s="20">
        <f>怪物!AE75</f>
        <v>69</v>
      </c>
      <c r="G342" s="20">
        <f ca="1">mVlookup($AI342,newMonster,G$1,FALSE)*getMonsterHP(B342)</f>
        <v>2550.2029942447198</v>
      </c>
      <c r="H342" s="20" t="str">
        <f t="shared" ref="H342:P351" ca="1" si="121">mVlookup($AI342,newMonster,H$1,FALSE)</f>
        <v>100</v>
      </c>
      <c r="I342" s="20">
        <f ca="1">mVlookup($AI342,newMonster,I$1,FALSE)*getMonsterAtk(B342)</f>
        <v>1338.8428222996599</v>
      </c>
      <c r="J342" s="20" t="str">
        <f t="shared" ca="1" si="121"/>
        <v>97.750575</v>
      </c>
      <c r="K342" s="20">
        <f ca="1">mVlookup($AI342,newMonster,K$1,FALSE)*getMonsterAtk(B342)</f>
        <v>1115.7023519163799</v>
      </c>
      <c r="L342" s="20" t="str">
        <f t="shared" ca="1" si="121"/>
        <v>97.750575</v>
      </c>
      <c r="M342" s="20" t="str">
        <f t="shared" ca="1" si="121"/>
        <v>.2</v>
      </c>
      <c r="N342" s="20" t="str">
        <f t="shared" ca="1" si="121"/>
        <v>.2</v>
      </c>
      <c r="O342" s="20" t="str">
        <f t="shared" ca="1" si="121"/>
        <v>.36</v>
      </c>
      <c r="P342" s="20" t="str">
        <f t="shared" ca="1" si="121"/>
        <v>.12</v>
      </c>
      <c r="Q342" s="20" t="str">
        <f t="shared" ref="Q342:T351" ca="1" si="122">mVlookup($AI342,newMonster,Q$1,FALSE)</f>
        <v>2.2</v>
      </c>
      <c r="R342" s="20" t="str">
        <f t="shared" ca="1" si="122"/>
        <v>.15</v>
      </c>
      <c r="S342" s="20" t="str">
        <f t="shared" ca="1" si="122"/>
        <v>.9</v>
      </c>
      <c r="T342" s="20" t="str">
        <f t="shared" ca="1" si="122"/>
        <v>173.42</v>
      </c>
      <c r="U342" s="20">
        <f ca="1">mVlookup($AI342,newMonster,U$1,FALSE)*getMonsterAtk($B342)</f>
        <v>0</v>
      </c>
      <c r="V342" s="20">
        <f ca="1">mVlookup($AI342,newMonster,V$1,FALSE)*getMonsterAtk($B342)</f>
        <v>0</v>
      </c>
      <c r="W342" s="20">
        <f ca="1">mVlookup($AI342,newMonster,W$1,FALSE)*getMonsterAtk($B342)</f>
        <v>587.66001742160302</v>
      </c>
      <c r="X342" s="20">
        <f ca="1">mVlookup($AI342,newMonster,X$1,FALSE)*getMonsterAtk($B342)</f>
        <v>0</v>
      </c>
      <c r="Y342" s="20">
        <f ca="1">mVlookup($AI342,newMonster,Y$1,FALSE)*getMonsterAtk($B342)</f>
        <v>0</v>
      </c>
      <c r="Z342" s="20">
        <f ca="1">mVlookup($AI342,newMonster,Z$1,FALSE)*getMonsterAtk($B342)</f>
        <v>0</v>
      </c>
      <c r="AA342" s="20">
        <f ca="1">mVlookup($AI342,newMonster,AA$1,FALSE)*getMonsterAtk($B342)</f>
        <v>0</v>
      </c>
      <c r="AB342" s="20" t="str">
        <f t="shared" ref="AB342:AH351" ca="1" si="123">mVlookup($AI342,newMonster,AB$1,FALSE)</f>
        <v>97.750575</v>
      </c>
      <c r="AC342" s="20" t="str">
        <f t="shared" ca="1" si="123"/>
        <v>97.750575</v>
      </c>
      <c r="AD342" s="20" t="str">
        <f t="shared" ca="1" si="123"/>
        <v>127.0757475</v>
      </c>
      <c r="AE342" s="20" t="str">
        <f t="shared" ca="1" si="123"/>
        <v>97.750575</v>
      </c>
      <c r="AF342" s="20" t="str">
        <f t="shared" ca="1" si="123"/>
        <v>97.750575</v>
      </c>
      <c r="AG342" s="20" t="str">
        <f t="shared" ca="1" si="123"/>
        <v>97.750575</v>
      </c>
      <c r="AH342" s="20" t="str">
        <f t="shared" ca="1" si="123"/>
        <v>97.750575</v>
      </c>
      <c r="AI342" s="37" t="str">
        <f>怪物!AA75</f>
        <v>飞行系69</v>
      </c>
      <c r="AJ342" s="37" t="str">
        <f t="shared" si="115"/>
        <v>飞行系</v>
      </c>
      <c r="AK342" s="20">
        <f t="shared" si="116"/>
        <v>150104</v>
      </c>
      <c r="AO342" s="20">
        <f t="shared" si="117"/>
        <v>10</v>
      </c>
    </row>
    <row r="343" spans="1:41" x14ac:dyDescent="0.15">
      <c r="A343" s="20">
        <v>342</v>
      </c>
      <c r="B343" s="20">
        <v>150204</v>
      </c>
      <c r="C343" s="20" t="s">
        <v>930</v>
      </c>
      <c r="D343" s="20" t="s">
        <v>1482</v>
      </c>
      <c r="E343" s="20" t="str">
        <f>VLOOKUP(D343,Sheet3!I$5:O$148,7,FALSE)</f>
        <v>心地善良但是被恶魔蛊惑的心智。</v>
      </c>
      <c r="F343" s="20">
        <f>怪物!AE76</f>
        <v>71</v>
      </c>
      <c r="G343" s="20">
        <f ca="1">mVlookup($AI343,newMonster,G$1,FALSE)*getMonsterHP(B343)</f>
        <v>2770.0799525695202</v>
      </c>
      <c r="H343" s="20" t="str">
        <f t="shared" ca="1" si="121"/>
        <v>150</v>
      </c>
      <c r="I343" s="20">
        <f ca="1">mVlookup($AI343,newMonster,I$1,FALSE)*getMonsterAtk(B343)</f>
        <v>1169.40803571429</v>
      </c>
      <c r="J343" s="20" t="str">
        <f t="shared" ca="1" si="121"/>
        <v>100.583925</v>
      </c>
      <c r="K343" s="20">
        <f ca="1">mVlookup($AI343,newMonster,K$1,FALSE)*getMonsterAtk(B343)</f>
        <v>1169.40803571429</v>
      </c>
      <c r="L343" s="20" t="str">
        <f t="shared" ca="1" si="121"/>
        <v>100.583925</v>
      </c>
      <c r="M343" s="20" t="str">
        <f t="shared" ca="1" si="121"/>
        <v>.2</v>
      </c>
      <c r="N343" s="20" t="str">
        <f t="shared" ca="1" si="121"/>
        <v>.2</v>
      </c>
      <c r="O343" s="20" t="str">
        <f t="shared" ca="1" si="121"/>
        <v>.36</v>
      </c>
      <c r="P343" s="20" t="str">
        <f t="shared" ca="1" si="121"/>
        <v>.1</v>
      </c>
      <c r="Q343" s="20" t="str">
        <f t="shared" ca="1" si="122"/>
        <v>2</v>
      </c>
      <c r="R343" s="20" t="str">
        <f t="shared" ca="1" si="122"/>
        <v>.1</v>
      </c>
      <c r="S343" s="20" t="str">
        <f t="shared" ca="1" si="122"/>
        <v>.9</v>
      </c>
      <c r="T343" s="20" t="str">
        <f t="shared" ca="1" si="122"/>
        <v>137.266666666667</v>
      </c>
      <c r="U343" s="20">
        <f ca="1">mVlookup($AI343,newMonster,U$1,FALSE)*getMonsterAtk($B343)</f>
        <v>0</v>
      </c>
      <c r="V343" s="20">
        <f ca="1">mVlookup($AI343,newMonster,V$1,FALSE)*getMonsterAtk($B343)</f>
        <v>0</v>
      </c>
      <c r="W343" s="20">
        <f ca="1">mVlookup($AI343,newMonster,W$1,FALSE)*getMonsterAtk($B343)</f>
        <v>965.44151785714303</v>
      </c>
      <c r="X343" s="20">
        <f ca="1">mVlookup($AI343,newMonster,X$1,FALSE)*getMonsterAtk($B343)</f>
        <v>0</v>
      </c>
      <c r="Y343" s="20">
        <f ca="1">mVlookup($AI343,newMonster,Y$1,FALSE)*getMonsterAtk($B343)</f>
        <v>0</v>
      </c>
      <c r="Z343" s="20">
        <f ca="1">mVlookup($AI343,newMonster,Z$1,FALSE)*getMonsterAtk($B343)</f>
        <v>0</v>
      </c>
      <c r="AA343" s="20">
        <f ca="1">mVlookup($AI343,newMonster,AA$1,FALSE)*getMonsterAtk($B343)</f>
        <v>0</v>
      </c>
      <c r="AB343" s="20" t="str">
        <f t="shared" ca="1" si="123"/>
        <v>100.583925</v>
      </c>
      <c r="AC343" s="20" t="str">
        <f t="shared" ca="1" si="123"/>
        <v>100.583925</v>
      </c>
      <c r="AD343" s="20" t="str">
        <f t="shared" ca="1" si="123"/>
        <v>150.8758875</v>
      </c>
      <c r="AE343" s="20" t="str">
        <f t="shared" ca="1" si="123"/>
        <v>100.583925</v>
      </c>
      <c r="AF343" s="20" t="str">
        <f t="shared" ca="1" si="123"/>
        <v>100.583925</v>
      </c>
      <c r="AG343" s="20" t="str">
        <f t="shared" ca="1" si="123"/>
        <v>100.583925</v>
      </c>
      <c r="AH343" s="20" t="str">
        <f t="shared" ca="1" si="123"/>
        <v>100.583925</v>
      </c>
      <c r="AI343" s="37" t="str">
        <f>怪物!AA76</f>
        <v>水系71</v>
      </c>
      <c r="AJ343" s="37" t="str">
        <f t="shared" si="115"/>
        <v>水系</v>
      </c>
      <c r="AK343" s="20">
        <f t="shared" si="116"/>
        <v>150204</v>
      </c>
      <c r="AO343" s="20">
        <f t="shared" si="117"/>
        <v>1</v>
      </c>
    </row>
    <row r="344" spans="1:41" x14ac:dyDescent="0.15">
      <c r="A344" s="20">
        <v>343</v>
      </c>
      <c r="B344" s="20">
        <v>150304</v>
      </c>
      <c r="C344" s="20" t="s">
        <v>969</v>
      </c>
      <c r="D344" s="20" t="s">
        <v>1506</v>
      </c>
      <c r="E344" s="20" t="str">
        <f>VLOOKUP(D344,Sheet3!I$5:O$148,7,FALSE)</f>
        <v>拥有雷之力量的凶残盗贼。</v>
      </c>
      <c r="F344" s="20">
        <f>怪物!AE77</f>
        <v>72</v>
      </c>
      <c r="G344" s="20">
        <f ca="1">mVlookup($AI344,newMonster,G$1,FALSE)*getMonsterHP(B344)</f>
        <v>2821.8637775471302</v>
      </c>
      <c r="H344" s="20" t="str">
        <f t="shared" ca="1" si="121"/>
        <v>150</v>
      </c>
      <c r="I344" s="20">
        <f ca="1">mVlookup($AI344,newMonster,I$1,FALSE)*getMonsterAtk(B344)</f>
        <v>1196.9967450271299</v>
      </c>
      <c r="J344" s="20" t="str">
        <f t="shared" ca="1" si="121"/>
        <v>102.0006</v>
      </c>
      <c r="K344" s="20">
        <f ca="1">mVlookup($AI344,newMonster,K$1,FALSE)*getMonsterAtk(B344)</f>
        <v>1196.9967450271299</v>
      </c>
      <c r="L344" s="20" t="str">
        <f t="shared" ca="1" si="121"/>
        <v>102.0006</v>
      </c>
      <c r="M344" s="20" t="str">
        <f t="shared" ca="1" si="121"/>
        <v>.2</v>
      </c>
      <c r="N344" s="20" t="str">
        <f t="shared" ca="1" si="121"/>
        <v>.2</v>
      </c>
      <c r="O344" s="20" t="str">
        <f t="shared" ca="1" si="121"/>
        <v>.36</v>
      </c>
      <c r="P344" s="20" t="str">
        <f t="shared" ca="1" si="121"/>
        <v>.1</v>
      </c>
      <c r="Q344" s="20" t="str">
        <f t="shared" ca="1" si="122"/>
        <v>2</v>
      </c>
      <c r="R344" s="20" t="str">
        <f t="shared" ca="1" si="122"/>
        <v>.1</v>
      </c>
      <c r="S344" s="20" t="str">
        <f t="shared" ca="1" si="122"/>
        <v>.9</v>
      </c>
      <c r="T344" s="20" t="str">
        <f t="shared" ca="1" si="122"/>
        <v>139.2</v>
      </c>
      <c r="U344" s="20">
        <f ca="1">mVlookup($AI344,newMonster,U$1,FALSE)*getMonsterAtk($B344)</f>
        <v>0</v>
      </c>
      <c r="V344" s="20">
        <f ca="1">mVlookup($AI344,newMonster,V$1,FALSE)*getMonsterAtk($B344)</f>
        <v>0</v>
      </c>
      <c r="W344" s="20">
        <f ca="1">mVlookup($AI344,newMonster,W$1,FALSE)*getMonsterAtk($B344)</f>
        <v>0</v>
      </c>
      <c r="X344" s="20">
        <f ca="1">mVlookup($AI344,newMonster,X$1,FALSE)*getMonsterAtk($B344)</f>
        <v>0</v>
      </c>
      <c r="Y344" s="20">
        <f ca="1">mVlookup($AI344,newMonster,Y$1,FALSE)*getMonsterAtk($B344)</f>
        <v>0</v>
      </c>
      <c r="Z344" s="20">
        <f ca="1">mVlookup($AI344,newMonster,Z$1,FALSE)*getMonsterAtk($B344)</f>
        <v>0</v>
      </c>
      <c r="AA344" s="20">
        <f ca="1">mVlookup($AI344,newMonster,AA$1,FALSE)*getMonsterAtk($B344)</f>
        <v>1009.96600361664</v>
      </c>
      <c r="AB344" s="20" t="str">
        <f t="shared" ca="1" si="123"/>
        <v>102.0006</v>
      </c>
      <c r="AC344" s="20" t="str">
        <f t="shared" ca="1" si="123"/>
        <v>102.0006</v>
      </c>
      <c r="AD344" s="20" t="str">
        <f t="shared" ca="1" si="123"/>
        <v>102.0006</v>
      </c>
      <c r="AE344" s="20" t="str">
        <f t="shared" ca="1" si="123"/>
        <v>102.0006</v>
      </c>
      <c r="AF344" s="20" t="str">
        <f t="shared" ca="1" si="123"/>
        <v>102.0006</v>
      </c>
      <c r="AG344" s="20" t="str">
        <f t="shared" ca="1" si="123"/>
        <v>102.0006</v>
      </c>
      <c r="AH344" s="20" t="str">
        <f t="shared" ca="1" si="123"/>
        <v>153.0009</v>
      </c>
      <c r="AI344" s="37" t="str">
        <f>怪物!AA77</f>
        <v>雷系72</v>
      </c>
      <c r="AJ344" s="37" t="str">
        <f t="shared" si="115"/>
        <v>雷系</v>
      </c>
      <c r="AK344" s="20">
        <f t="shared" si="116"/>
        <v>150304</v>
      </c>
      <c r="AO344" s="20">
        <f t="shared" si="117"/>
        <v>6</v>
      </c>
    </row>
    <row r="345" spans="1:41" x14ac:dyDescent="0.15">
      <c r="A345" s="20">
        <v>344</v>
      </c>
      <c r="B345" s="20">
        <v>150404</v>
      </c>
      <c r="C345" s="20" t="s">
        <v>994</v>
      </c>
      <c r="D345" s="20" t="s">
        <v>1516</v>
      </c>
      <c r="E345" s="20" t="str">
        <f>VLOOKUP(D345,Sheet3!I$5:O$148,7,FALSE)</f>
        <v>发了狂的蜘蛛，异常凶残。</v>
      </c>
      <c r="F345" s="20">
        <f>怪物!AE78</f>
        <v>73</v>
      </c>
      <c r="G345" s="20">
        <f ca="1">mVlookup($AI345,newMonster,G$1,FALSE)*getMonsterHP(B345)</f>
        <v>2874.0022862574701</v>
      </c>
      <c r="H345" s="20" t="str">
        <f t="shared" ca="1" si="121"/>
        <v>150</v>
      </c>
      <c r="I345" s="20">
        <f ca="1">mVlookup($AI345,newMonster,I$1,FALSE)*getMonsterAtk(B345)</f>
        <v>1225.0964285714299</v>
      </c>
      <c r="J345" s="20" t="str">
        <f t="shared" ca="1" si="121"/>
        <v>103.417275</v>
      </c>
      <c r="K345" s="20">
        <f ca="1">mVlookup($AI345,newMonster,K$1,FALSE)*getMonsterAtk(B345)</f>
        <v>1225.0964285714299</v>
      </c>
      <c r="L345" s="20" t="str">
        <f t="shared" ca="1" si="121"/>
        <v>103.417275</v>
      </c>
      <c r="M345" s="20" t="str">
        <f t="shared" ca="1" si="121"/>
        <v>.2</v>
      </c>
      <c r="N345" s="20" t="str">
        <f t="shared" ca="1" si="121"/>
        <v>.2</v>
      </c>
      <c r="O345" s="20" t="str">
        <f t="shared" ca="1" si="121"/>
        <v>.36</v>
      </c>
      <c r="P345" s="20" t="str">
        <f t="shared" ca="1" si="121"/>
        <v>.1</v>
      </c>
      <c r="Q345" s="20" t="str">
        <f t="shared" ca="1" si="122"/>
        <v>2</v>
      </c>
      <c r="R345" s="20" t="str">
        <f t="shared" ca="1" si="122"/>
        <v>.1</v>
      </c>
      <c r="S345" s="20" t="str">
        <f t="shared" ca="1" si="122"/>
        <v>1.17</v>
      </c>
      <c r="T345" s="20" t="str">
        <f t="shared" ca="1" si="122"/>
        <v>141.133333333333</v>
      </c>
      <c r="U345" s="20">
        <f ca="1">mVlookup($AI345,newMonster,U$1,FALSE)*getMonsterAtk($B345)</f>
        <v>0</v>
      </c>
      <c r="V345" s="20">
        <f ca="1">mVlookup($AI345,newMonster,V$1,FALSE)*getMonsterAtk($B345)</f>
        <v>1056.2839285714299</v>
      </c>
      <c r="W345" s="20">
        <f ca="1">mVlookup($AI345,newMonster,W$1,FALSE)*getMonsterAtk($B345)</f>
        <v>0</v>
      </c>
      <c r="X345" s="20">
        <f ca="1">mVlookup($AI345,newMonster,X$1,FALSE)*getMonsterAtk($B345)</f>
        <v>0</v>
      </c>
      <c r="Y345" s="20">
        <f ca="1">mVlookup($AI345,newMonster,Y$1,FALSE)*getMonsterAtk($B345)</f>
        <v>0</v>
      </c>
      <c r="Z345" s="20">
        <f ca="1">mVlookup($AI345,newMonster,Z$1,FALSE)*getMonsterAtk($B345)</f>
        <v>0</v>
      </c>
      <c r="AA345" s="20">
        <f ca="1">mVlookup($AI345,newMonster,AA$1,FALSE)*getMonsterAtk($B345)</f>
        <v>0</v>
      </c>
      <c r="AB345" s="20" t="str">
        <f t="shared" ca="1" si="123"/>
        <v>103.417275</v>
      </c>
      <c r="AC345" s="20" t="str">
        <f t="shared" ca="1" si="123"/>
        <v>155.1259125</v>
      </c>
      <c r="AD345" s="20" t="str">
        <f t="shared" ca="1" si="123"/>
        <v>103.417275</v>
      </c>
      <c r="AE345" s="20" t="str">
        <f t="shared" ca="1" si="123"/>
        <v>103.417275</v>
      </c>
      <c r="AF345" s="20" t="str">
        <f t="shared" ca="1" si="123"/>
        <v>103.417275</v>
      </c>
      <c r="AG345" s="20" t="str">
        <f t="shared" ca="1" si="123"/>
        <v>103.417275</v>
      </c>
      <c r="AH345" s="20" t="str">
        <f t="shared" ca="1" si="123"/>
        <v>103.417275</v>
      </c>
      <c r="AI345" s="37" t="str">
        <f>怪物!AA78</f>
        <v>风系73</v>
      </c>
      <c r="AJ345" s="37" t="str">
        <f t="shared" si="115"/>
        <v>风系</v>
      </c>
      <c r="AK345" s="20">
        <f t="shared" si="116"/>
        <v>150404</v>
      </c>
      <c r="AO345" s="20">
        <f t="shared" si="117"/>
        <v>10</v>
      </c>
    </row>
    <row r="346" spans="1:41" x14ac:dyDescent="0.15">
      <c r="A346" s="20">
        <v>345</v>
      </c>
      <c r="B346" s="20">
        <v>150504</v>
      </c>
      <c r="C346" s="20" t="s">
        <v>936</v>
      </c>
      <c r="D346" s="20" t="s">
        <v>1489</v>
      </c>
      <c r="E346" s="20" t="str">
        <f>VLOOKUP(D346,Sheet3!I$5:O$148,7,FALSE)</f>
        <v>大教堂中没有得到超度的灵魂。</v>
      </c>
      <c r="F346" s="20">
        <f>怪物!AE79</f>
        <v>75</v>
      </c>
      <c r="G346" s="20">
        <f ca="1">mVlookup($AI346,newMonster,G$1,FALSE)*getMonsterHP(B346)</f>
        <v>3204.2837781694702</v>
      </c>
      <c r="H346" s="20" t="str">
        <f t="shared" ca="1" si="121"/>
        <v>100</v>
      </c>
      <c r="I346" s="20">
        <f ca="1">mVlookup($AI346,newMonster,I$1,FALSE)*getMonsterAtk(B346)</f>
        <v>1411.1842105263199</v>
      </c>
      <c r="J346" s="20" t="str">
        <f t="shared" ca="1" si="121"/>
        <v>106.250625</v>
      </c>
      <c r="K346" s="20">
        <f ca="1">mVlookup($AI346,newMonster,K$1,FALSE)*getMonsterAtk(B346)</f>
        <v>1924.34210526317</v>
      </c>
      <c r="L346" s="20" t="str">
        <f t="shared" ca="1" si="121"/>
        <v>106.250625</v>
      </c>
      <c r="M346" s="20" t="str">
        <f t="shared" ca="1" si="121"/>
        <v>.2</v>
      </c>
      <c r="N346" s="20" t="str">
        <f t="shared" ca="1" si="121"/>
        <v>.2</v>
      </c>
      <c r="O346" s="20" t="str">
        <f t="shared" ca="1" si="121"/>
        <v>.36</v>
      </c>
      <c r="P346" s="20" t="str">
        <f t="shared" ca="1" si="121"/>
        <v>.1</v>
      </c>
      <c r="Q346" s="20" t="str">
        <f t="shared" ca="1" si="122"/>
        <v>2.2</v>
      </c>
      <c r="R346" s="20" t="str">
        <f t="shared" ca="1" si="122"/>
        <v>.1</v>
      </c>
      <c r="S346" s="20" t="str">
        <f t="shared" ca="1" si="122"/>
        <v>1.17</v>
      </c>
      <c r="T346" s="20" t="str">
        <f t="shared" ca="1" si="122"/>
        <v>188.5</v>
      </c>
      <c r="U346" s="20">
        <f ca="1">mVlookup($AI346,newMonster,U$1,FALSE)*getMonsterAtk($B346)</f>
        <v>0</v>
      </c>
      <c r="V346" s="20">
        <f ca="1">mVlookup($AI346,newMonster,V$1,FALSE)*getMonsterAtk($B346)</f>
        <v>0</v>
      </c>
      <c r="W346" s="20">
        <f ca="1">mVlookup($AI346,newMonster,W$1,FALSE)*getMonsterAtk($B346)</f>
        <v>0</v>
      </c>
      <c r="X346" s="20">
        <f ca="1">mVlookup($AI346,newMonster,X$1,FALSE)*getMonsterAtk($B346)</f>
        <v>0</v>
      </c>
      <c r="Y346" s="20">
        <f ca="1">mVlookup($AI346,newMonster,Y$1,FALSE)*getMonsterAtk($B346)</f>
        <v>0</v>
      </c>
      <c r="Z346" s="20">
        <f ca="1">mVlookup($AI346,newMonster,Z$1,FALSE)*getMonsterAtk($B346)</f>
        <v>769.73684210526403</v>
      </c>
      <c r="AA346" s="20">
        <f ca="1">mVlookup($AI346,newMonster,AA$1,FALSE)*getMonsterAtk($B346)</f>
        <v>0</v>
      </c>
      <c r="AB346" s="20" t="str">
        <f t="shared" ca="1" si="123"/>
        <v>106.250625</v>
      </c>
      <c r="AC346" s="20" t="str">
        <f t="shared" ca="1" si="123"/>
        <v>106.250625</v>
      </c>
      <c r="AD346" s="20" t="str">
        <f t="shared" ca="1" si="123"/>
        <v>106.250625</v>
      </c>
      <c r="AE346" s="20" t="str">
        <f t="shared" ca="1" si="123"/>
        <v>106.250625</v>
      </c>
      <c r="AF346" s="20" t="str">
        <f t="shared" ca="1" si="123"/>
        <v>106.250625</v>
      </c>
      <c r="AG346" s="20" t="str">
        <f t="shared" ca="1" si="123"/>
        <v>138.1258125</v>
      </c>
      <c r="AH346" s="20" t="str">
        <f t="shared" ca="1" si="123"/>
        <v>106.250625</v>
      </c>
      <c r="AI346" s="37" t="str">
        <f>怪物!AA79</f>
        <v>僵尸系75</v>
      </c>
      <c r="AJ346" s="37" t="str">
        <f t="shared" si="115"/>
        <v>僵尸系</v>
      </c>
      <c r="AK346" s="20">
        <f t="shared" si="116"/>
        <v>150504</v>
      </c>
      <c r="AO346" s="20">
        <f t="shared" si="117"/>
        <v>11</v>
      </c>
    </row>
    <row r="347" spans="1:41" x14ac:dyDescent="0.15">
      <c r="A347" s="20">
        <v>346</v>
      </c>
      <c r="B347" s="20">
        <v>160104</v>
      </c>
      <c r="C347" s="20" t="s">
        <v>951</v>
      </c>
      <c r="D347" s="20" t="s">
        <v>1507</v>
      </c>
      <c r="E347" s="20" t="str">
        <f>VLOOKUP(D347,Sheet3!I$5:O$148,7,FALSE)</f>
        <v>拥有雷之能力的魔晶。</v>
      </c>
      <c r="F347" s="20">
        <f>怪物!AE80</f>
        <v>76</v>
      </c>
      <c r="G347" s="20">
        <f ca="1">mVlookup($AI347,newMonster,G$1,FALSE)*getMonsterHP(B347)</f>
        <v>3032.5459147848201</v>
      </c>
      <c r="H347" s="20" t="str">
        <f t="shared" ca="1" si="121"/>
        <v>150</v>
      </c>
      <c r="I347" s="20">
        <f ca="1">mVlookup($AI347,newMonster,I$1,FALSE)*getMonsterAtk(B347)</f>
        <v>1312.62857142857</v>
      </c>
      <c r="J347" s="20" t="str">
        <f t="shared" ca="1" si="121"/>
        <v>107.6673</v>
      </c>
      <c r="K347" s="20">
        <f ca="1">mVlookup($AI347,newMonster,K$1,FALSE)*getMonsterAtk(B347)</f>
        <v>1312.62857142857</v>
      </c>
      <c r="L347" s="20" t="str">
        <f t="shared" ca="1" si="121"/>
        <v>107.6673</v>
      </c>
      <c r="M347" s="20" t="str">
        <f t="shared" ca="1" si="121"/>
        <v>.2</v>
      </c>
      <c r="N347" s="20" t="str">
        <f t="shared" ca="1" si="121"/>
        <v>.2</v>
      </c>
      <c r="O347" s="20" t="str">
        <f t="shared" ca="1" si="121"/>
        <v>.36</v>
      </c>
      <c r="P347" s="20" t="str">
        <f t="shared" ca="1" si="121"/>
        <v>.1</v>
      </c>
      <c r="Q347" s="20" t="str">
        <f t="shared" ca="1" si="122"/>
        <v>2</v>
      </c>
      <c r="R347" s="20" t="str">
        <f t="shared" ca="1" si="122"/>
        <v>.1</v>
      </c>
      <c r="S347" s="20" t="str">
        <f t="shared" ca="1" si="122"/>
        <v>.9</v>
      </c>
      <c r="T347" s="20" t="str">
        <f t="shared" ca="1" si="122"/>
        <v>146.933333333333</v>
      </c>
      <c r="U347" s="20">
        <f ca="1">mVlookup($AI347,newMonster,U$1,FALSE)*getMonsterAtk($B347)</f>
        <v>0</v>
      </c>
      <c r="V347" s="20">
        <f ca="1">mVlookup($AI347,newMonster,V$1,FALSE)*getMonsterAtk($B347)</f>
        <v>0</v>
      </c>
      <c r="W347" s="20">
        <f ca="1">mVlookup($AI347,newMonster,W$1,FALSE)*getMonsterAtk($B347)</f>
        <v>0</v>
      </c>
      <c r="X347" s="20">
        <f ca="1">mVlookup($AI347,newMonster,X$1,FALSE)*getMonsterAtk($B347)</f>
        <v>0</v>
      </c>
      <c r="Y347" s="20">
        <f ca="1">mVlookup($AI347,newMonster,Y$1,FALSE)*getMonsterAtk($B347)</f>
        <v>0</v>
      </c>
      <c r="Z347" s="20">
        <f ca="1">mVlookup($AI347,newMonster,Z$1,FALSE)*getMonsterAtk($B347)</f>
        <v>0</v>
      </c>
      <c r="AA347" s="20">
        <f ca="1">mVlookup($AI347,newMonster,AA$1,FALSE)*getMonsterAtk($B347)</f>
        <v>1206.7714285714301</v>
      </c>
      <c r="AB347" s="20" t="str">
        <f t="shared" ca="1" si="123"/>
        <v>107.6673</v>
      </c>
      <c r="AC347" s="20" t="str">
        <f t="shared" ca="1" si="123"/>
        <v>107.6673</v>
      </c>
      <c r="AD347" s="20" t="str">
        <f t="shared" ca="1" si="123"/>
        <v>107.6673</v>
      </c>
      <c r="AE347" s="20" t="str">
        <f t="shared" ca="1" si="123"/>
        <v>107.6673</v>
      </c>
      <c r="AF347" s="20" t="str">
        <f t="shared" ca="1" si="123"/>
        <v>107.6673</v>
      </c>
      <c r="AG347" s="20" t="str">
        <f t="shared" ca="1" si="123"/>
        <v>107.6673</v>
      </c>
      <c r="AH347" s="20" t="str">
        <f t="shared" ca="1" si="123"/>
        <v>161.50095</v>
      </c>
      <c r="AI347" s="37" t="str">
        <f>怪物!AA80</f>
        <v>雷系76</v>
      </c>
      <c r="AJ347" s="37" t="str">
        <f t="shared" si="115"/>
        <v>雷系</v>
      </c>
      <c r="AK347" s="20">
        <f t="shared" si="116"/>
        <v>160104</v>
      </c>
      <c r="AO347" s="20">
        <f t="shared" si="117"/>
        <v>3</v>
      </c>
    </row>
    <row r="348" spans="1:41" x14ac:dyDescent="0.15">
      <c r="A348" s="20">
        <v>347</v>
      </c>
      <c r="B348" s="20">
        <v>160204</v>
      </c>
      <c r="C348" s="20" t="s">
        <v>974</v>
      </c>
      <c r="D348" s="20" t="s">
        <v>1495</v>
      </c>
      <c r="E348" s="20" t="str">
        <f>VLOOKUP(D348,Sheet3!I$5:O$148,7,FALSE)</f>
        <v>坚硬的外表下藏着一颗恶毒的心。</v>
      </c>
      <c r="F348" s="20">
        <f>怪物!AE81</f>
        <v>78</v>
      </c>
      <c r="G348" s="20">
        <f ca="1">mVlookup($AI348,newMonster,G$1,FALSE)*getMonsterHP(B348)</f>
        <v>5925.9999708207097</v>
      </c>
      <c r="H348" s="20" t="str">
        <f t="shared" ca="1" si="121"/>
        <v>100</v>
      </c>
      <c r="I348" s="20">
        <f ca="1">mVlookup($AI348,newMonster,I$1,FALSE)*getMonsterAtk(B348)</f>
        <v>1373.8608610567501</v>
      </c>
      <c r="J348" s="20" t="str">
        <f t="shared" ca="1" si="121"/>
        <v>165.750975</v>
      </c>
      <c r="K348" s="20">
        <f ca="1">mVlookup($AI348,newMonster,K$1,FALSE)*getMonsterAtk(B348)</f>
        <v>1373.8608610567501</v>
      </c>
      <c r="L348" s="20" t="str">
        <f t="shared" ca="1" si="121"/>
        <v>110.50065</v>
      </c>
      <c r="M348" s="20" t="str">
        <f t="shared" ca="1" si="121"/>
        <v>.2</v>
      </c>
      <c r="N348" s="20" t="str">
        <f t="shared" ca="1" si="121"/>
        <v>.2</v>
      </c>
      <c r="O348" s="20" t="str">
        <f t="shared" ca="1" si="121"/>
        <v>.36</v>
      </c>
      <c r="P348" s="20" t="str">
        <f t="shared" ca="1" si="121"/>
        <v>.1</v>
      </c>
      <c r="Q348" s="20" t="str">
        <f t="shared" ca="1" si="122"/>
        <v>2.4</v>
      </c>
      <c r="R348" s="20" t="str">
        <f t="shared" ca="1" si="122"/>
        <v>.1</v>
      </c>
      <c r="S348" s="20" t="str">
        <f t="shared" ca="1" si="122"/>
        <v>.9</v>
      </c>
      <c r="T348" s="20" t="str">
        <f t="shared" ca="1" si="122"/>
        <v>150.8</v>
      </c>
      <c r="U348" s="20">
        <f ca="1">mVlookup($AI348,newMonster,U$1,FALSE)*getMonsterAtk($B348)</f>
        <v>878.37005870841597</v>
      </c>
      <c r="V348" s="20">
        <f ca="1">mVlookup($AI348,newMonster,V$1,FALSE)*getMonsterAtk($B348)</f>
        <v>0</v>
      </c>
      <c r="W348" s="20">
        <f ca="1">mVlookup($AI348,newMonster,W$1,FALSE)*getMonsterAtk($B348)</f>
        <v>0</v>
      </c>
      <c r="X348" s="20">
        <f ca="1">mVlookup($AI348,newMonster,X$1,FALSE)*getMonsterAtk($B348)</f>
        <v>0</v>
      </c>
      <c r="Y348" s="20">
        <f ca="1">mVlookup($AI348,newMonster,Y$1,FALSE)*getMonsterAtk($B348)</f>
        <v>0</v>
      </c>
      <c r="Z348" s="20">
        <f ca="1">mVlookup($AI348,newMonster,Z$1,FALSE)*getMonsterAtk($B348)</f>
        <v>0</v>
      </c>
      <c r="AA348" s="20">
        <f ca="1">mVlookup($AI348,newMonster,AA$1,FALSE)*getMonsterAtk($B348)</f>
        <v>0</v>
      </c>
      <c r="AB348" s="20" t="str">
        <f t="shared" ca="1" si="123"/>
        <v>165.750975</v>
      </c>
      <c r="AC348" s="20" t="str">
        <f t="shared" ca="1" si="123"/>
        <v>165.750975</v>
      </c>
      <c r="AD348" s="20" t="str">
        <f t="shared" ca="1" si="123"/>
        <v>165.750975</v>
      </c>
      <c r="AE348" s="20" t="str">
        <f t="shared" ca="1" si="123"/>
        <v>165.750975</v>
      </c>
      <c r="AF348" s="20" t="str">
        <f t="shared" ca="1" si="123"/>
        <v>165.750975</v>
      </c>
      <c r="AG348" s="20" t="str">
        <f t="shared" ca="1" si="123"/>
        <v>165.750975</v>
      </c>
      <c r="AH348" s="20" t="str">
        <f t="shared" ca="1" si="123"/>
        <v>165.750975</v>
      </c>
      <c r="AI348" s="37" t="str">
        <f>怪物!AA81</f>
        <v>金属系78</v>
      </c>
      <c r="AJ348" s="37" t="str">
        <f t="shared" si="115"/>
        <v>金属系</v>
      </c>
      <c r="AK348" s="20">
        <f t="shared" si="116"/>
        <v>160204</v>
      </c>
      <c r="AO348" s="20">
        <f t="shared" si="117"/>
        <v>10</v>
      </c>
    </row>
    <row r="349" spans="1:41" x14ac:dyDescent="0.15">
      <c r="A349" s="20">
        <v>348</v>
      </c>
      <c r="B349" s="20">
        <v>160304</v>
      </c>
      <c r="C349" s="20" t="s">
        <v>969</v>
      </c>
      <c r="D349" s="20" t="s">
        <v>1506</v>
      </c>
      <c r="E349" s="20" t="str">
        <f>VLOOKUP(D349,Sheet3!I$5:O$148,7,FALSE)</f>
        <v>拥有雷之力量的凶残盗贼。</v>
      </c>
      <c r="F349" s="20">
        <f>怪物!AE82</f>
        <v>79</v>
      </c>
      <c r="G349" s="20">
        <f ca="1">mVlookup($AI349,newMonster,G$1,FALSE)*getMonsterHP(B349)</f>
        <v>3321.4406308369598</v>
      </c>
      <c r="H349" s="20" t="str">
        <f t="shared" ca="1" si="121"/>
        <v>150</v>
      </c>
      <c r="I349" s="20">
        <f ca="1">mVlookup($AI349,newMonster,I$1,FALSE)*getMonsterAtk(B349)</f>
        <v>1405.4005952381001</v>
      </c>
      <c r="J349" s="20" t="str">
        <f t="shared" ca="1" si="121"/>
        <v>111.917325</v>
      </c>
      <c r="K349" s="20">
        <f ca="1">mVlookup($AI349,newMonster,K$1,FALSE)*getMonsterAtk(B349)</f>
        <v>1405.4005952381001</v>
      </c>
      <c r="L349" s="20" t="str">
        <f t="shared" ca="1" si="121"/>
        <v>111.917325</v>
      </c>
      <c r="M349" s="20" t="str">
        <f t="shared" ca="1" si="121"/>
        <v>.2</v>
      </c>
      <c r="N349" s="20" t="str">
        <f t="shared" ca="1" si="121"/>
        <v>.2</v>
      </c>
      <c r="O349" s="20" t="str">
        <f t="shared" ca="1" si="121"/>
        <v>.36</v>
      </c>
      <c r="P349" s="20" t="str">
        <f t="shared" ca="1" si="121"/>
        <v>.1</v>
      </c>
      <c r="Q349" s="20" t="str">
        <f t="shared" ca="1" si="122"/>
        <v>2</v>
      </c>
      <c r="R349" s="20" t="str">
        <f t="shared" ca="1" si="122"/>
        <v>.1</v>
      </c>
      <c r="S349" s="20" t="str">
        <f t="shared" ca="1" si="122"/>
        <v>.9</v>
      </c>
      <c r="T349" s="20" t="str">
        <f t="shared" ca="1" si="122"/>
        <v>152.733333333333</v>
      </c>
      <c r="U349" s="20">
        <f ca="1">mVlookup($AI349,newMonster,U$1,FALSE)*getMonsterAtk($B349)</f>
        <v>0</v>
      </c>
      <c r="V349" s="20">
        <f ca="1">mVlookup($AI349,newMonster,V$1,FALSE)*getMonsterAtk($B349)</f>
        <v>0</v>
      </c>
      <c r="W349" s="20">
        <f ca="1">mVlookup($AI349,newMonster,W$1,FALSE)*getMonsterAtk($B349)</f>
        <v>0</v>
      </c>
      <c r="X349" s="20">
        <f ca="1">mVlookup($AI349,newMonster,X$1,FALSE)*getMonsterAtk($B349)</f>
        <v>0</v>
      </c>
      <c r="Y349" s="20">
        <f ca="1">mVlookup($AI349,newMonster,Y$1,FALSE)*getMonsterAtk($B349)</f>
        <v>0</v>
      </c>
      <c r="Z349" s="20">
        <f ca="1">mVlookup($AI349,newMonster,Z$1,FALSE)*getMonsterAtk($B349)</f>
        <v>0</v>
      </c>
      <c r="AA349" s="20">
        <f ca="1">mVlookup($AI349,newMonster,AA$1,FALSE)*getMonsterAtk($B349)</f>
        <v>1376.3633928571401</v>
      </c>
      <c r="AB349" s="20" t="str">
        <f t="shared" ca="1" si="123"/>
        <v>111.917325</v>
      </c>
      <c r="AC349" s="20" t="str">
        <f t="shared" ca="1" si="123"/>
        <v>111.917325</v>
      </c>
      <c r="AD349" s="20" t="str">
        <f t="shared" ca="1" si="123"/>
        <v>111.917325</v>
      </c>
      <c r="AE349" s="20" t="str">
        <f t="shared" ca="1" si="123"/>
        <v>111.917325</v>
      </c>
      <c r="AF349" s="20" t="str">
        <f t="shared" ca="1" si="123"/>
        <v>111.917325</v>
      </c>
      <c r="AG349" s="20" t="str">
        <f t="shared" ca="1" si="123"/>
        <v>111.917325</v>
      </c>
      <c r="AH349" s="20" t="str">
        <f t="shared" ca="1" si="123"/>
        <v>167.8759875</v>
      </c>
      <c r="AI349" s="37" t="str">
        <f>怪物!AA82</f>
        <v>雷系79</v>
      </c>
      <c r="AJ349" s="37" t="str">
        <f t="shared" si="115"/>
        <v>雷系</v>
      </c>
      <c r="AK349" s="20">
        <f t="shared" si="116"/>
        <v>160304</v>
      </c>
      <c r="AO349" s="20">
        <f t="shared" si="117"/>
        <v>5</v>
      </c>
    </row>
    <row r="350" spans="1:41" x14ac:dyDescent="0.15">
      <c r="A350" s="20">
        <v>349</v>
      </c>
      <c r="B350" s="20">
        <v>160404</v>
      </c>
      <c r="C350" s="20" t="s">
        <v>1004</v>
      </c>
      <c r="D350" s="20" t="s">
        <v>1510</v>
      </c>
      <c r="E350" s="20" t="str">
        <f>VLOOKUP(D350,Sheet3!I$5:O$148,7,FALSE)</f>
        <v>吞噬了光之能量的恶魔。</v>
      </c>
      <c r="F350" s="20">
        <f>怪物!AE83</f>
        <v>81</v>
      </c>
      <c r="G350" s="20">
        <f ca="1">mVlookup($AI350,newMonster,G$1,FALSE)*getMonsterHP(B350)</f>
        <v>3435.4007857257702</v>
      </c>
      <c r="H350" s="20" t="str">
        <f t="shared" ca="1" si="121"/>
        <v>150</v>
      </c>
      <c r="I350" s="20">
        <f ca="1">mVlookup($AI350,newMonster,I$1,FALSE)*getMonsterAtk(B350)</f>
        <v>1470.43928571429</v>
      </c>
      <c r="J350" s="20" t="str">
        <f t="shared" ca="1" si="121"/>
        <v>114.750675</v>
      </c>
      <c r="K350" s="20">
        <f ca="1">mVlookup($AI350,newMonster,K$1,FALSE)*getMonsterAtk(B350)</f>
        <v>1470.43928571429</v>
      </c>
      <c r="L350" s="20" t="str">
        <f t="shared" ca="1" si="121"/>
        <v>114.750675</v>
      </c>
      <c r="M350" s="20" t="str">
        <f t="shared" ca="1" si="121"/>
        <v>.2</v>
      </c>
      <c r="N350" s="20" t="str">
        <f t="shared" ca="1" si="121"/>
        <v>.2</v>
      </c>
      <c r="O350" s="20" t="str">
        <f t="shared" ca="1" si="121"/>
        <v>.36</v>
      </c>
      <c r="P350" s="20" t="str">
        <f t="shared" ca="1" si="121"/>
        <v>.1</v>
      </c>
      <c r="Q350" s="20" t="str">
        <f t="shared" ca="1" si="122"/>
        <v>2</v>
      </c>
      <c r="R350" s="20" t="str">
        <f t="shared" ca="1" si="122"/>
        <v>.1</v>
      </c>
      <c r="S350" s="20" t="str">
        <f t="shared" ca="1" si="122"/>
        <v>.9</v>
      </c>
      <c r="T350" s="20" t="str">
        <f t="shared" ca="1" si="122"/>
        <v>156.6</v>
      </c>
      <c r="U350" s="20">
        <f ca="1">mVlookup($AI350,newMonster,U$1,FALSE)*getMonsterAtk($B350)</f>
        <v>0</v>
      </c>
      <c r="V350" s="20">
        <f ca="1">mVlookup($AI350,newMonster,V$1,FALSE)*getMonsterAtk($B350)</f>
        <v>0</v>
      </c>
      <c r="W350" s="20">
        <f ca="1">mVlookup($AI350,newMonster,W$1,FALSE)*getMonsterAtk($B350)</f>
        <v>0</v>
      </c>
      <c r="X350" s="20">
        <f ca="1">mVlookup($AI350,newMonster,X$1,FALSE)*getMonsterAtk($B350)</f>
        <v>0</v>
      </c>
      <c r="Y350" s="20">
        <f ca="1">mVlookup($AI350,newMonster,Y$1,FALSE)*getMonsterAtk($B350)</f>
        <v>1501.3308673469401</v>
      </c>
      <c r="Z350" s="20">
        <f ca="1">mVlookup($AI350,newMonster,Z$1,FALSE)*getMonsterAtk($B350)</f>
        <v>0</v>
      </c>
      <c r="AA350" s="20">
        <f ca="1">mVlookup($AI350,newMonster,AA$1,FALSE)*getMonsterAtk($B350)</f>
        <v>0</v>
      </c>
      <c r="AB350" s="20" t="str">
        <f t="shared" ca="1" si="123"/>
        <v>114.750675</v>
      </c>
      <c r="AC350" s="20" t="str">
        <f t="shared" ca="1" si="123"/>
        <v>114.750675</v>
      </c>
      <c r="AD350" s="20" t="str">
        <f t="shared" ca="1" si="123"/>
        <v>114.750675</v>
      </c>
      <c r="AE350" s="20" t="str">
        <f t="shared" ca="1" si="123"/>
        <v>114.750675</v>
      </c>
      <c r="AF350" s="20" t="str">
        <f t="shared" ca="1" si="123"/>
        <v>172.1260125</v>
      </c>
      <c r="AG350" s="20" t="str">
        <f t="shared" ca="1" si="123"/>
        <v>114.750675</v>
      </c>
      <c r="AH350" s="20" t="str">
        <f t="shared" ca="1" si="123"/>
        <v>114.750675</v>
      </c>
      <c r="AI350" s="37" t="str">
        <f>怪物!AA83</f>
        <v>光系81</v>
      </c>
      <c r="AJ350" s="37" t="str">
        <f t="shared" si="115"/>
        <v>光系</v>
      </c>
      <c r="AK350" s="20">
        <f t="shared" si="116"/>
        <v>160404</v>
      </c>
      <c r="AO350" s="20">
        <f t="shared" si="117"/>
        <v>10</v>
      </c>
    </row>
    <row r="351" spans="1:41" x14ac:dyDescent="0.15">
      <c r="A351" s="20">
        <v>350</v>
      </c>
      <c r="B351" s="20">
        <v>160504</v>
      </c>
      <c r="C351" s="20" t="s">
        <v>965</v>
      </c>
      <c r="D351" s="20" t="s">
        <v>1504</v>
      </c>
      <c r="E351" s="20" t="str">
        <f>VLOOKUP(D351,Sheet3!I$5:O$148,7,FALSE)</f>
        <v>每一根绒毛都充满了毒液，千万不要被它碰到。</v>
      </c>
      <c r="F351" s="20">
        <f>怪物!AE84</f>
        <v>82</v>
      </c>
      <c r="G351" s="20">
        <f ca="1">mVlookup($AI351,newMonster,G$1,FALSE)*getMonsterHP(B351)</f>
        <v>3492.9340678055601</v>
      </c>
      <c r="H351" s="20" t="str">
        <f t="shared" ca="1" si="121"/>
        <v>150</v>
      </c>
      <c r="I351" s="20">
        <f ca="1">mVlookup($AI351,newMonster,I$1,FALSE)*getMonsterAtk(B351)</f>
        <v>1503.98695652174</v>
      </c>
      <c r="J351" s="20" t="str">
        <f t="shared" ca="1" si="121"/>
        <v>116.16735</v>
      </c>
      <c r="K351" s="20">
        <f ca="1">mVlookup($AI351,newMonster,K$1,FALSE)*getMonsterAtk(B351)</f>
        <v>1503.98695652174</v>
      </c>
      <c r="L351" s="20" t="str">
        <f t="shared" ca="1" si="121"/>
        <v>116.16735</v>
      </c>
      <c r="M351" s="20" t="str">
        <f t="shared" ca="1" si="121"/>
        <v>.2</v>
      </c>
      <c r="N351" s="20" t="str">
        <f t="shared" ca="1" si="121"/>
        <v>.2</v>
      </c>
      <c r="O351" s="20" t="str">
        <f t="shared" ca="1" si="121"/>
        <v>.36</v>
      </c>
      <c r="P351" s="20" t="str">
        <f t="shared" ca="1" si="121"/>
        <v>.1</v>
      </c>
      <c r="Q351" s="20" t="str">
        <f t="shared" ca="1" si="122"/>
        <v>2</v>
      </c>
      <c r="R351" s="20" t="str">
        <f t="shared" ca="1" si="122"/>
        <v>.1</v>
      </c>
      <c r="S351" s="20" t="str">
        <f t="shared" ca="1" si="122"/>
        <v>.9</v>
      </c>
      <c r="T351" s="20" t="str">
        <f t="shared" ca="1" si="122"/>
        <v>158.533333333333</v>
      </c>
      <c r="U351" s="20">
        <f ca="1">mVlookup($AI351,newMonster,U$1,FALSE)*getMonsterAtk($B351)</f>
        <v>0</v>
      </c>
      <c r="V351" s="20">
        <f ca="1">mVlookup($AI351,newMonster,V$1,FALSE)*getMonsterAtk($B351)</f>
        <v>0</v>
      </c>
      <c r="W351" s="20">
        <f ca="1">mVlookup($AI351,newMonster,W$1,FALSE)*getMonsterAtk($B351)</f>
        <v>0</v>
      </c>
      <c r="X351" s="20">
        <f ca="1">mVlookup($AI351,newMonster,X$1,FALSE)*getMonsterAtk($B351)</f>
        <v>0</v>
      </c>
      <c r="Y351" s="20">
        <f ca="1">mVlookup($AI351,newMonster,Y$1,FALSE)*getMonsterAtk($B351)</f>
        <v>0</v>
      </c>
      <c r="Z351" s="20">
        <f ca="1">mVlookup($AI351,newMonster,Z$1,FALSE)*getMonsterAtk($B351)</f>
        <v>1567.71521739131</v>
      </c>
      <c r="AA351" s="20">
        <f ca="1">mVlookup($AI351,newMonster,AA$1,FALSE)*getMonsterAtk($B351)</f>
        <v>0</v>
      </c>
      <c r="AB351" s="20" t="str">
        <f t="shared" ca="1" si="123"/>
        <v>116.16735</v>
      </c>
      <c r="AC351" s="20" t="str">
        <f t="shared" ca="1" si="123"/>
        <v>116.16735</v>
      </c>
      <c r="AD351" s="20" t="str">
        <f t="shared" ca="1" si="123"/>
        <v>116.16735</v>
      </c>
      <c r="AE351" s="20" t="str">
        <f t="shared" ca="1" si="123"/>
        <v>116.16735</v>
      </c>
      <c r="AF351" s="20" t="str">
        <f t="shared" ca="1" si="123"/>
        <v>116.16735</v>
      </c>
      <c r="AG351" s="20" t="str">
        <f t="shared" ca="1" si="123"/>
        <v>174.251025</v>
      </c>
      <c r="AH351" s="20" t="str">
        <f t="shared" ca="1" si="123"/>
        <v>116.16735</v>
      </c>
      <c r="AI351" s="37" t="str">
        <f>怪物!AA84</f>
        <v>暗系82</v>
      </c>
      <c r="AJ351" s="37" t="str">
        <f t="shared" si="115"/>
        <v>暗系</v>
      </c>
      <c r="AK351" s="20">
        <f t="shared" si="116"/>
        <v>160504</v>
      </c>
      <c r="AO351" s="20">
        <f t="shared" si="117"/>
        <v>8</v>
      </c>
    </row>
    <row r="352" spans="1:41" x14ac:dyDescent="0.15">
      <c r="A352" s="20">
        <v>351</v>
      </c>
      <c r="B352" s="20">
        <v>170104</v>
      </c>
      <c r="C352" s="20" t="s">
        <v>960</v>
      </c>
      <c r="D352" s="20" t="s">
        <v>1499</v>
      </c>
      <c r="E352" s="20" t="str">
        <f>VLOOKUP(D352,Sheet3!I$5:O$148,7,FALSE)</f>
        <v>身形硕大，外边呈赤色，发起怒来震人心魄。</v>
      </c>
      <c r="F352" s="20">
        <f>怪物!AE85</f>
        <v>84</v>
      </c>
      <c r="G352" s="20">
        <f ca="1">mVlookup($AI352,newMonster,G$1,FALSE)*getMonsterHP(B352)</f>
        <v>3609.1070412358999</v>
      </c>
      <c r="H352" s="20" t="str">
        <f t="shared" ref="H352:P361" ca="1" si="124">mVlookup($AI352,newMonster,H$1,FALSE)</f>
        <v>150</v>
      </c>
      <c r="I352" s="20">
        <f ca="1">mVlookup($AI352,newMonster,I$1,FALSE)*getMonsterAtk(B352)</f>
        <v>1573.2716417910499</v>
      </c>
      <c r="J352" s="20" t="str">
        <f t="shared" ca="1" si="124"/>
        <v>119.0007</v>
      </c>
      <c r="K352" s="20">
        <f ca="1">mVlookup($AI352,newMonster,K$1,FALSE)*getMonsterAtk(B352)</f>
        <v>1573.2716417910499</v>
      </c>
      <c r="L352" s="20" t="str">
        <f t="shared" ca="1" si="124"/>
        <v>119.0007</v>
      </c>
      <c r="M352" s="20" t="str">
        <f t="shared" ca="1" si="124"/>
        <v>.2</v>
      </c>
      <c r="N352" s="20" t="str">
        <f t="shared" ca="1" si="124"/>
        <v>.2</v>
      </c>
      <c r="O352" s="20" t="str">
        <f t="shared" ca="1" si="124"/>
        <v>.36</v>
      </c>
      <c r="P352" s="20" t="str">
        <f t="shared" ca="1" si="124"/>
        <v>.1</v>
      </c>
      <c r="Q352" s="20" t="str">
        <f t="shared" ref="Q352:T361" ca="1" si="125">mVlookup($AI352,newMonster,Q$1,FALSE)</f>
        <v>2</v>
      </c>
      <c r="R352" s="20" t="str">
        <f t="shared" ca="1" si="125"/>
        <v>.1</v>
      </c>
      <c r="S352" s="20" t="str">
        <f t="shared" ca="1" si="125"/>
        <v>.9</v>
      </c>
      <c r="T352" s="20" t="str">
        <f t="shared" ca="1" si="125"/>
        <v>162.4</v>
      </c>
      <c r="U352" s="20">
        <f ca="1">mVlookup($AI352,newMonster,U$1,FALSE)*getMonsterAtk($B352)</f>
        <v>0</v>
      </c>
      <c r="V352" s="20">
        <f ca="1">mVlookup($AI352,newMonster,V$1,FALSE)*getMonsterAtk($B352)</f>
        <v>0</v>
      </c>
      <c r="W352" s="20">
        <f ca="1">mVlookup($AI352,newMonster,W$1,FALSE)*getMonsterAtk($B352)</f>
        <v>0</v>
      </c>
      <c r="X352" s="20">
        <f ca="1">mVlookup($AI352,newMonster,X$1,FALSE)*getMonsterAtk($B352)</f>
        <v>1708.8985074626901</v>
      </c>
      <c r="Y352" s="20">
        <f ca="1">mVlookup($AI352,newMonster,Y$1,FALSE)*getMonsterAtk($B352)</f>
        <v>0</v>
      </c>
      <c r="Z352" s="20">
        <f ca="1">mVlookup($AI352,newMonster,Z$1,FALSE)*getMonsterAtk($B352)</f>
        <v>0</v>
      </c>
      <c r="AA352" s="20">
        <f ca="1">mVlookup($AI352,newMonster,AA$1,FALSE)*getMonsterAtk($B352)</f>
        <v>0</v>
      </c>
      <c r="AB352" s="20" t="str">
        <f t="shared" ref="AB352:AH361" ca="1" si="126">mVlookup($AI352,newMonster,AB$1,FALSE)</f>
        <v>119.0007</v>
      </c>
      <c r="AC352" s="20" t="str">
        <f t="shared" ca="1" si="126"/>
        <v>119.0007</v>
      </c>
      <c r="AD352" s="20" t="str">
        <f t="shared" ca="1" si="126"/>
        <v>119.0007</v>
      </c>
      <c r="AE352" s="20" t="str">
        <f t="shared" ca="1" si="126"/>
        <v>178.50105</v>
      </c>
      <c r="AF352" s="20" t="str">
        <f t="shared" ca="1" si="126"/>
        <v>119.0007</v>
      </c>
      <c r="AG352" s="20" t="str">
        <f t="shared" ca="1" si="126"/>
        <v>119.0007</v>
      </c>
      <c r="AH352" s="20" t="str">
        <f t="shared" ca="1" si="126"/>
        <v>119.0007</v>
      </c>
      <c r="AI352" s="37" t="str">
        <f>怪物!AA85</f>
        <v>火系84</v>
      </c>
      <c r="AJ352" s="37" t="str">
        <f t="shared" si="115"/>
        <v>火系</v>
      </c>
      <c r="AK352" s="20">
        <f t="shared" si="116"/>
        <v>170104</v>
      </c>
      <c r="AO352" s="20">
        <f t="shared" si="117"/>
        <v>9</v>
      </c>
    </row>
    <row r="353" spans="1:41" x14ac:dyDescent="0.15">
      <c r="A353" s="20">
        <v>352</v>
      </c>
      <c r="B353" s="20">
        <v>170204</v>
      </c>
      <c r="C353" s="20" t="s">
        <v>928</v>
      </c>
      <c r="D353" s="20" t="s">
        <v>1521</v>
      </c>
      <c r="E353" s="20" t="str">
        <f>VLOOKUP(D353,Sheet3!I$5:O$148,7,FALSE)</f>
        <v>小蝙蝠的进化体。</v>
      </c>
      <c r="F353" s="20">
        <f>怪物!AE86</f>
        <v>85</v>
      </c>
      <c r="G353" s="20">
        <f ca="1">mVlookup($AI353,newMonster,G$1,FALSE)*getMonsterHP(B353)</f>
        <v>3550.3788371436799</v>
      </c>
      <c r="H353" s="20" t="str">
        <f t="shared" ca="1" si="124"/>
        <v>100</v>
      </c>
      <c r="I353" s="20">
        <f ca="1">mVlookup($AI353,newMonster,I$1,FALSE)*getMonsterAtk(B353)</f>
        <v>1930.8798701298699</v>
      </c>
      <c r="J353" s="20" t="str">
        <f t="shared" ca="1" si="124"/>
        <v>120.417375</v>
      </c>
      <c r="K353" s="20">
        <f ca="1">mVlookup($AI353,newMonster,K$1,FALSE)*getMonsterAtk(B353)</f>
        <v>1609.0665584415599</v>
      </c>
      <c r="L353" s="20" t="str">
        <f t="shared" ca="1" si="124"/>
        <v>120.417375</v>
      </c>
      <c r="M353" s="20" t="str">
        <f t="shared" ca="1" si="124"/>
        <v>.2</v>
      </c>
      <c r="N353" s="20" t="str">
        <f t="shared" ca="1" si="124"/>
        <v>.2</v>
      </c>
      <c r="O353" s="20" t="str">
        <f t="shared" ca="1" si="124"/>
        <v>.36</v>
      </c>
      <c r="P353" s="20" t="str">
        <f t="shared" ca="1" si="124"/>
        <v>.12</v>
      </c>
      <c r="Q353" s="20" t="str">
        <f t="shared" ca="1" si="125"/>
        <v>2.2</v>
      </c>
      <c r="R353" s="20" t="str">
        <f t="shared" ca="1" si="125"/>
        <v>.15</v>
      </c>
      <c r="S353" s="20" t="str">
        <f t="shared" ca="1" si="125"/>
        <v>.9</v>
      </c>
      <c r="T353" s="20" t="str">
        <f t="shared" ca="1" si="125"/>
        <v>213.633333333333</v>
      </c>
      <c r="U353" s="20">
        <f ca="1">mVlookup($AI353,newMonster,U$1,FALSE)*getMonsterAtk($B353)</f>
        <v>0</v>
      </c>
      <c r="V353" s="20">
        <f ca="1">mVlookup($AI353,newMonster,V$1,FALSE)*getMonsterAtk($B353)</f>
        <v>0</v>
      </c>
      <c r="W353" s="20">
        <f ca="1">mVlookup($AI353,newMonster,W$1,FALSE)*getMonsterAtk($B353)</f>
        <v>1189.3100649350699</v>
      </c>
      <c r="X353" s="20">
        <f ca="1">mVlookup($AI353,newMonster,X$1,FALSE)*getMonsterAtk($B353)</f>
        <v>0</v>
      </c>
      <c r="Y353" s="20">
        <f ca="1">mVlookup($AI353,newMonster,Y$1,FALSE)*getMonsterAtk($B353)</f>
        <v>0</v>
      </c>
      <c r="Z353" s="20">
        <f ca="1">mVlookup($AI353,newMonster,Z$1,FALSE)*getMonsterAtk($B353)</f>
        <v>0</v>
      </c>
      <c r="AA353" s="20">
        <f ca="1">mVlookup($AI353,newMonster,AA$1,FALSE)*getMonsterAtk($B353)</f>
        <v>0</v>
      </c>
      <c r="AB353" s="20" t="str">
        <f t="shared" ca="1" si="126"/>
        <v>120.417375</v>
      </c>
      <c r="AC353" s="20" t="str">
        <f t="shared" ca="1" si="126"/>
        <v>120.417375</v>
      </c>
      <c r="AD353" s="20" t="str">
        <f t="shared" ca="1" si="126"/>
        <v>156.5425875</v>
      </c>
      <c r="AE353" s="20" t="str">
        <f t="shared" ca="1" si="126"/>
        <v>120.417375</v>
      </c>
      <c r="AF353" s="20" t="str">
        <f t="shared" ca="1" si="126"/>
        <v>120.417375</v>
      </c>
      <c r="AG353" s="20" t="str">
        <f t="shared" ca="1" si="126"/>
        <v>120.417375</v>
      </c>
      <c r="AH353" s="20" t="str">
        <f t="shared" ca="1" si="126"/>
        <v>120.417375</v>
      </c>
      <c r="AI353" s="37" t="str">
        <f>怪物!AA86</f>
        <v>飞行系85</v>
      </c>
      <c r="AJ353" s="37" t="str">
        <f t="shared" si="115"/>
        <v>飞行系</v>
      </c>
      <c r="AK353" s="20">
        <f t="shared" si="116"/>
        <v>170204</v>
      </c>
      <c r="AO353" s="20">
        <f t="shared" si="117"/>
        <v>7</v>
      </c>
    </row>
    <row r="354" spans="1:41" x14ac:dyDescent="0.15">
      <c r="A354" s="20">
        <v>353</v>
      </c>
      <c r="B354" s="20">
        <v>170304</v>
      </c>
      <c r="C354" s="20" t="s">
        <v>934</v>
      </c>
      <c r="D354" s="20" t="s">
        <v>1491</v>
      </c>
      <c r="E354" s="20" t="str">
        <f>VLOOKUP(D354,Sheet3!I$5:O$148,7,FALSE)</f>
        <v>腐朽的泥土中产生的怪物。</v>
      </c>
      <c r="F354" s="20">
        <f>怪物!AE87</f>
        <v>87</v>
      </c>
      <c r="G354" s="20">
        <f ca="1">mVlookup($AI354,newMonster,G$1,FALSE)*getMonsterHP(B354)</f>
        <v>4123.0983192440099</v>
      </c>
      <c r="H354" s="20" t="str">
        <f t="shared" ca="1" si="124"/>
        <v>100</v>
      </c>
      <c r="I354" s="20">
        <f ca="1">mVlookup($AI354,newMonster,I$1,FALSE)*getMonsterAtk(B354)</f>
        <v>1851.4318526785701</v>
      </c>
      <c r="J354" s="20" t="str">
        <f t="shared" ca="1" si="124"/>
        <v>123.250725</v>
      </c>
      <c r="K354" s="20">
        <f ca="1">mVlookup($AI354,newMonster,K$1,FALSE)*getMonsterAtk(B354)</f>
        <v>2524.6797991071398</v>
      </c>
      <c r="L354" s="20" t="str">
        <f t="shared" ca="1" si="124"/>
        <v>123.250725</v>
      </c>
      <c r="M354" s="20" t="str">
        <f t="shared" ca="1" si="124"/>
        <v>.2</v>
      </c>
      <c r="N354" s="20" t="str">
        <f t="shared" ca="1" si="124"/>
        <v>.2</v>
      </c>
      <c r="O354" s="20" t="str">
        <f t="shared" ca="1" si="124"/>
        <v>.36</v>
      </c>
      <c r="P354" s="20" t="str">
        <f t="shared" ca="1" si="124"/>
        <v>.1</v>
      </c>
      <c r="Q354" s="20" t="str">
        <f t="shared" ca="1" si="125"/>
        <v>2.2</v>
      </c>
      <c r="R354" s="20" t="str">
        <f t="shared" ca="1" si="125"/>
        <v>.1</v>
      </c>
      <c r="S354" s="20" t="str">
        <f t="shared" ca="1" si="125"/>
        <v>1.17</v>
      </c>
      <c r="T354" s="20" t="str">
        <f t="shared" ca="1" si="125"/>
        <v>218.66</v>
      </c>
      <c r="U354" s="20">
        <f ca="1">mVlookup($AI354,newMonster,U$1,FALSE)*getMonsterAtk($B354)</f>
        <v>0</v>
      </c>
      <c r="V354" s="20">
        <f ca="1">mVlookup($AI354,newMonster,V$1,FALSE)*getMonsterAtk($B354)</f>
        <v>0</v>
      </c>
      <c r="W354" s="20">
        <f ca="1">mVlookup($AI354,newMonster,W$1,FALSE)*getMonsterAtk($B354)</f>
        <v>0</v>
      </c>
      <c r="X354" s="20">
        <f ca="1">mVlookup($AI354,newMonster,X$1,FALSE)*getMonsterAtk($B354)</f>
        <v>0</v>
      </c>
      <c r="Y354" s="20">
        <f ca="1">mVlookup($AI354,newMonster,Y$1,FALSE)*getMonsterAtk($B354)</f>
        <v>0</v>
      </c>
      <c r="Z354" s="20">
        <f ca="1">mVlookup($AI354,newMonster,Z$1,FALSE)*getMonsterAtk($B354)</f>
        <v>1295.85334821429</v>
      </c>
      <c r="AA354" s="20">
        <f ca="1">mVlookup($AI354,newMonster,AA$1,FALSE)*getMonsterAtk($B354)</f>
        <v>0</v>
      </c>
      <c r="AB354" s="20" t="str">
        <f t="shared" ca="1" si="126"/>
        <v>123.250725</v>
      </c>
      <c r="AC354" s="20" t="str">
        <f t="shared" ca="1" si="126"/>
        <v>123.250725</v>
      </c>
      <c r="AD354" s="20" t="str">
        <f t="shared" ca="1" si="126"/>
        <v>123.250725</v>
      </c>
      <c r="AE354" s="20" t="str">
        <f t="shared" ca="1" si="126"/>
        <v>123.250725</v>
      </c>
      <c r="AF354" s="20" t="str">
        <f t="shared" ca="1" si="126"/>
        <v>123.250725</v>
      </c>
      <c r="AG354" s="20" t="str">
        <f t="shared" ca="1" si="126"/>
        <v>160.2259425</v>
      </c>
      <c r="AH354" s="20" t="str">
        <f t="shared" ca="1" si="126"/>
        <v>123.250725</v>
      </c>
      <c r="AI354" s="37" t="str">
        <f>怪物!AA87</f>
        <v>僵尸系87</v>
      </c>
      <c r="AJ354" s="37" t="str">
        <f t="shared" si="115"/>
        <v>僵尸系</v>
      </c>
      <c r="AK354" s="20">
        <f t="shared" si="116"/>
        <v>170304</v>
      </c>
      <c r="AO354" s="20">
        <f t="shared" si="117"/>
        <v>1</v>
      </c>
    </row>
    <row r="355" spans="1:41" x14ac:dyDescent="0.15">
      <c r="A355" s="20">
        <v>354</v>
      </c>
      <c r="B355" s="20">
        <v>170404</v>
      </c>
      <c r="C355" s="20" t="s">
        <v>930</v>
      </c>
      <c r="D355" s="20" t="s">
        <v>1482</v>
      </c>
      <c r="E355" s="20" t="str">
        <f>VLOOKUP(D355,Sheet3!I$5:O$148,7,FALSE)</f>
        <v>心地善良但是被恶魔蛊惑的心智。</v>
      </c>
      <c r="F355" s="20">
        <f>怪物!AE88</f>
        <v>88</v>
      </c>
      <c r="G355" s="20">
        <f ca="1">mVlookup($AI355,newMonster,G$1,FALSE)*getMonsterHP(B355)</f>
        <v>3845.87862517964</v>
      </c>
      <c r="H355" s="20" t="str">
        <f t="shared" ca="1" si="124"/>
        <v>150</v>
      </c>
      <c r="I355" s="20">
        <f ca="1">mVlookup($AI355,newMonster,I$1,FALSE)*getMonsterAtk(B355)</f>
        <v>1721.44761904762</v>
      </c>
      <c r="J355" s="20" t="str">
        <f t="shared" ca="1" si="124"/>
        <v>124.6674</v>
      </c>
      <c r="K355" s="20">
        <f ca="1">mVlookup($AI355,newMonster,K$1,FALSE)*getMonsterAtk(B355)</f>
        <v>1721.44761904762</v>
      </c>
      <c r="L355" s="20" t="str">
        <f t="shared" ca="1" si="124"/>
        <v>124.6674</v>
      </c>
      <c r="M355" s="20" t="str">
        <f t="shared" ca="1" si="124"/>
        <v>.2</v>
      </c>
      <c r="N355" s="20" t="str">
        <f t="shared" ca="1" si="124"/>
        <v>.2</v>
      </c>
      <c r="O355" s="20" t="str">
        <f t="shared" ca="1" si="124"/>
        <v>.36</v>
      </c>
      <c r="P355" s="20" t="str">
        <f t="shared" ca="1" si="124"/>
        <v>.1</v>
      </c>
      <c r="Q355" s="20" t="str">
        <f t="shared" ca="1" si="125"/>
        <v>2</v>
      </c>
      <c r="R355" s="20" t="str">
        <f t="shared" ca="1" si="125"/>
        <v>.1</v>
      </c>
      <c r="S355" s="20" t="str">
        <f t="shared" ca="1" si="125"/>
        <v>.9</v>
      </c>
      <c r="T355" s="20" t="str">
        <f t="shared" ca="1" si="125"/>
        <v>170.133333333333</v>
      </c>
      <c r="U355" s="20">
        <f ca="1">mVlookup($AI355,newMonster,U$1,FALSE)*getMonsterAtk($B355)</f>
        <v>0</v>
      </c>
      <c r="V355" s="20">
        <f ca="1">mVlookup($AI355,newMonster,V$1,FALSE)*getMonsterAtk($B355)</f>
        <v>0</v>
      </c>
      <c r="W355" s="20">
        <f ca="1">mVlookup($AI355,newMonster,W$1,FALSE)*getMonsterAtk($B355)</f>
        <v>2028.8489795918399</v>
      </c>
      <c r="X355" s="20">
        <f ca="1">mVlookup($AI355,newMonster,X$1,FALSE)*getMonsterAtk($B355)</f>
        <v>0</v>
      </c>
      <c r="Y355" s="20">
        <f ca="1">mVlookup($AI355,newMonster,Y$1,FALSE)*getMonsterAtk($B355)</f>
        <v>0</v>
      </c>
      <c r="Z355" s="20">
        <f ca="1">mVlookup($AI355,newMonster,Z$1,FALSE)*getMonsterAtk($B355)</f>
        <v>0</v>
      </c>
      <c r="AA355" s="20">
        <f ca="1">mVlookup($AI355,newMonster,AA$1,FALSE)*getMonsterAtk($B355)</f>
        <v>0</v>
      </c>
      <c r="AB355" s="20" t="str">
        <f t="shared" ca="1" si="126"/>
        <v>124.6674</v>
      </c>
      <c r="AC355" s="20" t="str">
        <f t="shared" ca="1" si="126"/>
        <v>124.6674</v>
      </c>
      <c r="AD355" s="20" t="str">
        <f t="shared" ca="1" si="126"/>
        <v>187.0011</v>
      </c>
      <c r="AE355" s="20" t="str">
        <f t="shared" ca="1" si="126"/>
        <v>124.6674</v>
      </c>
      <c r="AF355" s="20" t="str">
        <f t="shared" ca="1" si="126"/>
        <v>124.6674</v>
      </c>
      <c r="AG355" s="20" t="str">
        <f t="shared" ca="1" si="126"/>
        <v>124.6674</v>
      </c>
      <c r="AH355" s="20" t="str">
        <f t="shared" ca="1" si="126"/>
        <v>124.6674</v>
      </c>
      <c r="AI355" s="37" t="str">
        <f>怪物!AA88</f>
        <v>水系88</v>
      </c>
      <c r="AJ355" s="37" t="str">
        <f t="shared" si="115"/>
        <v>水系</v>
      </c>
      <c r="AK355" s="20">
        <f t="shared" si="116"/>
        <v>170404</v>
      </c>
      <c r="AO355" s="20">
        <f t="shared" si="117"/>
        <v>3</v>
      </c>
    </row>
    <row r="356" spans="1:41" x14ac:dyDescent="0.15">
      <c r="A356" s="20">
        <v>355</v>
      </c>
      <c r="B356" s="20">
        <v>170504</v>
      </c>
      <c r="C356" s="20" t="s">
        <v>1006</v>
      </c>
      <c r="D356" s="20" t="s">
        <v>1511</v>
      </c>
      <c r="E356" s="20" t="str">
        <f>VLOOKUP(D356,Sheet3!I$5:O$148,7,FALSE)</f>
        <v>守护光之能量的女护卫，但是被恶魔蒙蔽了眼睛。</v>
      </c>
      <c r="F356" s="20">
        <f>怪物!AE89</f>
        <v>90</v>
      </c>
      <c r="G356" s="20">
        <f ca="1">mVlookup($AI356,newMonster,G$1,FALSE)*getMonsterHP(B356)</f>
        <v>4125.4703642969298</v>
      </c>
      <c r="H356" s="20" t="str">
        <f t="shared" ca="1" si="124"/>
        <v>150</v>
      </c>
      <c r="I356" s="20">
        <f ca="1">mVlookup($AI356,newMonster,I$1,FALSE)*getMonsterAtk(B356)</f>
        <v>1800.8957845433299</v>
      </c>
      <c r="J356" s="20" t="str">
        <f t="shared" ca="1" si="124"/>
        <v>127.50075</v>
      </c>
      <c r="K356" s="20">
        <f ca="1">mVlookup($AI356,newMonster,K$1,FALSE)*getMonsterAtk(B356)</f>
        <v>1800.8957845433299</v>
      </c>
      <c r="L356" s="20" t="str">
        <f t="shared" ca="1" si="124"/>
        <v>127.50075</v>
      </c>
      <c r="M356" s="20" t="str">
        <f t="shared" ca="1" si="124"/>
        <v>.2</v>
      </c>
      <c r="N356" s="20" t="str">
        <f t="shared" ca="1" si="124"/>
        <v>.2</v>
      </c>
      <c r="O356" s="20" t="str">
        <f t="shared" ca="1" si="124"/>
        <v>.36</v>
      </c>
      <c r="P356" s="20" t="str">
        <f t="shared" ca="1" si="124"/>
        <v>.1</v>
      </c>
      <c r="Q356" s="20" t="str">
        <f t="shared" ca="1" si="125"/>
        <v>2</v>
      </c>
      <c r="R356" s="20" t="str">
        <f t="shared" ca="1" si="125"/>
        <v>.1</v>
      </c>
      <c r="S356" s="20" t="str">
        <f t="shared" ca="1" si="125"/>
        <v>.9</v>
      </c>
      <c r="T356" s="20" t="str">
        <f t="shared" ca="1" si="125"/>
        <v>174</v>
      </c>
      <c r="U356" s="20">
        <f ca="1">mVlookup($AI356,newMonster,U$1,FALSE)*getMonsterAtk($B356)</f>
        <v>0</v>
      </c>
      <c r="V356" s="20">
        <f ca="1">mVlookup($AI356,newMonster,V$1,FALSE)*getMonsterAtk($B356)</f>
        <v>0</v>
      </c>
      <c r="W356" s="20">
        <f ca="1">mVlookup($AI356,newMonster,W$1,FALSE)*getMonsterAtk($B356)</f>
        <v>0</v>
      </c>
      <c r="X356" s="20">
        <f ca="1">mVlookup($AI356,newMonster,X$1,FALSE)*getMonsterAtk($B356)</f>
        <v>0</v>
      </c>
      <c r="Y356" s="20">
        <f ca="1">mVlookup($AI356,newMonster,Y$1,FALSE)*getMonsterAtk($B356)</f>
        <v>2210.19028103045</v>
      </c>
      <c r="Z356" s="20">
        <f ca="1">mVlookup($AI356,newMonster,Z$1,FALSE)*getMonsterAtk($B356)</f>
        <v>0</v>
      </c>
      <c r="AA356" s="20">
        <f ca="1">mVlookup($AI356,newMonster,AA$1,FALSE)*getMonsterAtk($B356)</f>
        <v>0</v>
      </c>
      <c r="AB356" s="20" t="str">
        <f t="shared" ca="1" si="126"/>
        <v>127.50075</v>
      </c>
      <c r="AC356" s="20" t="str">
        <f t="shared" ca="1" si="126"/>
        <v>127.50075</v>
      </c>
      <c r="AD356" s="20" t="str">
        <f t="shared" ca="1" si="126"/>
        <v>127.50075</v>
      </c>
      <c r="AE356" s="20" t="str">
        <f t="shared" ca="1" si="126"/>
        <v>127.50075</v>
      </c>
      <c r="AF356" s="20" t="str">
        <f t="shared" ca="1" si="126"/>
        <v>191.251125</v>
      </c>
      <c r="AG356" s="20" t="str">
        <f t="shared" ca="1" si="126"/>
        <v>127.50075</v>
      </c>
      <c r="AH356" s="20" t="str">
        <f t="shared" ca="1" si="126"/>
        <v>127.50075</v>
      </c>
      <c r="AI356" s="37" t="str">
        <f>怪物!AA89</f>
        <v>光系90</v>
      </c>
      <c r="AJ356" s="37" t="str">
        <f t="shared" si="115"/>
        <v>光系</v>
      </c>
      <c r="AK356" s="20">
        <f t="shared" si="116"/>
        <v>170504</v>
      </c>
      <c r="AO356" s="20">
        <f t="shared" si="117"/>
        <v>6</v>
      </c>
    </row>
    <row r="357" spans="1:41" x14ac:dyDescent="0.15">
      <c r="A357" s="20">
        <v>356</v>
      </c>
      <c r="B357" s="20">
        <v>180104</v>
      </c>
      <c r="C357" s="20" t="s">
        <v>1019</v>
      </c>
      <c r="D357" s="20" t="s">
        <v>1509</v>
      </c>
      <c r="E357" s="20" t="str">
        <f>VLOOKUP(D357,Sheet3!I$5:O$148,7,FALSE)</f>
        <v>具有强大的攻击能力，千万不要被他的外表蒙蔽。</v>
      </c>
      <c r="F357" s="20">
        <f>怪物!AE90</f>
        <v>91</v>
      </c>
      <c r="G357" s="20">
        <f ca="1">mVlookup($AI357,newMonster,G$1,FALSE)*getMonsterHP(B357)</f>
        <v>7696.8503574895303</v>
      </c>
      <c r="H357" s="20" t="str">
        <f t="shared" ca="1" si="124"/>
        <v>100</v>
      </c>
      <c r="I357" s="20">
        <f ca="1">mVlookup($AI357,newMonster,I$1,FALSE)*getMonsterAtk(B357)</f>
        <v>1842.1</v>
      </c>
      <c r="J357" s="20" t="str">
        <f t="shared" ca="1" si="124"/>
        <v>193.3761375</v>
      </c>
      <c r="K357" s="20">
        <f ca="1">mVlookup($AI357,newMonster,K$1,FALSE)*getMonsterAtk(B357)</f>
        <v>1842.1</v>
      </c>
      <c r="L357" s="20" t="str">
        <f t="shared" ca="1" si="124"/>
        <v>128.917425</v>
      </c>
      <c r="M357" s="20" t="str">
        <f t="shared" ca="1" si="124"/>
        <v>.2</v>
      </c>
      <c r="N357" s="20" t="str">
        <f t="shared" ca="1" si="124"/>
        <v>.2</v>
      </c>
      <c r="O357" s="20" t="str">
        <f t="shared" ca="1" si="124"/>
        <v>.36</v>
      </c>
      <c r="P357" s="20" t="str">
        <f t="shared" ca="1" si="124"/>
        <v>.1</v>
      </c>
      <c r="Q357" s="20" t="str">
        <f t="shared" ca="1" si="125"/>
        <v>2.4</v>
      </c>
      <c r="R357" s="20" t="str">
        <f t="shared" ca="1" si="125"/>
        <v>.1</v>
      </c>
      <c r="S357" s="20" t="str">
        <f t="shared" ca="1" si="125"/>
        <v>.9</v>
      </c>
      <c r="T357" s="20" t="str">
        <f t="shared" ca="1" si="125"/>
        <v>175.933333333333</v>
      </c>
      <c r="U357" s="20">
        <f ca="1">mVlookup($AI357,newMonster,U$1,FALSE)*getMonsterAtk($B357)</f>
        <v>1537.9</v>
      </c>
      <c r="V357" s="20">
        <f ca="1">mVlookup($AI357,newMonster,V$1,FALSE)*getMonsterAtk($B357)</f>
        <v>0</v>
      </c>
      <c r="W357" s="20">
        <f ca="1">mVlookup($AI357,newMonster,W$1,FALSE)*getMonsterAtk($B357)</f>
        <v>0</v>
      </c>
      <c r="X357" s="20">
        <f ca="1">mVlookup($AI357,newMonster,X$1,FALSE)*getMonsterAtk($B357)</f>
        <v>0</v>
      </c>
      <c r="Y357" s="20">
        <f ca="1">mVlookup($AI357,newMonster,Y$1,FALSE)*getMonsterAtk($B357)</f>
        <v>0</v>
      </c>
      <c r="Z357" s="20">
        <f ca="1">mVlookup($AI357,newMonster,Z$1,FALSE)*getMonsterAtk($B357)</f>
        <v>0</v>
      </c>
      <c r="AA357" s="20">
        <f ca="1">mVlookup($AI357,newMonster,AA$1,FALSE)*getMonsterAtk($B357)</f>
        <v>0</v>
      </c>
      <c r="AB357" s="20" t="str">
        <f t="shared" ca="1" si="126"/>
        <v>193.3761375</v>
      </c>
      <c r="AC357" s="20" t="str">
        <f t="shared" ca="1" si="126"/>
        <v>193.3761375</v>
      </c>
      <c r="AD357" s="20" t="str">
        <f t="shared" ca="1" si="126"/>
        <v>193.3761375</v>
      </c>
      <c r="AE357" s="20" t="str">
        <f t="shared" ca="1" si="126"/>
        <v>193.3761375</v>
      </c>
      <c r="AF357" s="20" t="str">
        <f t="shared" ca="1" si="126"/>
        <v>193.3761375</v>
      </c>
      <c r="AG357" s="20" t="str">
        <f t="shared" ca="1" si="126"/>
        <v>193.3761375</v>
      </c>
      <c r="AH357" s="20" t="str">
        <f t="shared" ca="1" si="126"/>
        <v>193.3761375</v>
      </c>
      <c r="AI357" s="37" t="str">
        <f>怪物!AA90</f>
        <v>金属系91</v>
      </c>
      <c r="AJ357" s="37" t="str">
        <f t="shared" si="115"/>
        <v>金属系</v>
      </c>
      <c r="AK357" s="20">
        <f t="shared" si="116"/>
        <v>180104</v>
      </c>
      <c r="AO357" s="20">
        <f t="shared" si="117"/>
        <v>8</v>
      </c>
    </row>
    <row r="358" spans="1:41" x14ac:dyDescent="0.15">
      <c r="A358" s="20">
        <v>357</v>
      </c>
      <c r="B358" s="20">
        <v>180204</v>
      </c>
      <c r="C358" s="20" t="s">
        <v>1017</v>
      </c>
      <c r="D358" s="20" t="s">
        <v>1522</v>
      </c>
      <c r="E358" s="20" t="str">
        <f>VLOOKUP(D358,Sheet3!I$5:O$148,7,FALSE)</f>
        <v>原本是守护大地的神龙，因贪图强大的力量而走上歧途。</v>
      </c>
      <c r="F358" s="20">
        <f>怪物!AE91</f>
        <v>93</v>
      </c>
      <c r="G358" s="20">
        <f ca="1">mVlookup($AI358,newMonster,G$1,FALSE)*getMonsterHP(B358)</f>
        <v>7931.5620030063801</v>
      </c>
      <c r="H358" s="20" t="str">
        <f t="shared" ca="1" si="124"/>
        <v>100</v>
      </c>
      <c r="I358" s="20">
        <f ca="1">mVlookup($AI358,newMonster,I$1,FALSE)*getMonsterAtk(B358)</f>
        <v>1927.6998768472899</v>
      </c>
      <c r="J358" s="20" t="str">
        <f t="shared" ca="1" si="124"/>
        <v>197.6261625</v>
      </c>
      <c r="K358" s="20">
        <f ca="1">mVlookup($AI358,newMonster,K$1,FALSE)*getMonsterAtk(B358)</f>
        <v>1927.6998768472899</v>
      </c>
      <c r="L358" s="20" t="str">
        <f t="shared" ca="1" si="124"/>
        <v>131.750775</v>
      </c>
      <c r="M358" s="20" t="str">
        <f t="shared" ca="1" si="124"/>
        <v>.2</v>
      </c>
      <c r="N358" s="20" t="str">
        <f t="shared" ca="1" si="124"/>
        <v>.2</v>
      </c>
      <c r="O358" s="20" t="str">
        <f t="shared" ca="1" si="124"/>
        <v>.36</v>
      </c>
      <c r="P358" s="20" t="str">
        <f t="shared" ca="1" si="124"/>
        <v>.1</v>
      </c>
      <c r="Q358" s="20" t="str">
        <f t="shared" ca="1" si="125"/>
        <v>2.4</v>
      </c>
      <c r="R358" s="20" t="str">
        <f t="shared" ca="1" si="125"/>
        <v>.1</v>
      </c>
      <c r="S358" s="20" t="str">
        <f t="shared" ca="1" si="125"/>
        <v>.9</v>
      </c>
      <c r="T358" s="20" t="str">
        <f t="shared" ca="1" si="125"/>
        <v>179.8</v>
      </c>
      <c r="U358" s="20">
        <f ca="1">mVlookup($AI358,newMonster,U$1,FALSE)*getMonsterAtk($B358)</f>
        <v>1675.4774630541899</v>
      </c>
      <c r="V358" s="20">
        <f ca="1">mVlookup($AI358,newMonster,V$1,FALSE)*getMonsterAtk($B358)</f>
        <v>0</v>
      </c>
      <c r="W358" s="20">
        <f ca="1">mVlookup($AI358,newMonster,W$1,FALSE)*getMonsterAtk($B358)</f>
        <v>0</v>
      </c>
      <c r="X358" s="20">
        <f ca="1">mVlookup($AI358,newMonster,X$1,FALSE)*getMonsterAtk($B358)</f>
        <v>0</v>
      </c>
      <c r="Y358" s="20">
        <f ca="1">mVlookup($AI358,newMonster,Y$1,FALSE)*getMonsterAtk($B358)</f>
        <v>0</v>
      </c>
      <c r="Z358" s="20">
        <f ca="1">mVlookup($AI358,newMonster,Z$1,FALSE)*getMonsterAtk($B358)</f>
        <v>0</v>
      </c>
      <c r="AA358" s="20">
        <f ca="1">mVlookup($AI358,newMonster,AA$1,FALSE)*getMonsterAtk($B358)</f>
        <v>0</v>
      </c>
      <c r="AB358" s="20" t="str">
        <f t="shared" ca="1" si="126"/>
        <v>197.6261625</v>
      </c>
      <c r="AC358" s="20" t="str">
        <f t="shared" ca="1" si="126"/>
        <v>197.6261625</v>
      </c>
      <c r="AD358" s="20" t="str">
        <f t="shared" ca="1" si="126"/>
        <v>197.6261625</v>
      </c>
      <c r="AE358" s="20" t="str">
        <f t="shared" ca="1" si="126"/>
        <v>197.6261625</v>
      </c>
      <c r="AF358" s="20" t="str">
        <f t="shared" ca="1" si="126"/>
        <v>197.6261625</v>
      </c>
      <c r="AG358" s="20" t="str">
        <f t="shared" ca="1" si="126"/>
        <v>197.6261625</v>
      </c>
      <c r="AH358" s="20" t="str">
        <f t="shared" ca="1" si="126"/>
        <v>197.6261625</v>
      </c>
      <c r="AI358" s="37" t="str">
        <f>怪物!AA91</f>
        <v>金属系93</v>
      </c>
      <c r="AJ358" s="37" t="str">
        <f t="shared" si="115"/>
        <v>金属系</v>
      </c>
      <c r="AK358" s="20">
        <f t="shared" si="116"/>
        <v>180204</v>
      </c>
      <c r="AO358" s="20">
        <f t="shared" si="117"/>
        <v>5</v>
      </c>
    </row>
    <row r="359" spans="1:41" x14ac:dyDescent="0.15">
      <c r="A359" s="20">
        <v>358</v>
      </c>
      <c r="B359" s="20">
        <v>180304</v>
      </c>
      <c r="C359" s="20" t="s">
        <v>976</v>
      </c>
      <c r="D359" s="20" t="s">
        <v>1515</v>
      </c>
      <c r="E359" s="20" t="str">
        <f>VLOOKUP(D359,Sheet3!I$5:O$148,7,FALSE)</f>
        <v>身披坚硬的铁甲，一般攻击很难奏效。</v>
      </c>
      <c r="F359" s="20">
        <f>怪物!AE92</f>
        <v>95</v>
      </c>
      <c r="G359" s="20">
        <f ca="1">mVlookup($AI359,newMonster,G$1,FALSE)*getMonsterHP(B359)</f>
        <v>8169.0930076285404</v>
      </c>
      <c r="H359" s="20" t="str">
        <f t="shared" ca="1" si="124"/>
        <v>100</v>
      </c>
      <c r="I359" s="20">
        <f ca="1">mVlookup($AI359,newMonster,I$1,FALSE)*getMonsterAtk(B359)</f>
        <v>2017.9017857142901</v>
      </c>
      <c r="J359" s="20" t="str">
        <f t="shared" ca="1" si="124"/>
        <v>201.8761875</v>
      </c>
      <c r="K359" s="20">
        <f ca="1">mVlookup($AI359,newMonster,K$1,FALSE)*getMonsterAtk(B359)</f>
        <v>2017.9017857142901</v>
      </c>
      <c r="L359" s="20" t="str">
        <f t="shared" ca="1" si="124"/>
        <v>134.584125</v>
      </c>
      <c r="M359" s="20" t="str">
        <f t="shared" ca="1" si="124"/>
        <v>.2</v>
      </c>
      <c r="N359" s="20" t="str">
        <f t="shared" ca="1" si="124"/>
        <v>.2</v>
      </c>
      <c r="O359" s="20" t="str">
        <f t="shared" ca="1" si="124"/>
        <v>.36</v>
      </c>
      <c r="P359" s="20" t="str">
        <f t="shared" ca="1" si="124"/>
        <v>.1</v>
      </c>
      <c r="Q359" s="20" t="str">
        <f t="shared" ca="1" si="125"/>
        <v>2.4</v>
      </c>
      <c r="R359" s="20" t="str">
        <f t="shared" ca="1" si="125"/>
        <v>.1</v>
      </c>
      <c r="S359" s="20" t="str">
        <f t="shared" ca="1" si="125"/>
        <v>.9</v>
      </c>
      <c r="T359" s="20" t="str">
        <f t="shared" ca="1" si="125"/>
        <v>183.666666666667</v>
      </c>
      <c r="U359" s="20">
        <f ca="1">mVlookup($AI359,newMonster,U$1,FALSE)*getMonsterAtk($B359)</f>
        <v>1825.7206632653099</v>
      </c>
      <c r="V359" s="20">
        <f ca="1">mVlookup($AI359,newMonster,V$1,FALSE)*getMonsterAtk($B359)</f>
        <v>0</v>
      </c>
      <c r="W359" s="20">
        <f ca="1">mVlookup($AI359,newMonster,W$1,FALSE)*getMonsterAtk($B359)</f>
        <v>0</v>
      </c>
      <c r="X359" s="20">
        <f ca="1">mVlookup($AI359,newMonster,X$1,FALSE)*getMonsterAtk($B359)</f>
        <v>0</v>
      </c>
      <c r="Y359" s="20">
        <f ca="1">mVlookup($AI359,newMonster,Y$1,FALSE)*getMonsterAtk($B359)</f>
        <v>0</v>
      </c>
      <c r="Z359" s="20">
        <f ca="1">mVlookup($AI359,newMonster,Z$1,FALSE)*getMonsterAtk($B359)</f>
        <v>0</v>
      </c>
      <c r="AA359" s="20">
        <f ca="1">mVlookup($AI359,newMonster,AA$1,FALSE)*getMonsterAtk($B359)</f>
        <v>0</v>
      </c>
      <c r="AB359" s="20" t="str">
        <f t="shared" ca="1" si="126"/>
        <v>201.8761875</v>
      </c>
      <c r="AC359" s="20" t="str">
        <f t="shared" ca="1" si="126"/>
        <v>201.8761875</v>
      </c>
      <c r="AD359" s="20" t="str">
        <f t="shared" ca="1" si="126"/>
        <v>201.8761875</v>
      </c>
      <c r="AE359" s="20" t="str">
        <f t="shared" ca="1" si="126"/>
        <v>201.8761875</v>
      </c>
      <c r="AF359" s="20" t="str">
        <f t="shared" ca="1" si="126"/>
        <v>201.8761875</v>
      </c>
      <c r="AG359" s="20" t="str">
        <f t="shared" ca="1" si="126"/>
        <v>201.8761875</v>
      </c>
      <c r="AH359" s="20" t="str">
        <f t="shared" ca="1" si="126"/>
        <v>201.8761875</v>
      </c>
      <c r="AI359" s="37" t="str">
        <f>怪物!AA92</f>
        <v>金属系95</v>
      </c>
      <c r="AJ359" s="37" t="str">
        <f t="shared" si="115"/>
        <v>金属系</v>
      </c>
      <c r="AK359" s="20">
        <f t="shared" si="116"/>
        <v>180304</v>
      </c>
      <c r="AO359" s="20">
        <f t="shared" si="117"/>
        <v>5</v>
      </c>
    </row>
    <row r="360" spans="1:41" x14ac:dyDescent="0.15">
      <c r="A360" s="20">
        <v>359</v>
      </c>
      <c r="B360" s="20">
        <v>180404</v>
      </c>
      <c r="C360" s="20" t="s">
        <v>930</v>
      </c>
      <c r="D360" s="20" t="s">
        <v>1482</v>
      </c>
      <c r="E360" s="20" t="str">
        <f>VLOOKUP(D360,Sheet3!I$5:O$148,7,FALSE)</f>
        <v>心地善良但是被恶魔蛊惑的心智。</v>
      </c>
      <c r="F360" s="20">
        <f>怪物!AE93</f>
        <v>96</v>
      </c>
      <c r="G360" s="20">
        <f ca="1">mVlookup($AI360,newMonster,G$1,FALSE)*getMonsterHP(B360)</f>
        <v>4510.9745684920399</v>
      </c>
      <c r="H360" s="20" t="str">
        <f t="shared" ca="1" si="124"/>
        <v>150</v>
      </c>
      <c r="I360" s="20">
        <f ca="1">mVlookup($AI360,newMonster,I$1,FALSE)*getMonsterAtk(B360)</f>
        <v>2064.8727272727301</v>
      </c>
      <c r="J360" s="20" t="str">
        <f t="shared" ca="1" si="124"/>
        <v>136.0008</v>
      </c>
      <c r="K360" s="20">
        <f ca="1">mVlookup($AI360,newMonster,K$1,FALSE)*getMonsterAtk(B360)</f>
        <v>2064.8727272727301</v>
      </c>
      <c r="L360" s="20" t="str">
        <f t="shared" ca="1" si="124"/>
        <v>136.0008</v>
      </c>
      <c r="M360" s="20" t="str">
        <f t="shared" ca="1" si="124"/>
        <v>.2</v>
      </c>
      <c r="N360" s="20" t="str">
        <f t="shared" ca="1" si="124"/>
        <v>.2</v>
      </c>
      <c r="O360" s="20" t="str">
        <f t="shared" ca="1" si="124"/>
        <v>.36</v>
      </c>
      <c r="P360" s="20" t="str">
        <f t="shared" ca="1" si="124"/>
        <v>.1</v>
      </c>
      <c r="Q360" s="20" t="str">
        <f t="shared" ca="1" si="125"/>
        <v>2</v>
      </c>
      <c r="R360" s="20" t="str">
        <f t="shared" ca="1" si="125"/>
        <v>.1</v>
      </c>
      <c r="S360" s="20" t="str">
        <f t="shared" ca="1" si="125"/>
        <v>.9</v>
      </c>
      <c r="T360" s="20" t="str">
        <f t="shared" ca="1" si="125"/>
        <v>185.6</v>
      </c>
      <c r="U360" s="20">
        <f ca="1">mVlookup($AI360,newMonster,U$1,FALSE)*getMonsterAtk($B360)</f>
        <v>0</v>
      </c>
      <c r="V360" s="20">
        <f ca="1">mVlookup($AI360,newMonster,V$1,FALSE)*getMonsterAtk($B360)</f>
        <v>0</v>
      </c>
      <c r="W360" s="20">
        <f ca="1">mVlookup($AI360,newMonster,W$1,FALSE)*getMonsterAtk($B360)</f>
        <v>2859.05454545456</v>
      </c>
      <c r="X360" s="20">
        <f ca="1">mVlookup($AI360,newMonster,X$1,FALSE)*getMonsterAtk($B360)</f>
        <v>0</v>
      </c>
      <c r="Y360" s="20">
        <f ca="1">mVlookup($AI360,newMonster,Y$1,FALSE)*getMonsterAtk($B360)</f>
        <v>0</v>
      </c>
      <c r="Z360" s="20">
        <f ca="1">mVlookup($AI360,newMonster,Z$1,FALSE)*getMonsterAtk($B360)</f>
        <v>0</v>
      </c>
      <c r="AA360" s="20">
        <f ca="1">mVlookup($AI360,newMonster,AA$1,FALSE)*getMonsterAtk($B360)</f>
        <v>0</v>
      </c>
      <c r="AB360" s="20" t="str">
        <f t="shared" ca="1" si="126"/>
        <v>136.0008</v>
      </c>
      <c r="AC360" s="20" t="str">
        <f t="shared" ca="1" si="126"/>
        <v>136.0008</v>
      </c>
      <c r="AD360" s="20" t="str">
        <f t="shared" ca="1" si="126"/>
        <v>204.0012</v>
      </c>
      <c r="AE360" s="20" t="str">
        <f t="shared" ca="1" si="126"/>
        <v>136.0008</v>
      </c>
      <c r="AF360" s="20" t="str">
        <f t="shared" ca="1" si="126"/>
        <v>136.0008</v>
      </c>
      <c r="AG360" s="20" t="str">
        <f t="shared" ca="1" si="126"/>
        <v>136.0008</v>
      </c>
      <c r="AH360" s="20" t="str">
        <f t="shared" ca="1" si="126"/>
        <v>136.0008</v>
      </c>
      <c r="AI360" s="37" t="str">
        <f>怪物!AA93</f>
        <v>水系96</v>
      </c>
      <c r="AJ360" s="37" t="str">
        <f t="shared" si="115"/>
        <v>水系</v>
      </c>
      <c r="AK360" s="20">
        <f t="shared" si="116"/>
        <v>180404</v>
      </c>
      <c r="AO360" s="20">
        <f t="shared" si="117"/>
        <v>5</v>
      </c>
    </row>
    <row r="361" spans="1:41" s="50" customFormat="1" x14ac:dyDescent="0.15">
      <c r="A361" s="50">
        <v>360</v>
      </c>
      <c r="B361" s="50">
        <v>180504</v>
      </c>
      <c r="C361" s="50" t="s">
        <v>893</v>
      </c>
      <c r="D361" s="50" t="s">
        <v>1478</v>
      </c>
      <c r="E361" s="20" t="str">
        <f>VLOOKUP(D361,Sheet3!I$5:O$148,7,FALSE)</f>
        <v>丛林中凶猛的小蝙蝠。</v>
      </c>
      <c r="F361" s="20">
        <f>怪物!AE94</f>
        <v>98</v>
      </c>
      <c r="G361" s="20">
        <f ca="1">mVlookup($AI361,newMonster,G$1,FALSE)*getMonsterHP(B361)</f>
        <v>4549.69376687159</v>
      </c>
      <c r="H361" s="20" t="str">
        <f t="shared" ca="1" si="124"/>
        <v>100</v>
      </c>
      <c r="I361" s="20">
        <f ca="1">mVlookup($AI361,newMonster,I$1,FALSE)*getMonsterAtk(B361)</f>
        <v>2595.4573584905802</v>
      </c>
      <c r="J361" s="20" t="str">
        <f t="shared" ca="1" si="124"/>
        <v>138.83415</v>
      </c>
      <c r="K361" s="20">
        <f ca="1">mVlookup($AI361,newMonster,K$1,FALSE)*getMonsterAtk(B361)</f>
        <v>2162.8811320754799</v>
      </c>
      <c r="L361" s="20" t="str">
        <f t="shared" ca="1" si="124"/>
        <v>138.83415</v>
      </c>
      <c r="M361" s="20" t="str">
        <f t="shared" ca="1" si="124"/>
        <v>.2</v>
      </c>
      <c r="N361" s="20" t="str">
        <f t="shared" ca="1" si="124"/>
        <v>.2</v>
      </c>
      <c r="O361" s="20" t="str">
        <f t="shared" ca="1" si="124"/>
        <v>.36</v>
      </c>
      <c r="P361" s="20" t="str">
        <f t="shared" ca="1" si="124"/>
        <v>.12</v>
      </c>
      <c r="Q361" s="20" t="str">
        <f t="shared" ca="1" si="125"/>
        <v>2.2</v>
      </c>
      <c r="R361" s="20" t="str">
        <f t="shared" ca="1" si="125"/>
        <v>.15</v>
      </c>
      <c r="S361" s="20" t="str">
        <f t="shared" ca="1" si="125"/>
        <v>.9</v>
      </c>
      <c r="T361" s="20" t="str">
        <f t="shared" ca="1" si="125"/>
        <v>246.306666666667</v>
      </c>
      <c r="U361" s="20">
        <f ca="1">mVlookup($AI361,newMonster,U$1,FALSE)*getMonsterAtk($B361)</f>
        <v>0</v>
      </c>
      <c r="V361" s="20">
        <f ca="1">mVlookup($AI361,newMonster,V$1,FALSE)*getMonsterAtk($B361)</f>
        <v>0</v>
      </c>
      <c r="W361" s="20">
        <f ca="1">mVlookup($AI361,newMonster,W$1,FALSE)*getMonsterAtk($B361)</f>
        <v>2078.0622641509499</v>
      </c>
      <c r="X361" s="20">
        <f ca="1">mVlookup($AI361,newMonster,X$1,FALSE)*getMonsterAtk($B361)</f>
        <v>0</v>
      </c>
      <c r="Y361" s="20">
        <f ca="1">mVlookup($AI361,newMonster,Y$1,FALSE)*getMonsterAtk($B361)</f>
        <v>0</v>
      </c>
      <c r="Z361" s="20">
        <f ca="1">mVlookup($AI361,newMonster,Z$1,FALSE)*getMonsterAtk($B361)</f>
        <v>0</v>
      </c>
      <c r="AA361" s="20">
        <f ca="1">mVlookup($AI361,newMonster,AA$1,FALSE)*getMonsterAtk($B361)</f>
        <v>0</v>
      </c>
      <c r="AB361" s="20" t="str">
        <f t="shared" ca="1" si="126"/>
        <v>138.83415</v>
      </c>
      <c r="AC361" s="20" t="str">
        <f t="shared" ca="1" si="126"/>
        <v>138.83415</v>
      </c>
      <c r="AD361" s="20" t="str">
        <f t="shared" ca="1" si="126"/>
        <v>180.484395</v>
      </c>
      <c r="AE361" s="20" t="str">
        <f t="shared" ca="1" si="126"/>
        <v>138.83415</v>
      </c>
      <c r="AF361" s="20" t="str">
        <f t="shared" ca="1" si="126"/>
        <v>138.83415</v>
      </c>
      <c r="AG361" s="20" t="str">
        <f t="shared" ca="1" si="126"/>
        <v>138.83415</v>
      </c>
      <c r="AH361" s="20" t="str">
        <f t="shared" ca="1" si="126"/>
        <v>138.83415</v>
      </c>
      <c r="AI361" s="37" t="str">
        <f>怪物!AA94</f>
        <v>飞行系98</v>
      </c>
      <c r="AJ361" s="50" t="str">
        <f t="shared" si="115"/>
        <v>飞行系</v>
      </c>
      <c r="AK361" s="20">
        <f t="shared" si="116"/>
        <v>180504</v>
      </c>
      <c r="AO361" s="20">
        <f t="shared" si="117"/>
        <v>6</v>
      </c>
    </row>
    <row r="362" spans="1:41" x14ac:dyDescent="0.15">
      <c r="A362" s="20">
        <v>361</v>
      </c>
      <c r="B362" s="20">
        <v>10105</v>
      </c>
      <c r="C362" s="20" t="s">
        <v>934</v>
      </c>
      <c r="D362" s="20" t="s">
        <v>1491</v>
      </c>
      <c r="E362" s="20" t="str">
        <f>VLOOKUP(D362,Sheet3!I$5:O$148,7,FALSE)</f>
        <v>腐朽的泥土中产生的怪物。</v>
      </c>
      <c r="F362" s="20">
        <f>怪物!AL5</f>
        <v>1</v>
      </c>
      <c r="G362" s="20">
        <f ca="1">mVlookup($AI362,newMonster,G$1,FALSE)*getMonsterHP(B362)</f>
        <v>11.619062514174299</v>
      </c>
      <c r="H362" s="20" t="str">
        <f t="shared" ref="H362:P371" ca="1" si="127">mVlookup($AI362,newMonster,H$1,FALSE)</f>
        <v>100</v>
      </c>
      <c r="I362" s="20">
        <f ca="1">mVlookup($AI362,newMonster,I$1,FALSE)*getMonsterAtk(B362)</f>
        <v>8.8928124999999998</v>
      </c>
      <c r="J362" s="20" t="str">
        <f t="shared" ca="1" si="127"/>
        <v>1.416675</v>
      </c>
      <c r="K362" s="20">
        <f ca="1">mVlookup($AI362,newMonster,K$1,FALSE)*getMonsterAtk(B362)</f>
        <v>12.1265625</v>
      </c>
      <c r="L362" s="20" t="str">
        <f t="shared" ca="1" si="127"/>
        <v>1.416675</v>
      </c>
      <c r="M362" s="20" t="str">
        <f t="shared" ca="1" si="127"/>
        <v>.2</v>
      </c>
      <c r="N362" s="20" t="str">
        <f t="shared" ca="1" si="127"/>
        <v>.2</v>
      </c>
      <c r="O362" s="20" t="str">
        <f t="shared" ca="1" si="127"/>
        <v>.36</v>
      </c>
      <c r="P362" s="20" t="str">
        <f t="shared" ca="1" si="127"/>
        <v>.1</v>
      </c>
      <c r="Q362" s="20" t="str">
        <f t="shared" ref="Q362:T371" ca="1" si="128">mVlookup($AI362,newMonster,Q$1,FALSE)</f>
        <v>2.2</v>
      </c>
      <c r="R362" s="20" t="str">
        <f t="shared" ca="1" si="128"/>
        <v>.1</v>
      </c>
      <c r="S362" s="20" t="str">
        <f t="shared" ca="1" si="128"/>
        <v>1.17</v>
      </c>
      <c r="T362" s="20" t="str">
        <f t="shared" ca="1" si="128"/>
        <v>2.51333333333333</v>
      </c>
      <c r="U362" s="20">
        <f ca="1">mVlookup($AI362,newMonster,U$1,FALSE)*getMonsterAtk($B362)</f>
        <v>0</v>
      </c>
      <c r="V362" s="20">
        <f ca="1">mVlookup($AI362,newMonster,V$1,FALSE)*getMonsterAtk($B362)</f>
        <v>0</v>
      </c>
      <c r="W362" s="20">
        <f ca="1">mVlookup($AI362,newMonster,W$1,FALSE)*getMonsterAtk($B362)</f>
        <v>0</v>
      </c>
      <c r="X362" s="20">
        <f ca="1">mVlookup($AI362,newMonster,X$1,FALSE)*getMonsterAtk($B362)</f>
        <v>0</v>
      </c>
      <c r="Y362" s="20">
        <f ca="1">mVlookup($AI362,newMonster,Y$1,FALSE)*getMonsterAtk($B362)</f>
        <v>0</v>
      </c>
      <c r="Z362" s="20">
        <f ca="1">mVlookup($AI362,newMonster,Z$1,FALSE)*getMonsterAtk($B362)</f>
        <v>4.0625000000000001E-2</v>
      </c>
      <c r="AA362" s="20">
        <f ca="1">mVlookup($AI362,newMonster,AA$1,FALSE)*getMonsterAtk($B362)</f>
        <v>0</v>
      </c>
      <c r="AB362" s="20" t="str">
        <f t="shared" ref="AB362:AH371" ca="1" si="129">mVlookup($AI362,newMonster,AB$1,FALSE)</f>
        <v>1.416675</v>
      </c>
      <c r="AC362" s="20" t="str">
        <f t="shared" ca="1" si="129"/>
        <v>1.416675</v>
      </c>
      <c r="AD362" s="20" t="str">
        <f t="shared" ca="1" si="129"/>
        <v>1.416675</v>
      </c>
      <c r="AE362" s="20" t="str">
        <f t="shared" ca="1" si="129"/>
        <v>1.416675</v>
      </c>
      <c r="AF362" s="20" t="str">
        <f t="shared" ca="1" si="129"/>
        <v>1.416675</v>
      </c>
      <c r="AG362" s="20" t="str">
        <f t="shared" ca="1" si="129"/>
        <v>1.8416775</v>
      </c>
      <c r="AH362" s="20" t="str">
        <f t="shared" ca="1" si="129"/>
        <v>1.416675</v>
      </c>
      <c r="AI362" s="37" t="str">
        <f>怪物!AH5</f>
        <v>僵尸系1</v>
      </c>
      <c r="AJ362" s="37" t="str">
        <f t="shared" si="115"/>
        <v>僵尸系</v>
      </c>
      <c r="AK362" s="20">
        <f t="shared" si="116"/>
        <v>10105</v>
      </c>
      <c r="AO362" s="20">
        <f t="shared" si="117"/>
        <v>1</v>
      </c>
    </row>
    <row r="363" spans="1:41" x14ac:dyDescent="0.15">
      <c r="A363" s="20">
        <v>362</v>
      </c>
      <c r="B363" s="20">
        <v>10205</v>
      </c>
      <c r="C363" s="20" t="s">
        <v>938</v>
      </c>
      <c r="D363" s="20" t="s">
        <v>1488</v>
      </c>
      <c r="E363" s="20" t="str">
        <f>VLOOKUP(D363,Sheet3!I$5:O$148,7,FALSE)</f>
        <v>已经死亡的蟒蛇在某种诡异的力量下复活了。</v>
      </c>
      <c r="F363" s="20">
        <f>怪物!AL6</f>
        <v>1</v>
      </c>
      <c r="G363" s="20">
        <f ca="1">mVlookup($AI363,newMonster,G$1,FALSE)*getMonsterHP(B363)</f>
        <v>11.619062514174299</v>
      </c>
      <c r="H363" s="20" t="str">
        <f t="shared" ca="1" si="127"/>
        <v>100</v>
      </c>
      <c r="I363" s="20">
        <f ca="1">mVlookup($AI363,newMonster,I$1,FALSE)*getMonsterAtk(B363)</f>
        <v>8.8928124999999998</v>
      </c>
      <c r="J363" s="20" t="str">
        <f t="shared" ca="1" si="127"/>
        <v>1.416675</v>
      </c>
      <c r="K363" s="20">
        <f ca="1">mVlookup($AI363,newMonster,K$1,FALSE)*getMonsterAtk(B363)</f>
        <v>12.1265625</v>
      </c>
      <c r="L363" s="20" t="str">
        <f t="shared" ca="1" si="127"/>
        <v>1.416675</v>
      </c>
      <c r="M363" s="20" t="str">
        <f t="shared" ca="1" si="127"/>
        <v>.2</v>
      </c>
      <c r="N363" s="20" t="str">
        <f t="shared" ca="1" si="127"/>
        <v>.2</v>
      </c>
      <c r="O363" s="20" t="str">
        <f t="shared" ca="1" si="127"/>
        <v>.36</v>
      </c>
      <c r="P363" s="20" t="str">
        <f t="shared" ca="1" si="127"/>
        <v>.1</v>
      </c>
      <c r="Q363" s="20" t="str">
        <f t="shared" ca="1" si="128"/>
        <v>2.2</v>
      </c>
      <c r="R363" s="20" t="str">
        <f t="shared" ca="1" si="128"/>
        <v>.1</v>
      </c>
      <c r="S363" s="20" t="str">
        <f t="shared" ca="1" si="128"/>
        <v>1.17</v>
      </c>
      <c r="T363" s="20" t="str">
        <f t="shared" ca="1" si="128"/>
        <v>2.51333333333333</v>
      </c>
      <c r="U363" s="20">
        <f ca="1">mVlookup($AI363,newMonster,U$1,FALSE)*getMonsterAtk($B363)</f>
        <v>0</v>
      </c>
      <c r="V363" s="20">
        <f ca="1">mVlookup($AI363,newMonster,V$1,FALSE)*getMonsterAtk($B363)</f>
        <v>0</v>
      </c>
      <c r="W363" s="20">
        <f ca="1">mVlookup($AI363,newMonster,W$1,FALSE)*getMonsterAtk($B363)</f>
        <v>0</v>
      </c>
      <c r="X363" s="20">
        <f ca="1">mVlookup($AI363,newMonster,X$1,FALSE)*getMonsterAtk($B363)</f>
        <v>0</v>
      </c>
      <c r="Y363" s="20">
        <f ca="1">mVlookup($AI363,newMonster,Y$1,FALSE)*getMonsterAtk($B363)</f>
        <v>0</v>
      </c>
      <c r="Z363" s="20">
        <f ca="1">mVlookup($AI363,newMonster,Z$1,FALSE)*getMonsterAtk($B363)</f>
        <v>4.0625000000000001E-2</v>
      </c>
      <c r="AA363" s="20">
        <f ca="1">mVlookup($AI363,newMonster,AA$1,FALSE)*getMonsterAtk($B363)</f>
        <v>0</v>
      </c>
      <c r="AB363" s="20" t="str">
        <f t="shared" ca="1" si="129"/>
        <v>1.416675</v>
      </c>
      <c r="AC363" s="20" t="str">
        <f t="shared" ca="1" si="129"/>
        <v>1.416675</v>
      </c>
      <c r="AD363" s="20" t="str">
        <f t="shared" ca="1" si="129"/>
        <v>1.416675</v>
      </c>
      <c r="AE363" s="20" t="str">
        <f t="shared" ca="1" si="129"/>
        <v>1.416675</v>
      </c>
      <c r="AF363" s="20" t="str">
        <f t="shared" ca="1" si="129"/>
        <v>1.416675</v>
      </c>
      <c r="AG363" s="20" t="str">
        <f t="shared" ca="1" si="129"/>
        <v>1.8416775</v>
      </c>
      <c r="AH363" s="20" t="str">
        <f t="shared" ca="1" si="129"/>
        <v>1.416675</v>
      </c>
      <c r="AI363" s="37" t="str">
        <f>怪物!AH6</f>
        <v>僵尸系1</v>
      </c>
      <c r="AJ363" s="37" t="str">
        <f t="shared" si="115"/>
        <v>僵尸系</v>
      </c>
      <c r="AK363" s="20">
        <f t="shared" si="116"/>
        <v>10205</v>
      </c>
      <c r="AO363" s="20">
        <f t="shared" si="117"/>
        <v>3</v>
      </c>
    </row>
    <row r="364" spans="1:41" x14ac:dyDescent="0.15">
      <c r="A364" s="20">
        <v>363</v>
      </c>
      <c r="B364" s="20">
        <v>10305</v>
      </c>
      <c r="C364" s="20" t="s">
        <v>930</v>
      </c>
      <c r="D364" s="20" t="s">
        <v>1486</v>
      </c>
      <c r="E364" s="20" t="str">
        <f>VLOOKUP(D364,Sheet3!I$5:O$148,7,FALSE)</f>
        <v>斯塞提卡湖中寄居的幽灵。</v>
      </c>
      <c r="F364" s="20">
        <f>怪物!AL7</f>
        <v>1</v>
      </c>
      <c r="G364" s="20">
        <f ca="1">mVlookup($AI364,newMonster,G$1,FALSE)*getMonsterHP(B364)</f>
        <v>11.6833207784558</v>
      </c>
      <c r="H364" s="20" t="str">
        <f t="shared" ca="1" si="127"/>
        <v>150</v>
      </c>
      <c r="I364" s="20">
        <f ca="1">mVlookup($AI364,newMonster,I$1,FALSE)*getMonsterAtk(B364)</f>
        <v>8.0843749999999996</v>
      </c>
      <c r="J364" s="20" t="str">
        <f t="shared" ca="1" si="127"/>
        <v>1.416675</v>
      </c>
      <c r="K364" s="20">
        <f ca="1">mVlookup($AI364,newMonster,K$1,FALSE)*getMonsterAtk(B364)</f>
        <v>8.0843749999999996</v>
      </c>
      <c r="L364" s="20" t="str">
        <f t="shared" ca="1" si="127"/>
        <v>1.416675</v>
      </c>
      <c r="M364" s="20" t="str">
        <f t="shared" ca="1" si="127"/>
        <v>.2</v>
      </c>
      <c r="N364" s="20" t="str">
        <f t="shared" ca="1" si="127"/>
        <v>.2</v>
      </c>
      <c r="O364" s="20" t="str">
        <f t="shared" ca="1" si="127"/>
        <v>.36</v>
      </c>
      <c r="P364" s="20" t="str">
        <f t="shared" ca="1" si="127"/>
        <v>.1</v>
      </c>
      <c r="Q364" s="20" t="str">
        <f t="shared" ca="1" si="128"/>
        <v>2</v>
      </c>
      <c r="R364" s="20" t="str">
        <f t="shared" ca="1" si="128"/>
        <v>.1</v>
      </c>
      <c r="S364" s="20" t="str">
        <f t="shared" ca="1" si="128"/>
        <v>.9</v>
      </c>
      <c r="T364" s="20" t="str">
        <f t="shared" ca="1" si="128"/>
        <v>1.93333333333333</v>
      </c>
      <c r="U364" s="20">
        <f ca="1">mVlookup($AI364,newMonster,U$1,FALSE)*getMonsterAtk($B364)</f>
        <v>0</v>
      </c>
      <c r="V364" s="20">
        <f ca="1">mVlookup($AI364,newMonster,V$1,FALSE)*getMonsterAtk($B364)</f>
        <v>0</v>
      </c>
      <c r="W364" s="20">
        <f ca="1">mVlookup($AI364,newMonster,W$1,FALSE)*getMonsterAtk($B364)</f>
        <v>6.0937499999999999E-2</v>
      </c>
      <c r="X364" s="20">
        <f ca="1">mVlookup($AI364,newMonster,X$1,FALSE)*getMonsterAtk($B364)</f>
        <v>0</v>
      </c>
      <c r="Y364" s="20">
        <f ca="1">mVlookup($AI364,newMonster,Y$1,FALSE)*getMonsterAtk($B364)</f>
        <v>0</v>
      </c>
      <c r="Z364" s="20">
        <f ca="1">mVlookup($AI364,newMonster,Z$1,FALSE)*getMonsterAtk($B364)</f>
        <v>0</v>
      </c>
      <c r="AA364" s="20">
        <f ca="1">mVlookup($AI364,newMonster,AA$1,FALSE)*getMonsterAtk($B364)</f>
        <v>0</v>
      </c>
      <c r="AB364" s="20" t="str">
        <f t="shared" ca="1" si="129"/>
        <v>1.416675</v>
      </c>
      <c r="AC364" s="20" t="str">
        <f t="shared" ca="1" si="129"/>
        <v>1.416675</v>
      </c>
      <c r="AD364" s="20" t="str">
        <f t="shared" ca="1" si="129"/>
        <v>2.1250125</v>
      </c>
      <c r="AE364" s="20" t="str">
        <f t="shared" ca="1" si="129"/>
        <v>1.416675</v>
      </c>
      <c r="AF364" s="20" t="str">
        <f t="shared" ca="1" si="129"/>
        <v>1.416675</v>
      </c>
      <c r="AG364" s="20" t="str">
        <f t="shared" ca="1" si="129"/>
        <v>1.416675</v>
      </c>
      <c r="AH364" s="20" t="str">
        <f t="shared" ca="1" si="129"/>
        <v>1.416675</v>
      </c>
      <c r="AI364" s="37" t="str">
        <f>怪物!AH7</f>
        <v>水系1</v>
      </c>
      <c r="AJ364" s="37" t="str">
        <f t="shared" si="115"/>
        <v>水系</v>
      </c>
      <c r="AK364" s="20">
        <f t="shared" si="116"/>
        <v>10305</v>
      </c>
      <c r="AO364" s="20">
        <f t="shared" si="117"/>
        <v>3</v>
      </c>
    </row>
    <row r="365" spans="1:41" x14ac:dyDescent="0.15">
      <c r="A365" s="20">
        <v>364</v>
      </c>
      <c r="B365" s="20">
        <v>10405</v>
      </c>
      <c r="C365" s="20" t="s">
        <v>934</v>
      </c>
      <c r="D365" s="20" t="s">
        <v>1491</v>
      </c>
      <c r="E365" s="20" t="str">
        <f>VLOOKUP(D365,Sheet3!I$5:O$148,7,FALSE)</f>
        <v>腐朽的泥土中产生的怪物。</v>
      </c>
      <c r="F365" s="20">
        <f>怪物!AL8</f>
        <v>1</v>
      </c>
      <c r="G365" s="20">
        <f ca="1">mVlookup($AI365,newMonster,G$1,FALSE)*getMonsterHP(B365)</f>
        <v>11.619062514174299</v>
      </c>
      <c r="H365" s="20" t="str">
        <f t="shared" ca="1" si="127"/>
        <v>100</v>
      </c>
      <c r="I365" s="20">
        <f ca="1">mVlookup($AI365,newMonster,I$1,FALSE)*getMonsterAtk(B365)</f>
        <v>8.8928124999999998</v>
      </c>
      <c r="J365" s="20" t="str">
        <f t="shared" ca="1" si="127"/>
        <v>1.416675</v>
      </c>
      <c r="K365" s="20">
        <f ca="1">mVlookup($AI365,newMonster,K$1,FALSE)*getMonsterAtk(B365)</f>
        <v>12.1265625</v>
      </c>
      <c r="L365" s="20" t="str">
        <f t="shared" ca="1" si="127"/>
        <v>1.416675</v>
      </c>
      <c r="M365" s="20" t="str">
        <f t="shared" ca="1" si="127"/>
        <v>.2</v>
      </c>
      <c r="N365" s="20" t="str">
        <f t="shared" ca="1" si="127"/>
        <v>.2</v>
      </c>
      <c r="O365" s="20" t="str">
        <f t="shared" ca="1" si="127"/>
        <v>.36</v>
      </c>
      <c r="P365" s="20" t="str">
        <f t="shared" ca="1" si="127"/>
        <v>.1</v>
      </c>
      <c r="Q365" s="20" t="str">
        <f t="shared" ca="1" si="128"/>
        <v>2.2</v>
      </c>
      <c r="R365" s="20" t="str">
        <f t="shared" ca="1" si="128"/>
        <v>.1</v>
      </c>
      <c r="S365" s="20" t="str">
        <f t="shared" ca="1" si="128"/>
        <v>1.17</v>
      </c>
      <c r="T365" s="20" t="str">
        <f t="shared" ca="1" si="128"/>
        <v>2.51333333333333</v>
      </c>
      <c r="U365" s="20">
        <f ca="1">mVlookup($AI365,newMonster,U$1,FALSE)*getMonsterAtk($B365)</f>
        <v>0</v>
      </c>
      <c r="V365" s="20">
        <f ca="1">mVlookup($AI365,newMonster,V$1,FALSE)*getMonsterAtk($B365)</f>
        <v>0</v>
      </c>
      <c r="W365" s="20">
        <f ca="1">mVlookup($AI365,newMonster,W$1,FALSE)*getMonsterAtk($B365)</f>
        <v>0</v>
      </c>
      <c r="X365" s="20">
        <f ca="1">mVlookup($AI365,newMonster,X$1,FALSE)*getMonsterAtk($B365)</f>
        <v>0</v>
      </c>
      <c r="Y365" s="20">
        <f ca="1">mVlookup($AI365,newMonster,Y$1,FALSE)*getMonsterAtk($B365)</f>
        <v>0</v>
      </c>
      <c r="Z365" s="20">
        <f ca="1">mVlookup($AI365,newMonster,Z$1,FALSE)*getMonsterAtk($B365)</f>
        <v>4.0625000000000001E-2</v>
      </c>
      <c r="AA365" s="20">
        <f ca="1">mVlookup($AI365,newMonster,AA$1,FALSE)*getMonsterAtk($B365)</f>
        <v>0</v>
      </c>
      <c r="AB365" s="20" t="str">
        <f t="shared" ca="1" si="129"/>
        <v>1.416675</v>
      </c>
      <c r="AC365" s="20" t="str">
        <f t="shared" ca="1" si="129"/>
        <v>1.416675</v>
      </c>
      <c r="AD365" s="20" t="str">
        <f t="shared" ca="1" si="129"/>
        <v>1.416675</v>
      </c>
      <c r="AE365" s="20" t="str">
        <f t="shared" ca="1" si="129"/>
        <v>1.416675</v>
      </c>
      <c r="AF365" s="20" t="str">
        <f t="shared" ca="1" si="129"/>
        <v>1.416675</v>
      </c>
      <c r="AG365" s="20" t="str">
        <f t="shared" ca="1" si="129"/>
        <v>1.8416775</v>
      </c>
      <c r="AH365" s="20" t="str">
        <f t="shared" ca="1" si="129"/>
        <v>1.416675</v>
      </c>
      <c r="AI365" s="37" t="str">
        <f>怪物!AH8</f>
        <v>僵尸系1</v>
      </c>
      <c r="AJ365" s="37" t="str">
        <f t="shared" si="115"/>
        <v>僵尸系</v>
      </c>
      <c r="AK365" s="20">
        <f t="shared" si="116"/>
        <v>10405</v>
      </c>
      <c r="AO365" s="20">
        <f t="shared" si="117"/>
        <v>6</v>
      </c>
    </row>
    <row r="366" spans="1:41" x14ac:dyDescent="0.15">
      <c r="A366" s="20">
        <v>365</v>
      </c>
      <c r="B366" s="20">
        <v>10505</v>
      </c>
      <c r="C366" s="20" t="s">
        <v>928</v>
      </c>
      <c r="D366" s="20" t="s">
        <v>1521</v>
      </c>
      <c r="E366" s="20" t="str">
        <f>VLOOKUP(D366,Sheet3!I$5:O$148,7,FALSE)</f>
        <v>小蝙蝠的进化体。</v>
      </c>
      <c r="F366" s="20">
        <f>怪物!AL9</f>
        <v>2</v>
      </c>
      <c r="G366" s="20">
        <f ca="1">mVlookup($AI366,newMonster,G$1,FALSE)*getMonsterHP(B366)</f>
        <v>22.684165684238501</v>
      </c>
      <c r="H366" s="20" t="str">
        <f t="shared" ca="1" si="127"/>
        <v>100</v>
      </c>
      <c r="I366" s="20">
        <f ca="1">mVlookup($AI366,newMonster,I$1,FALSE)*getMonsterAtk(B366)</f>
        <v>20.065771812080499</v>
      </c>
      <c r="J366" s="20" t="str">
        <f t="shared" ca="1" si="127"/>
        <v>2.83335</v>
      </c>
      <c r="K366" s="20">
        <f ca="1">mVlookup($AI366,newMonster,K$1,FALSE)*getMonsterAtk(B366)</f>
        <v>16.721476510067099</v>
      </c>
      <c r="L366" s="20" t="str">
        <f t="shared" ca="1" si="127"/>
        <v>2.83335</v>
      </c>
      <c r="M366" s="20" t="str">
        <f t="shared" ca="1" si="127"/>
        <v>.2</v>
      </c>
      <c r="N366" s="20" t="str">
        <f t="shared" ca="1" si="127"/>
        <v>.2</v>
      </c>
      <c r="O366" s="20" t="str">
        <f t="shared" ca="1" si="127"/>
        <v>.36</v>
      </c>
      <c r="P366" s="20" t="str">
        <f t="shared" ca="1" si="127"/>
        <v>.12</v>
      </c>
      <c r="Q366" s="20" t="str">
        <f t="shared" ca="1" si="128"/>
        <v>2.2</v>
      </c>
      <c r="R366" s="20" t="str">
        <f t="shared" ca="1" si="128"/>
        <v>.15</v>
      </c>
      <c r="S366" s="20" t="str">
        <f t="shared" ca="1" si="128"/>
        <v>.9</v>
      </c>
      <c r="T366" s="20" t="str">
        <f t="shared" ca="1" si="128"/>
        <v>5.02666666666667</v>
      </c>
      <c r="U366" s="20">
        <f ca="1">mVlookup($AI366,newMonster,U$1,FALSE)*getMonsterAtk($B366)</f>
        <v>0</v>
      </c>
      <c r="V366" s="20">
        <f ca="1">mVlookup($AI366,newMonster,V$1,FALSE)*getMonsterAtk($B366)</f>
        <v>0</v>
      </c>
      <c r="W366" s="20">
        <f ca="1">mVlookup($AI366,newMonster,W$1,FALSE)*getMonsterAtk($B366)</f>
        <v>0.16890380313199099</v>
      </c>
      <c r="X366" s="20">
        <f ca="1">mVlookup($AI366,newMonster,X$1,FALSE)*getMonsterAtk($B366)</f>
        <v>0</v>
      </c>
      <c r="Y366" s="20">
        <f ca="1">mVlookup($AI366,newMonster,Y$1,FALSE)*getMonsterAtk($B366)</f>
        <v>0</v>
      </c>
      <c r="Z366" s="20">
        <f ca="1">mVlookup($AI366,newMonster,Z$1,FALSE)*getMonsterAtk($B366)</f>
        <v>0</v>
      </c>
      <c r="AA366" s="20">
        <f ca="1">mVlookup($AI366,newMonster,AA$1,FALSE)*getMonsterAtk($B366)</f>
        <v>0</v>
      </c>
      <c r="AB366" s="20" t="str">
        <f t="shared" ca="1" si="129"/>
        <v>2.83335</v>
      </c>
      <c r="AC366" s="20" t="str">
        <f t="shared" ca="1" si="129"/>
        <v>2.83335</v>
      </c>
      <c r="AD366" s="20" t="str">
        <f t="shared" ca="1" si="129"/>
        <v>3.683355</v>
      </c>
      <c r="AE366" s="20" t="str">
        <f t="shared" ca="1" si="129"/>
        <v>2.83335</v>
      </c>
      <c r="AF366" s="20" t="str">
        <f t="shared" ca="1" si="129"/>
        <v>2.83335</v>
      </c>
      <c r="AG366" s="20" t="str">
        <f t="shared" ca="1" si="129"/>
        <v>2.83335</v>
      </c>
      <c r="AH366" s="20" t="str">
        <f t="shared" ca="1" si="129"/>
        <v>2.83335</v>
      </c>
      <c r="AI366" s="37" t="str">
        <f>怪物!AH9</f>
        <v>飞行系2</v>
      </c>
      <c r="AJ366" s="37" t="str">
        <f t="shared" si="115"/>
        <v>飞行系</v>
      </c>
      <c r="AK366" s="20">
        <f t="shared" si="116"/>
        <v>10505</v>
      </c>
      <c r="AO366" s="20">
        <f t="shared" si="117"/>
        <v>3</v>
      </c>
    </row>
    <row r="367" spans="1:41" x14ac:dyDescent="0.15">
      <c r="A367" s="20">
        <v>366</v>
      </c>
      <c r="B367" s="20">
        <v>20105</v>
      </c>
      <c r="C367" s="20" t="s">
        <v>986</v>
      </c>
      <c r="D367" s="20" t="s">
        <v>1517</v>
      </c>
      <c r="E367" s="20" t="str">
        <f>VLOOKUP(D367,Sheet3!I$5:O$148,7,FALSE)</f>
        <v>因把灵魂出卖给了冥王，获得了永久的生命。</v>
      </c>
      <c r="F367" s="20">
        <f>怪物!AL10</f>
        <v>2</v>
      </c>
      <c r="G367" s="20">
        <f ca="1">mVlookup($AI367,newMonster,G$1,FALSE)*getMonsterHP(B367)</f>
        <v>25.660820909772099</v>
      </c>
      <c r="H367" s="20" t="str">
        <f t="shared" ca="1" si="127"/>
        <v>150</v>
      </c>
      <c r="I367" s="20">
        <f ca="1">mVlookup($AI367,newMonster,I$1,FALSE)*getMonsterAtk(B367)</f>
        <v>16.721476510067099</v>
      </c>
      <c r="J367" s="20" t="str">
        <f t="shared" ca="1" si="127"/>
        <v>2.83335</v>
      </c>
      <c r="K367" s="20">
        <f ca="1">mVlookup($AI367,newMonster,K$1,FALSE)*getMonsterAtk(B367)</f>
        <v>16.721476510067099</v>
      </c>
      <c r="L367" s="20" t="str">
        <f t="shared" ca="1" si="127"/>
        <v>2.83335</v>
      </c>
      <c r="M367" s="20" t="str">
        <f t="shared" ca="1" si="127"/>
        <v>.2</v>
      </c>
      <c r="N367" s="20" t="str">
        <f t="shared" ca="1" si="127"/>
        <v>.2</v>
      </c>
      <c r="O367" s="20" t="str">
        <f t="shared" ca="1" si="127"/>
        <v>.36</v>
      </c>
      <c r="P367" s="20" t="str">
        <f t="shared" ca="1" si="127"/>
        <v>.1</v>
      </c>
      <c r="Q367" s="20" t="str">
        <f t="shared" ca="1" si="128"/>
        <v>2</v>
      </c>
      <c r="R367" s="20" t="str">
        <f t="shared" ca="1" si="128"/>
        <v>.1</v>
      </c>
      <c r="S367" s="20" t="str">
        <f t="shared" ca="1" si="128"/>
        <v>.9</v>
      </c>
      <c r="T367" s="20" t="str">
        <f t="shared" ca="1" si="128"/>
        <v>3.86666666666667</v>
      </c>
      <c r="U367" s="20">
        <f ca="1">mVlookup($AI367,newMonster,U$1,FALSE)*getMonsterAtk($B367)</f>
        <v>0</v>
      </c>
      <c r="V367" s="20">
        <f ca="1">mVlookup($AI367,newMonster,V$1,FALSE)*getMonsterAtk($B367)</f>
        <v>0</v>
      </c>
      <c r="W367" s="20">
        <f ca="1">mVlookup($AI367,newMonster,W$1,FALSE)*getMonsterAtk($B367)</f>
        <v>0</v>
      </c>
      <c r="X367" s="20">
        <f ca="1">mVlookup($AI367,newMonster,X$1,FALSE)*getMonsterAtk($B367)</f>
        <v>0</v>
      </c>
      <c r="Y367" s="20">
        <f ca="1">mVlookup($AI367,newMonster,Y$1,FALSE)*getMonsterAtk($B367)</f>
        <v>0</v>
      </c>
      <c r="Z367" s="20">
        <f ca="1">mVlookup($AI367,newMonster,Z$1,FALSE)*getMonsterAtk($B367)</f>
        <v>0.25335570469798702</v>
      </c>
      <c r="AA367" s="20">
        <f ca="1">mVlookup($AI367,newMonster,AA$1,FALSE)*getMonsterAtk($B367)</f>
        <v>0</v>
      </c>
      <c r="AB367" s="20" t="str">
        <f t="shared" ca="1" si="129"/>
        <v>2.83335</v>
      </c>
      <c r="AC367" s="20" t="str">
        <f t="shared" ca="1" si="129"/>
        <v>2.83335</v>
      </c>
      <c r="AD367" s="20" t="str">
        <f t="shared" ca="1" si="129"/>
        <v>2.83335</v>
      </c>
      <c r="AE367" s="20" t="str">
        <f t="shared" ca="1" si="129"/>
        <v>2.83335</v>
      </c>
      <c r="AF367" s="20" t="str">
        <f t="shared" ca="1" si="129"/>
        <v>2.83335</v>
      </c>
      <c r="AG367" s="20" t="str">
        <f t="shared" ca="1" si="129"/>
        <v>4.250025</v>
      </c>
      <c r="AH367" s="20" t="str">
        <f t="shared" ca="1" si="129"/>
        <v>2.83335</v>
      </c>
      <c r="AI367" s="37" t="str">
        <f>怪物!AH10</f>
        <v>暗系2</v>
      </c>
      <c r="AJ367" s="37" t="str">
        <f t="shared" si="115"/>
        <v>暗系</v>
      </c>
      <c r="AK367" s="20">
        <f t="shared" si="116"/>
        <v>20105</v>
      </c>
      <c r="AO367" s="20">
        <f t="shared" si="117"/>
        <v>1</v>
      </c>
    </row>
    <row r="368" spans="1:41" x14ac:dyDescent="0.15">
      <c r="A368" s="20">
        <v>367</v>
      </c>
      <c r="B368" s="20">
        <v>20205</v>
      </c>
      <c r="C368" s="20" t="s">
        <v>928</v>
      </c>
      <c r="D368" s="20" t="s">
        <v>1521</v>
      </c>
      <c r="E368" s="20" t="str">
        <f>VLOOKUP(D368,Sheet3!I$5:O$148,7,FALSE)</f>
        <v>小蝙蝠的进化体。</v>
      </c>
      <c r="F368" s="20">
        <f>怪物!AL11</f>
        <v>3</v>
      </c>
      <c r="G368" s="20">
        <f ca="1">mVlookup($AI368,newMonster,G$1,FALSE)*getMonsterHP(B368)</f>
        <v>37.105886913953199</v>
      </c>
      <c r="H368" s="20" t="str">
        <f t="shared" ca="1" si="127"/>
        <v>100</v>
      </c>
      <c r="I368" s="20">
        <f ca="1">mVlookup($AI368,newMonster,I$1,FALSE)*getMonsterAtk(B368)</f>
        <v>31.1472972972973</v>
      </c>
      <c r="J368" s="20" t="str">
        <f t="shared" ca="1" si="127"/>
        <v>4.250025</v>
      </c>
      <c r="K368" s="20">
        <f ca="1">mVlookup($AI368,newMonster,K$1,FALSE)*getMonsterAtk(B368)</f>
        <v>25.956081081081098</v>
      </c>
      <c r="L368" s="20" t="str">
        <f t="shared" ca="1" si="127"/>
        <v>4.250025</v>
      </c>
      <c r="M368" s="20" t="str">
        <f t="shared" ca="1" si="127"/>
        <v>.2</v>
      </c>
      <c r="N368" s="20" t="str">
        <f t="shared" ca="1" si="127"/>
        <v>.2</v>
      </c>
      <c r="O368" s="20" t="str">
        <f t="shared" ca="1" si="127"/>
        <v>.36</v>
      </c>
      <c r="P368" s="20" t="str">
        <f t="shared" ca="1" si="127"/>
        <v>.12</v>
      </c>
      <c r="Q368" s="20" t="str">
        <f t="shared" ca="1" si="128"/>
        <v>2.2</v>
      </c>
      <c r="R368" s="20" t="str">
        <f t="shared" ca="1" si="128"/>
        <v>.15</v>
      </c>
      <c r="S368" s="20" t="str">
        <f t="shared" ca="1" si="128"/>
        <v>.9</v>
      </c>
      <c r="T368" s="20" t="str">
        <f t="shared" ca="1" si="128"/>
        <v>7.54</v>
      </c>
      <c r="U368" s="20">
        <f ca="1">mVlookup($AI368,newMonster,U$1,FALSE)*getMonsterAtk($B368)</f>
        <v>0</v>
      </c>
      <c r="V368" s="20">
        <f ca="1">mVlookup($AI368,newMonster,V$1,FALSE)*getMonsterAtk($B368)</f>
        <v>0</v>
      </c>
      <c r="W368" s="20">
        <f ca="1">mVlookup($AI368,newMonster,W$1,FALSE)*getMonsterAtk($B368)</f>
        <v>0.39527027027027001</v>
      </c>
      <c r="X368" s="20">
        <f ca="1">mVlookup($AI368,newMonster,X$1,FALSE)*getMonsterAtk($B368)</f>
        <v>0</v>
      </c>
      <c r="Y368" s="20">
        <f ca="1">mVlookup($AI368,newMonster,Y$1,FALSE)*getMonsterAtk($B368)</f>
        <v>0</v>
      </c>
      <c r="Z368" s="20">
        <f ca="1">mVlookup($AI368,newMonster,Z$1,FALSE)*getMonsterAtk($B368)</f>
        <v>0</v>
      </c>
      <c r="AA368" s="20">
        <f ca="1">mVlookup($AI368,newMonster,AA$1,FALSE)*getMonsterAtk($B368)</f>
        <v>0</v>
      </c>
      <c r="AB368" s="20" t="str">
        <f t="shared" ca="1" si="129"/>
        <v>4.250025</v>
      </c>
      <c r="AC368" s="20" t="str">
        <f t="shared" ca="1" si="129"/>
        <v>4.250025</v>
      </c>
      <c r="AD368" s="20" t="str">
        <f t="shared" ca="1" si="129"/>
        <v>5.5250325</v>
      </c>
      <c r="AE368" s="20" t="str">
        <f t="shared" ca="1" si="129"/>
        <v>4.250025</v>
      </c>
      <c r="AF368" s="20" t="str">
        <f t="shared" ca="1" si="129"/>
        <v>4.250025</v>
      </c>
      <c r="AG368" s="20" t="str">
        <f t="shared" ca="1" si="129"/>
        <v>4.250025</v>
      </c>
      <c r="AH368" s="20" t="str">
        <f t="shared" ca="1" si="129"/>
        <v>4.250025</v>
      </c>
      <c r="AI368" s="37" t="str">
        <f>怪物!AH11</f>
        <v>飞行系3</v>
      </c>
      <c r="AJ368" s="37" t="str">
        <f t="shared" si="115"/>
        <v>飞行系</v>
      </c>
      <c r="AK368" s="20">
        <f t="shared" si="116"/>
        <v>20205</v>
      </c>
      <c r="AO368" s="20">
        <f t="shared" si="117"/>
        <v>9</v>
      </c>
    </row>
    <row r="369" spans="1:41" x14ac:dyDescent="0.15">
      <c r="A369" s="20">
        <v>368</v>
      </c>
      <c r="B369" s="20">
        <v>20305</v>
      </c>
      <c r="C369" s="20" t="s">
        <v>928</v>
      </c>
      <c r="D369" s="20" t="s">
        <v>1521</v>
      </c>
      <c r="E369" s="20" t="str">
        <f>VLOOKUP(D369,Sheet3!I$5:O$148,7,FALSE)</f>
        <v>小蝙蝠的进化体。</v>
      </c>
      <c r="F369" s="20">
        <f>怪物!AL12</f>
        <v>3</v>
      </c>
      <c r="G369" s="20">
        <f ca="1">mVlookup($AI369,newMonster,G$1,FALSE)*getMonsterHP(B369)</f>
        <v>37.105886913953199</v>
      </c>
      <c r="H369" s="20" t="str">
        <f t="shared" ca="1" si="127"/>
        <v>100</v>
      </c>
      <c r="I369" s="20">
        <f ca="1">mVlookup($AI369,newMonster,I$1,FALSE)*getMonsterAtk(B369)</f>
        <v>31.1472972972973</v>
      </c>
      <c r="J369" s="20" t="str">
        <f t="shared" ca="1" si="127"/>
        <v>4.250025</v>
      </c>
      <c r="K369" s="20">
        <f ca="1">mVlookup($AI369,newMonster,K$1,FALSE)*getMonsterAtk(B369)</f>
        <v>25.956081081081098</v>
      </c>
      <c r="L369" s="20" t="str">
        <f t="shared" ca="1" si="127"/>
        <v>4.250025</v>
      </c>
      <c r="M369" s="20" t="str">
        <f t="shared" ca="1" si="127"/>
        <v>.2</v>
      </c>
      <c r="N369" s="20" t="str">
        <f t="shared" ca="1" si="127"/>
        <v>.2</v>
      </c>
      <c r="O369" s="20" t="str">
        <f t="shared" ca="1" si="127"/>
        <v>.36</v>
      </c>
      <c r="P369" s="20" t="str">
        <f t="shared" ca="1" si="127"/>
        <v>.12</v>
      </c>
      <c r="Q369" s="20" t="str">
        <f t="shared" ca="1" si="128"/>
        <v>2.2</v>
      </c>
      <c r="R369" s="20" t="str">
        <f t="shared" ca="1" si="128"/>
        <v>.15</v>
      </c>
      <c r="S369" s="20" t="str">
        <f t="shared" ca="1" si="128"/>
        <v>.9</v>
      </c>
      <c r="T369" s="20" t="str">
        <f t="shared" ca="1" si="128"/>
        <v>7.54</v>
      </c>
      <c r="U369" s="20">
        <f ca="1">mVlookup($AI369,newMonster,U$1,FALSE)*getMonsterAtk($B369)</f>
        <v>0</v>
      </c>
      <c r="V369" s="20">
        <f ca="1">mVlookup($AI369,newMonster,V$1,FALSE)*getMonsterAtk($B369)</f>
        <v>0</v>
      </c>
      <c r="W369" s="20">
        <f ca="1">mVlookup($AI369,newMonster,W$1,FALSE)*getMonsterAtk($B369)</f>
        <v>0.39527027027027001</v>
      </c>
      <c r="X369" s="20">
        <f ca="1">mVlookup($AI369,newMonster,X$1,FALSE)*getMonsterAtk($B369)</f>
        <v>0</v>
      </c>
      <c r="Y369" s="20">
        <f ca="1">mVlookup($AI369,newMonster,Y$1,FALSE)*getMonsterAtk($B369)</f>
        <v>0</v>
      </c>
      <c r="Z369" s="20">
        <f ca="1">mVlookup($AI369,newMonster,Z$1,FALSE)*getMonsterAtk($B369)</f>
        <v>0</v>
      </c>
      <c r="AA369" s="20">
        <f ca="1">mVlookup($AI369,newMonster,AA$1,FALSE)*getMonsterAtk($B369)</f>
        <v>0</v>
      </c>
      <c r="AB369" s="20" t="str">
        <f t="shared" ca="1" si="129"/>
        <v>4.250025</v>
      </c>
      <c r="AC369" s="20" t="str">
        <f t="shared" ca="1" si="129"/>
        <v>4.250025</v>
      </c>
      <c r="AD369" s="20" t="str">
        <f t="shared" ca="1" si="129"/>
        <v>5.5250325</v>
      </c>
      <c r="AE369" s="20" t="str">
        <f t="shared" ca="1" si="129"/>
        <v>4.250025</v>
      </c>
      <c r="AF369" s="20" t="str">
        <f t="shared" ca="1" si="129"/>
        <v>4.250025</v>
      </c>
      <c r="AG369" s="20" t="str">
        <f t="shared" ca="1" si="129"/>
        <v>4.250025</v>
      </c>
      <c r="AH369" s="20" t="str">
        <f t="shared" ca="1" si="129"/>
        <v>4.250025</v>
      </c>
      <c r="AI369" s="37" t="str">
        <f>怪物!AH12</f>
        <v>飞行系3</v>
      </c>
      <c r="AJ369" s="37" t="str">
        <f t="shared" si="115"/>
        <v>飞行系</v>
      </c>
      <c r="AK369" s="20">
        <f t="shared" si="116"/>
        <v>20305</v>
      </c>
      <c r="AO369" s="20">
        <f t="shared" si="117"/>
        <v>1</v>
      </c>
    </row>
    <row r="370" spans="1:41" x14ac:dyDescent="0.15">
      <c r="A370" s="20">
        <v>369</v>
      </c>
      <c r="B370" s="20">
        <v>20405</v>
      </c>
      <c r="C370" s="20" t="s">
        <v>942</v>
      </c>
      <c r="D370" s="20" t="s">
        <v>1493</v>
      </c>
      <c r="E370" s="20" t="str">
        <f>VLOOKUP(D370,Sheet3!I$5:O$148,7,FALSE)</f>
        <v>在邪恶力量驱使下从远古化石中转生。</v>
      </c>
      <c r="F370" s="20">
        <f>怪物!AL13</f>
        <v>4</v>
      </c>
      <c r="G370" s="20">
        <f ca="1">mVlookup($AI370,newMonster,G$1,FALSE)*getMonsterHP(B370)</f>
        <v>67.038469778751306</v>
      </c>
      <c r="H370" s="20" t="str">
        <f t="shared" ca="1" si="127"/>
        <v>100</v>
      </c>
      <c r="I370" s="20">
        <f ca="1">mVlookup($AI370,newMonster,I$1,FALSE)*getMonsterAtk(B370)</f>
        <v>53.756756756756701</v>
      </c>
      <c r="J370" s="20" t="str">
        <f t="shared" ca="1" si="127"/>
        <v>5.6667</v>
      </c>
      <c r="K370" s="20">
        <f ca="1">mVlookup($AI370,newMonster,K$1,FALSE)*getMonsterAtk(B370)</f>
        <v>35.837837837837803</v>
      </c>
      <c r="L370" s="20" t="str">
        <f t="shared" ca="1" si="127"/>
        <v>5.6667</v>
      </c>
      <c r="M370" s="20" t="str">
        <f t="shared" ca="1" si="127"/>
        <v>.2</v>
      </c>
      <c r="N370" s="20" t="str">
        <f t="shared" ca="1" si="127"/>
        <v>.2</v>
      </c>
      <c r="O370" s="20" t="str">
        <f t="shared" ca="1" si="127"/>
        <v>.36</v>
      </c>
      <c r="P370" s="20" t="str">
        <f t="shared" ca="1" si="127"/>
        <v>.1</v>
      </c>
      <c r="Q370" s="20" t="str">
        <f t="shared" ca="1" si="128"/>
        <v>3</v>
      </c>
      <c r="R370" s="20" t="str">
        <f t="shared" ca="1" si="128"/>
        <v>.1</v>
      </c>
      <c r="S370" s="20" t="str">
        <f t="shared" ca="1" si="128"/>
        <v>.9</v>
      </c>
      <c r="T370" s="20" t="str">
        <f t="shared" ca="1" si="128"/>
        <v>7.73333333333333</v>
      </c>
      <c r="U370" s="20">
        <f ca="1">mVlookup($AI370,newMonster,U$1,FALSE)*getMonsterAtk($B370)</f>
        <v>0</v>
      </c>
      <c r="V370" s="20">
        <f ca="1">mVlookup($AI370,newMonster,V$1,FALSE)*getMonsterAtk($B370)</f>
        <v>0</v>
      </c>
      <c r="W370" s="20">
        <f ca="1">mVlookup($AI370,newMonster,W$1,FALSE)*getMonsterAtk($B370)</f>
        <v>0</v>
      </c>
      <c r="X370" s="20">
        <f ca="1">mVlookup($AI370,newMonster,X$1,FALSE)*getMonsterAtk($B370)</f>
        <v>0.73138444567016003</v>
      </c>
      <c r="Y370" s="20">
        <f ca="1">mVlookup($AI370,newMonster,Y$1,FALSE)*getMonsterAtk($B370)</f>
        <v>0</v>
      </c>
      <c r="Z370" s="20">
        <f ca="1">mVlookup($AI370,newMonster,Z$1,FALSE)*getMonsterAtk($B370)</f>
        <v>0</v>
      </c>
      <c r="AA370" s="20">
        <f ca="1">mVlookup($AI370,newMonster,AA$1,FALSE)*getMonsterAtk($B370)</f>
        <v>0</v>
      </c>
      <c r="AB370" s="20" t="str">
        <f t="shared" ca="1" si="129"/>
        <v>5.6667</v>
      </c>
      <c r="AC370" s="20" t="str">
        <f t="shared" ca="1" si="129"/>
        <v>5.6667</v>
      </c>
      <c r="AD370" s="20" t="str">
        <f t="shared" ca="1" si="129"/>
        <v>5.6667</v>
      </c>
      <c r="AE370" s="20" t="str">
        <f t="shared" ca="1" si="129"/>
        <v>7.36671</v>
      </c>
      <c r="AF370" s="20" t="str">
        <f t="shared" ca="1" si="129"/>
        <v>5.6667</v>
      </c>
      <c r="AG370" s="20" t="str">
        <f t="shared" ca="1" si="129"/>
        <v>5.6667</v>
      </c>
      <c r="AH370" s="20" t="str">
        <f t="shared" ca="1" si="129"/>
        <v>5.6667</v>
      </c>
      <c r="AI370" s="37" t="str">
        <f>怪物!AH13</f>
        <v>龙系4</v>
      </c>
      <c r="AJ370" s="37" t="str">
        <f t="shared" si="115"/>
        <v>龙系</v>
      </c>
      <c r="AK370" s="20">
        <f t="shared" si="116"/>
        <v>20405</v>
      </c>
      <c r="AO370" s="20">
        <f t="shared" si="117"/>
        <v>1</v>
      </c>
    </row>
    <row r="371" spans="1:41" x14ac:dyDescent="0.15">
      <c r="A371" s="20">
        <v>370</v>
      </c>
      <c r="B371" s="20">
        <v>20505</v>
      </c>
      <c r="C371" s="20" t="s">
        <v>928</v>
      </c>
      <c r="D371" s="20" t="s">
        <v>1483</v>
      </c>
      <c r="E371" s="20" t="str">
        <f>VLOOKUP(D371,Sheet3!I$5:O$148,7,FALSE)</f>
        <v>地狱魔王最喜爱的宠物，非常凶残。</v>
      </c>
      <c r="F371" s="20">
        <f>怪物!AL14</f>
        <v>4</v>
      </c>
      <c r="G371" s="20">
        <f ca="1">mVlookup($AI371,newMonster,G$1,FALSE)*getMonsterHP(B371)</f>
        <v>53.630775823001102</v>
      </c>
      <c r="H371" s="20" t="str">
        <f t="shared" ca="1" si="127"/>
        <v>100</v>
      </c>
      <c r="I371" s="20">
        <f ca="1">mVlookup($AI371,newMonster,I$1,FALSE)*getMonsterAtk(B371)</f>
        <v>43.005405405405398</v>
      </c>
      <c r="J371" s="20" t="str">
        <f t="shared" ca="1" si="127"/>
        <v>5.6667</v>
      </c>
      <c r="K371" s="20">
        <f ca="1">mVlookup($AI371,newMonster,K$1,FALSE)*getMonsterAtk(B371)</f>
        <v>35.837837837837803</v>
      </c>
      <c r="L371" s="20" t="str">
        <f t="shared" ca="1" si="127"/>
        <v>5.6667</v>
      </c>
      <c r="M371" s="20" t="str">
        <f t="shared" ca="1" si="127"/>
        <v>.2</v>
      </c>
      <c r="N371" s="20" t="str">
        <f t="shared" ca="1" si="127"/>
        <v>.2</v>
      </c>
      <c r="O371" s="20" t="str">
        <f t="shared" ca="1" si="127"/>
        <v>.36</v>
      </c>
      <c r="P371" s="20" t="str">
        <f t="shared" ca="1" si="127"/>
        <v>.12</v>
      </c>
      <c r="Q371" s="20" t="str">
        <f t="shared" ca="1" si="128"/>
        <v>2.2</v>
      </c>
      <c r="R371" s="20" t="str">
        <f t="shared" ca="1" si="128"/>
        <v>.15</v>
      </c>
      <c r="S371" s="20" t="str">
        <f t="shared" ca="1" si="128"/>
        <v>.9</v>
      </c>
      <c r="T371" s="20" t="str">
        <f t="shared" ca="1" si="128"/>
        <v>10.0533333333333</v>
      </c>
      <c r="U371" s="20">
        <f ca="1">mVlookup($AI371,newMonster,U$1,FALSE)*getMonsterAtk($B371)</f>
        <v>0</v>
      </c>
      <c r="V371" s="20">
        <f ca="1">mVlookup($AI371,newMonster,V$1,FALSE)*getMonsterAtk($B371)</f>
        <v>0</v>
      </c>
      <c r="W371" s="20">
        <f ca="1">mVlookup($AI371,newMonster,W$1,FALSE)*getMonsterAtk($B371)</f>
        <v>0.73138444567016003</v>
      </c>
      <c r="X371" s="20">
        <f ca="1">mVlookup($AI371,newMonster,X$1,FALSE)*getMonsterAtk($B371)</f>
        <v>0</v>
      </c>
      <c r="Y371" s="20">
        <f ca="1">mVlookup($AI371,newMonster,Y$1,FALSE)*getMonsterAtk($B371)</f>
        <v>0</v>
      </c>
      <c r="Z371" s="20">
        <f ca="1">mVlookup($AI371,newMonster,Z$1,FALSE)*getMonsterAtk($B371)</f>
        <v>0</v>
      </c>
      <c r="AA371" s="20">
        <f ca="1">mVlookup($AI371,newMonster,AA$1,FALSE)*getMonsterAtk($B371)</f>
        <v>0</v>
      </c>
      <c r="AB371" s="20" t="str">
        <f t="shared" ca="1" si="129"/>
        <v>5.6667</v>
      </c>
      <c r="AC371" s="20" t="str">
        <f t="shared" ca="1" si="129"/>
        <v>5.6667</v>
      </c>
      <c r="AD371" s="20" t="str">
        <f t="shared" ca="1" si="129"/>
        <v>7.36671</v>
      </c>
      <c r="AE371" s="20" t="str">
        <f t="shared" ca="1" si="129"/>
        <v>5.6667</v>
      </c>
      <c r="AF371" s="20" t="str">
        <f t="shared" ca="1" si="129"/>
        <v>5.6667</v>
      </c>
      <c r="AG371" s="20" t="str">
        <f t="shared" ca="1" si="129"/>
        <v>5.6667</v>
      </c>
      <c r="AH371" s="20" t="str">
        <f t="shared" ca="1" si="129"/>
        <v>5.6667</v>
      </c>
      <c r="AI371" s="37" t="str">
        <f>怪物!AH14</f>
        <v>飞行系4</v>
      </c>
      <c r="AJ371" s="37" t="str">
        <f t="shared" si="115"/>
        <v>飞行系</v>
      </c>
      <c r="AK371" s="20">
        <f t="shared" si="116"/>
        <v>20505</v>
      </c>
      <c r="AO371" s="20">
        <f t="shared" si="117"/>
        <v>2</v>
      </c>
    </row>
    <row r="372" spans="1:41" x14ac:dyDescent="0.15">
      <c r="A372" s="20">
        <v>371</v>
      </c>
      <c r="B372" s="20">
        <v>30105</v>
      </c>
      <c r="C372" s="20" t="s">
        <v>960</v>
      </c>
      <c r="D372" s="20" t="s">
        <v>1525</v>
      </c>
      <c r="E372" s="20" t="str">
        <f>VLOOKUP(D372,Sheet3!I$5:O$148,7,FALSE)</f>
        <v>身形硕大，外边土赤色，发起怒来震人心魄。</v>
      </c>
      <c r="F372" s="20">
        <f>怪物!AL15</f>
        <v>5</v>
      </c>
      <c r="G372" s="20">
        <f ca="1">mVlookup($AI372,newMonster,G$1,FALSE)*getMonsterHP(B372)</f>
        <v>108.44458346562701</v>
      </c>
      <c r="H372" s="20" t="str">
        <f t="shared" ref="H372:P381" ca="1" si="130">mVlookup($AI372,newMonster,H$1,FALSE)</f>
        <v>100</v>
      </c>
      <c r="I372" s="20">
        <f ca="1">mVlookup($AI372,newMonster,I$1,FALSE)*getMonsterAtk(B372)</f>
        <v>37.137557077625601</v>
      </c>
      <c r="J372" s="20" t="str">
        <f t="shared" ca="1" si="130"/>
        <v>7.083375</v>
      </c>
      <c r="K372" s="20">
        <f ca="1">mVlookup($AI372,newMonster,K$1,FALSE)*getMonsterAtk(B372)</f>
        <v>46.421946347031998</v>
      </c>
      <c r="L372" s="20" t="str">
        <f t="shared" ca="1" si="130"/>
        <v>10.6250625</v>
      </c>
      <c r="M372" s="20" t="str">
        <f t="shared" ca="1" si="130"/>
        <v>.2</v>
      </c>
      <c r="N372" s="20" t="str">
        <f t="shared" ca="1" si="130"/>
        <v>.2</v>
      </c>
      <c r="O372" s="20" t="str">
        <f t="shared" ca="1" si="130"/>
        <v>.36</v>
      </c>
      <c r="P372" s="20" t="str">
        <f t="shared" ca="1" si="130"/>
        <v>.1</v>
      </c>
      <c r="Q372" s="20" t="str">
        <f t="shared" ref="Q372:T381" ca="1" si="131">mVlookup($AI372,newMonster,Q$1,FALSE)</f>
        <v>2.3</v>
      </c>
      <c r="R372" s="20" t="str">
        <f t="shared" ca="1" si="131"/>
        <v>.1</v>
      </c>
      <c r="S372" s="20" t="str">
        <f t="shared" ca="1" si="131"/>
        <v>.9</v>
      </c>
      <c r="T372" s="20" t="str">
        <f t="shared" ca="1" si="131"/>
        <v>9.66666666666667</v>
      </c>
      <c r="U372" s="20">
        <f ca="1">mVlookup($AI372,newMonster,U$1,FALSE)*getMonsterAtk($B372)</f>
        <v>0</v>
      </c>
      <c r="V372" s="20">
        <f ca="1">mVlookup($AI372,newMonster,V$1,FALSE)*getMonsterAtk($B372)</f>
        <v>1.1903063165905601</v>
      </c>
      <c r="W372" s="20">
        <f ca="1">mVlookup($AI372,newMonster,W$1,FALSE)*getMonsterAtk($B372)</f>
        <v>0</v>
      </c>
      <c r="X372" s="20">
        <f ca="1">mVlookup($AI372,newMonster,X$1,FALSE)*getMonsterAtk($B372)</f>
        <v>0</v>
      </c>
      <c r="Y372" s="20">
        <f ca="1">mVlookup($AI372,newMonster,Y$1,FALSE)*getMonsterAtk($B372)</f>
        <v>0</v>
      </c>
      <c r="Z372" s="20">
        <f ca="1">mVlookup($AI372,newMonster,Z$1,FALSE)*getMonsterAtk($B372)</f>
        <v>0</v>
      </c>
      <c r="AA372" s="20">
        <f ca="1">mVlookup($AI372,newMonster,AA$1,FALSE)*getMonsterAtk($B372)</f>
        <v>0</v>
      </c>
      <c r="AB372" s="20" t="str">
        <f t="shared" ref="AB372:AH381" ca="1" si="132">mVlookup($AI372,newMonster,AB$1,FALSE)</f>
        <v>7.083375</v>
      </c>
      <c r="AC372" s="20" t="str">
        <f t="shared" ca="1" si="132"/>
        <v>9.2083875</v>
      </c>
      <c r="AD372" s="20" t="str">
        <f t="shared" ca="1" si="132"/>
        <v>7.083375</v>
      </c>
      <c r="AE372" s="20" t="str">
        <f t="shared" ca="1" si="132"/>
        <v>7.083375</v>
      </c>
      <c r="AF372" s="20" t="str">
        <f t="shared" ca="1" si="132"/>
        <v>7.083375</v>
      </c>
      <c r="AG372" s="20" t="str">
        <f t="shared" ca="1" si="132"/>
        <v>7.083375</v>
      </c>
      <c r="AH372" s="20" t="str">
        <f t="shared" ca="1" si="132"/>
        <v>7.083375</v>
      </c>
      <c r="AI372" s="37" t="str">
        <f>怪物!AH15</f>
        <v>土系5</v>
      </c>
      <c r="AJ372" s="37" t="str">
        <f t="shared" si="115"/>
        <v>土系</v>
      </c>
      <c r="AK372" s="20">
        <f t="shared" si="116"/>
        <v>30105</v>
      </c>
      <c r="AO372" s="20">
        <f t="shared" si="117"/>
        <v>1</v>
      </c>
    </row>
    <row r="373" spans="1:41" x14ac:dyDescent="0.15">
      <c r="A373" s="20">
        <v>372</v>
      </c>
      <c r="B373" s="20">
        <v>30205</v>
      </c>
      <c r="C373" s="20" t="s">
        <v>1006</v>
      </c>
      <c r="D373" s="20" t="s">
        <v>1511</v>
      </c>
      <c r="E373" s="20" t="str">
        <f>VLOOKUP(D373,Sheet3!I$5:O$148,7,FALSE)</f>
        <v>守护光之能量的女护卫，但是被恶魔蒙蔽了眼睛。</v>
      </c>
      <c r="F373" s="20">
        <f>怪物!AL16</f>
        <v>6</v>
      </c>
      <c r="G373" s="20">
        <f ca="1">mVlookup($AI373,newMonster,G$1,FALSE)*getMonsterHP(B373)</f>
        <v>105.362311020256</v>
      </c>
      <c r="H373" s="20" t="str">
        <f t="shared" ca="1" si="130"/>
        <v>150</v>
      </c>
      <c r="I373" s="20">
        <f ca="1">mVlookup($AI373,newMonster,I$1,FALSE)*getMonsterAtk(B373)</f>
        <v>57.7699507389163</v>
      </c>
      <c r="J373" s="20" t="str">
        <f t="shared" ca="1" si="130"/>
        <v>8.50005</v>
      </c>
      <c r="K373" s="20">
        <f ca="1">mVlookup($AI373,newMonster,K$1,FALSE)*getMonsterAtk(B373)</f>
        <v>57.7699507389163</v>
      </c>
      <c r="L373" s="20" t="str">
        <f t="shared" ca="1" si="130"/>
        <v>8.50005</v>
      </c>
      <c r="M373" s="20" t="str">
        <f t="shared" ca="1" si="130"/>
        <v>.2</v>
      </c>
      <c r="N373" s="20" t="str">
        <f t="shared" ca="1" si="130"/>
        <v>.2</v>
      </c>
      <c r="O373" s="20" t="str">
        <f t="shared" ca="1" si="130"/>
        <v>.36</v>
      </c>
      <c r="P373" s="20" t="str">
        <f t="shared" ca="1" si="130"/>
        <v>.1</v>
      </c>
      <c r="Q373" s="20" t="str">
        <f t="shared" ca="1" si="131"/>
        <v>2</v>
      </c>
      <c r="R373" s="20" t="str">
        <f t="shared" ca="1" si="131"/>
        <v>.1</v>
      </c>
      <c r="S373" s="20" t="str">
        <f t="shared" ca="1" si="131"/>
        <v>.9</v>
      </c>
      <c r="T373" s="20" t="str">
        <f t="shared" ca="1" si="131"/>
        <v>11.6</v>
      </c>
      <c r="U373" s="20">
        <f ca="1">mVlookup($AI373,newMonster,U$1,FALSE)*getMonsterAtk($B373)</f>
        <v>0</v>
      </c>
      <c r="V373" s="20">
        <f ca="1">mVlookup($AI373,newMonster,V$1,FALSE)*getMonsterAtk($B373)</f>
        <v>0</v>
      </c>
      <c r="W373" s="20">
        <f ca="1">mVlookup($AI373,newMonster,W$1,FALSE)*getMonsterAtk($B373)</f>
        <v>0</v>
      </c>
      <c r="X373" s="20">
        <f ca="1">mVlookup($AI373,newMonster,X$1,FALSE)*getMonsterAtk($B373)</f>
        <v>0</v>
      </c>
      <c r="Y373" s="20">
        <f ca="1">mVlookup($AI373,newMonster,Y$1,FALSE)*getMonsterAtk($B373)</f>
        <v>2.6800492610837399</v>
      </c>
      <c r="Z373" s="20">
        <f ca="1">mVlookup($AI373,newMonster,Z$1,FALSE)*getMonsterAtk($B373)</f>
        <v>0</v>
      </c>
      <c r="AA373" s="20">
        <f ca="1">mVlookup($AI373,newMonster,AA$1,FALSE)*getMonsterAtk($B373)</f>
        <v>0</v>
      </c>
      <c r="AB373" s="20" t="str">
        <f t="shared" ca="1" si="132"/>
        <v>8.50005</v>
      </c>
      <c r="AC373" s="20" t="str">
        <f t="shared" ca="1" si="132"/>
        <v>8.50005</v>
      </c>
      <c r="AD373" s="20" t="str">
        <f t="shared" ca="1" si="132"/>
        <v>8.50005</v>
      </c>
      <c r="AE373" s="20" t="str">
        <f t="shared" ca="1" si="132"/>
        <v>8.50005</v>
      </c>
      <c r="AF373" s="20" t="str">
        <f t="shared" ca="1" si="132"/>
        <v>12.750075</v>
      </c>
      <c r="AG373" s="20" t="str">
        <f t="shared" ca="1" si="132"/>
        <v>8.50005</v>
      </c>
      <c r="AH373" s="20" t="str">
        <f t="shared" ca="1" si="132"/>
        <v>8.50005</v>
      </c>
      <c r="AI373" s="37" t="str">
        <f>怪物!AH16</f>
        <v>光系6</v>
      </c>
      <c r="AJ373" s="37" t="str">
        <f t="shared" si="115"/>
        <v>光系</v>
      </c>
      <c r="AK373" s="20">
        <f t="shared" si="116"/>
        <v>30205</v>
      </c>
      <c r="AO373" s="20">
        <f t="shared" si="117"/>
        <v>4</v>
      </c>
    </row>
    <row r="374" spans="1:41" x14ac:dyDescent="0.15">
      <c r="A374" s="20">
        <v>373</v>
      </c>
      <c r="B374" s="20">
        <v>30305</v>
      </c>
      <c r="C374" s="20" t="s">
        <v>965</v>
      </c>
      <c r="D374" s="20" t="s">
        <v>1504</v>
      </c>
      <c r="E374" s="20" t="str">
        <f>VLOOKUP(D374,Sheet3!I$5:O$148,7,FALSE)</f>
        <v>每一根绒毛都充满了毒液，千万不要被它碰到。</v>
      </c>
      <c r="F374" s="20">
        <f>怪物!AL17</f>
        <v>6</v>
      </c>
      <c r="G374" s="20">
        <f ca="1">mVlookup($AI374,newMonster,G$1,FALSE)*getMonsterHP(B374)</f>
        <v>105.362311020256</v>
      </c>
      <c r="H374" s="20" t="str">
        <f t="shared" ca="1" si="130"/>
        <v>150</v>
      </c>
      <c r="I374" s="20">
        <f ca="1">mVlookup($AI374,newMonster,I$1,FALSE)*getMonsterAtk(B374)</f>
        <v>57.7699507389163</v>
      </c>
      <c r="J374" s="20" t="str">
        <f t="shared" ca="1" si="130"/>
        <v>8.50005</v>
      </c>
      <c r="K374" s="20">
        <f ca="1">mVlookup($AI374,newMonster,K$1,FALSE)*getMonsterAtk(B374)</f>
        <v>57.7699507389163</v>
      </c>
      <c r="L374" s="20" t="str">
        <f t="shared" ca="1" si="130"/>
        <v>8.50005</v>
      </c>
      <c r="M374" s="20" t="str">
        <f t="shared" ca="1" si="130"/>
        <v>.2</v>
      </c>
      <c r="N374" s="20" t="str">
        <f t="shared" ca="1" si="130"/>
        <v>.2</v>
      </c>
      <c r="O374" s="20" t="str">
        <f t="shared" ca="1" si="130"/>
        <v>.36</v>
      </c>
      <c r="P374" s="20" t="str">
        <f t="shared" ca="1" si="130"/>
        <v>.1</v>
      </c>
      <c r="Q374" s="20" t="str">
        <f t="shared" ca="1" si="131"/>
        <v>2</v>
      </c>
      <c r="R374" s="20" t="str">
        <f t="shared" ca="1" si="131"/>
        <v>.1</v>
      </c>
      <c r="S374" s="20" t="str">
        <f t="shared" ca="1" si="131"/>
        <v>.9</v>
      </c>
      <c r="T374" s="20" t="str">
        <f t="shared" ca="1" si="131"/>
        <v>11.6</v>
      </c>
      <c r="U374" s="20">
        <f ca="1">mVlookup($AI374,newMonster,U$1,FALSE)*getMonsterAtk($B374)</f>
        <v>0</v>
      </c>
      <c r="V374" s="20">
        <f ca="1">mVlookup($AI374,newMonster,V$1,FALSE)*getMonsterAtk($B374)</f>
        <v>0</v>
      </c>
      <c r="W374" s="20">
        <f ca="1">mVlookup($AI374,newMonster,W$1,FALSE)*getMonsterAtk($B374)</f>
        <v>0</v>
      </c>
      <c r="X374" s="20">
        <f ca="1">mVlookup($AI374,newMonster,X$1,FALSE)*getMonsterAtk($B374)</f>
        <v>0</v>
      </c>
      <c r="Y374" s="20">
        <f ca="1">mVlookup($AI374,newMonster,Y$1,FALSE)*getMonsterAtk($B374)</f>
        <v>0</v>
      </c>
      <c r="Z374" s="20">
        <f ca="1">mVlookup($AI374,newMonster,Z$1,FALSE)*getMonsterAtk($B374)</f>
        <v>2.6800492610837399</v>
      </c>
      <c r="AA374" s="20">
        <f ca="1">mVlookup($AI374,newMonster,AA$1,FALSE)*getMonsterAtk($B374)</f>
        <v>0</v>
      </c>
      <c r="AB374" s="20" t="str">
        <f t="shared" ca="1" si="132"/>
        <v>8.50005</v>
      </c>
      <c r="AC374" s="20" t="str">
        <f t="shared" ca="1" si="132"/>
        <v>8.50005</v>
      </c>
      <c r="AD374" s="20" t="str">
        <f t="shared" ca="1" si="132"/>
        <v>8.50005</v>
      </c>
      <c r="AE374" s="20" t="str">
        <f t="shared" ca="1" si="132"/>
        <v>8.50005</v>
      </c>
      <c r="AF374" s="20" t="str">
        <f t="shared" ca="1" si="132"/>
        <v>8.50005</v>
      </c>
      <c r="AG374" s="20" t="str">
        <f t="shared" ca="1" si="132"/>
        <v>12.750075</v>
      </c>
      <c r="AH374" s="20" t="str">
        <f t="shared" ca="1" si="132"/>
        <v>8.50005</v>
      </c>
      <c r="AI374" s="37" t="str">
        <f>怪物!AH17</f>
        <v>暗系6</v>
      </c>
      <c r="AJ374" s="37" t="str">
        <f t="shared" si="115"/>
        <v>暗系</v>
      </c>
      <c r="AK374" s="20">
        <f t="shared" si="116"/>
        <v>30305</v>
      </c>
      <c r="AO374" s="20">
        <f t="shared" si="117"/>
        <v>8</v>
      </c>
    </row>
    <row r="375" spans="1:41" x14ac:dyDescent="0.15">
      <c r="A375" s="20">
        <v>374</v>
      </c>
      <c r="B375" s="20">
        <v>30405</v>
      </c>
      <c r="C375" s="20" t="s">
        <v>948</v>
      </c>
      <c r="D375" s="20" t="s">
        <v>1513</v>
      </c>
      <c r="E375" s="20" t="str">
        <f>VLOOKUP(D375,Sheet3!I$5:O$148,7,FALSE)</f>
        <v>拥有光之能力的魔晶。</v>
      </c>
      <c r="F375" s="20">
        <f>怪物!AL18</f>
        <v>7</v>
      </c>
      <c r="G375" s="20">
        <f ca="1">mVlookup($AI375,newMonster,G$1,FALSE)*getMonsterHP(B375)</f>
        <v>131.44797995833599</v>
      </c>
      <c r="H375" s="20" t="str">
        <f t="shared" ca="1" si="130"/>
        <v>150</v>
      </c>
      <c r="I375" s="20">
        <f ca="1">mVlookup($AI375,newMonster,I$1,FALSE)*getMonsterAtk(B375)</f>
        <v>67.952083333333306</v>
      </c>
      <c r="J375" s="20" t="str">
        <f t="shared" ca="1" si="130"/>
        <v>9.916725</v>
      </c>
      <c r="K375" s="20">
        <f ca="1">mVlookup($AI375,newMonster,K$1,FALSE)*getMonsterAtk(B375)</f>
        <v>67.952083333333306</v>
      </c>
      <c r="L375" s="20" t="str">
        <f t="shared" ca="1" si="130"/>
        <v>9.916725</v>
      </c>
      <c r="M375" s="20" t="str">
        <f t="shared" ca="1" si="130"/>
        <v>.2</v>
      </c>
      <c r="N375" s="20" t="str">
        <f t="shared" ca="1" si="130"/>
        <v>.2</v>
      </c>
      <c r="O375" s="20" t="str">
        <f t="shared" ca="1" si="130"/>
        <v>.36</v>
      </c>
      <c r="P375" s="20" t="str">
        <f t="shared" ca="1" si="130"/>
        <v>.1</v>
      </c>
      <c r="Q375" s="20" t="str">
        <f t="shared" ca="1" si="131"/>
        <v>2</v>
      </c>
      <c r="R375" s="20" t="str">
        <f t="shared" ca="1" si="131"/>
        <v>.1</v>
      </c>
      <c r="S375" s="20" t="str">
        <f t="shared" ca="1" si="131"/>
        <v>.9</v>
      </c>
      <c r="T375" s="20" t="str">
        <f t="shared" ca="1" si="131"/>
        <v>13.5333333333333</v>
      </c>
      <c r="U375" s="20">
        <f ca="1">mVlookup($AI375,newMonster,U$1,FALSE)*getMonsterAtk($B375)</f>
        <v>0</v>
      </c>
      <c r="V375" s="20">
        <f ca="1">mVlookup($AI375,newMonster,V$1,FALSE)*getMonsterAtk($B375)</f>
        <v>0</v>
      </c>
      <c r="W375" s="20">
        <f ca="1">mVlookup($AI375,newMonster,W$1,FALSE)*getMonsterAtk($B375)</f>
        <v>0</v>
      </c>
      <c r="X375" s="20">
        <f ca="1">mVlookup($AI375,newMonster,X$1,FALSE)*getMonsterAtk($B375)</f>
        <v>0</v>
      </c>
      <c r="Y375" s="20">
        <f ca="1">mVlookup($AI375,newMonster,Y$1,FALSE)*getMonsterAtk($B375)</f>
        <v>3.6968749999999999</v>
      </c>
      <c r="Z375" s="20">
        <f ca="1">mVlookup($AI375,newMonster,Z$1,FALSE)*getMonsterAtk($B375)</f>
        <v>0</v>
      </c>
      <c r="AA375" s="20">
        <f ca="1">mVlookup($AI375,newMonster,AA$1,FALSE)*getMonsterAtk($B375)</f>
        <v>0</v>
      </c>
      <c r="AB375" s="20" t="str">
        <f t="shared" ca="1" si="132"/>
        <v>9.916725</v>
      </c>
      <c r="AC375" s="20" t="str">
        <f t="shared" ca="1" si="132"/>
        <v>9.916725</v>
      </c>
      <c r="AD375" s="20" t="str">
        <f t="shared" ca="1" si="132"/>
        <v>9.916725</v>
      </c>
      <c r="AE375" s="20" t="str">
        <f t="shared" ca="1" si="132"/>
        <v>9.916725</v>
      </c>
      <c r="AF375" s="20" t="str">
        <f t="shared" ca="1" si="132"/>
        <v>14.8750875</v>
      </c>
      <c r="AG375" s="20" t="str">
        <f t="shared" ca="1" si="132"/>
        <v>9.916725</v>
      </c>
      <c r="AH375" s="20" t="str">
        <f t="shared" ca="1" si="132"/>
        <v>9.916725</v>
      </c>
      <c r="AI375" s="37" t="str">
        <f>怪物!AH18</f>
        <v>光系7</v>
      </c>
      <c r="AJ375" s="37" t="str">
        <f t="shared" si="115"/>
        <v>光系</v>
      </c>
      <c r="AK375" s="20">
        <f t="shared" si="116"/>
        <v>30405</v>
      </c>
      <c r="AO375" s="20">
        <f t="shared" si="117"/>
        <v>9</v>
      </c>
    </row>
    <row r="376" spans="1:41" x14ac:dyDescent="0.15">
      <c r="A376" s="20">
        <v>375</v>
      </c>
      <c r="B376" s="20">
        <v>30505</v>
      </c>
      <c r="C376" s="20" t="s">
        <v>938</v>
      </c>
      <c r="D376" s="20" t="s">
        <v>1488</v>
      </c>
      <c r="E376" s="20" t="str">
        <f>VLOOKUP(D376,Sheet3!I$5:O$148,7,FALSE)</f>
        <v>已经死亡的蟒蛇在某种诡异的力量下复活了。</v>
      </c>
      <c r="F376" s="20">
        <f>怪物!AL19</f>
        <v>7</v>
      </c>
      <c r="G376" s="20">
        <f ca="1">mVlookup($AI376,newMonster,G$1,FALSE)*getMonsterHP(B376)</f>
        <v>130.725016068565</v>
      </c>
      <c r="H376" s="20" t="str">
        <f t="shared" ca="1" si="130"/>
        <v>100</v>
      </c>
      <c r="I376" s="20">
        <f ca="1">mVlookup($AI376,newMonster,I$1,FALSE)*getMonsterAtk(B376)</f>
        <v>74.747291666666598</v>
      </c>
      <c r="J376" s="20" t="str">
        <f t="shared" ca="1" si="130"/>
        <v>9.916725</v>
      </c>
      <c r="K376" s="20">
        <f ca="1">mVlookup($AI376,newMonster,K$1,FALSE)*getMonsterAtk(B376)</f>
        <v>101.92812499999999</v>
      </c>
      <c r="L376" s="20" t="str">
        <f t="shared" ca="1" si="130"/>
        <v>9.916725</v>
      </c>
      <c r="M376" s="20" t="str">
        <f t="shared" ca="1" si="130"/>
        <v>.2</v>
      </c>
      <c r="N376" s="20" t="str">
        <f t="shared" ca="1" si="130"/>
        <v>.2</v>
      </c>
      <c r="O376" s="20" t="str">
        <f t="shared" ca="1" si="130"/>
        <v>.36</v>
      </c>
      <c r="P376" s="20" t="str">
        <f t="shared" ca="1" si="130"/>
        <v>.1</v>
      </c>
      <c r="Q376" s="20" t="str">
        <f t="shared" ca="1" si="131"/>
        <v>2.2</v>
      </c>
      <c r="R376" s="20" t="str">
        <f t="shared" ca="1" si="131"/>
        <v>.1</v>
      </c>
      <c r="S376" s="20" t="str">
        <f t="shared" ca="1" si="131"/>
        <v>1.17</v>
      </c>
      <c r="T376" s="20" t="str">
        <f t="shared" ca="1" si="131"/>
        <v>17.5933333333333</v>
      </c>
      <c r="U376" s="20">
        <f ca="1">mVlookup($AI376,newMonster,U$1,FALSE)*getMonsterAtk($B376)</f>
        <v>0</v>
      </c>
      <c r="V376" s="20">
        <f ca="1">mVlookup($AI376,newMonster,V$1,FALSE)*getMonsterAtk($B376)</f>
        <v>0</v>
      </c>
      <c r="W376" s="20">
        <f ca="1">mVlookup($AI376,newMonster,W$1,FALSE)*getMonsterAtk($B376)</f>
        <v>0</v>
      </c>
      <c r="X376" s="20">
        <f ca="1">mVlookup($AI376,newMonster,X$1,FALSE)*getMonsterAtk($B376)</f>
        <v>0</v>
      </c>
      <c r="Y376" s="20">
        <f ca="1">mVlookup($AI376,newMonster,Y$1,FALSE)*getMonsterAtk($B376)</f>
        <v>0</v>
      </c>
      <c r="Z376" s="20">
        <f ca="1">mVlookup($AI376,newMonster,Z$1,FALSE)*getMonsterAtk($B376)</f>
        <v>2.46458333333333</v>
      </c>
      <c r="AA376" s="20">
        <f ca="1">mVlookup($AI376,newMonster,AA$1,FALSE)*getMonsterAtk($B376)</f>
        <v>0</v>
      </c>
      <c r="AB376" s="20" t="str">
        <f t="shared" ca="1" si="132"/>
        <v>9.916725</v>
      </c>
      <c r="AC376" s="20" t="str">
        <f t="shared" ca="1" si="132"/>
        <v>9.916725</v>
      </c>
      <c r="AD376" s="20" t="str">
        <f t="shared" ca="1" si="132"/>
        <v>9.916725</v>
      </c>
      <c r="AE376" s="20" t="str">
        <f t="shared" ca="1" si="132"/>
        <v>9.916725</v>
      </c>
      <c r="AF376" s="20" t="str">
        <f t="shared" ca="1" si="132"/>
        <v>9.916725</v>
      </c>
      <c r="AG376" s="20" t="str">
        <f t="shared" ca="1" si="132"/>
        <v>12.8917425</v>
      </c>
      <c r="AH376" s="20" t="str">
        <f t="shared" ca="1" si="132"/>
        <v>9.916725</v>
      </c>
      <c r="AI376" s="37" t="str">
        <f>怪物!AH19</f>
        <v>僵尸系7</v>
      </c>
      <c r="AJ376" s="37" t="str">
        <f t="shared" si="115"/>
        <v>僵尸系</v>
      </c>
      <c r="AK376" s="20">
        <f t="shared" si="116"/>
        <v>30505</v>
      </c>
      <c r="AO376" s="20">
        <f t="shared" si="117"/>
        <v>8</v>
      </c>
    </row>
    <row r="377" spans="1:41" x14ac:dyDescent="0.15">
      <c r="A377" s="20">
        <v>376</v>
      </c>
      <c r="B377" s="20">
        <v>40105</v>
      </c>
      <c r="C377" s="20" t="s">
        <v>942</v>
      </c>
      <c r="D377" s="20" t="s">
        <v>1493</v>
      </c>
      <c r="E377" s="20" t="str">
        <f>VLOOKUP(D377,Sheet3!I$5:O$148,7,FALSE)</f>
        <v>在邪恶力量驱使下从远古化石中转生。</v>
      </c>
      <c r="F377" s="20">
        <f>怪物!AL20</f>
        <v>8</v>
      </c>
      <c r="G377" s="20">
        <f ca="1">mVlookup($AI377,newMonster,G$1,FALSE)*getMonsterHP(B377)</f>
        <v>176.89142445821801</v>
      </c>
      <c r="H377" s="20" t="str">
        <f t="shared" ca="1" si="130"/>
        <v>100</v>
      </c>
      <c r="I377" s="20">
        <f ca="1">mVlookup($AI377,newMonster,I$1,FALSE)*getMonsterAtk(B377)</f>
        <v>117.444155844156</v>
      </c>
      <c r="J377" s="20" t="str">
        <f t="shared" ca="1" si="130"/>
        <v>11.3334</v>
      </c>
      <c r="K377" s="20">
        <f ca="1">mVlookup($AI377,newMonster,K$1,FALSE)*getMonsterAtk(B377)</f>
        <v>78.296103896103901</v>
      </c>
      <c r="L377" s="20" t="str">
        <f t="shared" ca="1" si="130"/>
        <v>11.3334</v>
      </c>
      <c r="M377" s="20" t="str">
        <f t="shared" ca="1" si="130"/>
        <v>.2</v>
      </c>
      <c r="N377" s="20" t="str">
        <f t="shared" ca="1" si="130"/>
        <v>.2</v>
      </c>
      <c r="O377" s="20" t="str">
        <f t="shared" ca="1" si="130"/>
        <v>.36</v>
      </c>
      <c r="P377" s="20" t="str">
        <f t="shared" ca="1" si="130"/>
        <v>.1</v>
      </c>
      <c r="Q377" s="20" t="str">
        <f t="shared" ca="1" si="131"/>
        <v>3</v>
      </c>
      <c r="R377" s="20" t="str">
        <f t="shared" ca="1" si="131"/>
        <v>.1</v>
      </c>
      <c r="S377" s="20" t="str">
        <f t="shared" ca="1" si="131"/>
        <v>.9</v>
      </c>
      <c r="T377" s="20" t="str">
        <f t="shared" ca="1" si="131"/>
        <v>15.4666666666667</v>
      </c>
      <c r="U377" s="20">
        <f ca="1">mVlookup($AI377,newMonster,U$1,FALSE)*getMonsterAtk($B377)</f>
        <v>0</v>
      </c>
      <c r="V377" s="20">
        <f ca="1">mVlookup($AI377,newMonster,V$1,FALSE)*getMonsterAtk($B377)</f>
        <v>0</v>
      </c>
      <c r="W377" s="20">
        <f ca="1">mVlookup($AI377,newMonster,W$1,FALSE)*getMonsterAtk($B377)</f>
        <v>0</v>
      </c>
      <c r="X377" s="20">
        <f ca="1">mVlookup($AI377,newMonster,X$1,FALSE)*getMonsterAtk($B377)</f>
        <v>3.2623376623376599</v>
      </c>
      <c r="Y377" s="20">
        <f ca="1">mVlookup($AI377,newMonster,Y$1,FALSE)*getMonsterAtk($B377)</f>
        <v>0</v>
      </c>
      <c r="Z377" s="20">
        <f ca="1">mVlookup($AI377,newMonster,Z$1,FALSE)*getMonsterAtk($B377)</f>
        <v>0</v>
      </c>
      <c r="AA377" s="20">
        <f ca="1">mVlookup($AI377,newMonster,AA$1,FALSE)*getMonsterAtk($B377)</f>
        <v>0</v>
      </c>
      <c r="AB377" s="20" t="str">
        <f t="shared" ca="1" si="132"/>
        <v>11.3334</v>
      </c>
      <c r="AC377" s="20" t="str">
        <f t="shared" ca="1" si="132"/>
        <v>11.3334</v>
      </c>
      <c r="AD377" s="20" t="str">
        <f t="shared" ca="1" si="132"/>
        <v>11.3334</v>
      </c>
      <c r="AE377" s="20" t="str">
        <f t="shared" ca="1" si="132"/>
        <v>14.73342</v>
      </c>
      <c r="AF377" s="20" t="str">
        <f t="shared" ca="1" si="132"/>
        <v>11.3334</v>
      </c>
      <c r="AG377" s="20" t="str">
        <f t="shared" ca="1" si="132"/>
        <v>11.3334</v>
      </c>
      <c r="AH377" s="20" t="str">
        <f t="shared" ca="1" si="132"/>
        <v>11.3334</v>
      </c>
      <c r="AI377" s="37" t="str">
        <f>怪物!AH20</f>
        <v>龙系8</v>
      </c>
      <c r="AJ377" s="37" t="str">
        <f t="shared" si="115"/>
        <v>龙系</v>
      </c>
      <c r="AK377" s="20">
        <f t="shared" si="116"/>
        <v>40105</v>
      </c>
      <c r="AO377" s="20">
        <f t="shared" si="117"/>
        <v>3</v>
      </c>
    </row>
    <row r="378" spans="1:41" x14ac:dyDescent="0.15">
      <c r="A378" s="20">
        <v>377</v>
      </c>
      <c r="B378" s="20">
        <v>40205</v>
      </c>
      <c r="C378" s="20" t="s">
        <v>955</v>
      </c>
      <c r="D378" s="20" t="s">
        <v>1518</v>
      </c>
      <c r="E378" s="20" t="str">
        <f>VLOOKUP(D378,Sheet3!I$5:O$148,7,FALSE)</f>
        <v>在火焰熔炼中诞生，全身炙热。</v>
      </c>
      <c r="F378" s="20">
        <f>怪物!AL21</f>
        <v>9</v>
      </c>
      <c r="G378" s="20">
        <f ca="1">mVlookup($AI378,newMonster,G$1,FALSE)*getMonsterHP(B378)</f>
        <v>191.309067146861</v>
      </c>
      <c r="H378" s="20" t="str">
        <f t="shared" ca="1" si="130"/>
        <v>150</v>
      </c>
      <c r="I378" s="20">
        <f ca="1">mVlookup($AI378,newMonster,I$1,FALSE)*getMonsterAtk(B378)</f>
        <v>88.803470824949699</v>
      </c>
      <c r="J378" s="20" t="str">
        <f t="shared" ca="1" si="130"/>
        <v>12.750075</v>
      </c>
      <c r="K378" s="20">
        <f ca="1">mVlookup($AI378,newMonster,K$1,FALSE)*getMonsterAtk(B378)</f>
        <v>88.803470824949699</v>
      </c>
      <c r="L378" s="20" t="str">
        <f t="shared" ca="1" si="130"/>
        <v>12.750075</v>
      </c>
      <c r="M378" s="20" t="str">
        <f t="shared" ca="1" si="130"/>
        <v>.2</v>
      </c>
      <c r="N378" s="20" t="str">
        <f t="shared" ca="1" si="130"/>
        <v>.2</v>
      </c>
      <c r="O378" s="20" t="str">
        <f t="shared" ca="1" si="130"/>
        <v>.36</v>
      </c>
      <c r="P378" s="20" t="str">
        <f t="shared" ca="1" si="130"/>
        <v>.1</v>
      </c>
      <c r="Q378" s="20" t="str">
        <f t="shared" ca="1" si="131"/>
        <v>2</v>
      </c>
      <c r="R378" s="20" t="str">
        <f t="shared" ca="1" si="131"/>
        <v>.1</v>
      </c>
      <c r="S378" s="20" t="str">
        <f t="shared" ca="1" si="131"/>
        <v>.9</v>
      </c>
      <c r="T378" s="20" t="str">
        <f t="shared" ca="1" si="131"/>
        <v>17.4</v>
      </c>
      <c r="U378" s="20">
        <f ca="1">mVlookup($AI378,newMonster,U$1,FALSE)*getMonsterAtk($B378)</f>
        <v>0</v>
      </c>
      <c r="V378" s="20">
        <f ca="1">mVlookup($AI378,newMonster,V$1,FALSE)*getMonsterAtk($B378)</f>
        <v>0</v>
      </c>
      <c r="W378" s="20">
        <f ca="1">mVlookup($AI378,newMonster,W$1,FALSE)*getMonsterAtk($B378)</f>
        <v>0</v>
      </c>
      <c r="X378" s="20">
        <f ca="1">mVlookup($AI378,newMonster,X$1,FALSE)*getMonsterAtk($B378)</f>
        <v>6.2766851106639896</v>
      </c>
      <c r="Y378" s="20">
        <f ca="1">mVlookup($AI378,newMonster,Y$1,FALSE)*getMonsterAtk($B378)</f>
        <v>0</v>
      </c>
      <c r="Z378" s="20">
        <f ca="1">mVlookup($AI378,newMonster,Z$1,FALSE)*getMonsterAtk($B378)</f>
        <v>0</v>
      </c>
      <c r="AA378" s="20">
        <f ca="1">mVlookup($AI378,newMonster,AA$1,FALSE)*getMonsterAtk($B378)</f>
        <v>0</v>
      </c>
      <c r="AB378" s="20" t="str">
        <f t="shared" ca="1" si="132"/>
        <v>12.750075</v>
      </c>
      <c r="AC378" s="20" t="str">
        <f t="shared" ca="1" si="132"/>
        <v>12.750075</v>
      </c>
      <c r="AD378" s="20" t="str">
        <f t="shared" ca="1" si="132"/>
        <v>12.750075</v>
      </c>
      <c r="AE378" s="20" t="str">
        <f t="shared" ca="1" si="132"/>
        <v>19.1251125</v>
      </c>
      <c r="AF378" s="20" t="str">
        <f t="shared" ca="1" si="132"/>
        <v>12.750075</v>
      </c>
      <c r="AG378" s="20" t="str">
        <f t="shared" ca="1" si="132"/>
        <v>12.750075</v>
      </c>
      <c r="AH378" s="20" t="str">
        <f t="shared" ca="1" si="132"/>
        <v>12.750075</v>
      </c>
      <c r="AI378" s="37" t="str">
        <f>怪物!AH21</f>
        <v>火系9</v>
      </c>
      <c r="AJ378" s="37" t="str">
        <f t="shared" si="115"/>
        <v>火系</v>
      </c>
      <c r="AK378" s="20">
        <f t="shared" si="116"/>
        <v>40205</v>
      </c>
      <c r="AO378" s="20">
        <f t="shared" si="117"/>
        <v>2</v>
      </c>
    </row>
    <row r="379" spans="1:41" x14ac:dyDescent="0.15">
      <c r="A379" s="20">
        <v>378</v>
      </c>
      <c r="B379" s="20">
        <v>40305</v>
      </c>
      <c r="C379" s="20" t="s">
        <v>934</v>
      </c>
      <c r="D379" s="20" t="s">
        <v>1491</v>
      </c>
      <c r="E379" s="20" t="str">
        <f>VLOOKUP(D379,Sheet3!I$5:O$148,7,FALSE)</f>
        <v>腐朽的泥土中产生的怪物。</v>
      </c>
      <c r="F379" s="20">
        <f>怪物!AL22</f>
        <v>10</v>
      </c>
      <c r="G379" s="20">
        <f ca="1">mVlookup($AI379,newMonster,G$1,FALSE)*getMonsterHP(B379)</f>
        <v>223.93102300045101</v>
      </c>
      <c r="H379" s="20" t="str">
        <f t="shared" ca="1" si="130"/>
        <v>100</v>
      </c>
      <c r="I379" s="20">
        <f ca="1">mVlookup($AI379,newMonster,I$1,FALSE)*getMonsterAtk(B379)</f>
        <v>109.42325227963499</v>
      </c>
      <c r="J379" s="20" t="str">
        <f t="shared" ca="1" si="130"/>
        <v>14.16675</v>
      </c>
      <c r="K379" s="20">
        <f ca="1">mVlookup($AI379,newMonster,K$1,FALSE)*getMonsterAtk(B379)</f>
        <v>149.21352583586599</v>
      </c>
      <c r="L379" s="20" t="str">
        <f t="shared" ca="1" si="130"/>
        <v>14.16675</v>
      </c>
      <c r="M379" s="20" t="str">
        <f t="shared" ca="1" si="130"/>
        <v>.2</v>
      </c>
      <c r="N379" s="20" t="str">
        <f t="shared" ca="1" si="130"/>
        <v>.2</v>
      </c>
      <c r="O379" s="20" t="str">
        <f t="shared" ca="1" si="130"/>
        <v>.36</v>
      </c>
      <c r="P379" s="20" t="str">
        <f t="shared" ca="1" si="130"/>
        <v>.1</v>
      </c>
      <c r="Q379" s="20" t="str">
        <f t="shared" ca="1" si="131"/>
        <v>2.2</v>
      </c>
      <c r="R379" s="20" t="str">
        <f t="shared" ca="1" si="131"/>
        <v>.1</v>
      </c>
      <c r="S379" s="20" t="str">
        <f t="shared" ca="1" si="131"/>
        <v>1.17</v>
      </c>
      <c r="T379" s="20" t="str">
        <f t="shared" ca="1" si="131"/>
        <v>25.1333333333333</v>
      </c>
      <c r="U379" s="20">
        <f ca="1">mVlookup($AI379,newMonster,U$1,FALSE)*getMonsterAtk($B379)</f>
        <v>0</v>
      </c>
      <c r="V379" s="20">
        <f ca="1">mVlookup($AI379,newMonster,V$1,FALSE)*getMonsterAtk($B379)</f>
        <v>0</v>
      </c>
      <c r="W379" s="20">
        <f ca="1">mVlookup($AI379,newMonster,W$1,FALSE)*getMonsterAtk($B379)</f>
        <v>0</v>
      </c>
      <c r="X379" s="20">
        <f ca="1">mVlookup($AI379,newMonster,X$1,FALSE)*getMonsterAtk($B379)</f>
        <v>0</v>
      </c>
      <c r="Y379" s="20">
        <f ca="1">mVlookup($AI379,newMonster,Y$1,FALSE)*getMonsterAtk($B379)</f>
        <v>0</v>
      </c>
      <c r="Z379" s="20">
        <f ca="1">mVlookup($AI379,newMonster,Z$1,FALSE)*getMonsterAtk($B379)</f>
        <v>5.2355623100304003</v>
      </c>
      <c r="AA379" s="20">
        <f ca="1">mVlookup($AI379,newMonster,AA$1,FALSE)*getMonsterAtk($B379)</f>
        <v>0</v>
      </c>
      <c r="AB379" s="20" t="str">
        <f t="shared" ca="1" si="132"/>
        <v>14.16675</v>
      </c>
      <c r="AC379" s="20" t="str">
        <f t="shared" ca="1" si="132"/>
        <v>14.16675</v>
      </c>
      <c r="AD379" s="20" t="str">
        <f t="shared" ca="1" si="132"/>
        <v>14.16675</v>
      </c>
      <c r="AE379" s="20" t="str">
        <f t="shared" ca="1" si="132"/>
        <v>14.16675</v>
      </c>
      <c r="AF379" s="20" t="str">
        <f t="shared" ca="1" si="132"/>
        <v>14.16675</v>
      </c>
      <c r="AG379" s="20" t="str">
        <f t="shared" ca="1" si="132"/>
        <v>18.416775</v>
      </c>
      <c r="AH379" s="20" t="str">
        <f t="shared" ca="1" si="132"/>
        <v>14.16675</v>
      </c>
      <c r="AI379" s="37" t="str">
        <f>怪物!AH22</f>
        <v>僵尸系10</v>
      </c>
      <c r="AJ379" s="37" t="str">
        <f t="shared" si="115"/>
        <v>僵尸系</v>
      </c>
      <c r="AK379" s="20">
        <f t="shared" si="116"/>
        <v>40305</v>
      </c>
      <c r="AO379" s="20">
        <f t="shared" si="117"/>
        <v>7</v>
      </c>
    </row>
    <row r="380" spans="1:41" x14ac:dyDescent="0.15">
      <c r="A380" s="20">
        <v>379</v>
      </c>
      <c r="B380" s="20">
        <v>40405</v>
      </c>
      <c r="C380" s="20" t="s">
        <v>928</v>
      </c>
      <c r="D380" s="20" t="s">
        <v>1483</v>
      </c>
      <c r="E380" s="20" t="str">
        <f>VLOOKUP(D380,Sheet3!I$5:O$148,7,FALSE)</f>
        <v>地狱魔王最喜爱的宠物，非常凶残。</v>
      </c>
      <c r="F380" s="20">
        <f>怪物!AL23</f>
        <v>10</v>
      </c>
      <c r="G380" s="20">
        <f ca="1">mVlookup($AI380,newMonster,G$1,FALSE)*getMonsterHP(B380)</f>
        <v>199.049798222623</v>
      </c>
      <c r="H380" s="20" t="str">
        <f t="shared" ca="1" si="130"/>
        <v>100</v>
      </c>
      <c r="I380" s="20">
        <f ca="1">mVlookup($AI380,newMonster,I$1,FALSE)*getMonsterAtk(B380)</f>
        <v>119.370820668693</v>
      </c>
      <c r="J380" s="20" t="str">
        <f t="shared" ca="1" si="130"/>
        <v>14.16675</v>
      </c>
      <c r="K380" s="20">
        <f ca="1">mVlookup($AI380,newMonster,K$1,FALSE)*getMonsterAtk(B380)</f>
        <v>99.4756838905775</v>
      </c>
      <c r="L380" s="20" t="str">
        <f t="shared" ca="1" si="130"/>
        <v>14.16675</v>
      </c>
      <c r="M380" s="20" t="str">
        <f t="shared" ca="1" si="130"/>
        <v>.2</v>
      </c>
      <c r="N380" s="20" t="str">
        <f t="shared" ca="1" si="130"/>
        <v>.2</v>
      </c>
      <c r="O380" s="20" t="str">
        <f t="shared" ca="1" si="130"/>
        <v>.36</v>
      </c>
      <c r="P380" s="20" t="str">
        <f t="shared" ca="1" si="130"/>
        <v>.12</v>
      </c>
      <c r="Q380" s="20" t="str">
        <f t="shared" ca="1" si="131"/>
        <v>2.2</v>
      </c>
      <c r="R380" s="20" t="str">
        <f t="shared" ca="1" si="131"/>
        <v>.15</v>
      </c>
      <c r="S380" s="20" t="str">
        <f t="shared" ca="1" si="131"/>
        <v>.9</v>
      </c>
      <c r="T380" s="20" t="str">
        <f t="shared" ca="1" si="131"/>
        <v>25.1333333333333</v>
      </c>
      <c r="U380" s="20">
        <f ca="1">mVlookup($AI380,newMonster,U$1,FALSE)*getMonsterAtk($B380)</f>
        <v>0</v>
      </c>
      <c r="V380" s="20">
        <f ca="1">mVlookup($AI380,newMonster,V$1,FALSE)*getMonsterAtk($B380)</f>
        <v>0</v>
      </c>
      <c r="W380" s="20">
        <f ca="1">mVlookup($AI380,newMonster,W$1,FALSE)*getMonsterAtk($B380)</f>
        <v>5.2355623100304003</v>
      </c>
      <c r="X380" s="20">
        <f ca="1">mVlookup($AI380,newMonster,X$1,FALSE)*getMonsterAtk($B380)</f>
        <v>0</v>
      </c>
      <c r="Y380" s="20">
        <f ca="1">mVlookup($AI380,newMonster,Y$1,FALSE)*getMonsterAtk($B380)</f>
        <v>0</v>
      </c>
      <c r="Z380" s="20">
        <f ca="1">mVlookup($AI380,newMonster,Z$1,FALSE)*getMonsterAtk($B380)</f>
        <v>0</v>
      </c>
      <c r="AA380" s="20">
        <f ca="1">mVlookup($AI380,newMonster,AA$1,FALSE)*getMonsterAtk($B380)</f>
        <v>0</v>
      </c>
      <c r="AB380" s="20" t="str">
        <f t="shared" ca="1" si="132"/>
        <v>14.16675</v>
      </c>
      <c r="AC380" s="20" t="str">
        <f t="shared" ca="1" si="132"/>
        <v>14.16675</v>
      </c>
      <c r="AD380" s="20" t="str">
        <f t="shared" ca="1" si="132"/>
        <v>18.416775</v>
      </c>
      <c r="AE380" s="20" t="str">
        <f t="shared" ca="1" si="132"/>
        <v>14.16675</v>
      </c>
      <c r="AF380" s="20" t="str">
        <f t="shared" ca="1" si="132"/>
        <v>14.16675</v>
      </c>
      <c r="AG380" s="20" t="str">
        <f t="shared" ca="1" si="132"/>
        <v>14.16675</v>
      </c>
      <c r="AH380" s="20" t="str">
        <f t="shared" ca="1" si="132"/>
        <v>14.16675</v>
      </c>
      <c r="AI380" s="37" t="str">
        <f>怪物!AH23</f>
        <v>飞行系10</v>
      </c>
      <c r="AJ380" s="37" t="str">
        <f t="shared" si="115"/>
        <v>飞行系</v>
      </c>
      <c r="AK380" s="20">
        <f t="shared" si="116"/>
        <v>40405</v>
      </c>
      <c r="AO380" s="20">
        <f t="shared" si="117"/>
        <v>3</v>
      </c>
    </row>
    <row r="381" spans="1:41" x14ac:dyDescent="0.15">
      <c r="A381" s="20">
        <v>380</v>
      </c>
      <c r="B381" s="20">
        <v>40505</v>
      </c>
      <c r="C381" s="20" t="s">
        <v>926</v>
      </c>
      <c r="D381" s="20" t="s">
        <v>1480</v>
      </c>
      <c r="E381" s="20" t="str">
        <f>VLOOKUP(D381,Sheet3!I$5:O$148,7,FALSE)</f>
        <v>凶残成性但是智商捉襟见肘。</v>
      </c>
      <c r="F381" s="20">
        <f>怪物!AL24</f>
        <v>11</v>
      </c>
      <c r="G381" s="20">
        <f ca="1">mVlookup($AI381,newMonster,G$1,FALSE)*getMonsterHP(B381)</f>
        <v>220.33185212063901</v>
      </c>
      <c r="H381" s="20" t="str">
        <f t="shared" ca="1" si="130"/>
        <v>100</v>
      </c>
      <c r="I381" s="20">
        <f ca="1">mVlookup($AI381,newMonster,I$1,FALSE)*getMonsterAtk(B381)</f>
        <v>132.37714285714301</v>
      </c>
      <c r="J381" s="20" t="str">
        <f t="shared" ca="1" si="130"/>
        <v>15.583425</v>
      </c>
      <c r="K381" s="20">
        <f ca="1">mVlookup($AI381,newMonster,K$1,FALSE)*getMonsterAtk(B381)</f>
        <v>110.314285714286</v>
      </c>
      <c r="L381" s="20" t="str">
        <f t="shared" ca="1" si="130"/>
        <v>15.583425</v>
      </c>
      <c r="M381" s="20" t="str">
        <f t="shared" ca="1" si="130"/>
        <v>.2</v>
      </c>
      <c r="N381" s="20" t="str">
        <f t="shared" ca="1" si="130"/>
        <v>.2</v>
      </c>
      <c r="O381" s="20" t="str">
        <f t="shared" ca="1" si="130"/>
        <v>.36</v>
      </c>
      <c r="P381" s="20" t="str">
        <f t="shared" ca="1" si="130"/>
        <v>.12</v>
      </c>
      <c r="Q381" s="20" t="str">
        <f t="shared" ca="1" si="131"/>
        <v>2.2</v>
      </c>
      <c r="R381" s="20" t="str">
        <f t="shared" ca="1" si="131"/>
        <v>.15</v>
      </c>
      <c r="S381" s="20" t="str">
        <f t="shared" ca="1" si="131"/>
        <v>.9</v>
      </c>
      <c r="T381" s="20" t="str">
        <f t="shared" ca="1" si="131"/>
        <v>27.6466666666667</v>
      </c>
      <c r="U381" s="20">
        <f ca="1">mVlookup($AI381,newMonster,U$1,FALSE)*getMonsterAtk($B381)</f>
        <v>0</v>
      </c>
      <c r="V381" s="20">
        <f ca="1">mVlookup($AI381,newMonster,V$1,FALSE)*getMonsterAtk($B381)</f>
        <v>0</v>
      </c>
      <c r="W381" s="20">
        <f ca="1">mVlookup($AI381,newMonster,W$1,FALSE)*getMonsterAtk($B381)</f>
        <v>6.4204081632653098</v>
      </c>
      <c r="X381" s="20">
        <f ca="1">mVlookup($AI381,newMonster,X$1,FALSE)*getMonsterAtk($B381)</f>
        <v>0</v>
      </c>
      <c r="Y381" s="20">
        <f ca="1">mVlookup($AI381,newMonster,Y$1,FALSE)*getMonsterAtk($B381)</f>
        <v>0</v>
      </c>
      <c r="Z381" s="20">
        <f ca="1">mVlookup($AI381,newMonster,Z$1,FALSE)*getMonsterAtk($B381)</f>
        <v>0</v>
      </c>
      <c r="AA381" s="20">
        <f ca="1">mVlookup($AI381,newMonster,AA$1,FALSE)*getMonsterAtk($B381)</f>
        <v>0</v>
      </c>
      <c r="AB381" s="20" t="str">
        <f t="shared" ca="1" si="132"/>
        <v>15.583425</v>
      </c>
      <c r="AC381" s="20" t="str">
        <f t="shared" ca="1" si="132"/>
        <v>15.583425</v>
      </c>
      <c r="AD381" s="20" t="str">
        <f t="shared" ca="1" si="132"/>
        <v>20.2584525</v>
      </c>
      <c r="AE381" s="20" t="str">
        <f t="shared" ca="1" si="132"/>
        <v>15.583425</v>
      </c>
      <c r="AF381" s="20" t="str">
        <f t="shared" ca="1" si="132"/>
        <v>15.583425</v>
      </c>
      <c r="AG381" s="20" t="str">
        <f t="shared" ca="1" si="132"/>
        <v>15.583425</v>
      </c>
      <c r="AH381" s="20" t="str">
        <f t="shared" ca="1" si="132"/>
        <v>15.583425</v>
      </c>
      <c r="AI381" s="37" t="str">
        <f>怪物!AH24</f>
        <v>飞行系11</v>
      </c>
      <c r="AJ381" s="37" t="str">
        <f t="shared" si="115"/>
        <v>飞行系</v>
      </c>
      <c r="AK381" s="20">
        <f t="shared" si="116"/>
        <v>40505</v>
      </c>
      <c r="AO381" s="20">
        <f t="shared" si="117"/>
        <v>1</v>
      </c>
    </row>
    <row r="382" spans="1:41" x14ac:dyDescent="0.15">
      <c r="A382" s="20">
        <v>381</v>
      </c>
      <c r="B382" s="20">
        <v>50105</v>
      </c>
      <c r="C382" s="20" t="s">
        <v>936</v>
      </c>
      <c r="D382" s="20" t="s">
        <v>1489</v>
      </c>
      <c r="E382" s="20" t="str">
        <f>VLOOKUP(D382,Sheet3!I$5:O$148,7,FALSE)</f>
        <v>大教堂中没有得到超度的灵魂。</v>
      </c>
      <c r="F382" s="20">
        <f>怪物!AL25</f>
        <v>12</v>
      </c>
      <c r="G382" s="20">
        <f ca="1">mVlookup($AI382,newMonster,G$1,FALSE)*getMonsterHP(B382)</f>
        <v>285.90785240438299</v>
      </c>
      <c r="H382" s="20" t="str">
        <f t="shared" ref="H382:P391" ca="1" si="133">mVlookup($AI382,newMonster,H$1,FALSE)</f>
        <v>100</v>
      </c>
      <c r="I382" s="20">
        <f ca="1">mVlookup($AI382,newMonster,I$1,FALSE)*getMonsterAtk(B382)</f>
        <v>133.45294964028801</v>
      </c>
      <c r="J382" s="20" t="str">
        <f t="shared" ca="1" si="133"/>
        <v>17.0001</v>
      </c>
      <c r="K382" s="20">
        <f ca="1">mVlookup($AI382,newMonster,K$1,FALSE)*getMonsterAtk(B382)</f>
        <v>181.98129496403001</v>
      </c>
      <c r="L382" s="20" t="str">
        <f t="shared" ca="1" si="133"/>
        <v>17.0001</v>
      </c>
      <c r="M382" s="20" t="str">
        <f t="shared" ca="1" si="133"/>
        <v>.2</v>
      </c>
      <c r="N382" s="20" t="str">
        <f t="shared" ca="1" si="133"/>
        <v>.2</v>
      </c>
      <c r="O382" s="20" t="str">
        <f t="shared" ca="1" si="133"/>
        <v>.36</v>
      </c>
      <c r="P382" s="20" t="str">
        <f t="shared" ca="1" si="133"/>
        <v>.1</v>
      </c>
      <c r="Q382" s="20" t="str">
        <f t="shared" ref="Q382:T391" ca="1" si="134">mVlookup($AI382,newMonster,Q$1,FALSE)</f>
        <v>2.2</v>
      </c>
      <c r="R382" s="20" t="str">
        <f t="shared" ca="1" si="134"/>
        <v>.1</v>
      </c>
      <c r="S382" s="20" t="str">
        <f t="shared" ca="1" si="134"/>
        <v>1.17</v>
      </c>
      <c r="T382" s="20" t="str">
        <f t="shared" ca="1" si="134"/>
        <v>30.16</v>
      </c>
      <c r="U382" s="20">
        <f ca="1">mVlookup($AI382,newMonster,U$1,FALSE)*getMonsterAtk($B382)</f>
        <v>0</v>
      </c>
      <c r="V382" s="20">
        <f ca="1">mVlookup($AI382,newMonster,V$1,FALSE)*getMonsterAtk($B382)</f>
        <v>0</v>
      </c>
      <c r="W382" s="20">
        <f ca="1">mVlookup($AI382,newMonster,W$1,FALSE)*getMonsterAtk($B382)</f>
        <v>0</v>
      </c>
      <c r="X382" s="20">
        <f ca="1">mVlookup($AI382,newMonster,X$1,FALSE)*getMonsterAtk($B382)</f>
        <v>0</v>
      </c>
      <c r="Y382" s="20">
        <f ca="1">mVlookup($AI382,newMonster,Y$1,FALSE)*getMonsterAtk($B382)</f>
        <v>0</v>
      </c>
      <c r="Z382" s="20">
        <f ca="1">mVlookup($AI382,newMonster,Z$1,FALSE)*getMonsterAtk($B382)</f>
        <v>7.7438848920863297</v>
      </c>
      <c r="AA382" s="20">
        <f ca="1">mVlookup($AI382,newMonster,AA$1,FALSE)*getMonsterAtk($B382)</f>
        <v>0</v>
      </c>
      <c r="AB382" s="20" t="str">
        <f t="shared" ref="AB382:AH391" ca="1" si="135">mVlookup($AI382,newMonster,AB$1,FALSE)</f>
        <v>17.0001</v>
      </c>
      <c r="AC382" s="20" t="str">
        <f t="shared" ca="1" si="135"/>
        <v>17.0001</v>
      </c>
      <c r="AD382" s="20" t="str">
        <f t="shared" ca="1" si="135"/>
        <v>17.0001</v>
      </c>
      <c r="AE382" s="20" t="str">
        <f t="shared" ca="1" si="135"/>
        <v>17.0001</v>
      </c>
      <c r="AF382" s="20" t="str">
        <f t="shared" ca="1" si="135"/>
        <v>17.0001</v>
      </c>
      <c r="AG382" s="20" t="str">
        <f t="shared" ca="1" si="135"/>
        <v>22.10013</v>
      </c>
      <c r="AH382" s="20" t="str">
        <f t="shared" ca="1" si="135"/>
        <v>17.0001</v>
      </c>
      <c r="AI382" s="37" t="str">
        <f>怪物!AH25</f>
        <v>僵尸系12</v>
      </c>
      <c r="AJ382" s="37" t="str">
        <f t="shared" si="115"/>
        <v>僵尸系</v>
      </c>
      <c r="AK382" s="20">
        <f t="shared" si="116"/>
        <v>50105</v>
      </c>
      <c r="AO382" s="20">
        <f t="shared" si="117"/>
        <v>1</v>
      </c>
    </row>
    <row r="383" spans="1:41" x14ac:dyDescent="0.15">
      <c r="A383" s="20">
        <v>382</v>
      </c>
      <c r="B383" s="20">
        <v>50205</v>
      </c>
      <c r="C383" s="20" t="s">
        <v>1004</v>
      </c>
      <c r="D383" s="20" t="s">
        <v>1510</v>
      </c>
      <c r="E383" s="20" t="str">
        <f>VLOOKUP(D383,Sheet3!I$5:O$148,7,FALSE)</f>
        <v>吞噬了光之能量的恶魔。</v>
      </c>
      <c r="F383" s="20">
        <f>怪物!AL26</f>
        <v>13</v>
      </c>
      <c r="G383" s="20">
        <f ca="1">mVlookup($AI383,newMonster,G$1,FALSE)*getMonsterHP(B383)</f>
        <v>309.183846599682</v>
      </c>
      <c r="H383" s="20" t="str">
        <f t="shared" ca="1" si="133"/>
        <v>150</v>
      </c>
      <c r="I383" s="20">
        <f ca="1">mVlookup($AI383,newMonster,I$1,FALSE)*getMonsterAtk(B383)</f>
        <v>132.49704968944101</v>
      </c>
      <c r="J383" s="20" t="str">
        <f t="shared" ca="1" si="133"/>
        <v>18.416775</v>
      </c>
      <c r="K383" s="20">
        <f ca="1">mVlookup($AI383,newMonster,K$1,FALSE)*getMonsterAtk(B383)</f>
        <v>132.49704968944101</v>
      </c>
      <c r="L383" s="20" t="str">
        <f t="shared" ca="1" si="133"/>
        <v>18.416775</v>
      </c>
      <c r="M383" s="20" t="str">
        <f t="shared" ca="1" si="133"/>
        <v>.2</v>
      </c>
      <c r="N383" s="20" t="str">
        <f t="shared" ca="1" si="133"/>
        <v>.2</v>
      </c>
      <c r="O383" s="20" t="str">
        <f t="shared" ca="1" si="133"/>
        <v>.36</v>
      </c>
      <c r="P383" s="20" t="str">
        <f t="shared" ca="1" si="133"/>
        <v>.1</v>
      </c>
      <c r="Q383" s="20" t="str">
        <f t="shared" ca="1" si="134"/>
        <v>2</v>
      </c>
      <c r="R383" s="20" t="str">
        <f t="shared" ca="1" si="134"/>
        <v>.1</v>
      </c>
      <c r="S383" s="20" t="str">
        <f t="shared" ca="1" si="134"/>
        <v>.9</v>
      </c>
      <c r="T383" s="20" t="str">
        <f t="shared" ca="1" si="134"/>
        <v>25.1333333333333</v>
      </c>
      <c r="U383" s="20">
        <f ca="1">mVlookup($AI383,newMonster,U$1,FALSE)*getMonsterAtk($B383)</f>
        <v>0</v>
      </c>
      <c r="V383" s="20">
        <f ca="1">mVlookup($AI383,newMonster,V$1,FALSE)*getMonsterAtk($B383)</f>
        <v>0</v>
      </c>
      <c r="W383" s="20">
        <f ca="1">mVlookup($AI383,newMonster,W$1,FALSE)*getMonsterAtk($B383)</f>
        <v>0</v>
      </c>
      <c r="X383" s="20">
        <f ca="1">mVlookup($AI383,newMonster,X$1,FALSE)*getMonsterAtk($B383)</f>
        <v>0</v>
      </c>
      <c r="Y383" s="20">
        <f ca="1">mVlookup($AI383,newMonster,Y$1,FALSE)*getMonsterAtk($B383)</f>
        <v>13.8165372670808</v>
      </c>
      <c r="Z383" s="20">
        <f ca="1">mVlookup($AI383,newMonster,Z$1,FALSE)*getMonsterAtk($B383)</f>
        <v>0</v>
      </c>
      <c r="AA383" s="20">
        <f ca="1">mVlookup($AI383,newMonster,AA$1,FALSE)*getMonsterAtk($B383)</f>
        <v>0</v>
      </c>
      <c r="AB383" s="20" t="str">
        <f t="shared" ca="1" si="135"/>
        <v>18.416775</v>
      </c>
      <c r="AC383" s="20" t="str">
        <f t="shared" ca="1" si="135"/>
        <v>18.416775</v>
      </c>
      <c r="AD383" s="20" t="str">
        <f t="shared" ca="1" si="135"/>
        <v>18.416775</v>
      </c>
      <c r="AE383" s="20" t="str">
        <f t="shared" ca="1" si="135"/>
        <v>18.416775</v>
      </c>
      <c r="AF383" s="20" t="str">
        <f t="shared" ca="1" si="135"/>
        <v>27.6251625</v>
      </c>
      <c r="AG383" s="20" t="str">
        <f t="shared" ca="1" si="135"/>
        <v>18.416775</v>
      </c>
      <c r="AH383" s="20" t="str">
        <f t="shared" ca="1" si="135"/>
        <v>18.416775</v>
      </c>
      <c r="AI383" s="37" t="str">
        <f>怪物!AH26</f>
        <v>光系13</v>
      </c>
      <c r="AJ383" s="37" t="str">
        <f t="shared" si="115"/>
        <v>光系</v>
      </c>
      <c r="AK383" s="20">
        <f t="shared" si="116"/>
        <v>50205</v>
      </c>
      <c r="AO383" s="20">
        <f t="shared" si="117"/>
        <v>3</v>
      </c>
    </row>
    <row r="384" spans="1:41" x14ac:dyDescent="0.15">
      <c r="A384" s="20">
        <v>383</v>
      </c>
      <c r="B384" s="20">
        <v>50305</v>
      </c>
      <c r="C384" s="20" t="s">
        <v>1000</v>
      </c>
      <c r="D384" s="20" t="s">
        <v>1501</v>
      </c>
      <c r="E384" s="20" t="str">
        <f>VLOOKUP(D384,Sheet3!I$5:O$148,7,FALSE)</f>
        <v>火神在用赤炎烈火熔炼天灵石时，幻化出来的恶魔。</v>
      </c>
      <c r="F384" s="20">
        <f>怪物!AL27</f>
        <v>14</v>
      </c>
      <c r="G384" s="20">
        <f ca="1">mVlookup($AI384,newMonster,G$1,FALSE)*getMonsterHP(B384)</f>
        <v>335.02257262130797</v>
      </c>
      <c r="H384" s="20" t="str">
        <f t="shared" ca="1" si="133"/>
        <v>150</v>
      </c>
      <c r="I384" s="20">
        <f ca="1">mVlookup($AI384,newMonster,I$1,FALSE)*getMonsterAtk(B384)</f>
        <v>143.84452554744499</v>
      </c>
      <c r="J384" s="20" t="str">
        <f t="shared" ca="1" si="133"/>
        <v>19.83345</v>
      </c>
      <c r="K384" s="20">
        <f ca="1">mVlookup($AI384,newMonster,K$1,FALSE)*getMonsterAtk(B384)</f>
        <v>143.84452554744499</v>
      </c>
      <c r="L384" s="20" t="str">
        <f t="shared" ca="1" si="133"/>
        <v>19.83345</v>
      </c>
      <c r="M384" s="20" t="str">
        <f t="shared" ca="1" si="133"/>
        <v>.2</v>
      </c>
      <c r="N384" s="20" t="str">
        <f t="shared" ca="1" si="133"/>
        <v>.2</v>
      </c>
      <c r="O384" s="20" t="str">
        <f t="shared" ca="1" si="133"/>
        <v>.36</v>
      </c>
      <c r="P384" s="20" t="str">
        <f t="shared" ca="1" si="133"/>
        <v>.1</v>
      </c>
      <c r="Q384" s="20" t="str">
        <f t="shared" ca="1" si="134"/>
        <v>2</v>
      </c>
      <c r="R384" s="20" t="str">
        <f t="shared" ca="1" si="134"/>
        <v>.1</v>
      </c>
      <c r="S384" s="20" t="str">
        <f t="shared" ca="1" si="134"/>
        <v>.9</v>
      </c>
      <c r="T384" s="20" t="str">
        <f t="shared" ca="1" si="134"/>
        <v>27.0666666666667</v>
      </c>
      <c r="U384" s="20">
        <f ca="1">mVlookup($AI384,newMonster,U$1,FALSE)*getMonsterAtk($B384)</f>
        <v>0</v>
      </c>
      <c r="V384" s="20">
        <f ca="1">mVlookup($AI384,newMonster,V$1,FALSE)*getMonsterAtk($B384)</f>
        <v>0</v>
      </c>
      <c r="W384" s="20">
        <f ca="1">mVlookup($AI384,newMonster,W$1,FALSE)*getMonsterAtk($B384)</f>
        <v>0</v>
      </c>
      <c r="X384" s="20">
        <f ca="1">mVlookup($AI384,newMonster,X$1,FALSE)*getMonsterAtk($B384)</f>
        <v>16.2405109489052</v>
      </c>
      <c r="Y384" s="20">
        <f ca="1">mVlookup($AI384,newMonster,Y$1,FALSE)*getMonsterAtk($B384)</f>
        <v>0</v>
      </c>
      <c r="Z384" s="20">
        <f ca="1">mVlookup($AI384,newMonster,Z$1,FALSE)*getMonsterAtk($B384)</f>
        <v>0</v>
      </c>
      <c r="AA384" s="20">
        <f ca="1">mVlookup($AI384,newMonster,AA$1,FALSE)*getMonsterAtk($B384)</f>
        <v>0</v>
      </c>
      <c r="AB384" s="20" t="str">
        <f t="shared" ca="1" si="135"/>
        <v>19.83345</v>
      </c>
      <c r="AC384" s="20" t="str">
        <f t="shared" ca="1" si="135"/>
        <v>19.83345</v>
      </c>
      <c r="AD384" s="20" t="str">
        <f t="shared" ca="1" si="135"/>
        <v>19.83345</v>
      </c>
      <c r="AE384" s="20" t="str">
        <f t="shared" ca="1" si="135"/>
        <v>29.750175</v>
      </c>
      <c r="AF384" s="20" t="str">
        <f t="shared" ca="1" si="135"/>
        <v>19.83345</v>
      </c>
      <c r="AG384" s="20" t="str">
        <f t="shared" ca="1" si="135"/>
        <v>19.83345</v>
      </c>
      <c r="AH384" s="20" t="str">
        <f t="shared" ca="1" si="135"/>
        <v>19.83345</v>
      </c>
      <c r="AI384" s="37" t="str">
        <f>怪物!AH27</f>
        <v>火系14</v>
      </c>
      <c r="AJ384" s="37" t="str">
        <f t="shared" si="115"/>
        <v>火系</v>
      </c>
      <c r="AK384" s="20">
        <f t="shared" si="116"/>
        <v>50305</v>
      </c>
      <c r="AO384" s="20">
        <f t="shared" si="117"/>
        <v>8</v>
      </c>
    </row>
    <row r="385" spans="1:41" x14ac:dyDescent="0.15">
      <c r="A385" s="20">
        <v>384</v>
      </c>
      <c r="B385" s="20">
        <v>50405</v>
      </c>
      <c r="C385" s="20" t="s">
        <v>1010</v>
      </c>
      <c r="D385" s="20" t="s">
        <v>1487</v>
      </c>
      <c r="E385" s="20" t="str">
        <f>VLOOKUP(D385,Sheet3!I$5:O$148,7,FALSE)</f>
        <v>守护水之能量的女护卫，但是被恶魔蒙蔽了眼睛。</v>
      </c>
      <c r="F385" s="20">
        <f>怪物!AL28</f>
        <v>14</v>
      </c>
      <c r="G385" s="20">
        <f ca="1">mVlookup($AI385,newMonster,G$1,FALSE)*getMonsterHP(B385)</f>
        <v>335.02257262130797</v>
      </c>
      <c r="H385" s="20" t="str">
        <f t="shared" ca="1" si="133"/>
        <v>150</v>
      </c>
      <c r="I385" s="20">
        <f ca="1">mVlookup($AI385,newMonster,I$1,FALSE)*getMonsterAtk(B385)</f>
        <v>143.84452554744499</v>
      </c>
      <c r="J385" s="20" t="str">
        <f t="shared" ca="1" si="133"/>
        <v>19.83345</v>
      </c>
      <c r="K385" s="20">
        <f ca="1">mVlookup($AI385,newMonster,K$1,FALSE)*getMonsterAtk(B385)</f>
        <v>143.84452554744499</v>
      </c>
      <c r="L385" s="20" t="str">
        <f t="shared" ca="1" si="133"/>
        <v>19.83345</v>
      </c>
      <c r="M385" s="20" t="str">
        <f t="shared" ca="1" si="133"/>
        <v>.2</v>
      </c>
      <c r="N385" s="20" t="str">
        <f t="shared" ca="1" si="133"/>
        <v>.2</v>
      </c>
      <c r="O385" s="20" t="str">
        <f t="shared" ca="1" si="133"/>
        <v>.36</v>
      </c>
      <c r="P385" s="20" t="str">
        <f t="shared" ca="1" si="133"/>
        <v>.1</v>
      </c>
      <c r="Q385" s="20" t="str">
        <f t="shared" ca="1" si="134"/>
        <v>2</v>
      </c>
      <c r="R385" s="20" t="str">
        <f t="shared" ca="1" si="134"/>
        <v>.1</v>
      </c>
      <c r="S385" s="20" t="str">
        <f t="shared" ca="1" si="134"/>
        <v>.9</v>
      </c>
      <c r="T385" s="20" t="str">
        <f t="shared" ca="1" si="134"/>
        <v>27.0666666666667</v>
      </c>
      <c r="U385" s="20">
        <f ca="1">mVlookup($AI385,newMonster,U$1,FALSE)*getMonsterAtk($B385)</f>
        <v>0</v>
      </c>
      <c r="V385" s="20">
        <f ca="1">mVlookup($AI385,newMonster,V$1,FALSE)*getMonsterAtk($B385)</f>
        <v>0</v>
      </c>
      <c r="W385" s="20">
        <f ca="1">mVlookup($AI385,newMonster,W$1,FALSE)*getMonsterAtk($B385)</f>
        <v>16.2405109489052</v>
      </c>
      <c r="X385" s="20">
        <f ca="1">mVlookup($AI385,newMonster,X$1,FALSE)*getMonsterAtk($B385)</f>
        <v>0</v>
      </c>
      <c r="Y385" s="20">
        <f ca="1">mVlookup($AI385,newMonster,Y$1,FALSE)*getMonsterAtk($B385)</f>
        <v>0</v>
      </c>
      <c r="Z385" s="20">
        <f ca="1">mVlookup($AI385,newMonster,Z$1,FALSE)*getMonsterAtk($B385)</f>
        <v>0</v>
      </c>
      <c r="AA385" s="20">
        <f ca="1">mVlookup($AI385,newMonster,AA$1,FALSE)*getMonsterAtk($B385)</f>
        <v>0</v>
      </c>
      <c r="AB385" s="20" t="str">
        <f t="shared" ca="1" si="135"/>
        <v>19.83345</v>
      </c>
      <c r="AC385" s="20" t="str">
        <f t="shared" ca="1" si="135"/>
        <v>19.83345</v>
      </c>
      <c r="AD385" s="20" t="str">
        <f t="shared" ca="1" si="135"/>
        <v>29.750175</v>
      </c>
      <c r="AE385" s="20" t="str">
        <f t="shared" ca="1" si="135"/>
        <v>19.83345</v>
      </c>
      <c r="AF385" s="20" t="str">
        <f t="shared" ca="1" si="135"/>
        <v>19.83345</v>
      </c>
      <c r="AG385" s="20" t="str">
        <f t="shared" ca="1" si="135"/>
        <v>19.83345</v>
      </c>
      <c r="AH385" s="20" t="str">
        <f t="shared" ca="1" si="135"/>
        <v>19.83345</v>
      </c>
      <c r="AI385" s="37" t="str">
        <f>怪物!AH28</f>
        <v>水系14</v>
      </c>
      <c r="AJ385" s="37" t="str">
        <f t="shared" si="115"/>
        <v>水系</v>
      </c>
      <c r="AK385" s="20">
        <f t="shared" si="116"/>
        <v>50405</v>
      </c>
      <c r="AO385" s="20">
        <f t="shared" si="117"/>
        <v>7</v>
      </c>
    </row>
    <row r="386" spans="1:41" x14ac:dyDescent="0.15">
      <c r="A386" s="20">
        <v>385</v>
      </c>
      <c r="B386" s="20">
        <v>50505</v>
      </c>
      <c r="C386" s="20" t="s">
        <v>969</v>
      </c>
      <c r="D386" s="20" t="s">
        <v>1506</v>
      </c>
      <c r="E386" s="20" t="str">
        <f>VLOOKUP(D386,Sheet3!I$5:O$148,7,FALSE)</f>
        <v>拥有雷之力量的凶残盗贼。</v>
      </c>
      <c r="F386" s="20">
        <f>怪物!AL29</f>
        <v>15</v>
      </c>
      <c r="G386" s="20">
        <f ca="1">mVlookup($AI386,newMonster,G$1,FALSE)*getMonsterHP(B386)</f>
        <v>361.15492052954301</v>
      </c>
      <c r="H386" s="20" t="str">
        <f t="shared" ca="1" si="133"/>
        <v>150</v>
      </c>
      <c r="I386" s="20">
        <f ca="1">mVlookup($AI386,newMonster,I$1,FALSE)*getMonsterAtk(B386)</f>
        <v>155.365021008403</v>
      </c>
      <c r="J386" s="20" t="str">
        <f t="shared" ca="1" si="133"/>
        <v>21.250125</v>
      </c>
      <c r="K386" s="20">
        <f ca="1">mVlookup($AI386,newMonster,K$1,FALSE)*getMonsterAtk(B386)</f>
        <v>155.365021008403</v>
      </c>
      <c r="L386" s="20" t="str">
        <f t="shared" ca="1" si="133"/>
        <v>21.250125</v>
      </c>
      <c r="M386" s="20" t="str">
        <f t="shared" ca="1" si="133"/>
        <v>.2</v>
      </c>
      <c r="N386" s="20" t="str">
        <f t="shared" ca="1" si="133"/>
        <v>.2</v>
      </c>
      <c r="O386" s="20" t="str">
        <f t="shared" ca="1" si="133"/>
        <v>.36</v>
      </c>
      <c r="P386" s="20" t="str">
        <f t="shared" ca="1" si="133"/>
        <v>.1</v>
      </c>
      <c r="Q386" s="20" t="str">
        <f t="shared" ca="1" si="134"/>
        <v>2</v>
      </c>
      <c r="R386" s="20" t="str">
        <f t="shared" ca="1" si="134"/>
        <v>.1</v>
      </c>
      <c r="S386" s="20" t="str">
        <f t="shared" ca="1" si="134"/>
        <v>.9</v>
      </c>
      <c r="T386" s="20" t="str">
        <f t="shared" ca="1" si="134"/>
        <v>29</v>
      </c>
      <c r="U386" s="20">
        <f ca="1">mVlookup($AI386,newMonster,U$1,FALSE)*getMonsterAtk($B386)</f>
        <v>0</v>
      </c>
      <c r="V386" s="20">
        <f ca="1">mVlookup($AI386,newMonster,V$1,FALSE)*getMonsterAtk($B386)</f>
        <v>0</v>
      </c>
      <c r="W386" s="20">
        <f ca="1">mVlookup($AI386,newMonster,W$1,FALSE)*getMonsterAtk($B386)</f>
        <v>0</v>
      </c>
      <c r="X386" s="20">
        <f ca="1">mVlookup($AI386,newMonster,X$1,FALSE)*getMonsterAtk($B386)</f>
        <v>0</v>
      </c>
      <c r="Y386" s="20">
        <f ca="1">mVlookup($AI386,newMonster,Y$1,FALSE)*getMonsterAtk($B386)</f>
        <v>0</v>
      </c>
      <c r="Z386" s="20">
        <f ca="1">mVlookup($AI386,newMonster,Z$1,FALSE)*getMonsterAtk($B386)</f>
        <v>0</v>
      </c>
      <c r="AA386" s="20">
        <f ca="1">mVlookup($AI386,newMonster,AA$1,FALSE)*getMonsterAtk($B386)</f>
        <v>18.8957457983193</v>
      </c>
      <c r="AB386" s="20" t="str">
        <f t="shared" ca="1" si="135"/>
        <v>21.250125</v>
      </c>
      <c r="AC386" s="20" t="str">
        <f t="shared" ca="1" si="135"/>
        <v>21.250125</v>
      </c>
      <c r="AD386" s="20" t="str">
        <f t="shared" ca="1" si="135"/>
        <v>21.250125</v>
      </c>
      <c r="AE386" s="20" t="str">
        <f t="shared" ca="1" si="135"/>
        <v>21.250125</v>
      </c>
      <c r="AF386" s="20" t="str">
        <f t="shared" ca="1" si="135"/>
        <v>21.250125</v>
      </c>
      <c r="AG386" s="20" t="str">
        <f t="shared" ca="1" si="135"/>
        <v>21.250125</v>
      </c>
      <c r="AH386" s="20" t="str">
        <f t="shared" ca="1" si="135"/>
        <v>31.8751875</v>
      </c>
      <c r="AI386" s="37" t="str">
        <f>怪物!AH29</f>
        <v>雷系15</v>
      </c>
      <c r="AJ386" s="37" t="str">
        <f t="shared" ref="AJ386:AJ449" si="136">MID(AI386,1,LEN(AI386)-LEN(F386))</f>
        <v>雷系</v>
      </c>
      <c r="AK386" s="20">
        <f t="shared" ref="AK386:AK449" si="137">B386</f>
        <v>50505</v>
      </c>
      <c r="AO386" s="20">
        <f t="shared" si="117"/>
        <v>6</v>
      </c>
    </row>
    <row r="387" spans="1:41" x14ac:dyDescent="0.15">
      <c r="A387" s="20">
        <v>386</v>
      </c>
      <c r="B387" s="20">
        <v>60105</v>
      </c>
      <c r="C387" s="20" t="s">
        <v>944</v>
      </c>
      <c r="D387" s="20" t="s">
        <v>1514</v>
      </c>
      <c r="E387" s="20" t="str">
        <f>VLOOKUP(D387,Sheet3!I$5:O$148,7,FALSE)</f>
        <v>铜矿的守护者，受到了恶魔的蛊惑。</v>
      </c>
      <c r="F387" s="20">
        <f>怪物!AL30</f>
        <v>16</v>
      </c>
      <c r="G387" s="20">
        <f ca="1">mVlookup($AI387,newMonster,G$1,FALSE)*getMonsterHP(B387)</f>
        <v>651.135895744972</v>
      </c>
      <c r="H387" s="20" t="str">
        <f t="shared" ca="1" si="133"/>
        <v>100</v>
      </c>
      <c r="I387" s="20">
        <f ca="1">mVlookup($AI387,newMonster,I$1,FALSE)*getMonsterAtk(B387)</f>
        <v>167.06031746031701</v>
      </c>
      <c r="J387" s="20" t="str">
        <f t="shared" ca="1" si="133"/>
        <v>34.0002</v>
      </c>
      <c r="K387" s="20">
        <f ca="1">mVlookup($AI387,newMonster,K$1,FALSE)*getMonsterAtk(B387)</f>
        <v>167.06031746031701</v>
      </c>
      <c r="L387" s="20" t="str">
        <f t="shared" ca="1" si="133"/>
        <v>22.6668</v>
      </c>
      <c r="M387" s="20" t="str">
        <f t="shared" ca="1" si="133"/>
        <v>.2</v>
      </c>
      <c r="N387" s="20" t="str">
        <f t="shared" ca="1" si="133"/>
        <v>.2</v>
      </c>
      <c r="O387" s="20" t="str">
        <f t="shared" ca="1" si="133"/>
        <v>.36</v>
      </c>
      <c r="P387" s="20" t="str">
        <f t="shared" ca="1" si="133"/>
        <v>.1</v>
      </c>
      <c r="Q387" s="20" t="str">
        <f t="shared" ca="1" si="134"/>
        <v>2.4</v>
      </c>
      <c r="R387" s="20" t="str">
        <f t="shared" ca="1" si="134"/>
        <v>.1</v>
      </c>
      <c r="S387" s="20" t="str">
        <f t="shared" ca="1" si="134"/>
        <v>.9</v>
      </c>
      <c r="T387" s="20" t="str">
        <f t="shared" ca="1" si="134"/>
        <v>30.9333333333333</v>
      </c>
      <c r="U387" s="20">
        <f ca="1">mVlookup($AI387,newMonster,U$1,FALSE)*getMonsterAtk($B387)</f>
        <v>14.5269841269841</v>
      </c>
      <c r="V387" s="20">
        <f ca="1">mVlookup($AI387,newMonster,V$1,FALSE)*getMonsterAtk($B387)</f>
        <v>0</v>
      </c>
      <c r="W387" s="20">
        <f ca="1">mVlookup($AI387,newMonster,W$1,FALSE)*getMonsterAtk($B387)</f>
        <v>0</v>
      </c>
      <c r="X387" s="20">
        <f ca="1">mVlookup($AI387,newMonster,X$1,FALSE)*getMonsterAtk($B387)</f>
        <v>0</v>
      </c>
      <c r="Y387" s="20">
        <f ca="1">mVlookup($AI387,newMonster,Y$1,FALSE)*getMonsterAtk($B387)</f>
        <v>0</v>
      </c>
      <c r="Z387" s="20">
        <f ca="1">mVlookup($AI387,newMonster,Z$1,FALSE)*getMonsterAtk($B387)</f>
        <v>0</v>
      </c>
      <c r="AA387" s="20">
        <f ca="1">mVlookup($AI387,newMonster,AA$1,FALSE)*getMonsterAtk($B387)</f>
        <v>0</v>
      </c>
      <c r="AB387" s="20" t="str">
        <f t="shared" ca="1" si="135"/>
        <v>34.0002</v>
      </c>
      <c r="AC387" s="20" t="str">
        <f t="shared" ca="1" si="135"/>
        <v>34.0002</v>
      </c>
      <c r="AD387" s="20" t="str">
        <f t="shared" ca="1" si="135"/>
        <v>34.0002</v>
      </c>
      <c r="AE387" s="20" t="str">
        <f t="shared" ca="1" si="135"/>
        <v>34.0002</v>
      </c>
      <c r="AF387" s="20" t="str">
        <f t="shared" ca="1" si="135"/>
        <v>34.0002</v>
      </c>
      <c r="AG387" s="20" t="str">
        <f t="shared" ca="1" si="135"/>
        <v>34.0002</v>
      </c>
      <c r="AH387" s="20" t="str">
        <f t="shared" ca="1" si="135"/>
        <v>34.0002</v>
      </c>
      <c r="AI387" s="37" t="str">
        <f>怪物!AH30</f>
        <v>金属系16</v>
      </c>
      <c r="AJ387" s="37" t="str">
        <f t="shared" si="136"/>
        <v>金属系</v>
      </c>
      <c r="AK387" s="20">
        <f t="shared" si="137"/>
        <v>60105</v>
      </c>
      <c r="AO387" s="20">
        <f t="shared" si="117"/>
        <v>10</v>
      </c>
    </row>
    <row r="388" spans="1:41" x14ac:dyDescent="0.15">
      <c r="A388" s="20">
        <v>387</v>
      </c>
      <c r="B388" s="20">
        <v>60205</v>
      </c>
      <c r="C388" s="20" t="s">
        <v>942</v>
      </c>
      <c r="D388" s="20" t="s">
        <v>1493</v>
      </c>
      <c r="E388" s="20" t="str">
        <f>VLOOKUP(D388,Sheet3!I$5:O$148,7,FALSE)</f>
        <v>在邪恶力量驱使下从远古化石中转生。</v>
      </c>
      <c r="F388" s="20">
        <f>怪物!AL31</f>
        <v>17</v>
      </c>
      <c r="G388" s="20">
        <f ca="1">mVlookup($AI388,newMonster,G$1,FALSE)*getMonsterHP(B388)</f>
        <v>464.01653984654303</v>
      </c>
      <c r="H388" s="20" t="str">
        <f t="shared" ca="1" si="133"/>
        <v>100</v>
      </c>
      <c r="I388" s="20">
        <f ca="1">mVlookup($AI388,newMonster,I$1,FALSE)*getMonsterAtk(B388)</f>
        <v>268.39837420042602</v>
      </c>
      <c r="J388" s="20" t="str">
        <f t="shared" ca="1" si="133"/>
        <v>24.083475</v>
      </c>
      <c r="K388" s="20">
        <f ca="1">mVlookup($AI388,newMonster,K$1,FALSE)*getMonsterAtk(B388)</f>
        <v>178.93224946695099</v>
      </c>
      <c r="L388" s="20" t="str">
        <f t="shared" ca="1" si="133"/>
        <v>24.083475</v>
      </c>
      <c r="M388" s="20" t="str">
        <f t="shared" ca="1" si="133"/>
        <v>.2</v>
      </c>
      <c r="N388" s="20" t="str">
        <f t="shared" ca="1" si="133"/>
        <v>.2</v>
      </c>
      <c r="O388" s="20" t="str">
        <f t="shared" ca="1" si="133"/>
        <v>.36</v>
      </c>
      <c r="P388" s="20" t="str">
        <f t="shared" ca="1" si="133"/>
        <v>.1</v>
      </c>
      <c r="Q388" s="20" t="str">
        <f t="shared" ca="1" si="134"/>
        <v>3</v>
      </c>
      <c r="R388" s="20" t="str">
        <f t="shared" ca="1" si="134"/>
        <v>.1</v>
      </c>
      <c r="S388" s="20" t="str">
        <f t="shared" ca="1" si="134"/>
        <v>.9</v>
      </c>
      <c r="T388" s="20" t="str">
        <f t="shared" ca="1" si="134"/>
        <v>32.8666666666667</v>
      </c>
      <c r="U388" s="20">
        <f ca="1">mVlookup($AI388,newMonster,U$1,FALSE)*getMonsterAtk($B388)</f>
        <v>0</v>
      </c>
      <c r="V388" s="20">
        <f ca="1">mVlookup($AI388,newMonster,V$1,FALSE)*getMonsterAtk($B388)</f>
        <v>0</v>
      </c>
      <c r="W388" s="20">
        <f ca="1">mVlookup($AI388,newMonster,W$1,FALSE)*getMonsterAtk($B388)</f>
        <v>0</v>
      </c>
      <c r="X388" s="20">
        <f ca="1">mVlookup($AI388,newMonster,X$1,FALSE)*getMonsterAtk($B388)</f>
        <v>16.622121535181201</v>
      </c>
      <c r="Y388" s="20">
        <f ca="1">mVlookup($AI388,newMonster,Y$1,FALSE)*getMonsterAtk($B388)</f>
        <v>0</v>
      </c>
      <c r="Z388" s="20">
        <f ca="1">mVlookup($AI388,newMonster,Z$1,FALSE)*getMonsterAtk($B388)</f>
        <v>0</v>
      </c>
      <c r="AA388" s="20">
        <f ca="1">mVlookup($AI388,newMonster,AA$1,FALSE)*getMonsterAtk($B388)</f>
        <v>0</v>
      </c>
      <c r="AB388" s="20" t="str">
        <f t="shared" ca="1" si="135"/>
        <v>24.083475</v>
      </c>
      <c r="AC388" s="20" t="str">
        <f t="shared" ca="1" si="135"/>
        <v>24.083475</v>
      </c>
      <c r="AD388" s="20" t="str">
        <f t="shared" ca="1" si="135"/>
        <v>24.083475</v>
      </c>
      <c r="AE388" s="20" t="str">
        <f t="shared" ca="1" si="135"/>
        <v>31.3085175</v>
      </c>
      <c r="AF388" s="20" t="str">
        <f t="shared" ca="1" si="135"/>
        <v>24.083475</v>
      </c>
      <c r="AG388" s="20" t="str">
        <f t="shared" ca="1" si="135"/>
        <v>24.083475</v>
      </c>
      <c r="AH388" s="20" t="str">
        <f t="shared" ca="1" si="135"/>
        <v>24.083475</v>
      </c>
      <c r="AI388" s="37" t="str">
        <f>怪物!AH31</f>
        <v>龙系17</v>
      </c>
      <c r="AJ388" s="37" t="str">
        <f t="shared" si="136"/>
        <v>龙系</v>
      </c>
      <c r="AK388" s="20">
        <f t="shared" si="137"/>
        <v>60205</v>
      </c>
      <c r="AO388" s="20">
        <f t="shared" ref="AO388:AO451" si="138">VLOOKUP(AJ387,AM$3:AN$13,2,FALSE)</f>
        <v>5</v>
      </c>
    </row>
    <row r="389" spans="1:41" x14ac:dyDescent="0.15">
      <c r="A389" s="20">
        <v>388</v>
      </c>
      <c r="B389" s="20">
        <v>60305</v>
      </c>
      <c r="C389" s="20" t="s">
        <v>934</v>
      </c>
      <c r="D389" s="20" t="s">
        <v>1491</v>
      </c>
      <c r="E389" s="20" t="str">
        <f>VLOOKUP(D389,Sheet3!I$5:O$148,7,FALSE)</f>
        <v>腐朽的泥土中产生的怪物。</v>
      </c>
      <c r="F389" s="20">
        <f>怪物!AL32</f>
        <v>18</v>
      </c>
      <c r="G389" s="20">
        <f ca="1">mVlookup($AI389,newMonster,G$1,FALSE)*getMonsterHP(B389)</f>
        <v>444.84420513849699</v>
      </c>
      <c r="H389" s="20" t="str">
        <f t="shared" ca="1" si="133"/>
        <v>100</v>
      </c>
      <c r="I389" s="20">
        <f ca="1">mVlookup($AI389,newMonster,I$1,FALSE)*getMonsterAtk(B389)</f>
        <v>210.08097744360899</v>
      </c>
      <c r="J389" s="20" t="str">
        <f t="shared" ca="1" si="133"/>
        <v>25.50015</v>
      </c>
      <c r="K389" s="20">
        <f ca="1">mVlookup($AI389,newMonster,K$1,FALSE)*getMonsterAtk(B389)</f>
        <v>286.47406015037598</v>
      </c>
      <c r="L389" s="20" t="str">
        <f t="shared" ca="1" si="133"/>
        <v>25.50015</v>
      </c>
      <c r="M389" s="20" t="str">
        <f t="shared" ca="1" si="133"/>
        <v>.2</v>
      </c>
      <c r="N389" s="20" t="str">
        <f t="shared" ca="1" si="133"/>
        <v>.2</v>
      </c>
      <c r="O389" s="20" t="str">
        <f t="shared" ca="1" si="133"/>
        <v>.36</v>
      </c>
      <c r="P389" s="20" t="str">
        <f t="shared" ca="1" si="133"/>
        <v>.1</v>
      </c>
      <c r="Q389" s="20" t="str">
        <f t="shared" ca="1" si="134"/>
        <v>2.2</v>
      </c>
      <c r="R389" s="20" t="str">
        <f t="shared" ca="1" si="134"/>
        <v>.1</v>
      </c>
      <c r="S389" s="20" t="str">
        <f t="shared" ca="1" si="134"/>
        <v>1.17</v>
      </c>
      <c r="T389" s="20" t="str">
        <f t="shared" ca="1" si="134"/>
        <v>45.24</v>
      </c>
      <c r="U389" s="20">
        <f ca="1">mVlookup($AI389,newMonster,U$1,FALSE)*getMonsterAtk($B389)</f>
        <v>0</v>
      </c>
      <c r="V389" s="20">
        <f ca="1">mVlookup($AI389,newMonster,V$1,FALSE)*getMonsterAtk($B389)</f>
        <v>0</v>
      </c>
      <c r="W389" s="20">
        <f ca="1">mVlookup($AI389,newMonster,W$1,FALSE)*getMonsterAtk($B389)</f>
        <v>0</v>
      </c>
      <c r="X389" s="20">
        <f ca="1">mVlookup($AI389,newMonster,X$1,FALSE)*getMonsterAtk($B389)</f>
        <v>0</v>
      </c>
      <c r="Y389" s="20">
        <f ca="1">mVlookup($AI389,newMonster,Y$1,FALSE)*getMonsterAtk($B389)</f>
        <v>0</v>
      </c>
      <c r="Z389" s="20">
        <f ca="1">mVlookup($AI389,newMonster,Z$1,FALSE)*getMonsterAtk($B389)</f>
        <v>18.888399570354501</v>
      </c>
      <c r="AA389" s="20">
        <f ca="1">mVlookup($AI389,newMonster,AA$1,FALSE)*getMonsterAtk($B389)</f>
        <v>0</v>
      </c>
      <c r="AB389" s="20" t="str">
        <f t="shared" ca="1" si="135"/>
        <v>25.50015</v>
      </c>
      <c r="AC389" s="20" t="str">
        <f t="shared" ca="1" si="135"/>
        <v>25.50015</v>
      </c>
      <c r="AD389" s="20" t="str">
        <f t="shared" ca="1" si="135"/>
        <v>25.50015</v>
      </c>
      <c r="AE389" s="20" t="str">
        <f t="shared" ca="1" si="135"/>
        <v>25.50015</v>
      </c>
      <c r="AF389" s="20" t="str">
        <f t="shared" ca="1" si="135"/>
        <v>25.50015</v>
      </c>
      <c r="AG389" s="20" t="str">
        <f t="shared" ca="1" si="135"/>
        <v>33.150195</v>
      </c>
      <c r="AH389" s="20" t="str">
        <f t="shared" ca="1" si="135"/>
        <v>25.50015</v>
      </c>
      <c r="AI389" s="37" t="str">
        <f>怪物!AH32</f>
        <v>僵尸系18</v>
      </c>
      <c r="AJ389" s="37" t="str">
        <f t="shared" si="136"/>
        <v>僵尸系</v>
      </c>
      <c r="AK389" s="20">
        <f t="shared" si="137"/>
        <v>60305</v>
      </c>
      <c r="AO389" s="20">
        <f t="shared" si="138"/>
        <v>2</v>
      </c>
    </row>
    <row r="390" spans="1:41" x14ac:dyDescent="0.15">
      <c r="A390" s="20">
        <v>389</v>
      </c>
      <c r="B390" s="20">
        <v>60405</v>
      </c>
      <c r="C390" s="20" t="s">
        <v>1004</v>
      </c>
      <c r="D390" s="20" t="s">
        <v>1510</v>
      </c>
      <c r="E390" s="20" t="str">
        <f>VLOOKUP(D390,Sheet3!I$5:O$148,7,FALSE)</f>
        <v>吞噬了光之能量的恶魔。</v>
      </c>
      <c r="F390" s="20">
        <f>怪物!AL33</f>
        <v>19</v>
      </c>
      <c r="G390" s="20">
        <f ca="1">mVlookup($AI390,newMonster,G$1,FALSE)*getMonsterHP(B390)</f>
        <v>468.620531028578</v>
      </c>
      <c r="H390" s="20" t="str">
        <f t="shared" ca="1" si="133"/>
        <v>150</v>
      </c>
      <c r="I390" s="20">
        <f ca="1">mVlookup($AI390,newMonster,I$1,FALSE)*getMonsterAtk(B390)</f>
        <v>203.213636363636</v>
      </c>
      <c r="J390" s="20" t="str">
        <f t="shared" ca="1" si="133"/>
        <v>26.916825</v>
      </c>
      <c r="K390" s="20">
        <f ca="1">mVlookup($AI390,newMonster,K$1,FALSE)*getMonsterAtk(B390)</f>
        <v>203.213636363636</v>
      </c>
      <c r="L390" s="20" t="str">
        <f t="shared" ca="1" si="133"/>
        <v>26.916825</v>
      </c>
      <c r="M390" s="20" t="str">
        <f t="shared" ca="1" si="133"/>
        <v>.2</v>
      </c>
      <c r="N390" s="20" t="str">
        <f t="shared" ca="1" si="133"/>
        <v>.2</v>
      </c>
      <c r="O390" s="20" t="str">
        <f t="shared" ca="1" si="133"/>
        <v>.36</v>
      </c>
      <c r="P390" s="20" t="str">
        <f t="shared" ca="1" si="133"/>
        <v>.1</v>
      </c>
      <c r="Q390" s="20" t="str">
        <f t="shared" ca="1" si="134"/>
        <v>2</v>
      </c>
      <c r="R390" s="20" t="str">
        <f t="shared" ca="1" si="134"/>
        <v>.1</v>
      </c>
      <c r="S390" s="20" t="str">
        <f t="shared" ca="1" si="134"/>
        <v>.9</v>
      </c>
      <c r="T390" s="20" t="str">
        <f t="shared" ca="1" si="134"/>
        <v>36.7333333333333</v>
      </c>
      <c r="U390" s="20">
        <f ca="1">mVlookup($AI390,newMonster,U$1,FALSE)*getMonsterAtk($B390)</f>
        <v>0</v>
      </c>
      <c r="V390" s="20">
        <f ca="1">mVlookup($AI390,newMonster,V$1,FALSE)*getMonsterAtk($B390)</f>
        <v>0</v>
      </c>
      <c r="W390" s="20">
        <f ca="1">mVlookup($AI390,newMonster,W$1,FALSE)*getMonsterAtk($B390)</f>
        <v>0</v>
      </c>
      <c r="X390" s="20">
        <f ca="1">mVlookup($AI390,newMonster,X$1,FALSE)*getMonsterAtk($B390)</f>
        <v>0</v>
      </c>
      <c r="Y390" s="20">
        <f ca="1">mVlookup($AI390,newMonster,Y$1,FALSE)*getMonsterAtk($B390)</f>
        <v>31.9977272727273</v>
      </c>
      <c r="Z390" s="20">
        <f ca="1">mVlookup($AI390,newMonster,Z$1,FALSE)*getMonsterAtk($B390)</f>
        <v>0</v>
      </c>
      <c r="AA390" s="20">
        <f ca="1">mVlookup($AI390,newMonster,AA$1,FALSE)*getMonsterAtk($B390)</f>
        <v>0</v>
      </c>
      <c r="AB390" s="20" t="str">
        <f t="shared" ca="1" si="135"/>
        <v>26.916825</v>
      </c>
      <c r="AC390" s="20" t="str">
        <f t="shared" ca="1" si="135"/>
        <v>26.916825</v>
      </c>
      <c r="AD390" s="20" t="str">
        <f t="shared" ca="1" si="135"/>
        <v>26.916825</v>
      </c>
      <c r="AE390" s="20" t="str">
        <f t="shared" ca="1" si="135"/>
        <v>26.916825</v>
      </c>
      <c r="AF390" s="20" t="str">
        <f t="shared" ca="1" si="135"/>
        <v>40.3752375</v>
      </c>
      <c r="AG390" s="20" t="str">
        <f t="shared" ca="1" si="135"/>
        <v>26.916825</v>
      </c>
      <c r="AH390" s="20" t="str">
        <f t="shared" ca="1" si="135"/>
        <v>26.916825</v>
      </c>
      <c r="AI390" s="37" t="str">
        <f>怪物!AH33</f>
        <v>光系19</v>
      </c>
      <c r="AJ390" s="37" t="str">
        <f t="shared" si="136"/>
        <v>光系</v>
      </c>
      <c r="AK390" s="20">
        <f t="shared" si="137"/>
        <v>60405</v>
      </c>
      <c r="AO390" s="20">
        <f t="shared" si="138"/>
        <v>3</v>
      </c>
    </row>
    <row r="391" spans="1:41" x14ac:dyDescent="0.15">
      <c r="A391" s="20">
        <v>390</v>
      </c>
      <c r="B391" s="20">
        <v>60505</v>
      </c>
      <c r="C391" s="20" t="s">
        <v>1015</v>
      </c>
      <c r="D391" s="20" t="s">
        <v>1485</v>
      </c>
      <c r="E391" s="20" t="str">
        <f>VLOOKUP(D391,Sheet3!I$5:O$148,7,FALSE)</f>
        <v>地狱魔王用来吞噬犯人尸体的食人鱼。</v>
      </c>
      <c r="F391" s="20">
        <f>怪物!AL34</f>
        <v>20</v>
      </c>
      <c r="G391" s="20">
        <f ca="1">mVlookup($AI391,newMonster,G$1,FALSE)*getMonsterHP(B391)</f>
        <v>444.61400557939498</v>
      </c>
      <c r="H391" s="20" t="str">
        <f t="shared" ca="1" si="133"/>
        <v>100</v>
      </c>
      <c r="I391" s="20">
        <f ca="1">mVlookup($AI391,newMonster,I$1,FALSE)*getMonsterAtk(B391)</f>
        <v>258.752453653217</v>
      </c>
      <c r="J391" s="20" t="str">
        <f t="shared" ca="1" si="133"/>
        <v>28.3335</v>
      </c>
      <c r="K391" s="20">
        <f ca="1">mVlookup($AI391,newMonster,K$1,FALSE)*getMonsterAtk(B391)</f>
        <v>215.62704471101401</v>
      </c>
      <c r="L391" s="20" t="str">
        <f t="shared" ca="1" si="133"/>
        <v>28.3335</v>
      </c>
      <c r="M391" s="20" t="str">
        <f t="shared" ca="1" si="133"/>
        <v>.2</v>
      </c>
      <c r="N391" s="20" t="str">
        <f t="shared" ca="1" si="133"/>
        <v>.2</v>
      </c>
      <c r="O391" s="20" t="str">
        <f t="shared" ca="1" si="133"/>
        <v>.36</v>
      </c>
      <c r="P391" s="20" t="str">
        <f t="shared" ca="1" si="133"/>
        <v>.12</v>
      </c>
      <c r="Q391" s="20" t="str">
        <f t="shared" ca="1" si="134"/>
        <v>2.2</v>
      </c>
      <c r="R391" s="20" t="str">
        <f t="shared" ca="1" si="134"/>
        <v>.15</v>
      </c>
      <c r="S391" s="20" t="str">
        <f t="shared" ca="1" si="134"/>
        <v>.9</v>
      </c>
      <c r="T391" s="20" t="str">
        <f t="shared" ca="1" si="134"/>
        <v>50.2666666666667</v>
      </c>
      <c r="U391" s="20">
        <f ca="1">mVlookup($AI391,newMonster,U$1,FALSE)*getMonsterAtk($B391)</f>
        <v>0</v>
      </c>
      <c r="V391" s="20">
        <f ca="1">mVlookup($AI391,newMonster,V$1,FALSE)*getMonsterAtk($B391)</f>
        <v>0</v>
      </c>
      <c r="W391" s="20">
        <f ca="1">mVlookup($AI391,newMonster,W$1,FALSE)*getMonsterAtk($B391)</f>
        <v>23.958560523446</v>
      </c>
      <c r="X391" s="20">
        <f ca="1">mVlookup($AI391,newMonster,X$1,FALSE)*getMonsterAtk($B391)</f>
        <v>0</v>
      </c>
      <c r="Y391" s="20">
        <f ca="1">mVlookup($AI391,newMonster,Y$1,FALSE)*getMonsterAtk($B391)</f>
        <v>0</v>
      </c>
      <c r="Z391" s="20">
        <f ca="1">mVlookup($AI391,newMonster,Z$1,FALSE)*getMonsterAtk($B391)</f>
        <v>0</v>
      </c>
      <c r="AA391" s="20">
        <f ca="1">mVlookup($AI391,newMonster,AA$1,FALSE)*getMonsterAtk($B391)</f>
        <v>0</v>
      </c>
      <c r="AB391" s="20" t="str">
        <f t="shared" ca="1" si="135"/>
        <v>28.3335</v>
      </c>
      <c r="AC391" s="20" t="str">
        <f t="shared" ca="1" si="135"/>
        <v>28.3335</v>
      </c>
      <c r="AD391" s="20" t="str">
        <f t="shared" ca="1" si="135"/>
        <v>36.83355</v>
      </c>
      <c r="AE391" s="20" t="str">
        <f t="shared" ca="1" si="135"/>
        <v>28.3335</v>
      </c>
      <c r="AF391" s="20" t="str">
        <f t="shared" ca="1" si="135"/>
        <v>28.3335</v>
      </c>
      <c r="AG391" s="20" t="str">
        <f t="shared" ca="1" si="135"/>
        <v>28.3335</v>
      </c>
      <c r="AH391" s="20" t="str">
        <f t="shared" ca="1" si="135"/>
        <v>28.3335</v>
      </c>
      <c r="AI391" s="37" t="str">
        <f>怪物!AH34</f>
        <v>飞行系20</v>
      </c>
      <c r="AJ391" s="37" t="str">
        <f t="shared" si="136"/>
        <v>飞行系</v>
      </c>
      <c r="AK391" s="20">
        <f t="shared" si="137"/>
        <v>60505</v>
      </c>
      <c r="AO391" s="20">
        <f t="shared" si="138"/>
        <v>8</v>
      </c>
    </row>
    <row r="392" spans="1:41" x14ac:dyDescent="0.15">
      <c r="A392" s="20">
        <v>391</v>
      </c>
      <c r="B392" s="20">
        <v>70105</v>
      </c>
      <c r="C392" s="20" t="s">
        <v>948</v>
      </c>
      <c r="D392" s="20" t="s">
        <v>1513</v>
      </c>
      <c r="E392" s="20" t="str">
        <f>VLOOKUP(D392,Sheet3!I$5:O$148,7,FALSE)</f>
        <v>拥有光之能力的魔晶。</v>
      </c>
      <c r="F392" s="20">
        <f>怪物!AL35</f>
        <v>21</v>
      </c>
      <c r="G392" s="20">
        <f ca="1">mVlookup($AI392,newMonster,G$1,FALSE)*getMonsterHP(B392)</f>
        <v>524.11506759775205</v>
      </c>
      <c r="H392" s="20" t="str">
        <f t="shared" ref="H392:P401" ca="1" si="139">mVlookup($AI392,newMonster,H$1,FALSE)</f>
        <v>150</v>
      </c>
      <c r="I392" s="20">
        <f ca="1">mVlookup($AI392,newMonster,I$1,FALSE)*getMonsterAtk(B392)</f>
        <v>228.22499999999999</v>
      </c>
      <c r="J392" s="20" t="str">
        <f t="shared" ca="1" si="139"/>
        <v>29.750175</v>
      </c>
      <c r="K392" s="20">
        <f ca="1">mVlookup($AI392,newMonster,K$1,FALSE)*getMonsterAtk(B392)</f>
        <v>228.22499999999999</v>
      </c>
      <c r="L392" s="20" t="str">
        <f t="shared" ca="1" si="139"/>
        <v>29.750175</v>
      </c>
      <c r="M392" s="20" t="str">
        <f t="shared" ca="1" si="139"/>
        <v>.2</v>
      </c>
      <c r="N392" s="20" t="str">
        <f t="shared" ca="1" si="139"/>
        <v>.2</v>
      </c>
      <c r="O392" s="20" t="str">
        <f t="shared" ca="1" si="139"/>
        <v>.36</v>
      </c>
      <c r="P392" s="20" t="str">
        <f t="shared" ca="1" si="139"/>
        <v>.1</v>
      </c>
      <c r="Q392" s="20" t="str">
        <f t="shared" ref="Q392:T401" ca="1" si="140">mVlookup($AI392,newMonster,Q$1,FALSE)</f>
        <v>2</v>
      </c>
      <c r="R392" s="20" t="str">
        <f t="shared" ca="1" si="140"/>
        <v>.1</v>
      </c>
      <c r="S392" s="20" t="str">
        <f t="shared" ca="1" si="140"/>
        <v>.9</v>
      </c>
      <c r="T392" s="20" t="str">
        <f t="shared" ca="1" si="140"/>
        <v>40.6</v>
      </c>
      <c r="U392" s="20">
        <f ca="1">mVlookup($AI392,newMonster,U$1,FALSE)*getMonsterAtk($B392)</f>
        <v>0</v>
      </c>
      <c r="V392" s="20">
        <f ca="1">mVlookup($AI392,newMonster,V$1,FALSE)*getMonsterAtk($B392)</f>
        <v>0</v>
      </c>
      <c r="W392" s="20">
        <f ca="1">mVlookup($AI392,newMonster,W$1,FALSE)*getMonsterAtk($B392)</f>
        <v>0</v>
      </c>
      <c r="X392" s="20">
        <f ca="1">mVlookup($AI392,newMonster,X$1,FALSE)*getMonsterAtk($B392)</f>
        <v>0</v>
      </c>
      <c r="Y392" s="20">
        <f ca="1">mVlookup($AI392,newMonster,Y$1,FALSE)*getMonsterAtk($B392)</f>
        <v>40.162500000000001</v>
      </c>
      <c r="Z392" s="20">
        <f ca="1">mVlookup($AI392,newMonster,Z$1,FALSE)*getMonsterAtk($B392)</f>
        <v>0</v>
      </c>
      <c r="AA392" s="20">
        <f ca="1">mVlookup($AI392,newMonster,AA$1,FALSE)*getMonsterAtk($B392)</f>
        <v>0</v>
      </c>
      <c r="AB392" s="20" t="str">
        <f t="shared" ref="AB392:AH401" ca="1" si="141">mVlookup($AI392,newMonster,AB$1,FALSE)</f>
        <v>29.750175</v>
      </c>
      <c r="AC392" s="20" t="str">
        <f t="shared" ca="1" si="141"/>
        <v>29.750175</v>
      </c>
      <c r="AD392" s="20" t="str">
        <f t="shared" ca="1" si="141"/>
        <v>29.750175</v>
      </c>
      <c r="AE392" s="20" t="str">
        <f t="shared" ca="1" si="141"/>
        <v>29.750175</v>
      </c>
      <c r="AF392" s="20" t="str">
        <f t="shared" ca="1" si="141"/>
        <v>44.6252625</v>
      </c>
      <c r="AG392" s="20" t="str">
        <f t="shared" ca="1" si="141"/>
        <v>29.750175</v>
      </c>
      <c r="AH392" s="20" t="str">
        <f t="shared" ca="1" si="141"/>
        <v>29.750175</v>
      </c>
      <c r="AI392" s="37" t="str">
        <f>怪物!AH35</f>
        <v>光系21</v>
      </c>
      <c r="AJ392" s="37" t="str">
        <f t="shared" si="136"/>
        <v>光系</v>
      </c>
      <c r="AK392" s="20">
        <f t="shared" si="137"/>
        <v>70105</v>
      </c>
      <c r="AO392" s="20">
        <f t="shared" si="138"/>
        <v>1</v>
      </c>
    </row>
    <row r="393" spans="1:41" x14ac:dyDescent="0.15">
      <c r="A393" s="20">
        <v>392</v>
      </c>
      <c r="B393" s="20">
        <v>70205</v>
      </c>
      <c r="C393" s="20" t="s">
        <v>955</v>
      </c>
      <c r="D393" s="20" t="s">
        <v>1518</v>
      </c>
      <c r="E393" s="20" t="str">
        <f>VLOOKUP(D393,Sheet3!I$5:O$148,7,FALSE)</f>
        <v>在火焰熔炼中诞生，全身炙热。</v>
      </c>
      <c r="F393" s="20">
        <f>怪物!AL36</f>
        <v>22</v>
      </c>
      <c r="G393" s="20">
        <f ca="1">mVlookup($AI393,newMonster,G$1,FALSE)*getMonsterHP(B393)</f>
        <v>552.30276871225306</v>
      </c>
      <c r="H393" s="20" t="str">
        <f t="shared" ca="1" si="139"/>
        <v>150</v>
      </c>
      <c r="I393" s="20">
        <f ca="1">mVlookup($AI393,newMonster,I$1,FALSE)*getMonsterAtk(B393)</f>
        <v>241.009634551495</v>
      </c>
      <c r="J393" s="20" t="str">
        <f t="shared" ca="1" si="139"/>
        <v>31.16685</v>
      </c>
      <c r="K393" s="20">
        <f ca="1">mVlookup($AI393,newMonster,K$1,FALSE)*getMonsterAtk(B393)</f>
        <v>241.009634551495</v>
      </c>
      <c r="L393" s="20" t="str">
        <f t="shared" ca="1" si="139"/>
        <v>31.16685</v>
      </c>
      <c r="M393" s="20" t="str">
        <f t="shared" ca="1" si="139"/>
        <v>.2</v>
      </c>
      <c r="N393" s="20" t="str">
        <f t="shared" ca="1" si="139"/>
        <v>.2</v>
      </c>
      <c r="O393" s="20" t="str">
        <f t="shared" ca="1" si="139"/>
        <v>.36</v>
      </c>
      <c r="P393" s="20" t="str">
        <f t="shared" ca="1" si="139"/>
        <v>.1</v>
      </c>
      <c r="Q393" s="20" t="str">
        <f t="shared" ca="1" si="140"/>
        <v>2</v>
      </c>
      <c r="R393" s="20" t="str">
        <f t="shared" ca="1" si="140"/>
        <v>.1</v>
      </c>
      <c r="S393" s="20" t="str">
        <f t="shared" ca="1" si="140"/>
        <v>.9</v>
      </c>
      <c r="T393" s="20" t="str">
        <f t="shared" ca="1" si="140"/>
        <v>42.5333333333333</v>
      </c>
      <c r="U393" s="20">
        <f ca="1">mVlookup($AI393,newMonster,U$1,FALSE)*getMonsterAtk($B393)</f>
        <v>0</v>
      </c>
      <c r="V393" s="20">
        <f ca="1">mVlookup($AI393,newMonster,V$1,FALSE)*getMonsterAtk($B393)</f>
        <v>0</v>
      </c>
      <c r="W393" s="20">
        <f ca="1">mVlookup($AI393,newMonster,W$1,FALSE)*getMonsterAtk($B393)</f>
        <v>0</v>
      </c>
      <c r="X393" s="20">
        <f ca="1">mVlookup($AI393,newMonster,X$1,FALSE)*getMonsterAtk($B393)</f>
        <v>44.681561461793997</v>
      </c>
      <c r="Y393" s="20">
        <f ca="1">mVlookup($AI393,newMonster,Y$1,FALSE)*getMonsterAtk($B393)</f>
        <v>0</v>
      </c>
      <c r="Z393" s="20">
        <f ca="1">mVlookup($AI393,newMonster,Z$1,FALSE)*getMonsterAtk($B393)</f>
        <v>0</v>
      </c>
      <c r="AA393" s="20">
        <f ca="1">mVlookup($AI393,newMonster,AA$1,FALSE)*getMonsterAtk($B393)</f>
        <v>0</v>
      </c>
      <c r="AB393" s="20" t="str">
        <f t="shared" ca="1" si="141"/>
        <v>31.16685</v>
      </c>
      <c r="AC393" s="20" t="str">
        <f t="shared" ca="1" si="141"/>
        <v>31.16685</v>
      </c>
      <c r="AD393" s="20" t="str">
        <f t="shared" ca="1" si="141"/>
        <v>31.16685</v>
      </c>
      <c r="AE393" s="20" t="str">
        <f t="shared" ca="1" si="141"/>
        <v>46.750275</v>
      </c>
      <c r="AF393" s="20" t="str">
        <f t="shared" ca="1" si="141"/>
        <v>31.16685</v>
      </c>
      <c r="AG393" s="20" t="str">
        <f t="shared" ca="1" si="141"/>
        <v>31.16685</v>
      </c>
      <c r="AH393" s="20" t="str">
        <f t="shared" ca="1" si="141"/>
        <v>31.16685</v>
      </c>
      <c r="AI393" s="37" t="str">
        <f>怪物!AH36</f>
        <v>火系22</v>
      </c>
      <c r="AJ393" s="37" t="str">
        <f t="shared" si="136"/>
        <v>火系</v>
      </c>
      <c r="AK393" s="20">
        <f t="shared" si="137"/>
        <v>70205</v>
      </c>
      <c r="AO393" s="20">
        <f t="shared" si="138"/>
        <v>8</v>
      </c>
    </row>
    <row r="394" spans="1:41" x14ac:dyDescent="0.15">
      <c r="A394" s="20">
        <v>393</v>
      </c>
      <c r="B394" s="20">
        <v>70305</v>
      </c>
      <c r="C394" s="20" t="s">
        <v>940</v>
      </c>
      <c r="D394" s="20" t="s">
        <v>1492</v>
      </c>
      <c r="E394" s="20" t="str">
        <f>VLOOKUP(D394,Sheet3!I$5:O$148,7,FALSE)</f>
        <v>鳗鱼的变异体凶残异常。</v>
      </c>
      <c r="F394" s="20">
        <f>怪物!AL37</f>
        <v>23</v>
      </c>
      <c r="G394" s="20">
        <f ca="1">mVlookup($AI394,newMonster,G$1,FALSE)*getMonsterHP(B394)</f>
        <v>683.84323704032499</v>
      </c>
      <c r="H394" s="20" t="str">
        <f t="shared" ca="1" si="139"/>
        <v>100</v>
      </c>
      <c r="I394" s="20">
        <f ca="1">mVlookup($AI394,newMonster,I$1,FALSE)*getMonsterAtk(B394)</f>
        <v>380.97472098214303</v>
      </c>
      <c r="J394" s="20" t="str">
        <f t="shared" ca="1" si="139"/>
        <v>32.583525</v>
      </c>
      <c r="K394" s="20">
        <f ca="1">mVlookup($AI394,newMonster,K$1,FALSE)*getMonsterAtk(B394)</f>
        <v>253.98314732142899</v>
      </c>
      <c r="L394" s="20" t="str">
        <f t="shared" ca="1" si="139"/>
        <v>32.583525</v>
      </c>
      <c r="M394" s="20" t="str">
        <f t="shared" ca="1" si="139"/>
        <v>.2</v>
      </c>
      <c r="N394" s="20" t="str">
        <f t="shared" ca="1" si="139"/>
        <v>.2</v>
      </c>
      <c r="O394" s="20" t="str">
        <f t="shared" ca="1" si="139"/>
        <v>.36</v>
      </c>
      <c r="P394" s="20" t="str">
        <f t="shared" ca="1" si="139"/>
        <v>.1</v>
      </c>
      <c r="Q394" s="20" t="str">
        <f t="shared" ca="1" si="140"/>
        <v>3</v>
      </c>
      <c r="R394" s="20" t="str">
        <f t="shared" ca="1" si="140"/>
        <v>.1</v>
      </c>
      <c r="S394" s="20" t="str">
        <f t="shared" ca="1" si="140"/>
        <v>.9</v>
      </c>
      <c r="T394" s="20" t="str">
        <f t="shared" ca="1" si="140"/>
        <v>44.4666666666667</v>
      </c>
      <c r="U394" s="20">
        <f ca="1">mVlookup($AI394,newMonster,U$1,FALSE)*getMonsterAtk($B394)</f>
        <v>0</v>
      </c>
      <c r="V394" s="20">
        <f ca="1">mVlookup($AI394,newMonster,V$1,FALSE)*getMonsterAtk($B394)</f>
        <v>0</v>
      </c>
      <c r="W394" s="20">
        <f ca="1">mVlookup($AI394,newMonster,W$1,FALSE)*getMonsterAtk($B394)</f>
        <v>0</v>
      </c>
      <c r="X394" s="20">
        <f ca="1">mVlookup($AI394,newMonster,X$1,FALSE)*getMonsterAtk($B394)</f>
        <v>33.003459821428599</v>
      </c>
      <c r="Y394" s="20">
        <f ca="1">mVlookup($AI394,newMonster,Y$1,FALSE)*getMonsterAtk($B394)</f>
        <v>0</v>
      </c>
      <c r="Z394" s="20">
        <f ca="1">mVlookup($AI394,newMonster,Z$1,FALSE)*getMonsterAtk($B394)</f>
        <v>0</v>
      </c>
      <c r="AA394" s="20">
        <f ca="1">mVlookup($AI394,newMonster,AA$1,FALSE)*getMonsterAtk($B394)</f>
        <v>0</v>
      </c>
      <c r="AB394" s="20" t="str">
        <f t="shared" ca="1" si="141"/>
        <v>32.583525</v>
      </c>
      <c r="AC394" s="20" t="str">
        <f t="shared" ca="1" si="141"/>
        <v>32.583525</v>
      </c>
      <c r="AD394" s="20" t="str">
        <f t="shared" ca="1" si="141"/>
        <v>32.583525</v>
      </c>
      <c r="AE394" s="20" t="str">
        <f t="shared" ca="1" si="141"/>
        <v>42.3585825</v>
      </c>
      <c r="AF394" s="20" t="str">
        <f t="shared" ca="1" si="141"/>
        <v>32.583525</v>
      </c>
      <c r="AG394" s="20" t="str">
        <f t="shared" ca="1" si="141"/>
        <v>32.583525</v>
      </c>
      <c r="AH394" s="20" t="str">
        <f t="shared" ca="1" si="141"/>
        <v>32.583525</v>
      </c>
      <c r="AI394" s="37" t="str">
        <f>怪物!AH37</f>
        <v>龙系23</v>
      </c>
      <c r="AJ394" s="37" t="str">
        <f t="shared" si="136"/>
        <v>龙系</v>
      </c>
      <c r="AK394" s="20">
        <f t="shared" si="137"/>
        <v>70305</v>
      </c>
      <c r="AO394" s="20">
        <f t="shared" si="138"/>
        <v>7</v>
      </c>
    </row>
    <row r="395" spans="1:41" x14ac:dyDescent="0.15">
      <c r="A395" s="20">
        <v>394</v>
      </c>
      <c r="B395" s="20">
        <v>70405</v>
      </c>
      <c r="C395" s="20" t="s">
        <v>934</v>
      </c>
      <c r="D395" s="20" t="s">
        <v>1491</v>
      </c>
      <c r="E395" s="20" t="str">
        <f>VLOOKUP(D395,Sheet3!I$5:O$148,7,FALSE)</f>
        <v>腐朽的泥土中产生的怪物。</v>
      </c>
      <c r="F395" s="20">
        <f>怪物!AL38</f>
        <v>24</v>
      </c>
      <c r="G395" s="20">
        <f ca="1">mVlookup($AI395,newMonster,G$1,FALSE)*getMonsterHP(B395)</f>
        <v>645.95182208601705</v>
      </c>
      <c r="H395" s="20" t="str">
        <f t="shared" ca="1" si="139"/>
        <v>100</v>
      </c>
      <c r="I395" s="20">
        <f ca="1">mVlookup($AI395,newMonster,I$1,FALSE)*getMonsterAtk(B395)</f>
        <v>293.86258717660201</v>
      </c>
      <c r="J395" s="20" t="str">
        <f t="shared" ca="1" si="139"/>
        <v>34.0002</v>
      </c>
      <c r="K395" s="20">
        <f ca="1">mVlookup($AI395,newMonster,K$1,FALSE)*getMonsterAtk(B395)</f>
        <v>400.72170978627599</v>
      </c>
      <c r="L395" s="20" t="str">
        <f t="shared" ca="1" si="139"/>
        <v>34.0002</v>
      </c>
      <c r="M395" s="20" t="str">
        <f t="shared" ca="1" si="139"/>
        <v>.2</v>
      </c>
      <c r="N395" s="20" t="str">
        <f t="shared" ca="1" si="139"/>
        <v>.2</v>
      </c>
      <c r="O395" s="20" t="str">
        <f t="shared" ca="1" si="139"/>
        <v>.36</v>
      </c>
      <c r="P395" s="20" t="str">
        <f t="shared" ca="1" si="139"/>
        <v>.1</v>
      </c>
      <c r="Q395" s="20" t="str">
        <f t="shared" ca="1" si="140"/>
        <v>2.2</v>
      </c>
      <c r="R395" s="20" t="str">
        <f t="shared" ca="1" si="140"/>
        <v>.1</v>
      </c>
      <c r="S395" s="20" t="str">
        <f t="shared" ca="1" si="140"/>
        <v>1.17</v>
      </c>
      <c r="T395" s="20" t="str">
        <f t="shared" ca="1" si="140"/>
        <v>60.32</v>
      </c>
      <c r="U395" s="20">
        <f ca="1">mVlookup($AI395,newMonster,U$1,FALSE)*getMonsterAtk($B395)</f>
        <v>0</v>
      </c>
      <c r="V395" s="20">
        <f ca="1">mVlookup($AI395,newMonster,V$1,FALSE)*getMonsterAtk($B395)</f>
        <v>0</v>
      </c>
      <c r="W395" s="20">
        <f ca="1">mVlookup($AI395,newMonster,W$1,FALSE)*getMonsterAtk($B395)</f>
        <v>0</v>
      </c>
      <c r="X395" s="20">
        <f ca="1">mVlookup($AI395,newMonster,X$1,FALSE)*getMonsterAtk($B395)</f>
        <v>0</v>
      </c>
      <c r="Y395" s="20">
        <f ca="1">mVlookup($AI395,newMonster,Y$1,FALSE)*getMonsterAtk($B395)</f>
        <v>0</v>
      </c>
      <c r="Z395" s="20">
        <f ca="1">mVlookup($AI395,newMonster,Z$1,FALSE)*getMonsterAtk($B395)</f>
        <v>36.429246344207002</v>
      </c>
      <c r="AA395" s="20">
        <f ca="1">mVlookup($AI395,newMonster,AA$1,FALSE)*getMonsterAtk($B395)</f>
        <v>0</v>
      </c>
      <c r="AB395" s="20" t="str">
        <f t="shared" ca="1" si="141"/>
        <v>34.0002</v>
      </c>
      <c r="AC395" s="20" t="str">
        <f t="shared" ca="1" si="141"/>
        <v>34.0002</v>
      </c>
      <c r="AD395" s="20" t="str">
        <f t="shared" ca="1" si="141"/>
        <v>34.0002</v>
      </c>
      <c r="AE395" s="20" t="str">
        <f t="shared" ca="1" si="141"/>
        <v>34.0002</v>
      </c>
      <c r="AF395" s="20" t="str">
        <f t="shared" ca="1" si="141"/>
        <v>34.0002</v>
      </c>
      <c r="AG395" s="20" t="str">
        <f t="shared" ca="1" si="141"/>
        <v>44.20026</v>
      </c>
      <c r="AH395" s="20" t="str">
        <f t="shared" ca="1" si="141"/>
        <v>34.0002</v>
      </c>
      <c r="AI395" s="37" t="str">
        <f>怪物!AH38</f>
        <v>僵尸系24</v>
      </c>
      <c r="AJ395" s="37" t="str">
        <f t="shared" si="136"/>
        <v>僵尸系</v>
      </c>
      <c r="AK395" s="20">
        <f t="shared" si="137"/>
        <v>70405</v>
      </c>
      <c r="AO395" s="20">
        <f t="shared" si="138"/>
        <v>2</v>
      </c>
    </row>
    <row r="396" spans="1:41" x14ac:dyDescent="0.15">
      <c r="A396" s="20">
        <v>395</v>
      </c>
      <c r="B396" s="20">
        <v>70505</v>
      </c>
      <c r="C396" s="20" t="s">
        <v>960</v>
      </c>
      <c r="D396" s="20" t="s">
        <v>1525</v>
      </c>
      <c r="E396" s="20" t="str">
        <f>VLOOKUP(D396,Sheet3!I$5:O$148,7,FALSE)</f>
        <v>身形硕大，外边土赤色，发起怒来震人心魄。</v>
      </c>
      <c r="F396" s="20">
        <f>怪物!AL39</f>
        <v>25</v>
      </c>
      <c r="G396" s="20">
        <f ca="1">mVlookup($AI396,newMonster,G$1,FALSE)*getMonsterHP(B396)</f>
        <v>902.34117728778904</v>
      </c>
      <c r="H396" s="20" t="str">
        <f t="shared" ca="1" si="139"/>
        <v>100</v>
      </c>
      <c r="I396" s="20">
        <f ca="1">mVlookup($AI396,newMonster,I$1,FALSE)*getMonsterAtk(B396)</f>
        <v>224.40476190476201</v>
      </c>
      <c r="J396" s="20" t="str">
        <f t="shared" ca="1" si="139"/>
        <v>35.416875</v>
      </c>
      <c r="K396" s="20">
        <f ca="1">mVlookup($AI396,newMonster,K$1,FALSE)*getMonsterAtk(B396)</f>
        <v>280.50595238095201</v>
      </c>
      <c r="L396" s="20" t="str">
        <f t="shared" ca="1" si="139"/>
        <v>53.1253125</v>
      </c>
      <c r="M396" s="20" t="str">
        <f t="shared" ca="1" si="139"/>
        <v>.2</v>
      </c>
      <c r="N396" s="20" t="str">
        <f t="shared" ca="1" si="139"/>
        <v>.2</v>
      </c>
      <c r="O396" s="20" t="str">
        <f t="shared" ca="1" si="139"/>
        <v>.36</v>
      </c>
      <c r="P396" s="20" t="str">
        <f t="shared" ca="1" si="139"/>
        <v>.1</v>
      </c>
      <c r="Q396" s="20" t="str">
        <f t="shared" ca="1" si="140"/>
        <v>2.3</v>
      </c>
      <c r="R396" s="20" t="str">
        <f t="shared" ca="1" si="140"/>
        <v>.1</v>
      </c>
      <c r="S396" s="20" t="str">
        <f t="shared" ca="1" si="140"/>
        <v>.9</v>
      </c>
      <c r="T396" s="20" t="str">
        <f t="shared" ca="1" si="140"/>
        <v>48.3333333333333</v>
      </c>
      <c r="U396" s="20">
        <f ca="1">mVlookup($AI396,newMonster,U$1,FALSE)*getMonsterAtk($B396)</f>
        <v>0</v>
      </c>
      <c r="V396" s="20">
        <f ca="1">mVlookup($AI396,newMonster,V$1,FALSE)*getMonsterAtk($B396)</f>
        <v>40.072278911564602</v>
      </c>
      <c r="W396" s="20">
        <f ca="1">mVlookup($AI396,newMonster,W$1,FALSE)*getMonsterAtk($B396)</f>
        <v>0</v>
      </c>
      <c r="X396" s="20">
        <f ca="1">mVlookup($AI396,newMonster,X$1,FALSE)*getMonsterAtk($B396)</f>
        <v>0</v>
      </c>
      <c r="Y396" s="20">
        <f ca="1">mVlookup($AI396,newMonster,Y$1,FALSE)*getMonsterAtk($B396)</f>
        <v>0</v>
      </c>
      <c r="Z396" s="20">
        <f ca="1">mVlookup($AI396,newMonster,Z$1,FALSE)*getMonsterAtk($B396)</f>
        <v>0</v>
      </c>
      <c r="AA396" s="20">
        <f ca="1">mVlookup($AI396,newMonster,AA$1,FALSE)*getMonsterAtk($B396)</f>
        <v>0</v>
      </c>
      <c r="AB396" s="20" t="str">
        <f t="shared" ca="1" si="141"/>
        <v>35.416875</v>
      </c>
      <c r="AC396" s="20" t="str">
        <f t="shared" ca="1" si="141"/>
        <v>46.0419375</v>
      </c>
      <c r="AD396" s="20" t="str">
        <f t="shared" ca="1" si="141"/>
        <v>35.416875</v>
      </c>
      <c r="AE396" s="20" t="str">
        <f t="shared" ca="1" si="141"/>
        <v>35.416875</v>
      </c>
      <c r="AF396" s="20" t="str">
        <f t="shared" ca="1" si="141"/>
        <v>35.416875</v>
      </c>
      <c r="AG396" s="20" t="str">
        <f t="shared" ca="1" si="141"/>
        <v>35.416875</v>
      </c>
      <c r="AH396" s="20" t="str">
        <f t="shared" ca="1" si="141"/>
        <v>35.416875</v>
      </c>
      <c r="AI396" s="37" t="str">
        <f>怪物!AH39</f>
        <v>土系25</v>
      </c>
      <c r="AJ396" s="37" t="str">
        <f t="shared" si="136"/>
        <v>土系</v>
      </c>
      <c r="AK396" s="20">
        <f t="shared" si="137"/>
        <v>70505</v>
      </c>
      <c r="AO396" s="20">
        <f t="shared" si="138"/>
        <v>3</v>
      </c>
    </row>
    <row r="397" spans="1:41" x14ac:dyDescent="0.15">
      <c r="A397" s="20">
        <v>396</v>
      </c>
      <c r="B397" s="20">
        <v>80105</v>
      </c>
      <c r="C397" s="20" t="s">
        <v>893</v>
      </c>
      <c r="D397" s="20" t="s">
        <v>1478</v>
      </c>
      <c r="E397" s="20" t="str">
        <f>VLOOKUP(D397,Sheet3!I$5:O$148,7,FALSE)</f>
        <v>丛林中凶猛的小蝙蝠。</v>
      </c>
      <c r="F397" s="20">
        <f>怪物!AL40</f>
        <v>26</v>
      </c>
      <c r="G397" s="20">
        <f ca="1">mVlookup($AI397,newMonster,G$1,FALSE)*getMonsterHP(B397)</f>
        <v>629.21875197845895</v>
      </c>
      <c r="H397" s="20" t="str">
        <f t="shared" ca="1" si="139"/>
        <v>100</v>
      </c>
      <c r="I397" s="20">
        <f ca="1">mVlookup($AI397,newMonster,I$1,FALSE)*getMonsterAtk(B397)</f>
        <v>352.87200000000001</v>
      </c>
      <c r="J397" s="20" t="str">
        <f t="shared" ca="1" si="139"/>
        <v>36.83355</v>
      </c>
      <c r="K397" s="20">
        <f ca="1">mVlookup($AI397,newMonster,K$1,FALSE)*getMonsterAtk(B397)</f>
        <v>294.06</v>
      </c>
      <c r="L397" s="20" t="str">
        <f t="shared" ca="1" si="139"/>
        <v>36.83355</v>
      </c>
      <c r="M397" s="20" t="str">
        <f t="shared" ca="1" si="139"/>
        <v>.2</v>
      </c>
      <c r="N397" s="20" t="str">
        <f t="shared" ca="1" si="139"/>
        <v>.2</v>
      </c>
      <c r="O397" s="20" t="str">
        <f t="shared" ca="1" si="139"/>
        <v>.36</v>
      </c>
      <c r="P397" s="20" t="str">
        <f t="shared" ca="1" si="139"/>
        <v>.12</v>
      </c>
      <c r="Q397" s="20" t="str">
        <f t="shared" ca="1" si="140"/>
        <v>2.2</v>
      </c>
      <c r="R397" s="20" t="str">
        <f t="shared" ca="1" si="140"/>
        <v>.15</v>
      </c>
      <c r="S397" s="20" t="str">
        <f t="shared" ca="1" si="140"/>
        <v>.9</v>
      </c>
      <c r="T397" s="20" t="str">
        <f t="shared" ca="1" si="140"/>
        <v>65.3466666666667</v>
      </c>
      <c r="U397" s="20">
        <f ca="1">mVlookup($AI397,newMonster,U$1,FALSE)*getMonsterAtk($B397)</f>
        <v>0</v>
      </c>
      <c r="V397" s="20">
        <f ca="1">mVlookup($AI397,newMonster,V$1,FALSE)*getMonsterAtk($B397)</f>
        <v>0</v>
      </c>
      <c r="W397" s="20">
        <f ca="1">mVlookup($AI397,newMonster,W$1,FALSE)*getMonsterAtk($B397)</f>
        <v>43.94</v>
      </c>
      <c r="X397" s="20">
        <f ca="1">mVlookup($AI397,newMonster,X$1,FALSE)*getMonsterAtk($B397)</f>
        <v>0</v>
      </c>
      <c r="Y397" s="20">
        <f ca="1">mVlookup($AI397,newMonster,Y$1,FALSE)*getMonsterAtk($B397)</f>
        <v>0</v>
      </c>
      <c r="Z397" s="20">
        <f ca="1">mVlookup($AI397,newMonster,Z$1,FALSE)*getMonsterAtk($B397)</f>
        <v>0</v>
      </c>
      <c r="AA397" s="20">
        <f ca="1">mVlookup($AI397,newMonster,AA$1,FALSE)*getMonsterAtk($B397)</f>
        <v>0</v>
      </c>
      <c r="AB397" s="20" t="str">
        <f t="shared" ca="1" si="141"/>
        <v>36.83355</v>
      </c>
      <c r="AC397" s="20" t="str">
        <f t="shared" ca="1" si="141"/>
        <v>36.83355</v>
      </c>
      <c r="AD397" s="20" t="str">
        <f t="shared" ca="1" si="141"/>
        <v>47.883615</v>
      </c>
      <c r="AE397" s="20" t="str">
        <f t="shared" ca="1" si="141"/>
        <v>36.83355</v>
      </c>
      <c r="AF397" s="20" t="str">
        <f t="shared" ca="1" si="141"/>
        <v>36.83355</v>
      </c>
      <c r="AG397" s="20" t="str">
        <f t="shared" ca="1" si="141"/>
        <v>36.83355</v>
      </c>
      <c r="AH397" s="20" t="str">
        <f t="shared" ca="1" si="141"/>
        <v>36.83355</v>
      </c>
      <c r="AI397" s="37" t="str">
        <f>怪物!AH40</f>
        <v>飞行系26</v>
      </c>
      <c r="AJ397" s="37" t="str">
        <f t="shared" si="136"/>
        <v>飞行系</v>
      </c>
      <c r="AK397" s="20">
        <f t="shared" si="137"/>
        <v>80105</v>
      </c>
      <c r="AO397" s="20">
        <f t="shared" si="138"/>
        <v>4</v>
      </c>
    </row>
    <row r="398" spans="1:41" x14ac:dyDescent="0.15">
      <c r="A398" s="20">
        <v>397</v>
      </c>
      <c r="B398" s="20">
        <v>80205</v>
      </c>
      <c r="C398" s="20" t="s">
        <v>980</v>
      </c>
      <c r="D398" s="20" t="s">
        <v>1497</v>
      </c>
      <c r="E398" s="20" t="str">
        <f>VLOOKUP(D398,Sheet3!I$5:O$148,7,FALSE)</f>
        <v>发起疯来会破坏周围的一切，还是不要惹他了。</v>
      </c>
      <c r="F398" s="20">
        <f>怪物!AL41</f>
        <v>27</v>
      </c>
      <c r="G398" s="20">
        <f ca="1">mVlookup($AI398,newMonster,G$1,FALSE)*getMonsterHP(B398)</f>
        <v>1232.16243519298</v>
      </c>
      <c r="H398" s="20" t="str">
        <f t="shared" ca="1" si="139"/>
        <v>100</v>
      </c>
      <c r="I398" s="20">
        <f ca="1">mVlookup($AI398,newMonster,I$1,FALSE)*getMonsterAtk(B398)</f>
        <v>307.81244239631297</v>
      </c>
      <c r="J398" s="20" t="str">
        <f t="shared" ca="1" si="139"/>
        <v>57.3753375</v>
      </c>
      <c r="K398" s="20">
        <f ca="1">mVlookup($AI398,newMonster,K$1,FALSE)*getMonsterAtk(B398)</f>
        <v>307.81244239631297</v>
      </c>
      <c r="L398" s="20" t="str">
        <f t="shared" ca="1" si="139"/>
        <v>38.250225</v>
      </c>
      <c r="M398" s="20" t="str">
        <f t="shared" ca="1" si="139"/>
        <v>.2</v>
      </c>
      <c r="N398" s="20" t="str">
        <f t="shared" ca="1" si="139"/>
        <v>.2</v>
      </c>
      <c r="O398" s="20" t="str">
        <f t="shared" ca="1" si="139"/>
        <v>.36</v>
      </c>
      <c r="P398" s="20" t="str">
        <f t="shared" ca="1" si="139"/>
        <v>.1</v>
      </c>
      <c r="Q398" s="20" t="str">
        <f t="shared" ca="1" si="140"/>
        <v>2.4</v>
      </c>
      <c r="R398" s="20" t="str">
        <f t="shared" ca="1" si="140"/>
        <v>.1</v>
      </c>
      <c r="S398" s="20" t="str">
        <f t="shared" ca="1" si="140"/>
        <v>.9</v>
      </c>
      <c r="T398" s="20" t="str">
        <f t="shared" ca="1" si="140"/>
        <v>52.2</v>
      </c>
      <c r="U398" s="20">
        <f ca="1">mVlookup($AI398,newMonster,U$1,FALSE)*getMonsterAtk($B398)</f>
        <v>48.040092165898599</v>
      </c>
      <c r="V398" s="20">
        <f ca="1">mVlookup($AI398,newMonster,V$1,FALSE)*getMonsterAtk($B398)</f>
        <v>0</v>
      </c>
      <c r="W398" s="20">
        <f ca="1">mVlookup($AI398,newMonster,W$1,FALSE)*getMonsterAtk($B398)</f>
        <v>0</v>
      </c>
      <c r="X398" s="20">
        <f ca="1">mVlookup($AI398,newMonster,X$1,FALSE)*getMonsterAtk($B398)</f>
        <v>0</v>
      </c>
      <c r="Y398" s="20">
        <f ca="1">mVlookup($AI398,newMonster,Y$1,FALSE)*getMonsterAtk($B398)</f>
        <v>0</v>
      </c>
      <c r="Z398" s="20">
        <f ca="1">mVlookup($AI398,newMonster,Z$1,FALSE)*getMonsterAtk($B398)</f>
        <v>0</v>
      </c>
      <c r="AA398" s="20">
        <f ca="1">mVlookup($AI398,newMonster,AA$1,FALSE)*getMonsterAtk($B398)</f>
        <v>0</v>
      </c>
      <c r="AB398" s="20" t="str">
        <f t="shared" ca="1" si="141"/>
        <v>57.3753375</v>
      </c>
      <c r="AC398" s="20" t="str">
        <f t="shared" ca="1" si="141"/>
        <v>57.3753375</v>
      </c>
      <c r="AD398" s="20" t="str">
        <f t="shared" ca="1" si="141"/>
        <v>57.3753375</v>
      </c>
      <c r="AE398" s="20" t="str">
        <f t="shared" ca="1" si="141"/>
        <v>57.3753375</v>
      </c>
      <c r="AF398" s="20" t="str">
        <f t="shared" ca="1" si="141"/>
        <v>57.3753375</v>
      </c>
      <c r="AG398" s="20" t="str">
        <f t="shared" ca="1" si="141"/>
        <v>57.3753375</v>
      </c>
      <c r="AH398" s="20" t="str">
        <f t="shared" ca="1" si="141"/>
        <v>57.3753375</v>
      </c>
      <c r="AI398" s="37" t="str">
        <f>怪物!AH41</f>
        <v>金属系27</v>
      </c>
      <c r="AJ398" s="37" t="str">
        <f t="shared" si="136"/>
        <v>金属系</v>
      </c>
      <c r="AK398" s="20">
        <f t="shared" si="137"/>
        <v>80205</v>
      </c>
      <c r="AO398" s="20">
        <f t="shared" si="138"/>
        <v>1</v>
      </c>
    </row>
    <row r="399" spans="1:41" x14ac:dyDescent="0.15">
      <c r="A399" s="20">
        <v>398</v>
      </c>
      <c r="B399" s="20">
        <v>80305</v>
      </c>
      <c r="C399" s="20" t="s">
        <v>946</v>
      </c>
      <c r="D399" s="20" t="s">
        <v>1496</v>
      </c>
      <c r="E399" s="20" t="str">
        <f>VLOOKUP(D399,Sheet3!I$5:O$148,7,FALSE)</f>
        <v>身披坚硬的铁甲，一般攻击很难奏效。</v>
      </c>
      <c r="F399" s="20">
        <f>怪物!AL42</f>
        <v>28</v>
      </c>
      <c r="G399" s="20">
        <f ca="1">mVlookup($AI399,newMonster,G$1,FALSE)*getMonsterHP(B399)</f>
        <v>1285.0582973098501</v>
      </c>
      <c r="H399" s="20" t="str">
        <f t="shared" ca="1" si="139"/>
        <v>100</v>
      </c>
      <c r="I399" s="20">
        <f ca="1">mVlookup($AI399,newMonster,I$1,FALSE)*getMonsterAtk(B399)</f>
        <v>321.76585365853703</v>
      </c>
      <c r="J399" s="20" t="str">
        <f t="shared" ca="1" si="139"/>
        <v>59.50035</v>
      </c>
      <c r="K399" s="20">
        <f ca="1">mVlookup($AI399,newMonster,K$1,FALSE)*getMonsterAtk(B399)</f>
        <v>321.76585365853703</v>
      </c>
      <c r="L399" s="20" t="str">
        <f t="shared" ca="1" si="139"/>
        <v>39.6669</v>
      </c>
      <c r="M399" s="20" t="str">
        <f t="shared" ca="1" si="139"/>
        <v>.2</v>
      </c>
      <c r="N399" s="20" t="str">
        <f t="shared" ca="1" si="139"/>
        <v>.2</v>
      </c>
      <c r="O399" s="20" t="str">
        <f t="shared" ca="1" si="139"/>
        <v>.36</v>
      </c>
      <c r="P399" s="20" t="str">
        <f t="shared" ca="1" si="139"/>
        <v>.1</v>
      </c>
      <c r="Q399" s="20" t="str">
        <f t="shared" ca="1" si="140"/>
        <v>2.4</v>
      </c>
      <c r="R399" s="20" t="str">
        <f t="shared" ca="1" si="140"/>
        <v>.1</v>
      </c>
      <c r="S399" s="20" t="str">
        <f t="shared" ca="1" si="140"/>
        <v>.9</v>
      </c>
      <c r="T399" s="20" t="str">
        <f t="shared" ca="1" si="140"/>
        <v>54.1333333333333</v>
      </c>
      <c r="U399" s="20">
        <f ca="1">mVlookup($AI399,newMonster,U$1,FALSE)*getMonsterAtk($B399)</f>
        <v>52.380487804878101</v>
      </c>
      <c r="V399" s="20">
        <f ca="1">mVlookup($AI399,newMonster,V$1,FALSE)*getMonsterAtk($B399)</f>
        <v>0</v>
      </c>
      <c r="W399" s="20">
        <f ca="1">mVlookup($AI399,newMonster,W$1,FALSE)*getMonsterAtk($B399)</f>
        <v>0</v>
      </c>
      <c r="X399" s="20">
        <f ca="1">mVlookup($AI399,newMonster,X$1,FALSE)*getMonsterAtk($B399)</f>
        <v>0</v>
      </c>
      <c r="Y399" s="20">
        <f ca="1">mVlookup($AI399,newMonster,Y$1,FALSE)*getMonsterAtk($B399)</f>
        <v>0</v>
      </c>
      <c r="Z399" s="20">
        <f ca="1">mVlookup($AI399,newMonster,Z$1,FALSE)*getMonsterAtk($B399)</f>
        <v>0</v>
      </c>
      <c r="AA399" s="20">
        <f ca="1">mVlookup($AI399,newMonster,AA$1,FALSE)*getMonsterAtk($B399)</f>
        <v>0</v>
      </c>
      <c r="AB399" s="20" t="str">
        <f t="shared" ca="1" si="141"/>
        <v>59.50035</v>
      </c>
      <c r="AC399" s="20" t="str">
        <f t="shared" ca="1" si="141"/>
        <v>59.50035</v>
      </c>
      <c r="AD399" s="20" t="str">
        <f t="shared" ca="1" si="141"/>
        <v>59.50035</v>
      </c>
      <c r="AE399" s="20" t="str">
        <f t="shared" ca="1" si="141"/>
        <v>59.50035</v>
      </c>
      <c r="AF399" s="20" t="str">
        <f t="shared" ca="1" si="141"/>
        <v>59.50035</v>
      </c>
      <c r="AG399" s="20" t="str">
        <f t="shared" ca="1" si="141"/>
        <v>59.50035</v>
      </c>
      <c r="AH399" s="20" t="str">
        <f t="shared" ca="1" si="141"/>
        <v>59.50035</v>
      </c>
      <c r="AI399" s="37" t="str">
        <f>怪物!AH42</f>
        <v>金属系28</v>
      </c>
      <c r="AJ399" s="37" t="str">
        <f t="shared" si="136"/>
        <v>金属系</v>
      </c>
      <c r="AK399" s="20">
        <f t="shared" si="137"/>
        <v>80305</v>
      </c>
      <c r="AO399" s="20">
        <f t="shared" si="138"/>
        <v>5</v>
      </c>
    </row>
    <row r="400" spans="1:41" x14ac:dyDescent="0.15">
      <c r="A400" s="20">
        <v>399</v>
      </c>
      <c r="B400" s="20">
        <v>80405</v>
      </c>
      <c r="C400" s="20" t="s">
        <v>955</v>
      </c>
      <c r="D400" s="20" t="s">
        <v>1518</v>
      </c>
      <c r="E400" s="20" t="str">
        <f>VLOOKUP(D400,Sheet3!I$5:O$148,7,FALSE)</f>
        <v>在火焰熔炼中诞生，全身炙热。</v>
      </c>
      <c r="F400" s="20">
        <f>怪物!AL43</f>
        <v>29</v>
      </c>
      <c r="G400" s="20">
        <f ca="1">mVlookup($AI400,newMonster,G$1,FALSE)*getMonsterHP(B400)</f>
        <v>786.18076141569497</v>
      </c>
      <c r="H400" s="20" t="str">
        <f t="shared" ca="1" si="139"/>
        <v>150</v>
      </c>
      <c r="I400" s="20">
        <f ca="1">mVlookup($AI400,newMonster,I$1,FALSE)*getMonsterAtk(B400)</f>
        <v>335.92289227166299</v>
      </c>
      <c r="J400" s="20" t="str">
        <f t="shared" ca="1" si="139"/>
        <v>41.083575</v>
      </c>
      <c r="K400" s="20">
        <f ca="1">mVlookup($AI400,newMonster,K$1,FALSE)*getMonsterAtk(B400)</f>
        <v>335.92289227166299</v>
      </c>
      <c r="L400" s="20" t="str">
        <f t="shared" ca="1" si="139"/>
        <v>41.083575</v>
      </c>
      <c r="M400" s="20" t="str">
        <f t="shared" ca="1" si="139"/>
        <v>.2</v>
      </c>
      <c r="N400" s="20" t="str">
        <f t="shared" ca="1" si="139"/>
        <v>.2</v>
      </c>
      <c r="O400" s="20" t="str">
        <f t="shared" ca="1" si="139"/>
        <v>.36</v>
      </c>
      <c r="P400" s="20" t="str">
        <f t="shared" ca="1" si="139"/>
        <v>.1</v>
      </c>
      <c r="Q400" s="20" t="str">
        <f t="shared" ca="1" si="140"/>
        <v>2</v>
      </c>
      <c r="R400" s="20" t="str">
        <f t="shared" ca="1" si="140"/>
        <v>.1</v>
      </c>
      <c r="S400" s="20" t="str">
        <f t="shared" ca="1" si="140"/>
        <v>.9</v>
      </c>
      <c r="T400" s="20" t="str">
        <f t="shared" ca="1" si="140"/>
        <v>56.0666666666667</v>
      </c>
      <c r="U400" s="20">
        <f ca="1">mVlookup($AI400,newMonster,U$1,FALSE)*getMonsterAtk($B400)</f>
        <v>0</v>
      </c>
      <c r="V400" s="20">
        <f ca="1">mVlookup($AI400,newMonster,V$1,FALSE)*getMonsterAtk($B400)</f>
        <v>0</v>
      </c>
      <c r="W400" s="20">
        <f ca="1">mVlookup($AI400,newMonster,W$1,FALSE)*getMonsterAtk($B400)</f>
        <v>0</v>
      </c>
      <c r="X400" s="20">
        <f ca="1">mVlookup($AI400,newMonster,X$1,FALSE)*getMonsterAtk($B400)</f>
        <v>85.454069086651103</v>
      </c>
      <c r="Y400" s="20">
        <f ca="1">mVlookup($AI400,newMonster,Y$1,FALSE)*getMonsterAtk($B400)</f>
        <v>0</v>
      </c>
      <c r="Z400" s="20">
        <f ca="1">mVlookup($AI400,newMonster,Z$1,FALSE)*getMonsterAtk($B400)</f>
        <v>0</v>
      </c>
      <c r="AA400" s="20">
        <f ca="1">mVlookup($AI400,newMonster,AA$1,FALSE)*getMonsterAtk($B400)</f>
        <v>0</v>
      </c>
      <c r="AB400" s="20" t="str">
        <f t="shared" ca="1" si="141"/>
        <v>41.083575</v>
      </c>
      <c r="AC400" s="20" t="str">
        <f t="shared" ca="1" si="141"/>
        <v>41.083575</v>
      </c>
      <c r="AD400" s="20" t="str">
        <f t="shared" ca="1" si="141"/>
        <v>41.083575</v>
      </c>
      <c r="AE400" s="20" t="str">
        <f t="shared" ca="1" si="141"/>
        <v>61.6253625</v>
      </c>
      <c r="AF400" s="20" t="str">
        <f t="shared" ca="1" si="141"/>
        <v>41.083575</v>
      </c>
      <c r="AG400" s="20" t="str">
        <f t="shared" ca="1" si="141"/>
        <v>41.083575</v>
      </c>
      <c r="AH400" s="20" t="str">
        <f t="shared" ca="1" si="141"/>
        <v>41.083575</v>
      </c>
      <c r="AI400" s="37" t="str">
        <f>怪物!AH43</f>
        <v>火系29</v>
      </c>
      <c r="AJ400" s="37" t="str">
        <f t="shared" si="136"/>
        <v>火系</v>
      </c>
      <c r="AK400" s="20">
        <f t="shared" si="137"/>
        <v>80405</v>
      </c>
      <c r="AO400" s="20">
        <f t="shared" si="138"/>
        <v>5</v>
      </c>
    </row>
    <row r="401" spans="1:41" x14ac:dyDescent="0.15">
      <c r="A401" s="20">
        <v>400</v>
      </c>
      <c r="B401" s="20">
        <v>80505</v>
      </c>
      <c r="C401" s="20" t="s">
        <v>893</v>
      </c>
      <c r="D401" s="20" t="s">
        <v>1478</v>
      </c>
      <c r="E401" s="20" t="str">
        <f>VLOOKUP(D401,Sheet3!I$5:O$148,7,FALSE)</f>
        <v>丛林中凶猛的小蝙蝠。</v>
      </c>
      <c r="F401" s="20">
        <f>怪物!AL44</f>
        <v>30</v>
      </c>
      <c r="G401" s="20">
        <f ca="1">mVlookup($AI401,newMonster,G$1,FALSE)*getMonsterHP(B401)</f>
        <v>742.61641717017994</v>
      </c>
      <c r="H401" s="20" t="str">
        <f t="shared" ca="1" si="139"/>
        <v>100</v>
      </c>
      <c r="I401" s="20">
        <f ca="1">mVlookup($AI401,newMonster,I$1,FALSE)*getMonsterAtk(B401)</f>
        <v>420.34356552538299</v>
      </c>
      <c r="J401" s="20" t="str">
        <f t="shared" ca="1" si="139"/>
        <v>42.50025</v>
      </c>
      <c r="K401" s="20">
        <f ca="1">mVlookup($AI401,newMonster,K$1,FALSE)*getMonsterAtk(B401)</f>
        <v>350.28630460448602</v>
      </c>
      <c r="L401" s="20" t="str">
        <f t="shared" ca="1" si="139"/>
        <v>42.50025</v>
      </c>
      <c r="M401" s="20" t="str">
        <f t="shared" ca="1" si="139"/>
        <v>.2</v>
      </c>
      <c r="N401" s="20" t="str">
        <f t="shared" ca="1" si="139"/>
        <v>.2</v>
      </c>
      <c r="O401" s="20" t="str">
        <f t="shared" ca="1" si="139"/>
        <v>.36</v>
      </c>
      <c r="P401" s="20" t="str">
        <f t="shared" ca="1" si="139"/>
        <v>.12</v>
      </c>
      <c r="Q401" s="20" t="str">
        <f t="shared" ca="1" si="140"/>
        <v>2.2</v>
      </c>
      <c r="R401" s="20" t="str">
        <f t="shared" ca="1" si="140"/>
        <v>.15</v>
      </c>
      <c r="S401" s="20" t="str">
        <f t="shared" ca="1" si="140"/>
        <v>.9</v>
      </c>
      <c r="T401" s="20" t="str">
        <f t="shared" ca="1" si="140"/>
        <v>75.4</v>
      </c>
      <c r="U401" s="20">
        <f ca="1">mVlookup($AI401,newMonster,U$1,FALSE)*getMonsterAtk($B401)</f>
        <v>0</v>
      </c>
      <c r="V401" s="20">
        <f ca="1">mVlookup($AI401,newMonster,V$1,FALSE)*getMonsterAtk($B401)</f>
        <v>0</v>
      </c>
      <c r="W401" s="20">
        <f ca="1">mVlookup($AI401,newMonster,W$1,FALSE)*getMonsterAtk($B401)</f>
        <v>61.815230224321098</v>
      </c>
      <c r="X401" s="20">
        <f ca="1">mVlookup($AI401,newMonster,X$1,FALSE)*getMonsterAtk($B401)</f>
        <v>0</v>
      </c>
      <c r="Y401" s="20">
        <f ca="1">mVlookup($AI401,newMonster,Y$1,FALSE)*getMonsterAtk($B401)</f>
        <v>0</v>
      </c>
      <c r="Z401" s="20">
        <f ca="1">mVlookup($AI401,newMonster,Z$1,FALSE)*getMonsterAtk($B401)</f>
        <v>0</v>
      </c>
      <c r="AA401" s="20">
        <f ca="1">mVlookup($AI401,newMonster,AA$1,FALSE)*getMonsterAtk($B401)</f>
        <v>0</v>
      </c>
      <c r="AB401" s="20" t="str">
        <f t="shared" ca="1" si="141"/>
        <v>42.50025</v>
      </c>
      <c r="AC401" s="20" t="str">
        <f t="shared" ca="1" si="141"/>
        <v>42.50025</v>
      </c>
      <c r="AD401" s="20" t="str">
        <f t="shared" ca="1" si="141"/>
        <v>55.250325</v>
      </c>
      <c r="AE401" s="20" t="str">
        <f t="shared" ca="1" si="141"/>
        <v>42.50025</v>
      </c>
      <c r="AF401" s="20" t="str">
        <f t="shared" ca="1" si="141"/>
        <v>42.50025</v>
      </c>
      <c r="AG401" s="20" t="str">
        <f t="shared" ca="1" si="141"/>
        <v>42.50025</v>
      </c>
      <c r="AH401" s="20" t="str">
        <f t="shared" ca="1" si="141"/>
        <v>42.50025</v>
      </c>
      <c r="AI401" s="37" t="str">
        <f>怪物!AH44</f>
        <v>飞行系30</v>
      </c>
      <c r="AJ401" s="37" t="str">
        <f t="shared" si="136"/>
        <v>飞行系</v>
      </c>
      <c r="AK401" s="20">
        <f t="shared" si="137"/>
        <v>80505</v>
      </c>
      <c r="AO401" s="20">
        <f t="shared" si="138"/>
        <v>7</v>
      </c>
    </row>
    <row r="402" spans="1:41" x14ac:dyDescent="0.15">
      <c r="A402" s="20">
        <v>401</v>
      </c>
      <c r="B402" s="20">
        <v>90105</v>
      </c>
      <c r="C402" s="20" t="s">
        <v>969</v>
      </c>
      <c r="D402" s="20" t="s">
        <v>1506</v>
      </c>
      <c r="E402" s="20" t="str">
        <f>VLOOKUP(D402,Sheet3!I$5:O$148,7,FALSE)</f>
        <v>拥有雷之力量的凶残盗贼。</v>
      </c>
      <c r="F402" s="20">
        <f>怪物!AL45</f>
        <v>31</v>
      </c>
      <c r="G402" s="20">
        <f ca="1">mVlookup($AI402,newMonster,G$1,FALSE)*getMonsterHP(B402)</f>
        <v>849.84282229747703</v>
      </c>
      <c r="H402" s="20" t="str">
        <f t="shared" ref="H402:P411" ca="1" si="142">mVlookup($AI402,newMonster,H$1,FALSE)</f>
        <v>150</v>
      </c>
      <c r="I402" s="20">
        <f ca="1">mVlookup($AI402,newMonster,I$1,FALSE)*getMonsterAtk(B402)</f>
        <v>364.85892857142898</v>
      </c>
      <c r="J402" s="20" t="str">
        <f t="shared" ca="1" si="142"/>
        <v>43.916925</v>
      </c>
      <c r="K402" s="20">
        <f ca="1">mVlookup($AI402,newMonster,K$1,FALSE)*getMonsterAtk(B402)</f>
        <v>364.85892857142898</v>
      </c>
      <c r="L402" s="20" t="str">
        <f t="shared" ca="1" si="142"/>
        <v>43.916925</v>
      </c>
      <c r="M402" s="20" t="str">
        <f t="shared" ca="1" si="142"/>
        <v>.2</v>
      </c>
      <c r="N402" s="20" t="str">
        <f t="shared" ca="1" si="142"/>
        <v>.2</v>
      </c>
      <c r="O402" s="20" t="str">
        <f t="shared" ca="1" si="142"/>
        <v>.36</v>
      </c>
      <c r="P402" s="20" t="str">
        <f t="shared" ca="1" si="142"/>
        <v>.1</v>
      </c>
      <c r="Q402" s="20" t="str">
        <f t="shared" ref="Q402:T411" ca="1" si="143">mVlookup($AI402,newMonster,Q$1,FALSE)</f>
        <v>2</v>
      </c>
      <c r="R402" s="20" t="str">
        <f t="shared" ca="1" si="143"/>
        <v>.1</v>
      </c>
      <c r="S402" s="20" t="str">
        <f t="shared" ca="1" si="143"/>
        <v>.9</v>
      </c>
      <c r="T402" s="20" t="str">
        <f t="shared" ca="1" si="143"/>
        <v>59.9333333333333</v>
      </c>
      <c r="U402" s="20">
        <f ca="1">mVlookup($AI402,newMonster,U$1,FALSE)*getMonsterAtk($B402)</f>
        <v>0</v>
      </c>
      <c r="V402" s="20">
        <f ca="1">mVlookup($AI402,newMonster,V$1,FALSE)*getMonsterAtk($B402)</f>
        <v>0</v>
      </c>
      <c r="W402" s="20">
        <f ca="1">mVlookup($AI402,newMonster,W$1,FALSE)*getMonsterAtk($B402)</f>
        <v>0</v>
      </c>
      <c r="X402" s="20">
        <f ca="1">mVlookup($AI402,newMonster,X$1,FALSE)*getMonsterAtk($B402)</f>
        <v>0</v>
      </c>
      <c r="Y402" s="20">
        <f ca="1">mVlookup($AI402,newMonster,Y$1,FALSE)*getMonsterAtk($B402)</f>
        <v>0</v>
      </c>
      <c r="Z402" s="20">
        <f ca="1">mVlookup($AI402,newMonster,Z$1,FALSE)*getMonsterAtk($B402)</f>
        <v>0</v>
      </c>
      <c r="AA402" s="20">
        <f ca="1">mVlookup($AI402,newMonster,AA$1,FALSE)*getMonsterAtk($B402)</f>
        <v>100.390178571429</v>
      </c>
      <c r="AB402" s="20" t="str">
        <f t="shared" ref="AB402:AH411" ca="1" si="144">mVlookup($AI402,newMonster,AB$1,FALSE)</f>
        <v>43.916925</v>
      </c>
      <c r="AC402" s="20" t="str">
        <f t="shared" ca="1" si="144"/>
        <v>43.916925</v>
      </c>
      <c r="AD402" s="20" t="str">
        <f t="shared" ca="1" si="144"/>
        <v>43.916925</v>
      </c>
      <c r="AE402" s="20" t="str">
        <f t="shared" ca="1" si="144"/>
        <v>43.916925</v>
      </c>
      <c r="AF402" s="20" t="str">
        <f t="shared" ca="1" si="144"/>
        <v>43.916925</v>
      </c>
      <c r="AG402" s="20" t="str">
        <f t="shared" ca="1" si="144"/>
        <v>43.916925</v>
      </c>
      <c r="AH402" s="20" t="str">
        <f t="shared" ca="1" si="144"/>
        <v>65.8753875</v>
      </c>
      <c r="AI402" s="37" t="str">
        <f>怪物!AH45</f>
        <v>雷系31</v>
      </c>
      <c r="AJ402" s="37" t="str">
        <f t="shared" si="136"/>
        <v>雷系</v>
      </c>
      <c r="AK402" s="20">
        <f t="shared" si="137"/>
        <v>90105</v>
      </c>
      <c r="AO402" s="20">
        <f t="shared" si="138"/>
        <v>1</v>
      </c>
    </row>
    <row r="403" spans="1:41" x14ac:dyDescent="0.15">
      <c r="A403" s="20">
        <v>402</v>
      </c>
      <c r="B403" s="20">
        <v>90205</v>
      </c>
      <c r="C403" s="20" t="s">
        <v>938</v>
      </c>
      <c r="D403" s="20" t="s">
        <v>1488</v>
      </c>
      <c r="E403" s="20" t="str">
        <f>VLOOKUP(D403,Sheet3!I$5:O$148,7,FALSE)</f>
        <v>已经死亡的蟒蛇在某种诡异的力量下复活了。</v>
      </c>
      <c r="F403" s="20">
        <f>怪物!AL46</f>
        <v>32</v>
      </c>
      <c r="G403" s="20">
        <f ca="1">mVlookup($AI403,newMonster,G$1,FALSE)*getMonsterHP(B403)</f>
        <v>901.096568767392</v>
      </c>
      <c r="H403" s="20" t="str">
        <f t="shared" ca="1" si="142"/>
        <v>100</v>
      </c>
      <c r="I403" s="20">
        <f ca="1">mVlookup($AI403,newMonster,I$1,FALSE)*getMonsterAtk(B403)</f>
        <v>417.60806722689102</v>
      </c>
      <c r="J403" s="20" t="str">
        <f t="shared" ca="1" si="142"/>
        <v>45.3336</v>
      </c>
      <c r="K403" s="20">
        <f ca="1">mVlookup($AI403,newMonster,K$1,FALSE)*getMonsterAtk(B403)</f>
        <v>569.46554621848804</v>
      </c>
      <c r="L403" s="20" t="str">
        <f t="shared" ca="1" si="142"/>
        <v>45.3336</v>
      </c>
      <c r="M403" s="20" t="str">
        <f t="shared" ca="1" si="142"/>
        <v>.2</v>
      </c>
      <c r="N403" s="20" t="str">
        <f t="shared" ca="1" si="142"/>
        <v>.2</v>
      </c>
      <c r="O403" s="20" t="str">
        <f t="shared" ca="1" si="142"/>
        <v>.36</v>
      </c>
      <c r="P403" s="20" t="str">
        <f t="shared" ca="1" si="142"/>
        <v>.1</v>
      </c>
      <c r="Q403" s="20" t="str">
        <f t="shared" ca="1" si="143"/>
        <v>2.2</v>
      </c>
      <c r="R403" s="20" t="str">
        <f t="shared" ca="1" si="143"/>
        <v>.1</v>
      </c>
      <c r="S403" s="20" t="str">
        <f t="shared" ca="1" si="143"/>
        <v>1.17</v>
      </c>
      <c r="T403" s="20" t="str">
        <f t="shared" ca="1" si="143"/>
        <v>80.4266666666667</v>
      </c>
      <c r="U403" s="20">
        <f ca="1">mVlookup($AI403,newMonster,U$1,FALSE)*getMonsterAtk($B403)</f>
        <v>0</v>
      </c>
      <c r="V403" s="20">
        <f ca="1">mVlookup($AI403,newMonster,V$1,FALSE)*getMonsterAtk($B403)</f>
        <v>0</v>
      </c>
      <c r="W403" s="20">
        <f ca="1">mVlookup($AI403,newMonster,W$1,FALSE)*getMonsterAtk($B403)</f>
        <v>0</v>
      </c>
      <c r="X403" s="20">
        <f ca="1">mVlookup($AI403,newMonster,X$1,FALSE)*getMonsterAtk($B403)</f>
        <v>0</v>
      </c>
      <c r="Y403" s="20">
        <f ca="1">mVlookup($AI403,newMonster,Y$1,FALSE)*getMonsterAtk($B403)</f>
        <v>0</v>
      </c>
      <c r="Z403" s="20">
        <f ca="1">mVlookup($AI403,newMonster,Z$1,FALSE)*getMonsterAtk($B403)</f>
        <v>72.313085234093606</v>
      </c>
      <c r="AA403" s="20">
        <f ca="1">mVlookup($AI403,newMonster,AA$1,FALSE)*getMonsterAtk($B403)</f>
        <v>0</v>
      </c>
      <c r="AB403" s="20" t="str">
        <f t="shared" ca="1" si="144"/>
        <v>45.3336</v>
      </c>
      <c r="AC403" s="20" t="str">
        <f t="shared" ca="1" si="144"/>
        <v>45.3336</v>
      </c>
      <c r="AD403" s="20" t="str">
        <f t="shared" ca="1" si="144"/>
        <v>45.3336</v>
      </c>
      <c r="AE403" s="20" t="str">
        <f t="shared" ca="1" si="144"/>
        <v>45.3336</v>
      </c>
      <c r="AF403" s="20" t="str">
        <f t="shared" ca="1" si="144"/>
        <v>45.3336</v>
      </c>
      <c r="AG403" s="20" t="str">
        <f t="shared" ca="1" si="144"/>
        <v>58.93368</v>
      </c>
      <c r="AH403" s="20" t="str">
        <f t="shared" ca="1" si="144"/>
        <v>45.3336</v>
      </c>
      <c r="AI403" s="37" t="str">
        <f>怪物!AH46</f>
        <v>僵尸系32</v>
      </c>
      <c r="AJ403" s="37" t="str">
        <f t="shared" si="136"/>
        <v>僵尸系</v>
      </c>
      <c r="AK403" s="20">
        <f t="shared" si="137"/>
        <v>90205</v>
      </c>
      <c r="AO403" s="20">
        <f t="shared" si="138"/>
        <v>10</v>
      </c>
    </row>
    <row r="404" spans="1:41" x14ac:dyDescent="0.15">
      <c r="A404" s="20">
        <v>403</v>
      </c>
      <c r="B404" s="20">
        <v>90305</v>
      </c>
      <c r="C404" s="20" t="s">
        <v>893</v>
      </c>
      <c r="D404" s="20" t="s">
        <v>1478</v>
      </c>
      <c r="E404" s="20" t="str">
        <f>VLOOKUP(D404,Sheet3!I$5:O$148,7,FALSE)</f>
        <v>丛林中凶猛的小蝙蝠。</v>
      </c>
      <c r="F404" s="20">
        <f>怪物!AL47</f>
        <v>33</v>
      </c>
      <c r="G404" s="20">
        <f ca="1">mVlookup($AI404,newMonster,G$1,FALSE)*getMonsterHP(B404)</f>
        <v>830.56875261156495</v>
      </c>
      <c r="H404" s="20" t="str">
        <f t="shared" ca="1" si="142"/>
        <v>100</v>
      </c>
      <c r="I404" s="20">
        <f ca="1">mVlookup($AI404,newMonster,I$1,FALSE)*getMonsterAtk(B404)</f>
        <v>473.57237288135599</v>
      </c>
      <c r="J404" s="20" t="str">
        <f t="shared" ca="1" si="142"/>
        <v>46.750275</v>
      </c>
      <c r="K404" s="20">
        <f ca="1">mVlookup($AI404,newMonster,K$1,FALSE)*getMonsterAtk(B404)</f>
        <v>394.64364406779703</v>
      </c>
      <c r="L404" s="20" t="str">
        <f t="shared" ca="1" si="142"/>
        <v>46.750275</v>
      </c>
      <c r="M404" s="20" t="str">
        <f t="shared" ca="1" si="142"/>
        <v>.2</v>
      </c>
      <c r="N404" s="20" t="str">
        <f t="shared" ca="1" si="142"/>
        <v>.2</v>
      </c>
      <c r="O404" s="20" t="str">
        <f t="shared" ca="1" si="142"/>
        <v>.36</v>
      </c>
      <c r="P404" s="20" t="str">
        <f t="shared" ca="1" si="142"/>
        <v>.12</v>
      </c>
      <c r="Q404" s="20" t="str">
        <f t="shared" ca="1" si="143"/>
        <v>2.2</v>
      </c>
      <c r="R404" s="20" t="str">
        <f t="shared" ca="1" si="143"/>
        <v>.15</v>
      </c>
      <c r="S404" s="20" t="str">
        <f t="shared" ca="1" si="143"/>
        <v>.9</v>
      </c>
      <c r="T404" s="20" t="str">
        <f t="shared" ca="1" si="143"/>
        <v>82.94</v>
      </c>
      <c r="U404" s="20">
        <f ca="1">mVlookup($AI404,newMonster,U$1,FALSE)*getMonsterAtk($B404)</f>
        <v>0</v>
      </c>
      <c r="V404" s="20">
        <f ca="1">mVlookup($AI404,newMonster,V$1,FALSE)*getMonsterAtk($B404)</f>
        <v>0</v>
      </c>
      <c r="W404" s="20">
        <f ca="1">mVlookup($AI404,newMonster,W$1,FALSE)*getMonsterAtk($B404)</f>
        <v>77.983474576271206</v>
      </c>
      <c r="X404" s="20">
        <f ca="1">mVlookup($AI404,newMonster,X$1,FALSE)*getMonsterAtk($B404)</f>
        <v>0</v>
      </c>
      <c r="Y404" s="20">
        <f ca="1">mVlookup($AI404,newMonster,Y$1,FALSE)*getMonsterAtk($B404)</f>
        <v>0</v>
      </c>
      <c r="Z404" s="20">
        <f ca="1">mVlookup($AI404,newMonster,Z$1,FALSE)*getMonsterAtk($B404)</f>
        <v>0</v>
      </c>
      <c r="AA404" s="20">
        <f ca="1">mVlookup($AI404,newMonster,AA$1,FALSE)*getMonsterAtk($B404)</f>
        <v>0</v>
      </c>
      <c r="AB404" s="20" t="str">
        <f t="shared" ca="1" si="144"/>
        <v>46.750275</v>
      </c>
      <c r="AC404" s="20" t="str">
        <f t="shared" ca="1" si="144"/>
        <v>46.750275</v>
      </c>
      <c r="AD404" s="20" t="str">
        <f t="shared" ca="1" si="144"/>
        <v>60.7753575</v>
      </c>
      <c r="AE404" s="20" t="str">
        <f t="shared" ca="1" si="144"/>
        <v>46.750275</v>
      </c>
      <c r="AF404" s="20" t="str">
        <f t="shared" ca="1" si="144"/>
        <v>46.750275</v>
      </c>
      <c r="AG404" s="20" t="str">
        <f t="shared" ca="1" si="144"/>
        <v>46.750275</v>
      </c>
      <c r="AH404" s="20" t="str">
        <f t="shared" ca="1" si="144"/>
        <v>46.750275</v>
      </c>
      <c r="AI404" s="37" t="str">
        <f>怪物!AH47</f>
        <v>飞行系33</v>
      </c>
      <c r="AJ404" s="37" t="str">
        <f t="shared" si="136"/>
        <v>飞行系</v>
      </c>
      <c r="AK404" s="20">
        <f t="shared" si="137"/>
        <v>90305</v>
      </c>
      <c r="AO404" s="20">
        <f t="shared" si="138"/>
        <v>3</v>
      </c>
    </row>
    <row r="405" spans="1:41" x14ac:dyDescent="0.15">
      <c r="A405" s="20">
        <v>404</v>
      </c>
      <c r="B405" s="20">
        <v>90405</v>
      </c>
      <c r="C405" s="20" t="s">
        <v>1000</v>
      </c>
      <c r="D405" s="20" t="s">
        <v>1501</v>
      </c>
      <c r="E405" s="20" t="str">
        <f>VLOOKUP(D405,Sheet3!I$5:O$148,7,FALSE)</f>
        <v>火神在用赤炎烈火熔炼天灵石时，幻化出来的恶魔。</v>
      </c>
      <c r="F405" s="20">
        <f>怪物!AL48</f>
        <v>34</v>
      </c>
      <c r="G405" s="20">
        <f ca="1">mVlookup($AI405,newMonster,G$1,FALSE)*getMonsterHP(B405)</f>
        <v>983.66060335075701</v>
      </c>
      <c r="H405" s="20" t="str">
        <f t="shared" ca="1" si="142"/>
        <v>150</v>
      </c>
      <c r="I405" s="20">
        <f ca="1">mVlookup($AI405,newMonster,I$1,FALSE)*getMonsterAtk(B405)</f>
        <v>409.86190476190501</v>
      </c>
      <c r="J405" s="20" t="str">
        <f t="shared" ca="1" si="142"/>
        <v>48.16695</v>
      </c>
      <c r="K405" s="20">
        <f ca="1">mVlookup($AI405,newMonster,K$1,FALSE)*getMonsterAtk(B405)</f>
        <v>409.86190476190501</v>
      </c>
      <c r="L405" s="20" t="str">
        <f t="shared" ca="1" si="142"/>
        <v>48.16695</v>
      </c>
      <c r="M405" s="20" t="str">
        <f t="shared" ca="1" si="142"/>
        <v>.2</v>
      </c>
      <c r="N405" s="20" t="str">
        <f t="shared" ca="1" si="142"/>
        <v>.2</v>
      </c>
      <c r="O405" s="20" t="str">
        <f t="shared" ca="1" si="142"/>
        <v>.36</v>
      </c>
      <c r="P405" s="20" t="str">
        <f t="shared" ca="1" si="142"/>
        <v>.1</v>
      </c>
      <c r="Q405" s="20" t="str">
        <f t="shared" ca="1" si="143"/>
        <v>2</v>
      </c>
      <c r="R405" s="20" t="str">
        <f t="shared" ca="1" si="143"/>
        <v>.1</v>
      </c>
      <c r="S405" s="20" t="str">
        <f t="shared" ca="1" si="143"/>
        <v>.9</v>
      </c>
      <c r="T405" s="20" t="str">
        <f t="shared" ca="1" si="143"/>
        <v>65.7333333333333</v>
      </c>
      <c r="U405" s="20">
        <f ca="1">mVlookup($AI405,newMonster,U$1,FALSE)*getMonsterAtk($B405)</f>
        <v>0</v>
      </c>
      <c r="V405" s="20">
        <f ca="1">mVlookup($AI405,newMonster,V$1,FALSE)*getMonsterAtk($B405)</f>
        <v>0</v>
      </c>
      <c r="W405" s="20">
        <f ca="1">mVlookup($AI405,newMonster,W$1,FALSE)*getMonsterAtk($B405)</f>
        <v>0</v>
      </c>
      <c r="X405" s="20">
        <f ca="1">mVlookup($AI405,newMonster,X$1,FALSE)*getMonsterAtk($B405)</f>
        <v>125.921428571429</v>
      </c>
      <c r="Y405" s="20">
        <f ca="1">mVlookup($AI405,newMonster,Y$1,FALSE)*getMonsterAtk($B405)</f>
        <v>0</v>
      </c>
      <c r="Z405" s="20">
        <f ca="1">mVlookup($AI405,newMonster,Z$1,FALSE)*getMonsterAtk($B405)</f>
        <v>0</v>
      </c>
      <c r="AA405" s="20">
        <f ca="1">mVlookup($AI405,newMonster,AA$1,FALSE)*getMonsterAtk($B405)</f>
        <v>0</v>
      </c>
      <c r="AB405" s="20" t="str">
        <f t="shared" ca="1" si="144"/>
        <v>48.16695</v>
      </c>
      <c r="AC405" s="20" t="str">
        <f t="shared" ca="1" si="144"/>
        <v>48.16695</v>
      </c>
      <c r="AD405" s="20" t="str">
        <f t="shared" ca="1" si="144"/>
        <v>48.16695</v>
      </c>
      <c r="AE405" s="20" t="str">
        <f t="shared" ca="1" si="144"/>
        <v>72.250425</v>
      </c>
      <c r="AF405" s="20" t="str">
        <f t="shared" ca="1" si="144"/>
        <v>48.16695</v>
      </c>
      <c r="AG405" s="20" t="str">
        <f t="shared" ca="1" si="144"/>
        <v>48.16695</v>
      </c>
      <c r="AH405" s="20" t="str">
        <f t="shared" ca="1" si="144"/>
        <v>48.16695</v>
      </c>
      <c r="AI405" s="37" t="str">
        <f>怪物!AH48</f>
        <v>火系34</v>
      </c>
      <c r="AJ405" s="37" t="str">
        <f t="shared" si="136"/>
        <v>火系</v>
      </c>
      <c r="AK405" s="20">
        <f t="shared" si="137"/>
        <v>90405</v>
      </c>
      <c r="AO405" s="20">
        <f t="shared" si="138"/>
        <v>1</v>
      </c>
    </row>
    <row r="406" spans="1:41" x14ac:dyDescent="0.15">
      <c r="A406" s="20">
        <v>405</v>
      </c>
      <c r="B406" s="20">
        <v>90505</v>
      </c>
      <c r="C406" s="20" t="s">
        <v>946</v>
      </c>
      <c r="D406" s="20" t="s">
        <v>1496</v>
      </c>
      <c r="E406" s="20" t="str">
        <f>VLOOKUP(D406,Sheet3!I$5:O$148,7,FALSE)</f>
        <v>身披坚硬的铁甲，一般攻击很难奏效。</v>
      </c>
      <c r="F406" s="20">
        <f>怪物!AL49</f>
        <v>36</v>
      </c>
      <c r="G406" s="20">
        <f ca="1">mVlookup($AI406,newMonster,G$1,FALSE)*getMonsterHP(B406)</f>
        <v>1816.2624303431701</v>
      </c>
      <c r="H406" s="20" t="str">
        <f t="shared" ca="1" si="142"/>
        <v>100</v>
      </c>
      <c r="I406" s="20">
        <f ca="1">mVlookup($AI406,newMonster,I$1,FALSE)*getMonsterAtk(B406)</f>
        <v>440.96645962732902</v>
      </c>
      <c r="J406" s="20" t="str">
        <f t="shared" ca="1" si="142"/>
        <v>76.50045</v>
      </c>
      <c r="K406" s="20">
        <f ca="1">mVlookup($AI406,newMonster,K$1,FALSE)*getMonsterAtk(B406)</f>
        <v>440.96645962732902</v>
      </c>
      <c r="L406" s="20" t="str">
        <f t="shared" ca="1" si="142"/>
        <v>51.0003</v>
      </c>
      <c r="M406" s="20" t="str">
        <f t="shared" ca="1" si="142"/>
        <v>.2</v>
      </c>
      <c r="N406" s="20" t="str">
        <f t="shared" ca="1" si="142"/>
        <v>.2</v>
      </c>
      <c r="O406" s="20" t="str">
        <f t="shared" ca="1" si="142"/>
        <v>.36</v>
      </c>
      <c r="P406" s="20" t="str">
        <f t="shared" ca="1" si="142"/>
        <v>.1</v>
      </c>
      <c r="Q406" s="20" t="str">
        <f t="shared" ca="1" si="143"/>
        <v>2.4</v>
      </c>
      <c r="R406" s="20" t="str">
        <f t="shared" ca="1" si="143"/>
        <v>.1</v>
      </c>
      <c r="S406" s="20" t="str">
        <f t="shared" ca="1" si="143"/>
        <v>.9</v>
      </c>
      <c r="T406" s="20" t="str">
        <f t="shared" ca="1" si="143"/>
        <v>69.6</v>
      </c>
      <c r="U406" s="20">
        <f ca="1">mVlookup($AI406,newMonster,U$1,FALSE)*getMonsterAtk($B406)</f>
        <v>96.797515527950296</v>
      </c>
      <c r="V406" s="20">
        <f ca="1">mVlookup($AI406,newMonster,V$1,FALSE)*getMonsterAtk($B406)</f>
        <v>0</v>
      </c>
      <c r="W406" s="20">
        <f ca="1">mVlookup($AI406,newMonster,W$1,FALSE)*getMonsterAtk($B406)</f>
        <v>0</v>
      </c>
      <c r="X406" s="20">
        <f ca="1">mVlookup($AI406,newMonster,X$1,FALSE)*getMonsterAtk($B406)</f>
        <v>0</v>
      </c>
      <c r="Y406" s="20">
        <f ca="1">mVlookup($AI406,newMonster,Y$1,FALSE)*getMonsterAtk($B406)</f>
        <v>0</v>
      </c>
      <c r="Z406" s="20">
        <f ca="1">mVlookup($AI406,newMonster,Z$1,FALSE)*getMonsterAtk($B406)</f>
        <v>0</v>
      </c>
      <c r="AA406" s="20">
        <f ca="1">mVlookup($AI406,newMonster,AA$1,FALSE)*getMonsterAtk($B406)</f>
        <v>0</v>
      </c>
      <c r="AB406" s="20" t="str">
        <f t="shared" ca="1" si="144"/>
        <v>76.50045</v>
      </c>
      <c r="AC406" s="20" t="str">
        <f t="shared" ca="1" si="144"/>
        <v>76.50045</v>
      </c>
      <c r="AD406" s="20" t="str">
        <f t="shared" ca="1" si="144"/>
        <v>76.50045</v>
      </c>
      <c r="AE406" s="20" t="str">
        <f t="shared" ca="1" si="144"/>
        <v>76.50045</v>
      </c>
      <c r="AF406" s="20" t="str">
        <f t="shared" ca="1" si="144"/>
        <v>76.50045</v>
      </c>
      <c r="AG406" s="20" t="str">
        <f t="shared" ca="1" si="144"/>
        <v>76.50045</v>
      </c>
      <c r="AH406" s="20" t="str">
        <f t="shared" ca="1" si="144"/>
        <v>76.50045</v>
      </c>
      <c r="AI406" s="37" t="str">
        <f>怪物!AH49</f>
        <v>金属系36</v>
      </c>
      <c r="AJ406" s="37" t="str">
        <f t="shared" si="136"/>
        <v>金属系</v>
      </c>
      <c r="AK406" s="20">
        <f t="shared" si="137"/>
        <v>90505</v>
      </c>
      <c r="AO406" s="20">
        <f t="shared" si="138"/>
        <v>7</v>
      </c>
    </row>
    <row r="407" spans="1:41" x14ac:dyDescent="0.15">
      <c r="A407" s="20">
        <v>406</v>
      </c>
      <c r="B407" s="20">
        <v>100105</v>
      </c>
      <c r="C407" s="20" t="s">
        <v>965</v>
      </c>
      <c r="D407" s="20" t="s">
        <v>1504</v>
      </c>
      <c r="E407" s="20" t="str">
        <f>VLOOKUP(D407,Sheet3!I$5:O$148,7,FALSE)</f>
        <v>每一根绒毛都充满了毒液，千万不要被它碰到。</v>
      </c>
      <c r="F407" s="20">
        <f>怪物!AL50</f>
        <v>37</v>
      </c>
      <c r="G407" s="20">
        <f ca="1">mVlookup($AI407,newMonster,G$1,FALSE)*getMonsterHP(B407)</f>
        <v>1088.0026152780299</v>
      </c>
      <c r="H407" s="20" t="str">
        <f t="shared" ca="1" si="142"/>
        <v>150</v>
      </c>
      <c r="I407" s="20">
        <f ca="1">mVlookup($AI407,newMonster,I$1,FALSE)*getMonsterAtk(B407)</f>
        <v>456.85958646616501</v>
      </c>
      <c r="J407" s="20" t="str">
        <f t="shared" ca="1" si="142"/>
        <v>52.416975</v>
      </c>
      <c r="K407" s="20">
        <f ca="1">mVlookup($AI407,newMonster,K$1,FALSE)*getMonsterAtk(B407)</f>
        <v>456.85958646616501</v>
      </c>
      <c r="L407" s="20" t="str">
        <f t="shared" ca="1" si="142"/>
        <v>52.416975</v>
      </c>
      <c r="M407" s="20" t="str">
        <f t="shared" ca="1" si="142"/>
        <v>.2</v>
      </c>
      <c r="N407" s="20" t="str">
        <f t="shared" ca="1" si="142"/>
        <v>.2</v>
      </c>
      <c r="O407" s="20" t="str">
        <f t="shared" ca="1" si="142"/>
        <v>.36</v>
      </c>
      <c r="P407" s="20" t="str">
        <f t="shared" ca="1" si="142"/>
        <v>.1</v>
      </c>
      <c r="Q407" s="20" t="str">
        <f t="shared" ca="1" si="143"/>
        <v>2</v>
      </c>
      <c r="R407" s="20" t="str">
        <f t="shared" ca="1" si="143"/>
        <v>.1</v>
      </c>
      <c r="S407" s="20" t="str">
        <f t="shared" ca="1" si="143"/>
        <v>.9</v>
      </c>
      <c r="T407" s="20" t="str">
        <f t="shared" ca="1" si="143"/>
        <v>71.5333333333333</v>
      </c>
      <c r="U407" s="20">
        <f ca="1">mVlookup($AI407,newMonster,U$1,FALSE)*getMonsterAtk($B407)</f>
        <v>0</v>
      </c>
      <c r="V407" s="20">
        <f ca="1">mVlookup($AI407,newMonster,V$1,FALSE)*getMonsterAtk($B407)</f>
        <v>0</v>
      </c>
      <c r="W407" s="20">
        <f ca="1">mVlookup($AI407,newMonster,W$1,FALSE)*getMonsterAtk($B407)</f>
        <v>0</v>
      </c>
      <c r="X407" s="20">
        <f ca="1">mVlookup($AI407,newMonster,X$1,FALSE)*getMonsterAtk($B407)</f>
        <v>0</v>
      </c>
      <c r="Y407" s="20">
        <f ca="1">mVlookup($AI407,newMonster,Y$1,FALSE)*getMonsterAtk($B407)</f>
        <v>0</v>
      </c>
      <c r="Z407" s="20">
        <f ca="1">mVlookup($AI407,newMonster,Z$1,FALSE)*getMonsterAtk($B407)</f>
        <v>155.55648496240701</v>
      </c>
      <c r="AA407" s="20">
        <f ca="1">mVlookup($AI407,newMonster,AA$1,FALSE)*getMonsterAtk($B407)</f>
        <v>0</v>
      </c>
      <c r="AB407" s="20" t="str">
        <f t="shared" ca="1" si="144"/>
        <v>52.416975</v>
      </c>
      <c r="AC407" s="20" t="str">
        <f t="shared" ca="1" si="144"/>
        <v>52.416975</v>
      </c>
      <c r="AD407" s="20" t="str">
        <f t="shared" ca="1" si="144"/>
        <v>52.416975</v>
      </c>
      <c r="AE407" s="20" t="str">
        <f t="shared" ca="1" si="144"/>
        <v>52.416975</v>
      </c>
      <c r="AF407" s="20" t="str">
        <f t="shared" ca="1" si="144"/>
        <v>52.416975</v>
      </c>
      <c r="AG407" s="20" t="str">
        <f t="shared" ca="1" si="144"/>
        <v>78.6254625</v>
      </c>
      <c r="AH407" s="20" t="str">
        <f t="shared" ca="1" si="144"/>
        <v>52.416975</v>
      </c>
      <c r="AI407" s="37" t="str">
        <f>怪物!AH50</f>
        <v>暗系37</v>
      </c>
      <c r="AJ407" s="37" t="str">
        <f t="shared" si="136"/>
        <v>暗系</v>
      </c>
      <c r="AK407" s="20">
        <f t="shared" si="137"/>
        <v>100105</v>
      </c>
      <c r="AO407" s="20">
        <f t="shared" si="138"/>
        <v>5</v>
      </c>
    </row>
    <row r="408" spans="1:41" x14ac:dyDescent="0.15">
      <c r="A408" s="20">
        <v>407</v>
      </c>
      <c r="B408" s="20">
        <v>100205</v>
      </c>
      <c r="C408" s="20" t="s">
        <v>950</v>
      </c>
      <c r="D408" s="20" t="s">
        <v>1500</v>
      </c>
      <c r="E408" s="20" t="str">
        <f>VLOOKUP(D408,Sheet3!I$5:O$148,7,FALSE)</f>
        <v>拥有火之能力的魔晶。</v>
      </c>
      <c r="F408" s="20">
        <f>怪物!AL51</f>
        <v>38</v>
      </c>
      <c r="G408" s="20">
        <f ca="1">mVlookup($AI408,newMonster,G$1,FALSE)*getMonsterHP(B408)</f>
        <v>1123.4156617503199</v>
      </c>
      <c r="H408" s="20" t="str">
        <f t="shared" ca="1" si="142"/>
        <v>150</v>
      </c>
      <c r="I408" s="20">
        <f ca="1">mVlookup($AI408,newMonster,I$1,FALSE)*getMonsterAtk(B408)</f>
        <v>472.98470290771201</v>
      </c>
      <c r="J408" s="20" t="str">
        <f t="shared" ca="1" si="142"/>
        <v>53.83365</v>
      </c>
      <c r="K408" s="20">
        <f ca="1">mVlookup($AI408,newMonster,K$1,FALSE)*getMonsterAtk(B408)</f>
        <v>472.98470290771201</v>
      </c>
      <c r="L408" s="20" t="str">
        <f t="shared" ca="1" si="142"/>
        <v>53.83365</v>
      </c>
      <c r="M408" s="20" t="str">
        <f t="shared" ca="1" si="142"/>
        <v>.2</v>
      </c>
      <c r="N408" s="20" t="str">
        <f t="shared" ca="1" si="142"/>
        <v>.2</v>
      </c>
      <c r="O408" s="20" t="str">
        <f t="shared" ca="1" si="142"/>
        <v>.36</v>
      </c>
      <c r="P408" s="20" t="str">
        <f t="shared" ca="1" si="142"/>
        <v>.1</v>
      </c>
      <c r="Q408" s="20" t="str">
        <f t="shared" ca="1" si="143"/>
        <v>2</v>
      </c>
      <c r="R408" s="20" t="str">
        <f t="shared" ca="1" si="143"/>
        <v>.1</v>
      </c>
      <c r="S408" s="20" t="str">
        <f t="shared" ca="1" si="143"/>
        <v>.9</v>
      </c>
      <c r="T408" s="20" t="str">
        <f t="shared" ca="1" si="143"/>
        <v>73.4666666666667</v>
      </c>
      <c r="U408" s="20">
        <f ca="1">mVlookup($AI408,newMonster,U$1,FALSE)*getMonsterAtk($B408)</f>
        <v>0</v>
      </c>
      <c r="V408" s="20">
        <f ca="1">mVlookup($AI408,newMonster,V$1,FALSE)*getMonsterAtk($B408)</f>
        <v>0</v>
      </c>
      <c r="W408" s="20">
        <f ca="1">mVlookup($AI408,newMonster,W$1,FALSE)*getMonsterAtk($B408)</f>
        <v>0</v>
      </c>
      <c r="X408" s="20">
        <f ca="1">mVlookup($AI408,newMonster,X$1,FALSE)*getMonsterAtk($B408)</f>
        <v>166.42054361567699</v>
      </c>
      <c r="Y408" s="20">
        <f ca="1">mVlookup($AI408,newMonster,Y$1,FALSE)*getMonsterAtk($B408)</f>
        <v>0</v>
      </c>
      <c r="Z408" s="20">
        <f ca="1">mVlookup($AI408,newMonster,Z$1,FALSE)*getMonsterAtk($B408)</f>
        <v>0</v>
      </c>
      <c r="AA408" s="20">
        <f ca="1">mVlookup($AI408,newMonster,AA$1,FALSE)*getMonsterAtk($B408)</f>
        <v>0</v>
      </c>
      <c r="AB408" s="20" t="str">
        <f t="shared" ca="1" si="144"/>
        <v>53.83365</v>
      </c>
      <c r="AC408" s="20" t="str">
        <f t="shared" ca="1" si="144"/>
        <v>53.83365</v>
      </c>
      <c r="AD408" s="20" t="str">
        <f t="shared" ca="1" si="144"/>
        <v>53.83365</v>
      </c>
      <c r="AE408" s="20" t="str">
        <f t="shared" ca="1" si="144"/>
        <v>80.750475</v>
      </c>
      <c r="AF408" s="20" t="str">
        <f t="shared" ca="1" si="144"/>
        <v>53.83365</v>
      </c>
      <c r="AG408" s="20" t="str">
        <f t="shared" ca="1" si="144"/>
        <v>53.83365</v>
      </c>
      <c r="AH408" s="20" t="str">
        <f t="shared" ca="1" si="144"/>
        <v>53.83365</v>
      </c>
      <c r="AI408" s="37" t="str">
        <f>怪物!AH51</f>
        <v>火系38</v>
      </c>
      <c r="AJ408" s="37" t="str">
        <f t="shared" si="136"/>
        <v>火系</v>
      </c>
      <c r="AK408" s="20">
        <f t="shared" si="137"/>
        <v>100205</v>
      </c>
      <c r="AO408" s="20">
        <f t="shared" si="138"/>
        <v>9</v>
      </c>
    </row>
    <row r="409" spans="1:41" x14ac:dyDescent="0.15">
      <c r="A409" s="20">
        <v>408</v>
      </c>
      <c r="B409" s="20">
        <v>100305</v>
      </c>
      <c r="C409" s="20" t="s">
        <v>951</v>
      </c>
      <c r="D409" s="20" t="s">
        <v>1507</v>
      </c>
      <c r="E409" s="20" t="str">
        <f>VLOOKUP(D409,Sheet3!I$5:O$148,7,FALSE)</f>
        <v>拥有雷之能力的魔晶。</v>
      </c>
      <c r="F409" s="20">
        <f>怪物!AL52</f>
        <v>39</v>
      </c>
      <c r="G409" s="20">
        <f ca="1">mVlookup($AI409,newMonster,G$1,FALSE)*getMonsterHP(B409)</f>
        <v>1159.1448961375399</v>
      </c>
      <c r="H409" s="20" t="str">
        <f t="shared" ca="1" si="142"/>
        <v>150</v>
      </c>
      <c r="I409" s="20">
        <f ca="1">mVlookup($AI409,newMonster,I$1,FALSE)*getMonsterAtk(B409)</f>
        <v>489.34553571428597</v>
      </c>
      <c r="J409" s="20" t="str">
        <f t="shared" ca="1" si="142"/>
        <v>55.250325</v>
      </c>
      <c r="K409" s="20">
        <f ca="1">mVlookup($AI409,newMonster,K$1,FALSE)*getMonsterAtk(B409)</f>
        <v>489.34553571428597</v>
      </c>
      <c r="L409" s="20" t="str">
        <f t="shared" ca="1" si="142"/>
        <v>55.250325</v>
      </c>
      <c r="M409" s="20" t="str">
        <f t="shared" ca="1" si="142"/>
        <v>.2</v>
      </c>
      <c r="N409" s="20" t="str">
        <f t="shared" ca="1" si="142"/>
        <v>.2</v>
      </c>
      <c r="O409" s="20" t="str">
        <f t="shared" ca="1" si="142"/>
        <v>.36</v>
      </c>
      <c r="P409" s="20" t="str">
        <f t="shared" ca="1" si="142"/>
        <v>.1</v>
      </c>
      <c r="Q409" s="20" t="str">
        <f t="shared" ca="1" si="143"/>
        <v>2</v>
      </c>
      <c r="R409" s="20" t="str">
        <f t="shared" ca="1" si="143"/>
        <v>.1</v>
      </c>
      <c r="S409" s="20" t="str">
        <f t="shared" ca="1" si="143"/>
        <v>.9</v>
      </c>
      <c r="T409" s="20" t="str">
        <f t="shared" ca="1" si="143"/>
        <v>75.4</v>
      </c>
      <c r="U409" s="20">
        <f ca="1">mVlookup($AI409,newMonster,U$1,FALSE)*getMonsterAtk($B409)</f>
        <v>0</v>
      </c>
      <c r="V409" s="20">
        <f ca="1">mVlookup($AI409,newMonster,V$1,FALSE)*getMonsterAtk($B409)</f>
        <v>0</v>
      </c>
      <c r="W409" s="20">
        <f ca="1">mVlookup($AI409,newMonster,W$1,FALSE)*getMonsterAtk($B409)</f>
        <v>0</v>
      </c>
      <c r="X409" s="20">
        <f ca="1">mVlookup($AI409,newMonster,X$1,FALSE)*getMonsterAtk($B409)</f>
        <v>0</v>
      </c>
      <c r="Y409" s="20">
        <f ca="1">mVlookup($AI409,newMonster,Y$1,FALSE)*getMonsterAtk($B409)</f>
        <v>0</v>
      </c>
      <c r="Z409" s="20">
        <f ca="1">mVlookup($AI409,newMonster,Z$1,FALSE)*getMonsterAtk($B409)</f>
        <v>0</v>
      </c>
      <c r="AA409" s="20">
        <f ca="1">mVlookup($AI409,newMonster,AA$1,FALSE)*getMonsterAtk($B409)</f>
        <v>177.80567602040901</v>
      </c>
      <c r="AB409" s="20" t="str">
        <f t="shared" ca="1" si="144"/>
        <v>55.250325</v>
      </c>
      <c r="AC409" s="20" t="str">
        <f t="shared" ca="1" si="144"/>
        <v>55.250325</v>
      </c>
      <c r="AD409" s="20" t="str">
        <f t="shared" ca="1" si="144"/>
        <v>55.250325</v>
      </c>
      <c r="AE409" s="20" t="str">
        <f t="shared" ca="1" si="144"/>
        <v>55.250325</v>
      </c>
      <c r="AF409" s="20" t="str">
        <f t="shared" ca="1" si="144"/>
        <v>55.250325</v>
      </c>
      <c r="AG409" s="20" t="str">
        <f t="shared" ca="1" si="144"/>
        <v>55.250325</v>
      </c>
      <c r="AH409" s="20" t="str">
        <f t="shared" ca="1" si="144"/>
        <v>82.8754875</v>
      </c>
      <c r="AI409" s="37" t="str">
        <f>怪物!AH52</f>
        <v>雷系39</v>
      </c>
      <c r="AJ409" s="37" t="str">
        <f t="shared" si="136"/>
        <v>雷系</v>
      </c>
      <c r="AK409" s="20">
        <f t="shared" si="137"/>
        <v>100305</v>
      </c>
      <c r="AO409" s="20">
        <f t="shared" si="138"/>
        <v>7</v>
      </c>
    </row>
    <row r="410" spans="1:41" x14ac:dyDescent="0.15">
      <c r="A410" s="20">
        <v>409</v>
      </c>
      <c r="B410" s="20">
        <v>100405</v>
      </c>
      <c r="C410" s="20" t="s">
        <v>1010</v>
      </c>
      <c r="D410" s="20" t="s">
        <v>1487</v>
      </c>
      <c r="E410" s="20" t="str">
        <f>VLOOKUP(D410,Sheet3!I$5:O$148,7,FALSE)</f>
        <v>守护水之能量的女护卫，但是被恶魔蒙蔽了眼睛。</v>
      </c>
      <c r="F410" s="20">
        <f>怪物!AL53</f>
        <v>40</v>
      </c>
      <c r="G410" s="20">
        <f ca="1">mVlookup($AI410,newMonster,G$1,FALSE)*getMonsterHP(B410)</f>
        <v>1195.1903184396899</v>
      </c>
      <c r="H410" s="20" t="str">
        <f t="shared" ca="1" si="142"/>
        <v>150</v>
      </c>
      <c r="I410" s="20">
        <f ca="1">mVlookup($AI410,newMonster,I$1,FALSE)*getMonsterAtk(B410)</f>
        <v>505.94594594594599</v>
      </c>
      <c r="J410" s="20" t="str">
        <f t="shared" ca="1" si="142"/>
        <v>56.667</v>
      </c>
      <c r="K410" s="20">
        <f ca="1">mVlookup($AI410,newMonster,K$1,FALSE)*getMonsterAtk(B410)</f>
        <v>505.94594594594599</v>
      </c>
      <c r="L410" s="20" t="str">
        <f t="shared" ca="1" si="142"/>
        <v>56.667</v>
      </c>
      <c r="M410" s="20" t="str">
        <f t="shared" ca="1" si="142"/>
        <v>.2</v>
      </c>
      <c r="N410" s="20" t="str">
        <f t="shared" ca="1" si="142"/>
        <v>.2</v>
      </c>
      <c r="O410" s="20" t="str">
        <f t="shared" ca="1" si="142"/>
        <v>.36</v>
      </c>
      <c r="P410" s="20" t="str">
        <f t="shared" ca="1" si="142"/>
        <v>.1</v>
      </c>
      <c r="Q410" s="20" t="str">
        <f t="shared" ca="1" si="143"/>
        <v>2</v>
      </c>
      <c r="R410" s="20" t="str">
        <f t="shared" ca="1" si="143"/>
        <v>.1</v>
      </c>
      <c r="S410" s="20" t="str">
        <f t="shared" ca="1" si="143"/>
        <v>.9</v>
      </c>
      <c r="T410" s="20" t="str">
        <f t="shared" ca="1" si="143"/>
        <v>77.3333333333333</v>
      </c>
      <c r="U410" s="20">
        <f ca="1">mVlookup($AI410,newMonster,U$1,FALSE)*getMonsterAtk($B410)</f>
        <v>0</v>
      </c>
      <c r="V410" s="20">
        <f ca="1">mVlookup($AI410,newMonster,V$1,FALSE)*getMonsterAtk($B410)</f>
        <v>0</v>
      </c>
      <c r="W410" s="20">
        <f ca="1">mVlookup($AI410,newMonster,W$1,FALSE)*getMonsterAtk($B410)</f>
        <v>189.72972972973</v>
      </c>
      <c r="X410" s="20">
        <f ca="1">mVlookup($AI410,newMonster,X$1,FALSE)*getMonsterAtk($B410)</f>
        <v>0</v>
      </c>
      <c r="Y410" s="20">
        <f ca="1">mVlookup($AI410,newMonster,Y$1,FALSE)*getMonsterAtk($B410)</f>
        <v>0</v>
      </c>
      <c r="Z410" s="20">
        <f ca="1">mVlookup($AI410,newMonster,Z$1,FALSE)*getMonsterAtk($B410)</f>
        <v>0</v>
      </c>
      <c r="AA410" s="20">
        <f ca="1">mVlookup($AI410,newMonster,AA$1,FALSE)*getMonsterAtk($B410)</f>
        <v>0</v>
      </c>
      <c r="AB410" s="20" t="str">
        <f t="shared" ca="1" si="144"/>
        <v>56.667</v>
      </c>
      <c r="AC410" s="20" t="str">
        <f t="shared" ca="1" si="144"/>
        <v>56.667</v>
      </c>
      <c r="AD410" s="20" t="str">
        <f t="shared" ca="1" si="144"/>
        <v>85.0005</v>
      </c>
      <c r="AE410" s="20" t="str">
        <f t="shared" ca="1" si="144"/>
        <v>56.667</v>
      </c>
      <c r="AF410" s="20" t="str">
        <f t="shared" ca="1" si="144"/>
        <v>56.667</v>
      </c>
      <c r="AG410" s="20" t="str">
        <f t="shared" ca="1" si="144"/>
        <v>56.667</v>
      </c>
      <c r="AH410" s="20" t="str">
        <f t="shared" ca="1" si="144"/>
        <v>56.667</v>
      </c>
      <c r="AI410" s="37" t="str">
        <f>怪物!AH53</f>
        <v>水系40</v>
      </c>
      <c r="AJ410" s="37" t="str">
        <f t="shared" si="136"/>
        <v>水系</v>
      </c>
      <c r="AK410" s="20">
        <f t="shared" si="137"/>
        <v>100405</v>
      </c>
      <c r="AO410" s="20">
        <f t="shared" si="138"/>
        <v>10</v>
      </c>
    </row>
    <row r="411" spans="1:41" x14ac:dyDescent="0.15">
      <c r="A411" s="20">
        <v>410</v>
      </c>
      <c r="B411" s="20">
        <v>100505</v>
      </c>
      <c r="C411" s="20" t="s">
        <v>1000</v>
      </c>
      <c r="D411" s="20" t="s">
        <v>1501</v>
      </c>
      <c r="E411" s="20" t="str">
        <f>VLOOKUP(D411,Sheet3!I$5:O$148,7,FALSE)</f>
        <v>火神在用赤炎烈火熔炼天灵石时，幻化出来的恶魔。</v>
      </c>
      <c r="F411" s="20">
        <f>怪物!AL54</f>
        <v>41</v>
      </c>
      <c r="G411" s="20">
        <f ca="1">mVlookup($AI411,newMonster,G$1,FALSE)*getMonsterHP(B411)</f>
        <v>1231.5519286567701</v>
      </c>
      <c r="H411" s="20" t="str">
        <f t="shared" ca="1" si="142"/>
        <v>150</v>
      </c>
      <c r="I411" s="20">
        <f ca="1">mVlookup($AI411,newMonster,I$1,FALSE)*getMonsterAtk(B411)</f>
        <v>522.78993506493498</v>
      </c>
      <c r="J411" s="20" t="str">
        <f t="shared" ca="1" si="142"/>
        <v>58.083675</v>
      </c>
      <c r="K411" s="20">
        <f ca="1">mVlookup($AI411,newMonster,K$1,FALSE)*getMonsterAtk(B411)</f>
        <v>522.78993506493498</v>
      </c>
      <c r="L411" s="20" t="str">
        <f t="shared" ca="1" si="142"/>
        <v>58.083675</v>
      </c>
      <c r="M411" s="20" t="str">
        <f t="shared" ca="1" si="142"/>
        <v>.2</v>
      </c>
      <c r="N411" s="20" t="str">
        <f t="shared" ca="1" si="142"/>
        <v>.2</v>
      </c>
      <c r="O411" s="20" t="str">
        <f t="shared" ca="1" si="142"/>
        <v>.36</v>
      </c>
      <c r="P411" s="20" t="str">
        <f t="shared" ca="1" si="142"/>
        <v>.1</v>
      </c>
      <c r="Q411" s="20" t="str">
        <f t="shared" ca="1" si="143"/>
        <v>2</v>
      </c>
      <c r="R411" s="20" t="str">
        <f t="shared" ca="1" si="143"/>
        <v>.1</v>
      </c>
      <c r="S411" s="20" t="str">
        <f t="shared" ca="1" si="143"/>
        <v>.9</v>
      </c>
      <c r="T411" s="20" t="str">
        <f t="shared" ca="1" si="143"/>
        <v>79.2666666666667</v>
      </c>
      <c r="U411" s="20">
        <f ca="1">mVlookup($AI411,newMonster,U$1,FALSE)*getMonsterAtk($B411)</f>
        <v>0</v>
      </c>
      <c r="V411" s="20">
        <f ca="1">mVlookup($AI411,newMonster,V$1,FALSE)*getMonsterAtk($B411)</f>
        <v>0</v>
      </c>
      <c r="W411" s="20">
        <f ca="1">mVlookup($AI411,newMonster,W$1,FALSE)*getMonsterAtk($B411)</f>
        <v>0</v>
      </c>
      <c r="X411" s="20">
        <f ca="1">mVlookup($AI411,newMonster,X$1,FALSE)*getMonsterAtk($B411)</f>
        <v>202.21120129870201</v>
      </c>
      <c r="Y411" s="20">
        <f ca="1">mVlookup($AI411,newMonster,Y$1,FALSE)*getMonsterAtk($B411)</f>
        <v>0</v>
      </c>
      <c r="Z411" s="20">
        <f ca="1">mVlookup($AI411,newMonster,Z$1,FALSE)*getMonsterAtk($B411)</f>
        <v>0</v>
      </c>
      <c r="AA411" s="20">
        <f ca="1">mVlookup($AI411,newMonster,AA$1,FALSE)*getMonsterAtk($B411)</f>
        <v>0</v>
      </c>
      <c r="AB411" s="20" t="str">
        <f t="shared" ca="1" si="144"/>
        <v>58.083675</v>
      </c>
      <c r="AC411" s="20" t="str">
        <f t="shared" ca="1" si="144"/>
        <v>58.083675</v>
      </c>
      <c r="AD411" s="20" t="str">
        <f t="shared" ca="1" si="144"/>
        <v>58.083675</v>
      </c>
      <c r="AE411" s="20" t="str">
        <f t="shared" ca="1" si="144"/>
        <v>87.1255125</v>
      </c>
      <c r="AF411" s="20" t="str">
        <f t="shared" ca="1" si="144"/>
        <v>58.083675</v>
      </c>
      <c r="AG411" s="20" t="str">
        <f t="shared" ca="1" si="144"/>
        <v>58.083675</v>
      </c>
      <c r="AH411" s="20" t="str">
        <f t="shared" ca="1" si="144"/>
        <v>58.083675</v>
      </c>
      <c r="AI411" s="37" t="str">
        <f>怪物!AH54</f>
        <v>火系41</v>
      </c>
      <c r="AJ411" s="37" t="str">
        <f t="shared" si="136"/>
        <v>火系</v>
      </c>
      <c r="AK411" s="20">
        <f t="shared" si="137"/>
        <v>100505</v>
      </c>
      <c r="AO411" s="20">
        <f t="shared" si="138"/>
        <v>6</v>
      </c>
    </row>
    <row r="412" spans="1:41" x14ac:dyDescent="0.15">
      <c r="A412" s="20">
        <v>411</v>
      </c>
      <c r="B412" s="20">
        <v>110105</v>
      </c>
      <c r="C412" s="20" t="s">
        <v>936</v>
      </c>
      <c r="D412" s="20" t="s">
        <v>1489</v>
      </c>
      <c r="E412" s="20" t="str">
        <f>VLOOKUP(D412,Sheet3!I$5:O$148,7,FALSE)</f>
        <v>大教堂中没有得到超度的灵魂。</v>
      </c>
      <c r="F412" s="20">
        <f>怪物!AL55</f>
        <v>43</v>
      </c>
      <c r="G412" s="20">
        <f ca="1">mVlookup($AI412,newMonster,G$1,FALSE)*getMonsterHP(B412)</f>
        <v>1350.90654278497</v>
      </c>
      <c r="H412" s="20" t="str">
        <f t="shared" ref="H412:P421" ca="1" si="145">mVlookup($AI412,newMonster,H$1,FALSE)</f>
        <v>100</v>
      </c>
      <c r="I412" s="20">
        <f ca="1">mVlookup($AI412,newMonster,I$1,FALSE)*getMonsterAtk(B412)</f>
        <v>612.94793650793702</v>
      </c>
      <c r="J412" s="20" t="str">
        <f t="shared" ca="1" si="145"/>
        <v>60.917025</v>
      </c>
      <c r="K412" s="20">
        <f ca="1">mVlookup($AI412,newMonster,K$1,FALSE)*getMonsterAtk(B412)</f>
        <v>835.83809523809498</v>
      </c>
      <c r="L412" s="20" t="str">
        <f t="shared" ca="1" si="145"/>
        <v>60.917025</v>
      </c>
      <c r="M412" s="20" t="str">
        <f t="shared" ca="1" si="145"/>
        <v>.2</v>
      </c>
      <c r="N412" s="20" t="str">
        <f t="shared" ca="1" si="145"/>
        <v>.2</v>
      </c>
      <c r="O412" s="20" t="str">
        <f t="shared" ca="1" si="145"/>
        <v>.36</v>
      </c>
      <c r="P412" s="20" t="str">
        <f t="shared" ca="1" si="145"/>
        <v>.1</v>
      </c>
      <c r="Q412" s="20" t="str">
        <f t="shared" ref="Q412:T421" ca="1" si="146">mVlookup($AI412,newMonster,Q$1,FALSE)</f>
        <v>2.2</v>
      </c>
      <c r="R412" s="20" t="str">
        <f t="shared" ca="1" si="146"/>
        <v>.1</v>
      </c>
      <c r="S412" s="20" t="str">
        <f t="shared" ca="1" si="146"/>
        <v>1.17</v>
      </c>
      <c r="T412" s="20" t="str">
        <f t="shared" ca="1" si="146"/>
        <v>108.073333333333</v>
      </c>
      <c r="U412" s="20">
        <f ca="1">mVlookup($AI412,newMonster,U$1,FALSE)*getMonsterAtk($B412)</f>
        <v>0</v>
      </c>
      <c r="V412" s="20">
        <f ca="1">mVlookup($AI412,newMonster,V$1,FALSE)*getMonsterAtk($B412)</f>
        <v>0</v>
      </c>
      <c r="W412" s="20">
        <f ca="1">mVlookup($AI412,newMonster,W$1,FALSE)*getMonsterAtk($B412)</f>
        <v>0</v>
      </c>
      <c r="X412" s="20">
        <f ca="1">mVlookup($AI412,newMonster,X$1,FALSE)*getMonsterAtk($B412)</f>
        <v>0</v>
      </c>
      <c r="Y412" s="20">
        <f ca="1">mVlookup($AI412,newMonster,Y$1,FALSE)*getMonsterAtk($B412)</f>
        <v>0</v>
      </c>
      <c r="Z412" s="20">
        <f ca="1">mVlookup($AI412,newMonster,Z$1,FALSE)*getMonsterAtk($B412)</f>
        <v>152.61587301587301</v>
      </c>
      <c r="AA412" s="20">
        <f ca="1">mVlookup($AI412,newMonster,AA$1,FALSE)*getMonsterAtk($B412)</f>
        <v>0</v>
      </c>
      <c r="AB412" s="20" t="str">
        <f t="shared" ref="AB412:AH421" ca="1" si="147">mVlookup($AI412,newMonster,AB$1,FALSE)</f>
        <v>60.917025</v>
      </c>
      <c r="AC412" s="20" t="str">
        <f t="shared" ca="1" si="147"/>
        <v>60.917025</v>
      </c>
      <c r="AD412" s="20" t="str">
        <f t="shared" ca="1" si="147"/>
        <v>60.917025</v>
      </c>
      <c r="AE412" s="20" t="str">
        <f t="shared" ca="1" si="147"/>
        <v>60.917025</v>
      </c>
      <c r="AF412" s="20" t="str">
        <f t="shared" ca="1" si="147"/>
        <v>60.917025</v>
      </c>
      <c r="AG412" s="20" t="str">
        <f t="shared" ca="1" si="147"/>
        <v>79.1921325</v>
      </c>
      <c r="AH412" s="20" t="str">
        <f t="shared" ca="1" si="147"/>
        <v>60.917025</v>
      </c>
      <c r="AI412" s="37" t="str">
        <f>怪物!AH55</f>
        <v>僵尸系43</v>
      </c>
      <c r="AJ412" s="37" t="str">
        <f t="shared" si="136"/>
        <v>僵尸系</v>
      </c>
      <c r="AK412" s="20">
        <f t="shared" si="137"/>
        <v>110105</v>
      </c>
      <c r="AO412" s="20">
        <f t="shared" si="138"/>
        <v>7</v>
      </c>
    </row>
    <row r="413" spans="1:41" x14ac:dyDescent="0.15">
      <c r="A413" s="20">
        <v>412</v>
      </c>
      <c r="B413" s="20">
        <v>110205</v>
      </c>
      <c r="C413" s="20" t="s">
        <v>901</v>
      </c>
      <c r="D413" s="20" t="s">
        <v>1479</v>
      </c>
      <c r="E413" s="20" t="str">
        <f>VLOOKUP(D413,Sheet3!I$5:O$148,7,FALSE)</f>
        <v>可以再树木间相互跳跃。</v>
      </c>
      <c r="F413" s="20">
        <f>怪物!AL56</f>
        <v>44</v>
      </c>
      <c r="G413" s="20">
        <f ca="1">mVlookup($AI413,newMonster,G$1,FALSE)*getMonsterHP(B413)</f>
        <v>1235.13117585378</v>
      </c>
      <c r="H413" s="20" t="str">
        <f t="shared" ca="1" si="145"/>
        <v>100</v>
      </c>
      <c r="I413" s="20">
        <f ca="1">mVlookup($AI413,newMonster,I$1,FALSE)*getMonsterAtk(B413)</f>
        <v>689.79076101468604</v>
      </c>
      <c r="J413" s="20" t="str">
        <f t="shared" ca="1" si="145"/>
        <v>62.3337</v>
      </c>
      <c r="K413" s="20">
        <f ca="1">mVlookup($AI413,newMonster,K$1,FALSE)*getMonsterAtk(B413)</f>
        <v>574.82563417890503</v>
      </c>
      <c r="L413" s="20" t="str">
        <f t="shared" ca="1" si="145"/>
        <v>62.3337</v>
      </c>
      <c r="M413" s="20" t="str">
        <f t="shared" ca="1" si="145"/>
        <v>.2</v>
      </c>
      <c r="N413" s="20" t="str">
        <f t="shared" ca="1" si="145"/>
        <v>.2</v>
      </c>
      <c r="O413" s="20" t="str">
        <f t="shared" ca="1" si="145"/>
        <v>.36</v>
      </c>
      <c r="P413" s="20" t="str">
        <f t="shared" ca="1" si="145"/>
        <v>.12</v>
      </c>
      <c r="Q413" s="20" t="str">
        <f t="shared" ca="1" si="146"/>
        <v>2.2</v>
      </c>
      <c r="R413" s="20" t="str">
        <f t="shared" ca="1" si="146"/>
        <v>.15</v>
      </c>
      <c r="S413" s="20" t="str">
        <f t="shared" ca="1" si="146"/>
        <v>.9</v>
      </c>
      <c r="T413" s="20" t="str">
        <f t="shared" ca="1" si="146"/>
        <v>110.586666666667</v>
      </c>
      <c r="U413" s="20">
        <f ca="1">mVlookup($AI413,newMonster,U$1,FALSE)*getMonsterAtk($B413)</f>
        <v>0</v>
      </c>
      <c r="V413" s="20">
        <f ca="1">mVlookup($AI413,newMonster,V$1,FALSE)*getMonsterAtk($B413)</f>
        <v>0</v>
      </c>
      <c r="W413" s="20">
        <f ca="1">mVlookup($AI413,newMonster,W$1,FALSE)*getMonsterAtk($B413)</f>
        <v>162.13030707610201</v>
      </c>
      <c r="X413" s="20">
        <f ca="1">mVlookup($AI413,newMonster,X$1,FALSE)*getMonsterAtk($B413)</f>
        <v>0</v>
      </c>
      <c r="Y413" s="20">
        <f ca="1">mVlookup($AI413,newMonster,Y$1,FALSE)*getMonsterAtk($B413)</f>
        <v>0</v>
      </c>
      <c r="Z413" s="20">
        <f ca="1">mVlookup($AI413,newMonster,Z$1,FALSE)*getMonsterAtk($B413)</f>
        <v>0</v>
      </c>
      <c r="AA413" s="20">
        <f ca="1">mVlookup($AI413,newMonster,AA$1,FALSE)*getMonsterAtk($B413)</f>
        <v>0</v>
      </c>
      <c r="AB413" s="20" t="str">
        <f t="shared" ca="1" si="147"/>
        <v>62.3337</v>
      </c>
      <c r="AC413" s="20" t="str">
        <f t="shared" ca="1" si="147"/>
        <v>62.3337</v>
      </c>
      <c r="AD413" s="20" t="str">
        <f t="shared" ca="1" si="147"/>
        <v>81.03381</v>
      </c>
      <c r="AE413" s="20" t="str">
        <f t="shared" ca="1" si="147"/>
        <v>62.3337</v>
      </c>
      <c r="AF413" s="20" t="str">
        <f t="shared" ca="1" si="147"/>
        <v>62.3337</v>
      </c>
      <c r="AG413" s="20" t="str">
        <f t="shared" ca="1" si="147"/>
        <v>62.3337</v>
      </c>
      <c r="AH413" s="20" t="str">
        <f t="shared" ca="1" si="147"/>
        <v>62.3337</v>
      </c>
      <c r="AI413" s="37" t="str">
        <f>怪物!AH56</f>
        <v>飞行系44</v>
      </c>
      <c r="AJ413" s="37" t="str">
        <f t="shared" si="136"/>
        <v>飞行系</v>
      </c>
      <c r="AK413" s="20">
        <f t="shared" si="137"/>
        <v>110205</v>
      </c>
      <c r="AO413" s="20">
        <f t="shared" si="138"/>
        <v>3</v>
      </c>
    </row>
    <row r="414" spans="1:41" x14ac:dyDescent="0.15">
      <c r="A414" s="20">
        <v>413</v>
      </c>
      <c r="B414" s="20">
        <v>110305</v>
      </c>
      <c r="C414" s="20" t="s">
        <v>926</v>
      </c>
      <c r="D414" s="20" t="s">
        <v>1480</v>
      </c>
      <c r="E414" s="20" t="str">
        <f>VLOOKUP(D414,Sheet3!I$5:O$148,7,FALSE)</f>
        <v>凶残成性但是智商捉襟见肘。</v>
      </c>
      <c r="F414" s="20">
        <f>怪物!AL57</f>
        <v>45</v>
      </c>
      <c r="G414" s="20">
        <f ca="1">mVlookup($AI414,newMonster,G$1,FALSE)*getMonsterHP(B414)</f>
        <v>1335.9423669026401</v>
      </c>
      <c r="H414" s="20" t="str">
        <f t="shared" ca="1" si="145"/>
        <v>100</v>
      </c>
      <c r="I414" s="20">
        <f ca="1">mVlookup($AI414,newMonster,I$1,FALSE)*getMonsterAtk(B414)</f>
        <v>711.22439353099799</v>
      </c>
      <c r="J414" s="20" t="str">
        <f t="shared" ca="1" si="145"/>
        <v>63.750375</v>
      </c>
      <c r="K414" s="20">
        <f ca="1">mVlookup($AI414,newMonster,K$1,FALSE)*getMonsterAtk(B414)</f>
        <v>592.68699460916503</v>
      </c>
      <c r="L414" s="20" t="str">
        <f t="shared" ca="1" si="145"/>
        <v>63.750375</v>
      </c>
      <c r="M414" s="20" t="str">
        <f t="shared" ca="1" si="145"/>
        <v>.2</v>
      </c>
      <c r="N414" s="20" t="str">
        <f t="shared" ca="1" si="145"/>
        <v>.2</v>
      </c>
      <c r="O414" s="20" t="str">
        <f t="shared" ca="1" si="145"/>
        <v>.36</v>
      </c>
      <c r="P414" s="20" t="str">
        <f t="shared" ca="1" si="145"/>
        <v>.12</v>
      </c>
      <c r="Q414" s="20" t="str">
        <f t="shared" ca="1" si="146"/>
        <v>2.2</v>
      </c>
      <c r="R414" s="20" t="str">
        <f t="shared" ca="1" si="146"/>
        <v>.15</v>
      </c>
      <c r="S414" s="20" t="str">
        <f t="shared" ca="1" si="146"/>
        <v>.9</v>
      </c>
      <c r="T414" s="20" t="str">
        <f t="shared" ca="1" si="146"/>
        <v>113.1</v>
      </c>
      <c r="U414" s="20">
        <f ca="1">mVlookup($AI414,newMonster,U$1,FALSE)*getMonsterAtk($B414)</f>
        <v>0</v>
      </c>
      <c r="V414" s="20">
        <f ca="1">mVlookup($AI414,newMonster,V$1,FALSE)*getMonsterAtk($B414)</f>
        <v>0</v>
      </c>
      <c r="W414" s="20">
        <f ca="1">mVlookup($AI414,newMonster,W$1,FALSE)*getMonsterAtk($B414)</f>
        <v>172.07041778975801</v>
      </c>
      <c r="X414" s="20">
        <f ca="1">mVlookup($AI414,newMonster,X$1,FALSE)*getMonsterAtk($B414)</f>
        <v>0</v>
      </c>
      <c r="Y414" s="20">
        <f ca="1">mVlookup($AI414,newMonster,Y$1,FALSE)*getMonsterAtk($B414)</f>
        <v>0</v>
      </c>
      <c r="Z414" s="20">
        <f ca="1">mVlookup($AI414,newMonster,Z$1,FALSE)*getMonsterAtk($B414)</f>
        <v>0</v>
      </c>
      <c r="AA414" s="20">
        <f ca="1">mVlookup($AI414,newMonster,AA$1,FALSE)*getMonsterAtk($B414)</f>
        <v>0</v>
      </c>
      <c r="AB414" s="20" t="str">
        <f t="shared" ca="1" si="147"/>
        <v>63.750375</v>
      </c>
      <c r="AC414" s="20" t="str">
        <f t="shared" ca="1" si="147"/>
        <v>63.750375</v>
      </c>
      <c r="AD414" s="20" t="str">
        <f t="shared" ca="1" si="147"/>
        <v>82.8754875</v>
      </c>
      <c r="AE414" s="20" t="str">
        <f t="shared" ca="1" si="147"/>
        <v>63.750375</v>
      </c>
      <c r="AF414" s="20" t="str">
        <f t="shared" ca="1" si="147"/>
        <v>63.750375</v>
      </c>
      <c r="AG414" s="20" t="str">
        <f t="shared" ca="1" si="147"/>
        <v>63.750375</v>
      </c>
      <c r="AH414" s="20" t="str">
        <f t="shared" ca="1" si="147"/>
        <v>63.750375</v>
      </c>
      <c r="AI414" s="37" t="str">
        <f>怪物!AH57</f>
        <v>飞行系45</v>
      </c>
      <c r="AJ414" s="37" t="str">
        <f t="shared" si="136"/>
        <v>飞行系</v>
      </c>
      <c r="AK414" s="20">
        <f t="shared" si="137"/>
        <v>110305</v>
      </c>
      <c r="AO414" s="20">
        <f t="shared" si="138"/>
        <v>1</v>
      </c>
    </row>
    <row r="415" spans="1:41" x14ac:dyDescent="0.15">
      <c r="A415" s="20">
        <v>414</v>
      </c>
      <c r="B415" s="20">
        <v>110405</v>
      </c>
      <c r="C415" s="20" t="s">
        <v>901</v>
      </c>
      <c r="D415" s="20" t="s">
        <v>1479</v>
      </c>
      <c r="E415" s="20" t="str">
        <f>VLOOKUP(D415,Sheet3!I$5:O$148,7,FALSE)</f>
        <v>可以再树木间相互跳跃。</v>
      </c>
      <c r="F415" s="20">
        <f>怪物!AL58</f>
        <v>46</v>
      </c>
      <c r="G415" s="20">
        <f ca="1">mVlookup($AI415,newMonster,G$1,FALSE)*getMonsterHP(B415)</f>
        <v>1372.6693048243601</v>
      </c>
      <c r="H415" s="20" t="str">
        <f t="shared" ca="1" si="145"/>
        <v>100</v>
      </c>
      <c r="I415" s="20">
        <f ca="1">mVlookup($AI415,newMonster,I$1,FALSE)*getMonsterAtk(B415)</f>
        <v>732.97714285714301</v>
      </c>
      <c r="J415" s="20" t="str">
        <f t="shared" ca="1" si="145"/>
        <v>65.16705</v>
      </c>
      <c r="K415" s="20">
        <f ca="1">mVlookup($AI415,newMonster,K$1,FALSE)*getMonsterAtk(B415)</f>
        <v>610.81428571428603</v>
      </c>
      <c r="L415" s="20" t="str">
        <f t="shared" ca="1" si="145"/>
        <v>65.16705</v>
      </c>
      <c r="M415" s="20" t="str">
        <f t="shared" ca="1" si="145"/>
        <v>.2</v>
      </c>
      <c r="N415" s="20" t="str">
        <f t="shared" ca="1" si="145"/>
        <v>.2</v>
      </c>
      <c r="O415" s="20" t="str">
        <f t="shared" ca="1" si="145"/>
        <v>.36</v>
      </c>
      <c r="P415" s="20" t="str">
        <f t="shared" ca="1" si="145"/>
        <v>.12</v>
      </c>
      <c r="Q415" s="20" t="str">
        <f t="shared" ca="1" si="146"/>
        <v>2.2</v>
      </c>
      <c r="R415" s="20" t="str">
        <f t="shared" ca="1" si="146"/>
        <v>.15</v>
      </c>
      <c r="S415" s="20" t="str">
        <f t="shared" ca="1" si="146"/>
        <v>.9</v>
      </c>
      <c r="T415" s="20" t="str">
        <f t="shared" ca="1" si="146"/>
        <v>115.613333333333</v>
      </c>
      <c r="U415" s="20">
        <f ca="1">mVlookup($AI415,newMonster,U$1,FALSE)*getMonsterAtk($B415)</f>
        <v>0</v>
      </c>
      <c r="V415" s="20">
        <f ca="1">mVlookup($AI415,newMonster,V$1,FALSE)*getMonsterAtk($B415)</f>
        <v>0</v>
      </c>
      <c r="W415" s="20">
        <f ca="1">mVlookup($AI415,newMonster,W$1,FALSE)*getMonsterAtk($B415)</f>
        <v>182.451020408163</v>
      </c>
      <c r="X415" s="20">
        <f ca="1">mVlookup($AI415,newMonster,X$1,FALSE)*getMonsterAtk($B415)</f>
        <v>0</v>
      </c>
      <c r="Y415" s="20">
        <f ca="1">mVlookup($AI415,newMonster,Y$1,FALSE)*getMonsterAtk($B415)</f>
        <v>0</v>
      </c>
      <c r="Z415" s="20">
        <f ca="1">mVlookup($AI415,newMonster,Z$1,FALSE)*getMonsterAtk($B415)</f>
        <v>0</v>
      </c>
      <c r="AA415" s="20">
        <f ca="1">mVlookup($AI415,newMonster,AA$1,FALSE)*getMonsterAtk($B415)</f>
        <v>0</v>
      </c>
      <c r="AB415" s="20" t="str">
        <f t="shared" ca="1" si="147"/>
        <v>65.16705</v>
      </c>
      <c r="AC415" s="20" t="str">
        <f t="shared" ca="1" si="147"/>
        <v>65.16705</v>
      </c>
      <c r="AD415" s="20" t="str">
        <f t="shared" ca="1" si="147"/>
        <v>84.717165</v>
      </c>
      <c r="AE415" s="20" t="str">
        <f t="shared" ca="1" si="147"/>
        <v>65.16705</v>
      </c>
      <c r="AF415" s="20" t="str">
        <f t="shared" ca="1" si="147"/>
        <v>65.16705</v>
      </c>
      <c r="AG415" s="20" t="str">
        <f t="shared" ca="1" si="147"/>
        <v>65.16705</v>
      </c>
      <c r="AH415" s="20" t="str">
        <f t="shared" ca="1" si="147"/>
        <v>65.16705</v>
      </c>
      <c r="AI415" s="37" t="str">
        <f>怪物!AH58</f>
        <v>飞行系46</v>
      </c>
      <c r="AJ415" s="37" t="str">
        <f t="shared" si="136"/>
        <v>飞行系</v>
      </c>
      <c r="AK415" s="20">
        <f t="shared" si="137"/>
        <v>110405</v>
      </c>
      <c r="AO415" s="20">
        <f t="shared" si="138"/>
        <v>1</v>
      </c>
    </row>
    <row r="416" spans="1:41" x14ac:dyDescent="0.15">
      <c r="A416" s="20">
        <v>415</v>
      </c>
      <c r="B416" s="20">
        <v>110505</v>
      </c>
      <c r="C416" s="20" t="s">
        <v>1019</v>
      </c>
      <c r="D416" s="20" t="s">
        <v>1509</v>
      </c>
      <c r="E416" s="20" t="str">
        <f>VLOOKUP(D416,Sheet3!I$5:O$148,7,FALSE)</f>
        <v>具有强大的攻击能力，千万不要被他的外表蒙蔽。</v>
      </c>
      <c r="F416" s="20">
        <f>怪物!AL59</f>
        <v>48</v>
      </c>
      <c r="G416" s="20">
        <f ca="1">mVlookup($AI416,newMonster,G$1,FALSE)*getMonsterHP(B416)</f>
        <v>2713.2025389672099</v>
      </c>
      <c r="H416" s="20" t="str">
        <f t="shared" ca="1" si="145"/>
        <v>100</v>
      </c>
      <c r="I416" s="20">
        <f ca="1">mVlookup($AI416,newMonster,I$1,FALSE)*getMonsterAtk(B416)</f>
        <v>647.88682385575601</v>
      </c>
      <c r="J416" s="20" t="str">
        <f t="shared" ca="1" si="145"/>
        <v>102.0006</v>
      </c>
      <c r="K416" s="20">
        <f ca="1">mVlookup($AI416,newMonster,K$1,FALSE)*getMonsterAtk(B416)</f>
        <v>647.88682385575601</v>
      </c>
      <c r="L416" s="20" t="str">
        <f t="shared" ca="1" si="145"/>
        <v>68.0004</v>
      </c>
      <c r="M416" s="20" t="str">
        <f t="shared" ca="1" si="145"/>
        <v>.2</v>
      </c>
      <c r="N416" s="20" t="str">
        <f t="shared" ca="1" si="145"/>
        <v>.2</v>
      </c>
      <c r="O416" s="20" t="str">
        <f t="shared" ca="1" si="145"/>
        <v>.36</v>
      </c>
      <c r="P416" s="20" t="str">
        <f t="shared" ca="1" si="145"/>
        <v>.1</v>
      </c>
      <c r="Q416" s="20" t="str">
        <f t="shared" ca="1" si="146"/>
        <v>2.4</v>
      </c>
      <c r="R416" s="20" t="str">
        <f t="shared" ca="1" si="146"/>
        <v>.1</v>
      </c>
      <c r="S416" s="20" t="str">
        <f t="shared" ca="1" si="146"/>
        <v>.9</v>
      </c>
      <c r="T416" s="20" t="str">
        <f t="shared" ca="1" si="146"/>
        <v>92.8</v>
      </c>
      <c r="U416" s="20">
        <f ca="1">mVlookup($AI416,newMonster,U$1,FALSE)*getMonsterAtk($B416)</f>
        <v>204.59583911234401</v>
      </c>
      <c r="V416" s="20">
        <f ca="1">mVlookup($AI416,newMonster,V$1,FALSE)*getMonsterAtk($B416)</f>
        <v>0</v>
      </c>
      <c r="W416" s="20">
        <f ca="1">mVlookup($AI416,newMonster,W$1,FALSE)*getMonsterAtk($B416)</f>
        <v>0</v>
      </c>
      <c r="X416" s="20">
        <f ca="1">mVlookup($AI416,newMonster,X$1,FALSE)*getMonsterAtk($B416)</f>
        <v>0</v>
      </c>
      <c r="Y416" s="20">
        <f ca="1">mVlookup($AI416,newMonster,Y$1,FALSE)*getMonsterAtk($B416)</f>
        <v>0</v>
      </c>
      <c r="Z416" s="20">
        <f ca="1">mVlookup($AI416,newMonster,Z$1,FALSE)*getMonsterAtk($B416)</f>
        <v>0</v>
      </c>
      <c r="AA416" s="20">
        <f ca="1">mVlookup($AI416,newMonster,AA$1,FALSE)*getMonsterAtk($B416)</f>
        <v>0</v>
      </c>
      <c r="AB416" s="20" t="str">
        <f t="shared" ca="1" si="147"/>
        <v>102.0006</v>
      </c>
      <c r="AC416" s="20" t="str">
        <f t="shared" ca="1" si="147"/>
        <v>102.0006</v>
      </c>
      <c r="AD416" s="20" t="str">
        <f t="shared" ca="1" si="147"/>
        <v>102.0006</v>
      </c>
      <c r="AE416" s="20" t="str">
        <f t="shared" ca="1" si="147"/>
        <v>102.0006</v>
      </c>
      <c r="AF416" s="20" t="str">
        <f t="shared" ca="1" si="147"/>
        <v>102.0006</v>
      </c>
      <c r="AG416" s="20" t="str">
        <f t="shared" ca="1" si="147"/>
        <v>102.0006</v>
      </c>
      <c r="AH416" s="20" t="str">
        <f t="shared" ca="1" si="147"/>
        <v>102.0006</v>
      </c>
      <c r="AI416" s="37" t="str">
        <f>怪物!AH59</f>
        <v>金属系48</v>
      </c>
      <c r="AJ416" s="37" t="str">
        <f t="shared" si="136"/>
        <v>金属系</v>
      </c>
      <c r="AK416" s="20">
        <f t="shared" si="137"/>
        <v>110505</v>
      </c>
      <c r="AO416" s="20">
        <f t="shared" si="138"/>
        <v>1</v>
      </c>
    </row>
    <row r="417" spans="1:41" x14ac:dyDescent="0.15">
      <c r="A417" s="20">
        <v>416</v>
      </c>
      <c r="B417" s="20">
        <v>120105</v>
      </c>
      <c r="C417" s="20" t="s">
        <v>967</v>
      </c>
      <c r="D417" s="20" t="s">
        <v>1505</v>
      </c>
      <c r="E417" s="20" t="str">
        <f>VLOOKUP(D417,Sheet3!I$5:O$148,7,FALSE)</f>
        <v>被赋予恶魔力量的凶残强盗。</v>
      </c>
      <c r="F417" s="20">
        <f>怪物!AL60</f>
        <v>49</v>
      </c>
      <c r="G417" s="20">
        <f ca="1">mVlookup($AI417,newMonster,G$1,FALSE)*getMonsterHP(B417)</f>
        <v>1593.0112290618199</v>
      </c>
      <c r="H417" s="20" t="str">
        <f t="shared" ca="1" si="145"/>
        <v>150</v>
      </c>
      <c r="I417" s="20">
        <f ca="1">mVlookup($AI417,newMonster,I$1,FALSE)*getMonsterAtk(B417)</f>
        <v>666.84264705882401</v>
      </c>
      <c r="J417" s="20" t="str">
        <f t="shared" ca="1" si="145"/>
        <v>69.417075</v>
      </c>
      <c r="K417" s="20">
        <f ca="1">mVlookup($AI417,newMonster,K$1,FALSE)*getMonsterAtk(B417)</f>
        <v>666.84264705882401</v>
      </c>
      <c r="L417" s="20" t="str">
        <f t="shared" ca="1" si="145"/>
        <v>69.417075</v>
      </c>
      <c r="M417" s="20" t="str">
        <f t="shared" ca="1" si="145"/>
        <v>.2</v>
      </c>
      <c r="N417" s="20" t="str">
        <f t="shared" ca="1" si="145"/>
        <v>.2</v>
      </c>
      <c r="O417" s="20" t="str">
        <f t="shared" ca="1" si="145"/>
        <v>.36</v>
      </c>
      <c r="P417" s="20" t="str">
        <f t="shared" ca="1" si="145"/>
        <v>.1</v>
      </c>
      <c r="Q417" s="20" t="str">
        <f t="shared" ca="1" si="146"/>
        <v>2</v>
      </c>
      <c r="R417" s="20" t="str">
        <f t="shared" ca="1" si="146"/>
        <v>.1</v>
      </c>
      <c r="S417" s="20" t="str">
        <f t="shared" ca="1" si="146"/>
        <v>.9</v>
      </c>
      <c r="T417" s="20" t="str">
        <f t="shared" ca="1" si="146"/>
        <v>94.7333333333333</v>
      </c>
      <c r="U417" s="20">
        <f ca="1">mVlookup($AI417,newMonster,U$1,FALSE)*getMonsterAtk($B417)</f>
        <v>0</v>
      </c>
      <c r="V417" s="20">
        <f ca="1">mVlookup($AI417,newMonster,V$1,FALSE)*getMonsterAtk($B417)</f>
        <v>0</v>
      </c>
      <c r="W417" s="20">
        <f ca="1">mVlookup($AI417,newMonster,W$1,FALSE)*getMonsterAtk($B417)</f>
        <v>0</v>
      </c>
      <c r="X417" s="20">
        <f ca="1">mVlookup($AI417,newMonster,X$1,FALSE)*getMonsterAtk($B417)</f>
        <v>0</v>
      </c>
      <c r="Y417" s="20">
        <f ca="1">mVlookup($AI417,newMonster,Y$1,FALSE)*getMonsterAtk($B417)</f>
        <v>0</v>
      </c>
      <c r="Z417" s="20">
        <f ca="1">mVlookup($AI417,newMonster,Z$1,FALSE)*getMonsterAtk($B417)</f>
        <v>324.58897058823601</v>
      </c>
      <c r="AA417" s="20">
        <f ca="1">mVlookup($AI417,newMonster,AA$1,FALSE)*getMonsterAtk($B417)</f>
        <v>0</v>
      </c>
      <c r="AB417" s="20" t="str">
        <f t="shared" ca="1" si="147"/>
        <v>69.417075</v>
      </c>
      <c r="AC417" s="20" t="str">
        <f t="shared" ca="1" si="147"/>
        <v>69.417075</v>
      </c>
      <c r="AD417" s="20" t="str">
        <f t="shared" ca="1" si="147"/>
        <v>69.417075</v>
      </c>
      <c r="AE417" s="20" t="str">
        <f t="shared" ca="1" si="147"/>
        <v>69.417075</v>
      </c>
      <c r="AF417" s="20" t="str">
        <f t="shared" ca="1" si="147"/>
        <v>69.417075</v>
      </c>
      <c r="AG417" s="20" t="str">
        <f t="shared" ca="1" si="147"/>
        <v>104.1256125</v>
      </c>
      <c r="AH417" s="20" t="str">
        <f t="shared" ca="1" si="147"/>
        <v>69.417075</v>
      </c>
      <c r="AI417" s="37" t="str">
        <f>怪物!AH60</f>
        <v>暗系49</v>
      </c>
      <c r="AJ417" s="37" t="str">
        <f t="shared" si="136"/>
        <v>暗系</v>
      </c>
      <c r="AK417" s="20">
        <f t="shared" si="137"/>
        <v>120105</v>
      </c>
      <c r="AO417" s="20">
        <f t="shared" si="138"/>
        <v>5</v>
      </c>
    </row>
    <row r="418" spans="1:41" x14ac:dyDescent="0.15">
      <c r="A418" s="20">
        <v>417</v>
      </c>
      <c r="B418" s="20">
        <v>120205</v>
      </c>
      <c r="C418" s="20" t="s">
        <v>928</v>
      </c>
      <c r="D418" s="20" t="s">
        <v>1521</v>
      </c>
      <c r="E418" s="20" t="str">
        <f>VLOOKUP(D418,Sheet3!I$5:O$148,7,FALSE)</f>
        <v>小蝙蝠的进化体。</v>
      </c>
      <c r="F418" s="20">
        <f>怪物!AL61</f>
        <v>50</v>
      </c>
      <c r="G418" s="20">
        <f ca="1">mVlookup($AI418,newMonster,G$1,FALSE)*getMonsterHP(B418)</f>
        <v>1522.6376346713901</v>
      </c>
      <c r="H418" s="20" t="str">
        <f t="shared" ca="1" si="145"/>
        <v>100</v>
      </c>
      <c r="I418" s="20">
        <f ca="1">mVlookup($AI418,newMonster,I$1,FALSE)*getMonsterAtk(B418)</f>
        <v>823.30268741159898</v>
      </c>
      <c r="J418" s="20" t="str">
        <f t="shared" ca="1" si="145"/>
        <v>70.83375</v>
      </c>
      <c r="K418" s="20">
        <f ca="1">mVlookup($AI418,newMonster,K$1,FALSE)*getMonsterAtk(B418)</f>
        <v>686.085572842999</v>
      </c>
      <c r="L418" s="20" t="str">
        <f t="shared" ca="1" si="145"/>
        <v>70.83375</v>
      </c>
      <c r="M418" s="20" t="str">
        <f t="shared" ca="1" si="145"/>
        <v>.2</v>
      </c>
      <c r="N418" s="20" t="str">
        <f t="shared" ca="1" si="145"/>
        <v>.2</v>
      </c>
      <c r="O418" s="20" t="str">
        <f t="shared" ca="1" si="145"/>
        <v>.36</v>
      </c>
      <c r="P418" s="20" t="str">
        <f t="shared" ca="1" si="145"/>
        <v>.12</v>
      </c>
      <c r="Q418" s="20" t="str">
        <f t="shared" ca="1" si="146"/>
        <v>2.2</v>
      </c>
      <c r="R418" s="20" t="str">
        <f t="shared" ca="1" si="146"/>
        <v>.15</v>
      </c>
      <c r="S418" s="20" t="str">
        <f t="shared" ca="1" si="146"/>
        <v>.9</v>
      </c>
      <c r="T418" s="20" t="str">
        <f t="shared" ca="1" si="146"/>
        <v>125.666666666667</v>
      </c>
      <c r="U418" s="20">
        <f ca="1">mVlookup($AI418,newMonster,U$1,FALSE)*getMonsterAtk($B418)</f>
        <v>0</v>
      </c>
      <c r="V418" s="20">
        <f ca="1">mVlookup($AI418,newMonster,V$1,FALSE)*getMonsterAtk($B418)</f>
        <v>0</v>
      </c>
      <c r="W418" s="20">
        <f ca="1">mVlookup($AI418,newMonster,W$1,FALSE)*getMonsterAtk($B418)</f>
        <v>228.69519094766599</v>
      </c>
      <c r="X418" s="20">
        <f ca="1">mVlookup($AI418,newMonster,X$1,FALSE)*getMonsterAtk($B418)</f>
        <v>0</v>
      </c>
      <c r="Y418" s="20">
        <f ca="1">mVlookup($AI418,newMonster,Y$1,FALSE)*getMonsterAtk($B418)</f>
        <v>0</v>
      </c>
      <c r="Z418" s="20">
        <f ca="1">mVlookup($AI418,newMonster,Z$1,FALSE)*getMonsterAtk($B418)</f>
        <v>0</v>
      </c>
      <c r="AA418" s="20">
        <f ca="1">mVlookup($AI418,newMonster,AA$1,FALSE)*getMonsterAtk($B418)</f>
        <v>0</v>
      </c>
      <c r="AB418" s="20" t="str">
        <f t="shared" ca="1" si="147"/>
        <v>70.83375</v>
      </c>
      <c r="AC418" s="20" t="str">
        <f t="shared" ca="1" si="147"/>
        <v>70.83375</v>
      </c>
      <c r="AD418" s="20" t="str">
        <f t="shared" ca="1" si="147"/>
        <v>92.083875</v>
      </c>
      <c r="AE418" s="20" t="str">
        <f t="shared" ca="1" si="147"/>
        <v>70.83375</v>
      </c>
      <c r="AF418" s="20" t="str">
        <f t="shared" ca="1" si="147"/>
        <v>70.83375</v>
      </c>
      <c r="AG418" s="20" t="str">
        <f t="shared" ca="1" si="147"/>
        <v>70.83375</v>
      </c>
      <c r="AH418" s="20" t="str">
        <f t="shared" ca="1" si="147"/>
        <v>70.83375</v>
      </c>
      <c r="AI418" s="37" t="str">
        <f>怪物!AH61</f>
        <v>飞行系50</v>
      </c>
      <c r="AJ418" s="37" t="str">
        <f t="shared" si="136"/>
        <v>飞行系</v>
      </c>
      <c r="AK418" s="20">
        <f t="shared" si="137"/>
        <v>120205</v>
      </c>
      <c r="AO418" s="20">
        <f t="shared" si="138"/>
        <v>9</v>
      </c>
    </row>
    <row r="419" spans="1:41" x14ac:dyDescent="0.15">
      <c r="A419" s="20">
        <v>418</v>
      </c>
      <c r="B419" s="20">
        <v>120305</v>
      </c>
      <c r="C419" s="20" t="s">
        <v>936</v>
      </c>
      <c r="D419" s="20" t="s">
        <v>1489</v>
      </c>
      <c r="E419" s="20" t="str">
        <f>VLOOKUP(D419,Sheet3!I$5:O$148,7,FALSE)</f>
        <v>大教堂中没有得到超度的灵魂。</v>
      </c>
      <c r="F419" s="20">
        <f>怪物!AL62</f>
        <v>51</v>
      </c>
      <c r="G419" s="20">
        <f ca="1">mVlookup($AI419,newMonster,G$1,FALSE)*getMonsterHP(B419)</f>
        <v>1756.00671938234</v>
      </c>
      <c r="H419" s="20" t="str">
        <f t="shared" ca="1" si="145"/>
        <v>100</v>
      </c>
      <c r="I419" s="20">
        <f ca="1">mVlookup($AI419,newMonster,I$1,FALSE)*getMonsterAtk(B419)</f>
        <v>776.18357142857201</v>
      </c>
      <c r="J419" s="20" t="str">
        <f t="shared" ca="1" si="145"/>
        <v>72.250425</v>
      </c>
      <c r="K419" s="20">
        <f ca="1">mVlookup($AI419,newMonster,K$1,FALSE)*getMonsterAtk(B419)</f>
        <v>1058.43214285714</v>
      </c>
      <c r="L419" s="20" t="str">
        <f t="shared" ca="1" si="145"/>
        <v>72.250425</v>
      </c>
      <c r="M419" s="20" t="str">
        <f t="shared" ca="1" si="145"/>
        <v>.2</v>
      </c>
      <c r="N419" s="20" t="str">
        <f t="shared" ca="1" si="145"/>
        <v>.2</v>
      </c>
      <c r="O419" s="20" t="str">
        <f t="shared" ca="1" si="145"/>
        <v>.36</v>
      </c>
      <c r="P419" s="20" t="str">
        <f t="shared" ca="1" si="145"/>
        <v>.1</v>
      </c>
      <c r="Q419" s="20" t="str">
        <f t="shared" ca="1" si="146"/>
        <v>2.2</v>
      </c>
      <c r="R419" s="20" t="str">
        <f t="shared" ca="1" si="146"/>
        <v>.1</v>
      </c>
      <c r="S419" s="20" t="str">
        <f t="shared" ca="1" si="146"/>
        <v>1.17</v>
      </c>
      <c r="T419" s="20" t="str">
        <f t="shared" ca="1" si="146"/>
        <v>128.18</v>
      </c>
      <c r="U419" s="20">
        <f ca="1">mVlookup($AI419,newMonster,U$1,FALSE)*getMonsterAtk($B419)</f>
        <v>0</v>
      </c>
      <c r="V419" s="20">
        <f ca="1">mVlookup($AI419,newMonster,V$1,FALSE)*getMonsterAtk($B419)</f>
        <v>0</v>
      </c>
      <c r="W419" s="20">
        <f ca="1">mVlookup($AI419,newMonster,W$1,FALSE)*getMonsterAtk($B419)</f>
        <v>0</v>
      </c>
      <c r="X419" s="20">
        <f ca="1">mVlookup($AI419,newMonster,X$1,FALSE)*getMonsterAtk($B419)</f>
        <v>0</v>
      </c>
      <c r="Y419" s="20">
        <f ca="1">mVlookup($AI419,newMonster,Y$1,FALSE)*getMonsterAtk($B419)</f>
        <v>0</v>
      </c>
      <c r="Z419" s="20">
        <f ca="1">mVlookup($AI419,newMonster,Z$1,FALSE)*getMonsterAtk($B419)</f>
        <v>241.521428571429</v>
      </c>
      <c r="AA419" s="20">
        <f ca="1">mVlookup($AI419,newMonster,AA$1,FALSE)*getMonsterAtk($B419)</f>
        <v>0</v>
      </c>
      <c r="AB419" s="20" t="str">
        <f t="shared" ca="1" si="147"/>
        <v>72.250425</v>
      </c>
      <c r="AC419" s="20" t="str">
        <f t="shared" ca="1" si="147"/>
        <v>72.250425</v>
      </c>
      <c r="AD419" s="20" t="str">
        <f t="shared" ca="1" si="147"/>
        <v>72.250425</v>
      </c>
      <c r="AE419" s="20" t="str">
        <f t="shared" ca="1" si="147"/>
        <v>72.250425</v>
      </c>
      <c r="AF419" s="20" t="str">
        <f t="shared" ca="1" si="147"/>
        <v>72.250425</v>
      </c>
      <c r="AG419" s="20" t="str">
        <f t="shared" ca="1" si="147"/>
        <v>93.9255525</v>
      </c>
      <c r="AH419" s="20" t="str">
        <f t="shared" ca="1" si="147"/>
        <v>72.250425</v>
      </c>
      <c r="AI419" s="37" t="str">
        <f>怪物!AH62</f>
        <v>僵尸系51</v>
      </c>
      <c r="AJ419" s="37" t="str">
        <f t="shared" si="136"/>
        <v>僵尸系</v>
      </c>
      <c r="AK419" s="20">
        <f t="shared" si="137"/>
        <v>120305</v>
      </c>
      <c r="AO419" s="20">
        <f t="shared" si="138"/>
        <v>1</v>
      </c>
    </row>
    <row r="420" spans="1:41" x14ac:dyDescent="0.15">
      <c r="A420" s="20">
        <v>419</v>
      </c>
      <c r="B420" s="20">
        <v>120405</v>
      </c>
      <c r="C420" s="20" t="s">
        <v>948</v>
      </c>
      <c r="D420" s="20" t="s">
        <v>1513</v>
      </c>
      <c r="E420" s="20" t="str">
        <f>VLOOKUP(D420,Sheet3!I$5:O$148,7,FALSE)</f>
        <v>拥有光之能力的魔晶。</v>
      </c>
      <c r="F420" s="20">
        <f>怪物!AL63</f>
        <v>53</v>
      </c>
      <c r="G420" s="20">
        <f ca="1">mVlookup($AI420,newMonster,G$1,FALSE)*getMonsterHP(B420)</f>
        <v>1757.86211279487</v>
      </c>
      <c r="H420" s="20" t="str">
        <f t="shared" ca="1" si="145"/>
        <v>150</v>
      </c>
      <c r="I420" s="20">
        <f ca="1">mVlookup($AI420,newMonster,I$1,FALSE)*getMonsterAtk(B420)</f>
        <v>745.59642857142899</v>
      </c>
      <c r="J420" s="20" t="str">
        <f t="shared" ca="1" si="145"/>
        <v>75.083775</v>
      </c>
      <c r="K420" s="20">
        <f ca="1">mVlookup($AI420,newMonster,K$1,FALSE)*getMonsterAtk(B420)</f>
        <v>745.59642857142899</v>
      </c>
      <c r="L420" s="20" t="str">
        <f t="shared" ca="1" si="145"/>
        <v>75.083775</v>
      </c>
      <c r="M420" s="20" t="str">
        <f t="shared" ca="1" si="145"/>
        <v>.2</v>
      </c>
      <c r="N420" s="20" t="str">
        <f t="shared" ca="1" si="145"/>
        <v>.2</v>
      </c>
      <c r="O420" s="20" t="str">
        <f t="shared" ca="1" si="145"/>
        <v>.36</v>
      </c>
      <c r="P420" s="20" t="str">
        <f t="shared" ca="1" si="145"/>
        <v>.1</v>
      </c>
      <c r="Q420" s="20" t="str">
        <f t="shared" ca="1" si="146"/>
        <v>2</v>
      </c>
      <c r="R420" s="20" t="str">
        <f t="shared" ca="1" si="146"/>
        <v>.1</v>
      </c>
      <c r="S420" s="20" t="str">
        <f t="shared" ca="1" si="146"/>
        <v>.9</v>
      </c>
      <c r="T420" s="20" t="str">
        <f t="shared" ca="1" si="146"/>
        <v>102.466666666667</v>
      </c>
      <c r="U420" s="20">
        <f ca="1">mVlookup($AI420,newMonster,U$1,FALSE)*getMonsterAtk($B420)</f>
        <v>0</v>
      </c>
      <c r="V420" s="20">
        <f ca="1">mVlookup($AI420,newMonster,V$1,FALSE)*getMonsterAtk($B420)</f>
        <v>0</v>
      </c>
      <c r="W420" s="20">
        <f ca="1">mVlookup($AI420,newMonster,W$1,FALSE)*getMonsterAtk($B420)</f>
        <v>0</v>
      </c>
      <c r="X420" s="20">
        <f ca="1">mVlookup($AI420,newMonster,X$1,FALSE)*getMonsterAtk($B420)</f>
        <v>0</v>
      </c>
      <c r="Y420" s="20">
        <f ca="1">mVlookup($AI420,newMonster,Y$1,FALSE)*getMonsterAtk($B420)</f>
        <v>403.23072157434501</v>
      </c>
      <c r="Z420" s="20">
        <f ca="1">mVlookup($AI420,newMonster,Z$1,FALSE)*getMonsterAtk($B420)</f>
        <v>0</v>
      </c>
      <c r="AA420" s="20">
        <f ca="1">mVlookup($AI420,newMonster,AA$1,FALSE)*getMonsterAtk($B420)</f>
        <v>0</v>
      </c>
      <c r="AB420" s="20" t="str">
        <f t="shared" ca="1" si="147"/>
        <v>75.083775</v>
      </c>
      <c r="AC420" s="20" t="str">
        <f t="shared" ca="1" si="147"/>
        <v>75.083775</v>
      </c>
      <c r="AD420" s="20" t="str">
        <f t="shared" ca="1" si="147"/>
        <v>75.083775</v>
      </c>
      <c r="AE420" s="20" t="str">
        <f t="shared" ca="1" si="147"/>
        <v>75.083775</v>
      </c>
      <c r="AF420" s="20" t="str">
        <f t="shared" ca="1" si="147"/>
        <v>112.6256625</v>
      </c>
      <c r="AG420" s="20" t="str">
        <f t="shared" ca="1" si="147"/>
        <v>75.083775</v>
      </c>
      <c r="AH420" s="20" t="str">
        <f t="shared" ca="1" si="147"/>
        <v>75.083775</v>
      </c>
      <c r="AI420" s="37" t="str">
        <f>怪物!AH63</f>
        <v>光系53</v>
      </c>
      <c r="AJ420" s="37" t="str">
        <f t="shared" si="136"/>
        <v>光系</v>
      </c>
      <c r="AK420" s="20">
        <f t="shared" si="137"/>
        <v>120405</v>
      </c>
      <c r="AO420" s="20">
        <f t="shared" si="138"/>
        <v>3</v>
      </c>
    </row>
    <row r="421" spans="1:41" x14ac:dyDescent="0.15">
      <c r="A421" s="20">
        <v>420</v>
      </c>
      <c r="B421" s="20">
        <v>120505</v>
      </c>
      <c r="C421" s="20" t="s">
        <v>986</v>
      </c>
      <c r="D421" s="20" t="s">
        <v>1517</v>
      </c>
      <c r="E421" s="20" t="str">
        <f>VLOOKUP(D421,Sheet3!I$5:O$148,7,FALSE)</f>
        <v>因把灵魂出卖给了冥王，获得了永久的生命。</v>
      </c>
      <c r="F421" s="20">
        <f>怪物!AL64</f>
        <v>54</v>
      </c>
      <c r="G421" s="20">
        <f ca="1">mVlookup($AI421,newMonster,G$1,FALSE)*getMonsterHP(B421)</f>
        <v>1799.89580426465</v>
      </c>
      <c r="H421" s="20" t="str">
        <f t="shared" ca="1" si="145"/>
        <v>150</v>
      </c>
      <c r="I421" s="20">
        <f ca="1">mVlookup($AI421,newMonster,I$1,FALSE)*getMonsterAtk(B421)</f>
        <v>766.048453608248</v>
      </c>
      <c r="J421" s="20" t="str">
        <f t="shared" ca="1" si="145"/>
        <v>76.50045</v>
      </c>
      <c r="K421" s="20">
        <f ca="1">mVlookup($AI421,newMonster,K$1,FALSE)*getMonsterAtk(B421)</f>
        <v>766.048453608248</v>
      </c>
      <c r="L421" s="20" t="str">
        <f t="shared" ca="1" si="145"/>
        <v>76.50045</v>
      </c>
      <c r="M421" s="20" t="str">
        <f t="shared" ca="1" si="145"/>
        <v>.2</v>
      </c>
      <c r="N421" s="20" t="str">
        <f t="shared" ca="1" si="145"/>
        <v>.2</v>
      </c>
      <c r="O421" s="20" t="str">
        <f t="shared" ca="1" si="145"/>
        <v>.36</v>
      </c>
      <c r="P421" s="20" t="str">
        <f t="shared" ca="1" si="145"/>
        <v>.1</v>
      </c>
      <c r="Q421" s="20" t="str">
        <f t="shared" ca="1" si="146"/>
        <v>2</v>
      </c>
      <c r="R421" s="20" t="str">
        <f t="shared" ca="1" si="146"/>
        <v>.1</v>
      </c>
      <c r="S421" s="20" t="str">
        <f t="shared" ca="1" si="146"/>
        <v>.9</v>
      </c>
      <c r="T421" s="20" t="str">
        <f t="shared" ca="1" si="146"/>
        <v>104.4</v>
      </c>
      <c r="U421" s="20">
        <f ca="1">mVlookup($AI421,newMonster,U$1,FALSE)*getMonsterAtk($B421)</f>
        <v>0</v>
      </c>
      <c r="V421" s="20">
        <f ca="1">mVlookup($AI421,newMonster,V$1,FALSE)*getMonsterAtk($B421)</f>
        <v>0</v>
      </c>
      <c r="W421" s="20">
        <f ca="1">mVlookup($AI421,newMonster,W$1,FALSE)*getMonsterAtk($B421)</f>
        <v>0</v>
      </c>
      <c r="X421" s="20">
        <f ca="1">mVlookup($AI421,newMonster,X$1,FALSE)*getMonsterAtk($B421)</f>
        <v>0</v>
      </c>
      <c r="Y421" s="20">
        <f ca="1">mVlookup($AI421,newMonster,Y$1,FALSE)*getMonsterAtk($B421)</f>
        <v>0</v>
      </c>
      <c r="Z421" s="20">
        <f ca="1">mVlookup($AI421,newMonster,Z$1,FALSE)*getMonsterAtk($B421)</f>
        <v>424.999484536083</v>
      </c>
      <c r="AA421" s="20">
        <f ca="1">mVlookup($AI421,newMonster,AA$1,FALSE)*getMonsterAtk($B421)</f>
        <v>0</v>
      </c>
      <c r="AB421" s="20" t="str">
        <f t="shared" ca="1" si="147"/>
        <v>76.50045</v>
      </c>
      <c r="AC421" s="20" t="str">
        <f t="shared" ca="1" si="147"/>
        <v>76.50045</v>
      </c>
      <c r="AD421" s="20" t="str">
        <f t="shared" ca="1" si="147"/>
        <v>76.50045</v>
      </c>
      <c r="AE421" s="20" t="str">
        <f t="shared" ca="1" si="147"/>
        <v>76.50045</v>
      </c>
      <c r="AF421" s="20" t="str">
        <f t="shared" ca="1" si="147"/>
        <v>76.50045</v>
      </c>
      <c r="AG421" s="20" t="str">
        <f t="shared" ca="1" si="147"/>
        <v>114.750675</v>
      </c>
      <c r="AH421" s="20" t="str">
        <f t="shared" ca="1" si="147"/>
        <v>76.50045</v>
      </c>
      <c r="AI421" s="37" t="str">
        <f>怪物!AH64</f>
        <v>暗系54</v>
      </c>
      <c r="AJ421" s="37" t="str">
        <f t="shared" si="136"/>
        <v>暗系</v>
      </c>
      <c r="AK421" s="20">
        <f t="shared" si="137"/>
        <v>120505</v>
      </c>
      <c r="AO421" s="20">
        <f t="shared" si="138"/>
        <v>8</v>
      </c>
    </row>
    <row r="422" spans="1:41" x14ac:dyDescent="0.15">
      <c r="A422" s="20">
        <v>421</v>
      </c>
      <c r="B422" s="20">
        <v>130105</v>
      </c>
      <c r="C422" s="20" t="s">
        <v>901</v>
      </c>
      <c r="D422" s="20" t="s">
        <v>1479</v>
      </c>
      <c r="E422" s="20" t="str">
        <f>VLOOKUP(D422,Sheet3!I$5:O$148,7,FALSE)</f>
        <v>可以再树木间相互跳跃。</v>
      </c>
      <c r="F422" s="20">
        <f>怪物!AL65</f>
        <v>55</v>
      </c>
      <c r="G422" s="20">
        <f ca="1">mVlookup($AI422,newMonster,G$1,FALSE)*getMonsterHP(B422)</f>
        <v>1716.9843478405101</v>
      </c>
      <c r="H422" s="20" t="str">
        <f t="shared" ref="H422:P431" ca="1" si="148">mVlookup($AI422,newMonster,H$1,FALSE)</f>
        <v>100</v>
      </c>
      <c r="I422" s="20">
        <f ca="1">mVlookup($AI422,newMonster,I$1,FALSE)*getMonsterAtk(B422)</f>
        <v>944.18303571428601</v>
      </c>
      <c r="J422" s="20" t="str">
        <f t="shared" ca="1" si="148"/>
        <v>77.917125</v>
      </c>
      <c r="K422" s="20">
        <f ca="1">mVlookup($AI422,newMonster,K$1,FALSE)*getMonsterAtk(B422)</f>
        <v>786.81919642857201</v>
      </c>
      <c r="L422" s="20" t="str">
        <f t="shared" ca="1" si="148"/>
        <v>77.917125</v>
      </c>
      <c r="M422" s="20" t="str">
        <f t="shared" ca="1" si="148"/>
        <v>.2</v>
      </c>
      <c r="N422" s="20" t="str">
        <f t="shared" ca="1" si="148"/>
        <v>.2</v>
      </c>
      <c r="O422" s="20" t="str">
        <f t="shared" ca="1" si="148"/>
        <v>.36</v>
      </c>
      <c r="P422" s="20" t="str">
        <f t="shared" ca="1" si="148"/>
        <v>.12</v>
      </c>
      <c r="Q422" s="20" t="str">
        <f t="shared" ref="Q422:T431" ca="1" si="149">mVlookup($AI422,newMonster,Q$1,FALSE)</f>
        <v>2.2</v>
      </c>
      <c r="R422" s="20" t="str">
        <f t="shared" ca="1" si="149"/>
        <v>.15</v>
      </c>
      <c r="S422" s="20" t="str">
        <f t="shared" ca="1" si="149"/>
        <v>.9</v>
      </c>
      <c r="T422" s="20" t="str">
        <f t="shared" ca="1" si="149"/>
        <v>138.233333333333</v>
      </c>
      <c r="U422" s="20">
        <f ca="1">mVlookup($AI422,newMonster,U$1,FALSE)*getMonsterAtk($B422)</f>
        <v>0</v>
      </c>
      <c r="V422" s="20">
        <f ca="1">mVlookup($AI422,newMonster,V$1,FALSE)*getMonsterAtk($B422)</f>
        <v>0</v>
      </c>
      <c r="W422" s="20">
        <f ca="1">mVlookup($AI422,newMonster,W$1,FALSE)*getMonsterAtk($B422)</f>
        <v>298.44866071428601</v>
      </c>
      <c r="X422" s="20">
        <f ca="1">mVlookup($AI422,newMonster,X$1,FALSE)*getMonsterAtk($B422)</f>
        <v>0</v>
      </c>
      <c r="Y422" s="20">
        <f ca="1">mVlookup($AI422,newMonster,Y$1,FALSE)*getMonsterAtk($B422)</f>
        <v>0</v>
      </c>
      <c r="Z422" s="20">
        <f ca="1">mVlookup($AI422,newMonster,Z$1,FALSE)*getMonsterAtk($B422)</f>
        <v>0</v>
      </c>
      <c r="AA422" s="20">
        <f ca="1">mVlookup($AI422,newMonster,AA$1,FALSE)*getMonsterAtk($B422)</f>
        <v>0</v>
      </c>
      <c r="AB422" s="20" t="str">
        <f t="shared" ref="AB422:AH431" ca="1" si="150">mVlookup($AI422,newMonster,AB$1,FALSE)</f>
        <v>77.917125</v>
      </c>
      <c r="AC422" s="20" t="str">
        <f t="shared" ca="1" si="150"/>
        <v>77.917125</v>
      </c>
      <c r="AD422" s="20" t="str">
        <f t="shared" ca="1" si="150"/>
        <v>101.2922625</v>
      </c>
      <c r="AE422" s="20" t="str">
        <f t="shared" ca="1" si="150"/>
        <v>77.917125</v>
      </c>
      <c r="AF422" s="20" t="str">
        <f t="shared" ca="1" si="150"/>
        <v>77.917125</v>
      </c>
      <c r="AG422" s="20" t="str">
        <f t="shared" ca="1" si="150"/>
        <v>77.917125</v>
      </c>
      <c r="AH422" s="20" t="str">
        <f t="shared" ca="1" si="150"/>
        <v>77.917125</v>
      </c>
      <c r="AI422" s="37" t="str">
        <f>怪物!AH65</f>
        <v>飞行系55</v>
      </c>
      <c r="AJ422" s="37" t="str">
        <f t="shared" si="136"/>
        <v>飞行系</v>
      </c>
      <c r="AK422" s="20">
        <f t="shared" si="137"/>
        <v>130105</v>
      </c>
      <c r="AO422" s="20">
        <f t="shared" si="138"/>
        <v>9</v>
      </c>
    </row>
    <row r="423" spans="1:41" x14ac:dyDescent="0.15">
      <c r="A423" s="20">
        <v>422</v>
      </c>
      <c r="B423" s="20">
        <v>130205</v>
      </c>
      <c r="C423" s="20" t="s">
        <v>940</v>
      </c>
      <c r="D423" s="20" t="s">
        <v>1492</v>
      </c>
      <c r="E423" s="20" t="str">
        <f>VLOOKUP(D423,Sheet3!I$5:O$148,7,FALSE)</f>
        <v>鳗鱼的变异体凶残异常。</v>
      </c>
      <c r="F423" s="20">
        <f>怪物!AL66</f>
        <v>57</v>
      </c>
      <c r="G423" s="20">
        <f ca="1">mVlookup($AI423,newMonster,G$1,FALSE)*getMonsterHP(B423)</f>
        <v>2363.87028586924</v>
      </c>
      <c r="H423" s="20" t="str">
        <f t="shared" ca="1" si="148"/>
        <v>100</v>
      </c>
      <c r="I423" s="20">
        <f ca="1">mVlookup($AI423,newMonster,I$1,FALSE)*getMonsterAtk(B423)</f>
        <v>1244.0185030395201</v>
      </c>
      <c r="J423" s="20" t="str">
        <f t="shared" ca="1" si="148"/>
        <v>80.750475</v>
      </c>
      <c r="K423" s="20">
        <f ca="1">mVlookup($AI423,newMonster,K$1,FALSE)*getMonsterAtk(B423)</f>
        <v>829.34566869301</v>
      </c>
      <c r="L423" s="20" t="str">
        <f t="shared" ca="1" si="148"/>
        <v>80.750475</v>
      </c>
      <c r="M423" s="20" t="str">
        <f t="shared" ca="1" si="148"/>
        <v>.2</v>
      </c>
      <c r="N423" s="20" t="str">
        <f t="shared" ca="1" si="148"/>
        <v>.2</v>
      </c>
      <c r="O423" s="20" t="str">
        <f t="shared" ca="1" si="148"/>
        <v>.36</v>
      </c>
      <c r="P423" s="20" t="str">
        <f t="shared" ca="1" si="148"/>
        <v>.1</v>
      </c>
      <c r="Q423" s="20" t="str">
        <f t="shared" ca="1" si="149"/>
        <v>3</v>
      </c>
      <c r="R423" s="20" t="str">
        <f t="shared" ca="1" si="149"/>
        <v>.1</v>
      </c>
      <c r="S423" s="20" t="str">
        <f t="shared" ca="1" si="149"/>
        <v>.9</v>
      </c>
      <c r="T423" s="20" t="str">
        <f t="shared" ca="1" si="149"/>
        <v>110.2</v>
      </c>
      <c r="U423" s="20">
        <f ca="1">mVlookup($AI423,newMonster,U$1,FALSE)*getMonsterAtk($B423)</f>
        <v>0</v>
      </c>
      <c r="V423" s="20">
        <f ca="1">mVlookup($AI423,newMonster,V$1,FALSE)*getMonsterAtk($B423)</f>
        <v>0</v>
      </c>
      <c r="W423" s="20">
        <f ca="1">mVlookup($AI423,newMonster,W$1,FALSE)*getMonsterAtk($B423)</f>
        <v>0</v>
      </c>
      <c r="X423" s="20">
        <f ca="1">mVlookup($AI423,newMonster,X$1,FALSE)*getMonsterAtk($B423)</f>
        <v>330.57834346504598</v>
      </c>
      <c r="Y423" s="20">
        <f ca="1">mVlookup($AI423,newMonster,Y$1,FALSE)*getMonsterAtk($B423)</f>
        <v>0</v>
      </c>
      <c r="Z423" s="20">
        <f ca="1">mVlookup($AI423,newMonster,Z$1,FALSE)*getMonsterAtk($B423)</f>
        <v>0</v>
      </c>
      <c r="AA423" s="20">
        <f ca="1">mVlookup($AI423,newMonster,AA$1,FALSE)*getMonsterAtk($B423)</f>
        <v>0</v>
      </c>
      <c r="AB423" s="20" t="str">
        <f t="shared" ca="1" si="150"/>
        <v>80.750475</v>
      </c>
      <c r="AC423" s="20" t="str">
        <f t="shared" ca="1" si="150"/>
        <v>80.750475</v>
      </c>
      <c r="AD423" s="20" t="str">
        <f t="shared" ca="1" si="150"/>
        <v>80.750475</v>
      </c>
      <c r="AE423" s="20" t="str">
        <f t="shared" ca="1" si="150"/>
        <v>104.9756175</v>
      </c>
      <c r="AF423" s="20" t="str">
        <f t="shared" ca="1" si="150"/>
        <v>80.750475</v>
      </c>
      <c r="AG423" s="20" t="str">
        <f t="shared" ca="1" si="150"/>
        <v>80.750475</v>
      </c>
      <c r="AH423" s="20" t="str">
        <f t="shared" ca="1" si="150"/>
        <v>80.750475</v>
      </c>
      <c r="AI423" s="37" t="str">
        <f>怪物!AH66</f>
        <v>龙系57</v>
      </c>
      <c r="AJ423" s="37" t="str">
        <f t="shared" si="136"/>
        <v>龙系</v>
      </c>
      <c r="AK423" s="20">
        <f t="shared" si="137"/>
        <v>130205</v>
      </c>
      <c r="AO423" s="20">
        <f t="shared" si="138"/>
        <v>1</v>
      </c>
    </row>
    <row r="424" spans="1:41" x14ac:dyDescent="0.15">
      <c r="A424" s="20">
        <v>423</v>
      </c>
      <c r="B424" s="20">
        <v>130305</v>
      </c>
      <c r="C424" s="20" t="s">
        <v>928</v>
      </c>
      <c r="D424" s="20" t="s">
        <v>1521</v>
      </c>
      <c r="E424" s="20" t="str">
        <f>VLOOKUP(D424,Sheet3!I$5:O$148,7,FALSE)</f>
        <v>小蝙蝠的进化体。</v>
      </c>
      <c r="F424" s="20">
        <f>怪物!AL67</f>
        <v>58</v>
      </c>
      <c r="G424" s="20">
        <f ca="1">mVlookup($AI424,newMonster,G$1,FALSE)*getMonsterHP(B424)</f>
        <v>1933.61448830838</v>
      </c>
      <c r="H424" s="20" t="str">
        <f t="shared" ca="1" si="148"/>
        <v>100</v>
      </c>
      <c r="I424" s="20">
        <f ca="1">mVlookup($AI424,newMonster,I$1,FALSE)*getMonsterAtk(B424)</f>
        <v>1021.3399078341</v>
      </c>
      <c r="J424" s="20" t="str">
        <f t="shared" ca="1" si="148"/>
        <v>82.16715</v>
      </c>
      <c r="K424" s="20">
        <f ca="1">mVlookup($AI424,newMonster,K$1,FALSE)*getMonsterAtk(B424)</f>
        <v>851.116589861752</v>
      </c>
      <c r="L424" s="20" t="str">
        <f t="shared" ca="1" si="148"/>
        <v>82.16715</v>
      </c>
      <c r="M424" s="20" t="str">
        <f t="shared" ca="1" si="148"/>
        <v>.2</v>
      </c>
      <c r="N424" s="20" t="str">
        <f t="shared" ca="1" si="148"/>
        <v>.2</v>
      </c>
      <c r="O424" s="20" t="str">
        <f t="shared" ca="1" si="148"/>
        <v>.36</v>
      </c>
      <c r="P424" s="20" t="str">
        <f t="shared" ca="1" si="148"/>
        <v>.12</v>
      </c>
      <c r="Q424" s="20" t="str">
        <f t="shared" ca="1" si="149"/>
        <v>2.2</v>
      </c>
      <c r="R424" s="20" t="str">
        <f t="shared" ca="1" si="149"/>
        <v>.15</v>
      </c>
      <c r="S424" s="20" t="str">
        <f t="shared" ca="1" si="149"/>
        <v>.9</v>
      </c>
      <c r="T424" s="20" t="str">
        <f t="shared" ca="1" si="149"/>
        <v>145.773333333333</v>
      </c>
      <c r="U424" s="20">
        <f ca="1">mVlookup($AI424,newMonster,U$1,FALSE)*getMonsterAtk($B424)</f>
        <v>0</v>
      </c>
      <c r="V424" s="20">
        <f ca="1">mVlookup($AI424,newMonster,V$1,FALSE)*getMonsterAtk($B424)</f>
        <v>0</v>
      </c>
      <c r="W424" s="20">
        <f ca="1">mVlookup($AI424,newMonster,W$1,FALSE)*getMonsterAtk($B424)</f>
        <v>347.63917050691299</v>
      </c>
      <c r="X424" s="20">
        <f ca="1">mVlookup($AI424,newMonster,X$1,FALSE)*getMonsterAtk($B424)</f>
        <v>0</v>
      </c>
      <c r="Y424" s="20">
        <f ca="1">mVlookup($AI424,newMonster,Y$1,FALSE)*getMonsterAtk($B424)</f>
        <v>0</v>
      </c>
      <c r="Z424" s="20">
        <f ca="1">mVlookup($AI424,newMonster,Z$1,FALSE)*getMonsterAtk($B424)</f>
        <v>0</v>
      </c>
      <c r="AA424" s="20">
        <f ca="1">mVlookup($AI424,newMonster,AA$1,FALSE)*getMonsterAtk($B424)</f>
        <v>0</v>
      </c>
      <c r="AB424" s="20" t="str">
        <f t="shared" ca="1" si="150"/>
        <v>82.16715</v>
      </c>
      <c r="AC424" s="20" t="str">
        <f t="shared" ca="1" si="150"/>
        <v>82.16715</v>
      </c>
      <c r="AD424" s="20" t="str">
        <f t="shared" ca="1" si="150"/>
        <v>106.817295</v>
      </c>
      <c r="AE424" s="20" t="str">
        <f t="shared" ca="1" si="150"/>
        <v>82.16715</v>
      </c>
      <c r="AF424" s="20" t="str">
        <f t="shared" ca="1" si="150"/>
        <v>82.16715</v>
      </c>
      <c r="AG424" s="20" t="str">
        <f t="shared" ca="1" si="150"/>
        <v>82.16715</v>
      </c>
      <c r="AH424" s="20" t="str">
        <f t="shared" ca="1" si="150"/>
        <v>82.16715</v>
      </c>
      <c r="AI424" s="37" t="str">
        <f>怪物!AH67</f>
        <v>飞行系58</v>
      </c>
      <c r="AJ424" s="37" t="str">
        <f t="shared" si="136"/>
        <v>飞行系</v>
      </c>
      <c r="AK424" s="20">
        <f t="shared" si="137"/>
        <v>130305</v>
      </c>
      <c r="AO424" s="20">
        <f t="shared" si="138"/>
        <v>2</v>
      </c>
    </row>
    <row r="425" spans="1:41" x14ac:dyDescent="0.15">
      <c r="A425" s="20">
        <v>424</v>
      </c>
      <c r="B425" s="20">
        <v>130405</v>
      </c>
      <c r="C425" s="20" t="s">
        <v>1017</v>
      </c>
      <c r="D425" s="20" t="s">
        <v>1522</v>
      </c>
      <c r="E425" s="20" t="str">
        <f>VLOOKUP(D425,Sheet3!I$5:O$148,7,FALSE)</f>
        <v>原本是守护大地的神龙，因贪图强大的力量而走上歧途。</v>
      </c>
      <c r="F425" s="20">
        <f>怪物!AL68</f>
        <v>59</v>
      </c>
      <c r="G425" s="20">
        <f ca="1">mVlookup($AI425,newMonster,G$1,FALSE)*getMonsterHP(B425)</f>
        <v>3705.8528549038501</v>
      </c>
      <c r="H425" s="20" t="str">
        <f t="shared" ca="1" si="148"/>
        <v>100</v>
      </c>
      <c r="I425" s="20">
        <f ca="1">mVlookup($AI425,newMonster,I$1,FALSE)*getMonsterAtk(B425)</f>
        <v>873.23664596273295</v>
      </c>
      <c r="J425" s="20" t="str">
        <f t="shared" ca="1" si="148"/>
        <v>125.3757375</v>
      </c>
      <c r="K425" s="20">
        <f ca="1">mVlookup($AI425,newMonster,K$1,FALSE)*getMonsterAtk(B425)</f>
        <v>873.23664596273295</v>
      </c>
      <c r="L425" s="20" t="str">
        <f t="shared" ca="1" si="148"/>
        <v>83.583825</v>
      </c>
      <c r="M425" s="20" t="str">
        <f t="shared" ca="1" si="148"/>
        <v>.2</v>
      </c>
      <c r="N425" s="20" t="str">
        <f t="shared" ca="1" si="148"/>
        <v>.2</v>
      </c>
      <c r="O425" s="20" t="str">
        <f t="shared" ca="1" si="148"/>
        <v>.36</v>
      </c>
      <c r="P425" s="20" t="str">
        <f t="shared" ca="1" si="148"/>
        <v>.1</v>
      </c>
      <c r="Q425" s="20" t="str">
        <f t="shared" ca="1" si="149"/>
        <v>2.4</v>
      </c>
      <c r="R425" s="20" t="str">
        <f t="shared" ca="1" si="149"/>
        <v>.1</v>
      </c>
      <c r="S425" s="20" t="str">
        <f t="shared" ca="1" si="149"/>
        <v>.9</v>
      </c>
      <c r="T425" s="20" t="str">
        <f t="shared" ca="1" si="149"/>
        <v>114.066666666667</v>
      </c>
      <c r="U425" s="20">
        <f ca="1">mVlookup($AI425,newMonster,U$1,FALSE)*getMonsterAtk($B425)</f>
        <v>365.396894409938</v>
      </c>
      <c r="V425" s="20">
        <f ca="1">mVlookup($AI425,newMonster,V$1,FALSE)*getMonsterAtk($B425)</f>
        <v>0</v>
      </c>
      <c r="W425" s="20">
        <f ca="1">mVlookup($AI425,newMonster,W$1,FALSE)*getMonsterAtk($B425)</f>
        <v>0</v>
      </c>
      <c r="X425" s="20">
        <f ca="1">mVlookup($AI425,newMonster,X$1,FALSE)*getMonsterAtk($B425)</f>
        <v>0</v>
      </c>
      <c r="Y425" s="20">
        <f ca="1">mVlookup($AI425,newMonster,Y$1,FALSE)*getMonsterAtk($B425)</f>
        <v>0</v>
      </c>
      <c r="Z425" s="20">
        <f ca="1">mVlookup($AI425,newMonster,Z$1,FALSE)*getMonsterAtk($B425)</f>
        <v>0</v>
      </c>
      <c r="AA425" s="20">
        <f ca="1">mVlookup($AI425,newMonster,AA$1,FALSE)*getMonsterAtk($B425)</f>
        <v>0</v>
      </c>
      <c r="AB425" s="20" t="str">
        <f t="shared" ca="1" si="150"/>
        <v>125.3757375</v>
      </c>
      <c r="AC425" s="20" t="str">
        <f t="shared" ca="1" si="150"/>
        <v>125.3757375</v>
      </c>
      <c r="AD425" s="20" t="str">
        <f t="shared" ca="1" si="150"/>
        <v>125.3757375</v>
      </c>
      <c r="AE425" s="20" t="str">
        <f t="shared" ca="1" si="150"/>
        <v>125.3757375</v>
      </c>
      <c r="AF425" s="20" t="str">
        <f t="shared" ca="1" si="150"/>
        <v>125.3757375</v>
      </c>
      <c r="AG425" s="20" t="str">
        <f t="shared" ca="1" si="150"/>
        <v>125.3757375</v>
      </c>
      <c r="AH425" s="20" t="str">
        <f t="shared" ca="1" si="150"/>
        <v>125.3757375</v>
      </c>
      <c r="AI425" s="37" t="str">
        <f>怪物!AH68</f>
        <v>金属系59</v>
      </c>
      <c r="AJ425" s="37" t="str">
        <f t="shared" si="136"/>
        <v>金属系</v>
      </c>
      <c r="AK425" s="20">
        <f t="shared" si="137"/>
        <v>130405</v>
      </c>
      <c r="AO425" s="20">
        <f t="shared" si="138"/>
        <v>1</v>
      </c>
    </row>
    <row r="426" spans="1:41" x14ac:dyDescent="0.15">
      <c r="A426" s="20">
        <v>425</v>
      </c>
      <c r="B426" s="20">
        <v>130505</v>
      </c>
      <c r="C426" s="20" t="s">
        <v>930</v>
      </c>
      <c r="D426" s="20" t="s">
        <v>1482</v>
      </c>
      <c r="E426" s="20" t="str">
        <f>VLOOKUP(D426,Sheet3!I$5:O$148,7,FALSE)</f>
        <v>心地善良但是被恶魔蛊惑的心智。</v>
      </c>
      <c r="F426" s="20">
        <f>怪物!AL69</f>
        <v>61</v>
      </c>
      <c r="G426" s="20">
        <f ca="1">mVlookup($AI426,newMonster,G$1,FALSE)*getMonsterHP(B426)</f>
        <v>2185.4893170672999</v>
      </c>
      <c r="H426" s="20" t="str">
        <f t="shared" ca="1" si="148"/>
        <v>150</v>
      </c>
      <c r="I426" s="20">
        <f ca="1">mVlookup($AI426,newMonster,I$1,FALSE)*getMonsterAtk(B426)</f>
        <v>918.55833333333396</v>
      </c>
      <c r="J426" s="20" t="str">
        <f t="shared" ca="1" si="148"/>
        <v>86.417175</v>
      </c>
      <c r="K426" s="20">
        <f ca="1">mVlookup($AI426,newMonster,K$1,FALSE)*getMonsterAtk(B426)</f>
        <v>918.55833333333396</v>
      </c>
      <c r="L426" s="20" t="str">
        <f t="shared" ca="1" si="148"/>
        <v>86.417175</v>
      </c>
      <c r="M426" s="20" t="str">
        <f t="shared" ca="1" si="148"/>
        <v>.2</v>
      </c>
      <c r="N426" s="20" t="str">
        <f t="shared" ca="1" si="148"/>
        <v>.2</v>
      </c>
      <c r="O426" s="20" t="str">
        <f t="shared" ca="1" si="148"/>
        <v>.36</v>
      </c>
      <c r="P426" s="20" t="str">
        <f t="shared" ca="1" si="148"/>
        <v>.1</v>
      </c>
      <c r="Q426" s="20" t="str">
        <f t="shared" ca="1" si="149"/>
        <v>2</v>
      </c>
      <c r="R426" s="20" t="str">
        <f t="shared" ca="1" si="149"/>
        <v>.1</v>
      </c>
      <c r="S426" s="20" t="str">
        <f t="shared" ca="1" si="149"/>
        <v>.9</v>
      </c>
      <c r="T426" s="20" t="str">
        <f t="shared" ca="1" si="149"/>
        <v>117.933333333333</v>
      </c>
      <c r="U426" s="20">
        <f ca="1">mVlookup($AI426,newMonster,U$1,FALSE)*getMonsterAtk($B426)</f>
        <v>0</v>
      </c>
      <c r="V426" s="20">
        <f ca="1">mVlookup($AI426,newMonster,V$1,FALSE)*getMonsterAtk($B426)</f>
        <v>0</v>
      </c>
      <c r="W426" s="20">
        <f ca="1">mVlookup($AI426,newMonster,W$1,FALSE)*getMonsterAtk($B426)</f>
        <v>604.66250000000105</v>
      </c>
      <c r="X426" s="20">
        <f ca="1">mVlookup($AI426,newMonster,X$1,FALSE)*getMonsterAtk($B426)</f>
        <v>0</v>
      </c>
      <c r="Y426" s="20">
        <f ca="1">mVlookup($AI426,newMonster,Y$1,FALSE)*getMonsterAtk($B426)</f>
        <v>0</v>
      </c>
      <c r="Z426" s="20">
        <f ca="1">mVlookup($AI426,newMonster,Z$1,FALSE)*getMonsterAtk($B426)</f>
        <v>0</v>
      </c>
      <c r="AA426" s="20">
        <f ca="1">mVlookup($AI426,newMonster,AA$1,FALSE)*getMonsterAtk($B426)</f>
        <v>0</v>
      </c>
      <c r="AB426" s="20" t="str">
        <f t="shared" ca="1" si="150"/>
        <v>86.417175</v>
      </c>
      <c r="AC426" s="20" t="str">
        <f t="shared" ca="1" si="150"/>
        <v>86.417175</v>
      </c>
      <c r="AD426" s="20" t="str">
        <f t="shared" ca="1" si="150"/>
        <v>129.6257625</v>
      </c>
      <c r="AE426" s="20" t="str">
        <f t="shared" ca="1" si="150"/>
        <v>86.417175</v>
      </c>
      <c r="AF426" s="20" t="str">
        <f t="shared" ca="1" si="150"/>
        <v>86.417175</v>
      </c>
      <c r="AG426" s="20" t="str">
        <f t="shared" ca="1" si="150"/>
        <v>86.417175</v>
      </c>
      <c r="AH426" s="20" t="str">
        <f t="shared" ca="1" si="150"/>
        <v>86.417175</v>
      </c>
      <c r="AI426" s="37" t="str">
        <f>怪物!AH69</f>
        <v>水系61</v>
      </c>
      <c r="AJ426" s="37" t="str">
        <f t="shared" si="136"/>
        <v>水系</v>
      </c>
      <c r="AK426" s="20">
        <f t="shared" si="137"/>
        <v>130505</v>
      </c>
      <c r="AO426" s="20">
        <f t="shared" si="138"/>
        <v>5</v>
      </c>
    </row>
    <row r="427" spans="1:41" x14ac:dyDescent="0.15">
      <c r="A427" s="20">
        <v>426</v>
      </c>
      <c r="B427" s="20">
        <v>140105</v>
      </c>
      <c r="C427" s="20" t="s">
        <v>988</v>
      </c>
      <c r="D427" s="20" t="s">
        <v>1490</v>
      </c>
      <c r="E427" s="20" t="str">
        <f>VLOOKUP(D427,Sheet3!I$5:O$148,7,FALSE)</f>
        <v>恶神阿修罗忠诚的打手。</v>
      </c>
      <c r="F427" s="20">
        <f>怪物!AL70</f>
        <v>62</v>
      </c>
      <c r="G427" s="20">
        <f ca="1">mVlookup($AI427,newMonster,G$1,FALSE)*getMonsterHP(B427)</f>
        <v>2370.2721829132502</v>
      </c>
      <c r="H427" s="20" t="str">
        <f t="shared" ca="1" si="148"/>
        <v>100</v>
      </c>
      <c r="I427" s="20">
        <f ca="1">mVlookup($AI427,newMonster,I$1,FALSE)*getMonsterAtk(B427)</f>
        <v>1035.9558105939</v>
      </c>
      <c r="J427" s="20" t="str">
        <f t="shared" ca="1" si="148"/>
        <v>87.83385</v>
      </c>
      <c r="K427" s="20">
        <f ca="1">mVlookup($AI427,newMonster,K$1,FALSE)*getMonsterAtk(B427)</f>
        <v>1412.66701444623</v>
      </c>
      <c r="L427" s="20" t="str">
        <f t="shared" ca="1" si="148"/>
        <v>87.83385</v>
      </c>
      <c r="M427" s="20" t="str">
        <f t="shared" ca="1" si="148"/>
        <v>.2</v>
      </c>
      <c r="N427" s="20" t="str">
        <f t="shared" ca="1" si="148"/>
        <v>.2</v>
      </c>
      <c r="O427" s="20" t="str">
        <f t="shared" ca="1" si="148"/>
        <v>.36</v>
      </c>
      <c r="P427" s="20" t="str">
        <f t="shared" ca="1" si="148"/>
        <v>.1</v>
      </c>
      <c r="Q427" s="20" t="str">
        <f t="shared" ca="1" si="149"/>
        <v>2.2</v>
      </c>
      <c r="R427" s="20" t="str">
        <f t="shared" ca="1" si="149"/>
        <v>.1</v>
      </c>
      <c r="S427" s="20" t="str">
        <f t="shared" ca="1" si="149"/>
        <v>1.17</v>
      </c>
      <c r="T427" s="20" t="str">
        <f t="shared" ca="1" si="149"/>
        <v>155.826666666667</v>
      </c>
      <c r="U427" s="20">
        <f ca="1">mVlookup($AI427,newMonster,U$1,FALSE)*getMonsterAtk($B427)</f>
        <v>0</v>
      </c>
      <c r="V427" s="20">
        <f ca="1">mVlookup($AI427,newMonster,V$1,FALSE)*getMonsterAtk($B427)</f>
        <v>0</v>
      </c>
      <c r="W427" s="20">
        <f ca="1">mVlookup($AI427,newMonster,W$1,FALSE)*getMonsterAtk($B427)</f>
        <v>0</v>
      </c>
      <c r="X427" s="20">
        <f ca="1">mVlookup($AI427,newMonster,X$1,FALSE)*getMonsterAtk($B427)</f>
        <v>0</v>
      </c>
      <c r="Y427" s="20">
        <f ca="1">mVlookup($AI427,newMonster,Y$1,FALSE)*getMonsterAtk($B427)</f>
        <v>0</v>
      </c>
      <c r="Z427" s="20">
        <f ca="1">mVlookup($AI427,newMonster,Z$1,FALSE)*getMonsterAtk($B427)</f>
        <v>423.11765650080298</v>
      </c>
      <c r="AA427" s="20">
        <f ca="1">mVlookup($AI427,newMonster,AA$1,FALSE)*getMonsterAtk($B427)</f>
        <v>0</v>
      </c>
      <c r="AB427" s="20" t="str">
        <f t="shared" ca="1" si="150"/>
        <v>87.83385</v>
      </c>
      <c r="AC427" s="20" t="str">
        <f t="shared" ca="1" si="150"/>
        <v>87.83385</v>
      </c>
      <c r="AD427" s="20" t="str">
        <f t="shared" ca="1" si="150"/>
        <v>87.83385</v>
      </c>
      <c r="AE427" s="20" t="str">
        <f t="shared" ca="1" si="150"/>
        <v>87.83385</v>
      </c>
      <c r="AF427" s="20" t="str">
        <f t="shared" ca="1" si="150"/>
        <v>87.83385</v>
      </c>
      <c r="AG427" s="20" t="str">
        <f t="shared" ca="1" si="150"/>
        <v>114.184005</v>
      </c>
      <c r="AH427" s="20" t="str">
        <f t="shared" ca="1" si="150"/>
        <v>87.83385</v>
      </c>
      <c r="AI427" s="37" t="str">
        <f>怪物!AH70</f>
        <v>僵尸系62</v>
      </c>
      <c r="AJ427" s="37" t="str">
        <f t="shared" si="136"/>
        <v>僵尸系</v>
      </c>
      <c r="AK427" s="20">
        <f t="shared" si="137"/>
        <v>140105</v>
      </c>
      <c r="AO427" s="20">
        <f t="shared" si="138"/>
        <v>6</v>
      </c>
    </row>
    <row r="428" spans="1:41" x14ac:dyDescent="0.15">
      <c r="A428" s="20">
        <v>427</v>
      </c>
      <c r="B428" s="20">
        <v>140205</v>
      </c>
      <c r="C428" s="20" t="s">
        <v>946</v>
      </c>
      <c r="D428" s="20" t="s">
        <v>1496</v>
      </c>
      <c r="E428" s="20" t="str">
        <f>VLOOKUP(D428,Sheet3!I$5:O$148,7,FALSE)</f>
        <v>身披坚硬的铁甲，一般攻击很难奏效。</v>
      </c>
      <c r="F428" s="20">
        <f>怪物!AL71</f>
        <v>63</v>
      </c>
      <c r="G428" s="20">
        <f ca="1">mVlookup($AI428,newMonster,G$1,FALSE)*getMonsterHP(B428)</f>
        <v>4033.1951377196801</v>
      </c>
      <c r="H428" s="20" t="str">
        <f t="shared" ca="1" si="148"/>
        <v>100</v>
      </c>
      <c r="I428" s="20">
        <f ca="1">mVlookup($AI428,newMonster,I$1,FALSE)*getMonsterAtk(B428)</f>
        <v>965.38295454545505</v>
      </c>
      <c r="J428" s="20" t="str">
        <f t="shared" ca="1" si="148"/>
        <v>133.8757875</v>
      </c>
      <c r="K428" s="20">
        <f ca="1">mVlookup($AI428,newMonster,K$1,FALSE)*getMonsterAtk(B428)</f>
        <v>965.38295454545505</v>
      </c>
      <c r="L428" s="20" t="str">
        <f t="shared" ca="1" si="148"/>
        <v>89.250525</v>
      </c>
      <c r="M428" s="20" t="str">
        <f t="shared" ca="1" si="148"/>
        <v>.2</v>
      </c>
      <c r="N428" s="20" t="str">
        <f t="shared" ca="1" si="148"/>
        <v>.2</v>
      </c>
      <c r="O428" s="20" t="str">
        <f t="shared" ca="1" si="148"/>
        <v>.36</v>
      </c>
      <c r="P428" s="20" t="str">
        <f t="shared" ca="1" si="148"/>
        <v>.1</v>
      </c>
      <c r="Q428" s="20" t="str">
        <f t="shared" ca="1" si="149"/>
        <v>2.4</v>
      </c>
      <c r="R428" s="20" t="str">
        <f t="shared" ca="1" si="149"/>
        <v>.1</v>
      </c>
      <c r="S428" s="20" t="str">
        <f t="shared" ca="1" si="149"/>
        <v>.9</v>
      </c>
      <c r="T428" s="20" t="str">
        <f t="shared" ca="1" si="149"/>
        <v>121.8</v>
      </c>
      <c r="U428" s="20">
        <f ca="1">mVlookup($AI428,newMonster,U$1,FALSE)*getMonsterAtk($B428)</f>
        <v>443.93522727272801</v>
      </c>
      <c r="V428" s="20">
        <f ca="1">mVlookup($AI428,newMonster,V$1,FALSE)*getMonsterAtk($B428)</f>
        <v>0</v>
      </c>
      <c r="W428" s="20">
        <f ca="1">mVlookup($AI428,newMonster,W$1,FALSE)*getMonsterAtk($B428)</f>
        <v>0</v>
      </c>
      <c r="X428" s="20">
        <f ca="1">mVlookup($AI428,newMonster,X$1,FALSE)*getMonsterAtk($B428)</f>
        <v>0</v>
      </c>
      <c r="Y428" s="20">
        <f ca="1">mVlookup($AI428,newMonster,Y$1,FALSE)*getMonsterAtk($B428)</f>
        <v>0</v>
      </c>
      <c r="Z428" s="20">
        <f ca="1">mVlookup($AI428,newMonster,Z$1,FALSE)*getMonsterAtk($B428)</f>
        <v>0</v>
      </c>
      <c r="AA428" s="20">
        <f ca="1">mVlookup($AI428,newMonster,AA$1,FALSE)*getMonsterAtk($B428)</f>
        <v>0</v>
      </c>
      <c r="AB428" s="20" t="str">
        <f t="shared" ca="1" si="150"/>
        <v>133.8757875</v>
      </c>
      <c r="AC428" s="20" t="str">
        <f t="shared" ca="1" si="150"/>
        <v>133.8757875</v>
      </c>
      <c r="AD428" s="20" t="str">
        <f t="shared" ca="1" si="150"/>
        <v>133.8757875</v>
      </c>
      <c r="AE428" s="20" t="str">
        <f t="shared" ca="1" si="150"/>
        <v>133.8757875</v>
      </c>
      <c r="AF428" s="20" t="str">
        <f t="shared" ca="1" si="150"/>
        <v>133.8757875</v>
      </c>
      <c r="AG428" s="20" t="str">
        <f t="shared" ca="1" si="150"/>
        <v>133.8757875</v>
      </c>
      <c r="AH428" s="20" t="str">
        <f t="shared" ca="1" si="150"/>
        <v>133.8757875</v>
      </c>
      <c r="AI428" s="37" t="str">
        <f>怪物!AH71</f>
        <v>金属系63</v>
      </c>
      <c r="AJ428" s="37" t="str">
        <f t="shared" si="136"/>
        <v>金属系</v>
      </c>
      <c r="AK428" s="20">
        <f t="shared" si="137"/>
        <v>140205</v>
      </c>
      <c r="AO428" s="20">
        <f t="shared" si="138"/>
        <v>3</v>
      </c>
    </row>
    <row r="429" spans="1:41" x14ac:dyDescent="0.15">
      <c r="A429" s="20">
        <v>428</v>
      </c>
      <c r="B429" s="20">
        <v>140305</v>
      </c>
      <c r="C429" s="20" t="s">
        <v>982</v>
      </c>
      <c r="D429" s="20" t="s">
        <v>1512</v>
      </c>
      <c r="E429" s="20" t="str">
        <f>VLOOKUP(D429,Sheet3!I$5:O$148,7,FALSE)</f>
        <v>原本是天使忠诚的奴仆，但是被邪恶力量蛊惑了心智。</v>
      </c>
      <c r="F429" s="20">
        <f>怪物!AL72</f>
        <v>65</v>
      </c>
      <c r="G429" s="20">
        <f ca="1">mVlookup($AI429,newMonster,G$1,FALSE)*getMonsterHP(B429)</f>
        <v>2373.1581889466202</v>
      </c>
      <c r="H429" s="20" t="str">
        <f t="shared" ca="1" si="148"/>
        <v>150</v>
      </c>
      <c r="I429" s="20">
        <f ca="1">mVlookup($AI429,newMonster,I$1,FALSE)*getMonsterAtk(B429)</f>
        <v>1013.78945182724</v>
      </c>
      <c r="J429" s="20" t="str">
        <f t="shared" ca="1" si="148"/>
        <v>92.083875</v>
      </c>
      <c r="K429" s="20">
        <f ca="1">mVlookup($AI429,newMonster,K$1,FALSE)*getMonsterAtk(B429)</f>
        <v>1013.78945182724</v>
      </c>
      <c r="L429" s="20" t="str">
        <f t="shared" ca="1" si="148"/>
        <v>92.083875</v>
      </c>
      <c r="M429" s="20" t="str">
        <f t="shared" ca="1" si="148"/>
        <v>.2</v>
      </c>
      <c r="N429" s="20" t="str">
        <f t="shared" ca="1" si="148"/>
        <v>.2</v>
      </c>
      <c r="O429" s="20" t="str">
        <f t="shared" ca="1" si="148"/>
        <v>.36</v>
      </c>
      <c r="P429" s="20" t="str">
        <f t="shared" ca="1" si="148"/>
        <v>.1</v>
      </c>
      <c r="Q429" s="20" t="str">
        <f t="shared" ca="1" si="149"/>
        <v>2</v>
      </c>
      <c r="R429" s="20" t="str">
        <f t="shared" ca="1" si="149"/>
        <v>.1</v>
      </c>
      <c r="S429" s="20" t="str">
        <f t="shared" ca="1" si="149"/>
        <v>.9</v>
      </c>
      <c r="T429" s="20" t="str">
        <f t="shared" ca="1" si="149"/>
        <v>125.666666666667</v>
      </c>
      <c r="U429" s="20">
        <f ca="1">mVlookup($AI429,newMonster,U$1,FALSE)*getMonsterAtk($B429)</f>
        <v>0</v>
      </c>
      <c r="V429" s="20">
        <f ca="1">mVlookup($AI429,newMonster,V$1,FALSE)*getMonsterAtk($B429)</f>
        <v>0</v>
      </c>
      <c r="W429" s="20">
        <f ca="1">mVlookup($AI429,newMonster,W$1,FALSE)*getMonsterAtk($B429)</f>
        <v>0</v>
      </c>
      <c r="X429" s="20">
        <f ca="1">mVlookup($AI429,newMonster,X$1,FALSE)*getMonsterAtk($B429)</f>
        <v>0</v>
      </c>
      <c r="Y429" s="20">
        <f ca="1">mVlookup($AI429,newMonster,Y$1,FALSE)*getMonsterAtk($B429)</f>
        <v>732.18127076411997</v>
      </c>
      <c r="Z429" s="20">
        <f ca="1">mVlookup($AI429,newMonster,Z$1,FALSE)*getMonsterAtk($B429)</f>
        <v>0</v>
      </c>
      <c r="AA429" s="20">
        <f ca="1">mVlookup($AI429,newMonster,AA$1,FALSE)*getMonsterAtk($B429)</f>
        <v>0</v>
      </c>
      <c r="AB429" s="20" t="str">
        <f t="shared" ca="1" si="150"/>
        <v>92.083875</v>
      </c>
      <c r="AC429" s="20" t="str">
        <f t="shared" ca="1" si="150"/>
        <v>92.083875</v>
      </c>
      <c r="AD429" s="20" t="str">
        <f t="shared" ca="1" si="150"/>
        <v>92.083875</v>
      </c>
      <c r="AE429" s="20" t="str">
        <f t="shared" ca="1" si="150"/>
        <v>92.083875</v>
      </c>
      <c r="AF429" s="20" t="str">
        <f t="shared" ca="1" si="150"/>
        <v>138.1258125</v>
      </c>
      <c r="AG429" s="20" t="str">
        <f t="shared" ca="1" si="150"/>
        <v>92.083875</v>
      </c>
      <c r="AH429" s="20" t="str">
        <f t="shared" ca="1" si="150"/>
        <v>92.083875</v>
      </c>
      <c r="AI429" s="37" t="str">
        <f>怪物!AH72</f>
        <v>光系65</v>
      </c>
      <c r="AJ429" s="37" t="str">
        <f t="shared" si="136"/>
        <v>光系</v>
      </c>
      <c r="AK429" s="20">
        <f t="shared" si="137"/>
        <v>140305</v>
      </c>
      <c r="AO429" s="20">
        <f t="shared" si="138"/>
        <v>5</v>
      </c>
    </row>
    <row r="430" spans="1:41" x14ac:dyDescent="0.15">
      <c r="A430" s="20">
        <v>429</v>
      </c>
      <c r="B430" s="20">
        <v>140405</v>
      </c>
      <c r="C430" s="20" t="s">
        <v>1006</v>
      </c>
      <c r="D430" s="20" t="s">
        <v>1511</v>
      </c>
      <c r="E430" s="20" t="str">
        <f>VLOOKUP(D430,Sheet3!I$5:O$148,7,FALSE)</f>
        <v>守护光之能量的女护卫，但是被恶魔蒙蔽了眼睛。</v>
      </c>
      <c r="F430" s="20">
        <f>怪物!AL73</f>
        <v>66</v>
      </c>
      <c r="G430" s="20">
        <f ca="1">mVlookup($AI430,newMonster,G$1,FALSE)*getMonsterHP(B430)</f>
        <v>2420.92844724317</v>
      </c>
      <c r="H430" s="20" t="str">
        <f t="shared" ca="1" si="148"/>
        <v>150</v>
      </c>
      <c r="I430" s="20">
        <f ca="1">mVlookup($AI430,newMonster,I$1,FALSE)*getMonsterAtk(B430)</f>
        <v>1038.61260504202</v>
      </c>
      <c r="J430" s="20" t="str">
        <f t="shared" ca="1" si="148"/>
        <v>93.50055</v>
      </c>
      <c r="K430" s="20">
        <f ca="1">mVlookup($AI430,newMonster,K$1,FALSE)*getMonsterAtk(B430)</f>
        <v>1038.61260504202</v>
      </c>
      <c r="L430" s="20" t="str">
        <f t="shared" ca="1" si="148"/>
        <v>93.50055</v>
      </c>
      <c r="M430" s="20" t="str">
        <f t="shared" ca="1" si="148"/>
        <v>.2</v>
      </c>
      <c r="N430" s="20" t="str">
        <f t="shared" ca="1" si="148"/>
        <v>.2</v>
      </c>
      <c r="O430" s="20" t="str">
        <f t="shared" ca="1" si="148"/>
        <v>.36</v>
      </c>
      <c r="P430" s="20" t="str">
        <f t="shared" ca="1" si="148"/>
        <v>.1</v>
      </c>
      <c r="Q430" s="20" t="str">
        <f t="shared" ca="1" si="149"/>
        <v>2</v>
      </c>
      <c r="R430" s="20" t="str">
        <f t="shared" ca="1" si="149"/>
        <v>.1</v>
      </c>
      <c r="S430" s="20" t="str">
        <f t="shared" ca="1" si="149"/>
        <v>.9</v>
      </c>
      <c r="T430" s="20" t="str">
        <f t="shared" ca="1" si="149"/>
        <v>127.6</v>
      </c>
      <c r="U430" s="20">
        <f ca="1">mVlookup($AI430,newMonster,U$1,FALSE)*getMonsterAtk($B430)</f>
        <v>0</v>
      </c>
      <c r="V430" s="20">
        <f ca="1">mVlookup($AI430,newMonster,V$1,FALSE)*getMonsterAtk($B430)</f>
        <v>0</v>
      </c>
      <c r="W430" s="20">
        <f ca="1">mVlookup($AI430,newMonster,W$1,FALSE)*getMonsterAtk($B430)</f>
        <v>0</v>
      </c>
      <c r="X430" s="20">
        <f ca="1">mVlookup($AI430,newMonster,X$1,FALSE)*getMonsterAtk($B430)</f>
        <v>0</v>
      </c>
      <c r="Y430" s="20">
        <f ca="1">mVlookup($AI430,newMonster,Y$1,FALSE)*getMonsterAtk($B430)</f>
        <v>767.33319327731101</v>
      </c>
      <c r="Z430" s="20">
        <f ca="1">mVlookup($AI430,newMonster,Z$1,FALSE)*getMonsterAtk($B430)</f>
        <v>0</v>
      </c>
      <c r="AA430" s="20">
        <f ca="1">mVlookup($AI430,newMonster,AA$1,FALSE)*getMonsterAtk($B430)</f>
        <v>0</v>
      </c>
      <c r="AB430" s="20" t="str">
        <f t="shared" ca="1" si="150"/>
        <v>93.50055</v>
      </c>
      <c r="AC430" s="20" t="str">
        <f t="shared" ca="1" si="150"/>
        <v>93.50055</v>
      </c>
      <c r="AD430" s="20" t="str">
        <f t="shared" ca="1" si="150"/>
        <v>93.50055</v>
      </c>
      <c r="AE430" s="20" t="str">
        <f t="shared" ca="1" si="150"/>
        <v>93.50055</v>
      </c>
      <c r="AF430" s="20" t="str">
        <f t="shared" ca="1" si="150"/>
        <v>140.250825</v>
      </c>
      <c r="AG430" s="20" t="str">
        <f t="shared" ca="1" si="150"/>
        <v>93.50055</v>
      </c>
      <c r="AH430" s="20" t="str">
        <f t="shared" ca="1" si="150"/>
        <v>93.50055</v>
      </c>
      <c r="AI430" s="37" t="str">
        <f>怪物!AH73</f>
        <v>光系66</v>
      </c>
      <c r="AJ430" s="37" t="str">
        <f t="shared" si="136"/>
        <v>光系</v>
      </c>
      <c r="AK430" s="20">
        <f t="shared" si="137"/>
        <v>140405</v>
      </c>
      <c r="AO430" s="20">
        <f t="shared" si="138"/>
        <v>8</v>
      </c>
    </row>
    <row r="431" spans="1:41" x14ac:dyDescent="0.15">
      <c r="A431" s="20">
        <v>430</v>
      </c>
      <c r="B431" s="20">
        <v>140505</v>
      </c>
      <c r="C431" s="20" t="s">
        <v>931</v>
      </c>
      <c r="D431" s="20" t="s">
        <v>1481</v>
      </c>
      <c r="E431" s="20" t="str">
        <f>VLOOKUP(D431,Sheet3!I$5:O$148,7,FALSE)</f>
        <v>比一般幽灵更容易愤怒遇见她要小心了。</v>
      </c>
      <c r="F431" s="20">
        <f>怪物!AL74</f>
        <v>68</v>
      </c>
      <c r="G431" s="20">
        <f ca="1">mVlookup($AI431,newMonster,G$1,FALSE)*getMonsterHP(B431)</f>
        <v>2616.8565800330298</v>
      </c>
      <c r="H431" s="20" t="str">
        <f t="shared" ca="1" si="148"/>
        <v>150</v>
      </c>
      <c r="I431" s="20">
        <f ca="1">mVlookup($AI431,newMonster,I$1,FALSE)*getMonsterAtk(B431)</f>
        <v>1089.5566265060199</v>
      </c>
      <c r="J431" s="20" t="str">
        <f t="shared" ca="1" si="148"/>
        <v>96.3339</v>
      </c>
      <c r="K431" s="20">
        <f ca="1">mVlookup($AI431,newMonster,K$1,FALSE)*getMonsterAtk(B431)</f>
        <v>1089.5566265060199</v>
      </c>
      <c r="L431" s="20" t="str">
        <f t="shared" ca="1" si="148"/>
        <v>96.3339</v>
      </c>
      <c r="M431" s="20" t="str">
        <f t="shared" ca="1" si="148"/>
        <v>.2</v>
      </c>
      <c r="N431" s="20" t="str">
        <f t="shared" ca="1" si="148"/>
        <v>.2</v>
      </c>
      <c r="O431" s="20" t="str">
        <f t="shared" ca="1" si="148"/>
        <v>.36</v>
      </c>
      <c r="P431" s="20" t="str">
        <f t="shared" ca="1" si="148"/>
        <v>.1</v>
      </c>
      <c r="Q431" s="20" t="str">
        <f t="shared" ca="1" si="149"/>
        <v>2</v>
      </c>
      <c r="R431" s="20" t="str">
        <f t="shared" ca="1" si="149"/>
        <v>.1</v>
      </c>
      <c r="S431" s="20" t="str">
        <f t="shared" ca="1" si="149"/>
        <v>.9</v>
      </c>
      <c r="T431" s="20" t="str">
        <f t="shared" ca="1" si="149"/>
        <v>131.466666666667</v>
      </c>
      <c r="U431" s="20">
        <f ca="1">mVlookup($AI431,newMonster,U$1,FALSE)*getMonsterAtk($B431)</f>
        <v>0</v>
      </c>
      <c r="V431" s="20">
        <f ca="1">mVlookup($AI431,newMonster,V$1,FALSE)*getMonsterAtk($B431)</f>
        <v>0</v>
      </c>
      <c r="W431" s="20">
        <f ca="1">mVlookup($AI431,newMonster,W$1,FALSE)*getMonsterAtk($B431)</f>
        <v>841.93012048192804</v>
      </c>
      <c r="X431" s="20">
        <f ca="1">mVlookup($AI431,newMonster,X$1,FALSE)*getMonsterAtk($B431)</f>
        <v>0</v>
      </c>
      <c r="Y431" s="20">
        <f ca="1">mVlookup($AI431,newMonster,Y$1,FALSE)*getMonsterAtk($B431)</f>
        <v>0</v>
      </c>
      <c r="Z431" s="20">
        <f ca="1">mVlookup($AI431,newMonster,Z$1,FALSE)*getMonsterAtk($B431)</f>
        <v>0</v>
      </c>
      <c r="AA431" s="20">
        <f ca="1">mVlookup($AI431,newMonster,AA$1,FALSE)*getMonsterAtk($B431)</f>
        <v>0</v>
      </c>
      <c r="AB431" s="20" t="str">
        <f t="shared" ca="1" si="150"/>
        <v>96.3339</v>
      </c>
      <c r="AC431" s="20" t="str">
        <f t="shared" ca="1" si="150"/>
        <v>96.3339</v>
      </c>
      <c r="AD431" s="20" t="str">
        <f t="shared" ca="1" si="150"/>
        <v>144.50085</v>
      </c>
      <c r="AE431" s="20" t="str">
        <f t="shared" ca="1" si="150"/>
        <v>96.3339</v>
      </c>
      <c r="AF431" s="20" t="str">
        <f t="shared" ca="1" si="150"/>
        <v>96.3339</v>
      </c>
      <c r="AG431" s="20" t="str">
        <f t="shared" ca="1" si="150"/>
        <v>96.3339</v>
      </c>
      <c r="AH431" s="20" t="str">
        <f t="shared" ca="1" si="150"/>
        <v>96.3339</v>
      </c>
      <c r="AI431" s="37" t="str">
        <f>怪物!AH74</f>
        <v>水系68</v>
      </c>
      <c r="AJ431" s="37" t="str">
        <f t="shared" si="136"/>
        <v>水系</v>
      </c>
      <c r="AK431" s="20">
        <f t="shared" si="137"/>
        <v>140505</v>
      </c>
      <c r="AO431" s="20">
        <f t="shared" si="138"/>
        <v>8</v>
      </c>
    </row>
    <row r="432" spans="1:41" x14ac:dyDescent="0.15">
      <c r="A432" s="20">
        <v>431</v>
      </c>
      <c r="B432" s="20">
        <v>150105</v>
      </c>
      <c r="C432" s="20" t="s">
        <v>1015</v>
      </c>
      <c r="D432" s="20" t="s">
        <v>1485</v>
      </c>
      <c r="E432" s="20" t="str">
        <f>VLOOKUP(D432,Sheet3!I$5:O$148,7,FALSE)</f>
        <v>地狱魔王用来吞噬犯人尸体的食人鱼。</v>
      </c>
      <c r="F432" s="20">
        <f>怪物!AL75</f>
        <v>69</v>
      </c>
      <c r="G432" s="20">
        <f ca="1">mVlookup($AI432,newMonster,G$1,FALSE)*getMonsterHP(B432)</f>
        <v>2550.2029942447198</v>
      </c>
      <c r="H432" s="20" t="str">
        <f t="shared" ref="H432:P441" ca="1" si="151">mVlookup($AI432,newMonster,H$1,FALSE)</f>
        <v>100</v>
      </c>
      <c r="I432" s="20">
        <f ca="1">mVlookup($AI432,newMonster,I$1,FALSE)*getMonsterAtk(B432)</f>
        <v>1338.8428222996599</v>
      </c>
      <c r="J432" s="20" t="str">
        <f t="shared" ca="1" si="151"/>
        <v>97.750575</v>
      </c>
      <c r="K432" s="20">
        <f ca="1">mVlookup($AI432,newMonster,K$1,FALSE)*getMonsterAtk(B432)</f>
        <v>1115.7023519163799</v>
      </c>
      <c r="L432" s="20" t="str">
        <f t="shared" ca="1" si="151"/>
        <v>97.750575</v>
      </c>
      <c r="M432" s="20" t="str">
        <f t="shared" ca="1" si="151"/>
        <v>.2</v>
      </c>
      <c r="N432" s="20" t="str">
        <f t="shared" ca="1" si="151"/>
        <v>.2</v>
      </c>
      <c r="O432" s="20" t="str">
        <f t="shared" ca="1" si="151"/>
        <v>.36</v>
      </c>
      <c r="P432" s="20" t="str">
        <f t="shared" ca="1" si="151"/>
        <v>.12</v>
      </c>
      <c r="Q432" s="20" t="str">
        <f t="shared" ref="Q432:T441" ca="1" si="152">mVlookup($AI432,newMonster,Q$1,FALSE)</f>
        <v>2.2</v>
      </c>
      <c r="R432" s="20" t="str">
        <f t="shared" ca="1" si="152"/>
        <v>.15</v>
      </c>
      <c r="S432" s="20" t="str">
        <f t="shared" ca="1" si="152"/>
        <v>.9</v>
      </c>
      <c r="T432" s="20" t="str">
        <f t="shared" ca="1" si="152"/>
        <v>173.42</v>
      </c>
      <c r="U432" s="20">
        <f ca="1">mVlookup($AI432,newMonster,U$1,FALSE)*getMonsterAtk($B432)</f>
        <v>0</v>
      </c>
      <c r="V432" s="20">
        <f ca="1">mVlookup($AI432,newMonster,V$1,FALSE)*getMonsterAtk($B432)</f>
        <v>0</v>
      </c>
      <c r="W432" s="20">
        <f ca="1">mVlookup($AI432,newMonster,W$1,FALSE)*getMonsterAtk($B432)</f>
        <v>587.66001742160302</v>
      </c>
      <c r="X432" s="20">
        <f ca="1">mVlookup($AI432,newMonster,X$1,FALSE)*getMonsterAtk($B432)</f>
        <v>0</v>
      </c>
      <c r="Y432" s="20">
        <f ca="1">mVlookup($AI432,newMonster,Y$1,FALSE)*getMonsterAtk($B432)</f>
        <v>0</v>
      </c>
      <c r="Z432" s="20">
        <f ca="1">mVlookup($AI432,newMonster,Z$1,FALSE)*getMonsterAtk($B432)</f>
        <v>0</v>
      </c>
      <c r="AA432" s="20">
        <f ca="1">mVlookup($AI432,newMonster,AA$1,FALSE)*getMonsterAtk($B432)</f>
        <v>0</v>
      </c>
      <c r="AB432" s="20" t="str">
        <f t="shared" ref="AB432:AH441" ca="1" si="153">mVlookup($AI432,newMonster,AB$1,FALSE)</f>
        <v>97.750575</v>
      </c>
      <c r="AC432" s="20" t="str">
        <f t="shared" ca="1" si="153"/>
        <v>97.750575</v>
      </c>
      <c r="AD432" s="20" t="str">
        <f t="shared" ca="1" si="153"/>
        <v>127.0757475</v>
      </c>
      <c r="AE432" s="20" t="str">
        <f t="shared" ca="1" si="153"/>
        <v>97.750575</v>
      </c>
      <c r="AF432" s="20" t="str">
        <f t="shared" ca="1" si="153"/>
        <v>97.750575</v>
      </c>
      <c r="AG432" s="20" t="str">
        <f t="shared" ca="1" si="153"/>
        <v>97.750575</v>
      </c>
      <c r="AH432" s="20" t="str">
        <f t="shared" ca="1" si="153"/>
        <v>97.750575</v>
      </c>
      <c r="AI432" s="37" t="str">
        <f>怪物!AH75</f>
        <v>飞行系69</v>
      </c>
      <c r="AJ432" s="37" t="str">
        <f t="shared" si="136"/>
        <v>飞行系</v>
      </c>
      <c r="AK432" s="20">
        <f t="shared" si="137"/>
        <v>150105</v>
      </c>
      <c r="AO432" s="20">
        <f t="shared" si="138"/>
        <v>6</v>
      </c>
    </row>
    <row r="433" spans="1:41" x14ac:dyDescent="0.15">
      <c r="A433" s="20">
        <v>432</v>
      </c>
      <c r="B433" s="20">
        <v>150205</v>
      </c>
      <c r="C433" s="20" t="s">
        <v>969</v>
      </c>
      <c r="D433" s="20" t="s">
        <v>1506</v>
      </c>
      <c r="E433" s="20" t="str">
        <f>VLOOKUP(D433,Sheet3!I$5:O$148,7,FALSE)</f>
        <v>拥有雷之力量的凶残盗贼。</v>
      </c>
      <c r="F433" s="20">
        <f>怪物!AL76</f>
        <v>71</v>
      </c>
      <c r="G433" s="20">
        <f ca="1">mVlookup($AI433,newMonster,G$1,FALSE)*getMonsterHP(B433)</f>
        <v>2770.0799525695202</v>
      </c>
      <c r="H433" s="20" t="str">
        <f t="shared" ca="1" si="151"/>
        <v>150</v>
      </c>
      <c r="I433" s="20">
        <f ca="1">mVlookup($AI433,newMonster,I$1,FALSE)*getMonsterAtk(B433)</f>
        <v>1169.40803571429</v>
      </c>
      <c r="J433" s="20" t="str">
        <f t="shared" ca="1" si="151"/>
        <v>100.583925</v>
      </c>
      <c r="K433" s="20">
        <f ca="1">mVlookup($AI433,newMonster,K$1,FALSE)*getMonsterAtk(B433)</f>
        <v>1169.40803571429</v>
      </c>
      <c r="L433" s="20" t="str">
        <f t="shared" ca="1" si="151"/>
        <v>100.583925</v>
      </c>
      <c r="M433" s="20" t="str">
        <f t="shared" ca="1" si="151"/>
        <v>.2</v>
      </c>
      <c r="N433" s="20" t="str">
        <f t="shared" ca="1" si="151"/>
        <v>.2</v>
      </c>
      <c r="O433" s="20" t="str">
        <f t="shared" ca="1" si="151"/>
        <v>.36</v>
      </c>
      <c r="P433" s="20" t="str">
        <f t="shared" ca="1" si="151"/>
        <v>.1</v>
      </c>
      <c r="Q433" s="20" t="str">
        <f t="shared" ca="1" si="152"/>
        <v>2</v>
      </c>
      <c r="R433" s="20" t="str">
        <f t="shared" ca="1" si="152"/>
        <v>.1</v>
      </c>
      <c r="S433" s="20" t="str">
        <f t="shared" ca="1" si="152"/>
        <v>.9</v>
      </c>
      <c r="T433" s="20" t="str">
        <f t="shared" ca="1" si="152"/>
        <v>137.266666666667</v>
      </c>
      <c r="U433" s="20">
        <f ca="1">mVlookup($AI433,newMonster,U$1,FALSE)*getMonsterAtk($B433)</f>
        <v>0</v>
      </c>
      <c r="V433" s="20">
        <f ca="1">mVlookup($AI433,newMonster,V$1,FALSE)*getMonsterAtk($B433)</f>
        <v>0</v>
      </c>
      <c r="W433" s="20">
        <f ca="1">mVlookup($AI433,newMonster,W$1,FALSE)*getMonsterAtk($B433)</f>
        <v>0</v>
      </c>
      <c r="X433" s="20">
        <f ca="1">mVlookup($AI433,newMonster,X$1,FALSE)*getMonsterAtk($B433)</f>
        <v>0</v>
      </c>
      <c r="Y433" s="20">
        <f ca="1">mVlookup($AI433,newMonster,Y$1,FALSE)*getMonsterAtk($B433)</f>
        <v>0</v>
      </c>
      <c r="Z433" s="20">
        <f ca="1">mVlookup($AI433,newMonster,Z$1,FALSE)*getMonsterAtk($B433)</f>
        <v>0</v>
      </c>
      <c r="AA433" s="20">
        <f ca="1">mVlookup($AI433,newMonster,AA$1,FALSE)*getMonsterAtk($B433)</f>
        <v>965.44151785714303</v>
      </c>
      <c r="AB433" s="20" t="str">
        <f t="shared" ca="1" si="153"/>
        <v>100.583925</v>
      </c>
      <c r="AC433" s="20" t="str">
        <f t="shared" ca="1" si="153"/>
        <v>100.583925</v>
      </c>
      <c r="AD433" s="20" t="str">
        <f t="shared" ca="1" si="153"/>
        <v>100.583925</v>
      </c>
      <c r="AE433" s="20" t="str">
        <f t="shared" ca="1" si="153"/>
        <v>100.583925</v>
      </c>
      <c r="AF433" s="20" t="str">
        <f t="shared" ca="1" si="153"/>
        <v>100.583925</v>
      </c>
      <c r="AG433" s="20" t="str">
        <f t="shared" ca="1" si="153"/>
        <v>100.583925</v>
      </c>
      <c r="AH433" s="20" t="str">
        <f t="shared" ca="1" si="153"/>
        <v>150.8758875</v>
      </c>
      <c r="AI433" s="37" t="str">
        <f>怪物!AH76</f>
        <v>雷系71</v>
      </c>
      <c r="AJ433" s="37" t="str">
        <f t="shared" si="136"/>
        <v>雷系</v>
      </c>
      <c r="AK433" s="20">
        <f t="shared" si="137"/>
        <v>150205</v>
      </c>
      <c r="AO433" s="20">
        <f t="shared" si="138"/>
        <v>1</v>
      </c>
    </row>
    <row r="434" spans="1:41" x14ac:dyDescent="0.15">
      <c r="A434" s="20">
        <v>433</v>
      </c>
      <c r="B434" s="20">
        <v>150305</v>
      </c>
      <c r="C434" s="20" t="s">
        <v>986</v>
      </c>
      <c r="D434" s="20" t="s">
        <v>1517</v>
      </c>
      <c r="E434" s="20" t="str">
        <f>VLOOKUP(D434,Sheet3!I$5:O$148,7,FALSE)</f>
        <v>因把灵魂出卖给了冥王，获得了永久的生命。</v>
      </c>
      <c r="F434" s="20">
        <f>怪物!AL77</f>
        <v>72</v>
      </c>
      <c r="G434" s="20">
        <f ca="1">mVlookup($AI434,newMonster,G$1,FALSE)*getMonsterHP(B434)</f>
        <v>2821.8637775471302</v>
      </c>
      <c r="H434" s="20" t="str">
        <f t="shared" ca="1" si="151"/>
        <v>150</v>
      </c>
      <c r="I434" s="20">
        <f ca="1">mVlookup($AI434,newMonster,I$1,FALSE)*getMonsterAtk(B434)</f>
        <v>1196.9967450271299</v>
      </c>
      <c r="J434" s="20" t="str">
        <f t="shared" ca="1" si="151"/>
        <v>102.0006</v>
      </c>
      <c r="K434" s="20">
        <f ca="1">mVlookup($AI434,newMonster,K$1,FALSE)*getMonsterAtk(B434)</f>
        <v>1196.9967450271299</v>
      </c>
      <c r="L434" s="20" t="str">
        <f t="shared" ca="1" si="151"/>
        <v>102.0006</v>
      </c>
      <c r="M434" s="20" t="str">
        <f t="shared" ca="1" si="151"/>
        <v>.2</v>
      </c>
      <c r="N434" s="20" t="str">
        <f t="shared" ca="1" si="151"/>
        <v>.2</v>
      </c>
      <c r="O434" s="20" t="str">
        <f t="shared" ca="1" si="151"/>
        <v>.36</v>
      </c>
      <c r="P434" s="20" t="str">
        <f t="shared" ca="1" si="151"/>
        <v>.1</v>
      </c>
      <c r="Q434" s="20" t="str">
        <f t="shared" ca="1" si="152"/>
        <v>2</v>
      </c>
      <c r="R434" s="20" t="str">
        <f t="shared" ca="1" si="152"/>
        <v>.1</v>
      </c>
      <c r="S434" s="20" t="str">
        <f t="shared" ca="1" si="152"/>
        <v>.9</v>
      </c>
      <c r="T434" s="20" t="str">
        <f t="shared" ca="1" si="152"/>
        <v>139.2</v>
      </c>
      <c r="U434" s="20">
        <f ca="1">mVlookup($AI434,newMonster,U$1,FALSE)*getMonsterAtk($B434)</f>
        <v>0</v>
      </c>
      <c r="V434" s="20">
        <f ca="1">mVlookup($AI434,newMonster,V$1,FALSE)*getMonsterAtk($B434)</f>
        <v>0</v>
      </c>
      <c r="W434" s="20">
        <f ca="1">mVlookup($AI434,newMonster,W$1,FALSE)*getMonsterAtk($B434)</f>
        <v>0</v>
      </c>
      <c r="X434" s="20">
        <f ca="1">mVlookup($AI434,newMonster,X$1,FALSE)*getMonsterAtk($B434)</f>
        <v>0</v>
      </c>
      <c r="Y434" s="20">
        <f ca="1">mVlookup($AI434,newMonster,Y$1,FALSE)*getMonsterAtk($B434)</f>
        <v>0</v>
      </c>
      <c r="Z434" s="20">
        <f ca="1">mVlookup($AI434,newMonster,Z$1,FALSE)*getMonsterAtk($B434)</f>
        <v>1009.96600361664</v>
      </c>
      <c r="AA434" s="20">
        <f ca="1">mVlookup($AI434,newMonster,AA$1,FALSE)*getMonsterAtk($B434)</f>
        <v>0</v>
      </c>
      <c r="AB434" s="20" t="str">
        <f t="shared" ca="1" si="153"/>
        <v>102.0006</v>
      </c>
      <c r="AC434" s="20" t="str">
        <f t="shared" ca="1" si="153"/>
        <v>102.0006</v>
      </c>
      <c r="AD434" s="20" t="str">
        <f t="shared" ca="1" si="153"/>
        <v>102.0006</v>
      </c>
      <c r="AE434" s="20" t="str">
        <f t="shared" ca="1" si="153"/>
        <v>102.0006</v>
      </c>
      <c r="AF434" s="20" t="str">
        <f t="shared" ca="1" si="153"/>
        <v>102.0006</v>
      </c>
      <c r="AG434" s="20" t="str">
        <f t="shared" ca="1" si="153"/>
        <v>153.0009</v>
      </c>
      <c r="AH434" s="20" t="str">
        <f t="shared" ca="1" si="153"/>
        <v>102.0006</v>
      </c>
      <c r="AI434" s="37" t="str">
        <f>怪物!AH77</f>
        <v>暗系72</v>
      </c>
      <c r="AJ434" s="37" t="str">
        <f t="shared" si="136"/>
        <v>暗系</v>
      </c>
      <c r="AK434" s="20">
        <f t="shared" si="137"/>
        <v>150305</v>
      </c>
      <c r="AO434" s="20">
        <f t="shared" si="138"/>
        <v>10</v>
      </c>
    </row>
    <row r="435" spans="1:41" x14ac:dyDescent="0.15">
      <c r="A435" s="20">
        <v>434</v>
      </c>
      <c r="B435" s="20">
        <v>150405</v>
      </c>
      <c r="C435" s="20" t="s">
        <v>893</v>
      </c>
      <c r="D435" s="20" t="s">
        <v>1478</v>
      </c>
      <c r="E435" s="20" t="str">
        <f>VLOOKUP(D435,Sheet3!I$5:O$148,7,FALSE)</f>
        <v>丛林中凶猛的小蝙蝠。</v>
      </c>
      <c r="F435" s="20">
        <f>怪物!AL78</f>
        <v>73</v>
      </c>
      <c r="G435" s="20">
        <f ca="1">mVlookup($AI435,newMonster,G$1,FALSE)*getMonsterHP(B435)</f>
        <v>2747.54618566214</v>
      </c>
      <c r="H435" s="20" t="str">
        <f t="shared" ca="1" si="151"/>
        <v>100</v>
      </c>
      <c r="I435" s="20">
        <f ca="1">mVlookup($AI435,newMonster,I$1,FALSE)*getMonsterAtk(B435)</f>
        <v>1470.1157142857201</v>
      </c>
      <c r="J435" s="20" t="str">
        <f t="shared" ca="1" si="151"/>
        <v>103.417275</v>
      </c>
      <c r="K435" s="20">
        <f ca="1">mVlookup($AI435,newMonster,K$1,FALSE)*getMonsterAtk(B435)</f>
        <v>1225.0964285714299</v>
      </c>
      <c r="L435" s="20" t="str">
        <f t="shared" ca="1" si="151"/>
        <v>103.417275</v>
      </c>
      <c r="M435" s="20" t="str">
        <f t="shared" ca="1" si="151"/>
        <v>.2</v>
      </c>
      <c r="N435" s="20" t="str">
        <f t="shared" ca="1" si="151"/>
        <v>.2</v>
      </c>
      <c r="O435" s="20" t="str">
        <f t="shared" ca="1" si="151"/>
        <v>.36</v>
      </c>
      <c r="P435" s="20" t="str">
        <f t="shared" ca="1" si="151"/>
        <v>.12</v>
      </c>
      <c r="Q435" s="20" t="str">
        <f t="shared" ca="1" si="152"/>
        <v>2.2</v>
      </c>
      <c r="R435" s="20" t="str">
        <f t="shared" ca="1" si="152"/>
        <v>.15</v>
      </c>
      <c r="S435" s="20" t="str">
        <f t="shared" ca="1" si="152"/>
        <v>.9</v>
      </c>
      <c r="T435" s="20" t="str">
        <f t="shared" ca="1" si="152"/>
        <v>183.473333333333</v>
      </c>
      <c r="U435" s="20">
        <f ca="1">mVlookup($AI435,newMonster,U$1,FALSE)*getMonsterAtk($B435)</f>
        <v>0</v>
      </c>
      <c r="V435" s="20">
        <f ca="1">mVlookup($AI435,newMonster,V$1,FALSE)*getMonsterAtk($B435)</f>
        <v>0</v>
      </c>
      <c r="W435" s="20">
        <f ca="1">mVlookup($AI435,newMonster,W$1,FALSE)*getMonsterAtk($B435)</f>
        <v>704.18928571428603</v>
      </c>
      <c r="X435" s="20">
        <f ca="1">mVlookup($AI435,newMonster,X$1,FALSE)*getMonsterAtk($B435)</f>
        <v>0</v>
      </c>
      <c r="Y435" s="20">
        <f ca="1">mVlookup($AI435,newMonster,Y$1,FALSE)*getMonsterAtk($B435)</f>
        <v>0</v>
      </c>
      <c r="Z435" s="20">
        <f ca="1">mVlookup($AI435,newMonster,Z$1,FALSE)*getMonsterAtk($B435)</f>
        <v>0</v>
      </c>
      <c r="AA435" s="20">
        <f ca="1">mVlookup($AI435,newMonster,AA$1,FALSE)*getMonsterAtk($B435)</f>
        <v>0</v>
      </c>
      <c r="AB435" s="20" t="str">
        <f t="shared" ca="1" si="153"/>
        <v>103.417275</v>
      </c>
      <c r="AC435" s="20" t="str">
        <f t="shared" ca="1" si="153"/>
        <v>103.417275</v>
      </c>
      <c r="AD435" s="20" t="str">
        <f t="shared" ca="1" si="153"/>
        <v>134.4424575</v>
      </c>
      <c r="AE435" s="20" t="str">
        <f t="shared" ca="1" si="153"/>
        <v>103.417275</v>
      </c>
      <c r="AF435" s="20" t="str">
        <f t="shared" ca="1" si="153"/>
        <v>103.417275</v>
      </c>
      <c r="AG435" s="20" t="str">
        <f t="shared" ca="1" si="153"/>
        <v>103.417275</v>
      </c>
      <c r="AH435" s="20" t="str">
        <f t="shared" ca="1" si="153"/>
        <v>103.417275</v>
      </c>
      <c r="AI435" s="37" t="str">
        <f>怪物!AH78</f>
        <v>飞行系73</v>
      </c>
      <c r="AJ435" s="37" t="str">
        <f t="shared" si="136"/>
        <v>飞行系</v>
      </c>
      <c r="AK435" s="20">
        <f t="shared" si="137"/>
        <v>150405</v>
      </c>
      <c r="AO435" s="20">
        <f t="shared" si="138"/>
        <v>9</v>
      </c>
    </row>
    <row r="436" spans="1:41" x14ac:dyDescent="0.15">
      <c r="A436" s="20">
        <v>435</v>
      </c>
      <c r="B436" s="20">
        <v>150505</v>
      </c>
      <c r="C436" s="20" t="s">
        <v>1015</v>
      </c>
      <c r="D436" s="20" t="s">
        <v>1485</v>
      </c>
      <c r="E436" s="20" t="str">
        <f>VLOOKUP(D436,Sheet3!I$5:O$148,7,FALSE)</f>
        <v>地狱魔王用来吞噬犯人尸体的食人鱼。</v>
      </c>
      <c r="F436" s="20">
        <f>怪物!AL79</f>
        <v>75</v>
      </c>
      <c r="G436" s="20">
        <f ca="1">mVlookup($AI436,newMonster,G$1,FALSE)*getMonsterHP(B436)</f>
        <v>2848.2522472617502</v>
      </c>
      <c r="H436" s="20" t="str">
        <f t="shared" ca="1" si="151"/>
        <v>100</v>
      </c>
      <c r="I436" s="20">
        <f ca="1">mVlookup($AI436,newMonster,I$1,FALSE)*getMonsterAtk(B436)</f>
        <v>1539.4736842105301</v>
      </c>
      <c r="J436" s="20" t="str">
        <f t="shared" ca="1" si="151"/>
        <v>106.250625</v>
      </c>
      <c r="K436" s="20">
        <f ca="1">mVlookup($AI436,newMonster,K$1,FALSE)*getMonsterAtk(B436)</f>
        <v>1282.89473684211</v>
      </c>
      <c r="L436" s="20" t="str">
        <f t="shared" ca="1" si="151"/>
        <v>106.250625</v>
      </c>
      <c r="M436" s="20" t="str">
        <f t="shared" ca="1" si="151"/>
        <v>.2</v>
      </c>
      <c r="N436" s="20" t="str">
        <f t="shared" ca="1" si="151"/>
        <v>.2</v>
      </c>
      <c r="O436" s="20" t="str">
        <f t="shared" ca="1" si="151"/>
        <v>.36</v>
      </c>
      <c r="P436" s="20" t="str">
        <f t="shared" ca="1" si="151"/>
        <v>.12</v>
      </c>
      <c r="Q436" s="20" t="str">
        <f t="shared" ca="1" si="152"/>
        <v>2.2</v>
      </c>
      <c r="R436" s="20" t="str">
        <f t="shared" ca="1" si="152"/>
        <v>.15</v>
      </c>
      <c r="S436" s="20" t="str">
        <f t="shared" ca="1" si="152"/>
        <v>.9</v>
      </c>
      <c r="T436" s="20" t="str">
        <f t="shared" ca="1" si="152"/>
        <v>188.5</v>
      </c>
      <c r="U436" s="20">
        <f ca="1">mVlookup($AI436,newMonster,U$1,FALSE)*getMonsterAtk($B436)</f>
        <v>0</v>
      </c>
      <c r="V436" s="20">
        <f ca="1">mVlookup($AI436,newMonster,V$1,FALSE)*getMonsterAtk($B436)</f>
        <v>0</v>
      </c>
      <c r="W436" s="20">
        <f ca="1">mVlookup($AI436,newMonster,W$1,FALSE)*getMonsterAtk($B436)</f>
        <v>769.73684210526403</v>
      </c>
      <c r="X436" s="20">
        <f ca="1">mVlookup($AI436,newMonster,X$1,FALSE)*getMonsterAtk($B436)</f>
        <v>0</v>
      </c>
      <c r="Y436" s="20">
        <f ca="1">mVlookup($AI436,newMonster,Y$1,FALSE)*getMonsterAtk($B436)</f>
        <v>0</v>
      </c>
      <c r="Z436" s="20">
        <f ca="1">mVlookup($AI436,newMonster,Z$1,FALSE)*getMonsterAtk($B436)</f>
        <v>0</v>
      </c>
      <c r="AA436" s="20">
        <f ca="1">mVlookup($AI436,newMonster,AA$1,FALSE)*getMonsterAtk($B436)</f>
        <v>0</v>
      </c>
      <c r="AB436" s="20" t="str">
        <f t="shared" ca="1" si="153"/>
        <v>106.250625</v>
      </c>
      <c r="AC436" s="20" t="str">
        <f t="shared" ca="1" si="153"/>
        <v>106.250625</v>
      </c>
      <c r="AD436" s="20" t="str">
        <f t="shared" ca="1" si="153"/>
        <v>138.1258125</v>
      </c>
      <c r="AE436" s="20" t="str">
        <f t="shared" ca="1" si="153"/>
        <v>106.250625</v>
      </c>
      <c r="AF436" s="20" t="str">
        <f t="shared" ca="1" si="153"/>
        <v>106.250625</v>
      </c>
      <c r="AG436" s="20" t="str">
        <f t="shared" ca="1" si="153"/>
        <v>106.250625</v>
      </c>
      <c r="AH436" s="20" t="str">
        <f t="shared" ca="1" si="153"/>
        <v>106.250625</v>
      </c>
      <c r="AI436" s="37" t="str">
        <f>怪物!AH79</f>
        <v>飞行系75</v>
      </c>
      <c r="AJ436" s="37" t="str">
        <f t="shared" si="136"/>
        <v>飞行系</v>
      </c>
      <c r="AK436" s="20">
        <f t="shared" si="137"/>
        <v>150505</v>
      </c>
      <c r="AO436" s="20">
        <f t="shared" si="138"/>
        <v>1</v>
      </c>
    </row>
    <row r="437" spans="1:41" x14ac:dyDescent="0.15">
      <c r="A437" s="20">
        <v>436</v>
      </c>
      <c r="B437" s="20">
        <v>160105</v>
      </c>
      <c r="C437" s="20" t="s">
        <v>938</v>
      </c>
      <c r="D437" s="20" t="s">
        <v>1488</v>
      </c>
      <c r="E437" s="20" t="str">
        <f>VLOOKUP(D437,Sheet3!I$5:O$148,7,FALSE)</f>
        <v>已经死亡的蟒蛇在某种诡异的力量下复活了。</v>
      </c>
      <c r="F437" s="20">
        <f>怪物!AL80</f>
        <v>76</v>
      </c>
      <c r="G437" s="20">
        <f ca="1">mVlookup($AI437,newMonster,G$1,FALSE)*getMonsterHP(B437)</f>
        <v>3261.5031313510699</v>
      </c>
      <c r="H437" s="20" t="str">
        <f t="shared" ca="1" si="151"/>
        <v>100</v>
      </c>
      <c r="I437" s="20">
        <f ca="1">mVlookup($AI437,newMonster,I$1,FALSE)*getMonsterAtk(B437)</f>
        <v>1443.89142857143</v>
      </c>
      <c r="J437" s="20" t="str">
        <f t="shared" ca="1" si="151"/>
        <v>107.6673</v>
      </c>
      <c r="K437" s="20">
        <f ca="1">mVlookup($AI437,newMonster,K$1,FALSE)*getMonsterAtk(B437)</f>
        <v>1968.94285714286</v>
      </c>
      <c r="L437" s="20" t="str">
        <f t="shared" ca="1" si="151"/>
        <v>107.6673</v>
      </c>
      <c r="M437" s="20" t="str">
        <f t="shared" ca="1" si="151"/>
        <v>.2</v>
      </c>
      <c r="N437" s="20" t="str">
        <f t="shared" ca="1" si="151"/>
        <v>.2</v>
      </c>
      <c r="O437" s="20" t="str">
        <f t="shared" ca="1" si="151"/>
        <v>.36</v>
      </c>
      <c r="P437" s="20" t="str">
        <f t="shared" ca="1" si="151"/>
        <v>.1</v>
      </c>
      <c r="Q437" s="20" t="str">
        <f t="shared" ca="1" si="152"/>
        <v>2.2</v>
      </c>
      <c r="R437" s="20" t="str">
        <f t="shared" ca="1" si="152"/>
        <v>.1</v>
      </c>
      <c r="S437" s="20" t="str">
        <f t="shared" ca="1" si="152"/>
        <v>1.17</v>
      </c>
      <c r="T437" s="20" t="str">
        <f t="shared" ca="1" si="152"/>
        <v>191.013333333333</v>
      </c>
      <c r="U437" s="20">
        <f ca="1">mVlookup($AI437,newMonster,U$1,FALSE)*getMonsterAtk($B437)</f>
        <v>0</v>
      </c>
      <c r="V437" s="20">
        <f ca="1">mVlookup($AI437,newMonster,V$1,FALSE)*getMonsterAtk($B437)</f>
        <v>0</v>
      </c>
      <c r="W437" s="20">
        <f ca="1">mVlookup($AI437,newMonster,W$1,FALSE)*getMonsterAtk($B437)</f>
        <v>0</v>
      </c>
      <c r="X437" s="20">
        <f ca="1">mVlookup($AI437,newMonster,X$1,FALSE)*getMonsterAtk($B437)</f>
        <v>0</v>
      </c>
      <c r="Y437" s="20">
        <f ca="1">mVlookup($AI437,newMonster,Y$1,FALSE)*getMonsterAtk($B437)</f>
        <v>0</v>
      </c>
      <c r="Z437" s="20">
        <f ca="1">mVlookup($AI437,newMonster,Z$1,FALSE)*getMonsterAtk($B437)</f>
        <v>804.51428571428596</v>
      </c>
      <c r="AA437" s="20">
        <f ca="1">mVlookup($AI437,newMonster,AA$1,FALSE)*getMonsterAtk($B437)</f>
        <v>0</v>
      </c>
      <c r="AB437" s="20" t="str">
        <f t="shared" ca="1" si="153"/>
        <v>107.6673</v>
      </c>
      <c r="AC437" s="20" t="str">
        <f t="shared" ca="1" si="153"/>
        <v>107.6673</v>
      </c>
      <c r="AD437" s="20" t="str">
        <f t="shared" ca="1" si="153"/>
        <v>107.6673</v>
      </c>
      <c r="AE437" s="20" t="str">
        <f t="shared" ca="1" si="153"/>
        <v>107.6673</v>
      </c>
      <c r="AF437" s="20" t="str">
        <f t="shared" ca="1" si="153"/>
        <v>107.6673</v>
      </c>
      <c r="AG437" s="20" t="str">
        <f t="shared" ca="1" si="153"/>
        <v>139.96749</v>
      </c>
      <c r="AH437" s="20" t="str">
        <f t="shared" ca="1" si="153"/>
        <v>107.6673</v>
      </c>
      <c r="AI437" s="37" t="str">
        <f>怪物!AH80</f>
        <v>僵尸系76</v>
      </c>
      <c r="AJ437" s="37" t="str">
        <f t="shared" si="136"/>
        <v>僵尸系</v>
      </c>
      <c r="AK437" s="20">
        <f t="shared" si="137"/>
        <v>160105</v>
      </c>
      <c r="AO437" s="20">
        <f t="shared" si="138"/>
        <v>1</v>
      </c>
    </row>
    <row r="438" spans="1:41" x14ac:dyDescent="0.15">
      <c r="A438" s="20">
        <v>437</v>
      </c>
      <c r="B438" s="20">
        <v>160205</v>
      </c>
      <c r="C438" s="20" t="s">
        <v>1006</v>
      </c>
      <c r="D438" s="20" t="s">
        <v>1511</v>
      </c>
      <c r="E438" s="20" t="str">
        <f>VLOOKUP(D438,Sheet3!I$5:O$148,7,FALSE)</f>
        <v>守护光之能量的女护卫，但是被恶魔蒙蔽了眼睛。</v>
      </c>
      <c r="F438" s="20">
        <f>怪物!AL81</f>
        <v>78</v>
      </c>
      <c r="G438" s="20">
        <f ca="1">mVlookup($AI438,newMonster,G$1,FALSE)*getMonsterHP(B438)</f>
        <v>3265.0137580279402</v>
      </c>
      <c r="H438" s="20" t="str">
        <f t="shared" ca="1" si="151"/>
        <v>150</v>
      </c>
      <c r="I438" s="20">
        <f ca="1">mVlookup($AI438,newMonster,I$1,FALSE)*getMonsterAtk(B438)</f>
        <v>1373.8608610567501</v>
      </c>
      <c r="J438" s="20" t="str">
        <f t="shared" ca="1" si="151"/>
        <v>110.50065</v>
      </c>
      <c r="K438" s="20">
        <f ca="1">mVlookup($AI438,newMonster,K$1,FALSE)*getMonsterAtk(B438)</f>
        <v>1373.8608610567501</v>
      </c>
      <c r="L438" s="20" t="str">
        <f t="shared" ca="1" si="151"/>
        <v>110.50065</v>
      </c>
      <c r="M438" s="20" t="str">
        <f t="shared" ca="1" si="151"/>
        <v>.2</v>
      </c>
      <c r="N438" s="20" t="str">
        <f t="shared" ca="1" si="151"/>
        <v>.2</v>
      </c>
      <c r="O438" s="20" t="str">
        <f t="shared" ca="1" si="151"/>
        <v>.36</v>
      </c>
      <c r="P438" s="20" t="str">
        <f t="shared" ca="1" si="151"/>
        <v>.1</v>
      </c>
      <c r="Q438" s="20" t="str">
        <f t="shared" ca="1" si="152"/>
        <v>2</v>
      </c>
      <c r="R438" s="20" t="str">
        <f t="shared" ca="1" si="152"/>
        <v>.1</v>
      </c>
      <c r="S438" s="20" t="str">
        <f t="shared" ca="1" si="152"/>
        <v>.9</v>
      </c>
      <c r="T438" s="20" t="str">
        <f t="shared" ca="1" si="152"/>
        <v>150.8</v>
      </c>
      <c r="U438" s="20">
        <f ca="1">mVlookup($AI438,newMonster,U$1,FALSE)*getMonsterAtk($B438)</f>
        <v>0</v>
      </c>
      <c r="V438" s="20">
        <f ca="1">mVlookup($AI438,newMonster,V$1,FALSE)*getMonsterAtk($B438)</f>
        <v>0</v>
      </c>
      <c r="W438" s="20">
        <f ca="1">mVlookup($AI438,newMonster,W$1,FALSE)*getMonsterAtk($B438)</f>
        <v>0</v>
      </c>
      <c r="X438" s="20">
        <f ca="1">mVlookup($AI438,newMonster,X$1,FALSE)*getMonsterAtk($B438)</f>
        <v>0</v>
      </c>
      <c r="Y438" s="20">
        <f ca="1">mVlookup($AI438,newMonster,Y$1,FALSE)*getMonsterAtk($B438)</f>
        <v>1317.5550880626199</v>
      </c>
      <c r="Z438" s="20">
        <f ca="1">mVlookup($AI438,newMonster,Z$1,FALSE)*getMonsterAtk($B438)</f>
        <v>0</v>
      </c>
      <c r="AA438" s="20">
        <f ca="1">mVlookup($AI438,newMonster,AA$1,FALSE)*getMonsterAtk($B438)</f>
        <v>0</v>
      </c>
      <c r="AB438" s="20" t="str">
        <f t="shared" ca="1" si="153"/>
        <v>110.50065</v>
      </c>
      <c r="AC438" s="20" t="str">
        <f t="shared" ca="1" si="153"/>
        <v>110.50065</v>
      </c>
      <c r="AD438" s="20" t="str">
        <f t="shared" ca="1" si="153"/>
        <v>110.50065</v>
      </c>
      <c r="AE438" s="20" t="str">
        <f t="shared" ca="1" si="153"/>
        <v>110.50065</v>
      </c>
      <c r="AF438" s="20" t="str">
        <f t="shared" ca="1" si="153"/>
        <v>165.750975</v>
      </c>
      <c r="AG438" s="20" t="str">
        <f t="shared" ca="1" si="153"/>
        <v>110.50065</v>
      </c>
      <c r="AH438" s="20" t="str">
        <f t="shared" ca="1" si="153"/>
        <v>110.50065</v>
      </c>
      <c r="AI438" s="37" t="str">
        <f>怪物!AH81</f>
        <v>光系78</v>
      </c>
      <c r="AJ438" s="37" t="str">
        <f t="shared" si="136"/>
        <v>光系</v>
      </c>
      <c r="AK438" s="20">
        <f t="shared" si="137"/>
        <v>160205</v>
      </c>
      <c r="AO438" s="20">
        <f t="shared" si="138"/>
        <v>3</v>
      </c>
    </row>
    <row r="439" spans="1:41" x14ac:dyDescent="0.15">
      <c r="A439" s="20">
        <v>438</v>
      </c>
      <c r="B439" s="20">
        <v>160305</v>
      </c>
      <c r="C439" s="20" t="s">
        <v>978</v>
      </c>
      <c r="D439" s="20" t="s">
        <v>1494</v>
      </c>
      <c r="E439" s="20" t="str">
        <f>VLOOKUP(D439,Sheet3!I$5:O$148,7,FALSE)</f>
        <v>四肢发达但智商低下，是恶魔忠实的打手。</v>
      </c>
      <c r="F439" s="20">
        <f>怪物!AL82</f>
        <v>79</v>
      </c>
      <c r="G439" s="20">
        <f ca="1">mVlookup($AI439,newMonster,G$1,FALSE)*getMonsterHP(B439)</f>
        <v>6028.4147449690799</v>
      </c>
      <c r="H439" s="20" t="str">
        <f t="shared" ca="1" si="151"/>
        <v>100</v>
      </c>
      <c r="I439" s="20">
        <f ca="1">mVlookup($AI439,newMonster,I$1,FALSE)*getMonsterAtk(B439)</f>
        <v>1405.4005952381001</v>
      </c>
      <c r="J439" s="20" t="str">
        <f t="shared" ca="1" si="151"/>
        <v>167.8759875</v>
      </c>
      <c r="K439" s="20">
        <f ca="1">mVlookup($AI439,newMonster,K$1,FALSE)*getMonsterAtk(B439)</f>
        <v>1405.4005952381001</v>
      </c>
      <c r="L439" s="20" t="str">
        <f t="shared" ca="1" si="151"/>
        <v>111.917325</v>
      </c>
      <c r="M439" s="20" t="str">
        <f t="shared" ca="1" si="151"/>
        <v>.2</v>
      </c>
      <c r="N439" s="20" t="str">
        <f t="shared" ca="1" si="151"/>
        <v>.2</v>
      </c>
      <c r="O439" s="20" t="str">
        <f t="shared" ca="1" si="151"/>
        <v>.36</v>
      </c>
      <c r="P439" s="20" t="str">
        <f t="shared" ca="1" si="151"/>
        <v>.1</v>
      </c>
      <c r="Q439" s="20" t="str">
        <f t="shared" ca="1" si="152"/>
        <v>2.4</v>
      </c>
      <c r="R439" s="20" t="str">
        <f t="shared" ca="1" si="152"/>
        <v>.1</v>
      </c>
      <c r="S439" s="20" t="str">
        <f t="shared" ca="1" si="152"/>
        <v>.9</v>
      </c>
      <c r="T439" s="20" t="str">
        <f t="shared" ca="1" si="152"/>
        <v>152.733333333333</v>
      </c>
      <c r="U439" s="20">
        <f ca="1">mVlookup($AI439,newMonster,U$1,FALSE)*getMonsterAtk($B439)</f>
        <v>917.57559523809596</v>
      </c>
      <c r="V439" s="20">
        <f ca="1">mVlookup($AI439,newMonster,V$1,FALSE)*getMonsterAtk($B439)</f>
        <v>0</v>
      </c>
      <c r="W439" s="20">
        <f ca="1">mVlookup($AI439,newMonster,W$1,FALSE)*getMonsterAtk($B439)</f>
        <v>0</v>
      </c>
      <c r="X439" s="20">
        <f ca="1">mVlookup($AI439,newMonster,X$1,FALSE)*getMonsterAtk($B439)</f>
        <v>0</v>
      </c>
      <c r="Y439" s="20">
        <f ca="1">mVlookup($AI439,newMonster,Y$1,FALSE)*getMonsterAtk($B439)</f>
        <v>0</v>
      </c>
      <c r="Z439" s="20">
        <f ca="1">mVlookup($AI439,newMonster,Z$1,FALSE)*getMonsterAtk($B439)</f>
        <v>0</v>
      </c>
      <c r="AA439" s="20">
        <f ca="1">mVlookup($AI439,newMonster,AA$1,FALSE)*getMonsterAtk($B439)</f>
        <v>0</v>
      </c>
      <c r="AB439" s="20" t="str">
        <f t="shared" ca="1" si="153"/>
        <v>167.8759875</v>
      </c>
      <c r="AC439" s="20" t="str">
        <f t="shared" ca="1" si="153"/>
        <v>167.8759875</v>
      </c>
      <c r="AD439" s="20" t="str">
        <f t="shared" ca="1" si="153"/>
        <v>167.8759875</v>
      </c>
      <c r="AE439" s="20" t="str">
        <f t="shared" ca="1" si="153"/>
        <v>167.8759875</v>
      </c>
      <c r="AF439" s="20" t="str">
        <f t="shared" ca="1" si="153"/>
        <v>167.8759875</v>
      </c>
      <c r="AG439" s="20" t="str">
        <f t="shared" ca="1" si="153"/>
        <v>167.8759875</v>
      </c>
      <c r="AH439" s="20" t="str">
        <f t="shared" ca="1" si="153"/>
        <v>167.8759875</v>
      </c>
      <c r="AI439" s="37" t="str">
        <f>怪物!AH82</f>
        <v>金属系79</v>
      </c>
      <c r="AJ439" s="37" t="str">
        <f t="shared" si="136"/>
        <v>金属系</v>
      </c>
      <c r="AK439" s="20">
        <f t="shared" si="137"/>
        <v>160305</v>
      </c>
      <c r="AO439" s="20">
        <f t="shared" si="138"/>
        <v>8</v>
      </c>
    </row>
    <row r="440" spans="1:41" x14ac:dyDescent="0.15">
      <c r="A440" s="20">
        <v>439</v>
      </c>
      <c r="B440" s="20">
        <v>160405</v>
      </c>
      <c r="C440" s="20" t="s">
        <v>986</v>
      </c>
      <c r="D440" s="20" t="s">
        <v>1517</v>
      </c>
      <c r="E440" s="20" t="str">
        <f>VLOOKUP(D440,Sheet3!I$5:O$148,7,FALSE)</f>
        <v>因把灵魂出卖给了冥王，获得了永久的生命。</v>
      </c>
      <c r="F440" s="20">
        <f>怪物!AL83</f>
        <v>81</v>
      </c>
      <c r="G440" s="20">
        <f ca="1">mVlookup($AI440,newMonster,G$1,FALSE)*getMonsterHP(B440)</f>
        <v>3435.4007857257702</v>
      </c>
      <c r="H440" s="20" t="str">
        <f t="shared" ca="1" si="151"/>
        <v>150</v>
      </c>
      <c r="I440" s="20">
        <f ca="1">mVlookup($AI440,newMonster,I$1,FALSE)*getMonsterAtk(B440)</f>
        <v>1470.43928571429</v>
      </c>
      <c r="J440" s="20" t="str">
        <f t="shared" ca="1" si="151"/>
        <v>114.750675</v>
      </c>
      <c r="K440" s="20">
        <f ca="1">mVlookup($AI440,newMonster,K$1,FALSE)*getMonsterAtk(B440)</f>
        <v>1470.43928571429</v>
      </c>
      <c r="L440" s="20" t="str">
        <f t="shared" ca="1" si="151"/>
        <v>114.750675</v>
      </c>
      <c r="M440" s="20" t="str">
        <f t="shared" ca="1" si="151"/>
        <v>.2</v>
      </c>
      <c r="N440" s="20" t="str">
        <f t="shared" ca="1" si="151"/>
        <v>.2</v>
      </c>
      <c r="O440" s="20" t="str">
        <f t="shared" ca="1" si="151"/>
        <v>.36</v>
      </c>
      <c r="P440" s="20" t="str">
        <f t="shared" ca="1" si="151"/>
        <v>.1</v>
      </c>
      <c r="Q440" s="20" t="str">
        <f t="shared" ca="1" si="152"/>
        <v>2</v>
      </c>
      <c r="R440" s="20" t="str">
        <f t="shared" ca="1" si="152"/>
        <v>.1</v>
      </c>
      <c r="S440" s="20" t="str">
        <f t="shared" ca="1" si="152"/>
        <v>.9</v>
      </c>
      <c r="T440" s="20" t="str">
        <f t="shared" ca="1" si="152"/>
        <v>156.6</v>
      </c>
      <c r="U440" s="20">
        <f ca="1">mVlookup($AI440,newMonster,U$1,FALSE)*getMonsterAtk($B440)</f>
        <v>0</v>
      </c>
      <c r="V440" s="20">
        <f ca="1">mVlookup($AI440,newMonster,V$1,FALSE)*getMonsterAtk($B440)</f>
        <v>0</v>
      </c>
      <c r="W440" s="20">
        <f ca="1">mVlookup($AI440,newMonster,W$1,FALSE)*getMonsterAtk($B440)</f>
        <v>0</v>
      </c>
      <c r="X440" s="20">
        <f ca="1">mVlookup($AI440,newMonster,X$1,FALSE)*getMonsterAtk($B440)</f>
        <v>0</v>
      </c>
      <c r="Y440" s="20">
        <f ca="1">mVlookup($AI440,newMonster,Y$1,FALSE)*getMonsterAtk($B440)</f>
        <v>0</v>
      </c>
      <c r="Z440" s="20">
        <f ca="1">mVlookup($AI440,newMonster,Z$1,FALSE)*getMonsterAtk($B440)</f>
        <v>1501.3308673469401</v>
      </c>
      <c r="AA440" s="20">
        <f ca="1">mVlookup($AI440,newMonster,AA$1,FALSE)*getMonsterAtk($B440)</f>
        <v>0</v>
      </c>
      <c r="AB440" s="20" t="str">
        <f t="shared" ca="1" si="153"/>
        <v>114.750675</v>
      </c>
      <c r="AC440" s="20" t="str">
        <f t="shared" ca="1" si="153"/>
        <v>114.750675</v>
      </c>
      <c r="AD440" s="20" t="str">
        <f t="shared" ca="1" si="153"/>
        <v>114.750675</v>
      </c>
      <c r="AE440" s="20" t="str">
        <f t="shared" ca="1" si="153"/>
        <v>114.750675</v>
      </c>
      <c r="AF440" s="20" t="str">
        <f t="shared" ca="1" si="153"/>
        <v>114.750675</v>
      </c>
      <c r="AG440" s="20" t="str">
        <f t="shared" ca="1" si="153"/>
        <v>172.1260125</v>
      </c>
      <c r="AH440" s="20" t="str">
        <f t="shared" ca="1" si="153"/>
        <v>114.750675</v>
      </c>
      <c r="AI440" s="37" t="str">
        <f>怪物!AH83</f>
        <v>暗系81</v>
      </c>
      <c r="AJ440" s="37" t="str">
        <f t="shared" si="136"/>
        <v>暗系</v>
      </c>
      <c r="AK440" s="20">
        <f t="shared" si="137"/>
        <v>160405</v>
      </c>
      <c r="AO440" s="20">
        <f t="shared" si="138"/>
        <v>5</v>
      </c>
    </row>
    <row r="441" spans="1:41" x14ac:dyDescent="0.15">
      <c r="A441" s="20">
        <v>440</v>
      </c>
      <c r="B441" s="20">
        <v>160505</v>
      </c>
      <c r="C441" s="20" t="s">
        <v>946</v>
      </c>
      <c r="D441" s="20" t="s">
        <v>1496</v>
      </c>
      <c r="E441" s="20" t="str">
        <f>VLOOKUP(D441,Sheet3!I$5:O$148,7,FALSE)</f>
        <v>身披坚硬的铁甲，一般攻击很难奏效。</v>
      </c>
      <c r="F441" s="20">
        <f>怪物!AL84</f>
        <v>82</v>
      </c>
      <c r="G441" s="20">
        <f ca="1">mVlookup($AI441,newMonster,G$1,FALSE)*getMonsterHP(B441)</f>
        <v>6339.6753330670899</v>
      </c>
      <c r="H441" s="20" t="str">
        <f t="shared" ca="1" si="151"/>
        <v>100</v>
      </c>
      <c r="I441" s="20">
        <f ca="1">mVlookup($AI441,newMonster,I$1,FALSE)*getMonsterAtk(B441)</f>
        <v>1503.98695652174</v>
      </c>
      <c r="J441" s="20" t="str">
        <f t="shared" ca="1" si="151"/>
        <v>174.251025</v>
      </c>
      <c r="K441" s="20">
        <f ca="1">mVlookup($AI441,newMonster,K$1,FALSE)*getMonsterAtk(B441)</f>
        <v>1503.98695652174</v>
      </c>
      <c r="L441" s="20" t="str">
        <f t="shared" ca="1" si="151"/>
        <v>116.16735</v>
      </c>
      <c r="M441" s="20" t="str">
        <f t="shared" ca="1" si="151"/>
        <v>.2</v>
      </c>
      <c r="N441" s="20" t="str">
        <f t="shared" ca="1" si="151"/>
        <v>.2</v>
      </c>
      <c r="O441" s="20" t="str">
        <f t="shared" ca="1" si="151"/>
        <v>.36</v>
      </c>
      <c r="P441" s="20" t="str">
        <f t="shared" ca="1" si="151"/>
        <v>.1</v>
      </c>
      <c r="Q441" s="20" t="str">
        <f t="shared" ca="1" si="152"/>
        <v>2.4</v>
      </c>
      <c r="R441" s="20" t="str">
        <f t="shared" ca="1" si="152"/>
        <v>.1</v>
      </c>
      <c r="S441" s="20" t="str">
        <f t="shared" ca="1" si="152"/>
        <v>.9</v>
      </c>
      <c r="T441" s="20" t="str">
        <f t="shared" ca="1" si="152"/>
        <v>158.533333333333</v>
      </c>
      <c r="U441" s="20">
        <f ca="1">mVlookup($AI441,newMonster,U$1,FALSE)*getMonsterAtk($B441)</f>
        <v>1045.1434782608701</v>
      </c>
      <c r="V441" s="20">
        <f ca="1">mVlookup($AI441,newMonster,V$1,FALSE)*getMonsterAtk($B441)</f>
        <v>0</v>
      </c>
      <c r="W441" s="20">
        <f ca="1">mVlookup($AI441,newMonster,W$1,FALSE)*getMonsterAtk($B441)</f>
        <v>0</v>
      </c>
      <c r="X441" s="20">
        <f ca="1">mVlookup($AI441,newMonster,X$1,FALSE)*getMonsterAtk($B441)</f>
        <v>0</v>
      </c>
      <c r="Y441" s="20">
        <f ca="1">mVlookup($AI441,newMonster,Y$1,FALSE)*getMonsterAtk($B441)</f>
        <v>0</v>
      </c>
      <c r="Z441" s="20">
        <f ca="1">mVlookup($AI441,newMonster,Z$1,FALSE)*getMonsterAtk($B441)</f>
        <v>0</v>
      </c>
      <c r="AA441" s="20">
        <f ca="1">mVlookup($AI441,newMonster,AA$1,FALSE)*getMonsterAtk($B441)</f>
        <v>0</v>
      </c>
      <c r="AB441" s="20" t="str">
        <f t="shared" ca="1" si="153"/>
        <v>174.251025</v>
      </c>
      <c r="AC441" s="20" t="str">
        <f t="shared" ca="1" si="153"/>
        <v>174.251025</v>
      </c>
      <c r="AD441" s="20" t="str">
        <f t="shared" ca="1" si="153"/>
        <v>174.251025</v>
      </c>
      <c r="AE441" s="20" t="str">
        <f t="shared" ca="1" si="153"/>
        <v>174.251025</v>
      </c>
      <c r="AF441" s="20" t="str">
        <f t="shared" ca="1" si="153"/>
        <v>174.251025</v>
      </c>
      <c r="AG441" s="20" t="str">
        <f t="shared" ca="1" si="153"/>
        <v>174.251025</v>
      </c>
      <c r="AH441" s="20" t="str">
        <f t="shared" ca="1" si="153"/>
        <v>174.251025</v>
      </c>
      <c r="AI441" s="37" t="str">
        <f>怪物!AH84</f>
        <v>金属系82</v>
      </c>
      <c r="AJ441" s="37" t="str">
        <f t="shared" si="136"/>
        <v>金属系</v>
      </c>
      <c r="AK441" s="20">
        <f t="shared" si="137"/>
        <v>160505</v>
      </c>
      <c r="AO441" s="20">
        <f t="shared" si="138"/>
        <v>9</v>
      </c>
    </row>
    <row r="442" spans="1:41" x14ac:dyDescent="0.15">
      <c r="A442" s="20">
        <v>441</v>
      </c>
      <c r="B442" s="20">
        <v>170105</v>
      </c>
      <c r="C442" s="20" t="s">
        <v>965</v>
      </c>
      <c r="D442" s="20" t="s">
        <v>1504</v>
      </c>
      <c r="E442" s="20" t="str">
        <f>VLOOKUP(D442,Sheet3!I$5:O$148,7,FALSE)</f>
        <v>每一根绒毛都充满了毒液，千万不要被它碰到。</v>
      </c>
      <c r="F442" s="20">
        <f>怪物!AL85</f>
        <v>84</v>
      </c>
      <c r="G442" s="20">
        <f ca="1">mVlookup($AI442,newMonster,G$1,FALSE)*getMonsterHP(B442)</f>
        <v>3609.1070412358999</v>
      </c>
      <c r="H442" s="20" t="str">
        <f t="shared" ref="H442:P451" ca="1" si="154">mVlookup($AI442,newMonster,H$1,FALSE)</f>
        <v>150</v>
      </c>
      <c r="I442" s="20">
        <f ca="1">mVlookup($AI442,newMonster,I$1,FALSE)*getMonsterAtk(B442)</f>
        <v>1573.2716417910499</v>
      </c>
      <c r="J442" s="20" t="str">
        <f t="shared" ca="1" si="154"/>
        <v>119.0007</v>
      </c>
      <c r="K442" s="20">
        <f ca="1">mVlookup($AI442,newMonster,K$1,FALSE)*getMonsterAtk(B442)</f>
        <v>1573.2716417910499</v>
      </c>
      <c r="L442" s="20" t="str">
        <f t="shared" ca="1" si="154"/>
        <v>119.0007</v>
      </c>
      <c r="M442" s="20" t="str">
        <f t="shared" ca="1" si="154"/>
        <v>.2</v>
      </c>
      <c r="N442" s="20" t="str">
        <f t="shared" ca="1" si="154"/>
        <v>.2</v>
      </c>
      <c r="O442" s="20" t="str">
        <f t="shared" ca="1" si="154"/>
        <v>.36</v>
      </c>
      <c r="P442" s="20" t="str">
        <f t="shared" ca="1" si="154"/>
        <v>.1</v>
      </c>
      <c r="Q442" s="20" t="str">
        <f t="shared" ref="Q442:T451" ca="1" si="155">mVlookup($AI442,newMonster,Q$1,FALSE)</f>
        <v>2</v>
      </c>
      <c r="R442" s="20" t="str">
        <f t="shared" ca="1" si="155"/>
        <v>.1</v>
      </c>
      <c r="S442" s="20" t="str">
        <f t="shared" ca="1" si="155"/>
        <v>.9</v>
      </c>
      <c r="T442" s="20" t="str">
        <f t="shared" ca="1" si="155"/>
        <v>162.4</v>
      </c>
      <c r="U442" s="20">
        <f ca="1">mVlookup($AI442,newMonster,U$1,FALSE)*getMonsterAtk($B442)</f>
        <v>0</v>
      </c>
      <c r="V442" s="20">
        <f ca="1">mVlookup($AI442,newMonster,V$1,FALSE)*getMonsterAtk($B442)</f>
        <v>0</v>
      </c>
      <c r="W442" s="20">
        <f ca="1">mVlookup($AI442,newMonster,W$1,FALSE)*getMonsterAtk($B442)</f>
        <v>0</v>
      </c>
      <c r="X442" s="20">
        <f ca="1">mVlookup($AI442,newMonster,X$1,FALSE)*getMonsterAtk($B442)</f>
        <v>0</v>
      </c>
      <c r="Y442" s="20">
        <f ca="1">mVlookup($AI442,newMonster,Y$1,FALSE)*getMonsterAtk($B442)</f>
        <v>0</v>
      </c>
      <c r="Z442" s="20">
        <f ca="1">mVlookup($AI442,newMonster,Z$1,FALSE)*getMonsterAtk($B442)</f>
        <v>1708.8985074626901</v>
      </c>
      <c r="AA442" s="20">
        <f ca="1">mVlookup($AI442,newMonster,AA$1,FALSE)*getMonsterAtk($B442)</f>
        <v>0</v>
      </c>
      <c r="AB442" s="20" t="str">
        <f t="shared" ref="AB442:AH451" ca="1" si="156">mVlookup($AI442,newMonster,AB$1,FALSE)</f>
        <v>119.0007</v>
      </c>
      <c r="AC442" s="20" t="str">
        <f t="shared" ca="1" si="156"/>
        <v>119.0007</v>
      </c>
      <c r="AD442" s="20" t="str">
        <f t="shared" ca="1" si="156"/>
        <v>119.0007</v>
      </c>
      <c r="AE442" s="20" t="str">
        <f t="shared" ca="1" si="156"/>
        <v>119.0007</v>
      </c>
      <c r="AF442" s="20" t="str">
        <f t="shared" ca="1" si="156"/>
        <v>119.0007</v>
      </c>
      <c r="AG442" s="20" t="str">
        <f t="shared" ca="1" si="156"/>
        <v>178.50105</v>
      </c>
      <c r="AH442" s="20" t="str">
        <f t="shared" ca="1" si="156"/>
        <v>119.0007</v>
      </c>
      <c r="AI442" s="37" t="str">
        <f>怪物!AH85</f>
        <v>暗系84</v>
      </c>
      <c r="AJ442" s="37" t="str">
        <f t="shared" si="136"/>
        <v>暗系</v>
      </c>
      <c r="AK442" s="20">
        <f t="shared" si="137"/>
        <v>170105</v>
      </c>
      <c r="AO442" s="20">
        <f t="shared" si="138"/>
        <v>5</v>
      </c>
    </row>
    <row r="443" spans="1:41" x14ac:dyDescent="0.15">
      <c r="A443" s="20">
        <v>442</v>
      </c>
      <c r="B443" s="20">
        <v>170205</v>
      </c>
      <c r="C443" s="20" t="s">
        <v>982</v>
      </c>
      <c r="D443" s="20" t="s">
        <v>1512</v>
      </c>
      <c r="E443" s="20" t="str">
        <f>VLOOKUP(D443,Sheet3!I$5:O$148,7,FALSE)</f>
        <v>原本是天使忠诚的奴仆，但是被邪恶力量蛊惑了心智。</v>
      </c>
      <c r="F443" s="20">
        <f>怪物!AL86</f>
        <v>85</v>
      </c>
      <c r="G443" s="20">
        <f ca="1">mVlookup($AI443,newMonster,G$1,FALSE)*getMonsterHP(B443)</f>
        <v>3667.74673258645</v>
      </c>
      <c r="H443" s="20" t="str">
        <f t="shared" ca="1" si="154"/>
        <v>150</v>
      </c>
      <c r="I443" s="20">
        <f ca="1">mVlookup($AI443,newMonster,I$1,FALSE)*getMonsterAtk(B443)</f>
        <v>1609.0665584415599</v>
      </c>
      <c r="J443" s="20" t="str">
        <f t="shared" ca="1" si="154"/>
        <v>120.417375</v>
      </c>
      <c r="K443" s="20">
        <f ca="1">mVlookup($AI443,newMonster,K$1,FALSE)*getMonsterAtk(B443)</f>
        <v>1609.0665584415599</v>
      </c>
      <c r="L443" s="20" t="str">
        <f t="shared" ca="1" si="154"/>
        <v>120.417375</v>
      </c>
      <c r="M443" s="20" t="str">
        <f t="shared" ca="1" si="154"/>
        <v>.2</v>
      </c>
      <c r="N443" s="20" t="str">
        <f t="shared" ca="1" si="154"/>
        <v>.2</v>
      </c>
      <c r="O443" s="20" t="str">
        <f t="shared" ca="1" si="154"/>
        <v>.36</v>
      </c>
      <c r="P443" s="20" t="str">
        <f t="shared" ca="1" si="154"/>
        <v>.1</v>
      </c>
      <c r="Q443" s="20" t="str">
        <f t="shared" ca="1" si="155"/>
        <v>2</v>
      </c>
      <c r="R443" s="20" t="str">
        <f t="shared" ca="1" si="155"/>
        <v>.1</v>
      </c>
      <c r="S443" s="20" t="str">
        <f t="shared" ca="1" si="155"/>
        <v>.9</v>
      </c>
      <c r="T443" s="20" t="str">
        <f t="shared" ca="1" si="155"/>
        <v>164.333333333333</v>
      </c>
      <c r="U443" s="20">
        <f ca="1">mVlookup($AI443,newMonster,U$1,FALSE)*getMonsterAtk($B443)</f>
        <v>0</v>
      </c>
      <c r="V443" s="20">
        <f ca="1">mVlookup($AI443,newMonster,V$1,FALSE)*getMonsterAtk($B443)</f>
        <v>0</v>
      </c>
      <c r="W443" s="20">
        <f ca="1">mVlookup($AI443,newMonster,W$1,FALSE)*getMonsterAtk($B443)</f>
        <v>0</v>
      </c>
      <c r="X443" s="20">
        <f ca="1">mVlookup($AI443,newMonster,X$1,FALSE)*getMonsterAtk($B443)</f>
        <v>0</v>
      </c>
      <c r="Y443" s="20">
        <f ca="1">mVlookup($AI443,newMonster,Y$1,FALSE)*getMonsterAtk($B443)</f>
        <v>1783.9650974025999</v>
      </c>
      <c r="Z443" s="20">
        <f ca="1">mVlookup($AI443,newMonster,Z$1,FALSE)*getMonsterAtk($B443)</f>
        <v>0</v>
      </c>
      <c r="AA443" s="20">
        <f ca="1">mVlookup($AI443,newMonster,AA$1,FALSE)*getMonsterAtk($B443)</f>
        <v>0</v>
      </c>
      <c r="AB443" s="20" t="str">
        <f t="shared" ca="1" si="156"/>
        <v>120.417375</v>
      </c>
      <c r="AC443" s="20" t="str">
        <f t="shared" ca="1" si="156"/>
        <v>120.417375</v>
      </c>
      <c r="AD443" s="20" t="str">
        <f t="shared" ca="1" si="156"/>
        <v>120.417375</v>
      </c>
      <c r="AE443" s="20" t="str">
        <f t="shared" ca="1" si="156"/>
        <v>120.417375</v>
      </c>
      <c r="AF443" s="20" t="str">
        <f t="shared" ca="1" si="156"/>
        <v>180.6260625</v>
      </c>
      <c r="AG443" s="20" t="str">
        <f t="shared" ca="1" si="156"/>
        <v>120.417375</v>
      </c>
      <c r="AH443" s="20" t="str">
        <f t="shared" ca="1" si="156"/>
        <v>120.417375</v>
      </c>
      <c r="AI443" s="37" t="str">
        <f>怪物!AH86</f>
        <v>光系85</v>
      </c>
      <c r="AJ443" s="37" t="str">
        <f t="shared" si="136"/>
        <v>光系</v>
      </c>
      <c r="AK443" s="20">
        <f t="shared" si="137"/>
        <v>170205</v>
      </c>
      <c r="AO443" s="20">
        <f t="shared" si="138"/>
        <v>9</v>
      </c>
    </row>
    <row r="444" spans="1:41" x14ac:dyDescent="0.15">
      <c r="A444" s="20">
        <v>443</v>
      </c>
      <c r="B444" s="20">
        <v>170305</v>
      </c>
      <c r="C444" s="20" t="s">
        <v>986</v>
      </c>
      <c r="D444" s="20" t="s">
        <v>1517</v>
      </c>
      <c r="E444" s="20" t="str">
        <f>VLOOKUP(D444,Sheet3!I$5:O$148,7,FALSE)</f>
        <v>因把灵魂出卖给了冥王，获得了永久的生命。</v>
      </c>
      <c r="F444" s="20">
        <f>怪物!AL87</f>
        <v>87</v>
      </c>
      <c r="G444" s="20">
        <f ca="1">mVlookup($AI444,newMonster,G$1,FALSE)*getMonsterHP(B444)</f>
        <v>3786.1325245583198</v>
      </c>
      <c r="H444" s="20" t="str">
        <f t="shared" ca="1" si="154"/>
        <v>150</v>
      </c>
      <c r="I444" s="20">
        <f ca="1">mVlookup($AI444,newMonster,I$1,FALSE)*getMonsterAtk(B444)</f>
        <v>1683.1198660714299</v>
      </c>
      <c r="J444" s="20" t="str">
        <f t="shared" ca="1" si="154"/>
        <v>123.250725</v>
      </c>
      <c r="K444" s="20">
        <f ca="1">mVlookup($AI444,newMonster,K$1,FALSE)*getMonsterAtk(B444)</f>
        <v>1683.1198660714299</v>
      </c>
      <c r="L444" s="20" t="str">
        <f t="shared" ca="1" si="154"/>
        <v>123.250725</v>
      </c>
      <c r="M444" s="20" t="str">
        <f t="shared" ca="1" si="154"/>
        <v>.2</v>
      </c>
      <c r="N444" s="20" t="str">
        <f t="shared" ca="1" si="154"/>
        <v>.2</v>
      </c>
      <c r="O444" s="20" t="str">
        <f t="shared" ca="1" si="154"/>
        <v>.36</v>
      </c>
      <c r="P444" s="20" t="str">
        <f t="shared" ca="1" si="154"/>
        <v>.1</v>
      </c>
      <c r="Q444" s="20" t="str">
        <f t="shared" ca="1" si="155"/>
        <v>2</v>
      </c>
      <c r="R444" s="20" t="str">
        <f t="shared" ca="1" si="155"/>
        <v>.1</v>
      </c>
      <c r="S444" s="20" t="str">
        <f t="shared" ca="1" si="155"/>
        <v>.9</v>
      </c>
      <c r="T444" s="20" t="str">
        <f t="shared" ca="1" si="155"/>
        <v>168.2</v>
      </c>
      <c r="U444" s="20">
        <f ca="1">mVlookup($AI444,newMonster,U$1,FALSE)*getMonsterAtk($B444)</f>
        <v>0</v>
      </c>
      <c r="V444" s="20">
        <f ca="1">mVlookup($AI444,newMonster,V$1,FALSE)*getMonsterAtk($B444)</f>
        <v>0</v>
      </c>
      <c r="W444" s="20">
        <f ca="1">mVlookup($AI444,newMonster,W$1,FALSE)*getMonsterAtk($B444)</f>
        <v>0</v>
      </c>
      <c r="X444" s="20">
        <f ca="1">mVlookup($AI444,newMonster,X$1,FALSE)*getMonsterAtk($B444)</f>
        <v>0</v>
      </c>
      <c r="Y444" s="20">
        <f ca="1">mVlookup($AI444,newMonster,Y$1,FALSE)*getMonsterAtk($B444)</f>
        <v>0</v>
      </c>
      <c r="Z444" s="20">
        <f ca="1">mVlookup($AI444,newMonster,Z$1,FALSE)*getMonsterAtk($B444)</f>
        <v>1943.7800223214299</v>
      </c>
      <c r="AA444" s="20">
        <f ca="1">mVlookup($AI444,newMonster,AA$1,FALSE)*getMonsterAtk($B444)</f>
        <v>0</v>
      </c>
      <c r="AB444" s="20" t="str">
        <f t="shared" ca="1" si="156"/>
        <v>123.250725</v>
      </c>
      <c r="AC444" s="20" t="str">
        <f t="shared" ca="1" si="156"/>
        <v>123.250725</v>
      </c>
      <c r="AD444" s="20" t="str">
        <f t="shared" ca="1" si="156"/>
        <v>123.250725</v>
      </c>
      <c r="AE444" s="20" t="str">
        <f t="shared" ca="1" si="156"/>
        <v>123.250725</v>
      </c>
      <c r="AF444" s="20" t="str">
        <f t="shared" ca="1" si="156"/>
        <v>123.250725</v>
      </c>
      <c r="AG444" s="20" t="str">
        <f t="shared" ca="1" si="156"/>
        <v>184.8760875</v>
      </c>
      <c r="AH444" s="20" t="str">
        <f t="shared" ca="1" si="156"/>
        <v>123.250725</v>
      </c>
      <c r="AI444" s="37" t="str">
        <f>怪物!AH87</f>
        <v>暗系87</v>
      </c>
      <c r="AJ444" s="37" t="str">
        <f t="shared" si="136"/>
        <v>暗系</v>
      </c>
      <c r="AK444" s="20">
        <f t="shared" si="137"/>
        <v>170305</v>
      </c>
      <c r="AO444" s="20">
        <f t="shared" si="138"/>
        <v>8</v>
      </c>
    </row>
    <row r="445" spans="1:41" x14ac:dyDescent="0.15">
      <c r="A445" s="20">
        <v>444</v>
      </c>
      <c r="B445" s="20">
        <v>170405</v>
      </c>
      <c r="C445" s="20" t="s">
        <v>950</v>
      </c>
      <c r="D445" s="20" t="s">
        <v>1500</v>
      </c>
      <c r="E445" s="20" t="str">
        <f>VLOOKUP(D445,Sheet3!I$5:O$148,7,FALSE)</f>
        <v>拥有火之能力的魔晶。</v>
      </c>
      <c r="F445" s="20">
        <f>怪物!AL88</f>
        <v>88</v>
      </c>
      <c r="G445" s="20">
        <f ca="1">mVlookup($AI445,newMonster,G$1,FALSE)*getMonsterHP(B445)</f>
        <v>3845.87862517964</v>
      </c>
      <c r="H445" s="20" t="str">
        <f t="shared" ca="1" si="154"/>
        <v>150</v>
      </c>
      <c r="I445" s="20">
        <f ca="1">mVlookup($AI445,newMonster,I$1,FALSE)*getMonsterAtk(B445)</f>
        <v>1721.44761904762</v>
      </c>
      <c r="J445" s="20" t="str">
        <f t="shared" ca="1" si="154"/>
        <v>124.6674</v>
      </c>
      <c r="K445" s="20">
        <f ca="1">mVlookup($AI445,newMonster,K$1,FALSE)*getMonsterAtk(B445)</f>
        <v>1721.44761904762</v>
      </c>
      <c r="L445" s="20" t="str">
        <f t="shared" ca="1" si="154"/>
        <v>124.6674</v>
      </c>
      <c r="M445" s="20" t="str">
        <f t="shared" ca="1" si="154"/>
        <v>.2</v>
      </c>
      <c r="N445" s="20" t="str">
        <f t="shared" ca="1" si="154"/>
        <v>.2</v>
      </c>
      <c r="O445" s="20" t="str">
        <f t="shared" ca="1" si="154"/>
        <v>.36</v>
      </c>
      <c r="P445" s="20" t="str">
        <f t="shared" ca="1" si="154"/>
        <v>.1</v>
      </c>
      <c r="Q445" s="20" t="str">
        <f t="shared" ca="1" si="155"/>
        <v>2</v>
      </c>
      <c r="R445" s="20" t="str">
        <f t="shared" ca="1" si="155"/>
        <v>.1</v>
      </c>
      <c r="S445" s="20" t="str">
        <f t="shared" ca="1" si="155"/>
        <v>.9</v>
      </c>
      <c r="T445" s="20" t="str">
        <f t="shared" ca="1" si="155"/>
        <v>170.133333333333</v>
      </c>
      <c r="U445" s="20">
        <f ca="1">mVlookup($AI445,newMonster,U$1,FALSE)*getMonsterAtk($B445)</f>
        <v>0</v>
      </c>
      <c r="V445" s="20">
        <f ca="1">mVlookup($AI445,newMonster,V$1,FALSE)*getMonsterAtk($B445)</f>
        <v>0</v>
      </c>
      <c r="W445" s="20">
        <f ca="1">mVlookup($AI445,newMonster,W$1,FALSE)*getMonsterAtk($B445)</f>
        <v>0</v>
      </c>
      <c r="X445" s="20">
        <f ca="1">mVlookup($AI445,newMonster,X$1,FALSE)*getMonsterAtk($B445)</f>
        <v>2028.8489795918399</v>
      </c>
      <c r="Y445" s="20">
        <f ca="1">mVlookup($AI445,newMonster,Y$1,FALSE)*getMonsterAtk($B445)</f>
        <v>0</v>
      </c>
      <c r="Z445" s="20">
        <f ca="1">mVlookup($AI445,newMonster,Z$1,FALSE)*getMonsterAtk($B445)</f>
        <v>0</v>
      </c>
      <c r="AA445" s="20">
        <f ca="1">mVlookup($AI445,newMonster,AA$1,FALSE)*getMonsterAtk($B445)</f>
        <v>0</v>
      </c>
      <c r="AB445" s="20" t="str">
        <f t="shared" ca="1" si="156"/>
        <v>124.6674</v>
      </c>
      <c r="AC445" s="20" t="str">
        <f t="shared" ca="1" si="156"/>
        <v>124.6674</v>
      </c>
      <c r="AD445" s="20" t="str">
        <f t="shared" ca="1" si="156"/>
        <v>124.6674</v>
      </c>
      <c r="AE445" s="20" t="str">
        <f t="shared" ca="1" si="156"/>
        <v>187.0011</v>
      </c>
      <c r="AF445" s="20" t="str">
        <f t="shared" ca="1" si="156"/>
        <v>124.6674</v>
      </c>
      <c r="AG445" s="20" t="str">
        <f t="shared" ca="1" si="156"/>
        <v>124.6674</v>
      </c>
      <c r="AH445" s="20" t="str">
        <f t="shared" ca="1" si="156"/>
        <v>124.6674</v>
      </c>
      <c r="AI445" s="37" t="str">
        <f>怪物!AH88</f>
        <v>火系88</v>
      </c>
      <c r="AJ445" s="37" t="str">
        <f t="shared" si="136"/>
        <v>火系</v>
      </c>
      <c r="AK445" s="20">
        <f t="shared" si="137"/>
        <v>170405</v>
      </c>
      <c r="AO445" s="20">
        <f t="shared" si="138"/>
        <v>9</v>
      </c>
    </row>
    <row r="446" spans="1:41" x14ac:dyDescent="0.15">
      <c r="A446" s="20">
        <v>445</v>
      </c>
      <c r="B446" s="20">
        <v>170505</v>
      </c>
      <c r="C446" s="20" t="s">
        <v>994</v>
      </c>
      <c r="D446" s="20" t="s">
        <v>1516</v>
      </c>
      <c r="E446" s="20" t="str">
        <f>VLOOKUP(D446,Sheet3!I$5:O$148,7,FALSE)</f>
        <v>发了狂的蜘蛛，异常凶残。</v>
      </c>
      <c r="F446" s="20">
        <f>怪物!AL89</f>
        <v>90</v>
      </c>
      <c r="G446" s="20">
        <f ca="1">mVlookup($AI446,newMonster,G$1,FALSE)*getMonsterHP(B446)</f>
        <v>4125.4703642969298</v>
      </c>
      <c r="H446" s="20" t="str">
        <f t="shared" ca="1" si="154"/>
        <v>150</v>
      </c>
      <c r="I446" s="20">
        <f ca="1">mVlookup($AI446,newMonster,I$1,FALSE)*getMonsterAtk(B446)</f>
        <v>1800.8957845433299</v>
      </c>
      <c r="J446" s="20" t="str">
        <f t="shared" ca="1" si="154"/>
        <v>127.50075</v>
      </c>
      <c r="K446" s="20">
        <f ca="1">mVlookup($AI446,newMonster,K$1,FALSE)*getMonsterAtk(B446)</f>
        <v>1800.8957845433299</v>
      </c>
      <c r="L446" s="20" t="str">
        <f t="shared" ca="1" si="154"/>
        <v>127.50075</v>
      </c>
      <c r="M446" s="20" t="str">
        <f t="shared" ca="1" si="154"/>
        <v>.2</v>
      </c>
      <c r="N446" s="20" t="str">
        <f t="shared" ca="1" si="154"/>
        <v>.2</v>
      </c>
      <c r="O446" s="20" t="str">
        <f t="shared" ca="1" si="154"/>
        <v>.36</v>
      </c>
      <c r="P446" s="20" t="str">
        <f t="shared" ca="1" si="154"/>
        <v>.1</v>
      </c>
      <c r="Q446" s="20" t="str">
        <f t="shared" ca="1" si="155"/>
        <v>2</v>
      </c>
      <c r="R446" s="20" t="str">
        <f t="shared" ca="1" si="155"/>
        <v>.1</v>
      </c>
      <c r="S446" s="20" t="str">
        <f t="shared" ca="1" si="155"/>
        <v>1.17</v>
      </c>
      <c r="T446" s="20" t="str">
        <f t="shared" ca="1" si="155"/>
        <v>174</v>
      </c>
      <c r="U446" s="20">
        <f ca="1">mVlookup($AI446,newMonster,U$1,FALSE)*getMonsterAtk($B446)</f>
        <v>0</v>
      </c>
      <c r="V446" s="20">
        <f ca="1">mVlookup($AI446,newMonster,V$1,FALSE)*getMonsterAtk($B446)</f>
        <v>2210.19028103045</v>
      </c>
      <c r="W446" s="20">
        <f ca="1">mVlookup($AI446,newMonster,W$1,FALSE)*getMonsterAtk($B446)</f>
        <v>0</v>
      </c>
      <c r="X446" s="20">
        <f ca="1">mVlookup($AI446,newMonster,X$1,FALSE)*getMonsterAtk($B446)</f>
        <v>0</v>
      </c>
      <c r="Y446" s="20">
        <f ca="1">mVlookup($AI446,newMonster,Y$1,FALSE)*getMonsterAtk($B446)</f>
        <v>0</v>
      </c>
      <c r="Z446" s="20">
        <f ca="1">mVlookup($AI446,newMonster,Z$1,FALSE)*getMonsterAtk($B446)</f>
        <v>0</v>
      </c>
      <c r="AA446" s="20">
        <f ca="1">mVlookup($AI446,newMonster,AA$1,FALSE)*getMonsterAtk($B446)</f>
        <v>0</v>
      </c>
      <c r="AB446" s="20" t="str">
        <f t="shared" ca="1" si="156"/>
        <v>127.50075</v>
      </c>
      <c r="AC446" s="20" t="str">
        <f t="shared" ca="1" si="156"/>
        <v>191.251125</v>
      </c>
      <c r="AD446" s="20" t="str">
        <f t="shared" ca="1" si="156"/>
        <v>127.50075</v>
      </c>
      <c r="AE446" s="20" t="str">
        <f t="shared" ca="1" si="156"/>
        <v>127.50075</v>
      </c>
      <c r="AF446" s="20" t="str">
        <f t="shared" ca="1" si="156"/>
        <v>127.50075</v>
      </c>
      <c r="AG446" s="20" t="str">
        <f t="shared" ca="1" si="156"/>
        <v>127.50075</v>
      </c>
      <c r="AH446" s="20" t="str">
        <f t="shared" ca="1" si="156"/>
        <v>127.50075</v>
      </c>
      <c r="AI446" s="37" t="str">
        <f>怪物!AH89</f>
        <v>风系90</v>
      </c>
      <c r="AJ446" s="37" t="str">
        <f t="shared" si="136"/>
        <v>风系</v>
      </c>
      <c r="AK446" s="20">
        <f t="shared" si="137"/>
        <v>170505</v>
      </c>
      <c r="AO446" s="20">
        <f t="shared" si="138"/>
        <v>7</v>
      </c>
    </row>
    <row r="447" spans="1:41" x14ac:dyDescent="0.15">
      <c r="A447" s="20">
        <v>446</v>
      </c>
      <c r="B447" s="20">
        <v>180105</v>
      </c>
      <c r="C447" s="20" t="s">
        <v>942</v>
      </c>
      <c r="D447" s="20" t="s">
        <v>1493</v>
      </c>
      <c r="E447" s="20" t="str">
        <f>VLOOKUP(D447,Sheet3!I$5:O$148,7,FALSE)</f>
        <v>在邪恶力量驱使下从远古化石中转生。</v>
      </c>
      <c r="F447" s="20">
        <f>怪物!AL90</f>
        <v>91</v>
      </c>
      <c r="G447" s="20">
        <f ca="1">mVlookup($AI447,newMonster,G$1,FALSE)*getMonsterHP(B447)</f>
        <v>5131.2335716596899</v>
      </c>
      <c r="H447" s="20" t="str">
        <f t="shared" ca="1" si="154"/>
        <v>100</v>
      </c>
      <c r="I447" s="20">
        <f ca="1">mVlookup($AI447,newMonster,I$1,FALSE)*getMonsterAtk(B447)</f>
        <v>2763.15</v>
      </c>
      <c r="J447" s="20" t="str">
        <f t="shared" ca="1" si="154"/>
        <v>128.917425</v>
      </c>
      <c r="K447" s="20">
        <f ca="1">mVlookup($AI447,newMonster,K$1,FALSE)*getMonsterAtk(B447)</f>
        <v>1842.1</v>
      </c>
      <c r="L447" s="20" t="str">
        <f t="shared" ca="1" si="154"/>
        <v>128.917425</v>
      </c>
      <c r="M447" s="20" t="str">
        <f t="shared" ca="1" si="154"/>
        <v>.2</v>
      </c>
      <c r="N447" s="20" t="str">
        <f t="shared" ca="1" si="154"/>
        <v>.2</v>
      </c>
      <c r="O447" s="20" t="str">
        <f t="shared" ca="1" si="154"/>
        <v>.36</v>
      </c>
      <c r="P447" s="20" t="str">
        <f t="shared" ca="1" si="154"/>
        <v>.1</v>
      </c>
      <c r="Q447" s="20" t="str">
        <f t="shared" ca="1" si="155"/>
        <v>3</v>
      </c>
      <c r="R447" s="20" t="str">
        <f t="shared" ca="1" si="155"/>
        <v>.1</v>
      </c>
      <c r="S447" s="20" t="str">
        <f t="shared" ca="1" si="155"/>
        <v>.9</v>
      </c>
      <c r="T447" s="20" t="str">
        <f t="shared" ca="1" si="155"/>
        <v>175.933333333333</v>
      </c>
      <c r="U447" s="20">
        <f ca="1">mVlookup($AI447,newMonster,U$1,FALSE)*getMonsterAtk($B447)</f>
        <v>0</v>
      </c>
      <c r="V447" s="20">
        <f ca="1">mVlookup($AI447,newMonster,V$1,FALSE)*getMonsterAtk($B447)</f>
        <v>0</v>
      </c>
      <c r="W447" s="20">
        <f ca="1">mVlookup($AI447,newMonster,W$1,FALSE)*getMonsterAtk($B447)</f>
        <v>0</v>
      </c>
      <c r="X447" s="20">
        <f ca="1">mVlookup($AI447,newMonster,X$1,FALSE)*getMonsterAtk($B447)</f>
        <v>1537.9</v>
      </c>
      <c r="Y447" s="20">
        <f ca="1">mVlookup($AI447,newMonster,Y$1,FALSE)*getMonsterAtk($B447)</f>
        <v>0</v>
      </c>
      <c r="Z447" s="20">
        <f ca="1">mVlookup($AI447,newMonster,Z$1,FALSE)*getMonsterAtk($B447)</f>
        <v>0</v>
      </c>
      <c r="AA447" s="20">
        <f ca="1">mVlookup($AI447,newMonster,AA$1,FALSE)*getMonsterAtk($B447)</f>
        <v>0</v>
      </c>
      <c r="AB447" s="20" t="str">
        <f t="shared" ca="1" si="156"/>
        <v>128.917425</v>
      </c>
      <c r="AC447" s="20" t="str">
        <f t="shared" ca="1" si="156"/>
        <v>128.917425</v>
      </c>
      <c r="AD447" s="20" t="str">
        <f t="shared" ca="1" si="156"/>
        <v>128.917425</v>
      </c>
      <c r="AE447" s="20" t="str">
        <f t="shared" ca="1" si="156"/>
        <v>167.5926525</v>
      </c>
      <c r="AF447" s="20" t="str">
        <f t="shared" ca="1" si="156"/>
        <v>128.917425</v>
      </c>
      <c r="AG447" s="20" t="str">
        <f t="shared" ca="1" si="156"/>
        <v>128.917425</v>
      </c>
      <c r="AH447" s="20" t="str">
        <f t="shared" ca="1" si="156"/>
        <v>128.917425</v>
      </c>
      <c r="AI447" s="37" t="str">
        <f>怪物!AH90</f>
        <v>龙系91</v>
      </c>
      <c r="AJ447" s="37" t="str">
        <f t="shared" si="136"/>
        <v>龙系</v>
      </c>
      <c r="AK447" s="20">
        <f t="shared" si="137"/>
        <v>180105</v>
      </c>
      <c r="AO447" s="20">
        <f t="shared" si="138"/>
        <v>11</v>
      </c>
    </row>
    <row r="448" spans="1:41" x14ac:dyDescent="0.15">
      <c r="A448" s="20">
        <v>447</v>
      </c>
      <c r="B448" s="20">
        <v>180205</v>
      </c>
      <c r="C448" s="20" t="s">
        <v>940</v>
      </c>
      <c r="D448" s="20" t="s">
        <v>1492</v>
      </c>
      <c r="E448" s="20" t="str">
        <f>VLOOKUP(D448,Sheet3!I$5:O$148,7,FALSE)</f>
        <v>鳗鱼的变异体凶残异常。</v>
      </c>
      <c r="F448" s="20">
        <f>怪物!AL91</f>
        <v>93</v>
      </c>
      <c r="G448" s="20">
        <f ca="1">mVlookup($AI448,newMonster,G$1,FALSE)*getMonsterHP(B448)</f>
        <v>5287.7080020042604</v>
      </c>
      <c r="H448" s="20" t="str">
        <f t="shared" ca="1" si="154"/>
        <v>100</v>
      </c>
      <c r="I448" s="20">
        <f ca="1">mVlookup($AI448,newMonster,I$1,FALSE)*getMonsterAtk(B448)</f>
        <v>2891.5498152709401</v>
      </c>
      <c r="J448" s="20" t="str">
        <f t="shared" ca="1" si="154"/>
        <v>131.750775</v>
      </c>
      <c r="K448" s="20">
        <f ca="1">mVlookup($AI448,newMonster,K$1,FALSE)*getMonsterAtk(B448)</f>
        <v>1927.6998768472899</v>
      </c>
      <c r="L448" s="20" t="str">
        <f t="shared" ca="1" si="154"/>
        <v>131.750775</v>
      </c>
      <c r="M448" s="20" t="str">
        <f t="shared" ca="1" si="154"/>
        <v>.2</v>
      </c>
      <c r="N448" s="20" t="str">
        <f t="shared" ca="1" si="154"/>
        <v>.2</v>
      </c>
      <c r="O448" s="20" t="str">
        <f t="shared" ca="1" si="154"/>
        <v>.36</v>
      </c>
      <c r="P448" s="20" t="str">
        <f t="shared" ca="1" si="154"/>
        <v>.1</v>
      </c>
      <c r="Q448" s="20" t="str">
        <f t="shared" ca="1" si="155"/>
        <v>3</v>
      </c>
      <c r="R448" s="20" t="str">
        <f t="shared" ca="1" si="155"/>
        <v>.1</v>
      </c>
      <c r="S448" s="20" t="str">
        <f t="shared" ca="1" si="155"/>
        <v>.9</v>
      </c>
      <c r="T448" s="20" t="str">
        <f t="shared" ca="1" si="155"/>
        <v>179.8</v>
      </c>
      <c r="U448" s="20">
        <f ca="1">mVlookup($AI448,newMonster,U$1,FALSE)*getMonsterAtk($B448)</f>
        <v>0</v>
      </c>
      <c r="V448" s="20">
        <f ca="1">mVlookup($AI448,newMonster,V$1,FALSE)*getMonsterAtk($B448)</f>
        <v>0</v>
      </c>
      <c r="W448" s="20">
        <f ca="1">mVlookup($AI448,newMonster,W$1,FALSE)*getMonsterAtk($B448)</f>
        <v>0</v>
      </c>
      <c r="X448" s="20">
        <f ca="1">mVlookup($AI448,newMonster,X$1,FALSE)*getMonsterAtk($B448)</f>
        <v>1675.4774630541899</v>
      </c>
      <c r="Y448" s="20">
        <f ca="1">mVlookup($AI448,newMonster,Y$1,FALSE)*getMonsterAtk($B448)</f>
        <v>0</v>
      </c>
      <c r="Z448" s="20">
        <f ca="1">mVlookup($AI448,newMonster,Z$1,FALSE)*getMonsterAtk($B448)</f>
        <v>0</v>
      </c>
      <c r="AA448" s="20">
        <f ca="1">mVlookup($AI448,newMonster,AA$1,FALSE)*getMonsterAtk($B448)</f>
        <v>0</v>
      </c>
      <c r="AB448" s="20" t="str">
        <f t="shared" ca="1" si="156"/>
        <v>131.750775</v>
      </c>
      <c r="AC448" s="20" t="str">
        <f t="shared" ca="1" si="156"/>
        <v>131.750775</v>
      </c>
      <c r="AD448" s="20" t="str">
        <f t="shared" ca="1" si="156"/>
        <v>131.750775</v>
      </c>
      <c r="AE448" s="20" t="str">
        <f t="shared" ca="1" si="156"/>
        <v>171.2760075</v>
      </c>
      <c r="AF448" s="20" t="str">
        <f t="shared" ca="1" si="156"/>
        <v>131.750775</v>
      </c>
      <c r="AG448" s="20" t="str">
        <f t="shared" ca="1" si="156"/>
        <v>131.750775</v>
      </c>
      <c r="AH448" s="20" t="str">
        <f t="shared" ca="1" si="156"/>
        <v>131.750775</v>
      </c>
      <c r="AI448" s="37" t="str">
        <f>怪物!AH91</f>
        <v>龙系93</v>
      </c>
      <c r="AJ448" s="37" t="str">
        <f t="shared" si="136"/>
        <v>龙系</v>
      </c>
      <c r="AK448" s="20">
        <f t="shared" si="137"/>
        <v>180205</v>
      </c>
      <c r="AO448" s="20">
        <f t="shared" si="138"/>
        <v>2</v>
      </c>
    </row>
    <row r="449" spans="1:41" x14ac:dyDescent="0.15">
      <c r="A449" s="20">
        <v>448</v>
      </c>
      <c r="B449" s="20">
        <v>180305</v>
      </c>
      <c r="C449" s="20" t="s">
        <v>976</v>
      </c>
      <c r="D449" s="20" t="s">
        <v>1515</v>
      </c>
      <c r="E449" s="20" t="str">
        <f>VLOOKUP(D449,Sheet3!I$5:O$148,7,FALSE)</f>
        <v>身披坚硬的铁甲，一般攻击很难奏效。</v>
      </c>
      <c r="F449" s="20">
        <f>怪物!AL92</f>
        <v>95</v>
      </c>
      <c r="G449" s="20">
        <f ca="1">mVlookup($AI449,newMonster,G$1,FALSE)*getMonsterHP(B449)</f>
        <v>8169.0930076285404</v>
      </c>
      <c r="H449" s="20" t="str">
        <f t="shared" ca="1" si="154"/>
        <v>100</v>
      </c>
      <c r="I449" s="20">
        <f ca="1">mVlookup($AI449,newMonster,I$1,FALSE)*getMonsterAtk(B449)</f>
        <v>2017.9017857142901</v>
      </c>
      <c r="J449" s="20" t="str">
        <f t="shared" ca="1" si="154"/>
        <v>201.8761875</v>
      </c>
      <c r="K449" s="20">
        <f ca="1">mVlookup($AI449,newMonster,K$1,FALSE)*getMonsterAtk(B449)</f>
        <v>2017.9017857142901</v>
      </c>
      <c r="L449" s="20" t="str">
        <f t="shared" ca="1" si="154"/>
        <v>134.584125</v>
      </c>
      <c r="M449" s="20" t="str">
        <f t="shared" ca="1" si="154"/>
        <v>.2</v>
      </c>
      <c r="N449" s="20" t="str">
        <f t="shared" ca="1" si="154"/>
        <v>.2</v>
      </c>
      <c r="O449" s="20" t="str">
        <f t="shared" ca="1" si="154"/>
        <v>.36</v>
      </c>
      <c r="P449" s="20" t="str">
        <f t="shared" ca="1" si="154"/>
        <v>.1</v>
      </c>
      <c r="Q449" s="20" t="str">
        <f t="shared" ca="1" si="155"/>
        <v>2.4</v>
      </c>
      <c r="R449" s="20" t="str">
        <f t="shared" ca="1" si="155"/>
        <v>.1</v>
      </c>
      <c r="S449" s="20" t="str">
        <f t="shared" ca="1" si="155"/>
        <v>.9</v>
      </c>
      <c r="T449" s="20" t="str">
        <f t="shared" ca="1" si="155"/>
        <v>183.666666666667</v>
      </c>
      <c r="U449" s="20">
        <f ca="1">mVlookup($AI449,newMonster,U$1,FALSE)*getMonsterAtk($B449)</f>
        <v>1825.7206632653099</v>
      </c>
      <c r="V449" s="20">
        <f ca="1">mVlookup($AI449,newMonster,V$1,FALSE)*getMonsterAtk($B449)</f>
        <v>0</v>
      </c>
      <c r="W449" s="20">
        <f ca="1">mVlookup($AI449,newMonster,W$1,FALSE)*getMonsterAtk($B449)</f>
        <v>0</v>
      </c>
      <c r="X449" s="20">
        <f ca="1">mVlookup($AI449,newMonster,X$1,FALSE)*getMonsterAtk($B449)</f>
        <v>0</v>
      </c>
      <c r="Y449" s="20">
        <f ca="1">mVlookup($AI449,newMonster,Y$1,FALSE)*getMonsterAtk($B449)</f>
        <v>0</v>
      </c>
      <c r="Z449" s="20">
        <f ca="1">mVlookup($AI449,newMonster,Z$1,FALSE)*getMonsterAtk($B449)</f>
        <v>0</v>
      </c>
      <c r="AA449" s="20">
        <f ca="1">mVlookup($AI449,newMonster,AA$1,FALSE)*getMonsterAtk($B449)</f>
        <v>0</v>
      </c>
      <c r="AB449" s="20" t="str">
        <f t="shared" ca="1" si="156"/>
        <v>201.8761875</v>
      </c>
      <c r="AC449" s="20" t="str">
        <f t="shared" ca="1" si="156"/>
        <v>201.8761875</v>
      </c>
      <c r="AD449" s="20" t="str">
        <f t="shared" ca="1" si="156"/>
        <v>201.8761875</v>
      </c>
      <c r="AE449" s="20" t="str">
        <f t="shared" ca="1" si="156"/>
        <v>201.8761875</v>
      </c>
      <c r="AF449" s="20" t="str">
        <f t="shared" ca="1" si="156"/>
        <v>201.8761875</v>
      </c>
      <c r="AG449" s="20" t="str">
        <f t="shared" ca="1" si="156"/>
        <v>201.8761875</v>
      </c>
      <c r="AH449" s="20" t="str">
        <f t="shared" ca="1" si="156"/>
        <v>201.8761875</v>
      </c>
      <c r="AI449" s="37" t="str">
        <f>怪物!AH92</f>
        <v>金属系95</v>
      </c>
      <c r="AJ449" s="37" t="str">
        <f t="shared" si="136"/>
        <v>金属系</v>
      </c>
      <c r="AK449" s="20">
        <f t="shared" si="137"/>
        <v>180305</v>
      </c>
      <c r="AO449" s="20">
        <f t="shared" si="138"/>
        <v>2</v>
      </c>
    </row>
    <row r="450" spans="1:41" x14ac:dyDescent="0.15">
      <c r="A450" s="20">
        <v>449</v>
      </c>
      <c r="B450" s="20">
        <v>180405</v>
      </c>
      <c r="C450" s="20" t="s">
        <v>988</v>
      </c>
      <c r="D450" s="20" t="s">
        <v>1490</v>
      </c>
      <c r="E450" s="20" t="str">
        <f>VLOOKUP(D450,Sheet3!I$5:O$148,7,FALSE)</f>
        <v>恶神阿修罗忠诚的打手。</v>
      </c>
      <c r="F450" s="20">
        <f>怪物!AL93</f>
        <v>96</v>
      </c>
      <c r="G450" s="20">
        <f ca="1">mVlookup($AI450,newMonster,G$1,FALSE)*getMonsterHP(B450)</f>
        <v>4973.3494617624701</v>
      </c>
      <c r="H450" s="20" t="str">
        <f t="shared" ca="1" si="154"/>
        <v>100</v>
      </c>
      <c r="I450" s="20">
        <f ca="1">mVlookup($AI450,newMonster,I$1,FALSE)*getMonsterAtk(B450)</f>
        <v>2271.36</v>
      </c>
      <c r="J450" s="20" t="str">
        <f t="shared" ca="1" si="154"/>
        <v>136.0008</v>
      </c>
      <c r="K450" s="20">
        <f ca="1">mVlookup($AI450,newMonster,K$1,FALSE)*getMonsterAtk(B450)</f>
        <v>3097.3090909091002</v>
      </c>
      <c r="L450" s="20" t="str">
        <f t="shared" ca="1" si="154"/>
        <v>136.0008</v>
      </c>
      <c r="M450" s="20" t="str">
        <f t="shared" ca="1" si="154"/>
        <v>.2</v>
      </c>
      <c r="N450" s="20" t="str">
        <f t="shared" ca="1" si="154"/>
        <v>.2</v>
      </c>
      <c r="O450" s="20" t="str">
        <f t="shared" ca="1" si="154"/>
        <v>.36</v>
      </c>
      <c r="P450" s="20" t="str">
        <f t="shared" ca="1" si="154"/>
        <v>.1</v>
      </c>
      <c r="Q450" s="20" t="str">
        <f t="shared" ca="1" si="155"/>
        <v>2.2</v>
      </c>
      <c r="R450" s="20" t="str">
        <f t="shared" ca="1" si="155"/>
        <v>.1</v>
      </c>
      <c r="S450" s="20" t="str">
        <f t="shared" ca="1" si="155"/>
        <v>1.17</v>
      </c>
      <c r="T450" s="20" t="str">
        <f t="shared" ca="1" si="155"/>
        <v>241.28</v>
      </c>
      <c r="U450" s="20">
        <f ca="1">mVlookup($AI450,newMonster,U$1,FALSE)*getMonsterAtk($B450)</f>
        <v>0</v>
      </c>
      <c r="V450" s="20">
        <f ca="1">mVlookup($AI450,newMonster,V$1,FALSE)*getMonsterAtk($B450)</f>
        <v>0</v>
      </c>
      <c r="W450" s="20">
        <f ca="1">mVlookup($AI450,newMonster,W$1,FALSE)*getMonsterAtk($B450)</f>
        <v>0</v>
      </c>
      <c r="X450" s="20">
        <f ca="1">mVlookup($AI450,newMonster,X$1,FALSE)*getMonsterAtk($B450)</f>
        <v>0</v>
      </c>
      <c r="Y450" s="20">
        <f ca="1">mVlookup($AI450,newMonster,Y$1,FALSE)*getMonsterAtk($B450)</f>
        <v>0</v>
      </c>
      <c r="Z450" s="20">
        <f ca="1">mVlookup($AI450,newMonster,Z$1,FALSE)*getMonsterAtk($B450)</f>
        <v>1906.03636363637</v>
      </c>
      <c r="AA450" s="20">
        <f ca="1">mVlookup($AI450,newMonster,AA$1,FALSE)*getMonsterAtk($B450)</f>
        <v>0</v>
      </c>
      <c r="AB450" s="20" t="str">
        <f t="shared" ca="1" si="156"/>
        <v>136.0008</v>
      </c>
      <c r="AC450" s="20" t="str">
        <f t="shared" ca="1" si="156"/>
        <v>136.0008</v>
      </c>
      <c r="AD450" s="20" t="str">
        <f t="shared" ca="1" si="156"/>
        <v>136.0008</v>
      </c>
      <c r="AE450" s="20" t="str">
        <f t="shared" ca="1" si="156"/>
        <v>136.0008</v>
      </c>
      <c r="AF450" s="20" t="str">
        <f t="shared" ca="1" si="156"/>
        <v>136.0008</v>
      </c>
      <c r="AG450" s="20" t="str">
        <f t="shared" ca="1" si="156"/>
        <v>176.80104</v>
      </c>
      <c r="AH450" s="20" t="str">
        <f t="shared" ca="1" si="156"/>
        <v>136.0008</v>
      </c>
      <c r="AI450" s="37" t="str">
        <f>怪物!AH93</f>
        <v>僵尸系96</v>
      </c>
      <c r="AJ450" s="37" t="str">
        <f t="shared" ref="AJ450:AJ513" si="157">MID(AI450,1,LEN(AI450)-LEN(F450))</f>
        <v>僵尸系</v>
      </c>
      <c r="AK450" s="20">
        <f t="shared" ref="AK450:AK518" si="158">B450</f>
        <v>180405</v>
      </c>
      <c r="AO450" s="20">
        <f t="shared" si="138"/>
        <v>5</v>
      </c>
    </row>
    <row r="451" spans="1:41" s="50" customFormat="1" x14ac:dyDescent="0.15">
      <c r="A451" s="50">
        <v>450</v>
      </c>
      <c r="B451" s="50">
        <v>180505</v>
      </c>
      <c r="C451" s="50" t="s">
        <v>960</v>
      </c>
      <c r="D451" s="50" t="s">
        <v>1499</v>
      </c>
      <c r="E451" s="20" t="str">
        <f>VLOOKUP(D451,Sheet3!I$5:O$148,7,FALSE)</f>
        <v>身形硕大，外边呈赤色，发起怒来震人心魄。</v>
      </c>
      <c r="F451" s="20">
        <f>怪物!AL94</f>
        <v>98</v>
      </c>
      <c r="G451" s="20">
        <f ca="1">mVlookup($AI451,newMonster,G$1,FALSE)*getMonsterHP(B451)</f>
        <v>4642.5446600730502</v>
      </c>
      <c r="H451" s="20" t="str">
        <f t="shared" ca="1" si="154"/>
        <v>150</v>
      </c>
      <c r="I451" s="20">
        <f ca="1">mVlookup($AI451,newMonster,I$1,FALSE)*getMonsterAtk(B451)</f>
        <v>2162.8811320754799</v>
      </c>
      <c r="J451" s="20" t="str">
        <f t="shared" ca="1" si="154"/>
        <v>138.83415</v>
      </c>
      <c r="K451" s="20">
        <f ca="1">mVlookup($AI451,newMonster,K$1,FALSE)*getMonsterAtk(B451)</f>
        <v>2162.8811320754799</v>
      </c>
      <c r="L451" s="20" t="str">
        <f t="shared" ca="1" si="154"/>
        <v>138.83415</v>
      </c>
      <c r="M451" s="20" t="str">
        <f t="shared" ca="1" si="154"/>
        <v>.2</v>
      </c>
      <c r="N451" s="20" t="str">
        <f t="shared" ca="1" si="154"/>
        <v>.2</v>
      </c>
      <c r="O451" s="20" t="str">
        <f t="shared" ca="1" si="154"/>
        <v>.36</v>
      </c>
      <c r="P451" s="20" t="str">
        <f t="shared" ca="1" si="154"/>
        <v>.1</v>
      </c>
      <c r="Q451" s="20" t="str">
        <f t="shared" ca="1" si="155"/>
        <v>2</v>
      </c>
      <c r="R451" s="20" t="str">
        <f t="shared" ca="1" si="155"/>
        <v>.1</v>
      </c>
      <c r="S451" s="20" t="str">
        <f t="shared" ca="1" si="155"/>
        <v>.9</v>
      </c>
      <c r="T451" s="20" t="str">
        <f t="shared" ca="1" si="155"/>
        <v>189.466666666667</v>
      </c>
      <c r="U451" s="20">
        <f ca="1">mVlookup($AI451,newMonster,U$1,FALSE)*getMonsterAtk($B451)</f>
        <v>0</v>
      </c>
      <c r="V451" s="20">
        <f ca="1">mVlookup($AI451,newMonster,V$1,FALSE)*getMonsterAtk($B451)</f>
        <v>0</v>
      </c>
      <c r="W451" s="20">
        <f ca="1">mVlookup($AI451,newMonster,W$1,FALSE)*getMonsterAtk($B451)</f>
        <v>0</v>
      </c>
      <c r="X451" s="20">
        <f ca="1">mVlookup($AI451,newMonster,X$1,FALSE)*getMonsterAtk($B451)</f>
        <v>3117.0933962264198</v>
      </c>
      <c r="Y451" s="20">
        <f ca="1">mVlookup($AI451,newMonster,Y$1,FALSE)*getMonsterAtk($B451)</f>
        <v>0</v>
      </c>
      <c r="Z451" s="20">
        <f ca="1">mVlookup($AI451,newMonster,Z$1,FALSE)*getMonsterAtk($B451)</f>
        <v>0</v>
      </c>
      <c r="AA451" s="20">
        <f ca="1">mVlookup($AI451,newMonster,AA$1,FALSE)*getMonsterAtk($B451)</f>
        <v>0</v>
      </c>
      <c r="AB451" s="20" t="str">
        <f t="shared" ca="1" si="156"/>
        <v>138.83415</v>
      </c>
      <c r="AC451" s="20" t="str">
        <f t="shared" ca="1" si="156"/>
        <v>138.83415</v>
      </c>
      <c r="AD451" s="20" t="str">
        <f t="shared" ca="1" si="156"/>
        <v>138.83415</v>
      </c>
      <c r="AE451" s="20" t="str">
        <f t="shared" ca="1" si="156"/>
        <v>208.251225</v>
      </c>
      <c r="AF451" s="20" t="str">
        <f t="shared" ca="1" si="156"/>
        <v>138.83415</v>
      </c>
      <c r="AG451" s="20" t="str">
        <f t="shared" ca="1" si="156"/>
        <v>138.83415</v>
      </c>
      <c r="AH451" s="20" t="str">
        <f t="shared" ca="1" si="156"/>
        <v>138.83415</v>
      </c>
      <c r="AI451" s="37" t="str">
        <f>怪物!AH94</f>
        <v>火系98</v>
      </c>
      <c r="AJ451" s="50" t="str">
        <f t="shared" si="157"/>
        <v>火系</v>
      </c>
      <c r="AK451" s="20">
        <f t="shared" si="158"/>
        <v>180505</v>
      </c>
      <c r="AO451" s="20">
        <f t="shared" si="138"/>
        <v>3</v>
      </c>
    </row>
    <row r="452" spans="1:41" x14ac:dyDescent="0.15">
      <c r="A452" s="20">
        <v>451</v>
      </c>
      <c r="B452" s="20">
        <v>10108</v>
      </c>
      <c r="C452" s="20" t="s">
        <v>898</v>
      </c>
      <c r="D452" s="20" t="s">
        <v>1526</v>
      </c>
      <c r="E452" s="20" t="str">
        <f>VLOOKUP(D452,Sheet3!I$5:O$148,7,FALSE)</f>
        <v>精灵森林中的守护者，外形酷似豺狼。</v>
      </c>
      <c r="F452" s="20">
        <f>F362</f>
        <v>1</v>
      </c>
      <c r="G452" s="20">
        <f ca="1">mVlookup($AI452,newMonster,G$1,FALSE)*getMonsterHP(B452)</f>
        <v>77.460416761162008</v>
      </c>
      <c r="H452" s="20" t="str">
        <f t="shared" ref="H452:P461" ca="1" si="159">mVlookup($AI452,newMonster,H$1,FALSE)</f>
        <v>100</v>
      </c>
      <c r="I452" s="20">
        <f ca="1">mVlookup($AI452,newMonster,I$1,FALSE)*getMonsterAtk(B452)</f>
        <v>12.935</v>
      </c>
      <c r="J452" s="20" t="str">
        <f t="shared" ca="1" si="159"/>
        <v>1.416675</v>
      </c>
      <c r="K452" s="20">
        <f ca="1">mVlookup($AI452,newMonster,K$1,FALSE)*getMonsterAtk(B452)</f>
        <v>16.168749999999999</v>
      </c>
      <c r="L452" s="20" t="str">
        <f t="shared" ca="1" si="159"/>
        <v>2.1250125</v>
      </c>
      <c r="M452" s="20" t="str">
        <f t="shared" ca="1" si="159"/>
        <v>.2</v>
      </c>
      <c r="N452" s="20" t="str">
        <f t="shared" ca="1" si="159"/>
        <v>.2</v>
      </c>
      <c r="O452" s="20" t="str">
        <f t="shared" ca="1" si="159"/>
        <v>.36</v>
      </c>
      <c r="P452" s="20" t="str">
        <f t="shared" ca="1" si="159"/>
        <v>.1</v>
      </c>
      <c r="Q452" s="20" t="str">
        <f t="shared" ref="Q452:T461" ca="1" si="160">mVlookup($AI452,newMonster,Q$1,FALSE)</f>
        <v>2.3</v>
      </c>
      <c r="R452" s="20" t="str">
        <f t="shared" ca="1" si="160"/>
        <v>.1</v>
      </c>
      <c r="S452" s="20" t="str">
        <f t="shared" ca="1" si="160"/>
        <v>.9</v>
      </c>
      <c r="T452" s="20" t="str">
        <f t="shared" ca="1" si="160"/>
        <v>1.93333333333333</v>
      </c>
      <c r="U452" s="20">
        <f ca="1">mVlookup($AI452,newMonster,U$1,FALSE)*getMonsterAtk($B452)</f>
        <v>0</v>
      </c>
      <c r="V452" s="20">
        <f ca="1">mVlookup($AI452,newMonster,V$1,FALSE)*getMonsterAtk($B452)</f>
        <v>8.1250000000000003E-2</v>
      </c>
      <c r="W452" s="20">
        <f ca="1">mVlookup($AI452,newMonster,W$1,FALSE)*getMonsterAtk($B452)</f>
        <v>0</v>
      </c>
      <c r="X452" s="20">
        <f ca="1">mVlookup($AI452,newMonster,X$1,FALSE)*getMonsterAtk($B452)</f>
        <v>0</v>
      </c>
      <c r="Y452" s="20">
        <f ca="1">mVlookup($AI452,newMonster,Y$1,FALSE)*getMonsterAtk($B452)</f>
        <v>0</v>
      </c>
      <c r="Z452" s="20">
        <f ca="1">mVlookup($AI452,newMonster,Z$1,FALSE)*getMonsterAtk($B452)</f>
        <v>0</v>
      </c>
      <c r="AA452" s="20">
        <f ca="1">mVlookup($AI452,newMonster,AA$1,FALSE)*getMonsterAtk($B452)</f>
        <v>0</v>
      </c>
      <c r="AB452" s="20" t="str">
        <f t="shared" ref="AB452:AH461" ca="1" si="161">mVlookup($AI452,newMonster,AB$1,FALSE)</f>
        <v>1.416675</v>
      </c>
      <c r="AC452" s="20" t="str">
        <f t="shared" ca="1" si="161"/>
        <v>1.8416775</v>
      </c>
      <c r="AD452" s="20" t="str">
        <f t="shared" ca="1" si="161"/>
        <v>1.416675</v>
      </c>
      <c r="AE452" s="20" t="str">
        <f t="shared" ca="1" si="161"/>
        <v>1.416675</v>
      </c>
      <c r="AF452" s="20" t="str">
        <f t="shared" ca="1" si="161"/>
        <v>1.416675</v>
      </c>
      <c r="AG452" s="20" t="str">
        <f t="shared" ca="1" si="161"/>
        <v>1.416675</v>
      </c>
      <c r="AH452" s="20" t="str">
        <f t="shared" ca="1" si="161"/>
        <v>1.416675</v>
      </c>
      <c r="AI452" s="7" t="s">
        <v>1470</v>
      </c>
      <c r="AJ452" s="37" t="str">
        <f t="shared" si="157"/>
        <v>土系</v>
      </c>
      <c r="AK452" s="20">
        <f t="shared" si="158"/>
        <v>10108</v>
      </c>
      <c r="AO452" s="20">
        <f t="shared" ref="AO452:AO515" si="162">VLOOKUP(AJ451,AM$3:AN$13,2,FALSE)</f>
        <v>7</v>
      </c>
    </row>
    <row r="453" spans="1:41" x14ac:dyDescent="0.15">
      <c r="A453" s="20">
        <v>452</v>
      </c>
      <c r="B453" s="20">
        <v>10208</v>
      </c>
      <c r="C453" s="20" t="s">
        <v>1022</v>
      </c>
      <c r="D453" s="20" t="s">
        <v>1527</v>
      </c>
      <c r="E453" s="20" t="str">
        <f>VLOOKUP(D453,Sheet3!I$5:O$148,7,FALSE)</f>
        <v>森林凶兽的进化体，拥有更强大的能力。</v>
      </c>
      <c r="F453" s="20">
        <f t="shared" ref="F453:F516" si="163">F363</f>
        <v>1</v>
      </c>
      <c r="G453" s="20">
        <f ca="1">mVlookup($AI453,newMonster,G$1,FALSE)*getMonsterHP(B453)</f>
        <v>58.095312570871499</v>
      </c>
      <c r="H453" s="20" t="str">
        <f t="shared" ca="1" si="159"/>
        <v>100</v>
      </c>
      <c r="I453" s="20">
        <f ca="1">mVlookup($AI453,newMonster,I$1,FALSE)*getMonsterAtk(B453)</f>
        <v>17.785625</v>
      </c>
      <c r="J453" s="20" t="str">
        <f t="shared" ca="1" si="159"/>
        <v>1.416675</v>
      </c>
      <c r="K453" s="20">
        <f ca="1">mVlookup($AI453,newMonster,K$1,FALSE)*getMonsterAtk(B453)</f>
        <v>24.253125000000001</v>
      </c>
      <c r="L453" s="20" t="str">
        <f t="shared" ca="1" si="159"/>
        <v>1.416675</v>
      </c>
      <c r="M453" s="20" t="str">
        <f t="shared" ca="1" si="159"/>
        <v>.2</v>
      </c>
      <c r="N453" s="20" t="str">
        <f t="shared" ca="1" si="159"/>
        <v>.2</v>
      </c>
      <c r="O453" s="20" t="str">
        <f t="shared" ca="1" si="159"/>
        <v>.36</v>
      </c>
      <c r="P453" s="20" t="str">
        <f t="shared" ca="1" si="159"/>
        <v>.1</v>
      </c>
      <c r="Q453" s="20" t="str">
        <f t="shared" ca="1" si="160"/>
        <v>2.2</v>
      </c>
      <c r="R453" s="20" t="str">
        <f t="shared" ca="1" si="160"/>
        <v>.1</v>
      </c>
      <c r="S453" s="20" t="str">
        <f t="shared" ca="1" si="160"/>
        <v>1.17</v>
      </c>
      <c r="T453" s="20" t="str">
        <f t="shared" ca="1" si="160"/>
        <v>2.51333333333333</v>
      </c>
      <c r="U453" s="20">
        <f ca="1">mVlookup($AI453,newMonster,U$1,FALSE)*getMonsterAtk($B453)</f>
        <v>0</v>
      </c>
      <c r="V453" s="20">
        <f ca="1">mVlookup($AI453,newMonster,V$1,FALSE)*getMonsterAtk($B453)</f>
        <v>0</v>
      </c>
      <c r="W453" s="20">
        <f ca="1">mVlookup($AI453,newMonster,W$1,FALSE)*getMonsterAtk($B453)</f>
        <v>0</v>
      </c>
      <c r="X453" s="20">
        <f ca="1">mVlookup($AI453,newMonster,X$1,FALSE)*getMonsterAtk($B453)</f>
        <v>0</v>
      </c>
      <c r="Y453" s="20">
        <f ca="1">mVlookup($AI453,newMonster,Y$1,FALSE)*getMonsterAtk($B453)</f>
        <v>0</v>
      </c>
      <c r="Z453" s="20">
        <f ca="1">mVlookup($AI453,newMonster,Z$1,FALSE)*getMonsterAtk($B453)</f>
        <v>8.1250000000000003E-2</v>
      </c>
      <c r="AA453" s="20">
        <f ca="1">mVlookup($AI453,newMonster,AA$1,FALSE)*getMonsterAtk($B453)</f>
        <v>0</v>
      </c>
      <c r="AB453" s="20" t="str">
        <f t="shared" ca="1" si="161"/>
        <v>1.416675</v>
      </c>
      <c r="AC453" s="20" t="str">
        <f t="shared" ca="1" si="161"/>
        <v>1.416675</v>
      </c>
      <c r="AD453" s="20" t="str">
        <f t="shared" ca="1" si="161"/>
        <v>1.416675</v>
      </c>
      <c r="AE453" s="20" t="str">
        <f t="shared" ca="1" si="161"/>
        <v>1.416675</v>
      </c>
      <c r="AF453" s="20" t="str">
        <f t="shared" ca="1" si="161"/>
        <v>1.416675</v>
      </c>
      <c r="AG453" s="20" t="str">
        <f t="shared" ca="1" si="161"/>
        <v>1.8416775</v>
      </c>
      <c r="AH453" s="20" t="str">
        <f t="shared" ca="1" si="161"/>
        <v>1.416675</v>
      </c>
      <c r="AI453" s="7" t="s">
        <v>1413</v>
      </c>
      <c r="AJ453" s="37" t="str">
        <f t="shared" si="157"/>
        <v>僵尸系</v>
      </c>
      <c r="AK453" s="20">
        <f t="shared" si="158"/>
        <v>10208</v>
      </c>
      <c r="AO453" s="20">
        <f t="shared" si="162"/>
        <v>4</v>
      </c>
    </row>
    <row r="454" spans="1:41" x14ac:dyDescent="0.15">
      <c r="A454" s="20">
        <v>453</v>
      </c>
      <c r="B454" s="20">
        <v>10308</v>
      </c>
      <c r="C454" s="20" t="s">
        <v>1024</v>
      </c>
      <c r="D454" s="20" t="s">
        <v>1528</v>
      </c>
      <c r="E454" s="20" t="str">
        <f>VLOOKUP(D454,Sheet3!I$5:O$148,7,FALSE)</f>
        <v>体型和外貌都酷似森林凶兽但却是豺狼进化而成。</v>
      </c>
      <c r="F454" s="20">
        <f t="shared" si="163"/>
        <v>1</v>
      </c>
      <c r="G454" s="20">
        <f ca="1">mVlookup($AI454,newMonster,G$1,FALSE)*getMonsterHP(B454)</f>
        <v>58.095312570871499</v>
      </c>
      <c r="H454" s="20" t="str">
        <f t="shared" ca="1" si="159"/>
        <v>100</v>
      </c>
      <c r="I454" s="20">
        <f ca="1">mVlookup($AI454,newMonster,I$1,FALSE)*getMonsterAtk(B454)</f>
        <v>17.785625</v>
      </c>
      <c r="J454" s="20" t="str">
        <f t="shared" ca="1" si="159"/>
        <v>1.416675</v>
      </c>
      <c r="K454" s="20">
        <f ca="1">mVlookup($AI454,newMonster,K$1,FALSE)*getMonsterAtk(B454)</f>
        <v>24.253125000000001</v>
      </c>
      <c r="L454" s="20" t="str">
        <f t="shared" ca="1" si="159"/>
        <v>1.416675</v>
      </c>
      <c r="M454" s="20" t="str">
        <f t="shared" ca="1" si="159"/>
        <v>.2</v>
      </c>
      <c r="N454" s="20" t="str">
        <f t="shared" ca="1" si="159"/>
        <v>.2</v>
      </c>
      <c r="O454" s="20" t="str">
        <f t="shared" ca="1" si="159"/>
        <v>.36</v>
      </c>
      <c r="P454" s="20" t="str">
        <f t="shared" ca="1" si="159"/>
        <v>.1</v>
      </c>
      <c r="Q454" s="20" t="str">
        <f t="shared" ca="1" si="160"/>
        <v>2.2</v>
      </c>
      <c r="R454" s="20" t="str">
        <f t="shared" ca="1" si="160"/>
        <v>.1</v>
      </c>
      <c r="S454" s="20" t="str">
        <f t="shared" ca="1" si="160"/>
        <v>1.17</v>
      </c>
      <c r="T454" s="20" t="str">
        <f t="shared" ca="1" si="160"/>
        <v>2.51333333333333</v>
      </c>
      <c r="U454" s="20">
        <f ca="1">mVlookup($AI454,newMonster,U$1,FALSE)*getMonsterAtk($B454)</f>
        <v>0</v>
      </c>
      <c r="V454" s="20">
        <f ca="1">mVlookup($AI454,newMonster,V$1,FALSE)*getMonsterAtk($B454)</f>
        <v>0</v>
      </c>
      <c r="W454" s="20">
        <f ca="1">mVlookup($AI454,newMonster,W$1,FALSE)*getMonsterAtk($B454)</f>
        <v>0</v>
      </c>
      <c r="X454" s="20">
        <f ca="1">mVlookup($AI454,newMonster,X$1,FALSE)*getMonsterAtk($B454)</f>
        <v>0</v>
      </c>
      <c r="Y454" s="20">
        <f ca="1">mVlookup($AI454,newMonster,Y$1,FALSE)*getMonsterAtk($B454)</f>
        <v>0</v>
      </c>
      <c r="Z454" s="20">
        <f ca="1">mVlookup($AI454,newMonster,Z$1,FALSE)*getMonsterAtk($B454)</f>
        <v>8.1250000000000003E-2</v>
      </c>
      <c r="AA454" s="20">
        <f ca="1">mVlookup($AI454,newMonster,AA$1,FALSE)*getMonsterAtk($B454)</f>
        <v>0</v>
      </c>
      <c r="AB454" s="20" t="str">
        <f t="shared" ca="1" si="161"/>
        <v>1.416675</v>
      </c>
      <c r="AC454" s="20" t="str">
        <f t="shared" ca="1" si="161"/>
        <v>1.416675</v>
      </c>
      <c r="AD454" s="20" t="str">
        <f t="shared" ca="1" si="161"/>
        <v>1.416675</v>
      </c>
      <c r="AE454" s="20" t="str">
        <f t="shared" ca="1" si="161"/>
        <v>1.416675</v>
      </c>
      <c r="AF454" s="20" t="str">
        <f t="shared" ca="1" si="161"/>
        <v>1.416675</v>
      </c>
      <c r="AG454" s="20" t="str">
        <f t="shared" ca="1" si="161"/>
        <v>1.8416775</v>
      </c>
      <c r="AH454" s="20" t="str">
        <f t="shared" ca="1" si="161"/>
        <v>1.416675</v>
      </c>
      <c r="AI454" s="7" t="s">
        <v>1413</v>
      </c>
      <c r="AJ454" s="37" t="str">
        <f t="shared" si="157"/>
        <v>僵尸系</v>
      </c>
      <c r="AK454" s="20">
        <f t="shared" si="158"/>
        <v>10308</v>
      </c>
      <c r="AO454" s="20">
        <f t="shared" si="162"/>
        <v>3</v>
      </c>
    </row>
    <row r="455" spans="1:41" x14ac:dyDescent="0.15">
      <c r="A455" s="20">
        <v>454</v>
      </c>
      <c r="B455" s="20">
        <v>10408</v>
      </c>
      <c r="C455" s="20" t="s">
        <v>1026</v>
      </c>
      <c r="D455" s="20" t="s">
        <v>1529</v>
      </c>
      <c r="E455" s="20" t="str">
        <f>VLOOKUP(D455,Sheet3!I$5:O$148,7,FALSE)</f>
        <v>蟒蛇和豺狼杂交的产物，长有毒牙的豺狼。</v>
      </c>
      <c r="F455" s="20">
        <f t="shared" si="163"/>
        <v>1</v>
      </c>
      <c r="G455" s="20">
        <f ca="1">mVlookup($AI455,newMonster,G$1,FALSE)*getMonsterHP(B455)</f>
        <v>58.095312570871499</v>
      </c>
      <c r="H455" s="20" t="str">
        <f t="shared" ca="1" si="159"/>
        <v>100</v>
      </c>
      <c r="I455" s="20">
        <f ca="1">mVlookup($AI455,newMonster,I$1,FALSE)*getMonsterAtk(B455)</f>
        <v>17.785625</v>
      </c>
      <c r="J455" s="20" t="str">
        <f t="shared" ca="1" si="159"/>
        <v>1.416675</v>
      </c>
      <c r="K455" s="20">
        <f ca="1">mVlookup($AI455,newMonster,K$1,FALSE)*getMonsterAtk(B455)</f>
        <v>24.253125000000001</v>
      </c>
      <c r="L455" s="20" t="str">
        <f t="shared" ca="1" si="159"/>
        <v>1.416675</v>
      </c>
      <c r="M455" s="20" t="str">
        <f t="shared" ca="1" si="159"/>
        <v>.2</v>
      </c>
      <c r="N455" s="20" t="str">
        <f t="shared" ca="1" si="159"/>
        <v>.2</v>
      </c>
      <c r="O455" s="20" t="str">
        <f t="shared" ca="1" si="159"/>
        <v>.36</v>
      </c>
      <c r="P455" s="20" t="str">
        <f t="shared" ca="1" si="159"/>
        <v>.1</v>
      </c>
      <c r="Q455" s="20" t="str">
        <f t="shared" ca="1" si="160"/>
        <v>2.2</v>
      </c>
      <c r="R455" s="20" t="str">
        <f t="shared" ca="1" si="160"/>
        <v>.1</v>
      </c>
      <c r="S455" s="20" t="str">
        <f t="shared" ca="1" si="160"/>
        <v>1.17</v>
      </c>
      <c r="T455" s="20" t="str">
        <f t="shared" ca="1" si="160"/>
        <v>2.51333333333333</v>
      </c>
      <c r="U455" s="20">
        <f ca="1">mVlookup($AI455,newMonster,U$1,FALSE)*getMonsterAtk($B455)</f>
        <v>0</v>
      </c>
      <c r="V455" s="20">
        <f ca="1">mVlookup($AI455,newMonster,V$1,FALSE)*getMonsterAtk($B455)</f>
        <v>0</v>
      </c>
      <c r="W455" s="20">
        <f ca="1">mVlookup($AI455,newMonster,W$1,FALSE)*getMonsterAtk($B455)</f>
        <v>0</v>
      </c>
      <c r="X455" s="20">
        <f ca="1">mVlookup($AI455,newMonster,X$1,FALSE)*getMonsterAtk($B455)</f>
        <v>0</v>
      </c>
      <c r="Y455" s="20">
        <f ca="1">mVlookup($AI455,newMonster,Y$1,FALSE)*getMonsterAtk($B455)</f>
        <v>0</v>
      </c>
      <c r="Z455" s="20">
        <f ca="1">mVlookup($AI455,newMonster,Z$1,FALSE)*getMonsterAtk($B455)</f>
        <v>8.1250000000000003E-2</v>
      </c>
      <c r="AA455" s="20">
        <f ca="1">mVlookup($AI455,newMonster,AA$1,FALSE)*getMonsterAtk($B455)</f>
        <v>0</v>
      </c>
      <c r="AB455" s="20" t="str">
        <f t="shared" ca="1" si="161"/>
        <v>1.416675</v>
      </c>
      <c r="AC455" s="20" t="str">
        <f t="shared" ca="1" si="161"/>
        <v>1.416675</v>
      </c>
      <c r="AD455" s="20" t="str">
        <f t="shared" ca="1" si="161"/>
        <v>1.416675</v>
      </c>
      <c r="AE455" s="20" t="str">
        <f t="shared" ca="1" si="161"/>
        <v>1.416675</v>
      </c>
      <c r="AF455" s="20" t="str">
        <f t="shared" ca="1" si="161"/>
        <v>1.416675</v>
      </c>
      <c r="AG455" s="20" t="str">
        <f t="shared" ca="1" si="161"/>
        <v>1.8416775</v>
      </c>
      <c r="AH455" s="20" t="str">
        <f t="shared" ca="1" si="161"/>
        <v>1.416675</v>
      </c>
      <c r="AI455" s="7" t="s">
        <v>1413</v>
      </c>
      <c r="AJ455" s="37" t="str">
        <f t="shared" si="157"/>
        <v>僵尸系</v>
      </c>
      <c r="AK455" s="20">
        <f t="shared" si="158"/>
        <v>10408</v>
      </c>
      <c r="AO455" s="20">
        <f t="shared" si="162"/>
        <v>3</v>
      </c>
    </row>
    <row r="456" spans="1:41" x14ac:dyDescent="0.15">
      <c r="A456" s="20">
        <v>455</v>
      </c>
      <c r="B456" s="20">
        <v>10508</v>
      </c>
      <c r="C456" s="20" t="s">
        <v>1028</v>
      </c>
      <c r="D456" s="20" t="s">
        <v>1530</v>
      </c>
      <c r="E456" s="20" t="str">
        <f>VLOOKUP(D456,Sheet3!I$5:O$148,7,FALSE)</f>
        <v>森林凶兽和豺狼的合体，是狼型怪兽的究极体。</v>
      </c>
      <c r="F456" s="20">
        <f t="shared" si="163"/>
        <v>2</v>
      </c>
      <c r="G456" s="20">
        <f ca="1">mVlookup($AI456,newMonster,G$1,FALSE)*getMonsterHP(B456)</f>
        <v>113.42082842119251</v>
      </c>
      <c r="H456" s="20" t="str">
        <f t="shared" ca="1" si="159"/>
        <v>100</v>
      </c>
      <c r="I456" s="20">
        <f ca="1">mVlookup($AI456,newMonster,I$1,FALSE)*getMonsterAtk(B456)</f>
        <v>40.131543624160997</v>
      </c>
      <c r="J456" s="20" t="str">
        <f t="shared" ca="1" si="159"/>
        <v>2.83335</v>
      </c>
      <c r="K456" s="20">
        <f ca="1">mVlookup($AI456,newMonster,K$1,FALSE)*getMonsterAtk(B456)</f>
        <v>33.442953020134198</v>
      </c>
      <c r="L456" s="20" t="str">
        <f t="shared" ca="1" si="159"/>
        <v>2.83335</v>
      </c>
      <c r="M456" s="20" t="str">
        <f t="shared" ca="1" si="159"/>
        <v>.2</v>
      </c>
      <c r="N456" s="20" t="str">
        <f t="shared" ca="1" si="159"/>
        <v>.2</v>
      </c>
      <c r="O456" s="20" t="str">
        <f t="shared" ca="1" si="159"/>
        <v>.36</v>
      </c>
      <c r="P456" s="20" t="str">
        <f t="shared" ca="1" si="159"/>
        <v>.12</v>
      </c>
      <c r="Q456" s="20" t="str">
        <f t="shared" ca="1" si="160"/>
        <v>2.2</v>
      </c>
      <c r="R456" s="20" t="str">
        <f t="shared" ca="1" si="160"/>
        <v>.15</v>
      </c>
      <c r="S456" s="20" t="str">
        <f t="shared" ca="1" si="160"/>
        <v>.9</v>
      </c>
      <c r="T456" s="20" t="str">
        <f t="shared" ca="1" si="160"/>
        <v>5.02666666666667</v>
      </c>
      <c r="U456" s="20">
        <f ca="1">mVlookup($AI456,newMonster,U$1,FALSE)*getMonsterAtk($B456)</f>
        <v>0</v>
      </c>
      <c r="V456" s="20">
        <f ca="1">mVlookup($AI456,newMonster,V$1,FALSE)*getMonsterAtk($B456)</f>
        <v>0</v>
      </c>
      <c r="W456" s="20">
        <f ca="1">mVlookup($AI456,newMonster,W$1,FALSE)*getMonsterAtk($B456)</f>
        <v>0.33780760626398199</v>
      </c>
      <c r="X456" s="20">
        <f ca="1">mVlookup($AI456,newMonster,X$1,FALSE)*getMonsterAtk($B456)</f>
        <v>0</v>
      </c>
      <c r="Y456" s="20">
        <f ca="1">mVlookup($AI456,newMonster,Y$1,FALSE)*getMonsterAtk($B456)</f>
        <v>0</v>
      </c>
      <c r="Z456" s="20">
        <f ca="1">mVlookup($AI456,newMonster,Z$1,FALSE)*getMonsterAtk($B456)</f>
        <v>0</v>
      </c>
      <c r="AA456" s="20">
        <f ca="1">mVlookup($AI456,newMonster,AA$1,FALSE)*getMonsterAtk($B456)</f>
        <v>0</v>
      </c>
      <c r="AB456" s="20" t="str">
        <f t="shared" ca="1" si="161"/>
        <v>2.83335</v>
      </c>
      <c r="AC456" s="20" t="str">
        <f t="shared" ca="1" si="161"/>
        <v>2.83335</v>
      </c>
      <c r="AD456" s="20" t="str">
        <f t="shared" ca="1" si="161"/>
        <v>3.683355</v>
      </c>
      <c r="AE456" s="20" t="str">
        <f t="shared" ca="1" si="161"/>
        <v>2.83335</v>
      </c>
      <c r="AF456" s="20" t="str">
        <f t="shared" ca="1" si="161"/>
        <v>2.83335</v>
      </c>
      <c r="AG456" s="20" t="str">
        <f t="shared" ca="1" si="161"/>
        <v>2.83335</v>
      </c>
      <c r="AH456" s="20" t="str">
        <f t="shared" ca="1" si="161"/>
        <v>2.83335</v>
      </c>
      <c r="AI456" s="7" t="s">
        <v>1225</v>
      </c>
      <c r="AJ456" s="37" t="str">
        <f t="shared" si="157"/>
        <v>飞行系</v>
      </c>
      <c r="AK456" s="20">
        <f t="shared" si="158"/>
        <v>10508</v>
      </c>
      <c r="AO456" s="20">
        <f t="shared" si="162"/>
        <v>3</v>
      </c>
    </row>
    <row r="457" spans="1:41" x14ac:dyDescent="0.15">
      <c r="A457" s="20">
        <v>456</v>
      </c>
      <c r="B457" s="20">
        <v>20108</v>
      </c>
      <c r="C457" s="20" t="s">
        <v>1030</v>
      </c>
      <c r="D457" s="20" t="s">
        <v>1531</v>
      </c>
      <c r="E457" s="20" t="str">
        <f>VLOOKUP(D457,Sheet3!I$5:O$148,7,FALSE)</f>
        <v>斯塞提卡湖的守护者之一，拥有强大的水之能量。</v>
      </c>
      <c r="F457" s="20">
        <f t="shared" si="163"/>
        <v>2</v>
      </c>
      <c r="G457" s="20">
        <f ca="1">mVlookup($AI457,newMonster,G$1,FALSE)*getMonsterHP(B457)</f>
        <v>128.30410454886049</v>
      </c>
      <c r="H457" s="20" t="str">
        <f t="shared" ca="1" si="159"/>
        <v>150</v>
      </c>
      <c r="I457" s="20">
        <f ca="1">mVlookup($AI457,newMonster,I$1,FALSE)*getMonsterAtk(B457)</f>
        <v>33.442953020134198</v>
      </c>
      <c r="J457" s="20" t="str">
        <f t="shared" ca="1" si="159"/>
        <v>2.83335</v>
      </c>
      <c r="K457" s="20">
        <f ca="1">mVlookup($AI457,newMonster,K$1,FALSE)*getMonsterAtk(B457)</f>
        <v>33.442953020134198</v>
      </c>
      <c r="L457" s="20" t="str">
        <f t="shared" ca="1" si="159"/>
        <v>2.83335</v>
      </c>
      <c r="M457" s="20" t="str">
        <f t="shared" ca="1" si="159"/>
        <v>.2</v>
      </c>
      <c r="N457" s="20" t="str">
        <f t="shared" ca="1" si="159"/>
        <v>.2</v>
      </c>
      <c r="O457" s="20" t="str">
        <f t="shared" ca="1" si="159"/>
        <v>.36</v>
      </c>
      <c r="P457" s="20" t="str">
        <f t="shared" ca="1" si="159"/>
        <v>.1</v>
      </c>
      <c r="Q457" s="20" t="str">
        <f t="shared" ca="1" si="160"/>
        <v>2</v>
      </c>
      <c r="R457" s="20" t="str">
        <f t="shared" ca="1" si="160"/>
        <v>.1</v>
      </c>
      <c r="S457" s="20" t="str">
        <f t="shared" ca="1" si="160"/>
        <v>.9</v>
      </c>
      <c r="T457" s="20" t="str">
        <f t="shared" ca="1" si="160"/>
        <v>3.86666666666667</v>
      </c>
      <c r="U457" s="20">
        <f ca="1">mVlookup($AI457,newMonster,U$1,FALSE)*getMonsterAtk($B457)</f>
        <v>0</v>
      </c>
      <c r="V457" s="20">
        <f ca="1">mVlookup($AI457,newMonster,V$1,FALSE)*getMonsterAtk($B457)</f>
        <v>0</v>
      </c>
      <c r="W457" s="20">
        <f ca="1">mVlookup($AI457,newMonster,W$1,FALSE)*getMonsterAtk($B457)</f>
        <v>0.50671140939597403</v>
      </c>
      <c r="X457" s="20">
        <f ca="1">mVlookup($AI457,newMonster,X$1,FALSE)*getMonsterAtk($B457)</f>
        <v>0</v>
      </c>
      <c r="Y457" s="20">
        <f ca="1">mVlookup($AI457,newMonster,Y$1,FALSE)*getMonsterAtk($B457)</f>
        <v>0</v>
      </c>
      <c r="Z457" s="20">
        <f ca="1">mVlookup($AI457,newMonster,Z$1,FALSE)*getMonsterAtk($B457)</f>
        <v>0</v>
      </c>
      <c r="AA457" s="20">
        <f ca="1">mVlookup($AI457,newMonster,AA$1,FALSE)*getMonsterAtk($B457)</f>
        <v>0</v>
      </c>
      <c r="AB457" s="20" t="str">
        <f t="shared" ca="1" si="161"/>
        <v>2.83335</v>
      </c>
      <c r="AC457" s="20" t="str">
        <f t="shared" ca="1" si="161"/>
        <v>2.83335</v>
      </c>
      <c r="AD457" s="20" t="str">
        <f t="shared" ca="1" si="161"/>
        <v>4.250025</v>
      </c>
      <c r="AE457" s="20" t="str">
        <f t="shared" ca="1" si="161"/>
        <v>2.83335</v>
      </c>
      <c r="AF457" s="20" t="str">
        <f t="shared" ca="1" si="161"/>
        <v>2.83335</v>
      </c>
      <c r="AG457" s="20" t="str">
        <f t="shared" ca="1" si="161"/>
        <v>2.83335</v>
      </c>
      <c r="AH457" s="20" t="str">
        <f t="shared" ca="1" si="161"/>
        <v>2.83335</v>
      </c>
      <c r="AI457" s="7" t="s">
        <v>2302</v>
      </c>
      <c r="AJ457" s="37" t="str">
        <f t="shared" si="157"/>
        <v>水系</v>
      </c>
      <c r="AK457" s="20">
        <f t="shared" si="158"/>
        <v>20108</v>
      </c>
      <c r="AO457" s="20">
        <f t="shared" si="162"/>
        <v>1</v>
      </c>
    </row>
    <row r="458" spans="1:41" x14ac:dyDescent="0.15">
      <c r="A458" s="20">
        <v>457</v>
      </c>
      <c r="B458" s="20">
        <v>20208</v>
      </c>
      <c r="C458" s="20" t="s">
        <v>1032</v>
      </c>
      <c r="D458" s="20" t="s">
        <v>1532</v>
      </c>
      <c r="E458" s="20" t="str">
        <f>VLOOKUP(D458,Sheet3!I$5:O$148,7,FALSE)</f>
        <v>斯塞提卡湖的守护者之一，拥有强大的水之能量。</v>
      </c>
      <c r="F458" s="20">
        <f t="shared" si="163"/>
        <v>3</v>
      </c>
      <c r="G458" s="20">
        <f ca="1">mVlookup($AI458,newMonster,G$1,FALSE)*getMonsterHP(B458)</f>
        <v>209.87492598389798</v>
      </c>
      <c r="H458" s="20" t="str">
        <f t="shared" ca="1" si="159"/>
        <v>150</v>
      </c>
      <c r="I458" s="20">
        <f ca="1">mVlookup($AI458,newMonster,I$1,FALSE)*getMonsterAtk(B458)</f>
        <v>51.912162162162197</v>
      </c>
      <c r="J458" s="20" t="str">
        <f t="shared" ca="1" si="159"/>
        <v>4.250025</v>
      </c>
      <c r="K458" s="20">
        <f ca="1">mVlookup($AI458,newMonster,K$1,FALSE)*getMonsterAtk(B458)</f>
        <v>51.912162162162197</v>
      </c>
      <c r="L458" s="20" t="str">
        <f t="shared" ca="1" si="159"/>
        <v>4.250025</v>
      </c>
      <c r="M458" s="20" t="str">
        <f t="shared" ca="1" si="159"/>
        <v>.2</v>
      </c>
      <c r="N458" s="20" t="str">
        <f t="shared" ca="1" si="159"/>
        <v>.2</v>
      </c>
      <c r="O458" s="20" t="str">
        <f t="shared" ca="1" si="159"/>
        <v>.36</v>
      </c>
      <c r="P458" s="20" t="str">
        <f t="shared" ca="1" si="159"/>
        <v>.1</v>
      </c>
      <c r="Q458" s="20" t="str">
        <f t="shared" ca="1" si="160"/>
        <v>2</v>
      </c>
      <c r="R458" s="20" t="str">
        <f t="shared" ca="1" si="160"/>
        <v>.1</v>
      </c>
      <c r="S458" s="20" t="str">
        <f t="shared" ca="1" si="160"/>
        <v>.9</v>
      </c>
      <c r="T458" s="20" t="str">
        <f t="shared" ca="1" si="160"/>
        <v>5.8</v>
      </c>
      <c r="U458" s="20">
        <f ca="1">mVlookup($AI458,newMonster,U$1,FALSE)*getMonsterAtk($B458)</f>
        <v>0</v>
      </c>
      <c r="V458" s="20">
        <f ca="1">mVlookup($AI458,newMonster,V$1,FALSE)*getMonsterAtk($B458)</f>
        <v>0</v>
      </c>
      <c r="W458" s="20">
        <f ca="1">mVlookup($AI458,newMonster,W$1,FALSE)*getMonsterAtk($B458)</f>
        <v>1.1858108108108101</v>
      </c>
      <c r="X458" s="20">
        <f ca="1">mVlookup($AI458,newMonster,X$1,FALSE)*getMonsterAtk($B458)</f>
        <v>0</v>
      </c>
      <c r="Y458" s="20">
        <f ca="1">mVlookup($AI458,newMonster,Y$1,FALSE)*getMonsterAtk($B458)</f>
        <v>0</v>
      </c>
      <c r="Z458" s="20">
        <f ca="1">mVlookup($AI458,newMonster,Z$1,FALSE)*getMonsterAtk($B458)</f>
        <v>0</v>
      </c>
      <c r="AA458" s="20">
        <f ca="1">mVlookup($AI458,newMonster,AA$1,FALSE)*getMonsterAtk($B458)</f>
        <v>0</v>
      </c>
      <c r="AB458" s="20" t="str">
        <f t="shared" ca="1" si="161"/>
        <v>4.250025</v>
      </c>
      <c r="AC458" s="20" t="str">
        <f t="shared" ca="1" si="161"/>
        <v>4.250025</v>
      </c>
      <c r="AD458" s="20" t="str">
        <f t="shared" ca="1" si="161"/>
        <v>6.3750375</v>
      </c>
      <c r="AE458" s="20" t="str">
        <f t="shared" ca="1" si="161"/>
        <v>4.250025</v>
      </c>
      <c r="AF458" s="20" t="str">
        <f t="shared" ca="1" si="161"/>
        <v>4.250025</v>
      </c>
      <c r="AG458" s="20" t="str">
        <f t="shared" ca="1" si="161"/>
        <v>4.250025</v>
      </c>
      <c r="AH458" s="20" t="str">
        <f t="shared" ca="1" si="161"/>
        <v>4.250025</v>
      </c>
      <c r="AI458" s="7" t="s">
        <v>1415</v>
      </c>
      <c r="AJ458" s="37" t="str">
        <f t="shared" si="157"/>
        <v>水系</v>
      </c>
      <c r="AK458" s="20">
        <f t="shared" si="158"/>
        <v>20208</v>
      </c>
      <c r="AO458" s="20">
        <f t="shared" si="162"/>
        <v>6</v>
      </c>
    </row>
    <row r="459" spans="1:41" x14ac:dyDescent="0.15">
      <c r="A459" s="20">
        <v>458</v>
      </c>
      <c r="B459" s="20">
        <v>20308</v>
      </c>
      <c r="C459" s="20" t="s">
        <v>1035</v>
      </c>
      <c r="D459" s="20" t="s">
        <v>1533</v>
      </c>
      <c r="E459" s="20" t="str">
        <f>VLOOKUP(D459,Sheet3!I$5:O$148,7,FALSE)</f>
        <v>斯塞提卡湖的守护者之一，拥有强大的水之能量。</v>
      </c>
      <c r="F459" s="20">
        <f t="shared" si="163"/>
        <v>3</v>
      </c>
      <c r="G459" s="20">
        <f ca="1">mVlookup($AI459,newMonster,G$1,FALSE)*getMonsterHP(B459)</f>
        <v>209.87492598389798</v>
      </c>
      <c r="H459" s="20" t="str">
        <f t="shared" ca="1" si="159"/>
        <v>150</v>
      </c>
      <c r="I459" s="20">
        <f ca="1">mVlookup($AI459,newMonster,I$1,FALSE)*getMonsterAtk(B459)</f>
        <v>51.912162162162197</v>
      </c>
      <c r="J459" s="20" t="str">
        <f t="shared" ca="1" si="159"/>
        <v>4.250025</v>
      </c>
      <c r="K459" s="20">
        <f ca="1">mVlookup($AI459,newMonster,K$1,FALSE)*getMonsterAtk(B459)</f>
        <v>51.912162162162197</v>
      </c>
      <c r="L459" s="20" t="str">
        <f t="shared" ca="1" si="159"/>
        <v>4.250025</v>
      </c>
      <c r="M459" s="20" t="str">
        <f t="shared" ca="1" si="159"/>
        <v>.2</v>
      </c>
      <c r="N459" s="20" t="str">
        <f t="shared" ca="1" si="159"/>
        <v>.2</v>
      </c>
      <c r="O459" s="20" t="str">
        <f t="shared" ca="1" si="159"/>
        <v>.36</v>
      </c>
      <c r="P459" s="20" t="str">
        <f t="shared" ca="1" si="159"/>
        <v>.1</v>
      </c>
      <c r="Q459" s="20" t="str">
        <f t="shared" ca="1" si="160"/>
        <v>2</v>
      </c>
      <c r="R459" s="20" t="str">
        <f t="shared" ca="1" si="160"/>
        <v>.1</v>
      </c>
      <c r="S459" s="20" t="str">
        <f t="shared" ca="1" si="160"/>
        <v>.9</v>
      </c>
      <c r="T459" s="20" t="str">
        <f t="shared" ca="1" si="160"/>
        <v>5.8</v>
      </c>
      <c r="U459" s="20">
        <f ca="1">mVlookup($AI459,newMonster,U$1,FALSE)*getMonsterAtk($B459)</f>
        <v>0</v>
      </c>
      <c r="V459" s="20">
        <f ca="1">mVlookup($AI459,newMonster,V$1,FALSE)*getMonsterAtk($B459)</f>
        <v>0</v>
      </c>
      <c r="W459" s="20">
        <f ca="1">mVlookup($AI459,newMonster,W$1,FALSE)*getMonsterAtk($B459)</f>
        <v>1.1858108108108101</v>
      </c>
      <c r="X459" s="20">
        <f ca="1">mVlookup($AI459,newMonster,X$1,FALSE)*getMonsterAtk($B459)</f>
        <v>0</v>
      </c>
      <c r="Y459" s="20">
        <f ca="1">mVlookup($AI459,newMonster,Y$1,FALSE)*getMonsterAtk($B459)</f>
        <v>0</v>
      </c>
      <c r="Z459" s="20">
        <f ca="1">mVlookup($AI459,newMonster,Z$1,FALSE)*getMonsterAtk($B459)</f>
        <v>0</v>
      </c>
      <c r="AA459" s="20">
        <f ca="1">mVlookup($AI459,newMonster,AA$1,FALSE)*getMonsterAtk($B459)</f>
        <v>0</v>
      </c>
      <c r="AB459" s="20" t="str">
        <f t="shared" ca="1" si="161"/>
        <v>4.250025</v>
      </c>
      <c r="AC459" s="20" t="str">
        <f t="shared" ca="1" si="161"/>
        <v>4.250025</v>
      </c>
      <c r="AD459" s="20" t="str">
        <f t="shared" ca="1" si="161"/>
        <v>6.3750375</v>
      </c>
      <c r="AE459" s="20" t="str">
        <f t="shared" ca="1" si="161"/>
        <v>4.250025</v>
      </c>
      <c r="AF459" s="20" t="str">
        <f t="shared" ca="1" si="161"/>
        <v>4.250025</v>
      </c>
      <c r="AG459" s="20" t="str">
        <f t="shared" ca="1" si="161"/>
        <v>4.250025</v>
      </c>
      <c r="AH459" s="20" t="str">
        <f t="shared" ca="1" si="161"/>
        <v>4.250025</v>
      </c>
      <c r="AI459" s="7" t="s">
        <v>1415</v>
      </c>
      <c r="AJ459" s="37" t="str">
        <f t="shared" si="157"/>
        <v>水系</v>
      </c>
      <c r="AK459" s="20">
        <f t="shared" si="158"/>
        <v>20308</v>
      </c>
      <c r="AO459" s="20">
        <f t="shared" si="162"/>
        <v>6</v>
      </c>
    </row>
    <row r="460" spans="1:41" x14ac:dyDescent="0.15">
      <c r="A460" s="20">
        <v>459</v>
      </c>
      <c r="B460" s="20">
        <v>20408</v>
      </c>
      <c r="C460" s="20" t="s">
        <v>1037</v>
      </c>
      <c r="D460" s="20" t="s">
        <v>1534</v>
      </c>
      <c r="E460" s="20" t="str">
        <f>VLOOKUP(D460,Sheet3!I$5:O$148,7,FALSE)</f>
        <v>斯塞提卡湖的主人，全身散发着寒冷的光芒。</v>
      </c>
      <c r="F460" s="20">
        <f t="shared" si="163"/>
        <v>4</v>
      </c>
      <c r="G460" s="20">
        <f ca="1">mVlookup($AI460,newMonster,G$1,FALSE)*getMonsterHP(B460)</f>
        <v>303.34149221154451</v>
      </c>
      <c r="H460" s="20" t="str">
        <f t="shared" ca="1" si="159"/>
        <v>150</v>
      </c>
      <c r="I460" s="20">
        <f ca="1">mVlookup($AI460,newMonster,I$1,FALSE)*getMonsterAtk(B460)</f>
        <v>71.675675675675606</v>
      </c>
      <c r="J460" s="20" t="str">
        <f t="shared" ca="1" si="159"/>
        <v>5.6667</v>
      </c>
      <c r="K460" s="20">
        <f ca="1">mVlookup($AI460,newMonster,K$1,FALSE)*getMonsterAtk(B460)</f>
        <v>71.675675675675606</v>
      </c>
      <c r="L460" s="20" t="str">
        <f t="shared" ca="1" si="159"/>
        <v>5.6667</v>
      </c>
      <c r="M460" s="20" t="str">
        <f t="shared" ca="1" si="159"/>
        <v>.2</v>
      </c>
      <c r="N460" s="20" t="str">
        <f t="shared" ca="1" si="159"/>
        <v>.2</v>
      </c>
      <c r="O460" s="20" t="str">
        <f t="shared" ca="1" si="159"/>
        <v>.36</v>
      </c>
      <c r="P460" s="20" t="str">
        <f t="shared" ca="1" si="159"/>
        <v>.1</v>
      </c>
      <c r="Q460" s="20" t="str">
        <f t="shared" ca="1" si="160"/>
        <v>2</v>
      </c>
      <c r="R460" s="20" t="str">
        <f t="shared" ca="1" si="160"/>
        <v>.1</v>
      </c>
      <c r="S460" s="20" t="str">
        <f t="shared" ca="1" si="160"/>
        <v>.9</v>
      </c>
      <c r="T460" s="20" t="str">
        <f t="shared" ca="1" si="160"/>
        <v>7.73333333333333</v>
      </c>
      <c r="U460" s="20">
        <f ca="1">mVlookup($AI460,newMonster,U$1,FALSE)*getMonsterAtk($B460)</f>
        <v>0</v>
      </c>
      <c r="V460" s="20">
        <f ca="1">mVlookup($AI460,newMonster,V$1,FALSE)*getMonsterAtk($B460)</f>
        <v>0</v>
      </c>
      <c r="W460" s="20">
        <f ca="1">mVlookup($AI460,newMonster,W$1,FALSE)*getMonsterAtk($B460)</f>
        <v>2.19415333701048</v>
      </c>
      <c r="X460" s="20">
        <f ca="1">mVlookup($AI460,newMonster,X$1,FALSE)*getMonsterAtk($B460)</f>
        <v>0</v>
      </c>
      <c r="Y460" s="20">
        <f ca="1">mVlookup($AI460,newMonster,Y$1,FALSE)*getMonsterAtk($B460)</f>
        <v>0</v>
      </c>
      <c r="Z460" s="20">
        <f ca="1">mVlookup($AI460,newMonster,Z$1,FALSE)*getMonsterAtk($B460)</f>
        <v>0</v>
      </c>
      <c r="AA460" s="20">
        <f ca="1">mVlookup($AI460,newMonster,AA$1,FALSE)*getMonsterAtk($B460)</f>
        <v>0</v>
      </c>
      <c r="AB460" s="20" t="str">
        <f t="shared" ca="1" si="161"/>
        <v>5.6667</v>
      </c>
      <c r="AC460" s="20" t="str">
        <f t="shared" ca="1" si="161"/>
        <v>5.6667</v>
      </c>
      <c r="AD460" s="20" t="str">
        <f t="shared" ca="1" si="161"/>
        <v>8.50005</v>
      </c>
      <c r="AE460" s="20" t="str">
        <f t="shared" ca="1" si="161"/>
        <v>5.6667</v>
      </c>
      <c r="AF460" s="20" t="str">
        <f t="shared" ca="1" si="161"/>
        <v>5.6667</v>
      </c>
      <c r="AG460" s="20" t="str">
        <f t="shared" ca="1" si="161"/>
        <v>5.6667</v>
      </c>
      <c r="AH460" s="20" t="str">
        <f t="shared" ca="1" si="161"/>
        <v>5.6667</v>
      </c>
      <c r="AI460" s="7" t="s">
        <v>2303</v>
      </c>
      <c r="AJ460" s="37" t="str">
        <f t="shared" si="157"/>
        <v>水系</v>
      </c>
      <c r="AK460" s="20">
        <f t="shared" si="158"/>
        <v>20408</v>
      </c>
      <c r="AO460" s="20">
        <f t="shared" si="162"/>
        <v>6</v>
      </c>
    </row>
    <row r="461" spans="1:41" x14ac:dyDescent="0.15">
      <c r="A461" s="20">
        <v>460</v>
      </c>
      <c r="B461" s="20">
        <v>20508</v>
      </c>
      <c r="C461" s="20" t="s">
        <v>1038</v>
      </c>
      <c r="D461" s="20" t="s">
        <v>1535</v>
      </c>
      <c r="E461" s="20" t="str">
        <f>VLOOKUP(D461,Sheet3!I$5:O$148,7,FALSE)</f>
        <v>寒冰女王的进化体，全身散发着紫色火焰的寒光。</v>
      </c>
      <c r="F461" s="20">
        <f t="shared" si="163"/>
        <v>4</v>
      </c>
      <c r="G461" s="20">
        <f ca="1">mVlookup($AI461,newMonster,G$1,FALSE)*getMonsterHP(B461)</f>
        <v>303.34149221154451</v>
      </c>
      <c r="H461" s="20" t="str">
        <f t="shared" ca="1" si="159"/>
        <v>150</v>
      </c>
      <c r="I461" s="20">
        <f ca="1">mVlookup($AI461,newMonster,I$1,FALSE)*getMonsterAtk(B461)</f>
        <v>71.675675675675606</v>
      </c>
      <c r="J461" s="20" t="str">
        <f t="shared" ca="1" si="159"/>
        <v>5.6667</v>
      </c>
      <c r="K461" s="20">
        <f ca="1">mVlookup($AI461,newMonster,K$1,FALSE)*getMonsterAtk(B461)</f>
        <v>71.675675675675606</v>
      </c>
      <c r="L461" s="20" t="str">
        <f t="shared" ca="1" si="159"/>
        <v>5.6667</v>
      </c>
      <c r="M461" s="20" t="str">
        <f t="shared" ca="1" si="159"/>
        <v>.2</v>
      </c>
      <c r="N461" s="20" t="str">
        <f t="shared" ca="1" si="159"/>
        <v>.2</v>
      </c>
      <c r="O461" s="20" t="str">
        <f t="shared" ca="1" si="159"/>
        <v>.36</v>
      </c>
      <c r="P461" s="20" t="str">
        <f t="shared" ca="1" si="159"/>
        <v>.1</v>
      </c>
      <c r="Q461" s="20" t="str">
        <f t="shared" ca="1" si="160"/>
        <v>2</v>
      </c>
      <c r="R461" s="20" t="str">
        <f t="shared" ca="1" si="160"/>
        <v>.1</v>
      </c>
      <c r="S461" s="20" t="str">
        <f t="shared" ca="1" si="160"/>
        <v>.9</v>
      </c>
      <c r="T461" s="20" t="str">
        <f t="shared" ca="1" si="160"/>
        <v>7.73333333333333</v>
      </c>
      <c r="U461" s="20">
        <f ca="1">mVlookup($AI461,newMonster,U$1,FALSE)*getMonsterAtk($B461)</f>
        <v>0</v>
      </c>
      <c r="V461" s="20">
        <f ca="1">mVlookup($AI461,newMonster,V$1,FALSE)*getMonsterAtk($B461)</f>
        <v>0</v>
      </c>
      <c r="W461" s="20">
        <f ca="1">mVlookup($AI461,newMonster,W$1,FALSE)*getMonsterAtk($B461)</f>
        <v>2.19415333701048</v>
      </c>
      <c r="X461" s="20">
        <f ca="1">mVlookup($AI461,newMonster,X$1,FALSE)*getMonsterAtk($B461)</f>
        <v>0</v>
      </c>
      <c r="Y461" s="20">
        <f ca="1">mVlookup($AI461,newMonster,Y$1,FALSE)*getMonsterAtk($B461)</f>
        <v>0</v>
      </c>
      <c r="Z461" s="20">
        <f ca="1">mVlookup($AI461,newMonster,Z$1,FALSE)*getMonsterAtk($B461)</f>
        <v>0</v>
      </c>
      <c r="AA461" s="20">
        <f ca="1">mVlookup($AI461,newMonster,AA$1,FALSE)*getMonsterAtk($B461)</f>
        <v>0</v>
      </c>
      <c r="AB461" s="20" t="str">
        <f t="shared" ca="1" si="161"/>
        <v>5.6667</v>
      </c>
      <c r="AC461" s="20" t="str">
        <f t="shared" ca="1" si="161"/>
        <v>5.6667</v>
      </c>
      <c r="AD461" s="20" t="str">
        <f t="shared" ca="1" si="161"/>
        <v>8.50005</v>
      </c>
      <c r="AE461" s="20" t="str">
        <f t="shared" ca="1" si="161"/>
        <v>5.6667</v>
      </c>
      <c r="AF461" s="20" t="str">
        <f t="shared" ca="1" si="161"/>
        <v>5.6667</v>
      </c>
      <c r="AG461" s="20" t="str">
        <f t="shared" ca="1" si="161"/>
        <v>5.6667</v>
      </c>
      <c r="AH461" s="20" t="str">
        <f t="shared" ca="1" si="161"/>
        <v>5.6667</v>
      </c>
      <c r="AI461" s="7" t="s">
        <v>2303</v>
      </c>
      <c r="AJ461" s="37" t="str">
        <f t="shared" si="157"/>
        <v>水系</v>
      </c>
      <c r="AK461" s="20">
        <f t="shared" si="158"/>
        <v>20508</v>
      </c>
      <c r="AO461" s="20">
        <f t="shared" si="162"/>
        <v>6</v>
      </c>
    </row>
    <row r="462" spans="1:41" x14ac:dyDescent="0.15">
      <c r="A462" s="20">
        <v>461</v>
      </c>
      <c r="B462" s="20">
        <v>30108</v>
      </c>
      <c r="C462" s="20" t="s">
        <v>1041</v>
      </c>
      <c r="D462" s="20" t="s">
        <v>1536</v>
      </c>
      <c r="E462" s="20" t="str">
        <f>VLOOKUP(D462,Sheet3!I$5:O$148,7,FALSE)</f>
        <v>忏悔森林之中千年的守护者，受到魔化变得失去意识。</v>
      </c>
      <c r="F462" s="20">
        <f t="shared" si="163"/>
        <v>5</v>
      </c>
      <c r="G462" s="20">
        <f ca="1">mVlookup($AI462,newMonster,G$1,FALSE)*getMonsterHP(B462)</f>
        <v>406.66718799610248</v>
      </c>
      <c r="H462" s="20" t="str">
        <f t="shared" ref="H462:P471" ca="1" si="164">mVlookup($AI462,newMonster,H$1,FALSE)</f>
        <v>100</v>
      </c>
      <c r="I462" s="20">
        <f ca="1">mVlookup($AI462,newMonster,I$1,FALSE)*getMonsterAtk(B462)</f>
        <v>102.1282819634704</v>
      </c>
      <c r="J462" s="20" t="str">
        <f t="shared" ca="1" si="164"/>
        <v>7.083375</v>
      </c>
      <c r="K462" s="20">
        <f ca="1">mVlookup($AI462,newMonster,K$1,FALSE)*getMonsterAtk(B462)</f>
        <v>139.265839041096</v>
      </c>
      <c r="L462" s="20" t="str">
        <f t="shared" ca="1" si="164"/>
        <v>7.083375</v>
      </c>
      <c r="M462" s="20" t="str">
        <f t="shared" ca="1" si="164"/>
        <v>.2</v>
      </c>
      <c r="N462" s="20" t="str">
        <f t="shared" ca="1" si="164"/>
        <v>.2</v>
      </c>
      <c r="O462" s="20" t="str">
        <f t="shared" ca="1" si="164"/>
        <v>.36</v>
      </c>
      <c r="P462" s="20" t="str">
        <f t="shared" ca="1" si="164"/>
        <v>.1</v>
      </c>
      <c r="Q462" s="20" t="str">
        <f t="shared" ref="Q462:T471" ca="1" si="165">mVlookup($AI462,newMonster,Q$1,FALSE)</f>
        <v>2.2</v>
      </c>
      <c r="R462" s="20" t="str">
        <f t="shared" ca="1" si="165"/>
        <v>.1</v>
      </c>
      <c r="S462" s="20" t="str">
        <f t="shared" ca="1" si="165"/>
        <v>1.17</v>
      </c>
      <c r="T462" s="20" t="str">
        <f t="shared" ca="1" si="165"/>
        <v>12.5666666666667</v>
      </c>
      <c r="U462" s="20">
        <f ca="1">mVlookup($AI462,newMonster,U$1,FALSE)*getMonsterAtk($B462)</f>
        <v>0</v>
      </c>
      <c r="V462" s="20">
        <f ca="1">mVlookup($AI462,newMonster,V$1,FALSE)*getMonsterAtk($B462)</f>
        <v>0</v>
      </c>
      <c r="W462" s="20">
        <f ca="1">mVlookup($AI462,newMonster,W$1,FALSE)*getMonsterAtk($B462)</f>
        <v>0</v>
      </c>
      <c r="X462" s="20">
        <f ca="1">mVlookup($AI462,newMonster,X$1,FALSE)*getMonsterAtk($B462)</f>
        <v>0</v>
      </c>
      <c r="Y462" s="20">
        <f ca="1">mVlookup($AI462,newMonster,Y$1,FALSE)*getMonsterAtk($B462)</f>
        <v>0</v>
      </c>
      <c r="Z462" s="20">
        <f ca="1">mVlookup($AI462,newMonster,Z$1,FALSE)*getMonsterAtk($B462)</f>
        <v>2.3806126331811202</v>
      </c>
      <c r="AA462" s="20">
        <f ca="1">mVlookup($AI462,newMonster,AA$1,FALSE)*getMonsterAtk($B462)</f>
        <v>0</v>
      </c>
      <c r="AB462" s="20" t="str">
        <f t="shared" ref="AB462:AH471" ca="1" si="166">mVlookup($AI462,newMonster,AB$1,FALSE)</f>
        <v>7.083375</v>
      </c>
      <c r="AC462" s="20" t="str">
        <f t="shared" ca="1" si="166"/>
        <v>7.083375</v>
      </c>
      <c r="AD462" s="20" t="str">
        <f t="shared" ca="1" si="166"/>
        <v>7.083375</v>
      </c>
      <c r="AE462" s="20" t="str">
        <f t="shared" ca="1" si="166"/>
        <v>7.083375</v>
      </c>
      <c r="AF462" s="20" t="str">
        <f t="shared" ca="1" si="166"/>
        <v>7.083375</v>
      </c>
      <c r="AG462" s="20" t="str">
        <f t="shared" ca="1" si="166"/>
        <v>9.2083875</v>
      </c>
      <c r="AH462" s="20" t="str">
        <f t="shared" ca="1" si="166"/>
        <v>7.083375</v>
      </c>
      <c r="AI462" s="7" t="s">
        <v>2073</v>
      </c>
      <c r="AJ462" s="37" t="str">
        <f t="shared" si="157"/>
        <v>僵尸系</v>
      </c>
      <c r="AK462" s="20">
        <f t="shared" si="158"/>
        <v>30108</v>
      </c>
      <c r="AO462" s="20">
        <f t="shared" si="162"/>
        <v>6</v>
      </c>
    </row>
    <row r="463" spans="1:41" x14ac:dyDescent="0.15">
      <c r="A463" s="20">
        <v>462</v>
      </c>
      <c r="B463" s="20">
        <v>30208</v>
      </c>
      <c r="C463" s="20" t="s">
        <v>1044</v>
      </c>
      <c r="D463" s="20" t="s">
        <v>1537</v>
      </c>
      <c r="E463" s="20" t="str">
        <f>VLOOKUP(D463,Sheet3!I$5:O$148,7,FALSE)</f>
        <v>传说中蛇的升腾后会幻化成龙，死亡的恶龙复活而成。</v>
      </c>
      <c r="F463" s="20">
        <f t="shared" si="163"/>
        <v>6</v>
      </c>
      <c r="G463" s="20">
        <f ca="1">mVlookup($AI463,newMonster,G$1,FALSE)*getMonsterHP(B463)</f>
        <v>523.91409154822497</v>
      </c>
      <c r="H463" s="20" t="str">
        <f t="shared" ca="1" si="164"/>
        <v>100</v>
      </c>
      <c r="I463" s="20">
        <f ca="1">mVlookup($AI463,newMonster,I$1,FALSE)*getMonsterAtk(B463)</f>
        <v>127.0938916256158</v>
      </c>
      <c r="J463" s="20" t="str">
        <f t="shared" ca="1" si="164"/>
        <v>8.50005</v>
      </c>
      <c r="K463" s="20">
        <f ca="1">mVlookup($AI463,newMonster,K$1,FALSE)*getMonsterAtk(B463)</f>
        <v>173.30985221674899</v>
      </c>
      <c r="L463" s="20" t="str">
        <f t="shared" ca="1" si="164"/>
        <v>8.50005</v>
      </c>
      <c r="M463" s="20" t="str">
        <f t="shared" ca="1" si="164"/>
        <v>.2</v>
      </c>
      <c r="N463" s="20" t="str">
        <f t="shared" ca="1" si="164"/>
        <v>.2</v>
      </c>
      <c r="O463" s="20" t="str">
        <f t="shared" ca="1" si="164"/>
        <v>.36</v>
      </c>
      <c r="P463" s="20" t="str">
        <f t="shared" ca="1" si="164"/>
        <v>.1</v>
      </c>
      <c r="Q463" s="20" t="str">
        <f t="shared" ca="1" si="165"/>
        <v>2.2</v>
      </c>
      <c r="R463" s="20" t="str">
        <f t="shared" ca="1" si="165"/>
        <v>.1</v>
      </c>
      <c r="S463" s="20" t="str">
        <f t="shared" ca="1" si="165"/>
        <v>1.17</v>
      </c>
      <c r="T463" s="20" t="str">
        <f t="shared" ca="1" si="165"/>
        <v>15.08</v>
      </c>
      <c r="U463" s="20">
        <f ca="1">mVlookup($AI463,newMonster,U$1,FALSE)*getMonsterAtk($B463)</f>
        <v>0</v>
      </c>
      <c r="V463" s="20">
        <f ca="1">mVlookup($AI463,newMonster,V$1,FALSE)*getMonsterAtk($B463)</f>
        <v>0</v>
      </c>
      <c r="W463" s="20">
        <f ca="1">mVlookup($AI463,newMonster,W$1,FALSE)*getMonsterAtk($B463)</f>
        <v>0</v>
      </c>
      <c r="X463" s="20">
        <f ca="1">mVlookup($AI463,newMonster,X$1,FALSE)*getMonsterAtk($B463)</f>
        <v>0</v>
      </c>
      <c r="Y463" s="20">
        <f ca="1">mVlookup($AI463,newMonster,Y$1,FALSE)*getMonsterAtk($B463)</f>
        <v>0</v>
      </c>
      <c r="Z463" s="20">
        <f ca="1">mVlookup($AI463,newMonster,Z$1,FALSE)*getMonsterAtk($B463)</f>
        <v>3.5733990147783201</v>
      </c>
      <c r="AA463" s="20">
        <f ca="1">mVlookup($AI463,newMonster,AA$1,FALSE)*getMonsterAtk($B463)</f>
        <v>0</v>
      </c>
      <c r="AB463" s="20" t="str">
        <f t="shared" ca="1" si="166"/>
        <v>8.50005</v>
      </c>
      <c r="AC463" s="20" t="str">
        <f t="shared" ca="1" si="166"/>
        <v>8.50005</v>
      </c>
      <c r="AD463" s="20" t="str">
        <f t="shared" ca="1" si="166"/>
        <v>8.50005</v>
      </c>
      <c r="AE463" s="20" t="str">
        <f t="shared" ca="1" si="166"/>
        <v>8.50005</v>
      </c>
      <c r="AF463" s="20" t="str">
        <f t="shared" ca="1" si="166"/>
        <v>8.50005</v>
      </c>
      <c r="AG463" s="20" t="str">
        <f t="shared" ca="1" si="166"/>
        <v>11.050065</v>
      </c>
      <c r="AH463" s="20" t="str">
        <f t="shared" ca="1" si="166"/>
        <v>8.50005</v>
      </c>
      <c r="AI463" s="7" t="s">
        <v>2074</v>
      </c>
      <c r="AJ463" s="37" t="str">
        <f t="shared" si="157"/>
        <v>僵尸系</v>
      </c>
      <c r="AK463" s="20">
        <f t="shared" si="158"/>
        <v>30208</v>
      </c>
      <c r="AO463" s="20">
        <f t="shared" si="162"/>
        <v>3</v>
      </c>
    </row>
    <row r="464" spans="1:41" x14ac:dyDescent="0.15">
      <c r="A464" s="20">
        <v>463</v>
      </c>
      <c r="B464" s="20">
        <v>30308</v>
      </c>
      <c r="C464" s="20" t="s">
        <v>1046</v>
      </c>
      <c r="D464" s="20" t="s">
        <v>1538</v>
      </c>
      <c r="E464" s="20" t="str">
        <f>VLOOKUP(D464,Sheet3!I$5:O$148,7,FALSE)</f>
        <v>在忏悔森林中无恶不作，不知道残害了多少生命。</v>
      </c>
      <c r="F464" s="20">
        <f t="shared" si="163"/>
        <v>6</v>
      </c>
      <c r="G464" s="20">
        <f ca="1">mVlookup($AI464,newMonster,G$1,FALSE)*getMonsterHP(B464)</f>
        <v>523.91409154822497</v>
      </c>
      <c r="H464" s="20" t="str">
        <f t="shared" ca="1" si="164"/>
        <v>100</v>
      </c>
      <c r="I464" s="20">
        <f ca="1">mVlookup($AI464,newMonster,I$1,FALSE)*getMonsterAtk(B464)</f>
        <v>127.0938916256158</v>
      </c>
      <c r="J464" s="20" t="str">
        <f t="shared" ca="1" si="164"/>
        <v>8.50005</v>
      </c>
      <c r="K464" s="20">
        <f ca="1">mVlookup($AI464,newMonster,K$1,FALSE)*getMonsterAtk(B464)</f>
        <v>173.30985221674899</v>
      </c>
      <c r="L464" s="20" t="str">
        <f t="shared" ca="1" si="164"/>
        <v>8.50005</v>
      </c>
      <c r="M464" s="20" t="str">
        <f t="shared" ca="1" si="164"/>
        <v>.2</v>
      </c>
      <c r="N464" s="20" t="str">
        <f t="shared" ca="1" si="164"/>
        <v>.2</v>
      </c>
      <c r="O464" s="20" t="str">
        <f t="shared" ca="1" si="164"/>
        <v>.36</v>
      </c>
      <c r="P464" s="20" t="str">
        <f t="shared" ca="1" si="164"/>
        <v>.1</v>
      </c>
      <c r="Q464" s="20" t="str">
        <f t="shared" ca="1" si="165"/>
        <v>2.2</v>
      </c>
      <c r="R464" s="20" t="str">
        <f t="shared" ca="1" si="165"/>
        <v>.1</v>
      </c>
      <c r="S464" s="20" t="str">
        <f t="shared" ca="1" si="165"/>
        <v>1.17</v>
      </c>
      <c r="T464" s="20" t="str">
        <f t="shared" ca="1" si="165"/>
        <v>15.08</v>
      </c>
      <c r="U464" s="20">
        <f ca="1">mVlookup($AI464,newMonster,U$1,FALSE)*getMonsterAtk($B464)</f>
        <v>0</v>
      </c>
      <c r="V464" s="20">
        <f ca="1">mVlookup($AI464,newMonster,V$1,FALSE)*getMonsterAtk($B464)</f>
        <v>0</v>
      </c>
      <c r="W464" s="20">
        <f ca="1">mVlookup($AI464,newMonster,W$1,FALSE)*getMonsterAtk($B464)</f>
        <v>0</v>
      </c>
      <c r="X464" s="20">
        <f ca="1">mVlookup($AI464,newMonster,X$1,FALSE)*getMonsterAtk($B464)</f>
        <v>0</v>
      </c>
      <c r="Y464" s="20">
        <f ca="1">mVlookup($AI464,newMonster,Y$1,FALSE)*getMonsterAtk($B464)</f>
        <v>0</v>
      </c>
      <c r="Z464" s="20">
        <f ca="1">mVlookup($AI464,newMonster,Z$1,FALSE)*getMonsterAtk($B464)</f>
        <v>3.5733990147783201</v>
      </c>
      <c r="AA464" s="20">
        <f ca="1">mVlookup($AI464,newMonster,AA$1,FALSE)*getMonsterAtk($B464)</f>
        <v>0</v>
      </c>
      <c r="AB464" s="20" t="str">
        <f t="shared" ca="1" si="166"/>
        <v>8.50005</v>
      </c>
      <c r="AC464" s="20" t="str">
        <f t="shared" ca="1" si="166"/>
        <v>8.50005</v>
      </c>
      <c r="AD464" s="20" t="str">
        <f t="shared" ca="1" si="166"/>
        <v>8.50005</v>
      </c>
      <c r="AE464" s="20" t="str">
        <f t="shared" ca="1" si="166"/>
        <v>8.50005</v>
      </c>
      <c r="AF464" s="20" t="str">
        <f t="shared" ca="1" si="166"/>
        <v>8.50005</v>
      </c>
      <c r="AG464" s="20" t="str">
        <f t="shared" ca="1" si="166"/>
        <v>11.050065</v>
      </c>
      <c r="AH464" s="20" t="str">
        <f t="shared" ca="1" si="166"/>
        <v>8.50005</v>
      </c>
      <c r="AI464" s="7" t="s">
        <v>2074</v>
      </c>
      <c r="AJ464" s="37" t="str">
        <f t="shared" si="157"/>
        <v>僵尸系</v>
      </c>
      <c r="AK464" s="20">
        <f t="shared" si="158"/>
        <v>30308</v>
      </c>
      <c r="AO464" s="20">
        <f t="shared" si="162"/>
        <v>3</v>
      </c>
    </row>
    <row r="465" spans="1:41" x14ac:dyDescent="0.15">
      <c r="A465" s="20">
        <v>464</v>
      </c>
      <c r="B465" s="20">
        <v>30408</v>
      </c>
      <c r="C465" s="20" t="s">
        <v>938</v>
      </c>
      <c r="D465" s="20" t="s">
        <v>1539</v>
      </c>
      <c r="E465" s="20" t="str">
        <f>VLOOKUP(D465,Sheet3!I$5:O$148,7,FALSE)</f>
        <v>是土鳗兽的首领，锋利的牙齿和恐怖的外表是他们最大的武器。</v>
      </c>
      <c r="F465" s="20">
        <f t="shared" si="163"/>
        <v>7</v>
      </c>
      <c r="G465" s="20">
        <f ca="1">mVlookup($AI465,newMonster,G$1,FALSE)*getMonsterHP(B465)</f>
        <v>653.62508034282496</v>
      </c>
      <c r="H465" s="20" t="str">
        <f t="shared" ca="1" si="164"/>
        <v>100</v>
      </c>
      <c r="I465" s="20">
        <f ca="1">mVlookup($AI465,newMonster,I$1,FALSE)*getMonsterAtk(B465)</f>
        <v>149.4945833333332</v>
      </c>
      <c r="J465" s="20" t="str">
        <f t="shared" ca="1" si="164"/>
        <v>9.916725</v>
      </c>
      <c r="K465" s="20">
        <f ca="1">mVlookup($AI465,newMonster,K$1,FALSE)*getMonsterAtk(B465)</f>
        <v>203.85624999999999</v>
      </c>
      <c r="L465" s="20" t="str">
        <f t="shared" ca="1" si="164"/>
        <v>9.916725</v>
      </c>
      <c r="M465" s="20" t="str">
        <f t="shared" ca="1" si="164"/>
        <v>.2</v>
      </c>
      <c r="N465" s="20" t="str">
        <f t="shared" ca="1" si="164"/>
        <v>.2</v>
      </c>
      <c r="O465" s="20" t="str">
        <f t="shared" ca="1" si="164"/>
        <v>.36</v>
      </c>
      <c r="P465" s="20" t="str">
        <f t="shared" ca="1" si="164"/>
        <v>.1</v>
      </c>
      <c r="Q465" s="20" t="str">
        <f t="shared" ca="1" si="165"/>
        <v>2.2</v>
      </c>
      <c r="R465" s="20" t="str">
        <f t="shared" ca="1" si="165"/>
        <v>.1</v>
      </c>
      <c r="S465" s="20" t="str">
        <f t="shared" ca="1" si="165"/>
        <v>1.17</v>
      </c>
      <c r="T465" s="20" t="str">
        <f t="shared" ca="1" si="165"/>
        <v>17.5933333333333</v>
      </c>
      <c r="U465" s="20">
        <f ca="1">mVlookup($AI465,newMonster,U$1,FALSE)*getMonsterAtk($B465)</f>
        <v>0</v>
      </c>
      <c r="V465" s="20">
        <f ca="1">mVlookup($AI465,newMonster,V$1,FALSE)*getMonsterAtk($B465)</f>
        <v>0</v>
      </c>
      <c r="W465" s="20">
        <f ca="1">mVlookup($AI465,newMonster,W$1,FALSE)*getMonsterAtk($B465)</f>
        <v>0</v>
      </c>
      <c r="X465" s="20">
        <f ca="1">mVlookup($AI465,newMonster,X$1,FALSE)*getMonsterAtk($B465)</f>
        <v>0</v>
      </c>
      <c r="Y465" s="20">
        <f ca="1">mVlookup($AI465,newMonster,Y$1,FALSE)*getMonsterAtk($B465)</f>
        <v>0</v>
      </c>
      <c r="Z465" s="20">
        <f ca="1">mVlookup($AI465,newMonster,Z$1,FALSE)*getMonsterAtk($B465)</f>
        <v>4.92916666666666</v>
      </c>
      <c r="AA465" s="20">
        <f ca="1">mVlookup($AI465,newMonster,AA$1,FALSE)*getMonsterAtk($B465)</f>
        <v>0</v>
      </c>
      <c r="AB465" s="20" t="str">
        <f t="shared" ca="1" si="166"/>
        <v>9.916725</v>
      </c>
      <c r="AC465" s="20" t="str">
        <f t="shared" ca="1" si="166"/>
        <v>9.916725</v>
      </c>
      <c r="AD465" s="20" t="str">
        <f t="shared" ca="1" si="166"/>
        <v>9.916725</v>
      </c>
      <c r="AE465" s="20" t="str">
        <f t="shared" ca="1" si="166"/>
        <v>9.916725</v>
      </c>
      <c r="AF465" s="20" t="str">
        <f t="shared" ca="1" si="166"/>
        <v>9.916725</v>
      </c>
      <c r="AG465" s="20" t="str">
        <f t="shared" ca="1" si="166"/>
        <v>12.8917425</v>
      </c>
      <c r="AH465" s="20" t="str">
        <f t="shared" ca="1" si="166"/>
        <v>9.916725</v>
      </c>
      <c r="AI465" s="7" t="s">
        <v>2075</v>
      </c>
      <c r="AJ465" s="37" t="str">
        <f t="shared" si="157"/>
        <v>僵尸系</v>
      </c>
      <c r="AK465" s="20">
        <f t="shared" si="158"/>
        <v>30408</v>
      </c>
      <c r="AO465" s="20">
        <f t="shared" si="162"/>
        <v>3</v>
      </c>
    </row>
    <row r="466" spans="1:41" x14ac:dyDescent="0.15">
      <c r="A466" s="20">
        <v>465</v>
      </c>
      <c r="B466" s="20">
        <v>30508</v>
      </c>
      <c r="C466" s="20" t="s">
        <v>1048</v>
      </c>
      <c r="D466" s="20" t="s">
        <v>1540</v>
      </c>
      <c r="E466" s="20" t="str">
        <f>VLOOKUP(D466,Sheet3!I$5:O$148,7,FALSE)</f>
        <v>魔王手下最厉害的角色之一，受派遣来统治忏悔森林。</v>
      </c>
      <c r="F466" s="20">
        <f t="shared" si="163"/>
        <v>7</v>
      </c>
      <c r="G466" s="20">
        <f ca="1">mVlookup($AI466,newMonster,G$1,FALSE)*getMonsterHP(B466)</f>
        <v>653.62508034282496</v>
      </c>
      <c r="H466" s="20" t="str">
        <f t="shared" ca="1" si="164"/>
        <v>100</v>
      </c>
      <c r="I466" s="20">
        <f ca="1">mVlookup($AI466,newMonster,I$1,FALSE)*getMonsterAtk(B466)</f>
        <v>149.4945833333332</v>
      </c>
      <c r="J466" s="20" t="str">
        <f t="shared" ca="1" si="164"/>
        <v>9.916725</v>
      </c>
      <c r="K466" s="20">
        <f ca="1">mVlookup($AI466,newMonster,K$1,FALSE)*getMonsterAtk(B466)</f>
        <v>203.85624999999999</v>
      </c>
      <c r="L466" s="20" t="str">
        <f t="shared" ca="1" si="164"/>
        <v>9.916725</v>
      </c>
      <c r="M466" s="20" t="str">
        <f t="shared" ca="1" si="164"/>
        <v>.2</v>
      </c>
      <c r="N466" s="20" t="str">
        <f t="shared" ca="1" si="164"/>
        <v>.2</v>
      </c>
      <c r="O466" s="20" t="str">
        <f t="shared" ca="1" si="164"/>
        <v>.36</v>
      </c>
      <c r="P466" s="20" t="str">
        <f t="shared" ca="1" si="164"/>
        <v>.1</v>
      </c>
      <c r="Q466" s="20" t="str">
        <f t="shared" ca="1" si="165"/>
        <v>2.2</v>
      </c>
      <c r="R466" s="20" t="str">
        <f t="shared" ca="1" si="165"/>
        <v>.1</v>
      </c>
      <c r="S466" s="20" t="str">
        <f t="shared" ca="1" si="165"/>
        <v>1.17</v>
      </c>
      <c r="T466" s="20" t="str">
        <f t="shared" ca="1" si="165"/>
        <v>17.5933333333333</v>
      </c>
      <c r="U466" s="20">
        <f ca="1">mVlookup($AI466,newMonster,U$1,FALSE)*getMonsterAtk($B466)</f>
        <v>0</v>
      </c>
      <c r="V466" s="20">
        <f ca="1">mVlookup($AI466,newMonster,V$1,FALSE)*getMonsterAtk($B466)</f>
        <v>0</v>
      </c>
      <c r="W466" s="20">
        <f ca="1">mVlookup($AI466,newMonster,W$1,FALSE)*getMonsterAtk($B466)</f>
        <v>0</v>
      </c>
      <c r="X466" s="20">
        <f ca="1">mVlookup($AI466,newMonster,X$1,FALSE)*getMonsterAtk($B466)</f>
        <v>0</v>
      </c>
      <c r="Y466" s="20">
        <f ca="1">mVlookup($AI466,newMonster,Y$1,FALSE)*getMonsterAtk($B466)</f>
        <v>0</v>
      </c>
      <c r="Z466" s="20">
        <f ca="1">mVlookup($AI466,newMonster,Z$1,FALSE)*getMonsterAtk($B466)</f>
        <v>4.92916666666666</v>
      </c>
      <c r="AA466" s="20">
        <f ca="1">mVlookup($AI466,newMonster,AA$1,FALSE)*getMonsterAtk($B466)</f>
        <v>0</v>
      </c>
      <c r="AB466" s="20" t="str">
        <f t="shared" ca="1" si="166"/>
        <v>9.916725</v>
      </c>
      <c r="AC466" s="20" t="str">
        <f t="shared" ca="1" si="166"/>
        <v>9.916725</v>
      </c>
      <c r="AD466" s="20" t="str">
        <f t="shared" ca="1" si="166"/>
        <v>9.916725</v>
      </c>
      <c r="AE466" s="20" t="str">
        <f t="shared" ca="1" si="166"/>
        <v>9.916725</v>
      </c>
      <c r="AF466" s="20" t="str">
        <f t="shared" ca="1" si="166"/>
        <v>9.916725</v>
      </c>
      <c r="AG466" s="20" t="str">
        <f t="shared" ca="1" si="166"/>
        <v>12.8917425</v>
      </c>
      <c r="AH466" s="20" t="str">
        <f t="shared" ca="1" si="166"/>
        <v>9.916725</v>
      </c>
      <c r="AI466" s="7" t="s">
        <v>2075</v>
      </c>
      <c r="AJ466" s="37" t="str">
        <f t="shared" si="157"/>
        <v>僵尸系</v>
      </c>
      <c r="AK466" s="20">
        <f t="shared" si="158"/>
        <v>30508</v>
      </c>
      <c r="AO466" s="20">
        <f t="shared" si="162"/>
        <v>3</v>
      </c>
    </row>
    <row r="467" spans="1:41" x14ac:dyDescent="0.15">
      <c r="A467" s="20">
        <v>466</v>
      </c>
      <c r="B467" s="20">
        <v>40108</v>
      </c>
      <c r="C467" s="20" t="s">
        <v>1051</v>
      </c>
      <c r="D467" s="20" t="s">
        <v>1541</v>
      </c>
      <c r="E467" s="20" t="str">
        <f>VLOOKUP(D467,Sheet3!I$5:O$148,7,FALSE)</f>
        <v>外表美丽，但是极具攻击性的鸟类。</v>
      </c>
      <c r="F467" s="20">
        <f t="shared" si="163"/>
        <v>8</v>
      </c>
      <c r="G467" s="20">
        <f ca="1">mVlookup($AI467,newMonster,G$1,FALSE)*getMonsterHP(B467)</f>
        <v>884.45712229109006</v>
      </c>
      <c r="H467" s="20" t="str">
        <f t="shared" ca="1" si="164"/>
        <v>100</v>
      </c>
      <c r="I467" s="20">
        <f ca="1">mVlookup($AI467,newMonster,I$1,FALSE)*getMonsterAtk(B467)</f>
        <v>234.888311688312</v>
      </c>
      <c r="J467" s="20" t="str">
        <f t="shared" ca="1" si="164"/>
        <v>11.3334</v>
      </c>
      <c r="K467" s="20">
        <f ca="1">mVlookup($AI467,newMonster,K$1,FALSE)*getMonsterAtk(B467)</f>
        <v>156.5922077922078</v>
      </c>
      <c r="L467" s="20" t="str">
        <f t="shared" ca="1" si="164"/>
        <v>11.3334</v>
      </c>
      <c r="M467" s="20" t="str">
        <f t="shared" ca="1" si="164"/>
        <v>.2</v>
      </c>
      <c r="N467" s="20" t="str">
        <f t="shared" ca="1" si="164"/>
        <v>.2</v>
      </c>
      <c r="O467" s="20" t="str">
        <f t="shared" ca="1" si="164"/>
        <v>.36</v>
      </c>
      <c r="P467" s="20" t="str">
        <f t="shared" ca="1" si="164"/>
        <v>.1</v>
      </c>
      <c r="Q467" s="20" t="str">
        <f t="shared" ca="1" si="165"/>
        <v>3</v>
      </c>
      <c r="R467" s="20" t="str">
        <f t="shared" ca="1" si="165"/>
        <v>.1</v>
      </c>
      <c r="S467" s="20" t="str">
        <f t="shared" ca="1" si="165"/>
        <v>.9</v>
      </c>
      <c r="T467" s="20" t="str">
        <f t="shared" ca="1" si="165"/>
        <v>15.4666666666667</v>
      </c>
      <c r="U467" s="20">
        <f ca="1">mVlookup($AI467,newMonster,U$1,FALSE)*getMonsterAtk($B467)</f>
        <v>0</v>
      </c>
      <c r="V467" s="20">
        <f ca="1">mVlookup($AI467,newMonster,V$1,FALSE)*getMonsterAtk($B467)</f>
        <v>0</v>
      </c>
      <c r="W467" s="20">
        <f ca="1">mVlookup($AI467,newMonster,W$1,FALSE)*getMonsterAtk($B467)</f>
        <v>0</v>
      </c>
      <c r="X467" s="20">
        <f ca="1">mVlookup($AI467,newMonster,X$1,FALSE)*getMonsterAtk($B467)</f>
        <v>6.5246753246753197</v>
      </c>
      <c r="Y467" s="20">
        <f ca="1">mVlookup($AI467,newMonster,Y$1,FALSE)*getMonsterAtk($B467)</f>
        <v>0</v>
      </c>
      <c r="Z467" s="20">
        <f ca="1">mVlookup($AI467,newMonster,Z$1,FALSE)*getMonsterAtk($B467)</f>
        <v>0</v>
      </c>
      <c r="AA467" s="20">
        <f ca="1">mVlookup($AI467,newMonster,AA$1,FALSE)*getMonsterAtk($B467)</f>
        <v>0</v>
      </c>
      <c r="AB467" s="20" t="str">
        <f t="shared" ca="1" si="166"/>
        <v>11.3334</v>
      </c>
      <c r="AC467" s="20" t="str">
        <f t="shared" ca="1" si="166"/>
        <v>11.3334</v>
      </c>
      <c r="AD467" s="20" t="str">
        <f t="shared" ca="1" si="166"/>
        <v>11.3334</v>
      </c>
      <c r="AE467" s="20" t="str">
        <f t="shared" ca="1" si="166"/>
        <v>14.73342</v>
      </c>
      <c r="AF467" s="20" t="str">
        <f t="shared" ca="1" si="166"/>
        <v>11.3334</v>
      </c>
      <c r="AG467" s="20" t="str">
        <f t="shared" ca="1" si="166"/>
        <v>11.3334</v>
      </c>
      <c r="AH467" s="20" t="str">
        <f t="shared" ca="1" si="166"/>
        <v>11.3334</v>
      </c>
      <c r="AI467" s="7" t="s">
        <v>1419</v>
      </c>
      <c r="AJ467" s="37" t="str">
        <f t="shared" si="157"/>
        <v>龙系</v>
      </c>
      <c r="AK467" s="20">
        <f t="shared" si="158"/>
        <v>40108</v>
      </c>
      <c r="AO467" s="20">
        <f t="shared" si="162"/>
        <v>3</v>
      </c>
    </row>
    <row r="468" spans="1:41" x14ac:dyDescent="0.15">
      <c r="A468" s="20">
        <v>467</v>
      </c>
      <c r="B468" s="20">
        <v>40208</v>
      </c>
      <c r="C468" s="20" t="s">
        <v>1054</v>
      </c>
      <c r="D468" s="20" t="s">
        <v>1542</v>
      </c>
      <c r="E468" s="20" t="str">
        <f>VLOOKUP(D468,Sheet3!I$5:O$148,7,FALSE)</f>
        <v>收到邪恶能力影响，从远古化石中复活的恶龙。</v>
      </c>
      <c r="F468" s="20">
        <f t="shared" si="163"/>
        <v>9</v>
      </c>
      <c r="G468" s="20">
        <f ca="1">mVlookup($AI468,newMonster,G$1,FALSE)*getMonsterHP(B468)</f>
        <v>1056.9825959864052</v>
      </c>
      <c r="H468" s="20" t="str">
        <f t="shared" ca="1" si="164"/>
        <v>100</v>
      </c>
      <c r="I468" s="20">
        <f ca="1">mVlookup($AI468,newMonster,I$1,FALSE)*getMonsterAtk(B468)</f>
        <v>266.41041247484998</v>
      </c>
      <c r="J468" s="20" t="str">
        <f t="shared" ca="1" si="164"/>
        <v>12.750075</v>
      </c>
      <c r="K468" s="20">
        <f ca="1">mVlookup($AI468,newMonster,K$1,FALSE)*getMonsterAtk(B468)</f>
        <v>177.6069416498994</v>
      </c>
      <c r="L468" s="20" t="str">
        <f t="shared" ca="1" si="164"/>
        <v>12.750075</v>
      </c>
      <c r="M468" s="20" t="str">
        <f t="shared" ca="1" si="164"/>
        <v>.2</v>
      </c>
      <c r="N468" s="20" t="str">
        <f t="shared" ca="1" si="164"/>
        <v>.2</v>
      </c>
      <c r="O468" s="20" t="str">
        <f t="shared" ca="1" si="164"/>
        <v>.36</v>
      </c>
      <c r="P468" s="20" t="str">
        <f t="shared" ca="1" si="164"/>
        <v>.1</v>
      </c>
      <c r="Q468" s="20" t="str">
        <f t="shared" ca="1" si="165"/>
        <v>3</v>
      </c>
      <c r="R468" s="20" t="str">
        <f t="shared" ca="1" si="165"/>
        <v>.1</v>
      </c>
      <c r="S468" s="20" t="str">
        <f t="shared" ca="1" si="165"/>
        <v>.9</v>
      </c>
      <c r="T468" s="20" t="str">
        <f t="shared" ca="1" si="165"/>
        <v>17.4</v>
      </c>
      <c r="U468" s="20">
        <f ca="1">mVlookup($AI468,newMonster,U$1,FALSE)*getMonsterAtk($B468)</f>
        <v>0</v>
      </c>
      <c r="V468" s="20">
        <f ca="1">mVlookup($AI468,newMonster,V$1,FALSE)*getMonsterAtk($B468)</f>
        <v>0</v>
      </c>
      <c r="W468" s="20">
        <f ca="1">mVlookup($AI468,newMonster,W$1,FALSE)*getMonsterAtk($B468)</f>
        <v>0</v>
      </c>
      <c r="X468" s="20">
        <f ca="1">mVlookup($AI468,newMonster,X$1,FALSE)*getMonsterAtk($B468)</f>
        <v>8.3689134808853201</v>
      </c>
      <c r="Y468" s="20">
        <f ca="1">mVlookup($AI468,newMonster,Y$1,FALSE)*getMonsterAtk($B468)</f>
        <v>0</v>
      </c>
      <c r="Z468" s="20">
        <f ca="1">mVlookup($AI468,newMonster,Z$1,FALSE)*getMonsterAtk($B468)</f>
        <v>0</v>
      </c>
      <c r="AA468" s="20">
        <f ca="1">mVlookup($AI468,newMonster,AA$1,FALSE)*getMonsterAtk($B468)</f>
        <v>0</v>
      </c>
      <c r="AB468" s="20" t="str">
        <f t="shared" ca="1" si="166"/>
        <v>12.750075</v>
      </c>
      <c r="AC468" s="20" t="str">
        <f t="shared" ca="1" si="166"/>
        <v>12.750075</v>
      </c>
      <c r="AD468" s="20" t="str">
        <f t="shared" ca="1" si="166"/>
        <v>12.750075</v>
      </c>
      <c r="AE468" s="20" t="str">
        <f t="shared" ca="1" si="166"/>
        <v>16.5750975</v>
      </c>
      <c r="AF468" s="20" t="str">
        <f t="shared" ca="1" si="166"/>
        <v>12.750075</v>
      </c>
      <c r="AG468" s="20" t="str">
        <f t="shared" ca="1" si="166"/>
        <v>12.750075</v>
      </c>
      <c r="AH468" s="20" t="str">
        <f t="shared" ca="1" si="166"/>
        <v>12.750075</v>
      </c>
      <c r="AI468" s="7" t="s">
        <v>1996</v>
      </c>
      <c r="AJ468" s="37" t="str">
        <f t="shared" si="157"/>
        <v>龙系</v>
      </c>
      <c r="AK468" s="20">
        <f t="shared" si="158"/>
        <v>40208</v>
      </c>
      <c r="AO468" s="20">
        <f t="shared" si="162"/>
        <v>2</v>
      </c>
    </row>
    <row r="469" spans="1:41" x14ac:dyDescent="0.15">
      <c r="A469" s="20">
        <v>468</v>
      </c>
      <c r="B469" s="20">
        <v>40308</v>
      </c>
      <c r="C469" s="20" t="s">
        <v>1057</v>
      </c>
      <c r="D469" s="20" t="s">
        <v>1543</v>
      </c>
      <c r="E469" s="20" t="str">
        <f>VLOOKUP(D469,Sheet3!I$5:O$148,7,FALSE)</f>
        <v>长有蝙蝠翅膀的恶龙，外形十分恐怖，是一个强大的对手。</v>
      </c>
      <c r="F469" s="20">
        <f t="shared" si="163"/>
        <v>10</v>
      </c>
      <c r="G469" s="20">
        <f ca="1">mVlookup($AI469,newMonster,G$1,FALSE)*getMonsterHP(B469)</f>
        <v>1244.0612388913949</v>
      </c>
      <c r="H469" s="20" t="str">
        <f t="shared" ca="1" si="164"/>
        <v>100</v>
      </c>
      <c r="I469" s="20">
        <f ca="1">mVlookup($AI469,newMonster,I$1,FALSE)*getMonsterAtk(B469)</f>
        <v>298.42705167173199</v>
      </c>
      <c r="J469" s="20" t="str">
        <f t="shared" ca="1" si="164"/>
        <v>14.16675</v>
      </c>
      <c r="K469" s="20">
        <f ca="1">mVlookup($AI469,newMonster,K$1,FALSE)*getMonsterAtk(B469)</f>
        <v>198.951367781155</v>
      </c>
      <c r="L469" s="20" t="str">
        <f t="shared" ca="1" si="164"/>
        <v>14.16675</v>
      </c>
      <c r="M469" s="20" t="str">
        <f t="shared" ca="1" si="164"/>
        <v>.2</v>
      </c>
      <c r="N469" s="20" t="str">
        <f t="shared" ca="1" si="164"/>
        <v>.2</v>
      </c>
      <c r="O469" s="20" t="str">
        <f t="shared" ca="1" si="164"/>
        <v>.36</v>
      </c>
      <c r="P469" s="20" t="str">
        <f t="shared" ca="1" si="164"/>
        <v>.1</v>
      </c>
      <c r="Q469" s="20" t="str">
        <f t="shared" ca="1" si="165"/>
        <v>3</v>
      </c>
      <c r="R469" s="20" t="str">
        <f t="shared" ca="1" si="165"/>
        <v>.1</v>
      </c>
      <c r="S469" s="20" t="str">
        <f t="shared" ca="1" si="165"/>
        <v>.9</v>
      </c>
      <c r="T469" s="20" t="str">
        <f t="shared" ca="1" si="165"/>
        <v>19.3333333333333</v>
      </c>
      <c r="U469" s="20">
        <f ca="1">mVlookup($AI469,newMonster,U$1,FALSE)*getMonsterAtk($B469)</f>
        <v>0</v>
      </c>
      <c r="V469" s="20">
        <f ca="1">mVlookup($AI469,newMonster,V$1,FALSE)*getMonsterAtk($B469)</f>
        <v>0</v>
      </c>
      <c r="W469" s="20">
        <f ca="1">mVlookup($AI469,newMonster,W$1,FALSE)*getMonsterAtk($B469)</f>
        <v>0</v>
      </c>
      <c r="X469" s="20">
        <f ca="1">mVlookup($AI469,newMonster,X$1,FALSE)*getMonsterAtk($B469)</f>
        <v>10.471124620060801</v>
      </c>
      <c r="Y469" s="20">
        <f ca="1">mVlookup($AI469,newMonster,Y$1,FALSE)*getMonsterAtk($B469)</f>
        <v>0</v>
      </c>
      <c r="Z469" s="20">
        <f ca="1">mVlookup($AI469,newMonster,Z$1,FALSE)*getMonsterAtk($B469)</f>
        <v>0</v>
      </c>
      <c r="AA469" s="20">
        <f ca="1">mVlookup($AI469,newMonster,AA$1,FALSE)*getMonsterAtk($B469)</f>
        <v>0</v>
      </c>
      <c r="AB469" s="20" t="str">
        <f t="shared" ca="1" si="166"/>
        <v>14.16675</v>
      </c>
      <c r="AC469" s="20" t="str">
        <f t="shared" ca="1" si="166"/>
        <v>14.16675</v>
      </c>
      <c r="AD469" s="20" t="str">
        <f t="shared" ca="1" si="166"/>
        <v>14.16675</v>
      </c>
      <c r="AE469" s="20" t="str">
        <f t="shared" ca="1" si="166"/>
        <v>18.416775</v>
      </c>
      <c r="AF469" s="20" t="str">
        <f t="shared" ca="1" si="166"/>
        <v>14.16675</v>
      </c>
      <c r="AG469" s="20" t="str">
        <f t="shared" ca="1" si="166"/>
        <v>14.16675</v>
      </c>
      <c r="AH469" s="20" t="str">
        <f t="shared" ca="1" si="166"/>
        <v>14.16675</v>
      </c>
      <c r="AI469" s="7" t="s">
        <v>1997</v>
      </c>
      <c r="AJ469" s="37" t="str">
        <f t="shared" si="157"/>
        <v>龙系</v>
      </c>
      <c r="AK469" s="20">
        <f t="shared" si="158"/>
        <v>40308</v>
      </c>
      <c r="AO469" s="20">
        <f t="shared" si="162"/>
        <v>2</v>
      </c>
    </row>
    <row r="470" spans="1:41" x14ac:dyDescent="0.15">
      <c r="A470" s="20">
        <v>469</v>
      </c>
      <c r="B470" s="20">
        <v>40408</v>
      </c>
      <c r="C470" s="20" t="s">
        <v>1058</v>
      </c>
      <c r="D470" s="20" t="s">
        <v>1544</v>
      </c>
      <c r="E470" s="20" t="str">
        <f>VLOOKUP(D470,Sheet3!I$5:O$148,7,FALSE)</f>
        <v>原本是废弃教堂的守护者，自从被圣天兽打败后，就成为了恶魔的走狗。</v>
      </c>
      <c r="F470" s="20">
        <f t="shared" si="163"/>
        <v>10</v>
      </c>
      <c r="G470" s="20">
        <f ca="1">mVlookup($AI470,newMonster,G$1,FALSE)*getMonsterHP(B470)</f>
        <v>1244.0612388913949</v>
      </c>
      <c r="H470" s="20" t="str">
        <f t="shared" ca="1" si="164"/>
        <v>100</v>
      </c>
      <c r="I470" s="20">
        <f ca="1">mVlookup($AI470,newMonster,I$1,FALSE)*getMonsterAtk(B470)</f>
        <v>298.42705167173199</v>
      </c>
      <c r="J470" s="20" t="str">
        <f t="shared" ca="1" si="164"/>
        <v>14.16675</v>
      </c>
      <c r="K470" s="20">
        <f ca="1">mVlookup($AI470,newMonster,K$1,FALSE)*getMonsterAtk(B470)</f>
        <v>198.951367781155</v>
      </c>
      <c r="L470" s="20" t="str">
        <f t="shared" ca="1" si="164"/>
        <v>14.16675</v>
      </c>
      <c r="M470" s="20" t="str">
        <f t="shared" ca="1" si="164"/>
        <v>.2</v>
      </c>
      <c r="N470" s="20" t="str">
        <f t="shared" ca="1" si="164"/>
        <v>.2</v>
      </c>
      <c r="O470" s="20" t="str">
        <f t="shared" ca="1" si="164"/>
        <v>.36</v>
      </c>
      <c r="P470" s="20" t="str">
        <f t="shared" ca="1" si="164"/>
        <v>.1</v>
      </c>
      <c r="Q470" s="20" t="str">
        <f t="shared" ca="1" si="165"/>
        <v>3</v>
      </c>
      <c r="R470" s="20" t="str">
        <f t="shared" ca="1" si="165"/>
        <v>.1</v>
      </c>
      <c r="S470" s="20" t="str">
        <f t="shared" ca="1" si="165"/>
        <v>.9</v>
      </c>
      <c r="T470" s="20" t="str">
        <f t="shared" ca="1" si="165"/>
        <v>19.3333333333333</v>
      </c>
      <c r="U470" s="20">
        <f ca="1">mVlookup($AI470,newMonster,U$1,FALSE)*getMonsterAtk($B470)</f>
        <v>0</v>
      </c>
      <c r="V470" s="20">
        <f ca="1">mVlookup($AI470,newMonster,V$1,FALSE)*getMonsterAtk($B470)</f>
        <v>0</v>
      </c>
      <c r="W470" s="20">
        <f ca="1">mVlookup($AI470,newMonster,W$1,FALSE)*getMonsterAtk($B470)</f>
        <v>0</v>
      </c>
      <c r="X470" s="20">
        <f ca="1">mVlookup($AI470,newMonster,X$1,FALSE)*getMonsterAtk($B470)</f>
        <v>10.471124620060801</v>
      </c>
      <c r="Y470" s="20">
        <f ca="1">mVlookup($AI470,newMonster,Y$1,FALSE)*getMonsterAtk($B470)</f>
        <v>0</v>
      </c>
      <c r="Z470" s="20">
        <f ca="1">mVlookup($AI470,newMonster,Z$1,FALSE)*getMonsterAtk($B470)</f>
        <v>0</v>
      </c>
      <c r="AA470" s="20">
        <f ca="1">mVlookup($AI470,newMonster,AA$1,FALSE)*getMonsterAtk($B470)</f>
        <v>0</v>
      </c>
      <c r="AB470" s="20" t="str">
        <f t="shared" ca="1" si="166"/>
        <v>14.16675</v>
      </c>
      <c r="AC470" s="20" t="str">
        <f t="shared" ca="1" si="166"/>
        <v>14.16675</v>
      </c>
      <c r="AD470" s="20" t="str">
        <f t="shared" ca="1" si="166"/>
        <v>14.16675</v>
      </c>
      <c r="AE470" s="20" t="str">
        <f t="shared" ca="1" si="166"/>
        <v>18.416775</v>
      </c>
      <c r="AF470" s="20" t="str">
        <f t="shared" ca="1" si="166"/>
        <v>14.16675</v>
      </c>
      <c r="AG470" s="20" t="str">
        <f t="shared" ca="1" si="166"/>
        <v>14.16675</v>
      </c>
      <c r="AH470" s="20" t="str">
        <f t="shared" ca="1" si="166"/>
        <v>14.16675</v>
      </c>
      <c r="AI470" s="7" t="s">
        <v>1997</v>
      </c>
      <c r="AJ470" s="37" t="str">
        <f t="shared" si="157"/>
        <v>龙系</v>
      </c>
      <c r="AK470" s="20">
        <f t="shared" si="158"/>
        <v>40408</v>
      </c>
      <c r="AO470" s="20">
        <f t="shared" si="162"/>
        <v>2</v>
      </c>
    </row>
    <row r="471" spans="1:41" x14ac:dyDescent="0.15">
      <c r="A471" s="20">
        <v>470</v>
      </c>
      <c r="B471" s="20">
        <v>40508</v>
      </c>
      <c r="C471" s="20" t="s">
        <v>1060</v>
      </c>
      <c r="D471" s="20" t="s">
        <v>1545</v>
      </c>
      <c r="E471" s="20" t="str">
        <f>VLOOKUP(D471,Sheet3!I$5:O$148,7,FALSE)</f>
        <v>受魔王指使来统治废弃教堂，拥有强大的力量。</v>
      </c>
      <c r="F471" s="20">
        <f t="shared" si="163"/>
        <v>11</v>
      </c>
      <c r="G471" s="20">
        <f ca="1">mVlookup($AI471,newMonster,G$1,FALSE)*getMonsterHP(B471)</f>
        <v>1377.0740757539947</v>
      </c>
      <c r="H471" s="20" t="str">
        <f t="shared" ca="1" si="164"/>
        <v>100</v>
      </c>
      <c r="I471" s="20">
        <f ca="1">mVlookup($AI471,newMonster,I$1,FALSE)*getMonsterAtk(B471)</f>
        <v>330.94285714285797</v>
      </c>
      <c r="J471" s="20" t="str">
        <f t="shared" ca="1" si="164"/>
        <v>15.583425</v>
      </c>
      <c r="K471" s="20">
        <f ca="1">mVlookup($AI471,newMonster,K$1,FALSE)*getMonsterAtk(B471)</f>
        <v>220.628571428572</v>
      </c>
      <c r="L471" s="20" t="str">
        <f t="shared" ca="1" si="164"/>
        <v>15.583425</v>
      </c>
      <c r="M471" s="20" t="str">
        <f t="shared" ca="1" si="164"/>
        <v>.2</v>
      </c>
      <c r="N471" s="20" t="str">
        <f t="shared" ca="1" si="164"/>
        <v>.2</v>
      </c>
      <c r="O471" s="20" t="str">
        <f t="shared" ca="1" si="164"/>
        <v>.36</v>
      </c>
      <c r="P471" s="20" t="str">
        <f t="shared" ca="1" si="164"/>
        <v>.1</v>
      </c>
      <c r="Q471" s="20" t="str">
        <f t="shared" ca="1" si="165"/>
        <v>3</v>
      </c>
      <c r="R471" s="20" t="str">
        <f t="shared" ca="1" si="165"/>
        <v>.1</v>
      </c>
      <c r="S471" s="20" t="str">
        <f t="shared" ca="1" si="165"/>
        <v>.9</v>
      </c>
      <c r="T471" s="20" t="str">
        <f t="shared" ca="1" si="165"/>
        <v>21.2666666666667</v>
      </c>
      <c r="U471" s="20">
        <f ca="1">mVlookup($AI471,newMonster,U$1,FALSE)*getMonsterAtk($B471)</f>
        <v>0</v>
      </c>
      <c r="V471" s="20">
        <f ca="1">mVlookup($AI471,newMonster,V$1,FALSE)*getMonsterAtk($B471)</f>
        <v>0</v>
      </c>
      <c r="W471" s="20">
        <f ca="1">mVlookup($AI471,newMonster,W$1,FALSE)*getMonsterAtk($B471)</f>
        <v>0</v>
      </c>
      <c r="X471" s="20">
        <f ca="1">mVlookup($AI471,newMonster,X$1,FALSE)*getMonsterAtk($B471)</f>
        <v>12.84081632653062</v>
      </c>
      <c r="Y471" s="20">
        <f ca="1">mVlookup($AI471,newMonster,Y$1,FALSE)*getMonsterAtk($B471)</f>
        <v>0</v>
      </c>
      <c r="Z471" s="20">
        <f ca="1">mVlookup($AI471,newMonster,Z$1,FALSE)*getMonsterAtk($B471)</f>
        <v>0</v>
      </c>
      <c r="AA471" s="20">
        <f ca="1">mVlookup($AI471,newMonster,AA$1,FALSE)*getMonsterAtk($B471)</f>
        <v>0</v>
      </c>
      <c r="AB471" s="20" t="str">
        <f t="shared" ca="1" si="166"/>
        <v>15.583425</v>
      </c>
      <c r="AC471" s="20" t="str">
        <f t="shared" ca="1" si="166"/>
        <v>15.583425</v>
      </c>
      <c r="AD471" s="20" t="str">
        <f t="shared" ca="1" si="166"/>
        <v>15.583425</v>
      </c>
      <c r="AE471" s="20" t="str">
        <f t="shared" ca="1" si="166"/>
        <v>20.2584525</v>
      </c>
      <c r="AF471" s="20" t="str">
        <f t="shared" ca="1" si="166"/>
        <v>15.583425</v>
      </c>
      <c r="AG471" s="20" t="str">
        <f t="shared" ca="1" si="166"/>
        <v>15.583425</v>
      </c>
      <c r="AH471" s="20" t="str">
        <f t="shared" ca="1" si="166"/>
        <v>15.583425</v>
      </c>
      <c r="AI471" s="7" t="s">
        <v>1998</v>
      </c>
      <c r="AJ471" s="37" t="str">
        <f t="shared" si="157"/>
        <v>龙系</v>
      </c>
      <c r="AK471" s="20">
        <f t="shared" si="158"/>
        <v>40508</v>
      </c>
      <c r="AO471" s="20">
        <f t="shared" si="162"/>
        <v>2</v>
      </c>
    </row>
    <row r="472" spans="1:41" x14ac:dyDescent="0.15">
      <c r="A472" s="20">
        <v>471</v>
      </c>
      <c r="B472" s="20">
        <v>50108</v>
      </c>
      <c r="C472" s="20" t="s">
        <v>1062</v>
      </c>
      <c r="D472" s="20" t="s">
        <v>1546</v>
      </c>
      <c r="E472" s="20" t="str">
        <f>VLOOKUP(D472,Sheet3!I$5:O$148,7,FALSE)</f>
        <v>因为长相奇特不敢以真面目示人，以面具上的恐怖图案来威吓敌人。</v>
      </c>
      <c r="F472" s="20">
        <f t="shared" si="163"/>
        <v>12</v>
      </c>
      <c r="G472" s="20">
        <f ca="1">mVlookup($AI472,newMonster,G$1,FALSE)*getMonsterHP(B472)</f>
        <v>2382.5654367031948</v>
      </c>
      <c r="H472" s="20" t="str">
        <f t="shared" ref="H472:P481" ca="1" si="167">mVlookup($AI472,newMonster,H$1,FALSE)</f>
        <v>100</v>
      </c>
      <c r="I472" s="20">
        <f ca="1">mVlookup($AI472,newMonster,I$1,FALSE)*getMonsterAtk(B472)</f>
        <v>242.641726618706</v>
      </c>
      <c r="J472" s="20" t="str">
        <f t="shared" ca="1" si="167"/>
        <v>25.50015</v>
      </c>
      <c r="K472" s="20">
        <f ca="1">mVlookup($AI472,newMonster,K$1,FALSE)*getMonsterAtk(B472)</f>
        <v>242.641726618706</v>
      </c>
      <c r="L472" s="20" t="str">
        <f t="shared" ca="1" si="167"/>
        <v>17.0001</v>
      </c>
      <c r="M472" s="20" t="str">
        <f t="shared" ca="1" si="167"/>
        <v>.2</v>
      </c>
      <c r="N472" s="20" t="str">
        <f t="shared" ca="1" si="167"/>
        <v>.2</v>
      </c>
      <c r="O472" s="20" t="str">
        <f t="shared" ca="1" si="167"/>
        <v>.36</v>
      </c>
      <c r="P472" s="20" t="str">
        <f t="shared" ca="1" si="167"/>
        <v>.1</v>
      </c>
      <c r="Q472" s="20" t="str">
        <f t="shared" ref="Q472:T481" ca="1" si="168">mVlookup($AI472,newMonster,Q$1,FALSE)</f>
        <v>2.4</v>
      </c>
      <c r="R472" s="20" t="str">
        <f t="shared" ca="1" si="168"/>
        <v>.1</v>
      </c>
      <c r="S472" s="20" t="str">
        <f t="shared" ca="1" si="168"/>
        <v>.9</v>
      </c>
      <c r="T472" s="20" t="str">
        <f t="shared" ca="1" si="168"/>
        <v>23.2</v>
      </c>
      <c r="U472" s="20">
        <f ca="1">mVlookup($AI472,newMonster,U$1,FALSE)*getMonsterAtk($B472)</f>
        <v>15.487769784172659</v>
      </c>
      <c r="V472" s="20">
        <f ca="1">mVlookup($AI472,newMonster,V$1,FALSE)*getMonsterAtk($B472)</f>
        <v>0</v>
      </c>
      <c r="W472" s="20">
        <f ca="1">mVlookup($AI472,newMonster,W$1,FALSE)*getMonsterAtk($B472)</f>
        <v>0</v>
      </c>
      <c r="X472" s="20">
        <f ca="1">mVlookup($AI472,newMonster,X$1,FALSE)*getMonsterAtk($B472)</f>
        <v>0</v>
      </c>
      <c r="Y472" s="20">
        <f ca="1">mVlookup($AI472,newMonster,Y$1,FALSE)*getMonsterAtk($B472)</f>
        <v>0</v>
      </c>
      <c r="Z472" s="20">
        <f ca="1">mVlookup($AI472,newMonster,Z$1,FALSE)*getMonsterAtk($B472)</f>
        <v>0</v>
      </c>
      <c r="AA472" s="20">
        <f ca="1">mVlookup($AI472,newMonster,AA$1,FALSE)*getMonsterAtk($B472)</f>
        <v>0</v>
      </c>
      <c r="AB472" s="20" t="str">
        <f t="shared" ref="AB472:AH481" ca="1" si="169">mVlookup($AI472,newMonster,AB$1,FALSE)</f>
        <v>25.50015</v>
      </c>
      <c r="AC472" s="20" t="str">
        <f t="shared" ca="1" si="169"/>
        <v>25.50015</v>
      </c>
      <c r="AD472" s="20" t="str">
        <f t="shared" ca="1" si="169"/>
        <v>25.50015</v>
      </c>
      <c r="AE472" s="20" t="str">
        <f t="shared" ca="1" si="169"/>
        <v>25.50015</v>
      </c>
      <c r="AF472" s="20" t="str">
        <f t="shared" ca="1" si="169"/>
        <v>25.50015</v>
      </c>
      <c r="AG472" s="20" t="str">
        <f t="shared" ca="1" si="169"/>
        <v>25.50015</v>
      </c>
      <c r="AH472" s="20" t="str">
        <f t="shared" ca="1" si="169"/>
        <v>25.50015</v>
      </c>
      <c r="AI472" s="7" t="s">
        <v>2247</v>
      </c>
      <c r="AJ472" s="37" t="str">
        <f t="shared" si="157"/>
        <v>金属系</v>
      </c>
      <c r="AK472" s="20">
        <f t="shared" si="158"/>
        <v>50108</v>
      </c>
      <c r="AO472" s="20">
        <f t="shared" si="162"/>
        <v>2</v>
      </c>
    </row>
    <row r="473" spans="1:41" x14ac:dyDescent="0.15">
      <c r="A473" s="20">
        <v>472</v>
      </c>
      <c r="B473" s="20">
        <v>50208</v>
      </c>
      <c r="C473" s="20" t="s">
        <v>1064</v>
      </c>
      <c r="D473" s="20" t="s">
        <v>1547</v>
      </c>
      <c r="E473" s="20" t="str">
        <f>VLOOKUP(D473,Sheet3!I$5:O$148,7,FALSE)</f>
        <v>因为长相奇特不敢以真面目示人，以面具上的恐怖图案来威吓敌人。</v>
      </c>
      <c r="F473" s="20">
        <f t="shared" si="163"/>
        <v>13</v>
      </c>
      <c r="G473" s="20">
        <f ca="1">mVlookup($AI473,newMonster,G$1,FALSE)*getMonsterHP(B473)</f>
        <v>2597.1443114373301</v>
      </c>
      <c r="H473" s="20" t="str">
        <f t="shared" ca="1" si="167"/>
        <v>100</v>
      </c>
      <c r="I473" s="20">
        <f ca="1">mVlookup($AI473,newMonster,I$1,FALSE)*getMonsterAtk(B473)</f>
        <v>264.99409937888203</v>
      </c>
      <c r="J473" s="20" t="str">
        <f t="shared" ca="1" si="167"/>
        <v>27.6251625</v>
      </c>
      <c r="K473" s="20">
        <f ca="1">mVlookup($AI473,newMonster,K$1,FALSE)*getMonsterAtk(B473)</f>
        <v>264.99409937888203</v>
      </c>
      <c r="L473" s="20" t="str">
        <f t="shared" ca="1" si="167"/>
        <v>18.416775</v>
      </c>
      <c r="M473" s="20" t="str">
        <f t="shared" ca="1" si="167"/>
        <v>.2</v>
      </c>
      <c r="N473" s="20" t="str">
        <f t="shared" ca="1" si="167"/>
        <v>.2</v>
      </c>
      <c r="O473" s="20" t="str">
        <f t="shared" ca="1" si="167"/>
        <v>.36</v>
      </c>
      <c r="P473" s="20" t="str">
        <f t="shared" ca="1" si="167"/>
        <v>.1</v>
      </c>
      <c r="Q473" s="20" t="str">
        <f t="shared" ca="1" si="168"/>
        <v>2.4</v>
      </c>
      <c r="R473" s="20" t="str">
        <f t="shared" ca="1" si="168"/>
        <v>.1</v>
      </c>
      <c r="S473" s="20" t="str">
        <f t="shared" ca="1" si="168"/>
        <v>.9</v>
      </c>
      <c r="T473" s="20" t="str">
        <f t="shared" ca="1" si="168"/>
        <v>25.1333333333333</v>
      </c>
      <c r="U473" s="20">
        <f ca="1">mVlookup($AI473,newMonster,U$1,FALSE)*getMonsterAtk($B473)</f>
        <v>18.422049689441</v>
      </c>
      <c r="V473" s="20">
        <f ca="1">mVlookup($AI473,newMonster,V$1,FALSE)*getMonsterAtk($B473)</f>
        <v>0</v>
      </c>
      <c r="W473" s="20">
        <f ca="1">mVlookup($AI473,newMonster,W$1,FALSE)*getMonsterAtk($B473)</f>
        <v>0</v>
      </c>
      <c r="X473" s="20">
        <f ca="1">mVlookup($AI473,newMonster,X$1,FALSE)*getMonsterAtk($B473)</f>
        <v>0</v>
      </c>
      <c r="Y473" s="20">
        <f ca="1">mVlookup($AI473,newMonster,Y$1,FALSE)*getMonsterAtk($B473)</f>
        <v>0</v>
      </c>
      <c r="Z473" s="20">
        <f ca="1">mVlookup($AI473,newMonster,Z$1,FALSE)*getMonsterAtk($B473)</f>
        <v>0</v>
      </c>
      <c r="AA473" s="20">
        <f ca="1">mVlookup($AI473,newMonster,AA$1,FALSE)*getMonsterAtk($B473)</f>
        <v>0</v>
      </c>
      <c r="AB473" s="20" t="str">
        <f t="shared" ca="1" si="169"/>
        <v>27.6251625</v>
      </c>
      <c r="AC473" s="20" t="str">
        <f t="shared" ca="1" si="169"/>
        <v>27.6251625</v>
      </c>
      <c r="AD473" s="20" t="str">
        <f t="shared" ca="1" si="169"/>
        <v>27.6251625</v>
      </c>
      <c r="AE473" s="20" t="str">
        <f t="shared" ca="1" si="169"/>
        <v>27.6251625</v>
      </c>
      <c r="AF473" s="20" t="str">
        <f t="shared" ca="1" si="169"/>
        <v>27.6251625</v>
      </c>
      <c r="AG473" s="20" t="str">
        <f t="shared" ca="1" si="169"/>
        <v>27.6251625</v>
      </c>
      <c r="AH473" s="20" t="str">
        <f t="shared" ca="1" si="169"/>
        <v>27.6251625</v>
      </c>
      <c r="AI473" s="7" t="s">
        <v>1359</v>
      </c>
      <c r="AJ473" s="37" t="str">
        <f t="shared" si="157"/>
        <v>金属系</v>
      </c>
      <c r="AK473" s="20">
        <f t="shared" si="158"/>
        <v>50208</v>
      </c>
      <c r="AO473" s="20">
        <f t="shared" si="162"/>
        <v>5</v>
      </c>
    </row>
    <row r="474" spans="1:41" x14ac:dyDescent="0.15">
      <c r="A474" s="20">
        <v>473</v>
      </c>
      <c r="B474" s="20">
        <v>50308</v>
      </c>
      <c r="C474" s="20" t="s">
        <v>978</v>
      </c>
      <c r="D474" s="20" t="s">
        <v>1548</v>
      </c>
      <c r="E474" s="20" t="str">
        <f>VLOOKUP(D474,Sheet3!I$5:O$148,7,FALSE)</f>
        <v>四肢发达但智商低下，是恶魔忠实的打手。</v>
      </c>
      <c r="F474" s="20">
        <f t="shared" si="163"/>
        <v>14</v>
      </c>
      <c r="G474" s="20">
        <f ca="1">mVlookup($AI474,newMonster,G$1,FALSE)*getMonsterHP(B474)</f>
        <v>2814.1896100189847</v>
      </c>
      <c r="H474" s="20" t="str">
        <f t="shared" ca="1" si="167"/>
        <v>100</v>
      </c>
      <c r="I474" s="20">
        <f ca="1">mVlookup($AI474,newMonster,I$1,FALSE)*getMonsterAtk(B474)</f>
        <v>287.68905109488998</v>
      </c>
      <c r="J474" s="20" t="str">
        <f t="shared" ca="1" si="167"/>
        <v>29.750175</v>
      </c>
      <c r="K474" s="20">
        <f ca="1">mVlookup($AI474,newMonster,K$1,FALSE)*getMonsterAtk(B474)</f>
        <v>287.68905109488998</v>
      </c>
      <c r="L474" s="20" t="str">
        <f t="shared" ca="1" si="167"/>
        <v>19.83345</v>
      </c>
      <c r="M474" s="20" t="str">
        <f t="shared" ca="1" si="167"/>
        <v>.2</v>
      </c>
      <c r="N474" s="20" t="str">
        <f t="shared" ca="1" si="167"/>
        <v>.2</v>
      </c>
      <c r="O474" s="20" t="str">
        <f t="shared" ca="1" si="167"/>
        <v>.36</v>
      </c>
      <c r="P474" s="20" t="str">
        <f t="shared" ca="1" si="167"/>
        <v>.1</v>
      </c>
      <c r="Q474" s="20" t="str">
        <f t="shared" ca="1" si="168"/>
        <v>2.4</v>
      </c>
      <c r="R474" s="20" t="str">
        <f t="shared" ca="1" si="168"/>
        <v>.1</v>
      </c>
      <c r="S474" s="20" t="str">
        <f t="shared" ca="1" si="168"/>
        <v>.9</v>
      </c>
      <c r="T474" s="20" t="str">
        <f t="shared" ca="1" si="168"/>
        <v>27.0666666666667</v>
      </c>
      <c r="U474" s="20">
        <f ca="1">mVlookup($AI474,newMonster,U$1,FALSE)*getMonsterAtk($B474)</f>
        <v>21.654014598540201</v>
      </c>
      <c r="V474" s="20">
        <f ca="1">mVlookup($AI474,newMonster,V$1,FALSE)*getMonsterAtk($B474)</f>
        <v>0</v>
      </c>
      <c r="W474" s="20">
        <f ca="1">mVlookup($AI474,newMonster,W$1,FALSE)*getMonsterAtk($B474)</f>
        <v>0</v>
      </c>
      <c r="X474" s="20">
        <f ca="1">mVlookup($AI474,newMonster,X$1,FALSE)*getMonsterAtk($B474)</f>
        <v>0</v>
      </c>
      <c r="Y474" s="20">
        <f ca="1">mVlookup($AI474,newMonster,Y$1,FALSE)*getMonsterAtk($B474)</f>
        <v>0</v>
      </c>
      <c r="Z474" s="20">
        <f ca="1">mVlookup($AI474,newMonster,Z$1,FALSE)*getMonsterAtk($B474)</f>
        <v>0</v>
      </c>
      <c r="AA474" s="20">
        <f ca="1">mVlookup($AI474,newMonster,AA$1,FALSE)*getMonsterAtk($B474)</f>
        <v>0</v>
      </c>
      <c r="AB474" s="20" t="str">
        <f t="shared" ca="1" si="169"/>
        <v>29.750175</v>
      </c>
      <c r="AC474" s="20" t="str">
        <f t="shared" ca="1" si="169"/>
        <v>29.750175</v>
      </c>
      <c r="AD474" s="20" t="str">
        <f t="shared" ca="1" si="169"/>
        <v>29.750175</v>
      </c>
      <c r="AE474" s="20" t="str">
        <f t="shared" ca="1" si="169"/>
        <v>29.750175</v>
      </c>
      <c r="AF474" s="20" t="str">
        <f t="shared" ca="1" si="169"/>
        <v>29.750175</v>
      </c>
      <c r="AG474" s="20" t="str">
        <f t="shared" ca="1" si="169"/>
        <v>29.750175</v>
      </c>
      <c r="AH474" s="20" t="str">
        <f t="shared" ca="1" si="169"/>
        <v>29.750175</v>
      </c>
      <c r="AI474" s="7" t="s">
        <v>2248</v>
      </c>
      <c r="AJ474" s="37" t="str">
        <f t="shared" si="157"/>
        <v>金属系</v>
      </c>
      <c r="AK474" s="20">
        <f t="shared" si="158"/>
        <v>50308</v>
      </c>
      <c r="AO474" s="20">
        <f t="shared" si="162"/>
        <v>5</v>
      </c>
    </row>
    <row r="475" spans="1:41" x14ac:dyDescent="0.15">
      <c r="A475" s="20">
        <v>474</v>
      </c>
      <c r="B475" s="20">
        <v>50408</v>
      </c>
      <c r="C475" s="20" t="s">
        <v>1070</v>
      </c>
      <c r="D475" s="20" t="s">
        <v>1549</v>
      </c>
      <c r="E475" s="20" t="str">
        <f>VLOOKUP(D475,Sheet3!I$5:O$148,7,FALSE)</f>
        <v>为了展现对魔王的忠心，他们接受了邪恶的改造，成为了恐怖的怪物。</v>
      </c>
      <c r="F475" s="20">
        <f t="shared" si="163"/>
        <v>14</v>
      </c>
      <c r="G475" s="20">
        <f ca="1">mVlookup($AI475,newMonster,G$1,FALSE)*getMonsterHP(B475)</f>
        <v>2814.1896100189847</v>
      </c>
      <c r="H475" s="20" t="str">
        <f t="shared" ca="1" si="167"/>
        <v>100</v>
      </c>
      <c r="I475" s="20">
        <f ca="1">mVlookup($AI475,newMonster,I$1,FALSE)*getMonsterAtk(B475)</f>
        <v>287.68905109488998</v>
      </c>
      <c r="J475" s="20" t="str">
        <f t="shared" ca="1" si="167"/>
        <v>29.750175</v>
      </c>
      <c r="K475" s="20">
        <f ca="1">mVlookup($AI475,newMonster,K$1,FALSE)*getMonsterAtk(B475)</f>
        <v>287.68905109488998</v>
      </c>
      <c r="L475" s="20" t="str">
        <f t="shared" ca="1" si="167"/>
        <v>19.83345</v>
      </c>
      <c r="M475" s="20" t="str">
        <f t="shared" ca="1" si="167"/>
        <v>.2</v>
      </c>
      <c r="N475" s="20" t="str">
        <f t="shared" ca="1" si="167"/>
        <v>.2</v>
      </c>
      <c r="O475" s="20" t="str">
        <f t="shared" ca="1" si="167"/>
        <v>.36</v>
      </c>
      <c r="P475" s="20" t="str">
        <f t="shared" ca="1" si="167"/>
        <v>.1</v>
      </c>
      <c r="Q475" s="20" t="str">
        <f t="shared" ca="1" si="168"/>
        <v>2.4</v>
      </c>
      <c r="R475" s="20" t="str">
        <f t="shared" ca="1" si="168"/>
        <v>.1</v>
      </c>
      <c r="S475" s="20" t="str">
        <f t="shared" ca="1" si="168"/>
        <v>.9</v>
      </c>
      <c r="T475" s="20" t="str">
        <f t="shared" ca="1" si="168"/>
        <v>27.0666666666667</v>
      </c>
      <c r="U475" s="20">
        <f ca="1">mVlookup($AI475,newMonster,U$1,FALSE)*getMonsterAtk($B475)</f>
        <v>21.654014598540201</v>
      </c>
      <c r="V475" s="20">
        <f ca="1">mVlookup($AI475,newMonster,V$1,FALSE)*getMonsterAtk($B475)</f>
        <v>0</v>
      </c>
      <c r="W475" s="20">
        <f ca="1">mVlookup($AI475,newMonster,W$1,FALSE)*getMonsterAtk($B475)</f>
        <v>0</v>
      </c>
      <c r="X475" s="20">
        <f ca="1">mVlookup($AI475,newMonster,X$1,FALSE)*getMonsterAtk($B475)</f>
        <v>0</v>
      </c>
      <c r="Y475" s="20">
        <f ca="1">mVlookup($AI475,newMonster,Y$1,FALSE)*getMonsterAtk($B475)</f>
        <v>0</v>
      </c>
      <c r="Z475" s="20">
        <f ca="1">mVlookup($AI475,newMonster,Z$1,FALSE)*getMonsterAtk($B475)</f>
        <v>0</v>
      </c>
      <c r="AA475" s="20">
        <f ca="1">mVlookup($AI475,newMonster,AA$1,FALSE)*getMonsterAtk($B475)</f>
        <v>0</v>
      </c>
      <c r="AB475" s="20" t="str">
        <f t="shared" ca="1" si="169"/>
        <v>29.750175</v>
      </c>
      <c r="AC475" s="20" t="str">
        <f t="shared" ca="1" si="169"/>
        <v>29.750175</v>
      </c>
      <c r="AD475" s="20" t="str">
        <f t="shared" ca="1" si="169"/>
        <v>29.750175</v>
      </c>
      <c r="AE475" s="20" t="str">
        <f t="shared" ca="1" si="169"/>
        <v>29.750175</v>
      </c>
      <c r="AF475" s="20" t="str">
        <f t="shared" ca="1" si="169"/>
        <v>29.750175</v>
      </c>
      <c r="AG475" s="20" t="str">
        <f t="shared" ca="1" si="169"/>
        <v>29.750175</v>
      </c>
      <c r="AH475" s="20" t="str">
        <f t="shared" ca="1" si="169"/>
        <v>29.750175</v>
      </c>
      <c r="AI475" s="7" t="s">
        <v>2248</v>
      </c>
      <c r="AJ475" s="37" t="str">
        <f t="shared" si="157"/>
        <v>金属系</v>
      </c>
      <c r="AK475" s="20">
        <f t="shared" si="158"/>
        <v>50408</v>
      </c>
      <c r="AO475" s="20">
        <f t="shared" si="162"/>
        <v>5</v>
      </c>
    </row>
    <row r="476" spans="1:41" x14ac:dyDescent="0.15">
      <c r="A476" s="20">
        <v>475</v>
      </c>
      <c r="B476" s="20">
        <v>50508</v>
      </c>
      <c r="C476" s="20" t="s">
        <v>1067</v>
      </c>
      <c r="D476" s="20" t="s">
        <v>1550</v>
      </c>
      <c r="E476" s="20" t="str">
        <f>VLOOKUP(D476,Sheet3!I$5:O$148,7,FALSE)</f>
        <v>这个拥有奇特外形的恶魔，最大的能力就是改造生命，让他们变得邪恶。</v>
      </c>
      <c r="F476" s="20">
        <f t="shared" si="163"/>
        <v>15</v>
      </c>
      <c r="G476" s="20">
        <f ca="1">mVlookup($AI476,newMonster,G$1,FALSE)*getMonsterHP(B476)</f>
        <v>1805.774602647715</v>
      </c>
      <c r="H476" s="20" t="str">
        <f t="shared" ca="1" si="167"/>
        <v>150</v>
      </c>
      <c r="I476" s="20">
        <f ca="1">mVlookup($AI476,newMonster,I$1,FALSE)*getMonsterAtk(B476)</f>
        <v>310.73004201680601</v>
      </c>
      <c r="J476" s="20" t="str">
        <f t="shared" ca="1" si="167"/>
        <v>21.250125</v>
      </c>
      <c r="K476" s="20">
        <f ca="1">mVlookup($AI476,newMonster,K$1,FALSE)*getMonsterAtk(B476)</f>
        <v>310.73004201680601</v>
      </c>
      <c r="L476" s="20" t="str">
        <f t="shared" ca="1" si="167"/>
        <v>21.250125</v>
      </c>
      <c r="M476" s="20" t="str">
        <f t="shared" ca="1" si="167"/>
        <v>.2</v>
      </c>
      <c r="N476" s="20" t="str">
        <f t="shared" ca="1" si="167"/>
        <v>.2</v>
      </c>
      <c r="O476" s="20" t="str">
        <f t="shared" ca="1" si="167"/>
        <v>.36</v>
      </c>
      <c r="P476" s="20" t="str">
        <f t="shared" ca="1" si="167"/>
        <v>.1</v>
      </c>
      <c r="Q476" s="20" t="str">
        <f t="shared" ca="1" si="168"/>
        <v>2</v>
      </c>
      <c r="R476" s="20" t="str">
        <f t="shared" ca="1" si="168"/>
        <v>.1</v>
      </c>
      <c r="S476" s="20" t="str">
        <f t="shared" ca="1" si="168"/>
        <v>.9</v>
      </c>
      <c r="T476" s="20" t="str">
        <f t="shared" ca="1" si="168"/>
        <v>29</v>
      </c>
      <c r="U476" s="20">
        <f ca="1">mVlookup($AI476,newMonster,U$1,FALSE)*getMonsterAtk($B476)</f>
        <v>0</v>
      </c>
      <c r="V476" s="20">
        <f ca="1">mVlookup($AI476,newMonster,V$1,FALSE)*getMonsterAtk($B476)</f>
        <v>0</v>
      </c>
      <c r="W476" s="20">
        <f ca="1">mVlookup($AI476,newMonster,W$1,FALSE)*getMonsterAtk($B476)</f>
        <v>0</v>
      </c>
      <c r="X476" s="20">
        <f ca="1">mVlookup($AI476,newMonster,X$1,FALSE)*getMonsterAtk($B476)</f>
        <v>0</v>
      </c>
      <c r="Y476" s="20">
        <f ca="1">mVlookup($AI476,newMonster,Y$1,FALSE)*getMonsterAtk($B476)</f>
        <v>0</v>
      </c>
      <c r="Z476" s="20">
        <f ca="1">mVlookup($AI476,newMonster,Z$1,FALSE)*getMonsterAtk($B476)</f>
        <v>37.7914915966386</v>
      </c>
      <c r="AA476" s="20">
        <f ca="1">mVlookup($AI476,newMonster,AA$1,FALSE)*getMonsterAtk($B476)</f>
        <v>0</v>
      </c>
      <c r="AB476" s="20" t="str">
        <f t="shared" ca="1" si="169"/>
        <v>21.250125</v>
      </c>
      <c r="AC476" s="20" t="str">
        <f t="shared" ca="1" si="169"/>
        <v>21.250125</v>
      </c>
      <c r="AD476" s="20" t="str">
        <f t="shared" ca="1" si="169"/>
        <v>21.250125</v>
      </c>
      <c r="AE476" s="20" t="str">
        <f t="shared" ca="1" si="169"/>
        <v>21.250125</v>
      </c>
      <c r="AF476" s="20" t="str">
        <f t="shared" ca="1" si="169"/>
        <v>21.250125</v>
      </c>
      <c r="AG476" s="20" t="str">
        <f t="shared" ca="1" si="169"/>
        <v>31.8751875</v>
      </c>
      <c r="AH476" s="20" t="str">
        <f t="shared" ca="1" si="169"/>
        <v>21.250125</v>
      </c>
      <c r="AI476" s="7" t="s">
        <v>1360</v>
      </c>
      <c r="AJ476" s="37" t="str">
        <f t="shared" si="157"/>
        <v>暗系</v>
      </c>
      <c r="AK476" s="20">
        <f t="shared" si="158"/>
        <v>50508</v>
      </c>
      <c r="AO476" s="20">
        <f t="shared" si="162"/>
        <v>5</v>
      </c>
    </row>
    <row r="477" spans="1:41" x14ac:dyDescent="0.15">
      <c r="A477" s="20">
        <v>476</v>
      </c>
      <c r="B477" s="20">
        <v>60108</v>
      </c>
      <c r="C477" s="20" t="s">
        <v>1072</v>
      </c>
      <c r="D477" s="20" t="s">
        <v>1551</v>
      </c>
      <c r="E477" s="20" t="str">
        <f>VLOOKUP(D477,Sheet3!I$5:O$148,7,FALSE)</f>
        <v>神龙湖的守护者之一，原本善良安静，但是不知怎么变得邪恶恐怖。</v>
      </c>
      <c r="F477" s="20">
        <f t="shared" si="163"/>
        <v>16</v>
      </c>
      <c r="G477" s="20">
        <f ca="1">mVlookup($AI477,newMonster,G$1,FALSE)*getMonsterHP(B477)</f>
        <v>1937.9044516219401</v>
      </c>
      <c r="H477" s="20" t="str">
        <f t="shared" ca="1" si="167"/>
        <v>150</v>
      </c>
      <c r="I477" s="20">
        <f ca="1">mVlookup($AI477,newMonster,I$1,FALSE)*getMonsterAtk(B477)</f>
        <v>334.12063492063402</v>
      </c>
      <c r="J477" s="20" t="str">
        <f t="shared" ca="1" si="167"/>
        <v>22.6668</v>
      </c>
      <c r="K477" s="20">
        <f ca="1">mVlookup($AI477,newMonster,K$1,FALSE)*getMonsterAtk(B477)</f>
        <v>334.12063492063402</v>
      </c>
      <c r="L477" s="20" t="str">
        <f t="shared" ca="1" si="167"/>
        <v>22.6668</v>
      </c>
      <c r="M477" s="20" t="str">
        <f t="shared" ca="1" si="167"/>
        <v>.2</v>
      </c>
      <c r="N477" s="20" t="str">
        <f t="shared" ca="1" si="167"/>
        <v>.2</v>
      </c>
      <c r="O477" s="20" t="str">
        <f t="shared" ca="1" si="167"/>
        <v>.36</v>
      </c>
      <c r="P477" s="20" t="str">
        <f t="shared" ca="1" si="167"/>
        <v>.1</v>
      </c>
      <c r="Q477" s="20" t="str">
        <f t="shared" ca="1" si="168"/>
        <v>2</v>
      </c>
      <c r="R477" s="20" t="str">
        <f t="shared" ca="1" si="168"/>
        <v>.1</v>
      </c>
      <c r="S477" s="20" t="str">
        <f t="shared" ca="1" si="168"/>
        <v>.9</v>
      </c>
      <c r="T477" s="20" t="str">
        <f t="shared" ca="1" si="168"/>
        <v>30.9333333333333</v>
      </c>
      <c r="U477" s="20">
        <f ca="1">mVlookup($AI477,newMonster,U$1,FALSE)*getMonsterAtk($B477)</f>
        <v>0</v>
      </c>
      <c r="V477" s="20">
        <f ca="1">mVlookup($AI477,newMonster,V$1,FALSE)*getMonsterAtk($B477)</f>
        <v>0</v>
      </c>
      <c r="W477" s="20">
        <f ca="1">mVlookup($AI477,newMonster,W$1,FALSE)*getMonsterAtk($B477)</f>
        <v>43.580952380952198</v>
      </c>
      <c r="X477" s="20">
        <f ca="1">mVlookup($AI477,newMonster,X$1,FALSE)*getMonsterAtk($B477)</f>
        <v>0</v>
      </c>
      <c r="Y477" s="20">
        <f ca="1">mVlookup($AI477,newMonster,Y$1,FALSE)*getMonsterAtk($B477)</f>
        <v>0</v>
      </c>
      <c r="Z477" s="20">
        <f ca="1">mVlookup($AI477,newMonster,Z$1,FALSE)*getMonsterAtk($B477)</f>
        <v>0</v>
      </c>
      <c r="AA477" s="20">
        <f ca="1">mVlookup($AI477,newMonster,AA$1,FALSE)*getMonsterAtk($B477)</f>
        <v>0</v>
      </c>
      <c r="AB477" s="20" t="str">
        <f t="shared" ca="1" si="169"/>
        <v>22.6668</v>
      </c>
      <c r="AC477" s="20" t="str">
        <f t="shared" ca="1" si="169"/>
        <v>22.6668</v>
      </c>
      <c r="AD477" s="20" t="str">
        <f t="shared" ca="1" si="169"/>
        <v>34.0002</v>
      </c>
      <c r="AE477" s="20" t="str">
        <f t="shared" ca="1" si="169"/>
        <v>22.6668</v>
      </c>
      <c r="AF477" s="20" t="str">
        <f t="shared" ca="1" si="169"/>
        <v>22.6668</v>
      </c>
      <c r="AG477" s="20" t="str">
        <f t="shared" ca="1" si="169"/>
        <v>22.6668</v>
      </c>
      <c r="AH477" s="20" t="str">
        <f t="shared" ca="1" si="169"/>
        <v>22.6668</v>
      </c>
      <c r="AI477" s="7" t="s">
        <v>2309</v>
      </c>
      <c r="AJ477" s="37" t="str">
        <f t="shared" si="157"/>
        <v>水系</v>
      </c>
      <c r="AK477" s="20">
        <f t="shared" si="158"/>
        <v>60108</v>
      </c>
      <c r="AO477" s="20">
        <f t="shared" si="162"/>
        <v>9</v>
      </c>
    </row>
    <row r="478" spans="1:41" x14ac:dyDescent="0.15">
      <c r="A478" s="20">
        <v>477</v>
      </c>
      <c r="B478" s="20">
        <v>60208</v>
      </c>
      <c r="C478" s="20" t="s">
        <v>1075</v>
      </c>
      <c r="D478" s="20" t="s">
        <v>1552</v>
      </c>
      <c r="E478" s="20" t="str">
        <f>VLOOKUP(D478,Sheet3!I$5:O$148,7,FALSE)</f>
        <v>寄居在湖底的恶魔，原本忌惮于水龙兽强大的能力，不敢现身，但是现在似乎拥有了更强大的能力。</v>
      </c>
      <c r="F478" s="20">
        <f t="shared" si="163"/>
        <v>17</v>
      </c>
      <c r="G478" s="20">
        <f ca="1">mVlookup($AI478,newMonster,G$1,FALSE)*getMonsterHP(B478)</f>
        <v>2071.5024100292103</v>
      </c>
      <c r="H478" s="20" t="str">
        <f t="shared" ca="1" si="167"/>
        <v>150</v>
      </c>
      <c r="I478" s="20">
        <f ca="1">mVlookup($AI478,newMonster,I$1,FALSE)*getMonsterAtk(B478)</f>
        <v>357.86449893390198</v>
      </c>
      <c r="J478" s="20" t="str">
        <f t="shared" ca="1" si="167"/>
        <v>24.083475</v>
      </c>
      <c r="K478" s="20">
        <f ca="1">mVlookup($AI478,newMonster,K$1,FALSE)*getMonsterAtk(B478)</f>
        <v>357.86449893390198</v>
      </c>
      <c r="L478" s="20" t="str">
        <f t="shared" ca="1" si="167"/>
        <v>24.083475</v>
      </c>
      <c r="M478" s="20" t="str">
        <f t="shared" ca="1" si="167"/>
        <v>.2</v>
      </c>
      <c r="N478" s="20" t="str">
        <f t="shared" ca="1" si="167"/>
        <v>.2</v>
      </c>
      <c r="O478" s="20" t="str">
        <f t="shared" ca="1" si="167"/>
        <v>.36</v>
      </c>
      <c r="P478" s="20" t="str">
        <f t="shared" ca="1" si="167"/>
        <v>.1</v>
      </c>
      <c r="Q478" s="20" t="str">
        <f t="shared" ca="1" si="168"/>
        <v>2</v>
      </c>
      <c r="R478" s="20" t="str">
        <f t="shared" ca="1" si="168"/>
        <v>.1</v>
      </c>
      <c r="S478" s="20" t="str">
        <f t="shared" ca="1" si="168"/>
        <v>.9</v>
      </c>
      <c r="T478" s="20" t="str">
        <f t="shared" ca="1" si="168"/>
        <v>32.8666666666667</v>
      </c>
      <c r="U478" s="20">
        <f ca="1">mVlookup($AI478,newMonster,U$1,FALSE)*getMonsterAtk($B478)</f>
        <v>0</v>
      </c>
      <c r="V478" s="20">
        <f ca="1">mVlookup($AI478,newMonster,V$1,FALSE)*getMonsterAtk($B478)</f>
        <v>0</v>
      </c>
      <c r="W478" s="20">
        <f ca="1">mVlookup($AI478,newMonster,W$1,FALSE)*getMonsterAtk($B478)</f>
        <v>49.866364605543602</v>
      </c>
      <c r="X478" s="20">
        <f ca="1">mVlookup($AI478,newMonster,X$1,FALSE)*getMonsterAtk($B478)</f>
        <v>0</v>
      </c>
      <c r="Y478" s="20">
        <f ca="1">mVlookup($AI478,newMonster,Y$1,FALSE)*getMonsterAtk($B478)</f>
        <v>0</v>
      </c>
      <c r="Z478" s="20">
        <f ca="1">mVlookup($AI478,newMonster,Z$1,FALSE)*getMonsterAtk($B478)</f>
        <v>0</v>
      </c>
      <c r="AA478" s="20">
        <f ca="1">mVlookup($AI478,newMonster,AA$1,FALSE)*getMonsterAtk($B478)</f>
        <v>0</v>
      </c>
      <c r="AB478" s="20" t="str">
        <f t="shared" ca="1" si="169"/>
        <v>24.083475</v>
      </c>
      <c r="AC478" s="20" t="str">
        <f t="shared" ca="1" si="169"/>
        <v>24.083475</v>
      </c>
      <c r="AD478" s="20" t="str">
        <f t="shared" ca="1" si="169"/>
        <v>36.1252125</v>
      </c>
      <c r="AE478" s="20" t="str">
        <f t="shared" ca="1" si="169"/>
        <v>24.083475</v>
      </c>
      <c r="AF478" s="20" t="str">
        <f t="shared" ca="1" si="169"/>
        <v>24.083475</v>
      </c>
      <c r="AG478" s="20" t="str">
        <f t="shared" ca="1" si="169"/>
        <v>24.083475</v>
      </c>
      <c r="AH478" s="20" t="str">
        <f t="shared" ca="1" si="169"/>
        <v>24.083475</v>
      </c>
      <c r="AI478" s="7" t="s">
        <v>2310</v>
      </c>
      <c r="AJ478" s="37" t="str">
        <f t="shared" si="157"/>
        <v>水系</v>
      </c>
      <c r="AK478" s="20">
        <f t="shared" si="158"/>
        <v>60208</v>
      </c>
      <c r="AO478" s="20">
        <f t="shared" si="162"/>
        <v>6</v>
      </c>
    </row>
    <row r="479" spans="1:41" x14ac:dyDescent="0.15">
      <c r="A479" s="20">
        <v>478</v>
      </c>
      <c r="B479" s="20">
        <v>60308</v>
      </c>
      <c r="C479" s="20" t="s">
        <v>1008</v>
      </c>
      <c r="D479" s="20" t="s">
        <v>1553</v>
      </c>
      <c r="E479" s="20" t="str">
        <f>VLOOKUP(D479,Sheet3!I$5:O$148,7,FALSE)</f>
        <v>寄居在湖底的恶魔，原本忌惮于水龙兽强大的能力，不敢现身，但是现在似乎拥有了更强大的能力。</v>
      </c>
      <c r="F479" s="20">
        <f t="shared" si="163"/>
        <v>18</v>
      </c>
      <c r="G479" s="20">
        <f ca="1">mVlookup($AI479,newMonster,G$1,FALSE)*getMonsterHP(B479)</f>
        <v>2206.5684778695299</v>
      </c>
      <c r="H479" s="20" t="str">
        <f t="shared" ca="1" si="167"/>
        <v>150</v>
      </c>
      <c r="I479" s="20">
        <f ca="1">mVlookup($AI479,newMonster,I$1,FALSE)*getMonsterAtk(B479)</f>
        <v>381.96541353383401</v>
      </c>
      <c r="J479" s="20" t="str">
        <f t="shared" ca="1" si="167"/>
        <v>25.50015</v>
      </c>
      <c r="K479" s="20">
        <f ca="1">mVlookup($AI479,newMonster,K$1,FALSE)*getMonsterAtk(B479)</f>
        <v>381.96541353383401</v>
      </c>
      <c r="L479" s="20" t="str">
        <f t="shared" ca="1" si="167"/>
        <v>25.50015</v>
      </c>
      <c r="M479" s="20" t="str">
        <f t="shared" ca="1" si="167"/>
        <v>.2</v>
      </c>
      <c r="N479" s="20" t="str">
        <f t="shared" ca="1" si="167"/>
        <v>.2</v>
      </c>
      <c r="O479" s="20" t="str">
        <f t="shared" ca="1" si="167"/>
        <v>.36</v>
      </c>
      <c r="P479" s="20" t="str">
        <f t="shared" ca="1" si="167"/>
        <v>.1</v>
      </c>
      <c r="Q479" s="20" t="str">
        <f t="shared" ca="1" si="168"/>
        <v>2</v>
      </c>
      <c r="R479" s="20" t="str">
        <f t="shared" ca="1" si="168"/>
        <v>.1</v>
      </c>
      <c r="S479" s="20" t="str">
        <f t="shared" ca="1" si="168"/>
        <v>.9</v>
      </c>
      <c r="T479" s="20" t="str">
        <f t="shared" ca="1" si="168"/>
        <v>34.8</v>
      </c>
      <c r="U479" s="20">
        <f ca="1">mVlookup($AI479,newMonster,U$1,FALSE)*getMonsterAtk($B479)</f>
        <v>0</v>
      </c>
      <c r="V479" s="20">
        <f ca="1">mVlookup($AI479,newMonster,V$1,FALSE)*getMonsterAtk($B479)</f>
        <v>0</v>
      </c>
      <c r="W479" s="20">
        <f ca="1">mVlookup($AI479,newMonster,W$1,FALSE)*getMonsterAtk($B479)</f>
        <v>56.665198711063603</v>
      </c>
      <c r="X479" s="20">
        <f ca="1">mVlookup($AI479,newMonster,X$1,FALSE)*getMonsterAtk($B479)</f>
        <v>0</v>
      </c>
      <c r="Y479" s="20">
        <f ca="1">mVlookup($AI479,newMonster,Y$1,FALSE)*getMonsterAtk($B479)</f>
        <v>0</v>
      </c>
      <c r="Z479" s="20">
        <f ca="1">mVlookup($AI479,newMonster,Z$1,FALSE)*getMonsterAtk($B479)</f>
        <v>0</v>
      </c>
      <c r="AA479" s="20">
        <f ca="1">mVlookup($AI479,newMonster,AA$1,FALSE)*getMonsterAtk($B479)</f>
        <v>0</v>
      </c>
      <c r="AB479" s="20" t="str">
        <f t="shared" ca="1" si="169"/>
        <v>25.50015</v>
      </c>
      <c r="AC479" s="20" t="str">
        <f t="shared" ca="1" si="169"/>
        <v>25.50015</v>
      </c>
      <c r="AD479" s="20" t="str">
        <f t="shared" ca="1" si="169"/>
        <v>38.250225</v>
      </c>
      <c r="AE479" s="20" t="str">
        <f t="shared" ca="1" si="169"/>
        <v>25.50015</v>
      </c>
      <c r="AF479" s="20" t="str">
        <f t="shared" ca="1" si="169"/>
        <v>25.50015</v>
      </c>
      <c r="AG479" s="20" t="str">
        <f t="shared" ca="1" si="169"/>
        <v>25.50015</v>
      </c>
      <c r="AH479" s="20" t="str">
        <f t="shared" ca="1" si="169"/>
        <v>25.50015</v>
      </c>
      <c r="AI479" s="7" t="s">
        <v>1365</v>
      </c>
      <c r="AJ479" s="37" t="str">
        <f t="shared" si="157"/>
        <v>水系</v>
      </c>
      <c r="AK479" s="20">
        <f t="shared" si="158"/>
        <v>60308</v>
      </c>
      <c r="AO479" s="20">
        <f t="shared" si="162"/>
        <v>6</v>
      </c>
    </row>
    <row r="480" spans="1:41" x14ac:dyDescent="0.15">
      <c r="A480" s="20">
        <v>479</v>
      </c>
      <c r="B480" s="20">
        <v>60408</v>
      </c>
      <c r="C480" s="20" t="s">
        <v>1081</v>
      </c>
      <c r="D480" s="20" t="s">
        <v>1554</v>
      </c>
      <c r="E480" s="20" t="str">
        <f>VLOOKUP(D480,Sheet3!I$5:O$148,7,FALSE)</f>
        <v>人形外边常常在湖畔以性感的姿态，诱惑善良的人们，借机吸取他们的精元。</v>
      </c>
      <c r="F480" s="20">
        <f t="shared" si="163"/>
        <v>19</v>
      </c>
      <c r="G480" s="20">
        <f ca="1">mVlookup($AI480,newMonster,G$1,FALSE)*getMonsterHP(B480)</f>
        <v>2343.1026551428899</v>
      </c>
      <c r="H480" s="20" t="str">
        <f t="shared" ca="1" si="167"/>
        <v>150</v>
      </c>
      <c r="I480" s="20">
        <f ca="1">mVlookup($AI480,newMonster,I$1,FALSE)*getMonsterAtk(B480)</f>
        <v>406.427272727272</v>
      </c>
      <c r="J480" s="20" t="str">
        <f t="shared" ca="1" si="167"/>
        <v>26.916825</v>
      </c>
      <c r="K480" s="20">
        <f ca="1">mVlookup($AI480,newMonster,K$1,FALSE)*getMonsterAtk(B480)</f>
        <v>406.427272727272</v>
      </c>
      <c r="L480" s="20" t="str">
        <f t="shared" ca="1" si="167"/>
        <v>26.916825</v>
      </c>
      <c r="M480" s="20" t="str">
        <f t="shared" ca="1" si="167"/>
        <v>.2</v>
      </c>
      <c r="N480" s="20" t="str">
        <f t="shared" ca="1" si="167"/>
        <v>.2</v>
      </c>
      <c r="O480" s="20" t="str">
        <f t="shared" ca="1" si="167"/>
        <v>.36</v>
      </c>
      <c r="P480" s="20" t="str">
        <f t="shared" ca="1" si="167"/>
        <v>.1</v>
      </c>
      <c r="Q480" s="20" t="str">
        <f t="shared" ca="1" si="168"/>
        <v>2</v>
      </c>
      <c r="R480" s="20" t="str">
        <f t="shared" ca="1" si="168"/>
        <v>.1</v>
      </c>
      <c r="S480" s="20" t="str">
        <f t="shared" ca="1" si="168"/>
        <v>.9</v>
      </c>
      <c r="T480" s="20" t="str">
        <f t="shared" ca="1" si="168"/>
        <v>36.7333333333333</v>
      </c>
      <c r="U480" s="20">
        <f ca="1">mVlookup($AI480,newMonster,U$1,FALSE)*getMonsterAtk($B480)</f>
        <v>0</v>
      </c>
      <c r="V480" s="20">
        <f ca="1">mVlookup($AI480,newMonster,V$1,FALSE)*getMonsterAtk($B480)</f>
        <v>0</v>
      </c>
      <c r="W480" s="20">
        <f ca="1">mVlookup($AI480,newMonster,W$1,FALSE)*getMonsterAtk($B480)</f>
        <v>0</v>
      </c>
      <c r="X480" s="20">
        <f ca="1">mVlookup($AI480,newMonster,X$1,FALSE)*getMonsterAtk($B480)</f>
        <v>0</v>
      </c>
      <c r="Y480" s="20">
        <f ca="1">mVlookup($AI480,newMonster,Y$1,FALSE)*getMonsterAtk($B480)</f>
        <v>0</v>
      </c>
      <c r="Z480" s="20">
        <f ca="1">mVlookup($AI480,newMonster,Z$1,FALSE)*getMonsterAtk($B480)</f>
        <v>63.995454545454599</v>
      </c>
      <c r="AA480" s="20">
        <f ca="1">mVlookup($AI480,newMonster,AA$1,FALSE)*getMonsterAtk($B480)</f>
        <v>0</v>
      </c>
      <c r="AB480" s="20" t="str">
        <f t="shared" ca="1" si="169"/>
        <v>26.916825</v>
      </c>
      <c r="AC480" s="20" t="str">
        <f t="shared" ca="1" si="169"/>
        <v>26.916825</v>
      </c>
      <c r="AD480" s="20" t="str">
        <f t="shared" ca="1" si="169"/>
        <v>26.916825</v>
      </c>
      <c r="AE480" s="20" t="str">
        <f t="shared" ca="1" si="169"/>
        <v>26.916825</v>
      </c>
      <c r="AF480" s="20" t="str">
        <f t="shared" ca="1" si="169"/>
        <v>26.916825</v>
      </c>
      <c r="AG480" s="20" t="str">
        <f t="shared" ca="1" si="169"/>
        <v>40.3752375</v>
      </c>
      <c r="AH480" s="20" t="str">
        <f t="shared" ca="1" si="169"/>
        <v>26.916825</v>
      </c>
      <c r="AI480" s="7" t="s">
        <v>2531</v>
      </c>
      <c r="AJ480" s="37" t="str">
        <f t="shared" si="157"/>
        <v>暗系</v>
      </c>
      <c r="AK480" s="20">
        <f t="shared" si="158"/>
        <v>60408</v>
      </c>
      <c r="AO480" s="20">
        <f t="shared" si="162"/>
        <v>6</v>
      </c>
    </row>
    <row r="481" spans="1:41" x14ac:dyDescent="0.15">
      <c r="A481" s="20">
        <v>480</v>
      </c>
      <c r="B481" s="20">
        <v>60508</v>
      </c>
      <c r="C481" s="20" t="s">
        <v>1078</v>
      </c>
      <c r="D481" s="38" t="s">
        <v>1555</v>
      </c>
      <c r="E481" s="20" t="str">
        <f>VLOOKUP(D481,Sheet3!I$5:O$148,7,FALSE)</f>
        <v>天堂的众位天使之一，不知道为什么会降临神龙湖作乱。</v>
      </c>
      <c r="F481" s="20">
        <f t="shared" si="163"/>
        <v>20</v>
      </c>
      <c r="G481" s="20">
        <f ca="1">mVlookup($AI481,newMonster,G$1,FALSE)*getMonsterHP(B481)</f>
        <v>2481.1049418492998</v>
      </c>
      <c r="H481" s="20" t="str">
        <f t="shared" ca="1" si="167"/>
        <v>150</v>
      </c>
      <c r="I481" s="20">
        <f ca="1">mVlookup($AI481,newMonster,I$1,FALSE)*getMonsterAtk(B481)</f>
        <v>431.25408942202802</v>
      </c>
      <c r="J481" s="20" t="str">
        <f t="shared" ca="1" si="167"/>
        <v>28.3335</v>
      </c>
      <c r="K481" s="20">
        <f ca="1">mVlookup($AI481,newMonster,K$1,FALSE)*getMonsterAtk(B481)</f>
        <v>431.25408942202802</v>
      </c>
      <c r="L481" s="20" t="str">
        <f t="shared" ca="1" si="167"/>
        <v>28.3335</v>
      </c>
      <c r="M481" s="20" t="str">
        <f t="shared" ca="1" si="167"/>
        <v>.2</v>
      </c>
      <c r="N481" s="20" t="str">
        <f t="shared" ca="1" si="167"/>
        <v>.2</v>
      </c>
      <c r="O481" s="20" t="str">
        <f t="shared" ca="1" si="167"/>
        <v>.36</v>
      </c>
      <c r="P481" s="20" t="str">
        <f t="shared" ca="1" si="167"/>
        <v>.1</v>
      </c>
      <c r="Q481" s="20" t="str">
        <f t="shared" ca="1" si="168"/>
        <v>2</v>
      </c>
      <c r="R481" s="20" t="str">
        <f t="shared" ca="1" si="168"/>
        <v>.1</v>
      </c>
      <c r="S481" s="20" t="str">
        <f t="shared" ca="1" si="168"/>
        <v>.9</v>
      </c>
      <c r="T481" s="20" t="str">
        <f t="shared" ca="1" si="168"/>
        <v>38.6666666666667</v>
      </c>
      <c r="U481" s="20">
        <f ca="1">mVlookup($AI481,newMonster,U$1,FALSE)*getMonsterAtk($B481)</f>
        <v>0</v>
      </c>
      <c r="V481" s="20">
        <f ca="1">mVlookup($AI481,newMonster,V$1,FALSE)*getMonsterAtk($B481)</f>
        <v>0</v>
      </c>
      <c r="W481" s="20">
        <f ca="1">mVlookup($AI481,newMonster,W$1,FALSE)*getMonsterAtk($B481)</f>
        <v>0</v>
      </c>
      <c r="X481" s="20">
        <f ca="1">mVlookup($AI481,newMonster,X$1,FALSE)*getMonsterAtk($B481)</f>
        <v>0</v>
      </c>
      <c r="Y481" s="20">
        <f ca="1">mVlookup($AI481,newMonster,Y$1,FALSE)*getMonsterAtk($B481)</f>
        <v>71.875681570338003</v>
      </c>
      <c r="Z481" s="20">
        <f ca="1">mVlookup($AI481,newMonster,Z$1,FALSE)*getMonsterAtk($B481)</f>
        <v>0</v>
      </c>
      <c r="AA481" s="20">
        <f ca="1">mVlookup($AI481,newMonster,AA$1,FALSE)*getMonsterAtk($B481)</f>
        <v>0</v>
      </c>
      <c r="AB481" s="20" t="str">
        <f t="shared" ca="1" si="169"/>
        <v>28.3335</v>
      </c>
      <c r="AC481" s="20" t="str">
        <f t="shared" ca="1" si="169"/>
        <v>28.3335</v>
      </c>
      <c r="AD481" s="20" t="str">
        <f t="shared" ca="1" si="169"/>
        <v>28.3335</v>
      </c>
      <c r="AE481" s="20" t="str">
        <f t="shared" ca="1" si="169"/>
        <v>28.3335</v>
      </c>
      <c r="AF481" s="20" t="str">
        <f t="shared" ca="1" si="169"/>
        <v>42.50025</v>
      </c>
      <c r="AG481" s="20" t="str">
        <f t="shared" ca="1" si="169"/>
        <v>28.3335</v>
      </c>
      <c r="AH481" s="20" t="str">
        <f t="shared" ca="1" si="169"/>
        <v>28.3335</v>
      </c>
      <c r="AI481" s="7" t="s">
        <v>1367</v>
      </c>
      <c r="AJ481" s="37" t="str">
        <f t="shared" si="157"/>
        <v>光系</v>
      </c>
      <c r="AK481" s="20">
        <f t="shared" si="158"/>
        <v>60508</v>
      </c>
      <c r="AO481" s="20">
        <f t="shared" si="162"/>
        <v>9</v>
      </c>
    </row>
    <row r="482" spans="1:41" x14ac:dyDescent="0.15">
      <c r="A482" s="20">
        <v>481</v>
      </c>
      <c r="B482" s="20">
        <v>70108</v>
      </c>
      <c r="C482" s="20" t="s">
        <v>1084</v>
      </c>
      <c r="D482" s="20" t="s">
        <v>1556</v>
      </c>
      <c r="E482" s="20" t="str">
        <f>VLOOKUP(D482,Sheet3!I$5:O$148,7,FALSE)</f>
        <v>拥有强大火炎力量的天使。</v>
      </c>
      <c r="F482" s="20">
        <f t="shared" si="163"/>
        <v>21</v>
      </c>
      <c r="G482" s="20">
        <f ca="1">mVlookup($AI482,newMonster,G$1,FALSE)*getMonsterHP(B482)</f>
        <v>2620.5753379887601</v>
      </c>
      <c r="H482" s="20" t="str">
        <f t="shared" ref="H482:P491" ca="1" si="170">mVlookup($AI482,newMonster,H$1,FALSE)</f>
        <v>150</v>
      </c>
      <c r="I482" s="20">
        <f ca="1">mVlookup($AI482,newMonster,I$1,FALSE)*getMonsterAtk(B482)</f>
        <v>456.45</v>
      </c>
      <c r="J482" s="20" t="str">
        <f t="shared" ca="1" si="170"/>
        <v>29.750175</v>
      </c>
      <c r="K482" s="20">
        <f ca="1">mVlookup($AI482,newMonster,K$1,FALSE)*getMonsterAtk(B482)</f>
        <v>456.45</v>
      </c>
      <c r="L482" s="20" t="str">
        <f t="shared" ca="1" si="170"/>
        <v>29.750175</v>
      </c>
      <c r="M482" s="20" t="str">
        <f t="shared" ca="1" si="170"/>
        <v>.2</v>
      </c>
      <c r="N482" s="20" t="str">
        <f t="shared" ca="1" si="170"/>
        <v>.2</v>
      </c>
      <c r="O482" s="20" t="str">
        <f t="shared" ca="1" si="170"/>
        <v>.36</v>
      </c>
      <c r="P482" s="20" t="str">
        <f t="shared" ca="1" si="170"/>
        <v>.1</v>
      </c>
      <c r="Q482" s="20" t="str">
        <f t="shared" ref="Q482:T491" ca="1" si="171">mVlookup($AI482,newMonster,Q$1,FALSE)</f>
        <v>2</v>
      </c>
      <c r="R482" s="20" t="str">
        <f t="shared" ca="1" si="171"/>
        <v>.1</v>
      </c>
      <c r="S482" s="20" t="str">
        <f t="shared" ca="1" si="171"/>
        <v>.9</v>
      </c>
      <c r="T482" s="20" t="str">
        <f t="shared" ca="1" si="171"/>
        <v>40.6</v>
      </c>
      <c r="U482" s="20">
        <f ca="1">mVlookup($AI482,newMonster,U$1,FALSE)*getMonsterAtk($B482)</f>
        <v>0</v>
      </c>
      <c r="V482" s="20">
        <f ca="1">mVlookup($AI482,newMonster,V$1,FALSE)*getMonsterAtk($B482)</f>
        <v>0</v>
      </c>
      <c r="W482" s="20">
        <f ca="1">mVlookup($AI482,newMonster,W$1,FALSE)*getMonsterAtk($B482)</f>
        <v>0</v>
      </c>
      <c r="X482" s="20">
        <f ca="1">mVlookup($AI482,newMonster,X$1,FALSE)*getMonsterAtk($B482)</f>
        <v>80.325000000000003</v>
      </c>
      <c r="Y482" s="20">
        <f ca="1">mVlookup($AI482,newMonster,Y$1,FALSE)*getMonsterAtk($B482)</f>
        <v>0</v>
      </c>
      <c r="Z482" s="20">
        <f ca="1">mVlookup($AI482,newMonster,Z$1,FALSE)*getMonsterAtk($B482)</f>
        <v>0</v>
      </c>
      <c r="AA482" s="20">
        <f ca="1">mVlookup($AI482,newMonster,AA$1,FALSE)*getMonsterAtk($B482)</f>
        <v>0</v>
      </c>
      <c r="AB482" s="20" t="str">
        <f t="shared" ref="AB482:AH491" ca="1" si="172">mVlookup($AI482,newMonster,AB$1,FALSE)</f>
        <v>29.750175</v>
      </c>
      <c r="AC482" s="20" t="str">
        <f t="shared" ca="1" si="172"/>
        <v>29.750175</v>
      </c>
      <c r="AD482" s="20" t="str">
        <f t="shared" ca="1" si="172"/>
        <v>29.750175</v>
      </c>
      <c r="AE482" s="20" t="str">
        <f t="shared" ca="1" si="172"/>
        <v>44.6252625</v>
      </c>
      <c r="AF482" s="20" t="str">
        <f t="shared" ca="1" si="172"/>
        <v>29.750175</v>
      </c>
      <c r="AG482" s="20" t="str">
        <f t="shared" ca="1" si="172"/>
        <v>29.750175</v>
      </c>
      <c r="AH482" s="20" t="str">
        <f t="shared" ca="1" si="172"/>
        <v>29.750175</v>
      </c>
      <c r="AI482" s="7" t="s">
        <v>2390</v>
      </c>
      <c r="AJ482" s="37" t="str">
        <f t="shared" si="157"/>
        <v>火系</v>
      </c>
      <c r="AK482" s="20">
        <f t="shared" si="158"/>
        <v>70108</v>
      </c>
      <c r="AO482" s="20">
        <f t="shared" si="162"/>
        <v>8</v>
      </c>
    </row>
    <row r="483" spans="1:41" x14ac:dyDescent="0.15">
      <c r="A483" s="20">
        <v>482</v>
      </c>
      <c r="B483" s="20">
        <v>70208</v>
      </c>
      <c r="C483" s="20" t="s">
        <v>1087</v>
      </c>
      <c r="D483" s="20" t="s">
        <v>1557</v>
      </c>
      <c r="E483" s="20" t="str">
        <f>VLOOKUP(D483,Sheet3!I$5:O$148,7,FALSE)</f>
        <v>地狱恶魔和赤炎天使一样拥有强大的火炎力量。</v>
      </c>
      <c r="F483" s="20">
        <f t="shared" si="163"/>
        <v>22</v>
      </c>
      <c r="G483" s="20">
        <f ca="1">mVlookup($AI483,newMonster,G$1,FALSE)*getMonsterHP(B483)</f>
        <v>2761.5138435612653</v>
      </c>
      <c r="H483" s="20" t="str">
        <f t="shared" ca="1" si="170"/>
        <v>150</v>
      </c>
      <c r="I483" s="20">
        <f ca="1">mVlookup($AI483,newMonster,I$1,FALSE)*getMonsterAtk(B483)</f>
        <v>482.01926910298999</v>
      </c>
      <c r="J483" s="20" t="str">
        <f t="shared" ca="1" si="170"/>
        <v>31.16685</v>
      </c>
      <c r="K483" s="20">
        <f ca="1">mVlookup($AI483,newMonster,K$1,FALSE)*getMonsterAtk(B483)</f>
        <v>482.01926910298999</v>
      </c>
      <c r="L483" s="20" t="str">
        <f t="shared" ca="1" si="170"/>
        <v>31.16685</v>
      </c>
      <c r="M483" s="20" t="str">
        <f t="shared" ca="1" si="170"/>
        <v>.2</v>
      </c>
      <c r="N483" s="20" t="str">
        <f t="shared" ca="1" si="170"/>
        <v>.2</v>
      </c>
      <c r="O483" s="20" t="str">
        <f t="shared" ca="1" si="170"/>
        <v>.36</v>
      </c>
      <c r="P483" s="20" t="str">
        <f t="shared" ca="1" si="170"/>
        <v>.1</v>
      </c>
      <c r="Q483" s="20" t="str">
        <f t="shared" ca="1" si="171"/>
        <v>2</v>
      </c>
      <c r="R483" s="20" t="str">
        <f t="shared" ca="1" si="171"/>
        <v>.1</v>
      </c>
      <c r="S483" s="20" t="str">
        <f t="shared" ca="1" si="171"/>
        <v>.9</v>
      </c>
      <c r="T483" s="20" t="str">
        <f t="shared" ca="1" si="171"/>
        <v>42.5333333333333</v>
      </c>
      <c r="U483" s="20">
        <f ca="1">mVlookup($AI483,newMonster,U$1,FALSE)*getMonsterAtk($B483)</f>
        <v>0</v>
      </c>
      <c r="V483" s="20">
        <f ca="1">mVlookup($AI483,newMonster,V$1,FALSE)*getMonsterAtk($B483)</f>
        <v>0</v>
      </c>
      <c r="W483" s="20">
        <f ca="1">mVlookup($AI483,newMonster,W$1,FALSE)*getMonsterAtk($B483)</f>
        <v>0</v>
      </c>
      <c r="X483" s="20">
        <f ca="1">mVlookup($AI483,newMonster,X$1,FALSE)*getMonsterAtk($B483)</f>
        <v>89.363122923587994</v>
      </c>
      <c r="Y483" s="20">
        <f ca="1">mVlookup($AI483,newMonster,Y$1,FALSE)*getMonsterAtk($B483)</f>
        <v>0</v>
      </c>
      <c r="Z483" s="20">
        <f ca="1">mVlookup($AI483,newMonster,Z$1,FALSE)*getMonsterAtk($B483)</f>
        <v>0</v>
      </c>
      <c r="AA483" s="20">
        <f ca="1">mVlookup($AI483,newMonster,AA$1,FALSE)*getMonsterAtk($B483)</f>
        <v>0</v>
      </c>
      <c r="AB483" s="20" t="str">
        <f t="shared" ca="1" si="172"/>
        <v>31.16685</v>
      </c>
      <c r="AC483" s="20" t="str">
        <f t="shared" ca="1" si="172"/>
        <v>31.16685</v>
      </c>
      <c r="AD483" s="20" t="str">
        <f t="shared" ca="1" si="172"/>
        <v>31.16685</v>
      </c>
      <c r="AE483" s="20" t="str">
        <f t="shared" ca="1" si="172"/>
        <v>46.750275</v>
      </c>
      <c r="AF483" s="20" t="str">
        <f t="shared" ca="1" si="172"/>
        <v>31.16685</v>
      </c>
      <c r="AG483" s="20" t="str">
        <f t="shared" ca="1" si="172"/>
        <v>31.16685</v>
      </c>
      <c r="AH483" s="20" t="str">
        <f t="shared" ca="1" si="172"/>
        <v>31.16685</v>
      </c>
      <c r="AI483" s="7" t="s">
        <v>1301</v>
      </c>
      <c r="AJ483" s="37" t="str">
        <f t="shared" si="157"/>
        <v>火系</v>
      </c>
      <c r="AK483" s="20">
        <f t="shared" si="158"/>
        <v>70208</v>
      </c>
      <c r="AO483" s="20">
        <f t="shared" si="162"/>
        <v>7</v>
      </c>
    </row>
    <row r="484" spans="1:41" x14ac:dyDescent="0.15">
      <c r="A484" s="20">
        <v>483</v>
      </c>
      <c r="B484" s="20">
        <v>70308</v>
      </c>
      <c r="C484" s="20" t="s">
        <v>1089</v>
      </c>
      <c r="D484" s="20" t="s">
        <v>1558</v>
      </c>
      <c r="E484" s="20" t="str">
        <f>VLOOKUP(D484,Sheet3!I$5:O$148,7,FALSE)</f>
        <v>看守地狱火炎山的幻兽，不知道为什么会来到Rosean山脉。</v>
      </c>
      <c r="F484" s="20">
        <f t="shared" si="163"/>
        <v>23</v>
      </c>
      <c r="G484" s="20">
        <f ca="1">mVlookup($AI484,newMonster,G$1,FALSE)*getMonsterHP(B484)</f>
        <v>3012.5252733053953</v>
      </c>
      <c r="H484" s="20" t="str">
        <f t="shared" ca="1" si="170"/>
        <v>150</v>
      </c>
      <c r="I484" s="20">
        <f ca="1">mVlookup($AI484,newMonster,I$1,FALSE)*getMonsterAtk(B484)</f>
        <v>507.96629464285797</v>
      </c>
      <c r="J484" s="20" t="str">
        <f t="shared" ca="1" si="170"/>
        <v>32.583525</v>
      </c>
      <c r="K484" s="20">
        <f ca="1">mVlookup($AI484,newMonster,K$1,FALSE)*getMonsterAtk(B484)</f>
        <v>507.96629464285797</v>
      </c>
      <c r="L484" s="20" t="str">
        <f t="shared" ca="1" si="170"/>
        <v>32.583525</v>
      </c>
      <c r="M484" s="20" t="str">
        <f t="shared" ca="1" si="170"/>
        <v>.2</v>
      </c>
      <c r="N484" s="20" t="str">
        <f t="shared" ca="1" si="170"/>
        <v>.2</v>
      </c>
      <c r="O484" s="20" t="str">
        <f t="shared" ca="1" si="170"/>
        <v>.36</v>
      </c>
      <c r="P484" s="20" t="str">
        <f t="shared" ca="1" si="170"/>
        <v>.1</v>
      </c>
      <c r="Q484" s="20" t="str">
        <f t="shared" ca="1" si="171"/>
        <v>2</v>
      </c>
      <c r="R484" s="20" t="str">
        <f t="shared" ca="1" si="171"/>
        <v>.1</v>
      </c>
      <c r="S484" s="20" t="str">
        <f t="shared" ca="1" si="171"/>
        <v>.9</v>
      </c>
      <c r="T484" s="20" t="str">
        <f t="shared" ca="1" si="171"/>
        <v>44.4666666666667</v>
      </c>
      <c r="U484" s="20">
        <f ca="1">mVlookup($AI484,newMonster,U$1,FALSE)*getMonsterAtk($B484)</f>
        <v>0</v>
      </c>
      <c r="V484" s="20">
        <f ca="1">mVlookup($AI484,newMonster,V$1,FALSE)*getMonsterAtk($B484)</f>
        <v>0</v>
      </c>
      <c r="W484" s="20">
        <f ca="1">mVlookup($AI484,newMonster,W$1,FALSE)*getMonsterAtk($B484)</f>
        <v>0</v>
      </c>
      <c r="X484" s="20">
        <f ca="1">mVlookup($AI484,newMonster,X$1,FALSE)*getMonsterAtk($B484)</f>
        <v>99.010379464285805</v>
      </c>
      <c r="Y484" s="20">
        <f ca="1">mVlookup($AI484,newMonster,Y$1,FALSE)*getMonsterAtk($B484)</f>
        <v>0</v>
      </c>
      <c r="Z484" s="20">
        <f ca="1">mVlookup($AI484,newMonster,Z$1,FALSE)*getMonsterAtk($B484)</f>
        <v>0</v>
      </c>
      <c r="AA484" s="20">
        <f ca="1">mVlookup($AI484,newMonster,AA$1,FALSE)*getMonsterAtk($B484)</f>
        <v>0</v>
      </c>
      <c r="AB484" s="20" t="str">
        <f t="shared" ca="1" si="172"/>
        <v>32.583525</v>
      </c>
      <c r="AC484" s="20" t="str">
        <f t="shared" ca="1" si="172"/>
        <v>32.583525</v>
      </c>
      <c r="AD484" s="20" t="str">
        <f t="shared" ca="1" si="172"/>
        <v>32.583525</v>
      </c>
      <c r="AE484" s="20" t="str">
        <f t="shared" ca="1" si="172"/>
        <v>48.8752875</v>
      </c>
      <c r="AF484" s="20" t="str">
        <f t="shared" ca="1" si="172"/>
        <v>32.583525</v>
      </c>
      <c r="AG484" s="20" t="str">
        <f t="shared" ca="1" si="172"/>
        <v>32.583525</v>
      </c>
      <c r="AH484" s="20" t="str">
        <f t="shared" ca="1" si="172"/>
        <v>32.583525</v>
      </c>
      <c r="AI484" s="7" t="s">
        <v>1302</v>
      </c>
      <c r="AJ484" s="37" t="str">
        <f t="shared" si="157"/>
        <v>火系</v>
      </c>
      <c r="AK484" s="20">
        <f t="shared" si="158"/>
        <v>70308</v>
      </c>
      <c r="AO484" s="20">
        <f t="shared" si="162"/>
        <v>7</v>
      </c>
    </row>
    <row r="485" spans="1:41" x14ac:dyDescent="0.15">
      <c r="A485" s="20">
        <v>484</v>
      </c>
      <c r="B485" s="20">
        <v>70408</v>
      </c>
      <c r="C485" s="20" t="s">
        <v>1091</v>
      </c>
      <c r="D485" s="20" t="s">
        <v>1559</v>
      </c>
      <c r="E485" s="20" t="str">
        <f>VLOOKUP(D485,Sheet3!I$5:O$148,7,FALSE)</f>
        <v>以火炎岩浆为食的巨型蝎子，蝎尾释放的毒液具有火炎的热度。</v>
      </c>
      <c r="F485" s="20">
        <f t="shared" si="163"/>
        <v>24</v>
      </c>
      <c r="G485" s="20">
        <f ca="1">mVlookup($AI485,newMonster,G$1,FALSE)*getMonsterHP(B485)</f>
        <v>3161.7808227411501</v>
      </c>
      <c r="H485" s="20" t="str">
        <f t="shared" ca="1" si="170"/>
        <v>150</v>
      </c>
      <c r="I485" s="20">
        <f ca="1">mVlookup($AI485,newMonster,I$1,FALSE)*getMonsterAtk(B485)</f>
        <v>534.29561304836795</v>
      </c>
      <c r="J485" s="20" t="str">
        <f t="shared" ca="1" si="170"/>
        <v>34.0002</v>
      </c>
      <c r="K485" s="20">
        <f ca="1">mVlookup($AI485,newMonster,K$1,FALSE)*getMonsterAtk(B485)</f>
        <v>534.29561304836795</v>
      </c>
      <c r="L485" s="20" t="str">
        <f t="shared" ca="1" si="170"/>
        <v>34.0002</v>
      </c>
      <c r="M485" s="20" t="str">
        <f t="shared" ca="1" si="170"/>
        <v>.2</v>
      </c>
      <c r="N485" s="20" t="str">
        <f t="shared" ca="1" si="170"/>
        <v>.2</v>
      </c>
      <c r="O485" s="20" t="str">
        <f t="shared" ca="1" si="170"/>
        <v>.36</v>
      </c>
      <c r="P485" s="20" t="str">
        <f t="shared" ca="1" si="170"/>
        <v>.1</v>
      </c>
      <c r="Q485" s="20" t="str">
        <f t="shared" ca="1" si="171"/>
        <v>2</v>
      </c>
      <c r="R485" s="20" t="str">
        <f t="shared" ca="1" si="171"/>
        <v>.1</v>
      </c>
      <c r="S485" s="20" t="str">
        <f t="shared" ca="1" si="171"/>
        <v>.9</v>
      </c>
      <c r="T485" s="20" t="str">
        <f t="shared" ca="1" si="171"/>
        <v>46.4</v>
      </c>
      <c r="U485" s="20">
        <f ca="1">mVlookup($AI485,newMonster,U$1,FALSE)*getMonsterAtk($B485)</f>
        <v>0</v>
      </c>
      <c r="V485" s="20">
        <f ca="1">mVlookup($AI485,newMonster,V$1,FALSE)*getMonsterAtk($B485)</f>
        <v>0</v>
      </c>
      <c r="W485" s="20">
        <f ca="1">mVlookup($AI485,newMonster,W$1,FALSE)*getMonsterAtk($B485)</f>
        <v>0</v>
      </c>
      <c r="X485" s="20">
        <f ca="1">mVlookup($AI485,newMonster,X$1,FALSE)*getMonsterAtk($B485)</f>
        <v>109.287739032621</v>
      </c>
      <c r="Y485" s="20">
        <f ca="1">mVlookup($AI485,newMonster,Y$1,FALSE)*getMonsterAtk($B485)</f>
        <v>0</v>
      </c>
      <c r="Z485" s="20">
        <f ca="1">mVlookup($AI485,newMonster,Z$1,FALSE)*getMonsterAtk($B485)</f>
        <v>0</v>
      </c>
      <c r="AA485" s="20">
        <f ca="1">mVlookup($AI485,newMonster,AA$1,FALSE)*getMonsterAtk($B485)</f>
        <v>0</v>
      </c>
      <c r="AB485" s="20" t="str">
        <f t="shared" ca="1" si="172"/>
        <v>34.0002</v>
      </c>
      <c r="AC485" s="20" t="str">
        <f t="shared" ca="1" si="172"/>
        <v>34.0002</v>
      </c>
      <c r="AD485" s="20" t="str">
        <f t="shared" ca="1" si="172"/>
        <v>34.0002</v>
      </c>
      <c r="AE485" s="20" t="str">
        <f t="shared" ca="1" si="172"/>
        <v>51.0003</v>
      </c>
      <c r="AF485" s="20" t="str">
        <f t="shared" ca="1" si="172"/>
        <v>34.0002</v>
      </c>
      <c r="AG485" s="20" t="str">
        <f t="shared" ca="1" si="172"/>
        <v>34.0002</v>
      </c>
      <c r="AH485" s="20" t="str">
        <f t="shared" ca="1" si="172"/>
        <v>34.0002</v>
      </c>
      <c r="AI485" s="7" t="s">
        <v>1249</v>
      </c>
      <c r="AJ485" s="37" t="str">
        <f t="shared" si="157"/>
        <v>火系</v>
      </c>
      <c r="AK485" s="20">
        <f t="shared" si="158"/>
        <v>70408</v>
      </c>
      <c r="AO485" s="20">
        <f t="shared" si="162"/>
        <v>7</v>
      </c>
    </row>
    <row r="486" spans="1:41" x14ac:dyDescent="0.15">
      <c r="A486" s="20">
        <v>485</v>
      </c>
      <c r="B486" s="20">
        <v>70508</v>
      </c>
      <c r="C486" s="20" t="s">
        <v>1093</v>
      </c>
      <c r="D486" s="20" t="s">
        <v>1560</v>
      </c>
      <c r="E486" s="20" t="str">
        <f>VLOOKUP(D486,Sheet3!I$5:O$148,7,FALSE)</f>
        <v>魔幻精灵在数百年年前被人类打败后，无法恢复躯体，寄居在魔能水晶中。</v>
      </c>
      <c r="F486" s="20">
        <f t="shared" si="163"/>
        <v>25</v>
      </c>
      <c r="G486" s="20">
        <f ca="1">mVlookup($AI486,newMonster,G$1,FALSE)*getMonsterHP(B486)</f>
        <v>3312.55938798748</v>
      </c>
      <c r="H486" s="20" t="str">
        <f t="shared" ca="1" si="170"/>
        <v>150</v>
      </c>
      <c r="I486" s="20">
        <f ca="1">mVlookup($AI486,newMonster,I$1,FALSE)*getMonsterAtk(B486)</f>
        <v>561.01190476190402</v>
      </c>
      <c r="J486" s="20" t="str">
        <f t="shared" ca="1" si="170"/>
        <v>35.416875</v>
      </c>
      <c r="K486" s="20">
        <f ca="1">mVlookup($AI486,newMonster,K$1,FALSE)*getMonsterAtk(B486)</f>
        <v>561.01190476190402</v>
      </c>
      <c r="L486" s="20" t="str">
        <f t="shared" ca="1" si="170"/>
        <v>35.416875</v>
      </c>
      <c r="M486" s="20" t="str">
        <f t="shared" ca="1" si="170"/>
        <v>.2</v>
      </c>
      <c r="N486" s="20" t="str">
        <f t="shared" ca="1" si="170"/>
        <v>.2</v>
      </c>
      <c r="O486" s="20" t="str">
        <f t="shared" ca="1" si="170"/>
        <v>.36</v>
      </c>
      <c r="P486" s="20" t="str">
        <f t="shared" ca="1" si="170"/>
        <v>.1</v>
      </c>
      <c r="Q486" s="20" t="str">
        <f t="shared" ca="1" si="171"/>
        <v>2</v>
      </c>
      <c r="R486" s="20" t="str">
        <f t="shared" ca="1" si="171"/>
        <v>.1</v>
      </c>
      <c r="S486" s="20" t="str">
        <f t="shared" ca="1" si="171"/>
        <v>.9</v>
      </c>
      <c r="T486" s="20" t="str">
        <f t="shared" ca="1" si="171"/>
        <v>48.3333333333333</v>
      </c>
      <c r="U486" s="20">
        <f ca="1">mVlookup($AI486,newMonster,U$1,FALSE)*getMonsterAtk($B486)</f>
        <v>0</v>
      </c>
      <c r="V486" s="20">
        <f ca="1">mVlookup($AI486,newMonster,V$1,FALSE)*getMonsterAtk($B486)</f>
        <v>0</v>
      </c>
      <c r="W486" s="20">
        <f ca="1">mVlookup($AI486,newMonster,W$1,FALSE)*getMonsterAtk($B486)</f>
        <v>0</v>
      </c>
      <c r="X486" s="20">
        <f ca="1">mVlookup($AI486,newMonster,X$1,FALSE)*getMonsterAtk($B486)</f>
        <v>0</v>
      </c>
      <c r="Y486" s="20">
        <f ca="1">mVlookup($AI486,newMonster,Y$1,FALSE)*getMonsterAtk($B486)</f>
        <v>0</v>
      </c>
      <c r="Z486" s="20">
        <f ca="1">mVlookup($AI486,newMonster,Z$1,FALSE)*getMonsterAtk($B486)</f>
        <v>120.2168367346938</v>
      </c>
      <c r="AA486" s="20">
        <f ca="1">mVlookup($AI486,newMonster,AA$1,FALSE)*getMonsterAtk($B486)</f>
        <v>0</v>
      </c>
      <c r="AB486" s="20" t="str">
        <f t="shared" ca="1" si="172"/>
        <v>35.416875</v>
      </c>
      <c r="AC486" s="20" t="str">
        <f t="shared" ca="1" si="172"/>
        <v>35.416875</v>
      </c>
      <c r="AD486" s="20" t="str">
        <f t="shared" ca="1" si="172"/>
        <v>35.416875</v>
      </c>
      <c r="AE486" s="20" t="str">
        <f t="shared" ca="1" si="172"/>
        <v>35.416875</v>
      </c>
      <c r="AF486" s="20" t="str">
        <f t="shared" ca="1" si="172"/>
        <v>35.416875</v>
      </c>
      <c r="AG486" s="20" t="str">
        <f t="shared" ca="1" si="172"/>
        <v>53.1253125</v>
      </c>
      <c r="AH486" s="20" t="str">
        <f t="shared" ca="1" si="172"/>
        <v>35.416875</v>
      </c>
      <c r="AI486" s="7" t="s">
        <v>2535</v>
      </c>
      <c r="AJ486" s="37" t="str">
        <f t="shared" si="157"/>
        <v>暗系</v>
      </c>
      <c r="AK486" s="20">
        <f t="shared" si="158"/>
        <v>70508</v>
      </c>
      <c r="AO486" s="20">
        <f t="shared" si="162"/>
        <v>7</v>
      </c>
    </row>
    <row r="487" spans="1:41" x14ac:dyDescent="0.15">
      <c r="A487" s="20">
        <v>486</v>
      </c>
      <c r="B487" s="20">
        <v>80108</v>
      </c>
      <c r="C487" s="20" t="s">
        <v>1095</v>
      </c>
      <c r="D487" s="23" t="s">
        <v>2891</v>
      </c>
      <c r="E487" s="20" t="str">
        <f>VLOOKUP(D487,Sheet3!I$5:O$148,7,FALSE)</f>
        <v>传说只要能亲吻一下赤的天使，便可得到她们的芳心，以性感的外表著称。</v>
      </c>
      <c r="F487" s="20">
        <f t="shared" si="163"/>
        <v>26</v>
      </c>
      <c r="G487" s="20">
        <f ca="1">mVlookup($AI487,newMonster,G$1,FALSE)*getMonsterHP(B487)</f>
        <v>3464.860969044375</v>
      </c>
      <c r="H487" s="20" t="str">
        <f t="shared" ca="1" si="170"/>
        <v>150</v>
      </c>
      <c r="I487" s="20">
        <f ca="1">mVlookup($AI487,newMonster,I$1,FALSE)*getMonsterAtk(B487)</f>
        <v>588.12</v>
      </c>
      <c r="J487" s="20" t="str">
        <f t="shared" ca="1" si="170"/>
        <v>36.83355</v>
      </c>
      <c r="K487" s="20">
        <f ca="1">mVlookup($AI487,newMonster,K$1,FALSE)*getMonsterAtk(B487)</f>
        <v>588.12</v>
      </c>
      <c r="L487" s="20" t="str">
        <f t="shared" ca="1" si="170"/>
        <v>36.83355</v>
      </c>
      <c r="M487" s="20" t="str">
        <f t="shared" ca="1" si="170"/>
        <v>.2</v>
      </c>
      <c r="N487" s="20" t="str">
        <f t="shared" ca="1" si="170"/>
        <v>.2</v>
      </c>
      <c r="O487" s="20" t="str">
        <f t="shared" ca="1" si="170"/>
        <v>.36</v>
      </c>
      <c r="P487" s="20" t="str">
        <f t="shared" ca="1" si="170"/>
        <v>.1</v>
      </c>
      <c r="Q487" s="20" t="str">
        <f t="shared" ca="1" si="171"/>
        <v>2</v>
      </c>
      <c r="R487" s="20" t="str">
        <f t="shared" ca="1" si="171"/>
        <v>.1</v>
      </c>
      <c r="S487" s="20" t="str">
        <f t="shared" ca="1" si="171"/>
        <v>.9</v>
      </c>
      <c r="T487" s="20" t="str">
        <f t="shared" ca="1" si="171"/>
        <v>50.2666666666667</v>
      </c>
      <c r="U487" s="20">
        <f ca="1">mVlookup($AI487,newMonster,U$1,FALSE)*getMonsterAtk($B487)</f>
        <v>0</v>
      </c>
      <c r="V487" s="20">
        <f ca="1">mVlookup($AI487,newMonster,V$1,FALSE)*getMonsterAtk($B487)</f>
        <v>0</v>
      </c>
      <c r="W487" s="20">
        <f ca="1">mVlookup($AI487,newMonster,W$1,FALSE)*getMonsterAtk($B487)</f>
        <v>0</v>
      </c>
      <c r="X487" s="20">
        <f ca="1">mVlookup($AI487,newMonster,X$1,FALSE)*getMonsterAtk($B487)</f>
        <v>0</v>
      </c>
      <c r="Y487" s="20">
        <f ca="1">mVlookup($AI487,newMonster,Y$1,FALSE)*getMonsterAtk($B487)</f>
        <v>131.82</v>
      </c>
      <c r="Z487" s="20">
        <f ca="1">mVlookup($AI487,newMonster,Z$1,FALSE)*getMonsterAtk($B487)</f>
        <v>0</v>
      </c>
      <c r="AA487" s="20">
        <f ca="1">mVlookup($AI487,newMonster,AA$1,FALSE)*getMonsterAtk($B487)</f>
        <v>0</v>
      </c>
      <c r="AB487" s="20" t="str">
        <f t="shared" ca="1" si="172"/>
        <v>36.83355</v>
      </c>
      <c r="AC487" s="20" t="str">
        <f t="shared" ca="1" si="172"/>
        <v>36.83355</v>
      </c>
      <c r="AD487" s="20" t="str">
        <f t="shared" ca="1" si="172"/>
        <v>36.83355</v>
      </c>
      <c r="AE487" s="20" t="str">
        <f t="shared" ca="1" si="172"/>
        <v>36.83355</v>
      </c>
      <c r="AF487" s="20" t="str">
        <f t="shared" ca="1" si="172"/>
        <v>55.250325</v>
      </c>
      <c r="AG487" s="20" t="str">
        <f t="shared" ca="1" si="172"/>
        <v>36.83355</v>
      </c>
      <c r="AH487" s="20" t="str">
        <f t="shared" ca="1" si="172"/>
        <v>36.83355</v>
      </c>
      <c r="AI487" s="7" t="s">
        <v>1371</v>
      </c>
      <c r="AJ487" s="37" t="str">
        <f t="shared" si="157"/>
        <v>光系</v>
      </c>
      <c r="AK487" s="20">
        <f t="shared" si="158"/>
        <v>80108</v>
      </c>
      <c r="AO487" s="20">
        <f t="shared" si="162"/>
        <v>9</v>
      </c>
    </row>
    <row r="488" spans="1:41" x14ac:dyDescent="0.15">
      <c r="A488" s="20">
        <v>487</v>
      </c>
      <c r="B488" s="20">
        <v>80208</v>
      </c>
      <c r="C488" s="20" t="s">
        <v>1097</v>
      </c>
      <c r="D488" s="20" t="s">
        <v>1561</v>
      </c>
      <c r="E488" s="20" t="str">
        <f>VLOOKUP(D488,Sheet3!I$5:O$148,7,FALSE)</f>
        <v>以强大的地脉力量守护着塞尔塔大地，但是却被魔王迷惑了心智。</v>
      </c>
      <c r="F488" s="20">
        <f t="shared" si="163"/>
        <v>27</v>
      </c>
      <c r="G488" s="20">
        <f ca="1">mVlookup($AI488,newMonster,G$1,FALSE)*getMonsterHP(B488)</f>
        <v>4928.6497407719253</v>
      </c>
      <c r="H488" s="20" t="str">
        <f t="shared" ca="1" si="170"/>
        <v>100</v>
      </c>
      <c r="I488" s="20">
        <f ca="1">mVlookup($AI488,newMonster,I$1,FALSE)*getMonsterAtk(B488)</f>
        <v>492.49990783409999</v>
      </c>
      <c r="J488" s="20" t="str">
        <f t="shared" ca="1" si="170"/>
        <v>38.250225</v>
      </c>
      <c r="K488" s="20">
        <f ca="1">mVlookup($AI488,newMonster,K$1,FALSE)*getMonsterAtk(B488)</f>
        <v>615.62488479262595</v>
      </c>
      <c r="L488" s="20" t="str">
        <f t="shared" ca="1" si="170"/>
        <v>57.3753375</v>
      </c>
      <c r="M488" s="20" t="str">
        <f t="shared" ca="1" si="170"/>
        <v>.2</v>
      </c>
      <c r="N488" s="20" t="str">
        <f t="shared" ca="1" si="170"/>
        <v>.2</v>
      </c>
      <c r="O488" s="20" t="str">
        <f t="shared" ca="1" si="170"/>
        <v>.36</v>
      </c>
      <c r="P488" s="20" t="str">
        <f t="shared" ca="1" si="170"/>
        <v>.1</v>
      </c>
      <c r="Q488" s="20" t="str">
        <f t="shared" ca="1" si="171"/>
        <v>2.3</v>
      </c>
      <c r="R488" s="20" t="str">
        <f t="shared" ca="1" si="171"/>
        <v>.1</v>
      </c>
      <c r="S488" s="20" t="str">
        <f t="shared" ca="1" si="171"/>
        <v>.9</v>
      </c>
      <c r="T488" s="20" t="str">
        <f t="shared" ca="1" si="171"/>
        <v>52.2</v>
      </c>
      <c r="U488" s="20">
        <f ca="1">mVlookup($AI488,newMonster,U$1,FALSE)*getMonsterAtk($B488)</f>
        <v>0</v>
      </c>
      <c r="V488" s="20">
        <f ca="1">mVlookup($AI488,newMonster,V$1,FALSE)*getMonsterAtk($B488)</f>
        <v>96.080184331797199</v>
      </c>
      <c r="W488" s="20">
        <f ca="1">mVlookup($AI488,newMonster,W$1,FALSE)*getMonsterAtk($B488)</f>
        <v>0</v>
      </c>
      <c r="X488" s="20">
        <f ca="1">mVlookup($AI488,newMonster,X$1,FALSE)*getMonsterAtk($B488)</f>
        <v>0</v>
      </c>
      <c r="Y488" s="20">
        <f ca="1">mVlookup($AI488,newMonster,Y$1,FALSE)*getMonsterAtk($B488)</f>
        <v>0</v>
      </c>
      <c r="Z488" s="20">
        <f ca="1">mVlookup($AI488,newMonster,Z$1,FALSE)*getMonsterAtk($B488)</f>
        <v>0</v>
      </c>
      <c r="AA488" s="20">
        <f ca="1">mVlookup($AI488,newMonster,AA$1,FALSE)*getMonsterAtk($B488)</f>
        <v>0</v>
      </c>
      <c r="AB488" s="20" t="str">
        <f t="shared" ca="1" si="172"/>
        <v>38.250225</v>
      </c>
      <c r="AC488" s="20" t="str">
        <f t="shared" ca="1" si="172"/>
        <v>49.7252925</v>
      </c>
      <c r="AD488" s="20" t="str">
        <f t="shared" ca="1" si="172"/>
        <v>38.250225</v>
      </c>
      <c r="AE488" s="20" t="str">
        <f t="shared" ca="1" si="172"/>
        <v>38.250225</v>
      </c>
      <c r="AF488" s="20" t="str">
        <f t="shared" ca="1" si="172"/>
        <v>38.250225</v>
      </c>
      <c r="AG488" s="20" t="str">
        <f t="shared" ca="1" si="172"/>
        <v>38.250225</v>
      </c>
      <c r="AH488" s="20" t="str">
        <f t="shared" ca="1" si="172"/>
        <v>38.250225</v>
      </c>
      <c r="AI488" s="7" t="s">
        <v>1305</v>
      </c>
      <c r="AJ488" s="37" t="str">
        <f t="shared" si="157"/>
        <v>土系</v>
      </c>
      <c r="AK488" s="20">
        <f t="shared" si="158"/>
        <v>80208</v>
      </c>
      <c r="AO488" s="20">
        <f t="shared" si="162"/>
        <v>8</v>
      </c>
    </row>
    <row r="489" spans="1:41" x14ac:dyDescent="0.15">
      <c r="A489" s="20">
        <v>488</v>
      </c>
      <c r="B489" s="20">
        <v>80308</v>
      </c>
      <c r="C489" s="20" t="s">
        <v>1099</v>
      </c>
      <c r="D489" s="20" t="s">
        <v>1562</v>
      </c>
      <c r="E489" s="20" t="str">
        <f>VLOOKUP(D489,Sheet3!I$5:O$148,7,FALSE)</f>
        <v>魔王以强大的魔能注入岩石中，赋予它生命的同时，让它变得邪恶异常。</v>
      </c>
      <c r="F489" s="20">
        <f t="shared" si="163"/>
        <v>28</v>
      </c>
      <c r="G489" s="20">
        <f ca="1">mVlookup($AI489,newMonster,G$1,FALSE)*getMonsterHP(B489)</f>
        <v>5140.2331892393995</v>
      </c>
      <c r="H489" s="20" t="str">
        <f t="shared" ca="1" si="170"/>
        <v>100</v>
      </c>
      <c r="I489" s="20">
        <f ca="1">mVlookup($AI489,newMonster,I$1,FALSE)*getMonsterAtk(B489)</f>
        <v>514.82536585365995</v>
      </c>
      <c r="J489" s="20" t="str">
        <f t="shared" ca="1" si="170"/>
        <v>39.6669</v>
      </c>
      <c r="K489" s="20">
        <f ca="1">mVlookup($AI489,newMonster,K$1,FALSE)*getMonsterAtk(B489)</f>
        <v>643.53170731707405</v>
      </c>
      <c r="L489" s="20" t="str">
        <f t="shared" ca="1" si="170"/>
        <v>59.50035</v>
      </c>
      <c r="M489" s="20" t="str">
        <f t="shared" ca="1" si="170"/>
        <v>.2</v>
      </c>
      <c r="N489" s="20" t="str">
        <f t="shared" ca="1" si="170"/>
        <v>.2</v>
      </c>
      <c r="O489" s="20" t="str">
        <f t="shared" ca="1" si="170"/>
        <v>.36</v>
      </c>
      <c r="P489" s="20" t="str">
        <f t="shared" ca="1" si="170"/>
        <v>.1</v>
      </c>
      <c r="Q489" s="20" t="str">
        <f t="shared" ca="1" si="171"/>
        <v>2.3</v>
      </c>
      <c r="R489" s="20" t="str">
        <f t="shared" ca="1" si="171"/>
        <v>.1</v>
      </c>
      <c r="S489" s="20" t="str">
        <f t="shared" ca="1" si="171"/>
        <v>.9</v>
      </c>
      <c r="T489" s="20" t="str">
        <f t="shared" ca="1" si="171"/>
        <v>54.1333333333333</v>
      </c>
      <c r="U489" s="20">
        <f ca="1">mVlookup($AI489,newMonster,U$1,FALSE)*getMonsterAtk($B489)</f>
        <v>0</v>
      </c>
      <c r="V489" s="20">
        <f ca="1">mVlookup($AI489,newMonster,V$1,FALSE)*getMonsterAtk($B489)</f>
        <v>104.7609756097562</v>
      </c>
      <c r="W489" s="20">
        <f ca="1">mVlookup($AI489,newMonster,W$1,FALSE)*getMonsterAtk($B489)</f>
        <v>0</v>
      </c>
      <c r="X489" s="20">
        <f ca="1">mVlookup($AI489,newMonster,X$1,FALSE)*getMonsterAtk($B489)</f>
        <v>0</v>
      </c>
      <c r="Y489" s="20">
        <f ca="1">mVlookup($AI489,newMonster,Y$1,FALSE)*getMonsterAtk($B489)</f>
        <v>0</v>
      </c>
      <c r="Z489" s="20">
        <f ca="1">mVlookup($AI489,newMonster,Z$1,FALSE)*getMonsterAtk($B489)</f>
        <v>0</v>
      </c>
      <c r="AA489" s="20">
        <f ca="1">mVlookup($AI489,newMonster,AA$1,FALSE)*getMonsterAtk($B489)</f>
        <v>0</v>
      </c>
      <c r="AB489" s="20" t="str">
        <f t="shared" ca="1" si="172"/>
        <v>39.6669</v>
      </c>
      <c r="AC489" s="20" t="str">
        <f t="shared" ca="1" si="172"/>
        <v>51.56697</v>
      </c>
      <c r="AD489" s="20" t="str">
        <f t="shared" ca="1" si="172"/>
        <v>39.6669</v>
      </c>
      <c r="AE489" s="20" t="str">
        <f t="shared" ca="1" si="172"/>
        <v>39.6669</v>
      </c>
      <c r="AF489" s="20" t="str">
        <f t="shared" ca="1" si="172"/>
        <v>39.6669</v>
      </c>
      <c r="AG489" s="20" t="str">
        <f t="shared" ca="1" si="172"/>
        <v>39.6669</v>
      </c>
      <c r="AH489" s="20" t="str">
        <f t="shared" ca="1" si="172"/>
        <v>39.6669</v>
      </c>
      <c r="AI489" s="7" t="s">
        <v>1253</v>
      </c>
      <c r="AJ489" s="37" t="str">
        <f t="shared" si="157"/>
        <v>土系</v>
      </c>
      <c r="AK489" s="20">
        <f t="shared" si="158"/>
        <v>80308</v>
      </c>
      <c r="AO489" s="20">
        <f t="shared" si="162"/>
        <v>4</v>
      </c>
    </row>
    <row r="490" spans="1:41" x14ac:dyDescent="0.15">
      <c r="A490" s="20">
        <v>489</v>
      </c>
      <c r="B490" s="20">
        <v>80408</v>
      </c>
      <c r="C490" s="20" t="s">
        <v>1101</v>
      </c>
      <c r="D490" s="20" t="s">
        <v>1563</v>
      </c>
      <c r="E490" s="20" t="str">
        <f>VLOOKUP(D490,Sheet3!I$5:O$148,7,FALSE)</f>
        <v>圣龙的亚种，但是却是魔王忠实的奴仆。</v>
      </c>
      <c r="F490" s="20">
        <f t="shared" si="163"/>
        <v>29</v>
      </c>
      <c r="G490" s="20">
        <f ca="1">mVlookup($AI490,newMonster,G$1,FALSE)*getMonsterHP(B490)</f>
        <v>5353.8909852408997</v>
      </c>
      <c r="H490" s="20" t="str">
        <f t="shared" ca="1" si="170"/>
        <v>100</v>
      </c>
      <c r="I490" s="20">
        <f ca="1">mVlookup($AI490,newMonster,I$1,FALSE)*getMonsterAtk(B490)</f>
        <v>537.47662763465996</v>
      </c>
      <c r="J490" s="20" t="str">
        <f t="shared" ca="1" si="170"/>
        <v>41.083575</v>
      </c>
      <c r="K490" s="20">
        <f ca="1">mVlookup($AI490,newMonster,K$1,FALSE)*getMonsterAtk(B490)</f>
        <v>671.84578454332598</v>
      </c>
      <c r="L490" s="20" t="str">
        <f t="shared" ca="1" si="170"/>
        <v>61.6253625</v>
      </c>
      <c r="M490" s="20" t="str">
        <f t="shared" ca="1" si="170"/>
        <v>.2</v>
      </c>
      <c r="N490" s="20" t="str">
        <f t="shared" ca="1" si="170"/>
        <v>.2</v>
      </c>
      <c r="O490" s="20" t="str">
        <f t="shared" ca="1" si="170"/>
        <v>.36</v>
      </c>
      <c r="P490" s="20" t="str">
        <f t="shared" ca="1" si="170"/>
        <v>.1</v>
      </c>
      <c r="Q490" s="20" t="str">
        <f t="shared" ca="1" si="171"/>
        <v>2.3</v>
      </c>
      <c r="R490" s="20" t="str">
        <f t="shared" ca="1" si="171"/>
        <v>.1</v>
      </c>
      <c r="S490" s="20" t="str">
        <f t="shared" ca="1" si="171"/>
        <v>.9</v>
      </c>
      <c r="T490" s="20" t="str">
        <f t="shared" ca="1" si="171"/>
        <v>56.0666666666667</v>
      </c>
      <c r="U490" s="20">
        <f ca="1">mVlookup($AI490,newMonster,U$1,FALSE)*getMonsterAtk($B490)</f>
        <v>0</v>
      </c>
      <c r="V490" s="20">
        <f ca="1">mVlookup($AI490,newMonster,V$1,FALSE)*getMonsterAtk($B490)</f>
        <v>113.9387587822014</v>
      </c>
      <c r="W490" s="20">
        <f ca="1">mVlookup($AI490,newMonster,W$1,FALSE)*getMonsterAtk($B490)</f>
        <v>0</v>
      </c>
      <c r="X490" s="20">
        <f ca="1">mVlookup($AI490,newMonster,X$1,FALSE)*getMonsterAtk($B490)</f>
        <v>0</v>
      </c>
      <c r="Y490" s="20">
        <f ca="1">mVlookup($AI490,newMonster,Y$1,FALSE)*getMonsterAtk($B490)</f>
        <v>0</v>
      </c>
      <c r="Z490" s="20">
        <f ca="1">mVlookup($AI490,newMonster,Z$1,FALSE)*getMonsterAtk($B490)</f>
        <v>0</v>
      </c>
      <c r="AA490" s="20">
        <f ca="1">mVlookup($AI490,newMonster,AA$1,FALSE)*getMonsterAtk($B490)</f>
        <v>0</v>
      </c>
      <c r="AB490" s="20" t="str">
        <f t="shared" ca="1" si="172"/>
        <v>41.083575</v>
      </c>
      <c r="AC490" s="20" t="str">
        <f t="shared" ca="1" si="172"/>
        <v>53.4086475</v>
      </c>
      <c r="AD490" s="20" t="str">
        <f t="shared" ca="1" si="172"/>
        <v>41.083575</v>
      </c>
      <c r="AE490" s="20" t="str">
        <f t="shared" ca="1" si="172"/>
        <v>41.083575</v>
      </c>
      <c r="AF490" s="20" t="str">
        <f t="shared" ca="1" si="172"/>
        <v>41.083575</v>
      </c>
      <c r="AG490" s="20" t="str">
        <f t="shared" ca="1" si="172"/>
        <v>41.083575</v>
      </c>
      <c r="AH490" s="20" t="str">
        <f t="shared" ca="1" si="172"/>
        <v>41.083575</v>
      </c>
      <c r="AI490" s="7" t="s">
        <v>1254</v>
      </c>
      <c r="AJ490" s="37" t="str">
        <f t="shared" si="157"/>
        <v>土系</v>
      </c>
      <c r="AK490" s="20">
        <f t="shared" si="158"/>
        <v>80408</v>
      </c>
      <c r="AO490" s="20">
        <f t="shared" si="162"/>
        <v>4</v>
      </c>
    </row>
    <row r="491" spans="1:41" x14ac:dyDescent="0.15">
      <c r="A491" s="20">
        <v>490</v>
      </c>
      <c r="B491" s="20">
        <v>80508</v>
      </c>
      <c r="C491" s="20" t="s">
        <v>1081</v>
      </c>
      <c r="D491" s="20" t="s">
        <v>1564</v>
      </c>
      <c r="E491" s="20" t="str">
        <f>VLOOKUP(D491,Sheet3!I$5:O$148,7,FALSE)</f>
        <v>魅惑吸血鬼是女体吸血鬼的高阶形态，可以幻化成各种外表来迷惑对手。</v>
      </c>
      <c r="F491" s="20">
        <f t="shared" si="163"/>
        <v>30</v>
      </c>
      <c r="G491" s="20">
        <f ca="1">mVlookup($AI491,newMonster,G$1,FALSE)*getMonsterHP(B491)</f>
        <v>4089.2974513776448</v>
      </c>
      <c r="H491" s="20" t="str">
        <f t="shared" ca="1" si="170"/>
        <v>150</v>
      </c>
      <c r="I491" s="20">
        <f ca="1">mVlookup($AI491,newMonster,I$1,FALSE)*getMonsterAtk(B491)</f>
        <v>700.57260920897204</v>
      </c>
      <c r="J491" s="20" t="str">
        <f t="shared" ca="1" si="170"/>
        <v>42.50025</v>
      </c>
      <c r="K491" s="20">
        <f ca="1">mVlookup($AI491,newMonster,K$1,FALSE)*getMonsterAtk(B491)</f>
        <v>700.57260920897204</v>
      </c>
      <c r="L491" s="20" t="str">
        <f t="shared" ca="1" si="170"/>
        <v>42.50025</v>
      </c>
      <c r="M491" s="20" t="str">
        <f t="shared" ca="1" si="170"/>
        <v>.2</v>
      </c>
      <c r="N491" s="20" t="str">
        <f t="shared" ca="1" si="170"/>
        <v>.2</v>
      </c>
      <c r="O491" s="20" t="str">
        <f t="shared" ca="1" si="170"/>
        <v>.36</v>
      </c>
      <c r="P491" s="20" t="str">
        <f t="shared" ca="1" si="170"/>
        <v>.1</v>
      </c>
      <c r="Q491" s="20" t="str">
        <f t="shared" ca="1" si="171"/>
        <v>2</v>
      </c>
      <c r="R491" s="20" t="str">
        <f t="shared" ca="1" si="171"/>
        <v>.1</v>
      </c>
      <c r="S491" s="20" t="str">
        <f t="shared" ca="1" si="171"/>
        <v>.9</v>
      </c>
      <c r="T491" s="20" t="str">
        <f t="shared" ca="1" si="171"/>
        <v>58</v>
      </c>
      <c r="U491" s="20">
        <f ca="1">mVlookup($AI491,newMonster,U$1,FALSE)*getMonsterAtk($B491)</f>
        <v>0</v>
      </c>
      <c r="V491" s="20">
        <f ca="1">mVlookup($AI491,newMonster,V$1,FALSE)*getMonsterAtk($B491)</f>
        <v>0</v>
      </c>
      <c r="W491" s="20">
        <f ca="1">mVlookup($AI491,newMonster,W$1,FALSE)*getMonsterAtk($B491)</f>
        <v>0</v>
      </c>
      <c r="X491" s="20">
        <f ca="1">mVlookup($AI491,newMonster,X$1,FALSE)*getMonsterAtk($B491)</f>
        <v>0</v>
      </c>
      <c r="Y491" s="20">
        <f ca="1">mVlookup($AI491,newMonster,Y$1,FALSE)*getMonsterAtk($B491)</f>
        <v>0</v>
      </c>
      <c r="Z491" s="20">
        <f ca="1">mVlookup($AI491,newMonster,Z$1,FALSE)*getMonsterAtk($B491)</f>
        <v>185.4456906729632</v>
      </c>
      <c r="AA491" s="20">
        <f ca="1">mVlookup($AI491,newMonster,AA$1,FALSE)*getMonsterAtk($B491)</f>
        <v>0</v>
      </c>
      <c r="AB491" s="20" t="str">
        <f t="shared" ca="1" si="172"/>
        <v>42.50025</v>
      </c>
      <c r="AC491" s="20" t="str">
        <f t="shared" ca="1" si="172"/>
        <v>42.50025</v>
      </c>
      <c r="AD491" s="20" t="str">
        <f t="shared" ca="1" si="172"/>
        <v>42.50025</v>
      </c>
      <c r="AE491" s="20" t="str">
        <f t="shared" ca="1" si="172"/>
        <v>42.50025</v>
      </c>
      <c r="AF491" s="20" t="str">
        <f t="shared" ca="1" si="172"/>
        <v>42.50025</v>
      </c>
      <c r="AG491" s="20" t="str">
        <f t="shared" ca="1" si="172"/>
        <v>63.750375</v>
      </c>
      <c r="AH491" s="20" t="str">
        <f t="shared" ca="1" si="172"/>
        <v>42.50025</v>
      </c>
      <c r="AI491" s="7" t="s">
        <v>1308</v>
      </c>
      <c r="AJ491" s="37" t="str">
        <f t="shared" si="157"/>
        <v>暗系</v>
      </c>
      <c r="AK491" s="20">
        <f t="shared" si="158"/>
        <v>80508</v>
      </c>
      <c r="AO491" s="20">
        <f t="shared" si="162"/>
        <v>4</v>
      </c>
    </row>
    <row r="492" spans="1:41" x14ac:dyDescent="0.15">
      <c r="A492" s="20">
        <v>491</v>
      </c>
      <c r="B492" s="20">
        <v>90108</v>
      </c>
      <c r="C492" s="20" t="s">
        <v>1104</v>
      </c>
      <c r="D492" s="20" t="s">
        <v>1565</v>
      </c>
      <c r="E492" s="20" t="str">
        <f>VLOOKUP(D492,Sheet3!I$5:O$148,7,FALSE)</f>
        <v>以美丽的外表引以为豪，自认为是卡尼尔荒原上的女王。</v>
      </c>
      <c r="F492" s="20">
        <f t="shared" si="163"/>
        <v>31</v>
      </c>
      <c r="G492" s="20">
        <f ca="1">mVlookup($AI492,newMonster,G$1,FALSE)*getMonsterHP(B492)</f>
        <v>4249.2141114873848</v>
      </c>
      <c r="H492" s="20" t="str">
        <f t="shared" ref="H492:P501" ca="1" si="173">mVlookup($AI492,newMonster,H$1,FALSE)</f>
        <v>150</v>
      </c>
      <c r="I492" s="20">
        <f ca="1">mVlookup($AI492,newMonster,I$1,FALSE)*getMonsterAtk(B492)</f>
        <v>729.71785714285795</v>
      </c>
      <c r="J492" s="20" t="str">
        <f t="shared" ca="1" si="173"/>
        <v>43.916925</v>
      </c>
      <c r="K492" s="20">
        <f ca="1">mVlookup($AI492,newMonster,K$1,FALSE)*getMonsterAtk(B492)</f>
        <v>729.71785714285795</v>
      </c>
      <c r="L492" s="20" t="str">
        <f t="shared" ca="1" si="173"/>
        <v>43.916925</v>
      </c>
      <c r="M492" s="20" t="str">
        <f t="shared" ca="1" si="173"/>
        <v>.2</v>
      </c>
      <c r="N492" s="20" t="str">
        <f t="shared" ca="1" si="173"/>
        <v>.2</v>
      </c>
      <c r="O492" s="20" t="str">
        <f t="shared" ca="1" si="173"/>
        <v>.36</v>
      </c>
      <c r="P492" s="20" t="str">
        <f t="shared" ca="1" si="173"/>
        <v>.1</v>
      </c>
      <c r="Q492" s="20" t="str">
        <f t="shared" ref="Q492:T501" ca="1" si="174">mVlookup($AI492,newMonster,Q$1,FALSE)</f>
        <v>2</v>
      </c>
      <c r="R492" s="20" t="str">
        <f t="shared" ca="1" si="174"/>
        <v>.1</v>
      </c>
      <c r="S492" s="20" t="str">
        <f t="shared" ca="1" si="174"/>
        <v>.9</v>
      </c>
      <c r="T492" s="20" t="str">
        <f t="shared" ca="1" si="174"/>
        <v>59.9333333333333</v>
      </c>
      <c r="U492" s="20">
        <f ca="1">mVlookup($AI492,newMonster,U$1,FALSE)*getMonsterAtk($B492)</f>
        <v>0</v>
      </c>
      <c r="V492" s="20">
        <f ca="1">mVlookup($AI492,newMonster,V$1,FALSE)*getMonsterAtk($B492)</f>
        <v>0</v>
      </c>
      <c r="W492" s="20">
        <f ca="1">mVlookup($AI492,newMonster,W$1,FALSE)*getMonsterAtk($B492)</f>
        <v>0</v>
      </c>
      <c r="X492" s="20">
        <f ca="1">mVlookup($AI492,newMonster,X$1,FALSE)*getMonsterAtk($B492)</f>
        <v>0</v>
      </c>
      <c r="Y492" s="20">
        <f ca="1">mVlookup($AI492,newMonster,Y$1,FALSE)*getMonsterAtk($B492)</f>
        <v>0</v>
      </c>
      <c r="Z492" s="20">
        <f ca="1">mVlookup($AI492,newMonster,Z$1,FALSE)*getMonsterAtk($B492)</f>
        <v>200.78035714285801</v>
      </c>
      <c r="AA492" s="20">
        <f ca="1">mVlookup($AI492,newMonster,AA$1,FALSE)*getMonsterAtk($B492)</f>
        <v>0</v>
      </c>
      <c r="AB492" s="20" t="str">
        <f t="shared" ref="AB492:AH501" ca="1" si="175">mVlookup($AI492,newMonster,AB$1,FALSE)</f>
        <v>43.916925</v>
      </c>
      <c r="AC492" s="20" t="str">
        <f t="shared" ca="1" si="175"/>
        <v>43.916925</v>
      </c>
      <c r="AD492" s="20" t="str">
        <f t="shared" ca="1" si="175"/>
        <v>43.916925</v>
      </c>
      <c r="AE492" s="20" t="str">
        <f t="shared" ca="1" si="175"/>
        <v>43.916925</v>
      </c>
      <c r="AF492" s="20" t="str">
        <f t="shared" ca="1" si="175"/>
        <v>43.916925</v>
      </c>
      <c r="AG492" s="20" t="str">
        <f t="shared" ca="1" si="175"/>
        <v>65.8753875</v>
      </c>
      <c r="AH492" s="20" t="str">
        <f t="shared" ca="1" si="175"/>
        <v>43.916925</v>
      </c>
      <c r="AI492" s="7" t="s">
        <v>1309</v>
      </c>
      <c r="AJ492" s="37" t="str">
        <f t="shared" si="157"/>
        <v>暗系</v>
      </c>
      <c r="AK492" s="20">
        <f t="shared" si="158"/>
        <v>90108</v>
      </c>
      <c r="AO492" s="20">
        <f t="shared" si="162"/>
        <v>9</v>
      </c>
    </row>
    <row r="493" spans="1:41" x14ac:dyDescent="0.15">
      <c r="A493" s="20">
        <v>492</v>
      </c>
      <c r="B493" s="20">
        <v>90208</v>
      </c>
      <c r="C493" s="20" t="s">
        <v>1106</v>
      </c>
      <c r="D493" s="20" t="s">
        <v>1566</v>
      </c>
      <c r="E493" s="20" t="str">
        <f>VLOOKUP(D493,Sheet3!I$5:O$148,7,FALSE)</f>
        <v>狼人在长期与吸血鬼的斗争中逐渐落于下风，为了获得更强大的力量，狼人不惜将灵魂出卖给地狱魔王。</v>
      </c>
      <c r="F493" s="20">
        <f t="shared" si="163"/>
        <v>32</v>
      </c>
      <c r="G493" s="20">
        <f ca="1">mVlookup($AI493,newMonster,G$1,FALSE)*getMonsterHP(B493)</f>
        <v>4410.6537874076948</v>
      </c>
      <c r="H493" s="20" t="str">
        <f t="shared" ca="1" si="173"/>
        <v>150</v>
      </c>
      <c r="I493" s="20">
        <f ca="1">mVlookup($AI493,newMonster,I$1,FALSE)*getMonsterAtk(B493)</f>
        <v>759.28739495798402</v>
      </c>
      <c r="J493" s="20" t="str">
        <f t="shared" ca="1" si="173"/>
        <v>45.3336</v>
      </c>
      <c r="K493" s="20">
        <f ca="1">mVlookup($AI493,newMonster,K$1,FALSE)*getMonsterAtk(B493)</f>
        <v>759.28739495798402</v>
      </c>
      <c r="L493" s="20" t="str">
        <f t="shared" ca="1" si="173"/>
        <v>45.3336</v>
      </c>
      <c r="M493" s="20" t="str">
        <f t="shared" ca="1" si="173"/>
        <v>.2</v>
      </c>
      <c r="N493" s="20" t="str">
        <f t="shared" ca="1" si="173"/>
        <v>.2</v>
      </c>
      <c r="O493" s="20" t="str">
        <f t="shared" ca="1" si="173"/>
        <v>.36</v>
      </c>
      <c r="P493" s="20" t="str">
        <f t="shared" ca="1" si="173"/>
        <v>.1</v>
      </c>
      <c r="Q493" s="20" t="str">
        <f t="shared" ca="1" si="174"/>
        <v>2</v>
      </c>
      <c r="R493" s="20" t="str">
        <f t="shared" ca="1" si="174"/>
        <v>.1</v>
      </c>
      <c r="S493" s="20" t="str">
        <f t="shared" ca="1" si="174"/>
        <v>.9</v>
      </c>
      <c r="T493" s="20" t="str">
        <f t="shared" ca="1" si="174"/>
        <v>61.8666666666667</v>
      </c>
      <c r="U493" s="20">
        <f ca="1">mVlookup($AI493,newMonster,U$1,FALSE)*getMonsterAtk($B493)</f>
        <v>0</v>
      </c>
      <c r="V493" s="20">
        <f ca="1">mVlookup($AI493,newMonster,V$1,FALSE)*getMonsterAtk($B493)</f>
        <v>0</v>
      </c>
      <c r="W493" s="20">
        <f ca="1">mVlookup($AI493,newMonster,W$1,FALSE)*getMonsterAtk($B493)</f>
        <v>0</v>
      </c>
      <c r="X493" s="20">
        <f ca="1">mVlookup($AI493,newMonster,X$1,FALSE)*getMonsterAtk($B493)</f>
        <v>0</v>
      </c>
      <c r="Y493" s="20">
        <f ca="1">mVlookup($AI493,newMonster,Y$1,FALSE)*getMonsterAtk($B493)</f>
        <v>0</v>
      </c>
      <c r="Z493" s="20">
        <f ca="1">mVlookup($AI493,newMonster,Z$1,FALSE)*getMonsterAtk($B493)</f>
        <v>216.93925570228001</v>
      </c>
      <c r="AA493" s="20">
        <f ca="1">mVlookup($AI493,newMonster,AA$1,FALSE)*getMonsterAtk($B493)</f>
        <v>0</v>
      </c>
      <c r="AB493" s="20" t="str">
        <f t="shared" ca="1" si="175"/>
        <v>45.3336</v>
      </c>
      <c r="AC493" s="20" t="str">
        <f t="shared" ca="1" si="175"/>
        <v>45.3336</v>
      </c>
      <c r="AD493" s="20" t="str">
        <f t="shared" ca="1" si="175"/>
        <v>45.3336</v>
      </c>
      <c r="AE493" s="20" t="str">
        <f t="shared" ca="1" si="175"/>
        <v>45.3336</v>
      </c>
      <c r="AF493" s="20" t="str">
        <f t="shared" ca="1" si="175"/>
        <v>45.3336</v>
      </c>
      <c r="AG493" s="20" t="str">
        <f t="shared" ca="1" si="175"/>
        <v>68.0004</v>
      </c>
      <c r="AH493" s="20" t="str">
        <f t="shared" ca="1" si="175"/>
        <v>45.3336</v>
      </c>
      <c r="AI493" s="7" t="s">
        <v>1257</v>
      </c>
      <c r="AJ493" s="37" t="str">
        <f t="shared" si="157"/>
        <v>暗系</v>
      </c>
      <c r="AK493" s="20">
        <f t="shared" si="158"/>
        <v>90208</v>
      </c>
      <c r="AO493" s="20">
        <f t="shared" si="162"/>
        <v>9</v>
      </c>
    </row>
    <row r="494" spans="1:41" x14ac:dyDescent="0.15">
      <c r="A494" s="20">
        <v>493</v>
      </c>
      <c r="B494" s="20">
        <v>90308</v>
      </c>
      <c r="C494" s="20" t="s">
        <v>1108</v>
      </c>
      <c r="D494" s="20" t="s">
        <v>1567</v>
      </c>
      <c r="E494" s="20" t="str">
        <f>VLOOKUP(D494,Sheet3!I$5:O$148,7,FALSE)</f>
        <v>外表滑稽，性感乖戾，拥有强大黑暗魔法的小丑。</v>
      </c>
      <c r="F494" s="20">
        <f t="shared" si="163"/>
        <v>33</v>
      </c>
      <c r="G494" s="20">
        <f ca="1">mVlookup($AI494,newMonster,G$1,FALSE)*getMonsterHP(B494)</f>
        <v>4573.6164791385745</v>
      </c>
      <c r="H494" s="20" t="str">
        <f t="shared" ca="1" si="173"/>
        <v>150</v>
      </c>
      <c r="I494" s="20">
        <f ca="1">mVlookup($AI494,newMonster,I$1,FALSE)*getMonsterAtk(B494)</f>
        <v>789.28728813559405</v>
      </c>
      <c r="J494" s="20" t="str">
        <f t="shared" ca="1" si="173"/>
        <v>46.750275</v>
      </c>
      <c r="K494" s="20">
        <f ca="1">mVlookup($AI494,newMonster,K$1,FALSE)*getMonsterAtk(B494)</f>
        <v>789.28728813559405</v>
      </c>
      <c r="L494" s="20" t="str">
        <f t="shared" ca="1" si="173"/>
        <v>46.750275</v>
      </c>
      <c r="M494" s="20" t="str">
        <f t="shared" ca="1" si="173"/>
        <v>.2</v>
      </c>
      <c r="N494" s="20" t="str">
        <f t="shared" ca="1" si="173"/>
        <v>.2</v>
      </c>
      <c r="O494" s="20" t="str">
        <f t="shared" ca="1" si="173"/>
        <v>.36</v>
      </c>
      <c r="P494" s="20" t="str">
        <f t="shared" ca="1" si="173"/>
        <v>.1</v>
      </c>
      <c r="Q494" s="20" t="str">
        <f t="shared" ca="1" si="174"/>
        <v>2</v>
      </c>
      <c r="R494" s="20" t="str">
        <f t="shared" ca="1" si="174"/>
        <v>.1</v>
      </c>
      <c r="S494" s="20" t="str">
        <f t="shared" ca="1" si="174"/>
        <v>.9</v>
      </c>
      <c r="T494" s="20" t="str">
        <f t="shared" ca="1" si="174"/>
        <v>63.8</v>
      </c>
      <c r="U494" s="20">
        <f ca="1">mVlookup($AI494,newMonster,U$1,FALSE)*getMonsterAtk($B494)</f>
        <v>0</v>
      </c>
      <c r="V494" s="20">
        <f ca="1">mVlookup($AI494,newMonster,V$1,FALSE)*getMonsterAtk($B494)</f>
        <v>0</v>
      </c>
      <c r="W494" s="20">
        <f ca="1">mVlookup($AI494,newMonster,W$1,FALSE)*getMonsterAtk($B494)</f>
        <v>0</v>
      </c>
      <c r="X494" s="20">
        <f ca="1">mVlookup($AI494,newMonster,X$1,FALSE)*getMonsterAtk($B494)</f>
        <v>0</v>
      </c>
      <c r="Y494" s="20">
        <f ca="1">mVlookup($AI494,newMonster,Y$1,FALSE)*getMonsterAtk($B494)</f>
        <v>0</v>
      </c>
      <c r="Z494" s="20">
        <f ca="1">mVlookup($AI494,newMonster,Z$1,FALSE)*getMonsterAtk($B494)</f>
        <v>233.950423728814</v>
      </c>
      <c r="AA494" s="20">
        <f ca="1">mVlookup($AI494,newMonster,AA$1,FALSE)*getMonsterAtk($B494)</f>
        <v>0</v>
      </c>
      <c r="AB494" s="20" t="str">
        <f t="shared" ca="1" si="175"/>
        <v>46.750275</v>
      </c>
      <c r="AC494" s="20" t="str">
        <f t="shared" ca="1" si="175"/>
        <v>46.750275</v>
      </c>
      <c r="AD494" s="20" t="str">
        <f t="shared" ca="1" si="175"/>
        <v>46.750275</v>
      </c>
      <c r="AE494" s="20" t="str">
        <f t="shared" ca="1" si="175"/>
        <v>46.750275</v>
      </c>
      <c r="AF494" s="20" t="str">
        <f t="shared" ca="1" si="175"/>
        <v>46.750275</v>
      </c>
      <c r="AG494" s="20" t="str">
        <f t="shared" ca="1" si="175"/>
        <v>70.1254125</v>
      </c>
      <c r="AH494" s="20" t="str">
        <f t="shared" ca="1" si="175"/>
        <v>46.750275</v>
      </c>
      <c r="AI494" s="7" t="s">
        <v>1258</v>
      </c>
      <c r="AJ494" s="37" t="str">
        <f t="shared" si="157"/>
        <v>暗系</v>
      </c>
      <c r="AK494" s="20">
        <f t="shared" si="158"/>
        <v>90308</v>
      </c>
      <c r="AO494" s="20">
        <f t="shared" si="162"/>
        <v>9</v>
      </c>
    </row>
    <row r="495" spans="1:41" x14ac:dyDescent="0.15">
      <c r="A495" s="20">
        <v>494</v>
      </c>
      <c r="B495" s="20">
        <v>90408</v>
      </c>
      <c r="C495" s="20" t="s">
        <v>1110</v>
      </c>
      <c r="D495" s="20" t="s">
        <v>1568</v>
      </c>
      <c r="E495" s="20" t="str">
        <f>VLOOKUP(D495,Sheet3!I$5:O$148,7,FALSE)</f>
        <v>外表滑稽，性感乖戾，拥有强大黑暗魔法的小丑。</v>
      </c>
      <c r="F495" s="20">
        <f t="shared" si="163"/>
        <v>34</v>
      </c>
      <c r="G495" s="20">
        <f ca="1">mVlookup($AI495,newMonster,G$1,FALSE)*getMonsterHP(B495)</f>
        <v>4918.3030167537854</v>
      </c>
      <c r="H495" s="20" t="str">
        <f t="shared" ca="1" si="173"/>
        <v>150</v>
      </c>
      <c r="I495" s="20">
        <f ca="1">mVlookup($AI495,newMonster,I$1,FALSE)*getMonsterAtk(B495)</f>
        <v>819.72380952381002</v>
      </c>
      <c r="J495" s="20" t="str">
        <f t="shared" ca="1" si="173"/>
        <v>48.16695</v>
      </c>
      <c r="K495" s="20">
        <f ca="1">mVlookup($AI495,newMonster,K$1,FALSE)*getMonsterAtk(B495)</f>
        <v>819.72380952381002</v>
      </c>
      <c r="L495" s="20" t="str">
        <f t="shared" ca="1" si="173"/>
        <v>48.16695</v>
      </c>
      <c r="M495" s="20" t="str">
        <f t="shared" ca="1" si="173"/>
        <v>.2</v>
      </c>
      <c r="N495" s="20" t="str">
        <f t="shared" ca="1" si="173"/>
        <v>.2</v>
      </c>
      <c r="O495" s="20" t="str">
        <f t="shared" ca="1" si="173"/>
        <v>.36</v>
      </c>
      <c r="P495" s="20" t="str">
        <f t="shared" ca="1" si="173"/>
        <v>.1</v>
      </c>
      <c r="Q495" s="20" t="str">
        <f t="shared" ca="1" si="174"/>
        <v>2</v>
      </c>
      <c r="R495" s="20" t="str">
        <f t="shared" ca="1" si="174"/>
        <v>.1</v>
      </c>
      <c r="S495" s="20" t="str">
        <f t="shared" ca="1" si="174"/>
        <v>.9</v>
      </c>
      <c r="T495" s="20" t="str">
        <f t="shared" ca="1" si="174"/>
        <v>65.7333333333333</v>
      </c>
      <c r="U495" s="20">
        <f ca="1">mVlookup($AI495,newMonster,U$1,FALSE)*getMonsterAtk($B495)</f>
        <v>0</v>
      </c>
      <c r="V495" s="20">
        <f ca="1">mVlookup($AI495,newMonster,V$1,FALSE)*getMonsterAtk($B495)</f>
        <v>0</v>
      </c>
      <c r="W495" s="20">
        <f ca="1">mVlookup($AI495,newMonster,W$1,FALSE)*getMonsterAtk($B495)</f>
        <v>0</v>
      </c>
      <c r="X495" s="20">
        <f ca="1">mVlookup($AI495,newMonster,X$1,FALSE)*getMonsterAtk($B495)</f>
        <v>0</v>
      </c>
      <c r="Y495" s="20">
        <f ca="1">mVlookup($AI495,newMonster,Y$1,FALSE)*getMonsterAtk($B495)</f>
        <v>0</v>
      </c>
      <c r="Z495" s="20">
        <f ca="1">mVlookup($AI495,newMonster,Z$1,FALSE)*getMonsterAtk($B495)</f>
        <v>251.84285714285801</v>
      </c>
      <c r="AA495" s="20">
        <f ca="1">mVlookup($AI495,newMonster,AA$1,FALSE)*getMonsterAtk($B495)</f>
        <v>0</v>
      </c>
      <c r="AB495" s="20" t="str">
        <f t="shared" ca="1" si="175"/>
        <v>48.16695</v>
      </c>
      <c r="AC495" s="20" t="str">
        <f t="shared" ca="1" si="175"/>
        <v>48.16695</v>
      </c>
      <c r="AD495" s="20" t="str">
        <f t="shared" ca="1" si="175"/>
        <v>48.16695</v>
      </c>
      <c r="AE495" s="20" t="str">
        <f t="shared" ca="1" si="175"/>
        <v>48.16695</v>
      </c>
      <c r="AF495" s="20" t="str">
        <f t="shared" ca="1" si="175"/>
        <v>48.16695</v>
      </c>
      <c r="AG495" s="20" t="str">
        <f t="shared" ca="1" si="175"/>
        <v>72.250425</v>
      </c>
      <c r="AH495" s="20" t="str">
        <f t="shared" ca="1" si="175"/>
        <v>48.16695</v>
      </c>
      <c r="AI495" s="7" t="s">
        <v>1259</v>
      </c>
      <c r="AJ495" s="37" t="str">
        <f t="shared" si="157"/>
        <v>暗系</v>
      </c>
      <c r="AK495" s="20">
        <f t="shared" si="158"/>
        <v>90408</v>
      </c>
      <c r="AO495" s="20">
        <f t="shared" si="162"/>
        <v>9</v>
      </c>
    </row>
    <row r="496" spans="1:41" x14ac:dyDescent="0.15">
      <c r="A496" s="20">
        <v>495</v>
      </c>
      <c r="B496" s="20">
        <v>90508</v>
      </c>
      <c r="C496" s="20" t="s">
        <v>1113</v>
      </c>
      <c r="D496" s="20" t="s">
        <v>1569</v>
      </c>
      <c r="E496" s="20" t="str">
        <f>VLOOKUP(D496,Sheet3!I$5:O$148,7,FALSE)</f>
        <v>外表滑稽，全身散发赤色火焰，性感乖戾，拥有强大黑暗魔法的小丑。</v>
      </c>
      <c r="F496" s="20">
        <f t="shared" si="163"/>
        <v>36</v>
      </c>
      <c r="G496" s="20">
        <f ca="1">mVlookup($AI496,newMonster,G$1,FALSE)*getMonsterHP(B496)</f>
        <v>5264.5287836034004</v>
      </c>
      <c r="H496" s="20" t="str">
        <f t="shared" ca="1" si="173"/>
        <v>150</v>
      </c>
      <c r="I496" s="20">
        <f ca="1">mVlookup($AI496,newMonster,I$1,FALSE)*getMonsterAtk(B496)</f>
        <v>881.93291925465803</v>
      </c>
      <c r="J496" s="20" t="str">
        <f t="shared" ca="1" si="173"/>
        <v>51.0003</v>
      </c>
      <c r="K496" s="20">
        <f ca="1">mVlookup($AI496,newMonster,K$1,FALSE)*getMonsterAtk(B496)</f>
        <v>881.93291925465803</v>
      </c>
      <c r="L496" s="20" t="str">
        <f t="shared" ca="1" si="173"/>
        <v>51.0003</v>
      </c>
      <c r="M496" s="20" t="str">
        <f t="shared" ca="1" si="173"/>
        <v>.2</v>
      </c>
      <c r="N496" s="20" t="str">
        <f t="shared" ca="1" si="173"/>
        <v>.2</v>
      </c>
      <c r="O496" s="20" t="str">
        <f t="shared" ca="1" si="173"/>
        <v>.36</v>
      </c>
      <c r="P496" s="20" t="str">
        <f t="shared" ca="1" si="173"/>
        <v>.1</v>
      </c>
      <c r="Q496" s="20" t="str">
        <f t="shared" ca="1" si="174"/>
        <v>2</v>
      </c>
      <c r="R496" s="20" t="str">
        <f t="shared" ca="1" si="174"/>
        <v>.1</v>
      </c>
      <c r="S496" s="20" t="str">
        <f t="shared" ca="1" si="174"/>
        <v>.9</v>
      </c>
      <c r="T496" s="20" t="str">
        <f t="shared" ca="1" si="174"/>
        <v>69.6</v>
      </c>
      <c r="U496" s="20">
        <f ca="1">mVlookup($AI496,newMonster,U$1,FALSE)*getMonsterAtk($B496)</f>
        <v>0</v>
      </c>
      <c r="V496" s="20">
        <f ca="1">mVlookup($AI496,newMonster,V$1,FALSE)*getMonsterAtk($B496)</f>
        <v>0</v>
      </c>
      <c r="W496" s="20">
        <f ca="1">mVlookup($AI496,newMonster,W$1,FALSE)*getMonsterAtk($B496)</f>
        <v>0</v>
      </c>
      <c r="X496" s="20">
        <f ca="1">mVlookup($AI496,newMonster,X$1,FALSE)*getMonsterAtk($B496)</f>
        <v>0</v>
      </c>
      <c r="Y496" s="20">
        <f ca="1">mVlookup($AI496,newMonster,Y$1,FALSE)*getMonsterAtk($B496)</f>
        <v>0</v>
      </c>
      <c r="Z496" s="20">
        <f ca="1">mVlookup($AI496,newMonster,Z$1,FALSE)*getMonsterAtk($B496)</f>
        <v>290.39254658384999</v>
      </c>
      <c r="AA496" s="20">
        <f ca="1">mVlookup($AI496,newMonster,AA$1,FALSE)*getMonsterAtk($B496)</f>
        <v>0</v>
      </c>
      <c r="AB496" s="20" t="str">
        <f t="shared" ca="1" si="175"/>
        <v>51.0003</v>
      </c>
      <c r="AC496" s="20" t="str">
        <f t="shared" ca="1" si="175"/>
        <v>51.0003</v>
      </c>
      <c r="AD496" s="20" t="str">
        <f t="shared" ca="1" si="175"/>
        <v>51.0003</v>
      </c>
      <c r="AE496" s="20" t="str">
        <f t="shared" ca="1" si="175"/>
        <v>51.0003</v>
      </c>
      <c r="AF496" s="20" t="str">
        <f t="shared" ca="1" si="175"/>
        <v>51.0003</v>
      </c>
      <c r="AG496" s="20" t="str">
        <f t="shared" ca="1" si="175"/>
        <v>76.50045</v>
      </c>
      <c r="AH496" s="20" t="str">
        <f t="shared" ca="1" si="175"/>
        <v>51.0003</v>
      </c>
      <c r="AI496" s="7" t="s">
        <v>2537</v>
      </c>
      <c r="AJ496" s="37" t="str">
        <f t="shared" si="157"/>
        <v>暗系</v>
      </c>
      <c r="AK496" s="20">
        <f t="shared" si="158"/>
        <v>90508</v>
      </c>
      <c r="AO496" s="20">
        <f t="shared" si="162"/>
        <v>9</v>
      </c>
    </row>
    <row r="497" spans="1:41" x14ac:dyDescent="0.15">
      <c r="A497" s="20">
        <v>496</v>
      </c>
      <c r="B497" s="20">
        <v>100108</v>
      </c>
      <c r="C497" s="20" t="s">
        <v>1114</v>
      </c>
      <c r="D497" s="20" t="s">
        <v>1564</v>
      </c>
      <c r="E497" s="20" t="str">
        <f>VLOOKUP(D497,Sheet3!I$5:O$148,7,FALSE)</f>
        <v>魅惑吸血鬼是女体吸血鬼的高阶形态，可以幻化成各种外表来迷惑对手。</v>
      </c>
      <c r="F497" s="20">
        <f t="shared" si="163"/>
        <v>37</v>
      </c>
      <c r="G497" s="20">
        <f ca="1">mVlookup($AI497,newMonster,G$1,FALSE)*getMonsterHP(B497)</f>
        <v>5440.0130763901498</v>
      </c>
      <c r="H497" s="20" t="str">
        <f t="shared" ca="1" si="173"/>
        <v>150</v>
      </c>
      <c r="I497" s="20">
        <f ca="1">mVlookup($AI497,newMonster,I$1,FALSE)*getMonsterAtk(B497)</f>
        <v>913.71917293233003</v>
      </c>
      <c r="J497" s="20" t="str">
        <f t="shared" ca="1" si="173"/>
        <v>52.416975</v>
      </c>
      <c r="K497" s="20">
        <f ca="1">mVlookup($AI497,newMonster,K$1,FALSE)*getMonsterAtk(B497)</f>
        <v>913.71917293233003</v>
      </c>
      <c r="L497" s="20" t="str">
        <f t="shared" ca="1" si="173"/>
        <v>52.416975</v>
      </c>
      <c r="M497" s="20" t="str">
        <f t="shared" ca="1" si="173"/>
        <v>.2</v>
      </c>
      <c r="N497" s="20" t="str">
        <f t="shared" ca="1" si="173"/>
        <v>.2</v>
      </c>
      <c r="O497" s="20" t="str">
        <f t="shared" ca="1" si="173"/>
        <v>.36</v>
      </c>
      <c r="P497" s="20" t="str">
        <f t="shared" ca="1" si="173"/>
        <v>.1</v>
      </c>
      <c r="Q497" s="20" t="str">
        <f t="shared" ca="1" si="174"/>
        <v>2</v>
      </c>
      <c r="R497" s="20" t="str">
        <f t="shared" ca="1" si="174"/>
        <v>.1</v>
      </c>
      <c r="S497" s="20" t="str">
        <f t="shared" ca="1" si="174"/>
        <v>.9</v>
      </c>
      <c r="T497" s="20" t="str">
        <f t="shared" ca="1" si="174"/>
        <v>71.5333333333333</v>
      </c>
      <c r="U497" s="20">
        <f ca="1">mVlookup($AI497,newMonster,U$1,FALSE)*getMonsterAtk($B497)</f>
        <v>0</v>
      </c>
      <c r="V497" s="20">
        <f ca="1">mVlookup($AI497,newMonster,V$1,FALSE)*getMonsterAtk($B497)</f>
        <v>0</v>
      </c>
      <c r="W497" s="20">
        <f ca="1">mVlookup($AI497,newMonster,W$1,FALSE)*getMonsterAtk($B497)</f>
        <v>0</v>
      </c>
      <c r="X497" s="20">
        <f ca="1">mVlookup($AI497,newMonster,X$1,FALSE)*getMonsterAtk($B497)</f>
        <v>0</v>
      </c>
      <c r="Y497" s="20">
        <f ca="1">mVlookup($AI497,newMonster,Y$1,FALSE)*getMonsterAtk($B497)</f>
        <v>0</v>
      </c>
      <c r="Z497" s="20">
        <f ca="1">mVlookup($AI497,newMonster,Z$1,FALSE)*getMonsterAtk($B497)</f>
        <v>0</v>
      </c>
      <c r="AA497" s="20">
        <f ca="1">mVlookup($AI497,newMonster,AA$1,FALSE)*getMonsterAtk($B497)</f>
        <v>311.11296992481402</v>
      </c>
      <c r="AB497" s="20" t="str">
        <f t="shared" ca="1" si="175"/>
        <v>52.416975</v>
      </c>
      <c r="AC497" s="20" t="str">
        <f t="shared" ca="1" si="175"/>
        <v>52.416975</v>
      </c>
      <c r="AD497" s="20" t="str">
        <f t="shared" ca="1" si="175"/>
        <v>52.416975</v>
      </c>
      <c r="AE497" s="20" t="str">
        <f t="shared" ca="1" si="175"/>
        <v>52.416975</v>
      </c>
      <c r="AF497" s="20" t="str">
        <f t="shared" ca="1" si="175"/>
        <v>52.416975</v>
      </c>
      <c r="AG497" s="20" t="str">
        <f t="shared" ca="1" si="175"/>
        <v>52.416975</v>
      </c>
      <c r="AH497" s="20" t="str">
        <f t="shared" ca="1" si="175"/>
        <v>78.6254625</v>
      </c>
      <c r="AI497" s="7" t="s">
        <v>1262</v>
      </c>
      <c r="AJ497" s="37" t="str">
        <f t="shared" si="157"/>
        <v>雷系</v>
      </c>
      <c r="AK497" s="20">
        <f t="shared" si="158"/>
        <v>100108</v>
      </c>
      <c r="AO497" s="20">
        <f t="shared" si="162"/>
        <v>9</v>
      </c>
    </row>
    <row r="498" spans="1:41" x14ac:dyDescent="0.15">
      <c r="A498" s="20">
        <v>497</v>
      </c>
      <c r="B498" s="20">
        <v>100208</v>
      </c>
      <c r="C498" s="20" t="s">
        <v>1015</v>
      </c>
      <c r="D498" s="20" t="s">
        <v>1570</v>
      </c>
      <c r="E498" s="20" t="str">
        <f>VLOOKUP(D498,Sheet3!I$5:O$148,7,FALSE)</f>
        <v>上古时代和恐龙并存的恐怖鱼类，以猎食大型水生动物为食。</v>
      </c>
      <c r="F498" s="20">
        <f t="shared" si="163"/>
        <v>38</v>
      </c>
      <c r="G498" s="20">
        <f ca="1">mVlookup($AI498,newMonster,G$1,FALSE)*getMonsterHP(B498)</f>
        <v>5617.0783087515993</v>
      </c>
      <c r="H498" s="20" t="str">
        <f t="shared" ca="1" si="173"/>
        <v>150</v>
      </c>
      <c r="I498" s="20">
        <f ca="1">mVlookup($AI498,newMonster,I$1,FALSE)*getMonsterAtk(B498)</f>
        <v>945.96940581542401</v>
      </c>
      <c r="J498" s="20" t="str">
        <f t="shared" ca="1" si="173"/>
        <v>53.83365</v>
      </c>
      <c r="K498" s="20">
        <f ca="1">mVlookup($AI498,newMonster,K$1,FALSE)*getMonsterAtk(B498)</f>
        <v>945.96940581542401</v>
      </c>
      <c r="L498" s="20" t="str">
        <f t="shared" ca="1" si="173"/>
        <v>53.83365</v>
      </c>
      <c r="M498" s="20" t="str">
        <f t="shared" ca="1" si="173"/>
        <v>.2</v>
      </c>
      <c r="N498" s="20" t="str">
        <f t="shared" ca="1" si="173"/>
        <v>.2</v>
      </c>
      <c r="O498" s="20" t="str">
        <f t="shared" ca="1" si="173"/>
        <v>.36</v>
      </c>
      <c r="P498" s="20" t="str">
        <f t="shared" ca="1" si="173"/>
        <v>.1</v>
      </c>
      <c r="Q498" s="20" t="str">
        <f t="shared" ca="1" si="174"/>
        <v>2</v>
      </c>
      <c r="R498" s="20" t="str">
        <f t="shared" ca="1" si="174"/>
        <v>.1</v>
      </c>
      <c r="S498" s="20" t="str">
        <f t="shared" ca="1" si="174"/>
        <v>.9</v>
      </c>
      <c r="T498" s="20" t="str">
        <f t="shared" ca="1" si="174"/>
        <v>73.4666666666667</v>
      </c>
      <c r="U498" s="20">
        <f ca="1">mVlookup($AI498,newMonster,U$1,FALSE)*getMonsterAtk($B498)</f>
        <v>0</v>
      </c>
      <c r="V498" s="20">
        <f ca="1">mVlookup($AI498,newMonster,V$1,FALSE)*getMonsterAtk($B498)</f>
        <v>0</v>
      </c>
      <c r="W498" s="20">
        <f ca="1">mVlookup($AI498,newMonster,W$1,FALSE)*getMonsterAtk($B498)</f>
        <v>0</v>
      </c>
      <c r="X498" s="20">
        <f ca="1">mVlookup($AI498,newMonster,X$1,FALSE)*getMonsterAtk($B498)</f>
        <v>0</v>
      </c>
      <c r="Y498" s="20">
        <f ca="1">mVlookup($AI498,newMonster,Y$1,FALSE)*getMonsterAtk($B498)</f>
        <v>0</v>
      </c>
      <c r="Z498" s="20">
        <f ca="1">mVlookup($AI498,newMonster,Z$1,FALSE)*getMonsterAtk($B498)</f>
        <v>0</v>
      </c>
      <c r="AA498" s="20">
        <f ca="1">mVlookup($AI498,newMonster,AA$1,FALSE)*getMonsterAtk($B498)</f>
        <v>332.84108723135398</v>
      </c>
      <c r="AB498" s="20" t="str">
        <f t="shared" ca="1" si="175"/>
        <v>53.83365</v>
      </c>
      <c r="AC498" s="20" t="str">
        <f t="shared" ca="1" si="175"/>
        <v>53.83365</v>
      </c>
      <c r="AD498" s="20" t="str">
        <f t="shared" ca="1" si="175"/>
        <v>53.83365</v>
      </c>
      <c r="AE498" s="20" t="str">
        <f t="shared" ca="1" si="175"/>
        <v>53.83365</v>
      </c>
      <c r="AF498" s="20" t="str">
        <f t="shared" ca="1" si="175"/>
        <v>53.83365</v>
      </c>
      <c r="AG498" s="20" t="str">
        <f t="shared" ca="1" si="175"/>
        <v>53.83365</v>
      </c>
      <c r="AH498" s="20" t="str">
        <f t="shared" ca="1" si="175"/>
        <v>80.750475</v>
      </c>
      <c r="AI498" s="7" t="s">
        <v>1263</v>
      </c>
      <c r="AJ498" s="37" t="str">
        <f t="shared" si="157"/>
        <v>雷系</v>
      </c>
      <c r="AK498" s="20">
        <f t="shared" si="158"/>
        <v>100208</v>
      </c>
      <c r="AO498" s="20">
        <f t="shared" si="162"/>
        <v>10</v>
      </c>
    </row>
    <row r="499" spans="1:41" x14ac:dyDescent="0.15">
      <c r="A499" s="20">
        <v>498</v>
      </c>
      <c r="B499" s="20">
        <v>100308</v>
      </c>
      <c r="C499" s="20" t="s">
        <v>1117</v>
      </c>
      <c r="D499" s="20" t="s">
        <v>1571</v>
      </c>
      <c r="E499" s="20" t="str">
        <f>VLOOKUP(D499,Sheet3!I$5:O$148,7,FALSE)</f>
        <v>逆戟鲸的变种，凶残成性，以鲨鱼为食物。</v>
      </c>
      <c r="F499" s="20">
        <f t="shared" si="163"/>
        <v>39</v>
      </c>
      <c r="G499" s="20">
        <f ca="1">mVlookup($AI499,newMonster,G$1,FALSE)*getMonsterHP(B499)</f>
        <v>5795.7244806876997</v>
      </c>
      <c r="H499" s="20" t="str">
        <f t="shared" ca="1" si="173"/>
        <v>150</v>
      </c>
      <c r="I499" s="20">
        <f ca="1">mVlookup($AI499,newMonster,I$1,FALSE)*getMonsterAtk(B499)</f>
        <v>978.69107142857195</v>
      </c>
      <c r="J499" s="20" t="str">
        <f t="shared" ca="1" si="173"/>
        <v>55.250325</v>
      </c>
      <c r="K499" s="20">
        <f ca="1">mVlookup($AI499,newMonster,K$1,FALSE)*getMonsterAtk(B499)</f>
        <v>978.69107142857195</v>
      </c>
      <c r="L499" s="20" t="str">
        <f t="shared" ca="1" si="173"/>
        <v>55.250325</v>
      </c>
      <c r="M499" s="20" t="str">
        <f t="shared" ca="1" si="173"/>
        <v>.2</v>
      </c>
      <c r="N499" s="20" t="str">
        <f t="shared" ca="1" si="173"/>
        <v>.2</v>
      </c>
      <c r="O499" s="20" t="str">
        <f t="shared" ca="1" si="173"/>
        <v>.36</v>
      </c>
      <c r="P499" s="20" t="str">
        <f t="shared" ca="1" si="173"/>
        <v>.1</v>
      </c>
      <c r="Q499" s="20" t="str">
        <f t="shared" ca="1" si="174"/>
        <v>2</v>
      </c>
      <c r="R499" s="20" t="str">
        <f t="shared" ca="1" si="174"/>
        <v>.1</v>
      </c>
      <c r="S499" s="20" t="str">
        <f t="shared" ca="1" si="174"/>
        <v>.9</v>
      </c>
      <c r="T499" s="20" t="str">
        <f t="shared" ca="1" si="174"/>
        <v>75.4</v>
      </c>
      <c r="U499" s="20">
        <f ca="1">mVlookup($AI499,newMonster,U$1,FALSE)*getMonsterAtk($B499)</f>
        <v>0</v>
      </c>
      <c r="V499" s="20">
        <f ca="1">mVlookup($AI499,newMonster,V$1,FALSE)*getMonsterAtk($B499)</f>
        <v>0</v>
      </c>
      <c r="W499" s="20">
        <f ca="1">mVlookup($AI499,newMonster,W$1,FALSE)*getMonsterAtk($B499)</f>
        <v>355.61135204081802</v>
      </c>
      <c r="X499" s="20">
        <f ca="1">mVlookup($AI499,newMonster,X$1,FALSE)*getMonsterAtk($B499)</f>
        <v>0</v>
      </c>
      <c r="Y499" s="20">
        <f ca="1">mVlookup($AI499,newMonster,Y$1,FALSE)*getMonsterAtk($B499)</f>
        <v>0</v>
      </c>
      <c r="Z499" s="20">
        <f ca="1">mVlookup($AI499,newMonster,Z$1,FALSE)*getMonsterAtk($B499)</f>
        <v>0</v>
      </c>
      <c r="AA499" s="20">
        <f ca="1">mVlookup($AI499,newMonster,AA$1,FALSE)*getMonsterAtk($B499)</f>
        <v>0</v>
      </c>
      <c r="AB499" s="20" t="str">
        <f t="shared" ca="1" si="175"/>
        <v>55.250325</v>
      </c>
      <c r="AC499" s="20" t="str">
        <f t="shared" ca="1" si="175"/>
        <v>55.250325</v>
      </c>
      <c r="AD499" s="20" t="str">
        <f t="shared" ca="1" si="175"/>
        <v>82.8754875</v>
      </c>
      <c r="AE499" s="20" t="str">
        <f t="shared" ca="1" si="175"/>
        <v>55.250325</v>
      </c>
      <c r="AF499" s="20" t="str">
        <f t="shared" ca="1" si="175"/>
        <v>55.250325</v>
      </c>
      <c r="AG499" s="20" t="str">
        <f t="shared" ca="1" si="175"/>
        <v>55.250325</v>
      </c>
      <c r="AH499" s="20" t="str">
        <f t="shared" ca="1" si="175"/>
        <v>55.250325</v>
      </c>
      <c r="AI499" s="7" t="s">
        <v>2323</v>
      </c>
      <c r="AJ499" s="37" t="str">
        <f t="shared" si="157"/>
        <v>水系</v>
      </c>
      <c r="AK499" s="20">
        <f t="shared" si="158"/>
        <v>100308</v>
      </c>
      <c r="AO499" s="20">
        <f t="shared" si="162"/>
        <v>10</v>
      </c>
    </row>
    <row r="500" spans="1:41" x14ac:dyDescent="0.15">
      <c r="A500" s="20">
        <v>499</v>
      </c>
      <c r="B500" s="20">
        <v>100408</v>
      </c>
      <c r="C500" s="20" t="s">
        <v>1120</v>
      </c>
      <c r="D500" s="20" t="s">
        <v>1572</v>
      </c>
      <c r="E500" s="20" t="str">
        <f>VLOOKUP(D500,Sheet3!I$5:O$148,7,FALSE)</f>
        <v>地狱魔王的使者，夺取那些已经被审判为死亡者的生命。</v>
      </c>
      <c r="F500" s="20">
        <f t="shared" si="163"/>
        <v>40</v>
      </c>
      <c r="G500" s="20">
        <f ca="1">mVlookup($AI500,newMonster,G$1,FALSE)*getMonsterHP(B500)</f>
        <v>5975.9515921984494</v>
      </c>
      <c r="H500" s="20" t="str">
        <f t="shared" ca="1" si="173"/>
        <v>150</v>
      </c>
      <c r="I500" s="20">
        <f ca="1">mVlookup($AI500,newMonster,I$1,FALSE)*getMonsterAtk(B500)</f>
        <v>1011.891891891892</v>
      </c>
      <c r="J500" s="20" t="str">
        <f t="shared" ca="1" si="173"/>
        <v>56.667</v>
      </c>
      <c r="K500" s="20">
        <f ca="1">mVlookup($AI500,newMonster,K$1,FALSE)*getMonsterAtk(B500)</f>
        <v>1011.891891891892</v>
      </c>
      <c r="L500" s="20" t="str">
        <f t="shared" ca="1" si="173"/>
        <v>56.667</v>
      </c>
      <c r="M500" s="20" t="str">
        <f t="shared" ca="1" si="173"/>
        <v>.2</v>
      </c>
      <c r="N500" s="20" t="str">
        <f t="shared" ca="1" si="173"/>
        <v>.2</v>
      </c>
      <c r="O500" s="20" t="str">
        <f t="shared" ca="1" si="173"/>
        <v>.36</v>
      </c>
      <c r="P500" s="20" t="str">
        <f t="shared" ca="1" si="173"/>
        <v>.1</v>
      </c>
      <c r="Q500" s="20" t="str">
        <f t="shared" ca="1" si="174"/>
        <v>2</v>
      </c>
      <c r="R500" s="20" t="str">
        <f t="shared" ca="1" si="174"/>
        <v>.1</v>
      </c>
      <c r="S500" s="20" t="str">
        <f t="shared" ca="1" si="174"/>
        <v>.9</v>
      </c>
      <c r="T500" s="20" t="str">
        <f t="shared" ca="1" si="174"/>
        <v>77.3333333333333</v>
      </c>
      <c r="U500" s="20">
        <f ca="1">mVlookup($AI500,newMonster,U$1,FALSE)*getMonsterAtk($B500)</f>
        <v>0</v>
      </c>
      <c r="V500" s="20">
        <f ca="1">mVlookup($AI500,newMonster,V$1,FALSE)*getMonsterAtk($B500)</f>
        <v>0</v>
      </c>
      <c r="W500" s="20">
        <f ca="1">mVlookup($AI500,newMonster,W$1,FALSE)*getMonsterAtk($B500)</f>
        <v>0</v>
      </c>
      <c r="X500" s="20">
        <f ca="1">mVlookup($AI500,newMonster,X$1,FALSE)*getMonsterAtk($B500)</f>
        <v>0</v>
      </c>
      <c r="Y500" s="20">
        <f ca="1">mVlookup($AI500,newMonster,Y$1,FALSE)*getMonsterAtk($B500)</f>
        <v>0</v>
      </c>
      <c r="Z500" s="20">
        <f ca="1">mVlookup($AI500,newMonster,Z$1,FALSE)*getMonsterAtk($B500)</f>
        <v>379.45945945945999</v>
      </c>
      <c r="AA500" s="20">
        <f ca="1">mVlookup($AI500,newMonster,AA$1,FALSE)*getMonsterAtk($B500)</f>
        <v>0</v>
      </c>
      <c r="AB500" s="20" t="str">
        <f t="shared" ca="1" si="175"/>
        <v>56.667</v>
      </c>
      <c r="AC500" s="20" t="str">
        <f t="shared" ca="1" si="175"/>
        <v>56.667</v>
      </c>
      <c r="AD500" s="20" t="str">
        <f t="shared" ca="1" si="175"/>
        <v>56.667</v>
      </c>
      <c r="AE500" s="20" t="str">
        <f t="shared" ca="1" si="175"/>
        <v>56.667</v>
      </c>
      <c r="AF500" s="20" t="str">
        <f t="shared" ca="1" si="175"/>
        <v>56.667</v>
      </c>
      <c r="AG500" s="20" t="str">
        <f t="shared" ca="1" si="175"/>
        <v>85.0005</v>
      </c>
      <c r="AH500" s="20" t="str">
        <f t="shared" ca="1" si="175"/>
        <v>56.667</v>
      </c>
      <c r="AI500" s="7" t="s">
        <v>2540</v>
      </c>
      <c r="AJ500" s="37" t="str">
        <f t="shared" si="157"/>
        <v>暗系</v>
      </c>
      <c r="AK500" s="20">
        <f t="shared" si="158"/>
        <v>100408</v>
      </c>
      <c r="AO500" s="20">
        <f t="shared" si="162"/>
        <v>6</v>
      </c>
    </row>
    <row r="501" spans="1:41" x14ac:dyDescent="0.15">
      <c r="A501" s="20">
        <v>500</v>
      </c>
      <c r="B501" s="20">
        <v>100508</v>
      </c>
      <c r="C501" s="20" t="s">
        <v>1123</v>
      </c>
      <c r="D501" s="20" t="s">
        <v>1573</v>
      </c>
      <c r="E501" s="20" t="str">
        <f>VLOOKUP(D501,Sheet3!I$5:O$148,7,FALSE)</f>
        <v>恶魔不是最可怕的，可怕的是一个心肠比恶魔还要狠毒的土匪。</v>
      </c>
      <c r="F501" s="20">
        <f t="shared" si="163"/>
        <v>41</v>
      </c>
      <c r="G501" s="20">
        <f ca="1">mVlookup($AI501,newMonster,G$1,FALSE)*getMonsterHP(B501)</f>
        <v>6157.7596432838509</v>
      </c>
      <c r="H501" s="20" t="str">
        <f t="shared" ca="1" si="173"/>
        <v>150</v>
      </c>
      <c r="I501" s="20">
        <f ca="1">mVlookup($AI501,newMonster,I$1,FALSE)*getMonsterAtk(B501)</f>
        <v>1045.57987012987</v>
      </c>
      <c r="J501" s="20" t="str">
        <f t="shared" ca="1" si="173"/>
        <v>58.083675</v>
      </c>
      <c r="K501" s="20">
        <f ca="1">mVlookup($AI501,newMonster,K$1,FALSE)*getMonsterAtk(B501)</f>
        <v>1045.57987012987</v>
      </c>
      <c r="L501" s="20" t="str">
        <f t="shared" ca="1" si="173"/>
        <v>58.083675</v>
      </c>
      <c r="M501" s="20" t="str">
        <f t="shared" ca="1" si="173"/>
        <v>.2</v>
      </c>
      <c r="N501" s="20" t="str">
        <f t="shared" ca="1" si="173"/>
        <v>.2</v>
      </c>
      <c r="O501" s="20" t="str">
        <f t="shared" ca="1" si="173"/>
        <v>.36</v>
      </c>
      <c r="P501" s="20" t="str">
        <f t="shared" ca="1" si="173"/>
        <v>.1</v>
      </c>
      <c r="Q501" s="20" t="str">
        <f t="shared" ca="1" si="174"/>
        <v>2</v>
      </c>
      <c r="R501" s="20" t="str">
        <f t="shared" ca="1" si="174"/>
        <v>.1</v>
      </c>
      <c r="S501" s="20" t="str">
        <f t="shared" ca="1" si="174"/>
        <v>.9</v>
      </c>
      <c r="T501" s="20" t="str">
        <f t="shared" ca="1" si="174"/>
        <v>79.2666666666667</v>
      </c>
      <c r="U501" s="20">
        <f ca="1">mVlookup($AI501,newMonster,U$1,FALSE)*getMonsterAtk($B501)</f>
        <v>0</v>
      </c>
      <c r="V501" s="20">
        <f ca="1">mVlookup($AI501,newMonster,V$1,FALSE)*getMonsterAtk($B501)</f>
        <v>0</v>
      </c>
      <c r="W501" s="20">
        <f ca="1">mVlookup($AI501,newMonster,W$1,FALSE)*getMonsterAtk($B501)</f>
        <v>0</v>
      </c>
      <c r="X501" s="20">
        <f ca="1">mVlookup($AI501,newMonster,X$1,FALSE)*getMonsterAtk($B501)</f>
        <v>0</v>
      </c>
      <c r="Y501" s="20">
        <f ca="1">mVlookup($AI501,newMonster,Y$1,FALSE)*getMonsterAtk($B501)</f>
        <v>0</v>
      </c>
      <c r="Z501" s="20">
        <f ca="1">mVlookup($AI501,newMonster,Z$1,FALSE)*getMonsterAtk($B501)</f>
        <v>0</v>
      </c>
      <c r="AA501" s="20">
        <f ca="1">mVlookup($AI501,newMonster,AA$1,FALSE)*getMonsterAtk($B501)</f>
        <v>404.42240259740402</v>
      </c>
      <c r="AB501" s="20" t="str">
        <f t="shared" ca="1" si="175"/>
        <v>58.083675</v>
      </c>
      <c r="AC501" s="20" t="str">
        <f t="shared" ca="1" si="175"/>
        <v>58.083675</v>
      </c>
      <c r="AD501" s="20" t="str">
        <f t="shared" ca="1" si="175"/>
        <v>58.083675</v>
      </c>
      <c r="AE501" s="20" t="str">
        <f t="shared" ca="1" si="175"/>
        <v>58.083675</v>
      </c>
      <c r="AF501" s="20" t="str">
        <f t="shared" ca="1" si="175"/>
        <v>58.083675</v>
      </c>
      <c r="AG501" s="20" t="str">
        <f t="shared" ca="1" si="175"/>
        <v>58.083675</v>
      </c>
      <c r="AH501" s="20" t="str">
        <f t="shared" ca="1" si="175"/>
        <v>87.1255125</v>
      </c>
      <c r="AI501" s="7" t="s">
        <v>2709</v>
      </c>
      <c r="AJ501" s="37" t="str">
        <f t="shared" si="157"/>
        <v>雷系</v>
      </c>
      <c r="AK501" s="20">
        <f t="shared" si="158"/>
        <v>100508</v>
      </c>
      <c r="AO501" s="20">
        <f t="shared" si="162"/>
        <v>9</v>
      </c>
    </row>
    <row r="502" spans="1:41" x14ac:dyDescent="0.15">
      <c r="A502" s="20">
        <v>501</v>
      </c>
      <c r="B502" s="20">
        <v>110108</v>
      </c>
      <c r="C502" s="20" t="s">
        <v>1126</v>
      </c>
      <c r="D502" s="20" t="s">
        <v>1574</v>
      </c>
      <c r="E502" s="20" t="str">
        <f>VLOOKUP(D502,Sheet3!I$5:O$148,7,FALSE)</f>
        <v>身披坚硬的铁甲，一般攻击很难奏效。</v>
      </c>
      <c r="F502" s="20">
        <f t="shared" si="163"/>
        <v>43</v>
      </c>
      <c r="G502" s="20">
        <f ca="1">mVlookup($AI502,newMonster,G$1,FALSE)*getMonsterHP(B502)</f>
        <v>11257.5545232081</v>
      </c>
      <c r="H502" s="20" t="str">
        <f t="shared" ref="H502:P511" ca="1" si="176">mVlookup($AI502,newMonster,H$1,FALSE)</f>
        <v>100</v>
      </c>
      <c r="I502" s="20">
        <f ca="1">mVlookup($AI502,newMonster,I$1,FALSE)*getMonsterAtk(B502)</f>
        <v>1114.4507936507939</v>
      </c>
      <c r="J502" s="20" t="str">
        <f t="shared" ca="1" si="176"/>
        <v>91.3755375</v>
      </c>
      <c r="K502" s="20">
        <f ca="1">mVlookup($AI502,newMonster,K$1,FALSE)*getMonsterAtk(B502)</f>
        <v>1114.4507936507939</v>
      </c>
      <c r="L502" s="20" t="str">
        <f t="shared" ca="1" si="176"/>
        <v>60.917025</v>
      </c>
      <c r="M502" s="20" t="str">
        <f t="shared" ca="1" si="176"/>
        <v>.2</v>
      </c>
      <c r="N502" s="20" t="str">
        <f t="shared" ca="1" si="176"/>
        <v>.2</v>
      </c>
      <c r="O502" s="20" t="str">
        <f t="shared" ca="1" si="176"/>
        <v>.36</v>
      </c>
      <c r="P502" s="20" t="str">
        <f t="shared" ca="1" si="176"/>
        <v>.1</v>
      </c>
      <c r="Q502" s="20" t="str">
        <f t="shared" ref="Q502:T511" ca="1" si="177">mVlookup($AI502,newMonster,Q$1,FALSE)</f>
        <v>2.4</v>
      </c>
      <c r="R502" s="20" t="str">
        <f t="shared" ca="1" si="177"/>
        <v>.1</v>
      </c>
      <c r="S502" s="20" t="str">
        <f t="shared" ca="1" si="177"/>
        <v>.9</v>
      </c>
      <c r="T502" s="20" t="str">
        <f t="shared" ca="1" si="177"/>
        <v>83.1333333333333</v>
      </c>
      <c r="U502" s="20">
        <f ca="1">mVlookup($AI502,newMonster,U$1,FALSE)*getMonsterAtk($B502)</f>
        <v>305.23174603174601</v>
      </c>
      <c r="V502" s="20">
        <f ca="1">mVlookup($AI502,newMonster,V$1,FALSE)*getMonsterAtk($B502)</f>
        <v>0</v>
      </c>
      <c r="W502" s="20">
        <f ca="1">mVlookup($AI502,newMonster,W$1,FALSE)*getMonsterAtk($B502)</f>
        <v>0</v>
      </c>
      <c r="X502" s="20">
        <f ca="1">mVlookup($AI502,newMonster,X$1,FALSE)*getMonsterAtk($B502)</f>
        <v>0</v>
      </c>
      <c r="Y502" s="20">
        <f ca="1">mVlookup($AI502,newMonster,Y$1,FALSE)*getMonsterAtk($B502)</f>
        <v>0</v>
      </c>
      <c r="Z502" s="20">
        <f ca="1">mVlookup($AI502,newMonster,Z$1,FALSE)*getMonsterAtk($B502)</f>
        <v>0</v>
      </c>
      <c r="AA502" s="20">
        <f ca="1">mVlookup($AI502,newMonster,AA$1,FALSE)*getMonsterAtk($B502)</f>
        <v>0</v>
      </c>
      <c r="AB502" s="20" t="str">
        <f t="shared" ref="AB502:AH511" ca="1" si="178">mVlookup($AI502,newMonster,AB$1,FALSE)</f>
        <v>91.3755375</v>
      </c>
      <c r="AC502" s="20" t="str">
        <f t="shared" ca="1" si="178"/>
        <v>91.3755375</v>
      </c>
      <c r="AD502" s="20" t="str">
        <f t="shared" ca="1" si="178"/>
        <v>91.3755375</v>
      </c>
      <c r="AE502" s="20" t="str">
        <f t="shared" ca="1" si="178"/>
        <v>91.3755375</v>
      </c>
      <c r="AF502" s="20" t="str">
        <f t="shared" ca="1" si="178"/>
        <v>91.3755375</v>
      </c>
      <c r="AG502" s="20" t="str">
        <f t="shared" ca="1" si="178"/>
        <v>91.3755375</v>
      </c>
      <c r="AH502" s="20" t="str">
        <f t="shared" ca="1" si="178"/>
        <v>91.3755375</v>
      </c>
      <c r="AI502" s="7" t="s">
        <v>2257</v>
      </c>
      <c r="AJ502" s="37" t="str">
        <f t="shared" si="157"/>
        <v>金属系</v>
      </c>
      <c r="AK502" s="20">
        <f t="shared" si="158"/>
        <v>110108</v>
      </c>
      <c r="AO502" s="20">
        <f t="shared" si="162"/>
        <v>10</v>
      </c>
    </row>
    <row r="503" spans="1:41" x14ac:dyDescent="0.15">
      <c r="A503" s="20">
        <v>502</v>
      </c>
      <c r="B503" s="20">
        <v>110208</v>
      </c>
      <c r="C503" s="20" t="s">
        <v>1128</v>
      </c>
      <c r="D503" s="20" t="s">
        <v>1574</v>
      </c>
      <c r="E503" s="20" t="str">
        <f>VLOOKUP(D503,Sheet3!I$5:O$148,7,FALSE)</f>
        <v>身披坚硬的铁甲，一般攻击很难奏效。</v>
      </c>
      <c r="F503" s="20">
        <f t="shared" si="163"/>
        <v>44</v>
      </c>
      <c r="G503" s="20">
        <f ca="1">mVlookup($AI503,newMonster,G$1,FALSE)*getMonsterHP(B503)</f>
        <v>11579.3547736292</v>
      </c>
      <c r="H503" s="20" t="str">
        <f t="shared" ca="1" si="176"/>
        <v>100</v>
      </c>
      <c r="I503" s="20">
        <f ca="1">mVlookup($AI503,newMonster,I$1,FALSE)*getMonsterAtk(B503)</f>
        <v>1149.6512683578101</v>
      </c>
      <c r="J503" s="20" t="str">
        <f t="shared" ca="1" si="176"/>
        <v>93.50055</v>
      </c>
      <c r="K503" s="20">
        <f ca="1">mVlookup($AI503,newMonster,K$1,FALSE)*getMonsterAtk(B503)</f>
        <v>1149.6512683578101</v>
      </c>
      <c r="L503" s="20" t="str">
        <f t="shared" ca="1" si="176"/>
        <v>62.3337</v>
      </c>
      <c r="M503" s="20" t="str">
        <f t="shared" ca="1" si="176"/>
        <v>.2</v>
      </c>
      <c r="N503" s="20" t="str">
        <f t="shared" ca="1" si="176"/>
        <v>.2</v>
      </c>
      <c r="O503" s="20" t="str">
        <f t="shared" ca="1" si="176"/>
        <v>.36</v>
      </c>
      <c r="P503" s="20" t="str">
        <f t="shared" ca="1" si="176"/>
        <v>.1</v>
      </c>
      <c r="Q503" s="20" t="str">
        <f t="shared" ca="1" si="177"/>
        <v>2.4</v>
      </c>
      <c r="R503" s="20" t="str">
        <f t="shared" ca="1" si="177"/>
        <v>.1</v>
      </c>
      <c r="S503" s="20" t="str">
        <f t="shared" ca="1" si="177"/>
        <v>.9</v>
      </c>
      <c r="T503" s="20" t="str">
        <f t="shared" ca="1" si="177"/>
        <v>85.0666666666667</v>
      </c>
      <c r="U503" s="20">
        <f ca="1">mVlookup($AI503,newMonster,U$1,FALSE)*getMonsterAtk($B503)</f>
        <v>324.26061415220403</v>
      </c>
      <c r="V503" s="20">
        <f ca="1">mVlookup($AI503,newMonster,V$1,FALSE)*getMonsterAtk($B503)</f>
        <v>0</v>
      </c>
      <c r="W503" s="20">
        <f ca="1">mVlookup($AI503,newMonster,W$1,FALSE)*getMonsterAtk($B503)</f>
        <v>0</v>
      </c>
      <c r="X503" s="20">
        <f ca="1">mVlookup($AI503,newMonster,X$1,FALSE)*getMonsterAtk($B503)</f>
        <v>0</v>
      </c>
      <c r="Y503" s="20">
        <f ca="1">mVlookup($AI503,newMonster,Y$1,FALSE)*getMonsterAtk($B503)</f>
        <v>0</v>
      </c>
      <c r="Z503" s="20">
        <f ca="1">mVlookup($AI503,newMonster,Z$1,FALSE)*getMonsterAtk($B503)</f>
        <v>0</v>
      </c>
      <c r="AA503" s="20">
        <f ca="1">mVlookup($AI503,newMonster,AA$1,FALSE)*getMonsterAtk($B503)</f>
        <v>0</v>
      </c>
      <c r="AB503" s="20" t="str">
        <f t="shared" ca="1" si="178"/>
        <v>93.50055</v>
      </c>
      <c r="AC503" s="20" t="str">
        <f t="shared" ca="1" si="178"/>
        <v>93.50055</v>
      </c>
      <c r="AD503" s="20" t="str">
        <f t="shared" ca="1" si="178"/>
        <v>93.50055</v>
      </c>
      <c r="AE503" s="20" t="str">
        <f t="shared" ca="1" si="178"/>
        <v>93.50055</v>
      </c>
      <c r="AF503" s="20" t="str">
        <f t="shared" ca="1" si="178"/>
        <v>93.50055</v>
      </c>
      <c r="AG503" s="20" t="str">
        <f t="shared" ca="1" si="178"/>
        <v>93.50055</v>
      </c>
      <c r="AH503" s="20" t="str">
        <f t="shared" ca="1" si="178"/>
        <v>93.50055</v>
      </c>
      <c r="AI503" s="7" t="s">
        <v>2258</v>
      </c>
      <c r="AJ503" s="37" t="str">
        <f t="shared" si="157"/>
        <v>金属系</v>
      </c>
      <c r="AK503" s="20">
        <f t="shared" si="158"/>
        <v>110208</v>
      </c>
      <c r="AO503" s="20">
        <f t="shared" si="162"/>
        <v>5</v>
      </c>
    </row>
    <row r="504" spans="1:41" x14ac:dyDescent="0.15">
      <c r="A504" s="20">
        <v>503</v>
      </c>
      <c r="B504" s="20">
        <v>110308</v>
      </c>
      <c r="C504" s="20" t="s">
        <v>1129</v>
      </c>
      <c r="D504" s="20" t="s">
        <v>1574</v>
      </c>
      <c r="E504" s="20" t="str">
        <f>VLOOKUP(D504,Sheet3!I$5:O$148,7,FALSE)</f>
        <v>身披坚硬的铁甲，一般攻击很难奏效。</v>
      </c>
      <c r="F504" s="20">
        <f t="shared" si="163"/>
        <v>45</v>
      </c>
      <c r="G504" s="20">
        <f ca="1">mVlookup($AI504,newMonster,G$1,FALSE)*getMonsterHP(B504)</f>
        <v>12524.45968971225</v>
      </c>
      <c r="H504" s="20" t="str">
        <f t="shared" ca="1" si="176"/>
        <v>100</v>
      </c>
      <c r="I504" s="20">
        <f ca="1">mVlookup($AI504,newMonster,I$1,FALSE)*getMonsterAtk(B504)</f>
        <v>1185.3739892183301</v>
      </c>
      <c r="J504" s="20" t="str">
        <f t="shared" ca="1" si="176"/>
        <v>95.6255625</v>
      </c>
      <c r="K504" s="20">
        <f ca="1">mVlookup($AI504,newMonster,K$1,FALSE)*getMonsterAtk(B504)</f>
        <v>1185.3739892183301</v>
      </c>
      <c r="L504" s="20" t="str">
        <f t="shared" ca="1" si="176"/>
        <v>63.750375</v>
      </c>
      <c r="M504" s="20" t="str">
        <f t="shared" ca="1" si="176"/>
        <v>.2</v>
      </c>
      <c r="N504" s="20" t="str">
        <f t="shared" ca="1" si="176"/>
        <v>.2</v>
      </c>
      <c r="O504" s="20" t="str">
        <f t="shared" ca="1" si="176"/>
        <v>.36</v>
      </c>
      <c r="P504" s="20" t="str">
        <f t="shared" ca="1" si="176"/>
        <v>.1</v>
      </c>
      <c r="Q504" s="20" t="str">
        <f t="shared" ca="1" si="177"/>
        <v>2.4</v>
      </c>
      <c r="R504" s="20" t="str">
        <f t="shared" ca="1" si="177"/>
        <v>.1</v>
      </c>
      <c r="S504" s="20" t="str">
        <f t="shared" ca="1" si="177"/>
        <v>.9</v>
      </c>
      <c r="T504" s="20" t="str">
        <f t="shared" ca="1" si="177"/>
        <v>87</v>
      </c>
      <c r="U504" s="20">
        <f ca="1">mVlookup($AI504,newMonster,U$1,FALSE)*getMonsterAtk($B504)</f>
        <v>344.14083557951602</v>
      </c>
      <c r="V504" s="20">
        <f ca="1">mVlookup($AI504,newMonster,V$1,FALSE)*getMonsterAtk($B504)</f>
        <v>0</v>
      </c>
      <c r="W504" s="20">
        <f ca="1">mVlookup($AI504,newMonster,W$1,FALSE)*getMonsterAtk($B504)</f>
        <v>0</v>
      </c>
      <c r="X504" s="20">
        <f ca="1">mVlookup($AI504,newMonster,X$1,FALSE)*getMonsterAtk($B504)</f>
        <v>0</v>
      </c>
      <c r="Y504" s="20">
        <f ca="1">mVlookup($AI504,newMonster,Y$1,FALSE)*getMonsterAtk($B504)</f>
        <v>0</v>
      </c>
      <c r="Z504" s="20">
        <f ca="1">mVlookup($AI504,newMonster,Z$1,FALSE)*getMonsterAtk($B504)</f>
        <v>0</v>
      </c>
      <c r="AA504" s="20">
        <f ca="1">mVlookup($AI504,newMonster,AA$1,FALSE)*getMonsterAtk($B504)</f>
        <v>0</v>
      </c>
      <c r="AB504" s="20" t="str">
        <f t="shared" ca="1" si="178"/>
        <v>95.6255625</v>
      </c>
      <c r="AC504" s="20" t="str">
        <f t="shared" ca="1" si="178"/>
        <v>95.6255625</v>
      </c>
      <c r="AD504" s="20" t="str">
        <f t="shared" ca="1" si="178"/>
        <v>95.6255625</v>
      </c>
      <c r="AE504" s="20" t="str">
        <f t="shared" ca="1" si="178"/>
        <v>95.6255625</v>
      </c>
      <c r="AF504" s="20" t="str">
        <f t="shared" ca="1" si="178"/>
        <v>95.6255625</v>
      </c>
      <c r="AG504" s="20" t="str">
        <f t="shared" ca="1" si="178"/>
        <v>95.6255625</v>
      </c>
      <c r="AH504" s="20" t="str">
        <f t="shared" ca="1" si="178"/>
        <v>95.6255625</v>
      </c>
      <c r="AI504" s="7" t="s">
        <v>1391</v>
      </c>
      <c r="AJ504" s="37" t="str">
        <f t="shared" si="157"/>
        <v>金属系</v>
      </c>
      <c r="AK504" s="20">
        <f t="shared" si="158"/>
        <v>110308</v>
      </c>
      <c r="AO504" s="20">
        <f t="shared" si="162"/>
        <v>5</v>
      </c>
    </row>
    <row r="505" spans="1:41" x14ac:dyDescent="0.15">
      <c r="A505" s="20">
        <v>504</v>
      </c>
      <c r="B505" s="20">
        <v>110408</v>
      </c>
      <c r="C505" s="20" t="s">
        <v>1130</v>
      </c>
      <c r="D505" s="20" t="s">
        <v>1575</v>
      </c>
      <c r="E505" s="20" t="str">
        <f>VLOOKUP(D505,Sheet3!I$5:O$148,7,FALSE)</f>
        <v>终极黄金之箭，可以射穿任何敌人的身体。</v>
      </c>
      <c r="F505" s="20">
        <f t="shared" si="163"/>
        <v>46</v>
      </c>
      <c r="G505" s="20">
        <f ca="1">mVlookup($AI505,newMonster,G$1,FALSE)*getMonsterHP(B505)</f>
        <v>12868.7747327284</v>
      </c>
      <c r="H505" s="20" t="str">
        <f t="shared" ca="1" si="176"/>
        <v>100</v>
      </c>
      <c r="I505" s="20">
        <f ca="1">mVlookup($AI505,newMonster,I$1,FALSE)*getMonsterAtk(B505)</f>
        <v>1221.6285714285721</v>
      </c>
      <c r="J505" s="20" t="str">
        <f t="shared" ca="1" si="176"/>
        <v>97.750575</v>
      </c>
      <c r="K505" s="20">
        <f ca="1">mVlookup($AI505,newMonster,K$1,FALSE)*getMonsterAtk(B505)</f>
        <v>1221.6285714285721</v>
      </c>
      <c r="L505" s="20" t="str">
        <f t="shared" ca="1" si="176"/>
        <v>65.16705</v>
      </c>
      <c r="M505" s="20" t="str">
        <f t="shared" ca="1" si="176"/>
        <v>.2</v>
      </c>
      <c r="N505" s="20" t="str">
        <f t="shared" ca="1" si="176"/>
        <v>.2</v>
      </c>
      <c r="O505" s="20" t="str">
        <f t="shared" ca="1" si="176"/>
        <v>.36</v>
      </c>
      <c r="P505" s="20" t="str">
        <f t="shared" ca="1" si="176"/>
        <v>.1</v>
      </c>
      <c r="Q505" s="20" t="str">
        <f t="shared" ca="1" si="177"/>
        <v>2.4</v>
      </c>
      <c r="R505" s="20" t="str">
        <f t="shared" ca="1" si="177"/>
        <v>.1</v>
      </c>
      <c r="S505" s="20" t="str">
        <f t="shared" ca="1" si="177"/>
        <v>.9</v>
      </c>
      <c r="T505" s="20" t="str">
        <f t="shared" ca="1" si="177"/>
        <v>88.9333333333333</v>
      </c>
      <c r="U505" s="20">
        <f ca="1">mVlookup($AI505,newMonster,U$1,FALSE)*getMonsterAtk($B505)</f>
        <v>364.90204081632601</v>
      </c>
      <c r="V505" s="20">
        <f ca="1">mVlookup($AI505,newMonster,V$1,FALSE)*getMonsterAtk($B505)</f>
        <v>0</v>
      </c>
      <c r="W505" s="20">
        <f ca="1">mVlookup($AI505,newMonster,W$1,FALSE)*getMonsterAtk($B505)</f>
        <v>0</v>
      </c>
      <c r="X505" s="20">
        <f ca="1">mVlookup($AI505,newMonster,X$1,FALSE)*getMonsterAtk($B505)</f>
        <v>0</v>
      </c>
      <c r="Y505" s="20">
        <f ca="1">mVlookup($AI505,newMonster,Y$1,FALSE)*getMonsterAtk($B505)</f>
        <v>0</v>
      </c>
      <c r="Z505" s="20">
        <f ca="1">mVlookup($AI505,newMonster,Z$1,FALSE)*getMonsterAtk($B505)</f>
        <v>0</v>
      </c>
      <c r="AA505" s="20">
        <f ca="1">mVlookup($AI505,newMonster,AA$1,FALSE)*getMonsterAtk($B505)</f>
        <v>0</v>
      </c>
      <c r="AB505" s="20" t="str">
        <f t="shared" ca="1" si="178"/>
        <v>97.750575</v>
      </c>
      <c r="AC505" s="20" t="str">
        <f t="shared" ca="1" si="178"/>
        <v>97.750575</v>
      </c>
      <c r="AD505" s="20" t="str">
        <f t="shared" ca="1" si="178"/>
        <v>97.750575</v>
      </c>
      <c r="AE505" s="20" t="str">
        <f t="shared" ca="1" si="178"/>
        <v>97.750575</v>
      </c>
      <c r="AF505" s="20" t="str">
        <f t="shared" ca="1" si="178"/>
        <v>97.750575</v>
      </c>
      <c r="AG505" s="20" t="str">
        <f t="shared" ca="1" si="178"/>
        <v>97.750575</v>
      </c>
      <c r="AH505" s="20" t="str">
        <f t="shared" ca="1" si="178"/>
        <v>97.750575</v>
      </c>
      <c r="AI505" s="7" t="s">
        <v>1273</v>
      </c>
      <c r="AJ505" s="37" t="str">
        <f t="shared" si="157"/>
        <v>金属系</v>
      </c>
      <c r="AK505" s="20">
        <f t="shared" si="158"/>
        <v>110408</v>
      </c>
      <c r="AO505" s="20">
        <f t="shared" si="162"/>
        <v>5</v>
      </c>
    </row>
    <row r="506" spans="1:41" x14ac:dyDescent="0.15">
      <c r="A506" s="20">
        <v>505</v>
      </c>
      <c r="B506" s="20">
        <v>110508</v>
      </c>
      <c r="C506" s="20" t="s">
        <v>1133</v>
      </c>
      <c r="D506" s="20" t="s">
        <v>1576</v>
      </c>
      <c r="E506" s="20" t="str">
        <f>VLOOKUP(D506,Sheet3!I$5:O$148,7,FALSE)</f>
        <v>钢铁战士的究极体，无论是速度还是战斗力都远胜从前。</v>
      </c>
      <c r="F506" s="20">
        <f t="shared" si="163"/>
        <v>48</v>
      </c>
      <c r="G506" s="20">
        <f ca="1">mVlookup($AI506,newMonster,G$1,FALSE)*getMonsterHP(B506)</f>
        <v>13566.012694836048</v>
      </c>
      <c r="H506" s="20" t="str">
        <f t="shared" ca="1" si="176"/>
        <v>100</v>
      </c>
      <c r="I506" s="20">
        <f ca="1">mVlookup($AI506,newMonster,I$1,FALSE)*getMonsterAtk(B506)</f>
        <v>1295.773647711512</v>
      </c>
      <c r="J506" s="20" t="str">
        <f t="shared" ca="1" si="176"/>
        <v>102.0006</v>
      </c>
      <c r="K506" s="20">
        <f ca="1">mVlookup($AI506,newMonster,K$1,FALSE)*getMonsterAtk(B506)</f>
        <v>1295.773647711512</v>
      </c>
      <c r="L506" s="20" t="str">
        <f t="shared" ca="1" si="176"/>
        <v>68.0004</v>
      </c>
      <c r="M506" s="20" t="str">
        <f t="shared" ca="1" si="176"/>
        <v>.2</v>
      </c>
      <c r="N506" s="20" t="str">
        <f t="shared" ca="1" si="176"/>
        <v>.2</v>
      </c>
      <c r="O506" s="20" t="str">
        <f t="shared" ca="1" si="176"/>
        <v>.36</v>
      </c>
      <c r="P506" s="20" t="str">
        <f t="shared" ca="1" si="176"/>
        <v>.1</v>
      </c>
      <c r="Q506" s="20" t="str">
        <f t="shared" ca="1" si="177"/>
        <v>2.4</v>
      </c>
      <c r="R506" s="20" t="str">
        <f t="shared" ca="1" si="177"/>
        <v>.1</v>
      </c>
      <c r="S506" s="20" t="str">
        <f t="shared" ca="1" si="177"/>
        <v>.9</v>
      </c>
      <c r="T506" s="20" t="str">
        <f t="shared" ca="1" si="177"/>
        <v>92.8</v>
      </c>
      <c r="U506" s="20">
        <f ca="1">mVlookup($AI506,newMonster,U$1,FALSE)*getMonsterAtk($B506)</f>
        <v>409.19167822468802</v>
      </c>
      <c r="V506" s="20">
        <f ca="1">mVlookup($AI506,newMonster,V$1,FALSE)*getMonsterAtk($B506)</f>
        <v>0</v>
      </c>
      <c r="W506" s="20">
        <f ca="1">mVlookup($AI506,newMonster,W$1,FALSE)*getMonsterAtk($B506)</f>
        <v>0</v>
      </c>
      <c r="X506" s="20">
        <f ca="1">mVlookup($AI506,newMonster,X$1,FALSE)*getMonsterAtk($B506)</f>
        <v>0</v>
      </c>
      <c r="Y506" s="20">
        <f ca="1">mVlookup($AI506,newMonster,Y$1,FALSE)*getMonsterAtk($B506)</f>
        <v>0</v>
      </c>
      <c r="Z506" s="20">
        <f ca="1">mVlookup($AI506,newMonster,Z$1,FALSE)*getMonsterAtk($B506)</f>
        <v>0</v>
      </c>
      <c r="AA506" s="20">
        <f ca="1">mVlookup($AI506,newMonster,AA$1,FALSE)*getMonsterAtk($B506)</f>
        <v>0</v>
      </c>
      <c r="AB506" s="20" t="str">
        <f t="shared" ca="1" si="178"/>
        <v>102.0006</v>
      </c>
      <c r="AC506" s="20" t="str">
        <f t="shared" ca="1" si="178"/>
        <v>102.0006</v>
      </c>
      <c r="AD506" s="20" t="str">
        <f t="shared" ca="1" si="178"/>
        <v>102.0006</v>
      </c>
      <c r="AE506" s="20" t="str">
        <f t="shared" ca="1" si="178"/>
        <v>102.0006</v>
      </c>
      <c r="AF506" s="20" t="str">
        <f t="shared" ca="1" si="178"/>
        <v>102.0006</v>
      </c>
      <c r="AG506" s="20" t="str">
        <f t="shared" ca="1" si="178"/>
        <v>102.0006</v>
      </c>
      <c r="AH506" s="20" t="str">
        <f t="shared" ca="1" si="178"/>
        <v>102.0006</v>
      </c>
      <c r="AI506" s="7" t="s">
        <v>1275</v>
      </c>
      <c r="AJ506" s="37" t="str">
        <f t="shared" si="157"/>
        <v>金属系</v>
      </c>
      <c r="AK506" s="20">
        <f t="shared" si="158"/>
        <v>110508</v>
      </c>
      <c r="AO506" s="20">
        <f t="shared" si="162"/>
        <v>5</v>
      </c>
    </row>
    <row r="507" spans="1:41" x14ac:dyDescent="0.15">
      <c r="A507" s="20">
        <v>506</v>
      </c>
      <c r="B507" s="20">
        <v>120108</v>
      </c>
      <c r="C507" s="20" t="s">
        <v>1135</v>
      </c>
      <c r="D507" s="20" t="s">
        <v>1577</v>
      </c>
      <c r="E507" s="20" t="str">
        <f>VLOOKUP(D507,Sheet3!I$5:O$148,7,FALSE)</f>
        <v>妖野性感女王燃烧寂寞。</v>
      </c>
      <c r="F507" s="20">
        <f t="shared" si="163"/>
        <v>49</v>
      </c>
      <c r="G507" s="20">
        <f ca="1">mVlookup($AI507,newMonster,G$1,FALSE)*getMonsterHP(B507)</f>
        <v>7965.0561453090995</v>
      </c>
      <c r="H507" s="20" t="str">
        <f t="shared" ca="1" si="176"/>
        <v>150</v>
      </c>
      <c r="I507" s="20">
        <f ca="1">mVlookup($AI507,newMonster,I$1,FALSE)*getMonsterAtk(B507)</f>
        <v>1333.685294117648</v>
      </c>
      <c r="J507" s="20" t="str">
        <f t="shared" ca="1" si="176"/>
        <v>69.417075</v>
      </c>
      <c r="K507" s="20">
        <f ca="1">mVlookup($AI507,newMonster,K$1,FALSE)*getMonsterAtk(B507)</f>
        <v>1333.685294117648</v>
      </c>
      <c r="L507" s="20" t="str">
        <f t="shared" ca="1" si="176"/>
        <v>69.417075</v>
      </c>
      <c r="M507" s="20" t="str">
        <f t="shared" ca="1" si="176"/>
        <v>.2</v>
      </c>
      <c r="N507" s="20" t="str">
        <f t="shared" ca="1" si="176"/>
        <v>.2</v>
      </c>
      <c r="O507" s="20" t="str">
        <f t="shared" ca="1" si="176"/>
        <v>.36</v>
      </c>
      <c r="P507" s="20" t="str">
        <f t="shared" ca="1" si="176"/>
        <v>.1</v>
      </c>
      <c r="Q507" s="20" t="str">
        <f t="shared" ca="1" si="177"/>
        <v>2</v>
      </c>
      <c r="R507" s="20" t="str">
        <f t="shared" ca="1" si="177"/>
        <v>.1</v>
      </c>
      <c r="S507" s="20" t="str">
        <f t="shared" ca="1" si="177"/>
        <v>.9</v>
      </c>
      <c r="T507" s="20" t="str">
        <f t="shared" ca="1" si="177"/>
        <v>94.7333333333333</v>
      </c>
      <c r="U507" s="20">
        <f ca="1">mVlookup($AI507,newMonster,U$1,FALSE)*getMonsterAtk($B507)</f>
        <v>0</v>
      </c>
      <c r="V507" s="20">
        <f ca="1">mVlookup($AI507,newMonster,V$1,FALSE)*getMonsterAtk($B507)</f>
        <v>0</v>
      </c>
      <c r="W507" s="20">
        <f ca="1">mVlookup($AI507,newMonster,W$1,FALSE)*getMonsterAtk($B507)</f>
        <v>0</v>
      </c>
      <c r="X507" s="20">
        <f ca="1">mVlookup($AI507,newMonster,X$1,FALSE)*getMonsterAtk($B507)</f>
        <v>649.17794117647202</v>
      </c>
      <c r="Y507" s="20">
        <f ca="1">mVlookup($AI507,newMonster,Y$1,FALSE)*getMonsterAtk($B507)</f>
        <v>0</v>
      </c>
      <c r="Z507" s="20">
        <f ca="1">mVlookup($AI507,newMonster,Z$1,FALSE)*getMonsterAtk($B507)</f>
        <v>0</v>
      </c>
      <c r="AA507" s="20">
        <f ca="1">mVlookup($AI507,newMonster,AA$1,FALSE)*getMonsterAtk($B507)</f>
        <v>0</v>
      </c>
      <c r="AB507" s="20" t="str">
        <f t="shared" ca="1" si="178"/>
        <v>69.417075</v>
      </c>
      <c r="AC507" s="20" t="str">
        <f t="shared" ca="1" si="178"/>
        <v>69.417075</v>
      </c>
      <c r="AD507" s="20" t="str">
        <f t="shared" ca="1" si="178"/>
        <v>69.417075</v>
      </c>
      <c r="AE507" s="20" t="str">
        <f t="shared" ca="1" si="178"/>
        <v>104.1256125</v>
      </c>
      <c r="AF507" s="20" t="str">
        <f t="shared" ca="1" si="178"/>
        <v>69.417075</v>
      </c>
      <c r="AG507" s="20" t="str">
        <f t="shared" ca="1" si="178"/>
        <v>69.417075</v>
      </c>
      <c r="AH507" s="20" t="str">
        <f t="shared" ca="1" si="178"/>
        <v>69.417075</v>
      </c>
      <c r="AI507" s="7" t="s">
        <v>1332</v>
      </c>
      <c r="AJ507" s="37" t="str">
        <f t="shared" si="157"/>
        <v>火系</v>
      </c>
      <c r="AK507" s="20">
        <f t="shared" si="158"/>
        <v>120108</v>
      </c>
      <c r="AO507" s="20">
        <f t="shared" si="162"/>
        <v>5</v>
      </c>
    </row>
    <row r="508" spans="1:41" x14ac:dyDescent="0.15">
      <c r="A508" s="20">
        <v>507</v>
      </c>
      <c r="B508" s="20">
        <v>120208</v>
      </c>
      <c r="C508" s="20" t="s">
        <v>1138</v>
      </c>
      <c r="D508" s="20" t="s">
        <v>1578</v>
      </c>
      <c r="E508" s="20" t="str">
        <f>VLOOKUP(D508,Sheet3!I$5:O$148,7,FALSE)</f>
        <v>守护天空的大天使，湛蓝的羽翼是她最引以为豪的骄傲。</v>
      </c>
      <c r="F508" s="20">
        <f t="shared" si="163"/>
        <v>50</v>
      </c>
      <c r="G508" s="20">
        <f ca="1">mVlookup($AI508,newMonster,G$1,FALSE)*getMonsterHP(B508)</f>
        <v>8168.6568383658505</v>
      </c>
      <c r="H508" s="20" t="str">
        <f t="shared" ca="1" si="176"/>
        <v>150</v>
      </c>
      <c r="I508" s="20">
        <f ca="1">mVlookup($AI508,newMonster,I$1,FALSE)*getMonsterAtk(B508)</f>
        <v>1372.171145685998</v>
      </c>
      <c r="J508" s="20" t="str">
        <f t="shared" ca="1" si="176"/>
        <v>70.83375</v>
      </c>
      <c r="K508" s="20">
        <f ca="1">mVlookup($AI508,newMonster,K$1,FALSE)*getMonsterAtk(B508)</f>
        <v>1372.171145685998</v>
      </c>
      <c r="L508" s="20" t="str">
        <f t="shared" ca="1" si="176"/>
        <v>70.83375</v>
      </c>
      <c r="M508" s="20" t="str">
        <f t="shared" ca="1" si="176"/>
        <v>.2</v>
      </c>
      <c r="N508" s="20" t="str">
        <f t="shared" ca="1" si="176"/>
        <v>.2</v>
      </c>
      <c r="O508" s="20" t="str">
        <f t="shared" ca="1" si="176"/>
        <v>.36</v>
      </c>
      <c r="P508" s="20" t="str">
        <f t="shared" ca="1" si="176"/>
        <v>.1</v>
      </c>
      <c r="Q508" s="20" t="str">
        <f t="shared" ca="1" si="177"/>
        <v>2</v>
      </c>
      <c r="R508" s="20" t="str">
        <f t="shared" ca="1" si="177"/>
        <v>.1</v>
      </c>
      <c r="S508" s="20" t="str">
        <f t="shared" ca="1" si="177"/>
        <v>.9</v>
      </c>
      <c r="T508" s="20" t="str">
        <f t="shared" ca="1" si="177"/>
        <v>96.6666666666667</v>
      </c>
      <c r="U508" s="20">
        <f ca="1">mVlookup($AI508,newMonster,U$1,FALSE)*getMonsterAtk($B508)</f>
        <v>0</v>
      </c>
      <c r="V508" s="20">
        <f ca="1">mVlookup($AI508,newMonster,V$1,FALSE)*getMonsterAtk($B508)</f>
        <v>0</v>
      </c>
      <c r="W508" s="20">
        <f ca="1">mVlookup($AI508,newMonster,W$1,FALSE)*getMonsterAtk($B508)</f>
        <v>0</v>
      </c>
      <c r="X508" s="20">
        <f ca="1">mVlookup($AI508,newMonster,X$1,FALSE)*getMonsterAtk($B508)</f>
        <v>0</v>
      </c>
      <c r="Y508" s="20">
        <f ca="1">mVlookup($AI508,newMonster,Y$1,FALSE)*getMonsterAtk($B508)</f>
        <v>686.08557284299798</v>
      </c>
      <c r="Z508" s="20">
        <f ca="1">mVlookup($AI508,newMonster,Z$1,FALSE)*getMonsterAtk($B508)</f>
        <v>0</v>
      </c>
      <c r="AA508" s="20">
        <f ca="1">mVlookup($AI508,newMonster,AA$1,FALSE)*getMonsterAtk($B508)</f>
        <v>0</v>
      </c>
      <c r="AB508" s="20" t="str">
        <f t="shared" ca="1" si="178"/>
        <v>70.83375</v>
      </c>
      <c r="AC508" s="20" t="str">
        <f t="shared" ca="1" si="178"/>
        <v>70.83375</v>
      </c>
      <c r="AD508" s="20" t="str">
        <f t="shared" ca="1" si="178"/>
        <v>70.83375</v>
      </c>
      <c r="AE508" s="20" t="str">
        <f t="shared" ca="1" si="178"/>
        <v>70.83375</v>
      </c>
      <c r="AF508" s="20" t="str">
        <f t="shared" ca="1" si="178"/>
        <v>106.250625</v>
      </c>
      <c r="AG508" s="20" t="str">
        <f t="shared" ca="1" si="178"/>
        <v>70.83375</v>
      </c>
      <c r="AH508" s="20" t="str">
        <f t="shared" ca="1" si="178"/>
        <v>70.83375</v>
      </c>
      <c r="AI508" s="7" t="s">
        <v>1334</v>
      </c>
      <c r="AJ508" s="37" t="str">
        <f t="shared" si="157"/>
        <v>光系</v>
      </c>
      <c r="AK508" s="20">
        <f t="shared" si="158"/>
        <v>120208</v>
      </c>
      <c r="AO508" s="20">
        <f t="shared" si="162"/>
        <v>7</v>
      </c>
    </row>
    <row r="509" spans="1:41" x14ac:dyDescent="0.15">
      <c r="A509" s="20">
        <v>508</v>
      </c>
      <c r="B509" s="20">
        <v>120308</v>
      </c>
      <c r="C509" s="20" t="s">
        <v>1141</v>
      </c>
      <c r="D509" s="20" t="s">
        <v>1579</v>
      </c>
      <c r="E509" s="20" t="str">
        <f>VLOOKUP(D509,Sheet3!I$5:O$148,7,FALSE)</f>
        <v>大天使作为「神的队列（军团）」是当中数一数二的人物。隶属「三大天使」之下的主天使型强者。</v>
      </c>
      <c r="F509" s="20">
        <f t="shared" si="163"/>
        <v>51</v>
      </c>
      <c r="G509" s="20">
        <f ca="1">mVlookup($AI509,newMonster,G$1,FALSE)*getMonsterHP(B509)</f>
        <v>8373.8994724956501</v>
      </c>
      <c r="H509" s="20" t="str">
        <f t="shared" ca="1" si="176"/>
        <v>150</v>
      </c>
      <c r="I509" s="20">
        <f ca="1">mVlookup($AI509,newMonster,I$1,FALSE)*getMonsterAtk(B509)</f>
        <v>1411.2428571428579</v>
      </c>
      <c r="J509" s="20" t="str">
        <f t="shared" ca="1" si="176"/>
        <v>72.250425</v>
      </c>
      <c r="K509" s="20">
        <f ca="1">mVlookup($AI509,newMonster,K$1,FALSE)*getMonsterAtk(B509)</f>
        <v>1411.2428571428579</v>
      </c>
      <c r="L509" s="20" t="str">
        <f t="shared" ca="1" si="176"/>
        <v>72.250425</v>
      </c>
      <c r="M509" s="20" t="str">
        <f t="shared" ca="1" si="176"/>
        <v>.2</v>
      </c>
      <c r="N509" s="20" t="str">
        <f t="shared" ca="1" si="176"/>
        <v>.2</v>
      </c>
      <c r="O509" s="20" t="str">
        <f t="shared" ca="1" si="176"/>
        <v>.36</v>
      </c>
      <c r="P509" s="20" t="str">
        <f t="shared" ca="1" si="176"/>
        <v>.1</v>
      </c>
      <c r="Q509" s="20" t="str">
        <f t="shared" ca="1" si="177"/>
        <v>2</v>
      </c>
      <c r="R509" s="20" t="str">
        <f t="shared" ca="1" si="177"/>
        <v>.1</v>
      </c>
      <c r="S509" s="20" t="str">
        <f t="shared" ca="1" si="177"/>
        <v>.9</v>
      </c>
      <c r="T509" s="20" t="str">
        <f t="shared" ca="1" si="177"/>
        <v>98.6</v>
      </c>
      <c r="U509" s="20">
        <f ca="1">mVlookup($AI509,newMonster,U$1,FALSE)*getMonsterAtk($B509)</f>
        <v>0</v>
      </c>
      <c r="V509" s="20">
        <f ca="1">mVlookup($AI509,newMonster,V$1,FALSE)*getMonsterAtk($B509)</f>
        <v>0</v>
      </c>
      <c r="W509" s="20">
        <f ca="1">mVlookup($AI509,newMonster,W$1,FALSE)*getMonsterAtk($B509)</f>
        <v>0</v>
      </c>
      <c r="X509" s="20">
        <f ca="1">mVlookup($AI509,newMonster,X$1,FALSE)*getMonsterAtk($B509)</f>
        <v>0</v>
      </c>
      <c r="Y509" s="20">
        <f ca="1">mVlookup($AI509,newMonster,Y$1,FALSE)*getMonsterAtk($B509)</f>
        <v>724.56428571428796</v>
      </c>
      <c r="Z509" s="20">
        <f ca="1">mVlookup($AI509,newMonster,Z$1,FALSE)*getMonsterAtk($B509)</f>
        <v>0</v>
      </c>
      <c r="AA509" s="20">
        <f ca="1">mVlookup($AI509,newMonster,AA$1,FALSE)*getMonsterAtk($B509)</f>
        <v>0</v>
      </c>
      <c r="AB509" s="20" t="str">
        <f t="shared" ca="1" si="178"/>
        <v>72.250425</v>
      </c>
      <c r="AC509" s="20" t="str">
        <f t="shared" ca="1" si="178"/>
        <v>72.250425</v>
      </c>
      <c r="AD509" s="20" t="str">
        <f t="shared" ca="1" si="178"/>
        <v>72.250425</v>
      </c>
      <c r="AE509" s="20" t="str">
        <f t="shared" ca="1" si="178"/>
        <v>72.250425</v>
      </c>
      <c r="AF509" s="20" t="str">
        <f t="shared" ca="1" si="178"/>
        <v>108.3756375</v>
      </c>
      <c r="AG509" s="20" t="str">
        <f t="shared" ca="1" si="178"/>
        <v>72.250425</v>
      </c>
      <c r="AH509" s="20" t="str">
        <f t="shared" ca="1" si="178"/>
        <v>72.250425</v>
      </c>
      <c r="AI509" s="7" t="s">
        <v>1335</v>
      </c>
      <c r="AJ509" s="37" t="str">
        <f t="shared" si="157"/>
        <v>光系</v>
      </c>
      <c r="AK509" s="20">
        <f t="shared" si="158"/>
        <v>120308</v>
      </c>
      <c r="AO509" s="20">
        <f t="shared" si="162"/>
        <v>8</v>
      </c>
    </row>
    <row r="510" spans="1:41" x14ac:dyDescent="0.15">
      <c r="A510" s="20">
        <v>509</v>
      </c>
      <c r="B510" s="20">
        <v>120408</v>
      </c>
      <c r="C510" s="20" t="s">
        <v>1143</v>
      </c>
      <c r="D510" s="20" t="s">
        <v>1580</v>
      </c>
      <c r="E510" s="20" t="str">
        <f>VLOOKUP(D510,Sheet3!I$5:O$148,7,FALSE)</f>
        <v>为了希望和荣光为了家园与梦想天马战士站在最前线挑战烈火</v>
      </c>
      <c r="F510" s="20">
        <f t="shared" si="163"/>
        <v>53</v>
      </c>
      <c r="G510" s="20">
        <f ca="1">mVlookup($AI510,newMonster,G$1,FALSE)*getMonsterHP(B510)</f>
        <v>8789.3105639743499</v>
      </c>
      <c r="H510" s="20" t="str">
        <f t="shared" ca="1" si="176"/>
        <v>150</v>
      </c>
      <c r="I510" s="20">
        <f ca="1">mVlookup($AI510,newMonster,I$1,FALSE)*getMonsterAtk(B510)</f>
        <v>1491.192857142858</v>
      </c>
      <c r="J510" s="20" t="str">
        <f t="shared" ca="1" si="176"/>
        <v>75.083775</v>
      </c>
      <c r="K510" s="20">
        <f ca="1">mVlookup($AI510,newMonster,K$1,FALSE)*getMonsterAtk(B510)</f>
        <v>1491.192857142858</v>
      </c>
      <c r="L510" s="20" t="str">
        <f t="shared" ca="1" si="176"/>
        <v>75.083775</v>
      </c>
      <c r="M510" s="20" t="str">
        <f t="shared" ca="1" si="176"/>
        <v>.2</v>
      </c>
      <c r="N510" s="20" t="str">
        <f t="shared" ca="1" si="176"/>
        <v>.2</v>
      </c>
      <c r="O510" s="20" t="str">
        <f t="shared" ca="1" si="176"/>
        <v>.36</v>
      </c>
      <c r="P510" s="20" t="str">
        <f t="shared" ca="1" si="176"/>
        <v>.1</v>
      </c>
      <c r="Q510" s="20" t="str">
        <f t="shared" ca="1" si="177"/>
        <v>2</v>
      </c>
      <c r="R510" s="20" t="str">
        <f t="shared" ca="1" si="177"/>
        <v>.1</v>
      </c>
      <c r="S510" s="20" t="str">
        <f t="shared" ca="1" si="177"/>
        <v>.9</v>
      </c>
      <c r="T510" s="20" t="str">
        <f t="shared" ca="1" si="177"/>
        <v>102.466666666667</v>
      </c>
      <c r="U510" s="20">
        <f ca="1">mVlookup($AI510,newMonster,U$1,FALSE)*getMonsterAtk($B510)</f>
        <v>0</v>
      </c>
      <c r="V510" s="20">
        <f ca="1">mVlookup($AI510,newMonster,V$1,FALSE)*getMonsterAtk($B510)</f>
        <v>0</v>
      </c>
      <c r="W510" s="20">
        <f ca="1">mVlookup($AI510,newMonster,W$1,FALSE)*getMonsterAtk($B510)</f>
        <v>0</v>
      </c>
      <c r="X510" s="20">
        <f ca="1">mVlookup($AI510,newMonster,X$1,FALSE)*getMonsterAtk($B510)</f>
        <v>0</v>
      </c>
      <c r="Y510" s="20">
        <f ca="1">mVlookup($AI510,newMonster,Y$1,FALSE)*getMonsterAtk($B510)</f>
        <v>806.46144314869002</v>
      </c>
      <c r="Z510" s="20">
        <f ca="1">mVlookup($AI510,newMonster,Z$1,FALSE)*getMonsterAtk($B510)</f>
        <v>0</v>
      </c>
      <c r="AA510" s="20">
        <f ca="1">mVlookup($AI510,newMonster,AA$1,FALSE)*getMonsterAtk($B510)</f>
        <v>0</v>
      </c>
      <c r="AB510" s="20" t="str">
        <f t="shared" ca="1" si="178"/>
        <v>75.083775</v>
      </c>
      <c r="AC510" s="20" t="str">
        <f t="shared" ca="1" si="178"/>
        <v>75.083775</v>
      </c>
      <c r="AD510" s="20" t="str">
        <f t="shared" ca="1" si="178"/>
        <v>75.083775</v>
      </c>
      <c r="AE510" s="20" t="str">
        <f t="shared" ca="1" si="178"/>
        <v>75.083775</v>
      </c>
      <c r="AF510" s="20" t="str">
        <f t="shared" ca="1" si="178"/>
        <v>112.6256625</v>
      </c>
      <c r="AG510" s="20" t="str">
        <f t="shared" ca="1" si="178"/>
        <v>75.083775</v>
      </c>
      <c r="AH510" s="20" t="str">
        <f t="shared" ca="1" si="178"/>
        <v>75.083775</v>
      </c>
      <c r="AI510" s="7" t="s">
        <v>2477</v>
      </c>
      <c r="AJ510" s="37" t="str">
        <f t="shared" si="157"/>
        <v>光系</v>
      </c>
      <c r="AK510" s="20">
        <f t="shared" si="158"/>
        <v>120408</v>
      </c>
      <c r="AO510" s="20">
        <f t="shared" si="162"/>
        <v>8</v>
      </c>
    </row>
    <row r="511" spans="1:41" x14ac:dyDescent="0.15">
      <c r="A511" s="20">
        <v>510</v>
      </c>
      <c r="B511" s="20">
        <v>120508</v>
      </c>
      <c r="C511" s="20" t="s">
        <v>1078</v>
      </c>
      <c r="D511" s="20" t="s">
        <v>1581</v>
      </c>
      <c r="E511" s="20" t="str">
        <f>VLOOKUP(D511,Sheet3!I$5:O$148,7,FALSE)</f>
        <v>圣域的守护者，拥有强大的神圣能量。</v>
      </c>
      <c r="F511" s="20">
        <f t="shared" si="163"/>
        <v>54</v>
      </c>
      <c r="G511" s="20">
        <f ca="1">mVlookup($AI511,newMonster,G$1,FALSE)*getMonsterHP(B511)</f>
        <v>8999.47902132325</v>
      </c>
      <c r="H511" s="20" t="str">
        <f t="shared" ca="1" si="176"/>
        <v>150</v>
      </c>
      <c r="I511" s="20">
        <f ca="1">mVlookup($AI511,newMonster,I$1,FALSE)*getMonsterAtk(B511)</f>
        <v>1532.096907216496</v>
      </c>
      <c r="J511" s="20" t="str">
        <f t="shared" ca="1" si="176"/>
        <v>76.50045</v>
      </c>
      <c r="K511" s="20">
        <f ca="1">mVlookup($AI511,newMonster,K$1,FALSE)*getMonsterAtk(B511)</f>
        <v>1532.096907216496</v>
      </c>
      <c r="L511" s="20" t="str">
        <f t="shared" ca="1" si="176"/>
        <v>76.50045</v>
      </c>
      <c r="M511" s="20" t="str">
        <f t="shared" ca="1" si="176"/>
        <v>.2</v>
      </c>
      <c r="N511" s="20" t="str">
        <f t="shared" ca="1" si="176"/>
        <v>.2</v>
      </c>
      <c r="O511" s="20" t="str">
        <f t="shared" ca="1" si="176"/>
        <v>.36</v>
      </c>
      <c r="P511" s="20" t="str">
        <f t="shared" ca="1" si="176"/>
        <v>.1</v>
      </c>
      <c r="Q511" s="20" t="str">
        <f t="shared" ca="1" si="177"/>
        <v>2</v>
      </c>
      <c r="R511" s="20" t="str">
        <f t="shared" ca="1" si="177"/>
        <v>.1</v>
      </c>
      <c r="S511" s="20" t="str">
        <f t="shared" ca="1" si="177"/>
        <v>.9</v>
      </c>
      <c r="T511" s="20" t="str">
        <f t="shared" ca="1" si="177"/>
        <v>104.4</v>
      </c>
      <c r="U511" s="20">
        <f ca="1">mVlookup($AI511,newMonster,U$1,FALSE)*getMonsterAtk($B511)</f>
        <v>0</v>
      </c>
      <c r="V511" s="20">
        <f ca="1">mVlookup($AI511,newMonster,V$1,FALSE)*getMonsterAtk($B511)</f>
        <v>0</v>
      </c>
      <c r="W511" s="20">
        <f ca="1">mVlookup($AI511,newMonster,W$1,FALSE)*getMonsterAtk($B511)</f>
        <v>0</v>
      </c>
      <c r="X511" s="20">
        <f ca="1">mVlookup($AI511,newMonster,X$1,FALSE)*getMonsterAtk($B511)</f>
        <v>0</v>
      </c>
      <c r="Y511" s="20">
        <f ca="1">mVlookup($AI511,newMonster,Y$1,FALSE)*getMonsterAtk($B511)</f>
        <v>849.99896907216601</v>
      </c>
      <c r="Z511" s="20">
        <f ca="1">mVlookup($AI511,newMonster,Z$1,FALSE)*getMonsterAtk($B511)</f>
        <v>0</v>
      </c>
      <c r="AA511" s="20">
        <f ca="1">mVlookup($AI511,newMonster,AA$1,FALSE)*getMonsterAtk($B511)</f>
        <v>0</v>
      </c>
      <c r="AB511" s="20" t="str">
        <f t="shared" ca="1" si="178"/>
        <v>76.50045</v>
      </c>
      <c r="AC511" s="20" t="str">
        <f t="shared" ca="1" si="178"/>
        <v>76.50045</v>
      </c>
      <c r="AD511" s="20" t="str">
        <f t="shared" ca="1" si="178"/>
        <v>76.50045</v>
      </c>
      <c r="AE511" s="20" t="str">
        <f t="shared" ca="1" si="178"/>
        <v>76.50045</v>
      </c>
      <c r="AF511" s="20" t="str">
        <f t="shared" ca="1" si="178"/>
        <v>114.750675</v>
      </c>
      <c r="AG511" s="20" t="str">
        <f t="shared" ca="1" si="178"/>
        <v>76.50045</v>
      </c>
      <c r="AH511" s="20" t="str">
        <f t="shared" ca="1" si="178"/>
        <v>76.50045</v>
      </c>
      <c r="AI511" s="7" t="s">
        <v>2478</v>
      </c>
      <c r="AJ511" s="37" t="str">
        <f t="shared" si="157"/>
        <v>光系</v>
      </c>
      <c r="AK511" s="20">
        <f t="shared" si="158"/>
        <v>120508</v>
      </c>
      <c r="AO511" s="20">
        <f t="shared" si="162"/>
        <v>8</v>
      </c>
    </row>
    <row r="512" spans="1:41" x14ac:dyDescent="0.15">
      <c r="A512" s="20">
        <v>511</v>
      </c>
      <c r="B512" s="20">
        <v>130108</v>
      </c>
      <c r="C512" s="20" t="s">
        <v>1146</v>
      </c>
      <c r="D512" s="20" t="s">
        <v>1582</v>
      </c>
      <c r="E512" s="20" t="str">
        <f>VLOOKUP(D512,Sheet3!I$5:O$148,7,FALSE)</f>
        <v>恶神阿修罗最忠诚的护法战士。</v>
      </c>
      <c r="F512" s="20">
        <f t="shared" si="163"/>
        <v>55</v>
      </c>
      <c r="G512" s="20">
        <f ca="1">mVlookup($AI512,newMonster,G$1,FALSE)*getMonsterHP(B512)</f>
        <v>9658.0369566028494</v>
      </c>
      <c r="H512" s="20" t="str">
        <f t="shared" ref="H512:P521" ca="1" si="179">mVlookup($AI512,newMonster,H$1,FALSE)</f>
        <v>100</v>
      </c>
      <c r="I512" s="20">
        <f ca="1">mVlookup($AI512,newMonster,I$1,FALSE)*getMonsterAtk(B512)</f>
        <v>1731.002232142858</v>
      </c>
      <c r="J512" s="20" t="str">
        <f t="shared" ca="1" si="179"/>
        <v>77.917125</v>
      </c>
      <c r="K512" s="20">
        <f ca="1">mVlookup($AI512,newMonster,K$1,FALSE)*getMonsterAtk(B512)</f>
        <v>2360.4575892857201</v>
      </c>
      <c r="L512" s="20" t="str">
        <f t="shared" ca="1" si="179"/>
        <v>77.917125</v>
      </c>
      <c r="M512" s="20" t="str">
        <f t="shared" ca="1" si="179"/>
        <v>.2</v>
      </c>
      <c r="N512" s="20" t="str">
        <f t="shared" ca="1" si="179"/>
        <v>.2</v>
      </c>
      <c r="O512" s="20" t="str">
        <f t="shared" ca="1" si="179"/>
        <v>.36</v>
      </c>
      <c r="P512" s="20" t="str">
        <f t="shared" ca="1" si="179"/>
        <v>.1</v>
      </c>
      <c r="Q512" s="20" t="str">
        <f t="shared" ref="Q512:T521" ca="1" si="180">mVlookup($AI512,newMonster,Q$1,FALSE)</f>
        <v>2.2</v>
      </c>
      <c r="R512" s="20" t="str">
        <f t="shared" ca="1" si="180"/>
        <v>.1</v>
      </c>
      <c r="S512" s="20" t="str">
        <f t="shared" ca="1" si="180"/>
        <v>1.17</v>
      </c>
      <c r="T512" s="20" t="str">
        <f t="shared" ca="1" si="180"/>
        <v>138.233333333333</v>
      </c>
      <c r="U512" s="20">
        <f ca="1">mVlookup($AI512,newMonster,U$1,FALSE)*getMonsterAtk($B512)</f>
        <v>0</v>
      </c>
      <c r="V512" s="20">
        <f ca="1">mVlookup($AI512,newMonster,V$1,FALSE)*getMonsterAtk($B512)</f>
        <v>0</v>
      </c>
      <c r="W512" s="20">
        <f ca="1">mVlookup($AI512,newMonster,W$1,FALSE)*getMonsterAtk($B512)</f>
        <v>0</v>
      </c>
      <c r="X512" s="20">
        <f ca="1">mVlookup($AI512,newMonster,X$1,FALSE)*getMonsterAtk($B512)</f>
        <v>0</v>
      </c>
      <c r="Y512" s="20">
        <f ca="1">mVlookup($AI512,newMonster,Y$1,FALSE)*getMonsterAtk($B512)</f>
        <v>0</v>
      </c>
      <c r="Z512" s="20">
        <f ca="1">mVlookup($AI512,newMonster,Z$1,FALSE)*getMonsterAtk($B512)</f>
        <v>596.89732142857201</v>
      </c>
      <c r="AA512" s="20">
        <f ca="1">mVlookup($AI512,newMonster,AA$1,FALSE)*getMonsterAtk($B512)</f>
        <v>0</v>
      </c>
      <c r="AB512" s="20" t="str">
        <f t="shared" ref="AB512:AH521" ca="1" si="181">mVlookup($AI512,newMonster,AB$1,FALSE)</f>
        <v>77.917125</v>
      </c>
      <c r="AC512" s="20" t="str">
        <f t="shared" ca="1" si="181"/>
        <v>77.917125</v>
      </c>
      <c r="AD512" s="20" t="str">
        <f t="shared" ca="1" si="181"/>
        <v>77.917125</v>
      </c>
      <c r="AE512" s="20" t="str">
        <f t="shared" ca="1" si="181"/>
        <v>77.917125</v>
      </c>
      <c r="AF512" s="20" t="str">
        <f t="shared" ca="1" si="181"/>
        <v>77.917125</v>
      </c>
      <c r="AG512" s="20" t="str">
        <f t="shared" ca="1" si="181"/>
        <v>101.2922625</v>
      </c>
      <c r="AH512" s="20" t="str">
        <f t="shared" ca="1" si="181"/>
        <v>77.917125</v>
      </c>
      <c r="AI512" s="7" t="s">
        <v>1402</v>
      </c>
      <c r="AJ512" s="37" t="str">
        <f t="shared" si="157"/>
        <v>僵尸系</v>
      </c>
      <c r="AK512" s="20">
        <f t="shared" si="158"/>
        <v>130108</v>
      </c>
      <c r="AO512" s="20">
        <f t="shared" si="162"/>
        <v>8</v>
      </c>
    </row>
    <row r="513" spans="1:41" x14ac:dyDescent="0.15">
      <c r="A513" s="20">
        <v>512</v>
      </c>
      <c r="B513" s="20">
        <v>130208</v>
      </c>
      <c r="C513" s="20" t="s">
        <v>1054</v>
      </c>
      <c r="D513" s="20" t="s">
        <v>1583</v>
      </c>
      <c r="E513" s="20" t="str">
        <f>VLOOKUP(D513,Sheet3!I$5:O$148,7,FALSE)</f>
        <v>圣域的守护者，拥有强大的神圣能量。</v>
      </c>
      <c r="F513" s="20">
        <f t="shared" si="163"/>
        <v>57</v>
      </c>
      <c r="G513" s="20">
        <f ca="1">mVlookup($AI513,newMonster,G$1,FALSE)*getMonsterHP(B513)</f>
        <v>17729.02714401935</v>
      </c>
      <c r="H513" s="20" t="str">
        <f t="shared" ca="1" si="179"/>
        <v>100</v>
      </c>
      <c r="I513" s="20">
        <f ca="1">mVlookup($AI513,newMonster,I$1,FALSE)*getMonsterAtk(B513)</f>
        <v>1658.69133738602</v>
      </c>
      <c r="J513" s="20" t="str">
        <f t="shared" ca="1" si="179"/>
        <v>121.1257125</v>
      </c>
      <c r="K513" s="20">
        <f ca="1">mVlookup($AI513,newMonster,K$1,FALSE)*getMonsterAtk(B513)</f>
        <v>1658.69133738602</v>
      </c>
      <c r="L513" s="20" t="str">
        <f t="shared" ca="1" si="179"/>
        <v>80.750475</v>
      </c>
      <c r="M513" s="20" t="str">
        <f t="shared" ca="1" si="179"/>
        <v>.2</v>
      </c>
      <c r="N513" s="20" t="str">
        <f t="shared" ca="1" si="179"/>
        <v>.2</v>
      </c>
      <c r="O513" s="20" t="str">
        <f t="shared" ca="1" si="179"/>
        <v>.36</v>
      </c>
      <c r="P513" s="20" t="str">
        <f t="shared" ca="1" si="179"/>
        <v>.1</v>
      </c>
      <c r="Q513" s="20" t="str">
        <f t="shared" ca="1" si="180"/>
        <v>2.4</v>
      </c>
      <c r="R513" s="20" t="str">
        <f t="shared" ca="1" si="180"/>
        <v>.1</v>
      </c>
      <c r="S513" s="20" t="str">
        <f t="shared" ca="1" si="180"/>
        <v>.9</v>
      </c>
      <c r="T513" s="20" t="str">
        <f t="shared" ca="1" si="180"/>
        <v>110.2</v>
      </c>
      <c r="U513" s="20">
        <f ca="1">mVlookup($AI513,newMonster,U$1,FALSE)*getMonsterAtk($B513)</f>
        <v>661.15668693009195</v>
      </c>
      <c r="V513" s="20">
        <f ca="1">mVlookup($AI513,newMonster,V$1,FALSE)*getMonsterAtk($B513)</f>
        <v>0</v>
      </c>
      <c r="W513" s="20">
        <f ca="1">mVlookup($AI513,newMonster,W$1,FALSE)*getMonsterAtk($B513)</f>
        <v>0</v>
      </c>
      <c r="X513" s="20">
        <f ca="1">mVlookup($AI513,newMonster,X$1,FALSE)*getMonsterAtk($B513)</f>
        <v>0</v>
      </c>
      <c r="Y513" s="20">
        <f ca="1">mVlookup($AI513,newMonster,Y$1,FALSE)*getMonsterAtk($B513)</f>
        <v>0</v>
      </c>
      <c r="Z513" s="20">
        <f ca="1">mVlookup($AI513,newMonster,Z$1,FALSE)*getMonsterAtk($B513)</f>
        <v>0</v>
      </c>
      <c r="AA513" s="20">
        <f ca="1">mVlookup($AI513,newMonster,AA$1,FALSE)*getMonsterAtk($B513)</f>
        <v>0</v>
      </c>
      <c r="AB513" s="20" t="str">
        <f t="shared" ca="1" si="181"/>
        <v>121.1257125</v>
      </c>
      <c r="AC513" s="20" t="str">
        <f t="shared" ca="1" si="181"/>
        <v>121.1257125</v>
      </c>
      <c r="AD513" s="20" t="str">
        <f t="shared" ca="1" si="181"/>
        <v>121.1257125</v>
      </c>
      <c r="AE513" s="20" t="str">
        <f t="shared" ca="1" si="181"/>
        <v>121.1257125</v>
      </c>
      <c r="AF513" s="20" t="str">
        <f t="shared" ca="1" si="181"/>
        <v>121.1257125</v>
      </c>
      <c r="AG513" s="20" t="str">
        <f t="shared" ca="1" si="181"/>
        <v>121.1257125</v>
      </c>
      <c r="AH513" s="20" t="str">
        <f t="shared" ca="1" si="181"/>
        <v>121.1257125</v>
      </c>
      <c r="AI513" s="7" t="s">
        <v>1344</v>
      </c>
      <c r="AJ513" s="37" t="str">
        <f t="shared" si="157"/>
        <v>金属系</v>
      </c>
      <c r="AK513" s="20">
        <f t="shared" si="158"/>
        <v>130208</v>
      </c>
      <c r="AO513" s="20">
        <f t="shared" si="162"/>
        <v>3</v>
      </c>
    </row>
    <row r="514" spans="1:41" x14ac:dyDescent="0.15">
      <c r="A514" s="20">
        <v>513</v>
      </c>
      <c r="B514" s="20">
        <v>130308</v>
      </c>
      <c r="C514" s="20" t="s">
        <v>1017</v>
      </c>
      <c r="D514" s="20" t="s">
        <v>1584</v>
      </c>
      <c r="E514" s="20" t="str">
        <f>VLOOKUP(D514,Sheet3!I$5:O$148,7,FALSE)</f>
        <v>原来是一条龙，后被改造成钢铁身驱，已经失去了本性，拥有强大力量。</v>
      </c>
      <c r="F514" s="20">
        <f t="shared" si="163"/>
        <v>58</v>
      </c>
      <c r="G514" s="20">
        <f ca="1">mVlookup($AI514,newMonster,G$1,FALSE)*getMonsterHP(B514)</f>
        <v>10241.602162650299</v>
      </c>
      <c r="H514" s="20" t="str">
        <f t="shared" ca="1" si="179"/>
        <v>150</v>
      </c>
      <c r="I514" s="20">
        <f ca="1">mVlookup($AI514,newMonster,I$1,FALSE)*getMonsterAtk(B514)</f>
        <v>1702.233179723504</v>
      </c>
      <c r="J514" s="20" t="str">
        <f t="shared" ca="1" si="179"/>
        <v>82.16715</v>
      </c>
      <c r="K514" s="20">
        <f ca="1">mVlookup($AI514,newMonster,K$1,FALSE)*getMonsterAtk(B514)</f>
        <v>1702.233179723504</v>
      </c>
      <c r="L514" s="20" t="str">
        <f t="shared" ca="1" si="179"/>
        <v>82.16715</v>
      </c>
      <c r="M514" s="20" t="str">
        <f t="shared" ca="1" si="179"/>
        <v>.2</v>
      </c>
      <c r="N514" s="20" t="str">
        <f t="shared" ca="1" si="179"/>
        <v>.2</v>
      </c>
      <c r="O514" s="20" t="str">
        <f t="shared" ca="1" si="179"/>
        <v>.36</v>
      </c>
      <c r="P514" s="20" t="str">
        <f t="shared" ca="1" si="179"/>
        <v>.1</v>
      </c>
      <c r="Q514" s="20" t="str">
        <f t="shared" ca="1" si="180"/>
        <v>2</v>
      </c>
      <c r="R514" s="20" t="str">
        <f t="shared" ca="1" si="180"/>
        <v>.1</v>
      </c>
      <c r="S514" s="20" t="str">
        <f t="shared" ca="1" si="180"/>
        <v>.9</v>
      </c>
      <c r="T514" s="20" t="str">
        <f t="shared" ca="1" si="180"/>
        <v>112.133333333333</v>
      </c>
      <c r="U514" s="20">
        <f ca="1">mVlookup($AI514,newMonster,U$1,FALSE)*getMonsterAtk($B514)</f>
        <v>0</v>
      </c>
      <c r="V514" s="20">
        <f ca="1">mVlookup($AI514,newMonster,V$1,FALSE)*getMonsterAtk($B514)</f>
        <v>0</v>
      </c>
      <c r="W514" s="20">
        <f ca="1">mVlookup($AI514,newMonster,W$1,FALSE)*getMonsterAtk($B514)</f>
        <v>0</v>
      </c>
      <c r="X514" s="20">
        <f ca="1">mVlookup($AI514,newMonster,X$1,FALSE)*getMonsterAtk($B514)</f>
        <v>0</v>
      </c>
      <c r="Y514" s="20">
        <f ca="1">mVlookup($AI514,newMonster,Y$1,FALSE)*getMonsterAtk($B514)</f>
        <v>0</v>
      </c>
      <c r="Z514" s="20">
        <f ca="1">mVlookup($AI514,newMonster,Z$1,FALSE)*getMonsterAtk($B514)</f>
        <v>1042.9175115207399</v>
      </c>
      <c r="AA514" s="20">
        <f ca="1">mVlookup($AI514,newMonster,AA$1,FALSE)*getMonsterAtk($B514)</f>
        <v>0</v>
      </c>
      <c r="AB514" s="20" t="str">
        <f t="shared" ca="1" si="181"/>
        <v>82.16715</v>
      </c>
      <c r="AC514" s="20" t="str">
        <f t="shared" ca="1" si="181"/>
        <v>82.16715</v>
      </c>
      <c r="AD514" s="20" t="str">
        <f t="shared" ca="1" si="181"/>
        <v>82.16715</v>
      </c>
      <c r="AE514" s="20" t="str">
        <f t="shared" ca="1" si="181"/>
        <v>82.16715</v>
      </c>
      <c r="AF514" s="20" t="str">
        <f t="shared" ca="1" si="181"/>
        <v>82.16715</v>
      </c>
      <c r="AG514" s="20" t="str">
        <f t="shared" ca="1" si="181"/>
        <v>123.250725</v>
      </c>
      <c r="AH514" s="20" t="str">
        <f t="shared" ca="1" si="181"/>
        <v>82.16715</v>
      </c>
      <c r="AI514" s="7" t="s">
        <v>1459</v>
      </c>
      <c r="AJ514" s="37" t="str">
        <f>MID(AI514,1,LEN(AI514)-LEN(F514))</f>
        <v>暗系</v>
      </c>
      <c r="AK514" s="20">
        <f t="shared" si="158"/>
        <v>130308</v>
      </c>
      <c r="AO514" s="20">
        <f t="shared" si="162"/>
        <v>5</v>
      </c>
    </row>
    <row r="515" spans="1:41" x14ac:dyDescent="0.15">
      <c r="A515" s="20">
        <v>514</v>
      </c>
      <c r="B515" s="20">
        <v>130408</v>
      </c>
      <c r="C515" s="20" t="s">
        <v>1060</v>
      </c>
      <c r="D515" s="20" t="s">
        <v>1585</v>
      </c>
      <c r="E515" s="20" t="str">
        <f>VLOOKUP(D515,Sheet3!I$5:O$148,7,FALSE)</f>
        <v>原来是一只雄鹰，后被改造成钢铁身驱，看似已经失去了本身，但还一直惦记着爱鹰。</v>
      </c>
      <c r="F515" s="20">
        <f t="shared" si="163"/>
        <v>59</v>
      </c>
      <c r="G515" s="20">
        <f ca="1">mVlookup($AI515,newMonster,G$1,FALSE)*getMonsterHP(B515)</f>
        <v>18529.26427451925</v>
      </c>
      <c r="H515" s="20" t="str">
        <f t="shared" ca="1" si="179"/>
        <v>100</v>
      </c>
      <c r="I515" s="20">
        <f ca="1">mVlookup($AI515,newMonster,I$1,FALSE)*getMonsterAtk(B515)</f>
        <v>1746.4732919254659</v>
      </c>
      <c r="J515" s="20" t="str">
        <f t="shared" ca="1" si="179"/>
        <v>125.3757375</v>
      </c>
      <c r="K515" s="20">
        <f ca="1">mVlookup($AI515,newMonster,K$1,FALSE)*getMonsterAtk(B515)</f>
        <v>1746.4732919254659</v>
      </c>
      <c r="L515" s="20" t="str">
        <f t="shared" ca="1" si="179"/>
        <v>83.583825</v>
      </c>
      <c r="M515" s="20" t="str">
        <f t="shared" ca="1" si="179"/>
        <v>.2</v>
      </c>
      <c r="N515" s="20" t="str">
        <f t="shared" ca="1" si="179"/>
        <v>.2</v>
      </c>
      <c r="O515" s="20" t="str">
        <f t="shared" ca="1" si="179"/>
        <v>.36</v>
      </c>
      <c r="P515" s="20" t="str">
        <f t="shared" ca="1" si="179"/>
        <v>.1</v>
      </c>
      <c r="Q515" s="20" t="str">
        <f t="shared" ca="1" si="180"/>
        <v>2.4</v>
      </c>
      <c r="R515" s="20" t="str">
        <f t="shared" ca="1" si="180"/>
        <v>.1</v>
      </c>
      <c r="S515" s="20" t="str">
        <f t="shared" ca="1" si="180"/>
        <v>.9</v>
      </c>
      <c r="T515" s="20" t="str">
        <f t="shared" ca="1" si="180"/>
        <v>114.066666666667</v>
      </c>
      <c r="U515" s="20">
        <f ca="1">mVlookup($AI515,newMonster,U$1,FALSE)*getMonsterAtk($B515)</f>
        <v>730.793788819876</v>
      </c>
      <c r="V515" s="20">
        <f ca="1">mVlookup($AI515,newMonster,V$1,FALSE)*getMonsterAtk($B515)</f>
        <v>0</v>
      </c>
      <c r="W515" s="20">
        <f ca="1">mVlookup($AI515,newMonster,W$1,FALSE)*getMonsterAtk($B515)</f>
        <v>0</v>
      </c>
      <c r="X515" s="20">
        <f ca="1">mVlookup($AI515,newMonster,X$1,FALSE)*getMonsterAtk($B515)</f>
        <v>0</v>
      </c>
      <c r="Y515" s="20">
        <f ca="1">mVlookup($AI515,newMonster,Y$1,FALSE)*getMonsterAtk($B515)</f>
        <v>0</v>
      </c>
      <c r="Z515" s="20">
        <f ca="1">mVlookup($AI515,newMonster,Z$1,FALSE)*getMonsterAtk($B515)</f>
        <v>0</v>
      </c>
      <c r="AA515" s="20">
        <f ca="1">mVlookup($AI515,newMonster,AA$1,FALSE)*getMonsterAtk($B515)</f>
        <v>0</v>
      </c>
      <c r="AB515" s="20" t="str">
        <f t="shared" ca="1" si="181"/>
        <v>125.3757375</v>
      </c>
      <c r="AC515" s="20" t="str">
        <f t="shared" ca="1" si="181"/>
        <v>125.3757375</v>
      </c>
      <c r="AD515" s="20" t="str">
        <f t="shared" ca="1" si="181"/>
        <v>125.3757375</v>
      </c>
      <c r="AE515" s="20" t="str">
        <f t="shared" ca="1" si="181"/>
        <v>125.3757375</v>
      </c>
      <c r="AF515" s="20" t="str">
        <f t="shared" ca="1" si="181"/>
        <v>125.3757375</v>
      </c>
      <c r="AG515" s="20" t="str">
        <f t="shared" ca="1" si="181"/>
        <v>125.3757375</v>
      </c>
      <c r="AH515" s="20" t="str">
        <f t="shared" ca="1" si="181"/>
        <v>125.3757375</v>
      </c>
      <c r="AI515" s="7" t="s">
        <v>1460</v>
      </c>
      <c r="AJ515" s="37" t="str">
        <f>MID(AI515,1,LEN(AI515)-LEN(F515))</f>
        <v>金属系</v>
      </c>
      <c r="AK515" s="20">
        <f t="shared" si="158"/>
        <v>130408</v>
      </c>
      <c r="AO515" s="20">
        <f t="shared" si="162"/>
        <v>9</v>
      </c>
    </row>
    <row r="516" spans="1:41" x14ac:dyDescent="0.15">
      <c r="A516" s="20">
        <v>515</v>
      </c>
      <c r="B516" s="20">
        <v>130508</v>
      </c>
      <c r="C516" s="20" t="s">
        <v>1151</v>
      </c>
      <c r="D516" s="20" t="s">
        <v>1586</v>
      </c>
      <c r="E516" s="20" t="str">
        <f>VLOOKUP(D516,Sheet3!I$5:O$148,7,FALSE)</f>
        <v>野蛮人部落的首领，正义与邪恶的化身，拥有无穷无尽的力量。</v>
      </c>
      <c r="F516" s="20">
        <f t="shared" si="163"/>
        <v>61</v>
      </c>
      <c r="G516" s="20">
        <f ca="1">mVlookup($AI516,newMonster,G$1,FALSE)*getMonsterHP(B516)</f>
        <v>11604.948273627349</v>
      </c>
      <c r="H516" s="20" t="str">
        <f t="shared" ca="1" si="179"/>
        <v>100</v>
      </c>
      <c r="I516" s="20">
        <f ca="1">mVlookup($AI516,newMonster,I$1,FALSE)*getMonsterAtk(B516)</f>
        <v>2020.82833333334</v>
      </c>
      <c r="J516" s="20" t="str">
        <f t="shared" ca="1" si="179"/>
        <v>86.417175</v>
      </c>
      <c r="K516" s="20">
        <f ca="1">mVlookup($AI516,newMonster,K$1,FALSE)*getMonsterAtk(B516)</f>
        <v>2755.6750000000002</v>
      </c>
      <c r="L516" s="20" t="str">
        <f t="shared" ca="1" si="179"/>
        <v>86.417175</v>
      </c>
      <c r="M516" s="20" t="str">
        <f t="shared" ca="1" si="179"/>
        <v>.2</v>
      </c>
      <c r="N516" s="20" t="str">
        <f t="shared" ca="1" si="179"/>
        <v>.2</v>
      </c>
      <c r="O516" s="20" t="str">
        <f t="shared" ca="1" si="179"/>
        <v>.36</v>
      </c>
      <c r="P516" s="20" t="str">
        <f t="shared" ca="1" si="179"/>
        <v>.1</v>
      </c>
      <c r="Q516" s="20" t="str">
        <f t="shared" ca="1" si="180"/>
        <v>2.2</v>
      </c>
      <c r="R516" s="20" t="str">
        <f t="shared" ca="1" si="180"/>
        <v>.1</v>
      </c>
      <c r="S516" s="20" t="str">
        <f t="shared" ca="1" si="180"/>
        <v>1.17</v>
      </c>
      <c r="T516" s="20" t="str">
        <f t="shared" ca="1" si="180"/>
        <v>153.313333333333</v>
      </c>
      <c r="U516" s="20">
        <f ca="1">mVlookup($AI516,newMonster,U$1,FALSE)*getMonsterAtk($B516)</f>
        <v>0</v>
      </c>
      <c r="V516" s="20">
        <f ca="1">mVlookup($AI516,newMonster,V$1,FALSE)*getMonsterAtk($B516)</f>
        <v>0</v>
      </c>
      <c r="W516" s="20">
        <f ca="1">mVlookup($AI516,newMonster,W$1,FALSE)*getMonsterAtk($B516)</f>
        <v>0</v>
      </c>
      <c r="X516" s="20">
        <f ca="1">mVlookup($AI516,newMonster,X$1,FALSE)*getMonsterAtk($B516)</f>
        <v>0</v>
      </c>
      <c r="Y516" s="20">
        <f ca="1">mVlookup($AI516,newMonster,Y$1,FALSE)*getMonsterAtk($B516)</f>
        <v>0</v>
      </c>
      <c r="Z516" s="20">
        <f ca="1">mVlookup($AI516,newMonster,Z$1,FALSE)*getMonsterAtk($B516)</f>
        <v>806.21666666666795</v>
      </c>
      <c r="AA516" s="20">
        <f ca="1">mVlookup($AI516,newMonster,AA$1,FALSE)*getMonsterAtk($B516)</f>
        <v>0</v>
      </c>
      <c r="AB516" s="20" t="str">
        <f t="shared" ca="1" si="181"/>
        <v>86.417175</v>
      </c>
      <c r="AC516" s="20" t="str">
        <f t="shared" ca="1" si="181"/>
        <v>86.417175</v>
      </c>
      <c r="AD516" s="20" t="str">
        <f t="shared" ca="1" si="181"/>
        <v>86.417175</v>
      </c>
      <c r="AE516" s="20" t="str">
        <f t="shared" ca="1" si="181"/>
        <v>86.417175</v>
      </c>
      <c r="AF516" s="20" t="str">
        <f t="shared" ca="1" si="181"/>
        <v>86.417175</v>
      </c>
      <c r="AG516" s="20" t="str">
        <f t="shared" ca="1" si="181"/>
        <v>112.3423275</v>
      </c>
      <c r="AH516" s="20" t="str">
        <f t="shared" ca="1" si="181"/>
        <v>86.417175</v>
      </c>
      <c r="AI516" s="7" t="s">
        <v>1408</v>
      </c>
      <c r="AJ516" s="37" t="str">
        <f>MID(AI516,1,LEN(AI516)-LEN(F516))</f>
        <v>僵尸系</v>
      </c>
      <c r="AK516" s="20">
        <f t="shared" si="158"/>
        <v>130508</v>
      </c>
      <c r="AO516" s="20">
        <f t="shared" ref="AO516:AO579" si="182">VLOOKUP(AJ515,AM$3:AN$13,2,FALSE)</f>
        <v>5</v>
      </c>
    </row>
    <row r="517" spans="1:41" x14ac:dyDescent="0.15">
      <c r="A517" s="20">
        <v>516</v>
      </c>
      <c r="B517" s="20">
        <v>140108</v>
      </c>
      <c r="C517" s="20" t="s">
        <v>1155</v>
      </c>
      <c r="D517" s="20" t="s">
        <v>1587</v>
      </c>
      <c r="E517" s="20" t="str">
        <f>VLOOKUP(D517,Sheet3!I$5:O$148,7,FALSE)</f>
        <v>像风一样的女子，但却有着一颗勇敢的心。</v>
      </c>
      <c r="F517" s="20">
        <f t="shared" ref="F517:F580" si="183">F427</f>
        <v>62</v>
      </c>
      <c r="G517" s="20">
        <f ca="1">mVlookup($AI517,newMonster,G$1,FALSE)*getMonsterHP(B517)</f>
        <v>11159.473554205499</v>
      </c>
      <c r="H517" s="20" t="str">
        <f t="shared" ca="1" si="179"/>
        <v>150</v>
      </c>
      <c r="I517" s="20">
        <f ca="1">mVlookup($AI517,newMonster,I$1,FALSE)*getMonsterAtk(B517)</f>
        <v>1883.5560192616381</v>
      </c>
      <c r="J517" s="20" t="str">
        <f t="shared" ca="1" si="179"/>
        <v>87.83385</v>
      </c>
      <c r="K517" s="20">
        <f ca="1">mVlookup($AI517,newMonster,K$1,FALSE)*getMonsterAtk(B517)</f>
        <v>1883.5560192616381</v>
      </c>
      <c r="L517" s="20" t="str">
        <f t="shared" ca="1" si="179"/>
        <v>87.83385</v>
      </c>
      <c r="M517" s="20" t="str">
        <f t="shared" ca="1" si="179"/>
        <v>.2</v>
      </c>
      <c r="N517" s="20" t="str">
        <f t="shared" ca="1" si="179"/>
        <v>.2</v>
      </c>
      <c r="O517" s="20" t="str">
        <f t="shared" ca="1" si="179"/>
        <v>.36</v>
      </c>
      <c r="P517" s="20" t="str">
        <f t="shared" ca="1" si="179"/>
        <v>.1</v>
      </c>
      <c r="Q517" s="20" t="str">
        <f t="shared" ca="1" si="180"/>
        <v>2</v>
      </c>
      <c r="R517" s="20" t="str">
        <f t="shared" ca="1" si="180"/>
        <v>.1</v>
      </c>
      <c r="S517" s="20" t="str">
        <f t="shared" ca="1" si="180"/>
        <v>1.17</v>
      </c>
      <c r="T517" s="20" t="str">
        <f t="shared" ca="1" si="180"/>
        <v>119.866666666667</v>
      </c>
      <c r="U517" s="20">
        <f ca="1">mVlookup($AI517,newMonster,U$1,FALSE)*getMonsterAtk($B517)</f>
        <v>0</v>
      </c>
      <c r="V517" s="20">
        <f ca="1">mVlookup($AI517,newMonster,V$1,FALSE)*getMonsterAtk($B517)</f>
        <v>1269.3529695024099</v>
      </c>
      <c r="W517" s="20">
        <f ca="1">mVlookup($AI517,newMonster,W$1,FALSE)*getMonsterAtk($B517)</f>
        <v>0</v>
      </c>
      <c r="X517" s="20">
        <f ca="1">mVlookup($AI517,newMonster,X$1,FALSE)*getMonsterAtk($B517)</f>
        <v>0</v>
      </c>
      <c r="Y517" s="20">
        <f ca="1">mVlookup($AI517,newMonster,Y$1,FALSE)*getMonsterAtk($B517)</f>
        <v>0</v>
      </c>
      <c r="Z517" s="20">
        <f ca="1">mVlookup($AI517,newMonster,Z$1,FALSE)*getMonsterAtk($B517)</f>
        <v>0</v>
      </c>
      <c r="AA517" s="20">
        <f ca="1">mVlookup($AI517,newMonster,AA$1,FALSE)*getMonsterAtk($B517)</f>
        <v>0</v>
      </c>
      <c r="AB517" s="20" t="str">
        <f t="shared" ca="1" si="181"/>
        <v>87.83385</v>
      </c>
      <c r="AC517" s="20" t="str">
        <f t="shared" ca="1" si="181"/>
        <v>131.750775</v>
      </c>
      <c r="AD517" s="20" t="str">
        <f t="shared" ca="1" si="181"/>
        <v>87.83385</v>
      </c>
      <c r="AE517" s="20" t="str">
        <f t="shared" ca="1" si="181"/>
        <v>87.83385</v>
      </c>
      <c r="AF517" s="20" t="str">
        <f t="shared" ca="1" si="181"/>
        <v>87.83385</v>
      </c>
      <c r="AG517" s="20" t="str">
        <f t="shared" ca="1" si="181"/>
        <v>87.83385</v>
      </c>
      <c r="AH517" s="20" t="str">
        <f t="shared" ca="1" si="181"/>
        <v>87.83385</v>
      </c>
      <c r="AI517" s="7" t="s">
        <v>1465</v>
      </c>
      <c r="AJ517" s="37" t="str">
        <f>MID(AI517,1,LEN(AI517)-LEN(F517))</f>
        <v>风系</v>
      </c>
      <c r="AK517" s="20">
        <f t="shared" si="158"/>
        <v>140108</v>
      </c>
      <c r="AO517" s="20">
        <f t="shared" si="182"/>
        <v>3</v>
      </c>
    </row>
    <row r="518" spans="1:41" x14ac:dyDescent="0.15">
      <c r="A518" s="20">
        <v>517</v>
      </c>
      <c r="B518" s="20">
        <f>B517+100</f>
        <v>140208</v>
      </c>
      <c r="C518" s="7" t="s">
        <v>1084</v>
      </c>
      <c r="D518" s="19" t="s">
        <v>2896</v>
      </c>
      <c r="E518" s="20" t="str">
        <f>VLOOKUP(D518,Sheet3!I$5:O$148,7,FALSE)</f>
        <v>燃烧过的风翼仙子。</v>
      </c>
      <c r="F518" s="20">
        <f t="shared" si="183"/>
        <v>63</v>
      </c>
      <c r="G518" s="20">
        <f ca="1">mVlookup($AI518,newMonster,G$1,FALSE)*getMonsterHP(B518)</f>
        <v>11393.2066037279</v>
      </c>
      <c r="H518" s="20" t="str">
        <f t="shared" ca="1" si="179"/>
        <v>150</v>
      </c>
      <c r="I518" s="20">
        <f ca="1">mVlookup($AI518,newMonster,I$1,FALSE)*getMonsterAtk(B518)</f>
        <v>1930.7659090909101</v>
      </c>
      <c r="J518" s="20" t="str">
        <f t="shared" ca="1" si="179"/>
        <v>89.250525</v>
      </c>
      <c r="K518" s="20">
        <f ca="1">mVlookup($AI518,newMonster,K$1,FALSE)*getMonsterAtk(B518)</f>
        <v>1930.7659090909101</v>
      </c>
      <c r="L518" s="20" t="str">
        <f t="shared" ca="1" si="179"/>
        <v>89.250525</v>
      </c>
      <c r="M518" s="20" t="str">
        <f t="shared" ca="1" si="179"/>
        <v>.2</v>
      </c>
      <c r="N518" s="20" t="str">
        <f t="shared" ca="1" si="179"/>
        <v>.2</v>
      </c>
      <c r="O518" s="20" t="str">
        <f t="shared" ca="1" si="179"/>
        <v>.36</v>
      </c>
      <c r="P518" s="20" t="str">
        <f t="shared" ca="1" si="179"/>
        <v>.1</v>
      </c>
      <c r="Q518" s="20" t="str">
        <f t="shared" ca="1" si="180"/>
        <v>2</v>
      </c>
      <c r="R518" s="20" t="str">
        <f t="shared" ca="1" si="180"/>
        <v>.1</v>
      </c>
      <c r="S518" s="20" t="str">
        <f t="shared" ca="1" si="180"/>
        <v>1.17</v>
      </c>
      <c r="T518" s="20" t="str">
        <f t="shared" ca="1" si="180"/>
        <v>121.8</v>
      </c>
      <c r="U518" s="20">
        <f ca="1">mVlookup($AI518,newMonster,U$1,FALSE)*getMonsterAtk($B518)</f>
        <v>0</v>
      </c>
      <c r="V518" s="20">
        <f ca="1">mVlookup($AI518,newMonster,V$1,FALSE)*getMonsterAtk($B518)</f>
        <v>1331.805681818184</v>
      </c>
      <c r="W518" s="20">
        <f ca="1">mVlookup($AI518,newMonster,W$1,FALSE)*getMonsterAtk($B518)</f>
        <v>0</v>
      </c>
      <c r="X518" s="20">
        <f ca="1">mVlookup($AI518,newMonster,X$1,FALSE)*getMonsterAtk($B518)</f>
        <v>0</v>
      </c>
      <c r="Y518" s="20">
        <f ca="1">mVlookup($AI518,newMonster,Y$1,FALSE)*getMonsterAtk($B518)</f>
        <v>0</v>
      </c>
      <c r="Z518" s="20">
        <f ca="1">mVlookup($AI518,newMonster,Z$1,FALSE)*getMonsterAtk($B518)</f>
        <v>0</v>
      </c>
      <c r="AA518" s="20">
        <f ca="1">mVlookup($AI518,newMonster,AA$1,FALSE)*getMonsterAtk($B518)</f>
        <v>0</v>
      </c>
      <c r="AB518" s="20" t="str">
        <f t="shared" ca="1" si="181"/>
        <v>89.250525</v>
      </c>
      <c r="AC518" s="20" t="str">
        <f t="shared" ca="1" si="181"/>
        <v>133.8757875</v>
      </c>
      <c r="AD518" s="20" t="str">
        <f t="shared" ca="1" si="181"/>
        <v>89.250525</v>
      </c>
      <c r="AE518" s="20" t="str">
        <f t="shared" ca="1" si="181"/>
        <v>89.250525</v>
      </c>
      <c r="AF518" s="20" t="str">
        <f t="shared" ca="1" si="181"/>
        <v>89.250525</v>
      </c>
      <c r="AG518" s="20" t="str">
        <f t="shared" ca="1" si="181"/>
        <v>89.250525</v>
      </c>
      <c r="AH518" s="20" t="str">
        <f t="shared" ca="1" si="181"/>
        <v>89.250525</v>
      </c>
      <c r="AI518" s="7" t="s">
        <v>2643</v>
      </c>
      <c r="AJ518" s="37" t="str">
        <f t="shared" ref="AJ518:AJ581" si="184">MID(AI518,1,LEN(AI518)-LEN(F518))</f>
        <v>风系</v>
      </c>
      <c r="AK518" s="20">
        <f t="shared" si="158"/>
        <v>140208</v>
      </c>
      <c r="AO518" s="20">
        <f t="shared" si="182"/>
        <v>11</v>
      </c>
    </row>
    <row r="519" spans="1:41" x14ac:dyDescent="0.15">
      <c r="A519" s="20">
        <v>518</v>
      </c>
      <c r="B519" s="20">
        <f t="shared" ref="B519:B521" si="185">B518+100</f>
        <v>140308</v>
      </c>
      <c r="C519" s="7" t="s">
        <v>2897</v>
      </c>
      <c r="D519" s="19" t="s">
        <v>2898</v>
      </c>
      <c r="E519" s="20" t="str">
        <f>VLOOKUP(D519,Sheet3!I$5:O$148,7,FALSE)</f>
        <v>外表滑稽，性感乖戾，拥有强大黑暗魔法的小丑。</v>
      </c>
      <c r="F519" s="20">
        <f t="shared" si="183"/>
        <v>65</v>
      </c>
      <c r="G519" s="20">
        <f ca="1">mVlookup($AI519,newMonster,G$1,FALSE)*getMonsterHP(B519)</f>
        <v>11865.7909447331</v>
      </c>
      <c r="H519" s="20" t="str">
        <f t="shared" ca="1" si="179"/>
        <v>150</v>
      </c>
      <c r="I519" s="20">
        <f ca="1">mVlookup($AI519,newMonster,I$1,FALSE)*getMonsterAtk(B519)</f>
        <v>2027.57890365448</v>
      </c>
      <c r="J519" s="20" t="str">
        <f t="shared" ca="1" si="179"/>
        <v>92.083875</v>
      </c>
      <c r="K519" s="20">
        <f ca="1">mVlookup($AI519,newMonster,K$1,FALSE)*getMonsterAtk(B519)</f>
        <v>2027.57890365448</v>
      </c>
      <c r="L519" s="20" t="str">
        <f t="shared" ca="1" si="179"/>
        <v>92.083875</v>
      </c>
      <c r="M519" s="20" t="str">
        <f t="shared" ca="1" si="179"/>
        <v>.2</v>
      </c>
      <c r="N519" s="20" t="str">
        <f t="shared" ca="1" si="179"/>
        <v>.2</v>
      </c>
      <c r="O519" s="20" t="str">
        <f t="shared" ca="1" si="179"/>
        <v>.36</v>
      </c>
      <c r="P519" s="20" t="str">
        <f t="shared" ca="1" si="179"/>
        <v>.1</v>
      </c>
      <c r="Q519" s="20" t="str">
        <f t="shared" ca="1" si="180"/>
        <v>2</v>
      </c>
      <c r="R519" s="20" t="str">
        <f t="shared" ca="1" si="180"/>
        <v>.1</v>
      </c>
      <c r="S519" s="20" t="str">
        <f t="shared" ca="1" si="180"/>
        <v>.9</v>
      </c>
      <c r="T519" s="20" t="str">
        <f t="shared" ca="1" si="180"/>
        <v>125.666666666667</v>
      </c>
      <c r="U519" s="20">
        <f ca="1">mVlookup($AI519,newMonster,U$1,FALSE)*getMonsterAtk($B519)</f>
        <v>0</v>
      </c>
      <c r="V519" s="20">
        <f ca="1">mVlookup($AI519,newMonster,V$1,FALSE)*getMonsterAtk($B519)</f>
        <v>0</v>
      </c>
      <c r="W519" s="20">
        <f ca="1">mVlookup($AI519,newMonster,W$1,FALSE)*getMonsterAtk($B519)</f>
        <v>0</v>
      </c>
      <c r="X519" s="20">
        <f ca="1">mVlookup($AI519,newMonster,X$1,FALSE)*getMonsterAtk($B519)</f>
        <v>0</v>
      </c>
      <c r="Y519" s="20">
        <f ca="1">mVlookup($AI519,newMonster,Y$1,FALSE)*getMonsterAtk($B519)</f>
        <v>0</v>
      </c>
      <c r="Z519" s="20">
        <f ca="1">mVlookup($AI519,newMonster,Z$1,FALSE)*getMonsterAtk($B519)</f>
        <v>1464.3625415282399</v>
      </c>
      <c r="AA519" s="20">
        <f ca="1">mVlookup($AI519,newMonster,AA$1,FALSE)*getMonsterAtk($B519)</f>
        <v>0</v>
      </c>
      <c r="AB519" s="20" t="str">
        <f t="shared" ca="1" si="181"/>
        <v>92.083875</v>
      </c>
      <c r="AC519" s="20" t="str">
        <f t="shared" ca="1" si="181"/>
        <v>92.083875</v>
      </c>
      <c r="AD519" s="20" t="str">
        <f t="shared" ca="1" si="181"/>
        <v>92.083875</v>
      </c>
      <c r="AE519" s="20" t="str">
        <f t="shared" ca="1" si="181"/>
        <v>92.083875</v>
      </c>
      <c r="AF519" s="20" t="str">
        <f t="shared" ca="1" si="181"/>
        <v>92.083875</v>
      </c>
      <c r="AG519" s="20" t="str">
        <f t="shared" ca="1" si="181"/>
        <v>138.1258125</v>
      </c>
      <c r="AH519" s="20" t="str">
        <f t="shared" ca="1" si="181"/>
        <v>92.083875</v>
      </c>
      <c r="AI519" s="7" t="s">
        <v>2553</v>
      </c>
      <c r="AJ519" s="37" t="str">
        <f t="shared" si="184"/>
        <v>暗系</v>
      </c>
      <c r="AK519" s="20">
        <f t="shared" ref="AK519:AK582" si="186">B519</f>
        <v>140308</v>
      </c>
      <c r="AO519" s="20">
        <f t="shared" si="182"/>
        <v>11</v>
      </c>
    </row>
    <row r="520" spans="1:41" x14ac:dyDescent="0.15">
      <c r="A520" s="20">
        <v>519</v>
      </c>
      <c r="B520" s="20">
        <f t="shared" si="185"/>
        <v>140408</v>
      </c>
      <c r="C520" s="7" t="s">
        <v>2899</v>
      </c>
      <c r="D520" s="19" t="s">
        <v>2900</v>
      </c>
      <c r="E520" s="20" t="str">
        <f>VLOOKUP(D520,Sheet3!I$5:O$148,7,FALSE)</f>
        <v>冲上大脑的鲜血是愤怒，也可以是兴奋，谁又知道呢。</v>
      </c>
      <c r="F520" s="20">
        <f t="shared" si="183"/>
        <v>66</v>
      </c>
      <c r="G520" s="20">
        <f ca="1">mVlookup($AI520,newMonster,G$1,FALSE)*getMonsterHP(B520)</f>
        <v>12104.64223621585</v>
      </c>
      <c r="H520" s="20" t="str">
        <f t="shared" ca="1" si="179"/>
        <v>150</v>
      </c>
      <c r="I520" s="20">
        <f ca="1">mVlookup($AI520,newMonster,I$1,FALSE)*getMonsterAtk(B520)</f>
        <v>2077.2252100840401</v>
      </c>
      <c r="J520" s="20" t="str">
        <f t="shared" ca="1" si="179"/>
        <v>93.50055</v>
      </c>
      <c r="K520" s="20">
        <f ca="1">mVlookup($AI520,newMonster,K$1,FALSE)*getMonsterAtk(B520)</f>
        <v>2077.2252100840401</v>
      </c>
      <c r="L520" s="20" t="str">
        <f t="shared" ca="1" si="179"/>
        <v>93.50055</v>
      </c>
      <c r="M520" s="20" t="str">
        <f t="shared" ca="1" si="179"/>
        <v>.2</v>
      </c>
      <c r="N520" s="20" t="str">
        <f t="shared" ca="1" si="179"/>
        <v>.2</v>
      </c>
      <c r="O520" s="20" t="str">
        <f t="shared" ca="1" si="179"/>
        <v>.36</v>
      </c>
      <c r="P520" s="20" t="str">
        <f t="shared" ca="1" si="179"/>
        <v>.1</v>
      </c>
      <c r="Q520" s="20" t="str">
        <f t="shared" ca="1" si="180"/>
        <v>2</v>
      </c>
      <c r="R520" s="20" t="str">
        <f t="shared" ca="1" si="180"/>
        <v>.1</v>
      </c>
      <c r="S520" s="20" t="str">
        <f t="shared" ca="1" si="180"/>
        <v>.9</v>
      </c>
      <c r="T520" s="20" t="str">
        <f t="shared" ca="1" si="180"/>
        <v>127.6</v>
      </c>
      <c r="U520" s="20">
        <f ca="1">mVlookup($AI520,newMonster,U$1,FALSE)*getMonsterAtk($B520)</f>
        <v>0</v>
      </c>
      <c r="V520" s="20">
        <f ca="1">mVlookup($AI520,newMonster,V$1,FALSE)*getMonsterAtk($B520)</f>
        <v>0</v>
      </c>
      <c r="W520" s="20">
        <f ca="1">mVlookup($AI520,newMonster,W$1,FALSE)*getMonsterAtk($B520)</f>
        <v>0</v>
      </c>
      <c r="X520" s="20">
        <f ca="1">mVlookup($AI520,newMonster,X$1,FALSE)*getMonsterAtk($B520)</f>
        <v>0</v>
      </c>
      <c r="Y520" s="20">
        <f ca="1">mVlookup($AI520,newMonster,Y$1,FALSE)*getMonsterAtk($B520)</f>
        <v>0</v>
      </c>
      <c r="Z520" s="20">
        <f ca="1">mVlookup($AI520,newMonster,Z$1,FALSE)*getMonsterAtk($B520)</f>
        <v>1534.666386554622</v>
      </c>
      <c r="AA520" s="20">
        <f ca="1">mVlookup($AI520,newMonster,AA$1,FALSE)*getMonsterAtk($B520)</f>
        <v>0</v>
      </c>
      <c r="AB520" s="20" t="str">
        <f t="shared" ca="1" si="181"/>
        <v>93.50055</v>
      </c>
      <c r="AC520" s="20" t="str">
        <f t="shared" ca="1" si="181"/>
        <v>93.50055</v>
      </c>
      <c r="AD520" s="20" t="str">
        <f t="shared" ca="1" si="181"/>
        <v>93.50055</v>
      </c>
      <c r="AE520" s="20" t="str">
        <f t="shared" ca="1" si="181"/>
        <v>93.50055</v>
      </c>
      <c r="AF520" s="20" t="str">
        <f t="shared" ca="1" si="181"/>
        <v>93.50055</v>
      </c>
      <c r="AG520" s="20" t="str">
        <f t="shared" ca="1" si="181"/>
        <v>140.250825</v>
      </c>
      <c r="AH520" s="20" t="str">
        <f t="shared" ca="1" si="181"/>
        <v>93.50055</v>
      </c>
      <c r="AI520" s="7" t="s">
        <v>2554</v>
      </c>
      <c r="AJ520" s="37" t="str">
        <f t="shared" si="184"/>
        <v>暗系</v>
      </c>
      <c r="AK520" s="20">
        <f t="shared" si="186"/>
        <v>140408</v>
      </c>
      <c r="AO520" s="20">
        <f t="shared" si="182"/>
        <v>9</v>
      </c>
    </row>
    <row r="521" spans="1:41" x14ac:dyDescent="0.15">
      <c r="A521" s="20">
        <v>520</v>
      </c>
      <c r="B521" s="20">
        <f t="shared" si="185"/>
        <v>140508</v>
      </c>
      <c r="C521" s="7" t="s">
        <v>2901</v>
      </c>
      <c r="D521" s="19" t="s">
        <v>2902</v>
      </c>
      <c r="E521" s="20" t="str">
        <f>VLOOKUP(D521,Sheet3!I$5:O$148,7,FALSE)</f>
        <v>钢铁的外表掩盖过了脆弱的内心。</v>
      </c>
      <c r="F521" s="20">
        <f t="shared" si="183"/>
        <v>68</v>
      </c>
      <c r="G521" s="20">
        <f ca="1">mVlookup($AI521,newMonster,G$1,FALSE)*getMonsterHP(B521)</f>
        <v>13084.282900165148</v>
      </c>
      <c r="H521" s="20" t="str">
        <f t="shared" ca="1" si="179"/>
        <v>150</v>
      </c>
      <c r="I521" s="20">
        <f ca="1">mVlookup($AI521,newMonster,I$1,FALSE)*getMonsterAtk(B521)</f>
        <v>2179.1132530120399</v>
      </c>
      <c r="J521" s="20" t="str">
        <f t="shared" ca="1" si="179"/>
        <v>96.3339</v>
      </c>
      <c r="K521" s="20">
        <f ca="1">mVlookup($AI521,newMonster,K$1,FALSE)*getMonsterAtk(B521)</f>
        <v>2179.1132530120399</v>
      </c>
      <c r="L521" s="20" t="str">
        <f t="shared" ca="1" si="179"/>
        <v>96.3339</v>
      </c>
      <c r="M521" s="20" t="str">
        <f t="shared" ca="1" si="179"/>
        <v>.2</v>
      </c>
      <c r="N521" s="20" t="str">
        <f t="shared" ca="1" si="179"/>
        <v>.2</v>
      </c>
      <c r="O521" s="20" t="str">
        <f t="shared" ca="1" si="179"/>
        <v>.36</v>
      </c>
      <c r="P521" s="20" t="str">
        <f t="shared" ca="1" si="179"/>
        <v>.1</v>
      </c>
      <c r="Q521" s="20" t="str">
        <f t="shared" ca="1" si="180"/>
        <v>2</v>
      </c>
      <c r="R521" s="20" t="str">
        <f t="shared" ca="1" si="180"/>
        <v>.1</v>
      </c>
      <c r="S521" s="20" t="str">
        <f t="shared" ca="1" si="180"/>
        <v>.9</v>
      </c>
      <c r="T521" s="20" t="str">
        <f t="shared" ca="1" si="180"/>
        <v>131.466666666667</v>
      </c>
      <c r="U521" s="20">
        <f ca="1">mVlookup($AI521,newMonster,U$1,FALSE)*getMonsterAtk($B521)</f>
        <v>0</v>
      </c>
      <c r="V521" s="20">
        <f ca="1">mVlookup($AI521,newMonster,V$1,FALSE)*getMonsterAtk($B521)</f>
        <v>0</v>
      </c>
      <c r="W521" s="20">
        <f ca="1">mVlookup($AI521,newMonster,W$1,FALSE)*getMonsterAtk($B521)</f>
        <v>0</v>
      </c>
      <c r="X521" s="20">
        <f ca="1">mVlookup($AI521,newMonster,X$1,FALSE)*getMonsterAtk($B521)</f>
        <v>0</v>
      </c>
      <c r="Y521" s="20">
        <f ca="1">mVlookup($AI521,newMonster,Y$1,FALSE)*getMonsterAtk($B521)</f>
        <v>0</v>
      </c>
      <c r="Z521" s="20">
        <f ca="1">mVlookup($AI521,newMonster,Z$1,FALSE)*getMonsterAtk($B521)</f>
        <v>1683.8602409638561</v>
      </c>
      <c r="AA521" s="20">
        <f ca="1">mVlookup($AI521,newMonster,AA$1,FALSE)*getMonsterAtk($B521)</f>
        <v>0</v>
      </c>
      <c r="AB521" s="20" t="str">
        <f t="shared" ca="1" si="181"/>
        <v>96.3339</v>
      </c>
      <c r="AC521" s="20" t="str">
        <f t="shared" ca="1" si="181"/>
        <v>96.3339</v>
      </c>
      <c r="AD521" s="20" t="str">
        <f t="shared" ca="1" si="181"/>
        <v>96.3339</v>
      </c>
      <c r="AE521" s="20" t="str">
        <f t="shared" ca="1" si="181"/>
        <v>96.3339</v>
      </c>
      <c r="AF521" s="20" t="str">
        <f t="shared" ca="1" si="181"/>
        <v>96.3339</v>
      </c>
      <c r="AG521" s="20" t="str">
        <f t="shared" ca="1" si="181"/>
        <v>144.50085</v>
      </c>
      <c r="AH521" s="20" t="str">
        <f t="shared" ca="1" si="181"/>
        <v>96.3339</v>
      </c>
      <c r="AI521" s="7" t="s">
        <v>2556</v>
      </c>
      <c r="AJ521" s="37" t="str">
        <f t="shared" si="184"/>
        <v>暗系</v>
      </c>
      <c r="AK521" s="20">
        <f t="shared" si="186"/>
        <v>140508</v>
      </c>
      <c r="AO521" s="20">
        <f t="shared" si="182"/>
        <v>9</v>
      </c>
    </row>
    <row r="522" spans="1:41" x14ac:dyDescent="0.15">
      <c r="A522" s="20">
        <v>521</v>
      </c>
      <c r="B522" s="20">
        <f>B517+10000</f>
        <v>150108</v>
      </c>
      <c r="C522" s="7" t="s">
        <v>2903</v>
      </c>
      <c r="D522" s="19" t="s">
        <v>2904</v>
      </c>
      <c r="E522" s="20" t="str">
        <f>VLOOKUP(D522,Sheet3!I$5:O$148,7,FALSE)</f>
        <v>火炎炙烤着我的外表，我难过，我痛楚！</v>
      </c>
      <c r="F522" s="20">
        <f t="shared" si="183"/>
        <v>69</v>
      </c>
      <c r="G522" s="20">
        <f ca="1">mVlookup($AI522,newMonster,G$1,FALSE)*getMonsterHP(B522)</f>
        <v>13337.881769062351</v>
      </c>
      <c r="H522" s="20" t="str">
        <f t="shared" ref="H522:P531" ca="1" si="187">mVlookup($AI522,newMonster,H$1,FALSE)</f>
        <v>150</v>
      </c>
      <c r="I522" s="20">
        <f ca="1">mVlookup($AI522,newMonster,I$1,FALSE)*getMonsterAtk(B522)</f>
        <v>2231.4047038327599</v>
      </c>
      <c r="J522" s="20" t="str">
        <f t="shared" ca="1" si="187"/>
        <v>97.750575</v>
      </c>
      <c r="K522" s="20">
        <f ca="1">mVlookup($AI522,newMonster,K$1,FALSE)*getMonsterAtk(B522)</f>
        <v>2231.4047038327599</v>
      </c>
      <c r="L522" s="20" t="str">
        <f t="shared" ca="1" si="187"/>
        <v>97.750575</v>
      </c>
      <c r="M522" s="20" t="str">
        <f t="shared" ca="1" si="187"/>
        <v>.2</v>
      </c>
      <c r="N522" s="20" t="str">
        <f t="shared" ca="1" si="187"/>
        <v>.2</v>
      </c>
      <c r="O522" s="20" t="str">
        <f t="shared" ca="1" si="187"/>
        <v>.36</v>
      </c>
      <c r="P522" s="20" t="str">
        <f t="shared" ca="1" si="187"/>
        <v>.1</v>
      </c>
      <c r="Q522" s="20" t="str">
        <f t="shared" ref="Q522:T531" ca="1" si="188">mVlookup($AI522,newMonster,Q$1,FALSE)</f>
        <v>2</v>
      </c>
      <c r="R522" s="20" t="str">
        <f t="shared" ca="1" si="188"/>
        <v>.1</v>
      </c>
      <c r="S522" s="20" t="str">
        <f t="shared" ca="1" si="188"/>
        <v>.9</v>
      </c>
      <c r="T522" s="20" t="str">
        <f t="shared" ca="1" si="188"/>
        <v>133.4</v>
      </c>
      <c r="U522" s="20">
        <f ca="1">mVlookup($AI522,newMonster,U$1,FALSE)*getMonsterAtk($B522)</f>
        <v>0</v>
      </c>
      <c r="V522" s="20">
        <f ca="1">mVlookup($AI522,newMonster,V$1,FALSE)*getMonsterAtk($B522)</f>
        <v>0</v>
      </c>
      <c r="W522" s="20">
        <f ca="1">mVlookup($AI522,newMonster,W$1,FALSE)*getMonsterAtk($B522)</f>
        <v>0</v>
      </c>
      <c r="X522" s="20">
        <f ca="1">mVlookup($AI522,newMonster,X$1,FALSE)*getMonsterAtk($B522)</f>
        <v>1762.98005226481</v>
      </c>
      <c r="Y522" s="20">
        <f ca="1">mVlookup($AI522,newMonster,Y$1,FALSE)*getMonsterAtk($B522)</f>
        <v>0</v>
      </c>
      <c r="Z522" s="20">
        <f ca="1">mVlookup($AI522,newMonster,Z$1,FALSE)*getMonsterAtk($B522)</f>
        <v>0</v>
      </c>
      <c r="AA522" s="20">
        <f ca="1">mVlookup($AI522,newMonster,AA$1,FALSE)*getMonsterAtk($B522)</f>
        <v>0</v>
      </c>
      <c r="AB522" s="20" t="str">
        <f t="shared" ref="AB522:AH531" ca="1" si="189">mVlookup($AI522,newMonster,AB$1,FALSE)</f>
        <v>97.750575</v>
      </c>
      <c r="AC522" s="20" t="str">
        <f t="shared" ca="1" si="189"/>
        <v>97.750575</v>
      </c>
      <c r="AD522" s="20" t="str">
        <f t="shared" ca="1" si="189"/>
        <v>97.750575</v>
      </c>
      <c r="AE522" s="20" t="str">
        <f t="shared" ca="1" si="189"/>
        <v>146.6258625</v>
      </c>
      <c r="AF522" s="20" t="str">
        <f t="shared" ca="1" si="189"/>
        <v>97.750575</v>
      </c>
      <c r="AG522" s="20" t="str">
        <f t="shared" ca="1" si="189"/>
        <v>97.750575</v>
      </c>
      <c r="AH522" s="20" t="str">
        <f t="shared" ca="1" si="189"/>
        <v>97.750575</v>
      </c>
      <c r="AI522" s="7" t="s">
        <v>2415</v>
      </c>
      <c r="AJ522" s="37" t="str">
        <f t="shared" si="184"/>
        <v>火系</v>
      </c>
      <c r="AK522" s="20">
        <f t="shared" si="186"/>
        <v>150108</v>
      </c>
      <c r="AO522" s="20">
        <f t="shared" si="182"/>
        <v>9</v>
      </c>
    </row>
    <row r="523" spans="1:41" x14ac:dyDescent="0.15">
      <c r="A523" s="20">
        <v>522</v>
      </c>
      <c r="B523" s="20">
        <f t="shared" ref="B523:B541" si="190">B518+10000</f>
        <v>150208</v>
      </c>
      <c r="C523" s="7" t="s">
        <v>2909</v>
      </c>
      <c r="D523" s="19" t="s">
        <v>2910</v>
      </c>
      <c r="E523" s="20" t="str">
        <f>VLOOKUP(D523,Sheet3!I$5:O$148,7,FALSE)</f>
        <v>狐狸的颜色是多疑，你的颜色呢？！</v>
      </c>
      <c r="F523" s="20">
        <f t="shared" si="183"/>
        <v>71</v>
      </c>
      <c r="G523" s="20">
        <f ca="1">mVlookup($AI523,newMonster,G$1,FALSE)*getMonsterHP(B523)</f>
        <v>13850.399762847601</v>
      </c>
      <c r="H523" s="20" t="str">
        <f t="shared" ca="1" si="187"/>
        <v>150</v>
      </c>
      <c r="I523" s="20">
        <f ca="1">mVlookup($AI523,newMonster,I$1,FALSE)*getMonsterAtk(B523)</f>
        <v>2338.81607142858</v>
      </c>
      <c r="J523" s="20" t="str">
        <f t="shared" ca="1" si="187"/>
        <v>100.583925</v>
      </c>
      <c r="K523" s="20">
        <f ca="1">mVlookup($AI523,newMonster,K$1,FALSE)*getMonsterAtk(B523)</f>
        <v>2338.81607142858</v>
      </c>
      <c r="L523" s="20" t="str">
        <f t="shared" ca="1" si="187"/>
        <v>100.583925</v>
      </c>
      <c r="M523" s="20" t="str">
        <f t="shared" ca="1" si="187"/>
        <v>.2</v>
      </c>
      <c r="N523" s="20" t="str">
        <f t="shared" ca="1" si="187"/>
        <v>.2</v>
      </c>
      <c r="O523" s="20" t="str">
        <f t="shared" ca="1" si="187"/>
        <v>.36</v>
      </c>
      <c r="P523" s="20" t="str">
        <f t="shared" ca="1" si="187"/>
        <v>.1</v>
      </c>
      <c r="Q523" s="20" t="str">
        <f t="shared" ca="1" si="188"/>
        <v>2</v>
      </c>
      <c r="R523" s="20" t="str">
        <f t="shared" ca="1" si="188"/>
        <v>.1</v>
      </c>
      <c r="S523" s="20" t="str">
        <f t="shared" ca="1" si="188"/>
        <v>.9</v>
      </c>
      <c r="T523" s="20" t="str">
        <f t="shared" ca="1" si="188"/>
        <v>137.266666666667</v>
      </c>
      <c r="U523" s="20">
        <f ca="1">mVlookup($AI523,newMonster,U$1,FALSE)*getMonsterAtk($B523)</f>
        <v>0</v>
      </c>
      <c r="V523" s="20">
        <f ca="1">mVlookup($AI523,newMonster,V$1,FALSE)*getMonsterAtk($B523)</f>
        <v>0</v>
      </c>
      <c r="W523" s="20">
        <f ca="1">mVlookup($AI523,newMonster,W$1,FALSE)*getMonsterAtk($B523)</f>
        <v>0</v>
      </c>
      <c r="X523" s="20">
        <f ca="1">mVlookup($AI523,newMonster,X$1,FALSE)*getMonsterAtk($B523)</f>
        <v>1930.8830357142861</v>
      </c>
      <c r="Y523" s="20">
        <f ca="1">mVlookup($AI523,newMonster,Y$1,FALSE)*getMonsterAtk($B523)</f>
        <v>0</v>
      </c>
      <c r="Z523" s="20">
        <f ca="1">mVlookup($AI523,newMonster,Z$1,FALSE)*getMonsterAtk($B523)</f>
        <v>0</v>
      </c>
      <c r="AA523" s="20">
        <f ca="1">mVlookup($AI523,newMonster,AA$1,FALSE)*getMonsterAtk($B523)</f>
        <v>0</v>
      </c>
      <c r="AB523" s="20" t="str">
        <f t="shared" ca="1" si="189"/>
        <v>100.583925</v>
      </c>
      <c r="AC523" s="20" t="str">
        <f t="shared" ca="1" si="189"/>
        <v>100.583925</v>
      </c>
      <c r="AD523" s="20" t="str">
        <f t="shared" ca="1" si="189"/>
        <v>100.583925</v>
      </c>
      <c r="AE523" s="20" t="str">
        <f t="shared" ca="1" si="189"/>
        <v>150.8758875</v>
      </c>
      <c r="AF523" s="20" t="str">
        <f t="shared" ca="1" si="189"/>
        <v>100.583925</v>
      </c>
      <c r="AG523" s="20" t="str">
        <f t="shared" ca="1" si="189"/>
        <v>100.583925</v>
      </c>
      <c r="AH523" s="20" t="str">
        <f t="shared" ca="1" si="189"/>
        <v>100.583925</v>
      </c>
      <c r="AI523" s="7" t="s">
        <v>2417</v>
      </c>
      <c r="AJ523" s="37" t="str">
        <f t="shared" si="184"/>
        <v>火系</v>
      </c>
      <c r="AK523" s="20">
        <f t="shared" si="186"/>
        <v>150208</v>
      </c>
      <c r="AO523" s="20">
        <f t="shared" si="182"/>
        <v>7</v>
      </c>
    </row>
    <row r="524" spans="1:41" x14ac:dyDescent="0.15">
      <c r="A524" s="20">
        <v>523</v>
      </c>
      <c r="B524" s="20">
        <f t="shared" si="190"/>
        <v>150308</v>
      </c>
      <c r="C524" s="7" t="s">
        <v>2911</v>
      </c>
      <c r="D524" s="19" t="s">
        <v>2912</v>
      </c>
      <c r="E524" s="20" t="str">
        <f>VLOOKUP(D524,Sheet3!I$5:O$148,7,FALSE)</f>
        <v>守护者你的灵魂，守护着你的躯体。</v>
      </c>
      <c r="F524" s="20">
        <f t="shared" si="183"/>
        <v>72</v>
      </c>
      <c r="G524" s="20">
        <f ca="1">mVlookup($AI524,newMonster,G$1,FALSE)*getMonsterHP(B524)</f>
        <v>14109.318887735652</v>
      </c>
      <c r="H524" s="20" t="str">
        <f t="shared" ca="1" si="187"/>
        <v>150</v>
      </c>
      <c r="I524" s="20">
        <f ca="1">mVlookup($AI524,newMonster,I$1,FALSE)*getMonsterAtk(B524)</f>
        <v>2393.9934900542598</v>
      </c>
      <c r="J524" s="20" t="str">
        <f t="shared" ca="1" si="187"/>
        <v>102.0006</v>
      </c>
      <c r="K524" s="20">
        <f ca="1">mVlookup($AI524,newMonster,K$1,FALSE)*getMonsterAtk(B524)</f>
        <v>2393.9934900542598</v>
      </c>
      <c r="L524" s="20" t="str">
        <f t="shared" ca="1" si="187"/>
        <v>102.0006</v>
      </c>
      <c r="M524" s="20" t="str">
        <f t="shared" ca="1" si="187"/>
        <v>.2</v>
      </c>
      <c r="N524" s="20" t="str">
        <f t="shared" ca="1" si="187"/>
        <v>.2</v>
      </c>
      <c r="O524" s="20" t="str">
        <f t="shared" ca="1" si="187"/>
        <v>.36</v>
      </c>
      <c r="P524" s="20" t="str">
        <f t="shared" ca="1" si="187"/>
        <v>.1</v>
      </c>
      <c r="Q524" s="20" t="str">
        <f t="shared" ca="1" si="188"/>
        <v>2</v>
      </c>
      <c r="R524" s="20" t="str">
        <f t="shared" ca="1" si="188"/>
        <v>.1</v>
      </c>
      <c r="S524" s="20" t="str">
        <f t="shared" ca="1" si="188"/>
        <v>.9</v>
      </c>
      <c r="T524" s="20" t="str">
        <f t="shared" ca="1" si="188"/>
        <v>139.2</v>
      </c>
      <c r="U524" s="20">
        <f ca="1">mVlookup($AI524,newMonster,U$1,FALSE)*getMonsterAtk($B524)</f>
        <v>0</v>
      </c>
      <c r="V524" s="20">
        <f ca="1">mVlookup($AI524,newMonster,V$1,FALSE)*getMonsterAtk($B524)</f>
        <v>0</v>
      </c>
      <c r="W524" s="20">
        <f ca="1">mVlookup($AI524,newMonster,W$1,FALSE)*getMonsterAtk($B524)</f>
        <v>0</v>
      </c>
      <c r="X524" s="20">
        <f ca="1">mVlookup($AI524,newMonster,X$1,FALSE)*getMonsterAtk($B524)</f>
        <v>2019.93200723328</v>
      </c>
      <c r="Y524" s="20">
        <f ca="1">mVlookup($AI524,newMonster,Y$1,FALSE)*getMonsterAtk($B524)</f>
        <v>0</v>
      </c>
      <c r="Z524" s="20">
        <f ca="1">mVlookup($AI524,newMonster,Z$1,FALSE)*getMonsterAtk($B524)</f>
        <v>0</v>
      </c>
      <c r="AA524" s="20">
        <f ca="1">mVlookup($AI524,newMonster,AA$1,FALSE)*getMonsterAtk($B524)</f>
        <v>0</v>
      </c>
      <c r="AB524" s="20" t="str">
        <f t="shared" ca="1" si="189"/>
        <v>102.0006</v>
      </c>
      <c r="AC524" s="20" t="str">
        <f t="shared" ca="1" si="189"/>
        <v>102.0006</v>
      </c>
      <c r="AD524" s="20" t="str">
        <f t="shared" ca="1" si="189"/>
        <v>102.0006</v>
      </c>
      <c r="AE524" s="20" t="str">
        <f t="shared" ca="1" si="189"/>
        <v>153.0009</v>
      </c>
      <c r="AF524" s="20" t="str">
        <f t="shared" ca="1" si="189"/>
        <v>102.0006</v>
      </c>
      <c r="AG524" s="20" t="str">
        <f t="shared" ca="1" si="189"/>
        <v>102.0006</v>
      </c>
      <c r="AH524" s="20" t="str">
        <f t="shared" ca="1" si="189"/>
        <v>102.0006</v>
      </c>
      <c r="AI524" s="7" t="s">
        <v>2418</v>
      </c>
      <c r="AJ524" s="37" t="str">
        <f t="shared" si="184"/>
        <v>火系</v>
      </c>
      <c r="AK524" s="20">
        <f t="shared" si="186"/>
        <v>150308</v>
      </c>
      <c r="AO524" s="20">
        <f t="shared" si="182"/>
        <v>7</v>
      </c>
    </row>
    <row r="525" spans="1:41" x14ac:dyDescent="0.15">
      <c r="A525" s="20">
        <v>524</v>
      </c>
      <c r="B525" s="20">
        <f t="shared" si="190"/>
        <v>150408</v>
      </c>
      <c r="C525" s="7" t="s">
        <v>2906</v>
      </c>
      <c r="D525" s="19" t="s">
        <v>2907</v>
      </c>
      <c r="E525" s="20" t="str">
        <f>VLOOKUP(D525,Sheet3!I$5:O$148,7,FALSE)</f>
        <v>如果有明天我相信我是一只身披火焰的龙冲上云霄！</v>
      </c>
      <c r="F525" s="20">
        <f t="shared" si="183"/>
        <v>73</v>
      </c>
      <c r="G525" s="20">
        <f ca="1">mVlookup($AI525,newMonster,G$1,FALSE)*getMonsterHP(B525)</f>
        <v>14370.01143128735</v>
      </c>
      <c r="H525" s="20" t="str">
        <f t="shared" ca="1" si="187"/>
        <v>150</v>
      </c>
      <c r="I525" s="20">
        <f ca="1">mVlookup($AI525,newMonster,I$1,FALSE)*getMonsterAtk(B525)</f>
        <v>2450.1928571428598</v>
      </c>
      <c r="J525" s="20" t="str">
        <f t="shared" ca="1" si="187"/>
        <v>103.417275</v>
      </c>
      <c r="K525" s="20">
        <f ca="1">mVlookup($AI525,newMonster,K$1,FALSE)*getMonsterAtk(B525)</f>
        <v>2450.1928571428598</v>
      </c>
      <c r="L525" s="20" t="str">
        <f t="shared" ca="1" si="187"/>
        <v>103.417275</v>
      </c>
      <c r="M525" s="20" t="str">
        <f t="shared" ca="1" si="187"/>
        <v>.2</v>
      </c>
      <c r="N525" s="20" t="str">
        <f t="shared" ca="1" si="187"/>
        <v>.2</v>
      </c>
      <c r="O525" s="20" t="str">
        <f t="shared" ca="1" si="187"/>
        <v>.36</v>
      </c>
      <c r="P525" s="20" t="str">
        <f t="shared" ca="1" si="187"/>
        <v>.1</v>
      </c>
      <c r="Q525" s="20" t="str">
        <f t="shared" ca="1" si="188"/>
        <v>2</v>
      </c>
      <c r="R525" s="20" t="str">
        <f t="shared" ca="1" si="188"/>
        <v>.1</v>
      </c>
      <c r="S525" s="20" t="str">
        <f t="shared" ca="1" si="188"/>
        <v>.9</v>
      </c>
      <c r="T525" s="20" t="str">
        <f t="shared" ca="1" si="188"/>
        <v>141.133333333333</v>
      </c>
      <c r="U525" s="20">
        <f ca="1">mVlookup($AI525,newMonster,U$1,FALSE)*getMonsterAtk($B525)</f>
        <v>0</v>
      </c>
      <c r="V525" s="20">
        <f ca="1">mVlookup($AI525,newMonster,V$1,FALSE)*getMonsterAtk($B525)</f>
        <v>0</v>
      </c>
      <c r="W525" s="20">
        <f ca="1">mVlookup($AI525,newMonster,W$1,FALSE)*getMonsterAtk($B525)</f>
        <v>0</v>
      </c>
      <c r="X525" s="20">
        <f ca="1">mVlookup($AI525,newMonster,X$1,FALSE)*getMonsterAtk($B525)</f>
        <v>2112.5678571428598</v>
      </c>
      <c r="Y525" s="20">
        <f ca="1">mVlookup($AI525,newMonster,Y$1,FALSE)*getMonsterAtk($B525)</f>
        <v>0</v>
      </c>
      <c r="Z525" s="20">
        <f ca="1">mVlookup($AI525,newMonster,Z$1,FALSE)*getMonsterAtk($B525)</f>
        <v>0</v>
      </c>
      <c r="AA525" s="20">
        <f ca="1">mVlookup($AI525,newMonster,AA$1,FALSE)*getMonsterAtk($B525)</f>
        <v>0</v>
      </c>
      <c r="AB525" s="20" t="str">
        <f t="shared" ca="1" si="189"/>
        <v>103.417275</v>
      </c>
      <c r="AC525" s="20" t="str">
        <f t="shared" ca="1" si="189"/>
        <v>103.417275</v>
      </c>
      <c r="AD525" s="20" t="str">
        <f t="shared" ca="1" si="189"/>
        <v>103.417275</v>
      </c>
      <c r="AE525" s="20" t="str">
        <f t="shared" ca="1" si="189"/>
        <v>155.1259125</v>
      </c>
      <c r="AF525" s="20" t="str">
        <f t="shared" ca="1" si="189"/>
        <v>103.417275</v>
      </c>
      <c r="AG525" s="20" t="str">
        <f t="shared" ca="1" si="189"/>
        <v>103.417275</v>
      </c>
      <c r="AH525" s="20" t="str">
        <f t="shared" ca="1" si="189"/>
        <v>103.417275</v>
      </c>
      <c r="AI525" s="7" t="s">
        <v>2419</v>
      </c>
      <c r="AJ525" s="37" t="str">
        <f t="shared" si="184"/>
        <v>火系</v>
      </c>
      <c r="AK525" s="20">
        <f t="shared" si="186"/>
        <v>150408</v>
      </c>
      <c r="AO525" s="20">
        <f t="shared" si="182"/>
        <v>7</v>
      </c>
    </row>
    <row r="526" spans="1:41" x14ac:dyDescent="0.15">
      <c r="A526" s="20">
        <v>525</v>
      </c>
      <c r="B526" s="20">
        <f t="shared" si="190"/>
        <v>150508</v>
      </c>
      <c r="C526" s="7" t="s">
        <v>2908</v>
      </c>
      <c r="D526" s="19" t="s">
        <v>2905</v>
      </c>
      <c r="E526" s="20" t="str">
        <f>VLOOKUP(D526,Sheet3!I$5:O$148,7,FALSE)</f>
        <v>我有九条尾巴，你来打我啊？！</v>
      </c>
      <c r="F526" s="20">
        <f t="shared" si="183"/>
        <v>75</v>
      </c>
      <c r="G526" s="20">
        <f ca="1">mVlookup($AI526,newMonster,G$1,FALSE)*getMonsterHP(B526)</f>
        <v>14896.71677438155</v>
      </c>
      <c r="H526" s="20" t="str">
        <f t="shared" ca="1" si="187"/>
        <v>150</v>
      </c>
      <c r="I526" s="20">
        <f ca="1">mVlookup($AI526,newMonster,I$1,FALSE)*getMonsterAtk(B526)</f>
        <v>2565.78947368422</v>
      </c>
      <c r="J526" s="20" t="str">
        <f t="shared" ca="1" si="187"/>
        <v>106.250625</v>
      </c>
      <c r="K526" s="20">
        <f ca="1">mVlookup($AI526,newMonster,K$1,FALSE)*getMonsterAtk(B526)</f>
        <v>2565.78947368422</v>
      </c>
      <c r="L526" s="20" t="str">
        <f t="shared" ca="1" si="187"/>
        <v>106.250625</v>
      </c>
      <c r="M526" s="20" t="str">
        <f t="shared" ca="1" si="187"/>
        <v>.2</v>
      </c>
      <c r="N526" s="20" t="str">
        <f t="shared" ca="1" si="187"/>
        <v>.2</v>
      </c>
      <c r="O526" s="20" t="str">
        <f t="shared" ca="1" si="187"/>
        <v>.36</v>
      </c>
      <c r="P526" s="20" t="str">
        <f t="shared" ca="1" si="187"/>
        <v>.1</v>
      </c>
      <c r="Q526" s="20" t="str">
        <f t="shared" ca="1" si="188"/>
        <v>2</v>
      </c>
      <c r="R526" s="20" t="str">
        <f t="shared" ca="1" si="188"/>
        <v>.1</v>
      </c>
      <c r="S526" s="20" t="str">
        <f t="shared" ca="1" si="188"/>
        <v>.9</v>
      </c>
      <c r="T526" s="20" t="str">
        <f t="shared" ca="1" si="188"/>
        <v>145</v>
      </c>
      <c r="U526" s="20">
        <f ca="1">mVlookup($AI526,newMonster,U$1,FALSE)*getMonsterAtk($B526)</f>
        <v>0</v>
      </c>
      <c r="V526" s="20">
        <f ca="1">mVlookup($AI526,newMonster,V$1,FALSE)*getMonsterAtk($B526)</f>
        <v>0</v>
      </c>
      <c r="W526" s="20">
        <f ca="1">mVlookup($AI526,newMonster,W$1,FALSE)*getMonsterAtk($B526)</f>
        <v>0</v>
      </c>
      <c r="X526" s="20">
        <f ca="1">mVlookup($AI526,newMonster,X$1,FALSE)*getMonsterAtk($B526)</f>
        <v>2309.2105263158001</v>
      </c>
      <c r="Y526" s="20">
        <f ca="1">mVlookup($AI526,newMonster,Y$1,FALSE)*getMonsterAtk($B526)</f>
        <v>0</v>
      </c>
      <c r="Z526" s="20">
        <f ca="1">mVlookup($AI526,newMonster,Z$1,FALSE)*getMonsterAtk($B526)</f>
        <v>0</v>
      </c>
      <c r="AA526" s="20">
        <f ca="1">mVlookup($AI526,newMonster,AA$1,FALSE)*getMonsterAtk($B526)</f>
        <v>0</v>
      </c>
      <c r="AB526" s="20" t="str">
        <f t="shared" ca="1" si="189"/>
        <v>106.250625</v>
      </c>
      <c r="AC526" s="20" t="str">
        <f t="shared" ca="1" si="189"/>
        <v>106.250625</v>
      </c>
      <c r="AD526" s="20" t="str">
        <f t="shared" ca="1" si="189"/>
        <v>106.250625</v>
      </c>
      <c r="AE526" s="20" t="str">
        <f t="shared" ca="1" si="189"/>
        <v>159.3759375</v>
      </c>
      <c r="AF526" s="20" t="str">
        <f t="shared" ca="1" si="189"/>
        <v>106.250625</v>
      </c>
      <c r="AG526" s="20" t="str">
        <f t="shared" ca="1" si="189"/>
        <v>106.250625</v>
      </c>
      <c r="AH526" s="20" t="str">
        <f t="shared" ca="1" si="189"/>
        <v>106.250625</v>
      </c>
      <c r="AI526" s="7" t="s">
        <v>2421</v>
      </c>
      <c r="AJ526" s="37" t="str">
        <f t="shared" si="184"/>
        <v>火系</v>
      </c>
      <c r="AK526" s="20">
        <f t="shared" si="186"/>
        <v>150508</v>
      </c>
      <c r="AO526" s="20">
        <f t="shared" si="182"/>
        <v>7</v>
      </c>
    </row>
    <row r="527" spans="1:41" x14ac:dyDescent="0.15">
      <c r="A527" s="20">
        <v>526</v>
      </c>
      <c r="B527" s="20">
        <f t="shared" si="190"/>
        <v>160108</v>
      </c>
      <c r="C527" s="7" t="s">
        <v>2913</v>
      </c>
      <c r="D527" s="19" t="s">
        <v>2914</v>
      </c>
      <c r="E527" s="20" t="str">
        <f>VLOOKUP(D527,Sheet3!I$5:O$148,7,FALSE)</f>
        <v>淑琳是女神，我是女神的侍女！</v>
      </c>
      <c r="F527" s="20">
        <f t="shared" si="183"/>
        <v>76</v>
      </c>
      <c r="G527" s="20">
        <f ca="1">mVlookup($AI527,newMonster,G$1,FALSE)*getMonsterHP(B527)</f>
        <v>15162.7295739241</v>
      </c>
      <c r="H527" s="20" t="str">
        <f t="shared" ca="1" si="187"/>
        <v>150</v>
      </c>
      <c r="I527" s="20">
        <f ca="1">mVlookup($AI527,newMonster,I$1,FALSE)*getMonsterAtk(B527)</f>
        <v>2625.25714285714</v>
      </c>
      <c r="J527" s="20" t="str">
        <f t="shared" ca="1" si="187"/>
        <v>107.6673</v>
      </c>
      <c r="K527" s="20">
        <f ca="1">mVlookup($AI527,newMonster,K$1,FALSE)*getMonsterAtk(B527)</f>
        <v>2625.25714285714</v>
      </c>
      <c r="L527" s="20" t="str">
        <f t="shared" ca="1" si="187"/>
        <v>107.6673</v>
      </c>
      <c r="M527" s="20" t="str">
        <f t="shared" ca="1" si="187"/>
        <v>.2</v>
      </c>
      <c r="N527" s="20" t="str">
        <f t="shared" ca="1" si="187"/>
        <v>.2</v>
      </c>
      <c r="O527" s="20" t="str">
        <f t="shared" ca="1" si="187"/>
        <v>.36</v>
      </c>
      <c r="P527" s="20" t="str">
        <f t="shared" ca="1" si="187"/>
        <v>.1</v>
      </c>
      <c r="Q527" s="20" t="str">
        <f t="shared" ca="1" si="188"/>
        <v>2</v>
      </c>
      <c r="R527" s="20" t="str">
        <f t="shared" ca="1" si="188"/>
        <v>.1</v>
      </c>
      <c r="S527" s="20" t="str">
        <f t="shared" ca="1" si="188"/>
        <v>.9</v>
      </c>
      <c r="T527" s="20" t="str">
        <f t="shared" ca="1" si="188"/>
        <v>146.933333333333</v>
      </c>
      <c r="U527" s="20">
        <f ca="1">mVlookup($AI527,newMonster,U$1,FALSE)*getMonsterAtk($B527)</f>
        <v>0</v>
      </c>
      <c r="V527" s="20">
        <f ca="1">mVlookup($AI527,newMonster,V$1,FALSE)*getMonsterAtk($B527)</f>
        <v>0</v>
      </c>
      <c r="W527" s="20">
        <f ca="1">mVlookup($AI527,newMonster,W$1,FALSE)*getMonsterAtk($B527)</f>
        <v>0</v>
      </c>
      <c r="X527" s="20">
        <f ca="1">mVlookup($AI527,newMonster,X$1,FALSE)*getMonsterAtk($B527)</f>
        <v>0</v>
      </c>
      <c r="Y527" s="20">
        <f ca="1">mVlookup($AI527,newMonster,Y$1,FALSE)*getMonsterAtk($B527)</f>
        <v>2413.5428571428602</v>
      </c>
      <c r="Z527" s="20">
        <f ca="1">mVlookup($AI527,newMonster,Z$1,FALSE)*getMonsterAtk($B527)</f>
        <v>0</v>
      </c>
      <c r="AA527" s="20">
        <f ca="1">mVlookup($AI527,newMonster,AA$1,FALSE)*getMonsterAtk($B527)</f>
        <v>0</v>
      </c>
      <c r="AB527" s="20" t="str">
        <f t="shared" ca="1" si="189"/>
        <v>107.6673</v>
      </c>
      <c r="AC527" s="20" t="str">
        <f t="shared" ca="1" si="189"/>
        <v>107.6673</v>
      </c>
      <c r="AD527" s="20" t="str">
        <f t="shared" ca="1" si="189"/>
        <v>107.6673</v>
      </c>
      <c r="AE527" s="20" t="str">
        <f t="shared" ca="1" si="189"/>
        <v>107.6673</v>
      </c>
      <c r="AF527" s="20" t="str">
        <f t="shared" ca="1" si="189"/>
        <v>161.50095</v>
      </c>
      <c r="AG527" s="20" t="str">
        <f t="shared" ca="1" si="189"/>
        <v>107.6673</v>
      </c>
      <c r="AH527" s="20" t="str">
        <f t="shared" ca="1" si="189"/>
        <v>107.6673</v>
      </c>
      <c r="AI527" s="7" t="s">
        <v>2494</v>
      </c>
      <c r="AJ527" s="37" t="str">
        <f t="shared" si="184"/>
        <v>光系</v>
      </c>
      <c r="AK527" s="20">
        <f t="shared" si="186"/>
        <v>160108</v>
      </c>
      <c r="AO527" s="20">
        <f t="shared" si="182"/>
        <v>7</v>
      </c>
    </row>
    <row r="528" spans="1:41" x14ac:dyDescent="0.15">
      <c r="A528" s="20">
        <v>527</v>
      </c>
      <c r="B528" s="20">
        <f t="shared" si="190"/>
        <v>160208</v>
      </c>
      <c r="C528" s="7" t="s">
        <v>2917</v>
      </c>
      <c r="D528" s="19" t="s">
        <v>2918</v>
      </c>
      <c r="E528" s="20" t="str">
        <f>VLOOKUP(D528,Sheet3!I$5:O$148,7,FALSE)</f>
        <v>淑琳喜欢我，不代表她爱我！</v>
      </c>
      <c r="F528" s="20">
        <f t="shared" si="183"/>
        <v>78</v>
      </c>
      <c r="G528" s="20">
        <f ca="1">mVlookup($AI528,newMonster,G$1,FALSE)*getMonsterHP(B528)</f>
        <v>16325.068790139701</v>
      </c>
      <c r="H528" s="20" t="str">
        <f t="shared" ca="1" si="187"/>
        <v>150</v>
      </c>
      <c r="I528" s="20">
        <f ca="1">mVlookup($AI528,newMonster,I$1,FALSE)*getMonsterAtk(B528)</f>
        <v>2747.7217221135002</v>
      </c>
      <c r="J528" s="20" t="str">
        <f t="shared" ca="1" si="187"/>
        <v>110.50065</v>
      </c>
      <c r="K528" s="20">
        <f ca="1">mVlookup($AI528,newMonster,K$1,FALSE)*getMonsterAtk(B528)</f>
        <v>2747.7217221135002</v>
      </c>
      <c r="L528" s="20" t="str">
        <f t="shared" ca="1" si="187"/>
        <v>110.50065</v>
      </c>
      <c r="M528" s="20" t="str">
        <f t="shared" ca="1" si="187"/>
        <v>.2</v>
      </c>
      <c r="N528" s="20" t="str">
        <f t="shared" ca="1" si="187"/>
        <v>.2</v>
      </c>
      <c r="O528" s="20" t="str">
        <f t="shared" ca="1" si="187"/>
        <v>.36</v>
      </c>
      <c r="P528" s="20" t="str">
        <f t="shared" ca="1" si="187"/>
        <v>.1</v>
      </c>
      <c r="Q528" s="20" t="str">
        <f t="shared" ca="1" si="188"/>
        <v>2</v>
      </c>
      <c r="R528" s="20" t="str">
        <f t="shared" ca="1" si="188"/>
        <v>.1</v>
      </c>
      <c r="S528" s="20" t="str">
        <f t="shared" ca="1" si="188"/>
        <v>.9</v>
      </c>
      <c r="T528" s="20" t="str">
        <f t="shared" ca="1" si="188"/>
        <v>150.8</v>
      </c>
      <c r="U528" s="20">
        <f ca="1">mVlookup($AI528,newMonster,U$1,FALSE)*getMonsterAtk($B528)</f>
        <v>0</v>
      </c>
      <c r="V528" s="20">
        <f ca="1">mVlookup($AI528,newMonster,V$1,FALSE)*getMonsterAtk($B528)</f>
        <v>0</v>
      </c>
      <c r="W528" s="20">
        <f ca="1">mVlookup($AI528,newMonster,W$1,FALSE)*getMonsterAtk($B528)</f>
        <v>0</v>
      </c>
      <c r="X528" s="20">
        <f ca="1">mVlookup($AI528,newMonster,X$1,FALSE)*getMonsterAtk($B528)</f>
        <v>0</v>
      </c>
      <c r="Y528" s="20">
        <f ca="1">mVlookup($AI528,newMonster,Y$1,FALSE)*getMonsterAtk($B528)</f>
        <v>2635.1101761252398</v>
      </c>
      <c r="Z528" s="20">
        <f ca="1">mVlookup($AI528,newMonster,Z$1,FALSE)*getMonsterAtk($B528)</f>
        <v>0</v>
      </c>
      <c r="AA528" s="20">
        <f ca="1">mVlookup($AI528,newMonster,AA$1,FALSE)*getMonsterAtk($B528)</f>
        <v>0</v>
      </c>
      <c r="AB528" s="20" t="str">
        <f t="shared" ca="1" si="189"/>
        <v>110.50065</v>
      </c>
      <c r="AC528" s="20" t="str">
        <f t="shared" ca="1" si="189"/>
        <v>110.50065</v>
      </c>
      <c r="AD528" s="20" t="str">
        <f t="shared" ca="1" si="189"/>
        <v>110.50065</v>
      </c>
      <c r="AE528" s="20" t="str">
        <f t="shared" ca="1" si="189"/>
        <v>110.50065</v>
      </c>
      <c r="AF528" s="20" t="str">
        <f t="shared" ca="1" si="189"/>
        <v>165.750975</v>
      </c>
      <c r="AG528" s="20" t="str">
        <f t="shared" ca="1" si="189"/>
        <v>110.50065</v>
      </c>
      <c r="AH528" s="20" t="str">
        <f t="shared" ca="1" si="189"/>
        <v>110.50065</v>
      </c>
      <c r="AI528" s="7" t="s">
        <v>2496</v>
      </c>
      <c r="AJ528" s="37" t="str">
        <f t="shared" si="184"/>
        <v>光系</v>
      </c>
      <c r="AK528" s="20">
        <f t="shared" si="186"/>
        <v>160208</v>
      </c>
      <c r="AO528" s="20">
        <f t="shared" si="182"/>
        <v>8</v>
      </c>
    </row>
    <row r="529" spans="1:41" x14ac:dyDescent="0.15">
      <c r="A529" s="20">
        <v>528</v>
      </c>
      <c r="B529" s="20">
        <f t="shared" si="190"/>
        <v>160308</v>
      </c>
      <c r="C529" s="7" t="s">
        <v>2919</v>
      </c>
      <c r="D529" s="19" t="s">
        <v>2920</v>
      </c>
      <c r="E529" s="20" t="str">
        <f>VLOOKUP(D529,Sheet3!I$5:O$148,7,FALSE)</f>
        <v>看着淑琳的背影，何尝不是一种幸福。</v>
      </c>
      <c r="F529" s="20">
        <f t="shared" si="183"/>
        <v>79</v>
      </c>
      <c r="G529" s="20">
        <f ca="1">mVlookup($AI529,newMonster,G$1,FALSE)*getMonsterHP(B529)</f>
        <v>16607.203154184797</v>
      </c>
      <c r="H529" s="20" t="str">
        <f t="shared" ca="1" si="187"/>
        <v>150</v>
      </c>
      <c r="I529" s="20">
        <f ca="1">mVlookup($AI529,newMonster,I$1,FALSE)*getMonsterAtk(B529)</f>
        <v>2810.8011904762002</v>
      </c>
      <c r="J529" s="20" t="str">
        <f t="shared" ca="1" si="187"/>
        <v>111.917325</v>
      </c>
      <c r="K529" s="20">
        <f ca="1">mVlookup($AI529,newMonster,K$1,FALSE)*getMonsterAtk(B529)</f>
        <v>2810.8011904762002</v>
      </c>
      <c r="L529" s="20" t="str">
        <f t="shared" ca="1" si="187"/>
        <v>111.917325</v>
      </c>
      <c r="M529" s="20" t="str">
        <f t="shared" ca="1" si="187"/>
        <v>.2</v>
      </c>
      <c r="N529" s="20" t="str">
        <f t="shared" ca="1" si="187"/>
        <v>.2</v>
      </c>
      <c r="O529" s="20" t="str">
        <f t="shared" ca="1" si="187"/>
        <v>.36</v>
      </c>
      <c r="P529" s="20" t="str">
        <f t="shared" ca="1" si="187"/>
        <v>.1</v>
      </c>
      <c r="Q529" s="20" t="str">
        <f t="shared" ca="1" si="188"/>
        <v>2</v>
      </c>
      <c r="R529" s="20" t="str">
        <f t="shared" ca="1" si="188"/>
        <v>.1</v>
      </c>
      <c r="S529" s="20" t="str">
        <f t="shared" ca="1" si="188"/>
        <v>.9</v>
      </c>
      <c r="T529" s="20" t="str">
        <f t="shared" ca="1" si="188"/>
        <v>152.733333333333</v>
      </c>
      <c r="U529" s="20">
        <f ca="1">mVlookup($AI529,newMonster,U$1,FALSE)*getMonsterAtk($B529)</f>
        <v>0</v>
      </c>
      <c r="V529" s="20">
        <f ca="1">mVlookup($AI529,newMonster,V$1,FALSE)*getMonsterAtk($B529)</f>
        <v>0</v>
      </c>
      <c r="W529" s="20">
        <f ca="1">mVlookup($AI529,newMonster,W$1,FALSE)*getMonsterAtk($B529)</f>
        <v>0</v>
      </c>
      <c r="X529" s="20">
        <f ca="1">mVlookup($AI529,newMonster,X$1,FALSE)*getMonsterAtk($B529)</f>
        <v>0</v>
      </c>
      <c r="Y529" s="20">
        <f ca="1">mVlookup($AI529,newMonster,Y$1,FALSE)*getMonsterAtk($B529)</f>
        <v>2752.7267857142801</v>
      </c>
      <c r="Z529" s="20">
        <f ca="1">mVlookup($AI529,newMonster,Z$1,FALSE)*getMonsterAtk($B529)</f>
        <v>0</v>
      </c>
      <c r="AA529" s="20">
        <f ca="1">mVlookup($AI529,newMonster,AA$1,FALSE)*getMonsterAtk($B529)</f>
        <v>0</v>
      </c>
      <c r="AB529" s="20" t="str">
        <f t="shared" ca="1" si="189"/>
        <v>111.917325</v>
      </c>
      <c r="AC529" s="20" t="str">
        <f t="shared" ca="1" si="189"/>
        <v>111.917325</v>
      </c>
      <c r="AD529" s="20" t="str">
        <f t="shared" ca="1" si="189"/>
        <v>111.917325</v>
      </c>
      <c r="AE529" s="20" t="str">
        <f t="shared" ca="1" si="189"/>
        <v>111.917325</v>
      </c>
      <c r="AF529" s="20" t="str">
        <f t="shared" ca="1" si="189"/>
        <v>167.8759875</v>
      </c>
      <c r="AG529" s="20" t="str">
        <f t="shared" ca="1" si="189"/>
        <v>111.917325</v>
      </c>
      <c r="AH529" s="20" t="str">
        <f t="shared" ca="1" si="189"/>
        <v>111.917325</v>
      </c>
      <c r="AI529" s="7" t="s">
        <v>2497</v>
      </c>
      <c r="AJ529" s="37" t="str">
        <f t="shared" si="184"/>
        <v>光系</v>
      </c>
      <c r="AK529" s="20">
        <f t="shared" si="186"/>
        <v>160308</v>
      </c>
      <c r="AO529" s="20">
        <f t="shared" si="182"/>
        <v>8</v>
      </c>
    </row>
    <row r="530" spans="1:41" x14ac:dyDescent="0.15">
      <c r="A530" s="20">
        <v>529</v>
      </c>
      <c r="B530" s="20">
        <f t="shared" si="190"/>
        <v>160408</v>
      </c>
      <c r="C530" s="7" t="s">
        <v>2921</v>
      </c>
      <c r="D530" s="19" t="s">
        <v>2922</v>
      </c>
      <c r="E530" s="20" t="str">
        <f>VLOOKUP(D530,Sheet3!I$5:O$148,7,FALSE)</f>
        <v>经历了生死！经历了轮回！</v>
      </c>
      <c r="F530" s="20">
        <f t="shared" si="183"/>
        <v>81</v>
      </c>
      <c r="G530" s="20">
        <f ca="1">mVlookup($AI530,newMonster,G$1,FALSE)*getMonsterHP(B530)</f>
        <v>17177.003928628852</v>
      </c>
      <c r="H530" s="20" t="str">
        <f t="shared" ca="1" si="187"/>
        <v>150</v>
      </c>
      <c r="I530" s="20">
        <f ca="1">mVlookup($AI530,newMonster,I$1,FALSE)*getMonsterAtk(B530)</f>
        <v>2940.87857142858</v>
      </c>
      <c r="J530" s="20" t="str">
        <f t="shared" ca="1" si="187"/>
        <v>114.750675</v>
      </c>
      <c r="K530" s="20">
        <f ca="1">mVlookup($AI530,newMonster,K$1,FALSE)*getMonsterAtk(B530)</f>
        <v>2940.87857142858</v>
      </c>
      <c r="L530" s="20" t="str">
        <f t="shared" ca="1" si="187"/>
        <v>114.750675</v>
      </c>
      <c r="M530" s="20" t="str">
        <f t="shared" ca="1" si="187"/>
        <v>.2</v>
      </c>
      <c r="N530" s="20" t="str">
        <f t="shared" ca="1" si="187"/>
        <v>.2</v>
      </c>
      <c r="O530" s="20" t="str">
        <f t="shared" ca="1" si="187"/>
        <v>.36</v>
      </c>
      <c r="P530" s="20" t="str">
        <f t="shared" ca="1" si="187"/>
        <v>.1</v>
      </c>
      <c r="Q530" s="20" t="str">
        <f t="shared" ca="1" si="188"/>
        <v>2</v>
      </c>
      <c r="R530" s="20" t="str">
        <f t="shared" ca="1" si="188"/>
        <v>.1</v>
      </c>
      <c r="S530" s="20" t="str">
        <f t="shared" ca="1" si="188"/>
        <v>.9</v>
      </c>
      <c r="T530" s="20" t="str">
        <f t="shared" ca="1" si="188"/>
        <v>156.6</v>
      </c>
      <c r="U530" s="20">
        <f ca="1">mVlookup($AI530,newMonster,U$1,FALSE)*getMonsterAtk($B530)</f>
        <v>0</v>
      </c>
      <c r="V530" s="20">
        <f ca="1">mVlookup($AI530,newMonster,V$1,FALSE)*getMonsterAtk($B530)</f>
        <v>0</v>
      </c>
      <c r="W530" s="20">
        <f ca="1">mVlookup($AI530,newMonster,W$1,FALSE)*getMonsterAtk($B530)</f>
        <v>0</v>
      </c>
      <c r="X530" s="20">
        <f ca="1">mVlookup($AI530,newMonster,X$1,FALSE)*getMonsterAtk($B530)</f>
        <v>0</v>
      </c>
      <c r="Y530" s="20">
        <f ca="1">mVlookup($AI530,newMonster,Y$1,FALSE)*getMonsterAtk($B530)</f>
        <v>3002.6617346938801</v>
      </c>
      <c r="Z530" s="20">
        <f ca="1">mVlookup($AI530,newMonster,Z$1,FALSE)*getMonsterAtk($B530)</f>
        <v>0</v>
      </c>
      <c r="AA530" s="20">
        <f ca="1">mVlookup($AI530,newMonster,AA$1,FALSE)*getMonsterAtk($B530)</f>
        <v>0</v>
      </c>
      <c r="AB530" s="20" t="str">
        <f t="shared" ca="1" si="189"/>
        <v>114.750675</v>
      </c>
      <c r="AC530" s="20" t="str">
        <f t="shared" ca="1" si="189"/>
        <v>114.750675</v>
      </c>
      <c r="AD530" s="20" t="str">
        <f t="shared" ca="1" si="189"/>
        <v>114.750675</v>
      </c>
      <c r="AE530" s="20" t="str">
        <f t="shared" ca="1" si="189"/>
        <v>114.750675</v>
      </c>
      <c r="AF530" s="20" t="str">
        <f t="shared" ca="1" si="189"/>
        <v>172.1260125</v>
      </c>
      <c r="AG530" s="20" t="str">
        <f t="shared" ca="1" si="189"/>
        <v>114.750675</v>
      </c>
      <c r="AH530" s="20" t="str">
        <f t="shared" ca="1" si="189"/>
        <v>114.750675</v>
      </c>
      <c r="AI530" s="7" t="s">
        <v>2499</v>
      </c>
      <c r="AJ530" s="37" t="str">
        <f t="shared" si="184"/>
        <v>光系</v>
      </c>
      <c r="AK530" s="20">
        <f t="shared" si="186"/>
        <v>160408</v>
      </c>
      <c r="AO530" s="20">
        <f t="shared" si="182"/>
        <v>8</v>
      </c>
    </row>
    <row r="531" spans="1:41" x14ac:dyDescent="0.15">
      <c r="A531" s="20">
        <v>530</v>
      </c>
      <c r="B531" s="20">
        <f t="shared" si="190"/>
        <v>160508</v>
      </c>
      <c r="C531" s="7" t="s">
        <v>2915</v>
      </c>
      <c r="D531" s="19" t="s">
        <v>2916</v>
      </c>
      <c r="E531" s="20" t="str">
        <f>VLOOKUP(D531,Sheet3!I$5:O$148,7,FALSE)</f>
        <v>淑琳你是山！我是愚公！爱能持续100年吗！？</v>
      </c>
      <c r="F531" s="20">
        <f t="shared" si="183"/>
        <v>82</v>
      </c>
      <c r="G531" s="20">
        <f ca="1">mVlookup($AI531,newMonster,G$1,FALSE)*getMonsterHP(B531)</f>
        <v>17464.670339027802</v>
      </c>
      <c r="H531" s="20" t="str">
        <f t="shared" ca="1" si="187"/>
        <v>150</v>
      </c>
      <c r="I531" s="20">
        <f ca="1">mVlookup($AI531,newMonster,I$1,FALSE)*getMonsterAtk(B531)</f>
        <v>3007.97391304348</v>
      </c>
      <c r="J531" s="20" t="str">
        <f t="shared" ca="1" si="187"/>
        <v>116.16735</v>
      </c>
      <c r="K531" s="20">
        <f ca="1">mVlookup($AI531,newMonster,K$1,FALSE)*getMonsterAtk(B531)</f>
        <v>3007.97391304348</v>
      </c>
      <c r="L531" s="20" t="str">
        <f t="shared" ca="1" si="187"/>
        <v>116.16735</v>
      </c>
      <c r="M531" s="20" t="str">
        <f t="shared" ca="1" si="187"/>
        <v>.2</v>
      </c>
      <c r="N531" s="20" t="str">
        <f t="shared" ca="1" si="187"/>
        <v>.2</v>
      </c>
      <c r="O531" s="20" t="str">
        <f t="shared" ca="1" si="187"/>
        <v>.36</v>
      </c>
      <c r="P531" s="20" t="str">
        <f t="shared" ca="1" si="187"/>
        <v>.1</v>
      </c>
      <c r="Q531" s="20" t="str">
        <f t="shared" ca="1" si="188"/>
        <v>2</v>
      </c>
      <c r="R531" s="20" t="str">
        <f t="shared" ca="1" si="188"/>
        <v>.1</v>
      </c>
      <c r="S531" s="20" t="str">
        <f t="shared" ca="1" si="188"/>
        <v>.9</v>
      </c>
      <c r="T531" s="20" t="str">
        <f t="shared" ca="1" si="188"/>
        <v>158.533333333333</v>
      </c>
      <c r="U531" s="20">
        <f ca="1">mVlookup($AI531,newMonster,U$1,FALSE)*getMonsterAtk($B531)</f>
        <v>0</v>
      </c>
      <c r="V531" s="20">
        <f ca="1">mVlookup($AI531,newMonster,V$1,FALSE)*getMonsterAtk($B531)</f>
        <v>0</v>
      </c>
      <c r="W531" s="20">
        <f ca="1">mVlookup($AI531,newMonster,W$1,FALSE)*getMonsterAtk($B531)</f>
        <v>0</v>
      </c>
      <c r="X531" s="20">
        <f ca="1">mVlookup($AI531,newMonster,X$1,FALSE)*getMonsterAtk($B531)</f>
        <v>0</v>
      </c>
      <c r="Y531" s="20">
        <f ca="1">mVlookup($AI531,newMonster,Y$1,FALSE)*getMonsterAtk($B531)</f>
        <v>3135.4304347826201</v>
      </c>
      <c r="Z531" s="20">
        <f ca="1">mVlookup($AI531,newMonster,Z$1,FALSE)*getMonsterAtk($B531)</f>
        <v>0</v>
      </c>
      <c r="AA531" s="20">
        <f ca="1">mVlookup($AI531,newMonster,AA$1,FALSE)*getMonsterAtk($B531)</f>
        <v>0</v>
      </c>
      <c r="AB531" s="20" t="str">
        <f t="shared" ca="1" si="189"/>
        <v>116.16735</v>
      </c>
      <c r="AC531" s="20" t="str">
        <f t="shared" ca="1" si="189"/>
        <v>116.16735</v>
      </c>
      <c r="AD531" s="20" t="str">
        <f t="shared" ca="1" si="189"/>
        <v>116.16735</v>
      </c>
      <c r="AE531" s="20" t="str">
        <f t="shared" ca="1" si="189"/>
        <v>116.16735</v>
      </c>
      <c r="AF531" s="20" t="str">
        <f t="shared" ca="1" si="189"/>
        <v>174.251025</v>
      </c>
      <c r="AG531" s="20" t="str">
        <f t="shared" ca="1" si="189"/>
        <v>116.16735</v>
      </c>
      <c r="AH531" s="20" t="str">
        <f t="shared" ca="1" si="189"/>
        <v>116.16735</v>
      </c>
      <c r="AI531" s="7" t="s">
        <v>2500</v>
      </c>
      <c r="AJ531" s="37" t="str">
        <f t="shared" si="184"/>
        <v>光系</v>
      </c>
      <c r="AK531" s="20">
        <f t="shared" si="186"/>
        <v>160508</v>
      </c>
      <c r="AO531" s="20">
        <f t="shared" si="182"/>
        <v>8</v>
      </c>
    </row>
    <row r="532" spans="1:41" x14ac:dyDescent="0.15">
      <c r="A532" s="20">
        <v>531</v>
      </c>
      <c r="B532" s="20">
        <f t="shared" si="190"/>
        <v>170108</v>
      </c>
      <c r="C532" s="7" t="s">
        <v>2923</v>
      </c>
      <c r="D532" s="19" t="s">
        <v>2924</v>
      </c>
      <c r="E532" s="20" t="str">
        <f>VLOOKUP(D532,Sheet3!I$5:O$148,7,FALSE)</f>
        <v>背影是象征！背影是啥？我不知道。</v>
      </c>
      <c r="F532" s="20">
        <f t="shared" si="183"/>
        <v>84</v>
      </c>
      <c r="G532" s="20">
        <f ca="1">mVlookup($AI532,newMonster,G$1,FALSE)*getMonsterHP(B532)</f>
        <v>18045.535206179498</v>
      </c>
      <c r="H532" s="20" t="str">
        <f t="shared" ref="H532:P541" ca="1" si="191">mVlookup($AI532,newMonster,H$1,FALSE)</f>
        <v>150</v>
      </c>
      <c r="I532" s="20">
        <f ca="1">mVlookup($AI532,newMonster,I$1,FALSE)*getMonsterAtk(B532)</f>
        <v>3146.5432835820998</v>
      </c>
      <c r="J532" s="20" t="str">
        <f t="shared" ca="1" si="191"/>
        <v>119.0007</v>
      </c>
      <c r="K532" s="20">
        <f ca="1">mVlookup($AI532,newMonster,K$1,FALSE)*getMonsterAtk(B532)</f>
        <v>3146.5432835820998</v>
      </c>
      <c r="L532" s="20" t="str">
        <f t="shared" ca="1" si="191"/>
        <v>119.0007</v>
      </c>
      <c r="M532" s="20" t="str">
        <f t="shared" ca="1" si="191"/>
        <v>.2</v>
      </c>
      <c r="N532" s="20" t="str">
        <f t="shared" ca="1" si="191"/>
        <v>.2</v>
      </c>
      <c r="O532" s="20" t="str">
        <f t="shared" ca="1" si="191"/>
        <v>.36</v>
      </c>
      <c r="P532" s="20" t="str">
        <f t="shared" ca="1" si="191"/>
        <v>.1</v>
      </c>
      <c r="Q532" s="20" t="str">
        <f t="shared" ref="Q532:T541" ca="1" si="192">mVlookup($AI532,newMonster,Q$1,FALSE)</f>
        <v>2</v>
      </c>
      <c r="R532" s="20" t="str">
        <f t="shared" ca="1" si="192"/>
        <v>.1</v>
      </c>
      <c r="S532" s="20" t="str">
        <f t="shared" ca="1" si="192"/>
        <v>.9</v>
      </c>
      <c r="T532" s="20" t="str">
        <f t="shared" ca="1" si="192"/>
        <v>162.4</v>
      </c>
      <c r="U532" s="20">
        <f ca="1">mVlookup($AI532,newMonster,U$1,FALSE)*getMonsterAtk($B532)</f>
        <v>0</v>
      </c>
      <c r="V532" s="20">
        <f ca="1">mVlookup($AI532,newMonster,V$1,FALSE)*getMonsterAtk($B532)</f>
        <v>0</v>
      </c>
      <c r="W532" s="20">
        <f ca="1">mVlookup($AI532,newMonster,W$1,FALSE)*getMonsterAtk($B532)</f>
        <v>3417.7970149253802</v>
      </c>
      <c r="X532" s="20">
        <f ca="1">mVlookup($AI532,newMonster,X$1,FALSE)*getMonsterAtk($B532)</f>
        <v>0</v>
      </c>
      <c r="Y532" s="20">
        <f ca="1">mVlookup($AI532,newMonster,Y$1,FALSE)*getMonsterAtk($B532)</f>
        <v>0</v>
      </c>
      <c r="Z532" s="20">
        <f ca="1">mVlookup($AI532,newMonster,Z$1,FALSE)*getMonsterAtk($B532)</f>
        <v>0</v>
      </c>
      <c r="AA532" s="20">
        <f ca="1">mVlookup($AI532,newMonster,AA$1,FALSE)*getMonsterAtk($B532)</f>
        <v>0</v>
      </c>
      <c r="AB532" s="20" t="str">
        <f t="shared" ref="AB532:AH541" ca="1" si="193">mVlookup($AI532,newMonster,AB$1,FALSE)</f>
        <v>119.0007</v>
      </c>
      <c r="AC532" s="20" t="str">
        <f t="shared" ca="1" si="193"/>
        <v>119.0007</v>
      </c>
      <c r="AD532" s="20" t="str">
        <f t="shared" ca="1" si="193"/>
        <v>178.50105</v>
      </c>
      <c r="AE532" s="20" t="str">
        <f t="shared" ca="1" si="193"/>
        <v>119.0007</v>
      </c>
      <c r="AF532" s="20" t="str">
        <f t="shared" ca="1" si="193"/>
        <v>119.0007</v>
      </c>
      <c r="AG532" s="20" t="str">
        <f t="shared" ca="1" si="193"/>
        <v>119.0007</v>
      </c>
      <c r="AH532" s="20" t="str">
        <f t="shared" ca="1" si="193"/>
        <v>119.0007</v>
      </c>
      <c r="AI532" s="7" t="s">
        <v>2359</v>
      </c>
      <c r="AJ532" s="37" t="str">
        <f t="shared" si="184"/>
        <v>水系</v>
      </c>
      <c r="AK532" s="20">
        <f t="shared" si="186"/>
        <v>170108</v>
      </c>
      <c r="AO532" s="20">
        <f t="shared" si="182"/>
        <v>8</v>
      </c>
    </row>
    <row r="533" spans="1:41" x14ac:dyDescent="0.15">
      <c r="A533" s="20">
        <v>532</v>
      </c>
      <c r="B533" s="20">
        <f t="shared" si="190"/>
        <v>170208</v>
      </c>
      <c r="C533" s="7" t="s">
        <v>2926</v>
      </c>
      <c r="D533" s="19" t="s">
        <v>2925</v>
      </c>
      <c r="E533" s="20" t="str">
        <f>VLOOKUP(D533,Sheet3!I$5:O$148,7,FALSE)</f>
        <v>幽灵在你身边。反正你也不在乎。</v>
      </c>
      <c r="F533" s="20">
        <f t="shared" si="183"/>
        <v>85</v>
      </c>
      <c r="G533" s="20">
        <f ca="1">mVlookup($AI533,newMonster,G$1,FALSE)*getMonsterHP(B533)</f>
        <v>18338.733662932249</v>
      </c>
      <c r="H533" s="20" t="str">
        <f t="shared" ca="1" si="191"/>
        <v>150</v>
      </c>
      <c r="I533" s="20">
        <f ca="1">mVlookup($AI533,newMonster,I$1,FALSE)*getMonsterAtk(B533)</f>
        <v>3218.1331168831198</v>
      </c>
      <c r="J533" s="20" t="str">
        <f t="shared" ca="1" si="191"/>
        <v>120.417375</v>
      </c>
      <c r="K533" s="20">
        <f ca="1">mVlookup($AI533,newMonster,K$1,FALSE)*getMonsterAtk(B533)</f>
        <v>3218.1331168831198</v>
      </c>
      <c r="L533" s="20" t="str">
        <f t="shared" ca="1" si="191"/>
        <v>120.417375</v>
      </c>
      <c r="M533" s="20" t="str">
        <f t="shared" ca="1" si="191"/>
        <v>.2</v>
      </c>
      <c r="N533" s="20" t="str">
        <f t="shared" ca="1" si="191"/>
        <v>.2</v>
      </c>
      <c r="O533" s="20" t="str">
        <f t="shared" ca="1" si="191"/>
        <v>.36</v>
      </c>
      <c r="P533" s="20" t="str">
        <f t="shared" ca="1" si="191"/>
        <v>.1</v>
      </c>
      <c r="Q533" s="20" t="str">
        <f t="shared" ca="1" si="192"/>
        <v>2</v>
      </c>
      <c r="R533" s="20" t="str">
        <f t="shared" ca="1" si="192"/>
        <v>.1</v>
      </c>
      <c r="S533" s="20" t="str">
        <f t="shared" ca="1" si="192"/>
        <v>.9</v>
      </c>
      <c r="T533" s="20" t="str">
        <f t="shared" ca="1" si="192"/>
        <v>164.333333333333</v>
      </c>
      <c r="U533" s="20">
        <f ca="1">mVlookup($AI533,newMonster,U$1,FALSE)*getMonsterAtk($B533)</f>
        <v>0</v>
      </c>
      <c r="V533" s="20">
        <f ca="1">mVlookup($AI533,newMonster,V$1,FALSE)*getMonsterAtk($B533)</f>
        <v>0</v>
      </c>
      <c r="W533" s="20">
        <f ca="1">mVlookup($AI533,newMonster,W$1,FALSE)*getMonsterAtk($B533)</f>
        <v>3567.9301948051998</v>
      </c>
      <c r="X533" s="20">
        <f ca="1">mVlookup($AI533,newMonster,X$1,FALSE)*getMonsterAtk($B533)</f>
        <v>0</v>
      </c>
      <c r="Y533" s="20">
        <f ca="1">mVlookup($AI533,newMonster,Y$1,FALSE)*getMonsterAtk($B533)</f>
        <v>0</v>
      </c>
      <c r="Z533" s="20">
        <f ca="1">mVlookup($AI533,newMonster,Z$1,FALSE)*getMonsterAtk($B533)</f>
        <v>0</v>
      </c>
      <c r="AA533" s="20">
        <f ca="1">mVlookup($AI533,newMonster,AA$1,FALSE)*getMonsterAtk($B533)</f>
        <v>0</v>
      </c>
      <c r="AB533" s="20" t="str">
        <f t="shared" ca="1" si="193"/>
        <v>120.417375</v>
      </c>
      <c r="AC533" s="20" t="str">
        <f t="shared" ca="1" si="193"/>
        <v>120.417375</v>
      </c>
      <c r="AD533" s="20" t="str">
        <f t="shared" ca="1" si="193"/>
        <v>180.6260625</v>
      </c>
      <c r="AE533" s="20" t="str">
        <f t="shared" ca="1" si="193"/>
        <v>120.417375</v>
      </c>
      <c r="AF533" s="20" t="str">
        <f t="shared" ca="1" si="193"/>
        <v>120.417375</v>
      </c>
      <c r="AG533" s="20" t="str">
        <f t="shared" ca="1" si="193"/>
        <v>120.417375</v>
      </c>
      <c r="AH533" s="20" t="str">
        <f t="shared" ca="1" si="193"/>
        <v>120.417375</v>
      </c>
      <c r="AI533" s="7" t="s">
        <v>2360</v>
      </c>
      <c r="AJ533" s="37" t="str">
        <f t="shared" si="184"/>
        <v>水系</v>
      </c>
      <c r="AK533" s="20">
        <f t="shared" si="186"/>
        <v>170208</v>
      </c>
      <c r="AO533" s="20">
        <f t="shared" si="182"/>
        <v>6</v>
      </c>
    </row>
    <row r="534" spans="1:41" x14ac:dyDescent="0.15">
      <c r="A534" s="20">
        <v>533</v>
      </c>
      <c r="B534" s="20">
        <f t="shared" si="190"/>
        <v>170308</v>
      </c>
      <c r="C534" s="7" t="s">
        <v>2927</v>
      </c>
      <c r="D534" s="19" t="s">
        <v>2928</v>
      </c>
      <c r="E534" s="20" t="str">
        <f>VLOOKUP(D534,Sheet3!I$5:O$148,7,FALSE)</f>
        <v>碧依你喜欢。我也喜欢好么？但她是女神。</v>
      </c>
      <c r="F534" s="20">
        <f t="shared" si="183"/>
        <v>87</v>
      </c>
      <c r="G534" s="20">
        <f ca="1">mVlookup($AI534,newMonster,G$1,FALSE)*getMonsterHP(B534)</f>
        <v>18324.881418862249</v>
      </c>
      <c r="H534" s="20" t="str">
        <f t="shared" ca="1" si="191"/>
        <v>100</v>
      </c>
      <c r="I534" s="20">
        <f ca="1">mVlookup($AI534,newMonster,I$1,FALSE)*getMonsterAtk(B534)</f>
        <v>4039.48767857144</v>
      </c>
      <c r="J534" s="20" t="str">
        <f t="shared" ca="1" si="191"/>
        <v>123.250725</v>
      </c>
      <c r="K534" s="20">
        <f ca="1">mVlookup($AI534,newMonster,K$1,FALSE)*getMonsterAtk(B534)</f>
        <v>3366.2397321428598</v>
      </c>
      <c r="L534" s="20" t="str">
        <f t="shared" ca="1" si="191"/>
        <v>123.250725</v>
      </c>
      <c r="M534" s="20" t="str">
        <f t="shared" ca="1" si="191"/>
        <v>.2</v>
      </c>
      <c r="N534" s="20" t="str">
        <f t="shared" ca="1" si="191"/>
        <v>.2</v>
      </c>
      <c r="O534" s="20" t="str">
        <f t="shared" ca="1" si="191"/>
        <v>.36</v>
      </c>
      <c r="P534" s="20" t="str">
        <f t="shared" ca="1" si="191"/>
        <v>.12</v>
      </c>
      <c r="Q534" s="20" t="str">
        <f t="shared" ca="1" si="192"/>
        <v>2.2</v>
      </c>
      <c r="R534" s="20" t="str">
        <f t="shared" ca="1" si="192"/>
        <v>.15</v>
      </c>
      <c r="S534" s="20" t="str">
        <f t="shared" ca="1" si="192"/>
        <v>.9</v>
      </c>
      <c r="T534" s="20" t="str">
        <f t="shared" ca="1" si="192"/>
        <v>218.66</v>
      </c>
      <c r="U534" s="20">
        <f ca="1">mVlookup($AI534,newMonster,U$1,FALSE)*getMonsterAtk($B534)</f>
        <v>0</v>
      </c>
      <c r="V534" s="20">
        <f ca="1">mVlookup($AI534,newMonster,V$1,FALSE)*getMonsterAtk($B534)</f>
        <v>0</v>
      </c>
      <c r="W534" s="20">
        <f ca="1">mVlookup($AI534,newMonster,W$1,FALSE)*getMonsterAtk($B534)</f>
        <v>2591.70669642858</v>
      </c>
      <c r="X534" s="20">
        <f ca="1">mVlookup($AI534,newMonster,X$1,FALSE)*getMonsterAtk($B534)</f>
        <v>0</v>
      </c>
      <c r="Y534" s="20">
        <f ca="1">mVlookup($AI534,newMonster,Y$1,FALSE)*getMonsterAtk($B534)</f>
        <v>0</v>
      </c>
      <c r="Z534" s="20">
        <f ca="1">mVlookup($AI534,newMonster,Z$1,FALSE)*getMonsterAtk($B534)</f>
        <v>0</v>
      </c>
      <c r="AA534" s="20">
        <f ca="1">mVlookup($AI534,newMonster,AA$1,FALSE)*getMonsterAtk($B534)</f>
        <v>0</v>
      </c>
      <c r="AB534" s="20" t="str">
        <f t="shared" ca="1" si="193"/>
        <v>123.250725</v>
      </c>
      <c r="AC534" s="20" t="str">
        <f t="shared" ca="1" si="193"/>
        <v>123.250725</v>
      </c>
      <c r="AD534" s="20" t="str">
        <f t="shared" ca="1" si="193"/>
        <v>160.2259425</v>
      </c>
      <c r="AE534" s="20" t="str">
        <f t="shared" ca="1" si="193"/>
        <v>123.250725</v>
      </c>
      <c r="AF534" s="20" t="str">
        <f t="shared" ca="1" si="193"/>
        <v>123.250725</v>
      </c>
      <c r="AG534" s="20" t="str">
        <f t="shared" ca="1" si="193"/>
        <v>123.250725</v>
      </c>
      <c r="AH534" s="20" t="str">
        <f t="shared" ca="1" si="193"/>
        <v>123.250725</v>
      </c>
      <c r="AI534" s="7" t="s">
        <v>1976</v>
      </c>
      <c r="AJ534" s="37" t="str">
        <f t="shared" si="184"/>
        <v>飞行系</v>
      </c>
      <c r="AK534" s="20">
        <f t="shared" si="186"/>
        <v>170308</v>
      </c>
      <c r="AO534" s="20">
        <f t="shared" si="182"/>
        <v>6</v>
      </c>
    </row>
    <row r="535" spans="1:41" x14ac:dyDescent="0.15">
      <c r="A535" s="20">
        <v>534</v>
      </c>
      <c r="B535" s="20">
        <f t="shared" si="190"/>
        <v>170408</v>
      </c>
      <c r="C535" s="7" t="s">
        <v>2929</v>
      </c>
      <c r="D535" s="19" t="s">
        <v>2930</v>
      </c>
      <c r="E535" s="20" t="str">
        <f>VLOOKUP(D535,Sheet3!I$5:O$148,7,FALSE)</f>
        <v>蜥蜴有外表。如果是身披着羊皮的狼你还喜欢吗？</v>
      </c>
      <c r="F535" s="20">
        <f t="shared" si="183"/>
        <v>88</v>
      </c>
      <c r="G535" s="20">
        <f ca="1">mVlookup($AI535,newMonster,G$1,FALSE)*getMonsterHP(B535)</f>
        <v>18614.05254586945</v>
      </c>
      <c r="H535" s="20" t="str">
        <f t="shared" ca="1" si="191"/>
        <v>100</v>
      </c>
      <c r="I535" s="20">
        <f ca="1">mVlookup($AI535,newMonster,I$1,FALSE)*getMonsterAtk(B535)</f>
        <v>4131.4742857142801</v>
      </c>
      <c r="J535" s="20" t="str">
        <f t="shared" ca="1" si="191"/>
        <v>124.6674</v>
      </c>
      <c r="K535" s="20">
        <f ca="1">mVlookup($AI535,newMonster,K$1,FALSE)*getMonsterAtk(B535)</f>
        <v>3442.8952380952401</v>
      </c>
      <c r="L535" s="20" t="str">
        <f t="shared" ca="1" si="191"/>
        <v>124.6674</v>
      </c>
      <c r="M535" s="20" t="str">
        <f t="shared" ca="1" si="191"/>
        <v>.2</v>
      </c>
      <c r="N535" s="20" t="str">
        <f t="shared" ca="1" si="191"/>
        <v>.2</v>
      </c>
      <c r="O535" s="20" t="str">
        <f t="shared" ca="1" si="191"/>
        <v>.36</v>
      </c>
      <c r="P535" s="20" t="str">
        <f t="shared" ca="1" si="191"/>
        <v>.12</v>
      </c>
      <c r="Q535" s="20" t="str">
        <f t="shared" ca="1" si="192"/>
        <v>2.2</v>
      </c>
      <c r="R535" s="20" t="str">
        <f t="shared" ca="1" si="192"/>
        <v>.15</v>
      </c>
      <c r="S535" s="20" t="str">
        <f t="shared" ca="1" si="192"/>
        <v>.9</v>
      </c>
      <c r="T535" s="20" t="str">
        <f t="shared" ca="1" si="192"/>
        <v>221.173333333333</v>
      </c>
      <c r="U535" s="20">
        <f ca="1">mVlookup($AI535,newMonster,U$1,FALSE)*getMonsterAtk($B535)</f>
        <v>0</v>
      </c>
      <c r="V535" s="20">
        <f ca="1">mVlookup($AI535,newMonster,V$1,FALSE)*getMonsterAtk($B535)</f>
        <v>0</v>
      </c>
      <c r="W535" s="20">
        <f ca="1">mVlookup($AI535,newMonster,W$1,FALSE)*getMonsterAtk($B535)</f>
        <v>2705.13197278912</v>
      </c>
      <c r="X535" s="20">
        <f ca="1">mVlookup($AI535,newMonster,X$1,FALSE)*getMonsterAtk($B535)</f>
        <v>0</v>
      </c>
      <c r="Y535" s="20">
        <f ca="1">mVlookup($AI535,newMonster,Y$1,FALSE)*getMonsterAtk($B535)</f>
        <v>0</v>
      </c>
      <c r="Z535" s="20">
        <f ca="1">mVlookup($AI535,newMonster,Z$1,FALSE)*getMonsterAtk($B535)</f>
        <v>0</v>
      </c>
      <c r="AA535" s="20">
        <f ca="1">mVlookup($AI535,newMonster,AA$1,FALSE)*getMonsterAtk($B535)</f>
        <v>0</v>
      </c>
      <c r="AB535" s="20" t="str">
        <f t="shared" ca="1" si="193"/>
        <v>124.6674</v>
      </c>
      <c r="AC535" s="20" t="str">
        <f t="shared" ca="1" si="193"/>
        <v>124.6674</v>
      </c>
      <c r="AD535" s="20" t="str">
        <f t="shared" ca="1" si="193"/>
        <v>162.06762</v>
      </c>
      <c r="AE535" s="20" t="str">
        <f t="shared" ca="1" si="193"/>
        <v>124.6674</v>
      </c>
      <c r="AF535" s="20" t="str">
        <f t="shared" ca="1" si="193"/>
        <v>124.6674</v>
      </c>
      <c r="AG535" s="20" t="str">
        <f t="shared" ca="1" si="193"/>
        <v>124.6674</v>
      </c>
      <c r="AH535" s="20" t="str">
        <f t="shared" ca="1" si="193"/>
        <v>124.6674</v>
      </c>
      <c r="AI535" s="7" t="s">
        <v>1977</v>
      </c>
      <c r="AJ535" s="37" t="str">
        <f t="shared" si="184"/>
        <v>飞行系</v>
      </c>
      <c r="AK535" s="20">
        <f t="shared" si="186"/>
        <v>170408</v>
      </c>
      <c r="AO535" s="20">
        <f t="shared" si="182"/>
        <v>1</v>
      </c>
    </row>
    <row r="536" spans="1:41" x14ac:dyDescent="0.15">
      <c r="A536" s="20">
        <v>535</v>
      </c>
      <c r="B536" s="20">
        <f t="shared" si="190"/>
        <v>170508</v>
      </c>
      <c r="C536" s="7" t="s">
        <v>2931</v>
      </c>
      <c r="D536" s="19" t="s">
        <v>2932</v>
      </c>
      <c r="E536" s="20" t="str">
        <f>VLOOKUP(D536,Sheet3!I$5:O$148,7,FALSE)</f>
        <v>我飞翔！可是我孤独。即使我有华丽的外表。</v>
      </c>
      <c r="F536" s="20">
        <f t="shared" si="183"/>
        <v>90</v>
      </c>
      <c r="G536" s="20">
        <f ca="1">mVlookup($AI536,newMonster,G$1,FALSE)*getMonsterHP(B536)</f>
        <v>20214.804785054952</v>
      </c>
      <c r="H536" s="20" t="str">
        <f t="shared" ca="1" si="191"/>
        <v>100</v>
      </c>
      <c r="I536" s="20">
        <f ca="1">mVlookup($AI536,newMonster,I$1,FALSE)*getMonsterAtk(B536)</f>
        <v>4322.1498829040002</v>
      </c>
      <c r="J536" s="20" t="str">
        <f t="shared" ca="1" si="191"/>
        <v>127.50075</v>
      </c>
      <c r="K536" s="20">
        <f ca="1">mVlookup($AI536,newMonster,K$1,FALSE)*getMonsterAtk(B536)</f>
        <v>3601.7915690866598</v>
      </c>
      <c r="L536" s="20" t="str">
        <f t="shared" ca="1" si="191"/>
        <v>127.50075</v>
      </c>
      <c r="M536" s="20" t="str">
        <f t="shared" ca="1" si="191"/>
        <v>.2</v>
      </c>
      <c r="N536" s="20" t="str">
        <f t="shared" ca="1" si="191"/>
        <v>.2</v>
      </c>
      <c r="O536" s="20" t="str">
        <f t="shared" ca="1" si="191"/>
        <v>.36</v>
      </c>
      <c r="P536" s="20" t="str">
        <f t="shared" ca="1" si="191"/>
        <v>.12</v>
      </c>
      <c r="Q536" s="20" t="str">
        <f t="shared" ca="1" si="192"/>
        <v>2.2</v>
      </c>
      <c r="R536" s="20" t="str">
        <f t="shared" ca="1" si="192"/>
        <v>.15</v>
      </c>
      <c r="S536" s="20" t="str">
        <f t="shared" ca="1" si="192"/>
        <v>.9</v>
      </c>
      <c r="T536" s="20" t="str">
        <f t="shared" ca="1" si="192"/>
        <v>226.2</v>
      </c>
      <c r="U536" s="20">
        <f ca="1">mVlookup($AI536,newMonster,U$1,FALSE)*getMonsterAtk($B536)</f>
        <v>0</v>
      </c>
      <c r="V536" s="20">
        <f ca="1">mVlookup($AI536,newMonster,V$1,FALSE)*getMonsterAtk($B536)</f>
        <v>0</v>
      </c>
      <c r="W536" s="20">
        <f ca="1">mVlookup($AI536,newMonster,W$1,FALSE)*getMonsterAtk($B536)</f>
        <v>2946.9203747072602</v>
      </c>
      <c r="X536" s="20">
        <f ca="1">mVlookup($AI536,newMonster,X$1,FALSE)*getMonsterAtk($B536)</f>
        <v>0</v>
      </c>
      <c r="Y536" s="20">
        <f ca="1">mVlookup($AI536,newMonster,Y$1,FALSE)*getMonsterAtk($B536)</f>
        <v>0</v>
      </c>
      <c r="Z536" s="20">
        <f ca="1">mVlookup($AI536,newMonster,Z$1,FALSE)*getMonsterAtk($B536)</f>
        <v>0</v>
      </c>
      <c r="AA536" s="20">
        <f ca="1">mVlookup($AI536,newMonster,AA$1,FALSE)*getMonsterAtk($B536)</f>
        <v>0</v>
      </c>
      <c r="AB536" s="20" t="str">
        <f t="shared" ca="1" si="193"/>
        <v>127.50075</v>
      </c>
      <c r="AC536" s="20" t="str">
        <f t="shared" ca="1" si="193"/>
        <v>127.50075</v>
      </c>
      <c r="AD536" s="20" t="str">
        <f t="shared" ca="1" si="193"/>
        <v>165.750975</v>
      </c>
      <c r="AE536" s="20" t="str">
        <f t="shared" ca="1" si="193"/>
        <v>127.50075</v>
      </c>
      <c r="AF536" s="20" t="str">
        <f t="shared" ca="1" si="193"/>
        <v>127.50075</v>
      </c>
      <c r="AG536" s="20" t="str">
        <f t="shared" ca="1" si="193"/>
        <v>127.50075</v>
      </c>
      <c r="AH536" s="20" t="str">
        <f t="shared" ca="1" si="193"/>
        <v>127.50075</v>
      </c>
      <c r="AI536" s="7" t="s">
        <v>1979</v>
      </c>
      <c r="AJ536" s="37" t="str">
        <f t="shared" si="184"/>
        <v>飞行系</v>
      </c>
      <c r="AK536" s="20">
        <f t="shared" si="186"/>
        <v>170508</v>
      </c>
      <c r="AO536" s="20">
        <f t="shared" si="182"/>
        <v>1</v>
      </c>
    </row>
    <row r="537" spans="1:41" x14ac:dyDescent="0.15">
      <c r="A537" s="20">
        <v>536</v>
      </c>
      <c r="B537" s="20">
        <f t="shared" si="190"/>
        <v>180108</v>
      </c>
      <c r="C537" s="7" t="s">
        <v>2933</v>
      </c>
      <c r="D537" s="19" t="s">
        <v>2934</v>
      </c>
      <c r="E537" s="20" t="str">
        <f>VLOOKUP(D537,Sheet3!I$5:O$148,7,FALSE)</f>
        <v>终于看见了你！可是你的孤傲，你的灵魂我难以触及。</v>
      </c>
      <c r="F537" s="20">
        <f t="shared" si="183"/>
        <v>91</v>
      </c>
      <c r="G537" s="20">
        <f ca="1">mVlookup($AI537,newMonster,G$1,FALSE)*getMonsterHP(B537)</f>
        <v>38484.251787447654</v>
      </c>
      <c r="H537" s="20" t="str">
        <f t="shared" ca="1" si="191"/>
        <v>100</v>
      </c>
      <c r="I537" s="20">
        <f ca="1">mVlookup($AI537,newMonster,I$1,FALSE)*getMonsterAtk(B537)</f>
        <v>3684.2</v>
      </c>
      <c r="J537" s="20" t="str">
        <f t="shared" ca="1" si="191"/>
        <v>193.3761375</v>
      </c>
      <c r="K537" s="20">
        <f ca="1">mVlookup($AI537,newMonster,K$1,FALSE)*getMonsterAtk(B537)</f>
        <v>3684.2</v>
      </c>
      <c r="L537" s="20" t="str">
        <f t="shared" ca="1" si="191"/>
        <v>128.917425</v>
      </c>
      <c r="M537" s="20" t="str">
        <f t="shared" ca="1" si="191"/>
        <v>.2</v>
      </c>
      <c r="N537" s="20" t="str">
        <f t="shared" ca="1" si="191"/>
        <v>.2</v>
      </c>
      <c r="O537" s="20" t="str">
        <f t="shared" ca="1" si="191"/>
        <v>.36</v>
      </c>
      <c r="P537" s="20" t="str">
        <f t="shared" ca="1" si="191"/>
        <v>.1</v>
      </c>
      <c r="Q537" s="20" t="str">
        <f t="shared" ca="1" si="192"/>
        <v>2.4</v>
      </c>
      <c r="R537" s="20" t="str">
        <f t="shared" ca="1" si="192"/>
        <v>.1</v>
      </c>
      <c r="S537" s="20" t="str">
        <f t="shared" ca="1" si="192"/>
        <v>.9</v>
      </c>
      <c r="T537" s="20" t="str">
        <f t="shared" ca="1" si="192"/>
        <v>175.933333333333</v>
      </c>
      <c r="U537" s="20">
        <f ca="1">mVlookup($AI537,newMonster,U$1,FALSE)*getMonsterAtk($B537)</f>
        <v>3075.8</v>
      </c>
      <c r="V537" s="20">
        <f ca="1">mVlookup($AI537,newMonster,V$1,FALSE)*getMonsterAtk($B537)</f>
        <v>0</v>
      </c>
      <c r="W537" s="20">
        <f ca="1">mVlookup($AI537,newMonster,W$1,FALSE)*getMonsterAtk($B537)</f>
        <v>0</v>
      </c>
      <c r="X537" s="20">
        <f ca="1">mVlookup($AI537,newMonster,X$1,FALSE)*getMonsterAtk($B537)</f>
        <v>0</v>
      </c>
      <c r="Y537" s="20">
        <f ca="1">mVlookup($AI537,newMonster,Y$1,FALSE)*getMonsterAtk($B537)</f>
        <v>0</v>
      </c>
      <c r="Z537" s="20">
        <f ca="1">mVlookup($AI537,newMonster,Z$1,FALSE)*getMonsterAtk($B537)</f>
        <v>0</v>
      </c>
      <c r="AA537" s="20">
        <f ca="1">mVlookup($AI537,newMonster,AA$1,FALSE)*getMonsterAtk($B537)</f>
        <v>0</v>
      </c>
      <c r="AB537" s="20" t="str">
        <f t="shared" ca="1" si="193"/>
        <v>193.3761375</v>
      </c>
      <c r="AC537" s="20" t="str">
        <f t="shared" ca="1" si="193"/>
        <v>193.3761375</v>
      </c>
      <c r="AD537" s="20" t="str">
        <f t="shared" ca="1" si="193"/>
        <v>193.3761375</v>
      </c>
      <c r="AE537" s="20" t="str">
        <f t="shared" ca="1" si="193"/>
        <v>193.3761375</v>
      </c>
      <c r="AF537" s="20" t="str">
        <f t="shared" ca="1" si="193"/>
        <v>193.3761375</v>
      </c>
      <c r="AG537" s="20" t="str">
        <f t="shared" ca="1" si="193"/>
        <v>193.3761375</v>
      </c>
      <c r="AH537" s="20" t="str">
        <f t="shared" ca="1" si="193"/>
        <v>193.3761375</v>
      </c>
      <c r="AI537" s="7" t="s">
        <v>2292</v>
      </c>
      <c r="AJ537" s="37" t="str">
        <f t="shared" si="184"/>
        <v>金属系</v>
      </c>
      <c r="AK537" s="20">
        <f t="shared" si="186"/>
        <v>180108</v>
      </c>
      <c r="AO537" s="20">
        <f t="shared" si="182"/>
        <v>1</v>
      </c>
    </row>
    <row r="538" spans="1:41" x14ac:dyDescent="0.15">
      <c r="A538" s="20">
        <v>537</v>
      </c>
      <c r="B538" s="20">
        <f t="shared" si="190"/>
        <v>180208</v>
      </c>
      <c r="C538" s="7" t="s">
        <v>2935</v>
      </c>
      <c r="D538" s="19" t="s">
        <v>2936</v>
      </c>
      <c r="E538" s="20" t="str">
        <f>VLOOKUP(D538,Sheet3!I$5:O$148,7,FALSE)</f>
        <v>我想我是海！我想我是天空！我想海与天空连成一线.</v>
      </c>
      <c r="F538" s="20">
        <f t="shared" si="183"/>
        <v>93</v>
      </c>
      <c r="G538" s="20">
        <f ca="1">mVlookup($AI538,newMonster,G$1,FALSE)*getMonsterHP(B538)</f>
        <v>39657.810015031901</v>
      </c>
      <c r="H538" s="20" t="str">
        <f t="shared" ca="1" si="191"/>
        <v>100</v>
      </c>
      <c r="I538" s="20">
        <f ca="1">mVlookup($AI538,newMonster,I$1,FALSE)*getMonsterAtk(B538)</f>
        <v>3855.3997536945799</v>
      </c>
      <c r="J538" s="20" t="str">
        <f t="shared" ca="1" si="191"/>
        <v>197.6261625</v>
      </c>
      <c r="K538" s="20">
        <f ca="1">mVlookup($AI538,newMonster,K$1,FALSE)*getMonsterAtk(B538)</f>
        <v>3855.3997536945799</v>
      </c>
      <c r="L538" s="20" t="str">
        <f t="shared" ca="1" si="191"/>
        <v>131.750775</v>
      </c>
      <c r="M538" s="20" t="str">
        <f t="shared" ca="1" si="191"/>
        <v>.2</v>
      </c>
      <c r="N538" s="20" t="str">
        <f t="shared" ca="1" si="191"/>
        <v>.2</v>
      </c>
      <c r="O538" s="20" t="str">
        <f t="shared" ca="1" si="191"/>
        <v>.36</v>
      </c>
      <c r="P538" s="20" t="str">
        <f t="shared" ca="1" si="191"/>
        <v>.1</v>
      </c>
      <c r="Q538" s="20" t="str">
        <f t="shared" ca="1" si="192"/>
        <v>2.4</v>
      </c>
      <c r="R538" s="20" t="str">
        <f t="shared" ca="1" si="192"/>
        <v>.1</v>
      </c>
      <c r="S538" s="20" t="str">
        <f t="shared" ca="1" si="192"/>
        <v>.9</v>
      </c>
      <c r="T538" s="20" t="str">
        <f t="shared" ca="1" si="192"/>
        <v>179.8</v>
      </c>
      <c r="U538" s="20">
        <f ca="1">mVlookup($AI538,newMonster,U$1,FALSE)*getMonsterAtk($B538)</f>
        <v>3350.9549261083798</v>
      </c>
      <c r="V538" s="20">
        <f ca="1">mVlookup($AI538,newMonster,V$1,FALSE)*getMonsterAtk($B538)</f>
        <v>0</v>
      </c>
      <c r="W538" s="20">
        <f ca="1">mVlookup($AI538,newMonster,W$1,FALSE)*getMonsterAtk($B538)</f>
        <v>0</v>
      </c>
      <c r="X538" s="20">
        <f ca="1">mVlookup($AI538,newMonster,X$1,FALSE)*getMonsterAtk($B538)</f>
        <v>0</v>
      </c>
      <c r="Y538" s="20">
        <f ca="1">mVlookup($AI538,newMonster,Y$1,FALSE)*getMonsterAtk($B538)</f>
        <v>0</v>
      </c>
      <c r="Z538" s="20">
        <f ca="1">mVlookup($AI538,newMonster,Z$1,FALSE)*getMonsterAtk($B538)</f>
        <v>0</v>
      </c>
      <c r="AA538" s="20">
        <f ca="1">mVlookup($AI538,newMonster,AA$1,FALSE)*getMonsterAtk($B538)</f>
        <v>0</v>
      </c>
      <c r="AB538" s="20" t="str">
        <f t="shared" ca="1" si="193"/>
        <v>197.6261625</v>
      </c>
      <c r="AC538" s="20" t="str">
        <f t="shared" ca="1" si="193"/>
        <v>197.6261625</v>
      </c>
      <c r="AD538" s="20" t="str">
        <f t="shared" ca="1" si="193"/>
        <v>197.6261625</v>
      </c>
      <c r="AE538" s="20" t="str">
        <f t="shared" ca="1" si="193"/>
        <v>197.6261625</v>
      </c>
      <c r="AF538" s="20" t="str">
        <f t="shared" ca="1" si="193"/>
        <v>197.6261625</v>
      </c>
      <c r="AG538" s="20" t="str">
        <f t="shared" ca="1" si="193"/>
        <v>197.6261625</v>
      </c>
      <c r="AH538" s="20" t="str">
        <f t="shared" ca="1" si="193"/>
        <v>197.6261625</v>
      </c>
      <c r="AI538" s="7" t="s">
        <v>2294</v>
      </c>
      <c r="AJ538" s="37" t="str">
        <f t="shared" si="184"/>
        <v>金属系</v>
      </c>
      <c r="AK538" s="20">
        <f t="shared" si="186"/>
        <v>180208</v>
      </c>
      <c r="AO538" s="20">
        <f t="shared" si="182"/>
        <v>5</v>
      </c>
    </row>
    <row r="539" spans="1:41" x14ac:dyDescent="0.15">
      <c r="A539" s="20">
        <v>538</v>
      </c>
      <c r="B539" s="20">
        <f t="shared" si="190"/>
        <v>180308</v>
      </c>
      <c r="C539" s="7" t="s">
        <v>2937</v>
      </c>
      <c r="D539" s="19" t="s">
        <v>2938</v>
      </c>
      <c r="E539" s="20" t="str">
        <f>VLOOKUP(D539,Sheet3!I$5:O$148,7,FALSE)</f>
        <v>我很丑~但是我有音乐和啤机！</v>
      </c>
      <c r="F539" s="20">
        <f t="shared" si="183"/>
        <v>95</v>
      </c>
      <c r="G539" s="20">
        <f ca="1">mVlookup($AI539,newMonster,G$1,FALSE)*getMonsterHP(B539)</f>
        <v>40845.465038142705</v>
      </c>
      <c r="H539" s="20" t="str">
        <f t="shared" ca="1" si="191"/>
        <v>100</v>
      </c>
      <c r="I539" s="20">
        <f ca="1">mVlookup($AI539,newMonster,I$1,FALSE)*getMonsterAtk(B539)</f>
        <v>4035.8035714285802</v>
      </c>
      <c r="J539" s="20" t="str">
        <f t="shared" ca="1" si="191"/>
        <v>201.8761875</v>
      </c>
      <c r="K539" s="20">
        <f ca="1">mVlookup($AI539,newMonster,K$1,FALSE)*getMonsterAtk(B539)</f>
        <v>4035.8035714285802</v>
      </c>
      <c r="L539" s="20" t="str">
        <f t="shared" ca="1" si="191"/>
        <v>134.584125</v>
      </c>
      <c r="M539" s="20" t="str">
        <f t="shared" ca="1" si="191"/>
        <v>.2</v>
      </c>
      <c r="N539" s="20" t="str">
        <f t="shared" ca="1" si="191"/>
        <v>.2</v>
      </c>
      <c r="O539" s="20" t="str">
        <f t="shared" ca="1" si="191"/>
        <v>.36</v>
      </c>
      <c r="P539" s="20" t="str">
        <f t="shared" ca="1" si="191"/>
        <v>.1</v>
      </c>
      <c r="Q539" s="20" t="str">
        <f t="shared" ca="1" si="192"/>
        <v>2.4</v>
      </c>
      <c r="R539" s="20" t="str">
        <f t="shared" ca="1" si="192"/>
        <v>.1</v>
      </c>
      <c r="S539" s="20" t="str">
        <f t="shared" ca="1" si="192"/>
        <v>.9</v>
      </c>
      <c r="T539" s="20" t="str">
        <f t="shared" ca="1" si="192"/>
        <v>183.666666666667</v>
      </c>
      <c r="U539" s="20">
        <f ca="1">mVlookup($AI539,newMonster,U$1,FALSE)*getMonsterAtk($B539)</f>
        <v>3651.4413265306198</v>
      </c>
      <c r="V539" s="20">
        <f ca="1">mVlookup($AI539,newMonster,V$1,FALSE)*getMonsterAtk($B539)</f>
        <v>0</v>
      </c>
      <c r="W539" s="20">
        <f ca="1">mVlookup($AI539,newMonster,W$1,FALSE)*getMonsterAtk($B539)</f>
        <v>0</v>
      </c>
      <c r="X539" s="20">
        <f ca="1">mVlookup($AI539,newMonster,X$1,FALSE)*getMonsterAtk($B539)</f>
        <v>0</v>
      </c>
      <c r="Y539" s="20">
        <f ca="1">mVlookup($AI539,newMonster,Y$1,FALSE)*getMonsterAtk($B539)</f>
        <v>0</v>
      </c>
      <c r="Z539" s="20">
        <f ca="1">mVlookup($AI539,newMonster,Z$1,FALSE)*getMonsterAtk($B539)</f>
        <v>0</v>
      </c>
      <c r="AA539" s="20">
        <f ca="1">mVlookup($AI539,newMonster,AA$1,FALSE)*getMonsterAtk($B539)</f>
        <v>0</v>
      </c>
      <c r="AB539" s="20" t="str">
        <f t="shared" ca="1" si="193"/>
        <v>201.8761875</v>
      </c>
      <c r="AC539" s="20" t="str">
        <f t="shared" ca="1" si="193"/>
        <v>201.8761875</v>
      </c>
      <c r="AD539" s="20" t="str">
        <f t="shared" ca="1" si="193"/>
        <v>201.8761875</v>
      </c>
      <c r="AE539" s="20" t="str">
        <f t="shared" ca="1" si="193"/>
        <v>201.8761875</v>
      </c>
      <c r="AF539" s="20" t="str">
        <f t="shared" ca="1" si="193"/>
        <v>201.8761875</v>
      </c>
      <c r="AG539" s="20" t="str">
        <f t="shared" ca="1" si="193"/>
        <v>201.8761875</v>
      </c>
      <c r="AH539" s="20" t="str">
        <f t="shared" ca="1" si="193"/>
        <v>201.8761875</v>
      </c>
      <c r="AI539" s="7" t="s">
        <v>2296</v>
      </c>
      <c r="AJ539" s="37" t="str">
        <f t="shared" si="184"/>
        <v>金属系</v>
      </c>
      <c r="AK539" s="20">
        <f t="shared" si="186"/>
        <v>180308</v>
      </c>
      <c r="AO539" s="20">
        <f t="shared" si="182"/>
        <v>5</v>
      </c>
    </row>
    <row r="540" spans="1:41" x14ac:dyDescent="0.15">
      <c r="A540" s="20">
        <v>539</v>
      </c>
      <c r="B540" s="20">
        <f t="shared" si="190"/>
        <v>180408</v>
      </c>
      <c r="C540" s="7" t="s">
        <v>2939</v>
      </c>
      <c r="D540" s="19" t="s">
        <v>2940</v>
      </c>
      <c r="E540" s="20" t="str">
        <f>VLOOKUP(D540,Sheet3!I$5:O$148,7,FALSE)</f>
        <v>你的心灵难道不扭曲？</v>
      </c>
      <c r="F540" s="20">
        <f t="shared" si="183"/>
        <v>96</v>
      </c>
      <c r="G540" s="20">
        <f ca="1">mVlookup($AI540,newMonster,G$1,FALSE)*getMonsterHP(B540)</f>
        <v>41444.578848020603</v>
      </c>
      <c r="H540" s="20" t="str">
        <f t="shared" ca="1" si="191"/>
        <v>100</v>
      </c>
      <c r="I540" s="20">
        <f ca="1">mVlookup($AI540,newMonster,I$1,FALSE)*getMonsterAtk(B540)</f>
        <v>4129.7454545454602</v>
      </c>
      <c r="J540" s="20" t="str">
        <f t="shared" ca="1" si="191"/>
        <v>204.0012</v>
      </c>
      <c r="K540" s="20">
        <f ca="1">mVlookup($AI540,newMonster,K$1,FALSE)*getMonsterAtk(B540)</f>
        <v>4129.7454545454602</v>
      </c>
      <c r="L540" s="20" t="str">
        <f t="shared" ca="1" si="191"/>
        <v>136.0008</v>
      </c>
      <c r="M540" s="20" t="str">
        <f t="shared" ca="1" si="191"/>
        <v>.2</v>
      </c>
      <c r="N540" s="20" t="str">
        <f t="shared" ca="1" si="191"/>
        <v>.2</v>
      </c>
      <c r="O540" s="20" t="str">
        <f t="shared" ca="1" si="191"/>
        <v>.36</v>
      </c>
      <c r="P540" s="20" t="str">
        <f t="shared" ca="1" si="191"/>
        <v>.1</v>
      </c>
      <c r="Q540" s="20" t="str">
        <f t="shared" ca="1" si="192"/>
        <v>2.4</v>
      </c>
      <c r="R540" s="20" t="str">
        <f t="shared" ca="1" si="192"/>
        <v>.1</v>
      </c>
      <c r="S540" s="20" t="str">
        <f t="shared" ca="1" si="192"/>
        <v>.9</v>
      </c>
      <c r="T540" s="20" t="str">
        <f t="shared" ca="1" si="192"/>
        <v>185.6</v>
      </c>
      <c r="U540" s="20">
        <f ca="1">mVlookup($AI540,newMonster,U$1,FALSE)*getMonsterAtk($B540)</f>
        <v>3812.0727272727399</v>
      </c>
      <c r="V540" s="20">
        <f ca="1">mVlookup($AI540,newMonster,V$1,FALSE)*getMonsterAtk($B540)</f>
        <v>0</v>
      </c>
      <c r="W540" s="20">
        <f ca="1">mVlookup($AI540,newMonster,W$1,FALSE)*getMonsterAtk($B540)</f>
        <v>0</v>
      </c>
      <c r="X540" s="20">
        <f ca="1">mVlookup($AI540,newMonster,X$1,FALSE)*getMonsterAtk($B540)</f>
        <v>0</v>
      </c>
      <c r="Y540" s="20">
        <f ca="1">mVlookup($AI540,newMonster,Y$1,FALSE)*getMonsterAtk($B540)</f>
        <v>0</v>
      </c>
      <c r="Z540" s="20">
        <f ca="1">mVlookup($AI540,newMonster,Z$1,FALSE)*getMonsterAtk($B540)</f>
        <v>0</v>
      </c>
      <c r="AA540" s="20">
        <f ca="1">mVlookup($AI540,newMonster,AA$1,FALSE)*getMonsterAtk($B540)</f>
        <v>0</v>
      </c>
      <c r="AB540" s="20" t="str">
        <f t="shared" ca="1" si="193"/>
        <v>204.0012</v>
      </c>
      <c r="AC540" s="20" t="str">
        <f t="shared" ca="1" si="193"/>
        <v>204.0012</v>
      </c>
      <c r="AD540" s="20" t="str">
        <f t="shared" ca="1" si="193"/>
        <v>204.0012</v>
      </c>
      <c r="AE540" s="20" t="str">
        <f t="shared" ca="1" si="193"/>
        <v>204.0012</v>
      </c>
      <c r="AF540" s="20" t="str">
        <f t="shared" ca="1" si="193"/>
        <v>204.0012</v>
      </c>
      <c r="AG540" s="20" t="str">
        <f t="shared" ca="1" si="193"/>
        <v>204.0012</v>
      </c>
      <c r="AH540" s="20" t="str">
        <f t="shared" ca="1" si="193"/>
        <v>204.0012</v>
      </c>
      <c r="AI540" s="7" t="s">
        <v>2297</v>
      </c>
      <c r="AJ540" s="37" t="str">
        <f t="shared" si="184"/>
        <v>金属系</v>
      </c>
      <c r="AK540" s="20">
        <f t="shared" si="186"/>
        <v>180408</v>
      </c>
      <c r="AO540" s="20">
        <f t="shared" si="182"/>
        <v>5</v>
      </c>
    </row>
    <row r="541" spans="1:41" x14ac:dyDescent="0.15">
      <c r="A541" s="20">
        <v>540</v>
      </c>
      <c r="B541" s="20">
        <f t="shared" si="190"/>
        <v>180508</v>
      </c>
      <c r="C541" s="28" t="s">
        <v>2941</v>
      </c>
      <c r="D541" s="29" t="s">
        <v>2942</v>
      </c>
      <c r="E541" s="20" t="str">
        <f>VLOOKUP(D541,Sheet3!I$5:O$148,7,FALSE)</f>
        <v>我是海拉尔！</v>
      </c>
      <c r="F541" s="20">
        <f t="shared" si="183"/>
        <v>98</v>
      </c>
      <c r="G541" s="20">
        <f ca="1">mVlookup($AI541,newMonster,G$1,FALSE)*getMonsterHP(B541)</f>
        <v>42653.379064421155</v>
      </c>
      <c r="H541" s="20" t="str">
        <f t="shared" ca="1" si="191"/>
        <v>100</v>
      </c>
      <c r="I541" s="20">
        <f ca="1">mVlookup($AI541,newMonster,I$1,FALSE)*getMonsterAtk(B541)</f>
        <v>4325.7622641509597</v>
      </c>
      <c r="J541" s="20" t="str">
        <f t="shared" ca="1" si="191"/>
        <v>208.251225</v>
      </c>
      <c r="K541" s="20">
        <f ca="1">mVlookup($AI541,newMonster,K$1,FALSE)*getMonsterAtk(B541)</f>
        <v>4325.7622641509597</v>
      </c>
      <c r="L541" s="20" t="str">
        <f t="shared" ca="1" si="191"/>
        <v>138.83415</v>
      </c>
      <c r="M541" s="20" t="str">
        <f t="shared" ca="1" si="191"/>
        <v>.2</v>
      </c>
      <c r="N541" s="20" t="str">
        <f t="shared" ca="1" si="191"/>
        <v>.2</v>
      </c>
      <c r="O541" s="20" t="str">
        <f t="shared" ca="1" si="191"/>
        <v>.36</v>
      </c>
      <c r="P541" s="20" t="str">
        <f t="shared" ca="1" si="191"/>
        <v>.1</v>
      </c>
      <c r="Q541" s="20" t="str">
        <f t="shared" ca="1" si="192"/>
        <v>2.4</v>
      </c>
      <c r="R541" s="20" t="str">
        <f t="shared" ca="1" si="192"/>
        <v>.1</v>
      </c>
      <c r="S541" s="20" t="str">
        <f t="shared" ca="1" si="192"/>
        <v>.9</v>
      </c>
      <c r="T541" s="20" t="str">
        <f t="shared" ca="1" si="192"/>
        <v>189.466666666667</v>
      </c>
      <c r="U541" s="20">
        <f ca="1">mVlookup($AI541,newMonster,U$1,FALSE)*getMonsterAtk($B541)</f>
        <v>4156.1245283018998</v>
      </c>
      <c r="V541" s="20">
        <f ca="1">mVlookup($AI541,newMonster,V$1,FALSE)*getMonsterAtk($B541)</f>
        <v>0</v>
      </c>
      <c r="W541" s="20">
        <f ca="1">mVlookup($AI541,newMonster,W$1,FALSE)*getMonsterAtk($B541)</f>
        <v>0</v>
      </c>
      <c r="X541" s="20">
        <f ca="1">mVlookup($AI541,newMonster,X$1,FALSE)*getMonsterAtk($B541)</f>
        <v>0</v>
      </c>
      <c r="Y541" s="20">
        <f ca="1">mVlookup($AI541,newMonster,Y$1,FALSE)*getMonsterAtk($B541)</f>
        <v>0</v>
      </c>
      <c r="Z541" s="20">
        <f ca="1">mVlookup($AI541,newMonster,Z$1,FALSE)*getMonsterAtk($B541)</f>
        <v>0</v>
      </c>
      <c r="AA541" s="20">
        <f ca="1">mVlookup($AI541,newMonster,AA$1,FALSE)*getMonsterAtk($B541)</f>
        <v>0</v>
      </c>
      <c r="AB541" s="20" t="str">
        <f t="shared" ca="1" si="193"/>
        <v>208.251225</v>
      </c>
      <c r="AC541" s="20" t="str">
        <f t="shared" ca="1" si="193"/>
        <v>208.251225</v>
      </c>
      <c r="AD541" s="20" t="str">
        <f t="shared" ca="1" si="193"/>
        <v>208.251225</v>
      </c>
      <c r="AE541" s="20" t="str">
        <f t="shared" ca="1" si="193"/>
        <v>208.251225</v>
      </c>
      <c r="AF541" s="20" t="str">
        <f t="shared" ca="1" si="193"/>
        <v>208.251225</v>
      </c>
      <c r="AG541" s="20" t="str">
        <f t="shared" ca="1" si="193"/>
        <v>208.251225</v>
      </c>
      <c r="AH541" s="20" t="str">
        <f t="shared" ca="1" si="193"/>
        <v>208.251225</v>
      </c>
      <c r="AI541" s="7" t="s">
        <v>2299</v>
      </c>
      <c r="AJ541" s="37" t="str">
        <f t="shared" si="184"/>
        <v>金属系</v>
      </c>
      <c r="AK541" s="20">
        <f t="shared" si="186"/>
        <v>180508</v>
      </c>
      <c r="AO541" s="20">
        <f t="shared" si="182"/>
        <v>5</v>
      </c>
    </row>
    <row r="542" spans="1:41" x14ac:dyDescent="0.15">
      <c r="A542" s="20">
        <v>541</v>
      </c>
      <c r="B542" s="7">
        <v>10109</v>
      </c>
      <c r="C542" s="7" t="s">
        <v>893</v>
      </c>
      <c r="D542" s="7" t="s">
        <v>1157</v>
      </c>
      <c r="E542" s="20" t="str">
        <f>VLOOKUP(D542,Sheet3!I$5:O$118,7,FALSE)</f>
        <v>丛林中凶猛的小蝙蝠。</v>
      </c>
      <c r="F542" s="20">
        <f t="shared" si="183"/>
        <v>1</v>
      </c>
      <c r="G542" s="20">
        <f ca="1">mVlookup($AI542,newMonster,G$1,FALSE)*getMonsterHP(B542)</f>
        <v>30.984166704464698</v>
      </c>
      <c r="H542" s="20" t="str">
        <f t="shared" ref="H542:P551" ca="1" si="194">mVlookup($AI542,newMonster,H$1,FALSE)</f>
        <v>100</v>
      </c>
      <c r="I542" s="20">
        <f ca="1">mVlookup($AI542,newMonster,I$1,FALSE)*getMonsterAtk(B542)</f>
        <v>19.4025</v>
      </c>
      <c r="J542" s="20" t="str">
        <f t="shared" ca="1" si="194"/>
        <v>1.416675</v>
      </c>
      <c r="K542" s="20">
        <f ca="1">mVlookup($AI542,newMonster,K$1,FALSE)*getMonsterAtk(B542)</f>
        <v>16.168749999999999</v>
      </c>
      <c r="L542" s="20" t="str">
        <f t="shared" ca="1" si="194"/>
        <v>1.416675</v>
      </c>
      <c r="M542" s="20" t="str">
        <f t="shared" ca="1" si="194"/>
        <v>.2</v>
      </c>
      <c r="N542" s="20" t="str">
        <f t="shared" ca="1" si="194"/>
        <v>.2</v>
      </c>
      <c r="O542" s="20" t="str">
        <f t="shared" ca="1" si="194"/>
        <v>.36</v>
      </c>
      <c r="P542" s="20" t="str">
        <f t="shared" ca="1" si="194"/>
        <v>.12</v>
      </c>
      <c r="Q542" s="20" t="str">
        <f t="shared" ref="Q542:T551" ca="1" si="195">mVlookup($AI542,newMonster,Q$1,FALSE)</f>
        <v>2.2</v>
      </c>
      <c r="R542" s="20" t="str">
        <f t="shared" ca="1" si="195"/>
        <v>.15</v>
      </c>
      <c r="S542" s="20" t="str">
        <f t="shared" ca="1" si="195"/>
        <v>.9</v>
      </c>
      <c r="T542" s="20" t="str">
        <f t="shared" ca="1" si="195"/>
        <v>2.51333333333333</v>
      </c>
      <c r="U542" s="20">
        <f ca="1">mVlookup($AI542,newMonster,U$1,FALSE)*getMonsterAtk($B542)</f>
        <v>0</v>
      </c>
      <c r="V542" s="20">
        <f ca="1">mVlookup($AI542,newMonster,V$1,FALSE)*getMonsterAtk($B542)</f>
        <v>0</v>
      </c>
      <c r="W542" s="20">
        <f ca="1">mVlookup($AI542,newMonster,W$1,FALSE)*getMonsterAtk($B542)</f>
        <v>8.1250000000000003E-2</v>
      </c>
      <c r="X542" s="20">
        <f ca="1">mVlookup($AI542,newMonster,X$1,FALSE)*getMonsterAtk($B542)</f>
        <v>0</v>
      </c>
      <c r="Y542" s="20">
        <f ca="1">mVlookup($AI542,newMonster,Y$1,FALSE)*getMonsterAtk($B542)</f>
        <v>0</v>
      </c>
      <c r="Z542" s="20">
        <f ca="1">mVlookup($AI542,newMonster,Z$1,FALSE)*getMonsterAtk($B542)</f>
        <v>0</v>
      </c>
      <c r="AA542" s="20">
        <f ca="1">mVlookup($AI542,newMonster,AA$1,FALSE)*getMonsterAtk($B542)</f>
        <v>0</v>
      </c>
      <c r="AB542" s="20" t="str">
        <f t="shared" ref="AB542:AH551" ca="1" si="196">mVlookup($AI542,newMonster,AB$1,FALSE)</f>
        <v>1.416675</v>
      </c>
      <c r="AC542" s="20" t="str">
        <f t="shared" ca="1" si="196"/>
        <v>1.416675</v>
      </c>
      <c r="AD542" s="20" t="str">
        <f t="shared" ca="1" si="196"/>
        <v>1.8416775</v>
      </c>
      <c r="AE542" s="20" t="str">
        <f t="shared" ca="1" si="196"/>
        <v>1.416675</v>
      </c>
      <c r="AF542" s="20" t="str">
        <f t="shared" ca="1" si="196"/>
        <v>1.416675</v>
      </c>
      <c r="AG542" s="20" t="str">
        <f t="shared" ca="1" si="196"/>
        <v>1.416675</v>
      </c>
      <c r="AH542" s="20" t="str">
        <f t="shared" ca="1" si="196"/>
        <v>1.416675</v>
      </c>
      <c r="AI542" s="37" t="str">
        <f>AI2</f>
        <v>飞行系1</v>
      </c>
      <c r="AJ542" s="37" t="str">
        <f t="shared" si="184"/>
        <v>飞行系</v>
      </c>
      <c r="AK542" s="20">
        <f t="shared" si="186"/>
        <v>10109</v>
      </c>
      <c r="AO542" s="20">
        <f t="shared" si="182"/>
        <v>5</v>
      </c>
    </row>
    <row r="543" spans="1:41" x14ac:dyDescent="0.15">
      <c r="A543" s="20">
        <v>542</v>
      </c>
      <c r="B543" s="7">
        <v>10209</v>
      </c>
      <c r="C543" s="7" t="s">
        <v>893</v>
      </c>
      <c r="D543" s="7" t="s">
        <v>1157</v>
      </c>
      <c r="E543" s="20" t="str">
        <f>VLOOKUP(D543,Sheet3!I$5:O$118,7,FALSE)</f>
        <v>丛林中凶猛的小蝙蝠。</v>
      </c>
      <c r="F543" s="20">
        <f t="shared" si="183"/>
        <v>1</v>
      </c>
      <c r="G543" s="20">
        <f ca="1">mVlookup($AI543,newMonster,G$1,FALSE)*getMonsterHP(B543)</f>
        <v>30.984166704464698</v>
      </c>
      <c r="H543" s="20" t="str">
        <f t="shared" ca="1" si="194"/>
        <v>100</v>
      </c>
      <c r="I543" s="20">
        <f ca="1">mVlookup($AI543,newMonster,I$1,FALSE)*getMonsterAtk(B543)</f>
        <v>19.4025</v>
      </c>
      <c r="J543" s="20" t="str">
        <f t="shared" ca="1" si="194"/>
        <v>1.416675</v>
      </c>
      <c r="K543" s="20">
        <f ca="1">mVlookup($AI543,newMonster,K$1,FALSE)*getMonsterAtk(B543)</f>
        <v>16.168749999999999</v>
      </c>
      <c r="L543" s="20" t="str">
        <f t="shared" ca="1" si="194"/>
        <v>1.416675</v>
      </c>
      <c r="M543" s="20" t="str">
        <f t="shared" ca="1" si="194"/>
        <v>.2</v>
      </c>
      <c r="N543" s="20" t="str">
        <f t="shared" ca="1" si="194"/>
        <v>.2</v>
      </c>
      <c r="O543" s="20" t="str">
        <f t="shared" ca="1" si="194"/>
        <v>.36</v>
      </c>
      <c r="P543" s="20" t="str">
        <f t="shared" ca="1" si="194"/>
        <v>.12</v>
      </c>
      <c r="Q543" s="20" t="str">
        <f t="shared" ca="1" si="195"/>
        <v>2.2</v>
      </c>
      <c r="R543" s="20" t="str">
        <f t="shared" ca="1" si="195"/>
        <v>.15</v>
      </c>
      <c r="S543" s="20" t="str">
        <f t="shared" ca="1" si="195"/>
        <v>.9</v>
      </c>
      <c r="T543" s="20" t="str">
        <f t="shared" ca="1" si="195"/>
        <v>2.51333333333333</v>
      </c>
      <c r="U543" s="20">
        <f ca="1">mVlookup($AI543,newMonster,U$1,FALSE)*getMonsterAtk($B543)</f>
        <v>0</v>
      </c>
      <c r="V543" s="20">
        <f ca="1">mVlookup($AI543,newMonster,V$1,FALSE)*getMonsterAtk($B543)</f>
        <v>0</v>
      </c>
      <c r="W543" s="20">
        <f ca="1">mVlookup($AI543,newMonster,W$1,FALSE)*getMonsterAtk($B543)</f>
        <v>8.1250000000000003E-2</v>
      </c>
      <c r="X543" s="20">
        <f ca="1">mVlookup($AI543,newMonster,X$1,FALSE)*getMonsterAtk($B543)</f>
        <v>0</v>
      </c>
      <c r="Y543" s="20">
        <f ca="1">mVlookup($AI543,newMonster,Y$1,FALSE)*getMonsterAtk($B543)</f>
        <v>0</v>
      </c>
      <c r="Z543" s="20">
        <f ca="1">mVlookup($AI543,newMonster,Z$1,FALSE)*getMonsterAtk($B543)</f>
        <v>0</v>
      </c>
      <c r="AA543" s="20">
        <f ca="1">mVlookup($AI543,newMonster,AA$1,FALSE)*getMonsterAtk($B543)</f>
        <v>0</v>
      </c>
      <c r="AB543" s="20" t="str">
        <f t="shared" ca="1" si="196"/>
        <v>1.416675</v>
      </c>
      <c r="AC543" s="20" t="str">
        <f t="shared" ca="1" si="196"/>
        <v>1.416675</v>
      </c>
      <c r="AD543" s="20" t="str">
        <f t="shared" ca="1" si="196"/>
        <v>1.8416775</v>
      </c>
      <c r="AE543" s="20" t="str">
        <f t="shared" ca="1" si="196"/>
        <v>1.416675</v>
      </c>
      <c r="AF543" s="20" t="str">
        <f t="shared" ca="1" si="196"/>
        <v>1.416675</v>
      </c>
      <c r="AG543" s="20" t="str">
        <f t="shared" ca="1" si="196"/>
        <v>1.416675</v>
      </c>
      <c r="AH543" s="20" t="str">
        <f t="shared" ca="1" si="196"/>
        <v>1.416675</v>
      </c>
      <c r="AI543" s="37" t="str">
        <f t="shared" ref="AI543:AI606" si="197">AI3</f>
        <v>飞行系1</v>
      </c>
      <c r="AJ543" s="37" t="str">
        <f t="shared" si="184"/>
        <v>飞行系</v>
      </c>
      <c r="AK543" s="20">
        <f t="shared" si="186"/>
        <v>10209</v>
      </c>
      <c r="AO543" s="20">
        <f t="shared" si="182"/>
        <v>1</v>
      </c>
    </row>
    <row r="544" spans="1:41" x14ac:dyDescent="0.15">
      <c r="A544" s="20">
        <v>543</v>
      </c>
      <c r="B544" s="7">
        <v>10309</v>
      </c>
      <c r="C544" s="7" t="s">
        <v>901</v>
      </c>
      <c r="D544" s="7" t="s">
        <v>1159</v>
      </c>
      <c r="E544" s="20" t="str">
        <f>VLOOKUP(D544,Sheet3!I$5:O$118,7,FALSE)</f>
        <v>可以再树木间相互跳跃。</v>
      </c>
      <c r="F544" s="20">
        <f t="shared" si="183"/>
        <v>1</v>
      </c>
      <c r="G544" s="20">
        <f ca="1">mVlookup($AI544,newMonster,G$1,FALSE)*getMonsterHP(B544)</f>
        <v>30.984166704464698</v>
      </c>
      <c r="H544" s="20" t="str">
        <f t="shared" ca="1" si="194"/>
        <v>100</v>
      </c>
      <c r="I544" s="20">
        <f ca="1">mVlookup($AI544,newMonster,I$1,FALSE)*getMonsterAtk(B544)</f>
        <v>19.4025</v>
      </c>
      <c r="J544" s="20" t="str">
        <f t="shared" ca="1" si="194"/>
        <v>1.416675</v>
      </c>
      <c r="K544" s="20">
        <f ca="1">mVlookup($AI544,newMonster,K$1,FALSE)*getMonsterAtk(B544)</f>
        <v>16.168749999999999</v>
      </c>
      <c r="L544" s="20" t="str">
        <f t="shared" ca="1" si="194"/>
        <v>1.416675</v>
      </c>
      <c r="M544" s="20" t="str">
        <f t="shared" ca="1" si="194"/>
        <v>.2</v>
      </c>
      <c r="N544" s="20" t="str">
        <f t="shared" ca="1" si="194"/>
        <v>.2</v>
      </c>
      <c r="O544" s="20" t="str">
        <f t="shared" ca="1" si="194"/>
        <v>.36</v>
      </c>
      <c r="P544" s="20" t="str">
        <f t="shared" ca="1" si="194"/>
        <v>.12</v>
      </c>
      <c r="Q544" s="20" t="str">
        <f t="shared" ca="1" si="195"/>
        <v>2.2</v>
      </c>
      <c r="R544" s="20" t="str">
        <f t="shared" ca="1" si="195"/>
        <v>.15</v>
      </c>
      <c r="S544" s="20" t="str">
        <f t="shared" ca="1" si="195"/>
        <v>.9</v>
      </c>
      <c r="T544" s="20" t="str">
        <f t="shared" ca="1" si="195"/>
        <v>2.51333333333333</v>
      </c>
      <c r="U544" s="20">
        <f ca="1">mVlookup($AI544,newMonster,U$1,FALSE)*getMonsterAtk($B544)</f>
        <v>0</v>
      </c>
      <c r="V544" s="20">
        <f ca="1">mVlookup($AI544,newMonster,V$1,FALSE)*getMonsterAtk($B544)</f>
        <v>0</v>
      </c>
      <c r="W544" s="20">
        <f ca="1">mVlookup($AI544,newMonster,W$1,FALSE)*getMonsterAtk($B544)</f>
        <v>8.1250000000000003E-2</v>
      </c>
      <c r="X544" s="20">
        <f ca="1">mVlookup($AI544,newMonster,X$1,FALSE)*getMonsterAtk($B544)</f>
        <v>0</v>
      </c>
      <c r="Y544" s="20">
        <f ca="1">mVlookup($AI544,newMonster,Y$1,FALSE)*getMonsterAtk($B544)</f>
        <v>0</v>
      </c>
      <c r="Z544" s="20">
        <f ca="1">mVlookup($AI544,newMonster,Z$1,FALSE)*getMonsterAtk($B544)</f>
        <v>0</v>
      </c>
      <c r="AA544" s="20">
        <f ca="1">mVlookup($AI544,newMonster,AA$1,FALSE)*getMonsterAtk($B544)</f>
        <v>0</v>
      </c>
      <c r="AB544" s="20" t="str">
        <f t="shared" ca="1" si="196"/>
        <v>1.416675</v>
      </c>
      <c r="AC544" s="20" t="str">
        <f t="shared" ca="1" si="196"/>
        <v>1.416675</v>
      </c>
      <c r="AD544" s="20" t="str">
        <f t="shared" ca="1" si="196"/>
        <v>1.8416775</v>
      </c>
      <c r="AE544" s="20" t="str">
        <f t="shared" ca="1" si="196"/>
        <v>1.416675</v>
      </c>
      <c r="AF544" s="20" t="str">
        <f t="shared" ca="1" si="196"/>
        <v>1.416675</v>
      </c>
      <c r="AG544" s="20" t="str">
        <f t="shared" ca="1" si="196"/>
        <v>1.416675</v>
      </c>
      <c r="AH544" s="20" t="str">
        <f t="shared" ca="1" si="196"/>
        <v>1.416675</v>
      </c>
      <c r="AI544" s="37" t="str">
        <f t="shared" si="197"/>
        <v>飞行系1</v>
      </c>
      <c r="AJ544" s="37" t="str">
        <f t="shared" si="184"/>
        <v>飞行系</v>
      </c>
      <c r="AK544" s="20">
        <f t="shared" si="186"/>
        <v>10309</v>
      </c>
      <c r="AO544" s="20">
        <f t="shared" si="182"/>
        <v>1</v>
      </c>
    </row>
    <row r="545" spans="1:41" x14ac:dyDescent="0.15">
      <c r="A545" s="20">
        <v>544</v>
      </c>
      <c r="B545" s="7">
        <v>10409</v>
      </c>
      <c r="C545" s="7" t="s">
        <v>926</v>
      </c>
      <c r="D545" s="7" t="s">
        <v>1160</v>
      </c>
      <c r="E545" s="20" t="str">
        <f>VLOOKUP(D545,Sheet3!I$5:O$118,7,FALSE)</f>
        <v>凶残成性但是智商捉襟见肘。</v>
      </c>
      <c r="F545" s="20">
        <f t="shared" si="183"/>
        <v>1</v>
      </c>
      <c r="G545" s="20">
        <f ca="1">mVlookup($AI545,newMonster,G$1,FALSE)*getMonsterHP(B545)</f>
        <v>30.984166704464698</v>
      </c>
      <c r="H545" s="20" t="str">
        <f t="shared" ca="1" si="194"/>
        <v>100</v>
      </c>
      <c r="I545" s="20">
        <f ca="1">mVlookup($AI545,newMonster,I$1,FALSE)*getMonsterAtk(B545)</f>
        <v>19.4025</v>
      </c>
      <c r="J545" s="20" t="str">
        <f t="shared" ca="1" si="194"/>
        <v>1.416675</v>
      </c>
      <c r="K545" s="20">
        <f ca="1">mVlookup($AI545,newMonster,K$1,FALSE)*getMonsterAtk(B545)</f>
        <v>16.168749999999999</v>
      </c>
      <c r="L545" s="20" t="str">
        <f t="shared" ca="1" si="194"/>
        <v>1.416675</v>
      </c>
      <c r="M545" s="20" t="str">
        <f t="shared" ca="1" si="194"/>
        <v>.2</v>
      </c>
      <c r="N545" s="20" t="str">
        <f t="shared" ca="1" si="194"/>
        <v>.2</v>
      </c>
      <c r="O545" s="20" t="str">
        <f t="shared" ca="1" si="194"/>
        <v>.36</v>
      </c>
      <c r="P545" s="20" t="str">
        <f t="shared" ca="1" si="194"/>
        <v>.12</v>
      </c>
      <c r="Q545" s="20" t="str">
        <f t="shared" ca="1" si="195"/>
        <v>2.2</v>
      </c>
      <c r="R545" s="20" t="str">
        <f t="shared" ca="1" si="195"/>
        <v>.15</v>
      </c>
      <c r="S545" s="20" t="str">
        <f t="shared" ca="1" si="195"/>
        <v>.9</v>
      </c>
      <c r="T545" s="20" t="str">
        <f t="shared" ca="1" si="195"/>
        <v>2.51333333333333</v>
      </c>
      <c r="U545" s="20">
        <f ca="1">mVlookup($AI545,newMonster,U$1,FALSE)*getMonsterAtk($B545)</f>
        <v>0</v>
      </c>
      <c r="V545" s="20">
        <f ca="1">mVlookup($AI545,newMonster,V$1,FALSE)*getMonsterAtk($B545)</f>
        <v>0</v>
      </c>
      <c r="W545" s="20">
        <f ca="1">mVlookup($AI545,newMonster,W$1,FALSE)*getMonsterAtk($B545)</f>
        <v>8.1250000000000003E-2</v>
      </c>
      <c r="X545" s="20">
        <f ca="1">mVlookup($AI545,newMonster,X$1,FALSE)*getMonsterAtk($B545)</f>
        <v>0</v>
      </c>
      <c r="Y545" s="20">
        <f ca="1">mVlookup($AI545,newMonster,Y$1,FALSE)*getMonsterAtk($B545)</f>
        <v>0</v>
      </c>
      <c r="Z545" s="20">
        <f ca="1">mVlookup($AI545,newMonster,Z$1,FALSE)*getMonsterAtk($B545)</f>
        <v>0</v>
      </c>
      <c r="AA545" s="20">
        <f ca="1">mVlookup($AI545,newMonster,AA$1,FALSE)*getMonsterAtk($B545)</f>
        <v>0</v>
      </c>
      <c r="AB545" s="20" t="str">
        <f t="shared" ca="1" si="196"/>
        <v>1.416675</v>
      </c>
      <c r="AC545" s="20" t="str">
        <f t="shared" ca="1" si="196"/>
        <v>1.416675</v>
      </c>
      <c r="AD545" s="20" t="str">
        <f t="shared" ca="1" si="196"/>
        <v>1.8416775</v>
      </c>
      <c r="AE545" s="20" t="str">
        <f t="shared" ca="1" si="196"/>
        <v>1.416675</v>
      </c>
      <c r="AF545" s="20" t="str">
        <f t="shared" ca="1" si="196"/>
        <v>1.416675</v>
      </c>
      <c r="AG545" s="20" t="str">
        <f t="shared" ca="1" si="196"/>
        <v>1.416675</v>
      </c>
      <c r="AH545" s="20" t="str">
        <f t="shared" ca="1" si="196"/>
        <v>1.416675</v>
      </c>
      <c r="AI545" s="37" t="str">
        <f t="shared" si="197"/>
        <v>飞行系1</v>
      </c>
      <c r="AJ545" s="37" t="str">
        <f t="shared" si="184"/>
        <v>飞行系</v>
      </c>
      <c r="AK545" s="20">
        <f t="shared" si="186"/>
        <v>10409</v>
      </c>
      <c r="AO545" s="20">
        <f t="shared" si="182"/>
        <v>1</v>
      </c>
    </row>
    <row r="546" spans="1:41" x14ac:dyDescent="0.15">
      <c r="A546" s="20">
        <v>545</v>
      </c>
      <c r="B546" s="7">
        <v>10509</v>
      </c>
      <c r="C546" s="7" t="s">
        <v>928</v>
      </c>
      <c r="D546" s="7" t="s">
        <v>1161</v>
      </c>
      <c r="E546" s="20" t="str">
        <f>VLOOKUP(D546,Sheet3!I$5:O$118,7,FALSE)</f>
        <v>小蝙蝠的进化体。</v>
      </c>
      <c r="F546" s="20">
        <f t="shared" si="183"/>
        <v>2</v>
      </c>
      <c r="G546" s="20">
        <f ca="1">mVlookup($AI546,newMonster,G$1,FALSE)*getMonsterHP(B546)</f>
        <v>68.052497052715495</v>
      </c>
      <c r="H546" s="20" t="str">
        <f t="shared" ca="1" si="194"/>
        <v>100</v>
      </c>
      <c r="I546" s="20">
        <f ca="1">mVlookup($AI546,newMonster,I$1,FALSE)*getMonsterAtk(B546)</f>
        <v>40.131543624160997</v>
      </c>
      <c r="J546" s="20" t="str">
        <f t="shared" ca="1" si="194"/>
        <v>2.83335</v>
      </c>
      <c r="K546" s="20">
        <f ca="1">mVlookup($AI546,newMonster,K$1,FALSE)*getMonsterAtk(B546)</f>
        <v>33.442953020134198</v>
      </c>
      <c r="L546" s="20" t="str">
        <f t="shared" ca="1" si="194"/>
        <v>2.83335</v>
      </c>
      <c r="M546" s="20" t="str">
        <f t="shared" ca="1" si="194"/>
        <v>.2</v>
      </c>
      <c r="N546" s="20" t="str">
        <f t="shared" ca="1" si="194"/>
        <v>.2</v>
      </c>
      <c r="O546" s="20" t="str">
        <f t="shared" ca="1" si="194"/>
        <v>.36</v>
      </c>
      <c r="P546" s="20" t="str">
        <f t="shared" ca="1" si="194"/>
        <v>.12</v>
      </c>
      <c r="Q546" s="20" t="str">
        <f t="shared" ca="1" si="195"/>
        <v>2.2</v>
      </c>
      <c r="R546" s="20" t="str">
        <f t="shared" ca="1" si="195"/>
        <v>.15</v>
      </c>
      <c r="S546" s="20" t="str">
        <f t="shared" ca="1" si="195"/>
        <v>.9</v>
      </c>
      <c r="T546" s="20" t="str">
        <f t="shared" ca="1" si="195"/>
        <v>5.02666666666667</v>
      </c>
      <c r="U546" s="20">
        <f ca="1">mVlookup($AI546,newMonster,U$1,FALSE)*getMonsterAtk($B546)</f>
        <v>0</v>
      </c>
      <c r="V546" s="20">
        <f ca="1">mVlookup($AI546,newMonster,V$1,FALSE)*getMonsterAtk($B546)</f>
        <v>0</v>
      </c>
      <c r="W546" s="20">
        <f ca="1">mVlookup($AI546,newMonster,W$1,FALSE)*getMonsterAtk($B546)</f>
        <v>0.33780760626398199</v>
      </c>
      <c r="X546" s="20">
        <f ca="1">mVlookup($AI546,newMonster,X$1,FALSE)*getMonsterAtk($B546)</f>
        <v>0</v>
      </c>
      <c r="Y546" s="20">
        <f ca="1">mVlookup($AI546,newMonster,Y$1,FALSE)*getMonsterAtk($B546)</f>
        <v>0</v>
      </c>
      <c r="Z546" s="20">
        <f ca="1">mVlookup($AI546,newMonster,Z$1,FALSE)*getMonsterAtk($B546)</f>
        <v>0</v>
      </c>
      <c r="AA546" s="20">
        <f ca="1">mVlookup($AI546,newMonster,AA$1,FALSE)*getMonsterAtk($B546)</f>
        <v>0</v>
      </c>
      <c r="AB546" s="20" t="str">
        <f t="shared" ca="1" si="196"/>
        <v>2.83335</v>
      </c>
      <c r="AC546" s="20" t="str">
        <f t="shared" ca="1" si="196"/>
        <v>2.83335</v>
      </c>
      <c r="AD546" s="20" t="str">
        <f t="shared" ca="1" si="196"/>
        <v>3.683355</v>
      </c>
      <c r="AE546" s="20" t="str">
        <f t="shared" ca="1" si="196"/>
        <v>2.83335</v>
      </c>
      <c r="AF546" s="20" t="str">
        <f t="shared" ca="1" si="196"/>
        <v>2.83335</v>
      </c>
      <c r="AG546" s="20" t="str">
        <f t="shared" ca="1" si="196"/>
        <v>2.83335</v>
      </c>
      <c r="AH546" s="20" t="str">
        <f t="shared" ca="1" si="196"/>
        <v>2.83335</v>
      </c>
      <c r="AI546" s="37" t="str">
        <f t="shared" si="197"/>
        <v>飞行系2</v>
      </c>
      <c r="AJ546" s="37" t="str">
        <f t="shared" si="184"/>
        <v>飞行系</v>
      </c>
      <c r="AK546" s="20">
        <f t="shared" si="186"/>
        <v>10509</v>
      </c>
      <c r="AO546" s="20">
        <f t="shared" si="182"/>
        <v>1</v>
      </c>
    </row>
    <row r="547" spans="1:41" x14ac:dyDescent="0.15">
      <c r="A547" s="20">
        <v>546</v>
      </c>
      <c r="B547" s="7">
        <v>20109</v>
      </c>
      <c r="C547" s="7" t="s">
        <v>930</v>
      </c>
      <c r="D547" s="7" t="s">
        <v>1162</v>
      </c>
      <c r="E547" s="20" t="str">
        <f>VLOOKUP(D547,Sheet3!I$5:O$118,7,FALSE)</f>
        <v>斯塞提卡湖中寄居的幽灵。</v>
      </c>
      <c r="F547" s="20">
        <f t="shared" si="183"/>
        <v>2</v>
      </c>
      <c r="G547" s="20">
        <f ca="1">mVlookup($AI547,newMonster,G$1,FALSE)*getMonsterHP(B547)</f>
        <v>76.982462729316296</v>
      </c>
      <c r="H547" s="20" t="str">
        <f t="shared" ca="1" si="194"/>
        <v>150</v>
      </c>
      <c r="I547" s="20">
        <f ca="1">mVlookup($AI547,newMonster,I$1,FALSE)*getMonsterAtk(B547)</f>
        <v>33.442953020134198</v>
      </c>
      <c r="J547" s="20" t="str">
        <f t="shared" ca="1" si="194"/>
        <v>2.83335</v>
      </c>
      <c r="K547" s="20">
        <f ca="1">mVlookup($AI547,newMonster,K$1,FALSE)*getMonsterAtk(B547)</f>
        <v>33.442953020134198</v>
      </c>
      <c r="L547" s="20" t="str">
        <f t="shared" ca="1" si="194"/>
        <v>2.83335</v>
      </c>
      <c r="M547" s="20" t="str">
        <f t="shared" ca="1" si="194"/>
        <v>.2</v>
      </c>
      <c r="N547" s="20" t="str">
        <f t="shared" ca="1" si="194"/>
        <v>.2</v>
      </c>
      <c r="O547" s="20" t="str">
        <f t="shared" ca="1" si="194"/>
        <v>.36</v>
      </c>
      <c r="P547" s="20" t="str">
        <f t="shared" ca="1" si="194"/>
        <v>.1</v>
      </c>
      <c r="Q547" s="20" t="str">
        <f t="shared" ca="1" si="195"/>
        <v>2</v>
      </c>
      <c r="R547" s="20" t="str">
        <f t="shared" ca="1" si="195"/>
        <v>.1</v>
      </c>
      <c r="S547" s="20" t="str">
        <f t="shared" ca="1" si="195"/>
        <v>.9</v>
      </c>
      <c r="T547" s="20" t="str">
        <f t="shared" ca="1" si="195"/>
        <v>3.86666666666667</v>
      </c>
      <c r="U547" s="20">
        <f ca="1">mVlookup($AI547,newMonster,U$1,FALSE)*getMonsterAtk($B547)</f>
        <v>0</v>
      </c>
      <c r="V547" s="20">
        <f ca="1">mVlookup($AI547,newMonster,V$1,FALSE)*getMonsterAtk($B547)</f>
        <v>0</v>
      </c>
      <c r="W547" s="20">
        <f ca="1">mVlookup($AI547,newMonster,W$1,FALSE)*getMonsterAtk($B547)</f>
        <v>0.50671140939597403</v>
      </c>
      <c r="X547" s="20">
        <f ca="1">mVlookup($AI547,newMonster,X$1,FALSE)*getMonsterAtk($B547)</f>
        <v>0</v>
      </c>
      <c r="Y547" s="20">
        <f ca="1">mVlookup($AI547,newMonster,Y$1,FALSE)*getMonsterAtk($B547)</f>
        <v>0</v>
      </c>
      <c r="Z547" s="20">
        <f ca="1">mVlookup($AI547,newMonster,Z$1,FALSE)*getMonsterAtk($B547)</f>
        <v>0</v>
      </c>
      <c r="AA547" s="20">
        <f ca="1">mVlookup($AI547,newMonster,AA$1,FALSE)*getMonsterAtk($B547)</f>
        <v>0</v>
      </c>
      <c r="AB547" s="20" t="str">
        <f t="shared" ca="1" si="196"/>
        <v>2.83335</v>
      </c>
      <c r="AC547" s="20" t="str">
        <f t="shared" ca="1" si="196"/>
        <v>2.83335</v>
      </c>
      <c r="AD547" s="20" t="str">
        <f t="shared" ca="1" si="196"/>
        <v>4.250025</v>
      </c>
      <c r="AE547" s="20" t="str">
        <f t="shared" ca="1" si="196"/>
        <v>2.83335</v>
      </c>
      <c r="AF547" s="20" t="str">
        <f t="shared" ca="1" si="196"/>
        <v>2.83335</v>
      </c>
      <c r="AG547" s="20" t="str">
        <f t="shared" ca="1" si="196"/>
        <v>2.83335</v>
      </c>
      <c r="AH547" s="20" t="str">
        <f t="shared" ca="1" si="196"/>
        <v>2.83335</v>
      </c>
      <c r="AI547" s="37" t="str">
        <f t="shared" si="197"/>
        <v>水系2</v>
      </c>
      <c r="AJ547" s="37" t="str">
        <f t="shared" si="184"/>
        <v>水系</v>
      </c>
      <c r="AK547" s="20">
        <f t="shared" si="186"/>
        <v>20109</v>
      </c>
      <c r="AO547" s="20">
        <f t="shared" si="182"/>
        <v>1</v>
      </c>
    </row>
    <row r="548" spans="1:41" x14ac:dyDescent="0.15">
      <c r="A548" s="20">
        <v>547</v>
      </c>
      <c r="B548" s="7">
        <v>20209</v>
      </c>
      <c r="C548" s="7" t="s">
        <v>931</v>
      </c>
      <c r="D548" s="7" t="s">
        <v>1164</v>
      </c>
      <c r="E548" s="20" t="str">
        <f>VLOOKUP(D548,Sheet3!I$5:O$118,7,FALSE)</f>
        <v>比一般幽灵更容易愤怒遇见她要小心了。</v>
      </c>
      <c r="F548" s="20">
        <f t="shared" si="183"/>
        <v>3</v>
      </c>
      <c r="G548" s="20">
        <f ca="1">mVlookup($AI548,newMonster,G$1,FALSE)*getMonsterHP(B548)</f>
        <v>125.9249555903388</v>
      </c>
      <c r="H548" s="20" t="str">
        <f t="shared" ca="1" si="194"/>
        <v>150</v>
      </c>
      <c r="I548" s="20">
        <f ca="1">mVlookup($AI548,newMonster,I$1,FALSE)*getMonsterAtk(B548)</f>
        <v>51.912162162162197</v>
      </c>
      <c r="J548" s="20" t="str">
        <f t="shared" ca="1" si="194"/>
        <v>4.250025</v>
      </c>
      <c r="K548" s="20">
        <f ca="1">mVlookup($AI548,newMonster,K$1,FALSE)*getMonsterAtk(B548)</f>
        <v>51.912162162162197</v>
      </c>
      <c r="L548" s="20" t="str">
        <f t="shared" ca="1" si="194"/>
        <v>4.250025</v>
      </c>
      <c r="M548" s="20" t="str">
        <f t="shared" ca="1" si="194"/>
        <v>.2</v>
      </c>
      <c r="N548" s="20" t="str">
        <f t="shared" ca="1" si="194"/>
        <v>.2</v>
      </c>
      <c r="O548" s="20" t="str">
        <f t="shared" ca="1" si="194"/>
        <v>.36</v>
      </c>
      <c r="P548" s="20" t="str">
        <f t="shared" ca="1" si="194"/>
        <v>.1</v>
      </c>
      <c r="Q548" s="20" t="str">
        <f t="shared" ca="1" si="195"/>
        <v>2</v>
      </c>
      <c r="R548" s="20" t="str">
        <f t="shared" ca="1" si="195"/>
        <v>.1</v>
      </c>
      <c r="S548" s="20" t="str">
        <f t="shared" ca="1" si="195"/>
        <v>.9</v>
      </c>
      <c r="T548" s="20" t="str">
        <f t="shared" ca="1" si="195"/>
        <v>5.8</v>
      </c>
      <c r="U548" s="20">
        <f ca="1">mVlookup($AI548,newMonster,U$1,FALSE)*getMonsterAtk($B548)</f>
        <v>0</v>
      </c>
      <c r="V548" s="20">
        <f ca="1">mVlookup($AI548,newMonster,V$1,FALSE)*getMonsterAtk($B548)</f>
        <v>0</v>
      </c>
      <c r="W548" s="20">
        <f ca="1">mVlookup($AI548,newMonster,W$1,FALSE)*getMonsterAtk($B548)</f>
        <v>1.1858108108108101</v>
      </c>
      <c r="X548" s="20">
        <f ca="1">mVlookup($AI548,newMonster,X$1,FALSE)*getMonsterAtk($B548)</f>
        <v>0</v>
      </c>
      <c r="Y548" s="20">
        <f ca="1">mVlookup($AI548,newMonster,Y$1,FALSE)*getMonsterAtk($B548)</f>
        <v>0</v>
      </c>
      <c r="Z548" s="20">
        <f ca="1">mVlookup($AI548,newMonster,Z$1,FALSE)*getMonsterAtk($B548)</f>
        <v>0</v>
      </c>
      <c r="AA548" s="20">
        <f ca="1">mVlookup($AI548,newMonster,AA$1,FALSE)*getMonsterAtk($B548)</f>
        <v>0</v>
      </c>
      <c r="AB548" s="20" t="str">
        <f t="shared" ca="1" si="196"/>
        <v>4.250025</v>
      </c>
      <c r="AC548" s="20" t="str">
        <f t="shared" ca="1" si="196"/>
        <v>4.250025</v>
      </c>
      <c r="AD548" s="20" t="str">
        <f t="shared" ca="1" si="196"/>
        <v>6.3750375</v>
      </c>
      <c r="AE548" s="20" t="str">
        <f t="shared" ca="1" si="196"/>
        <v>4.250025</v>
      </c>
      <c r="AF548" s="20" t="str">
        <f t="shared" ca="1" si="196"/>
        <v>4.250025</v>
      </c>
      <c r="AG548" s="20" t="str">
        <f t="shared" ca="1" si="196"/>
        <v>4.250025</v>
      </c>
      <c r="AH548" s="20" t="str">
        <f t="shared" ca="1" si="196"/>
        <v>4.250025</v>
      </c>
      <c r="AI548" s="37" t="str">
        <f t="shared" si="197"/>
        <v>水系3</v>
      </c>
      <c r="AJ548" s="37" t="str">
        <f t="shared" si="184"/>
        <v>水系</v>
      </c>
      <c r="AK548" s="20">
        <f t="shared" si="186"/>
        <v>20209</v>
      </c>
      <c r="AO548" s="20">
        <f t="shared" si="182"/>
        <v>6</v>
      </c>
    </row>
    <row r="549" spans="1:41" x14ac:dyDescent="0.15">
      <c r="A549" s="20">
        <v>548</v>
      </c>
      <c r="B549" s="7">
        <v>20309</v>
      </c>
      <c r="C549" s="7" t="s">
        <v>930</v>
      </c>
      <c r="D549" s="7" t="s">
        <v>1165</v>
      </c>
      <c r="E549" s="20" t="str">
        <f>VLOOKUP(D549,Sheet3!I$5:O$118,7,FALSE)</f>
        <v>心地善良但是被恶魔蛊惑的心智。</v>
      </c>
      <c r="F549" s="20">
        <f t="shared" si="183"/>
        <v>3</v>
      </c>
      <c r="G549" s="20">
        <f ca="1">mVlookup($AI549,newMonster,G$1,FALSE)*getMonsterHP(B549)</f>
        <v>125.9249555903388</v>
      </c>
      <c r="H549" s="20" t="str">
        <f t="shared" ca="1" si="194"/>
        <v>150</v>
      </c>
      <c r="I549" s="20">
        <f ca="1">mVlookup($AI549,newMonster,I$1,FALSE)*getMonsterAtk(B549)</f>
        <v>51.912162162162197</v>
      </c>
      <c r="J549" s="20" t="str">
        <f t="shared" ca="1" si="194"/>
        <v>4.250025</v>
      </c>
      <c r="K549" s="20">
        <f ca="1">mVlookup($AI549,newMonster,K$1,FALSE)*getMonsterAtk(B549)</f>
        <v>51.912162162162197</v>
      </c>
      <c r="L549" s="20" t="str">
        <f t="shared" ca="1" si="194"/>
        <v>4.250025</v>
      </c>
      <c r="M549" s="20" t="str">
        <f t="shared" ca="1" si="194"/>
        <v>.2</v>
      </c>
      <c r="N549" s="20" t="str">
        <f t="shared" ca="1" si="194"/>
        <v>.2</v>
      </c>
      <c r="O549" s="20" t="str">
        <f t="shared" ca="1" si="194"/>
        <v>.36</v>
      </c>
      <c r="P549" s="20" t="str">
        <f t="shared" ca="1" si="194"/>
        <v>.1</v>
      </c>
      <c r="Q549" s="20" t="str">
        <f t="shared" ca="1" si="195"/>
        <v>2</v>
      </c>
      <c r="R549" s="20" t="str">
        <f t="shared" ca="1" si="195"/>
        <v>.1</v>
      </c>
      <c r="S549" s="20" t="str">
        <f t="shared" ca="1" si="195"/>
        <v>.9</v>
      </c>
      <c r="T549" s="20" t="str">
        <f t="shared" ca="1" si="195"/>
        <v>5.8</v>
      </c>
      <c r="U549" s="20">
        <f ca="1">mVlookup($AI549,newMonster,U$1,FALSE)*getMonsterAtk($B549)</f>
        <v>0</v>
      </c>
      <c r="V549" s="20">
        <f ca="1">mVlookup($AI549,newMonster,V$1,FALSE)*getMonsterAtk($B549)</f>
        <v>0</v>
      </c>
      <c r="W549" s="20">
        <f ca="1">mVlookup($AI549,newMonster,W$1,FALSE)*getMonsterAtk($B549)</f>
        <v>1.1858108108108101</v>
      </c>
      <c r="X549" s="20">
        <f ca="1">mVlookup($AI549,newMonster,X$1,FALSE)*getMonsterAtk($B549)</f>
        <v>0</v>
      </c>
      <c r="Y549" s="20">
        <f ca="1">mVlookup($AI549,newMonster,Y$1,FALSE)*getMonsterAtk($B549)</f>
        <v>0</v>
      </c>
      <c r="Z549" s="20">
        <f ca="1">mVlookup($AI549,newMonster,Z$1,FALSE)*getMonsterAtk($B549)</f>
        <v>0</v>
      </c>
      <c r="AA549" s="20">
        <f ca="1">mVlookup($AI549,newMonster,AA$1,FALSE)*getMonsterAtk($B549)</f>
        <v>0</v>
      </c>
      <c r="AB549" s="20" t="str">
        <f t="shared" ca="1" si="196"/>
        <v>4.250025</v>
      </c>
      <c r="AC549" s="20" t="str">
        <f t="shared" ca="1" si="196"/>
        <v>4.250025</v>
      </c>
      <c r="AD549" s="20" t="str">
        <f t="shared" ca="1" si="196"/>
        <v>6.3750375</v>
      </c>
      <c r="AE549" s="20" t="str">
        <f t="shared" ca="1" si="196"/>
        <v>4.250025</v>
      </c>
      <c r="AF549" s="20" t="str">
        <f t="shared" ca="1" si="196"/>
        <v>4.250025</v>
      </c>
      <c r="AG549" s="20" t="str">
        <f t="shared" ca="1" si="196"/>
        <v>4.250025</v>
      </c>
      <c r="AH549" s="20" t="str">
        <f t="shared" ca="1" si="196"/>
        <v>4.250025</v>
      </c>
      <c r="AI549" s="37" t="str">
        <f t="shared" si="197"/>
        <v>水系3</v>
      </c>
      <c r="AJ549" s="37" t="str">
        <f t="shared" si="184"/>
        <v>水系</v>
      </c>
      <c r="AK549" s="20">
        <f t="shared" si="186"/>
        <v>20309</v>
      </c>
      <c r="AO549" s="20">
        <f t="shared" si="182"/>
        <v>6</v>
      </c>
    </row>
    <row r="550" spans="1:41" x14ac:dyDescent="0.15">
      <c r="A550" s="20">
        <v>549</v>
      </c>
      <c r="B550" s="7">
        <v>20409</v>
      </c>
      <c r="C550" s="7" t="s">
        <v>931</v>
      </c>
      <c r="D550" s="7" t="s">
        <v>1162</v>
      </c>
      <c r="E550" s="20" t="str">
        <f>VLOOKUP(D550,Sheet3!I$5:O$118,7,FALSE)</f>
        <v>斯塞提卡湖中寄居的幽灵。</v>
      </c>
      <c r="F550" s="20">
        <f t="shared" si="183"/>
        <v>4</v>
      </c>
      <c r="G550" s="20">
        <f ca="1">mVlookup($AI550,newMonster,G$1,FALSE)*getMonsterHP(B550)</f>
        <v>182.00489532692671</v>
      </c>
      <c r="H550" s="20" t="str">
        <f t="shared" ca="1" si="194"/>
        <v>150</v>
      </c>
      <c r="I550" s="20">
        <f ca="1">mVlookup($AI550,newMonster,I$1,FALSE)*getMonsterAtk(B550)</f>
        <v>71.675675675675606</v>
      </c>
      <c r="J550" s="20" t="str">
        <f t="shared" ca="1" si="194"/>
        <v>5.6667</v>
      </c>
      <c r="K550" s="20">
        <f ca="1">mVlookup($AI550,newMonster,K$1,FALSE)*getMonsterAtk(B550)</f>
        <v>71.675675675675606</v>
      </c>
      <c r="L550" s="20" t="str">
        <f t="shared" ca="1" si="194"/>
        <v>5.6667</v>
      </c>
      <c r="M550" s="20" t="str">
        <f t="shared" ca="1" si="194"/>
        <v>.2</v>
      </c>
      <c r="N550" s="20" t="str">
        <f t="shared" ca="1" si="194"/>
        <v>.2</v>
      </c>
      <c r="O550" s="20" t="str">
        <f t="shared" ca="1" si="194"/>
        <v>.36</v>
      </c>
      <c r="P550" s="20" t="str">
        <f t="shared" ca="1" si="194"/>
        <v>.1</v>
      </c>
      <c r="Q550" s="20" t="str">
        <f t="shared" ca="1" si="195"/>
        <v>2</v>
      </c>
      <c r="R550" s="20" t="str">
        <f t="shared" ca="1" si="195"/>
        <v>.1</v>
      </c>
      <c r="S550" s="20" t="str">
        <f t="shared" ca="1" si="195"/>
        <v>.9</v>
      </c>
      <c r="T550" s="20" t="str">
        <f t="shared" ca="1" si="195"/>
        <v>7.73333333333333</v>
      </c>
      <c r="U550" s="20">
        <f ca="1">mVlookup($AI550,newMonster,U$1,FALSE)*getMonsterAtk($B550)</f>
        <v>0</v>
      </c>
      <c r="V550" s="20">
        <f ca="1">mVlookup($AI550,newMonster,V$1,FALSE)*getMonsterAtk($B550)</f>
        <v>0</v>
      </c>
      <c r="W550" s="20">
        <f ca="1">mVlookup($AI550,newMonster,W$1,FALSE)*getMonsterAtk($B550)</f>
        <v>2.19415333701048</v>
      </c>
      <c r="X550" s="20">
        <f ca="1">mVlookup($AI550,newMonster,X$1,FALSE)*getMonsterAtk($B550)</f>
        <v>0</v>
      </c>
      <c r="Y550" s="20">
        <f ca="1">mVlookup($AI550,newMonster,Y$1,FALSE)*getMonsterAtk($B550)</f>
        <v>0</v>
      </c>
      <c r="Z550" s="20">
        <f ca="1">mVlookup($AI550,newMonster,Z$1,FALSE)*getMonsterAtk($B550)</f>
        <v>0</v>
      </c>
      <c r="AA550" s="20">
        <f ca="1">mVlookup($AI550,newMonster,AA$1,FALSE)*getMonsterAtk($B550)</f>
        <v>0</v>
      </c>
      <c r="AB550" s="20" t="str">
        <f t="shared" ca="1" si="196"/>
        <v>5.6667</v>
      </c>
      <c r="AC550" s="20" t="str">
        <f t="shared" ca="1" si="196"/>
        <v>5.6667</v>
      </c>
      <c r="AD550" s="20" t="str">
        <f t="shared" ca="1" si="196"/>
        <v>8.50005</v>
      </c>
      <c r="AE550" s="20" t="str">
        <f t="shared" ca="1" si="196"/>
        <v>5.6667</v>
      </c>
      <c r="AF550" s="20" t="str">
        <f t="shared" ca="1" si="196"/>
        <v>5.6667</v>
      </c>
      <c r="AG550" s="20" t="str">
        <f t="shared" ca="1" si="196"/>
        <v>5.6667</v>
      </c>
      <c r="AH550" s="20" t="str">
        <f t="shared" ca="1" si="196"/>
        <v>5.6667</v>
      </c>
      <c r="AI550" s="37" t="str">
        <f t="shared" si="197"/>
        <v>水系4</v>
      </c>
      <c r="AJ550" s="37" t="str">
        <f t="shared" si="184"/>
        <v>水系</v>
      </c>
      <c r="AK550" s="20">
        <f t="shared" si="186"/>
        <v>20409</v>
      </c>
      <c r="AO550" s="20">
        <f t="shared" si="182"/>
        <v>6</v>
      </c>
    </row>
    <row r="551" spans="1:41" x14ac:dyDescent="0.15">
      <c r="A551" s="20">
        <v>550</v>
      </c>
      <c r="B551" s="7">
        <v>20509</v>
      </c>
      <c r="C551" s="7" t="s">
        <v>932</v>
      </c>
      <c r="D551" s="7" t="s">
        <v>1164</v>
      </c>
      <c r="E551" s="20" t="str">
        <f>VLOOKUP(D551,Sheet3!I$5:O$118,7,FALSE)</f>
        <v>比一般幽灵更容易愤怒遇见她要小心了。</v>
      </c>
      <c r="F551" s="20">
        <f t="shared" si="183"/>
        <v>4</v>
      </c>
      <c r="G551" s="20">
        <f ca="1">mVlookup($AI551,newMonster,G$1,FALSE)*getMonsterHP(B551)</f>
        <v>182.00489532692671</v>
      </c>
      <c r="H551" s="20" t="str">
        <f t="shared" ca="1" si="194"/>
        <v>150</v>
      </c>
      <c r="I551" s="20">
        <f ca="1">mVlookup($AI551,newMonster,I$1,FALSE)*getMonsterAtk(B551)</f>
        <v>71.675675675675606</v>
      </c>
      <c r="J551" s="20" t="str">
        <f t="shared" ca="1" si="194"/>
        <v>5.6667</v>
      </c>
      <c r="K551" s="20">
        <f ca="1">mVlookup($AI551,newMonster,K$1,FALSE)*getMonsterAtk(B551)</f>
        <v>71.675675675675606</v>
      </c>
      <c r="L551" s="20" t="str">
        <f t="shared" ca="1" si="194"/>
        <v>5.6667</v>
      </c>
      <c r="M551" s="20" t="str">
        <f t="shared" ca="1" si="194"/>
        <v>.2</v>
      </c>
      <c r="N551" s="20" t="str">
        <f t="shared" ca="1" si="194"/>
        <v>.2</v>
      </c>
      <c r="O551" s="20" t="str">
        <f t="shared" ca="1" si="194"/>
        <v>.36</v>
      </c>
      <c r="P551" s="20" t="str">
        <f t="shared" ca="1" si="194"/>
        <v>.1</v>
      </c>
      <c r="Q551" s="20" t="str">
        <f t="shared" ca="1" si="195"/>
        <v>2</v>
      </c>
      <c r="R551" s="20" t="str">
        <f t="shared" ca="1" si="195"/>
        <v>.1</v>
      </c>
      <c r="S551" s="20" t="str">
        <f t="shared" ca="1" si="195"/>
        <v>.9</v>
      </c>
      <c r="T551" s="20" t="str">
        <f t="shared" ca="1" si="195"/>
        <v>7.73333333333333</v>
      </c>
      <c r="U551" s="20">
        <f ca="1">mVlookup($AI551,newMonster,U$1,FALSE)*getMonsterAtk($B551)</f>
        <v>0</v>
      </c>
      <c r="V551" s="20">
        <f ca="1">mVlookup($AI551,newMonster,V$1,FALSE)*getMonsterAtk($B551)</f>
        <v>0</v>
      </c>
      <c r="W551" s="20">
        <f ca="1">mVlookup($AI551,newMonster,W$1,FALSE)*getMonsterAtk($B551)</f>
        <v>2.19415333701048</v>
      </c>
      <c r="X551" s="20">
        <f ca="1">mVlookup($AI551,newMonster,X$1,FALSE)*getMonsterAtk($B551)</f>
        <v>0</v>
      </c>
      <c r="Y551" s="20">
        <f ca="1">mVlookup($AI551,newMonster,Y$1,FALSE)*getMonsterAtk($B551)</f>
        <v>0</v>
      </c>
      <c r="Z551" s="20">
        <f ca="1">mVlookup($AI551,newMonster,Z$1,FALSE)*getMonsterAtk($B551)</f>
        <v>0</v>
      </c>
      <c r="AA551" s="20">
        <f ca="1">mVlookup($AI551,newMonster,AA$1,FALSE)*getMonsterAtk($B551)</f>
        <v>0</v>
      </c>
      <c r="AB551" s="20" t="str">
        <f t="shared" ca="1" si="196"/>
        <v>5.6667</v>
      </c>
      <c r="AC551" s="20" t="str">
        <f t="shared" ca="1" si="196"/>
        <v>5.6667</v>
      </c>
      <c r="AD551" s="20" t="str">
        <f t="shared" ca="1" si="196"/>
        <v>8.50005</v>
      </c>
      <c r="AE551" s="20" t="str">
        <f t="shared" ca="1" si="196"/>
        <v>5.6667</v>
      </c>
      <c r="AF551" s="20" t="str">
        <f t="shared" ca="1" si="196"/>
        <v>5.6667</v>
      </c>
      <c r="AG551" s="20" t="str">
        <f t="shared" ca="1" si="196"/>
        <v>5.6667</v>
      </c>
      <c r="AH551" s="20" t="str">
        <f t="shared" ca="1" si="196"/>
        <v>5.6667</v>
      </c>
      <c r="AI551" s="37" t="str">
        <f t="shared" si="197"/>
        <v>水系4</v>
      </c>
      <c r="AJ551" s="37" t="str">
        <f t="shared" si="184"/>
        <v>水系</v>
      </c>
      <c r="AK551" s="20">
        <f t="shared" si="186"/>
        <v>20509</v>
      </c>
      <c r="AO551" s="20">
        <f t="shared" si="182"/>
        <v>6</v>
      </c>
    </row>
    <row r="552" spans="1:41" x14ac:dyDescent="0.15">
      <c r="A552" s="20">
        <v>551</v>
      </c>
      <c r="B552" s="7">
        <v>30109</v>
      </c>
      <c r="C552" s="7" t="s">
        <v>934</v>
      </c>
      <c r="D552" s="7" t="s">
        <v>1166</v>
      </c>
      <c r="E552" s="20" t="str">
        <f>VLOOKUP(D552,Sheet3!I$5:O$118,7,FALSE)</f>
        <v>腐朽的泥土中产生的怪物。</v>
      </c>
      <c r="F552" s="20">
        <f t="shared" si="183"/>
        <v>5</v>
      </c>
      <c r="G552" s="20">
        <f ca="1">mVlookup($AI552,newMonster,G$1,FALSE)*getMonsterHP(B552)</f>
        <v>244.00031279766151</v>
      </c>
      <c r="H552" s="20" t="str">
        <f t="shared" ref="H552:P561" ca="1" si="198">mVlookup($AI552,newMonster,H$1,FALSE)</f>
        <v>100</v>
      </c>
      <c r="I552" s="20">
        <f ca="1">mVlookup($AI552,newMonster,I$1,FALSE)*getMonsterAtk(B552)</f>
        <v>102.1282819634704</v>
      </c>
      <c r="J552" s="20" t="str">
        <f t="shared" ca="1" si="198"/>
        <v>7.083375</v>
      </c>
      <c r="K552" s="20">
        <f ca="1">mVlookup($AI552,newMonster,K$1,FALSE)*getMonsterAtk(B552)</f>
        <v>139.265839041096</v>
      </c>
      <c r="L552" s="20" t="str">
        <f t="shared" ca="1" si="198"/>
        <v>7.083375</v>
      </c>
      <c r="M552" s="20" t="str">
        <f t="shared" ca="1" si="198"/>
        <v>.2</v>
      </c>
      <c r="N552" s="20" t="str">
        <f t="shared" ca="1" si="198"/>
        <v>.2</v>
      </c>
      <c r="O552" s="20" t="str">
        <f t="shared" ca="1" si="198"/>
        <v>.36</v>
      </c>
      <c r="P552" s="20" t="str">
        <f t="shared" ca="1" si="198"/>
        <v>.1</v>
      </c>
      <c r="Q552" s="20" t="str">
        <f t="shared" ref="Q552:T561" ca="1" si="199">mVlookup($AI552,newMonster,Q$1,FALSE)</f>
        <v>2.2</v>
      </c>
      <c r="R552" s="20" t="str">
        <f t="shared" ca="1" si="199"/>
        <v>.1</v>
      </c>
      <c r="S552" s="20" t="str">
        <f t="shared" ca="1" si="199"/>
        <v>1.17</v>
      </c>
      <c r="T552" s="20" t="str">
        <f t="shared" ca="1" si="199"/>
        <v>12.5666666666667</v>
      </c>
      <c r="U552" s="20">
        <f ca="1">mVlookup($AI552,newMonster,U$1,FALSE)*getMonsterAtk($B552)</f>
        <v>0</v>
      </c>
      <c r="V552" s="20">
        <f ca="1">mVlookup($AI552,newMonster,V$1,FALSE)*getMonsterAtk($B552)</f>
        <v>0</v>
      </c>
      <c r="W552" s="20">
        <f ca="1">mVlookup($AI552,newMonster,W$1,FALSE)*getMonsterAtk($B552)</f>
        <v>0</v>
      </c>
      <c r="X552" s="20">
        <f ca="1">mVlookup($AI552,newMonster,X$1,FALSE)*getMonsterAtk($B552)</f>
        <v>0</v>
      </c>
      <c r="Y552" s="20">
        <f ca="1">mVlookup($AI552,newMonster,Y$1,FALSE)*getMonsterAtk($B552)</f>
        <v>0</v>
      </c>
      <c r="Z552" s="20">
        <f ca="1">mVlookup($AI552,newMonster,Z$1,FALSE)*getMonsterAtk($B552)</f>
        <v>2.3806126331811202</v>
      </c>
      <c r="AA552" s="20">
        <f ca="1">mVlookup($AI552,newMonster,AA$1,FALSE)*getMonsterAtk($B552)</f>
        <v>0</v>
      </c>
      <c r="AB552" s="20" t="str">
        <f t="shared" ref="AB552:AH561" ca="1" si="200">mVlookup($AI552,newMonster,AB$1,FALSE)</f>
        <v>7.083375</v>
      </c>
      <c r="AC552" s="20" t="str">
        <f t="shared" ca="1" si="200"/>
        <v>7.083375</v>
      </c>
      <c r="AD552" s="20" t="str">
        <f t="shared" ca="1" si="200"/>
        <v>7.083375</v>
      </c>
      <c r="AE552" s="20" t="str">
        <f t="shared" ca="1" si="200"/>
        <v>7.083375</v>
      </c>
      <c r="AF552" s="20" t="str">
        <f t="shared" ca="1" si="200"/>
        <v>7.083375</v>
      </c>
      <c r="AG552" s="20" t="str">
        <f t="shared" ca="1" si="200"/>
        <v>9.2083875</v>
      </c>
      <c r="AH552" s="20" t="str">
        <f t="shared" ca="1" si="200"/>
        <v>7.083375</v>
      </c>
      <c r="AI552" s="37" t="str">
        <f t="shared" si="197"/>
        <v>僵尸系5</v>
      </c>
      <c r="AJ552" s="37" t="str">
        <f t="shared" si="184"/>
        <v>僵尸系</v>
      </c>
      <c r="AK552" s="20">
        <f t="shared" si="186"/>
        <v>30109</v>
      </c>
      <c r="AO552" s="20">
        <f t="shared" si="182"/>
        <v>6</v>
      </c>
    </row>
    <row r="553" spans="1:41" x14ac:dyDescent="0.15">
      <c r="A553" s="20">
        <v>552</v>
      </c>
      <c r="B553" s="7">
        <v>30209</v>
      </c>
      <c r="C553" s="7" t="s">
        <v>934</v>
      </c>
      <c r="D553" s="7" t="s">
        <v>1166</v>
      </c>
      <c r="E553" s="20" t="str">
        <f>VLOOKUP(D553,Sheet3!I$5:O$118,7,FALSE)</f>
        <v>腐朽的泥土中产生的怪物。</v>
      </c>
      <c r="F553" s="20">
        <f t="shared" si="183"/>
        <v>6</v>
      </c>
      <c r="G553" s="20">
        <f ca="1">mVlookup($AI553,newMonster,G$1,FALSE)*getMonsterHP(B553)</f>
        <v>314.34845492893498</v>
      </c>
      <c r="H553" s="20" t="str">
        <f t="shared" ca="1" si="198"/>
        <v>100</v>
      </c>
      <c r="I553" s="20">
        <f ca="1">mVlookup($AI553,newMonster,I$1,FALSE)*getMonsterAtk(B553)</f>
        <v>127.0938916256158</v>
      </c>
      <c r="J553" s="20" t="str">
        <f t="shared" ca="1" si="198"/>
        <v>8.50005</v>
      </c>
      <c r="K553" s="20">
        <f ca="1">mVlookup($AI553,newMonster,K$1,FALSE)*getMonsterAtk(B553)</f>
        <v>173.30985221674899</v>
      </c>
      <c r="L553" s="20" t="str">
        <f t="shared" ca="1" si="198"/>
        <v>8.50005</v>
      </c>
      <c r="M553" s="20" t="str">
        <f t="shared" ca="1" si="198"/>
        <v>.2</v>
      </c>
      <c r="N553" s="20" t="str">
        <f t="shared" ca="1" si="198"/>
        <v>.2</v>
      </c>
      <c r="O553" s="20" t="str">
        <f t="shared" ca="1" si="198"/>
        <v>.36</v>
      </c>
      <c r="P553" s="20" t="str">
        <f t="shared" ca="1" si="198"/>
        <v>.1</v>
      </c>
      <c r="Q553" s="20" t="str">
        <f t="shared" ca="1" si="199"/>
        <v>2.2</v>
      </c>
      <c r="R553" s="20" t="str">
        <f t="shared" ca="1" si="199"/>
        <v>.1</v>
      </c>
      <c r="S553" s="20" t="str">
        <f t="shared" ca="1" si="199"/>
        <v>1.17</v>
      </c>
      <c r="T553" s="20" t="str">
        <f t="shared" ca="1" si="199"/>
        <v>15.08</v>
      </c>
      <c r="U553" s="20">
        <f ca="1">mVlookup($AI553,newMonster,U$1,FALSE)*getMonsterAtk($B553)</f>
        <v>0</v>
      </c>
      <c r="V553" s="20">
        <f ca="1">mVlookup($AI553,newMonster,V$1,FALSE)*getMonsterAtk($B553)</f>
        <v>0</v>
      </c>
      <c r="W553" s="20">
        <f ca="1">mVlookup($AI553,newMonster,W$1,FALSE)*getMonsterAtk($B553)</f>
        <v>0</v>
      </c>
      <c r="X553" s="20">
        <f ca="1">mVlookup($AI553,newMonster,X$1,FALSE)*getMonsterAtk($B553)</f>
        <v>0</v>
      </c>
      <c r="Y553" s="20">
        <f ca="1">mVlookup($AI553,newMonster,Y$1,FALSE)*getMonsterAtk($B553)</f>
        <v>0</v>
      </c>
      <c r="Z553" s="20">
        <f ca="1">mVlookup($AI553,newMonster,Z$1,FALSE)*getMonsterAtk($B553)</f>
        <v>3.5733990147783201</v>
      </c>
      <c r="AA553" s="20">
        <f ca="1">mVlookup($AI553,newMonster,AA$1,FALSE)*getMonsterAtk($B553)</f>
        <v>0</v>
      </c>
      <c r="AB553" s="20" t="str">
        <f t="shared" ca="1" si="200"/>
        <v>8.50005</v>
      </c>
      <c r="AC553" s="20" t="str">
        <f t="shared" ca="1" si="200"/>
        <v>8.50005</v>
      </c>
      <c r="AD553" s="20" t="str">
        <f t="shared" ca="1" si="200"/>
        <v>8.50005</v>
      </c>
      <c r="AE553" s="20" t="str">
        <f t="shared" ca="1" si="200"/>
        <v>8.50005</v>
      </c>
      <c r="AF553" s="20" t="str">
        <f t="shared" ca="1" si="200"/>
        <v>8.50005</v>
      </c>
      <c r="AG553" s="20" t="str">
        <f t="shared" ca="1" si="200"/>
        <v>11.050065</v>
      </c>
      <c r="AH553" s="20" t="str">
        <f t="shared" ca="1" si="200"/>
        <v>8.50005</v>
      </c>
      <c r="AI553" s="37" t="str">
        <f t="shared" si="197"/>
        <v>僵尸系6</v>
      </c>
      <c r="AJ553" s="37" t="str">
        <f t="shared" si="184"/>
        <v>僵尸系</v>
      </c>
      <c r="AK553" s="20">
        <f t="shared" si="186"/>
        <v>30209</v>
      </c>
      <c r="AO553" s="20">
        <f t="shared" si="182"/>
        <v>3</v>
      </c>
    </row>
    <row r="554" spans="1:41" x14ac:dyDescent="0.15">
      <c r="A554" s="20">
        <v>553</v>
      </c>
      <c r="B554" s="7">
        <v>30309</v>
      </c>
      <c r="C554" s="7" t="s">
        <v>936</v>
      </c>
      <c r="D554" s="7" t="s">
        <v>1167</v>
      </c>
      <c r="E554" s="20" t="str">
        <f>VLOOKUP(D554,Sheet3!I$5:O$118,7,FALSE)</f>
        <v>大教堂中没有得到超度的灵魂。</v>
      </c>
      <c r="F554" s="20">
        <f t="shared" si="183"/>
        <v>6</v>
      </c>
      <c r="G554" s="20">
        <f ca="1">mVlookup($AI554,newMonster,G$1,FALSE)*getMonsterHP(B554)</f>
        <v>314.34845492893498</v>
      </c>
      <c r="H554" s="20" t="str">
        <f t="shared" ca="1" si="198"/>
        <v>100</v>
      </c>
      <c r="I554" s="20">
        <f ca="1">mVlookup($AI554,newMonster,I$1,FALSE)*getMonsterAtk(B554)</f>
        <v>127.0938916256158</v>
      </c>
      <c r="J554" s="20" t="str">
        <f t="shared" ca="1" si="198"/>
        <v>8.50005</v>
      </c>
      <c r="K554" s="20">
        <f ca="1">mVlookup($AI554,newMonster,K$1,FALSE)*getMonsterAtk(B554)</f>
        <v>173.30985221674899</v>
      </c>
      <c r="L554" s="20" t="str">
        <f t="shared" ca="1" si="198"/>
        <v>8.50005</v>
      </c>
      <c r="M554" s="20" t="str">
        <f t="shared" ca="1" si="198"/>
        <v>.2</v>
      </c>
      <c r="N554" s="20" t="str">
        <f t="shared" ca="1" si="198"/>
        <v>.2</v>
      </c>
      <c r="O554" s="20" t="str">
        <f t="shared" ca="1" si="198"/>
        <v>.36</v>
      </c>
      <c r="P554" s="20" t="str">
        <f t="shared" ca="1" si="198"/>
        <v>.1</v>
      </c>
      <c r="Q554" s="20" t="str">
        <f t="shared" ca="1" si="199"/>
        <v>2.2</v>
      </c>
      <c r="R554" s="20" t="str">
        <f t="shared" ca="1" si="199"/>
        <v>.1</v>
      </c>
      <c r="S554" s="20" t="str">
        <f t="shared" ca="1" si="199"/>
        <v>1.17</v>
      </c>
      <c r="T554" s="20" t="str">
        <f t="shared" ca="1" si="199"/>
        <v>15.08</v>
      </c>
      <c r="U554" s="20">
        <f ca="1">mVlookup($AI554,newMonster,U$1,FALSE)*getMonsterAtk($B554)</f>
        <v>0</v>
      </c>
      <c r="V554" s="20">
        <f ca="1">mVlookup($AI554,newMonster,V$1,FALSE)*getMonsterAtk($B554)</f>
        <v>0</v>
      </c>
      <c r="W554" s="20">
        <f ca="1">mVlookup($AI554,newMonster,W$1,FALSE)*getMonsterAtk($B554)</f>
        <v>0</v>
      </c>
      <c r="X554" s="20">
        <f ca="1">mVlookup($AI554,newMonster,X$1,FALSE)*getMonsterAtk($B554)</f>
        <v>0</v>
      </c>
      <c r="Y554" s="20">
        <f ca="1">mVlookup($AI554,newMonster,Y$1,FALSE)*getMonsterAtk($B554)</f>
        <v>0</v>
      </c>
      <c r="Z554" s="20">
        <f ca="1">mVlookup($AI554,newMonster,Z$1,FALSE)*getMonsterAtk($B554)</f>
        <v>3.5733990147783201</v>
      </c>
      <c r="AA554" s="20">
        <f ca="1">mVlookup($AI554,newMonster,AA$1,FALSE)*getMonsterAtk($B554)</f>
        <v>0</v>
      </c>
      <c r="AB554" s="20" t="str">
        <f t="shared" ca="1" si="200"/>
        <v>8.50005</v>
      </c>
      <c r="AC554" s="20" t="str">
        <f t="shared" ca="1" si="200"/>
        <v>8.50005</v>
      </c>
      <c r="AD554" s="20" t="str">
        <f t="shared" ca="1" si="200"/>
        <v>8.50005</v>
      </c>
      <c r="AE554" s="20" t="str">
        <f t="shared" ca="1" si="200"/>
        <v>8.50005</v>
      </c>
      <c r="AF554" s="20" t="str">
        <f t="shared" ca="1" si="200"/>
        <v>8.50005</v>
      </c>
      <c r="AG554" s="20" t="str">
        <f t="shared" ca="1" si="200"/>
        <v>11.050065</v>
      </c>
      <c r="AH554" s="20" t="str">
        <f t="shared" ca="1" si="200"/>
        <v>8.50005</v>
      </c>
      <c r="AI554" s="37" t="str">
        <f t="shared" si="197"/>
        <v>僵尸系6</v>
      </c>
      <c r="AJ554" s="37" t="str">
        <f t="shared" si="184"/>
        <v>僵尸系</v>
      </c>
      <c r="AK554" s="20">
        <f t="shared" si="186"/>
        <v>30309</v>
      </c>
      <c r="AO554" s="20">
        <f t="shared" si="182"/>
        <v>3</v>
      </c>
    </row>
    <row r="555" spans="1:41" x14ac:dyDescent="0.15">
      <c r="A555" s="20">
        <v>554</v>
      </c>
      <c r="B555" s="7">
        <v>30409</v>
      </c>
      <c r="C555" s="7" t="s">
        <v>936</v>
      </c>
      <c r="D555" s="7" t="s">
        <v>1167</v>
      </c>
      <c r="E555" s="20" t="str">
        <f>VLOOKUP(D555,Sheet3!I$5:O$118,7,FALSE)</f>
        <v>大教堂中没有得到超度的灵魂。</v>
      </c>
      <c r="F555" s="20">
        <f t="shared" si="183"/>
        <v>7</v>
      </c>
      <c r="G555" s="20">
        <f ca="1">mVlookup($AI555,newMonster,G$1,FALSE)*getMonsterHP(B555)</f>
        <v>392.17504820569502</v>
      </c>
      <c r="H555" s="20" t="str">
        <f t="shared" ca="1" si="198"/>
        <v>100</v>
      </c>
      <c r="I555" s="20">
        <f ca="1">mVlookup($AI555,newMonster,I$1,FALSE)*getMonsterAtk(B555)</f>
        <v>149.4945833333332</v>
      </c>
      <c r="J555" s="20" t="str">
        <f t="shared" ca="1" si="198"/>
        <v>9.916725</v>
      </c>
      <c r="K555" s="20">
        <f ca="1">mVlookup($AI555,newMonster,K$1,FALSE)*getMonsterAtk(B555)</f>
        <v>203.85624999999999</v>
      </c>
      <c r="L555" s="20" t="str">
        <f t="shared" ca="1" si="198"/>
        <v>9.916725</v>
      </c>
      <c r="M555" s="20" t="str">
        <f t="shared" ca="1" si="198"/>
        <v>.2</v>
      </c>
      <c r="N555" s="20" t="str">
        <f t="shared" ca="1" si="198"/>
        <v>.2</v>
      </c>
      <c r="O555" s="20" t="str">
        <f t="shared" ca="1" si="198"/>
        <v>.36</v>
      </c>
      <c r="P555" s="20" t="str">
        <f t="shared" ca="1" si="198"/>
        <v>.1</v>
      </c>
      <c r="Q555" s="20" t="str">
        <f t="shared" ca="1" si="199"/>
        <v>2.2</v>
      </c>
      <c r="R555" s="20" t="str">
        <f t="shared" ca="1" si="199"/>
        <v>.1</v>
      </c>
      <c r="S555" s="20" t="str">
        <f t="shared" ca="1" si="199"/>
        <v>1.17</v>
      </c>
      <c r="T555" s="20" t="str">
        <f t="shared" ca="1" si="199"/>
        <v>17.5933333333333</v>
      </c>
      <c r="U555" s="20">
        <f ca="1">mVlookup($AI555,newMonster,U$1,FALSE)*getMonsterAtk($B555)</f>
        <v>0</v>
      </c>
      <c r="V555" s="20">
        <f ca="1">mVlookup($AI555,newMonster,V$1,FALSE)*getMonsterAtk($B555)</f>
        <v>0</v>
      </c>
      <c r="W555" s="20">
        <f ca="1">mVlookup($AI555,newMonster,W$1,FALSE)*getMonsterAtk($B555)</f>
        <v>0</v>
      </c>
      <c r="X555" s="20">
        <f ca="1">mVlookup($AI555,newMonster,X$1,FALSE)*getMonsterAtk($B555)</f>
        <v>0</v>
      </c>
      <c r="Y555" s="20">
        <f ca="1">mVlookup($AI555,newMonster,Y$1,FALSE)*getMonsterAtk($B555)</f>
        <v>0</v>
      </c>
      <c r="Z555" s="20">
        <f ca="1">mVlookup($AI555,newMonster,Z$1,FALSE)*getMonsterAtk($B555)</f>
        <v>4.92916666666666</v>
      </c>
      <c r="AA555" s="20">
        <f ca="1">mVlookup($AI555,newMonster,AA$1,FALSE)*getMonsterAtk($B555)</f>
        <v>0</v>
      </c>
      <c r="AB555" s="20" t="str">
        <f t="shared" ca="1" si="200"/>
        <v>9.916725</v>
      </c>
      <c r="AC555" s="20" t="str">
        <f t="shared" ca="1" si="200"/>
        <v>9.916725</v>
      </c>
      <c r="AD555" s="20" t="str">
        <f t="shared" ca="1" si="200"/>
        <v>9.916725</v>
      </c>
      <c r="AE555" s="20" t="str">
        <f t="shared" ca="1" si="200"/>
        <v>9.916725</v>
      </c>
      <c r="AF555" s="20" t="str">
        <f t="shared" ca="1" si="200"/>
        <v>9.916725</v>
      </c>
      <c r="AG555" s="20" t="str">
        <f t="shared" ca="1" si="200"/>
        <v>12.8917425</v>
      </c>
      <c r="AH555" s="20" t="str">
        <f t="shared" ca="1" si="200"/>
        <v>9.916725</v>
      </c>
      <c r="AI555" s="37" t="str">
        <f t="shared" si="197"/>
        <v>僵尸系7</v>
      </c>
      <c r="AJ555" s="37" t="str">
        <f t="shared" si="184"/>
        <v>僵尸系</v>
      </c>
      <c r="AK555" s="20">
        <f t="shared" si="186"/>
        <v>30409</v>
      </c>
      <c r="AO555" s="20">
        <f t="shared" si="182"/>
        <v>3</v>
      </c>
    </row>
    <row r="556" spans="1:41" x14ac:dyDescent="0.15">
      <c r="A556" s="20">
        <v>555</v>
      </c>
      <c r="B556" s="7">
        <v>30509</v>
      </c>
      <c r="C556" s="7" t="s">
        <v>938</v>
      </c>
      <c r="D556" s="7" t="s">
        <v>1168</v>
      </c>
      <c r="E556" s="20" t="str">
        <f>VLOOKUP(D556,Sheet3!I$5:O$118,7,FALSE)</f>
        <v>已经死亡的蟒蛇在某种诡异的力量下复活了。</v>
      </c>
      <c r="F556" s="20">
        <f t="shared" si="183"/>
        <v>7</v>
      </c>
      <c r="G556" s="20">
        <f ca="1">mVlookup($AI556,newMonster,G$1,FALSE)*getMonsterHP(B556)</f>
        <v>392.17504820569502</v>
      </c>
      <c r="H556" s="20" t="str">
        <f t="shared" ca="1" si="198"/>
        <v>100</v>
      </c>
      <c r="I556" s="20">
        <f ca="1">mVlookup($AI556,newMonster,I$1,FALSE)*getMonsterAtk(B556)</f>
        <v>149.4945833333332</v>
      </c>
      <c r="J556" s="20" t="str">
        <f t="shared" ca="1" si="198"/>
        <v>9.916725</v>
      </c>
      <c r="K556" s="20">
        <f ca="1">mVlookup($AI556,newMonster,K$1,FALSE)*getMonsterAtk(B556)</f>
        <v>203.85624999999999</v>
      </c>
      <c r="L556" s="20" t="str">
        <f t="shared" ca="1" si="198"/>
        <v>9.916725</v>
      </c>
      <c r="M556" s="20" t="str">
        <f t="shared" ca="1" si="198"/>
        <v>.2</v>
      </c>
      <c r="N556" s="20" t="str">
        <f t="shared" ca="1" si="198"/>
        <v>.2</v>
      </c>
      <c r="O556" s="20" t="str">
        <f t="shared" ca="1" si="198"/>
        <v>.36</v>
      </c>
      <c r="P556" s="20" t="str">
        <f t="shared" ca="1" si="198"/>
        <v>.1</v>
      </c>
      <c r="Q556" s="20" t="str">
        <f t="shared" ca="1" si="199"/>
        <v>2.2</v>
      </c>
      <c r="R556" s="20" t="str">
        <f t="shared" ca="1" si="199"/>
        <v>.1</v>
      </c>
      <c r="S556" s="20" t="str">
        <f t="shared" ca="1" si="199"/>
        <v>1.17</v>
      </c>
      <c r="T556" s="20" t="str">
        <f t="shared" ca="1" si="199"/>
        <v>17.5933333333333</v>
      </c>
      <c r="U556" s="20">
        <f ca="1">mVlookup($AI556,newMonster,U$1,FALSE)*getMonsterAtk($B556)</f>
        <v>0</v>
      </c>
      <c r="V556" s="20">
        <f ca="1">mVlookup($AI556,newMonster,V$1,FALSE)*getMonsterAtk($B556)</f>
        <v>0</v>
      </c>
      <c r="W556" s="20">
        <f ca="1">mVlookup($AI556,newMonster,W$1,FALSE)*getMonsterAtk($B556)</f>
        <v>0</v>
      </c>
      <c r="X556" s="20">
        <f ca="1">mVlookup($AI556,newMonster,X$1,FALSE)*getMonsterAtk($B556)</f>
        <v>0</v>
      </c>
      <c r="Y556" s="20">
        <f ca="1">mVlookup($AI556,newMonster,Y$1,FALSE)*getMonsterAtk($B556)</f>
        <v>0</v>
      </c>
      <c r="Z556" s="20">
        <f ca="1">mVlookup($AI556,newMonster,Z$1,FALSE)*getMonsterAtk($B556)</f>
        <v>4.92916666666666</v>
      </c>
      <c r="AA556" s="20">
        <f ca="1">mVlookup($AI556,newMonster,AA$1,FALSE)*getMonsterAtk($B556)</f>
        <v>0</v>
      </c>
      <c r="AB556" s="20" t="str">
        <f t="shared" ca="1" si="200"/>
        <v>9.916725</v>
      </c>
      <c r="AC556" s="20" t="str">
        <f t="shared" ca="1" si="200"/>
        <v>9.916725</v>
      </c>
      <c r="AD556" s="20" t="str">
        <f t="shared" ca="1" si="200"/>
        <v>9.916725</v>
      </c>
      <c r="AE556" s="20" t="str">
        <f t="shared" ca="1" si="200"/>
        <v>9.916725</v>
      </c>
      <c r="AF556" s="20" t="str">
        <f t="shared" ca="1" si="200"/>
        <v>9.916725</v>
      </c>
      <c r="AG556" s="20" t="str">
        <f t="shared" ca="1" si="200"/>
        <v>12.8917425</v>
      </c>
      <c r="AH556" s="20" t="str">
        <f t="shared" ca="1" si="200"/>
        <v>9.916725</v>
      </c>
      <c r="AI556" s="37" t="str">
        <f t="shared" si="197"/>
        <v>僵尸系7</v>
      </c>
      <c r="AJ556" s="37" t="str">
        <f t="shared" si="184"/>
        <v>僵尸系</v>
      </c>
      <c r="AK556" s="20">
        <f t="shared" si="186"/>
        <v>30509</v>
      </c>
      <c r="AO556" s="20">
        <f t="shared" si="182"/>
        <v>3</v>
      </c>
    </row>
    <row r="557" spans="1:41" x14ac:dyDescent="0.15">
      <c r="A557" s="20">
        <v>556</v>
      </c>
      <c r="B557" s="7">
        <v>40109</v>
      </c>
      <c r="C557" s="7" t="s">
        <v>940</v>
      </c>
      <c r="D557" s="7" t="s">
        <v>1169</v>
      </c>
      <c r="E557" s="20" t="str">
        <f>VLOOKUP(D557,Sheet3!I$5:O$118,7,FALSE)</f>
        <v>鳗鱼的变异体凶残异常。</v>
      </c>
      <c r="F557" s="20">
        <f t="shared" si="183"/>
        <v>8</v>
      </c>
      <c r="G557" s="20">
        <f ca="1">mVlookup($AI557,newMonster,G$1,FALSE)*getMonsterHP(B557)</f>
        <v>530.67427337465404</v>
      </c>
      <c r="H557" s="20" t="str">
        <f t="shared" ca="1" si="198"/>
        <v>100</v>
      </c>
      <c r="I557" s="20">
        <f ca="1">mVlookup($AI557,newMonster,I$1,FALSE)*getMonsterAtk(B557)</f>
        <v>234.888311688312</v>
      </c>
      <c r="J557" s="20" t="str">
        <f t="shared" ca="1" si="198"/>
        <v>11.3334</v>
      </c>
      <c r="K557" s="20">
        <f ca="1">mVlookup($AI557,newMonster,K$1,FALSE)*getMonsterAtk(B557)</f>
        <v>156.5922077922078</v>
      </c>
      <c r="L557" s="20" t="str">
        <f t="shared" ca="1" si="198"/>
        <v>11.3334</v>
      </c>
      <c r="M557" s="20" t="str">
        <f t="shared" ca="1" si="198"/>
        <v>.2</v>
      </c>
      <c r="N557" s="20" t="str">
        <f t="shared" ca="1" si="198"/>
        <v>.2</v>
      </c>
      <c r="O557" s="20" t="str">
        <f t="shared" ca="1" si="198"/>
        <v>.36</v>
      </c>
      <c r="P557" s="20" t="str">
        <f t="shared" ca="1" si="198"/>
        <v>.1</v>
      </c>
      <c r="Q557" s="20" t="str">
        <f t="shared" ca="1" si="199"/>
        <v>3</v>
      </c>
      <c r="R557" s="20" t="str">
        <f t="shared" ca="1" si="199"/>
        <v>.1</v>
      </c>
      <c r="S557" s="20" t="str">
        <f t="shared" ca="1" si="199"/>
        <v>.9</v>
      </c>
      <c r="T557" s="20" t="str">
        <f t="shared" ca="1" si="199"/>
        <v>15.4666666666667</v>
      </c>
      <c r="U557" s="20">
        <f ca="1">mVlookup($AI557,newMonster,U$1,FALSE)*getMonsterAtk($B557)</f>
        <v>0</v>
      </c>
      <c r="V557" s="20">
        <f ca="1">mVlookup($AI557,newMonster,V$1,FALSE)*getMonsterAtk($B557)</f>
        <v>0</v>
      </c>
      <c r="W557" s="20">
        <f ca="1">mVlookup($AI557,newMonster,W$1,FALSE)*getMonsterAtk($B557)</f>
        <v>0</v>
      </c>
      <c r="X557" s="20">
        <f ca="1">mVlookup($AI557,newMonster,X$1,FALSE)*getMonsterAtk($B557)</f>
        <v>6.5246753246753197</v>
      </c>
      <c r="Y557" s="20">
        <f ca="1">mVlookup($AI557,newMonster,Y$1,FALSE)*getMonsterAtk($B557)</f>
        <v>0</v>
      </c>
      <c r="Z557" s="20">
        <f ca="1">mVlookup($AI557,newMonster,Z$1,FALSE)*getMonsterAtk($B557)</f>
        <v>0</v>
      </c>
      <c r="AA557" s="20">
        <f ca="1">mVlookup($AI557,newMonster,AA$1,FALSE)*getMonsterAtk($B557)</f>
        <v>0</v>
      </c>
      <c r="AB557" s="20" t="str">
        <f t="shared" ca="1" si="200"/>
        <v>11.3334</v>
      </c>
      <c r="AC557" s="20" t="str">
        <f t="shared" ca="1" si="200"/>
        <v>11.3334</v>
      </c>
      <c r="AD557" s="20" t="str">
        <f t="shared" ca="1" si="200"/>
        <v>11.3334</v>
      </c>
      <c r="AE557" s="20" t="str">
        <f t="shared" ca="1" si="200"/>
        <v>14.73342</v>
      </c>
      <c r="AF557" s="20" t="str">
        <f t="shared" ca="1" si="200"/>
        <v>11.3334</v>
      </c>
      <c r="AG557" s="20" t="str">
        <f t="shared" ca="1" si="200"/>
        <v>11.3334</v>
      </c>
      <c r="AH557" s="20" t="str">
        <f t="shared" ca="1" si="200"/>
        <v>11.3334</v>
      </c>
      <c r="AI557" s="37" t="str">
        <f t="shared" si="197"/>
        <v>龙系8</v>
      </c>
      <c r="AJ557" s="37" t="str">
        <f t="shared" si="184"/>
        <v>龙系</v>
      </c>
      <c r="AK557" s="20">
        <f t="shared" si="186"/>
        <v>40109</v>
      </c>
      <c r="AO557" s="20">
        <f t="shared" si="182"/>
        <v>3</v>
      </c>
    </row>
    <row r="558" spans="1:41" x14ac:dyDescent="0.15">
      <c r="A558" s="20">
        <v>557</v>
      </c>
      <c r="B558" s="7">
        <v>40209</v>
      </c>
      <c r="C558" s="7" t="s">
        <v>940</v>
      </c>
      <c r="D558" s="7" t="s">
        <v>1169</v>
      </c>
      <c r="E558" s="20" t="str">
        <f>VLOOKUP(D558,Sheet3!I$5:O$118,7,FALSE)</f>
        <v>鳗鱼的变异体凶残异常。</v>
      </c>
      <c r="F558" s="20">
        <f t="shared" si="183"/>
        <v>9</v>
      </c>
      <c r="G558" s="20">
        <f ca="1">mVlookup($AI558,newMonster,G$1,FALSE)*getMonsterHP(B558)</f>
        <v>634.18955759184303</v>
      </c>
      <c r="H558" s="20" t="str">
        <f t="shared" ca="1" si="198"/>
        <v>100</v>
      </c>
      <c r="I558" s="20">
        <f ca="1">mVlookup($AI558,newMonster,I$1,FALSE)*getMonsterAtk(B558)</f>
        <v>266.41041247484998</v>
      </c>
      <c r="J558" s="20" t="str">
        <f t="shared" ca="1" si="198"/>
        <v>12.750075</v>
      </c>
      <c r="K558" s="20">
        <f ca="1">mVlookup($AI558,newMonster,K$1,FALSE)*getMonsterAtk(B558)</f>
        <v>177.6069416498994</v>
      </c>
      <c r="L558" s="20" t="str">
        <f t="shared" ca="1" si="198"/>
        <v>12.750075</v>
      </c>
      <c r="M558" s="20" t="str">
        <f t="shared" ca="1" si="198"/>
        <v>.2</v>
      </c>
      <c r="N558" s="20" t="str">
        <f t="shared" ca="1" si="198"/>
        <v>.2</v>
      </c>
      <c r="O558" s="20" t="str">
        <f t="shared" ca="1" si="198"/>
        <v>.36</v>
      </c>
      <c r="P558" s="20" t="str">
        <f t="shared" ca="1" si="198"/>
        <v>.1</v>
      </c>
      <c r="Q558" s="20" t="str">
        <f t="shared" ca="1" si="199"/>
        <v>3</v>
      </c>
      <c r="R558" s="20" t="str">
        <f t="shared" ca="1" si="199"/>
        <v>.1</v>
      </c>
      <c r="S558" s="20" t="str">
        <f t="shared" ca="1" si="199"/>
        <v>.9</v>
      </c>
      <c r="T558" s="20" t="str">
        <f t="shared" ca="1" si="199"/>
        <v>17.4</v>
      </c>
      <c r="U558" s="20">
        <f ca="1">mVlookup($AI558,newMonster,U$1,FALSE)*getMonsterAtk($B558)</f>
        <v>0</v>
      </c>
      <c r="V558" s="20">
        <f ca="1">mVlookup($AI558,newMonster,V$1,FALSE)*getMonsterAtk($B558)</f>
        <v>0</v>
      </c>
      <c r="W558" s="20">
        <f ca="1">mVlookup($AI558,newMonster,W$1,FALSE)*getMonsterAtk($B558)</f>
        <v>0</v>
      </c>
      <c r="X558" s="20">
        <f ca="1">mVlookup($AI558,newMonster,X$1,FALSE)*getMonsterAtk($B558)</f>
        <v>8.3689134808853201</v>
      </c>
      <c r="Y558" s="20">
        <f ca="1">mVlookup($AI558,newMonster,Y$1,FALSE)*getMonsterAtk($B558)</f>
        <v>0</v>
      </c>
      <c r="Z558" s="20">
        <f ca="1">mVlookup($AI558,newMonster,Z$1,FALSE)*getMonsterAtk($B558)</f>
        <v>0</v>
      </c>
      <c r="AA558" s="20">
        <f ca="1">mVlookup($AI558,newMonster,AA$1,FALSE)*getMonsterAtk($B558)</f>
        <v>0</v>
      </c>
      <c r="AB558" s="20" t="str">
        <f t="shared" ca="1" si="200"/>
        <v>12.750075</v>
      </c>
      <c r="AC558" s="20" t="str">
        <f t="shared" ca="1" si="200"/>
        <v>12.750075</v>
      </c>
      <c r="AD558" s="20" t="str">
        <f t="shared" ca="1" si="200"/>
        <v>12.750075</v>
      </c>
      <c r="AE558" s="20" t="str">
        <f t="shared" ca="1" si="200"/>
        <v>16.5750975</v>
      </c>
      <c r="AF558" s="20" t="str">
        <f t="shared" ca="1" si="200"/>
        <v>12.750075</v>
      </c>
      <c r="AG558" s="20" t="str">
        <f t="shared" ca="1" si="200"/>
        <v>12.750075</v>
      </c>
      <c r="AH558" s="20" t="str">
        <f t="shared" ca="1" si="200"/>
        <v>12.750075</v>
      </c>
      <c r="AI558" s="37" t="str">
        <f t="shared" si="197"/>
        <v>龙系9</v>
      </c>
      <c r="AJ558" s="37" t="str">
        <f t="shared" si="184"/>
        <v>龙系</v>
      </c>
      <c r="AK558" s="20">
        <f t="shared" si="186"/>
        <v>40209</v>
      </c>
      <c r="AO558" s="20">
        <f t="shared" si="182"/>
        <v>2</v>
      </c>
    </row>
    <row r="559" spans="1:41" x14ac:dyDescent="0.15">
      <c r="A559" s="20">
        <v>558</v>
      </c>
      <c r="B559" s="7">
        <v>40309</v>
      </c>
      <c r="C559" s="7" t="s">
        <v>942</v>
      </c>
      <c r="D559" s="7" t="s">
        <v>1171</v>
      </c>
      <c r="E559" s="20" t="str">
        <f>VLOOKUP(D559,Sheet3!I$5:O$118,7,FALSE)</f>
        <v>在邪恶力量驱使下从远古化石中转生。</v>
      </c>
      <c r="F559" s="20">
        <f t="shared" si="183"/>
        <v>10</v>
      </c>
      <c r="G559" s="20">
        <f ca="1">mVlookup($AI559,newMonster,G$1,FALSE)*getMonsterHP(B559)</f>
        <v>746.43674333483693</v>
      </c>
      <c r="H559" s="20" t="str">
        <f t="shared" ca="1" si="198"/>
        <v>100</v>
      </c>
      <c r="I559" s="20">
        <f ca="1">mVlookup($AI559,newMonster,I$1,FALSE)*getMonsterAtk(B559)</f>
        <v>298.42705167173199</v>
      </c>
      <c r="J559" s="20" t="str">
        <f t="shared" ca="1" si="198"/>
        <v>14.16675</v>
      </c>
      <c r="K559" s="20">
        <f ca="1">mVlookup($AI559,newMonster,K$1,FALSE)*getMonsterAtk(B559)</f>
        <v>198.951367781155</v>
      </c>
      <c r="L559" s="20" t="str">
        <f t="shared" ca="1" si="198"/>
        <v>14.16675</v>
      </c>
      <c r="M559" s="20" t="str">
        <f t="shared" ca="1" si="198"/>
        <v>.2</v>
      </c>
      <c r="N559" s="20" t="str">
        <f t="shared" ca="1" si="198"/>
        <v>.2</v>
      </c>
      <c r="O559" s="20" t="str">
        <f t="shared" ca="1" si="198"/>
        <v>.36</v>
      </c>
      <c r="P559" s="20" t="str">
        <f t="shared" ca="1" si="198"/>
        <v>.1</v>
      </c>
      <c r="Q559" s="20" t="str">
        <f t="shared" ca="1" si="199"/>
        <v>3</v>
      </c>
      <c r="R559" s="20" t="str">
        <f t="shared" ca="1" si="199"/>
        <v>.1</v>
      </c>
      <c r="S559" s="20" t="str">
        <f t="shared" ca="1" si="199"/>
        <v>.9</v>
      </c>
      <c r="T559" s="20" t="str">
        <f t="shared" ca="1" si="199"/>
        <v>19.3333333333333</v>
      </c>
      <c r="U559" s="20">
        <f ca="1">mVlookup($AI559,newMonster,U$1,FALSE)*getMonsterAtk($B559)</f>
        <v>0</v>
      </c>
      <c r="V559" s="20">
        <f ca="1">mVlookup($AI559,newMonster,V$1,FALSE)*getMonsterAtk($B559)</f>
        <v>0</v>
      </c>
      <c r="W559" s="20">
        <f ca="1">mVlookup($AI559,newMonster,W$1,FALSE)*getMonsterAtk($B559)</f>
        <v>0</v>
      </c>
      <c r="X559" s="20">
        <f ca="1">mVlookup($AI559,newMonster,X$1,FALSE)*getMonsterAtk($B559)</f>
        <v>10.471124620060801</v>
      </c>
      <c r="Y559" s="20">
        <f ca="1">mVlookup($AI559,newMonster,Y$1,FALSE)*getMonsterAtk($B559)</f>
        <v>0</v>
      </c>
      <c r="Z559" s="20">
        <f ca="1">mVlookup($AI559,newMonster,Z$1,FALSE)*getMonsterAtk($B559)</f>
        <v>0</v>
      </c>
      <c r="AA559" s="20">
        <f ca="1">mVlookup($AI559,newMonster,AA$1,FALSE)*getMonsterAtk($B559)</f>
        <v>0</v>
      </c>
      <c r="AB559" s="20" t="str">
        <f t="shared" ca="1" si="200"/>
        <v>14.16675</v>
      </c>
      <c r="AC559" s="20" t="str">
        <f t="shared" ca="1" si="200"/>
        <v>14.16675</v>
      </c>
      <c r="AD559" s="20" t="str">
        <f t="shared" ca="1" si="200"/>
        <v>14.16675</v>
      </c>
      <c r="AE559" s="20" t="str">
        <f t="shared" ca="1" si="200"/>
        <v>18.416775</v>
      </c>
      <c r="AF559" s="20" t="str">
        <f t="shared" ca="1" si="200"/>
        <v>14.16675</v>
      </c>
      <c r="AG559" s="20" t="str">
        <f t="shared" ca="1" si="200"/>
        <v>14.16675</v>
      </c>
      <c r="AH559" s="20" t="str">
        <f t="shared" ca="1" si="200"/>
        <v>14.16675</v>
      </c>
      <c r="AI559" s="37" t="str">
        <f t="shared" si="197"/>
        <v>龙系10</v>
      </c>
      <c r="AJ559" s="37" t="str">
        <f t="shared" si="184"/>
        <v>龙系</v>
      </c>
      <c r="AK559" s="20">
        <f t="shared" si="186"/>
        <v>40309</v>
      </c>
      <c r="AO559" s="20">
        <f t="shared" si="182"/>
        <v>2</v>
      </c>
    </row>
    <row r="560" spans="1:41" x14ac:dyDescent="0.15">
      <c r="A560" s="20">
        <v>559</v>
      </c>
      <c r="B560" s="7">
        <v>40409</v>
      </c>
      <c r="C560" s="7" t="s">
        <v>942</v>
      </c>
      <c r="D560" s="7" t="s">
        <v>1171</v>
      </c>
      <c r="E560" s="20" t="str">
        <f>VLOOKUP(D560,Sheet3!I$5:O$118,7,FALSE)</f>
        <v>在邪恶力量驱使下从远古化石中转生。</v>
      </c>
      <c r="F560" s="20">
        <f t="shared" si="183"/>
        <v>10</v>
      </c>
      <c r="G560" s="20">
        <f ca="1">mVlookup($AI560,newMonster,G$1,FALSE)*getMonsterHP(B560)</f>
        <v>746.43674333483693</v>
      </c>
      <c r="H560" s="20" t="str">
        <f t="shared" ca="1" si="198"/>
        <v>100</v>
      </c>
      <c r="I560" s="20">
        <f ca="1">mVlookup($AI560,newMonster,I$1,FALSE)*getMonsterAtk(B560)</f>
        <v>298.42705167173199</v>
      </c>
      <c r="J560" s="20" t="str">
        <f t="shared" ca="1" si="198"/>
        <v>14.16675</v>
      </c>
      <c r="K560" s="20">
        <f ca="1">mVlookup($AI560,newMonster,K$1,FALSE)*getMonsterAtk(B560)</f>
        <v>198.951367781155</v>
      </c>
      <c r="L560" s="20" t="str">
        <f t="shared" ca="1" si="198"/>
        <v>14.16675</v>
      </c>
      <c r="M560" s="20" t="str">
        <f t="shared" ca="1" si="198"/>
        <v>.2</v>
      </c>
      <c r="N560" s="20" t="str">
        <f t="shared" ca="1" si="198"/>
        <v>.2</v>
      </c>
      <c r="O560" s="20" t="str">
        <f t="shared" ca="1" si="198"/>
        <v>.36</v>
      </c>
      <c r="P560" s="20" t="str">
        <f t="shared" ca="1" si="198"/>
        <v>.1</v>
      </c>
      <c r="Q560" s="20" t="str">
        <f t="shared" ca="1" si="199"/>
        <v>3</v>
      </c>
      <c r="R560" s="20" t="str">
        <f t="shared" ca="1" si="199"/>
        <v>.1</v>
      </c>
      <c r="S560" s="20" t="str">
        <f t="shared" ca="1" si="199"/>
        <v>.9</v>
      </c>
      <c r="T560" s="20" t="str">
        <f t="shared" ca="1" si="199"/>
        <v>19.3333333333333</v>
      </c>
      <c r="U560" s="20">
        <f ca="1">mVlookup($AI560,newMonster,U$1,FALSE)*getMonsterAtk($B560)</f>
        <v>0</v>
      </c>
      <c r="V560" s="20">
        <f ca="1">mVlookup($AI560,newMonster,V$1,FALSE)*getMonsterAtk($B560)</f>
        <v>0</v>
      </c>
      <c r="W560" s="20">
        <f ca="1">mVlookup($AI560,newMonster,W$1,FALSE)*getMonsterAtk($B560)</f>
        <v>0</v>
      </c>
      <c r="X560" s="20">
        <f ca="1">mVlookup($AI560,newMonster,X$1,FALSE)*getMonsterAtk($B560)</f>
        <v>10.471124620060801</v>
      </c>
      <c r="Y560" s="20">
        <f ca="1">mVlookup($AI560,newMonster,Y$1,FALSE)*getMonsterAtk($B560)</f>
        <v>0</v>
      </c>
      <c r="Z560" s="20">
        <f ca="1">mVlookup($AI560,newMonster,Z$1,FALSE)*getMonsterAtk($B560)</f>
        <v>0</v>
      </c>
      <c r="AA560" s="20">
        <f ca="1">mVlookup($AI560,newMonster,AA$1,FALSE)*getMonsterAtk($B560)</f>
        <v>0</v>
      </c>
      <c r="AB560" s="20" t="str">
        <f t="shared" ca="1" si="200"/>
        <v>14.16675</v>
      </c>
      <c r="AC560" s="20" t="str">
        <f t="shared" ca="1" si="200"/>
        <v>14.16675</v>
      </c>
      <c r="AD560" s="20" t="str">
        <f t="shared" ca="1" si="200"/>
        <v>14.16675</v>
      </c>
      <c r="AE560" s="20" t="str">
        <f t="shared" ca="1" si="200"/>
        <v>18.416775</v>
      </c>
      <c r="AF560" s="20" t="str">
        <f t="shared" ca="1" si="200"/>
        <v>14.16675</v>
      </c>
      <c r="AG560" s="20" t="str">
        <f t="shared" ca="1" si="200"/>
        <v>14.16675</v>
      </c>
      <c r="AH560" s="20" t="str">
        <f t="shared" ca="1" si="200"/>
        <v>14.16675</v>
      </c>
      <c r="AI560" s="37" t="str">
        <f t="shared" si="197"/>
        <v>龙系10</v>
      </c>
      <c r="AJ560" s="37" t="str">
        <f t="shared" si="184"/>
        <v>龙系</v>
      </c>
      <c r="AK560" s="20">
        <f t="shared" si="186"/>
        <v>40409</v>
      </c>
      <c r="AO560" s="20">
        <f t="shared" si="182"/>
        <v>2</v>
      </c>
    </row>
    <row r="561" spans="1:41" x14ac:dyDescent="0.15">
      <c r="A561" s="20">
        <v>560</v>
      </c>
      <c r="B561" s="7">
        <v>40509</v>
      </c>
      <c r="C561" s="7" t="s">
        <v>942</v>
      </c>
      <c r="D561" s="7" t="s">
        <v>1171</v>
      </c>
      <c r="E561" s="20" t="str">
        <f>VLOOKUP(D561,Sheet3!I$5:O$118,7,FALSE)</f>
        <v>在邪恶力量驱使下从远古化石中转生。</v>
      </c>
      <c r="F561" s="20">
        <f t="shared" si="183"/>
        <v>11</v>
      </c>
      <c r="G561" s="20">
        <f ca="1">mVlookup($AI561,newMonster,G$1,FALSE)*getMonsterHP(B561)</f>
        <v>826.24444545239692</v>
      </c>
      <c r="H561" s="20" t="str">
        <f t="shared" ca="1" si="198"/>
        <v>100</v>
      </c>
      <c r="I561" s="20">
        <f ca="1">mVlookup($AI561,newMonster,I$1,FALSE)*getMonsterAtk(B561)</f>
        <v>330.94285714285797</v>
      </c>
      <c r="J561" s="20" t="str">
        <f t="shared" ca="1" si="198"/>
        <v>15.583425</v>
      </c>
      <c r="K561" s="20">
        <f ca="1">mVlookup($AI561,newMonster,K$1,FALSE)*getMonsterAtk(B561)</f>
        <v>220.628571428572</v>
      </c>
      <c r="L561" s="20" t="str">
        <f t="shared" ca="1" si="198"/>
        <v>15.583425</v>
      </c>
      <c r="M561" s="20" t="str">
        <f t="shared" ca="1" si="198"/>
        <v>.2</v>
      </c>
      <c r="N561" s="20" t="str">
        <f t="shared" ca="1" si="198"/>
        <v>.2</v>
      </c>
      <c r="O561" s="20" t="str">
        <f t="shared" ca="1" si="198"/>
        <v>.36</v>
      </c>
      <c r="P561" s="20" t="str">
        <f t="shared" ca="1" si="198"/>
        <v>.1</v>
      </c>
      <c r="Q561" s="20" t="str">
        <f t="shared" ca="1" si="199"/>
        <v>3</v>
      </c>
      <c r="R561" s="20" t="str">
        <f t="shared" ca="1" si="199"/>
        <v>.1</v>
      </c>
      <c r="S561" s="20" t="str">
        <f t="shared" ca="1" si="199"/>
        <v>.9</v>
      </c>
      <c r="T561" s="20" t="str">
        <f t="shared" ca="1" si="199"/>
        <v>21.2666666666667</v>
      </c>
      <c r="U561" s="20">
        <f ca="1">mVlookup($AI561,newMonster,U$1,FALSE)*getMonsterAtk($B561)</f>
        <v>0</v>
      </c>
      <c r="V561" s="20">
        <f ca="1">mVlookup($AI561,newMonster,V$1,FALSE)*getMonsterAtk($B561)</f>
        <v>0</v>
      </c>
      <c r="W561" s="20">
        <f ca="1">mVlookup($AI561,newMonster,W$1,FALSE)*getMonsterAtk($B561)</f>
        <v>0</v>
      </c>
      <c r="X561" s="20">
        <f ca="1">mVlookup($AI561,newMonster,X$1,FALSE)*getMonsterAtk($B561)</f>
        <v>12.84081632653062</v>
      </c>
      <c r="Y561" s="20">
        <f ca="1">mVlookup($AI561,newMonster,Y$1,FALSE)*getMonsterAtk($B561)</f>
        <v>0</v>
      </c>
      <c r="Z561" s="20">
        <f ca="1">mVlookup($AI561,newMonster,Z$1,FALSE)*getMonsterAtk($B561)</f>
        <v>0</v>
      </c>
      <c r="AA561" s="20">
        <f ca="1">mVlookup($AI561,newMonster,AA$1,FALSE)*getMonsterAtk($B561)</f>
        <v>0</v>
      </c>
      <c r="AB561" s="20" t="str">
        <f t="shared" ca="1" si="200"/>
        <v>15.583425</v>
      </c>
      <c r="AC561" s="20" t="str">
        <f t="shared" ca="1" si="200"/>
        <v>15.583425</v>
      </c>
      <c r="AD561" s="20" t="str">
        <f t="shared" ca="1" si="200"/>
        <v>15.583425</v>
      </c>
      <c r="AE561" s="20" t="str">
        <f t="shared" ca="1" si="200"/>
        <v>20.2584525</v>
      </c>
      <c r="AF561" s="20" t="str">
        <f t="shared" ca="1" si="200"/>
        <v>15.583425</v>
      </c>
      <c r="AG561" s="20" t="str">
        <f t="shared" ca="1" si="200"/>
        <v>15.583425</v>
      </c>
      <c r="AH561" s="20" t="str">
        <f t="shared" ca="1" si="200"/>
        <v>15.583425</v>
      </c>
      <c r="AI561" s="37" t="str">
        <f t="shared" si="197"/>
        <v>龙系11</v>
      </c>
      <c r="AJ561" s="37" t="str">
        <f t="shared" si="184"/>
        <v>龙系</v>
      </c>
      <c r="AK561" s="20">
        <f t="shared" si="186"/>
        <v>40509</v>
      </c>
      <c r="AO561" s="20">
        <f t="shared" si="182"/>
        <v>2</v>
      </c>
    </row>
    <row r="562" spans="1:41" x14ac:dyDescent="0.15">
      <c r="A562" s="20">
        <v>561</v>
      </c>
      <c r="B562" s="7">
        <v>50109</v>
      </c>
      <c r="C562" s="7" t="s">
        <v>944</v>
      </c>
      <c r="D562" s="7" t="s">
        <v>1172</v>
      </c>
      <c r="E562" s="20" t="str">
        <f>VLOOKUP(D562,Sheet3!I$5:O$118,7,FALSE)</f>
        <v>铜矿的守护者，受到了恶魔的蛊惑。</v>
      </c>
      <c r="F562" s="20">
        <f t="shared" si="183"/>
        <v>12</v>
      </c>
      <c r="G562" s="20">
        <f ca="1">mVlookup($AI562,newMonster,G$1,FALSE)*getMonsterHP(B562)</f>
        <v>1429.539262021917</v>
      </c>
      <c r="H562" s="20" t="str">
        <f t="shared" ref="H562:P571" ca="1" si="201">mVlookup($AI562,newMonster,H$1,FALSE)</f>
        <v>100</v>
      </c>
      <c r="I562" s="20">
        <f ca="1">mVlookup($AI562,newMonster,I$1,FALSE)*getMonsterAtk(B562)</f>
        <v>242.641726618706</v>
      </c>
      <c r="J562" s="20" t="str">
        <f t="shared" ca="1" si="201"/>
        <v>25.50015</v>
      </c>
      <c r="K562" s="20">
        <f ca="1">mVlookup($AI562,newMonster,K$1,FALSE)*getMonsterAtk(B562)</f>
        <v>242.641726618706</v>
      </c>
      <c r="L562" s="20" t="str">
        <f t="shared" ca="1" si="201"/>
        <v>17.0001</v>
      </c>
      <c r="M562" s="20" t="str">
        <f t="shared" ca="1" si="201"/>
        <v>.2</v>
      </c>
      <c r="N562" s="20" t="str">
        <f t="shared" ca="1" si="201"/>
        <v>.2</v>
      </c>
      <c r="O562" s="20" t="str">
        <f t="shared" ca="1" si="201"/>
        <v>.36</v>
      </c>
      <c r="P562" s="20" t="str">
        <f t="shared" ca="1" si="201"/>
        <v>.1</v>
      </c>
      <c r="Q562" s="20" t="str">
        <f t="shared" ref="Q562:T571" ca="1" si="202">mVlookup($AI562,newMonster,Q$1,FALSE)</f>
        <v>2.4</v>
      </c>
      <c r="R562" s="20" t="str">
        <f t="shared" ca="1" si="202"/>
        <v>.1</v>
      </c>
      <c r="S562" s="20" t="str">
        <f t="shared" ca="1" si="202"/>
        <v>.9</v>
      </c>
      <c r="T562" s="20" t="str">
        <f t="shared" ca="1" si="202"/>
        <v>23.2</v>
      </c>
      <c r="U562" s="20">
        <f ca="1">mVlookup($AI562,newMonster,U$1,FALSE)*getMonsterAtk($B562)</f>
        <v>15.487769784172659</v>
      </c>
      <c r="V562" s="20">
        <f ca="1">mVlookup($AI562,newMonster,V$1,FALSE)*getMonsterAtk($B562)</f>
        <v>0</v>
      </c>
      <c r="W562" s="20">
        <f ca="1">mVlookup($AI562,newMonster,W$1,FALSE)*getMonsterAtk($B562)</f>
        <v>0</v>
      </c>
      <c r="X562" s="20">
        <f ca="1">mVlookup($AI562,newMonster,X$1,FALSE)*getMonsterAtk($B562)</f>
        <v>0</v>
      </c>
      <c r="Y562" s="20">
        <f ca="1">mVlookup($AI562,newMonster,Y$1,FALSE)*getMonsterAtk($B562)</f>
        <v>0</v>
      </c>
      <c r="Z562" s="20">
        <f ca="1">mVlookup($AI562,newMonster,Z$1,FALSE)*getMonsterAtk($B562)</f>
        <v>0</v>
      </c>
      <c r="AA562" s="20">
        <f ca="1">mVlookup($AI562,newMonster,AA$1,FALSE)*getMonsterAtk($B562)</f>
        <v>0</v>
      </c>
      <c r="AB562" s="20" t="str">
        <f t="shared" ref="AB562:AH571" ca="1" si="203">mVlookup($AI562,newMonster,AB$1,FALSE)</f>
        <v>25.50015</v>
      </c>
      <c r="AC562" s="20" t="str">
        <f t="shared" ca="1" si="203"/>
        <v>25.50015</v>
      </c>
      <c r="AD562" s="20" t="str">
        <f t="shared" ca="1" si="203"/>
        <v>25.50015</v>
      </c>
      <c r="AE562" s="20" t="str">
        <f t="shared" ca="1" si="203"/>
        <v>25.50015</v>
      </c>
      <c r="AF562" s="20" t="str">
        <f t="shared" ca="1" si="203"/>
        <v>25.50015</v>
      </c>
      <c r="AG562" s="20" t="str">
        <f t="shared" ca="1" si="203"/>
        <v>25.50015</v>
      </c>
      <c r="AH562" s="20" t="str">
        <f t="shared" ca="1" si="203"/>
        <v>25.50015</v>
      </c>
      <c r="AI562" s="37" t="str">
        <f t="shared" si="197"/>
        <v>金属系12</v>
      </c>
      <c r="AJ562" s="37" t="str">
        <f t="shared" si="184"/>
        <v>金属系</v>
      </c>
      <c r="AK562" s="20">
        <f t="shared" si="186"/>
        <v>50109</v>
      </c>
      <c r="AO562" s="20">
        <f t="shared" si="182"/>
        <v>2</v>
      </c>
    </row>
    <row r="563" spans="1:41" x14ac:dyDescent="0.15">
      <c r="A563" s="20">
        <v>562</v>
      </c>
      <c r="B563" s="7">
        <v>50209</v>
      </c>
      <c r="C563" s="7" t="s">
        <v>944</v>
      </c>
      <c r="D563" s="7" t="s">
        <v>1172</v>
      </c>
      <c r="E563" s="20" t="str">
        <f>VLOOKUP(D563,Sheet3!I$5:O$118,7,FALSE)</f>
        <v>铜矿的守护者，受到了恶魔的蛊惑。</v>
      </c>
      <c r="F563" s="20">
        <f t="shared" si="183"/>
        <v>13</v>
      </c>
      <c r="G563" s="20">
        <f ca="1">mVlookup($AI563,newMonster,G$1,FALSE)*getMonsterHP(B563)</f>
        <v>1558.2865868623981</v>
      </c>
      <c r="H563" s="20" t="str">
        <f t="shared" ca="1" si="201"/>
        <v>100</v>
      </c>
      <c r="I563" s="20">
        <f ca="1">mVlookup($AI563,newMonster,I$1,FALSE)*getMonsterAtk(B563)</f>
        <v>264.99409937888203</v>
      </c>
      <c r="J563" s="20" t="str">
        <f t="shared" ca="1" si="201"/>
        <v>27.6251625</v>
      </c>
      <c r="K563" s="20">
        <f ca="1">mVlookup($AI563,newMonster,K$1,FALSE)*getMonsterAtk(B563)</f>
        <v>264.99409937888203</v>
      </c>
      <c r="L563" s="20" t="str">
        <f t="shared" ca="1" si="201"/>
        <v>18.416775</v>
      </c>
      <c r="M563" s="20" t="str">
        <f t="shared" ca="1" si="201"/>
        <v>.2</v>
      </c>
      <c r="N563" s="20" t="str">
        <f t="shared" ca="1" si="201"/>
        <v>.2</v>
      </c>
      <c r="O563" s="20" t="str">
        <f t="shared" ca="1" si="201"/>
        <v>.36</v>
      </c>
      <c r="P563" s="20" t="str">
        <f t="shared" ca="1" si="201"/>
        <v>.1</v>
      </c>
      <c r="Q563" s="20" t="str">
        <f t="shared" ca="1" si="202"/>
        <v>2.4</v>
      </c>
      <c r="R563" s="20" t="str">
        <f t="shared" ca="1" si="202"/>
        <v>.1</v>
      </c>
      <c r="S563" s="20" t="str">
        <f t="shared" ca="1" si="202"/>
        <v>.9</v>
      </c>
      <c r="T563" s="20" t="str">
        <f t="shared" ca="1" si="202"/>
        <v>25.1333333333333</v>
      </c>
      <c r="U563" s="20">
        <f ca="1">mVlookup($AI563,newMonster,U$1,FALSE)*getMonsterAtk($B563)</f>
        <v>18.422049689441</v>
      </c>
      <c r="V563" s="20">
        <f ca="1">mVlookup($AI563,newMonster,V$1,FALSE)*getMonsterAtk($B563)</f>
        <v>0</v>
      </c>
      <c r="W563" s="20">
        <f ca="1">mVlookup($AI563,newMonster,W$1,FALSE)*getMonsterAtk($B563)</f>
        <v>0</v>
      </c>
      <c r="X563" s="20">
        <f ca="1">mVlookup($AI563,newMonster,X$1,FALSE)*getMonsterAtk($B563)</f>
        <v>0</v>
      </c>
      <c r="Y563" s="20">
        <f ca="1">mVlookup($AI563,newMonster,Y$1,FALSE)*getMonsterAtk($B563)</f>
        <v>0</v>
      </c>
      <c r="Z563" s="20">
        <f ca="1">mVlookup($AI563,newMonster,Z$1,FALSE)*getMonsterAtk($B563)</f>
        <v>0</v>
      </c>
      <c r="AA563" s="20">
        <f ca="1">mVlookup($AI563,newMonster,AA$1,FALSE)*getMonsterAtk($B563)</f>
        <v>0</v>
      </c>
      <c r="AB563" s="20" t="str">
        <f t="shared" ca="1" si="203"/>
        <v>27.6251625</v>
      </c>
      <c r="AC563" s="20" t="str">
        <f t="shared" ca="1" si="203"/>
        <v>27.6251625</v>
      </c>
      <c r="AD563" s="20" t="str">
        <f t="shared" ca="1" si="203"/>
        <v>27.6251625</v>
      </c>
      <c r="AE563" s="20" t="str">
        <f t="shared" ca="1" si="203"/>
        <v>27.6251625</v>
      </c>
      <c r="AF563" s="20" t="str">
        <f t="shared" ca="1" si="203"/>
        <v>27.6251625</v>
      </c>
      <c r="AG563" s="20" t="str">
        <f t="shared" ca="1" si="203"/>
        <v>27.6251625</v>
      </c>
      <c r="AH563" s="20" t="str">
        <f t="shared" ca="1" si="203"/>
        <v>27.6251625</v>
      </c>
      <c r="AI563" s="37" t="str">
        <f t="shared" si="197"/>
        <v>金属系13</v>
      </c>
      <c r="AJ563" s="37" t="str">
        <f t="shared" si="184"/>
        <v>金属系</v>
      </c>
      <c r="AK563" s="20">
        <f t="shared" si="186"/>
        <v>50209</v>
      </c>
      <c r="AO563" s="20">
        <f t="shared" si="182"/>
        <v>5</v>
      </c>
    </row>
    <row r="564" spans="1:41" x14ac:dyDescent="0.15">
      <c r="A564" s="20">
        <v>563</v>
      </c>
      <c r="B564" s="7">
        <v>50309</v>
      </c>
      <c r="C564" s="7" t="s">
        <v>946</v>
      </c>
      <c r="D564" s="7" t="s">
        <v>1174</v>
      </c>
      <c r="E564" s="20" t="str">
        <f>VLOOKUP(D564,Sheet3!I$5:O$118,7,FALSE)</f>
        <v>身披坚硬的铁甲，一般攻击很难奏效。</v>
      </c>
      <c r="F564" s="20">
        <f t="shared" si="183"/>
        <v>14</v>
      </c>
      <c r="G564" s="20">
        <f ca="1">mVlookup($AI564,newMonster,G$1,FALSE)*getMonsterHP(B564)</f>
        <v>1688.513766011391</v>
      </c>
      <c r="H564" s="20" t="str">
        <f t="shared" ca="1" si="201"/>
        <v>100</v>
      </c>
      <c r="I564" s="20">
        <f ca="1">mVlookup($AI564,newMonster,I$1,FALSE)*getMonsterAtk(B564)</f>
        <v>287.68905109488998</v>
      </c>
      <c r="J564" s="20" t="str">
        <f t="shared" ca="1" si="201"/>
        <v>29.750175</v>
      </c>
      <c r="K564" s="20">
        <f ca="1">mVlookup($AI564,newMonster,K$1,FALSE)*getMonsterAtk(B564)</f>
        <v>287.68905109488998</v>
      </c>
      <c r="L564" s="20" t="str">
        <f t="shared" ca="1" si="201"/>
        <v>19.83345</v>
      </c>
      <c r="M564" s="20" t="str">
        <f t="shared" ca="1" si="201"/>
        <v>.2</v>
      </c>
      <c r="N564" s="20" t="str">
        <f t="shared" ca="1" si="201"/>
        <v>.2</v>
      </c>
      <c r="O564" s="20" t="str">
        <f t="shared" ca="1" si="201"/>
        <v>.36</v>
      </c>
      <c r="P564" s="20" t="str">
        <f t="shared" ca="1" si="201"/>
        <v>.1</v>
      </c>
      <c r="Q564" s="20" t="str">
        <f t="shared" ca="1" si="202"/>
        <v>2.4</v>
      </c>
      <c r="R564" s="20" t="str">
        <f t="shared" ca="1" si="202"/>
        <v>.1</v>
      </c>
      <c r="S564" s="20" t="str">
        <f t="shared" ca="1" si="202"/>
        <v>.9</v>
      </c>
      <c r="T564" s="20" t="str">
        <f t="shared" ca="1" si="202"/>
        <v>27.0666666666667</v>
      </c>
      <c r="U564" s="20">
        <f ca="1">mVlookup($AI564,newMonster,U$1,FALSE)*getMonsterAtk($B564)</f>
        <v>21.654014598540201</v>
      </c>
      <c r="V564" s="20">
        <f ca="1">mVlookup($AI564,newMonster,V$1,FALSE)*getMonsterAtk($B564)</f>
        <v>0</v>
      </c>
      <c r="W564" s="20">
        <f ca="1">mVlookup($AI564,newMonster,W$1,FALSE)*getMonsterAtk($B564)</f>
        <v>0</v>
      </c>
      <c r="X564" s="20">
        <f ca="1">mVlookup($AI564,newMonster,X$1,FALSE)*getMonsterAtk($B564)</f>
        <v>0</v>
      </c>
      <c r="Y564" s="20">
        <f ca="1">mVlookup($AI564,newMonster,Y$1,FALSE)*getMonsterAtk($B564)</f>
        <v>0</v>
      </c>
      <c r="Z564" s="20">
        <f ca="1">mVlookup($AI564,newMonster,Z$1,FALSE)*getMonsterAtk($B564)</f>
        <v>0</v>
      </c>
      <c r="AA564" s="20">
        <f ca="1">mVlookup($AI564,newMonster,AA$1,FALSE)*getMonsterAtk($B564)</f>
        <v>0</v>
      </c>
      <c r="AB564" s="20" t="str">
        <f t="shared" ca="1" si="203"/>
        <v>29.750175</v>
      </c>
      <c r="AC564" s="20" t="str">
        <f t="shared" ca="1" si="203"/>
        <v>29.750175</v>
      </c>
      <c r="AD564" s="20" t="str">
        <f t="shared" ca="1" si="203"/>
        <v>29.750175</v>
      </c>
      <c r="AE564" s="20" t="str">
        <f t="shared" ca="1" si="203"/>
        <v>29.750175</v>
      </c>
      <c r="AF564" s="20" t="str">
        <f t="shared" ca="1" si="203"/>
        <v>29.750175</v>
      </c>
      <c r="AG564" s="20" t="str">
        <f t="shared" ca="1" si="203"/>
        <v>29.750175</v>
      </c>
      <c r="AH564" s="20" t="str">
        <f t="shared" ca="1" si="203"/>
        <v>29.750175</v>
      </c>
      <c r="AI564" s="37" t="str">
        <f t="shared" si="197"/>
        <v>金属系14</v>
      </c>
      <c r="AJ564" s="37" t="str">
        <f t="shared" si="184"/>
        <v>金属系</v>
      </c>
      <c r="AK564" s="20">
        <f t="shared" si="186"/>
        <v>50309</v>
      </c>
      <c r="AO564" s="20">
        <f t="shared" si="182"/>
        <v>5</v>
      </c>
    </row>
    <row r="565" spans="1:41" x14ac:dyDescent="0.15">
      <c r="A565" s="20">
        <v>564</v>
      </c>
      <c r="B565" s="7">
        <v>50409</v>
      </c>
      <c r="C565" s="7" t="s">
        <v>946</v>
      </c>
      <c r="D565" s="7" t="s">
        <v>1174</v>
      </c>
      <c r="E565" s="20" t="str">
        <f>VLOOKUP(D565,Sheet3!I$5:O$118,7,FALSE)</f>
        <v>身披坚硬的铁甲，一般攻击很难奏效。</v>
      </c>
      <c r="F565" s="20">
        <f t="shared" si="183"/>
        <v>14</v>
      </c>
      <c r="G565" s="20">
        <f ca="1">mVlookup($AI565,newMonster,G$1,FALSE)*getMonsterHP(B565)</f>
        <v>1688.513766011391</v>
      </c>
      <c r="H565" s="20" t="str">
        <f t="shared" ca="1" si="201"/>
        <v>100</v>
      </c>
      <c r="I565" s="20">
        <f ca="1">mVlookup($AI565,newMonster,I$1,FALSE)*getMonsterAtk(B565)</f>
        <v>287.68905109488998</v>
      </c>
      <c r="J565" s="20" t="str">
        <f t="shared" ca="1" si="201"/>
        <v>29.750175</v>
      </c>
      <c r="K565" s="20">
        <f ca="1">mVlookup($AI565,newMonster,K$1,FALSE)*getMonsterAtk(B565)</f>
        <v>287.68905109488998</v>
      </c>
      <c r="L565" s="20" t="str">
        <f t="shared" ca="1" si="201"/>
        <v>19.83345</v>
      </c>
      <c r="M565" s="20" t="str">
        <f t="shared" ca="1" si="201"/>
        <v>.2</v>
      </c>
      <c r="N565" s="20" t="str">
        <f t="shared" ca="1" si="201"/>
        <v>.2</v>
      </c>
      <c r="O565" s="20" t="str">
        <f t="shared" ca="1" si="201"/>
        <v>.36</v>
      </c>
      <c r="P565" s="20" t="str">
        <f t="shared" ca="1" si="201"/>
        <v>.1</v>
      </c>
      <c r="Q565" s="20" t="str">
        <f t="shared" ca="1" si="202"/>
        <v>2.4</v>
      </c>
      <c r="R565" s="20" t="str">
        <f t="shared" ca="1" si="202"/>
        <v>.1</v>
      </c>
      <c r="S565" s="20" t="str">
        <f t="shared" ca="1" si="202"/>
        <v>.9</v>
      </c>
      <c r="T565" s="20" t="str">
        <f t="shared" ca="1" si="202"/>
        <v>27.0666666666667</v>
      </c>
      <c r="U565" s="20">
        <f ca="1">mVlookup($AI565,newMonster,U$1,FALSE)*getMonsterAtk($B565)</f>
        <v>21.654014598540201</v>
      </c>
      <c r="V565" s="20">
        <f ca="1">mVlookup($AI565,newMonster,V$1,FALSE)*getMonsterAtk($B565)</f>
        <v>0</v>
      </c>
      <c r="W565" s="20">
        <f ca="1">mVlookup($AI565,newMonster,W$1,FALSE)*getMonsterAtk($B565)</f>
        <v>0</v>
      </c>
      <c r="X565" s="20">
        <f ca="1">mVlookup($AI565,newMonster,X$1,FALSE)*getMonsterAtk($B565)</f>
        <v>0</v>
      </c>
      <c r="Y565" s="20">
        <f ca="1">mVlookup($AI565,newMonster,Y$1,FALSE)*getMonsterAtk($B565)</f>
        <v>0</v>
      </c>
      <c r="Z565" s="20">
        <f ca="1">mVlookup($AI565,newMonster,Z$1,FALSE)*getMonsterAtk($B565)</f>
        <v>0</v>
      </c>
      <c r="AA565" s="20">
        <f ca="1">mVlookup($AI565,newMonster,AA$1,FALSE)*getMonsterAtk($B565)</f>
        <v>0</v>
      </c>
      <c r="AB565" s="20" t="str">
        <f t="shared" ca="1" si="203"/>
        <v>29.750175</v>
      </c>
      <c r="AC565" s="20" t="str">
        <f t="shared" ca="1" si="203"/>
        <v>29.750175</v>
      </c>
      <c r="AD565" s="20" t="str">
        <f t="shared" ca="1" si="203"/>
        <v>29.750175</v>
      </c>
      <c r="AE565" s="20" t="str">
        <f t="shared" ca="1" si="203"/>
        <v>29.750175</v>
      </c>
      <c r="AF565" s="20" t="str">
        <f t="shared" ca="1" si="203"/>
        <v>29.750175</v>
      </c>
      <c r="AG565" s="20" t="str">
        <f t="shared" ca="1" si="203"/>
        <v>29.750175</v>
      </c>
      <c r="AH565" s="20" t="str">
        <f t="shared" ca="1" si="203"/>
        <v>29.750175</v>
      </c>
      <c r="AI565" s="37" t="str">
        <f t="shared" si="197"/>
        <v>金属系14</v>
      </c>
      <c r="AJ565" s="37" t="str">
        <f t="shared" si="184"/>
        <v>金属系</v>
      </c>
      <c r="AK565" s="20">
        <f t="shared" si="186"/>
        <v>50409</v>
      </c>
      <c r="AO565" s="20">
        <f t="shared" si="182"/>
        <v>5</v>
      </c>
    </row>
    <row r="566" spans="1:41" x14ac:dyDescent="0.15">
      <c r="A566" s="20">
        <v>565</v>
      </c>
      <c r="B566" s="7">
        <v>50509</v>
      </c>
      <c r="C566" s="7" t="s">
        <v>946</v>
      </c>
      <c r="D566" s="7" t="s">
        <v>1174</v>
      </c>
      <c r="E566" s="20" t="str">
        <f>VLOOKUP(D566,Sheet3!I$5:O$118,7,FALSE)</f>
        <v>身披坚硬的铁甲，一般攻击很难奏效。</v>
      </c>
      <c r="F566" s="20">
        <f t="shared" si="183"/>
        <v>15</v>
      </c>
      <c r="G566" s="20">
        <f ca="1">mVlookup($AI566,newMonster,G$1,FALSE)*getMonsterHP(B566)</f>
        <v>1820.2207994688958</v>
      </c>
      <c r="H566" s="20" t="str">
        <f t="shared" ca="1" si="201"/>
        <v>100</v>
      </c>
      <c r="I566" s="20">
        <f ca="1">mVlookup($AI566,newMonster,I$1,FALSE)*getMonsterAtk(B566)</f>
        <v>310.73004201680601</v>
      </c>
      <c r="J566" s="20" t="str">
        <f t="shared" ca="1" si="201"/>
        <v>31.8751875</v>
      </c>
      <c r="K566" s="20">
        <f ca="1">mVlookup($AI566,newMonster,K$1,FALSE)*getMonsterAtk(B566)</f>
        <v>310.73004201680601</v>
      </c>
      <c r="L566" s="20" t="str">
        <f t="shared" ca="1" si="201"/>
        <v>21.250125</v>
      </c>
      <c r="M566" s="20" t="str">
        <f t="shared" ca="1" si="201"/>
        <v>.2</v>
      </c>
      <c r="N566" s="20" t="str">
        <f t="shared" ca="1" si="201"/>
        <v>.2</v>
      </c>
      <c r="O566" s="20" t="str">
        <f t="shared" ca="1" si="201"/>
        <v>.36</v>
      </c>
      <c r="P566" s="20" t="str">
        <f t="shared" ca="1" si="201"/>
        <v>.1</v>
      </c>
      <c r="Q566" s="20" t="str">
        <f t="shared" ca="1" si="202"/>
        <v>2.4</v>
      </c>
      <c r="R566" s="20" t="str">
        <f t="shared" ca="1" si="202"/>
        <v>.1</v>
      </c>
      <c r="S566" s="20" t="str">
        <f t="shared" ca="1" si="202"/>
        <v>.9</v>
      </c>
      <c r="T566" s="20" t="str">
        <f t="shared" ca="1" si="202"/>
        <v>29</v>
      </c>
      <c r="U566" s="20">
        <f ca="1">mVlookup($AI566,newMonster,U$1,FALSE)*getMonsterAtk($B566)</f>
        <v>25.1943277310924</v>
      </c>
      <c r="V566" s="20">
        <f ca="1">mVlookup($AI566,newMonster,V$1,FALSE)*getMonsterAtk($B566)</f>
        <v>0</v>
      </c>
      <c r="W566" s="20">
        <f ca="1">mVlookup($AI566,newMonster,W$1,FALSE)*getMonsterAtk($B566)</f>
        <v>0</v>
      </c>
      <c r="X566" s="20">
        <f ca="1">mVlookup($AI566,newMonster,X$1,FALSE)*getMonsterAtk($B566)</f>
        <v>0</v>
      </c>
      <c r="Y566" s="20">
        <f ca="1">mVlookup($AI566,newMonster,Y$1,FALSE)*getMonsterAtk($B566)</f>
        <v>0</v>
      </c>
      <c r="Z566" s="20">
        <f ca="1">mVlookup($AI566,newMonster,Z$1,FALSE)*getMonsterAtk($B566)</f>
        <v>0</v>
      </c>
      <c r="AA566" s="20">
        <f ca="1">mVlookup($AI566,newMonster,AA$1,FALSE)*getMonsterAtk($B566)</f>
        <v>0</v>
      </c>
      <c r="AB566" s="20" t="str">
        <f t="shared" ca="1" si="203"/>
        <v>31.8751875</v>
      </c>
      <c r="AC566" s="20" t="str">
        <f t="shared" ca="1" si="203"/>
        <v>31.8751875</v>
      </c>
      <c r="AD566" s="20" t="str">
        <f t="shared" ca="1" si="203"/>
        <v>31.8751875</v>
      </c>
      <c r="AE566" s="20" t="str">
        <f t="shared" ca="1" si="203"/>
        <v>31.8751875</v>
      </c>
      <c r="AF566" s="20" t="str">
        <f t="shared" ca="1" si="203"/>
        <v>31.8751875</v>
      </c>
      <c r="AG566" s="20" t="str">
        <f t="shared" ca="1" si="203"/>
        <v>31.8751875</v>
      </c>
      <c r="AH566" s="20" t="str">
        <f t="shared" ca="1" si="203"/>
        <v>31.8751875</v>
      </c>
      <c r="AI566" s="37" t="str">
        <f t="shared" si="197"/>
        <v>金属系15</v>
      </c>
      <c r="AJ566" s="37" t="str">
        <f t="shared" si="184"/>
        <v>金属系</v>
      </c>
      <c r="AK566" s="20">
        <f t="shared" si="186"/>
        <v>50509</v>
      </c>
      <c r="AO566" s="20">
        <f t="shared" si="182"/>
        <v>5</v>
      </c>
    </row>
    <row r="567" spans="1:41" x14ac:dyDescent="0.15">
      <c r="A567" s="20">
        <v>566</v>
      </c>
      <c r="B567" s="7">
        <v>60109</v>
      </c>
      <c r="C567" s="7" t="s">
        <v>948</v>
      </c>
      <c r="D567" s="7" t="s">
        <v>1175</v>
      </c>
      <c r="E567" s="20" t="str">
        <f>VLOOKUP(D567,Sheet3!I$5:O$118,7,FALSE)</f>
        <v>拥有水之能力的魔晶。</v>
      </c>
      <c r="F567" s="20">
        <f t="shared" si="183"/>
        <v>16</v>
      </c>
      <c r="G567" s="20">
        <f ca="1">mVlookup($AI567,newMonster,G$1,FALSE)*getMonsterHP(B567)</f>
        <v>1162.742670973164</v>
      </c>
      <c r="H567" s="20" t="str">
        <f t="shared" ca="1" si="201"/>
        <v>150</v>
      </c>
      <c r="I567" s="20">
        <f ca="1">mVlookup($AI567,newMonster,I$1,FALSE)*getMonsterAtk(B567)</f>
        <v>334.12063492063402</v>
      </c>
      <c r="J567" s="20" t="str">
        <f t="shared" ca="1" si="201"/>
        <v>22.6668</v>
      </c>
      <c r="K567" s="20">
        <f ca="1">mVlookup($AI567,newMonster,K$1,FALSE)*getMonsterAtk(B567)</f>
        <v>334.12063492063402</v>
      </c>
      <c r="L567" s="20" t="str">
        <f t="shared" ca="1" si="201"/>
        <v>22.6668</v>
      </c>
      <c r="M567" s="20" t="str">
        <f t="shared" ca="1" si="201"/>
        <v>.2</v>
      </c>
      <c r="N567" s="20" t="str">
        <f t="shared" ca="1" si="201"/>
        <v>.2</v>
      </c>
      <c r="O567" s="20" t="str">
        <f t="shared" ca="1" si="201"/>
        <v>.36</v>
      </c>
      <c r="P567" s="20" t="str">
        <f t="shared" ca="1" si="201"/>
        <v>.1</v>
      </c>
      <c r="Q567" s="20" t="str">
        <f t="shared" ca="1" si="202"/>
        <v>2</v>
      </c>
      <c r="R567" s="20" t="str">
        <f t="shared" ca="1" si="202"/>
        <v>.1</v>
      </c>
      <c r="S567" s="20" t="str">
        <f t="shared" ca="1" si="202"/>
        <v>.9</v>
      </c>
      <c r="T567" s="20" t="str">
        <f t="shared" ca="1" si="202"/>
        <v>30.9333333333333</v>
      </c>
      <c r="U567" s="20">
        <f ca="1">mVlookup($AI567,newMonster,U$1,FALSE)*getMonsterAtk($B567)</f>
        <v>0</v>
      </c>
      <c r="V567" s="20">
        <f ca="1">mVlookup($AI567,newMonster,V$1,FALSE)*getMonsterAtk($B567)</f>
        <v>0</v>
      </c>
      <c r="W567" s="20">
        <f ca="1">mVlookup($AI567,newMonster,W$1,FALSE)*getMonsterAtk($B567)</f>
        <v>43.580952380952198</v>
      </c>
      <c r="X567" s="20">
        <f ca="1">mVlookup($AI567,newMonster,X$1,FALSE)*getMonsterAtk($B567)</f>
        <v>0</v>
      </c>
      <c r="Y567" s="20">
        <f ca="1">mVlookup($AI567,newMonster,Y$1,FALSE)*getMonsterAtk($B567)</f>
        <v>0</v>
      </c>
      <c r="Z567" s="20">
        <f ca="1">mVlookup($AI567,newMonster,Z$1,FALSE)*getMonsterAtk($B567)</f>
        <v>0</v>
      </c>
      <c r="AA567" s="20">
        <f ca="1">mVlookup($AI567,newMonster,AA$1,FALSE)*getMonsterAtk($B567)</f>
        <v>0</v>
      </c>
      <c r="AB567" s="20" t="str">
        <f t="shared" ca="1" si="203"/>
        <v>22.6668</v>
      </c>
      <c r="AC567" s="20" t="str">
        <f t="shared" ca="1" si="203"/>
        <v>22.6668</v>
      </c>
      <c r="AD567" s="20" t="str">
        <f t="shared" ca="1" si="203"/>
        <v>34.0002</v>
      </c>
      <c r="AE567" s="20" t="str">
        <f t="shared" ca="1" si="203"/>
        <v>22.6668</v>
      </c>
      <c r="AF567" s="20" t="str">
        <f t="shared" ca="1" si="203"/>
        <v>22.6668</v>
      </c>
      <c r="AG567" s="20" t="str">
        <f t="shared" ca="1" si="203"/>
        <v>22.6668</v>
      </c>
      <c r="AH567" s="20" t="str">
        <f t="shared" ca="1" si="203"/>
        <v>22.6668</v>
      </c>
      <c r="AI567" s="37" t="str">
        <f t="shared" si="197"/>
        <v>水系16</v>
      </c>
      <c r="AJ567" s="37" t="str">
        <f t="shared" si="184"/>
        <v>水系</v>
      </c>
      <c r="AK567" s="20">
        <f t="shared" si="186"/>
        <v>60109</v>
      </c>
      <c r="AO567" s="20">
        <f t="shared" si="182"/>
        <v>5</v>
      </c>
    </row>
    <row r="568" spans="1:41" x14ac:dyDescent="0.15">
      <c r="A568" s="20">
        <v>567</v>
      </c>
      <c r="B568" s="7">
        <v>60209</v>
      </c>
      <c r="C568" s="7" t="s">
        <v>950</v>
      </c>
      <c r="D568" s="7" t="s">
        <v>1175</v>
      </c>
      <c r="E568" s="20" t="str">
        <f>VLOOKUP(D568,Sheet3!I$5:O$118,7,FALSE)</f>
        <v>拥有水之能力的魔晶。</v>
      </c>
      <c r="F568" s="20">
        <f t="shared" si="183"/>
        <v>17</v>
      </c>
      <c r="G568" s="20">
        <f ca="1">mVlookup($AI568,newMonster,G$1,FALSE)*getMonsterHP(B568)</f>
        <v>1242.901446017526</v>
      </c>
      <c r="H568" s="20" t="str">
        <f t="shared" ca="1" si="201"/>
        <v>150</v>
      </c>
      <c r="I568" s="20">
        <f ca="1">mVlookup($AI568,newMonster,I$1,FALSE)*getMonsterAtk(B568)</f>
        <v>357.86449893390198</v>
      </c>
      <c r="J568" s="20" t="str">
        <f t="shared" ca="1" si="201"/>
        <v>24.083475</v>
      </c>
      <c r="K568" s="20">
        <f ca="1">mVlookup($AI568,newMonster,K$1,FALSE)*getMonsterAtk(B568)</f>
        <v>357.86449893390198</v>
      </c>
      <c r="L568" s="20" t="str">
        <f t="shared" ca="1" si="201"/>
        <v>24.083475</v>
      </c>
      <c r="M568" s="20" t="str">
        <f t="shared" ca="1" si="201"/>
        <v>.2</v>
      </c>
      <c r="N568" s="20" t="str">
        <f t="shared" ca="1" si="201"/>
        <v>.2</v>
      </c>
      <c r="O568" s="20" t="str">
        <f t="shared" ca="1" si="201"/>
        <v>.36</v>
      </c>
      <c r="P568" s="20" t="str">
        <f t="shared" ca="1" si="201"/>
        <v>.1</v>
      </c>
      <c r="Q568" s="20" t="str">
        <f t="shared" ca="1" si="202"/>
        <v>2</v>
      </c>
      <c r="R568" s="20" t="str">
        <f t="shared" ca="1" si="202"/>
        <v>.1</v>
      </c>
      <c r="S568" s="20" t="str">
        <f t="shared" ca="1" si="202"/>
        <v>.9</v>
      </c>
      <c r="T568" s="20" t="str">
        <f t="shared" ca="1" si="202"/>
        <v>32.8666666666667</v>
      </c>
      <c r="U568" s="20">
        <f ca="1">mVlookup($AI568,newMonster,U$1,FALSE)*getMonsterAtk($B568)</f>
        <v>0</v>
      </c>
      <c r="V568" s="20">
        <f ca="1">mVlookup($AI568,newMonster,V$1,FALSE)*getMonsterAtk($B568)</f>
        <v>0</v>
      </c>
      <c r="W568" s="20">
        <f ca="1">mVlookup($AI568,newMonster,W$1,FALSE)*getMonsterAtk($B568)</f>
        <v>49.866364605543602</v>
      </c>
      <c r="X568" s="20">
        <f ca="1">mVlookup($AI568,newMonster,X$1,FALSE)*getMonsterAtk($B568)</f>
        <v>0</v>
      </c>
      <c r="Y568" s="20">
        <f ca="1">mVlookup($AI568,newMonster,Y$1,FALSE)*getMonsterAtk($B568)</f>
        <v>0</v>
      </c>
      <c r="Z568" s="20">
        <f ca="1">mVlookup($AI568,newMonster,Z$1,FALSE)*getMonsterAtk($B568)</f>
        <v>0</v>
      </c>
      <c r="AA568" s="20">
        <f ca="1">mVlookup($AI568,newMonster,AA$1,FALSE)*getMonsterAtk($B568)</f>
        <v>0</v>
      </c>
      <c r="AB568" s="20" t="str">
        <f t="shared" ca="1" si="203"/>
        <v>24.083475</v>
      </c>
      <c r="AC568" s="20" t="str">
        <f t="shared" ca="1" si="203"/>
        <v>24.083475</v>
      </c>
      <c r="AD568" s="20" t="str">
        <f t="shared" ca="1" si="203"/>
        <v>36.1252125</v>
      </c>
      <c r="AE568" s="20" t="str">
        <f t="shared" ca="1" si="203"/>
        <v>24.083475</v>
      </c>
      <c r="AF568" s="20" t="str">
        <f t="shared" ca="1" si="203"/>
        <v>24.083475</v>
      </c>
      <c r="AG568" s="20" t="str">
        <f t="shared" ca="1" si="203"/>
        <v>24.083475</v>
      </c>
      <c r="AH568" s="20" t="str">
        <f t="shared" ca="1" si="203"/>
        <v>24.083475</v>
      </c>
      <c r="AI568" s="37" t="str">
        <f t="shared" si="197"/>
        <v>水系17</v>
      </c>
      <c r="AJ568" s="37" t="str">
        <f t="shared" si="184"/>
        <v>水系</v>
      </c>
      <c r="AK568" s="20">
        <f t="shared" si="186"/>
        <v>60209</v>
      </c>
      <c r="AO568" s="20">
        <f t="shared" si="182"/>
        <v>6</v>
      </c>
    </row>
    <row r="569" spans="1:41" x14ac:dyDescent="0.15">
      <c r="A569" s="20">
        <v>568</v>
      </c>
      <c r="B569" s="7">
        <v>60309</v>
      </c>
      <c r="C569" s="7" t="s">
        <v>951</v>
      </c>
      <c r="D569" s="7" t="s">
        <v>1175</v>
      </c>
      <c r="E569" s="20" t="str">
        <f>VLOOKUP(D569,Sheet3!I$5:O$118,7,FALSE)</f>
        <v>拥有水之能力的魔晶。</v>
      </c>
      <c r="F569" s="20">
        <f t="shared" si="183"/>
        <v>18</v>
      </c>
      <c r="G569" s="20">
        <f ca="1">mVlookup($AI569,newMonster,G$1,FALSE)*getMonsterHP(B569)</f>
        <v>1323.941086721718</v>
      </c>
      <c r="H569" s="20" t="str">
        <f t="shared" ca="1" si="201"/>
        <v>150</v>
      </c>
      <c r="I569" s="20">
        <f ca="1">mVlookup($AI569,newMonster,I$1,FALSE)*getMonsterAtk(B569)</f>
        <v>381.96541353383401</v>
      </c>
      <c r="J569" s="20" t="str">
        <f t="shared" ca="1" si="201"/>
        <v>25.50015</v>
      </c>
      <c r="K569" s="20">
        <f ca="1">mVlookup($AI569,newMonster,K$1,FALSE)*getMonsterAtk(B569)</f>
        <v>381.96541353383401</v>
      </c>
      <c r="L569" s="20" t="str">
        <f t="shared" ca="1" si="201"/>
        <v>25.50015</v>
      </c>
      <c r="M569" s="20" t="str">
        <f t="shared" ca="1" si="201"/>
        <v>.2</v>
      </c>
      <c r="N569" s="20" t="str">
        <f t="shared" ca="1" si="201"/>
        <v>.2</v>
      </c>
      <c r="O569" s="20" t="str">
        <f t="shared" ca="1" si="201"/>
        <v>.36</v>
      </c>
      <c r="P569" s="20" t="str">
        <f t="shared" ca="1" si="201"/>
        <v>.1</v>
      </c>
      <c r="Q569" s="20" t="str">
        <f t="shared" ca="1" si="202"/>
        <v>2</v>
      </c>
      <c r="R569" s="20" t="str">
        <f t="shared" ca="1" si="202"/>
        <v>.1</v>
      </c>
      <c r="S569" s="20" t="str">
        <f t="shared" ca="1" si="202"/>
        <v>.9</v>
      </c>
      <c r="T569" s="20" t="str">
        <f t="shared" ca="1" si="202"/>
        <v>34.8</v>
      </c>
      <c r="U569" s="20">
        <f ca="1">mVlookup($AI569,newMonster,U$1,FALSE)*getMonsterAtk($B569)</f>
        <v>0</v>
      </c>
      <c r="V569" s="20">
        <f ca="1">mVlookup($AI569,newMonster,V$1,FALSE)*getMonsterAtk($B569)</f>
        <v>0</v>
      </c>
      <c r="W569" s="20">
        <f ca="1">mVlookup($AI569,newMonster,W$1,FALSE)*getMonsterAtk($B569)</f>
        <v>56.665198711063603</v>
      </c>
      <c r="X569" s="20">
        <f ca="1">mVlookup($AI569,newMonster,X$1,FALSE)*getMonsterAtk($B569)</f>
        <v>0</v>
      </c>
      <c r="Y569" s="20">
        <f ca="1">mVlookup($AI569,newMonster,Y$1,FALSE)*getMonsterAtk($B569)</f>
        <v>0</v>
      </c>
      <c r="Z569" s="20">
        <f ca="1">mVlookup($AI569,newMonster,Z$1,FALSE)*getMonsterAtk($B569)</f>
        <v>0</v>
      </c>
      <c r="AA569" s="20">
        <f ca="1">mVlookup($AI569,newMonster,AA$1,FALSE)*getMonsterAtk($B569)</f>
        <v>0</v>
      </c>
      <c r="AB569" s="20" t="str">
        <f t="shared" ca="1" si="203"/>
        <v>25.50015</v>
      </c>
      <c r="AC569" s="20" t="str">
        <f t="shared" ca="1" si="203"/>
        <v>25.50015</v>
      </c>
      <c r="AD569" s="20" t="str">
        <f t="shared" ca="1" si="203"/>
        <v>38.250225</v>
      </c>
      <c r="AE569" s="20" t="str">
        <f t="shared" ca="1" si="203"/>
        <v>25.50015</v>
      </c>
      <c r="AF569" s="20" t="str">
        <f t="shared" ca="1" si="203"/>
        <v>25.50015</v>
      </c>
      <c r="AG569" s="20" t="str">
        <f t="shared" ca="1" si="203"/>
        <v>25.50015</v>
      </c>
      <c r="AH569" s="20" t="str">
        <f t="shared" ca="1" si="203"/>
        <v>25.50015</v>
      </c>
      <c r="AI569" s="37" t="str">
        <f t="shared" si="197"/>
        <v>水系18</v>
      </c>
      <c r="AJ569" s="37" t="str">
        <f t="shared" si="184"/>
        <v>水系</v>
      </c>
      <c r="AK569" s="20">
        <f t="shared" si="186"/>
        <v>60309</v>
      </c>
      <c r="AO569" s="20">
        <f t="shared" si="182"/>
        <v>6</v>
      </c>
    </row>
    <row r="570" spans="1:41" x14ac:dyDescent="0.15">
      <c r="A570" s="20">
        <v>569</v>
      </c>
      <c r="B570" s="7">
        <v>60409</v>
      </c>
      <c r="C570" s="7" t="s">
        <v>952</v>
      </c>
      <c r="D570" s="7" t="s">
        <v>1175</v>
      </c>
      <c r="E570" s="20" t="str">
        <f>VLOOKUP(D570,Sheet3!I$5:O$118,7,FALSE)</f>
        <v>拥有水之能力的魔晶。</v>
      </c>
      <c r="F570" s="20">
        <f t="shared" si="183"/>
        <v>19</v>
      </c>
      <c r="G570" s="20">
        <f ca="1">mVlookup($AI570,newMonster,G$1,FALSE)*getMonsterHP(B570)</f>
        <v>1405.8615930857341</v>
      </c>
      <c r="H570" s="20" t="str">
        <f t="shared" ca="1" si="201"/>
        <v>150</v>
      </c>
      <c r="I570" s="20">
        <f ca="1">mVlookup($AI570,newMonster,I$1,FALSE)*getMonsterAtk(B570)</f>
        <v>406.427272727272</v>
      </c>
      <c r="J570" s="20" t="str">
        <f t="shared" ca="1" si="201"/>
        <v>26.916825</v>
      </c>
      <c r="K570" s="20">
        <f ca="1">mVlookup($AI570,newMonster,K$1,FALSE)*getMonsterAtk(B570)</f>
        <v>406.427272727272</v>
      </c>
      <c r="L570" s="20" t="str">
        <f t="shared" ca="1" si="201"/>
        <v>26.916825</v>
      </c>
      <c r="M570" s="20" t="str">
        <f t="shared" ca="1" si="201"/>
        <v>.2</v>
      </c>
      <c r="N570" s="20" t="str">
        <f t="shared" ca="1" si="201"/>
        <v>.2</v>
      </c>
      <c r="O570" s="20" t="str">
        <f t="shared" ca="1" si="201"/>
        <v>.36</v>
      </c>
      <c r="P570" s="20" t="str">
        <f t="shared" ca="1" si="201"/>
        <v>.1</v>
      </c>
      <c r="Q570" s="20" t="str">
        <f t="shared" ca="1" si="202"/>
        <v>2</v>
      </c>
      <c r="R570" s="20" t="str">
        <f t="shared" ca="1" si="202"/>
        <v>.1</v>
      </c>
      <c r="S570" s="20" t="str">
        <f t="shared" ca="1" si="202"/>
        <v>.9</v>
      </c>
      <c r="T570" s="20" t="str">
        <f t="shared" ca="1" si="202"/>
        <v>36.7333333333333</v>
      </c>
      <c r="U570" s="20">
        <f ca="1">mVlookup($AI570,newMonster,U$1,FALSE)*getMonsterAtk($B570)</f>
        <v>0</v>
      </c>
      <c r="V570" s="20">
        <f ca="1">mVlookup($AI570,newMonster,V$1,FALSE)*getMonsterAtk($B570)</f>
        <v>0</v>
      </c>
      <c r="W570" s="20">
        <f ca="1">mVlookup($AI570,newMonster,W$1,FALSE)*getMonsterAtk($B570)</f>
        <v>63.995454545454599</v>
      </c>
      <c r="X570" s="20">
        <f ca="1">mVlookup($AI570,newMonster,X$1,FALSE)*getMonsterAtk($B570)</f>
        <v>0</v>
      </c>
      <c r="Y570" s="20">
        <f ca="1">mVlookup($AI570,newMonster,Y$1,FALSE)*getMonsterAtk($B570)</f>
        <v>0</v>
      </c>
      <c r="Z570" s="20">
        <f ca="1">mVlookup($AI570,newMonster,Z$1,FALSE)*getMonsterAtk($B570)</f>
        <v>0</v>
      </c>
      <c r="AA570" s="20">
        <f ca="1">mVlookup($AI570,newMonster,AA$1,FALSE)*getMonsterAtk($B570)</f>
        <v>0</v>
      </c>
      <c r="AB570" s="20" t="str">
        <f t="shared" ca="1" si="203"/>
        <v>26.916825</v>
      </c>
      <c r="AC570" s="20" t="str">
        <f t="shared" ca="1" si="203"/>
        <v>26.916825</v>
      </c>
      <c r="AD570" s="20" t="str">
        <f t="shared" ca="1" si="203"/>
        <v>40.3752375</v>
      </c>
      <c r="AE570" s="20" t="str">
        <f t="shared" ca="1" si="203"/>
        <v>26.916825</v>
      </c>
      <c r="AF570" s="20" t="str">
        <f t="shared" ca="1" si="203"/>
        <v>26.916825</v>
      </c>
      <c r="AG570" s="20" t="str">
        <f t="shared" ca="1" si="203"/>
        <v>26.916825</v>
      </c>
      <c r="AH570" s="20" t="str">
        <f t="shared" ca="1" si="203"/>
        <v>26.916825</v>
      </c>
      <c r="AI570" s="37" t="str">
        <f t="shared" si="197"/>
        <v>水系19</v>
      </c>
      <c r="AJ570" s="37" t="str">
        <f t="shared" si="184"/>
        <v>水系</v>
      </c>
      <c r="AK570" s="20">
        <f t="shared" si="186"/>
        <v>60409</v>
      </c>
      <c r="AO570" s="20">
        <f t="shared" si="182"/>
        <v>6</v>
      </c>
    </row>
    <row r="571" spans="1:41" x14ac:dyDescent="0.15">
      <c r="A571" s="20">
        <v>570</v>
      </c>
      <c r="B571" s="7">
        <v>60509</v>
      </c>
      <c r="C571" s="7" t="s">
        <v>953</v>
      </c>
      <c r="D571" s="7" t="s">
        <v>1175</v>
      </c>
      <c r="E571" s="20" t="str">
        <f>VLOOKUP(D571,Sheet3!I$5:O$118,7,FALSE)</f>
        <v>拥有水之能力的魔晶。</v>
      </c>
      <c r="F571" s="20">
        <f t="shared" si="183"/>
        <v>20</v>
      </c>
      <c r="G571" s="20">
        <f ca="1">mVlookup($AI571,newMonster,G$1,FALSE)*getMonsterHP(B571)</f>
        <v>1488.66296510958</v>
      </c>
      <c r="H571" s="20" t="str">
        <f t="shared" ca="1" si="201"/>
        <v>150</v>
      </c>
      <c r="I571" s="20">
        <f ca="1">mVlookup($AI571,newMonster,I$1,FALSE)*getMonsterAtk(B571)</f>
        <v>431.25408942202802</v>
      </c>
      <c r="J571" s="20" t="str">
        <f t="shared" ca="1" si="201"/>
        <v>28.3335</v>
      </c>
      <c r="K571" s="20">
        <f ca="1">mVlookup($AI571,newMonster,K$1,FALSE)*getMonsterAtk(B571)</f>
        <v>431.25408942202802</v>
      </c>
      <c r="L571" s="20" t="str">
        <f t="shared" ca="1" si="201"/>
        <v>28.3335</v>
      </c>
      <c r="M571" s="20" t="str">
        <f t="shared" ca="1" si="201"/>
        <v>.2</v>
      </c>
      <c r="N571" s="20" t="str">
        <f t="shared" ca="1" si="201"/>
        <v>.2</v>
      </c>
      <c r="O571" s="20" t="str">
        <f t="shared" ca="1" si="201"/>
        <v>.36</v>
      </c>
      <c r="P571" s="20" t="str">
        <f t="shared" ca="1" si="201"/>
        <v>.1</v>
      </c>
      <c r="Q571" s="20" t="str">
        <f t="shared" ca="1" si="202"/>
        <v>2</v>
      </c>
      <c r="R571" s="20" t="str">
        <f t="shared" ca="1" si="202"/>
        <v>.1</v>
      </c>
      <c r="S571" s="20" t="str">
        <f t="shared" ca="1" si="202"/>
        <v>.9</v>
      </c>
      <c r="T571" s="20" t="str">
        <f t="shared" ca="1" si="202"/>
        <v>38.6666666666667</v>
      </c>
      <c r="U571" s="20">
        <f ca="1">mVlookup($AI571,newMonster,U$1,FALSE)*getMonsterAtk($B571)</f>
        <v>0</v>
      </c>
      <c r="V571" s="20">
        <f ca="1">mVlookup($AI571,newMonster,V$1,FALSE)*getMonsterAtk($B571)</f>
        <v>0</v>
      </c>
      <c r="W571" s="20">
        <f ca="1">mVlookup($AI571,newMonster,W$1,FALSE)*getMonsterAtk($B571)</f>
        <v>71.875681570338003</v>
      </c>
      <c r="X571" s="20">
        <f ca="1">mVlookup($AI571,newMonster,X$1,FALSE)*getMonsterAtk($B571)</f>
        <v>0</v>
      </c>
      <c r="Y571" s="20">
        <f ca="1">mVlookup($AI571,newMonster,Y$1,FALSE)*getMonsterAtk($B571)</f>
        <v>0</v>
      </c>
      <c r="Z571" s="20">
        <f ca="1">mVlookup($AI571,newMonster,Z$1,FALSE)*getMonsterAtk($B571)</f>
        <v>0</v>
      </c>
      <c r="AA571" s="20">
        <f ca="1">mVlookup($AI571,newMonster,AA$1,FALSE)*getMonsterAtk($B571)</f>
        <v>0</v>
      </c>
      <c r="AB571" s="20" t="str">
        <f t="shared" ca="1" si="203"/>
        <v>28.3335</v>
      </c>
      <c r="AC571" s="20" t="str">
        <f t="shared" ca="1" si="203"/>
        <v>28.3335</v>
      </c>
      <c r="AD571" s="20" t="str">
        <f t="shared" ca="1" si="203"/>
        <v>42.50025</v>
      </c>
      <c r="AE571" s="20" t="str">
        <f t="shared" ca="1" si="203"/>
        <v>28.3335</v>
      </c>
      <c r="AF571" s="20" t="str">
        <f t="shared" ca="1" si="203"/>
        <v>28.3335</v>
      </c>
      <c r="AG571" s="20" t="str">
        <f t="shared" ca="1" si="203"/>
        <v>28.3335</v>
      </c>
      <c r="AH571" s="20" t="str">
        <f t="shared" ca="1" si="203"/>
        <v>28.3335</v>
      </c>
      <c r="AI571" s="37" t="str">
        <f t="shared" si="197"/>
        <v>水系20</v>
      </c>
      <c r="AJ571" s="37" t="str">
        <f t="shared" si="184"/>
        <v>水系</v>
      </c>
      <c r="AK571" s="20">
        <f t="shared" si="186"/>
        <v>60509</v>
      </c>
      <c r="AO571" s="20">
        <f t="shared" si="182"/>
        <v>6</v>
      </c>
    </row>
    <row r="572" spans="1:41" x14ac:dyDescent="0.15">
      <c r="A572" s="20">
        <v>571</v>
      </c>
      <c r="B572" s="7">
        <v>70109</v>
      </c>
      <c r="C572" s="7" t="s">
        <v>950</v>
      </c>
      <c r="D572" s="7" t="s">
        <v>1176</v>
      </c>
      <c r="E572" s="20" t="str">
        <f>VLOOKUP(D572,Sheet3!I$5:O$118,7,FALSE)</f>
        <v>拥有火之能力的魔晶。</v>
      </c>
      <c r="F572" s="20">
        <f t="shared" si="183"/>
        <v>21</v>
      </c>
      <c r="G572" s="20">
        <f ca="1">mVlookup($AI572,newMonster,G$1,FALSE)*getMonsterHP(B572)</f>
        <v>1572.3452027932562</v>
      </c>
      <c r="H572" s="20" t="str">
        <f t="shared" ref="H572:P581" ca="1" si="204">mVlookup($AI572,newMonster,H$1,FALSE)</f>
        <v>150</v>
      </c>
      <c r="I572" s="20">
        <f ca="1">mVlookup($AI572,newMonster,I$1,FALSE)*getMonsterAtk(B572)</f>
        <v>456.45</v>
      </c>
      <c r="J572" s="20" t="str">
        <f t="shared" ca="1" si="204"/>
        <v>29.750175</v>
      </c>
      <c r="K572" s="20">
        <f ca="1">mVlookup($AI572,newMonster,K$1,FALSE)*getMonsterAtk(B572)</f>
        <v>456.45</v>
      </c>
      <c r="L572" s="20" t="str">
        <f t="shared" ca="1" si="204"/>
        <v>29.750175</v>
      </c>
      <c r="M572" s="20" t="str">
        <f t="shared" ca="1" si="204"/>
        <v>.2</v>
      </c>
      <c r="N572" s="20" t="str">
        <f t="shared" ca="1" si="204"/>
        <v>.2</v>
      </c>
      <c r="O572" s="20" t="str">
        <f t="shared" ca="1" si="204"/>
        <v>.36</v>
      </c>
      <c r="P572" s="20" t="str">
        <f t="shared" ca="1" si="204"/>
        <v>.1</v>
      </c>
      <c r="Q572" s="20" t="str">
        <f t="shared" ref="Q572:T581" ca="1" si="205">mVlookup($AI572,newMonster,Q$1,FALSE)</f>
        <v>2</v>
      </c>
      <c r="R572" s="20" t="str">
        <f t="shared" ca="1" si="205"/>
        <v>.1</v>
      </c>
      <c r="S572" s="20" t="str">
        <f t="shared" ca="1" si="205"/>
        <v>.9</v>
      </c>
      <c r="T572" s="20" t="str">
        <f t="shared" ca="1" si="205"/>
        <v>40.6</v>
      </c>
      <c r="U572" s="20">
        <f ca="1">mVlookup($AI572,newMonster,U$1,FALSE)*getMonsterAtk($B572)</f>
        <v>0</v>
      </c>
      <c r="V572" s="20">
        <f ca="1">mVlookup($AI572,newMonster,V$1,FALSE)*getMonsterAtk($B572)</f>
        <v>0</v>
      </c>
      <c r="W572" s="20">
        <f ca="1">mVlookup($AI572,newMonster,W$1,FALSE)*getMonsterAtk($B572)</f>
        <v>0</v>
      </c>
      <c r="X572" s="20">
        <f ca="1">mVlookup($AI572,newMonster,X$1,FALSE)*getMonsterAtk($B572)</f>
        <v>80.325000000000003</v>
      </c>
      <c r="Y572" s="20">
        <f ca="1">mVlookup($AI572,newMonster,Y$1,FALSE)*getMonsterAtk($B572)</f>
        <v>0</v>
      </c>
      <c r="Z572" s="20">
        <f ca="1">mVlookup($AI572,newMonster,Z$1,FALSE)*getMonsterAtk($B572)</f>
        <v>0</v>
      </c>
      <c r="AA572" s="20">
        <f ca="1">mVlookup($AI572,newMonster,AA$1,FALSE)*getMonsterAtk($B572)</f>
        <v>0</v>
      </c>
      <c r="AB572" s="20" t="str">
        <f t="shared" ref="AB572:AH581" ca="1" si="206">mVlookup($AI572,newMonster,AB$1,FALSE)</f>
        <v>29.750175</v>
      </c>
      <c r="AC572" s="20" t="str">
        <f t="shared" ca="1" si="206"/>
        <v>29.750175</v>
      </c>
      <c r="AD572" s="20" t="str">
        <f t="shared" ca="1" si="206"/>
        <v>29.750175</v>
      </c>
      <c r="AE572" s="20" t="str">
        <f t="shared" ca="1" si="206"/>
        <v>44.6252625</v>
      </c>
      <c r="AF572" s="20" t="str">
        <f t="shared" ca="1" si="206"/>
        <v>29.750175</v>
      </c>
      <c r="AG572" s="20" t="str">
        <f t="shared" ca="1" si="206"/>
        <v>29.750175</v>
      </c>
      <c r="AH572" s="20" t="str">
        <f t="shared" ca="1" si="206"/>
        <v>29.750175</v>
      </c>
      <c r="AI572" s="37" t="str">
        <f t="shared" si="197"/>
        <v>火系21</v>
      </c>
      <c r="AJ572" s="37" t="str">
        <f t="shared" si="184"/>
        <v>火系</v>
      </c>
      <c r="AK572" s="20">
        <f t="shared" si="186"/>
        <v>70109</v>
      </c>
      <c r="AO572" s="20">
        <f t="shared" si="182"/>
        <v>6</v>
      </c>
    </row>
    <row r="573" spans="1:41" x14ac:dyDescent="0.15">
      <c r="A573" s="20">
        <v>572</v>
      </c>
      <c r="B573" s="7">
        <v>70209</v>
      </c>
      <c r="C573" s="7" t="s">
        <v>950</v>
      </c>
      <c r="D573" s="7" t="s">
        <v>1176</v>
      </c>
      <c r="E573" s="20" t="str">
        <f>VLOOKUP(D573,Sheet3!I$5:O$118,7,FALSE)</f>
        <v>拥有火之能力的魔晶。</v>
      </c>
      <c r="F573" s="20">
        <f t="shared" si="183"/>
        <v>22</v>
      </c>
      <c r="G573" s="20">
        <f ca="1">mVlookup($AI573,newMonster,G$1,FALSE)*getMonsterHP(B573)</f>
        <v>1656.9083061367592</v>
      </c>
      <c r="H573" s="20" t="str">
        <f t="shared" ca="1" si="204"/>
        <v>150</v>
      </c>
      <c r="I573" s="20">
        <f ca="1">mVlookup($AI573,newMonster,I$1,FALSE)*getMonsterAtk(B573)</f>
        <v>482.01926910298999</v>
      </c>
      <c r="J573" s="20" t="str">
        <f t="shared" ca="1" si="204"/>
        <v>31.16685</v>
      </c>
      <c r="K573" s="20">
        <f ca="1">mVlookup($AI573,newMonster,K$1,FALSE)*getMonsterAtk(B573)</f>
        <v>482.01926910298999</v>
      </c>
      <c r="L573" s="20" t="str">
        <f t="shared" ca="1" si="204"/>
        <v>31.16685</v>
      </c>
      <c r="M573" s="20" t="str">
        <f t="shared" ca="1" si="204"/>
        <v>.2</v>
      </c>
      <c r="N573" s="20" t="str">
        <f t="shared" ca="1" si="204"/>
        <v>.2</v>
      </c>
      <c r="O573" s="20" t="str">
        <f t="shared" ca="1" si="204"/>
        <v>.36</v>
      </c>
      <c r="P573" s="20" t="str">
        <f t="shared" ca="1" si="204"/>
        <v>.1</v>
      </c>
      <c r="Q573" s="20" t="str">
        <f t="shared" ca="1" si="205"/>
        <v>2</v>
      </c>
      <c r="R573" s="20" t="str">
        <f t="shared" ca="1" si="205"/>
        <v>.1</v>
      </c>
      <c r="S573" s="20" t="str">
        <f t="shared" ca="1" si="205"/>
        <v>.9</v>
      </c>
      <c r="T573" s="20" t="str">
        <f t="shared" ca="1" si="205"/>
        <v>42.5333333333333</v>
      </c>
      <c r="U573" s="20">
        <f ca="1">mVlookup($AI573,newMonster,U$1,FALSE)*getMonsterAtk($B573)</f>
        <v>0</v>
      </c>
      <c r="V573" s="20">
        <f ca="1">mVlookup($AI573,newMonster,V$1,FALSE)*getMonsterAtk($B573)</f>
        <v>0</v>
      </c>
      <c r="W573" s="20">
        <f ca="1">mVlookup($AI573,newMonster,W$1,FALSE)*getMonsterAtk($B573)</f>
        <v>0</v>
      </c>
      <c r="X573" s="20">
        <f ca="1">mVlookup($AI573,newMonster,X$1,FALSE)*getMonsterAtk($B573)</f>
        <v>89.363122923587994</v>
      </c>
      <c r="Y573" s="20">
        <f ca="1">mVlookup($AI573,newMonster,Y$1,FALSE)*getMonsterAtk($B573)</f>
        <v>0</v>
      </c>
      <c r="Z573" s="20">
        <f ca="1">mVlookup($AI573,newMonster,Z$1,FALSE)*getMonsterAtk($B573)</f>
        <v>0</v>
      </c>
      <c r="AA573" s="20">
        <f ca="1">mVlookup($AI573,newMonster,AA$1,FALSE)*getMonsterAtk($B573)</f>
        <v>0</v>
      </c>
      <c r="AB573" s="20" t="str">
        <f t="shared" ca="1" si="206"/>
        <v>31.16685</v>
      </c>
      <c r="AC573" s="20" t="str">
        <f t="shared" ca="1" si="206"/>
        <v>31.16685</v>
      </c>
      <c r="AD573" s="20" t="str">
        <f t="shared" ca="1" si="206"/>
        <v>31.16685</v>
      </c>
      <c r="AE573" s="20" t="str">
        <f t="shared" ca="1" si="206"/>
        <v>46.750275</v>
      </c>
      <c r="AF573" s="20" t="str">
        <f t="shared" ca="1" si="206"/>
        <v>31.16685</v>
      </c>
      <c r="AG573" s="20" t="str">
        <f t="shared" ca="1" si="206"/>
        <v>31.16685</v>
      </c>
      <c r="AH573" s="20" t="str">
        <f t="shared" ca="1" si="206"/>
        <v>31.16685</v>
      </c>
      <c r="AI573" s="37" t="str">
        <f t="shared" si="197"/>
        <v>火系22</v>
      </c>
      <c r="AJ573" s="37" t="str">
        <f t="shared" si="184"/>
        <v>火系</v>
      </c>
      <c r="AK573" s="20">
        <f t="shared" si="186"/>
        <v>70209</v>
      </c>
      <c r="AO573" s="20">
        <f t="shared" si="182"/>
        <v>7</v>
      </c>
    </row>
    <row r="574" spans="1:41" x14ac:dyDescent="0.15">
      <c r="A574" s="20">
        <v>573</v>
      </c>
      <c r="B574" s="7">
        <v>70309</v>
      </c>
      <c r="C574" s="7" t="s">
        <v>955</v>
      </c>
      <c r="D574" s="7" t="s">
        <v>1178</v>
      </c>
      <c r="E574" s="20" t="str">
        <f>VLOOKUP(D574,Sheet3!I$5:O$118,7,FALSE)</f>
        <v>在火焰熔炼中诞生，全身炙热。</v>
      </c>
      <c r="F574" s="20">
        <f t="shared" si="183"/>
        <v>23</v>
      </c>
      <c r="G574" s="20">
        <f ca="1">mVlookup($AI574,newMonster,G$1,FALSE)*getMonsterHP(B574)</f>
        <v>1807.515163983237</v>
      </c>
      <c r="H574" s="20" t="str">
        <f t="shared" ca="1" si="204"/>
        <v>150</v>
      </c>
      <c r="I574" s="20">
        <f ca="1">mVlookup($AI574,newMonster,I$1,FALSE)*getMonsterAtk(B574)</f>
        <v>507.96629464285797</v>
      </c>
      <c r="J574" s="20" t="str">
        <f t="shared" ca="1" si="204"/>
        <v>32.583525</v>
      </c>
      <c r="K574" s="20">
        <f ca="1">mVlookup($AI574,newMonster,K$1,FALSE)*getMonsterAtk(B574)</f>
        <v>507.96629464285797</v>
      </c>
      <c r="L574" s="20" t="str">
        <f t="shared" ca="1" si="204"/>
        <v>32.583525</v>
      </c>
      <c r="M574" s="20" t="str">
        <f t="shared" ca="1" si="204"/>
        <v>.2</v>
      </c>
      <c r="N574" s="20" t="str">
        <f t="shared" ca="1" si="204"/>
        <v>.2</v>
      </c>
      <c r="O574" s="20" t="str">
        <f t="shared" ca="1" si="204"/>
        <v>.36</v>
      </c>
      <c r="P574" s="20" t="str">
        <f t="shared" ca="1" si="204"/>
        <v>.1</v>
      </c>
      <c r="Q574" s="20" t="str">
        <f t="shared" ca="1" si="205"/>
        <v>2</v>
      </c>
      <c r="R574" s="20" t="str">
        <f t="shared" ca="1" si="205"/>
        <v>.1</v>
      </c>
      <c r="S574" s="20" t="str">
        <f t="shared" ca="1" si="205"/>
        <v>.9</v>
      </c>
      <c r="T574" s="20" t="str">
        <f t="shared" ca="1" si="205"/>
        <v>44.4666666666667</v>
      </c>
      <c r="U574" s="20">
        <f ca="1">mVlookup($AI574,newMonster,U$1,FALSE)*getMonsterAtk($B574)</f>
        <v>0</v>
      </c>
      <c r="V574" s="20">
        <f ca="1">mVlookup($AI574,newMonster,V$1,FALSE)*getMonsterAtk($B574)</f>
        <v>0</v>
      </c>
      <c r="W574" s="20">
        <f ca="1">mVlookup($AI574,newMonster,W$1,FALSE)*getMonsterAtk($B574)</f>
        <v>0</v>
      </c>
      <c r="X574" s="20">
        <f ca="1">mVlookup($AI574,newMonster,X$1,FALSE)*getMonsterAtk($B574)</f>
        <v>99.010379464285805</v>
      </c>
      <c r="Y574" s="20">
        <f ca="1">mVlookup($AI574,newMonster,Y$1,FALSE)*getMonsterAtk($B574)</f>
        <v>0</v>
      </c>
      <c r="Z574" s="20">
        <f ca="1">mVlookup($AI574,newMonster,Z$1,FALSE)*getMonsterAtk($B574)</f>
        <v>0</v>
      </c>
      <c r="AA574" s="20">
        <f ca="1">mVlookup($AI574,newMonster,AA$1,FALSE)*getMonsterAtk($B574)</f>
        <v>0</v>
      </c>
      <c r="AB574" s="20" t="str">
        <f t="shared" ca="1" si="206"/>
        <v>32.583525</v>
      </c>
      <c r="AC574" s="20" t="str">
        <f t="shared" ca="1" si="206"/>
        <v>32.583525</v>
      </c>
      <c r="AD574" s="20" t="str">
        <f t="shared" ca="1" si="206"/>
        <v>32.583525</v>
      </c>
      <c r="AE574" s="20" t="str">
        <f t="shared" ca="1" si="206"/>
        <v>48.8752875</v>
      </c>
      <c r="AF574" s="20" t="str">
        <f t="shared" ca="1" si="206"/>
        <v>32.583525</v>
      </c>
      <c r="AG574" s="20" t="str">
        <f t="shared" ca="1" si="206"/>
        <v>32.583525</v>
      </c>
      <c r="AH574" s="20" t="str">
        <f t="shared" ca="1" si="206"/>
        <v>32.583525</v>
      </c>
      <c r="AI574" s="37" t="str">
        <f t="shared" si="197"/>
        <v>火系23</v>
      </c>
      <c r="AJ574" s="37" t="str">
        <f t="shared" si="184"/>
        <v>火系</v>
      </c>
      <c r="AK574" s="20">
        <f t="shared" si="186"/>
        <v>70309</v>
      </c>
      <c r="AO574" s="20">
        <f t="shared" si="182"/>
        <v>7</v>
      </c>
    </row>
    <row r="575" spans="1:41" x14ac:dyDescent="0.15">
      <c r="A575" s="20">
        <v>574</v>
      </c>
      <c r="B575" s="7">
        <v>70409</v>
      </c>
      <c r="C575" s="7" t="s">
        <v>955</v>
      </c>
      <c r="D575" s="7" t="s">
        <v>1178</v>
      </c>
      <c r="E575" s="20" t="str">
        <f>VLOOKUP(D575,Sheet3!I$5:O$118,7,FALSE)</f>
        <v>在火焰熔炼中诞生，全身炙热。</v>
      </c>
      <c r="F575" s="20">
        <f t="shared" si="183"/>
        <v>24</v>
      </c>
      <c r="G575" s="20">
        <f ca="1">mVlookup($AI575,newMonster,G$1,FALSE)*getMonsterHP(B575)</f>
        <v>1897.0684936446901</v>
      </c>
      <c r="H575" s="20" t="str">
        <f t="shared" ca="1" si="204"/>
        <v>150</v>
      </c>
      <c r="I575" s="20">
        <f ca="1">mVlookup($AI575,newMonster,I$1,FALSE)*getMonsterAtk(B575)</f>
        <v>534.29561304836795</v>
      </c>
      <c r="J575" s="20" t="str">
        <f t="shared" ca="1" si="204"/>
        <v>34.0002</v>
      </c>
      <c r="K575" s="20">
        <f ca="1">mVlookup($AI575,newMonster,K$1,FALSE)*getMonsterAtk(B575)</f>
        <v>534.29561304836795</v>
      </c>
      <c r="L575" s="20" t="str">
        <f t="shared" ca="1" si="204"/>
        <v>34.0002</v>
      </c>
      <c r="M575" s="20" t="str">
        <f t="shared" ca="1" si="204"/>
        <v>.2</v>
      </c>
      <c r="N575" s="20" t="str">
        <f t="shared" ca="1" si="204"/>
        <v>.2</v>
      </c>
      <c r="O575" s="20" t="str">
        <f t="shared" ca="1" si="204"/>
        <v>.36</v>
      </c>
      <c r="P575" s="20" t="str">
        <f t="shared" ca="1" si="204"/>
        <v>.1</v>
      </c>
      <c r="Q575" s="20" t="str">
        <f t="shared" ca="1" si="205"/>
        <v>2</v>
      </c>
      <c r="R575" s="20" t="str">
        <f t="shared" ca="1" si="205"/>
        <v>.1</v>
      </c>
      <c r="S575" s="20" t="str">
        <f t="shared" ca="1" si="205"/>
        <v>.9</v>
      </c>
      <c r="T575" s="20" t="str">
        <f t="shared" ca="1" si="205"/>
        <v>46.4</v>
      </c>
      <c r="U575" s="20">
        <f ca="1">mVlookup($AI575,newMonster,U$1,FALSE)*getMonsterAtk($B575)</f>
        <v>0</v>
      </c>
      <c r="V575" s="20">
        <f ca="1">mVlookup($AI575,newMonster,V$1,FALSE)*getMonsterAtk($B575)</f>
        <v>0</v>
      </c>
      <c r="W575" s="20">
        <f ca="1">mVlookup($AI575,newMonster,W$1,FALSE)*getMonsterAtk($B575)</f>
        <v>0</v>
      </c>
      <c r="X575" s="20">
        <f ca="1">mVlookup($AI575,newMonster,X$1,FALSE)*getMonsterAtk($B575)</f>
        <v>109.287739032621</v>
      </c>
      <c r="Y575" s="20">
        <f ca="1">mVlookup($AI575,newMonster,Y$1,FALSE)*getMonsterAtk($B575)</f>
        <v>0</v>
      </c>
      <c r="Z575" s="20">
        <f ca="1">mVlookup($AI575,newMonster,Z$1,FALSE)*getMonsterAtk($B575)</f>
        <v>0</v>
      </c>
      <c r="AA575" s="20">
        <f ca="1">mVlookup($AI575,newMonster,AA$1,FALSE)*getMonsterAtk($B575)</f>
        <v>0</v>
      </c>
      <c r="AB575" s="20" t="str">
        <f t="shared" ca="1" si="206"/>
        <v>34.0002</v>
      </c>
      <c r="AC575" s="20" t="str">
        <f t="shared" ca="1" si="206"/>
        <v>34.0002</v>
      </c>
      <c r="AD575" s="20" t="str">
        <f t="shared" ca="1" si="206"/>
        <v>34.0002</v>
      </c>
      <c r="AE575" s="20" t="str">
        <f t="shared" ca="1" si="206"/>
        <v>51.0003</v>
      </c>
      <c r="AF575" s="20" t="str">
        <f t="shared" ca="1" si="206"/>
        <v>34.0002</v>
      </c>
      <c r="AG575" s="20" t="str">
        <f t="shared" ca="1" si="206"/>
        <v>34.0002</v>
      </c>
      <c r="AH575" s="20" t="str">
        <f t="shared" ca="1" si="206"/>
        <v>34.0002</v>
      </c>
      <c r="AI575" s="37" t="str">
        <f t="shared" si="197"/>
        <v>火系24</v>
      </c>
      <c r="AJ575" s="37" t="str">
        <f t="shared" si="184"/>
        <v>火系</v>
      </c>
      <c r="AK575" s="20">
        <f t="shared" si="186"/>
        <v>70409</v>
      </c>
      <c r="AO575" s="20">
        <f t="shared" si="182"/>
        <v>7</v>
      </c>
    </row>
    <row r="576" spans="1:41" x14ac:dyDescent="0.15">
      <c r="A576" s="20">
        <v>575</v>
      </c>
      <c r="B576" s="7">
        <v>70509</v>
      </c>
      <c r="C576" s="7" t="s">
        <v>960</v>
      </c>
      <c r="D576" s="7" t="s">
        <v>1179</v>
      </c>
      <c r="E576" s="20" t="str">
        <f>VLOOKUP(D576,Sheet3!I$5:O$118,7,FALSE)</f>
        <v>身形硕大，外边呈赤色，发起怒来震人心魄。</v>
      </c>
      <c r="F576" s="20">
        <f t="shared" si="183"/>
        <v>25</v>
      </c>
      <c r="G576" s="20">
        <f ca="1">mVlookup($AI576,newMonster,G$1,FALSE)*getMonsterHP(B576)</f>
        <v>1987.5356327924878</v>
      </c>
      <c r="H576" s="20" t="str">
        <f t="shared" ca="1" si="204"/>
        <v>150</v>
      </c>
      <c r="I576" s="20">
        <f ca="1">mVlookup($AI576,newMonster,I$1,FALSE)*getMonsterAtk(B576)</f>
        <v>561.01190476190402</v>
      </c>
      <c r="J576" s="20" t="str">
        <f t="shared" ca="1" si="204"/>
        <v>35.416875</v>
      </c>
      <c r="K576" s="20">
        <f ca="1">mVlookup($AI576,newMonster,K$1,FALSE)*getMonsterAtk(B576)</f>
        <v>561.01190476190402</v>
      </c>
      <c r="L576" s="20" t="str">
        <f t="shared" ca="1" si="204"/>
        <v>35.416875</v>
      </c>
      <c r="M576" s="20" t="str">
        <f t="shared" ca="1" si="204"/>
        <v>.2</v>
      </c>
      <c r="N576" s="20" t="str">
        <f t="shared" ca="1" si="204"/>
        <v>.2</v>
      </c>
      <c r="O576" s="20" t="str">
        <f t="shared" ca="1" si="204"/>
        <v>.36</v>
      </c>
      <c r="P576" s="20" t="str">
        <f t="shared" ca="1" si="204"/>
        <v>.1</v>
      </c>
      <c r="Q576" s="20" t="str">
        <f t="shared" ca="1" si="205"/>
        <v>2</v>
      </c>
      <c r="R576" s="20" t="str">
        <f t="shared" ca="1" si="205"/>
        <v>.1</v>
      </c>
      <c r="S576" s="20" t="str">
        <f t="shared" ca="1" si="205"/>
        <v>.9</v>
      </c>
      <c r="T576" s="20" t="str">
        <f t="shared" ca="1" si="205"/>
        <v>48.3333333333333</v>
      </c>
      <c r="U576" s="20">
        <f ca="1">mVlookup($AI576,newMonster,U$1,FALSE)*getMonsterAtk($B576)</f>
        <v>0</v>
      </c>
      <c r="V576" s="20">
        <f ca="1">mVlookup($AI576,newMonster,V$1,FALSE)*getMonsterAtk($B576)</f>
        <v>0</v>
      </c>
      <c r="W576" s="20">
        <f ca="1">mVlookup($AI576,newMonster,W$1,FALSE)*getMonsterAtk($B576)</f>
        <v>0</v>
      </c>
      <c r="X576" s="20">
        <f ca="1">mVlookup($AI576,newMonster,X$1,FALSE)*getMonsterAtk($B576)</f>
        <v>120.2168367346938</v>
      </c>
      <c r="Y576" s="20">
        <f ca="1">mVlookup($AI576,newMonster,Y$1,FALSE)*getMonsterAtk($B576)</f>
        <v>0</v>
      </c>
      <c r="Z576" s="20">
        <f ca="1">mVlookup($AI576,newMonster,Z$1,FALSE)*getMonsterAtk($B576)</f>
        <v>0</v>
      </c>
      <c r="AA576" s="20">
        <f ca="1">mVlookup($AI576,newMonster,AA$1,FALSE)*getMonsterAtk($B576)</f>
        <v>0</v>
      </c>
      <c r="AB576" s="20" t="str">
        <f t="shared" ca="1" si="206"/>
        <v>35.416875</v>
      </c>
      <c r="AC576" s="20" t="str">
        <f t="shared" ca="1" si="206"/>
        <v>35.416875</v>
      </c>
      <c r="AD576" s="20" t="str">
        <f t="shared" ca="1" si="206"/>
        <v>35.416875</v>
      </c>
      <c r="AE576" s="20" t="str">
        <f t="shared" ca="1" si="206"/>
        <v>53.1253125</v>
      </c>
      <c r="AF576" s="20" t="str">
        <f t="shared" ca="1" si="206"/>
        <v>35.416875</v>
      </c>
      <c r="AG576" s="20" t="str">
        <f t="shared" ca="1" si="206"/>
        <v>35.416875</v>
      </c>
      <c r="AH576" s="20" t="str">
        <f t="shared" ca="1" si="206"/>
        <v>35.416875</v>
      </c>
      <c r="AI576" s="37" t="str">
        <f t="shared" si="197"/>
        <v>火系25</v>
      </c>
      <c r="AJ576" s="37" t="str">
        <f t="shared" si="184"/>
        <v>火系</v>
      </c>
      <c r="AK576" s="20">
        <f t="shared" si="186"/>
        <v>70509</v>
      </c>
      <c r="AO576" s="20">
        <f t="shared" si="182"/>
        <v>7</v>
      </c>
    </row>
    <row r="577" spans="1:41" x14ac:dyDescent="0.15">
      <c r="A577" s="20">
        <v>576</v>
      </c>
      <c r="B577" s="7">
        <v>80109</v>
      </c>
      <c r="C577" s="7" t="s">
        <v>960</v>
      </c>
      <c r="D577" s="7" t="s">
        <v>1180</v>
      </c>
      <c r="E577" s="20" t="str">
        <f>VLOOKUP(D577,Sheet3!I$5:O$118,7,FALSE)</f>
        <v>身形硕大，外边土赤色，发起怒来震人心魄。</v>
      </c>
      <c r="F577" s="20">
        <f t="shared" si="183"/>
        <v>26</v>
      </c>
      <c r="G577" s="20">
        <f ca="1">mVlookup($AI577,newMonster,G$1,FALSE)*getMonsterHP(B577)</f>
        <v>2831.4843839030641</v>
      </c>
      <c r="H577" s="20" t="str">
        <f t="shared" ca="1" si="204"/>
        <v>100</v>
      </c>
      <c r="I577" s="20">
        <f ca="1">mVlookup($AI577,newMonster,I$1,FALSE)*getMonsterAtk(B577)</f>
        <v>470.49599999999998</v>
      </c>
      <c r="J577" s="20" t="str">
        <f t="shared" ca="1" si="204"/>
        <v>36.83355</v>
      </c>
      <c r="K577" s="20">
        <f ca="1">mVlookup($AI577,newMonster,K$1,FALSE)*getMonsterAtk(B577)</f>
        <v>588.12</v>
      </c>
      <c r="L577" s="20" t="str">
        <f t="shared" ca="1" si="204"/>
        <v>55.250325</v>
      </c>
      <c r="M577" s="20" t="str">
        <f t="shared" ca="1" si="204"/>
        <v>.2</v>
      </c>
      <c r="N577" s="20" t="str">
        <f t="shared" ca="1" si="204"/>
        <v>.2</v>
      </c>
      <c r="O577" s="20" t="str">
        <f t="shared" ca="1" si="204"/>
        <v>.36</v>
      </c>
      <c r="P577" s="20" t="str">
        <f t="shared" ca="1" si="204"/>
        <v>.1</v>
      </c>
      <c r="Q577" s="20" t="str">
        <f t="shared" ca="1" si="205"/>
        <v>2.3</v>
      </c>
      <c r="R577" s="20" t="str">
        <f t="shared" ca="1" si="205"/>
        <v>.1</v>
      </c>
      <c r="S577" s="20" t="str">
        <f t="shared" ca="1" si="205"/>
        <v>.9</v>
      </c>
      <c r="T577" s="20" t="str">
        <f t="shared" ca="1" si="205"/>
        <v>50.2666666666667</v>
      </c>
      <c r="U577" s="20">
        <f ca="1">mVlookup($AI577,newMonster,U$1,FALSE)*getMonsterAtk($B577)</f>
        <v>0</v>
      </c>
      <c r="V577" s="20">
        <f ca="1">mVlookup($AI577,newMonster,V$1,FALSE)*getMonsterAtk($B577)</f>
        <v>87.88</v>
      </c>
      <c r="W577" s="20">
        <f ca="1">mVlookup($AI577,newMonster,W$1,FALSE)*getMonsterAtk($B577)</f>
        <v>0</v>
      </c>
      <c r="X577" s="20">
        <f ca="1">mVlookup($AI577,newMonster,X$1,FALSE)*getMonsterAtk($B577)</f>
        <v>0</v>
      </c>
      <c r="Y577" s="20">
        <f ca="1">mVlookup($AI577,newMonster,Y$1,FALSE)*getMonsterAtk($B577)</f>
        <v>0</v>
      </c>
      <c r="Z577" s="20">
        <f ca="1">mVlookup($AI577,newMonster,Z$1,FALSE)*getMonsterAtk($B577)</f>
        <v>0</v>
      </c>
      <c r="AA577" s="20">
        <f ca="1">mVlookup($AI577,newMonster,AA$1,FALSE)*getMonsterAtk($B577)</f>
        <v>0</v>
      </c>
      <c r="AB577" s="20" t="str">
        <f t="shared" ca="1" si="206"/>
        <v>36.83355</v>
      </c>
      <c r="AC577" s="20" t="str">
        <f t="shared" ca="1" si="206"/>
        <v>47.883615</v>
      </c>
      <c r="AD577" s="20" t="str">
        <f t="shared" ca="1" si="206"/>
        <v>36.83355</v>
      </c>
      <c r="AE577" s="20" t="str">
        <f t="shared" ca="1" si="206"/>
        <v>36.83355</v>
      </c>
      <c r="AF577" s="20" t="str">
        <f t="shared" ca="1" si="206"/>
        <v>36.83355</v>
      </c>
      <c r="AG577" s="20" t="str">
        <f t="shared" ca="1" si="206"/>
        <v>36.83355</v>
      </c>
      <c r="AH577" s="20" t="str">
        <f t="shared" ca="1" si="206"/>
        <v>36.83355</v>
      </c>
      <c r="AI577" s="37" t="str">
        <f t="shared" si="197"/>
        <v>土系26</v>
      </c>
      <c r="AJ577" s="37" t="str">
        <f t="shared" si="184"/>
        <v>土系</v>
      </c>
      <c r="AK577" s="20">
        <f t="shared" si="186"/>
        <v>80109</v>
      </c>
      <c r="AO577" s="20">
        <f t="shared" si="182"/>
        <v>7</v>
      </c>
    </row>
    <row r="578" spans="1:41" x14ac:dyDescent="0.15">
      <c r="A578" s="20">
        <v>577</v>
      </c>
      <c r="B578" s="7">
        <v>80209</v>
      </c>
      <c r="C578" s="7" t="s">
        <v>960</v>
      </c>
      <c r="D578" s="7" t="s">
        <v>1180</v>
      </c>
      <c r="E578" s="20" t="str">
        <f>VLOOKUP(D578,Sheet3!I$5:O$118,7,FALSE)</f>
        <v>身形硕大，外边土赤色，发起怒来震人心魄。</v>
      </c>
      <c r="F578" s="20">
        <f t="shared" si="183"/>
        <v>27</v>
      </c>
      <c r="G578" s="20">
        <f ca="1">mVlookup($AI578,newMonster,G$1,FALSE)*getMonsterHP(B578)</f>
        <v>2957.1898444631552</v>
      </c>
      <c r="H578" s="20" t="str">
        <f t="shared" ca="1" si="204"/>
        <v>100</v>
      </c>
      <c r="I578" s="20">
        <f ca="1">mVlookup($AI578,newMonster,I$1,FALSE)*getMonsterAtk(B578)</f>
        <v>492.49990783409999</v>
      </c>
      <c r="J578" s="20" t="str">
        <f t="shared" ca="1" si="204"/>
        <v>38.250225</v>
      </c>
      <c r="K578" s="20">
        <f ca="1">mVlookup($AI578,newMonster,K$1,FALSE)*getMonsterAtk(B578)</f>
        <v>615.62488479262595</v>
      </c>
      <c r="L578" s="20" t="str">
        <f t="shared" ca="1" si="204"/>
        <v>57.3753375</v>
      </c>
      <c r="M578" s="20" t="str">
        <f t="shared" ca="1" si="204"/>
        <v>.2</v>
      </c>
      <c r="N578" s="20" t="str">
        <f t="shared" ca="1" si="204"/>
        <v>.2</v>
      </c>
      <c r="O578" s="20" t="str">
        <f t="shared" ca="1" si="204"/>
        <v>.36</v>
      </c>
      <c r="P578" s="20" t="str">
        <f t="shared" ca="1" si="204"/>
        <v>.1</v>
      </c>
      <c r="Q578" s="20" t="str">
        <f t="shared" ca="1" si="205"/>
        <v>2.3</v>
      </c>
      <c r="R578" s="20" t="str">
        <f t="shared" ca="1" si="205"/>
        <v>.1</v>
      </c>
      <c r="S578" s="20" t="str">
        <f t="shared" ca="1" si="205"/>
        <v>.9</v>
      </c>
      <c r="T578" s="20" t="str">
        <f t="shared" ca="1" si="205"/>
        <v>52.2</v>
      </c>
      <c r="U578" s="20">
        <f ca="1">mVlookup($AI578,newMonster,U$1,FALSE)*getMonsterAtk($B578)</f>
        <v>0</v>
      </c>
      <c r="V578" s="20">
        <f ca="1">mVlookup($AI578,newMonster,V$1,FALSE)*getMonsterAtk($B578)</f>
        <v>96.080184331797199</v>
      </c>
      <c r="W578" s="20">
        <f ca="1">mVlookup($AI578,newMonster,W$1,FALSE)*getMonsterAtk($B578)</f>
        <v>0</v>
      </c>
      <c r="X578" s="20">
        <f ca="1">mVlookup($AI578,newMonster,X$1,FALSE)*getMonsterAtk($B578)</f>
        <v>0</v>
      </c>
      <c r="Y578" s="20">
        <f ca="1">mVlookup($AI578,newMonster,Y$1,FALSE)*getMonsterAtk($B578)</f>
        <v>0</v>
      </c>
      <c r="Z578" s="20">
        <f ca="1">mVlookup($AI578,newMonster,Z$1,FALSE)*getMonsterAtk($B578)</f>
        <v>0</v>
      </c>
      <c r="AA578" s="20">
        <f ca="1">mVlookup($AI578,newMonster,AA$1,FALSE)*getMonsterAtk($B578)</f>
        <v>0</v>
      </c>
      <c r="AB578" s="20" t="str">
        <f t="shared" ca="1" si="206"/>
        <v>38.250225</v>
      </c>
      <c r="AC578" s="20" t="str">
        <f t="shared" ca="1" si="206"/>
        <v>49.7252925</v>
      </c>
      <c r="AD578" s="20" t="str">
        <f t="shared" ca="1" si="206"/>
        <v>38.250225</v>
      </c>
      <c r="AE578" s="20" t="str">
        <f t="shared" ca="1" si="206"/>
        <v>38.250225</v>
      </c>
      <c r="AF578" s="20" t="str">
        <f t="shared" ca="1" si="206"/>
        <v>38.250225</v>
      </c>
      <c r="AG578" s="20" t="str">
        <f t="shared" ca="1" si="206"/>
        <v>38.250225</v>
      </c>
      <c r="AH578" s="20" t="str">
        <f t="shared" ca="1" si="206"/>
        <v>38.250225</v>
      </c>
      <c r="AI578" s="37" t="str">
        <f t="shared" si="197"/>
        <v>土系27</v>
      </c>
      <c r="AJ578" s="37" t="str">
        <f t="shared" si="184"/>
        <v>土系</v>
      </c>
      <c r="AK578" s="20">
        <f t="shared" si="186"/>
        <v>80209</v>
      </c>
      <c r="AO578" s="20">
        <f t="shared" si="182"/>
        <v>4</v>
      </c>
    </row>
    <row r="579" spans="1:41" x14ac:dyDescent="0.15">
      <c r="A579" s="20">
        <v>578</v>
      </c>
      <c r="B579" s="7">
        <v>80309</v>
      </c>
      <c r="C579" s="7" t="s">
        <v>960</v>
      </c>
      <c r="D579" s="7" t="s">
        <v>1180</v>
      </c>
      <c r="E579" s="20" t="str">
        <f>VLOOKUP(D579,Sheet3!I$5:O$118,7,FALSE)</f>
        <v>身形硕大，外边土赤色，发起怒来震人心魄。</v>
      </c>
      <c r="F579" s="20">
        <f t="shared" si="183"/>
        <v>28</v>
      </c>
      <c r="G579" s="20">
        <f ca="1">mVlookup($AI579,newMonster,G$1,FALSE)*getMonsterHP(B579)</f>
        <v>3084.13991354364</v>
      </c>
      <c r="H579" s="20" t="str">
        <f t="shared" ca="1" si="204"/>
        <v>100</v>
      </c>
      <c r="I579" s="20">
        <f ca="1">mVlookup($AI579,newMonster,I$1,FALSE)*getMonsterAtk(B579)</f>
        <v>514.82536585365995</v>
      </c>
      <c r="J579" s="20" t="str">
        <f t="shared" ca="1" si="204"/>
        <v>39.6669</v>
      </c>
      <c r="K579" s="20">
        <f ca="1">mVlookup($AI579,newMonster,K$1,FALSE)*getMonsterAtk(B579)</f>
        <v>643.53170731707405</v>
      </c>
      <c r="L579" s="20" t="str">
        <f t="shared" ca="1" si="204"/>
        <v>59.50035</v>
      </c>
      <c r="M579" s="20" t="str">
        <f t="shared" ca="1" si="204"/>
        <v>.2</v>
      </c>
      <c r="N579" s="20" t="str">
        <f t="shared" ca="1" si="204"/>
        <v>.2</v>
      </c>
      <c r="O579" s="20" t="str">
        <f t="shared" ca="1" si="204"/>
        <v>.36</v>
      </c>
      <c r="P579" s="20" t="str">
        <f t="shared" ca="1" si="204"/>
        <v>.1</v>
      </c>
      <c r="Q579" s="20" t="str">
        <f t="shared" ca="1" si="205"/>
        <v>2.3</v>
      </c>
      <c r="R579" s="20" t="str">
        <f t="shared" ca="1" si="205"/>
        <v>.1</v>
      </c>
      <c r="S579" s="20" t="str">
        <f t="shared" ca="1" si="205"/>
        <v>.9</v>
      </c>
      <c r="T579" s="20" t="str">
        <f t="shared" ca="1" si="205"/>
        <v>54.1333333333333</v>
      </c>
      <c r="U579" s="20">
        <f ca="1">mVlookup($AI579,newMonster,U$1,FALSE)*getMonsterAtk($B579)</f>
        <v>0</v>
      </c>
      <c r="V579" s="20">
        <f ca="1">mVlookup($AI579,newMonster,V$1,FALSE)*getMonsterAtk($B579)</f>
        <v>104.7609756097562</v>
      </c>
      <c r="W579" s="20">
        <f ca="1">mVlookup($AI579,newMonster,W$1,FALSE)*getMonsterAtk($B579)</f>
        <v>0</v>
      </c>
      <c r="X579" s="20">
        <f ca="1">mVlookup($AI579,newMonster,X$1,FALSE)*getMonsterAtk($B579)</f>
        <v>0</v>
      </c>
      <c r="Y579" s="20">
        <f ca="1">mVlookup($AI579,newMonster,Y$1,FALSE)*getMonsterAtk($B579)</f>
        <v>0</v>
      </c>
      <c r="Z579" s="20">
        <f ca="1">mVlookup($AI579,newMonster,Z$1,FALSE)*getMonsterAtk($B579)</f>
        <v>0</v>
      </c>
      <c r="AA579" s="20">
        <f ca="1">mVlookup($AI579,newMonster,AA$1,FALSE)*getMonsterAtk($B579)</f>
        <v>0</v>
      </c>
      <c r="AB579" s="20" t="str">
        <f t="shared" ca="1" si="206"/>
        <v>39.6669</v>
      </c>
      <c r="AC579" s="20" t="str">
        <f t="shared" ca="1" si="206"/>
        <v>51.56697</v>
      </c>
      <c r="AD579" s="20" t="str">
        <f t="shared" ca="1" si="206"/>
        <v>39.6669</v>
      </c>
      <c r="AE579" s="20" t="str">
        <f t="shared" ca="1" si="206"/>
        <v>39.6669</v>
      </c>
      <c r="AF579" s="20" t="str">
        <f t="shared" ca="1" si="206"/>
        <v>39.6669</v>
      </c>
      <c r="AG579" s="20" t="str">
        <f t="shared" ca="1" si="206"/>
        <v>39.6669</v>
      </c>
      <c r="AH579" s="20" t="str">
        <f t="shared" ca="1" si="206"/>
        <v>39.6669</v>
      </c>
      <c r="AI579" s="37" t="str">
        <f t="shared" si="197"/>
        <v>土系28</v>
      </c>
      <c r="AJ579" s="37" t="str">
        <f t="shared" si="184"/>
        <v>土系</v>
      </c>
      <c r="AK579" s="20">
        <f t="shared" si="186"/>
        <v>80309</v>
      </c>
      <c r="AO579" s="20">
        <f t="shared" si="182"/>
        <v>4</v>
      </c>
    </row>
    <row r="580" spans="1:41" x14ac:dyDescent="0.15">
      <c r="A580" s="20">
        <v>579</v>
      </c>
      <c r="B580" s="7">
        <v>80409</v>
      </c>
      <c r="C580" s="7" t="s">
        <v>960</v>
      </c>
      <c r="D580" s="7" t="s">
        <v>1180</v>
      </c>
      <c r="E580" s="20" t="str">
        <f>VLOOKUP(D580,Sheet3!I$5:O$118,7,FALSE)</f>
        <v>身形硕大，外边土赤色，发起怒来震人心魄。</v>
      </c>
      <c r="F580" s="20">
        <f t="shared" si="183"/>
        <v>29</v>
      </c>
      <c r="G580" s="20">
        <f ca="1">mVlookup($AI580,newMonster,G$1,FALSE)*getMonsterHP(B580)</f>
        <v>3212.3345911445394</v>
      </c>
      <c r="H580" s="20" t="str">
        <f t="shared" ca="1" si="204"/>
        <v>100</v>
      </c>
      <c r="I580" s="20">
        <f ca="1">mVlookup($AI580,newMonster,I$1,FALSE)*getMonsterAtk(B580)</f>
        <v>537.47662763465996</v>
      </c>
      <c r="J580" s="20" t="str">
        <f t="shared" ca="1" si="204"/>
        <v>41.083575</v>
      </c>
      <c r="K580" s="20">
        <f ca="1">mVlookup($AI580,newMonster,K$1,FALSE)*getMonsterAtk(B580)</f>
        <v>671.84578454332598</v>
      </c>
      <c r="L580" s="20" t="str">
        <f t="shared" ca="1" si="204"/>
        <v>61.6253625</v>
      </c>
      <c r="M580" s="20" t="str">
        <f t="shared" ca="1" si="204"/>
        <v>.2</v>
      </c>
      <c r="N580" s="20" t="str">
        <f t="shared" ca="1" si="204"/>
        <v>.2</v>
      </c>
      <c r="O580" s="20" t="str">
        <f t="shared" ca="1" si="204"/>
        <v>.36</v>
      </c>
      <c r="P580" s="20" t="str">
        <f t="shared" ca="1" si="204"/>
        <v>.1</v>
      </c>
      <c r="Q580" s="20" t="str">
        <f t="shared" ca="1" si="205"/>
        <v>2.3</v>
      </c>
      <c r="R580" s="20" t="str">
        <f t="shared" ca="1" si="205"/>
        <v>.1</v>
      </c>
      <c r="S580" s="20" t="str">
        <f t="shared" ca="1" si="205"/>
        <v>.9</v>
      </c>
      <c r="T580" s="20" t="str">
        <f t="shared" ca="1" si="205"/>
        <v>56.0666666666667</v>
      </c>
      <c r="U580" s="20">
        <f ca="1">mVlookup($AI580,newMonster,U$1,FALSE)*getMonsterAtk($B580)</f>
        <v>0</v>
      </c>
      <c r="V580" s="20">
        <f ca="1">mVlookup($AI580,newMonster,V$1,FALSE)*getMonsterAtk($B580)</f>
        <v>113.9387587822014</v>
      </c>
      <c r="W580" s="20">
        <f ca="1">mVlookup($AI580,newMonster,W$1,FALSE)*getMonsterAtk($B580)</f>
        <v>0</v>
      </c>
      <c r="X580" s="20">
        <f ca="1">mVlookup($AI580,newMonster,X$1,FALSE)*getMonsterAtk($B580)</f>
        <v>0</v>
      </c>
      <c r="Y580" s="20">
        <f ca="1">mVlookup($AI580,newMonster,Y$1,FALSE)*getMonsterAtk($B580)</f>
        <v>0</v>
      </c>
      <c r="Z580" s="20">
        <f ca="1">mVlookup($AI580,newMonster,Z$1,FALSE)*getMonsterAtk($B580)</f>
        <v>0</v>
      </c>
      <c r="AA580" s="20">
        <f ca="1">mVlookup($AI580,newMonster,AA$1,FALSE)*getMonsterAtk($B580)</f>
        <v>0</v>
      </c>
      <c r="AB580" s="20" t="str">
        <f t="shared" ca="1" si="206"/>
        <v>41.083575</v>
      </c>
      <c r="AC580" s="20" t="str">
        <f t="shared" ca="1" si="206"/>
        <v>53.4086475</v>
      </c>
      <c r="AD580" s="20" t="str">
        <f t="shared" ca="1" si="206"/>
        <v>41.083575</v>
      </c>
      <c r="AE580" s="20" t="str">
        <f t="shared" ca="1" si="206"/>
        <v>41.083575</v>
      </c>
      <c r="AF580" s="20" t="str">
        <f t="shared" ca="1" si="206"/>
        <v>41.083575</v>
      </c>
      <c r="AG580" s="20" t="str">
        <f t="shared" ca="1" si="206"/>
        <v>41.083575</v>
      </c>
      <c r="AH580" s="20" t="str">
        <f t="shared" ca="1" si="206"/>
        <v>41.083575</v>
      </c>
      <c r="AI580" s="37" t="str">
        <f t="shared" si="197"/>
        <v>土系29</v>
      </c>
      <c r="AJ580" s="37" t="str">
        <f t="shared" si="184"/>
        <v>土系</v>
      </c>
      <c r="AK580" s="20">
        <f t="shared" si="186"/>
        <v>80409</v>
      </c>
      <c r="AO580" s="20">
        <f t="shared" ref="AO580:AO631" si="207">VLOOKUP(AJ579,AM$3:AN$13,2,FALSE)</f>
        <v>4</v>
      </c>
    </row>
    <row r="581" spans="1:41" x14ac:dyDescent="0.15">
      <c r="A581" s="20">
        <v>580</v>
      </c>
      <c r="B581" s="7">
        <v>80509</v>
      </c>
      <c r="C581" s="7" t="s">
        <v>963</v>
      </c>
      <c r="D581" s="7" t="s">
        <v>1182</v>
      </c>
      <c r="E581" s="20" t="str">
        <f>VLOOKUP(D581,Sheet3!I$5:O$118,7,FALSE)</f>
        <v>身形硕大，外边青赤色，发起怒来震人心魄。</v>
      </c>
      <c r="F581" s="20">
        <f t="shared" ref="F581:F631" si="208">F491</f>
        <v>30</v>
      </c>
      <c r="G581" s="20">
        <f ca="1">mVlookup($AI581,newMonster,G$1,FALSE)*getMonsterHP(B581)</f>
        <v>3341.7738772658099</v>
      </c>
      <c r="H581" s="20" t="str">
        <f t="shared" ca="1" si="204"/>
        <v>100</v>
      </c>
      <c r="I581" s="20">
        <f ca="1">mVlookup($AI581,newMonster,I$1,FALSE)*getMonsterAtk(B581)</f>
        <v>560.458087367178</v>
      </c>
      <c r="J581" s="20" t="str">
        <f t="shared" ca="1" si="204"/>
        <v>42.50025</v>
      </c>
      <c r="K581" s="20">
        <f ca="1">mVlookup($AI581,newMonster,K$1,FALSE)*getMonsterAtk(B581)</f>
        <v>700.57260920897204</v>
      </c>
      <c r="L581" s="20" t="str">
        <f t="shared" ca="1" si="204"/>
        <v>63.750375</v>
      </c>
      <c r="M581" s="20" t="str">
        <f t="shared" ca="1" si="204"/>
        <v>.2</v>
      </c>
      <c r="N581" s="20" t="str">
        <f t="shared" ca="1" si="204"/>
        <v>.2</v>
      </c>
      <c r="O581" s="20" t="str">
        <f t="shared" ca="1" si="204"/>
        <v>.36</v>
      </c>
      <c r="P581" s="20" t="str">
        <f t="shared" ca="1" si="204"/>
        <v>.1</v>
      </c>
      <c r="Q581" s="20" t="str">
        <f t="shared" ca="1" si="205"/>
        <v>2.3</v>
      </c>
      <c r="R581" s="20" t="str">
        <f t="shared" ca="1" si="205"/>
        <v>.1</v>
      </c>
      <c r="S581" s="20" t="str">
        <f t="shared" ca="1" si="205"/>
        <v>.9</v>
      </c>
      <c r="T581" s="20" t="str">
        <f t="shared" ca="1" si="205"/>
        <v>58</v>
      </c>
      <c r="U581" s="20">
        <f ca="1">mVlookup($AI581,newMonster,U$1,FALSE)*getMonsterAtk($B581)</f>
        <v>0</v>
      </c>
      <c r="V581" s="20">
        <f ca="1">mVlookup($AI581,newMonster,V$1,FALSE)*getMonsterAtk($B581)</f>
        <v>123.6304604486422</v>
      </c>
      <c r="W581" s="20">
        <f ca="1">mVlookup($AI581,newMonster,W$1,FALSE)*getMonsterAtk($B581)</f>
        <v>0</v>
      </c>
      <c r="X581" s="20">
        <f ca="1">mVlookup($AI581,newMonster,X$1,FALSE)*getMonsterAtk($B581)</f>
        <v>0</v>
      </c>
      <c r="Y581" s="20">
        <f ca="1">mVlookup($AI581,newMonster,Y$1,FALSE)*getMonsterAtk($B581)</f>
        <v>0</v>
      </c>
      <c r="Z581" s="20">
        <f ca="1">mVlookup($AI581,newMonster,Z$1,FALSE)*getMonsterAtk($B581)</f>
        <v>0</v>
      </c>
      <c r="AA581" s="20">
        <f ca="1">mVlookup($AI581,newMonster,AA$1,FALSE)*getMonsterAtk($B581)</f>
        <v>0</v>
      </c>
      <c r="AB581" s="20" t="str">
        <f t="shared" ca="1" si="206"/>
        <v>42.50025</v>
      </c>
      <c r="AC581" s="20" t="str">
        <f t="shared" ca="1" si="206"/>
        <v>55.250325</v>
      </c>
      <c r="AD581" s="20" t="str">
        <f t="shared" ca="1" si="206"/>
        <v>42.50025</v>
      </c>
      <c r="AE581" s="20" t="str">
        <f t="shared" ca="1" si="206"/>
        <v>42.50025</v>
      </c>
      <c r="AF581" s="20" t="str">
        <f t="shared" ca="1" si="206"/>
        <v>42.50025</v>
      </c>
      <c r="AG581" s="20" t="str">
        <f t="shared" ca="1" si="206"/>
        <v>42.50025</v>
      </c>
      <c r="AH581" s="20" t="str">
        <f t="shared" ca="1" si="206"/>
        <v>42.50025</v>
      </c>
      <c r="AI581" s="37" t="str">
        <f t="shared" si="197"/>
        <v>土系30</v>
      </c>
      <c r="AJ581" s="37" t="str">
        <f t="shared" si="184"/>
        <v>土系</v>
      </c>
      <c r="AK581" s="20">
        <f t="shared" si="186"/>
        <v>80509</v>
      </c>
      <c r="AO581" s="20">
        <f t="shared" si="207"/>
        <v>4</v>
      </c>
    </row>
    <row r="582" spans="1:41" x14ac:dyDescent="0.15">
      <c r="A582" s="20">
        <v>581</v>
      </c>
      <c r="B582" s="7">
        <v>90109</v>
      </c>
      <c r="C582" s="7" t="s">
        <v>965</v>
      </c>
      <c r="D582" s="7" t="s">
        <v>1183</v>
      </c>
      <c r="E582" s="20" t="str">
        <f>VLOOKUP(D582,Sheet3!I$5:O$118,7,FALSE)</f>
        <v>每一根绒毛都充满了毒液，千万不要被它碰到。</v>
      </c>
      <c r="F582" s="20">
        <f t="shared" si="208"/>
        <v>31</v>
      </c>
      <c r="G582" s="20">
        <f ca="1">mVlookup($AI582,newMonster,G$1,FALSE)*getMonsterHP(B582)</f>
        <v>2549.528466892431</v>
      </c>
      <c r="H582" s="20" t="str">
        <f t="shared" ref="H582:P591" ca="1" si="209">mVlookup($AI582,newMonster,H$1,FALSE)</f>
        <v>150</v>
      </c>
      <c r="I582" s="20">
        <f ca="1">mVlookup($AI582,newMonster,I$1,FALSE)*getMonsterAtk(B582)</f>
        <v>729.71785714285795</v>
      </c>
      <c r="J582" s="20" t="str">
        <f t="shared" ca="1" si="209"/>
        <v>43.916925</v>
      </c>
      <c r="K582" s="20">
        <f ca="1">mVlookup($AI582,newMonster,K$1,FALSE)*getMonsterAtk(B582)</f>
        <v>729.71785714285795</v>
      </c>
      <c r="L582" s="20" t="str">
        <f t="shared" ca="1" si="209"/>
        <v>43.916925</v>
      </c>
      <c r="M582" s="20" t="str">
        <f t="shared" ca="1" si="209"/>
        <v>.2</v>
      </c>
      <c r="N582" s="20" t="str">
        <f t="shared" ca="1" si="209"/>
        <v>.2</v>
      </c>
      <c r="O582" s="20" t="str">
        <f t="shared" ca="1" si="209"/>
        <v>.36</v>
      </c>
      <c r="P582" s="20" t="str">
        <f t="shared" ca="1" si="209"/>
        <v>.1</v>
      </c>
      <c r="Q582" s="20" t="str">
        <f t="shared" ref="Q582:T591" ca="1" si="210">mVlookup($AI582,newMonster,Q$1,FALSE)</f>
        <v>2</v>
      </c>
      <c r="R582" s="20" t="str">
        <f t="shared" ca="1" si="210"/>
        <v>.1</v>
      </c>
      <c r="S582" s="20" t="str">
        <f t="shared" ca="1" si="210"/>
        <v>.9</v>
      </c>
      <c r="T582" s="20" t="str">
        <f t="shared" ca="1" si="210"/>
        <v>59.9333333333333</v>
      </c>
      <c r="U582" s="20">
        <f ca="1">mVlookup($AI582,newMonster,U$1,FALSE)*getMonsterAtk($B582)</f>
        <v>0</v>
      </c>
      <c r="V582" s="20">
        <f ca="1">mVlookup($AI582,newMonster,V$1,FALSE)*getMonsterAtk($B582)</f>
        <v>0</v>
      </c>
      <c r="W582" s="20">
        <f ca="1">mVlookup($AI582,newMonster,W$1,FALSE)*getMonsterAtk($B582)</f>
        <v>0</v>
      </c>
      <c r="X582" s="20">
        <f ca="1">mVlookup($AI582,newMonster,X$1,FALSE)*getMonsterAtk($B582)</f>
        <v>0</v>
      </c>
      <c r="Y582" s="20">
        <f ca="1">mVlookup($AI582,newMonster,Y$1,FALSE)*getMonsterAtk($B582)</f>
        <v>0</v>
      </c>
      <c r="Z582" s="20">
        <f ca="1">mVlookup($AI582,newMonster,Z$1,FALSE)*getMonsterAtk($B582)</f>
        <v>200.78035714285801</v>
      </c>
      <c r="AA582" s="20">
        <f ca="1">mVlookup($AI582,newMonster,AA$1,FALSE)*getMonsterAtk($B582)</f>
        <v>0</v>
      </c>
      <c r="AB582" s="20" t="str">
        <f t="shared" ref="AB582:AH591" ca="1" si="211">mVlookup($AI582,newMonster,AB$1,FALSE)</f>
        <v>43.916925</v>
      </c>
      <c r="AC582" s="20" t="str">
        <f t="shared" ca="1" si="211"/>
        <v>43.916925</v>
      </c>
      <c r="AD582" s="20" t="str">
        <f t="shared" ca="1" si="211"/>
        <v>43.916925</v>
      </c>
      <c r="AE582" s="20" t="str">
        <f t="shared" ca="1" si="211"/>
        <v>43.916925</v>
      </c>
      <c r="AF582" s="20" t="str">
        <f t="shared" ca="1" si="211"/>
        <v>43.916925</v>
      </c>
      <c r="AG582" s="20" t="str">
        <f t="shared" ca="1" si="211"/>
        <v>65.8753875</v>
      </c>
      <c r="AH582" s="20" t="str">
        <f t="shared" ca="1" si="211"/>
        <v>43.916925</v>
      </c>
      <c r="AI582" s="37" t="str">
        <f t="shared" si="197"/>
        <v>暗系31</v>
      </c>
      <c r="AJ582" s="37" t="str">
        <f t="shared" ref="AJ582:AJ631" si="212">MID(AI582,1,LEN(AI582)-LEN(F582))</f>
        <v>暗系</v>
      </c>
      <c r="AK582" s="20">
        <f t="shared" si="186"/>
        <v>90109</v>
      </c>
      <c r="AO582" s="20">
        <f t="shared" si="207"/>
        <v>4</v>
      </c>
    </row>
    <row r="583" spans="1:41" x14ac:dyDescent="0.15">
      <c r="A583" s="20">
        <v>582</v>
      </c>
      <c r="B583" s="7">
        <v>90209</v>
      </c>
      <c r="C583" s="7" t="s">
        <v>965</v>
      </c>
      <c r="D583" s="7" t="s">
        <v>1183</v>
      </c>
      <c r="E583" s="20" t="str">
        <f>VLOOKUP(D583,Sheet3!I$5:O$118,7,FALSE)</f>
        <v>每一根绒毛都充满了毒液，千万不要被它碰到。</v>
      </c>
      <c r="F583" s="20">
        <f t="shared" si="208"/>
        <v>32</v>
      </c>
      <c r="G583" s="20">
        <f ca="1">mVlookup($AI583,newMonster,G$1,FALSE)*getMonsterHP(B583)</f>
        <v>2646.392272444617</v>
      </c>
      <c r="H583" s="20" t="str">
        <f t="shared" ca="1" si="209"/>
        <v>150</v>
      </c>
      <c r="I583" s="20">
        <f ca="1">mVlookup($AI583,newMonster,I$1,FALSE)*getMonsterAtk(B583)</f>
        <v>759.28739495798402</v>
      </c>
      <c r="J583" s="20" t="str">
        <f t="shared" ca="1" si="209"/>
        <v>45.3336</v>
      </c>
      <c r="K583" s="20">
        <f ca="1">mVlookup($AI583,newMonster,K$1,FALSE)*getMonsterAtk(B583)</f>
        <v>759.28739495798402</v>
      </c>
      <c r="L583" s="20" t="str">
        <f t="shared" ca="1" si="209"/>
        <v>45.3336</v>
      </c>
      <c r="M583" s="20" t="str">
        <f t="shared" ca="1" si="209"/>
        <v>.2</v>
      </c>
      <c r="N583" s="20" t="str">
        <f t="shared" ca="1" si="209"/>
        <v>.2</v>
      </c>
      <c r="O583" s="20" t="str">
        <f t="shared" ca="1" si="209"/>
        <v>.36</v>
      </c>
      <c r="P583" s="20" t="str">
        <f t="shared" ca="1" si="209"/>
        <v>.1</v>
      </c>
      <c r="Q583" s="20" t="str">
        <f t="shared" ca="1" si="210"/>
        <v>2</v>
      </c>
      <c r="R583" s="20" t="str">
        <f t="shared" ca="1" si="210"/>
        <v>.1</v>
      </c>
      <c r="S583" s="20" t="str">
        <f t="shared" ca="1" si="210"/>
        <v>.9</v>
      </c>
      <c r="T583" s="20" t="str">
        <f t="shared" ca="1" si="210"/>
        <v>61.8666666666667</v>
      </c>
      <c r="U583" s="20">
        <f ca="1">mVlookup($AI583,newMonster,U$1,FALSE)*getMonsterAtk($B583)</f>
        <v>0</v>
      </c>
      <c r="V583" s="20">
        <f ca="1">mVlookup($AI583,newMonster,V$1,FALSE)*getMonsterAtk($B583)</f>
        <v>0</v>
      </c>
      <c r="W583" s="20">
        <f ca="1">mVlookup($AI583,newMonster,W$1,FALSE)*getMonsterAtk($B583)</f>
        <v>0</v>
      </c>
      <c r="X583" s="20">
        <f ca="1">mVlookup($AI583,newMonster,X$1,FALSE)*getMonsterAtk($B583)</f>
        <v>0</v>
      </c>
      <c r="Y583" s="20">
        <f ca="1">mVlookup($AI583,newMonster,Y$1,FALSE)*getMonsterAtk($B583)</f>
        <v>0</v>
      </c>
      <c r="Z583" s="20">
        <f ca="1">mVlookup($AI583,newMonster,Z$1,FALSE)*getMonsterAtk($B583)</f>
        <v>216.93925570228001</v>
      </c>
      <c r="AA583" s="20">
        <f ca="1">mVlookup($AI583,newMonster,AA$1,FALSE)*getMonsterAtk($B583)</f>
        <v>0</v>
      </c>
      <c r="AB583" s="20" t="str">
        <f t="shared" ca="1" si="211"/>
        <v>45.3336</v>
      </c>
      <c r="AC583" s="20" t="str">
        <f t="shared" ca="1" si="211"/>
        <v>45.3336</v>
      </c>
      <c r="AD583" s="20" t="str">
        <f t="shared" ca="1" si="211"/>
        <v>45.3336</v>
      </c>
      <c r="AE583" s="20" t="str">
        <f t="shared" ca="1" si="211"/>
        <v>45.3336</v>
      </c>
      <c r="AF583" s="20" t="str">
        <f t="shared" ca="1" si="211"/>
        <v>45.3336</v>
      </c>
      <c r="AG583" s="20" t="str">
        <f t="shared" ca="1" si="211"/>
        <v>68.0004</v>
      </c>
      <c r="AH583" s="20" t="str">
        <f t="shared" ca="1" si="211"/>
        <v>45.3336</v>
      </c>
      <c r="AI583" s="37" t="str">
        <f t="shared" si="197"/>
        <v>暗系32</v>
      </c>
      <c r="AJ583" s="37" t="str">
        <f t="shared" si="212"/>
        <v>暗系</v>
      </c>
      <c r="AK583" s="20">
        <f t="shared" ref="AK583:AK631" si="213">B583</f>
        <v>90209</v>
      </c>
      <c r="AO583" s="20">
        <f t="shared" si="207"/>
        <v>9</v>
      </c>
    </row>
    <row r="584" spans="1:41" x14ac:dyDescent="0.15">
      <c r="A584" s="20">
        <v>583</v>
      </c>
      <c r="B584" s="7">
        <v>90309</v>
      </c>
      <c r="C584" s="7" t="s">
        <v>967</v>
      </c>
      <c r="D584" s="7" t="s">
        <v>1185</v>
      </c>
      <c r="E584" s="20" t="str">
        <f>VLOOKUP(D584,Sheet3!I$5:O$118,7,FALSE)</f>
        <v>被赋予恶魔力量的凶残强盗。</v>
      </c>
      <c r="F584" s="20">
        <f t="shared" si="208"/>
        <v>33</v>
      </c>
      <c r="G584" s="20">
        <f ca="1">mVlookup($AI584,newMonster,G$1,FALSE)*getMonsterHP(B584)</f>
        <v>2744.169887483145</v>
      </c>
      <c r="H584" s="20" t="str">
        <f t="shared" ca="1" si="209"/>
        <v>150</v>
      </c>
      <c r="I584" s="20">
        <f ca="1">mVlookup($AI584,newMonster,I$1,FALSE)*getMonsterAtk(B584)</f>
        <v>789.28728813559405</v>
      </c>
      <c r="J584" s="20" t="str">
        <f t="shared" ca="1" si="209"/>
        <v>46.750275</v>
      </c>
      <c r="K584" s="20">
        <f ca="1">mVlookup($AI584,newMonster,K$1,FALSE)*getMonsterAtk(B584)</f>
        <v>789.28728813559405</v>
      </c>
      <c r="L584" s="20" t="str">
        <f t="shared" ca="1" si="209"/>
        <v>46.750275</v>
      </c>
      <c r="M584" s="20" t="str">
        <f t="shared" ca="1" si="209"/>
        <v>.2</v>
      </c>
      <c r="N584" s="20" t="str">
        <f t="shared" ca="1" si="209"/>
        <v>.2</v>
      </c>
      <c r="O584" s="20" t="str">
        <f t="shared" ca="1" si="209"/>
        <v>.36</v>
      </c>
      <c r="P584" s="20" t="str">
        <f t="shared" ca="1" si="209"/>
        <v>.1</v>
      </c>
      <c r="Q584" s="20" t="str">
        <f t="shared" ca="1" si="210"/>
        <v>2</v>
      </c>
      <c r="R584" s="20" t="str">
        <f t="shared" ca="1" si="210"/>
        <v>.1</v>
      </c>
      <c r="S584" s="20" t="str">
        <f t="shared" ca="1" si="210"/>
        <v>.9</v>
      </c>
      <c r="T584" s="20" t="str">
        <f t="shared" ca="1" si="210"/>
        <v>63.8</v>
      </c>
      <c r="U584" s="20">
        <f ca="1">mVlookup($AI584,newMonster,U$1,FALSE)*getMonsterAtk($B584)</f>
        <v>0</v>
      </c>
      <c r="V584" s="20">
        <f ca="1">mVlookup($AI584,newMonster,V$1,FALSE)*getMonsterAtk($B584)</f>
        <v>0</v>
      </c>
      <c r="W584" s="20">
        <f ca="1">mVlookup($AI584,newMonster,W$1,FALSE)*getMonsterAtk($B584)</f>
        <v>0</v>
      </c>
      <c r="X584" s="20">
        <f ca="1">mVlookup($AI584,newMonster,X$1,FALSE)*getMonsterAtk($B584)</f>
        <v>0</v>
      </c>
      <c r="Y584" s="20">
        <f ca="1">mVlookup($AI584,newMonster,Y$1,FALSE)*getMonsterAtk($B584)</f>
        <v>0</v>
      </c>
      <c r="Z584" s="20">
        <f ca="1">mVlookup($AI584,newMonster,Z$1,FALSE)*getMonsterAtk($B584)</f>
        <v>233.950423728814</v>
      </c>
      <c r="AA584" s="20">
        <f ca="1">mVlookup($AI584,newMonster,AA$1,FALSE)*getMonsterAtk($B584)</f>
        <v>0</v>
      </c>
      <c r="AB584" s="20" t="str">
        <f t="shared" ca="1" si="211"/>
        <v>46.750275</v>
      </c>
      <c r="AC584" s="20" t="str">
        <f t="shared" ca="1" si="211"/>
        <v>46.750275</v>
      </c>
      <c r="AD584" s="20" t="str">
        <f t="shared" ca="1" si="211"/>
        <v>46.750275</v>
      </c>
      <c r="AE584" s="20" t="str">
        <f t="shared" ca="1" si="211"/>
        <v>46.750275</v>
      </c>
      <c r="AF584" s="20" t="str">
        <f t="shared" ca="1" si="211"/>
        <v>46.750275</v>
      </c>
      <c r="AG584" s="20" t="str">
        <f t="shared" ca="1" si="211"/>
        <v>70.1254125</v>
      </c>
      <c r="AH584" s="20" t="str">
        <f t="shared" ca="1" si="211"/>
        <v>46.750275</v>
      </c>
      <c r="AI584" s="37" t="str">
        <f t="shared" si="197"/>
        <v>暗系33</v>
      </c>
      <c r="AJ584" s="37" t="str">
        <f t="shared" si="212"/>
        <v>暗系</v>
      </c>
      <c r="AK584" s="20">
        <f t="shared" si="213"/>
        <v>90309</v>
      </c>
      <c r="AO584" s="20">
        <f t="shared" si="207"/>
        <v>9</v>
      </c>
    </row>
    <row r="585" spans="1:41" x14ac:dyDescent="0.15">
      <c r="A585" s="20">
        <v>584</v>
      </c>
      <c r="B585" s="7">
        <v>90409</v>
      </c>
      <c r="C585" s="7" t="s">
        <v>967</v>
      </c>
      <c r="D585" s="7" t="s">
        <v>1185</v>
      </c>
      <c r="E585" s="20" t="str">
        <f>VLOOKUP(D585,Sheet3!I$5:O$118,7,FALSE)</f>
        <v>被赋予恶魔力量的凶残强盗。</v>
      </c>
      <c r="F585" s="20">
        <f t="shared" si="208"/>
        <v>34</v>
      </c>
      <c r="G585" s="20">
        <f ca="1">mVlookup($AI585,newMonster,G$1,FALSE)*getMonsterHP(B585)</f>
        <v>2950.9818100522712</v>
      </c>
      <c r="H585" s="20" t="str">
        <f t="shared" ca="1" si="209"/>
        <v>150</v>
      </c>
      <c r="I585" s="20">
        <f ca="1">mVlookup($AI585,newMonster,I$1,FALSE)*getMonsterAtk(B585)</f>
        <v>819.72380952381002</v>
      </c>
      <c r="J585" s="20" t="str">
        <f t="shared" ca="1" si="209"/>
        <v>48.16695</v>
      </c>
      <c r="K585" s="20">
        <f ca="1">mVlookup($AI585,newMonster,K$1,FALSE)*getMonsterAtk(B585)</f>
        <v>819.72380952381002</v>
      </c>
      <c r="L585" s="20" t="str">
        <f t="shared" ca="1" si="209"/>
        <v>48.16695</v>
      </c>
      <c r="M585" s="20" t="str">
        <f t="shared" ca="1" si="209"/>
        <v>.2</v>
      </c>
      <c r="N585" s="20" t="str">
        <f t="shared" ca="1" si="209"/>
        <v>.2</v>
      </c>
      <c r="O585" s="20" t="str">
        <f t="shared" ca="1" si="209"/>
        <v>.36</v>
      </c>
      <c r="P585" s="20" t="str">
        <f t="shared" ca="1" si="209"/>
        <v>.1</v>
      </c>
      <c r="Q585" s="20" t="str">
        <f t="shared" ca="1" si="210"/>
        <v>2</v>
      </c>
      <c r="R585" s="20" t="str">
        <f t="shared" ca="1" si="210"/>
        <v>.1</v>
      </c>
      <c r="S585" s="20" t="str">
        <f t="shared" ca="1" si="210"/>
        <v>.9</v>
      </c>
      <c r="T585" s="20" t="str">
        <f t="shared" ca="1" si="210"/>
        <v>65.7333333333333</v>
      </c>
      <c r="U585" s="20">
        <f ca="1">mVlookup($AI585,newMonster,U$1,FALSE)*getMonsterAtk($B585)</f>
        <v>0</v>
      </c>
      <c r="V585" s="20">
        <f ca="1">mVlookup($AI585,newMonster,V$1,FALSE)*getMonsterAtk($B585)</f>
        <v>0</v>
      </c>
      <c r="W585" s="20">
        <f ca="1">mVlookup($AI585,newMonster,W$1,FALSE)*getMonsterAtk($B585)</f>
        <v>0</v>
      </c>
      <c r="X585" s="20">
        <f ca="1">mVlookup($AI585,newMonster,X$1,FALSE)*getMonsterAtk($B585)</f>
        <v>0</v>
      </c>
      <c r="Y585" s="20">
        <f ca="1">mVlookup($AI585,newMonster,Y$1,FALSE)*getMonsterAtk($B585)</f>
        <v>0</v>
      </c>
      <c r="Z585" s="20">
        <f ca="1">mVlookup($AI585,newMonster,Z$1,FALSE)*getMonsterAtk($B585)</f>
        <v>251.84285714285801</v>
      </c>
      <c r="AA585" s="20">
        <f ca="1">mVlookup($AI585,newMonster,AA$1,FALSE)*getMonsterAtk($B585)</f>
        <v>0</v>
      </c>
      <c r="AB585" s="20" t="str">
        <f t="shared" ca="1" si="211"/>
        <v>48.16695</v>
      </c>
      <c r="AC585" s="20" t="str">
        <f t="shared" ca="1" si="211"/>
        <v>48.16695</v>
      </c>
      <c r="AD585" s="20" t="str">
        <f t="shared" ca="1" si="211"/>
        <v>48.16695</v>
      </c>
      <c r="AE585" s="20" t="str">
        <f t="shared" ca="1" si="211"/>
        <v>48.16695</v>
      </c>
      <c r="AF585" s="20" t="str">
        <f t="shared" ca="1" si="211"/>
        <v>48.16695</v>
      </c>
      <c r="AG585" s="20" t="str">
        <f t="shared" ca="1" si="211"/>
        <v>72.250425</v>
      </c>
      <c r="AH585" s="20" t="str">
        <f t="shared" ca="1" si="211"/>
        <v>48.16695</v>
      </c>
      <c r="AI585" s="37" t="str">
        <f t="shared" si="197"/>
        <v>暗系34</v>
      </c>
      <c r="AJ585" s="37" t="str">
        <f t="shared" si="212"/>
        <v>暗系</v>
      </c>
      <c r="AK585" s="20">
        <f t="shared" si="213"/>
        <v>90409</v>
      </c>
      <c r="AO585" s="20">
        <f t="shared" si="207"/>
        <v>9</v>
      </c>
    </row>
    <row r="586" spans="1:41" x14ac:dyDescent="0.15">
      <c r="A586" s="20">
        <v>585</v>
      </c>
      <c r="B586" s="7">
        <v>90509</v>
      </c>
      <c r="C586" s="7" t="s">
        <v>967</v>
      </c>
      <c r="D586" s="7" t="s">
        <v>1185</v>
      </c>
      <c r="E586" s="20" t="str">
        <f>VLOOKUP(D586,Sheet3!I$5:O$118,7,FALSE)</f>
        <v>被赋予恶魔力量的凶残强盗。</v>
      </c>
      <c r="F586" s="20">
        <f t="shared" si="208"/>
        <v>36</v>
      </c>
      <c r="G586" s="20">
        <f ca="1">mVlookup($AI586,newMonster,G$1,FALSE)*getMonsterHP(B586)</f>
        <v>3158.7172701620402</v>
      </c>
      <c r="H586" s="20" t="str">
        <f t="shared" ca="1" si="209"/>
        <v>150</v>
      </c>
      <c r="I586" s="20">
        <f ca="1">mVlookup($AI586,newMonster,I$1,FALSE)*getMonsterAtk(B586)</f>
        <v>881.93291925465803</v>
      </c>
      <c r="J586" s="20" t="str">
        <f t="shared" ca="1" si="209"/>
        <v>51.0003</v>
      </c>
      <c r="K586" s="20">
        <f ca="1">mVlookup($AI586,newMonster,K$1,FALSE)*getMonsterAtk(B586)</f>
        <v>881.93291925465803</v>
      </c>
      <c r="L586" s="20" t="str">
        <f t="shared" ca="1" si="209"/>
        <v>51.0003</v>
      </c>
      <c r="M586" s="20" t="str">
        <f t="shared" ca="1" si="209"/>
        <v>.2</v>
      </c>
      <c r="N586" s="20" t="str">
        <f t="shared" ca="1" si="209"/>
        <v>.2</v>
      </c>
      <c r="O586" s="20" t="str">
        <f t="shared" ca="1" si="209"/>
        <v>.36</v>
      </c>
      <c r="P586" s="20" t="str">
        <f t="shared" ca="1" si="209"/>
        <v>.1</v>
      </c>
      <c r="Q586" s="20" t="str">
        <f t="shared" ca="1" si="210"/>
        <v>2</v>
      </c>
      <c r="R586" s="20" t="str">
        <f t="shared" ca="1" si="210"/>
        <v>.1</v>
      </c>
      <c r="S586" s="20" t="str">
        <f t="shared" ca="1" si="210"/>
        <v>.9</v>
      </c>
      <c r="T586" s="20" t="str">
        <f t="shared" ca="1" si="210"/>
        <v>69.6</v>
      </c>
      <c r="U586" s="20">
        <f ca="1">mVlookup($AI586,newMonster,U$1,FALSE)*getMonsterAtk($B586)</f>
        <v>0</v>
      </c>
      <c r="V586" s="20">
        <f ca="1">mVlookup($AI586,newMonster,V$1,FALSE)*getMonsterAtk($B586)</f>
        <v>0</v>
      </c>
      <c r="W586" s="20">
        <f ca="1">mVlookup($AI586,newMonster,W$1,FALSE)*getMonsterAtk($B586)</f>
        <v>0</v>
      </c>
      <c r="X586" s="20">
        <f ca="1">mVlookup($AI586,newMonster,X$1,FALSE)*getMonsterAtk($B586)</f>
        <v>0</v>
      </c>
      <c r="Y586" s="20">
        <f ca="1">mVlookup($AI586,newMonster,Y$1,FALSE)*getMonsterAtk($B586)</f>
        <v>0</v>
      </c>
      <c r="Z586" s="20">
        <f ca="1">mVlookup($AI586,newMonster,Z$1,FALSE)*getMonsterAtk($B586)</f>
        <v>290.39254658384999</v>
      </c>
      <c r="AA586" s="20">
        <f ca="1">mVlookup($AI586,newMonster,AA$1,FALSE)*getMonsterAtk($B586)</f>
        <v>0</v>
      </c>
      <c r="AB586" s="20" t="str">
        <f t="shared" ca="1" si="211"/>
        <v>51.0003</v>
      </c>
      <c r="AC586" s="20" t="str">
        <f t="shared" ca="1" si="211"/>
        <v>51.0003</v>
      </c>
      <c r="AD586" s="20" t="str">
        <f t="shared" ca="1" si="211"/>
        <v>51.0003</v>
      </c>
      <c r="AE586" s="20" t="str">
        <f t="shared" ca="1" si="211"/>
        <v>51.0003</v>
      </c>
      <c r="AF586" s="20" t="str">
        <f t="shared" ca="1" si="211"/>
        <v>51.0003</v>
      </c>
      <c r="AG586" s="20" t="str">
        <f t="shared" ca="1" si="211"/>
        <v>76.50045</v>
      </c>
      <c r="AH586" s="20" t="str">
        <f t="shared" ca="1" si="211"/>
        <v>51.0003</v>
      </c>
      <c r="AI586" s="37" t="str">
        <f t="shared" si="197"/>
        <v>暗系36</v>
      </c>
      <c r="AJ586" s="37" t="str">
        <f t="shared" si="212"/>
        <v>暗系</v>
      </c>
      <c r="AK586" s="20">
        <f t="shared" si="213"/>
        <v>90509</v>
      </c>
      <c r="AO586" s="20">
        <f t="shared" si="207"/>
        <v>9</v>
      </c>
    </row>
    <row r="587" spans="1:41" x14ac:dyDescent="0.15">
      <c r="A587" s="20">
        <v>586</v>
      </c>
      <c r="B587" s="7">
        <v>100109</v>
      </c>
      <c r="C587" s="7" t="s">
        <v>969</v>
      </c>
      <c r="D587" s="7" t="s">
        <v>1186</v>
      </c>
      <c r="E587" s="20" t="str">
        <f>VLOOKUP(D587,Sheet3!I$5:O$118,7,FALSE)</f>
        <v>拥有雷之力量的凶残盗贼。</v>
      </c>
      <c r="F587" s="20">
        <f t="shared" si="208"/>
        <v>37</v>
      </c>
      <c r="G587" s="20">
        <f ca="1">mVlookup($AI587,newMonster,G$1,FALSE)*getMonsterHP(B587)</f>
        <v>3264.0078458340895</v>
      </c>
      <c r="H587" s="20" t="str">
        <f t="shared" ca="1" si="209"/>
        <v>150</v>
      </c>
      <c r="I587" s="20">
        <f ca="1">mVlookup($AI587,newMonster,I$1,FALSE)*getMonsterAtk(B587)</f>
        <v>913.71917293233003</v>
      </c>
      <c r="J587" s="20" t="str">
        <f t="shared" ca="1" si="209"/>
        <v>52.416975</v>
      </c>
      <c r="K587" s="20">
        <f ca="1">mVlookup($AI587,newMonster,K$1,FALSE)*getMonsterAtk(B587)</f>
        <v>913.71917293233003</v>
      </c>
      <c r="L587" s="20" t="str">
        <f t="shared" ca="1" si="209"/>
        <v>52.416975</v>
      </c>
      <c r="M587" s="20" t="str">
        <f t="shared" ca="1" si="209"/>
        <v>.2</v>
      </c>
      <c r="N587" s="20" t="str">
        <f t="shared" ca="1" si="209"/>
        <v>.2</v>
      </c>
      <c r="O587" s="20" t="str">
        <f t="shared" ca="1" si="209"/>
        <v>.36</v>
      </c>
      <c r="P587" s="20" t="str">
        <f t="shared" ca="1" si="209"/>
        <v>.1</v>
      </c>
      <c r="Q587" s="20" t="str">
        <f t="shared" ca="1" si="210"/>
        <v>2</v>
      </c>
      <c r="R587" s="20" t="str">
        <f t="shared" ca="1" si="210"/>
        <v>.1</v>
      </c>
      <c r="S587" s="20" t="str">
        <f t="shared" ca="1" si="210"/>
        <v>.9</v>
      </c>
      <c r="T587" s="20" t="str">
        <f t="shared" ca="1" si="210"/>
        <v>71.5333333333333</v>
      </c>
      <c r="U587" s="20">
        <f ca="1">mVlookup($AI587,newMonster,U$1,FALSE)*getMonsterAtk($B587)</f>
        <v>0</v>
      </c>
      <c r="V587" s="20">
        <f ca="1">mVlookup($AI587,newMonster,V$1,FALSE)*getMonsterAtk($B587)</f>
        <v>0</v>
      </c>
      <c r="W587" s="20">
        <f ca="1">mVlookup($AI587,newMonster,W$1,FALSE)*getMonsterAtk($B587)</f>
        <v>0</v>
      </c>
      <c r="X587" s="20">
        <f ca="1">mVlookup($AI587,newMonster,X$1,FALSE)*getMonsterAtk($B587)</f>
        <v>0</v>
      </c>
      <c r="Y587" s="20">
        <f ca="1">mVlookup($AI587,newMonster,Y$1,FALSE)*getMonsterAtk($B587)</f>
        <v>0</v>
      </c>
      <c r="Z587" s="20">
        <f ca="1">mVlookup($AI587,newMonster,Z$1,FALSE)*getMonsterAtk($B587)</f>
        <v>0</v>
      </c>
      <c r="AA587" s="20">
        <f ca="1">mVlookup($AI587,newMonster,AA$1,FALSE)*getMonsterAtk($B587)</f>
        <v>311.11296992481402</v>
      </c>
      <c r="AB587" s="20" t="str">
        <f t="shared" ca="1" si="211"/>
        <v>52.416975</v>
      </c>
      <c r="AC587" s="20" t="str">
        <f t="shared" ca="1" si="211"/>
        <v>52.416975</v>
      </c>
      <c r="AD587" s="20" t="str">
        <f t="shared" ca="1" si="211"/>
        <v>52.416975</v>
      </c>
      <c r="AE587" s="20" t="str">
        <f t="shared" ca="1" si="211"/>
        <v>52.416975</v>
      </c>
      <c r="AF587" s="20" t="str">
        <f t="shared" ca="1" si="211"/>
        <v>52.416975</v>
      </c>
      <c r="AG587" s="20" t="str">
        <f t="shared" ca="1" si="211"/>
        <v>52.416975</v>
      </c>
      <c r="AH587" s="20" t="str">
        <f t="shared" ca="1" si="211"/>
        <v>78.6254625</v>
      </c>
      <c r="AI587" s="37" t="str">
        <f t="shared" si="197"/>
        <v>雷系37</v>
      </c>
      <c r="AJ587" s="37" t="str">
        <f t="shared" si="212"/>
        <v>雷系</v>
      </c>
      <c r="AK587" s="20">
        <f t="shared" si="213"/>
        <v>100109</v>
      </c>
      <c r="AO587" s="20">
        <f t="shared" si="207"/>
        <v>9</v>
      </c>
    </row>
    <row r="588" spans="1:41" x14ac:dyDescent="0.15">
      <c r="A588" s="20">
        <v>587</v>
      </c>
      <c r="B588" s="7">
        <v>100209</v>
      </c>
      <c r="C588" s="7" t="s">
        <v>969</v>
      </c>
      <c r="D588" s="7" t="s">
        <v>1186</v>
      </c>
      <c r="E588" s="20" t="str">
        <f>VLOOKUP(D588,Sheet3!I$5:O$118,7,FALSE)</f>
        <v>拥有雷之力量的凶残盗贼。</v>
      </c>
      <c r="F588" s="20">
        <f t="shared" si="208"/>
        <v>38</v>
      </c>
      <c r="G588" s="20">
        <f ca="1">mVlookup($AI588,newMonster,G$1,FALSE)*getMonsterHP(B588)</f>
        <v>3370.2469852509598</v>
      </c>
      <c r="H588" s="20" t="str">
        <f t="shared" ca="1" si="209"/>
        <v>150</v>
      </c>
      <c r="I588" s="20">
        <f ca="1">mVlookup($AI588,newMonster,I$1,FALSE)*getMonsterAtk(B588)</f>
        <v>945.96940581542401</v>
      </c>
      <c r="J588" s="20" t="str">
        <f t="shared" ca="1" si="209"/>
        <v>53.83365</v>
      </c>
      <c r="K588" s="20">
        <f ca="1">mVlookup($AI588,newMonster,K$1,FALSE)*getMonsterAtk(B588)</f>
        <v>945.96940581542401</v>
      </c>
      <c r="L588" s="20" t="str">
        <f t="shared" ca="1" si="209"/>
        <v>53.83365</v>
      </c>
      <c r="M588" s="20" t="str">
        <f t="shared" ca="1" si="209"/>
        <v>.2</v>
      </c>
      <c r="N588" s="20" t="str">
        <f t="shared" ca="1" si="209"/>
        <v>.2</v>
      </c>
      <c r="O588" s="20" t="str">
        <f t="shared" ca="1" si="209"/>
        <v>.36</v>
      </c>
      <c r="P588" s="20" t="str">
        <f t="shared" ca="1" si="209"/>
        <v>.1</v>
      </c>
      <c r="Q588" s="20" t="str">
        <f t="shared" ca="1" si="210"/>
        <v>2</v>
      </c>
      <c r="R588" s="20" t="str">
        <f t="shared" ca="1" si="210"/>
        <v>.1</v>
      </c>
      <c r="S588" s="20" t="str">
        <f t="shared" ca="1" si="210"/>
        <v>.9</v>
      </c>
      <c r="T588" s="20" t="str">
        <f t="shared" ca="1" si="210"/>
        <v>73.4666666666667</v>
      </c>
      <c r="U588" s="20">
        <f ca="1">mVlookup($AI588,newMonster,U$1,FALSE)*getMonsterAtk($B588)</f>
        <v>0</v>
      </c>
      <c r="V588" s="20">
        <f ca="1">mVlookup($AI588,newMonster,V$1,FALSE)*getMonsterAtk($B588)</f>
        <v>0</v>
      </c>
      <c r="W588" s="20">
        <f ca="1">mVlookup($AI588,newMonster,W$1,FALSE)*getMonsterAtk($B588)</f>
        <v>0</v>
      </c>
      <c r="X588" s="20">
        <f ca="1">mVlookup($AI588,newMonster,X$1,FALSE)*getMonsterAtk($B588)</f>
        <v>0</v>
      </c>
      <c r="Y588" s="20">
        <f ca="1">mVlookup($AI588,newMonster,Y$1,FALSE)*getMonsterAtk($B588)</f>
        <v>0</v>
      </c>
      <c r="Z588" s="20">
        <f ca="1">mVlookup($AI588,newMonster,Z$1,FALSE)*getMonsterAtk($B588)</f>
        <v>0</v>
      </c>
      <c r="AA588" s="20">
        <f ca="1">mVlookup($AI588,newMonster,AA$1,FALSE)*getMonsterAtk($B588)</f>
        <v>332.84108723135398</v>
      </c>
      <c r="AB588" s="20" t="str">
        <f t="shared" ca="1" si="211"/>
        <v>53.83365</v>
      </c>
      <c r="AC588" s="20" t="str">
        <f t="shared" ca="1" si="211"/>
        <v>53.83365</v>
      </c>
      <c r="AD588" s="20" t="str">
        <f t="shared" ca="1" si="211"/>
        <v>53.83365</v>
      </c>
      <c r="AE588" s="20" t="str">
        <f t="shared" ca="1" si="211"/>
        <v>53.83365</v>
      </c>
      <c r="AF588" s="20" t="str">
        <f t="shared" ca="1" si="211"/>
        <v>53.83365</v>
      </c>
      <c r="AG588" s="20" t="str">
        <f t="shared" ca="1" si="211"/>
        <v>53.83365</v>
      </c>
      <c r="AH588" s="20" t="str">
        <f t="shared" ca="1" si="211"/>
        <v>80.750475</v>
      </c>
      <c r="AI588" s="37" t="str">
        <f t="shared" si="197"/>
        <v>雷系38</v>
      </c>
      <c r="AJ588" s="37" t="str">
        <f t="shared" si="212"/>
        <v>雷系</v>
      </c>
      <c r="AK588" s="20">
        <f t="shared" si="213"/>
        <v>100209</v>
      </c>
      <c r="AO588" s="20">
        <f t="shared" si="207"/>
        <v>10</v>
      </c>
    </row>
    <row r="589" spans="1:41" x14ac:dyDescent="0.15">
      <c r="A589" s="20">
        <v>588</v>
      </c>
      <c r="B589" s="7">
        <v>100309</v>
      </c>
      <c r="C589" s="7" t="s">
        <v>951</v>
      </c>
      <c r="D589" s="7" t="s">
        <v>1188</v>
      </c>
      <c r="E589" s="20" t="str">
        <f>VLOOKUP(D589,Sheet3!I$5:O$118,7,FALSE)</f>
        <v>拥有雷之能力的魔晶。</v>
      </c>
      <c r="F589" s="20">
        <f t="shared" si="208"/>
        <v>39</v>
      </c>
      <c r="G589" s="20">
        <f ca="1">mVlookup($AI589,newMonster,G$1,FALSE)*getMonsterHP(B589)</f>
        <v>3477.4346884126198</v>
      </c>
      <c r="H589" s="20" t="str">
        <f t="shared" ca="1" si="209"/>
        <v>150</v>
      </c>
      <c r="I589" s="20">
        <f ca="1">mVlookup($AI589,newMonster,I$1,FALSE)*getMonsterAtk(B589)</f>
        <v>978.69107142857195</v>
      </c>
      <c r="J589" s="20" t="str">
        <f t="shared" ca="1" si="209"/>
        <v>55.250325</v>
      </c>
      <c r="K589" s="20">
        <f ca="1">mVlookup($AI589,newMonster,K$1,FALSE)*getMonsterAtk(B589)</f>
        <v>978.69107142857195</v>
      </c>
      <c r="L589" s="20" t="str">
        <f t="shared" ca="1" si="209"/>
        <v>55.250325</v>
      </c>
      <c r="M589" s="20" t="str">
        <f t="shared" ca="1" si="209"/>
        <v>.2</v>
      </c>
      <c r="N589" s="20" t="str">
        <f t="shared" ca="1" si="209"/>
        <v>.2</v>
      </c>
      <c r="O589" s="20" t="str">
        <f t="shared" ca="1" si="209"/>
        <v>.36</v>
      </c>
      <c r="P589" s="20" t="str">
        <f t="shared" ca="1" si="209"/>
        <v>.1</v>
      </c>
      <c r="Q589" s="20" t="str">
        <f t="shared" ca="1" si="210"/>
        <v>2</v>
      </c>
      <c r="R589" s="20" t="str">
        <f t="shared" ca="1" si="210"/>
        <v>.1</v>
      </c>
      <c r="S589" s="20" t="str">
        <f t="shared" ca="1" si="210"/>
        <v>.9</v>
      </c>
      <c r="T589" s="20" t="str">
        <f t="shared" ca="1" si="210"/>
        <v>75.4</v>
      </c>
      <c r="U589" s="20">
        <f ca="1">mVlookup($AI589,newMonster,U$1,FALSE)*getMonsterAtk($B589)</f>
        <v>0</v>
      </c>
      <c r="V589" s="20">
        <f ca="1">mVlookup($AI589,newMonster,V$1,FALSE)*getMonsterAtk($B589)</f>
        <v>0</v>
      </c>
      <c r="W589" s="20">
        <f ca="1">mVlookup($AI589,newMonster,W$1,FALSE)*getMonsterAtk($B589)</f>
        <v>0</v>
      </c>
      <c r="X589" s="20">
        <f ca="1">mVlookup($AI589,newMonster,X$1,FALSE)*getMonsterAtk($B589)</f>
        <v>0</v>
      </c>
      <c r="Y589" s="20">
        <f ca="1">mVlookup($AI589,newMonster,Y$1,FALSE)*getMonsterAtk($B589)</f>
        <v>0</v>
      </c>
      <c r="Z589" s="20">
        <f ca="1">mVlookup($AI589,newMonster,Z$1,FALSE)*getMonsterAtk($B589)</f>
        <v>0</v>
      </c>
      <c r="AA589" s="20">
        <f ca="1">mVlookup($AI589,newMonster,AA$1,FALSE)*getMonsterAtk($B589)</f>
        <v>355.61135204081802</v>
      </c>
      <c r="AB589" s="20" t="str">
        <f t="shared" ca="1" si="211"/>
        <v>55.250325</v>
      </c>
      <c r="AC589" s="20" t="str">
        <f t="shared" ca="1" si="211"/>
        <v>55.250325</v>
      </c>
      <c r="AD589" s="20" t="str">
        <f t="shared" ca="1" si="211"/>
        <v>55.250325</v>
      </c>
      <c r="AE589" s="20" t="str">
        <f t="shared" ca="1" si="211"/>
        <v>55.250325</v>
      </c>
      <c r="AF589" s="20" t="str">
        <f t="shared" ca="1" si="211"/>
        <v>55.250325</v>
      </c>
      <c r="AG589" s="20" t="str">
        <f t="shared" ca="1" si="211"/>
        <v>55.250325</v>
      </c>
      <c r="AH589" s="20" t="str">
        <f t="shared" ca="1" si="211"/>
        <v>82.8754875</v>
      </c>
      <c r="AI589" s="37" t="str">
        <f t="shared" si="197"/>
        <v>雷系39</v>
      </c>
      <c r="AJ589" s="37" t="str">
        <f t="shared" si="212"/>
        <v>雷系</v>
      </c>
      <c r="AK589" s="20">
        <f t="shared" si="213"/>
        <v>100309</v>
      </c>
      <c r="AO589" s="20">
        <f t="shared" si="207"/>
        <v>10</v>
      </c>
    </row>
    <row r="590" spans="1:41" x14ac:dyDescent="0.15">
      <c r="A590" s="20">
        <v>589</v>
      </c>
      <c r="B590" s="7">
        <v>100409</v>
      </c>
      <c r="C590" s="7" t="s">
        <v>951</v>
      </c>
      <c r="D590" s="7" t="s">
        <v>1188</v>
      </c>
      <c r="E590" s="20" t="str">
        <f>VLOOKUP(D590,Sheet3!I$5:O$118,7,FALSE)</f>
        <v>拥有雷之能力的魔晶。</v>
      </c>
      <c r="F590" s="20">
        <f t="shared" si="208"/>
        <v>40</v>
      </c>
      <c r="G590" s="20">
        <f ca="1">mVlookup($AI590,newMonster,G$1,FALSE)*getMonsterHP(B590)</f>
        <v>3585.57095531907</v>
      </c>
      <c r="H590" s="20" t="str">
        <f t="shared" ca="1" si="209"/>
        <v>150</v>
      </c>
      <c r="I590" s="20">
        <f ca="1">mVlookup($AI590,newMonster,I$1,FALSE)*getMonsterAtk(B590)</f>
        <v>1011.891891891892</v>
      </c>
      <c r="J590" s="20" t="str">
        <f t="shared" ca="1" si="209"/>
        <v>56.667</v>
      </c>
      <c r="K590" s="20">
        <f ca="1">mVlookup($AI590,newMonster,K$1,FALSE)*getMonsterAtk(B590)</f>
        <v>1011.891891891892</v>
      </c>
      <c r="L590" s="20" t="str">
        <f t="shared" ca="1" si="209"/>
        <v>56.667</v>
      </c>
      <c r="M590" s="20" t="str">
        <f t="shared" ca="1" si="209"/>
        <v>.2</v>
      </c>
      <c r="N590" s="20" t="str">
        <f t="shared" ca="1" si="209"/>
        <v>.2</v>
      </c>
      <c r="O590" s="20" t="str">
        <f t="shared" ca="1" si="209"/>
        <v>.36</v>
      </c>
      <c r="P590" s="20" t="str">
        <f t="shared" ca="1" si="209"/>
        <v>.1</v>
      </c>
      <c r="Q590" s="20" t="str">
        <f t="shared" ca="1" si="210"/>
        <v>2</v>
      </c>
      <c r="R590" s="20" t="str">
        <f t="shared" ca="1" si="210"/>
        <v>.1</v>
      </c>
      <c r="S590" s="20" t="str">
        <f t="shared" ca="1" si="210"/>
        <v>.9</v>
      </c>
      <c r="T590" s="20" t="str">
        <f t="shared" ca="1" si="210"/>
        <v>77.3333333333333</v>
      </c>
      <c r="U590" s="20">
        <f ca="1">mVlookup($AI590,newMonster,U$1,FALSE)*getMonsterAtk($B590)</f>
        <v>0</v>
      </c>
      <c r="V590" s="20">
        <f ca="1">mVlookup($AI590,newMonster,V$1,FALSE)*getMonsterAtk($B590)</f>
        <v>0</v>
      </c>
      <c r="W590" s="20">
        <f ca="1">mVlookup($AI590,newMonster,W$1,FALSE)*getMonsterAtk($B590)</f>
        <v>0</v>
      </c>
      <c r="X590" s="20">
        <f ca="1">mVlookup($AI590,newMonster,X$1,FALSE)*getMonsterAtk($B590)</f>
        <v>0</v>
      </c>
      <c r="Y590" s="20">
        <f ca="1">mVlookup($AI590,newMonster,Y$1,FALSE)*getMonsterAtk($B590)</f>
        <v>0</v>
      </c>
      <c r="Z590" s="20">
        <f ca="1">mVlookup($AI590,newMonster,Z$1,FALSE)*getMonsterAtk($B590)</f>
        <v>0</v>
      </c>
      <c r="AA590" s="20">
        <f ca="1">mVlookup($AI590,newMonster,AA$1,FALSE)*getMonsterAtk($B590)</f>
        <v>379.45945945945999</v>
      </c>
      <c r="AB590" s="20" t="str">
        <f t="shared" ca="1" si="211"/>
        <v>56.667</v>
      </c>
      <c r="AC590" s="20" t="str">
        <f t="shared" ca="1" si="211"/>
        <v>56.667</v>
      </c>
      <c r="AD590" s="20" t="str">
        <f t="shared" ca="1" si="211"/>
        <v>56.667</v>
      </c>
      <c r="AE590" s="20" t="str">
        <f t="shared" ca="1" si="211"/>
        <v>56.667</v>
      </c>
      <c r="AF590" s="20" t="str">
        <f t="shared" ca="1" si="211"/>
        <v>56.667</v>
      </c>
      <c r="AG590" s="20" t="str">
        <f t="shared" ca="1" si="211"/>
        <v>56.667</v>
      </c>
      <c r="AH590" s="20" t="str">
        <f t="shared" ca="1" si="211"/>
        <v>85.0005</v>
      </c>
      <c r="AI590" s="37" t="str">
        <f t="shared" si="197"/>
        <v>雷系40</v>
      </c>
      <c r="AJ590" s="37" t="str">
        <f t="shared" si="212"/>
        <v>雷系</v>
      </c>
      <c r="AK590" s="20">
        <f t="shared" si="213"/>
        <v>100409</v>
      </c>
      <c r="AO590" s="20">
        <f t="shared" si="207"/>
        <v>10</v>
      </c>
    </row>
    <row r="591" spans="1:41" x14ac:dyDescent="0.15">
      <c r="A591" s="20">
        <v>590</v>
      </c>
      <c r="B591" s="7">
        <v>100509</v>
      </c>
      <c r="C591" s="7" t="s">
        <v>969</v>
      </c>
      <c r="D591" s="7" t="s">
        <v>1189</v>
      </c>
      <c r="E591" s="20" t="str">
        <f>VLOOKUP(D591,Sheet3!I$5:O$118,7,FALSE)</f>
        <v>擅长忍术的强盗，诡计多端。</v>
      </c>
      <c r="F591" s="20">
        <f t="shared" si="208"/>
        <v>41</v>
      </c>
      <c r="G591" s="20">
        <f ca="1">mVlookup($AI591,newMonster,G$1,FALSE)*getMonsterHP(B591)</f>
        <v>3694.6557859703103</v>
      </c>
      <c r="H591" s="20" t="str">
        <f t="shared" ca="1" si="209"/>
        <v>150</v>
      </c>
      <c r="I591" s="20">
        <f ca="1">mVlookup($AI591,newMonster,I$1,FALSE)*getMonsterAtk(B591)</f>
        <v>1045.57987012987</v>
      </c>
      <c r="J591" s="20" t="str">
        <f t="shared" ca="1" si="209"/>
        <v>58.083675</v>
      </c>
      <c r="K591" s="20">
        <f ca="1">mVlookup($AI591,newMonster,K$1,FALSE)*getMonsterAtk(B591)</f>
        <v>1045.57987012987</v>
      </c>
      <c r="L591" s="20" t="str">
        <f t="shared" ca="1" si="209"/>
        <v>58.083675</v>
      </c>
      <c r="M591" s="20" t="str">
        <f t="shared" ca="1" si="209"/>
        <v>.2</v>
      </c>
      <c r="N591" s="20" t="str">
        <f t="shared" ca="1" si="209"/>
        <v>.2</v>
      </c>
      <c r="O591" s="20" t="str">
        <f t="shared" ca="1" si="209"/>
        <v>.36</v>
      </c>
      <c r="P591" s="20" t="str">
        <f t="shared" ca="1" si="209"/>
        <v>.1</v>
      </c>
      <c r="Q591" s="20" t="str">
        <f t="shared" ca="1" si="210"/>
        <v>2</v>
      </c>
      <c r="R591" s="20" t="str">
        <f t="shared" ca="1" si="210"/>
        <v>.1</v>
      </c>
      <c r="S591" s="20" t="str">
        <f t="shared" ca="1" si="210"/>
        <v>.9</v>
      </c>
      <c r="T591" s="20" t="str">
        <f t="shared" ca="1" si="210"/>
        <v>79.2666666666667</v>
      </c>
      <c r="U591" s="20">
        <f ca="1">mVlookup($AI591,newMonster,U$1,FALSE)*getMonsterAtk($B591)</f>
        <v>0</v>
      </c>
      <c r="V591" s="20">
        <f ca="1">mVlookup($AI591,newMonster,V$1,FALSE)*getMonsterAtk($B591)</f>
        <v>0</v>
      </c>
      <c r="W591" s="20">
        <f ca="1">mVlookup($AI591,newMonster,W$1,FALSE)*getMonsterAtk($B591)</f>
        <v>0</v>
      </c>
      <c r="X591" s="20">
        <f ca="1">mVlookup($AI591,newMonster,X$1,FALSE)*getMonsterAtk($B591)</f>
        <v>0</v>
      </c>
      <c r="Y591" s="20">
        <f ca="1">mVlookup($AI591,newMonster,Y$1,FALSE)*getMonsterAtk($B591)</f>
        <v>0</v>
      </c>
      <c r="Z591" s="20">
        <f ca="1">mVlookup($AI591,newMonster,Z$1,FALSE)*getMonsterAtk($B591)</f>
        <v>0</v>
      </c>
      <c r="AA591" s="20">
        <f ca="1">mVlookup($AI591,newMonster,AA$1,FALSE)*getMonsterAtk($B591)</f>
        <v>404.42240259740402</v>
      </c>
      <c r="AB591" s="20" t="str">
        <f t="shared" ca="1" si="211"/>
        <v>58.083675</v>
      </c>
      <c r="AC591" s="20" t="str">
        <f t="shared" ca="1" si="211"/>
        <v>58.083675</v>
      </c>
      <c r="AD591" s="20" t="str">
        <f t="shared" ca="1" si="211"/>
        <v>58.083675</v>
      </c>
      <c r="AE591" s="20" t="str">
        <f t="shared" ca="1" si="211"/>
        <v>58.083675</v>
      </c>
      <c r="AF591" s="20" t="str">
        <f t="shared" ca="1" si="211"/>
        <v>58.083675</v>
      </c>
      <c r="AG591" s="20" t="str">
        <f t="shared" ca="1" si="211"/>
        <v>58.083675</v>
      </c>
      <c r="AH591" s="20" t="str">
        <f t="shared" ca="1" si="211"/>
        <v>87.1255125</v>
      </c>
      <c r="AI591" s="37" t="str">
        <f t="shared" si="197"/>
        <v>雷系41</v>
      </c>
      <c r="AJ591" s="37" t="str">
        <f t="shared" si="212"/>
        <v>雷系</v>
      </c>
      <c r="AK591" s="20">
        <f t="shared" si="213"/>
        <v>100509</v>
      </c>
      <c r="AO591" s="20">
        <f t="shared" si="207"/>
        <v>10</v>
      </c>
    </row>
    <row r="592" spans="1:41" x14ac:dyDescent="0.15">
      <c r="A592" s="20">
        <v>591</v>
      </c>
      <c r="B592" s="7">
        <v>110109</v>
      </c>
      <c r="C592" s="7" t="s">
        <v>974</v>
      </c>
      <c r="D592" s="7" t="s">
        <v>1190</v>
      </c>
      <c r="E592" s="20" t="str">
        <f>VLOOKUP(D592,Sheet3!I$5:O$118,7,FALSE)</f>
        <v>坚硬的外表下藏着一颗恶毒的心。</v>
      </c>
      <c r="F592" s="20">
        <f t="shared" si="208"/>
        <v>43</v>
      </c>
      <c r="G592" s="20">
        <f ca="1">mVlookup($AI592,newMonster,G$1,FALSE)*getMonsterHP(B592)</f>
        <v>6754.5327139248602</v>
      </c>
      <c r="H592" s="20" t="str">
        <f t="shared" ref="H592:P601" ca="1" si="214">mVlookup($AI592,newMonster,H$1,FALSE)</f>
        <v>100</v>
      </c>
      <c r="I592" s="20">
        <f ca="1">mVlookup($AI592,newMonster,I$1,FALSE)*getMonsterAtk(B592)</f>
        <v>1114.4507936507939</v>
      </c>
      <c r="J592" s="20" t="str">
        <f t="shared" ca="1" si="214"/>
        <v>91.3755375</v>
      </c>
      <c r="K592" s="20">
        <f ca="1">mVlookup($AI592,newMonster,K$1,FALSE)*getMonsterAtk(B592)</f>
        <v>1114.4507936507939</v>
      </c>
      <c r="L592" s="20" t="str">
        <f t="shared" ca="1" si="214"/>
        <v>60.917025</v>
      </c>
      <c r="M592" s="20" t="str">
        <f t="shared" ca="1" si="214"/>
        <v>.2</v>
      </c>
      <c r="N592" s="20" t="str">
        <f t="shared" ca="1" si="214"/>
        <v>.2</v>
      </c>
      <c r="O592" s="20" t="str">
        <f t="shared" ca="1" si="214"/>
        <v>.36</v>
      </c>
      <c r="P592" s="20" t="str">
        <f t="shared" ca="1" si="214"/>
        <v>.1</v>
      </c>
      <c r="Q592" s="20" t="str">
        <f t="shared" ref="Q592:T601" ca="1" si="215">mVlookup($AI592,newMonster,Q$1,FALSE)</f>
        <v>2.4</v>
      </c>
      <c r="R592" s="20" t="str">
        <f t="shared" ca="1" si="215"/>
        <v>.1</v>
      </c>
      <c r="S592" s="20" t="str">
        <f t="shared" ca="1" si="215"/>
        <v>.9</v>
      </c>
      <c r="T592" s="20" t="str">
        <f t="shared" ca="1" si="215"/>
        <v>83.1333333333333</v>
      </c>
      <c r="U592" s="20">
        <f ca="1">mVlookup($AI592,newMonster,U$1,FALSE)*getMonsterAtk($B592)</f>
        <v>305.23174603174601</v>
      </c>
      <c r="V592" s="20">
        <f ca="1">mVlookup($AI592,newMonster,V$1,FALSE)*getMonsterAtk($B592)</f>
        <v>0</v>
      </c>
      <c r="W592" s="20">
        <f ca="1">mVlookup($AI592,newMonster,W$1,FALSE)*getMonsterAtk($B592)</f>
        <v>0</v>
      </c>
      <c r="X592" s="20">
        <f ca="1">mVlookup($AI592,newMonster,X$1,FALSE)*getMonsterAtk($B592)</f>
        <v>0</v>
      </c>
      <c r="Y592" s="20">
        <f ca="1">mVlookup($AI592,newMonster,Y$1,FALSE)*getMonsterAtk($B592)</f>
        <v>0</v>
      </c>
      <c r="Z592" s="20">
        <f ca="1">mVlookup($AI592,newMonster,Z$1,FALSE)*getMonsterAtk($B592)</f>
        <v>0</v>
      </c>
      <c r="AA592" s="20">
        <f ca="1">mVlookup($AI592,newMonster,AA$1,FALSE)*getMonsterAtk($B592)</f>
        <v>0</v>
      </c>
      <c r="AB592" s="20" t="str">
        <f t="shared" ref="AB592:AH601" ca="1" si="216">mVlookup($AI592,newMonster,AB$1,FALSE)</f>
        <v>91.3755375</v>
      </c>
      <c r="AC592" s="20" t="str">
        <f t="shared" ca="1" si="216"/>
        <v>91.3755375</v>
      </c>
      <c r="AD592" s="20" t="str">
        <f t="shared" ca="1" si="216"/>
        <v>91.3755375</v>
      </c>
      <c r="AE592" s="20" t="str">
        <f t="shared" ca="1" si="216"/>
        <v>91.3755375</v>
      </c>
      <c r="AF592" s="20" t="str">
        <f t="shared" ca="1" si="216"/>
        <v>91.3755375</v>
      </c>
      <c r="AG592" s="20" t="str">
        <f t="shared" ca="1" si="216"/>
        <v>91.3755375</v>
      </c>
      <c r="AH592" s="20" t="str">
        <f t="shared" ca="1" si="216"/>
        <v>91.3755375</v>
      </c>
      <c r="AI592" s="37" t="str">
        <f t="shared" si="197"/>
        <v>金属系43</v>
      </c>
      <c r="AJ592" s="37" t="str">
        <f t="shared" si="212"/>
        <v>金属系</v>
      </c>
      <c r="AK592" s="20">
        <f t="shared" si="213"/>
        <v>110109</v>
      </c>
      <c r="AO592" s="20">
        <f t="shared" si="207"/>
        <v>10</v>
      </c>
    </row>
    <row r="593" spans="1:41" x14ac:dyDescent="0.15">
      <c r="A593" s="20">
        <v>592</v>
      </c>
      <c r="B593" s="7">
        <v>110209</v>
      </c>
      <c r="C593" s="7" t="s">
        <v>976</v>
      </c>
      <c r="D593" s="7" t="s">
        <v>1191</v>
      </c>
      <c r="E593" s="20" t="str">
        <f>VLOOKUP(D593,Sheet3!I$5:O$118,7,FALSE)</f>
        <v>身披坚硬的铁甲，一般攻击很难奏效。</v>
      </c>
      <c r="F593" s="20">
        <f t="shared" si="208"/>
        <v>44</v>
      </c>
      <c r="G593" s="20">
        <f ca="1">mVlookup($AI593,newMonster,G$1,FALSE)*getMonsterHP(B593)</f>
        <v>6947.6128641775194</v>
      </c>
      <c r="H593" s="20" t="str">
        <f t="shared" ca="1" si="214"/>
        <v>100</v>
      </c>
      <c r="I593" s="20">
        <f ca="1">mVlookup($AI593,newMonster,I$1,FALSE)*getMonsterAtk(B593)</f>
        <v>1149.6512683578101</v>
      </c>
      <c r="J593" s="20" t="str">
        <f t="shared" ca="1" si="214"/>
        <v>93.50055</v>
      </c>
      <c r="K593" s="20">
        <f ca="1">mVlookup($AI593,newMonster,K$1,FALSE)*getMonsterAtk(B593)</f>
        <v>1149.6512683578101</v>
      </c>
      <c r="L593" s="20" t="str">
        <f t="shared" ca="1" si="214"/>
        <v>62.3337</v>
      </c>
      <c r="M593" s="20" t="str">
        <f t="shared" ca="1" si="214"/>
        <v>.2</v>
      </c>
      <c r="N593" s="20" t="str">
        <f t="shared" ca="1" si="214"/>
        <v>.2</v>
      </c>
      <c r="O593" s="20" t="str">
        <f t="shared" ca="1" si="214"/>
        <v>.36</v>
      </c>
      <c r="P593" s="20" t="str">
        <f t="shared" ca="1" si="214"/>
        <v>.1</v>
      </c>
      <c r="Q593" s="20" t="str">
        <f t="shared" ca="1" si="215"/>
        <v>2.4</v>
      </c>
      <c r="R593" s="20" t="str">
        <f t="shared" ca="1" si="215"/>
        <v>.1</v>
      </c>
      <c r="S593" s="20" t="str">
        <f t="shared" ca="1" si="215"/>
        <v>.9</v>
      </c>
      <c r="T593" s="20" t="str">
        <f t="shared" ca="1" si="215"/>
        <v>85.0666666666667</v>
      </c>
      <c r="U593" s="20">
        <f ca="1">mVlookup($AI593,newMonster,U$1,FALSE)*getMonsterAtk($B593)</f>
        <v>324.26061415220403</v>
      </c>
      <c r="V593" s="20">
        <f ca="1">mVlookup($AI593,newMonster,V$1,FALSE)*getMonsterAtk($B593)</f>
        <v>0</v>
      </c>
      <c r="W593" s="20">
        <f ca="1">mVlookup($AI593,newMonster,W$1,FALSE)*getMonsterAtk($B593)</f>
        <v>0</v>
      </c>
      <c r="X593" s="20">
        <f ca="1">mVlookup($AI593,newMonster,X$1,FALSE)*getMonsterAtk($B593)</f>
        <v>0</v>
      </c>
      <c r="Y593" s="20">
        <f ca="1">mVlookup($AI593,newMonster,Y$1,FALSE)*getMonsterAtk($B593)</f>
        <v>0</v>
      </c>
      <c r="Z593" s="20">
        <f ca="1">mVlookup($AI593,newMonster,Z$1,FALSE)*getMonsterAtk($B593)</f>
        <v>0</v>
      </c>
      <c r="AA593" s="20">
        <f ca="1">mVlookup($AI593,newMonster,AA$1,FALSE)*getMonsterAtk($B593)</f>
        <v>0</v>
      </c>
      <c r="AB593" s="20" t="str">
        <f t="shared" ca="1" si="216"/>
        <v>93.50055</v>
      </c>
      <c r="AC593" s="20" t="str">
        <f t="shared" ca="1" si="216"/>
        <v>93.50055</v>
      </c>
      <c r="AD593" s="20" t="str">
        <f t="shared" ca="1" si="216"/>
        <v>93.50055</v>
      </c>
      <c r="AE593" s="20" t="str">
        <f t="shared" ca="1" si="216"/>
        <v>93.50055</v>
      </c>
      <c r="AF593" s="20" t="str">
        <f t="shared" ca="1" si="216"/>
        <v>93.50055</v>
      </c>
      <c r="AG593" s="20" t="str">
        <f t="shared" ca="1" si="216"/>
        <v>93.50055</v>
      </c>
      <c r="AH593" s="20" t="str">
        <f t="shared" ca="1" si="216"/>
        <v>93.50055</v>
      </c>
      <c r="AI593" s="37" t="str">
        <f t="shared" si="197"/>
        <v>金属系44</v>
      </c>
      <c r="AJ593" s="37" t="str">
        <f t="shared" si="212"/>
        <v>金属系</v>
      </c>
      <c r="AK593" s="20">
        <f t="shared" si="213"/>
        <v>110209</v>
      </c>
      <c r="AO593" s="20">
        <f t="shared" si="207"/>
        <v>5</v>
      </c>
    </row>
    <row r="594" spans="1:41" x14ac:dyDescent="0.15">
      <c r="A594" s="20">
        <v>593</v>
      </c>
      <c r="B594" s="7">
        <v>110309</v>
      </c>
      <c r="C594" s="7" t="s">
        <v>978</v>
      </c>
      <c r="D594" s="7" t="s">
        <v>1192</v>
      </c>
      <c r="E594" s="20" t="str">
        <f>VLOOKUP(D594,Sheet3!I$5:O$118,7,FALSE)</f>
        <v>四肢发达但智商低下，是恶魔忠实的打手。</v>
      </c>
      <c r="F594" s="20">
        <f t="shared" si="208"/>
        <v>45</v>
      </c>
      <c r="G594" s="20">
        <f ca="1">mVlookup($AI594,newMonster,G$1,FALSE)*getMonsterHP(B594)</f>
        <v>7514.6758138273508</v>
      </c>
      <c r="H594" s="20" t="str">
        <f t="shared" ca="1" si="214"/>
        <v>100</v>
      </c>
      <c r="I594" s="20">
        <f ca="1">mVlookup($AI594,newMonster,I$1,FALSE)*getMonsterAtk(B594)</f>
        <v>1185.3739892183301</v>
      </c>
      <c r="J594" s="20" t="str">
        <f t="shared" ca="1" si="214"/>
        <v>95.6255625</v>
      </c>
      <c r="K594" s="20">
        <f ca="1">mVlookup($AI594,newMonster,K$1,FALSE)*getMonsterAtk(B594)</f>
        <v>1185.3739892183301</v>
      </c>
      <c r="L594" s="20" t="str">
        <f t="shared" ca="1" si="214"/>
        <v>63.750375</v>
      </c>
      <c r="M594" s="20" t="str">
        <f t="shared" ca="1" si="214"/>
        <v>.2</v>
      </c>
      <c r="N594" s="20" t="str">
        <f t="shared" ca="1" si="214"/>
        <v>.2</v>
      </c>
      <c r="O594" s="20" t="str">
        <f t="shared" ca="1" si="214"/>
        <v>.36</v>
      </c>
      <c r="P594" s="20" t="str">
        <f t="shared" ca="1" si="214"/>
        <v>.1</v>
      </c>
      <c r="Q594" s="20" t="str">
        <f t="shared" ca="1" si="215"/>
        <v>2.4</v>
      </c>
      <c r="R594" s="20" t="str">
        <f t="shared" ca="1" si="215"/>
        <v>.1</v>
      </c>
      <c r="S594" s="20" t="str">
        <f t="shared" ca="1" si="215"/>
        <v>.9</v>
      </c>
      <c r="T594" s="20" t="str">
        <f t="shared" ca="1" si="215"/>
        <v>87</v>
      </c>
      <c r="U594" s="20">
        <f ca="1">mVlookup($AI594,newMonster,U$1,FALSE)*getMonsterAtk($B594)</f>
        <v>344.14083557951602</v>
      </c>
      <c r="V594" s="20">
        <f ca="1">mVlookup($AI594,newMonster,V$1,FALSE)*getMonsterAtk($B594)</f>
        <v>0</v>
      </c>
      <c r="W594" s="20">
        <f ca="1">mVlookup($AI594,newMonster,W$1,FALSE)*getMonsterAtk($B594)</f>
        <v>0</v>
      </c>
      <c r="X594" s="20">
        <f ca="1">mVlookup($AI594,newMonster,X$1,FALSE)*getMonsterAtk($B594)</f>
        <v>0</v>
      </c>
      <c r="Y594" s="20">
        <f ca="1">mVlookup($AI594,newMonster,Y$1,FALSE)*getMonsterAtk($B594)</f>
        <v>0</v>
      </c>
      <c r="Z594" s="20">
        <f ca="1">mVlookup($AI594,newMonster,Z$1,FALSE)*getMonsterAtk($B594)</f>
        <v>0</v>
      </c>
      <c r="AA594" s="20">
        <f ca="1">mVlookup($AI594,newMonster,AA$1,FALSE)*getMonsterAtk($B594)</f>
        <v>0</v>
      </c>
      <c r="AB594" s="20" t="str">
        <f t="shared" ca="1" si="216"/>
        <v>95.6255625</v>
      </c>
      <c r="AC594" s="20" t="str">
        <f t="shared" ca="1" si="216"/>
        <v>95.6255625</v>
      </c>
      <c r="AD594" s="20" t="str">
        <f t="shared" ca="1" si="216"/>
        <v>95.6255625</v>
      </c>
      <c r="AE594" s="20" t="str">
        <f t="shared" ca="1" si="216"/>
        <v>95.6255625</v>
      </c>
      <c r="AF594" s="20" t="str">
        <f t="shared" ca="1" si="216"/>
        <v>95.6255625</v>
      </c>
      <c r="AG594" s="20" t="str">
        <f t="shared" ca="1" si="216"/>
        <v>95.6255625</v>
      </c>
      <c r="AH594" s="20" t="str">
        <f t="shared" ca="1" si="216"/>
        <v>95.6255625</v>
      </c>
      <c r="AI594" s="37" t="str">
        <f t="shared" si="197"/>
        <v>金属系45</v>
      </c>
      <c r="AJ594" s="37" t="str">
        <f t="shared" si="212"/>
        <v>金属系</v>
      </c>
      <c r="AK594" s="20">
        <f t="shared" si="213"/>
        <v>110309</v>
      </c>
      <c r="AO594" s="20">
        <f t="shared" si="207"/>
        <v>5</v>
      </c>
    </row>
    <row r="595" spans="1:41" x14ac:dyDescent="0.15">
      <c r="A595" s="20">
        <v>594</v>
      </c>
      <c r="B595" s="7">
        <v>110409</v>
      </c>
      <c r="C595" s="7" t="s">
        <v>980</v>
      </c>
      <c r="D595" s="7" t="s">
        <v>1193</v>
      </c>
      <c r="E595" s="20" t="str">
        <f>VLOOKUP(D595,Sheet3!I$5:O$118,7,FALSE)</f>
        <v>发起疯来会破坏周围的一切，还是不要惹他了。</v>
      </c>
      <c r="F595" s="20">
        <f t="shared" si="208"/>
        <v>46</v>
      </c>
      <c r="G595" s="20">
        <f ca="1">mVlookup($AI595,newMonster,G$1,FALSE)*getMonsterHP(B595)</f>
        <v>7721.2648396370405</v>
      </c>
      <c r="H595" s="20" t="str">
        <f t="shared" ca="1" si="214"/>
        <v>100</v>
      </c>
      <c r="I595" s="20">
        <f ca="1">mVlookup($AI595,newMonster,I$1,FALSE)*getMonsterAtk(B595)</f>
        <v>1221.6285714285721</v>
      </c>
      <c r="J595" s="20" t="str">
        <f t="shared" ca="1" si="214"/>
        <v>97.750575</v>
      </c>
      <c r="K595" s="20">
        <f ca="1">mVlookup($AI595,newMonster,K$1,FALSE)*getMonsterAtk(B595)</f>
        <v>1221.6285714285721</v>
      </c>
      <c r="L595" s="20" t="str">
        <f t="shared" ca="1" si="214"/>
        <v>65.16705</v>
      </c>
      <c r="M595" s="20" t="str">
        <f t="shared" ca="1" si="214"/>
        <v>.2</v>
      </c>
      <c r="N595" s="20" t="str">
        <f t="shared" ca="1" si="214"/>
        <v>.2</v>
      </c>
      <c r="O595" s="20" t="str">
        <f t="shared" ca="1" si="214"/>
        <v>.36</v>
      </c>
      <c r="P595" s="20" t="str">
        <f t="shared" ca="1" si="214"/>
        <v>.1</v>
      </c>
      <c r="Q595" s="20" t="str">
        <f t="shared" ca="1" si="215"/>
        <v>2.4</v>
      </c>
      <c r="R595" s="20" t="str">
        <f t="shared" ca="1" si="215"/>
        <v>.1</v>
      </c>
      <c r="S595" s="20" t="str">
        <f t="shared" ca="1" si="215"/>
        <v>.9</v>
      </c>
      <c r="T595" s="20" t="str">
        <f t="shared" ca="1" si="215"/>
        <v>88.9333333333333</v>
      </c>
      <c r="U595" s="20">
        <f ca="1">mVlookup($AI595,newMonster,U$1,FALSE)*getMonsterAtk($B595)</f>
        <v>364.90204081632601</v>
      </c>
      <c r="V595" s="20">
        <f ca="1">mVlookup($AI595,newMonster,V$1,FALSE)*getMonsterAtk($B595)</f>
        <v>0</v>
      </c>
      <c r="W595" s="20">
        <f ca="1">mVlookup($AI595,newMonster,W$1,FALSE)*getMonsterAtk($B595)</f>
        <v>0</v>
      </c>
      <c r="X595" s="20">
        <f ca="1">mVlookup($AI595,newMonster,X$1,FALSE)*getMonsterAtk($B595)</f>
        <v>0</v>
      </c>
      <c r="Y595" s="20">
        <f ca="1">mVlookup($AI595,newMonster,Y$1,FALSE)*getMonsterAtk($B595)</f>
        <v>0</v>
      </c>
      <c r="Z595" s="20">
        <f ca="1">mVlookup($AI595,newMonster,Z$1,FALSE)*getMonsterAtk($B595)</f>
        <v>0</v>
      </c>
      <c r="AA595" s="20">
        <f ca="1">mVlookup($AI595,newMonster,AA$1,FALSE)*getMonsterAtk($B595)</f>
        <v>0</v>
      </c>
      <c r="AB595" s="20" t="str">
        <f t="shared" ca="1" si="216"/>
        <v>97.750575</v>
      </c>
      <c r="AC595" s="20" t="str">
        <f t="shared" ca="1" si="216"/>
        <v>97.750575</v>
      </c>
      <c r="AD595" s="20" t="str">
        <f t="shared" ca="1" si="216"/>
        <v>97.750575</v>
      </c>
      <c r="AE595" s="20" t="str">
        <f t="shared" ca="1" si="216"/>
        <v>97.750575</v>
      </c>
      <c r="AF595" s="20" t="str">
        <f t="shared" ca="1" si="216"/>
        <v>97.750575</v>
      </c>
      <c r="AG595" s="20" t="str">
        <f t="shared" ca="1" si="216"/>
        <v>97.750575</v>
      </c>
      <c r="AH595" s="20" t="str">
        <f t="shared" ca="1" si="216"/>
        <v>97.750575</v>
      </c>
      <c r="AI595" s="37" t="str">
        <f t="shared" si="197"/>
        <v>金属系46</v>
      </c>
      <c r="AJ595" s="37" t="str">
        <f t="shared" si="212"/>
        <v>金属系</v>
      </c>
      <c r="AK595" s="20">
        <f t="shared" si="213"/>
        <v>110409</v>
      </c>
      <c r="AO595" s="20">
        <f t="shared" si="207"/>
        <v>5</v>
      </c>
    </row>
    <row r="596" spans="1:41" x14ac:dyDescent="0.15">
      <c r="A596" s="20">
        <v>595</v>
      </c>
      <c r="B596" s="7">
        <v>110509</v>
      </c>
      <c r="C596" s="7" t="s">
        <v>978</v>
      </c>
      <c r="D596" s="7" t="s">
        <v>1192</v>
      </c>
      <c r="E596" s="20" t="str">
        <f>VLOOKUP(D596,Sheet3!I$5:O$118,7,FALSE)</f>
        <v>四肢发达但智商低下，是恶魔忠实的打手。</v>
      </c>
      <c r="F596" s="20">
        <f t="shared" si="208"/>
        <v>48</v>
      </c>
      <c r="G596" s="20">
        <f ca="1">mVlookup($AI596,newMonster,G$1,FALSE)*getMonsterHP(B596)</f>
        <v>8139.6076169016296</v>
      </c>
      <c r="H596" s="20" t="str">
        <f t="shared" ca="1" si="214"/>
        <v>100</v>
      </c>
      <c r="I596" s="20">
        <f ca="1">mVlookup($AI596,newMonster,I$1,FALSE)*getMonsterAtk(B596)</f>
        <v>1295.773647711512</v>
      </c>
      <c r="J596" s="20" t="str">
        <f t="shared" ca="1" si="214"/>
        <v>102.0006</v>
      </c>
      <c r="K596" s="20">
        <f ca="1">mVlookup($AI596,newMonster,K$1,FALSE)*getMonsterAtk(B596)</f>
        <v>1295.773647711512</v>
      </c>
      <c r="L596" s="20" t="str">
        <f t="shared" ca="1" si="214"/>
        <v>68.0004</v>
      </c>
      <c r="M596" s="20" t="str">
        <f t="shared" ca="1" si="214"/>
        <v>.2</v>
      </c>
      <c r="N596" s="20" t="str">
        <f t="shared" ca="1" si="214"/>
        <v>.2</v>
      </c>
      <c r="O596" s="20" t="str">
        <f t="shared" ca="1" si="214"/>
        <v>.36</v>
      </c>
      <c r="P596" s="20" t="str">
        <f t="shared" ca="1" si="214"/>
        <v>.1</v>
      </c>
      <c r="Q596" s="20" t="str">
        <f t="shared" ca="1" si="215"/>
        <v>2.4</v>
      </c>
      <c r="R596" s="20" t="str">
        <f t="shared" ca="1" si="215"/>
        <v>.1</v>
      </c>
      <c r="S596" s="20" t="str">
        <f t="shared" ca="1" si="215"/>
        <v>.9</v>
      </c>
      <c r="T596" s="20" t="str">
        <f t="shared" ca="1" si="215"/>
        <v>92.8</v>
      </c>
      <c r="U596" s="20">
        <f ca="1">mVlookup($AI596,newMonster,U$1,FALSE)*getMonsterAtk($B596)</f>
        <v>409.19167822468802</v>
      </c>
      <c r="V596" s="20">
        <f ca="1">mVlookup($AI596,newMonster,V$1,FALSE)*getMonsterAtk($B596)</f>
        <v>0</v>
      </c>
      <c r="W596" s="20">
        <f ca="1">mVlookup($AI596,newMonster,W$1,FALSE)*getMonsterAtk($B596)</f>
        <v>0</v>
      </c>
      <c r="X596" s="20">
        <f ca="1">mVlookup($AI596,newMonster,X$1,FALSE)*getMonsterAtk($B596)</f>
        <v>0</v>
      </c>
      <c r="Y596" s="20">
        <f ca="1">mVlookup($AI596,newMonster,Y$1,FALSE)*getMonsterAtk($B596)</f>
        <v>0</v>
      </c>
      <c r="Z596" s="20">
        <f ca="1">mVlookup($AI596,newMonster,Z$1,FALSE)*getMonsterAtk($B596)</f>
        <v>0</v>
      </c>
      <c r="AA596" s="20">
        <f ca="1">mVlookup($AI596,newMonster,AA$1,FALSE)*getMonsterAtk($B596)</f>
        <v>0</v>
      </c>
      <c r="AB596" s="20" t="str">
        <f t="shared" ca="1" si="216"/>
        <v>102.0006</v>
      </c>
      <c r="AC596" s="20" t="str">
        <f t="shared" ca="1" si="216"/>
        <v>102.0006</v>
      </c>
      <c r="AD596" s="20" t="str">
        <f t="shared" ca="1" si="216"/>
        <v>102.0006</v>
      </c>
      <c r="AE596" s="20" t="str">
        <f t="shared" ca="1" si="216"/>
        <v>102.0006</v>
      </c>
      <c r="AF596" s="20" t="str">
        <f t="shared" ca="1" si="216"/>
        <v>102.0006</v>
      </c>
      <c r="AG596" s="20" t="str">
        <f t="shared" ca="1" si="216"/>
        <v>102.0006</v>
      </c>
      <c r="AH596" s="20" t="str">
        <f t="shared" ca="1" si="216"/>
        <v>102.0006</v>
      </c>
      <c r="AI596" s="37" t="str">
        <f t="shared" si="197"/>
        <v>金属系48</v>
      </c>
      <c r="AJ596" s="37" t="str">
        <f t="shared" si="212"/>
        <v>金属系</v>
      </c>
      <c r="AK596" s="20">
        <f t="shared" si="213"/>
        <v>110509</v>
      </c>
      <c r="AO596" s="20">
        <f t="shared" si="207"/>
        <v>5</v>
      </c>
    </row>
    <row r="597" spans="1:41" x14ac:dyDescent="0.15">
      <c r="A597" s="20">
        <v>596</v>
      </c>
      <c r="B597" s="7">
        <v>120109</v>
      </c>
      <c r="C597" s="7" t="s">
        <v>982</v>
      </c>
      <c r="D597" s="7" t="s">
        <v>1194</v>
      </c>
      <c r="E597" s="20" t="str">
        <f>VLOOKUP(D597,Sheet3!I$5:O$118,7,FALSE)</f>
        <v>原本是天使忠诚的奴仆，但是被邪恶力量蛊惑了心智。</v>
      </c>
      <c r="F597" s="20">
        <f t="shared" si="208"/>
        <v>49</v>
      </c>
      <c r="G597" s="20">
        <f ca="1">mVlookup($AI597,newMonster,G$1,FALSE)*getMonsterHP(B597)</f>
        <v>4779.0336871854597</v>
      </c>
      <c r="H597" s="20" t="str">
        <f t="shared" ca="1" si="214"/>
        <v>150</v>
      </c>
      <c r="I597" s="20">
        <f ca="1">mVlookup($AI597,newMonster,I$1,FALSE)*getMonsterAtk(B597)</f>
        <v>1333.685294117648</v>
      </c>
      <c r="J597" s="20" t="str">
        <f t="shared" ca="1" si="214"/>
        <v>69.417075</v>
      </c>
      <c r="K597" s="20">
        <f ca="1">mVlookup($AI597,newMonster,K$1,FALSE)*getMonsterAtk(B597)</f>
        <v>1333.685294117648</v>
      </c>
      <c r="L597" s="20" t="str">
        <f t="shared" ca="1" si="214"/>
        <v>69.417075</v>
      </c>
      <c r="M597" s="20" t="str">
        <f t="shared" ca="1" si="214"/>
        <v>.2</v>
      </c>
      <c r="N597" s="20" t="str">
        <f t="shared" ca="1" si="214"/>
        <v>.2</v>
      </c>
      <c r="O597" s="20" t="str">
        <f t="shared" ca="1" si="214"/>
        <v>.36</v>
      </c>
      <c r="P597" s="20" t="str">
        <f t="shared" ca="1" si="214"/>
        <v>.1</v>
      </c>
      <c r="Q597" s="20" t="str">
        <f t="shared" ca="1" si="215"/>
        <v>2</v>
      </c>
      <c r="R597" s="20" t="str">
        <f t="shared" ca="1" si="215"/>
        <v>.1</v>
      </c>
      <c r="S597" s="20" t="str">
        <f t="shared" ca="1" si="215"/>
        <v>.9</v>
      </c>
      <c r="T597" s="20" t="str">
        <f t="shared" ca="1" si="215"/>
        <v>94.7333333333333</v>
      </c>
      <c r="U597" s="20">
        <f ca="1">mVlookup($AI597,newMonster,U$1,FALSE)*getMonsterAtk($B597)</f>
        <v>0</v>
      </c>
      <c r="V597" s="20">
        <f ca="1">mVlookup($AI597,newMonster,V$1,FALSE)*getMonsterAtk($B597)</f>
        <v>0</v>
      </c>
      <c r="W597" s="20">
        <f ca="1">mVlookup($AI597,newMonster,W$1,FALSE)*getMonsterAtk($B597)</f>
        <v>0</v>
      </c>
      <c r="X597" s="20">
        <f ca="1">mVlookup($AI597,newMonster,X$1,FALSE)*getMonsterAtk($B597)</f>
        <v>0</v>
      </c>
      <c r="Y597" s="20">
        <f ca="1">mVlookup($AI597,newMonster,Y$1,FALSE)*getMonsterAtk($B597)</f>
        <v>649.17794117647202</v>
      </c>
      <c r="Z597" s="20">
        <f ca="1">mVlookup($AI597,newMonster,Z$1,FALSE)*getMonsterAtk($B597)</f>
        <v>0</v>
      </c>
      <c r="AA597" s="20">
        <f ca="1">mVlookup($AI597,newMonster,AA$1,FALSE)*getMonsterAtk($B597)</f>
        <v>0</v>
      </c>
      <c r="AB597" s="20" t="str">
        <f t="shared" ca="1" si="216"/>
        <v>69.417075</v>
      </c>
      <c r="AC597" s="20" t="str">
        <f t="shared" ca="1" si="216"/>
        <v>69.417075</v>
      </c>
      <c r="AD597" s="20" t="str">
        <f t="shared" ca="1" si="216"/>
        <v>69.417075</v>
      </c>
      <c r="AE597" s="20" t="str">
        <f t="shared" ca="1" si="216"/>
        <v>69.417075</v>
      </c>
      <c r="AF597" s="20" t="str">
        <f t="shared" ca="1" si="216"/>
        <v>104.1256125</v>
      </c>
      <c r="AG597" s="20" t="str">
        <f t="shared" ca="1" si="216"/>
        <v>69.417075</v>
      </c>
      <c r="AH597" s="20" t="str">
        <f t="shared" ca="1" si="216"/>
        <v>69.417075</v>
      </c>
      <c r="AI597" s="37" t="str">
        <f t="shared" si="197"/>
        <v>光系49</v>
      </c>
      <c r="AJ597" s="37" t="str">
        <f t="shared" si="212"/>
        <v>光系</v>
      </c>
      <c r="AK597" s="20">
        <f t="shared" si="213"/>
        <v>120109</v>
      </c>
      <c r="AO597" s="20">
        <f t="shared" si="207"/>
        <v>5</v>
      </c>
    </row>
    <row r="598" spans="1:41" x14ac:dyDescent="0.15">
      <c r="A598" s="20">
        <v>597</v>
      </c>
      <c r="B598" s="7">
        <v>120209</v>
      </c>
      <c r="C598" s="7" t="s">
        <v>982</v>
      </c>
      <c r="D598" s="7" t="s">
        <v>1194</v>
      </c>
      <c r="E598" s="20" t="str">
        <f>VLOOKUP(D598,Sheet3!I$5:O$118,7,FALSE)</f>
        <v>原本是天使忠诚的奴仆，但是被邪恶力量蛊惑了心智。</v>
      </c>
      <c r="F598" s="20">
        <f t="shared" si="208"/>
        <v>50</v>
      </c>
      <c r="G598" s="20">
        <f ca="1">mVlookup($AI598,newMonster,G$1,FALSE)*getMonsterHP(B598)</f>
        <v>4901.1941030195103</v>
      </c>
      <c r="H598" s="20" t="str">
        <f t="shared" ca="1" si="214"/>
        <v>150</v>
      </c>
      <c r="I598" s="20">
        <f ca="1">mVlookup($AI598,newMonster,I$1,FALSE)*getMonsterAtk(B598)</f>
        <v>1372.171145685998</v>
      </c>
      <c r="J598" s="20" t="str">
        <f t="shared" ca="1" si="214"/>
        <v>70.83375</v>
      </c>
      <c r="K598" s="20">
        <f ca="1">mVlookup($AI598,newMonster,K$1,FALSE)*getMonsterAtk(B598)</f>
        <v>1372.171145685998</v>
      </c>
      <c r="L598" s="20" t="str">
        <f t="shared" ca="1" si="214"/>
        <v>70.83375</v>
      </c>
      <c r="M598" s="20" t="str">
        <f t="shared" ca="1" si="214"/>
        <v>.2</v>
      </c>
      <c r="N598" s="20" t="str">
        <f t="shared" ca="1" si="214"/>
        <v>.2</v>
      </c>
      <c r="O598" s="20" t="str">
        <f t="shared" ca="1" si="214"/>
        <v>.36</v>
      </c>
      <c r="P598" s="20" t="str">
        <f t="shared" ca="1" si="214"/>
        <v>.1</v>
      </c>
      <c r="Q598" s="20" t="str">
        <f t="shared" ca="1" si="215"/>
        <v>2</v>
      </c>
      <c r="R598" s="20" t="str">
        <f t="shared" ca="1" si="215"/>
        <v>.1</v>
      </c>
      <c r="S598" s="20" t="str">
        <f t="shared" ca="1" si="215"/>
        <v>.9</v>
      </c>
      <c r="T598" s="20" t="str">
        <f t="shared" ca="1" si="215"/>
        <v>96.6666666666667</v>
      </c>
      <c r="U598" s="20">
        <f ca="1">mVlookup($AI598,newMonster,U$1,FALSE)*getMonsterAtk($B598)</f>
        <v>0</v>
      </c>
      <c r="V598" s="20">
        <f ca="1">mVlookup($AI598,newMonster,V$1,FALSE)*getMonsterAtk($B598)</f>
        <v>0</v>
      </c>
      <c r="W598" s="20">
        <f ca="1">mVlookup($AI598,newMonster,W$1,FALSE)*getMonsterAtk($B598)</f>
        <v>0</v>
      </c>
      <c r="X598" s="20">
        <f ca="1">mVlookup($AI598,newMonster,X$1,FALSE)*getMonsterAtk($B598)</f>
        <v>0</v>
      </c>
      <c r="Y598" s="20">
        <f ca="1">mVlookup($AI598,newMonster,Y$1,FALSE)*getMonsterAtk($B598)</f>
        <v>686.08557284299798</v>
      </c>
      <c r="Z598" s="20">
        <f ca="1">mVlookup($AI598,newMonster,Z$1,FALSE)*getMonsterAtk($B598)</f>
        <v>0</v>
      </c>
      <c r="AA598" s="20">
        <f ca="1">mVlookup($AI598,newMonster,AA$1,FALSE)*getMonsterAtk($B598)</f>
        <v>0</v>
      </c>
      <c r="AB598" s="20" t="str">
        <f t="shared" ca="1" si="216"/>
        <v>70.83375</v>
      </c>
      <c r="AC598" s="20" t="str">
        <f t="shared" ca="1" si="216"/>
        <v>70.83375</v>
      </c>
      <c r="AD598" s="20" t="str">
        <f t="shared" ca="1" si="216"/>
        <v>70.83375</v>
      </c>
      <c r="AE598" s="20" t="str">
        <f t="shared" ca="1" si="216"/>
        <v>70.83375</v>
      </c>
      <c r="AF598" s="20" t="str">
        <f t="shared" ca="1" si="216"/>
        <v>106.250625</v>
      </c>
      <c r="AG598" s="20" t="str">
        <f t="shared" ca="1" si="216"/>
        <v>70.83375</v>
      </c>
      <c r="AH598" s="20" t="str">
        <f t="shared" ca="1" si="216"/>
        <v>70.83375</v>
      </c>
      <c r="AI598" s="37" t="str">
        <f t="shared" si="197"/>
        <v>光系50</v>
      </c>
      <c r="AJ598" s="37" t="str">
        <f t="shared" si="212"/>
        <v>光系</v>
      </c>
      <c r="AK598" s="20">
        <f t="shared" si="213"/>
        <v>120209</v>
      </c>
      <c r="AO598" s="20">
        <f t="shared" si="207"/>
        <v>8</v>
      </c>
    </row>
    <row r="599" spans="1:41" x14ac:dyDescent="0.15">
      <c r="A599" s="20">
        <v>598</v>
      </c>
      <c r="B599" s="7">
        <v>120309</v>
      </c>
      <c r="C599" s="7" t="s">
        <v>985</v>
      </c>
      <c r="D599" s="7" t="s">
        <v>1196</v>
      </c>
      <c r="E599" s="20" t="str">
        <f>VLOOKUP(D599,Sheet3!I$5:O$118,7,FALSE)</f>
        <v>吞噬了光之能量的恶魔。</v>
      </c>
      <c r="F599" s="20">
        <f t="shared" si="208"/>
        <v>51</v>
      </c>
      <c r="G599" s="20">
        <f ca="1">mVlookup($AI599,newMonster,G$1,FALSE)*getMonsterHP(B599)</f>
        <v>5024.3396834973901</v>
      </c>
      <c r="H599" s="20" t="str">
        <f t="shared" ca="1" si="214"/>
        <v>150</v>
      </c>
      <c r="I599" s="20">
        <f ca="1">mVlookup($AI599,newMonster,I$1,FALSE)*getMonsterAtk(B599)</f>
        <v>1411.2428571428579</v>
      </c>
      <c r="J599" s="20" t="str">
        <f t="shared" ca="1" si="214"/>
        <v>72.250425</v>
      </c>
      <c r="K599" s="20">
        <f ca="1">mVlookup($AI599,newMonster,K$1,FALSE)*getMonsterAtk(B599)</f>
        <v>1411.2428571428579</v>
      </c>
      <c r="L599" s="20" t="str">
        <f t="shared" ca="1" si="214"/>
        <v>72.250425</v>
      </c>
      <c r="M599" s="20" t="str">
        <f t="shared" ca="1" si="214"/>
        <v>.2</v>
      </c>
      <c r="N599" s="20" t="str">
        <f t="shared" ca="1" si="214"/>
        <v>.2</v>
      </c>
      <c r="O599" s="20" t="str">
        <f t="shared" ca="1" si="214"/>
        <v>.36</v>
      </c>
      <c r="P599" s="20" t="str">
        <f t="shared" ca="1" si="214"/>
        <v>.1</v>
      </c>
      <c r="Q599" s="20" t="str">
        <f t="shared" ca="1" si="215"/>
        <v>2</v>
      </c>
      <c r="R599" s="20" t="str">
        <f t="shared" ca="1" si="215"/>
        <v>.1</v>
      </c>
      <c r="S599" s="20" t="str">
        <f t="shared" ca="1" si="215"/>
        <v>.9</v>
      </c>
      <c r="T599" s="20" t="str">
        <f t="shared" ca="1" si="215"/>
        <v>98.6</v>
      </c>
      <c r="U599" s="20">
        <f ca="1">mVlookup($AI599,newMonster,U$1,FALSE)*getMonsterAtk($B599)</f>
        <v>0</v>
      </c>
      <c r="V599" s="20">
        <f ca="1">mVlookup($AI599,newMonster,V$1,FALSE)*getMonsterAtk($B599)</f>
        <v>0</v>
      </c>
      <c r="W599" s="20">
        <f ca="1">mVlookup($AI599,newMonster,W$1,FALSE)*getMonsterAtk($B599)</f>
        <v>0</v>
      </c>
      <c r="X599" s="20">
        <f ca="1">mVlookup($AI599,newMonster,X$1,FALSE)*getMonsterAtk($B599)</f>
        <v>0</v>
      </c>
      <c r="Y599" s="20">
        <f ca="1">mVlookup($AI599,newMonster,Y$1,FALSE)*getMonsterAtk($B599)</f>
        <v>724.56428571428796</v>
      </c>
      <c r="Z599" s="20">
        <f ca="1">mVlookup($AI599,newMonster,Z$1,FALSE)*getMonsterAtk($B599)</f>
        <v>0</v>
      </c>
      <c r="AA599" s="20">
        <f ca="1">mVlookup($AI599,newMonster,AA$1,FALSE)*getMonsterAtk($B599)</f>
        <v>0</v>
      </c>
      <c r="AB599" s="20" t="str">
        <f t="shared" ca="1" si="216"/>
        <v>72.250425</v>
      </c>
      <c r="AC599" s="20" t="str">
        <f t="shared" ca="1" si="216"/>
        <v>72.250425</v>
      </c>
      <c r="AD599" s="20" t="str">
        <f t="shared" ca="1" si="216"/>
        <v>72.250425</v>
      </c>
      <c r="AE599" s="20" t="str">
        <f t="shared" ca="1" si="216"/>
        <v>72.250425</v>
      </c>
      <c r="AF599" s="20" t="str">
        <f t="shared" ca="1" si="216"/>
        <v>108.3756375</v>
      </c>
      <c r="AG599" s="20" t="str">
        <f t="shared" ca="1" si="216"/>
        <v>72.250425</v>
      </c>
      <c r="AH599" s="20" t="str">
        <f t="shared" ca="1" si="216"/>
        <v>72.250425</v>
      </c>
      <c r="AI599" s="37" t="str">
        <f t="shared" si="197"/>
        <v>光系51</v>
      </c>
      <c r="AJ599" s="37" t="str">
        <f t="shared" si="212"/>
        <v>光系</v>
      </c>
      <c r="AK599" s="20">
        <f t="shared" si="213"/>
        <v>120309</v>
      </c>
      <c r="AO599" s="20">
        <f t="shared" si="207"/>
        <v>8</v>
      </c>
    </row>
    <row r="600" spans="1:41" x14ac:dyDescent="0.15">
      <c r="A600" s="20">
        <v>599</v>
      </c>
      <c r="B600" s="7">
        <v>120409</v>
      </c>
      <c r="C600" s="7" t="s">
        <v>985</v>
      </c>
      <c r="D600" s="7" t="s">
        <v>1196</v>
      </c>
      <c r="E600" s="20" t="str">
        <f>VLOOKUP(D600,Sheet3!I$5:O$118,7,FALSE)</f>
        <v>吞噬了光之能量的恶魔。</v>
      </c>
      <c r="F600" s="20">
        <f t="shared" si="208"/>
        <v>53</v>
      </c>
      <c r="G600" s="20">
        <f ca="1">mVlookup($AI600,newMonster,G$1,FALSE)*getMonsterHP(B600)</f>
        <v>5273.5863383846099</v>
      </c>
      <c r="H600" s="20" t="str">
        <f t="shared" ca="1" si="214"/>
        <v>150</v>
      </c>
      <c r="I600" s="20">
        <f ca="1">mVlookup($AI600,newMonster,I$1,FALSE)*getMonsterAtk(B600)</f>
        <v>1491.192857142858</v>
      </c>
      <c r="J600" s="20" t="str">
        <f t="shared" ca="1" si="214"/>
        <v>75.083775</v>
      </c>
      <c r="K600" s="20">
        <f ca="1">mVlookup($AI600,newMonster,K$1,FALSE)*getMonsterAtk(B600)</f>
        <v>1491.192857142858</v>
      </c>
      <c r="L600" s="20" t="str">
        <f t="shared" ca="1" si="214"/>
        <v>75.083775</v>
      </c>
      <c r="M600" s="20" t="str">
        <f t="shared" ca="1" si="214"/>
        <v>.2</v>
      </c>
      <c r="N600" s="20" t="str">
        <f t="shared" ca="1" si="214"/>
        <v>.2</v>
      </c>
      <c r="O600" s="20" t="str">
        <f t="shared" ca="1" si="214"/>
        <v>.36</v>
      </c>
      <c r="P600" s="20" t="str">
        <f t="shared" ca="1" si="214"/>
        <v>.1</v>
      </c>
      <c r="Q600" s="20" t="str">
        <f t="shared" ca="1" si="215"/>
        <v>2</v>
      </c>
      <c r="R600" s="20" t="str">
        <f t="shared" ca="1" si="215"/>
        <v>.1</v>
      </c>
      <c r="S600" s="20" t="str">
        <f t="shared" ca="1" si="215"/>
        <v>.9</v>
      </c>
      <c r="T600" s="20" t="str">
        <f t="shared" ca="1" si="215"/>
        <v>102.466666666667</v>
      </c>
      <c r="U600" s="20">
        <f ca="1">mVlookup($AI600,newMonster,U$1,FALSE)*getMonsterAtk($B600)</f>
        <v>0</v>
      </c>
      <c r="V600" s="20">
        <f ca="1">mVlookup($AI600,newMonster,V$1,FALSE)*getMonsterAtk($B600)</f>
        <v>0</v>
      </c>
      <c r="W600" s="20">
        <f ca="1">mVlookup($AI600,newMonster,W$1,FALSE)*getMonsterAtk($B600)</f>
        <v>0</v>
      </c>
      <c r="X600" s="20">
        <f ca="1">mVlookup($AI600,newMonster,X$1,FALSE)*getMonsterAtk($B600)</f>
        <v>0</v>
      </c>
      <c r="Y600" s="20">
        <f ca="1">mVlookup($AI600,newMonster,Y$1,FALSE)*getMonsterAtk($B600)</f>
        <v>806.46144314869002</v>
      </c>
      <c r="Z600" s="20">
        <f ca="1">mVlookup($AI600,newMonster,Z$1,FALSE)*getMonsterAtk($B600)</f>
        <v>0</v>
      </c>
      <c r="AA600" s="20">
        <f ca="1">mVlookup($AI600,newMonster,AA$1,FALSE)*getMonsterAtk($B600)</f>
        <v>0</v>
      </c>
      <c r="AB600" s="20" t="str">
        <f t="shared" ca="1" si="216"/>
        <v>75.083775</v>
      </c>
      <c r="AC600" s="20" t="str">
        <f t="shared" ca="1" si="216"/>
        <v>75.083775</v>
      </c>
      <c r="AD600" s="20" t="str">
        <f t="shared" ca="1" si="216"/>
        <v>75.083775</v>
      </c>
      <c r="AE600" s="20" t="str">
        <f t="shared" ca="1" si="216"/>
        <v>75.083775</v>
      </c>
      <c r="AF600" s="20" t="str">
        <f t="shared" ca="1" si="216"/>
        <v>112.6256625</v>
      </c>
      <c r="AG600" s="20" t="str">
        <f t="shared" ca="1" si="216"/>
        <v>75.083775</v>
      </c>
      <c r="AH600" s="20" t="str">
        <f t="shared" ca="1" si="216"/>
        <v>75.083775</v>
      </c>
      <c r="AI600" s="37" t="str">
        <f t="shared" si="197"/>
        <v>光系53</v>
      </c>
      <c r="AJ600" s="37" t="str">
        <f t="shared" si="212"/>
        <v>光系</v>
      </c>
      <c r="AK600" s="20">
        <f t="shared" si="213"/>
        <v>120409</v>
      </c>
      <c r="AO600" s="20">
        <f t="shared" si="207"/>
        <v>8</v>
      </c>
    </row>
    <row r="601" spans="1:41" x14ac:dyDescent="0.15">
      <c r="A601" s="20">
        <v>600</v>
      </c>
      <c r="B601" s="7">
        <v>120509</v>
      </c>
      <c r="C601" s="7" t="s">
        <v>985</v>
      </c>
      <c r="D601" s="7" t="s">
        <v>1196</v>
      </c>
      <c r="E601" s="20" t="str">
        <f>VLOOKUP(D601,Sheet3!I$5:O$118,7,FALSE)</f>
        <v>吞噬了光之能量的恶魔。</v>
      </c>
      <c r="F601" s="20">
        <f t="shared" si="208"/>
        <v>54</v>
      </c>
      <c r="G601" s="20">
        <f ca="1">mVlookup($AI601,newMonster,G$1,FALSE)*getMonsterHP(B601)</f>
        <v>5399.68741279395</v>
      </c>
      <c r="H601" s="20" t="str">
        <f t="shared" ca="1" si="214"/>
        <v>150</v>
      </c>
      <c r="I601" s="20">
        <f ca="1">mVlookup($AI601,newMonster,I$1,FALSE)*getMonsterAtk(B601)</f>
        <v>1532.096907216496</v>
      </c>
      <c r="J601" s="20" t="str">
        <f t="shared" ca="1" si="214"/>
        <v>76.50045</v>
      </c>
      <c r="K601" s="20">
        <f ca="1">mVlookup($AI601,newMonster,K$1,FALSE)*getMonsterAtk(B601)</f>
        <v>1532.096907216496</v>
      </c>
      <c r="L601" s="20" t="str">
        <f t="shared" ca="1" si="214"/>
        <v>76.50045</v>
      </c>
      <c r="M601" s="20" t="str">
        <f t="shared" ca="1" si="214"/>
        <v>.2</v>
      </c>
      <c r="N601" s="20" t="str">
        <f t="shared" ca="1" si="214"/>
        <v>.2</v>
      </c>
      <c r="O601" s="20" t="str">
        <f t="shared" ca="1" si="214"/>
        <v>.36</v>
      </c>
      <c r="P601" s="20" t="str">
        <f t="shared" ca="1" si="214"/>
        <v>.1</v>
      </c>
      <c r="Q601" s="20" t="str">
        <f t="shared" ca="1" si="215"/>
        <v>2</v>
      </c>
      <c r="R601" s="20" t="str">
        <f t="shared" ca="1" si="215"/>
        <v>.1</v>
      </c>
      <c r="S601" s="20" t="str">
        <f t="shared" ca="1" si="215"/>
        <v>.9</v>
      </c>
      <c r="T601" s="20" t="str">
        <f t="shared" ca="1" si="215"/>
        <v>104.4</v>
      </c>
      <c r="U601" s="20">
        <f ca="1">mVlookup($AI601,newMonster,U$1,FALSE)*getMonsterAtk($B601)</f>
        <v>0</v>
      </c>
      <c r="V601" s="20">
        <f ca="1">mVlookup($AI601,newMonster,V$1,FALSE)*getMonsterAtk($B601)</f>
        <v>0</v>
      </c>
      <c r="W601" s="20">
        <f ca="1">mVlookup($AI601,newMonster,W$1,FALSE)*getMonsterAtk($B601)</f>
        <v>0</v>
      </c>
      <c r="X601" s="20">
        <f ca="1">mVlookup($AI601,newMonster,X$1,FALSE)*getMonsterAtk($B601)</f>
        <v>0</v>
      </c>
      <c r="Y601" s="20">
        <f ca="1">mVlookup($AI601,newMonster,Y$1,FALSE)*getMonsterAtk($B601)</f>
        <v>849.99896907216601</v>
      </c>
      <c r="Z601" s="20">
        <f ca="1">mVlookup($AI601,newMonster,Z$1,FALSE)*getMonsterAtk($B601)</f>
        <v>0</v>
      </c>
      <c r="AA601" s="20">
        <f ca="1">mVlookup($AI601,newMonster,AA$1,FALSE)*getMonsterAtk($B601)</f>
        <v>0</v>
      </c>
      <c r="AB601" s="20" t="str">
        <f t="shared" ca="1" si="216"/>
        <v>76.50045</v>
      </c>
      <c r="AC601" s="20" t="str">
        <f t="shared" ca="1" si="216"/>
        <v>76.50045</v>
      </c>
      <c r="AD601" s="20" t="str">
        <f t="shared" ca="1" si="216"/>
        <v>76.50045</v>
      </c>
      <c r="AE601" s="20" t="str">
        <f t="shared" ca="1" si="216"/>
        <v>76.50045</v>
      </c>
      <c r="AF601" s="20" t="str">
        <f t="shared" ca="1" si="216"/>
        <v>114.750675</v>
      </c>
      <c r="AG601" s="20" t="str">
        <f t="shared" ca="1" si="216"/>
        <v>76.50045</v>
      </c>
      <c r="AH601" s="20" t="str">
        <f t="shared" ca="1" si="216"/>
        <v>76.50045</v>
      </c>
      <c r="AI601" s="37" t="str">
        <f t="shared" si="197"/>
        <v>光系54</v>
      </c>
      <c r="AJ601" s="37" t="str">
        <f t="shared" si="212"/>
        <v>光系</v>
      </c>
      <c r="AK601" s="20">
        <f t="shared" si="213"/>
        <v>120509</v>
      </c>
      <c r="AO601" s="20">
        <f t="shared" si="207"/>
        <v>8</v>
      </c>
    </row>
    <row r="602" spans="1:41" x14ac:dyDescent="0.15">
      <c r="A602" s="20">
        <v>601</v>
      </c>
      <c r="B602" s="7">
        <v>130109</v>
      </c>
      <c r="C602" s="7" t="s">
        <v>988</v>
      </c>
      <c r="D602" s="7" t="s">
        <v>1197</v>
      </c>
      <c r="E602" s="20" t="str">
        <f>VLOOKUP(D602,Sheet3!I$5:O$118,7,FALSE)</f>
        <v>恶神阿修罗忠诚的打手。</v>
      </c>
      <c r="F602" s="20">
        <f t="shared" si="208"/>
        <v>55</v>
      </c>
      <c r="G602" s="20">
        <f ca="1">mVlookup($AI602,newMonster,G$1,FALSE)*getMonsterHP(B602)</f>
        <v>5794.8221739617102</v>
      </c>
      <c r="H602" s="20" t="str">
        <f t="shared" ref="H602:P611" ca="1" si="217">mVlookup($AI602,newMonster,H$1,FALSE)</f>
        <v>100</v>
      </c>
      <c r="I602" s="20">
        <f ca="1">mVlookup($AI602,newMonster,I$1,FALSE)*getMonsterAtk(B602)</f>
        <v>1731.002232142858</v>
      </c>
      <c r="J602" s="20" t="str">
        <f t="shared" ca="1" si="217"/>
        <v>77.917125</v>
      </c>
      <c r="K602" s="20">
        <f ca="1">mVlookup($AI602,newMonster,K$1,FALSE)*getMonsterAtk(B602)</f>
        <v>2360.4575892857201</v>
      </c>
      <c r="L602" s="20" t="str">
        <f t="shared" ca="1" si="217"/>
        <v>77.917125</v>
      </c>
      <c r="M602" s="20" t="str">
        <f t="shared" ca="1" si="217"/>
        <v>.2</v>
      </c>
      <c r="N602" s="20" t="str">
        <f t="shared" ca="1" si="217"/>
        <v>.2</v>
      </c>
      <c r="O602" s="20" t="str">
        <f t="shared" ca="1" si="217"/>
        <v>.36</v>
      </c>
      <c r="P602" s="20" t="str">
        <f t="shared" ca="1" si="217"/>
        <v>.1</v>
      </c>
      <c r="Q602" s="20" t="str">
        <f t="shared" ref="Q602:T611" ca="1" si="218">mVlookup($AI602,newMonster,Q$1,FALSE)</f>
        <v>2.2</v>
      </c>
      <c r="R602" s="20" t="str">
        <f t="shared" ca="1" si="218"/>
        <v>.1</v>
      </c>
      <c r="S602" s="20" t="str">
        <f t="shared" ca="1" si="218"/>
        <v>1.17</v>
      </c>
      <c r="T602" s="20" t="str">
        <f t="shared" ca="1" si="218"/>
        <v>138.233333333333</v>
      </c>
      <c r="U602" s="20">
        <f ca="1">mVlookup($AI602,newMonster,U$1,FALSE)*getMonsterAtk($B602)</f>
        <v>0</v>
      </c>
      <c r="V602" s="20">
        <f ca="1">mVlookup($AI602,newMonster,V$1,FALSE)*getMonsterAtk($B602)</f>
        <v>0</v>
      </c>
      <c r="W602" s="20">
        <f ca="1">mVlookup($AI602,newMonster,W$1,FALSE)*getMonsterAtk($B602)</f>
        <v>0</v>
      </c>
      <c r="X602" s="20">
        <f ca="1">mVlookup($AI602,newMonster,X$1,FALSE)*getMonsterAtk($B602)</f>
        <v>0</v>
      </c>
      <c r="Y602" s="20">
        <f ca="1">mVlookup($AI602,newMonster,Y$1,FALSE)*getMonsterAtk($B602)</f>
        <v>0</v>
      </c>
      <c r="Z602" s="20">
        <f ca="1">mVlookup($AI602,newMonster,Z$1,FALSE)*getMonsterAtk($B602)</f>
        <v>596.89732142857201</v>
      </c>
      <c r="AA602" s="20">
        <f ca="1">mVlookup($AI602,newMonster,AA$1,FALSE)*getMonsterAtk($B602)</f>
        <v>0</v>
      </c>
      <c r="AB602" s="20" t="str">
        <f t="shared" ref="AB602:AH611" ca="1" si="219">mVlookup($AI602,newMonster,AB$1,FALSE)</f>
        <v>77.917125</v>
      </c>
      <c r="AC602" s="20" t="str">
        <f t="shared" ca="1" si="219"/>
        <v>77.917125</v>
      </c>
      <c r="AD602" s="20" t="str">
        <f t="shared" ca="1" si="219"/>
        <v>77.917125</v>
      </c>
      <c r="AE602" s="20" t="str">
        <f t="shared" ca="1" si="219"/>
        <v>77.917125</v>
      </c>
      <c r="AF602" s="20" t="str">
        <f t="shared" ca="1" si="219"/>
        <v>77.917125</v>
      </c>
      <c r="AG602" s="20" t="str">
        <f t="shared" ca="1" si="219"/>
        <v>101.2922625</v>
      </c>
      <c r="AH602" s="20" t="str">
        <f t="shared" ca="1" si="219"/>
        <v>77.917125</v>
      </c>
      <c r="AI602" s="37" t="str">
        <f t="shared" si="197"/>
        <v>僵尸系55</v>
      </c>
      <c r="AJ602" s="37" t="str">
        <f t="shared" si="212"/>
        <v>僵尸系</v>
      </c>
      <c r="AK602" s="20">
        <f t="shared" si="213"/>
        <v>130109</v>
      </c>
      <c r="AO602" s="20">
        <f t="shared" si="207"/>
        <v>8</v>
      </c>
    </row>
    <row r="603" spans="1:41" x14ac:dyDescent="0.15">
      <c r="A603" s="20">
        <v>602</v>
      </c>
      <c r="B603" s="7">
        <v>130209</v>
      </c>
      <c r="C603" s="7" t="s">
        <v>993</v>
      </c>
      <c r="D603" s="7" t="s">
        <v>1197</v>
      </c>
      <c r="E603" s="20" t="str">
        <f>VLOOKUP(D603,Sheet3!I$5:O$118,7,FALSE)</f>
        <v>恶神阿修罗忠诚的打手。</v>
      </c>
      <c r="F603" s="20">
        <f t="shared" si="208"/>
        <v>57</v>
      </c>
      <c r="G603" s="20">
        <f ca="1">mVlookup($AI603,newMonster,G$1,FALSE)*getMonsterHP(B603)</f>
        <v>10637.416286411612</v>
      </c>
      <c r="H603" s="20" t="str">
        <f t="shared" ca="1" si="217"/>
        <v>100</v>
      </c>
      <c r="I603" s="20">
        <f ca="1">mVlookup($AI603,newMonster,I$1,FALSE)*getMonsterAtk(B603)</f>
        <v>1658.69133738602</v>
      </c>
      <c r="J603" s="20" t="str">
        <f t="shared" ca="1" si="217"/>
        <v>121.1257125</v>
      </c>
      <c r="K603" s="20">
        <f ca="1">mVlookup($AI603,newMonster,K$1,FALSE)*getMonsterAtk(B603)</f>
        <v>1658.69133738602</v>
      </c>
      <c r="L603" s="20" t="str">
        <f t="shared" ca="1" si="217"/>
        <v>80.750475</v>
      </c>
      <c r="M603" s="20" t="str">
        <f t="shared" ca="1" si="217"/>
        <v>.2</v>
      </c>
      <c r="N603" s="20" t="str">
        <f t="shared" ca="1" si="217"/>
        <v>.2</v>
      </c>
      <c r="O603" s="20" t="str">
        <f t="shared" ca="1" si="217"/>
        <v>.36</v>
      </c>
      <c r="P603" s="20" t="str">
        <f t="shared" ca="1" si="217"/>
        <v>.1</v>
      </c>
      <c r="Q603" s="20" t="str">
        <f t="shared" ca="1" si="218"/>
        <v>2.4</v>
      </c>
      <c r="R603" s="20" t="str">
        <f t="shared" ca="1" si="218"/>
        <v>.1</v>
      </c>
      <c r="S603" s="20" t="str">
        <f t="shared" ca="1" si="218"/>
        <v>.9</v>
      </c>
      <c r="T603" s="20" t="str">
        <f t="shared" ca="1" si="218"/>
        <v>110.2</v>
      </c>
      <c r="U603" s="20">
        <f ca="1">mVlookup($AI603,newMonster,U$1,FALSE)*getMonsterAtk($B603)</f>
        <v>661.15668693009195</v>
      </c>
      <c r="V603" s="20">
        <f ca="1">mVlookup($AI603,newMonster,V$1,FALSE)*getMonsterAtk($B603)</f>
        <v>0</v>
      </c>
      <c r="W603" s="20">
        <f ca="1">mVlookup($AI603,newMonster,W$1,FALSE)*getMonsterAtk($B603)</f>
        <v>0</v>
      </c>
      <c r="X603" s="20">
        <f ca="1">mVlookup($AI603,newMonster,X$1,FALSE)*getMonsterAtk($B603)</f>
        <v>0</v>
      </c>
      <c r="Y603" s="20">
        <f ca="1">mVlookup($AI603,newMonster,Y$1,FALSE)*getMonsterAtk($B603)</f>
        <v>0</v>
      </c>
      <c r="Z603" s="20">
        <f ca="1">mVlookup($AI603,newMonster,Z$1,FALSE)*getMonsterAtk($B603)</f>
        <v>0</v>
      </c>
      <c r="AA603" s="20">
        <f ca="1">mVlookup($AI603,newMonster,AA$1,FALSE)*getMonsterAtk($B603)</f>
        <v>0</v>
      </c>
      <c r="AB603" s="20" t="str">
        <f t="shared" ca="1" si="219"/>
        <v>121.1257125</v>
      </c>
      <c r="AC603" s="20" t="str">
        <f t="shared" ca="1" si="219"/>
        <v>121.1257125</v>
      </c>
      <c r="AD603" s="20" t="str">
        <f t="shared" ca="1" si="219"/>
        <v>121.1257125</v>
      </c>
      <c r="AE603" s="20" t="str">
        <f t="shared" ca="1" si="219"/>
        <v>121.1257125</v>
      </c>
      <c r="AF603" s="20" t="str">
        <f t="shared" ca="1" si="219"/>
        <v>121.1257125</v>
      </c>
      <c r="AG603" s="20" t="str">
        <f t="shared" ca="1" si="219"/>
        <v>121.1257125</v>
      </c>
      <c r="AH603" s="20" t="str">
        <f t="shared" ca="1" si="219"/>
        <v>121.1257125</v>
      </c>
      <c r="AI603" s="37" t="str">
        <f t="shared" si="197"/>
        <v>金属系57</v>
      </c>
      <c r="AJ603" s="37" t="str">
        <f t="shared" si="212"/>
        <v>金属系</v>
      </c>
      <c r="AK603" s="20">
        <f t="shared" si="213"/>
        <v>130209</v>
      </c>
      <c r="AO603" s="20">
        <f t="shared" si="207"/>
        <v>3</v>
      </c>
    </row>
    <row r="604" spans="1:41" x14ac:dyDescent="0.15">
      <c r="A604" s="20">
        <v>603</v>
      </c>
      <c r="B604" s="7">
        <v>130309</v>
      </c>
      <c r="C604" s="7" t="s">
        <v>992</v>
      </c>
      <c r="D604" s="7" t="s">
        <v>1197</v>
      </c>
      <c r="E604" s="20" t="str">
        <f>VLOOKUP(D604,Sheet3!I$5:O$118,7,FALSE)</f>
        <v>恶神阿修罗忠诚的打手。</v>
      </c>
      <c r="F604" s="20">
        <f t="shared" si="208"/>
        <v>58</v>
      </c>
      <c r="G604" s="20">
        <f ca="1">mVlookup($AI604,newMonster,G$1,FALSE)*getMonsterHP(B604)</f>
        <v>6144.96129759018</v>
      </c>
      <c r="H604" s="20" t="str">
        <f t="shared" ca="1" si="217"/>
        <v>150</v>
      </c>
      <c r="I604" s="20">
        <f ca="1">mVlookup($AI604,newMonster,I$1,FALSE)*getMonsterAtk(B604)</f>
        <v>1702.233179723504</v>
      </c>
      <c r="J604" s="20" t="str">
        <f t="shared" ca="1" si="217"/>
        <v>82.16715</v>
      </c>
      <c r="K604" s="20">
        <f ca="1">mVlookup($AI604,newMonster,K$1,FALSE)*getMonsterAtk(B604)</f>
        <v>1702.233179723504</v>
      </c>
      <c r="L604" s="20" t="str">
        <f t="shared" ca="1" si="217"/>
        <v>82.16715</v>
      </c>
      <c r="M604" s="20" t="str">
        <f t="shared" ca="1" si="217"/>
        <v>.2</v>
      </c>
      <c r="N604" s="20" t="str">
        <f t="shared" ca="1" si="217"/>
        <v>.2</v>
      </c>
      <c r="O604" s="20" t="str">
        <f t="shared" ca="1" si="217"/>
        <v>.36</v>
      </c>
      <c r="P604" s="20" t="str">
        <f t="shared" ca="1" si="217"/>
        <v>.1</v>
      </c>
      <c r="Q604" s="20" t="str">
        <f t="shared" ca="1" si="218"/>
        <v>2</v>
      </c>
      <c r="R604" s="20" t="str">
        <f t="shared" ca="1" si="218"/>
        <v>.1</v>
      </c>
      <c r="S604" s="20" t="str">
        <f t="shared" ca="1" si="218"/>
        <v>.9</v>
      </c>
      <c r="T604" s="20" t="str">
        <f t="shared" ca="1" si="218"/>
        <v>112.133333333333</v>
      </c>
      <c r="U604" s="20">
        <f ca="1">mVlookup($AI604,newMonster,U$1,FALSE)*getMonsterAtk($B604)</f>
        <v>0</v>
      </c>
      <c r="V604" s="20">
        <f ca="1">mVlookup($AI604,newMonster,V$1,FALSE)*getMonsterAtk($B604)</f>
        <v>0</v>
      </c>
      <c r="W604" s="20">
        <f ca="1">mVlookup($AI604,newMonster,W$1,FALSE)*getMonsterAtk($B604)</f>
        <v>0</v>
      </c>
      <c r="X604" s="20">
        <f ca="1">mVlookup($AI604,newMonster,X$1,FALSE)*getMonsterAtk($B604)</f>
        <v>0</v>
      </c>
      <c r="Y604" s="20">
        <f ca="1">mVlookup($AI604,newMonster,Y$1,FALSE)*getMonsterAtk($B604)</f>
        <v>0</v>
      </c>
      <c r="Z604" s="20">
        <f ca="1">mVlookup($AI604,newMonster,Z$1,FALSE)*getMonsterAtk($B604)</f>
        <v>1042.9175115207399</v>
      </c>
      <c r="AA604" s="20">
        <f ca="1">mVlookup($AI604,newMonster,AA$1,FALSE)*getMonsterAtk($B604)</f>
        <v>0</v>
      </c>
      <c r="AB604" s="20" t="str">
        <f t="shared" ca="1" si="219"/>
        <v>82.16715</v>
      </c>
      <c r="AC604" s="20" t="str">
        <f t="shared" ca="1" si="219"/>
        <v>82.16715</v>
      </c>
      <c r="AD604" s="20" t="str">
        <f t="shared" ca="1" si="219"/>
        <v>82.16715</v>
      </c>
      <c r="AE604" s="20" t="str">
        <f t="shared" ca="1" si="219"/>
        <v>82.16715</v>
      </c>
      <c r="AF604" s="20" t="str">
        <f t="shared" ca="1" si="219"/>
        <v>82.16715</v>
      </c>
      <c r="AG604" s="20" t="str">
        <f t="shared" ca="1" si="219"/>
        <v>123.250725</v>
      </c>
      <c r="AH604" s="20" t="str">
        <f t="shared" ca="1" si="219"/>
        <v>82.16715</v>
      </c>
      <c r="AI604" s="37" t="str">
        <f t="shared" si="197"/>
        <v>暗系58</v>
      </c>
      <c r="AJ604" s="37" t="str">
        <f t="shared" si="212"/>
        <v>暗系</v>
      </c>
      <c r="AK604" s="20">
        <f t="shared" si="213"/>
        <v>130309</v>
      </c>
      <c r="AO604" s="20">
        <f t="shared" si="207"/>
        <v>5</v>
      </c>
    </row>
    <row r="605" spans="1:41" x14ac:dyDescent="0.15">
      <c r="A605" s="20">
        <v>604</v>
      </c>
      <c r="B605" s="7">
        <v>130409</v>
      </c>
      <c r="C605" s="7" t="s">
        <v>993</v>
      </c>
      <c r="D605" s="7" t="s">
        <v>1197</v>
      </c>
      <c r="E605" s="20" t="str">
        <f>VLOOKUP(D605,Sheet3!I$5:O$118,7,FALSE)</f>
        <v>恶神阿修罗忠诚的打手。</v>
      </c>
      <c r="F605" s="20">
        <f t="shared" si="208"/>
        <v>59</v>
      </c>
      <c r="G605" s="20">
        <f ca="1">mVlookup($AI605,newMonster,G$1,FALSE)*getMonsterHP(B605)</f>
        <v>11117.558564711551</v>
      </c>
      <c r="H605" s="20" t="str">
        <f t="shared" ca="1" si="217"/>
        <v>100</v>
      </c>
      <c r="I605" s="20">
        <f ca="1">mVlookup($AI605,newMonster,I$1,FALSE)*getMonsterAtk(B605)</f>
        <v>1746.4732919254659</v>
      </c>
      <c r="J605" s="20" t="str">
        <f t="shared" ca="1" si="217"/>
        <v>125.3757375</v>
      </c>
      <c r="K605" s="20">
        <f ca="1">mVlookup($AI605,newMonster,K$1,FALSE)*getMonsterAtk(B605)</f>
        <v>1746.4732919254659</v>
      </c>
      <c r="L605" s="20" t="str">
        <f t="shared" ca="1" si="217"/>
        <v>83.583825</v>
      </c>
      <c r="M605" s="20" t="str">
        <f t="shared" ca="1" si="217"/>
        <v>.2</v>
      </c>
      <c r="N605" s="20" t="str">
        <f t="shared" ca="1" si="217"/>
        <v>.2</v>
      </c>
      <c r="O605" s="20" t="str">
        <f t="shared" ca="1" si="217"/>
        <v>.36</v>
      </c>
      <c r="P605" s="20" t="str">
        <f t="shared" ca="1" si="217"/>
        <v>.1</v>
      </c>
      <c r="Q605" s="20" t="str">
        <f t="shared" ca="1" si="218"/>
        <v>2.4</v>
      </c>
      <c r="R605" s="20" t="str">
        <f t="shared" ca="1" si="218"/>
        <v>.1</v>
      </c>
      <c r="S605" s="20" t="str">
        <f t="shared" ca="1" si="218"/>
        <v>.9</v>
      </c>
      <c r="T605" s="20" t="str">
        <f t="shared" ca="1" si="218"/>
        <v>114.066666666667</v>
      </c>
      <c r="U605" s="20">
        <f ca="1">mVlookup($AI605,newMonster,U$1,FALSE)*getMonsterAtk($B605)</f>
        <v>730.793788819876</v>
      </c>
      <c r="V605" s="20">
        <f ca="1">mVlookup($AI605,newMonster,V$1,FALSE)*getMonsterAtk($B605)</f>
        <v>0</v>
      </c>
      <c r="W605" s="20">
        <f ca="1">mVlookup($AI605,newMonster,W$1,FALSE)*getMonsterAtk($B605)</f>
        <v>0</v>
      </c>
      <c r="X605" s="20">
        <f ca="1">mVlookup($AI605,newMonster,X$1,FALSE)*getMonsterAtk($B605)</f>
        <v>0</v>
      </c>
      <c r="Y605" s="20">
        <f ca="1">mVlookup($AI605,newMonster,Y$1,FALSE)*getMonsterAtk($B605)</f>
        <v>0</v>
      </c>
      <c r="Z605" s="20">
        <f ca="1">mVlookup($AI605,newMonster,Z$1,FALSE)*getMonsterAtk($B605)</f>
        <v>0</v>
      </c>
      <c r="AA605" s="20">
        <f ca="1">mVlookup($AI605,newMonster,AA$1,FALSE)*getMonsterAtk($B605)</f>
        <v>0</v>
      </c>
      <c r="AB605" s="20" t="str">
        <f t="shared" ca="1" si="219"/>
        <v>125.3757375</v>
      </c>
      <c r="AC605" s="20" t="str">
        <f t="shared" ca="1" si="219"/>
        <v>125.3757375</v>
      </c>
      <c r="AD605" s="20" t="str">
        <f t="shared" ca="1" si="219"/>
        <v>125.3757375</v>
      </c>
      <c r="AE605" s="20" t="str">
        <f t="shared" ca="1" si="219"/>
        <v>125.3757375</v>
      </c>
      <c r="AF605" s="20" t="str">
        <f t="shared" ca="1" si="219"/>
        <v>125.3757375</v>
      </c>
      <c r="AG605" s="20" t="str">
        <f t="shared" ca="1" si="219"/>
        <v>125.3757375</v>
      </c>
      <c r="AH605" s="20" t="str">
        <f t="shared" ca="1" si="219"/>
        <v>125.3757375</v>
      </c>
      <c r="AI605" s="37" t="str">
        <f t="shared" si="197"/>
        <v>金属系59</v>
      </c>
      <c r="AJ605" s="37" t="str">
        <f t="shared" si="212"/>
        <v>金属系</v>
      </c>
      <c r="AK605" s="20">
        <f t="shared" si="213"/>
        <v>130409</v>
      </c>
      <c r="AO605" s="20">
        <f t="shared" si="207"/>
        <v>9</v>
      </c>
    </row>
    <row r="606" spans="1:41" x14ac:dyDescent="0.15">
      <c r="A606" s="20">
        <v>605</v>
      </c>
      <c r="B606" s="7">
        <v>130509</v>
      </c>
      <c r="C606" s="7" t="s">
        <v>988</v>
      </c>
      <c r="D606" s="7" t="s">
        <v>1197</v>
      </c>
      <c r="E606" s="20" t="str">
        <f>VLOOKUP(D606,Sheet3!I$5:O$118,7,FALSE)</f>
        <v>恶神阿修罗忠诚的打手。</v>
      </c>
      <c r="F606" s="20">
        <f t="shared" si="208"/>
        <v>61</v>
      </c>
      <c r="G606" s="20">
        <f ca="1">mVlookup($AI606,newMonster,G$1,FALSE)*getMonsterHP(B606)</f>
        <v>6962.9689641764089</v>
      </c>
      <c r="H606" s="20" t="str">
        <f t="shared" ca="1" si="217"/>
        <v>100</v>
      </c>
      <c r="I606" s="20">
        <f ca="1">mVlookup($AI606,newMonster,I$1,FALSE)*getMonsterAtk(B606)</f>
        <v>2020.82833333334</v>
      </c>
      <c r="J606" s="20" t="str">
        <f t="shared" ca="1" si="217"/>
        <v>86.417175</v>
      </c>
      <c r="K606" s="20">
        <f ca="1">mVlookup($AI606,newMonster,K$1,FALSE)*getMonsterAtk(B606)</f>
        <v>2755.6750000000002</v>
      </c>
      <c r="L606" s="20" t="str">
        <f t="shared" ca="1" si="217"/>
        <v>86.417175</v>
      </c>
      <c r="M606" s="20" t="str">
        <f t="shared" ca="1" si="217"/>
        <v>.2</v>
      </c>
      <c r="N606" s="20" t="str">
        <f t="shared" ca="1" si="217"/>
        <v>.2</v>
      </c>
      <c r="O606" s="20" t="str">
        <f t="shared" ca="1" si="217"/>
        <v>.36</v>
      </c>
      <c r="P606" s="20" t="str">
        <f t="shared" ca="1" si="217"/>
        <v>.1</v>
      </c>
      <c r="Q606" s="20" t="str">
        <f t="shared" ca="1" si="218"/>
        <v>2.2</v>
      </c>
      <c r="R606" s="20" t="str">
        <f t="shared" ca="1" si="218"/>
        <v>.1</v>
      </c>
      <c r="S606" s="20" t="str">
        <f t="shared" ca="1" si="218"/>
        <v>1.17</v>
      </c>
      <c r="T606" s="20" t="str">
        <f t="shared" ca="1" si="218"/>
        <v>153.313333333333</v>
      </c>
      <c r="U606" s="20">
        <f ca="1">mVlookup($AI606,newMonster,U$1,FALSE)*getMonsterAtk($B606)</f>
        <v>0</v>
      </c>
      <c r="V606" s="20">
        <f ca="1">mVlookup($AI606,newMonster,V$1,FALSE)*getMonsterAtk($B606)</f>
        <v>0</v>
      </c>
      <c r="W606" s="20">
        <f ca="1">mVlookup($AI606,newMonster,W$1,FALSE)*getMonsterAtk($B606)</f>
        <v>0</v>
      </c>
      <c r="X606" s="20">
        <f ca="1">mVlookup($AI606,newMonster,X$1,FALSE)*getMonsterAtk($B606)</f>
        <v>0</v>
      </c>
      <c r="Y606" s="20">
        <f ca="1">mVlookup($AI606,newMonster,Y$1,FALSE)*getMonsterAtk($B606)</f>
        <v>0</v>
      </c>
      <c r="Z606" s="20">
        <f ca="1">mVlookup($AI606,newMonster,Z$1,FALSE)*getMonsterAtk($B606)</f>
        <v>806.21666666666795</v>
      </c>
      <c r="AA606" s="20">
        <f ca="1">mVlookup($AI606,newMonster,AA$1,FALSE)*getMonsterAtk($B606)</f>
        <v>0</v>
      </c>
      <c r="AB606" s="20" t="str">
        <f t="shared" ca="1" si="219"/>
        <v>86.417175</v>
      </c>
      <c r="AC606" s="20" t="str">
        <f t="shared" ca="1" si="219"/>
        <v>86.417175</v>
      </c>
      <c r="AD606" s="20" t="str">
        <f t="shared" ca="1" si="219"/>
        <v>86.417175</v>
      </c>
      <c r="AE606" s="20" t="str">
        <f t="shared" ca="1" si="219"/>
        <v>86.417175</v>
      </c>
      <c r="AF606" s="20" t="str">
        <f t="shared" ca="1" si="219"/>
        <v>86.417175</v>
      </c>
      <c r="AG606" s="20" t="str">
        <f t="shared" ca="1" si="219"/>
        <v>112.3423275</v>
      </c>
      <c r="AH606" s="20" t="str">
        <f t="shared" ca="1" si="219"/>
        <v>86.417175</v>
      </c>
      <c r="AI606" s="37" t="str">
        <f t="shared" si="197"/>
        <v>僵尸系61</v>
      </c>
      <c r="AJ606" s="37" t="str">
        <f t="shared" si="212"/>
        <v>僵尸系</v>
      </c>
      <c r="AK606" s="20">
        <f t="shared" si="213"/>
        <v>130509</v>
      </c>
      <c r="AO606" s="20">
        <f t="shared" si="207"/>
        <v>5</v>
      </c>
    </row>
    <row r="607" spans="1:41" x14ac:dyDescent="0.15">
      <c r="A607" s="20">
        <v>606</v>
      </c>
      <c r="B607" s="7">
        <v>140109</v>
      </c>
      <c r="C607" s="53" t="s">
        <v>994</v>
      </c>
      <c r="D607" s="53" t="s">
        <v>1198</v>
      </c>
      <c r="E607" s="20" t="str">
        <f>VLOOKUP(D607,Sheet3!I$5:O$118,7,FALSE)</f>
        <v>发了狂的蜘蛛，异常凶残。</v>
      </c>
      <c r="F607" s="20">
        <f t="shared" si="208"/>
        <v>62</v>
      </c>
      <c r="G607" s="20">
        <f ca="1">mVlookup($AI607,newMonster,G$1,FALSE)*getMonsterHP(B607)</f>
        <v>6695.6841325232999</v>
      </c>
      <c r="H607" s="20" t="str">
        <f t="shared" ca="1" si="217"/>
        <v>150</v>
      </c>
      <c r="I607" s="20">
        <f ca="1">mVlookup($AI607,newMonster,I$1,FALSE)*getMonsterAtk(B607)</f>
        <v>1883.5560192616381</v>
      </c>
      <c r="J607" s="20" t="str">
        <f t="shared" ca="1" si="217"/>
        <v>87.83385</v>
      </c>
      <c r="K607" s="20">
        <f ca="1">mVlookup($AI607,newMonster,K$1,FALSE)*getMonsterAtk(B607)</f>
        <v>1883.5560192616381</v>
      </c>
      <c r="L607" s="20" t="str">
        <f t="shared" ca="1" si="217"/>
        <v>87.83385</v>
      </c>
      <c r="M607" s="20" t="str">
        <f t="shared" ca="1" si="217"/>
        <v>.2</v>
      </c>
      <c r="N607" s="20" t="str">
        <f t="shared" ca="1" si="217"/>
        <v>.2</v>
      </c>
      <c r="O607" s="20" t="str">
        <f t="shared" ca="1" si="217"/>
        <v>.36</v>
      </c>
      <c r="P607" s="20" t="str">
        <f t="shared" ca="1" si="217"/>
        <v>.1</v>
      </c>
      <c r="Q607" s="20" t="str">
        <f t="shared" ca="1" si="218"/>
        <v>2</v>
      </c>
      <c r="R607" s="20" t="str">
        <f t="shared" ca="1" si="218"/>
        <v>.1</v>
      </c>
      <c r="S607" s="20" t="str">
        <f t="shared" ca="1" si="218"/>
        <v>1.17</v>
      </c>
      <c r="T607" s="20" t="str">
        <f t="shared" ca="1" si="218"/>
        <v>119.866666666667</v>
      </c>
      <c r="U607" s="20">
        <f ca="1">mVlookup($AI607,newMonster,U$1,FALSE)*getMonsterAtk($B607)</f>
        <v>0</v>
      </c>
      <c r="V607" s="20">
        <f ca="1">mVlookup($AI607,newMonster,V$1,FALSE)*getMonsterAtk($B607)</f>
        <v>1269.3529695024099</v>
      </c>
      <c r="W607" s="20">
        <f ca="1">mVlookup($AI607,newMonster,W$1,FALSE)*getMonsterAtk($B607)</f>
        <v>0</v>
      </c>
      <c r="X607" s="20">
        <f ca="1">mVlookup($AI607,newMonster,X$1,FALSE)*getMonsterAtk($B607)</f>
        <v>0</v>
      </c>
      <c r="Y607" s="20">
        <f ca="1">mVlookup($AI607,newMonster,Y$1,FALSE)*getMonsterAtk($B607)</f>
        <v>0</v>
      </c>
      <c r="Z607" s="20">
        <f ca="1">mVlookup($AI607,newMonster,Z$1,FALSE)*getMonsterAtk($B607)</f>
        <v>0</v>
      </c>
      <c r="AA607" s="20">
        <f ca="1">mVlookup($AI607,newMonster,AA$1,FALSE)*getMonsterAtk($B607)</f>
        <v>0</v>
      </c>
      <c r="AB607" s="20" t="str">
        <f t="shared" ca="1" si="219"/>
        <v>87.83385</v>
      </c>
      <c r="AC607" s="20" t="str">
        <f t="shared" ca="1" si="219"/>
        <v>131.750775</v>
      </c>
      <c r="AD607" s="20" t="str">
        <f t="shared" ca="1" si="219"/>
        <v>87.83385</v>
      </c>
      <c r="AE607" s="20" t="str">
        <f t="shared" ca="1" si="219"/>
        <v>87.83385</v>
      </c>
      <c r="AF607" s="20" t="str">
        <f t="shared" ca="1" si="219"/>
        <v>87.83385</v>
      </c>
      <c r="AG607" s="20" t="str">
        <f t="shared" ca="1" si="219"/>
        <v>87.83385</v>
      </c>
      <c r="AH607" s="20" t="str">
        <f t="shared" ca="1" si="219"/>
        <v>87.83385</v>
      </c>
      <c r="AI607" s="37" t="str">
        <f t="shared" ref="AI607:AI631" si="220">AI67</f>
        <v>风系62</v>
      </c>
      <c r="AJ607" s="37" t="str">
        <f t="shared" si="212"/>
        <v>风系</v>
      </c>
      <c r="AK607" s="20">
        <f t="shared" si="213"/>
        <v>140109</v>
      </c>
      <c r="AO607" s="20">
        <f t="shared" si="207"/>
        <v>3</v>
      </c>
    </row>
    <row r="608" spans="1:41" x14ac:dyDescent="0.15">
      <c r="A608" s="20">
        <v>607</v>
      </c>
      <c r="B608" s="7">
        <v>140209</v>
      </c>
      <c r="C608" s="7" t="s">
        <v>994</v>
      </c>
      <c r="D608" s="7" t="s">
        <v>1198</v>
      </c>
      <c r="E608" s="20" t="str">
        <f>VLOOKUP(D608,Sheet3!I$5:O$118,7,FALSE)</f>
        <v>发了狂的蜘蛛，异常凶残。</v>
      </c>
      <c r="F608" s="20">
        <f t="shared" si="208"/>
        <v>63</v>
      </c>
      <c r="G608" s="20">
        <f ca="1">mVlookup($AI608,newMonster,G$1,FALSE)*getMonsterHP(B608)</f>
        <v>6835.9239622367395</v>
      </c>
      <c r="H608" s="20" t="str">
        <f t="shared" ca="1" si="217"/>
        <v>150</v>
      </c>
      <c r="I608" s="20">
        <f ca="1">mVlookup($AI608,newMonster,I$1,FALSE)*getMonsterAtk(B608)</f>
        <v>1930.7659090909101</v>
      </c>
      <c r="J608" s="20" t="str">
        <f t="shared" ca="1" si="217"/>
        <v>89.250525</v>
      </c>
      <c r="K608" s="20">
        <f ca="1">mVlookup($AI608,newMonster,K$1,FALSE)*getMonsterAtk(B608)</f>
        <v>1930.7659090909101</v>
      </c>
      <c r="L608" s="20" t="str">
        <f t="shared" ca="1" si="217"/>
        <v>89.250525</v>
      </c>
      <c r="M608" s="20" t="str">
        <f t="shared" ca="1" si="217"/>
        <v>.2</v>
      </c>
      <c r="N608" s="20" t="str">
        <f t="shared" ca="1" si="217"/>
        <v>.2</v>
      </c>
      <c r="O608" s="20" t="str">
        <f t="shared" ca="1" si="217"/>
        <v>.36</v>
      </c>
      <c r="P608" s="20" t="str">
        <f t="shared" ca="1" si="217"/>
        <v>.1</v>
      </c>
      <c r="Q608" s="20" t="str">
        <f t="shared" ca="1" si="218"/>
        <v>2</v>
      </c>
      <c r="R608" s="20" t="str">
        <f t="shared" ca="1" si="218"/>
        <v>.1</v>
      </c>
      <c r="S608" s="20" t="str">
        <f t="shared" ca="1" si="218"/>
        <v>1.17</v>
      </c>
      <c r="T608" s="20" t="str">
        <f t="shared" ca="1" si="218"/>
        <v>121.8</v>
      </c>
      <c r="U608" s="20">
        <f ca="1">mVlookup($AI608,newMonster,U$1,FALSE)*getMonsterAtk($B608)</f>
        <v>0</v>
      </c>
      <c r="V608" s="20">
        <f ca="1">mVlookup($AI608,newMonster,V$1,FALSE)*getMonsterAtk($B608)</f>
        <v>1331.805681818184</v>
      </c>
      <c r="W608" s="20">
        <f ca="1">mVlookup($AI608,newMonster,W$1,FALSE)*getMonsterAtk($B608)</f>
        <v>0</v>
      </c>
      <c r="X608" s="20">
        <f ca="1">mVlookup($AI608,newMonster,X$1,FALSE)*getMonsterAtk($B608)</f>
        <v>0</v>
      </c>
      <c r="Y608" s="20">
        <f ca="1">mVlookup($AI608,newMonster,Y$1,FALSE)*getMonsterAtk($B608)</f>
        <v>0</v>
      </c>
      <c r="Z608" s="20">
        <f ca="1">mVlookup($AI608,newMonster,Z$1,FALSE)*getMonsterAtk($B608)</f>
        <v>0</v>
      </c>
      <c r="AA608" s="20">
        <f ca="1">mVlookup($AI608,newMonster,AA$1,FALSE)*getMonsterAtk($B608)</f>
        <v>0</v>
      </c>
      <c r="AB608" s="20" t="str">
        <f t="shared" ca="1" si="219"/>
        <v>89.250525</v>
      </c>
      <c r="AC608" s="20" t="str">
        <f t="shared" ca="1" si="219"/>
        <v>133.8757875</v>
      </c>
      <c r="AD608" s="20" t="str">
        <f t="shared" ca="1" si="219"/>
        <v>89.250525</v>
      </c>
      <c r="AE608" s="20" t="str">
        <f t="shared" ca="1" si="219"/>
        <v>89.250525</v>
      </c>
      <c r="AF608" s="20" t="str">
        <f t="shared" ca="1" si="219"/>
        <v>89.250525</v>
      </c>
      <c r="AG608" s="20" t="str">
        <f t="shared" ca="1" si="219"/>
        <v>89.250525</v>
      </c>
      <c r="AH608" s="20" t="str">
        <f t="shared" ca="1" si="219"/>
        <v>89.250525</v>
      </c>
      <c r="AI608" s="37" t="str">
        <f t="shared" si="220"/>
        <v>风系63</v>
      </c>
      <c r="AJ608" s="37" t="str">
        <f t="shared" si="212"/>
        <v>风系</v>
      </c>
      <c r="AK608" s="20">
        <f t="shared" si="213"/>
        <v>140209</v>
      </c>
      <c r="AO608" s="20">
        <f t="shared" si="207"/>
        <v>11</v>
      </c>
    </row>
    <row r="609" spans="1:41" x14ac:dyDescent="0.15">
      <c r="A609" s="20">
        <v>608</v>
      </c>
      <c r="B609" s="7">
        <v>140309</v>
      </c>
      <c r="C609" s="7" t="s">
        <v>986</v>
      </c>
      <c r="D609" s="7" t="s">
        <v>1200</v>
      </c>
      <c r="E609" s="20" t="str">
        <f>VLOOKUP(D609,Sheet3!I$5:O$118,7,FALSE)</f>
        <v>因把灵魂出卖给了冥王，获得了永久的生命。</v>
      </c>
      <c r="F609" s="20">
        <f t="shared" si="208"/>
        <v>65</v>
      </c>
      <c r="G609" s="20">
        <f ca="1">mVlookup($AI609,newMonster,G$1,FALSE)*getMonsterHP(B609)</f>
        <v>7119.4745668398609</v>
      </c>
      <c r="H609" s="20" t="str">
        <f t="shared" ca="1" si="217"/>
        <v>150</v>
      </c>
      <c r="I609" s="20">
        <f ca="1">mVlookup($AI609,newMonster,I$1,FALSE)*getMonsterAtk(B609)</f>
        <v>2027.57890365448</v>
      </c>
      <c r="J609" s="20" t="str">
        <f t="shared" ca="1" si="217"/>
        <v>92.083875</v>
      </c>
      <c r="K609" s="20">
        <f ca="1">mVlookup($AI609,newMonster,K$1,FALSE)*getMonsterAtk(B609)</f>
        <v>2027.57890365448</v>
      </c>
      <c r="L609" s="20" t="str">
        <f t="shared" ca="1" si="217"/>
        <v>92.083875</v>
      </c>
      <c r="M609" s="20" t="str">
        <f t="shared" ca="1" si="217"/>
        <v>.2</v>
      </c>
      <c r="N609" s="20" t="str">
        <f t="shared" ca="1" si="217"/>
        <v>.2</v>
      </c>
      <c r="O609" s="20" t="str">
        <f t="shared" ca="1" si="217"/>
        <v>.36</v>
      </c>
      <c r="P609" s="20" t="str">
        <f t="shared" ca="1" si="217"/>
        <v>.1</v>
      </c>
      <c r="Q609" s="20" t="str">
        <f t="shared" ca="1" si="218"/>
        <v>2</v>
      </c>
      <c r="R609" s="20" t="str">
        <f t="shared" ca="1" si="218"/>
        <v>.1</v>
      </c>
      <c r="S609" s="20" t="str">
        <f t="shared" ca="1" si="218"/>
        <v>.9</v>
      </c>
      <c r="T609" s="20" t="str">
        <f t="shared" ca="1" si="218"/>
        <v>125.666666666667</v>
      </c>
      <c r="U609" s="20">
        <f ca="1">mVlookup($AI609,newMonster,U$1,FALSE)*getMonsterAtk($B609)</f>
        <v>0</v>
      </c>
      <c r="V609" s="20">
        <f ca="1">mVlookup($AI609,newMonster,V$1,FALSE)*getMonsterAtk($B609)</f>
        <v>0</v>
      </c>
      <c r="W609" s="20">
        <f ca="1">mVlookup($AI609,newMonster,W$1,FALSE)*getMonsterAtk($B609)</f>
        <v>0</v>
      </c>
      <c r="X609" s="20">
        <f ca="1">mVlookup($AI609,newMonster,X$1,FALSE)*getMonsterAtk($B609)</f>
        <v>0</v>
      </c>
      <c r="Y609" s="20">
        <f ca="1">mVlookup($AI609,newMonster,Y$1,FALSE)*getMonsterAtk($B609)</f>
        <v>0</v>
      </c>
      <c r="Z609" s="20">
        <f ca="1">mVlookup($AI609,newMonster,Z$1,FALSE)*getMonsterAtk($B609)</f>
        <v>1464.3625415282399</v>
      </c>
      <c r="AA609" s="20">
        <f ca="1">mVlookup($AI609,newMonster,AA$1,FALSE)*getMonsterAtk($B609)</f>
        <v>0</v>
      </c>
      <c r="AB609" s="20" t="str">
        <f t="shared" ca="1" si="219"/>
        <v>92.083875</v>
      </c>
      <c r="AC609" s="20" t="str">
        <f t="shared" ca="1" si="219"/>
        <v>92.083875</v>
      </c>
      <c r="AD609" s="20" t="str">
        <f t="shared" ca="1" si="219"/>
        <v>92.083875</v>
      </c>
      <c r="AE609" s="20" t="str">
        <f t="shared" ca="1" si="219"/>
        <v>92.083875</v>
      </c>
      <c r="AF609" s="20" t="str">
        <f t="shared" ca="1" si="219"/>
        <v>92.083875</v>
      </c>
      <c r="AG609" s="20" t="str">
        <f t="shared" ca="1" si="219"/>
        <v>138.1258125</v>
      </c>
      <c r="AH609" s="20" t="str">
        <f t="shared" ca="1" si="219"/>
        <v>92.083875</v>
      </c>
      <c r="AI609" s="37" t="str">
        <f t="shared" si="220"/>
        <v>暗系65</v>
      </c>
      <c r="AJ609" s="37" t="str">
        <f t="shared" si="212"/>
        <v>暗系</v>
      </c>
      <c r="AK609" s="20">
        <f t="shared" si="213"/>
        <v>140309</v>
      </c>
      <c r="AO609" s="20">
        <f t="shared" si="207"/>
        <v>11</v>
      </c>
    </row>
    <row r="610" spans="1:41" x14ac:dyDescent="0.15">
      <c r="A610" s="20">
        <v>609</v>
      </c>
      <c r="B610" s="7">
        <v>140409</v>
      </c>
      <c r="C610" s="7" t="s">
        <v>986</v>
      </c>
      <c r="D610" s="7" t="s">
        <v>1200</v>
      </c>
      <c r="E610" s="20" t="str">
        <f>VLOOKUP(D610,Sheet3!I$5:O$118,7,FALSE)</f>
        <v>因把灵魂出卖给了冥王，获得了永久的生命。</v>
      </c>
      <c r="F610" s="20">
        <f t="shared" si="208"/>
        <v>66</v>
      </c>
      <c r="G610" s="20">
        <f ca="1">mVlookup($AI610,newMonster,G$1,FALSE)*getMonsterHP(B610)</f>
        <v>7262.78534172951</v>
      </c>
      <c r="H610" s="20" t="str">
        <f t="shared" ca="1" si="217"/>
        <v>150</v>
      </c>
      <c r="I610" s="20">
        <f ca="1">mVlookup($AI610,newMonster,I$1,FALSE)*getMonsterAtk(B610)</f>
        <v>2077.2252100840401</v>
      </c>
      <c r="J610" s="20" t="str">
        <f t="shared" ca="1" si="217"/>
        <v>93.50055</v>
      </c>
      <c r="K610" s="20">
        <f ca="1">mVlookup($AI610,newMonster,K$1,FALSE)*getMonsterAtk(B610)</f>
        <v>2077.2252100840401</v>
      </c>
      <c r="L610" s="20" t="str">
        <f t="shared" ca="1" si="217"/>
        <v>93.50055</v>
      </c>
      <c r="M610" s="20" t="str">
        <f t="shared" ca="1" si="217"/>
        <v>.2</v>
      </c>
      <c r="N610" s="20" t="str">
        <f t="shared" ca="1" si="217"/>
        <v>.2</v>
      </c>
      <c r="O610" s="20" t="str">
        <f t="shared" ca="1" si="217"/>
        <v>.36</v>
      </c>
      <c r="P610" s="20" t="str">
        <f t="shared" ca="1" si="217"/>
        <v>.1</v>
      </c>
      <c r="Q610" s="20" t="str">
        <f t="shared" ca="1" si="218"/>
        <v>2</v>
      </c>
      <c r="R610" s="20" t="str">
        <f t="shared" ca="1" si="218"/>
        <v>.1</v>
      </c>
      <c r="S610" s="20" t="str">
        <f t="shared" ca="1" si="218"/>
        <v>.9</v>
      </c>
      <c r="T610" s="20" t="str">
        <f t="shared" ca="1" si="218"/>
        <v>127.6</v>
      </c>
      <c r="U610" s="20">
        <f ca="1">mVlookup($AI610,newMonster,U$1,FALSE)*getMonsterAtk($B610)</f>
        <v>0</v>
      </c>
      <c r="V610" s="20">
        <f ca="1">mVlookup($AI610,newMonster,V$1,FALSE)*getMonsterAtk($B610)</f>
        <v>0</v>
      </c>
      <c r="W610" s="20">
        <f ca="1">mVlookup($AI610,newMonster,W$1,FALSE)*getMonsterAtk($B610)</f>
        <v>0</v>
      </c>
      <c r="X610" s="20">
        <f ca="1">mVlookup($AI610,newMonster,X$1,FALSE)*getMonsterAtk($B610)</f>
        <v>0</v>
      </c>
      <c r="Y610" s="20">
        <f ca="1">mVlookup($AI610,newMonster,Y$1,FALSE)*getMonsterAtk($B610)</f>
        <v>0</v>
      </c>
      <c r="Z610" s="20">
        <f ca="1">mVlookup($AI610,newMonster,Z$1,FALSE)*getMonsterAtk($B610)</f>
        <v>1534.666386554622</v>
      </c>
      <c r="AA610" s="20">
        <f ca="1">mVlookup($AI610,newMonster,AA$1,FALSE)*getMonsterAtk($B610)</f>
        <v>0</v>
      </c>
      <c r="AB610" s="20" t="str">
        <f t="shared" ca="1" si="219"/>
        <v>93.50055</v>
      </c>
      <c r="AC610" s="20" t="str">
        <f t="shared" ca="1" si="219"/>
        <v>93.50055</v>
      </c>
      <c r="AD610" s="20" t="str">
        <f t="shared" ca="1" si="219"/>
        <v>93.50055</v>
      </c>
      <c r="AE610" s="20" t="str">
        <f t="shared" ca="1" si="219"/>
        <v>93.50055</v>
      </c>
      <c r="AF610" s="20" t="str">
        <f t="shared" ca="1" si="219"/>
        <v>93.50055</v>
      </c>
      <c r="AG610" s="20" t="str">
        <f t="shared" ca="1" si="219"/>
        <v>140.250825</v>
      </c>
      <c r="AH610" s="20" t="str">
        <f t="shared" ca="1" si="219"/>
        <v>93.50055</v>
      </c>
      <c r="AI610" s="37" t="str">
        <f t="shared" si="220"/>
        <v>暗系66</v>
      </c>
      <c r="AJ610" s="37" t="str">
        <f t="shared" si="212"/>
        <v>暗系</v>
      </c>
      <c r="AK610" s="20">
        <f t="shared" si="213"/>
        <v>140409</v>
      </c>
      <c r="AO610" s="20">
        <f t="shared" si="207"/>
        <v>9</v>
      </c>
    </row>
    <row r="611" spans="1:41" x14ac:dyDescent="0.15">
      <c r="A611" s="20">
        <v>610</v>
      </c>
      <c r="B611" s="7">
        <v>140509</v>
      </c>
      <c r="C611" s="7" t="s">
        <v>996</v>
      </c>
      <c r="D611" s="7" t="s">
        <v>1201</v>
      </c>
      <c r="E611" s="20" t="str">
        <f>VLOOKUP(D611,Sheet3!I$5:O$118,7,FALSE)</f>
        <v>在黑暗力量的影响下，从远古化石中复活。</v>
      </c>
      <c r="F611" s="20">
        <f t="shared" si="208"/>
        <v>68</v>
      </c>
      <c r="G611" s="20">
        <f ca="1">mVlookup($AI611,newMonster,G$1,FALSE)*getMonsterHP(B611)</f>
        <v>7850.5697400990894</v>
      </c>
      <c r="H611" s="20" t="str">
        <f t="shared" ca="1" si="217"/>
        <v>150</v>
      </c>
      <c r="I611" s="20">
        <f ca="1">mVlookup($AI611,newMonster,I$1,FALSE)*getMonsterAtk(B611)</f>
        <v>2179.1132530120399</v>
      </c>
      <c r="J611" s="20" t="str">
        <f t="shared" ca="1" si="217"/>
        <v>96.3339</v>
      </c>
      <c r="K611" s="20">
        <f ca="1">mVlookup($AI611,newMonster,K$1,FALSE)*getMonsterAtk(B611)</f>
        <v>2179.1132530120399</v>
      </c>
      <c r="L611" s="20" t="str">
        <f t="shared" ca="1" si="217"/>
        <v>96.3339</v>
      </c>
      <c r="M611" s="20" t="str">
        <f t="shared" ca="1" si="217"/>
        <v>.2</v>
      </c>
      <c r="N611" s="20" t="str">
        <f t="shared" ca="1" si="217"/>
        <v>.2</v>
      </c>
      <c r="O611" s="20" t="str">
        <f t="shared" ca="1" si="217"/>
        <v>.36</v>
      </c>
      <c r="P611" s="20" t="str">
        <f t="shared" ca="1" si="217"/>
        <v>.1</v>
      </c>
      <c r="Q611" s="20" t="str">
        <f t="shared" ca="1" si="218"/>
        <v>2</v>
      </c>
      <c r="R611" s="20" t="str">
        <f t="shared" ca="1" si="218"/>
        <v>.1</v>
      </c>
      <c r="S611" s="20" t="str">
        <f t="shared" ca="1" si="218"/>
        <v>.9</v>
      </c>
      <c r="T611" s="20" t="str">
        <f t="shared" ca="1" si="218"/>
        <v>131.466666666667</v>
      </c>
      <c r="U611" s="20">
        <f ca="1">mVlookup($AI611,newMonster,U$1,FALSE)*getMonsterAtk($B611)</f>
        <v>0</v>
      </c>
      <c r="V611" s="20">
        <f ca="1">mVlookup($AI611,newMonster,V$1,FALSE)*getMonsterAtk($B611)</f>
        <v>0</v>
      </c>
      <c r="W611" s="20">
        <f ca="1">mVlookup($AI611,newMonster,W$1,FALSE)*getMonsterAtk($B611)</f>
        <v>0</v>
      </c>
      <c r="X611" s="20">
        <f ca="1">mVlookup($AI611,newMonster,X$1,FALSE)*getMonsterAtk($B611)</f>
        <v>0</v>
      </c>
      <c r="Y611" s="20">
        <f ca="1">mVlookup($AI611,newMonster,Y$1,FALSE)*getMonsterAtk($B611)</f>
        <v>0</v>
      </c>
      <c r="Z611" s="20">
        <f ca="1">mVlookup($AI611,newMonster,Z$1,FALSE)*getMonsterAtk($B611)</f>
        <v>1683.8602409638561</v>
      </c>
      <c r="AA611" s="20">
        <f ca="1">mVlookup($AI611,newMonster,AA$1,FALSE)*getMonsterAtk($B611)</f>
        <v>0</v>
      </c>
      <c r="AB611" s="20" t="str">
        <f t="shared" ca="1" si="219"/>
        <v>96.3339</v>
      </c>
      <c r="AC611" s="20" t="str">
        <f t="shared" ca="1" si="219"/>
        <v>96.3339</v>
      </c>
      <c r="AD611" s="20" t="str">
        <f t="shared" ca="1" si="219"/>
        <v>96.3339</v>
      </c>
      <c r="AE611" s="20" t="str">
        <f t="shared" ca="1" si="219"/>
        <v>96.3339</v>
      </c>
      <c r="AF611" s="20" t="str">
        <f t="shared" ca="1" si="219"/>
        <v>96.3339</v>
      </c>
      <c r="AG611" s="20" t="str">
        <f t="shared" ca="1" si="219"/>
        <v>144.50085</v>
      </c>
      <c r="AH611" s="20" t="str">
        <f t="shared" ca="1" si="219"/>
        <v>96.3339</v>
      </c>
      <c r="AI611" s="37" t="str">
        <f t="shared" si="220"/>
        <v>暗系68</v>
      </c>
      <c r="AJ611" s="37" t="str">
        <f t="shared" si="212"/>
        <v>暗系</v>
      </c>
      <c r="AK611" s="20">
        <f t="shared" si="213"/>
        <v>140509</v>
      </c>
      <c r="AO611" s="20">
        <f t="shared" si="207"/>
        <v>9</v>
      </c>
    </row>
    <row r="612" spans="1:41" x14ac:dyDescent="0.15">
      <c r="A612" s="20">
        <v>611</v>
      </c>
      <c r="B612" s="7">
        <v>150109</v>
      </c>
      <c r="C612" s="7" t="s">
        <v>998</v>
      </c>
      <c r="D612" s="7" t="s">
        <v>1202</v>
      </c>
      <c r="E612" s="20" t="str">
        <f>VLOOKUP(D612,Sheet3!I$5:O$118,7,FALSE)</f>
        <v>外表黏黏糊糊，看起来非常恶心的小怪物。</v>
      </c>
      <c r="F612" s="20">
        <f t="shared" si="208"/>
        <v>69</v>
      </c>
      <c r="G612" s="20">
        <f ca="1">mVlookup($AI612,newMonster,G$1,FALSE)*getMonsterHP(B612)</f>
        <v>8002.7290614374106</v>
      </c>
      <c r="H612" s="20" t="str">
        <f t="shared" ref="H612:P621" ca="1" si="221">mVlookup($AI612,newMonster,H$1,FALSE)</f>
        <v>150</v>
      </c>
      <c r="I612" s="20">
        <f ca="1">mVlookup($AI612,newMonster,I$1,FALSE)*getMonsterAtk(B612)</f>
        <v>2231.4047038327599</v>
      </c>
      <c r="J612" s="20" t="str">
        <f t="shared" ca="1" si="221"/>
        <v>97.750575</v>
      </c>
      <c r="K612" s="20">
        <f ca="1">mVlookup($AI612,newMonster,K$1,FALSE)*getMonsterAtk(B612)</f>
        <v>2231.4047038327599</v>
      </c>
      <c r="L612" s="20" t="str">
        <f t="shared" ca="1" si="221"/>
        <v>97.750575</v>
      </c>
      <c r="M612" s="20" t="str">
        <f t="shared" ca="1" si="221"/>
        <v>.2</v>
      </c>
      <c r="N612" s="20" t="str">
        <f t="shared" ca="1" si="221"/>
        <v>.2</v>
      </c>
      <c r="O612" s="20" t="str">
        <f t="shared" ca="1" si="221"/>
        <v>.36</v>
      </c>
      <c r="P612" s="20" t="str">
        <f t="shared" ca="1" si="221"/>
        <v>.1</v>
      </c>
      <c r="Q612" s="20" t="str">
        <f t="shared" ref="Q612:T621" ca="1" si="222">mVlookup($AI612,newMonster,Q$1,FALSE)</f>
        <v>2</v>
      </c>
      <c r="R612" s="20" t="str">
        <f t="shared" ca="1" si="222"/>
        <v>.1</v>
      </c>
      <c r="S612" s="20" t="str">
        <f t="shared" ca="1" si="222"/>
        <v>.9</v>
      </c>
      <c r="T612" s="20" t="str">
        <f t="shared" ca="1" si="222"/>
        <v>133.4</v>
      </c>
      <c r="U612" s="20">
        <f ca="1">mVlookup($AI612,newMonster,U$1,FALSE)*getMonsterAtk($B612)</f>
        <v>0</v>
      </c>
      <c r="V612" s="20">
        <f ca="1">mVlookup($AI612,newMonster,V$1,FALSE)*getMonsterAtk($B612)</f>
        <v>0</v>
      </c>
      <c r="W612" s="20">
        <f ca="1">mVlookup($AI612,newMonster,W$1,FALSE)*getMonsterAtk($B612)</f>
        <v>0</v>
      </c>
      <c r="X612" s="20">
        <f ca="1">mVlookup($AI612,newMonster,X$1,FALSE)*getMonsterAtk($B612)</f>
        <v>1762.98005226481</v>
      </c>
      <c r="Y612" s="20">
        <f ca="1">mVlookup($AI612,newMonster,Y$1,FALSE)*getMonsterAtk($B612)</f>
        <v>0</v>
      </c>
      <c r="Z612" s="20">
        <f ca="1">mVlookup($AI612,newMonster,Z$1,FALSE)*getMonsterAtk($B612)</f>
        <v>0</v>
      </c>
      <c r="AA612" s="20">
        <f ca="1">mVlookup($AI612,newMonster,AA$1,FALSE)*getMonsterAtk($B612)</f>
        <v>0</v>
      </c>
      <c r="AB612" s="20" t="str">
        <f t="shared" ref="AB612:AH621" ca="1" si="223">mVlookup($AI612,newMonster,AB$1,FALSE)</f>
        <v>97.750575</v>
      </c>
      <c r="AC612" s="20" t="str">
        <f t="shared" ca="1" si="223"/>
        <v>97.750575</v>
      </c>
      <c r="AD612" s="20" t="str">
        <f t="shared" ca="1" si="223"/>
        <v>97.750575</v>
      </c>
      <c r="AE612" s="20" t="str">
        <f t="shared" ca="1" si="223"/>
        <v>146.6258625</v>
      </c>
      <c r="AF612" s="20" t="str">
        <f t="shared" ca="1" si="223"/>
        <v>97.750575</v>
      </c>
      <c r="AG612" s="20" t="str">
        <f t="shared" ca="1" si="223"/>
        <v>97.750575</v>
      </c>
      <c r="AH612" s="20" t="str">
        <f t="shared" ca="1" si="223"/>
        <v>97.750575</v>
      </c>
      <c r="AI612" s="37" t="str">
        <f t="shared" si="220"/>
        <v>火系69</v>
      </c>
      <c r="AJ612" s="37" t="str">
        <f t="shared" si="212"/>
        <v>火系</v>
      </c>
      <c r="AK612" s="20">
        <f t="shared" si="213"/>
        <v>150109</v>
      </c>
      <c r="AO612" s="20">
        <f t="shared" si="207"/>
        <v>9</v>
      </c>
    </row>
    <row r="613" spans="1:41" x14ac:dyDescent="0.15">
      <c r="A613" s="20">
        <v>612</v>
      </c>
      <c r="B613" s="7">
        <v>150209</v>
      </c>
      <c r="C613" s="7" t="s">
        <v>1000</v>
      </c>
      <c r="D613" s="7" t="s">
        <v>1203</v>
      </c>
      <c r="E613" s="20" t="str">
        <f>VLOOKUP(D613,Sheet3!I$5:O$118,7,FALSE)</f>
        <v>火神在用赤炎烈火熔炼天灵石时，幻化出来的恶魔。</v>
      </c>
      <c r="F613" s="20">
        <f t="shared" si="208"/>
        <v>71</v>
      </c>
      <c r="G613" s="20">
        <f ca="1">mVlookup($AI613,newMonster,G$1,FALSE)*getMonsterHP(B613)</f>
        <v>8310.2398577085605</v>
      </c>
      <c r="H613" s="20" t="str">
        <f t="shared" ca="1" si="221"/>
        <v>150</v>
      </c>
      <c r="I613" s="20">
        <f ca="1">mVlookup($AI613,newMonster,I$1,FALSE)*getMonsterAtk(B613)</f>
        <v>2338.81607142858</v>
      </c>
      <c r="J613" s="20" t="str">
        <f t="shared" ca="1" si="221"/>
        <v>100.583925</v>
      </c>
      <c r="K613" s="20">
        <f ca="1">mVlookup($AI613,newMonster,K$1,FALSE)*getMonsterAtk(B613)</f>
        <v>2338.81607142858</v>
      </c>
      <c r="L613" s="20" t="str">
        <f t="shared" ca="1" si="221"/>
        <v>100.583925</v>
      </c>
      <c r="M613" s="20" t="str">
        <f t="shared" ca="1" si="221"/>
        <v>.2</v>
      </c>
      <c r="N613" s="20" t="str">
        <f t="shared" ca="1" si="221"/>
        <v>.2</v>
      </c>
      <c r="O613" s="20" t="str">
        <f t="shared" ca="1" si="221"/>
        <v>.36</v>
      </c>
      <c r="P613" s="20" t="str">
        <f t="shared" ca="1" si="221"/>
        <v>.1</v>
      </c>
      <c r="Q613" s="20" t="str">
        <f t="shared" ca="1" si="222"/>
        <v>2</v>
      </c>
      <c r="R613" s="20" t="str">
        <f t="shared" ca="1" si="222"/>
        <v>.1</v>
      </c>
      <c r="S613" s="20" t="str">
        <f t="shared" ca="1" si="222"/>
        <v>.9</v>
      </c>
      <c r="T613" s="20" t="str">
        <f t="shared" ca="1" si="222"/>
        <v>137.266666666667</v>
      </c>
      <c r="U613" s="20">
        <f ca="1">mVlookup($AI613,newMonster,U$1,FALSE)*getMonsterAtk($B613)</f>
        <v>0</v>
      </c>
      <c r="V613" s="20">
        <f ca="1">mVlookup($AI613,newMonster,V$1,FALSE)*getMonsterAtk($B613)</f>
        <v>0</v>
      </c>
      <c r="W613" s="20">
        <f ca="1">mVlookup($AI613,newMonster,W$1,FALSE)*getMonsterAtk($B613)</f>
        <v>0</v>
      </c>
      <c r="X613" s="20">
        <f ca="1">mVlookup($AI613,newMonster,X$1,FALSE)*getMonsterAtk($B613)</f>
        <v>1930.8830357142861</v>
      </c>
      <c r="Y613" s="20">
        <f ca="1">mVlookup($AI613,newMonster,Y$1,FALSE)*getMonsterAtk($B613)</f>
        <v>0</v>
      </c>
      <c r="Z613" s="20">
        <f ca="1">mVlookup($AI613,newMonster,Z$1,FALSE)*getMonsterAtk($B613)</f>
        <v>0</v>
      </c>
      <c r="AA613" s="20">
        <f ca="1">mVlookup($AI613,newMonster,AA$1,FALSE)*getMonsterAtk($B613)</f>
        <v>0</v>
      </c>
      <c r="AB613" s="20" t="str">
        <f t="shared" ca="1" si="223"/>
        <v>100.583925</v>
      </c>
      <c r="AC613" s="20" t="str">
        <f t="shared" ca="1" si="223"/>
        <v>100.583925</v>
      </c>
      <c r="AD613" s="20" t="str">
        <f t="shared" ca="1" si="223"/>
        <v>100.583925</v>
      </c>
      <c r="AE613" s="20" t="str">
        <f t="shared" ca="1" si="223"/>
        <v>150.8758875</v>
      </c>
      <c r="AF613" s="20" t="str">
        <f t="shared" ca="1" si="223"/>
        <v>100.583925</v>
      </c>
      <c r="AG613" s="20" t="str">
        <f t="shared" ca="1" si="223"/>
        <v>100.583925</v>
      </c>
      <c r="AH613" s="20" t="str">
        <f t="shared" ca="1" si="223"/>
        <v>100.583925</v>
      </c>
      <c r="AI613" s="37" t="str">
        <f t="shared" si="220"/>
        <v>火系71</v>
      </c>
      <c r="AJ613" s="37" t="str">
        <f t="shared" si="212"/>
        <v>火系</v>
      </c>
      <c r="AK613" s="20">
        <f t="shared" si="213"/>
        <v>150209</v>
      </c>
      <c r="AO613" s="20">
        <f t="shared" si="207"/>
        <v>7</v>
      </c>
    </row>
    <row r="614" spans="1:41" x14ac:dyDescent="0.15">
      <c r="A614" s="20">
        <v>613</v>
      </c>
      <c r="B614" s="7">
        <v>150309</v>
      </c>
      <c r="C614" s="7" t="s">
        <v>950</v>
      </c>
      <c r="D614" s="7" t="s">
        <v>1204</v>
      </c>
      <c r="E614" s="20" t="str">
        <f>VLOOKUP(D614,Sheet3!I$5:O$118,7,FALSE)</f>
        <v>拥有火之能力的魔晶。</v>
      </c>
      <c r="F614" s="20">
        <f t="shared" si="208"/>
        <v>72</v>
      </c>
      <c r="G614" s="20">
        <f ca="1">mVlookup($AI614,newMonster,G$1,FALSE)*getMonsterHP(B614)</f>
        <v>8465.5913326413902</v>
      </c>
      <c r="H614" s="20" t="str">
        <f t="shared" ca="1" si="221"/>
        <v>150</v>
      </c>
      <c r="I614" s="20">
        <f ca="1">mVlookup($AI614,newMonster,I$1,FALSE)*getMonsterAtk(B614)</f>
        <v>2393.9934900542598</v>
      </c>
      <c r="J614" s="20" t="str">
        <f t="shared" ca="1" si="221"/>
        <v>102.0006</v>
      </c>
      <c r="K614" s="20">
        <f ca="1">mVlookup($AI614,newMonster,K$1,FALSE)*getMonsterAtk(B614)</f>
        <v>2393.9934900542598</v>
      </c>
      <c r="L614" s="20" t="str">
        <f t="shared" ca="1" si="221"/>
        <v>102.0006</v>
      </c>
      <c r="M614" s="20" t="str">
        <f t="shared" ca="1" si="221"/>
        <v>.2</v>
      </c>
      <c r="N614" s="20" t="str">
        <f t="shared" ca="1" si="221"/>
        <v>.2</v>
      </c>
      <c r="O614" s="20" t="str">
        <f t="shared" ca="1" si="221"/>
        <v>.36</v>
      </c>
      <c r="P614" s="20" t="str">
        <f t="shared" ca="1" si="221"/>
        <v>.1</v>
      </c>
      <c r="Q614" s="20" t="str">
        <f t="shared" ca="1" si="222"/>
        <v>2</v>
      </c>
      <c r="R614" s="20" t="str">
        <f t="shared" ca="1" si="222"/>
        <v>.1</v>
      </c>
      <c r="S614" s="20" t="str">
        <f t="shared" ca="1" si="222"/>
        <v>.9</v>
      </c>
      <c r="T614" s="20" t="str">
        <f t="shared" ca="1" si="222"/>
        <v>139.2</v>
      </c>
      <c r="U614" s="20">
        <f ca="1">mVlookup($AI614,newMonster,U$1,FALSE)*getMonsterAtk($B614)</f>
        <v>0</v>
      </c>
      <c r="V614" s="20">
        <f ca="1">mVlookup($AI614,newMonster,V$1,FALSE)*getMonsterAtk($B614)</f>
        <v>0</v>
      </c>
      <c r="W614" s="20">
        <f ca="1">mVlookup($AI614,newMonster,W$1,FALSE)*getMonsterAtk($B614)</f>
        <v>0</v>
      </c>
      <c r="X614" s="20">
        <f ca="1">mVlookup($AI614,newMonster,X$1,FALSE)*getMonsterAtk($B614)</f>
        <v>2019.93200723328</v>
      </c>
      <c r="Y614" s="20">
        <f ca="1">mVlookup($AI614,newMonster,Y$1,FALSE)*getMonsterAtk($B614)</f>
        <v>0</v>
      </c>
      <c r="Z614" s="20">
        <f ca="1">mVlookup($AI614,newMonster,Z$1,FALSE)*getMonsterAtk($B614)</f>
        <v>0</v>
      </c>
      <c r="AA614" s="20">
        <f ca="1">mVlookup($AI614,newMonster,AA$1,FALSE)*getMonsterAtk($B614)</f>
        <v>0</v>
      </c>
      <c r="AB614" s="20" t="str">
        <f t="shared" ca="1" si="223"/>
        <v>102.0006</v>
      </c>
      <c r="AC614" s="20" t="str">
        <f t="shared" ca="1" si="223"/>
        <v>102.0006</v>
      </c>
      <c r="AD614" s="20" t="str">
        <f t="shared" ca="1" si="223"/>
        <v>102.0006</v>
      </c>
      <c r="AE614" s="20" t="str">
        <f t="shared" ca="1" si="223"/>
        <v>153.0009</v>
      </c>
      <c r="AF614" s="20" t="str">
        <f t="shared" ca="1" si="223"/>
        <v>102.0006</v>
      </c>
      <c r="AG614" s="20" t="str">
        <f t="shared" ca="1" si="223"/>
        <v>102.0006</v>
      </c>
      <c r="AH614" s="20" t="str">
        <f t="shared" ca="1" si="223"/>
        <v>102.0006</v>
      </c>
      <c r="AI614" s="37" t="str">
        <f t="shared" si="220"/>
        <v>火系72</v>
      </c>
      <c r="AJ614" s="37" t="str">
        <f t="shared" si="212"/>
        <v>火系</v>
      </c>
      <c r="AK614" s="20">
        <f t="shared" si="213"/>
        <v>150309</v>
      </c>
      <c r="AO614" s="20">
        <f t="shared" si="207"/>
        <v>7</v>
      </c>
    </row>
    <row r="615" spans="1:41" x14ac:dyDescent="0.15">
      <c r="A615" s="20">
        <v>614</v>
      </c>
      <c r="B615" s="7">
        <v>150409</v>
      </c>
      <c r="C615" s="7" t="s">
        <v>1000</v>
      </c>
      <c r="D615" s="7" t="s">
        <v>1203</v>
      </c>
      <c r="E615" s="20" t="str">
        <f>VLOOKUP(D615,Sheet3!I$5:O$118,7,FALSE)</f>
        <v>火神在用赤炎烈火熔炼天灵石时，幻化出来的恶魔。</v>
      </c>
      <c r="F615" s="20">
        <f t="shared" si="208"/>
        <v>73</v>
      </c>
      <c r="G615" s="20">
        <f ca="1">mVlookup($AI615,newMonster,G$1,FALSE)*getMonsterHP(B615)</f>
        <v>8622.0068587724109</v>
      </c>
      <c r="H615" s="20" t="str">
        <f t="shared" ca="1" si="221"/>
        <v>150</v>
      </c>
      <c r="I615" s="20">
        <f ca="1">mVlookup($AI615,newMonster,I$1,FALSE)*getMonsterAtk(B615)</f>
        <v>2450.1928571428598</v>
      </c>
      <c r="J615" s="20" t="str">
        <f t="shared" ca="1" si="221"/>
        <v>103.417275</v>
      </c>
      <c r="K615" s="20">
        <f ca="1">mVlookup($AI615,newMonster,K$1,FALSE)*getMonsterAtk(B615)</f>
        <v>2450.1928571428598</v>
      </c>
      <c r="L615" s="20" t="str">
        <f t="shared" ca="1" si="221"/>
        <v>103.417275</v>
      </c>
      <c r="M615" s="20" t="str">
        <f t="shared" ca="1" si="221"/>
        <v>.2</v>
      </c>
      <c r="N615" s="20" t="str">
        <f t="shared" ca="1" si="221"/>
        <v>.2</v>
      </c>
      <c r="O615" s="20" t="str">
        <f t="shared" ca="1" si="221"/>
        <v>.36</v>
      </c>
      <c r="P615" s="20" t="str">
        <f t="shared" ca="1" si="221"/>
        <v>.1</v>
      </c>
      <c r="Q615" s="20" t="str">
        <f t="shared" ca="1" si="222"/>
        <v>2</v>
      </c>
      <c r="R615" s="20" t="str">
        <f t="shared" ca="1" si="222"/>
        <v>.1</v>
      </c>
      <c r="S615" s="20" t="str">
        <f t="shared" ca="1" si="222"/>
        <v>.9</v>
      </c>
      <c r="T615" s="20" t="str">
        <f t="shared" ca="1" si="222"/>
        <v>141.133333333333</v>
      </c>
      <c r="U615" s="20">
        <f ca="1">mVlookup($AI615,newMonster,U$1,FALSE)*getMonsterAtk($B615)</f>
        <v>0</v>
      </c>
      <c r="V615" s="20">
        <f ca="1">mVlookup($AI615,newMonster,V$1,FALSE)*getMonsterAtk($B615)</f>
        <v>0</v>
      </c>
      <c r="W615" s="20">
        <f ca="1">mVlookup($AI615,newMonster,W$1,FALSE)*getMonsterAtk($B615)</f>
        <v>0</v>
      </c>
      <c r="X615" s="20">
        <f ca="1">mVlookup($AI615,newMonster,X$1,FALSE)*getMonsterAtk($B615)</f>
        <v>2112.5678571428598</v>
      </c>
      <c r="Y615" s="20">
        <f ca="1">mVlookup($AI615,newMonster,Y$1,FALSE)*getMonsterAtk($B615)</f>
        <v>0</v>
      </c>
      <c r="Z615" s="20">
        <f ca="1">mVlookup($AI615,newMonster,Z$1,FALSE)*getMonsterAtk($B615)</f>
        <v>0</v>
      </c>
      <c r="AA615" s="20">
        <f ca="1">mVlookup($AI615,newMonster,AA$1,FALSE)*getMonsterAtk($B615)</f>
        <v>0</v>
      </c>
      <c r="AB615" s="20" t="str">
        <f t="shared" ca="1" si="223"/>
        <v>103.417275</v>
      </c>
      <c r="AC615" s="20" t="str">
        <f t="shared" ca="1" si="223"/>
        <v>103.417275</v>
      </c>
      <c r="AD615" s="20" t="str">
        <f t="shared" ca="1" si="223"/>
        <v>103.417275</v>
      </c>
      <c r="AE615" s="20" t="str">
        <f t="shared" ca="1" si="223"/>
        <v>155.1259125</v>
      </c>
      <c r="AF615" s="20" t="str">
        <f t="shared" ca="1" si="223"/>
        <v>103.417275</v>
      </c>
      <c r="AG615" s="20" t="str">
        <f t="shared" ca="1" si="223"/>
        <v>103.417275</v>
      </c>
      <c r="AH615" s="20" t="str">
        <f t="shared" ca="1" si="223"/>
        <v>103.417275</v>
      </c>
      <c r="AI615" s="37" t="str">
        <f t="shared" si="220"/>
        <v>火系73</v>
      </c>
      <c r="AJ615" s="37" t="str">
        <f t="shared" si="212"/>
        <v>火系</v>
      </c>
      <c r="AK615" s="20">
        <f t="shared" si="213"/>
        <v>150409</v>
      </c>
      <c r="AO615" s="20">
        <f t="shared" si="207"/>
        <v>7</v>
      </c>
    </row>
    <row r="616" spans="1:41" x14ac:dyDescent="0.15">
      <c r="A616" s="20">
        <v>615</v>
      </c>
      <c r="B616" s="7">
        <v>150509</v>
      </c>
      <c r="C616" s="7" t="s">
        <v>950</v>
      </c>
      <c r="D616" s="7" t="s">
        <v>1204</v>
      </c>
      <c r="E616" s="20" t="str">
        <f>VLOOKUP(D616,Sheet3!I$5:O$118,7,FALSE)</f>
        <v>拥有火之能力的魔晶。</v>
      </c>
      <c r="F616" s="20">
        <f t="shared" si="208"/>
        <v>75</v>
      </c>
      <c r="G616" s="20">
        <f ca="1">mVlookup($AI616,newMonster,G$1,FALSE)*getMonsterHP(B616)</f>
        <v>8938.0300646289306</v>
      </c>
      <c r="H616" s="20" t="str">
        <f t="shared" ca="1" si="221"/>
        <v>150</v>
      </c>
      <c r="I616" s="20">
        <f ca="1">mVlookup($AI616,newMonster,I$1,FALSE)*getMonsterAtk(B616)</f>
        <v>2565.78947368422</v>
      </c>
      <c r="J616" s="20" t="str">
        <f t="shared" ca="1" si="221"/>
        <v>106.250625</v>
      </c>
      <c r="K616" s="20">
        <f ca="1">mVlookup($AI616,newMonster,K$1,FALSE)*getMonsterAtk(B616)</f>
        <v>2565.78947368422</v>
      </c>
      <c r="L616" s="20" t="str">
        <f t="shared" ca="1" si="221"/>
        <v>106.250625</v>
      </c>
      <c r="M616" s="20" t="str">
        <f t="shared" ca="1" si="221"/>
        <v>.2</v>
      </c>
      <c r="N616" s="20" t="str">
        <f t="shared" ca="1" si="221"/>
        <v>.2</v>
      </c>
      <c r="O616" s="20" t="str">
        <f t="shared" ca="1" si="221"/>
        <v>.36</v>
      </c>
      <c r="P616" s="20" t="str">
        <f t="shared" ca="1" si="221"/>
        <v>.1</v>
      </c>
      <c r="Q616" s="20" t="str">
        <f t="shared" ca="1" si="222"/>
        <v>2</v>
      </c>
      <c r="R616" s="20" t="str">
        <f t="shared" ca="1" si="222"/>
        <v>.1</v>
      </c>
      <c r="S616" s="20" t="str">
        <f t="shared" ca="1" si="222"/>
        <v>.9</v>
      </c>
      <c r="T616" s="20" t="str">
        <f t="shared" ca="1" si="222"/>
        <v>145</v>
      </c>
      <c r="U616" s="20">
        <f ca="1">mVlookup($AI616,newMonster,U$1,FALSE)*getMonsterAtk($B616)</f>
        <v>0</v>
      </c>
      <c r="V616" s="20">
        <f ca="1">mVlookup($AI616,newMonster,V$1,FALSE)*getMonsterAtk($B616)</f>
        <v>0</v>
      </c>
      <c r="W616" s="20">
        <f ca="1">mVlookup($AI616,newMonster,W$1,FALSE)*getMonsterAtk($B616)</f>
        <v>0</v>
      </c>
      <c r="X616" s="20">
        <f ca="1">mVlookup($AI616,newMonster,X$1,FALSE)*getMonsterAtk($B616)</f>
        <v>2309.2105263158001</v>
      </c>
      <c r="Y616" s="20">
        <f ca="1">mVlookup($AI616,newMonster,Y$1,FALSE)*getMonsterAtk($B616)</f>
        <v>0</v>
      </c>
      <c r="Z616" s="20">
        <f ca="1">mVlookup($AI616,newMonster,Z$1,FALSE)*getMonsterAtk($B616)</f>
        <v>0</v>
      </c>
      <c r="AA616" s="20">
        <f ca="1">mVlookup($AI616,newMonster,AA$1,FALSE)*getMonsterAtk($B616)</f>
        <v>0</v>
      </c>
      <c r="AB616" s="20" t="str">
        <f t="shared" ca="1" si="223"/>
        <v>106.250625</v>
      </c>
      <c r="AC616" s="20" t="str">
        <f t="shared" ca="1" si="223"/>
        <v>106.250625</v>
      </c>
      <c r="AD616" s="20" t="str">
        <f t="shared" ca="1" si="223"/>
        <v>106.250625</v>
      </c>
      <c r="AE616" s="20" t="str">
        <f t="shared" ca="1" si="223"/>
        <v>159.3759375</v>
      </c>
      <c r="AF616" s="20" t="str">
        <f t="shared" ca="1" si="223"/>
        <v>106.250625</v>
      </c>
      <c r="AG616" s="20" t="str">
        <f t="shared" ca="1" si="223"/>
        <v>106.250625</v>
      </c>
      <c r="AH616" s="20" t="str">
        <f t="shared" ca="1" si="223"/>
        <v>106.250625</v>
      </c>
      <c r="AI616" s="37" t="str">
        <f t="shared" si="220"/>
        <v>火系75</v>
      </c>
      <c r="AJ616" s="37" t="str">
        <f t="shared" si="212"/>
        <v>火系</v>
      </c>
      <c r="AK616" s="20">
        <f t="shared" si="213"/>
        <v>150509</v>
      </c>
      <c r="AO616" s="20">
        <f t="shared" si="207"/>
        <v>7</v>
      </c>
    </row>
    <row r="617" spans="1:41" x14ac:dyDescent="0.15">
      <c r="A617" s="20">
        <v>616</v>
      </c>
      <c r="B617" s="7">
        <v>160109</v>
      </c>
      <c r="C617" s="7" t="s">
        <v>948</v>
      </c>
      <c r="D617" s="7" t="s">
        <v>1205</v>
      </c>
      <c r="E617" s="20" t="str">
        <f>VLOOKUP(D617,Sheet3!I$5:O$118,7,FALSE)</f>
        <v>拥有光之能力的魔晶。</v>
      </c>
      <c r="F617" s="20">
        <f t="shared" si="208"/>
        <v>76</v>
      </c>
      <c r="G617" s="20">
        <f ca="1">mVlookup($AI617,newMonster,G$1,FALSE)*getMonsterHP(B617)</f>
        <v>9097.6377443544607</v>
      </c>
      <c r="H617" s="20" t="str">
        <f t="shared" ca="1" si="221"/>
        <v>150</v>
      </c>
      <c r="I617" s="20">
        <f ca="1">mVlookup($AI617,newMonster,I$1,FALSE)*getMonsterAtk(B617)</f>
        <v>2625.25714285714</v>
      </c>
      <c r="J617" s="20" t="str">
        <f t="shared" ca="1" si="221"/>
        <v>107.6673</v>
      </c>
      <c r="K617" s="20">
        <f ca="1">mVlookup($AI617,newMonster,K$1,FALSE)*getMonsterAtk(B617)</f>
        <v>2625.25714285714</v>
      </c>
      <c r="L617" s="20" t="str">
        <f t="shared" ca="1" si="221"/>
        <v>107.6673</v>
      </c>
      <c r="M617" s="20" t="str">
        <f t="shared" ca="1" si="221"/>
        <v>.2</v>
      </c>
      <c r="N617" s="20" t="str">
        <f t="shared" ca="1" si="221"/>
        <v>.2</v>
      </c>
      <c r="O617" s="20" t="str">
        <f t="shared" ca="1" si="221"/>
        <v>.36</v>
      </c>
      <c r="P617" s="20" t="str">
        <f t="shared" ca="1" si="221"/>
        <v>.1</v>
      </c>
      <c r="Q617" s="20" t="str">
        <f t="shared" ca="1" si="222"/>
        <v>2</v>
      </c>
      <c r="R617" s="20" t="str">
        <f t="shared" ca="1" si="222"/>
        <v>.1</v>
      </c>
      <c r="S617" s="20" t="str">
        <f t="shared" ca="1" si="222"/>
        <v>.9</v>
      </c>
      <c r="T617" s="20" t="str">
        <f t="shared" ca="1" si="222"/>
        <v>146.933333333333</v>
      </c>
      <c r="U617" s="20">
        <f ca="1">mVlookup($AI617,newMonster,U$1,FALSE)*getMonsterAtk($B617)</f>
        <v>0</v>
      </c>
      <c r="V617" s="20">
        <f ca="1">mVlookup($AI617,newMonster,V$1,FALSE)*getMonsterAtk($B617)</f>
        <v>0</v>
      </c>
      <c r="W617" s="20">
        <f ca="1">mVlookup($AI617,newMonster,W$1,FALSE)*getMonsterAtk($B617)</f>
        <v>0</v>
      </c>
      <c r="X617" s="20">
        <f ca="1">mVlookup($AI617,newMonster,X$1,FALSE)*getMonsterAtk($B617)</f>
        <v>0</v>
      </c>
      <c r="Y617" s="20">
        <f ca="1">mVlookup($AI617,newMonster,Y$1,FALSE)*getMonsterAtk($B617)</f>
        <v>2413.5428571428602</v>
      </c>
      <c r="Z617" s="20">
        <f ca="1">mVlookup($AI617,newMonster,Z$1,FALSE)*getMonsterAtk($B617)</f>
        <v>0</v>
      </c>
      <c r="AA617" s="20">
        <f ca="1">mVlookup($AI617,newMonster,AA$1,FALSE)*getMonsterAtk($B617)</f>
        <v>0</v>
      </c>
      <c r="AB617" s="20" t="str">
        <f t="shared" ca="1" si="223"/>
        <v>107.6673</v>
      </c>
      <c r="AC617" s="20" t="str">
        <f t="shared" ca="1" si="223"/>
        <v>107.6673</v>
      </c>
      <c r="AD617" s="20" t="str">
        <f t="shared" ca="1" si="223"/>
        <v>107.6673</v>
      </c>
      <c r="AE617" s="20" t="str">
        <f t="shared" ca="1" si="223"/>
        <v>107.6673</v>
      </c>
      <c r="AF617" s="20" t="str">
        <f t="shared" ca="1" si="223"/>
        <v>161.50095</v>
      </c>
      <c r="AG617" s="20" t="str">
        <f t="shared" ca="1" si="223"/>
        <v>107.6673</v>
      </c>
      <c r="AH617" s="20" t="str">
        <f t="shared" ca="1" si="223"/>
        <v>107.6673</v>
      </c>
      <c r="AI617" s="37" t="str">
        <f t="shared" si="220"/>
        <v>光系76</v>
      </c>
      <c r="AJ617" s="37" t="str">
        <f t="shared" si="212"/>
        <v>光系</v>
      </c>
      <c r="AK617" s="20">
        <f t="shared" si="213"/>
        <v>160109</v>
      </c>
      <c r="AO617" s="20">
        <f t="shared" si="207"/>
        <v>7</v>
      </c>
    </row>
    <row r="618" spans="1:41" x14ac:dyDescent="0.15">
      <c r="A618" s="20">
        <v>617</v>
      </c>
      <c r="B618" s="7">
        <v>160209</v>
      </c>
      <c r="C618" s="7" t="s">
        <v>1004</v>
      </c>
      <c r="D618" s="7" t="s">
        <v>1206</v>
      </c>
      <c r="E618" s="20" t="str">
        <f>VLOOKUP(D618,Sheet3!I$5:O$118,7,FALSE)</f>
        <v>吞噬了光之能量的恶魔。</v>
      </c>
      <c r="F618" s="20">
        <f t="shared" si="208"/>
        <v>78</v>
      </c>
      <c r="G618" s="20">
        <f ca="1">mVlookup($AI618,newMonster,G$1,FALSE)*getMonsterHP(B618)</f>
        <v>9795.0412740838201</v>
      </c>
      <c r="H618" s="20" t="str">
        <f t="shared" ca="1" si="221"/>
        <v>150</v>
      </c>
      <c r="I618" s="20">
        <f ca="1">mVlookup($AI618,newMonster,I$1,FALSE)*getMonsterAtk(B618)</f>
        <v>2747.7217221135002</v>
      </c>
      <c r="J618" s="20" t="str">
        <f t="shared" ca="1" si="221"/>
        <v>110.50065</v>
      </c>
      <c r="K618" s="20">
        <f ca="1">mVlookup($AI618,newMonster,K$1,FALSE)*getMonsterAtk(B618)</f>
        <v>2747.7217221135002</v>
      </c>
      <c r="L618" s="20" t="str">
        <f t="shared" ca="1" si="221"/>
        <v>110.50065</v>
      </c>
      <c r="M618" s="20" t="str">
        <f t="shared" ca="1" si="221"/>
        <v>.2</v>
      </c>
      <c r="N618" s="20" t="str">
        <f t="shared" ca="1" si="221"/>
        <v>.2</v>
      </c>
      <c r="O618" s="20" t="str">
        <f t="shared" ca="1" si="221"/>
        <v>.36</v>
      </c>
      <c r="P618" s="20" t="str">
        <f t="shared" ca="1" si="221"/>
        <v>.1</v>
      </c>
      <c r="Q618" s="20" t="str">
        <f t="shared" ca="1" si="222"/>
        <v>2</v>
      </c>
      <c r="R618" s="20" t="str">
        <f t="shared" ca="1" si="222"/>
        <v>.1</v>
      </c>
      <c r="S618" s="20" t="str">
        <f t="shared" ca="1" si="222"/>
        <v>.9</v>
      </c>
      <c r="T618" s="20" t="str">
        <f t="shared" ca="1" si="222"/>
        <v>150.8</v>
      </c>
      <c r="U618" s="20">
        <f ca="1">mVlookup($AI618,newMonster,U$1,FALSE)*getMonsterAtk($B618)</f>
        <v>0</v>
      </c>
      <c r="V618" s="20">
        <f ca="1">mVlookup($AI618,newMonster,V$1,FALSE)*getMonsterAtk($B618)</f>
        <v>0</v>
      </c>
      <c r="W618" s="20">
        <f ca="1">mVlookup($AI618,newMonster,W$1,FALSE)*getMonsterAtk($B618)</f>
        <v>0</v>
      </c>
      <c r="X618" s="20">
        <f ca="1">mVlookup($AI618,newMonster,X$1,FALSE)*getMonsterAtk($B618)</f>
        <v>0</v>
      </c>
      <c r="Y618" s="20">
        <f ca="1">mVlookup($AI618,newMonster,Y$1,FALSE)*getMonsterAtk($B618)</f>
        <v>2635.1101761252398</v>
      </c>
      <c r="Z618" s="20">
        <f ca="1">mVlookup($AI618,newMonster,Z$1,FALSE)*getMonsterAtk($B618)</f>
        <v>0</v>
      </c>
      <c r="AA618" s="20">
        <f ca="1">mVlookup($AI618,newMonster,AA$1,FALSE)*getMonsterAtk($B618)</f>
        <v>0</v>
      </c>
      <c r="AB618" s="20" t="str">
        <f t="shared" ca="1" si="223"/>
        <v>110.50065</v>
      </c>
      <c r="AC618" s="20" t="str">
        <f t="shared" ca="1" si="223"/>
        <v>110.50065</v>
      </c>
      <c r="AD618" s="20" t="str">
        <f t="shared" ca="1" si="223"/>
        <v>110.50065</v>
      </c>
      <c r="AE618" s="20" t="str">
        <f t="shared" ca="1" si="223"/>
        <v>110.50065</v>
      </c>
      <c r="AF618" s="20" t="str">
        <f t="shared" ca="1" si="223"/>
        <v>165.750975</v>
      </c>
      <c r="AG618" s="20" t="str">
        <f t="shared" ca="1" si="223"/>
        <v>110.50065</v>
      </c>
      <c r="AH618" s="20" t="str">
        <f t="shared" ca="1" si="223"/>
        <v>110.50065</v>
      </c>
      <c r="AI618" s="37" t="str">
        <f t="shared" si="220"/>
        <v>光系78</v>
      </c>
      <c r="AJ618" s="37" t="str">
        <f t="shared" si="212"/>
        <v>光系</v>
      </c>
      <c r="AK618" s="20">
        <f t="shared" si="213"/>
        <v>160209</v>
      </c>
      <c r="AO618" s="20">
        <f t="shared" si="207"/>
        <v>8</v>
      </c>
    </row>
    <row r="619" spans="1:41" x14ac:dyDescent="0.15">
      <c r="A619" s="20">
        <v>618</v>
      </c>
      <c r="B619" s="7">
        <v>160309</v>
      </c>
      <c r="C619" s="7" t="s">
        <v>948</v>
      </c>
      <c r="D619" s="7" t="s">
        <v>1205</v>
      </c>
      <c r="E619" s="20" t="str">
        <f>VLOOKUP(D619,Sheet3!I$5:O$118,7,FALSE)</f>
        <v>拥有光之能力的魔晶。</v>
      </c>
      <c r="F619" s="20">
        <f t="shared" si="208"/>
        <v>79</v>
      </c>
      <c r="G619" s="20">
        <f ca="1">mVlookup($AI619,newMonster,G$1,FALSE)*getMonsterHP(B619)</f>
        <v>9964.3218925108795</v>
      </c>
      <c r="H619" s="20" t="str">
        <f t="shared" ca="1" si="221"/>
        <v>150</v>
      </c>
      <c r="I619" s="20">
        <f ca="1">mVlookup($AI619,newMonster,I$1,FALSE)*getMonsterAtk(B619)</f>
        <v>2810.8011904762002</v>
      </c>
      <c r="J619" s="20" t="str">
        <f t="shared" ca="1" si="221"/>
        <v>111.917325</v>
      </c>
      <c r="K619" s="20">
        <f ca="1">mVlookup($AI619,newMonster,K$1,FALSE)*getMonsterAtk(B619)</f>
        <v>2810.8011904762002</v>
      </c>
      <c r="L619" s="20" t="str">
        <f t="shared" ca="1" si="221"/>
        <v>111.917325</v>
      </c>
      <c r="M619" s="20" t="str">
        <f t="shared" ca="1" si="221"/>
        <v>.2</v>
      </c>
      <c r="N619" s="20" t="str">
        <f t="shared" ca="1" si="221"/>
        <v>.2</v>
      </c>
      <c r="O619" s="20" t="str">
        <f t="shared" ca="1" si="221"/>
        <v>.36</v>
      </c>
      <c r="P619" s="20" t="str">
        <f t="shared" ca="1" si="221"/>
        <v>.1</v>
      </c>
      <c r="Q619" s="20" t="str">
        <f t="shared" ca="1" si="222"/>
        <v>2</v>
      </c>
      <c r="R619" s="20" t="str">
        <f t="shared" ca="1" si="222"/>
        <v>.1</v>
      </c>
      <c r="S619" s="20" t="str">
        <f t="shared" ca="1" si="222"/>
        <v>.9</v>
      </c>
      <c r="T619" s="20" t="str">
        <f t="shared" ca="1" si="222"/>
        <v>152.733333333333</v>
      </c>
      <c r="U619" s="20">
        <f ca="1">mVlookup($AI619,newMonster,U$1,FALSE)*getMonsterAtk($B619)</f>
        <v>0</v>
      </c>
      <c r="V619" s="20">
        <f ca="1">mVlookup($AI619,newMonster,V$1,FALSE)*getMonsterAtk($B619)</f>
        <v>0</v>
      </c>
      <c r="W619" s="20">
        <f ca="1">mVlookup($AI619,newMonster,W$1,FALSE)*getMonsterAtk($B619)</f>
        <v>0</v>
      </c>
      <c r="X619" s="20">
        <f ca="1">mVlookup($AI619,newMonster,X$1,FALSE)*getMonsterAtk($B619)</f>
        <v>0</v>
      </c>
      <c r="Y619" s="20">
        <f ca="1">mVlookup($AI619,newMonster,Y$1,FALSE)*getMonsterAtk($B619)</f>
        <v>2752.7267857142801</v>
      </c>
      <c r="Z619" s="20">
        <f ca="1">mVlookup($AI619,newMonster,Z$1,FALSE)*getMonsterAtk($B619)</f>
        <v>0</v>
      </c>
      <c r="AA619" s="20">
        <f ca="1">mVlookup($AI619,newMonster,AA$1,FALSE)*getMonsterAtk($B619)</f>
        <v>0</v>
      </c>
      <c r="AB619" s="20" t="str">
        <f t="shared" ca="1" si="223"/>
        <v>111.917325</v>
      </c>
      <c r="AC619" s="20" t="str">
        <f t="shared" ca="1" si="223"/>
        <v>111.917325</v>
      </c>
      <c r="AD619" s="20" t="str">
        <f t="shared" ca="1" si="223"/>
        <v>111.917325</v>
      </c>
      <c r="AE619" s="20" t="str">
        <f t="shared" ca="1" si="223"/>
        <v>111.917325</v>
      </c>
      <c r="AF619" s="20" t="str">
        <f t="shared" ca="1" si="223"/>
        <v>167.8759875</v>
      </c>
      <c r="AG619" s="20" t="str">
        <f t="shared" ca="1" si="223"/>
        <v>111.917325</v>
      </c>
      <c r="AH619" s="20" t="str">
        <f t="shared" ca="1" si="223"/>
        <v>111.917325</v>
      </c>
      <c r="AI619" s="37" t="str">
        <f t="shared" si="220"/>
        <v>光系79</v>
      </c>
      <c r="AJ619" s="37" t="str">
        <f t="shared" si="212"/>
        <v>光系</v>
      </c>
      <c r="AK619" s="20">
        <f t="shared" si="213"/>
        <v>160309</v>
      </c>
      <c r="AO619" s="20">
        <f t="shared" si="207"/>
        <v>8</v>
      </c>
    </row>
    <row r="620" spans="1:41" x14ac:dyDescent="0.15">
      <c r="A620" s="20">
        <v>619</v>
      </c>
      <c r="B620" s="7">
        <v>160409</v>
      </c>
      <c r="C620" s="7" t="s">
        <v>1004</v>
      </c>
      <c r="D620" s="7" t="s">
        <v>1206</v>
      </c>
      <c r="E620" s="20" t="str">
        <f>VLOOKUP(D620,Sheet3!I$5:O$118,7,FALSE)</f>
        <v>吞噬了光之能量的恶魔。</v>
      </c>
      <c r="F620" s="20">
        <f t="shared" si="208"/>
        <v>81</v>
      </c>
      <c r="G620" s="20">
        <f ca="1">mVlookup($AI620,newMonster,G$1,FALSE)*getMonsterHP(B620)</f>
        <v>10306.20235717731</v>
      </c>
      <c r="H620" s="20" t="str">
        <f t="shared" ca="1" si="221"/>
        <v>150</v>
      </c>
      <c r="I620" s="20">
        <f ca="1">mVlookup($AI620,newMonster,I$1,FALSE)*getMonsterAtk(B620)</f>
        <v>2940.87857142858</v>
      </c>
      <c r="J620" s="20" t="str">
        <f t="shared" ca="1" si="221"/>
        <v>114.750675</v>
      </c>
      <c r="K620" s="20">
        <f ca="1">mVlookup($AI620,newMonster,K$1,FALSE)*getMonsterAtk(B620)</f>
        <v>2940.87857142858</v>
      </c>
      <c r="L620" s="20" t="str">
        <f t="shared" ca="1" si="221"/>
        <v>114.750675</v>
      </c>
      <c r="M620" s="20" t="str">
        <f t="shared" ca="1" si="221"/>
        <v>.2</v>
      </c>
      <c r="N620" s="20" t="str">
        <f t="shared" ca="1" si="221"/>
        <v>.2</v>
      </c>
      <c r="O620" s="20" t="str">
        <f t="shared" ca="1" si="221"/>
        <v>.36</v>
      </c>
      <c r="P620" s="20" t="str">
        <f t="shared" ca="1" si="221"/>
        <v>.1</v>
      </c>
      <c r="Q620" s="20" t="str">
        <f t="shared" ca="1" si="222"/>
        <v>2</v>
      </c>
      <c r="R620" s="20" t="str">
        <f t="shared" ca="1" si="222"/>
        <v>.1</v>
      </c>
      <c r="S620" s="20" t="str">
        <f t="shared" ca="1" si="222"/>
        <v>.9</v>
      </c>
      <c r="T620" s="20" t="str">
        <f t="shared" ca="1" si="222"/>
        <v>156.6</v>
      </c>
      <c r="U620" s="20">
        <f ca="1">mVlookup($AI620,newMonster,U$1,FALSE)*getMonsterAtk($B620)</f>
        <v>0</v>
      </c>
      <c r="V620" s="20">
        <f ca="1">mVlookup($AI620,newMonster,V$1,FALSE)*getMonsterAtk($B620)</f>
        <v>0</v>
      </c>
      <c r="W620" s="20">
        <f ca="1">mVlookup($AI620,newMonster,W$1,FALSE)*getMonsterAtk($B620)</f>
        <v>0</v>
      </c>
      <c r="X620" s="20">
        <f ca="1">mVlookup($AI620,newMonster,X$1,FALSE)*getMonsterAtk($B620)</f>
        <v>0</v>
      </c>
      <c r="Y620" s="20">
        <f ca="1">mVlookup($AI620,newMonster,Y$1,FALSE)*getMonsterAtk($B620)</f>
        <v>3002.6617346938801</v>
      </c>
      <c r="Z620" s="20">
        <f ca="1">mVlookup($AI620,newMonster,Z$1,FALSE)*getMonsterAtk($B620)</f>
        <v>0</v>
      </c>
      <c r="AA620" s="20">
        <f ca="1">mVlookup($AI620,newMonster,AA$1,FALSE)*getMonsterAtk($B620)</f>
        <v>0</v>
      </c>
      <c r="AB620" s="20" t="str">
        <f t="shared" ca="1" si="223"/>
        <v>114.750675</v>
      </c>
      <c r="AC620" s="20" t="str">
        <f t="shared" ca="1" si="223"/>
        <v>114.750675</v>
      </c>
      <c r="AD620" s="20" t="str">
        <f t="shared" ca="1" si="223"/>
        <v>114.750675</v>
      </c>
      <c r="AE620" s="20" t="str">
        <f t="shared" ca="1" si="223"/>
        <v>114.750675</v>
      </c>
      <c r="AF620" s="20" t="str">
        <f t="shared" ca="1" si="223"/>
        <v>172.1260125</v>
      </c>
      <c r="AG620" s="20" t="str">
        <f t="shared" ca="1" si="223"/>
        <v>114.750675</v>
      </c>
      <c r="AH620" s="20" t="str">
        <f t="shared" ca="1" si="223"/>
        <v>114.750675</v>
      </c>
      <c r="AI620" s="37" t="str">
        <f t="shared" si="220"/>
        <v>光系81</v>
      </c>
      <c r="AJ620" s="37" t="str">
        <f t="shared" si="212"/>
        <v>光系</v>
      </c>
      <c r="AK620" s="20">
        <f t="shared" si="213"/>
        <v>160409</v>
      </c>
      <c r="AO620" s="20">
        <f t="shared" si="207"/>
        <v>8</v>
      </c>
    </row>
    <row r="621" spans="1:41" x14ac:dyDescent="0.15">
      <c r="A621" s="20">
        <v>620</v>
      </c>
      <c r="B621" s="7">
        <v>160509</v>
      </c>
      <c r="C621" s="7" t="s">
        <v>1006</v>
      </c>
      <c r="D621" s="7" t="s">
        <v>1207</v>
      </c>
      <c r="E621" s="20" t="str">
        <f>VLOOKUP(D621,Sheet3!I$5:O$118,7,FALSE)</f>
        <v>守护光之能量的女护卫，但是被恶魔蒙蔽了眼睛。</v>
      </c>
      <c r="F621" s="20">
        <f t="shared" si="208"/>
        <v>82</v>
      </c>
      <c r="G621" s="20">
        <f ca="1">mVlookup($AI621,newMonster,G$1,FALSE)*getMonsterHP(B621)</f>
        <v>10478.802203416681</v>
      </c>
      <c r="H621" s="20" t="str">
        <f t="shared" ca="1" si="221"/>
        <v>150</v>
      </c>
      <c r="I621" s="20">
        <f ca="1">mVlookup($AI621,newMonster,I$1,FALSE)*getMonsterAtk(B621)</f>
        <v>3007.97391304348</v>
      </c>
      <c r="J621" s="20" t="str">
        <f t="shared" ca="1" si="221"/>
        <v>116.16735</v>
      </c>
      <c r="K621" s="20">
        <f ca="1">mVlookup($AI621,newMonster,K$1,FALSE)*getMonsterAtk(B621)</f>
        <v>3007.97391304348</v>
      </c>
      <c r="L621" s="20" t="str">
        <f t="shared" ca="1" si="221"/>
        <v>116.16735</v>
      </c>
      <c r="M621" s="20" t="str">
        <f t="shared" ca="1" si="221"/>
        <v>.2</v>
      </c>
      <c r="N621" s="20" t="str">
        <f t="shared" ca="1" si="221"/>
        <v>.2</v>
      </c>
      <c r="O621" s="20" t="str">
        <f t="shared" ca="1" si="221"/>
        <v>.36</v>
      </c>
      <c r="P621" s="20" t="str">
        <f t="shared" ca="1" si="221"/>
        <v>.1</v>
      </c>
      <c r="Q621" s="20" t="str">
        <f t="shared" ca="1" si="222"/>
        <v>2</v>
      </c>
      <c r="R621" s="20" t="str">
        <f t="shared" ca="1" si="222"/>
        <v>.1</v>
      </c>
      <c r="S621" s="20" t="str">
        <f t="shared" ca="1" si="222"/>
        <v>.9</v>
      </c>
      <c r="T621" s="20" t="str">
        <f t="shared" ca="1" si="222"/>
        <v>158.533333333333</v>
      </c>
      <c r="U621" s="20">
        <f ca="1">mVlookup($AI621,newMonster,U$1,FALSE)*getMonsterAtk($B621)</f>
        <v>0</v>
      </c>
      <c r="V621" s="20">
        <f ca="1">mVlookup($AI621,newMonster,V$1,FALSE)*getMonsterAtk($B621)</f>
        <v>0</v>
      </c>
      <c r="W621" s="20">
        <f ca="1">mVlookup($AI621,newMonster,W$1,FALSE)*getMonsterAtk($B621)</f>
        <v>0</v>
      </c>
      <c r="X621" s="20">
        <f ca="1">mVlookup($AI621,newMonster,X$1,FALSE)*getMonsterAtk($B621)</f>
        <v>0</v>
      </c>
      <c r="Y621" s="20">
        <f ca="1">mVlookup($AI621,newMonster,Y$1,FALSE)*getMonsterAtk($B621)</f>
        <v>3135.4304347826201</v>
      </c>
      <c r="Z621" s="20">
        <f ca="1">mVlookup($AI621,newMonster,Z$1,FALSE)*getMonsterAtk($B621)</f>
        <v>0</v>
      </c>
      <c r="AA621" s="20">
        <f ca="1">mVlookup($AI621,newMonster,AA$1,FALSE)*getMonsterAtk($B621)</f>
        <v>0</v>
      </c>
      <c r="AB621" s="20" t="str">
        <f t="shared" ca="1" si="223"/>
        <v>116.16735</v>
      </c>
      <c r="AC621" s="20" t="str">
        <f t="shared" ca="1" si="223"/>
        <v>116.16735</v>
      </c>
      <c r="AD621" s="20" t="str">
        <f t="shared" ca="1" si="223"/>
        <v>116.16735</v>
      </c>
      <c r="AE621" s="20" t="str">
        <f t="shared" ca="1" si="223"/>
        <v>116.16735</v>
      </c>
      <c r="AF621" s="20" t="str">
        <f t="shared" ca="1" si="223"/>
        <v>174.251025</v>
      </c>
      <c r="AG621" s="20" t="str">
        <f t="shared" ca="1" si="223"/>
        <v>116.16735</v>
      </c>
      <c r="AH621" s="20" t="str">
        <f t="shared" ca="1" si="223"/>
        <v>116.16735</v>
      </c>
      <c r="AI621" s="37" t="str">
        <f t="shared" si="220"/>
        <v>光系82</v>
      </c>
      <c r="AJ621" s="37" t="str">
        <f t="shared" si="212"/>
        <v>光系</v>
      </c>
      <c r="AK621" s="20">
        <f t="shared" si="213"/>
        <v>160509</v>
      </c>
      <c r="AO621" s="20">
        <f t="shared" si="207"/>
        <v>8</v>
      </c>
    </row>
    <row r="622" spans="1:41" x14ac:dyDescent="0.15">
      <c r="A622" s="20">
        <v>621</v>
      </c>
      <c r="B622" s="7">
        <v>170109</v>
      </c>
      <c r="C622" s="7" t="s">
        <v>1008</v>
      </c>
      <c r="D622" s="7" t="s">
        <v>1208</v>
      </c>
      <c r="E622" s="20" t="str">
        <f>VLOOKUP(D622,Sheet3!I$5:O$118,7,FALSE)</f>
        <v>寄居在斯塞提卡湖底，以残害渔民为乐。</v>
      </c>
      <c r="F622" s="20">
        <f t="shared" si="208"/>
        <v>84</v>
      </c>
      <c r="G622" s="20">
        <f ca="1">mVlookup($AI622,newMonster,G$1,FALSE)*getMonsterHP(B622)</f>
        <v>10827.321123707699</v>
      </c>
      <c r="H622" s="20" t="str">
        <f t="shared" ref="H622:P631" ca="1" si="224">mVlookup($AI622,newMonster,H$1,FALSE)</f>
        <v>150</v>
      </c>
      <c r="I622" s="20">
        <f ca="1">mVlookup($AI622,newMonster,I$1,FALSE)*getMonsterAtk(B622)</f>
        <v>3146.5432835820998</v>
      </c>
      <c r="J622" s="20" t="str">
        <f t="shared" ca="1" si="224"/>
        <v>119.0007</v>
      </c>
      <c r="K622" s="20">
        <f ca="1">mVlookup($AI622,newMonster,K$1,FALSE)*getMonsterAtk(B622)</f>
        <v>3146.5432835820998</v>
      </c>
      <c r="L622" s="20" t="str">
        <f t="shared" ca="1" si="224"/>
        <v>119.0007</v>
      </c>
      <c r="M622" s="20" t="str">
        <f t="shared" ca="1" si="224"/>
        <v>.2</v>
      </c>
      <c r="N622" s="20" t="str">
        <f t="shared" ca="1" si="224"/>
        <v>.2</v>
      </c>
      <c r="O622" s="20" t="str">
        <f t="shared" ca="1" si="224"/>
        <v>.36</v>
      </c>
      <c r="P622" s="20" t="str">
        <f t="shared" ca="1" si="224"/>
        <v>.1</v>
      </c>
      <c r="Q622" s="20" t="str">
        <f t="shared" ref="Q622:T631" ca="1" si="225">mVlookup($AI622,newMonster,Q$1,FALSE)</f>
        <v>2</v>
      </c>
      <c r="R622" s="20" t="str">
        <f t="shared" ca="1" si="225"/>
        <v>.1</v>
      </c>
      <c r="S622" s="20" t="str">
        <f t="shared" ca="1" si="225"/>
        <v>.9</v>
      </c>
      <c r="T622" s="20" t="str">
        <f t="shared" ca="1" si="225"/>
        <v>162.4</v>
      </c>
      <c r="U622" s="20">
        <f ca="1">mVlookup($AI622,newMonster,U$1,FALSE)*getMonsterAtk($B622)</f>
        <v>0</v>
      </c>
      <c r="V622" s="20">
        <f ca="1">mVlookup($AI622,newMonster,V$1,FALSE)*getMonsterAtk($B622)</f>
        <v>0</v>
      </c>
      <c r="W622" s="20">
        <f ca="1">mVlookup($AI622,newMonster,W$1,FALSE)*getMonsterAtk($B622)</f>
        <v>3417.7970149253802</v>
      </c>
      <c r="X622" s="20">
        <f ca="1">mVlookup($AI622,newMonster,X$1,FALSE)*getMonsterAtk($B622)</f>
        <v>0</v>
      </c>
      <c r="Y622" s="20">
        <f ca="1">mVlookup($AI622,newMonster,Y$1,FALSE)*getMonsterAtk($B622)</f>
        <v>0</v>
      </c>
      <c r="Z622" s="20">
        <f ca="1">mVlookup($AI622,newMonster,Z$1,FALSE)*getMonsterAtk($B622)</f>
        <v>0</v>
      </c>
      <c r="AA622" s="20">
        <f ca="1">mVlookup($AI622,newMonster,AA$1,FALSE)*getMonsterAtk($B622)</f>
        <v>0</v>
      </c>
      <c r="AB622" s="20" t="str">
        <f t="shared" ref="AB622:AH631" ca="1" si="226">mVlookup($AI622,newMonster,AB$1,FALSE)</f>
        <v>119.0007</v>
      </c>
      <c r="AC622" s="20" t="str">
        <f t="shared" ca="1" si="226"/>
        <v>119.0007</v>
      </c>
      <c r="AD622" s="20" t="str">
        <f t="shared" ca="1" si="226"/>
        <v>178.50105</v>
      </c>
      <c r="AE622" s="20" t="str">
        <f t="shared" ca="1" si="226"/>
        <v>119.0007</v>
      </c>
      <c r="AF622" s="20" t="str">
        <f t="shared" ca="1" si="226"/>
        <v>119.0007</v>
      </c>
      <c r="AG622" s="20" t="str">
        <f t="shared" ca="1" si="226"/>
        <v>119.0007</v>
      </c>
      <c r="AH622" s="20" t="str">
        <f t="shared" ca="1" si="226"/>
        <v>119.0007</v>
      </c>
      <c r="AI622" s="37" t="str">
        <f t="shared" si="220"/>
        <v>水系84</v>
      </c>
      <c r="AJ622" s="37" t="str">
        <f t="shared" si="212"/>
        <v>水系</v>
      </c>
      <c r="AK622" s="20">
        <f t="shared" si="213"/>
        <v>170109</v>
      </c>
      <c r="AO622" s="20">
        <f t="shared" si="207"/>
        <v>8</v>
      </c>
    </row>
    <row r="623" spans="1:41" x14ac:dyDescent="0.15">
      <c r="A623" s="20">
        <v>622</v>
      </c>
      <c r="B623" s="7">
        <v>170209</v>
      </c>
      <c r="C623" s="7" t="s">
        <v>1010</v>
      </c>
      <c r="D623" s="7" t="s">
        <v>1209</v>
      </c>
      <c r="E623" s="20" t="str">
        <f>VLOOKUP(D623,Sheet3!I$5:O$118,7,FALSE)</f>
        <v>守护水之能量的女护卫，但是被恶魔蒙蔽了眼睛。</v>
      </c>
      <c r="F623" s="20">
        <f t="shared" si="208"/>
        <v>85</v>
      </c>
      <c r="G623" s="20">
        <f ca="1">mVlookup($AI623,newMonster,G$1,FALSE)*getMonsterHP(B623)</f>
        <v>11003.240197759351</v>
      </c>
      <c r="H623" s="20" t="str">
        <f t="shared" ca="1" si="224"/>
        <v>150</v>
      </c>
      <c r="I623" s="20">
        <f ca="1">mVlookup($AI623,newMonster,I$1,FALSE)*getMonsterAtk(B623)</f>
        <v>3218.1331168831198</v>
      </c>
      <c r="J623" s="20" t="str">
        <f t="shared" ca="1" si="224"/>
        <v>120.417375</v>
      </c>
      <c r="K623" s="20">
        <f ca="1">mVlookup($AI623,newMonster,K$1,FALSE)*getMonsterAtk(B623)</f>
        <v>3218.1331168831198</v>
      </c>
      <c r="L623" s="20" t="str">
        <f t="shared" ca="1" si="224"/>
        <v>120.417375</v>
      </c>
      <c r="M623" s="20" t="str">
        <f t="shared" ca="1" si="224"/>
        <v>.2</v>
      </c>
      <c r="N623" s="20" t="str">
        <f t="shared" ca="1" si="224"/>
        <v>.2</v>
      </c>
      <c r="O623" s="20" t="str">
        <f t="shared" ca="1" si="224"/>
        <v>.36</v>
      </c>
      <c r="P623" s="20" t="str">
        <f t="shared" ca="1" si="224"/>
        <v>.1</v>
      </c>
      <c r="Q623" s="20" t="str">
        <f t="shared" ca="1" si="225"/>
        <v>2</v>
      </c>
      <c r="R623" s="20" t="str">
        <f t="shared" ca="1" si="225"/>
        <v>.1</v>
      </c>
      <c r="S623" s="20" t="str">
        <f t="shared" ca="1" si="225"/>
        <v>.9</v>
      </c>
      <c r="T623" s="20" t="str">
        <f t="shared" ca="1" si="225"/>
        <v>164.333333333333</v>
      </c>
      <c r="U623" s="20">
        <f ca="1">mVlookup($AI623,newMonster,U$1,FALSE)*getMonsterAtk($B623)</f>
        <v>0</v>
      </c>
      <c r="V623" s="20">
        <f ca="1">mVlookup($AI623,newMonster,V$1,FALSE)*getMonsterAtk($B623)</f>
        <v>0</v>
      </c>
      <c r="W623" s="20">
        <f ca="1">mVlookup($AI623,newMonster,W$1,FALSE)*getMonsterAtk($B623)</f>
        <v>3567.9301948051998</v>
      </c>
      <c r="X623" s="20">
        <f ca="1">mVlookup($AI623,newMonster,X$1,FALSE)*getMonsterAtk($B623)</f>
        <v>0</v>
      </c>
      <c r="Y623" s="20">
        <f ca="1">mVlookup($AI623,newMonster,Y$1,FALSE)*getMonsterAtk($B623)</f>
        <v>0</v>
      </c>
      <c r="Z623" s="20">
        <f ca="1">mVlookup($AI623,newMonster,Z$1,FALSE)*getMonsterAtk($B623)</f>
        <v>0</v>
      </c>
      <c r="AA623" s="20">
        <f ca="1">mVlookup($AI623,newMonster,AA$1,FALSE)*getMonsterAtk($B623)</f>
        <v>0</v>
      </c>
      <c r="AB623" s="20" t="str">
        <f t="shared" ca="1" si="226"/>
        <v>120.417375</v>
      </c>
      <c r="AC623" s="20" t="str">
        <f t="shared" ca="1" si="226"/>
        <v>120.417375</v>
      </c>
      <c r="AD623" s="20" t="str">
        <f t="shared" ca="1" si="226"/>
        <v>180.6260625</v>
      </c>
      <c r="AE623" s="20" t="str">
        <f t="shared" ca="1" si="226"/>
        <v>120.417375</v>
      </c>
      <c r="AF623" s="20" t="str">
        <f t="shared" ca="1" si="226"/>
        <v>120.417375</v>
      </c>
      <c r="AG623" s="20" t="str">
        <f t="shared" ca="1" si="226"/>
        <v>120.417375</v>
      </c>
      <c r="AH623" s="20" t="str">
        <f t="shared" ca="1" si="226"/>
        <v>120.417375</v>
      </c>
      <c r="AI623" s="37" t="str">
        <f t="shared" si="220"/>
        <v>水系85</v>
      </c>
      <c r="AJ623" s="37" t="str">
        <f t="shared" si="212"/>
        <v>水系</v>
      </c>
      <c r="AK623" s="20">
        <f t="shared" si="213"/>
        <v>170209</v>
      </c>
      <c r="AO623" s="20">
        <f t="shared" si="207"/>
        <v>6</v>
      </c>
    </row>
    <row r="624" spans="1:41" x14ac:dyDescent="0.15">
      <c r="A624" s="20">
        <v>623</v>
      </c>
      <c r="B624" s="7">
        <v>170309</v>
      </c>
      <c r="C624" s="7" t="s">
        <v>1012</v>
      </c>
      <c r="D624" s="7" t="s">
        <v>1210</v>
      </c>
      <c r="E624" s="20" t="str">
        <f>VLOOKUP(D624,Sheet3!I$5:O$118,7,FALSE)</f>
        <v>他们漂浮在空气中，随时都有可能向你发动攻击。</v>
      </c>
      <c r="F624" s="20">
        <f t="shared" si="208"/>
        <v>87</v>
      </c>
      <c r="G624" s="20">
        <f ca="1">mVlookup($AI624,newMonster,G$1,FALSE)*getMonsterHP(B624)</f>
        <v>10994.928851317351</v>
      </c>
      <c r="H624" s="20" t="str">
        <f t="shared" ca="1" si="224"/>
        <v>100</v>
      </c>
      <c r="I624" s="20">
        <f ca="1">mVlookup($AI624,newMonster,I$1,FALSE)*getMonsterAtk(B624)</f>
        <v>4039.48767857144</v>
      </c>
      <c r="J624" s="20" t="str">
        <f t="shared" ca="1" si="224"/>
        <v>123.250725</v>
      </c>
      <c r="K624" s="20">
        <f ca="1">mVlookup($AI624,newMonster,K$1,FALSE)*getMonsterAtk(B624)</f>
        <v>3366.2397321428598</v>
      </c>
      <c r="L624" s="20" t="str">
        <f t="shared" ca="1" si="224"/>
        <v>123.250725</v>
      </c>
      <c r="M624" s="20" t="str">
        <f t="shared" ca="1" si="224"/>
        <v>.2</v>
      </c>
      <c r="N624" s="20" t="str">
        <f t="shared" ca="1" si="224"/>
        <v>.2</v>
      </c>
      <c r="O624" s="20" t="str">
        <f t="shared" ca="1" si="224"/>
        <v>.36</v>
      </c>
      <c r="P624" s="20" t="str">
        <f t="shared" ca="1" si="224"/>
        <v>.12</v>
      </c>
      <c r="Q624" s="20" t="str">
        <f t="shared" ca="1" si="225"/>
        <v>2.2</v>
      </c>
      <c r="R624" s="20" t="str">
        <f t="shared" ca="1" si="225"/>
        <v>.15</v>
      </c>
      <c r="S624" s="20" t="str">
        <f t="shared" ca="1" si="225"/>
        <v>.9</v>
      </c>
      <c r="T624" s="20" t="str">
        <f t="shared" ca="1" si="225"/>
        <v>218.66</v>
      </c>
      <c r="U624" s="20">
        <f ca="1">mVlookup($AI624,newMonster,U$1,FALSE)*getMonsterAtk($B624)</f>
        <v>0</v>
      </c>
      <c r="V624" s="20">
        <f ca="1">mVlookup($AI624,newMonster,V$1,FALSE)*getMonsterAtk($B624)</f>
        <v>0</v>
      </c>
      <c r="W624" s="20">
        <f ca="1">mVlookup($AI624,newMonster,W$1,FALSE)*getMonsterAtk($B624)</f>
        <v>2591.70669642858</v>
      </c>
      <c r="X624" s="20">
        <f ca="1">mVlookup($AI624,newMonster,X$1,FALSE)*getMonsterAtk($B624)</f>
        <v>0</v>
      </c>
      <c r="Y624" s="20">
        <f ca="1">mVlookup($AI624,newMonster,Y$1,FALSE)*getMonsterAtk($B624)</f>
        <v>0</v>
      </c>
      <c r="Z624" s="20">
        <f ca="1">mVlookup($AI624,newMonster,Z$1,FALSE)*getMonsterAtk($B624)</f>
        <v>0</v>
      </c>
      <c r="AA624" s="20">
        <f ca="1">mVlookup($AI624,newMonster,AA$1,FALSE)*getMonsterAtk($B624)</f>
        <v>0</v>
      </c>
      <c r="AB624" s="20" t="str">
        <f t="shared" ca="1" si="226"/>
        <v>123.250725</v>
      </c>
      <c r="AC624" s="20" t="str">
        <f t="shared" ca="1" si="226"/>
        <v>123.250725</v>
      </c>
      <c r="AD624" s="20" t="str">
        <f t="shared" ca="1" si="226"/>
        <v>160.2259425</v>
      </c>
      <c r="AE624" s="20" t="str">
        <f t="shared" ca="1" si="226"/>
        <v>123.250725</v>
      </c>
      <c r="AF624" s="20" t="str">
        <f t="shared" ca="1" si="226"/>
        <v>123.250725</v>
      </c>
      <c r="AG624" s="20" t="str">
        <f t="shared" ca="1" si="226"/>
        <v>123.250725</v>
      </c>
      <c r="AH624" s="20" t="str">
        <f t="shared" ca="1" si="226"/>
        <v>123.250725</v>
      </c>
      <c r="AI624" s="37" t="str">
        <f t="shared" si="220"/>
        <v>飞行系87</v>
      </c>
      <c r="AJ624" s="37" t="str">
        <f t="shared" si="212"/>
        <v>飞行系</v>
      </c>
      <c r="AK624" s="20">
        <f t="shared" si="213"/>
        <v>170309</v>
      </c>
      <c r="AO624" s="20">
        <f t="shared" si="207"/>
        <v>6</v>
      </c>
    </row>
    <row r="625" spans="1:41" x14ac:dyDescent="0.15">
      <c r="A625" s="20">
        <v>624</v>
      </c>
      <c r="B625" s="7">
        <v>170409</v>
      </c>
      <c r="C625" s="7" t="s">
        <v>928</v>
      </c>
      <c r="D625" s="7" t="s">
        <v>1211</v>
      </c>
      <c r="E625" s="20" t="str">
        <f>VLOOKUP(D625,Sheet3!I$5:O$118,7,FALSE)</f>
        <v>地狱魔王最喜爱的宠物，非常凶残。</v>
      </c>
      <c r="F625" s="20">
        <f t="shared" si="208"/>
        <v>88</v>
      </c>
      <c r="G625" s="20">
        <f ca="1">mVlookup($AI625,newMonster,G$1,FALSE)*getMonsterHP(B625)</f>
        <v>11168.431527521669</v>
      </c>
      <c r="H625" s="20" t="str">
        <f t="shared" ca="1" si="224"/>
        <v>100</v>
      </c>
      <c r="I625" s="20">
        <f ca="1">mVlookup($AI625,newMonster,I$1,FALSE)*getMonsterAtk(B625)</f>
        <v>4131.4742857142801</v>
      </c>
      <c r="J625" s="20" t="str">
        <f t="shared" ca="1" si="224"/>
        <v>124.6674</v>
      </c>
      <c r="K625" s="20">
        <f ca="1">mVlookup($AI625,newMonster,K$1,FALSE)*getMonsterAtk(B625)</f>
        <v>3442.8952380952401</v>
      </c>
      <c r="L625" s="20" t="str">
        <f t="shared" ca="1" si="224"/>
        <v>124.6674</v>
      </c>
      <c r="M625" s="20" t="str">
        <f t="shared" ca="1" si="224"/>
        <v>.2</v>
      </c>
      <c r="N625" s="20" t="str">
        <f t="shared" ca="1" si="224"/>
        <v>.2</v>
      </c>
      <c r="O625" s="20" t="str">
        <f t="shared" ca="1" si="224"/>
        <v>.36</v>
      </c>
      <c r="P625" s="20" t="str">
        <f t="shared" ca="1" si="224"/>
        <v>.12</v>
      </c>
      <c r="Q625" s="20" t="str">
        <f t="shared" ca="1" si="225"/>
        <v>2.2</v>
      </c>
      <c r="R625" s="20" t="str">
        <f t="shared" ca="1" si="225"/>
        <v>.15</v>
      </c>
      <c r="S625" s="20" t="str">
        <f t="shared" ca="1" si="225"/>
        <v>.9</v>
      </c>
      <c r="T625" s="20" t="str">
        <f t="shared" ca="1" si="225"/>
        <v>221.173333333333</v>
      </c>
      <c r="U625" s="20">
        <f ca="1">mVlookup($AI625,newMonster,U$1,FALSE)*getMonsterAtk($B625)</f>
        <v>0</v>
      </c>
      <c r="V625" s="20">
        <f ca="1">mVlookup($AI625,newMonster,V$1,FALSE)*getMonsterAtk($B625)</f>
        <v>0</v>
      </c>
      <c r="W625" s="20">
        <f ca="1">mVlookup($AI625,newMonster,W$1,FALSE)*getMonsterAtk($B625)</f>
        <v>2705.13197278912</v>
      </c>
      <c r="X625" s="20">
        <f ca="1">mVlookup($AI625,newMonster,X$1,FALSE)*getMonsterAtk($B625)</f>
        <v>0</v>
      </c>
      <c r="Y625" s="20">
        <f ca="1">mVlookup($AI625,newMonster,Y$1,FALSE)*getMonsterAtk($B625)</f>
        <v>0</v>
      </c>
      <c r="Z625" s="20">
        <f ca="1">mVlookup($AI625,newMonster,Z$1,FALSE)*getMonsterAtk($B625)</f>
        <v>0</v>
      </c>
      <c r="AA625" s="20">
        <f ca="1">mVlookup($AI625,newMonster,AA$1,FALSE)*getMonsterAtk($B625)</f>
        <v>0</v>
      </c>
      <c r="AB625" s="20" t="str">
        <f t="shared" ca="1" si="226"/>
        <v>124.6674</v>
      </c>
      <c r="AC625" s="20" t="str">
        <f t="shared" ca="1" si="226"/>
        <v>124.6674</v>
      </c>
      <c r="AD625" s="20" t="str">
        <f t="shared" ca="1" si="226"/>
        <v>162.06762</v>
      </c>
      <c r="AE625" s="20" t="str">
        <f t="shared" ca="1" si="226"/>
        <v>124.6674</v>
      </c>
      <c r="AF625" s="20" t="str">
        <f t="shared" ca="1" si="226"/>
        <v>124.6674</v>
      </c>
      <c r="AG625" s="20" t="str">
        <f t="shared" ca="1" si="226"/>
        <v>124.6674</v>
      </c>
      <c r="AH625" s="20" t="str">
        <f t="shared" ca="1" si="226"/>
        <v>124.6674</v>
      </c>
      <c r="AI625" s="37" t="str">
        <f t="shared" si="220"/>
        <v>飞行系88</v>
      </c>
      <c r="AJ625" s="37" t="str">
        <f t="shared" si="212"/>
        <v>飞行系</v>
      </c>
      <c r="AK625" s="20">
        <f t="shared" si="213"/>
        <v>170409</v>
      </c>
      <c r="AO625" s="20">
        <f t="shared" si="207"/>
        <v>1</v>
      </c>
    </row>
    <row r="626" spans="1:41" x14ac:dyDescent="0.15">
      <c r="A626" s="20">
        <v>625</v>
      </c>
      <c r="B626" s="7">
        <v>170509</v>
      </c>
      <c r="C626" s="7" t="s">
        <v>1015</v>
      </c>
      <c r="D626" s="7" t="s">
        <v>1212</v>
      </c>
      <c r="E626" s="20" t="str">
        <f>VLOOKUP(D626,Sheet3!I$5:O$118,7,FALSE)</f>
        <v>地狱魔王用来吞噬犯人尸体的食人鱼。</v>
      </c>
      <c r="F626" s="20">
        <f t="shared" si="208"/>
        <v>90</v>
      </c>
      <c r="G626" s="20">
        <f ca="1">mVlookup($AI626,newMonster,G$1,FALSE)*getMonsterHP(B626)</f>
        <v>12128.882871032971</v>
      </c>
      <c r="H626" s="20" t="str">
        <f t="shared" ca="1" si="224"/>
        <v>100</v>
      </c>
      <c r="I626" s="20">
        <f ca="1">mVlookup($AI626,newMonster,I$1,FALSE)*getMonsterAtk(B626)</f>
        <v>4322.1498829040002</v>
      </c>
      <c r="J626" s="20" t="str">
        <f t="shared" ca="1" si="224"/>
        <v>127.50075</v>
      </c>
      <c r="K626" s="20">
        <f ca="1">mVlookup($AI626,newMonster,K$1,FALSE)*getMonsterAtk(B626)</f>
        <v>3601.7915690866598</v>
      </c>
      <c r="L626" s="20" t="str">
        <f t="shared" ca="1" si="224"/>
        <v>127.50075</v>
      </c>
      <c r="M626" s="20" t="str">
        <f t="shared" ca="1" si="224"/>
        <v>.2</v>
      </c>
      <c r="N626" s="20" t="str">
        <f t="shared" ca="1" si="224"/>
        <v>.2</v>
      </c>
      <c r="O626" s="20" t="str">
        <f t="shared" ca="1" si="224"/>
        <v>.36</v>
      </c>
      <c r="P626" s="20" t="str">
        <f t="shared" ca="1" si="224"/>
        <v>.12</v>
      </c>
      <c r="Q626" s="20" t="str">
        <f t="shared" ca="1" si="225"/>
        <v>2.2</v>
      </c>
      <c r="R626" s="20" t="str">
        <f t="shared" ca="1" si="225"/>
        <v>.15</v>
      </c>
      <c r="S626" s="20" t="str">
        <f t="shared" ca="1" si="225"/>
        <v>.9</v>
      </c>
      <c r="T626" s="20" t="str">
        <f t="shared" ca="1" si="225"/>
        <v>226.2</v>
      </c>
      <c r="U626" s="20">
        <f ca="1">mVlookup($AI626,newMonster,U$1,FALSE)*getMonsterAtk($B626)</f>
        <v>0</v>
      </c>
      <c r="V626" s="20">
        <f ca="1">mVlookup($AI626,newMonster,V$1,FALSE)*getMonsterAtk($B626)</f>
        <v>0</v>
      </c>
      <c r="W626" s="20">
        <f ca="1">mVlookup($AI626,newMonster,W$1,FALSE)*getMonsterAtk($B626)</f>
        <v>2946.9203747072602</v>
      </c>
      <c r="X626" s="20">
        <f ca="1">mVlookup($AI626,newMonster,X$1,FALSE)*getMonsterAtk($B626)</f>
        <v>0</v>
      </c>
      <c r="Y626" s="20">
        <f ca="1">mVlookup($AI626,newMonster,Y$1,FALSE)*getMonsterAtk($B626)</f>
        <v>0</v>
      </c>
      <c r="Z626" s="20">
        <f ca="1">mVlookup($AI626,newMonster,Z$1,FALSE)*getMonsterAtk($B626)</f>
        <v>0</v>
      </c>
      <c r="AA626" s="20">
        <f ca="1">mVlookup($AI626,newMonster,AA$1,FALSE)*getMonsterAtk($B626)</f>
        <v>0</v>
      </c>
      <c r="AB626" s="20" t="str">
        <f t="shared" ca="1" si="226"/>
        <v>127.50075</v>
      </c>
      <c r="AC626" s="20" t="str">
        <f t="shared" ca="1" si="226"/>
        <v>127.50075</v>
      </c>
      <c r="AD626" s="20" t="str">
        <f t="shared" ca="1" si="226"/>
        <v>165.750975</v>
      </c>
      <c r="AE626" s="20" t="str">
        <f t="shared" ca="1" si="226"/>
        <v>127.50075</v>
      </c>
      <c r="AF626" s="20" t="str">
        <f t="shared" ca="1" si="226"/>
        <v>127.50075</v>
      </c>
      <c r="AG626" s="20" t="str">
        <f t="shared" ca="1" si="226"/>
        <v>127.50075</v>
      </c>
      <c r="AH626" s="20" t="str">
        <f t="shared" ca="1" si="226"/>
        <v>127.50075</v>
      </c>
      <c r="AI626" s="37" t="str">
        <f t="shared" si="220"/>
        <v>飞行系90</v>
      </c>
      <c r="AJ626" s="37" t="str">
        <f t="shared" si="212"/>
        <v>飞行系</v>
      </c>
      <c r="AK626" s="20">
        <f t="shared" si="213"/>
        <v>170509</v>
      </c>
      <c r="AO626" s="20">
        <f t="shared" si="207"/>
        <v>1</v>
      </c>
    </row>
    <row r="627" spans="1:41" x14ac:dyDescent="0.15">
      <c r="A627" s="20">
        <v>626</v>
      </c>
      <c r="B627" s="7">
        <v>180109</v>
      </c>
      <c r="C627" s="7" t="s">
        <v>1017</v>
      </c>
      <c r="D627" s="7" t="s">
        <v>1213</v>
      </c>
      <c r="E627" s="20" t="str">
        <f>VLOOKUP(D627,Sheet3!I$5:O$118,7,FALSE)</f>
        <v>原本是守护大地的神龙，因贪图强大的力量而走上歧途。</v>
      </c>
      <c r="F627" s="20">
        <f t="shared" si="208"/>
        <v>91</v>
      </c>
      <c r="G627" s="20">
        <f ca="1">mVlookup($AI627,newMonster,G$1,FALSE)*getMonsterHP(B627)</f>
        <v>23090.551072468592</v>
      </c>
      <c r="H627" s="20" t="str">
        <f t="shared" ca="1" si="224"/>
        <v>100</v>
      </c>
      <c r="I627" s="20">
        <f ca="1">mVlookup($AI627,newMonster,I$1,FALSE)*getMonsterAtk(B627)</f>
        <v>3684.2</v>
      </c>
      <c r="J627" s="20" t="str">
        <f t="shared" ca="1" si="224"/>
        <v>193.3761375</v>
      </c>
      <c r="K627" s="20">
        <f ca="1">mVlookup($AI627,newMonster,K$1,FALSE)*getMonsterAtk(B627)</f>
        <v>3684.2</v>
      </c>
      <c r="L627" s="20" t="str">
        <f t="shared" ca="1" si="224"/>
        <v>128.917425</v>
      </c>
      <c r="M627" s="20" t="str">
        <f t="shared" ca="1" si="224"/>
        <v>.2</v>
      </c>
      <c r="N627" s="20" t="str">
        <f t="shared" ca="1" si="224"/>
        <v>.2</v>
      </c>
      <c r="O627" s="20" t="str">
        <f t="shared" ca="1" si="224"/>
        <v>.36</v>
      </c>
      <c r="P627" s="20" t="str">
        <f t="shared" ca="1" si="224"/>
        <v>.1</v>
      </c>
      <c r="Q627" s="20" t="str">
        <f t="shared" ca="1" si="225"/>
        <v>2.4</v>
      </c>
      <c r="R627" s="20" t="str">
        <f t="shared" ca="1" si="225"/>
        <v>.1</v>
      </c>
      <c r="S627" s="20" t="str">
        <f t="shared" ca="1" si="225"/>
        <v>.9</v>
      </c>
      <c r="T627" s="20" t="str">
        <f t="shared" ca="1" si="225"/>
        <v>175.933333333333</v>
      </c>
      <c r="U627" s="20">
        <f ca="1">mVlookup($AI627,newMonster,U$1,FALSE)*getMonsterAtk($B627)</f>
        <v>3075.8</v>
      </c>
      <c r="V627" s="20">
        <f ca="1">mVlookup($AI627,newMonster,V$1,FALSE)*getMonsterAtk($B627)</f>
        <v>0</v>
      </c>
      <c r="W627" s="20">
        <f ca="1">mVlookup($AI627,newMonster,W$1,FALSE)*getMonsterAtk($B627)</f>
        <v>0</v>
      </c>
      <c r="X627" s="20">
        <f ca="1">mVlookup($AI627,newMonster,X$1,FALSE)*getMonsterAtk($B627)</f>
        <v>0</v>
      </c>
      <c r="Y627" s="20">
        <f ca="1">mVlookup($AI627,newMonster,Y$1,FALSE)*getMonsterAtk($B627)</f>
        <v>0</v>
      </c>
      <c r="Z627" s="20">
        <f ca="1">mVlookup($AI627,newMonster,Z$1,FALSE)*getMonsterAtk($B627)</f>
        <v>0</v>
      </c>
      <c r="AA627" s="20">
        <f ca="1">mVlookup($AI627,newMonster,AA$1,FALSE)*getMonsterAtk($B627)</f>
        <v>0</v>
      </c>
      <c r="AB627" s="20" t="str">
        <f t="shared" ca="1" si="226"/>
        <v>193.3761375</v>
      </c>
      <c r="AC627" s="20" t="str">
        <f t="shared" ca="1" si="226"/>
        <v>193.3761375</v>
      </c>
      <c r="AD627" s="20" t="str">
        <f t="shared" ca="1" si="226"/>
        <v>193.3761375</v>
      </c>
      <c r="AE627" s="20" t="str">
        <f t="shared" ca="1" si="226"/>
        <v>193.3761375</v>
      </c>
      <c r="AF627" s="20" t="str">
        <f t="shared" ca="1" si="226"/>
        <v>193.3761375</v>
      </c>
      <c r="AG627" s="20" t="str">
        <f t="shared" ca="1" si="226"/>
        <v>193.3761375</v>
      </c>
      <c r="AH627" s="20" t="str">
        <f t="shared" ca="1" si="226"/>
        <v>193.3761375</v>
      </c>
      <c r="AI627" s="37" t="str">
        <f t="shared" si="220"/>
        <v>金属系91</v>
      </c>
      <c r="AJ627" s="37" t="str">
        <f t="shared" si="212"/>
        <v>金属系</v>
      </c>
      <c r="AK627" s="20">
        <f t="shared" si="213"/>
        <v>180109</v>
      </c>
      <c r="AO627" s="20">
        <f t="shared" si="207"/>
        <v>1</v>
      </c>
    </row>
    <row r="628" spans="1:41" x14ac:dyDescent="0.15">
      <c r="A628" s="20">
        <v>627</v>
      </c>
      <c r="B628" s="7">
        <v>180209</v>
      </c>
      <c r="C628" s="7" t="s">
        <v>978</v>
      </c>
      <c r="D628" s="7" t="s">
        <v>1192</v>
      </c>
      <c r="E628" s="20" t="str">
        <f>VLOOKUP(D628,Sheet3!I$5:O$118,7,FALSE)</f>
        <v>四肢发达但智商低下，是恶魔忠实的打手。</v>
      </c>
      <c r="F628" s="20">
        <f t="shared" si="208"/>
        <v>93</v>
      </c>
      <c r="G628" s="20">
        <f ca="1">mVlookup($AI628,newMonster,G$1,FALSE)*getMonsterHP(B628)</f>
        <v>23794.68600901914</v>
      </c>
      <c r="H628" s="20" t="str">
        <f t="shared" ca="1" si="224"/>
        <v>100</v>
      </c>
      <c r="I628" s="20">
        <f ca="1">mVlookup($AI628,newMonster,I$1,FALSE)*getMonsterAtk(B628)</f>
        <v>3855.3997536945799</v>
      </c>
      <c r="J628" s="20" t="str">
        <f t="shared" ca="1" si="224"/>
        <v>197.6261625</v>
      </c>
      <c r="K628" s="20">
        <f ca="1">mVlookup($AI628,newMonster,K$1,FALSE)*getMonsterAtk(B628)</f>
        <v>3855.3997536945799</v>
      </c>
      <c r="L628" s="20" t="str">
        <f t="shared" ca="1" si="224"/>
        <v>131.750775</v>
      </c>
      <c r="M628" s="20" t="str">
        <f t="shared" ca="1" si="224"/>
        <v>.2</v>
      </c>
      <c r="N628" s="20" t="str">
        <f t="shared" ca="1" si="224"/>
        <v>.2</v>
      </c>
      <c r="O628" s="20" t="str">
        <f t="shared" ca="1" si="224"/>
        <v>.36</v>
      </c>
      <c r="P628" s="20" t="str">
        <f t="shared" ca="1" si="224"/>
        <v>.1</v>
      </c>
      <c r="Q628" s="20" t="str">
        <f t="shared" ca="1" si="225"/>
        <v>2.4</v>
      </c>
      <c r="R628" s="20" t="str">
        <f t="shared" ca="1" si="225"/>
        <v>.1</v>
      </c>
      <c r="S628" s="20" t="str">
        <f t="shared" ca="1" si="225"/>
        <v>.9</v>
      </c>
      <c r="T628" s="20" t="str">
        <f t="shared" ca="1" si="225"/>
        <v>179.8</v>
      </c>
      <c r="U628" s="20">
        <f ca="1">mVlookup($AI628,newMonster,U$1,FALSE)*getMonsterAtk($B628)</f>
        <v>3350.9549261083798</v>
      </c>
      <c r="V628" s="20">
        <f ca="1">mVlookup($AI628,newMonster,V$1,FALSE)*getMonsterAtk($B628)</f>
        <v>0</v>
      </c>
      <c r="W628" s="20">
        <f ca="1">mVlookup($AI628,newMonster,W$1,FALSE)*getMonsterAtk($B628)</f>
        <v>0</v>
      </c>
      <c r="X628" s="20">
        <f ca="1">mVlookup($AI628,newMonster,X$1,FALSE)*getMonsterAtk($B628)</f>
        <v>0</v>
      </c>
      <c r="Y628" s="20">
        <f ca="1">mVlookup($AI628,newMonster,Y$1,FALSE)*getMonsterAtk($B628)</f>
        <v>0</v>
      </c>
      <c r="Z628" s="20">
        <f ca="1">mVlookup($AI628,newMonster,Z$1,FALSE)*getMonsterAtk($B628)</f>
        <v>0</v>
      </c>
      <c r="AA628" s="20">
        <f ca="1">mVlookup($AI628,newMonster,AA$1,FALSE)*getMonsterAtk($B628)</f>
        <v>0</v>
      </c>
      <c r="AB628" s="20" t="str">
        <f t="shared" ca="1" si="226"/>
        <v>197.6261625</v>
      </c>
      <c r="AC628" s="20" t="str">
        <f t="shared" ca="1" si="226"/>
        <v>197.6261625</v>
      </c>
      <c r="AD628" s="20" t="str">
        <f t="shared" ca="1" si="226"/>
        <v>197.6261625</v>
      </c>
      <c r="AE628" s="20" t="str">
        <f t="shared" ca="1" si="226"/>
        <v>197.6261625</v>
      </c>
      <c r="AF628" s="20" t="str">
        <f t="shared" ca="1" si="226"/>
        <v>197.6261625</v>
      </c>
      <c r="AG628" s="20" t="str">
        <f t="shared" ca="1" si="226"/>
        <v>197.6261625</v>
      </c>
      <c r="AH628" s="20" t="str">
        <f t="shared" ca="1" si="226"/>
        <v>197.6261625</v>
      </c>
      <c r="AI628" s="37" t="str">
        <f t="shared" si="220"/>
        <v>金属系93</v>
      </c>
      <c r="AJ628" s="37" t="str">
        <f t="shared" si="212"/>
        <v>金属系</v>
      </c>
      <c r="AK628" s="20">
        <f t="shared" si="213"/>
        <v>180209</v>
      </c>
      <c r="AO628" s="20">
        <f t="shared" si="207"/>
        <v>5</v>
      </c>
    </row>
    <row r="629" spans="1:41" x14ac:dyDescent="0.15">
      <c r="A629" s="20">
        <v>628</v>
      </c>
      <c r="B629" s="7">
        <v>180309</v>
      </c>
      <c r="C629" s="7" t="s">
        <v>1019</v>
      </c>
      <c r="D629" s="7" t="s">
        <v>1214</v>
      </c>
      <c r="E629" s="20" t="str">
        <f>VLOOKUP(D629,Sheet3!I$5:O$118,7,FALSE)</f>
        <v>具有强大的攻击能力，千万不要被他的外表蒙蔽。</v>
      </c>
      <c r="F629" s="20">
        <f t="shared" si="208"/>
        <v>95</v>
      </c>
      <c r="G629" s="20">
        <f ca="1">mVlookup($AI629,newMonster,G$1,FALSE)*getMonsterHP(B629)</f>
        <v>24507.279022885621</v>
      </c>
      <c r="H629" s="20" t="str">
        <f t="shared" ca="1" si="224"/>
        <v>100</v>
      </c>
      <c r="I629" s="20">
        <f ca="1">mVlookup($AI629,newMonster,I$1,FALSE)*getMonsterAtk(B629)</f>
        <v>4035.8035714285802</v>
      </c>
      <c r="J629" s="20" t="str">
        <f t="shared" ca="1" si="224"/>
        <v>201.8761875</v>
      </c>
      <c r="K629" s="20">
        <f ca="1">mVlookup($AI629,newMonster,K$1,FALSE)*getMonsterAtk(B629)</f>
        <v>4035.8035714285802</v>
      </c>
      <c r="L629" s="20" t="str">
        <f t="shared" ca="1" si="224"/>
        <v>134.584125</v>
      </c>
      <c r="M629" s="20" t="str">
        <f t="shared" ca="1" si="224"/>
        <v>.2</v>
      </c>
      <c r="N629" s="20" t="str">
        <f t="shared" ca="1" si="224"/>
        <v>.2</v>
      </c>
      <c r="O629" s="20" t="str">
        <f t="shared" ca="1" si="224"/>
        <v>.36</v>
      </c>
      <c r="P629" s="20" t="str">
        <f t="shared" ca="1" si="224"/>
        <v>.1</v>
      </c>
      <c r="Q629" s="20" t="str">
        <f t="shared" ca="1" si="225"/>
        <v>2.4</v>
      </c>
      <c r="R629" s="20" t="str">
        <f t="shared" ca="1" si="225"/>
        <v>.1</v>
      </c>
      <c r="S629" s="20" t="str">
        <f t="shared" ca="1" si="225"/>
        <v>.9</v>
      </c>
      <c r="T629" s="20" t="str">
        <f t="shared" ca="1" si="225"/>
        <v>183.666666666667</v>
      </c>
      <c r="U629" s="20">
        <f ca="1">mVlookup($AI629,newMonster,U$1,FALSE)*getMonsterAtk($B629)</f>
        <v>3651.4413265306198</v>
      </c>
      <c r="V629" s="20">
        <f ca="1">mVlookup($AI629,newMonster,V$1,FALSE)*getMonsterAtk($B629)</f>
        <v>0</v>
      </c>
      <c r="W629" s="20">
        <f ca="1">mVlookup($AI629,newMonster,W$1,FALSE)*getMonsterAtk($B629)</f>
        <v>0</v>
      </c>
      <c r="X629" s="20">
        <f ca="1">mVlookup($AI629,newMonster,X$1,FALSE)*getMonsterAtk($B629)</f>
        <v>0</v>
      </c>
      <c r="Y629" s="20">
        <f ca="1">mVlookup($AI629,newMonster,Y$1,FALSE)*getMonsterAtk($B629)</f>
        <v>0</v>
      </c>
      <c r="Z629" s="20">
        <f ca="1">mVlookup($AI629,newMonster,Z$1,FALSE)*getMonsterAtk($B629)</f>
        <v>0</v>
      </c>
      <c r="AA629" s="20">
        <f ca="1">mVlookup($AI629,newMonster,AA$1,FALSE)*getMonsterAtk($B629)</f>
        <v>0</v>
      </c>
      <c r="AB629" s="20" t="str">
        <f t="shared" ca="1" si="226"/>
        <v>201.8761875</v>
      </c>
      <c r="AC629" s="20" t="str">
        <f t="shared" ca="1" si="226"/>
        <v>201.8761875</v>
      </c>
      <c r="AD629" s="20" t="str">
        <f t="shared" ca="1" si="226"/>
        <v>201.8761875</v>
      </c>
      <c r="AE629" s="20" t="str">
        <f t="shared" ca="1" si="226"/>
        <v>201.8761875</v>
      </c>
      <c r="AF629" s="20" t="str">
        <f t="shared" ca="1" si="226"/>
        <v>201.8761875</v>
      </c>
      <c r="AG629" s="20" t="str">
        <f t="shared" ca="1" si="226"/>
        <v>201.8761875</v>
      </c>
      <c r="AH629" s="20" t="str">
        <f t="shared" ca="1" si="226"/>
        <v>201.8761875</v>
      </c>
      <c r="AI629" s="37" t="str">
        <f t="shared" si="220"/>
        <v>金属系95</v>
      </c>
      <c r="AJ629" s="37" t="str">
        <f t="shared" si="212"/>
        <v>金属系</v>
      </c>
      <c r="AK629" s="20">
        <f t="shared" si="213"/>
        <v>180309</v>
      </c>
      <c r="AO629" s="20">
        <f t="shared" si="207"/>
        <v>5</v>
      </c>
    </row>
    <row r="630" spans="1:41" ht="13.5" customHeight="1" x14ac:dyDescent="0.15">
      <c r="A630" s="20">
        <v>629</v>
      </c>
      <c r="B630" s="7">
        <v>180409</v>
      </c>
      <c r="C630" s="7" t="s">
        <v>1017</v>
      </c>
      <c r="D630" s="7" t="s">
        <v>1213</v>
      </c>
      <c r="E630" s="20" t="str">
        <f>VLOOKUP(D630,Sheet3!I$5:O$118,7,FALSE)</f>
        <v>原本是守护大地的神龙，因贪图强大的力量而走上歧途。</v>
      </c>
      <c r="F630" s="20">
        <f t="shared" si="208"/>
        <v>96</v>
      </c>
      <c r="G630" s="20">
        <f ca="1">mVlookup($AI630,newMonster,G$1,FALSE)*getMonsterHP(B630)</f>
        <v>24866.747308812359</v>
      </c>
      <c r="H630" s="20" t="str">
        <f t="shared" ca="1" si="224"/>
        <v>100</v>
      </c>
      <c r="I630" s="20">
        <f ca="1">mVlookup($AI630,newMonster,I$1,FALSE)*getMonsterAtk(B630)</f>
        <v>4129.7454545454602</v>
      </c>
      <c r="J630" s="20" t="str">
        <f t="shared" ca="1" si="224"/>
        <v>204.0012</v>
      </c>
      <c r="K630" s="20">
        <f ca="1">mVlookup($AI630,newMonster,K$1,FALSE)*getMonsterAtk(B630)</f>
        <v>4129.7454545454602</v>
      </c>
      <c r="L630" s="20" t="str">
        <f t="shared" ca="1" si="224"/>
        <v>136.0008</v>
      </c>
      <c r="M630" s="20" t="str">
        <f t="shared" ca="1" si="224"/>
        <v>.2</v>
      </c>
      <c r="N630" s="20" t="str">
        <f t="shared" ca="1" si="224"/>
        <v>.2</v>
      </c>
      <c r="O630" s="20" t="str">
        <f t="shared" ca="1" si="224"/>
        <v>.36</v>
      </c>
      <c r="P630" s="20" t="str">
        <f t="shared" ca="1" si="224"/>
        <v>.1</v>
      </c>
      <c r="Q630" s="20" t="str">
        <f t="shared" ca="1" si="225"/>
        <v>2.4</v>
      </c>
      <c r="R630" s="20" t="str">
        <f t="shared" ca="1" si="225"/>
        <v>.1</v>
      </c>
      <c r="S630" s="20" t="str">
        <f t="shared" ca="1" si="225"/>
        <v>.9</v>
      </c>
      <c r="T630" s="20" t="str">
        <f t="shared" ca="1" si="225"/>
        <v>185.6</v>
      </c>
      <c r="U630" s="20">
        <f ca="1">mVlookup($AI630,newMonster,U$1,FALSE)*getMonsterAtk($B630)</f>
        <v>3812.0727272727399</v>
      </c>
      <c r="V630" s="20">
        <f ca="1">mVlookup($AI630,newMonster,V$1,FALSE)*getMonsterAtk($B630)</f>
        <v>0</v>
      </c>
      <c r="W630" s="20">
        <f ca="1">mVlookup($AI630,newMonster,W$1,FALSE)*getMonsterAtk($B630)</f>
        <v>0</v>
      </c>
      <c r="X630" s="20">
        <f ca="1">mVlookup($AI630,newMonster,X$1,FALSE)*getMonsterAtk($B630)</f>
        <v>0</v>
      </c>
      <c r="Y630" s="20">
        <f ca="1">mVlookup($AI630,newMonster,Y$1,FALSE)*getMonsterAtk($B630)</f>
        <v>0</v>
      </c>
      <c r="Z630" s="20">
        <f ca="1">mVlookup($AI630,newMonster,Z$1,FALSE)*getMonsterAtk($B630)</f>
        <v>0</v>
      </c>
      <c r="AA630" s="20">
        <f ca="1">mVlookup($AI630,newMonster,AA$1,FALSE)*getMonsterAtk($B630)</f>
        <v>0</v>
      </c>
      <c r="AB630" s="20" t="str">
        <f t="shared" ca="1" si="226"/>
        <v>204.0012</v>
      </c>
      <c r="AC630" s="20" t="str">
        <f t="shared" ca="1" si="226"/>
        <v>204.0012</v>
      </c>
      <c r="AD630" s="20" t="str">
        <f t="shared" ca="1" si="226"/>
        <v>204.0012</v>
      </c>
      <c r="AE630" s="20" t="str">
        <f t="shared" ca="1" si="226"/>
        <v>204.0012</v>
      </c>
      <c r="AF630" s="20" t="str">
        <f t="shared" ca="1" si="226"/>
        <v>204.0012</v>
      </c>
      <c r="AG630" s="20" t="str">
        <f t="shared" ca="1" si="226"/>
        <v>204.0012</v>
      </c>
      <c r="AH630" s="20" t="str">
        <f t="shared" ca="1" si="226"/>
        <v>204.0012</v>
      </c>
      <c r="AI630" s="37" t="str">
        <f t="shared" si="220"/>
        <v>金属系96</v>
      </c>
      <c r="AJ630" s="37" t="str">
        <f t="shared" si="212"/>
        <v>金属系</v>
      </c>
      <c r="AK630" s="20">
        <f t="shared" si="213"/>
        <v>180409</v>
      </c>
      <c r="AO630" s="20">
        <f t="shared" si="207"/>
        <v>5</v>
      </c>
    </row>
    <row r="631" spans="1:41" x14ac:dyDescent="0.15">
      <c r="A631" s="20">
        <v>630</v>
      </c>
      <c r="B631" s="7">
        <v>180509</v>
      </c>
      <c r="C631" s="7" t="s">
        <v>1019</v>
      </c>
      <c r="D631" s="7" t="s">
        <v>1214</v>
      </c>
      <c r="E631" s="20" t="str">
        <f>VLOOKUP(D631,Sheet3!I$5:O$118,7,FALSE)</f>
        <v>具有强大的攻击能力，千万不要被他的外表蒙蔽。</v>
      </c>
      <c r="F631" s="20">
        <f t="shared" si="208"/>
        <v>98</v>
      </c>
      <c r="G631" s="20">
        <f ca="1">mVlookup($AI631,newMonster,G$1,FALSE)*getMonsterHP(B631)</f>
        <v>25592.027438652691</v>
      </c>
      <c r="H631" s="20" t="str">
        <f t="shared" ca="1" si="224"/>
        <v>100</v>
      </c>
      <c r="I631" s="20">
        <f ca="1">mVlookup($AI631,newMonster,I$1,FALSE)*getMonsterAtk(B631)</f>
        <v>4325.7622641509597</v>
      </c>
      <c r="J631" s="20" t="str">
        <f t="shared" ca="1" si="224"/>
        <v>208.251225</v>
      </c>
      <c r="K631" s="20">
        <f ca="1">mVlookup($AI631,newMonster,K$1,FALSE)*getMonsterAtk(B631)</f>
        <v>4325.7622641509597</v>
      </c>
      <c r="L631" s="20" t="str">
        <f t="shared" ca="1" si="224"/>
        <v>138.83415</v>
      </c>
      <c r="M631" s="20" t="str">
        <f t="shared" ca="1" si="224"/>
        <v>.2</v>
      </c>
      <c r="N631" s="20" t="str">
        <f t="shared" ca="1" si="224"/>
        <v>.2</v>
      </c>
      <c r="O631" s="20" t="str">
        <f t="shared" ca="1" si="224"/>
        <v>.36</v>
      </c>
      <c r="P631" s="20" t="str">
        <f t="shared" ca="1" si="224"/>
        <v>.1</v>
      </c>
      <c r="Q631" s="20" t="str">
        <f t="shared" ca="1" si="225"/>
        <v>2.4</v>
      </c>
      <c r="R631" s="20" t="str">
        <f t="shared" ca="1" si="225"/>
        <v>.1</v>
      </c>
      <c r="S631" s="20" t="str">
        <f t="shared" ca="1" si="225"/>
        <v>.9</v>
      </c>
      <c r="T631" s="20" t="str">
        <f t="shared" ca="1" si="225"/>
        <v>189.466666666667</v>
      </c>
      <c r="U631" s="20">
        <f ca="1">mVlookup($AI631,newMonster,U$1,FALSE)*getMonsterAtk($B631)</f>
        <v>4156.1245283018998</v>
      </c>
      <c r="V631" s="20">
        <f ca="1">mVlookup($AI631,newMonster,V$1,FALSE)*getMonsterAtk($B631)</f>
        <v>0</v>
      </c>
      <c r="W631" s="20">
        <f ca="1">mVlookup($AI631,newMonster,W$1,FALSE)*getMonsterAtk($B631)</f>
        <v>0</v>
      </c>
      <c r="X631" s="20">
        <f ca="1">mVlookup($AI631,newMonster,X$1,FALSE)*getMonsterAtk($B631)</f>
        <v>0</v>
      </c>
      <c r="Y631" s="20">
        <f ca="1">mVlookup($AI631,newMonster,Y$1,FALSE)*getMonsterAtk($B631)</f>
        <v>0</v>
      </c>
      <c r="Z631" s="20">
        <f ca="1">mVlookup($AI631,newMonster,Z$1,FALSE)*getMonsterAtk($B631)</f>
        <v>0</v>
      </c>
      <c r="AA631" s="20">
        <f ca="1">mVlookup($AI631,newMonster,AA$1,FALSE)*getMonsterAtk($B631)</f>
        <v>0</v>
      </c>
      <c r="AB631" s="20" t="str">
        <f t="shared" ca="1" si="226"/>
        <v>208.251225</v>
      </c>
      <c r="AC631" s="20" t="str">
        <f t="shared" ca="1" si="226"/>
        <v>208.251225</v>
      </c>
      <c r="AD631" s="20" t="str">
        <f t="shared" ca="1" si="226"/>
        <v>208.251225</v>
      </c>
      <c r="AE631" s="20" t="str">
        <f t="shared" ca="1" si="226"/>
        <v>208.251225</v>
      </c>
      <c r="AF631" s="20" t="str">
        <f t="shared" ca="1" si="226"/>
        <v>208.251225</v>
      </c>
      <c r="AG631" s="20" t="str">
        <f t="shared" ca="1" si="226"/>
        <v>208.251225</v>
      </c>
      <c r="AH631" s="20" t="str">
        <f t="shared" ca="1" si="226"/>
        <v>208.251225</v>
      </c>
      <c r="AI631" s="37" t="str">
        <f t="shared" si="220"/>
        <v>金属系98</v>
      </c>
      <c r="AJ631" s="37" t="str">
        <f t="shared" si="212"/>
        <v>金属系</v>
      </c>
      <c r="AK631" s="20">
        <f t="shared" si="213"/>
        <v>180509</v>
      </c>
      <c r="AO631" s="20">
        <f t="shared" si="207"/>
        <v>5</v>
      </c>
    </row>
    <row r="632" spans="1:41" x14ac:dyDescent="0.15"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891"/>
  <sheetViews>
    <sheetView topLeftCell="C1" zoomScaleNormal="100" workbookViewId="0">
      <selection activeCell="M20" sqref="M20"/>
    </sheetView>
  </sheetViews>
  <sheetFormatPr defaultRowHeight="12.75" x14ac:dyDescent="0.15"/>
  <cols>
    <col min="1" max="3" width="9" style="20"/>
    <col min="4" max="4" width="17.625" style="20" customWidth="1"/>
    <col min="5" max="16384" width="9" style="20"/>
  </cols>
  <sheetData>
    <row r="1" spans="1:20" x14ac:dyDescent="0.15">
      <c r="A1" s="23" t="s">
        <v>1219</v>
      </c>
      <c r="B1" s="24" t="s">
        <v>1215</v>
      </c>
      <c r="C1" s="24" t="s">
        <v>1218</v>
      </c>
    </row>
    <row r="2" spans="1:20" x14ac:dyDescent="0.15">
      <c r="A2" s="20">
        <v>1</v>
      </c>
      <c r="B2" s="20">
        <f ca="1">OFFSET(monster!B$1,skill!F2,0)</f>
        <v>10101</v>
      </c>
      <c r="C2" s="20">
        <f ca="1">IF(F2&lt;&gt;F1,VLOOKUP(VLOOKUP(B2,monster!B$2:AK$800,35,FALSE),skill_reference,4,FALSE),IF(RIGHT(B2,1)="8",VLOOKUP(VLOOKUP(B2,monster!B$2:AK$800,35,FALSE),skill_reference,RANDBETWEEN(2,6),FALSE),VLOOKUP(VLOOKUP(B2,monster!B$2:AK$800,35,FALSE),skill_reference,(RANDBETWEEN(4,10)),FALSE)))</f>
        <v>1016</v>
      </c>
      <c r="F2" s="20">
        <v>1</v>
      </c>
    </row>
    <row r="3" spans="1:20" x14ac:dyDescent="0.15">
      <c r="A3" s="20">
        <v>2</v>
      </c>
      <c r="B3" s="20">
        <f ca="1">OFFSET(monster!B$1,skill!F3,0)</f>
        <v>10101</v>
      </c>
      <c r="C3" s="20">
        <f ca="1">IF(F3&lt;&gt;F2,VLOOKUP(VLOOKUP(B3,monster!B$2:AK$800,35,FALSE),skill_reference,4,FALSE),IF(RIGHT(B3,1)="8",VLOOKUP(VLOOKUP(B3,monster!B$2:AK$800,35,FALSE),skill_reference,RANDBETWEEN(2,6),FALSE),VLOOKUP(VLOOKUP(B3,monster!B$2:AK$800,35,FALSE),skill_reference,(RANDBETWEEN(4,10)),FALSE)))</f>
        <v>1037</v>
      </c>
      <c r="F3" s="20">
        <v>1</v>
      </c>
    </row>
    <row r="4" spans="1:20" x14ac:dyDescent="0.15">
      <c r="A4" s="20">
        <v>3</v>
      </c>
      <c r="B4" s="20">
        <f ca="1">OFFSET(monster!B$1,skill!F4,0)</f>
        <v>10101</v>
      </c>
      <c r="C4" s="20" t="str">
        <f ca="1">IF(F4&lt;&gt;F3,VLOOKUP(VLOOKUP(B4,monster!B$2:AK$800,35,FALSE),skill_reference,4,FALSE),IF(RIGHT(B4,1)="8",VLOOKUP(VLOOKUP(B4,monster!B$2:AK$800,35,FALSE),skill_reference,RANDBETWEEN(2,6),FALSE),VLOOKUP(VLOOKUP(B4,monster!B$2:AK$800,35,FALSE),skill_reference,(RANDBETWEEN(4,10)),FALSE)))</f>
        <v/>
      </c>
      <c r="F4" s="20">
        <v>1</v>
      </c>
    </row>
    <row r="5" spans="1:20" ht="13.5" x14ac:dyDescent="0.15">
      <c r="A5" s="20">
        <v>4</v>
      </c>
      <c r="B5" s="20">
        <f ca="1">OFFSET(monster!B$1,skill!F5,0)</f>
        <v>10201</v>
      </c>
      <c r="C5" s="20">
        <f ca="1">IF(F5&lt;&gt;F4,VLOOKUP(VLOOKUP(B5,monster!B$2:AK$800,35,FALSE),skill_reference,4,FALSE),IF(RIGHT(B5,1)="8",VLOOKUP(VLOOKUP(B5,monster!B$2:AK$800,35,FALSE),skill_reference,RANDBETWEEN(2,6),FALSE),VLOOKUP(VLOOKUP(B5,monster!B$2:AK$800,35,FALSE),skill_reference,(RANDBETWEEN(4,10)),FALSE)))</f>
        <v>1016</v>
      </c>
      <c r="F5" s="20">
        <f>F2+1</f>
        <v>2</v>
      </c>
      <c r="K5" s="57"/>
      <c r="L5" s="64" t="s">
        <v>2969</v>
      </c>
      <c r="M5" s="58" t="s">
        <v>2763</v>
      </c>
      <c r="N5" s="58" t="s">
        <v>2764</v>
      </c>
      <c r="O5" s="58" t="s">
        <v>2765</v>
      </c>
      <c r="P5" s="58" t="s">
        <v>2892</v>
      </c>
      <c r="Q5" s="58" t="s">
        <v>2894</v>
      </c>
      <c r="R5" s="58" t="s">
        <v>2893</v>
      </c>
      <c r="S5" s="58" t="s">
        <v>2895</v>
      </c>
      <c r="T5" s="39" t="s">
        <v>2979</v>
      </c>
    </row>
    <row r="6" spans="1:20" ht="13.5" x14ac:dyDescent="0.15">
      <c r="A6" s="20">
        <v>5</v>
      </c>
      <c r="B6" s="20">
        <f ca="1">OFFSET(monster!B$1,skill!F6,0)</f>
        <v>10201</v>
      </c>
      <c r="C6" s="20" t="str">
        <f ca="1">IF(F6&lt;&gt;F5,VLOOKUP(VLOOKUP(B6,monster!B$2:AK$800,35,FALSE),skill_reference,4,FALSE),IF(RIGHT(B6,1)="8",VLOOKUP(VLOOKUP(B6,monster!B$2:AK$800,35,FALSE),skill_reference,RANDBETWEEN(2,6),FALSE),VLOOKUP(VLOOKUP(B6,monster!B$2:AK$800,35,FALSE),skill_reference,(RANDBETWEEN(4,10)),FALSE)))</f>
        <v/>
      </c>
      <c r="F6" s="20">
        <f t="shared" ref="F6:F69" si="0">F3+1</f>
        <v>2</v>
      </c>
      <c r="K6" s="45" t="s">
        <v>892</v>
      </c>
      <c r="L6" s="45">
        <v>200</v>
      </c>
      <c r="M6" s="39">
        <v>1005</v>
      </c>
      <c r="N6" s="39">
        <v>1016</v>
      </c>
      <c r="O6" s="39">
        <v>1113</v>
      </c>
      <c r="P6" s="39" t="str">
        <f>""</f>
        <v/>
      </c>
      <c r="Q6" s="39">
        <v>1037</v>
      </c>
      <c r="R6" s="58" t="str">
        <f>""</f>
        <v/>
      </c>
      <c r="S6" s="58" t="str">
        <f>""</f>
        <v/>
      </c>
      <c r="T6" s="58" t="str">
        <f>""</f>
        <v/>
      </c>
    </row>
    <row r="7" spans="1:20" ht="13.5" x14ac:dyDescent="0.15">
      <c r="A7" s="20">
        <v>6</v>
      </c>
      <c r="B7" s="20">
        <f ca="1">OFFSET(monster!B$1,skill!F7,0)</f>
        <v>10201</v>
      </c>
      <c r="C7" s="20" t="str">
        <f ca="1">IF(F7&lt;&gt;F6,VLOOKUP(VLOOKUP(B7,monster!B$2:AK$800,35,FALSE),skill_reference,4,FALSE),IF(RIGHT(B7,1)="8",VLOOKUP(VLOOKUP(B7,monster!B$2:AK$800,35,FALSE),skill_reference,RANDBETWEEN(2,6),FALSE),VLOOKUP(VLOOKUP(B7,monster!B$2:AK$800,35,FALSE),skill_reference,(RANDBETWEEN(4,10)),FALSE)))</f>
        <v/>
      </c>
      <c r="F7" s="20">
        <f t="shared" si="0"/>
        <v>2</v>
      </c>
      <c r="K7" s="45" t="s">
        <v>906</v>
      </c>
      <c r="L7" s="45">
        <v>204</v>
      </c>
      <c r="M7" s="39">
        <v>1008</v>
      </c>
      <c r="N7" s="39">
        <v>1002</v>
      </c>
      <c r="O7" s="39">
        <v>1113</v>
      </c>
      <c r="P7" s="39" t="str">
        <f>""</f>
        <v/>
      </c>
      <c r="Q7" s="39">
        <v>1032</v>
      </c>
      <c r="R7" s="58" t="str">
        <f>""</f>
        <v/>
      </c>
      <c r="S7" s="58" t="str">
        <f>""</f>
        <v/>
      </c>
      <c r="T7" s="58" t="str">
        <f>""</f>
        <v/>
      </c>
    </row>
    <row r="8" spans="1:20" ht="13.5" x14ac:dyDescent="0.15">
      <c r="A8" s="20">
        <v>7</v>
      </c>
      <c r="B8" s="20">
        <f ca="1">OFFSET(monster!B$1,skill!F8,0)</f>
        <v>10301</v>
      </c>
      <c r="C8" s="20">
        <f ca="1">IF(F8&lt;&gt;F7,VLOOKUP(VLOOKUP(B8,monster!B$2:AK$800,35,FALSE),skill_reference,4,FALSE),IF(RIGHT(B8,1)="8",VLOOKUP(VLOOKUP(B8,monster!B$2:AK$800,35,FALSE),skill_reference,RANDBETWEEN(2,6),FALSE),VLOOKUP(VLOOKUP(B8,monster!B$2:AK$800,35,FALSE),skill_reference,(RANDBETWEEN(4,10)),FALSE)))</f>
        <v>1016</v>
      </c>
      <c r="F8" s="20">
        <f t="shared" si="0"/>
        <v>3</v>
      </c>
      <c r="K8" s="45" t="s">
        <v>897</v>
      </c>
      <c r="L8" s="45">
        <v>205</v>
      </c>
      <c r="M8" s="39">
        <v>1045</v>
      </c>
      <c r="N8" s="39">
        <v>1054</v>
      </c>
      <c r="O8" s="39">
        <v>1114</v>
      </c>
      <c r="P8" s="39" t="str">
        <f>""</f>
        <v/>
      </c>
      <c r="Q8" s="39">
        <v>1048</v>
      </c>
      <c r="R8" s="58" t="str">
        <f>""</f>
        <v/>
      </c>
      <c r="S8" s="58" t="str">
        <f>""</f>
        <v/>
      </c>
      <c r="T8" s="58" t="str">
        <f>""</f>
        <v/>
      </c>
    </row>
    <row r="9" spans="1:20" ht="13.5" x14ac:dyDescent="0.15">
      <c r="A9" s="20">
        <v>8</v>
      </c>
      <c r="B9" s="20">
        <f ca="1">OFFSET(monster!B$1,skill!F9,0)</f>
        <v>10301</v>
      </c>
      <c r="C9" s="20">
        <f ca="1">IF(F9&lt;&gt;F8,VLOOKUP(VLOOKUP(B9,monster!B$2:AK$800,35,FALSE),skill_reference,4,FALSE),IF(RIGHT(B9,1)="8",VLOOKUP(VLOOKUP(B9,monster!B$2:AK$800,35,FALSE),skill_reference,RANDBETWEEN(2,6),FALSE),VLOOKUP(VLOOKUP(B9,monster!B$2:AK$800,35,FALSE),skill_reference,(RANDBETWEEN(4,10)),FALSE)))</f>
        <v>1037</v>
      </c>
      <c r="F9" s="20">
        <f t="shared" si="0"/>
        <v>3</v>
      </c>
      <c r="K9" s="45" t="s">
        <v>900</v>
      </c>
      <c r="L9" s="45">
        <v>202</v>
      </c>
      <c r="M9" s="39">
        <v>1038</v>
      </c>
      <c r="N9" s="39">
        <v>1010</v>
      </c>
      <c r="O9" s="39">
        <v>1106</v>
      </c>
      <c r="P9" s="39" t="str">
        <f>""</f>
        <v/>
      </c>
      <c r="Q9" s="39">
        <v>1052</v>
      </c>
      <c r="R9" s="58" t="str">
        <f>""</f>
        <v/>
      </c>
      <c r="S9" s="58" t="str">
        <f>""</f>
        <v/>
      </c>
      <c r="T9" s="58" t="str">
        <f>""</f>
        <v/>
      </c>
    </row>
    <row r="10" spans="1:20" ht="13.5" x14ac:dyDescent="0.15">
      <c r="A10" s="20">
        <v>9</v>
      </c>
      <c r="B10" s="20">
        <f ca="1">OFFSET(monster!B$1,skill!F10,0)</f>
        <v>10301</v>
      </c>
      <c r="C10" s="20">
        <f ca="1">IF(F10&lt;&gt;F9,VLOOKUP(VLOOKUP(B10,monster!B$2:AK$800,35,FALSE),skill_reference,4,FALSE),IF(RIGHT(B10,1)="8",VLOOKUP(VLOOKUP(B10,monster!B$2:AK$800,35,FALSE),skill_reference,RANDBETWEEN(2,6),FALSE),VLOOKUP(VLOOKUP(B10,monster!B$2:AK$800,35,FALSE),skill_reference,(RANDBETWEEN(4,10)),FALSE)))</f>
        <v>1113</v>
      </c>
      <c r="F10" s="20">
        <f t="shared" si="0"/>
        <v>3</v>
      </c>
      <c r="K10" s="45" t="s">
        <v>909</v>
      </c>
      <c r="L10" s="45">
        <v>201</v>
      </c>
      <c r="M10" s="39">
        <v>1020</v>
      </c>
      <c r="N10" s="39">
        <v>1037</v>
      </c>
      <c r="O10" s="39">
        <v>1112</v>
      </c>
      <c r="P10" s="39" t="str">
        <f>""</f>
        <v/>
      </c>
      <c r="Q10" s="39">
        <v>1059</v>
      </c>
      <c r="R10" s="58" t="str">
        <f>""</f>
        <v/>
      </c>
      <c r="S10" s="58" t="str">
        <f>""</f>
        <v/>
      </c>
      <c r="T10" s="58" t="str">
        <f>""</f>
        <v/>
      </c>
    </row>
    <row r="11" spans="1:20" ht="13.5" x14ac:dyDescent="0.15">
      <c r="A11" s="20">
        <v>10</v>
      </c>
      <c r="B11" s="20">
        <f ca="1">OFFSET(monster!B$1,skill!F11,0)</f>
        <v>10401</v>
      </c>
      <c r="C11" s="20">
        <f ca="1">IF(F11&lt;&gt;F10,VLOOKUP(VLOOKUP(B11,monster!B$2:AK$800,35,FALSE),skill_reference,4,FALSE),IF(RIGHT(B11,1)="8",VLOOKUP(VLOOKUP(B11,monster!B$2:AK$800,35,FALSE),skill_reference,RANDBETWEEN(2,6),FALSE),VLOOKUP(VLOOKUP(B11,monster!B$2:AK$800,35,FALSE),skill_reference,(RANDBETWEEN(4,10)),FALSE)))</f>
        <v>1016</v>
      </c>
      <c r="F11" s="20">
        <f t="shared" si="0"/>
        <v>4</v>
      </c>
      <c r="K11" s="45" t="s">
        <v>2766</v>
      </c>
      <c r="L11" s="45">
        <v>203</v>
      </c>
      <c r="M11" s="39">
        <v>1122</v>
      </c>
      <c r="N11" s="39">
        <v>1117</v>
      </c>
      <c r="O11" s="39">
        <v>1107</v>
      </c>
      <c r="P11" s="39" t="str">
        <f>""</f>
        <v/>
      </c>
      <c r="Q11" s="39">
        <v>1113</v>
      </c>
      <c r="R11" s="58" t="str">
        <f>""</f>
        <v/>
      </c>
      <c r="S11" s="58" t="str">
        <f>""</f>
        <v/>
      </c>
      <c r="T11" s="58" t="str">
        <f>""</f>
        <v/>
      </c>
    </row>
    <row r="12" spans="1:20" ht="13.5" x14ac:dyDescent="0.15">
      <c r="A12" s="20">
        <v>11</v>
      </c>
      <c r="B12" s="20">
        <f ca="1">OFFSET(monster!B$1,skill!F12,0)</f>
        <v>10401</v>
      </c>
      <c r="C12" s="20">
        <f ca="1">IF(F12&lt;&gt;F11,VLOOKUP(VLOOKUP(B12,monster!B$2:AK$800,35,FALSE),skill_reference,4,FALSE),IF(RIGHT(B12,1)="8",VLOOKUP(VLOOKUP(B12,monster!B$2:AK$800,35,FALSE),skill_reference,RANDBETWEEN(2,6),FALSE),VLOOKUP(VLOOKUP(B12,monster!B$2:AK$800,35,FALSE),skill_reference,(RANDBETWEEN(4,10)),FALSE)))</f>
        <v>1037</v>
      </c>
      <c r="F12" s="20">
        <f t="shared" si="0"/>
        <v>4</v>
      </c>
      <c r="K12" s="45" t="s">
        <v>911</v>
      </c>
      <c r="L12" s="45">
        <v>204</v>
      </c>
      <c r="M12" s="39">
        <v>1121</v>
      </c>
      <c r="N12" s="39">
        <v>1115</v>
      </c>
      <c r="O12" s="39">
        <v>1110</v>
      </c>
      <c r="P12" s="39" t="str">
        <f>""</f>
        <v/>
      </c>
      <c r="Q12" s="39">
        <v>1114</v>
      </c>
      <c r="R12" s="58" t="str">
        <f>""</f>
        <v/>
      </c>
      <c r="S12" s="58" t="str">
        <f>""</f>
        <v/>
      </c>
      <c r="T12" s="58" t="str">
        <f>""</f>
        <v/>
      </c>
    </row>
    <row r="13" spans="1:20" ht="13.5" x14ac:dyDescent="0.15">
      <c r="A13" s="20">
        <v>12</v>
      </c>
      <c r="B13" s="20">
        <f ca="1">OFFSET(monster!B$1,skill!F13,0)</f>
        <v>10401</v>
      </c>
      <c r="C13" s="20" t="str">
        <f ca="1">IF(F13&lt;&gt;F12,VLOOKUP(VLOOKUP(B13,monster!B$2:AK$800,35,FALSE),skill_reference,4,FALSE),IF(RIGHT(B13,1)="8",VLOOKUP(VLOOKUP(B13,monster!B$2:AK$800,35,FALSE),skill_reference,RANDBETWEEN(2,6),FALSE),VLOOKUP(VLOOKUP(B13,monster!B$2:AK$800,35,FALSE),skill_reference,(RANDBETWEEN(4,10)),FALSE)))</f>
        <v/>
      </c>
      <c r="F13" s="20">
        <f t="shared" si="0"/>
        <v>4</v>
      </c>
      <c r="K13" s="45" t="s">
        <v>912</v>
      </c>
      <c r="L13" s="45">
        <v>202</v>
      </c>
      <c r="M13" s="39">
        <v>1119</v>
      </c>
      <c r="N13" s="39">
        <v>1125</v>
      </c>
      <c r="O13" s="39">
        <v>1109</v>
      </c>
      <c r="P13" s="39" t="str">
        <f>""</f>
        <v/>
      </c>
      <c r="Q13" s="39">
        <v>1040</v>
      </c>
      <c r="R13" s="58" t="str">
        <f>""</f>
        <v/>
      </c>
      <c r="S13" s="58" t="str">
        <f>""</f>
        <v/>
      </c>
      <c r="T13" s="58" t="str">
        <f>""</f>
        <v/>
      </c>
    </row>
    <row r="14" spans="1:20" ht="13.5" x14ac:dyDescent="0.15">
      <c r="A14" s="20">
        <v>13</v>
      </c>
      <c r="B14" s="20">
        <f ca="1">OFFSET(monster!B$1,skill!F14,0)</f>
        <v>10501</v>
      </c>
      <c r="C14" s="20">
        <f ca="1">IF(F14&lt;&gt;F13,VLOOKUP(VLOOKUP(B14,monster!B$2:AK$800,35,FALSE),skill_reference,4,FALSE),IF(RIGHT(B14,1)="8",VLOOKUP(VLOOKUP(B14,monster!B$2:AK$800,35,FALSE),skill_reference,RANDBETWEEN(2,6),FALSE),VLOOKUP(VLOOKUP(B14,monster!B$2:AK$800,35,FALSE),skill_reference,(RANDBETWEEN(4,10)),FALSE)))</f>
        <v>1016</v>
      </c>
      <c r="F14" s="20">
        <f t="shared" si="0"/>
        <v>5</v>
      </c>
      <c r="K14" s="45" t="s">
        <v>2767</v>
      </c>
      <c r="L14" s="45">
        <v>203</v>
      </c>
      <c r="M14" s="39">
        <v>1123</v>
      </c>
      <c r="N14" s="39">
        <v>1116</v>
      </c>
      <c r="O14" s="39">
        <v>1108</v>
      </c>
      <c r="P14" s="39" t="str">
        <f>""</f>
        <v/>
      </c>
      <c r="Q14" s="39">
        <v>1057</v>
      </c>
      <c r="R14" s="58" t="str">
        <f>""</f>
        <v/>
      </c>
      <c r="S14" s="58" t="str">
        <f>""</f>
        <v/>
      </c>
      <c r="T14" s="58" t="str">
        <f>""</f>
        <v/>
      </c>
    </row>
    <row r="15" spans="1:20" ht="13.5" x14ac:dyDescent="0.15">
      <c r="A15" s="20">
        <v>14</v>
      </c>
      <c r="B15" s="20">
        <f ca="1">OFFSET(monster!B$1,skill!F15,0)</f>
        <v>10501</v>
      </c>
      <c r="C15" s="20">
        <f ca="1">IF(F15&lt;&gt;F14,VLOOKUP(VLOOKUP(B15,monster!B$2:AK$800,35,FALSE),skill_reference,4,FALSE),IF(RIGHT(B15,1)="8",VLOOKUP(VLOOKUP(B15,monster!B$2:AK$800,35,FALSE),skill_reference,RANDBETWEEN(2,6),FALSE),VLOOKUP(VLOOKUP(B15,monster!B$2:AK$800,35,FALSE),skill_reference,(RANDBETWEEN(4,10)),FALSE)))</f>
        <v>1037</v>
      </c>
      <c r="F15" s="20">
        <f t="shared" si="0"/>
        <v>5</v>
      </c>
      <c r="K15" s="45" t="s">
        <v>914</v>
      </c>
      <c r="L15" s="45">
        <v>205</v>
      </c>
      <c r="M15" s="39">
        <v>1120</v>
      </c>
      <c r="N15" s="39">
        <v>1126</v>
      </c>
      <c r="O15" s="39">
        <v>1111</v>
      </c>
      <c r="P15" s="39" t="str">
        <f>""</f>
        <v/>
      </c>
      <c r="Q15" s="39">
        <v>1049</v>
      </c>
      <c r="R15" s="58" t="str">
        <f>""</f>
        <v/>
      </c>
      <c r="S15" s="58" t="str">
        <f>""</f>
        <v/>
      </c>
      <c r="T15" s="58" t="str">
        <f>""</f>
        <v/>
      </c>
    </row>
    <row r="16" spans="1:20" ht="13.5" x14ac:dyDescent="0.15">
      <c r="A16" s="20">
        <v>15</v>
      </c>
      <c r="B16" s="20">
        <f ca="1">OFFSET(monster!B$1,skill!F16,0)</f>
        <v>10501</v>
      </c>
      <c r="C16" s="20">
        <f ca="1">IF(F16&lt;&gt;F15,VLOOKUP(VLOOKUP(B16,monster!B$2:AK$800,35,FALSE),skill_reference,4,FALSE),IF(RIGHT(B16,1)="8",VLOOKUP(VLOOKUP(B16,monster!B$2:AK$800,35,FALSE),skill_reference,RANDBETWEEN(2,6),FALSE),VLOOKUP(VLOOKUP(B16,monster!B$2:AK$800,35,FALSE),skill_reference,(RANDBETWEEN(4,10)),FALSE)))</f>
        <v>1016</v>
      </c>
      <c r="F16" s="20">
        <f t="shared" si="0"/>
        <v>5</v>
      </c>
      <c r="K16" s="45" t="s">
        <v>915</v>
      </c>
      <c r="L16" s="45">
        <v>204</v>
      </c>
      <c r="M16" s="39">
        <v>1124</v>
      </c>
      <c r="N16" s="39">
        <v>1118</v>
      </c>
      <c r="O16" s="39">
        <v>1113</v>
      </c>
      <c r="P16" s="39" t="str">
        <f>""</f>
        <v/>
      </c>
      <c r="Q16" s="39">
        <v>1029</v>
      </c>
      <c r="R16" s="58" t="str">
        <f>""</f>
        <v/>
      </c>
      <c r="S16" s="58" t="str">
        <f>""</f>
        <v/>
      </c>
      <c r="T16" s="58" t="str">
        <f>""</f>
        <v/>
      </c>
    </row>
    <row r="17" spans="1:20" x14ac:dyDescent="0.15">
      <c r="A17" s="20">
        <v>16</v>
      </c>
      <c r="B17" s="20">
        <f ca="1">OFFSET(monster!B$1,skill!F17,0)</f>
        <v>20101</v>
      </c>
      <c r="C17" s="20">
        <f ca="1">IF(F17&lt;&gt;F16,VLOOKUP(VLOOKUP(B17,monster!B$2:AK$800,35,FALSE),skill_reference,4,FALSE),IF(RIGHT(B17,1)="8",VLOOKUP(VLOOKUP(B17,monster!B$2:AK$800,35,FALSE),skill_reference,RANDBETWEEN(2,6),FALSE),VLOOKUP(VLOOKUP(B17,monster!B$2:AK$800,35,FALSE),skill_reference,(RANDBETWEEN(4,10)),FALSE)))</f>
        <v>1117</v>
      </c>
      <c r="F17" s="20">
        <f t="shared" si="0"/>
        <v>6</v>
      </c>
    </row>
    <row r="18" spans="1:20" x14ac:dyDescent="0.15">
      <c r="A18" s="20">
        <v>17</v>
      </c>
      <c r="B18" s="20">
        <f ca="1">OFFSET(monster!B$1,skill!F18,0)</f>
        <v>20101</v>
      </c>
      <c r="C18" s="20" t="str">
        <f ca="1">IF(F18&lt;&gt;F17,VLOOKUP(VLOOKUP(B18,monster!B$2:AK$800,35,FALSE),skill_reference,4,FALSE),IF(RIGHT(B18,1)="8",VLOOKUP(VLOOKUP(B18,monster!B$2:AK$800,35,FALSE),skill_reference,RANDBETWEEN(2,6),FALSE),VLOOKUP(VLOOKUP(B18,monster!B$2:AK$800,35,FALSE),skill_reference,(RANDBETWEEN(4,10)),FALSE)))</f>
        <v/>
      </c>
      <c r="F18" s="20">
        <f t="shared" si="0"/>
        <v>6</v>
      </c>
    </row>
    <row r="19" spans="1:20" x14ac:dyDescent="0.15">
      <c r="A19" s="20">
        <v>18</v>
      </c>
      <c r="B19" s="20">
        <f ca="1">OFFSET(monster!B$1,skill!F19,0)</f>
        <v>20101</v>
      </c>
      <c r="C19" s="20" t="str">
        <f ca="1">IF(F19&lt;&gt;F18,VLOOKUP(VLOOKUP(B19,monster!B$2:AK$800,35,FALSE),skill_reference,4,FALSE),IF(RIGHT(B19,1)="8",VLOOKUP(VLOOKUP(B19,monster!B$2:AK$800,35,FALSE),skill_reference,RANDBETWEEN(2,6),FALSE),VLOOKUP(VLOOKUP(B19,monster!B$2:AK$800,35,FALSE),skill_reference,(RANDBETWEEN(4,10)),FALSE)))</f>
        <v/>
      </c>
      <c r="F19" s="20">
        <f t="shared" si="0"/>
        <v>6</v>
      </c>
      <c r="S19" s="65"/>
      <c r="T19" s="65"/>
    </row>
    <row r="20" spans="1:20" x14ac:dyDescent="0.15">
      <c r="A20" s="20">
        <v>19</v>
      </c>
      <c r="B20" s="20">
        <f ca="1">OFFSET(monster!B$1,skill!F20,0)</f>
        <v>20201</v>
      </c>
      <c r="C20" s="20">
        <f ca="1">IF(F20&lt;&gt;F19,VLOOKUP(VLOOKUP(B20,monster!B$2:AK$800,35,FALSE),skill_reference,4,FALSE),IF(RIGHT(B20,1)="8",VLOOKUP(VLOOKUP(B20,monster!B$2:AK$800,35,FALSE),skill_reference,RANDBETWEEN(2,6),FALSE),VLOOKUP(VLOOKUP(B20,monster!B$2:AK$800,35,FALSE),skill_reference,(RANDBETWEEN(4,10)),FALSE)))</f>
        <v>1117</v>
      </c>
      <c r="F20" s="20">
        <f t="shared" si="0"/>
        <v>7</v>
      </c>
      <c r="S20" s="65"/>
      <c r="T20" s="65"/>
    </row>
    <row r="21" spans="1:20" x14ac:dyDescent="0.15">
      <c r="A21" s="20">
        <v>20</v>
      </c>
      <c r="B21" s="20">
        <f ca="1">OFFSET(monster!B$1,skill!F21,0)</f>
        <v>20201</v>
      </c>
      <c r="C21" s="20" t="str">
        <f ca="1">IF(F21&lt;&gt;F20,VLOOKUP(VLOOKUP(B21,monster!B$2:AK$800,35,FALSE),skill_reference,4,FALSE),IF(RIGHT(B21,1)="8",VLOOKUP(VLOOKUP(B21,monster!B$2:AK$800,35,FALSE),skill_reference,RANDBETWEEN(2,6),FALSE),VLOOKUP(VLOOKUP(B21,monster!B$2:AK$800,35,FALSE),skill_reference,(RANDBETWEEN(4,10)),FALSE)))</f>
        <v/>
      </c>
      <c r="F21" s="20">
        <f t="shared" si="0"/>
        <v>7</v>
      </c>
      <c r="S21" s="65"/>
      <c r="T21" s="65"/>
    </row>
    <row r="22" spans="1:20" ht="13.5" x14ac:dyDescent="0.15">
      <c r="A22" s="20">
        <v>21</v>
      </c>
      <c r="B22" s="20">
        <f ca="1">OFFSET(monster!B$1,skill!F22,0)</f>
        <v>20201</v>
      </c>
      <c r="C22" s="20" t="str">
        <f ca="1">IF(F22&lt;&gt;F21,VLOOKUP(VLOOKUP(B22,monster!B$2:AK$800,35,FALSE),skill_reference,4,FALSE),IF(RIGHT(B22,1)="8",VLOOKUP(VLOOKUP(B22,monster!B$2:AK$800,35,FALSE),skill_reference,RANDBETWEEN(2,6),FALSE),VLOOKUP(VLOOKUP(B22,monster!B$2:AK$800,35,FALSE),skill_reference,(RANDBETWEEN(4,10)),FALSE)))</f>
        <v/>
      </c>
      <c r="F22" s="20">
        <f t="shared" si="0"/>
        <v>7</v>
      </c>
      <c r="L22" s="45" t="s">
        <v>892</v>
      </c>
      <c r="M22" s="45">
        <v>5</v>
      </c>
      <c r="N22" s="51">
        <v>16</v>
      </c>
      <c r="O22" t="s">
        <v>2977</v>
      </c>
      <c r="P22" s="39">
        <v>46</v>
      </c>
      <c r="Q22" s="39">
        <v>37</v>
      </c>
    </row>
    <row r="23" spans="1:20" ht="13.5" x14ac:dyDescent="0.15">
      <c r="A23" s="20">
        <v>22</v>
      </c>
      <c r="B23" s="20">
        <f ca="1">OFFSET(monster!B$1,skill!F23,0)</f>
        <v>20301</v>
      </c>
      <c r="C23" s="20">
        <f ca="1">IF(F23&lt;&gt;F22,VLOOKUP(VLOOKUP(B23,monster!B$2:AK$800,35,FALSE),skill_reference,4,FALSE),IF(RIGHT(B23,1)="8",VLOOKUP(VLOOKUP(B23,monster!B$2:AK$800,35,FALSE),skill_reference,RANDBETWEEN(2,6),FALSE),VLOOKUP(VLOOKUP(B23,monster!B$2:AK$800,35,FALSE),skill_reference,(RANDBETWEEN(4,10)),FALSE)))</f>
        <v>1117</v>
      </c>
      <c r="F23" s="20">
        <f t="shared" si="0"/>
        <v>8</v>
      </c>
      <c r="L23" s="45" t="s">
        <v>906</v>
      </c>
      <c r="M23" s="45">
        <v>8</v>
      </c>
      <c r="N23" s="51">
        <v>2</v>
      </c>
      <c r="O23" t="s">
        <v>2977</v>
      </c>
      <c r="P23" s="39">
        <v>31</v>
      </c>
      <c r="Q23" s="39">
        <v>32</v>
      </c>
    </row>
    <row r="24" spans="1:20" ht="13.5" x14ac:dyDescent="0.15">
      <c r="A24" s="20">
        <v>23</v>
      </c>
      <c r="B24" s="20">
        <f ca="1">OFFSET(monster!B$1,skill!F24,0)</f>
        <v>20301</v>
      </c>
      <c r="C24" s="20" t="str">
        <f ca="1">IF(F24&lt;&gt;F23,VLOOKUP(VLOOKUP(B24,monster!B$2:AK$800,35,FALSE),skill_reference,4,FALSE),IF(RIGHT(B24,1)="8",VLOOKUP(VLOOKUP(B24,monster!B$2:AK$800,35,FALSE),skill_reference,RANDBETWEEN(2,6),FALSE),VLOOKUP(VLOOKUP(B24,monster!B$2:AK$800,35,FALSE),skill_reference,(RANDBETWEEN(4,10)),FALSE)))</f>
        <v/>
      </c>
      <c r="F24" s="20">
        <f t="shared" si="0"/>
        <v>8</v>
      </c>
      <c r="L24" s="45" t="s">
        <v>897</v>
      </c>
      <c r="M24" s="45">
        <v>45</v>
      </c>
      <c r="N24">
        <v>54</v>
      </c>
      <c r="O24" t="s">
        <v>2978</v>
      </c>
      <c r="P24" s="39">
        <v>55</v>
      </c>
      <c r="Q24" s="39">
        <v>48</v>
      </c>
    </row>
    <row r="25" spans="1:20" ht="13.5" x14ac:dyDescent="0.15">
      <c r="A25" s="20">
        <v>24</v>
      </c>
      <c r="B25" s="20">
        <f ca="1">OFFSET(monster!B$1,skill!F25,0)</f>
        <v>20301</v>
      </c>
      <c r="C25" s="20">
        <f ca="1">IF(F25&lt;&gt;F24,VLOOKUP(VLOOKUP(B25,monster!B$2:AK$800,35,FALSE),skill_reference,4,FALSE),IF(RIGHT(B25,1)="8",VLOOKUP(VLOOKUP(B25,monster!B$2:AK$800,35,FALSE),skill_reference,RANDBETWEEN(2,6),FALSE),VLOOKUP(VLOOKUP(B25,monster!B$2:AK$800,35,FALSE),skill_reference,(RANDBETWEEN(4,10)),FALSE)))</f>
        <v>1113</v>
      </c>
      <c r="F25" s="20">
        <f t="shared" si="0"/>
        <v>8</v>
      </c>
      <c r="L25" s="45" t="s">
        <v>900</v>
      </c>
      <c r="M25" s="45">
        <v>38</v>
      </c>
      <c r="N25" s="51">
        <v>10</v>
      </c>
      <c r="O25" t="s">
        <v>2970</v>
      </c>
      <c r="P25" s="39">
        <v>60</v>
      </c>
      <c r="Q25" s="39">
        <v>52</v>
      </c>
    </row>
    <row r="26" spans="1:20" ht="13.5" x14ac:dyDescent="0.15">
      <c r="A26" s="20">
        <v>25</v>
      </c>
      <c r="B26" s="20">
        <f ca="1">OFFSET(monster!B$1,skill!F26,0)</f>
        <v>20401</v>
      </c>
      <c r="C26" s="20">
        <f ca="1">IF(F26&lt;&gt;F25,VLOOKUP(VLOOKUP(B26,monster!B$2:AK$800,35,FALSE),skill_reference,4,FALSE),IF(RIGHT(B26,1)="8",VLOOKUP(VLOOKUP(B26,monster!B$2:AK$800,35,FALSE),skill_reference,RANDBETWEEN(2,6),FALSE),VLOOKUP(VLOOKUP(B26,monster!B$2:AK$800,35,FALSE),skill_reference,(RANDBETWEEN(4,10)),FALSE)))</f>
        <v>1117</v>
      </c>
      <c r="F26" s="20">
        <f t="shared" si="0"/>
        <v>9</v>
      </c>
      <c r="L26" s="45" t="s">
        <v>909</v>
      </c>
      <c r="M26" s="45">
        <v>20</v>
      </c>
      <c r="N26" s="51">
        <v>37</v>
      </c>
      <c r="O26" t="s">
        <v>2976</v>
      </c>
      <c r="P26" s="39">
        <v>43</v>
      </c>
      <c r="Q26" s="39">
        <v>59</v>
      </c>
    </row>
    <row r="27" spans="1:20" ht="13.5" x14ac:dyDescent="0.15">
      <c r="A27" s="20">
        <v>26</v>
      </c>
      <c r="B27" s="20">
        <f ca="1">OFFSET(monster!B$1,skill!F27,0)</f>
        <v>20401</v>
      </c>
      <c r="C27" s="20" t="str">
        <f ca="1">IF(F27&lt;&gt;F26,VLOOKUP(VLOOKUP(B27,monster!B$2:AK$800,35,FALSE),skill_reference,4,FALSE),IF(RIGHT(B27,1)="8",VLOOKUP(VLOOKUP(B27,monster!B$2:AK$800,35,FALSE),skill_reference,RANDBETWEEN(2,6),FALSE),VLOOKUP(VLOOKUP(B27,monster!B$2:AK$800,35,FALSE),skill_reference,(RANDBETWEEN(4,10)),FALSE)))</f>
        <v/>
      </c>
      <c r="F27" s="20">
        <f t="shared" si="0"/>
        <v>9</v>
      </c>
      <c r="L27" s="45" t="s">
        <v>2766</v>
      </c>
      <c r="M27" s="45">
        <v>122</v>
      </c>
      <c r="N27" s="51">
        <v>117</v>
      </c>
      <c r="O27" t="s">
        <v>2971</v>
      </c>
      <c r="P27" s="39">
        <v>107</v>
      </c>
      <c r="Q27" s="39">
        <v>113</v>
      </c>
    </row>
    <row r="28" spans="1:20" ht="13.5" x14ac:dyDescent="0.15">
      <c r="A28" s="20">
        <v>27</v>
      </c>
      <c r="B28" s="20">
        <f ca="1">OFFSET(monster!B$1,skill!F28,0)</f>
        <v>20401</v>
      </c>
      <c r="C28" s="20" t="str">
        <f ca="1">IF(F28&lt;&gt;F27,VLOOKUP(VLOOKUP(B28,monster!B$2:AK$800,35,FALSE),skill_reference,4,FALSE),IF(RIGHT(B28,1)="8",VLOOKUP(VLOOKUP(B28,monster!B$2:AK$800,35,FALSE),skill_reference,RANDBETWEEN(2,6),FALSE),VLOOKUP(VLOOKUP(B28,monster!B$2:AK$800,35,FALSE),skill_reference,(RANDBETWEEN(4,10)),FALSE)))</f>
        <v/>
      </c>
      <c r="F28" s="20">
        <f t="shared" si="0"/>
        <v>9</v>
      </c>
      <c r="L28" s="45" t="s">
        <v>911</v>
      </c>
      <c r="M28" s="45">
        <v>121</v>
      </c>
      <c r="N28" s="51">
        <v>115</v>
      </c>
      <c r="O28" t="s">
        <v>2974</v>
      </c>
      <c r="P28" s="39">
        <v>110</v>
      </c>
      <c r="Q28" s="39">
        <v>114</v>
      </c>
    </row>
    <row r="29" spans="1:20" ht="13.5" x14ac:dyDescent="0.15">
      <c r="A29" s="20">
        <v>28</v>
      </c>
      <c r="B29" s="20">
        <f ca="1">OFFSET(monster!B$1,skill!F29,0)</f>
        <v>20501</v>
      </c>
      <c r="C29" s="20">
        <f ca="1">IF(F29&lt;&gt;F28,VLOOKUP(VLOOKUP(B29,monster!B$2:AK$800,35,FALSE),skill_reference,4,FALSE),IF(RIGHT(B29,1)="8",VLOOKUP(VLOOKUP(B29,monster!B$2:AK$800,35,FALSE),skill_reference,RANDBETWEEN(2,6),FALSE),VLOOKUP(VLOOKUP(B29,monster!B$2:AK$800,35,FALSE),skill_reference,(RANDBETWEEN(4,10)),FALSE)))</f>
        <v>1117</v>
      </c>
      <c r="F29" s="20">
        <f t="shared" si="0"/>
        <v>10</v>
      </c>
      <c r="L29" s="45" t="s">
        <v>912</v>
      </c>
      <c r="M29" s="45">
        <v>119</v>
      </c>
      <c r="N29" s="51">
        <v>125</v>
      </c>
      <c r="O29" t="s">
        <v>2973</v>
      </c>
      <c r="P29" s="39">
        <v>109</v>
      </c>
      <c r="Q29" s="39">
        <v>40</v>
      </c>
    </row>
    <row r="30" spans="1:20" ht="13.5" x14ac:dyDescent="0.15">
      <c r="A30" s="20">
        <v>29</v>
      </c>
      <c r="B30" s="20">
        <f ca="1">OFFSET(monster!B$1,skill!F30,0)</f>
        <v>20501</v>
      </c>
      <c r="C30" s="20">
        <f ca="1">IF(F30&lt;&gt;F29,VLOOKUP(VLOOKUP(B30,monster!B$2:AK$800,35,FALSE),skill_reference,4,FALSE),IF(RIGHT(B30,1)="8",VLOOKUP(VLOOKUP(B30,monster!B$2:AK$800,35,FALSE),skill_reference,RANDBETWEEN(2,6),FALSE),VLOOKUP(VLOOKUP(B30,monster!B$2:AK$800,35,FALSE),skill_reference,(RANDBETWEEN(4,10)),FALSE)))</f>
        <v>1107</v>
      </c>
      <c r="F30" s="20">
        <f t="shared" si="0"/>
        <v>10</v>
      </c>
      <c r="L30" s="45" t="s">
        <v>2767</v>
      </c>
      <c r="M30" s="45">
        <v>123</v>
      </c>
      <c r="N30" s="51">
        <v>116</v>
      </c>
      <c r="O30" t="s">
        <v>2972</v>
      </c>
      <c r="P30" s="39">
        <v>108</v>
      </c>
      <c r="Q30" s="39">
        <v>57</v>
      </c>
    </row>
    <row r="31" spans="1:20" ht="13.5" x14ac:dyDescent="0.15">
      <c r="A31" s="20">
        <v>30</v>
      </c>
      <c r="B31" s="20">
        <f ca="1">OFFSET(monster!B$1,skill!F31,0)</f>
        <v>20501</v>
      </c>
      <c r="C31" s="20" t="str">
        <f ca="1">IF(F31&lt;&gt;F30,VLOOKUP(VLOOKUP(B31,monster!B$2:AK$800,35,FALSE),skill_reference,4,FALSE),IF(RIGHT(B31,1)="8",VLOOKUP(VLOOKUP(B31,monster!B$2:AK$800,35,FALSE),skill_reference,RANDBETWEEN(2,6),FALSE),VLOOKUP(VLOOKUP(B31,monster!B$2:AK$800,35,FALSE),skill_reference,(RANDBETWEEN(4,10)),FALSE)))</f>
        <v/>
      </c>
      <c r="F31" s="20">
        <f t="shared" si="0"/>
        <v>10</v>
      </c>
      <c r="L31" s="45" t="s">
        <v>914</v>
      </c>
      <c r="M31" s="45">
        <v>120</v>
      </c>
      <c r="N31" s="51">
        <v>126</v>
      </c>
      <c r="O31" t="s">
        <v>2975</v>
      </c>
      <c r="P31" s="39">
        <v>111</v>
      </c>
      <c r="Q31" s="39">
        <v>49</v>
      </c>
    </row>
    <row r="32" spans="1:20" ht="13.5" x14ac:dyDescent="0.15">
      <c r="A32" s="20">
        <v>31</v>
      </c>
      <c r="B32" s="20">
        <f ca="1">OFFSET(monster!B$1,skill!F32,0)</f>
        <v>30101</v>
      </c>
      <c r="C32" s="20">
        <f ca="1">IF(F32&lt;&gt;F31,VLOOKUP(VLOOKUP(B32,monster!B$2:AK$800,35,FALSE),skill_reference,4,FALSE),IF(RIGHT(B32,1)="8",VLOOKUP(VLOOKUP(B32,monster!B$2:AK$800,35,FALSE),skill_reference,RANDBETWEEN(2,6),FALSE),VLOOKUP(VLOOKUP(B32,monster!B$2:AK$800,35,FALSE),skill_reference,(RANDBETWEEN(4,10)),FALSE)))</f>
        <v>1054</v>
      </c>
      <c r="F32" s="20">
        <f t="shared" si="0"/>
        <v>11</v>
      </c>
      <c r="L32" s="45" t="s">
        <v>915</v>
      </c>
      <c r="M32" s="45">
        <v>124</v>
      </c>
      <c r="N32" s="51">
        <v>118</v>
      </c>
      <c r="O32" t="s">
        <v>2977</v>
      </c>
      <c r="P32" s="39">
        <v>106</v>
      </c>
      <c r="Q32" s="39">
        <v>29</v>
      </c>
    </row>
    <row r="33" spans="1:17" x14ac:dyDescent="0.15">
      <c r="A33" s="20">
        <v>32</v>
      </c>
      <c r="B33" s="20">
        <f ca="1">OFFSET(monster!B$1,skill!F33,0)</f>
        <v>30101</v>
      </c>
      <c r="C33" s="20" t="str">
        <f ca="1">IF(F33&lt;&gt;F32,VLOOKUP(VLOOKUP(B33,monster!B$2:AK$800,35,FALSE),skill_reference,4,FALSE),IF(RIGHT(B33,1)="8",VLOOKUP(VLOOKUP(B33,monster!B$2:AK$800,35,FALSE),skill_reference,RANDBETWEEN(2,6),FALSE),VLOOKUP(VLOOKUP(B33,monster!B$2:AK$800,35,FALSE),skill_reference,(RANDBETWEEN(4,10)),FALSE)))</f>
        <v/>
      </c>
      <c r="F33" s="20">
        <f t="shared" si="0"/>
        <v>11</v>
      </c>
      <c r="M33" s="20">
        <f>M22+1000</f>
        <v>1005</v>
      </c>
      <c r="N33" s="20">
        <f t="shared" ref="N33:Q33" si="1">N22+1000</f>
        <v>1016</v>
      </c>
      <c r="O33" s="20">
        <f t="shared" si="1"/>
        <v>1113</v>
      </c>
      <c r="P33" s="20">
        <f t="shared" si="1"/>
        <v>1046</v>
      </c>
      <c r="Q33" s="20">
        <f t="shared" si="1"/>
        <v>1037</v>
      </c>
    </row>
    <row r="34" spans="1:17" x14ac:dyDescent="0.15">
      <c r="A34" s="20">
        <v>33</v>
      </c>
      <c r="B34" s="20">
        <f ca="1">OFFSET(monster!B$1,skill!F34,0)</f>
        <v>30101</v>
      </c>
      <c r="C34" s="20">
        <f ca="1">IF(F34&lt;&gt;F33,VLOOKUP(VLOOKUP(B34,monster!B$2:AK$800,35,FALSE),skill_reference,4,FALSE),IF(RIGHT(B34,1)="8",VLOOKUP(VLOOKUP(B34,monster!B$2:AK$800,35,FALSE),skill_reference,RANDBETWEEN(2,6),FALSE),VLOOKUP(VLOOKUP(B34,monster!B$2:AK$800,35,FALSE),skill_reference,(RANDBETWEEN(4,10)),FALSE)))</f>
        <v>1114</v>
      </c>
      <c r="F34" s="20">
        <f t="shared" si="0"/>
        <v>11</v>
      </c>
      <c r="M34" s="20">
        <f t="shared" ref="M34:Q34" si="2">M23+1000</f>
        <v>1008</v>
      </c>
      <c r="N34" s="20">
        <f t="shared" si="2"/>
        <v>1002</v>
      </c>
      <c r="O34" s="20">
        <f t="shared" si="2"/>
        <v>1113</v>
      </c>
      <c r="P34" s="20">
        <f t="shared" si="2"/>
        <v>1031</v>
      </c>
      <c r="Q34" s="20">
        <f t="shared" si="2"/>
        <v>1032</v>
      </c>
    </row>
    <row r="35" spans="1:17" x14ac:dyDescent="0.15">
      <c r="A35" s="20">
        <v>34</v>
      </c>
      <c r="B35" s="20">
        <f ca="1">OFFSET(monster!B$1,skill!F35,0)</f>
        <v>30201</v>
      </c>
      <c r="C35" s="20">
        <f ca="1">IF(F35&lt;&gt;F34,VLOOKUP(VLOOKUP(B35,monster!B$2:AK$800,35,FALSE),skill_reference,4,FALSE),IF(RIGHT(B35,1)="8",VLOOKUP(VLOOKUP(B35,monster!B$2:AK$800,35,FALSE),skill_reference,RANDBETWEEN(2,6),FALSE),VLOOKUP(VLOOKUP(B35,monster!B$2:AK$800,35,FALSE),skill_reference,(RANDBETWEEN(4,10)),FALSE)))</f>
        <v>1054</v>
      </c>
      <c r="F35" s="20">
        <f t="shared" si="0"/>
        <v>12</v>
      </c>
      <c r="M35" s="20">
        <f t="shared" ref="M35:Q35" si="3">M24+1000</f>
        <v>1045</v>
      </c>
      <c r="N35" s="20">
        <f t="shared" si="3"/>
        <v>1054</v>
      </c>
      <c r="O35" s="20">
        <f t="shared" si="3"/>
        <v>1114</v>
      </c>
      <c r="P35" s="20">
        <f t="shared" si="3"/>
        <v>1055</v>
      </c>
      <c r="Q35" s="20">
        <f t="shared" si="3"/>
        <v>1048</v>
      </c>
    </row>
    <row r="36" spans="1:17" x14ac:dyDescent="0.15">
      <c r="A36" s="20">
        <v>35</v>
      </c>
      <c r="B36" s="20">
        <f ca="1">OFFSET(monster!B$1,skill!F36,0)</f>
        <v>30201</v>
      </c>
      <c r="C36" s="20" t="str">
        <f ca="1">IF(F36&lt;&gt;F35,VLOOKUP(VLOOKUP(B36,monster!B$2:AK$800,35,FALSE),skill_reference,4,FALSE),IF(RIGHT(B36,1)="8",VLOOKUP(VLOOKUP(B36,monster!B$2:AK$800,35,FALSE),skill_reference,RANDBETWEEN(2,6),FALSE),VLOOKUP(VLOOKUP(B36,monster!B$2:AK$800,35,FALSE),skill_reference,(RANDBETWEEN(4,10)),FALSE)))</f>
        <v/>
      </c>
      <c r="F36" s="20">
        <f t="shared" si="0"/>
        <v>12</v>
      </c>
      <c r="M36" s="20">
        <f t="shared" ref="M36:Q36" si="4">M25+1000</f>
        <v>1038</v>
      </c>
      <c r="N36" s="20">
        <f t="shared" si="4"/>
        <v>1010</v>
      </c>
      <c r="O36" s="20">
        <f t="shared" si="4"/>
        <v>1106</v>
      </c>
      <c r="P36" s="20">
        <f t="shared" si="4"/>
        <v>1060</v>
      </c>
      <c r="Q36" s="20">
        <f t="shared" si="4"/>
        <v>1052</v>
      </c>
    </row>
    <row r="37" spans="1:17" x14ac:dyDescent="0.15">
      <c r="A37" s="20">
        <v>36</v>
      </c>
      <c r="B37" s="20">
        <f ca="1">OFFSET(monster!B$1,skill!F37,0)</f>
        <v>30201</v>
      </c>
      <c r="C37" s="20" t="str">
        <f ca="1">IF(F37&lt;&gt;F36,VLOOKUP(VLOOKUP(B37,monster!B$2:AK$800,35,FALSE),skill_reference,4,FALSE),IF(RIGHT(B37,1)="8",VLOOKUP(VLOOKUP(B37,monster!B$2:AK$800,35,FALSE),skill_reference,RANDBETWEEN(2,6),FALSE),VLOOKUP(VLOOKUP(B37,monster!B$2:AK$800,35,FALSE),skill_reference,(RANDBETWEEN(4,10)),FALSE)))</f>
        <v/>
      </c>
      <c r="F37" s="20">
        <f t="shared" si="0"/>
        <v>12</v>
      </c>
      <c r="M37" s="20">
        <f t="shared" ref="M37:Q37" si="5">M26+1000</f>
        <v>1020</v>
      </c>
      <c r="N37" s="20">
        <f t="shared" si="5"/>
        <v>1037</v>
      </c>
      <c r="O37" s="20">
        <f t="shared" si="5"/>
        <v>1112</v>
      </c>
      <c r="P37" s="20">
        <f t="shared" si="5"/>
        <v>1043</v>
      </c>
      <c r="Q37" s="20">
        <f t="shared" si="5"/>
        <v>1059</v>
      </c>
    </row>
    <row r="38" spans="1:17" x14ac:dyDescent="0.15">
      <c r="A38" s="20">
        <v>37</v>
      </c>
      <c r="B38" s="20">
        <f ca="1">OFFSET(monster!B$1,skill!F38,0)</f>
        <v>30301</v>
      </c>
      <c r="C38" s="20">
        <f ca="1">IF(F38&lt;&gt;F37,VLOOKUP(VLOOKUP(B38,monster!B$2:AK$800,35,FALSE),skill_reference,4,FALSE),IF(RIGHT(B38,1)="8",VLOOKUP(VLOOKUP(B38,monster!B$2:AK$800,35,FALSE),skill_reference,RANDBETWEEN(2,6),FALSE),VLOOKUP(VLOOKUP(B38,monster!B$2:AK$800,35,FALSE),skill_reference,(RANDBETWEEN(4,10)),FALSE)))</f>
        <v>1054</v>
      </c>
      <c r="F38" s="20">
        <f t="shared" si="0"/>
        <v>13</v>
      </c>
      <c r="M38" s="20">
        <f t="shared" ref="M38:Q38" si="6">M27+1000</f>
        <v>1122</v>
      </c>
      <c r="N38" s="20">
        <f t="shared" si="6"/>
        <v>1117</v>
      </c>
      <c r="O38" s="20">
        <f t="shared" si="6"/>
        <v>1107</v>
      </c>
      <c r="P38" s="20">
        <f t="shared" si="6"/>
        <v>1107</v>
      </c>
      <c r="Q38" s="20">
        <f t="shared" si="6"/>
        <v>1113</v>
      </c>
    </row>
    <row r="39" spans="1:17" x14ac:dyDescent="0.15">
      <c r="A39" s="20">
        <v>38</v>
      </c>
      <c r="B39" s="20">
        <f ca="1">OFFSET(monster!B$1,skill!F39,0)</f>
        <v>30301</v>
      </c>
      <c r="C39" s="20" t="str">
        <f ca="1">IF(F39&lt;&gt;F38,VLOOKUP(VLOOKUP(B39,monster!B$2:AK$800,35,FALSE),skill_reference,4,FALSE),IF(RIGHT(B39,1)="8",VLOOKUP(VLOOKUP(B39,monster!B$2:AK$800,35,FALSE),skill_reference,RANDBETWEEN(2,6),FALSE),VLOOKUP(VLOOKUP(B39,monster!B$2:AK$800,35,FALSE),skill_reference,(RANDBETWEEN(4,10)),FALSE)))</f>
        <v/>
      </c>
      <c r="F39" s="20">
        <f t="shared" si="0"/>
        <v>13</v>
      </c>
      <c r="M39" s="20">
        <f t="shared" ref="M39:Q39" si="7">M28+1000</f>
        <v>1121</v>
      </c>
      <c r="N39" s="20">
        <f t="shared" si="7"/>
        <v>1115</v>
      </c>
      <c r="O39" s="20">
        <f t="shared" si="7"/>
        <v>1110</v>
      </c>
      <c r="P39" s="20">
        <f t="shared" si="7"/>
        <v>1110</v>
      </c>
      <c r="Q39" s="20">
        <f t="shared" si="7"/>
        <v>1114</v>
      </c>
    </row>
    <row r="40" spans="1:17" x14ac:dyDescent="0.15">
      <c r="A40" s="20">
        <v>39</v>
      </c>
      <c r="B40" s="20">
        <f ca="1">OFFSET(monster!B$1,skill!F40,0)</f>
        <v>30301</v>
      </c>
      <c r="C40" s="20">
        <f ca="1">IF(F40&lt;&gt;F39,VLOOKUP(VLOOKUP(B40,monster!B$2:AK$800,35,FALSE),skill_reference,4,FALSE),IF(RIGHT(B40,1)="8",VLOOKUP(VLOOKUP(B40,monster!B$2:AK$800,35,FALSE),skill_reference,RANDBETWEEN(2,6),FALSE),VLOOKUP(VLOOKUP(B40,monster!B$2:AK$800,35,FALSE),skill_reference,(RANDBETWEEN(4,10)),FALSE)))</f>
        <v>1054</v>
      </c>
      <c r="F40" s="20">
        <f t="shared" si="0"/>
        <v>13</v>
      </c>
      <c r="M40" s="20">
        <f t="shared" ref="M40:Q40" si="8">M29+1000</f>
        <v>1119</v>
      </c>
      <c r="N40" s="20">
        <f t="shared" si="8"/>
        <v>1125</v>
      </c>
      <c r="O40" s="20">
        <f t="shared" si="8"/>
        <v>1109</v>
      </c>
      <c r="P40" s="20">
        <f t="shared" si="8"/>
        <v>1109</v>
      </c>
      <c r="Q40" s="20">
        <f t="shared" si="8"/>
        <v>1040</v>
      </c>
    </row>
    <row r="41" spans="1:17" x14ac:dyDescent="0.15">
      <c r="A41" s="20">
        <v>40</v>
      </c>
      <c r="B41" s="20">
        <f ca="1">OFFSET(monster!B$1,skill!F41,0)</f>
        <v>30401</v>
      </c>
      <c r="C41" s="20">
        <f ca="1">IF(F41&lt;&gt;F40,VLOOKUP(VLOOKUP(B41,monster!B$2:AK$800,35,FALSE),skill_reference,4,FALSE),IF(RIGHT(B41,1)="8",VLOOKUP(VLOOKUP(B41,monster!B$2:AK$800,35,FALSE),skill_reference,RANDBETWEEN(2,6),FALSE),VLOOKUP(VLOOKUP(B41,monster!B$2:AK$800,35,FALSE),skill_reference,(RANDBETWEEN(4,10)),FALSE)))</f>
        <v>1054</v>
      </c>
      <c r="F41" s="20">
        <f t="shared" si="0"/>
        <v>14</v>
      </c>
      <c r="M41" s="20">
        <f t="shared" ref="M41:Q41" si="9">M30+1000</f>
        <v>1123</v>
      </c>
      <c r="N41" s="20">
        <f t="shared" si="9"/>
        <v>1116</v>
      </c>
      <c r="O41" s="20">
        <f t="shared" si="9"/>
        <v>1108</v>
      </c>
      <c r="P41" s="20">
        <f t="shared" si="9"/>
        <v>1108</v>
      </c>
      <c r="Q41" s="20">
        <f t="shared" si="9"/>
        <v>1057</v>
      </c>
    </row>
    <row r="42" spans="1:17" x14ac:dyDescent="0.15">
      <c r="A42" s="20">
        <v>41</v>
      </c>
      <c r="B42" s="20">
        <f ca="1">OFFSET(monster!B$1,skill!F42,0)</f>
        <v>30401</v>
      </c>
      <c r="C42" s="20" t="str">
        <f ca="1">IF(F42&lt;&gt;F41,VLOOKUP(VLOOKUP(B42,monster!B$2:AK$800,35,FALSE),skill_reference,4,FALSE),IF(RIGHT(B42,1)="8",VLOOKUP(VLOOKUP(B42,monster!B$2:AK$800,35,FALSE),skill_reference,RANDBETWEEN(2,6),FALSE),VLOOKUP(VLOOKUP(B42,monster!B$2:AK$800,35,FALSE),skill_reference,(RANDBETWEEN(4,10)),FALSE)))</f>
        <v/>
      </c>
      <c r="F42" s="20">
        <f t="shared" si="0"/>
        <v>14</v>
      </c>
      <c r="M42" s="20">
        <f>M31+1000</f>
        <v>1120</v>
      </c>
      <c r="N42" s="20">
        <f t="shared" ref="N42:Q42" si="10">N31+1000</f>
        <v>1126</v>
      </c>
      <c r="O42" s="20">
        <f t="shared" si="10"/>
        <v>1111</v>
      </c>
      <c r="P42" s="20">
        <f t="shared" si="10"/>
        <v>1111</v>
      </c>
      <c r="Q42" s="20">
        <f t="shared" si="10"/>
        <v>1049</v>
      </c>
    </row>
    <row r="43" spans="1:17" x14ac:dyDescent="0.15">
      <c r="A43" s="20">
        <v>42</v>
      </c>
      <c r="B43" s="20">
        <f ca="1">OFFSET(monster!B$1,skill!F43,0)</f>
        <v>30401</v>
      </c>
      <c r="C43" s="20" t="str">
        <f ca="1">IF(F43&lt;&gt;F42,VLOOKUP(VLOOKUP(B43,monster!B$2:AK$800,35,FALSE),skill_reference,4,FALSE),IF(RIGHT(B43,1)="8",VLOOKUP(VLOOKUP(B43,monster!B$2:AK$800,35,FALSE),skill_reference,RANDBETWEEN(2,6),FALSE),VLOOKUP(VLOOKUP(B43,monster!B$2:AK$800,35,FALSE),skill_reference,(RANDBETWEEN(4,10)),FALSE)))</f>
        <v/>
      </c>
      <c r="F43" s="20">
        <f t="shared" si="0"/>
        <v>14</v>
      </c>
      <c r="M43" s="20">
        <f t="shared" ref="M43:Q43" si="11">M32+1000</f>
        <v>1124</v>
      </c>
      <c r="N43" s="20">
        <f t="shared" si="11"/>
        <v>1118</v>
      </c>
      <c r="O43" s="20">
        <f t="shared" si="11"/>
        <v>1113</v>
      </c>
      <c r="P43" s="20">
        <f t="shared" si="11"/>
        <v>1106</v>
      </c>
      <c r="Q43" s="20">
        <f t="shared" si="11"/>
        <v>1029</v>
      </c>
    </row>
    <row r="44" spans="1:17" x14ac:dyDescent="0.15">
      <c r="A44" s="20">
        <v>43</v>
      </c>
      <c r="B44" s="20">
        <f ca="1">OFFSET(monster!B$1,skill!F44,0)</f>
        <v>30501</v>
      </c>
      <c r="C44" s="20">
        <f ca="1">IF(F44&lt;&gt;F43,VLOOKUP(VLOOKUP(B44,monster!B$2:AK$800,35,FALSE),skill_reference,4,FALSE),IF(RIGHT(B44,1)="8",VLOOKUP(VLOOKUP(B44,monster!B$2:AK$800,35,FALSE),skill_reference,RANDBETWEEN(2,6),FALSE),VLOOKUP(VLOOKUP(B44,monster!B$2:AK$800,35,FALSE),skill_reference,(RANDBETWEEN(4,10)),FALSE)))</f>
        <v>1054</v>
      </c>
      <c r="F44" s="20">
        <f t="shared" si="0"/>
        <v>15</v>
      </c>
    </row>
    <row r="45" spans="1:17" x14ac:dyDescent="0.15">
      <c r="A45" s="20">
        <v>44</v>
      </c>
      <c r="B45" s="20">
        <f ca="1">OFFSET(monster!B$1,skill!F45,0)</f>
        <v>30501</v>
      </c>
      <c r="C45" s="20" t="str">
        <f ca="1">IF(F45&lt;&gt;F44,VLOOKUP(VLOOKUP(B45,monster!B$2:AK$800,35,FALSE),skill_reference,4,FALSE),IF(RIGHT(B45,1)="8",VLOOKUP(VLOOKUP(B45,monster!B$2:AK$800,35,FALSE),skill_reference,RANDBETWEEN(2,6),FALSE),VLOOKUP(VLOOKUP(B45,monster!B$2:AK$800,35,FALSE),skill_reference,(RANDBETWEEN(4,10)),FALSE)))</f>
        <v/>
      </c>
      <c r="F45" s="20">
        <f t="shared" si="0"/>
        <v>15</v>
      </c>
    </row>
    <row r="46" spans="1:17" x14ac:dyDescent="0.15">
      <c r="A46" s="20">
        <v>45</v>
      </c>
      <c r="B46" s="20">
        <f ca="1">OFFSET(monster!B$1,skill!F46,0)</f>
        <v>30501</v>
      </c>
      <c r="C46" s="20">
        <f ca="1">IF(F46&lt;&gt;F45,VLOOKUP(VLOOKUP(B46,monster!B$2:AK$800,35,FALSE),skill_reference,4,FALSE),IF(RIGHT(B46,1)="8",VLOOKUP(VLOOKUP(B46,monster!B$2:AK$800,35,FALSE),skill_reference,RANDBETWEEN(2,6),FALSE),VLOOKUP(VLOOKUP(B46,monster!B$2:AK$800,35,FALSE),skill_reference,(RANDBETWEEN(4,10)),FALSE)))</f>
        <v>1048</v>
      </c>
      <c r="F46" s="20">
        <f t="shared" si="0"/>
        <v>15</v>
      </c>
    </row>
    <row r="47" spans="1:17" x14ac:dyDescent="0.15">
      <c r="A47" s="20">
        <v>46</v>
      </c>
      <c r="B47" s="20">
        <f ca="1">OFFSET(monster!B$1,skill!F47,0)</f>
        <v>40101</v>
      </c>
      <c r="C47" s="20">
        <f ca="1">IF(F47&lt;&gt;F46,VLOOKUP(VLOOKUP(B47,monster!B$2:AK$800,35,FALSE),skill_reference,4,FALSE),IF(RIGHT(B47,1)="8",VLOOKUP(VLOOKUP(B47,monster!B$2:AK$800,35,FALSE),skill_reference,RANDBETWEEN(2,6),FALSE),VLOOKUP(VLOOKUP(B47,monster!B$2:AK$800,35,FALSE),skill_reference,(RANDBETWEEN(4,10)),FALSE)))</f>
        <v>1002</v>
      </c>
      <c r="F47" s="20">
        <f t="shared" si="0"/>
        <v>16</v>
      </c>
    </row>
    <row r="48" spans="1:17" x14ac:dyDescent="0.15">
      <c r="A48" s="20">
        <v>47</v>
      </c>
      <c r="B48" s="20">
        <f ca="1">OFFSET(monster!B$1,skill!F48,0)</f>
        <v>40101</v>
      </c>
      <c r="C48" s="20" t="str">
        <f ca="1">IF(F48&lt;&gt;F47,VLOOKUP(VLOOKUP(B48,monster!B$2:AK$800,35,FALSE),skill_reference,4,FALSE),IF(RIGHT(B48,1)="8",VLOOKUP(VLOOKUP(B48,monster!B$2:AK$800,35,FALSE),skill_reference,RANDBETWEEN(2,6),FALSE),VLOOKUP(VLOOKUP(B48,monster!B$2:AK$800,35,FALSE),skill_reference,(RANDBETWEEN(4,10)),FALSE)))</f>
        <v/>
      </c>
      <c r="F48" s="20">
        <f t="shared" si="0"/>
        <v>16</v>
      </c>
    </row>
    <row r="49" spans="1:6" x14ac:dyDescent="0.15">
      <c r="A49" s="20">
        <v>48</v>
      </c>
      <c r="B49" s="20">
        <f ca="1">OFFSET(monster!B$1,skill!F49,0)</f>
        <v>40101</v>
      </c>
      <c r="C49" s="20" t="str">
        <f ca="1">IF(F49&lt;&gt;F48,VLOOKUP(VLOOKUP(B49,monster!B$2:AK$800,35,FALSE),skill_reference,4,FALSE),IF(RIGHT(B49,1)="8",VLOOKUP(VLOOKUP(B49,monster!B$2:AK$800,35,FALSE),skill_reference,RANDBETWEEN(2,6),FALSE),VLOOKUP(VLOOKUP(B49,monster!B$2:AK$800,35,FALSE),skill_reference,(RANDBETWEEN(4,10)),FALSE)))</f>
        <v/>
      </c>
      <c r="F49" s="20">
        <f t="shared" si="0"/>
        <v>16</v>
      </c>
    </row>
    <row r="50" spans="1:6" x14ac:dyDescent="0.15">
      <c r="A50" s="20">
        <v>49</v>
      </c>
      <c r="B50" s="20">
        <f ca="1">OFFSET(monster!B$1,skill!F50,0)</f>
        <v>40201</v>
      </c>
      <c r="C50" s="20">
        <f ca="1">IF(F50&lt;&gt;F49,VLOOKUP(VLOOKUP(B50,monster!B$2:AK$800,35,FALSE),skill_reference,4,FALSE),IF(RIGHT(B50,1)="8",VLOOKUP(VLOOKUP(B50,monster!B$2:AK$800,35,FALSE),skill_reference,RANDBETWEEN(2,6),FALSE),VLOOKUP(VLOOKUP(B50,monster!B$2:AK$800,35,FALSE),skill_reference,(RANDBETWEEN(4,10)),FALSE)))</f>
        <v>1002</v>
      </c>
      <c r="F50" s="20">
        <f t="shared" si="0"/>
        <v>17</v>
      </c>
    </row>
    <row r="51" spans="1:6" x14ac:dyDescent="0.15">
      <c r="A51" s="20">
        <v>50</v>
      </c>
      <c r="B51" s="20">
        <f ca="1">OFFSET(monster!B$1,skill!F51,0)</f>
        <v>40201</v>
      </c>
      <c r="C51" s="20" t="str">
        <f ca="1">IF(F51&lt;&gt;F50,VLOOKUP(VLOOKUP(B51,monster!B$2:AK$800,35,FALSE),skill_reference,4,FALSE),IF(RIGHT(B51,1)="8",VLOOKUP(VLOOKUP(B51,monster!B$2:AK$800,35,FALSE),skill_reference,RANDBETWEEN(2,6),FALSE),VLOOKUP(VLOOKUP(B51,monster!B$2:AK$800,35,FALSE),skill_reference,(RANDBETWEEN(4,10)),FALSE)))</f>
        <v/>
      </c>
      <c r="F51" s="20">
        <f t="shared" si="0"/>
        <v>17</v>
      </c>
    </row>
    <row r="52" spans="1:6" x14ac:dyDescent="0.15">
      <c r="A52" s="20">
        <v>51</v>
      </c>
      <c r="B52" s="20">
        <f ca="1">OFFSET(monster!B$1,skill!F52,0)</f>
        <v>40201</v>
      </c>
      <c r="C52" s="20" t="str">
        <f ca="1">IF(F52&lt;&gt;F51,VLOOKUP(VLOOKUP(B52,monster!B$2:AK$800,35,FALSE),skill_reference,4,FALSE),IF(RIGHT(B52,1)="8",VLOOKUP(VLOOKUP(B52,monster!B$2:AK$800,35,FALSE),skill_reference,RANDBETWEEN(2,6),FALSE),VLOOKUP(VLOOKUP(B52,monster!B$2:AK$800,35,FALSE),skill_reference,(RANDBETWEEN(4,10)),FALSE)))</f>
        <v/>
      </c>
      <c r="F52" s="20">
        <f t="shared" si="0"/>
        <v>17</v>
      </c>
    </row>
    <row r="53" spans="1:6" x14ac:dyDescent="0.15">
      <c r="A53" s="20">
        <v>52</v>
      </c>
      <c r="B53" s="20">
        <f ca="1">OFFSET(monster!B$1,skill!F53,0)</f>
        <v>40301</v>
      </c>
      <c r="C53" s="20">
        <f ca="1">IF(F53&lt;&gt;F52,VLOOKUP(VLOOKUP(B53,monster!B$2:AK$800,35,FALSE),skill_reference,4,FALSE),IF(RIGHT(B53,1)="8",VLOOKUP(VLOOKUP(B53,monster!B$2:AK$800,35,FALSE),skill_reference,RANDBETWEEN(2,6),FALSE),VLOOKUP(VLOOKUP(B53,monster!B$2:AK$800,35,FALSE),skill_reference,(RANDBETWEEN(4,10)),FALSE)))</f>
        <v>1002</v>
      </c>
      <c r="F53" s="20">
        <f t="shared" si="0"/>
        <v>18</v>
      </c>
    </row>
    <row r="54" spans="1:6" x14ac:dyDescent="0.15">
      <c r="A54" s="20">
        <v>53</v>
      </c>
      <c r="B54" s="20">
        <f ca="1">OFFSET(monster!B$1,skill!F54,0)</f>
        <v>40301</v>
      </c>
      <c r="C54" s="20" t="str">
        <f ca="1">IF(F54&lt;&gt;F53,VLOOKUP(VLOOKUP(B54,monster!B$2:AK$800,35,FALSE),skill_reference,4,FALSE),IF(RIGHT(B54,1)="8",VLOOKUP(VLOOKUP(B54,monster!B$2:AK$800,35,FALSE),skill_reference,RANDBETWEEN(2,6),FALSE),VLOOKUP(VLOOKUP(B54,monster!B$2:AK$800,35,FALSE),skill_reference,(RANDBETWEEN(4,10)),FALSE)))</f>
        <v/>
      </c>
      <c r="F54" s="20">
        <f t="shared" si="0"/>
        <v>18</v>
      </c>
    </row>
    <row r="55" spans="1:6" x14ac:dyDescent="0.15">
      <c r="A55" s="20">
        <v>54</v>
      </c>
      <c r="B55" s="20">
        <f ca="1">OFFSET(monster!B$1,skill!F55,0)</f>
        <v>40301</v>
      </c>
      <c r="C55" s="20">
        <f ca="1">IF(F55&lt;&gt;F54,VLOOKUP(VLOOKUP(B55,monster!B$2:AK$800,35,FALSE),skill_reference,4,FALSE),IF(RIGHT(B55,1)="8",VLOOKUP(VLOOKUP(B55,monster!B$2:AK$800,35,FALSE),skill_reference,RANDBETWEEN(2,6),FALSE),VLOOKUP(VLOOKUP(B55,monster!B$2:AK$800,35,FALSE),skill_reference,(RANDBETWEEN(4,10)),FALSE)))</f>
        <v>1032</v>
      </c>
      <c r="F55" s="20">
        <f t="shared" si="0"/>
        <v>18</v>
      </c>
    </row>
    <row r="56" spans="1:6" x14ac:dyDescent="0.15">
      <c r="A56" s="20">
        <v>55</v>
      </c>
      <c r="B56" s="20">
        <f ca="1">OFFSET(monster!B$1,skill!F56,0)</f>
        <v>40401</v>
      </c>
      <c r="C56" s="20">
        <f ca="1">IF(F56&lt;&gt;F55,VLOOKUP(VLOOKUP(B56,monster!B$2:AK$800,35,FALSE),skill_reference,4,FALSE),IF(RIGHT(B56,1)="8",VLOOKUP(VLOOKUP(B56,monster!B$2:AK$800,35,FALSE),skill_reference,RANDBETWEEN(2,6),FALSE),VLOOKUP(VLOOKUP(B56,monster!B$2:AK$800,35,FALSE),skill_reference,(RANDBETWEEN(4,10)),FALSE)))</f>
        <v>1002</v>
      </c>
      <c r="F56" s="20">
        <f t="shared" si="0"/>
        <v>19</v>
      </c>
    </row>
    <row r="57" spans="1:6" x14ac:dyDescent="0.15">
      <c r="A57" s="20">
        <v>56</v>
      </c>
      <c r="B57" s="20">
        <f ca="1">OFFSET(monster!B$1,skill!F57,0)</f>
        <v>40401</v>
      </c>
      <c r="C57" s="20" t="str">
        <f ca="1">IF(F57&lt;&gt;F56,VLOOKUP(VLOOKUP(B57,monster!B$2:AK$800,35,FALSE),skill_reference,4,FALSE),IF(RIGHT(B57,1)="8",VLOOKUP(VLOOKUP(B57,monster!B$2:AK$800,35,FALSE),skill_reference,RANDBETWEEN(2,6),FALSE),VLOOKUP(VLOOKUP(B57,monster!B$2:AK$800,35,FALSE),skill_reference,(RANDBETWEEN(4,10)),FALSE)))</f>
        <v/>
      </c>
      <c r="F57" s="20">
        <f t="shared" si="0"/>
        <v>19</v>
      </c>
    </row>
    <row r="58" spans="1:6" x14ac:dyDescent="0.15">
      <c r="A58" s="20">
        <v>57</v>
      </c>
      <c r="B58" s="20">
        <f ca="1">OFFSET(monster!B$1,skill!F58,0)</f>
        <v>40401</v>
      </c>
      <c r="C58" s="20">
        <f ca="1">IF(F58&lt;&gt;F57,VLOOKUP(VLOOKUP(B58,monster!B$2:AK$800,35,FALSE),skill_reference,4,FALSE),IF(RIGHT(B58,1)="8",VLOOKUP(VLOOKUP(B58,monster!B$2:AK$800,35,FALSE),skill_reference,RANDBETWEEN(2,6),FALSE),VLOOKUP(VLOOKUP(B58,monster!B$2:AK$800,35,FALSE),skill_reference,(RANDBETWEEN(4,10)),FALSE)))</f>
        <v>1113</v>
      </c>
      <c r="F58" s="20">
        <f t="shared" si="0"/>
        <v>19</v>
      </c>
    </row>
    <row r="59" spans="1:6" x14ac:dyDescent="0.15">
      <c r="A59" s="20">
        <v>58</v>
      </c>
      <c r="B59" s="20">
        <f ca="1">OFFSET(monster!B$1,skill!F59,0)</f>
        <v>40501</v>
      </c>
      <c r="C59" s="20">
        <f ca="1">IF(F59&lt;&gt;F58,VLOOKUP(VLOOKUP(B59,monster!B$2:AK$800,35,FALSE),skill_reference,4,FALSE),IF(RIGHT(B59,1)="8",VLOOKUP(VLOOKUP(B59,monster!B$2:AK$800,35,FALSE),skill_reference,RANDBETWEEN(2,6),FALSE),VLOOKUP(VLOOKUP(B59,monster!B$2:AK$800,35,FALSE),skill_reference,(RANDBETWEEN(4,10)),FALSE)))</f>
        <v>1002</v>
      </c>
      <c r="F59" s="20">
        <f t="shared" si="0"/>
        <v>20</v>
      </c>
    </row>
    <row r="60" spans="1:6" x14ac:dyDescent="0.15">
      <c r="A60" s="20">
        <v>59</v>
      </c>
      <c r="B60" s="20">
        <f ca="1">OFFSET(monster!B$1,skill!F60,0)</f>
        <v>40501</v>
      </c>
      <c r="C60" s="20" t="str">
        <f ca="1">IF(F60&lt;&gt;F59,VLOOKUP(VLOOKUP(B60,monster!B$2:AK$800,35,FALSE),skill_reference,4,FALSE),IF(RIGHT(B60,1)="8",VLOOKUP(VLOOKUP(B60,monster!B$2:AK$800,35,FALSE),skill_reference,RANDBETWEEN(2,6),FALSE),VLOOKUP(VLOOKUP(B60,monster!B$2:AK$800,35,FALSE),skill_reference,(RANDBETWEEN(4,10)),FALSE)))</f>
        <v/>
      </c>
      <c r="F60" s="20">
        <f t="shared" si="0"/>
        <v>20</v>
      </c>
    </row>
    <row r="61" spans="1:6" x14ac:dyDescent="0.15">
      <c r="A61" s="20">
        <v>60</v>
      </c>
      <c r="B61" s="20">
        <f ca="1">OFFSET(monster!B$1,skill!F61,0)</f>
        <v>40501</v>
      </c>
      <c r="C61" s="20">
        <f ca="1">IF(F61&lt;&gt;F60,VLOOKUP(VLOOKUP(B61,monster!B$2:AK$800,35,FALSE),skill_reference,4,FALSE),IF(RIGHT(B61,1)="8",VLOOKUP(VLOOKUP(B61,monster!B$2:AK$800,35,FALSE),skill_reference,RANDBETWEEN(2,6),FALSE),VLOOKUP(VLOOKUP(B61,monster!B$2:AK$800,35,FALSE),skill_reference,(RANDBETWEEN(4,10)),FALSE)))</f>
        <v>1032</v>
      </c>
      <c r="F61" s="20">
        <f t="shared" si="0"/>
        <v>20</v>
      </c>
    </row>
    <row r="62" spans="1:6" x14ac:dyDescent="0.15">
      <c r="A62" s="20">
        <v>61</v>
      </c>
      <c r="B62" s="20">
        <f ca="1">OFFSET(monster!B$1,skill!F62,0)</f>
        <v>50101</v>
      </c>
      <c r="C62" s="20">
        <f ca="1">IF(F62&lt;&gt;F61,VLOOKUP(VLOOKUP(B62,monster!B$2:AK$800,35,FALSE),skill_reference,4,FALSE),IF(RIGHT(B62,1)="8",VLOOKUP(VLOOKUP(B62,monster!B$2:AK$800,35,FALSE),skill_reference,RANDBETWEEN(2,6),FALSE),VLOOKUP(VLOOKUP(B62,monster!B$2:AK$800,35,FALSE),skill_reference,(RANDBETWEEN(4,10)),FALSE)))</f>
        <v>1037</v>
      </c>
      <c r="F62" s="20">
        <f t="shared" si="0"/>
        <v>21</v>
      </c>
    </row>
    <row r="63" spans="1:6" x14ac:dyDescent="0.15">
      <c r="A63" s="20">
        <v>62</v>
      </c>
      <c r="B63" s="20">
        <f ca="1">OFFSET(monster!B$1,skill!F63,0)</f>
        <v>50101</v>
      </c>
      <c r="C63" s="20" t="str">
        <f ca="1">IF(F63&lt;&gt;F62,VLOOKUP(VLOOKUP(B63,monster!B$2:AK$800,35,FALSE),skill_reference,4,FALSE),IF(RIGHT(B63,1)="8",VLOOKUP(VLOOKUP(B63,monster!B$2:AK$800,35,FALSE),skill_reference,RANDBETWEEN(2,6),FALSE),VLOOKUP(VLOOKUP(B63,monster!B$2:AK$800,35,FALSE),skill_reference,(RANDBETWEEN(4,10)),FALSE)))</f>
        <v/>
      </c>
      <c r="F63" s="20">
        <f t="shared" si="0"/>
        <v>21</v>
      </c>
    </row>
    <row r="64" spans="1:6" x14ac:dyDescent="0.15">
      <c r="A64" s="20">
        <v>63</v>
      </c>
      <c r="B64" s="20">
        <f ca="1">OFFSET(monster!B$1,skill!F64,0)</f>
        <v>50101</v>
      </c>
      <c r="C64" s="20">
        <f ca="1">IF(F64&lt;&gt;F63,VLOOKUP(VLOOKUP(B64,monster!B$2:AK$800,35,FALSE),skill_reference,4,FALSE),IF(RIGHT(B64,1)="8",VLOOKUP(VLOOKUP(B64,monster!B$2:AK$800,35,FALSE),skill_reference,RANDBETWEEN(2,6),FALSE),VLOOKUP(VLOOKUP(B64,monster!B$2:AK$800,35,FALSE),skill_reference,(RANDBETWEEN(4,10)),FALSE)))</f>
        <v>1059</v>
      </c>
      <c r="F64" s="20">
        <f t="shared" si="0"/>
        <v>21</v>
      </c>
    </row>
    <row r="65" spans="1:6" x14ac:dyDescent="0.15">
      <c r="A65" s="20">
        <v>64</v>
      </c>
      <c r="B65" s="20">
        <f ca="1">OFFSET(monster!B$1,skill!F65,0)</f>
        <v>50201</v>
      </c>
      <c r="C65" s="20">
        <f ca="1">IF(F65&lt;&gt;F64,VLOOKUP(VLOOKUP(B65,monster!B$2:AK$800,35,FALSE),skill_reference,4,FALSE),IF(RIGHT(B65,1)="8",VLOOKUP(VLOOKUP(B65,monster!B$2:AK$800,35,FALSE),skill_reference,RANDBETWEEN(2,6),FALSE),VLOOKUP(VLOOKUP(B65,monster!B$2:AK$800,35,FALSE),skill_reference,(RANDBETWEEN(4,10)),FALSE)))</f>
        <v>1037</v>
      </c>
      <c r="F65" s="20">
        <f t="shared" si="0"/>
        <v>22</v>
      </c>
    </row>
    <row r="66" spans="1:6" x14ac:dyDescent="0.15">
      <c r="A66" s="20">
        <v>65</v>
      </c>
      <c r="B66" s="20">
        <f ca="1">OFFSET(monster!B$1,skill!F66,0)</f>
        <v>50201</v>
      </c>
      <c r="C66" s="20" t="str">
        <f ca="1">IF(F66&lt;&gt;F65,VLOOKUP(VLOOKUP(B66,monster!B$2:AK$800,35,FALSE),skill_reference,4,FALSE),IF(RIGHT(B66,1)="8",VLOOKUP(VLOOKUP(B66,monster!B$2:AK$800,35,FALSE),skill_reference,RANDBETWEEN(2,6),FALSE),VLOOKUP(VLOOKUP(B66,monster!B$2:AK$800,35,FALSE),skill_reference,(RANDBETWEEN(4,10)),FALSE)))</f>
        <v/>
      </c>
      <c r="F66" s="20">
        <f t="shared" si="0"/>
        <v>22</v>
      </c>
    </row>
    <row r="67" spans="1:6" x14ac:dyDescent="0.15">
      <c r="A67" s="20">
        <v>66</v>
      </c>
      <c r="B67" s="20">
        <f ca="1">OFFSET(monster!B$1,skill!F67,0)</f>
        <v>50201</v>
      </c>
      <c r="C67" s="20" t="str">
        <f ca="1">IF(F67&lt;&gt;F66,VLOOKUP(VLOOKUP(B67,monster!B$2:AK$800,35,FALSE),skill_reference,4,FALSE),IF(RIGHT(B67,1)="8",VLOOKUP(VLOOKUP(B67,monster!B$2:AK$800,35,FALSE),skill_reference,RANDBETWEEN(2,6),FALSE),VLOOKUP(VLOOKUP(B67,monster!B$2:AK$800,35,FALSE),skill_reference,(RANDBETWEEN(4,10)),FALSE)))</f>
        <v/>
      </c>
      <c r="F67" s="20">
        <f t="shared" si="0"/>
        <v>22</v>
      </c>
    </row>
    <row r="68" spans="1:6" x14ac:dyDescent="0.15">
      <c r="A68" s="20">
        <v>67</v>
      </c>
      <c r="B68" s="20">
        <f ca="1">OFFSET(monster!B$1,skill!F68,0)</f>
        <v>50301</v>
      </c>
      <c r="C68" s="20">
        <f ca="1">IF(F68&lt;&gt;F67,VLOOKUP(VLOOKUP(B68,monster!B$2:AK$800,35,FALSE),skill_reference,4,FALSE),IF(RIGHT(B68,1)="8",VLOOKUP(VLOOKUP(B68,monster!B$2:AK$800,35,FALSE),skill_reference,RANDBETWEEN(2,6),FALSE),VLOOKUP(VLOOKUP(B68,monster!B$2:AK$800,35,FALSE),skill_reference,(RANDBETWEEN(4,10)),FALSE)))</f>
        <v>1037</v>
      </c>
      <c r="F68" s="20">
        <f t="shared" si="0"/>
        <v>23</v>
      </c>
    </row>
    <row r="69" spans="1:6" x14ac:dyDescent="0.15">
      <c r="A69" s="20">
        <v>68</v>
      </c>
      <c r="B69" s="20">
        <f ca="1">OFFSET(monster!B$1,skill!F69,0)</f>
        <v>50301</v>
      </c>
      <c r="C69" s="20" t="str">
        <f ca="1">IF(F69&lt;&gt;F68,VLOOKUP(VLOOKUP(B69,monster!B$2:AK$800,35,FALSE),skill_reference,4,FALSE),IF(RIGHT(B69,1)="8",VLOOKUP(VLOOKUP(B69,monster!B$2:AK$800,35,FALSE),skill_reference,RANDBETWEEN(2,6),FALSE),VLOOKUP(VLOOKUP(B69,monster!B$2:AK$800,35,FALSE),skill_reference,(RANDBETWEEN(4,10)),FALSE)))</f>
        <v/>
      </c>
      <c r="F69" s="20">
        <f t="shared" si="0"/>
        <v>23</v>
      </c>
    </row>
    <row r="70" spans="1:6" x14ac:dyDescent="0.15">
      <c r="A70" s="20">
        <v>69</v>
      </c>
      <c r="B70" s="20">
        <f ca="1">OFFSET(monster!B$1,skill!F70,0)</f>
        <v>50301</v>
      </c>
      <c r="C70" s="20">
        <f ca="1">IF(F70&lt;&gt;F69,VLOOKUP(VLOOKUP(B70,monster!B$2:AK$800,35,FALSE),skill_reference,4,FALSE),IF(RIGHT(B70,1)="8",VLOOKUP(VLOOKUP(B70,monster!B$2:AK$800,35,FALSE),skill_reference,RANDBETWEEN(2,6),FALSE),VLOOKUP(VLOOKUP(B70,monster!B$2:AK$800,35,FALSE),skill_reference,(RANDBETWEEN(4,10)),FALSE)))</f>
        <v>1059</v>
      </c>
      <c r="F70" s="20">
        <f t="shared" ref="F70:F133" si="12">F67+1</f>
        <v>23</v>
      </c>
    </row>
    <row r="71" spans="1:6" x14ac:dyDescent="0.15">
      <c r="A71" s="20">
        <v>70</v>
      </c>
      <c r="B71" s="20">
        <f ca="1">OFFSET(monster!B$1,skill!F71,0)</f>
        <v>50401</v>
      </c>
      <c r="C71" s="20">
        <f ca="1">IF(F71&lt;&gt;F70,VLOOKUP(VLOOKUP(B71,monster!B$2:AK$800,35,FALSE),skill_reference,4,FALSE),IF(RIGHT(B71,1)="8",VLOOKUP(VLOOKUP(B71,monster!B$2:AK$800,35,FALSE),skill_reference,RANDBETWEEN(2,6),FALSE),VLOOKUP(VLOOKUP(B71,monster!B$2:AK$800,35,FALSE),skill_reference,(RANDBETWEEN(4,10)),FALSE)))</f>
        <v>1037</v>
      </c>
      <c r="F71" s="20">
        <f t="shared" si="12"/>
        <v>24</v>
      </c>
    </row>
    <row r="72" spans="1:6" x14ac:dyDescent="0.15">
      <c r="A72" s="20">
        <v>71</v>
      </c>
      <c r="B72" s="20">
        <f ca="1">OFFSET(monster!B$1,skill!F72,0)</f>
        <v>50401</v>
      </c>
      <c r="C72" s="20">
        <f ca="1">IF(F72&lt;&gt;F71,VLOOKUP(VLOOKUP(B72,monster!B$2:AK$800,35,FALSE),skill_reference,4,FALSE),IF(RIGHT(B72,1)="8",VLOOKUP(VLOOKUP(B72,monster!B$2:AK$800,35,FALSE),skill_reference,RANDBETWEEN(2,6),FALSE),VLOOKUP(VLOOKUP(B72,monster!B$2:AK$800,35,FALSE),skill_reference,(RANDBETWEEN(4,10)),FALSE)))</f>
        <v>1059</v>
      </c>
      <c r="F72" s="20">
        <f t="shared" si="12"/>
        <v>24</v>
      </c>
    </row>
    <row r="73" spans="1:6" x14ac:dyDescent="0.15">
      <c r="A73" s="20">
        <v>72</v>
      </c>
      <c r="B73" s="20">
        <f ca="1">OFFSET(monster!B$1,skill!F73,0)</f>
        <v>50401</v>
      </c>
      <c r="C73" s="20" t="str">
        <f ca="1">IF(F73&lt;&gt;F72,VLOOKUP(VLOOKUP(B73,monster!B$2:AK$800,35,FALSE),skill_reference,4,FALSE),IF(RIGHT(B73,1)="8",VLOOKUP(VLOOKUP(B73,monster!B$2:AK$800,35,FALSE),skill_reference,RANDBETWEEN(2,6),FALSE),VLOOKUP(VLOOKUP(B73,monster!B$2:AK$800,35,FALSE),skill_reference,(RANDBETWEEN(4,10)),FALSE)))</f>
        <v/>
      </c>
      <c r="F73" s="20">
        <f t="shared" si="12"/>
        <v>24</v>
      </c>
    </row>
    <row r="74" spans="1:6" x14ac:dyDescent="0.15">
      <c r="A74" s="20">
        <v>73</v>
      </c>
      <c r="B74" s="20">
        <f ca="1">OFFSET(monster!B$1,skill!F74,0)</f>
        <v>50501</v>
      </c>
      <c r="C74" s="20">
        <f ca="1">IF(F74&lt;&gt;F73,VLOOKUP(VLOOKUP(B74,monster!B$2:AK$800,35,FALSE),skill_reference,4,FALSE),IF(RIGHT(B74,1)="8",VLOOKUP(VLOOKUP(B74,monster!B$2:AK$800,35,FALSE),skill_reference,RANDBETWEEN(2,6),FALSE),VLOOKUP(VLOOKUP(B74,monster!B$2:AK$800,35,FALSE),skill_reference,(RANDBETWEEN(4,10)),FALSE)))</f>
        <v>1037</v>
      </c>
      <c r="F74" s="20">
        <f t="shared" si="12"/>
        <v>25</v>
      </c>
    </row>
    <row r="75" spans="1:6" x14ac:dyDescent="0.15">
      <c r="A75" s="20">
        <v>74</v>
      </c>
      <c r="B75" s="20">
        <f ca="1">OFFSET(monster!B$1,skill!F75,0)</f>
        <v>50501</v>
      </c>
      <c r="C75" s="20" t="str">
        <f ca="1">IF(F75&lt;&gt;F74,VLOOKUP(VLOOKUP(B75,monster!B$2:AK$800,35,FALSE),skill_reference,4,FALSE),IF(RIGHT(B75,1)="8",VLOOKUP(VLOOKUP(B75,monster!B$2:AK$800,35,FALSE),skill_reference,RANDBETWEEN(2,6),FALSE),VLOOKUP(VLOOKUP(B75,monster!B$2:AK$800,35,FALSE),skill_reference,(RANDBETWEEN(4,10)),FALSE)))</f>
        <v/>
      </c>
      <c r="F75" s="20">
        <f t="shared" si="12"/>
        <v>25</v>
      </c>
    </row>
    <row r="76" spans="1:6" x14ac:dyDescent="0.15">
      <c r="A76" s="20">
        <v>75</v>
      </c>
      <c r="B76" s="20">
        <f ca="1">OFFSET(monster!B$1,skill!F76,0)</f>
        <v>50501</v>
      </c>
      <c r="C76" s="20">
        <f ca="1">IF(F76&lt;&gt;F75,VLOOKUP(VLOOKUP(B76,monster!B$2:AK$800,35,FALSE),skill_reference,4,FALSE),IF(RIGHT(B76,1)="8",VLOOKUP(VLOOKUP(B76,monster!B$2:AK$800,35,FALSE),skill_reference,RANDBETWEEN(2,6),FALSE),VLOOKUP(VLOOKUP(B76,monster!B$2:AK$800,35,FALSE),skill_reference,(RANDBETWEEN(4,10)),FALSE)))</f>
        <v>1037</v>
      </c>
      <c r="F76" s="20">
        <f t="shared" si="12"/>
        <v>25</v>
      </c>
    </row>
    <row r="77" spans="1:6" x14ac:dyDescent="0.15">
      <c r="A77" s="20">
        <v>76</v>
      </c>
      <c r="B77" s="20">
        <f ca="1">OFFSET(monster!B$1,skill!F77,0)</f>
        <v>60101</v>
      </c>
      <c r="C77" s="20">
        <f ca="1">IF(F77&lt;&gt;F76,VLOOKUP(VLOOKUP(B77,monster!B$2:AK$800,35,FALSE),skill_reference,4,FALSE),IF(RIGHT(B77,1)="8",VLOOKUP(VLOOKUP(B77,monster!B$2:AK$800,35,FALSE),skill_reference,RANDBETWEEN(2,6),FALSE),VLOOKUP(VLOOKUP(B77,monster!B$2:AK$800,35,FALSE),skill_reference,(RANDBETWEEN(4,10)),FALSE)))</f>
        <v>1117</v>
      </c>
      <c r="F77" s="20">
        <f t="shared" si="12"/>
        <v>26</v>
      </c>
    </row>
    <row r="78" spans="1:6" x14ac:dyDescent="0.15">
      <c r="A78" s="20">
        <v>77</v>
      </c>
      <c r="B78" s="20">
        <f ca="1">OFFSET(monster!B$1,skill!F78,0)</f>
        <v>60101</v>
      </c>
      <c r="C78" s="20" t="str">
        <f ca="1">IF(F78&lt;&gt;F77,VLOOKUP(VLOOKUP(B78,monster!B$2:AK$800,35,FALSE),skill_reference,4,FALSE),IF(RIGHT(B78,1)="8",VLOOKUP(VLOOKUP(B78,monster!B$2:AK$800,35,FALSE),skill_reference,RANDBETWEEN(2,6),FALSE),VLOOKUP(VLOOKUP(B78,monster!B$2:AK$800,35,FALSE),skill_reference,(RANDBETWEEN(4,10)),FALSE)))</f>
        <v/>
      </c>
      <c r="F78" s="20">
        <f t="shared" si="12"/>
        <v>26</v>
      </c>
    </row>
    <row r="79" spans="1:6" x14ac:dyDescent="0.15">
      <c r="A79" s="20">
        <v>78</v>
      </c>
      <c r="B79" s="20">
        <f ca="1">OFFSET(monster!B$1,skill!F79,0)</f>
        <v>60101</v>
      </c>
      <c r="C79" s="20" t="str">
        <f ca="1">IF(F79&lt;&gt;F78,VLOOKUP(VLOOKUP(B79,monster!B$2:AK$800,35,FALSE),skill_reference,4,FALSE),IF(RIGHT(B79,1)="8",VLOOKUP(VLOOKUP(B79,monster!B$2:AK$800,35,FALSE),skill_reference,RANDBETWEEN(2,6),FALSE),VLOOKUP(VLOOKUP(B79,monster!B$2:AK$800,35,FALSE),skill_reference,(RANDBETWEEN(4,10)),FALSE)))</f>
        <v/>
      </c>
      <c r="F79" s="20">
        <f t="shared" si="12"/>
        <v>26</v>
      </c>
    </row>
    <row r="80" spans="1:6" x14ac:dyDescent="0.15">
      <c r="A80" s="20">
        <v>79</v>
      </c>
      <c r="B80" s="20">
        <f ca="1">OFFSET(monster!B$1,skill!F80,0)</f>
        <v>60201</v>
      </c>
      <c r="C80" s="20">
        <f ca="1">IF(F80&lt;&gt;F79,VLOOKUP(VLOOKUP(B80,monster!B$2:AK$800,35,FALSE),skill_reference,4,FALSE),IF(RIGHT(B80,1)="8",VLOOKUP(VLOOKUP(B80,monster!B$2:AK$800,35,FALSE),skill_reference,RANDBETWEEN(2,6),FALSE),VLOOKUP(VLOOKUP(B80,monster!B$2:AK$800,35,FALSE),skill_reference,(RANDBETWEEN(4,10)),FALSE)))</f>
        <v>1117</v>
      </c>
      <c r="F80" s="20">
        <f t="shared" si="12"/>
        <v>27</v>
      </c>
    </row>
    <row r="81" spans="1:6" x14ac:dyDescent="0.15">
      <c r="A81" s="20">
        <v>80</v>
      </c>
      <c r="B81" s="20">
        <f ca="1">OFFSET(monster!B$1,skill!F81,0)</f>
        <v>60201</v>
      </c>
      <c r="C81" s="20">
        <f ca="1">IF(F81&lt;&gt;F80,VLOOKUP(VLOOKUP(B81,monster!B$2:AK$800,35,FALSE),skill_reference,4,FALSE),IF(RIGHT(B81,1)="8",VLOOKUP(VLOOKUP(B81,monster!B$2:AK$800,35,FALSE),skill_reference,RANDBETWEEN(2,6),FALSE),VLOOKUP(VLOOKUP(B81,monster!B$2:AK$800,35,FALSE),skill_reference,(RANDBETWEEN(4,10)),FALSE)))</f>
        <v>1113</v>
      </c>
      <c r="F81" s="20">
        <f t="shared" si="12"/>
        <v>27</v>
      </c>
    </row>
    <row r="82" spans="1:6" x14ac:dyDescent="0.15">
      <c r="A82" s="20">
        <v>81</v>
      </c>
      <c r="B82" s="20">
        <f ca="1">OFFSET(monster!B$1,skill!F82,0)</f>
        <v>60201</v>
      </c>
      <c r="C82" s="20">
        <f ca="1">IF(F82&lt;&gt;F81,VLOOKUP(VLOOKUP(B82,monster!B$2:AK$800,35,FALSE),skill_reference,4,FALSE),IF(RIGHT(B82,1)="8",VLOOKUP(VLOOKUP(B82,monster!B$2:AK$800,35,FALSE),skill_reference,RANDBETWEEN(2,6),FALSE),VLOOKUP(VLOOKUP(B82,monster!B$2:AK$800,35,FALSE),skill_reference,(RANDBETWEEN(4,10)),FALSE)))</f>
        <v>1117</v>
      </c>
      <c r="F82" s="20">
        <f t="shared" si="12"/>
        <v>27</v>
      </c>
    </row>
    <row r="83" spans="1:6" x14ac:dyDescent="0.15">
      <c r="A83" s="20">
        <v>82</v>
      </c>
      <c r="B83" s="20">
        <f ca="1">OFFSET(monster!B$1,skill!F83,0)</f>
        <v>60301</v>
      </c>
      <c r="C83" s="20">
        <f ca="1">IF(F83&lt;&gt;F82,VLOOKUP(VLOOKUP(B83,monster!B$2:AK$800,35,FALSE),skill_reference,4,FALSE),IF(RIGHT(B83,1)="8",VLOOKUP(VLOOKUP(B83,monster!B$2:AK$800,35,FALSE),skill_reference,RANDBETWEEN(2,6),FALSE),VLOOKUP(VLOOKUP(B83,monster!B$2:AK$800,35,FALSE),skill_reference,(RANDBETWEEN(4,10)),FALSE)))</f>
        <v>1117</v>
      </c>
      <c r="F83" s="20">
        <f t="shared" si="12"/>
        <v>28</v>
      </c>
    </row>
    <row r="84" spans="1:6" x14ac:dyDescent="0.15">
      <c r="A84" s="20">
        <v>83</v>
      </c>
      <c r="B84" s="20">
        <f ca="1">OFFSET(monster!B$1,skill!F84,0)</f>
        <v>60301</v>
      </c>
      <c r="C84" s="20" t="str">
        <f ca="1">IF(F84&lt;&gt;F83,VLOOKUP(VLOOKUP(B84,monster!B$2:AK$800,35,FALSE),skill_reference,4,FALSE),IF(RIGHT(B84,1)="8",VLOOKUP(VLOOKUP(B84,monster!B$2:AK$800,35,FALSE),skill_reference,RANDBETWEEN(2,6),FALSE),VLOOKUP(VLOOKUP(B84,monster!B$2:AK$800,35,FALSE),skill_reference,(RANDBETWEEN(4,10)),FALSE)))</f>
        <v/>
      </c>
      <c r="F84" s="20">
        <f t="shared" si="12"/>
        <v>28</v>
      </c>
    </row>
    <row r="85" spans="1:6" x14ac:dyDescent="0.15">
      <c r="A85" s="20">
        <v>84</v>
      </c>
      <c r="B85" s="20">
        <f ca="1">OFFSET(monster!B$1,skill!F85,0)</f>
        <v>60301</v>
      </c>
      <c r="C85" s="20" t="str">
        <f ca="1">IF(F85&lt;&gt;F84,VLOOKUP(VLOOKUP(B85,monster!B$2:AK$800,35,FALSE),skill_reference,4,FALSE),IF(RIGHT(B85,1)="8",VLOOKUP(VLOOKUP(B85,monster!B$2:AK$800,35,FALSE),skill_reference,RANDBETWEEN(2,6),FALSE),VLOOKUP(VLOOKUP(B85,monster!B$2:AK$800,35,FALSE),skill_reference,(RANDBETWEEN(4,10)),FALSE)))</f>
        <v/>
      </c>
      <c r="F85" s="20">
        <f t="shared" si="12"/>
        <v>28</v>
      </c>
    </row>
    <row r="86" spans="1:6" x14ac:dyDescent="0.15">
      <c r="A86" s="20">
        <v>85</v>
      </c>
      <c r="B86" s="20">
        <f ca="1">OFFSET(monster!B$1,skill!F86,0)</f>
        <v>60401</v>
      </c>
      <c r="C86" s="20">
        <f ca="1">IF(F86&lt;&gt;F85,VLOOKUP(VLOOKUP(B86,monster!B$2:AK$800,35,FALSE),skill_reference,4,FALSE),IF(RIGHT(B86,1)="8",VLOOKUP(VLOOKUP(B86,monster!B$2:AK$800,35,FALSE),skill_reference,RANDBETWEEN(2,6),FALSE),VLOOKUP(VLOOKUP(B86,monster!B$2:AK$800,35,FALSE),skill_reference,(RANDBETWEEN(4,10)),FALSE)))</f>
        <v>1117</v>
      </c>
      <c r="F86" s="20">
        <f t="shared" si="12"/>
        <v>29</v>
      </c>
    </row>
    <row r="87" spans="1:6" x14ac:dyDescent="0.15">
      <c r="A87" s="20">
        <v>86</v>
      </c>
      <c r="B87" s="20">
        <f ca="1">OFFSET(monster!B$1,skill!F87,0)</f>
        <v>60401</v>
      </c>
      <c r="C87" s="20">
        <f ca="1">IF(F87&lt;&gt;F86,VLOOKUP(VLOOKUP(B87,monster!B$2:AK$800,35,FALSE),skill_reference,4,FALSE),IF(RIGHT(B87,1)="8",VLOOKUP(VLOOKUP(B87,monster!B$2:AK$800,35,FALSE),skill_reference,RANDBETWEEN(2,6),FALSE),VLOOKUP(VLOOKUP(B87,monster!B$2:AK$800,35,FALSE),skill_reference,(RANDBETWEEN(4,10)),FALSE)))</f>
        <v>1117</v>
      </c>
      <c r="F87" s="20">
        <f t="shared" si="12"/>
        <v>29</v>
      </c>
    </row>
    <row r="88" spans="1:6" x14ac:dyDescent="0.15">
      <c r="A88" s="20">
        <v>87</v>
      </c>
      <c r="B88" s="20">
        <f ca="1">OFFSET(monster!B$1,skill!F88,0)</f>
        <v>60401</v>
      </c>
      <c r="C88" s="20" t="str">
        <f ca="1">IF(F88&lt;&gt;F87,VLOOKUP(VLOOKUP(B88,monster!B$2:AK$800,35,FALSE),skill_reference,4,FALSE),IF(RIGHT(B88,1)="8",VLOOKUP(VLOOKUP(B88,monster!B$2:AK$800,35,FALSE),skill_reference,RANDBETWEEN(2,6),FALSE),VLOOKUP(VLOOKUP(B88,monster!B$2:AK$800,35,FALSE),skill_reference,(RANDBETWEEN(4,10)),FALSE)))</f>
        <v/>
      </c>
      <c r="F88" s="20">
        <f t="shared" si="12"/>
        <v>29</v>
      </c>
    </row>
    <row r="89" spans="1:6" x14ac:dyDescent="0.15">
      <c r="A89" s="20">
        <v>88</v>
      </c>
      <c r="B89" s="20">
        <f ca="1">OFFSET(monster!B$1,skill!F89,0)</f>
        <v>60501</v>
      </c>
      <c r="C89" s="20">
        <f ca="1">IF(F89&lt;&gt;F88,VLOOKUP(VLOOKUP(B89,monster!B$2:AK$800,35,FALSE),skill_reference,4,FALSE),IF(RIGHT(B89,1)="8",VLOOKUP(VLOOKUP(B89,monster!B$2:AK$800,35,FALSE),skill_reference,RANDBETWEEN(2,6),FALSE),VLOOKUP(VLOOKUP(B89,monster!B$2:AK$800,35,FALSE),skill_reference,(RANDBETWEEN(4,10)),FALSE)))</f>
        <v>1117</v>
      </c>
      <c r="F89" s="20">
        <f t="shared" si="12"/>
        <v>30</v>
      </c>
    </row>
    <row r="90" spans="1:6" x14ac:dyDescent="0.15">
      <c r="A90" s="20">
        <v>89</v>
      </c>
      <c r="B90" s="20">
        <f ca="1">OFFSET(monster!B$1,skill!F90,0)</f>
        <v>60501</v>
      </c>
      <c r="C90" s="20">
        <f ca="1">IF(F90&lt;&gt;F89,VLOOKUP(VLOOKUP(B90,monster!B$2:AK$800,35,FALSE),skill_reference,4,FALSE),IF(RIGHT(B90,1)="8",VLOOKUP(VLOOKUP(B90,monster!B$2:AK$800,35,FALSE),skill_reference,RANDBETWEEN(2,6),FALSE),VLOOKUP(VLOOKUP(B90,monster!B$2:AK$800,35,FALSE),skill_reference,(RANDBETWEEN(4,10)),FALSE)))</f>
        <v>1117</v>
      </c>
      <c r="F90" s="20">
        <f t="shared" si="12"/>
        <v>30</v>
      </c>
    </row>
    <row r="91" spans="1:6" x14ac:dyDescent="0.15">
      <c r="A91" s="20">
        <v>90</v>
      </c>
      <c r="B91" s="20">
        <f ca="1">OFFSET(monster!B$1,skill!F91,0)</f>
        <v>60501</v>
      </c>
      <c r="C91" s="20" t="str">
        <f ca="1">IF(F91&lt;&gt;F90,VLOOKUP(VLOOKUP(B91,monster!B$2:AK$800,35,FALSE),skill_reference,4,FALSE),IF(RIGHT(B91,1)="8",VLOOKUP(VLOOKUP(B91,monster!B$2:AK$800,35,FALSE),skill_reference,RANDBETWEEN(2,6),FALSE),VLOOKUP(VLOOKUP(B91,monster!B$2:AK$800,35,FALSE),skill_reference,(RANDBETWEEN(4,10)),FALSE)))</f>
        <v/>
      </c>
      <c r="F91" s="20">
        <f t="shared" si="12"/>
        <v>30</v>
      </c>
    </row>
    <row r="92" spans="1:6" x14ac:dyDescent="0.15">
      <c r="A92" s="20">
        <v>91</v>
      </c>
      <c r="B92" s="20">
        <f ca="1">OFFSET(monster!B$1,skill!F92,0)</f>
        <v>70101</v>
      </c>
      <c r="C92" s="20">
        <f ca="1">IF(F92&lt;&gt;F91,VLOOKUP(VLOOKUP(B92,monster!B$2:AK$800,35,FALSE),skill_reference,4,FALSE),IF(RIGHT(B92,1)="8",VLOOKUP(VLOOKUP(B92,monster!B$2:AK$800,35,FALSE),skill_reference,RANDBETWEEN(2,6),FALSE),VLOOKUP(VLOOKUP(B92,monster!B$2:AK$800,35,FALSE),skill_reference,(RANDBETWEEN(4,10)),FALSE)))</f>
        <v>1115</v>
      </c>
      <c r="F92" s="20">
        <f t="shared" si="12"/>
        <v>31</v>
      </c>
    </row>
    <row r="93" spans="1:6" x14ac:dyDescent="0.15">
      <c r="A93" s="20">
        <v>92</v>
      </c>
      <c r="B93" s="20">
        <f ca="1">OFFSET(monster!B$1,skill!F93,0)</f>
        <v>70101</v>
      </c>
      <c r="C93" s="20">
        <f ca="1">IF(F93&lt;&gt;F92,VLOOKUP(VLOOKUP(B93,monster!B$2:AK$800,35,FALSE),skill_reference,4,FALSE),IF(RIGHT(B93,1)="8",VLOOKUP(VLOOKUP(B93,monster!B$2:AK$800,35,FALSE),skill_reference,RANDBETWEEN(2,6),FALSE),VLOOKUP(VLOOKUP(B93,monster!B$2:AK$800,35,FALSE),skill_reference,(RANDBETWEEN(4,10)),FALSE)))</f>
        <v>1114</v>
      </c>
      <c r="F93" s="20">
        <f t="shared" si="12"/>
        <v>31</v>
      </c>
    </row>
    <row r="94" spans="1:6" x14ac:dyDescent="0.15">
      <c r="A94" s="20">
        <v>93</v>
      </c>
      <c r="B94" s="20">
        <f ca="1">OFFSET(monster!B$1,skill!F94,0)</f>
        <v>70101</v>
      </c>
      <c r="C94" s="20">
        <f ca="1">IF(F94&lt;&gt;F93,VLOOKUP(VLOOKUP(B94,monster!B$2:AK$800,35,FALSE),skill_reference,4,FALSE),IF(RIGHT(B94,1)="8",VLOOKUP(VLOOKUP(B94,monster!B$2:AK$800,35,FALSE),skill_reference,RANDBETWEEN(2,6),FALSE),VLOOKUP(VLOOKUP(B94,monster!B$2:AK$800,35,FALSE),skill_reference,(RANDBETWEEN(4,10)),FALSE)))</f>
        <v>1115</v>
      </c>
      <c r="F94" s="20">
        <f t="shared" si="12"/>
        <v>31</v>
      </c>
    </row>
    <row r="95" spans="1:6" x14ac:dyDescent="0.15">
      <c r="A95" s="20">
        <v>94</v>
      </c>
      <c r="B95" s="20">
        <f ca="1">OFFSET(monster!B$1,skill!F95,0)</f>
        <v>70201</v>
      </c>
      <c r="C95" s="20">
        <f ca="1">IF(F95&lt;&gt;F94,VLOOKUP(VLOOKUP(B95,monster!B$2:AK$800,35,FALSE),skill_reference,4,FALSE),IF(RIGHT(B95,1)="8",VLOOKUP(VLOOKUP(B95,monster!B$2:AK$800,35,FALSE),skill_reference,RANDBETWEEN(2,6),FALSE),VLOOKUP(VLOOKUP(B95,monster!B$2:AK$800,35,FALSE),skill_reference,(RANDBETWEEN(4,10)),FALSE)))</f>
        <v>1115</v>
      </c>
      <c r="F95" s="20">
        <f t="shared" si="12"/>
        <v>32</v>
      </c>
    </row>
    <row r="96" spans="1:6" x14ac:dyDescent="0.15">
      <c r="A96" s="20">
        <v>95</v>
      </c>
      <c r="B96" s="20">
        <f ca="1">OFFSET(monster!B$1,skill!F96,0)</f>
        <v>70201</v>
      </c>
      <c r="C96" s="20" t="str">
        <f ca="1">IF(F96&lt;&gt;F95,VLOOKUP(VLOOKUP(B96,monster!B$2:AK$800,35,FALSE),skill_reference,4,FALSE),IF(RIGHT(B96,1)="8",VLOOKUP(VLOOKUP(B96,monster!B$2:AK$800,35,FALSE),skill_reference,RANDBETWEEN(2,6),FALSE),VLOOKUP(VLOOKUP(B96,monster!B$2:AK$800,35,FALSE),skill_reference,(RANDBETWEEN(4,10)),FALSE)))</f>
        <v/>
      </c>
      <c r="F96" s="20">
        <f t="shared" si="12"/>
        <v>32</v>
      </c>
    </row>
    <row r="97" spans="1:6" x14ac:dyDescent="0.15">
      <c r="A97" s="20">
        <v>96</v>
      </c>
      <c r="B97" s="20">
        <f ca="1">OFFSET(monster!B$1,skill!F97,0)</f>
        <v>70201</v>
      </c>
      <c r="C97" s="20">
        <f ca="1">IF(F97&lt;&gt;F96,VLOOKUP(VLOOKUP(B97,monster!B$2:AK$800,35,FALSE),skill_reference,4,FALSE),IF(RIGHT(B97,1)="8",VLOOKUP(VLOOKUP(B97,monster!B$2:AK$800,35,FALSE),skill_reference,RANDBETWEEN(2,6),FALSE),VLOOKUP(VLOOKUP(B97,monster!B$2:AK$800,35,FALSE),skill_reference,(RANDBETWEEN(4,10)),FALSE)))</f>
        <v>1115</v>
      </c>
      <c r="F97" s="20">
        <f t="shared" si="12"/>
        <v>32</v>
      </c>
    </row>
    <row r="98" spans="1:6" x14ac:dyDescent="0.15">
      <c r="A98" s="20">
        <v>97</v>
      </c>
      <c r="B98" s="20">
        <f ca="1">OFFSET(monster!B$1,skill!F98,0)</f>
        <v>70301</v>
      </c>
      <c r="C98" s="20">
        <f ca="1">IF(F98&lt;&gt;F97,VLOOKUP(VLOOKUP(B98,monster!B$2:AK$800,35,FALSE),skill_reference,4,FALSE),IF(RIGHT(B98,1)="8",VLOOKUP(VLOOKUP(B98,monster!B$2:AK$800,35,FALSE),skill_reference,RANDBETWEEN(2,6),FALSE),VLOOKUP(VLOOKUP(B98,monster!B$2:AK$800,35,FALSE),skill_reference,(RANDBETWEEN(4,10)),FALSE)))</f>
        <v>1115</v>
      </c>
      <c r="F98" s="20">
        <f t="shared" si="12"/>
        <v>33</v>
      </c>
    </row>
    <row r="99" spans="1:6" x14ac:dyDescent="0.15">
      <c r="A99" s="20">
        <v>98</v>
      </c>
      <c r="B99" s="20">
        <f ca="1">OFFSET(monster!B$1,skill!F99,0)</f>
        <v>70301</v>
      </c>
      <c r="C99" s="20">
        <f ca="1">IF(F99&lt;&gt;F98,VLOOKUP(VLOOKUP(B99,monster!B$2:AK$800,35,FALSE),skill_reference,4,FALSE),IF(RIGHT(B99,1)="8",VLOOKUP(VLOOKUP(B99,monster!B$2:AK$800,35,FALSE),skill_reference,RANDBETWEEN(2,6),FALSE),VLOOKUP(VLOOKUP(B99,monster!B$2:AK$800,35,FALSE),skill_reference,(RANDBETWEEN(4,10)),FALSE)))</f>
        <v>1114</v>
      </c>
      <c r="F99" s="20">
        <f t="shared" si="12"/>
        <v>33</v>
      </c>
    </row>
    <row r="100" spans="1:6" x14ac:dyDescent="0.15">
      <c r="A100" s="20">
        <v>99</v>
      </c>
      <c r="B100" s="20">
        <f ca="1">OFFSET(monster!B$1,skill!F100,0)</f>
        <v>70301</v>
      </c>
      <c r="C100" s="20">
        <f ca="1">IF(F100&lt;&gt;F99,VLOOKUP(VLOOKUP(B100,monster!B$2:AK$800,35,FALSE),skill_reference,4,FALSE),IF(RIGHT(B100,1)="8",VLOOKUP(VLOOKUP(B100,monster!B$2:AK$800,35,FALSE),skill_reference,RANDBETWEEN(2,6),FALSE),VLOOKUP(VLOOKUP(B100,monster!B$2:AK$800,35,FALSE),skill_reference,(RANDBETWEEN(4,10)),FALSE)))</f>
        <v>1115</v>
      </c>
      <c r="F100" s="20">
        <f t="shared" si="12"/>
        <v>33</v>
      </c>
    </row>
    <row r="101" spans="1:6" x14ac:dyDescent="0.15">
      <c r="A101" s="20">
        <v>100</v>
      </c>
      <c r="B101" s="20">
        <f ca="1">OFFSET(monster!B$1,skill!F101,0)</f>
        <v>70401</v>
      </c>
      <c r="C101" s="20">
        <f ca="1">IF(F101&lt;&gt;F100,VLOOKUP(VLOOKUP(B101,monster!B$2:AK$800,35,FALSE),skill_reference,4,FALSE),IF(RIGHT(B101,1)="8",VLOOKUP(VLOOKUP(B101,monster!B$2:AK$800,35,FALSE),skill_reference,RANDBETWEEN(2,6),FALSE),VLOOKUP(VLOOKUP(B101,monster!B$2:AK$800,35,FALSE),skill_reference,(RANDBETWEEN(4,10)),FALSE)))</f>
        <v>1115</v>
      </c>
      <c r="F101" s="20">
        <f t="shared" si="12"/>
        <v>34</v>
      </c>
    </row>
    <row r="102" spans="1:6" x14ac:dyDescent="0.15">
      <c r="A102" s="20">
        <v>101</v>
      </c>
      <c r="B102" s="20">
        <f ca="1">OFFSET(monster!B$1,skill!F102,0)</f>
        <v>70401</v>
      </c>
      <c r="C102" s="20">
        <f ca="1">IF(F102&lt;&gt;F101,VLOOKUP(VLOOKUP(B102,monster!B$2:AK$800,35,FALSE),skill_reference,4,FALSE),IF(RIGHT(B102,1)="8",VLOOKUP(VLOOKUP(B102,monster!B$2:AK$800,35,FALSE),skill_reference,RANDBETWEEN(2,6),FALSE),VLOOKUP(VLOOKUP(B102,monster!B$2:AK$800,35,FALSE),skill_reference,(RANDBETWEEN(4,10)),FALSE)))</f>
        <v>1114</v>
      </c>
      <c r="F102" s="20">
        <f t="shared" si="12"/>
        <v>34</v>
      </c>
    </row>
    <row r="103" spans="1:6" x14ac:dyDescent="0.15">
      <c r="A103" s="20">
        <v>102</v>
      </c>
      <c r="B103" s="20">
        <f ca="1">OFFSET(monster!B$1,skill!F103,0)</f>
        <v>70401</v>
      </c>
      <c r="C103" s="20" t="str">
        <f ca="1">IF(F103&lt;&gt;F102,VLOOKUP(VLOOKUP(B103,monster!B$2:AK$800,35,FALSE),skill_reference,4,FALSE),IF(RIGHT(B103,1)="8",VLOOKUP(VLOOKUP(B103,monster!B$2:AK$800,35,FALSE),skill_reference,RANDBETWEEN(2,6),FALSE),VLOOKUP(VLOOKUP(B103,monster!B$2:AK$800,35,FALSE),skill_reference,(RANDBETWEEN(4,10)),FALSE)))</f>
        <v/>
      </c>
      <c r="F103" s="20">
        <f t="shared" si="12"/>
        <v>34</v>
      </c>
    </row>
    <row r="104" spans="1:6" x14ac:dyDescent="0.15">
      <c r="A104" s="20">
        <v>103</v>
      </c>
      <c r="B104" s="20">
        <f ca="1">OFFSET(monster!B$1,skill!F104,0)</f>
        <v>70501</v>
      </c>
      <c r="C104" s="20">
        <f ca="1">IF(F104&lt;&gt;F103,VLOOKUP(VLOOKUP(B104,monster!B$2:AK$800,35,FALSE),skill_reference,4,FALSE),IF(RIGHT(B104,1)="8",VLOOKUP(VLOOKUP(B104,monster!B$2:AK$800,35,FALSE),skill_reference,RANDBETWEEN(2,6),FALSE),VLOOKUP(VLOOKUP(B104,monster!B$2:AK$800,35,FALSE),skill_reference,(RANDBETWEEN(4,10)),FALSE)))</f>
        <v>1115</v>
      </c>
      <c r="F104" s="20">
        <f t="shared" si="12"/>
        <v>35</v>
      </c>
    </row>
    <row r="105" spans="1:6" x14ac:dyDescent="0.15">
      <c r="A105" s="20">
        <v>104</v>
      </c>
      <c r="B105" s="20">
        <f ca="1">OFFSET(monster!B$1,skill!F105,0)</f>
        <v>70501</v>
      </c>
      <c r="C105" s="20">
        <f ca="1">IF(F105&lt;&gt;F104,VLOOKUP(VLOOKUP(B105,monster!B$2:AK$800,35,FALSE),skill_reference,4,FALSE),IF(RIGHT(B105,1)="8",VLOOKUP(VLOOKUP(B105,monster!B$2:AK$800,35,FALSE),skill_reference,RANDBETWEEN(2,6),FALSE),VLOOKUP(VLOOKUP(B105,monster!B$2:AK$800,35,FALSE),skill_reference,(RANDBETWEEN(4,10)),FALSE)))</f>
        <v>1114</v>
      </c>
      <c r="F105" s="20">
        <f t="shared" si="12"/>
        <v>35</v>
      </c>
    </row>
    <row r="106" spans="1:6" x14ac:dyDescent="0.15">
      <c r="A106" s="20">
        <v>105</v>
      </c>
      <c r="B106" s="20">
        <f ca="1">OFFSET(monster!B$1,skill!F106,0)</f>
        <v>70501</v>
      </c>
      <c r="C106" s="20" t="str">
        <f ca="1">IF(F106&lt;&gt;F105,VLOOKUP(VLOOKUP(B106,monster!B$2:AK$800,35,FALSE),skill_reference,4,FALSE),IF(RIGHT(B106,1)="8",VLOOKUP(VLOOKUP(B106,monster!B$2:AK$800,35,FALSE),skill_reference,RANDBETWEEN(2,6),FALSE),VLOOKUP(VLOOKUP(B106,monster!B$2:AK$800,35,FALSE),skill_reference,(RANDBETWEEN(4,10)),FALSE)))</f>
        <v/>
      </c>
      <c r="F106" s="20">
        <f t="shared" si="12"/>
        <v>35</v>
      </c>
    </row>
    <row r="107" spans="1:6" x14ac:dyDescent="0.15">
      <c r="A107" s="20">
        <v>106</v>
      </c>
      <c r="B107" s="20">
        <f ca="1">OFFSET(monster!B$1,skill!F107,0)</f>
        <v>80101</v>
      </c>
      <c r="C107" s="20">
        <f ca="1">IF(F107&lt;&gt;F106,VLOOKUP(VLOOKUP(B107,monster!B$2:AK$800,35,FALSE),skill_reference,4,FALSE),IF(RIGHT(B107,1)="8",VLOOKUP(VLOOKUP(B107,monster!B$2:AK$800,35,FALSE),skill_reference,RANDBETWEEN(2,6),FALSE),VLOOKUP(VLOOKUP(B107,monster!B$2:AK$800,35,FALSE),skill_reference,(RANDBETWEEN(4,10)),FALSE)))</f>
        <v>1010</v>
      </c>
      <c r="F107" s="20">
        <f t="shared" si="12"/>
        <v>36</v>
      </c>
    </row>
    <row r="108" spans="1:6" x14ac:dyDescent="0.15">
      <c r="A108" s="20">
        <v>107</v>
      </c>
      <c r="B108" s="20">
        <f ca="1">OFFSET(monster!B$1,skill!F108,0)</f>
        <v>80101</v>
      </c>
      <c r="C108" s="20">
        <f ca="1">IF(F108&lt;&gt;F107,VLOOKUP(VLOOKUP(B108,monster!B$2:AK$800,35,FALSE),skill_reference,4,FALSE),IF(RIGHT(B108,1)="8",VLOOKUP(VLOOKUP(B108,monster!B$2:AK$800,35,FALSE),skill_reference,RANDBETWEEN(2,6),FALSE),VLOOKUP(VLOOKUP(B108,monster!B$2:AK$800,35,FALSE),skill_reference,(RANDBETWEEN(4,10)),FALSE)))</f>
        <v>1010</v>
      </c>
      <c r="F108" s="20">
        <f t="shared" si="12"/>
        <v>36</v>
      </c>
    </row>
    <row r="109" spans="1:6" x14ac:dyDescent="0.15">
      <c r="A109" s="20">
        <v>108</v>
      </c>
      <c r="B109" s="20">
        <f ca="1">OFFSET(monster!B$1,skill!F109,0)</f>
        <v>80101</v>
      </c>
      <c r="C109" s="20">
        <f ca="1">IF(F109&lt;&gt;F108,VLOOKUP(VLOOKUP(B109,monster!B$2:AK$800,35,FALSE),skill_reference,4,FALSE),IF(RIGHT(B109,1)="8",VLOOKUP(VLOOKUP(B109,monster!B$2:AK$800,35,FALSE),skill_reference,RANDBETWEEN(2,6),FALSE),VLOOKUP(VLOOKUP(B109,monster!B$2:AK$800,35,FALSE),skill_reference,(RANDBETWEEN(4,10)),FALSE)))</f>
        <v>1106</v>
      </c>
      <c r="F109" s="20">
        <f t="shared" si="12"/>
        <v>36</v>
      </c>
    </row>
    <row r="110" spans="1:6" x14ac:dyDescent="0.15">
      <c r="A110" s="20">
        <v>109</v>
      </c>
      <c r="B110" s="20">
        <f ca="1">OFFSET(monster!B$1,skill!F110,0)</f>
        <v>80201</v>
      </c>
      <c r="C110" s="20">
        <f ca="1">IF(F110&lt;&gt;F109,VLOOKUP(VLOOKUP(B110,monster!B$2:AK$800,35,FALSE),skill_reference,4,FALSE),IF(RIGHT(B110,1)="8",VLOOKUP(VLOOKUP(B110,monster!B$2:AK$800,35,FALSE),skill_reference,RANDBETWEEN(2,6),FALSE),VLOOKUP(VLOOKUP(B110,monster!B$2:AK$800,35,FALSE),skill_reference,(RANDBETWEEN(4,10)),FALSE)))</f>
        <v>1010</v>
      </c>
      <c r="F110" s="20">
        <f t="shared" si="12"/>
        <v>37</v>
      </c>
    </row>
    <row r="111" spans="1:6" x14ac:dyDescent="0.15">
      <c r="A111" s="20">
        <v>110</v>
      </c>
      <c r="B111" s="20">
        <f ca="1">OFFSET(monster!B$1,skill!F111,0)</f>
        <v>80201</v>
      </c>
      <c r="C111" s="20" t="str">
        <f ca="1">IF(F111&lt;&gt;F110,VLOOKUP(VLOOKUP(B111,monster!B$2:AK$800,35,FALSE),skill_reference,4,FALSE),IF(RIGHT(B111,1)="8",VLOOKUP(VLOOKUP(B111,monster!B$2:AK$800,35,FALSE),skill_reference,RANDBETWEEN(2,6),FALSE),VLOOKUP(VLOOKUP(B111,monster!B$2:AK$800,35,FALSE),skill_reference,(RANDBETWEEN(4,10)),FALSE)))</f>
        <v/>
      </c>
      <c r="F111" s="20">
        <f t="shared" si="12"/>
        <v>37</v>
      </c>
    </row>
    <row r="112" spans="1:6" x14ac:dyDescent="0.15">
      <c r="A112" s="20">
        <v>111</v>
      </c>
      <c r="B112" s="20">
        <f ca="1">OFFSET(monster!B$1,skill!F112,0)</f>
        <v>80201</v>
      </c>
      <c r="C112" s="20">
        <f ca="1">IF(F112&lt;&gt;F111,VLOOKUP(VLOOKUP(B112,monster!B$2:AK$800,35,FALSE),skill_reference,4,FALSE),IF(RIGHT(B112,1)="8",VLOOKUP(VLOOKUP(B112,monster!B$2:AK$800,35,FALSE),skill_reference,RANDBETWEEN(2,6),FALSE),VLOOKUP(VLOOKUP(B112,monster!B$2:AK$800,35,FALSE),skill_reference,(RANDBETWEEN(4,10)),FALSE)))</f>
        <v>1052</v>
      </c>
      <c r="F112" s="20">
        <f t="shared" si="12"/>
        <v>37</v>
      </c>
    </row>
    <row r="113" spans="1:6" x14ac:dyDescent="0.15">
      <c r="A113" s="20">
        <v>112</v>
      </c>
      <c r="B113" s="20">
        <f ca="1">OFFSET(monster!B$1,skill!F113,0)</f>
        <v>80301</v>
      </c>
      <c r="C113" s="20">
        <f ca="1">IF(F113&lt;&gt;F112,VLOOKUP(VLOOKUP(B113,monster!B$2:AK$800,35,FALSE),skill_reference,4,FALSE),IF(RIGHT(B113,1)="8",VLOOKUP(VLOOKUP(B113,monster!B$2:AK$800,35,FALSE),skill_reference,RANDBETWEEN(2,6),FALSE),VLOOKUP(VLOOKUP(B113,monster!B$2:AK$800,35,FALSE),skill_reference,(RANDBETWEEN(4,10)),FALSE)))</f>
        <v>1010</v>
      </c>
      <c r="F113" s="20">
        <f t="shared" si="12"/>
        <v>38</v>
      </c>
    </row>
    <row r="114" spans="1:6" x14ac:dyDescent="0.15">
      <c r="A114" s="20">
        <v>113</v>
      </c>
      <c r="B114" s="20">
        <f ca="1">OFFSET(monster!B$1,skill!F114,0)</f>
        <v>80301</v>
      </c>
      <c r="C114" s="20" t="str">
        <f ca="1">IF(F114&lt;&gt;F113,VLOOKUP(VLOOKUP(B114,monster!B$2:AK$800,35,FALSE),skill_reference,4,FALSE),IF(RIGHT(B114,1)="8",VLOOKUP(VLOOKUP(B114,monster!B$2:AK$800,35,FALSE),skill_reference,RANDBETWEEN(2,6),FALSE),VLOOKUP(VLOOKUP(B114,monster!B$2:AK$800,35,FALSE),skill_reference,(RANDBETWEEN(4,10)),FALSE)))</f>
        <v/>
      </c>
      <c r="F114" s="20">
        <f t="shared" si="12"/>
        <v>38</v>
      </c>
    </row>
    <row r="115" spans="1:6" x14ac:dyDescent="0.15">
      <c r="A115" s="20">
        <v>114</v>
      </c>
      <c r="B115" s="20">
        <f ca="1">OFFSET(monster!B$1,skill!F115,0)</f>
        <v>80301</v>
      </c>
      <c r="C115" s="20">
        <f ca="1">IF(F115&lt;&gt;F114,VLOOKUP(VLOOKUP(B115,monster!B$2:AK$800,35,FALSE),skill_reference,4,FALSE),IF(RIGHT(B115,1)="8",VLOOKUP(VLOOKUP(B115,monster!B$2:AK$800,35,FALSE),skill_reference,RANDBETWEEN(2,6),FALSE),VLOOKUP(VLOOKUP(B115,monster!B$2:AK$800,35,FALSE),skill_reference,(RANDBETWEEN(4,10)),FALSE)))</f>
        <v>1106</v>
      </c>
      <c r="F115" s="20">
        <f t="shared" si="12"/>
        <v>38</v>
      </c>
    </row>
    <row r="116" spans="1:6" x14ac:dyDescent="0.15">
      <c r="A116" s="20">
        <v>115</v>
      </c>
      <c r="B116" s="20">
        <f ca="1">OFFSET(monster!B$1,skill!F116,0)</f>
        <v>80401</v>
      </c>
      <c r="C116" s="20">
        <f ca="1">IF(F116&lt;&gt;F115,VLOOKUP(VLOOKUP(B116,monster!B$2:AK$800,35,FALSE),skill_reference,4,FALSE),IF(RIGHT(B116,1)="8",VLOOKUP(VLOOKUP(B116,monster!B$2:AK$800,35,FALSE),skill_reference,RANDBETWEEN(2,6),FALSE),VLOOKUP(VLOOKUP(B116,monster!B$2:AK$800,35,FALSE),skill_reference,(RANDBETWEEN(4,10)),FALSE)))</f>
        <v>1010</v>
      </c>
      <c r="F116" s="20">
        <f t="shared" si="12"/>
        <v>39</v>
      </c>
    </row>
    <row r="117" spans="1:6" x14ac:dyDescent="0.15">
      <c r="A117" s="20">
        <v>116</v>
      </c>
      <c r="B117" s="20">
        <f ca="1">OFFSET(monster!B$1,skill!F117,0)</f>
        <v>80401</v>
      </c>
      <c r="C117" s="20" t="str">
        <f ca="1">IF(F117&lt;&gt;F116,VLOOKUP(VLOOKUP(B117,monster!B$2:AK$800,35,FALSE),skill_reference,4,FALSE),IF(RIGHT(B117,1)="8",VLOOKUP(VLOOKUP(B117,monster!B$2:AK$800,35,FALSE),skill_reference,RANDBETWEEN(2,6),FALSE),VLOOKUP(VLOOKUP(B117,monster!B$2:AK$800,35,FALSE),skill_reference,(RANDBETWEEN(4,10)),FALSE)))</f>
        <v/>
      </c>
      <c r="F117" s="20">
        <f t="shared" si="12"/>
        <v>39</v>
      </c>
    </row>
    <row r="118" spans="1:6" x14ac:dyDescent="0.15">
      <c r="A118" s="20">
        <v>117</v>
      </c>
      <c r="B118" s="20">
        <f ca="1">OFFSET(monster!B$1,skill!F118,0)</f>
        <v>80401</v>
      </c>
      <c r="C118" s="20" t="str">
        <f ca="1">IF(F118&lt;&gt;F117,VLOOKUP(VLOOKUP(B118,monster!B$2:AK$800,35,FALSE),skill_reference,4,FALSE),IF(RIGHT(B118,1)="8",VLOOKUP(VLOOKUP(B118,monster!B$2:AK$800,35,FALSE),skill_reference,RANDBETWEEN(2,6),FALSE),VLOOKUP(VLOOKUP(B118,monster!B$2:AK$800,35,FALSE),skill_reference,(RANDBETWEEN(4,10)),FALSE)))</f>
        <v/>
      </c>
      <c r="F118" s="20">
        <f t="shared" si="12"/>
        <v>39</v>
      </c>
    </row>
    <row r="119" spans="1:6" x14ac:dyDescent="0.15">
      <c r="A119" s="20">
        <v>118</v>
      </c>
      <c r="B119" s="20">
        <f ca="1">OFFSET(monster!B$1,skill!F119,0)</f>
        <v>80501</v>
      </c>
      <c r="C119" s="20">
        <f ca="1">IF(F119&lt;&gt;F118,VLOOKUP(VLOOKUP(B119,monster!B$2:AK$800,35,FALSE),skill_reference,4,FALSE),IF(RIGHT(B119,1)="8",VLOOKUP(VLOOKUP(B119,monster!B$2:AK$800,35,FALSE),skill_reference,RANDBETWEEN(2,6),FALSE),VLOOKUP(VLOOKUP(B119,monster!B$2:AK$800,35,FALSE),skill_reference,(RANDBETWEEN(4,10)),FALSE)))</f>
        <v>1010</v>
      </c>
      <c r="F119" s="20">
        <f t="shared" si="12"/>
        <v>40</v>
      </c>
    </row>
    <row r="120" spans="1:6" x14ac:dyDescent="0.15">
      <c r="A120" s="20">
        <v>119</v>
      </c>
      <c r="B120" s="20">
        <f ca="1">OFFSET(monster!B$1,skill!F120,0)</f>
        <v>80501</v>
      </c>
      <c r="C120" s="20" t="str">
        <f ca="1">IF(F120&lt;&gt;F119,VLOOKUP(VLOOKUP(B120,monster!B$2:AK$800,35,FALSE),skill_reference,4,FALSE),IF(RIGHT(B120,1)="8",VLOOKUP(VLOOKUP(B120,monster!B$2:AK$800,35,FALSE),skill_reference,RANDBETWEEN(2,6),FALSE),VLOOKUP(VLOOKUP(B120,monster!B$2:AK$800,35,FALSE),skill_reference,(RANDBETWEEN(4,10)),FALSE)))</f>
        <v/>
      </c>
      <c r="F120" s="20">
        <f t="shared" si="12"/>
        <v>40</v>
      </c>
    </row>
    <row r="121" spans="1:6" x14ac:dyDescent="0.15">
      <c r="A121" s="20">
        <v>120</v>
      </c>
      <c r="B121" s="20">
        <f ca="1">OFFSET(monster!B$1,skill!F121,0)</f>
        <v>80501</v>
      </c>
      <c r="C121" s="20" t="str">
        <f ca="1">IF(F121&lt;&gt;F120,VLOOKUP(VLOOKUP(B121,monster!B$2:AK$800,35,FALSE),skill_reference,4,FALSE),IF(RIGHT(B121,1)="8",VLOOKUP(VLOOKUP(B121,monster!B$2:AK$800,35,FALSE),skill_reference,RANDBETWEEN(2,6),FALSE),VLOOKUP(VLOOKUP(B121,monster!B$2:AK$800,35,FALSE),skill_reference,(RANDBETWEEN(4,10)),FALSE)))</f>
        <v/>
      </c>
      <c r="F121" s="20">
        <f t="shared" si="12"/>
        <v>40</v>
      </c>
    </row>
    <row r="122" spans="1:6" x14ac:dyDescent="0.15">
      <c r="A122" s="20">
        <v>121</v>
      </c>
      <c r="B122" s="20">
        <f ca="1">OFFSET(monster!B$1,skill!F122,0)</f>
        <v>90101</v>
      </c>
      <c r="C122" s="20">
        <f ca="1">IF(F122&lt;&gt;F121,VLOOKUP(VLOOKUP(B122,monster!B$2:AK$800,35,FALSE),skill_reference,4,FALSE),IF(RIGHT(B122,1)="8",VLOOKUP(VLOOKUP(B122,monster!B$2:AK$800,35,FALSE),skill_reference,RANDBETWEEN(2,6),FALSE),VLOOKUP(VLOOKUP(B122,monster!B$2:AK$800,35,FALSE),skill_reference,(RANDBETWEEN(4,10)),FALSE)))</f>
        <v>1116</v>
      </c>
      <c r="F122" s="20">
        <f t="shared" si="12"/>
        <v>41</v>
      </c>
    </row>
    <row r="123" spans="1:6" x14ac:dyDescent="0.15">
      <c r="A123" s="20">
        <v>122</v>
      </c>
      <c r="B123" s="20">
        <f ca="1">OFFSET(monster!B$1,skill!F123,0)</f>
        <v>90101</v>
      </c>
      <c r="C123" s="20" t="str">
        <f ca="1">IF(F123&lt;&gt;F122,VLOOKUP(VLOOKUP(B123,monster!B$2:AK$800,35,FALSE),skill_reference,4,FALSE),IF(RIGHT(B123,1)="8",VLOOKUP(VLOOKUP(B123,monster!B$2:AK$800,35,FALSE),skill_reference,RANDBETWEEN(2,6),FALSE),VLOOKUP(VLOOKUP(B123,monster!B$2:AK$800,35,FALSE),skill_reference,(RANDBETWEEN(4,10)),FALSE)))</f>
        <v/>
      </c>
      <c r="F123" s="20">
        <f t="shared" si="12"/>
        <v>41</v>
      </c>
    </row>
    <row r="124" spans="1:6" x14ac:dyDescent="0.15">
      <c r="A124" s="20">
        <v>123</v>
      </c>
      <c r="B124" s="20">
        <f ca="1">OFFSET(monster!B$1,skill!F124,0)</f>
        <v>90101</v>
      </c>
      <c r="C124" s="20">
        <f ca="1">IF(F124&lt;&gt;F123,VLOOKUP(VLOOKUP(B124,monster!B$2:AK$800,35,FALSE),skill_reference,4,FALSE),IF(RIGHT(B124,1)="8",VLOOKUP(VLOOKUP(B124,monster!B$2:AK$800,35,FALSE),skill_reference,RANDBETWEEN(2,6),FALSE),VLOOKUP(VLOOKUP(B124,monster!B$2:AK$800,35,FALSE),skill_reference,(RANDBETWEEN(4,10)),FALSE)))</f>
        <v>1108</v>
      </c>
      <c r="F124" s="20">
        <f t="shared" si="12"/>
        <v>41</v>
      </c>
    </row>
    <row r="125" spans="1:6" x14ac:dyDescent="0.15">
      <c r="A125" s="20">
        <v>124</v>
      </c>
      <c r="B125" s="20">
        <f ca="1">OFFSET(monster!B$1,skill!F125,0)</f>
        <v>90201</v>
      </c>
      <c r="C125" s="20">
        <f ca="1">IF(F125&lt;&gt;F124,VLOOKUP(VLOOKUP(B125,monster!B$2:AK$800,35,FALSE),skill_reference,4,FALSE),IF(RIGHT(B125,1)="8",VLOOKUP(VLOOKUP(B125,monster!B$2:AK$800,35,FALSE),skill_reference,RANDBETWEEN(2,6),FALSE),VLOOKUP(VLOOKUP(B125,monster!B$2:AK$800,35,FALSE),skill_reference,(RANDBETWEEN(4,10)),FALSE)))</f>
        <v>1116</v>
      </c>
      <c r="F125" s="20">
        <f t="shared" si="12"/>
        <v>42</v>
      </c>
    </row>
    <row r="126" spans="1:6" x14ac:dyDescent="0.15">
      <c r="A126" s="20">
        <v>125</v>
      </c>
      <c r="B126" s="20">
        <f ca="1">OFFSET(monster!B$1,skill!F126,0)</f>
        <v>90201</v>
      </c>
      <c r="C126" s="20">
        <f ca="1">IF(F126&lt;&gt;F125,VLOOKUP(VLOOKUP(B126,monster!B$2:AK$800,35,FALSE),skill_reference,4,FALSE),IF(RIGHT(B126,1)="8",VLOOKUP(VLOOKUP(B126,monster!B$2:AK$800,35,FALSE),skill_reference,RANDBETWEEN(2,6),FALSE),VLOOKUP(VLOOKUP(B126,monster!B$2:AK$800,35,FALSE),skill_reference,(RANDBETWEEN(4,10)),FALSE)))</f>
        <v>1057</v>
      </c>
      <c r="F126" s="20">
        <f t="shared" si="12"/>
        <v>42</v>
      </c>
    </row>
    <row r="127" spans="1:6" x14ac:dyDescent="0.15">
      <c r="A127" s="20">
        <v>126</v>
      </c>
      <c r="B127" s="20">
        <f ca="1">OFFSET(monster!B$1,skill!F127,0)</f>
        <v>90201</v>
      </c>
      <c r="C127" s="20">
        <f ca="1">IF(F127&lt;&gt;F126,VLOOKUP(VLOOKUP(B127,monster!B$2:AK$800,35,FALSE),skill_reference,4,FALSE),IF(RIGHT(B127,1)="8",VLOOKUP(VLOOKUP(B127,monster!B$2:AK$800,35,FALSE),skill_reference,RANDBETWEEN(2,6),FALSE),VLOOKUP(VLOOKUP(B127,monster!B$2:AK$800,35,FALSE),skill_reference,(RANDBETWEEN(4,10)),FALSE)))</f>
        <v>1116</v>
      </c>
      <c r="F127" s="20">
        <f t="shared" si="12"/>
        <v>42</v>
      </c>
    </row>
    <row r="128" spans="1:6" x14ac:dyDescent="0.15">
      <c r="A128" s="20">
        <v>127</v>
      </c>
      <c r="B128" s="20">
        <f ca="1">OFFSET(monster!B$1,skill!F128,0)</f>
        <v>90301</v>
      </c>
      <c r="C128" s="20">
        <f ca="1">IF(F128&lt;&gt;F127,VLOOKUP(VLOOKUP(B128,monster!B$2:AK$800,35,FALSE),skill_reference,4,FALSE),IF(RIGHT(B128,1)="8",VLOOKUP(VLOOKUP(B128,monster!B$2:AK$800,35,FALSE),skill_reference,RANDBETWEEN(2,6),FALSE),VLOOKUP(VLOOKUP(B128,monster!B$2:AK$800,35,FALSE),skill_reference,(RANDBETWEEN(4,10)),FALSE)))</f>
        <v>1116</v>
      </c>
      <c r="F128" s="20">
        <f t="shared" si="12"/>
        <v>43</v>
      </c>
    </row>
    <row r="129" spans="1:6" x14ac:dyDescent="0.15">
      <c r="A129" s="20">
        <v>128</v>
      </c>
      <c r="B129" s="20">
        <f ca="1">OFFSET(monster!B$1,skill!F129,0)</f>
        <v>90301</v>
      </c>
      <c r="C129" s="20" t="str">
        <f ca="1">IF(F129&lt;&gt;F128,VLOOKUP(VLOOKUP(B129,monster!B$2:AK$800,35,FALSE),skill_reference,4,FALSE),IF(RIGHT(B129,1)="8",VLOOKUP(VLOOKUP(B129,monster!B$2:AK$800,35,FALSE),skill_reference,RANDBETWEEN(2,6),FALSE),VLOOKUP(VLOOKUP(B129,monster!B$2:AK$800,35,FALSE),skill_reference,(RANDBETWEEN(4,10)),FALSE)))</f>
        <v/>
      </c>
      <c r="F129" s="20">
        <f t="shared" si="12"/>
        <v>43</v>
      </c>
    </row>
    <row r="130" spans="1:6" x14ac:dyDescent="0.15">
      <c r="A130" s="20">
        <v>129</v>
      </c>
      <c r="B130" s="20">
        <f ca="1">OFFSET(monster!B$1,skill!F130,0)</f>
        <v>90301</v>
      </c>
      <c r="C130" s="20">
        <f ca="1">IF(F130&lt;&gt;F129,VLOOKUP(VLOOKUP(B130,monster!B$2:AK$800,35,FALSE),skill_reference,4,FALSE),IF(RIGHT(B130,1)="8",VLOOKUP(VLOOKUP(B130,monster!B$2:AK$800,35,FALSE),skill_reference,RANDBETWEEN(2,6),FALSE),VLOOKUP(VLOOKUP(B130,monster!B$2:AK$800,35,FALSE),skill_reference,(RANDBETWEEN(4,10)),FALSE)))</f>
        <v>1108</v>
      </c>
      <c r="F130" s="20">
        <f t="shared" si="12"/>
        <v>43</v>
      </c>
    </row>
    <row r="131" spans="1:6" x14ac:dyDescent="0.15">
      <c r="A131" s="20">
        <v>130</v>
      </c>
      <c r="B131" s="20">
        <f ca="1">OFFSET(monster!B$1,skill!F131,0)</f>
        <v>90401</v>
      </c>
      <c r="C131" s="20">
        <f ca="1">IF(F131&lt;&gt;F130,VLOOKUP(VLOOKUP(B131,monster!B$2:AK$800,35,FALSE),skill_reference,4,FALSE),IF(RIGHT(B131,1)="8",VLOOKUP(VLOOKUP(B131,monster!B$2:AK$800,35,FALSE),skill_reference,RANDBETWEEN(2,6),FALSE),VLOOKUP(VLOOKUP(B131,monster!B$2:AK$800,35,FALSE),skill_reference,(RANDBETWEEN(4,10)),FALSE)))</f>
        <v>1116</v>
      </c>
      <c r="F131" s="20">
        <f t="shared" si="12"/>
        <v>44</v>
      </c>
    </row>
    <row r="132" spans="1:6" x14ac:dyDescent="0.15">
      <c r="A132" s="20">
        <v>131</v>
      </c>
      <c r="B132" s="20">
        <f ca="1">OFFSET(monster!B$1,skill!F132,0)</f>
        <v>90401</v>
      </c>
      <c r="C132" s="20">
        <f ca="1">IF(F132&lt;&gt;F131,VLOOKUP(VLOOKUP(B132,monster!B$2:AK$800,35,FALSE),skill_reference,4,FALSE),IF(RIGHT(B132,1)="8",VLOOKUP(VLOOKUP(B132,monster!B$2:AK$800,35,FALSE),skill_reference,RANDBETWEEN(2,6),FALSE),VLOOKUP(VLOOKUP(B132,monster!B$2:AK$800,35,FALSE),skill_reference,(RANDBETWEEN(4,10)),FALSE)))</f>
        <v>1108</v>
      </c>
      <c r="F132" s="20">
        <f t="shared" si="12"/>
        <v>44</v>
      </c>
    </row>
    <row r="133" spans="1:6" x14ac:dyDescent="0.15">
      <c r="A133" s="20">
        <v>132</v>
      </c>
      <c r="B133" s="20">
        <f ca="1">OFFSET(monster!B$1,skill!F133,0)</f>
        <v>90401</v>
      </c>
      <c r="C133" s="20" t="str">
        <f ca="1">IF(F133&lt;&gt;F132,VLOOKUP(VLOOKUP(B133,monster!B$2:AK$800,35,FALSE),skill_reference,4,FALSE),IF(RIGHT(B133,1)="8",VLOOKUP(VLOOKUP(B133,monster!B$2:AK$800,35,FALSE),skill_reference,RANDBETWEEN(2,6),FALSE),VLOOKUP(VLOOKUP(B133,monster!B$2:AK$800,35,FALSE),skill_reference,(RANDBETWEEN(4,10)),FALSE)))</f>
        <v/>
      </c>
      <c r="F133" s="20">
        <f t="shared" si="12"/>
        <v>44</v>
      </c>
    </row>
    <row r="134" spans="1:6" x14ac:dyDescent="0.15">
      <c r="A134" s="20">
        <v>133</v>
      </c>
      <c r="B134" s="20">
        <f ca="1">OFFSET(monster!B$1,skill!F134,0)</f>
        <v>90501</v>
      </c>
      <c r="C134" s="20">
        <f ca="1">IF(F134&lt;&gt;F133,VLOOKUP(VLOOKUP(B134,monster!B$2:AK$800,35,FALSE),skill_reference,4,FALSE),IF(RIGHT(B134,1)="8",VLOOKUP(VLOOKUP(B134,monster!B$2:AK$800,35,FALSE),skill_reference,RANDBETWEEN(2,6),FALSE),VLOOKUP(VLOOKUP(B134,monster!B$2:AK$800,35,FALSE),skill_reference,(RANDBETWEEN(4,10)),FALSE)))</f>
        <v>1116</v>
      </c>
      <c r="F134" s="20">
        <f t="shared" ref="F134:F197" si="13">F131+1</f>
        <v>45</v>
      </c>
    </row>
    <row r="135" spans="1:6" x14ac:dyDescent="0.15">
      <c r="A135" s="20">
        <v>134</v>
      </c>
      <c r="B135" s="20">
        <f ca="1">OFFSET(monster!B$1,skill!F135,0)</f>
        <v>90501</v>
      </c>
      <c r="C135" s="20" t="str">
        <f ca="1">IF(F135&lt;&gt;F134,VLOOKUP(VLOOKUP(B135,monster!B$2:AK$800,35,FALSE),skill_reference,4,FALSE),IF(RIGHT(B135,1)="8",VLOOKUP(VLOOKUP(B135,monster!B$2:AK$800,35,FALSE),skill_reference,RANDBETWEEN(2,6),FALSE),VLOOKUP(VLOOKUP(B135,monster!B$2:AK$800,35,FALSE),skill_reference,(RANDBETWEEN(4,10)),FALSE)))</f>
        <v/>
      </c>
      <c r="F135" s="20">
        <f t="shared" si="13"/>
        <v>45</v>
      </c>
    </row>
    <row r="136" spans="1:6" x14ac:dyDescent="0.15">
      <c r="A136" s="20">
        <v>135</v>
      </c>
      <c r="B136" s="20">
        <f ca="1">OFFSET(monster!B$1,skill!F136,0)</f>
        <v>90501</v>
      </c>
      <c r="C136" s="20" t="str">
        <f ca="1">IF(F136&lt;&gt;F135,VLOOKUP(VLOOKUP(B136,monster!B$2:AK$800,35,FALSE),skill_reference,4,FALSE),IF(RIGHT(B136,1)="8",VLOOKUP(VLOOKUP(B136,monster!B$2:AK$800,35,FALSE),skill_reference,RANDBETWEEN(2,6),FALSE),VLOOKUP(VLOOKUP(B136,monster!B$2:AK$800,35,FALSE),skill_reference,(RANDBETWEEN(4,10)),FALSE)))</f>
        <v/>
      </c>
      <c r="F136" s="20">
        <f t="shared" si="13"/>
        <v>45</v>
      </c>
    </row>
    <row r="137" spans="1:6" x14ac:dyDescent="0.15">
      <c r="A137" s="20">
        <v>136</v>
      </c>
      <c r="B137" s="20">
        <f ca="1">OFFSET(monster!B$1,skill!F137,0)</f>
        <v>100101</v>
      </c>
      <c r="C137" s="20">
        <f ca="1">IF(F137&lt;&gt;F136,VLOOKUP(VLOOKUP(B137,monster!B$2:AK$800,35,FALSE),skill_reference,4,FALSE),IF(RIGHT(B137,1)="8",VLOOKUP(VLOOKUP(B137,monster!B$2:AK$800,35,FALSE),skill_reference,RANDBETWEEN(2,6),FALSE),VLOOKUP(VLOOKUP(B137,monster!B$2:AK$800,35,FALSE),skill_reference,(RANDBETWEEN(4,10)),FALSE)))</f>
        <v>1126</v>
      </c>
      <c r="F137" s="20">
        <f t="shared" si="13"/>
        <v>46</v>
      </c>
    </row>
    <row r="138" spans="1:6" x14ac:dyDescent="0.15">
      <c r="A138" s="20">
        <v>137</v>
      </c>
      <c r="B138" s="20">
        <f ca="1">OFFSET(monster!B$1,skill!F138,0)</f>
        <v>100101</v>
      </c>
      <c r="C138" s="20" t="str">
        <f ca="1">IF(F138&lt;&gt;F137,VLOOKUP(VLOOKUP(B138,monster!B$2:AK$800,35,FALSE),skill_reference,4,FALSE),IF(RIGHT(B138,1)="8",VLOOKUP(VLOOKUP(B138,monster!B$2:AK$800,35,FALSE),skill_reference,RANDBETWEEN(2,6),FALSE),VLOOKUP(VLOOKUP(B138,monster!B$2:AK$800,35,FALSE),skill_reference,(RANDBETWEEN(4,10)),FALSE)))</f>
        <v/>
      </c>
      <c r="F138" s="20">
        <f t="shared" si="13"/>
        <v>46</v>
      </c>
    </row>
    <row r="139" spans="1:6" x14ac:dyDescent="0.15">
      <c r="A139" s="20">
        <v>138</v>
      </c>
      <c r="B139" s="20">
        <f ca="1">OFFSET(monster!B$1,skill!F139,0)</f>
        <v>100101</v>
      </c>
      <c r="C139" s="20" t="str">
        <f ca="1">IF(F139&lt;&gt;F138,VLOOKUP(VLOOKUP(B139,monster!B$2:AK$800,35,FALSE),skill_reference,4,FALSE),IF(RIGHT(B139,1)="8",VLOOKUP(VLOOKUP(B139,monster!B$2:AK$800,35,FALSE),skill_reference,RANDBETWEEN(2,6),FALSE),VLOOKUP(VLOOKUP(B139,monster!B$2:AK$800,35,FALSE),skill_reference,(RANDBETWEEN(4,10)),FALSE)))</f>
        <v/>
      </c>
      <c r="F139" s="20">
        <f t="shared" si="13"/>
        <v>46</v>
      </c>
    </row>
    <row r="140" spans="1:6" x14ac:dyDescent="0.15">
      <c r="A140" s="20">
        <v>139</v>
      </c>
      <c r="B140" s="20">
        <f ca="1">OFFSET(monster!B$1,skill!F140,0)</f>
        <v>100201</v>
      </c>
      <c r="C140" s="20">
        <f ca="1">IF(F140&lt;&gt;F139,VLOOKUP(VLOOKUP(B140,monster!B$2:AK$800,35,FALSE),skill_reference,4,FALSE),IF(RIGHT(B140,1)="8",VLOOKUP(VLOOKUP(B140,monster!B$2:AK$800,35,FALSE),skill_reference,RANDBETWEEN(2,6),FALSE),VLOOKUP(VLOOKUP(B140,monster!B$2:AK$800,35,FALSE),skill_reference,(RANDBETWEEN(4,10)),FALSE)))</f>
        <v>1126</v>
      </c>
      <c r="F140" s="20">
        <f t="shared" si="13"/>
        <v>47</v>
      </c>
    </row>
    <row r="141" spans="1:6" x14ac:dyDescent="0.15">
      <c r="A141" s="20">
        <v>140</v>
      </c>
      <c r="B141" s="20">
        <f ca="1">OFFSET(monster!B$1,skill!F141,0)</f>
        <v>100201</v>
      </c>
      <c r="C141" s="20" t="str">
        <f ca="1">IF(F141&lt;&gt;F140,VLOOKUP(VLOOKUP(B141,monster!B$2:AK$800,35,FALSE),skill_reference,4,FALSE),IF(RIGHT(B141,1)="8",VLOOKUP(VLOOKUP(B141,monster!B$2:AK$800,35,FALSE),skill_reference,RANDBETWEEN(2,6),FALSE),VLOOKUP(VLOOKUP(B141,monster!B$2:AK$800,35,FALSE),skill_reference,(RANDBETWEEN(4,10)),FALSE)))</f>
        <v/>
      </c>
      <c r="F141" s="20">
        <f t="shared" si="13"/>
        <v>47</v>
      </c>
    </row>
    <row r="142" spans="1:6" x14ac:dyDescent="0.15">
      <c r="A142" s="20">
        <v>141</v>
      </c>
      <c r="B142" s="20">
        <f ca="1">OFFSET(monster!B$1,skill!F142,0)</f>
        <v>100201</v>
      </c>
      <c r="C142" s="20" t="str">
        <f ca="1">IF(F142&lt;&gt;F141,VLOOKUP(VLOOKUP(B142,monster!B$2:AK$800,35,FALSE),skill_reference,4,FALSE),IF(RIGHT(B142,1)="8",VLOOKUP(VLOOKUP(B142,monster!B$2:AK$800,35,FALSE),skill_reference,RANDBETWEEN(2,6),FALSE),VLOOKUP(VLOOKUP(B142,monster!B$2:AK$800,35,FALSE),skill_reference,(RANDBETWEEN(4,10)),FALSE)))</f>
        <v/>
      </c>
      <c r="F142" s="20">
        <f t="shared" si="13"/>
        <v>47</v>
      </c>
    </row>
    <row r="143" spans="1:6" x14ac:dyDescent="0.15">
      <c r="A143" s="20">
        <v>142</v>
      </c>
      <c r="B143" s="20">
        <f ca="1">OFFSET(monster!B$1,skill!F143,0)</f>
        <v>100301</v>
      </c>
      <c r="C143" s="20">
        <f ca="1">IF(F143&lt;&gt;F142,VLOOKUP(VLOOKUP(B143,monster!B$2:AK$800,35,FALSE),skill_reference,4,FALSE),IF(RIGHT(B143,1)="8",VLOOKUP(VLOOKUP(B143,monster!B$2:AK$800,35,FALSE),skill_reference,RANDBETWEEN(2,6),FALSE),VLOOKUP(VLOOKUP(B143,monster!B$2:AK$800,35,FALSE),skill_reference,(RANDBETWEEN(4,10)),FALSE)))</f>
        <v>1126</v>
      </c>
      <c r="F143" s="20">
        <f t="shared" si="13"/>
        <v>48</v>
      </c>
    </row>
    <row r="144" spans="1:6" x14ac:dyDescent="0.15">
      <c r="A144" s="20">
        <v>143</v>
      </c>
      <c r="B144" s="20">
        <f ca="1">OFFSET(monster!B$1,skill!F144,0)</f>
        <v>100301</v>
      </c>
      <c r="C144" s="20" t="str">
        <f ca="1">IF(F144&lt;&gt;F143,VLOOKUP(VLOOKUP(B144,monster!B$2:AK$800,35,FALSE),skill_reference,4,FALSE),IF(RIGHT(B144,1)="8",VLOOKUP(VLOOKUP(B144,monster!B$2:AK$800,35,FALSE),skill_reference,RANDBETWEEN(2,6),FALSE),VLOOKUP(VLOOKUP(B144,monster!B$2:AK$800,35,FALSE),skill_reference,(RANDBETWEEN(4,10)),FALSE)))</f>
        <v/>
      </c>
      <c r="F144" s="20">
        <f t="shared" si="13"/>
        <v>48</v>
      </c>
    </row>
    <row r="145" spans="1:6" x14ac:dyDescent="0.15">
      <c r="A145" s="20">
        <v>144</v>
      </c>
      <c r="B145" s="20">
        <f ca="1">OFFSET(monster!B$1,skill!F145,0)</f>
        <v>100301</v>
      </c>
      <c r="C145" s="20">
        <f ca="1">IF(F145&lt;&gt;F144,VLOOKUP(VLOOKUP(B145,monster!B$2:AK$800,35,FALSE),skill_reference,4,FALSE),IF(RIGHT(B145,1)="8",VLOOKUP(VLOOKUP(B145,monster!B$2:AK$800,35,FALSE),skill_reference,RANDBETWEEN(2,6),FALSE),VLOOKUP(VLOOKUP(B145,monster!B$2:AK$800,35,FALSE),skill_reference,(RANDBETWEEN(4,10)),FALSE)))</f>
        <v>1049</v>
      </c>
      <c r="F145" s="20">
        <f t="shared" si="13"/>
        <v>48</v>
      </c>
    </row>
    <row r="146" spans="1:6" x14ac:dyDescent="0.15">
      <c r="A146" s="20">
        <v>145</v>
      </c>
      <c r="B146" s="20">
        <f ca="1">OFFSET(monster!B$1,skill!F146,0)</f>
        <v>100401</v>
      </c>
      <c r="C146" s="20">
        <f ca="1">IF(F146&lt;&gt;F145,VLOOKUP(VLOOKUP(B146,monster!B$2:AK$800,35,FALSE),skill_reference,4,FALSE),IF(RIGHT(B146,1)="8",VLOOKUP(VLOOKUP(B146,monster!B$2:AK$800,35,FALSE),skill_reference,RANDBETWEEN(2,6),FALSE),VLOOKUP(VLOOKUP(B146,monster!B$2:AK$800,35,FALSE),skill_reference,(RANDBETWEEN(4,10)),FALSE)))</f>
        <v>1126</v>
      </c>
      <c r="F146" s="20">
        <f t="shared" si="13"/>
        <v>49</v>
      </c>
    </row>
    <row r="147" spans="1:6" x14ac:dyDescent="0.15">
      <c r="A147" s="20">
        <v>146</v>
      </c>
      <c r="B147" s="20">
        <f ca="1">OFFSET(monster!B$1,skill!F147,0)</f>
        <v>100401</v>
      </c>
      <c r="C147" s="20">
        <f ca="1">IF(F147&lt;&gt;F146,VLOOKUP(VLOOKUP(B147,monster!B$2:AK$800,35,FALSE),skill_reference,4,FALSE),IF(RIGHT(B147,1)="8",VLOOKUP(VLOOKUP(B147,monster!B$2:AK$800,35,FALSE),skill_reference,RANDBETWEEN(2,6),FALSE),VLOOKUP(VLOOKUP(B147,monster!B$2:AK$800,35,FALSE),skill_reference,(RANDBETWEEN(4,10)),FALSE)))</f>
        <v>1111</v>
      </c>
      <c r="F147" s="20">
        <f t="shared" si="13"/>
        <v>49</v>
      </c>
    </row>
    <row r="148" spans="1:6" x14ac:dyDescent="0.15">
      <c r="A148" s="20">
        <v>147</v>
      </c>
      <c r="B148" s="20">
        <f ca="1">OFFSET(monster!B$1,skill!F148,0)</f>
        <v>100401</v>
      </c>
      <c r="C148" s="20" t="str">
        <f ca="1">IF(F148&lt;&gt;F147,VLOOKUP(VLOOKUP(B148,monster!B$2:AK$800,35,FALSE),skill_reference,4,FALSE),IF(RIGHT(B148,1)="8",VLOOKUP(VLOOKUP(B148,monster!B$2:AK$800,35,FALSE),skill_reference,RANDBETWEEN(2,6),FALSE),VLOOKUP(VLOOKUP(B148,monster!B$2:AK$800,35,FALSE),skill_reference,(RANDBETWEEN(4,10)),FALSE)))</f>
        <v/>
      </c>
      <c r="F148" s="20">
        <f t="shared" si="13"/>
        <v>49</v>
      </c>
    </row>
    <row r="149" spans="1:6" x14ac:dyDescent="0.15">
      <c r="A149" s="20">
        <v>148</v>
      </c>
      <c r="B149" s="20">
        <f ca="1">OFFSET(monster!B$1,skill!F149,0)</f>
        <v>100501</v>
      </c>
      <c r="C149" s="20">
        <f ca="1">IF(F149&lt;&gt;F148,VLOOKUP(VLOOKUP(B149,monster!B$2:AK$800,35,FALSE),skill_reference,4,FALSE),IF(RIGHT(B149,1)="8",VLOOKUP(VLOOKUP(B149,monster!B$2:AK$800,35,FALSE),skill_reference,RANDBETWEEN(2,6),FALSE),VLOOKUP(VLOOKUP(B149,monster!B$2:AK$800,35,FALSE),skill_reference,(RANDBETWEEN(4,10)),FALSE)))</f>
        <v>1126</v>
      </c>
      <c r="F149" s="20">
        <f t="shared" si="13"/>
        <v>50</v>
      </c>
    </row>
    <row r="150" spans="1:6" x14ac:dyDescent="0.15">
      <c r="A150" s="20">
        <v>149</v>
      </c>
      <c r="B150" s="20">
        <f ca="1">OFFSET(monster!B$1,skill!F150,0)</f>
        <v>100501</v>
      </c>
      <c r="C150" s="20" t="str">
        <f ca="1">IF(F150&lt;&gt;F149,VLOOKUP(VLOOKUP(B150,monster!B$2:AK$800,35,FALSE),skill_reference,4,FALSE),IF(RIGHT(B150,1)="8",VLOOKUP(VLOOKUP(B150,monster!B$2:AK$800,35,FALSE),skill_reference,RANDBETWEEN(2,6),FALSE),VLOOKUP(VLOOKUP(B150,monster!B$2:AK$800,35,FALSE),skill_reference,(RANDBETWEEN(4,10)),FALSE)))</f>
        <v/>
      </c>
      <c r="F150" s="20">
        <f t="shared" si="13"/>
        <v>50</v>
      </c>
    </row>
    <row r="151" spans="1:6" x14ac:dyDescent="0.15">
      <c r="A151" s="20">
        <v>150</v>
      </c>
      <c r="B151" s="20">
        <f ca="1">OFFSET(monster!B$1,skill!F151,0)</f>
        <v>100501</v>
      </c>
      <c r="C151" s="20" t="str">
        <f ca="1">IF(F151&lt;&gt;F150,VLOOKUP(VLOOKUP(B151,monster!B$2:AK$800,35,FALSE),skill_reference,4,FALSE),IF(RIGHT(B151,1)="8",VLOOKUP(VLOOKUP(B151,monster!B$2:AK$800,35,FALSE),skill_reference,RANDBETWEEN(2,6),FALSE),VLOOKUP(VLOOKUP(B151,monster!B$2:AK$800,35,FALSE),skill_reference,(RANDBETWEEN(4,10)),FALSE)))</f>
        <v/>
      </c>
      <c r="F151" s="20">
        <f t="shared" si="13"/>
        <v>50</v>
      </c>
    </row>
    <row r="152" spans="1:6" x14ac:dyDescent="0.15">
      <c r="A152" s="20">
        <v>151</v>
      </c>
      <c r="B152" s="20">
        <f ca="1">OFFSET(monster!B$1,skill!F152,0)</f>
        <v>110101</v>
      </c>
      <c r="C152" s="20">
        <f ca="1">IF(F152&lt;&gt;F151,VLOOKUP(VLOOKUP(B152,monster!B$2:AK$800,35,FALSE),skill_reference,4,FALSE),IF(RIGHT(B152,1)="8",VLOOKUP(VLOOKUP(B152,monster!B$2:AK$800,35,FALSE),skill_reference,RANDBETWEEN(2,6),FALSE),VLOOKUP(VLOOKUP(B152,monster!B$2:AK$800,35,FALSE),skill_reference,(RANDBETWEEN(4,10)),FALSE)))</f>
        <v>1037</v>
      </c>
      <c r="F152" s="20">
        <f t="shared" si="13"/>
        <v>51</v>
      </c>
    </row>
    <row r="153" spans="1:6" x14ac:dyDescent="0.15">
      <c r="A153" s="20">
        <v>152</v>
      </c>
      <c r="B153" s="20">
        <f ca="1">OFFSET(monster!B$1,skill!F153,0)</f>
        <v>110101</v>
      </c>
      <c r="C153" s="20">
        <f ca="1">IF(F153&lt;&gt;F152,VLOOKUP(VLOOKUP(B153,monster!B$2:AK$800,35,FALSE),skill_reference,4,FALSE),IF(RIGHT(B153,1)="8",VLOOKUP(VLOOKUP(B153,monster!B$2:AK$800,35,FALSE),skill_reference,RANDBETWEEN(2,6),FALSE),VLOOKUP(VLOOKUP(B153,monster!B$2:AK$800,35,FALSE),skill_reference,(RANDBETWEEN(4,10)),FALSE)))</f>
        <v>1112</v>
      </c>
      <c r="F153" s="20">
        <f t="shared" si="13"/>
        <v>51</v>
      </c>
    </row>
    <row r="154" spans="1:6" x14ac:dyDescent="0.15">
      <c r="A154" s="20">
        <v>153</v>
      </c>
      <c r="B154" s="20">
        <f ca="1">OFFSET(monster!B$1,skill!F154,0)</f>
        <v>110101</v>
      </c>
      <c r="C154" s="20">
        <f ca="1">IF(F154&lt;&gt;F153,VLOOKUP(VLOOKUP(B154,monster!B$2:AK$800,35,FALSE),skill_reference,4,FALSE),IF(RIGHT(B154,1)="8",VLOOKUP(VLOOKUP(B154,monster!B$2:AK$800,35,FALSE),skill_reference,RANDBETWEEN(2,6),FALSE),VLOOKUP(VLOOKUP(B154,monster!B$2:AK$800,35,FALSE),skill_reference,(RANDBETWEEN(4,10)),FALSE)))</f>
        <v>1059</v>
      </c>
      <c r="F154" s="20">
        <f t="shared" si="13"/>
        <v>51</v>
      </c>
    </row>
    <row r="155" spans="1:6" x14ac:dyDescent="0.15">
      <c r="A155" s="20">
        <v>154</v>
      </c>
      <c r="B155" s="20">
        <f ca="1">OFFSET(monster!B$1,skill!F155,0)</f>
        <v>110201</v>
      </c>
      <c r="C155" s="20">
        <f ca="1">IF(F155&lt;&gt;F154,VLOOKUP(VLOOKUP(B155,monster!B$2:AK$800,35,FALSE),skill_reference,4,FALSE),IF(RIGHT(B155,1)="8",VLOOKUP(VLOOKUP(B155,monster!B$2:AK$800,35,FALSE),skill_reference,RANDBETWEEN(2,6),FALSE),VLOOKUP(VLOOKUP(B155,monster!B$2:AK$800,35,FALSE),skill_reference,(RANDBETWEEN(4,10)),FALSE)))</f>
        <v>1037</v>
      </c>
      <c r="F155" s="20">
        <f t="shared" si="13"/>
        <v>52</v>
      </c>
    </row>
    <row r="156" spans="1:6" x14ac:dyDescent="0.15">
      <c r="A156" s="20">
        <v>155</v>
      </c>
      <c r="B156" s="20">
        <f ca="1">OFFSET(monster!B$1,skill!F156,0)</f>
        <v>110201</v>
      </c>
      <c r="C156" s="20" t="str">
        <f ca="1">IF(F156&lt;&gt;F155,VLOOKUP(VLOOKUP(B156,monster!B$2:AK$800,35,FALSE),skill_reference,4,FALSE),IF(RIGHT(B156,1)="8",VLOOKUP(VLOOKUP(B156,monster!B$2:AK$800,35,FALSE),skill_reference,RANDBETWEEN(2,6),FALSE),VLOOKUP(VLOOKUP(B156,monster!B$2:AK$800,35,FALSE),skill_reference,(RANDBETWEEN(4,10)),FALSE)))</f>
        <v/>
      </c>
      <c r="F156" s="20">
        <f t="shared" si="13"/>
        <v>52</v>
      </c>
    </row>
    <row r="157" spans="1:6" x14ac:dyDescent="0.15">
      <c r="A157" s="20">
        <v>156</v>
      </c>
      <c r="B157" s="20">
        <f ca="1">OFFSET(monster!B$1,skill!F157,0)</f>
        <v>110201</v>
      </c>
      <c r="C157" s="20" t="str">
        <f ca="1">IF(F157&lt;&gt;F156,VLOOKUP(VLOOKUP(B157,monster!B$2:AK$800,35,FALSE),skill_reference,4,FALSE),IF(RIGHT(B157,1)="8",VLOOKUP(VLOOKUP(B157,monster!B$2:AK$800,35,FALSE),skill_reference,RANDBETWEEN(2,6),FALSE),VLOOKUP(VLOOKUP(B157,monster!B$2:AK$800,35,FALSE),skill_reference,(RANDBETWEEN(4,10)),FALSE)))</f>
        <v/>
      </c>
      <c r="F157" s="20">
        <f t="shared" si="13"/>
        <v>52</v>
      </c>
    </row>
    <row r="158" spans="1:6" x14ac:dyDescent="0.15">
      <c r="A158" s="20">
        <v>157</v>
      </c>
      <c r="B158" s="20">
        <f ca="1">OFFSET(monster!B$1,skill!F158,0)</f>
        <v>110301</v>
      </c>
      <c r="C158" s="20">
        <f ca="1">IF(F158&lt;&gt;F157,VLOOKUP(VLOOKUP(B158,monster!B$2:AK$800,35,FALSE),skill_reference,4,FALSE),IF(RIGHT(B158,1)="8",VLOOKUP(VLOOKUP(B158,monster!B$2:AK$800,35,FALSE),skill_reference,RANDBETWEEN(2,6),FALSE),VLOOKUP(VLOOKUP(B158,monster!B$2:AK$800,35,FALSE),skill_reference,(RANDBETWEEN(4,10)),FALSE)))</f>
        <v>1037</v>
      </c>
      <c r="F158" s="20">
        <f t="shared" si="13"/>
        <v>53</v>
      </c>
    </row>
    <row r="159" spans="1:6" x14ac:dyDescent="0.15">
      <c r="A159" s="20">
        <v>158</v>
      </c>
      <c r="B159" s="20">
        <f ca="1">OFFSET(monster!B$1,skill!F159,0)</f>
        <v>110301</v>
      </c>
      <c r="C159" s="20" t="str">
        <f ca="1">IF(F159&lt;&gt;F158,VLOOKUP(VLOOKUP(B159,monster!B$2:AK$800,35,FALSE),skill_reference,4,FALSE),IF(RIGHT(B159,1)="8",VLOOKUP(VLOOKUP(B159,monster!B$2:AK$800,35,FALSE),skill_reference,RANDBETWEEN(2,6),FALSE),VLOOKUP(VLOOKUP(B159,monster!B$2:AK$800,35,FALSE),skill_reference,(RANDBETWEEN(4,10)),FALSE)))</f>
        <v/>
      </c>
      <c r="F159" s="20">
        <f t="shared" si="13"/>
        <v>53</v>
      </c>
    </row>
    <row r="160" spans="1:6" x14ac:dyDescent="0.15">
      <c r="A160" s="20">
        <v>159</v>
      </c>
      <c r="B160" s="20">
        <f ca="1">OFFSET(monster!B$1,skill!F160,0)</f>
        <v>110301</v>
      </c>
      <c r="C160" s="20" t="str">
        <f ca="1">IF(F160&lt;&gt;F159,VLOOKUP(VLOOKUP(B160,monster!B$2:AK$800,35,FALSE),skill_reference,4,FALSE),IF(RIGHT(B160,1)="8",VLOOKUP(VLOOKUP(B160,monster!B$2:AK$800,35,FALSE),skill_reference,RANDBETWEEN(2,6),FALSE),VLOOKUP(VLOOKUP(B160,monster!B$2:AK$800,35,FALSE),skill_reference,(RANDBETWEEN(4,10)),FALSE)))</f>
        <v/>
      </c>
      <c r="F160" s="20">
        <f t="shared" si="13"/>
        <v>53</v>
      </c>
    </row>
    <row r="161" spans="1:6" x14ac:dyDescent="0.15">
      <c r="A161" s="20">
        <v>160</v>
      </c>
      <c r="B161" s="20">
        <f ca="1">OFFSET(monster!B$1,skill!F161,0)</f>
        <v>110401</v>
      </c>
      <c r="C161" s="20">
        <f ca="1">IF(F161&lt;&gt;F160,VLOOKUP(VLOOKUP(B161,monster!B$2:AK$800,35,FALSE),skill_reference,4,FALSE),IF(RIGHT(B161,1)="8",VLOOKUP(VLOOKUP(B161,monster!B$2:AK$800,35,FALSE),skill_reference,RANDBETWEEN(2,6),FALSE),VLOOKUP(VLOOKUP(B161,monster!B$2:AK$800,35,FALSE),skill_reference,(RANDBETWEEN(4,10)),FALSE)))</f>
        <v>1037</v>
      </c>
      <c r="F161" s="20">
        <f t="shared" si="13"/>
        <v>54</v>
      </c>
    </row>
    <row r="162" spans="1:6" x14ac:dyDescent="0.15">
      <c r="A162" s="20">
        <v>161</v>
      </c>
      <c r="B162" s="20">
        <f ca="1">OFFSET(monster!B$1,skill!F162,0)</f>
        <v>110401</v>
      </c>
      <c r="C162" s="20" t="str">
        <f ca="1">IF(F162&lt;&gt;F161,VLOOKUP(VLOOKUP(B162,monster!B$2:AK$800,35,FALSE),skill_reference,4,FALSE),IF(RIGHT(B162,1)="8",VLOOKUP(VLOOKUP(B162,monster!B$2:AK$800,35,FALSE),skill_reference,RANDBETWEEN(2,6),FALSE),VLOOKUP(VLOOKUP(B162,monster!B$2:AK$800,35,FALSE),skill_reference,(RANDBETWEEN(4,10)),FALSE)))</f>
        <v/>
      </c>
      <c r="F162" s="20">
        <f t="shared" si="13"/>
        <v>54</v>
      </c>
    </row>
    <row r="163" spans="1:6" x14ac:dyDescent="0.15">
      <c r="A163" s="20">
        <v>162</v>
      </c>
      <c r="B163" s="20">
        <f ca="1">OFFSET(monster!B$1,skill!F163,0)</f>
        <v>110401</v>
      </c>
      <c r="C163" s="20">
        <f ca="1">IF(F163&lt;&gt;F162,VLOOKUP(VLOOKUP(B163,monster!B$2:AK$800,35,FALSE),skill_reference,4,FALSE),IF(RIGHT(B163,1)="8",VLOOKUP(VLOOKUP(B163,monster!B$2:AK$800,35,FALSE),skill_reference,RANDBETWEEN(2,6),FALSE),VLOOKUP(VLOOKUP(B163,monster!B$2:AK$800,35,FALSE),skill_reference,(RANDBETWEEN(4,10)),FALSE)))</f>
        <v>1112</v>
      </c>
      <c r="F163" s="20">
        <f t="shared" si="13"/>
        <v>54</v>
      </c>
    </row>
    <row r="164" spans="1:6" x14ac:dyDescent="0.15">
      <c r="A164" s="20">
        <v>163</v>
      </c>
      <c r="B164" s="20">
        <f ca="1">OFFSET(monster!B$1,skill!F164,0)</f>
        <v>110501</v>
      </c>
      <c r="C164" s="20">
        <f ca="1">IF(F164&lt;&gt;F163,VLOOKUP(VLOOKUP(B164,monster!B$2:AK$800,35,FALSE),skill_reference,4,FALSE),IF(RIGHT(B164,1)="8",VLOOKUP(VLOOKUP(B164,monster!B$2:AK$800,35,FALSE),skill_reference,RANDBETWEEN(2,6),FALSE),VLOOKUP(VLOOKUP(B164,monster!B$2:AK$800,35,FALSE),skill_reference,(RANDBETWEEN(4,10)),FALSE)))</f>
        <v>1037</v>
      </c>
      <c r="F164" s="20">
        <f t="shared" si="13"/>
        <v>55</v>
      </c>
    </row>
    <row r="165" spans="1:6" x14ac:dyDescent="0.15">
      <c r="A165" s="20">
        <v>164</v>
      </c>
      <c r="B165" s="20">
        <f ca="1">OFFSET(monster!B$1,skill!F165,0)</f>
        <v>110501</v>
      </c>
      <c r="C165" s="20">
        <f ca="1">IF(F165&lt;&gt;F164,VLOOKUP(VLOOKUP(B165,monster!B$2:AK$800,35,FALSE),skill_reference,4,FALSE),IF(RIGHT(B165,1)="8",VLOOKUP(VLOOKUP(B165,monster!B$2:AK$800,35,FALSE),skill_reference,RANDBETWEEN(2,6),FALSE),VLOOKUP(VLOOKUP(B165,monster!B$2:AK$800,35,FALSE),skill_reference,(RANDBETWEEN(4,10)),FALSE)))</f>
        <v>1059</v>
      </c>
      <c r="F165" s="20">
        <f t="shared" si="13"/>
        <v>55</v>
      </c>
    </row>
    <row r="166" spans="1:6" x14ac:dyDescent="0.15">
      <c r="A166" s="20">
        <v>165</v>
      </c>
      <c r="B166" s="20">
        <f ca="1">OFFSET(monster!B$1,skill!F166,0)</f>
        <v>110501</v>
      </c>
      <c r="C166" s="20" t="str">
        <f ca="1">IF(F166&lt;&gt;F165,VLOOKUP(VLOOKUP(B166,monster!B$2:AK$800,35,FALSE),skill_reference,4,FALSE),IF(RIGHT(B166,1)="8",VLOOKUP(VLOOKUP(B166,monster!B$2:AK$800,35,FALSE),skill_reference,RANDBETWEEN(2,6),FALSE),VLOOKUP(VLOOKUP(B166,monster!B$2:AK$800,35,FALSE),skill_reference,(RANDBETWEEN(4,10)),FALSE)))</f>
        <v/>
      </c>
      <c r="F166" s="20">
        <f t="shared" si="13"/>
        <v>55</v>
      </c>
    </row>
    <row r="167" spans="1:6" x14ac:dyDescent="0.15">
      <c r="A167" s="20">
        <v>166</v>
      </c>
      <c r="B167" s="20">
        <f ca="1">OFFSET(monster!B$1,skill!F167,0)</f>
        <v>120101</v>
      </c>
      <c r="C167" s="20">
        <f ca="1">IF(F167&lt;&gt;F166,VLOOKUP(VLOOKUP(B167,monster!B$2:AK$800,35,FALSE),skill_reference,4,FALSE),IF(RIGHT(B167,1)="8",VLOOKUP(VLOOKUP(B167,monster!B$2:AK$800,35,FALSE),skill_reference,RANDBETWEEN(2,6),FALSE),VLOOKUP(VLOOKUP(B167,monster!B$2:AK$800,35,FALSE),skill_reference,(RANDBETWEEN(4,10)),FALSE)))</f>
        <v>1125</v>
      </c>
      <c r="F167" s="20">
        <f t="shared" si="13"/>
        <v>56</v>
      </c>
    </row>
    <row r="168" spans="1:6" x14ac:dyDescent="0.15">
      <c r="A168" s="20">
        <v>167</v>
      </c>
      <c r="B168" s="20">
        <f ca="1">OFFSET(monster!B$1,skill!F168,0)</f>
        <v>120101</v>
      </c>
      <c r="C168" s="20" t="str">
        <f ca="1">IF(F168&lt;&gt;F167,VLOOKUP(VLOOKUP(B168,monster!B$2:AK$800,35,FALSE),skill_reference,4,FALSE),IF(RIGHT(B168,1)="8",VLOOKUP(VLOOKUP(B168,monster!B$2:AK$800,35,FALSE),skill_reference,RANDBETWEEN(2,6),FALSE),VLOOKUP(VLOOKUP(B168,monster!B$2:AK$800,35,FALSE),skill_reference,(RANDBETWEEN(4,10)),FALSE)))</f>
        <v/>
      </c>
      <c r="F168" s="20">
        <f t="shared" si="13"/>
        <v>56</v>
      </c>
    </row>
    <row r="169" spans="1:6" x14ac:dyDescent="0.15">
      <c r="A169" s="20">
        <v>168</v>
      </c>
      <c r="B169" s="20">
        <f ca="1">OFFSET(monster!B$1,skill!F169,0)</f>
        <v>120101</v>
      </c>
      <c r="C169" s="20" t="str">
        <f ca="1">IF(F169&lt;&gt;F168,VLOOKUP(VLOOKUP(B169,monster!B$2:AK$800,35,FALSE),skill_reference,4,FALSE),IF(RIGHT(B169,1)="8",VLOOKUP(VLOOKUP(B169,monster!B$2:AK$800,35,FALSE),skill_reference,RANDBETWEEN(2,6),FALSE),VLOOKUP(VLOOKUP(B169,monster!B$2:AK$800,35,FALSE),skill_reference,(RANDBETWEEN(4,10)),FALSE)))</f>
        <v/>
      </c>
      <c r="F169" s="20">
        <f t="shared" si="13"/>
        <v>56</v>
      </c>
    </row>
    <row r="170" spans="1:6" x14ac:dyDescent="0.15">
      <c r="A170" s="20">
        <v>169</v>
      </c>
      <c r="B170" s="20">
        <f ca="1">OFFSET(monster!B$1,skill!F170,0)</f>
        <v>120201</v>
      </c>
      <c r="C170" s="20">
        <f ca="1">IF(F170&lt;&gt;F169,VLOOKUP(VLOOKUP(B170,monster!B$2:AK$800,35,FALSE),skill_reference,4,FALSE),IF(RIGHT(B170,1)="8",VLOOKUP(VLOOKUP(B170,monster!B$2:AK$800,35,FALSE),skill_reference,RANDBETWEEN(2,6),FALSE),VLOOKUP(VLOOKUP(B170,monster!B$2:AK$800,35,FALSE),skill_reference,(RANDBETWEEN(4,10)),FALSE)))</f>
        <v>1125</v>
      </c>
      <c r="F170" s="20">
        <f t="shared" si="13"/>
        <v>57</v>
      </c>
    </row>
    <row r="171" spans="1:6" x14ac:dyDescent="0.15">
      <c r="A171" s="20">
        <v>170</v>
      </c>
      <c r="B171" s="20">
        <f ca="1">OFFSET(monster!B$1,skill!F171,0)</f>
        <v>120201</v>
      </c>
      <c r="C171" s="20" t="str">
        <f ca="1">IF(F171&lt;&gt;F170,VLOOKUP(VLOOKUP(B171,monster!B$2:AK$800,35,FALSE),skill_reference,4,FALSE),IF(RIGHT(B171,1)="8",VLOOKUP(VLOOKUP(B171,monster!B$2:AK$800,35,FALSE),skill_reference,RANDBETWEEN(2,6),FALSE),VLOOKUP(VLOOKUP(B171,monster!B$2:AK$800,35,FALSE),skill_reference,(RANDBETWEEN(4,10)),FALSE)))</f>
        <v/>
      </c>
      <c r="F171" s="20">
        <f t="shared" si="13"/>
        <v>57</v>
      </c>
    </row>
    <row r="172" spans="1:6" x14ac:dyDescent="0.15">
      <c r="A172" s="20">
        <v>171</v>
      </c>
      <c r="B172" s="20">
        <f ca="1">OFFSET(monster!B$1,skill!F172,0)</f>
        <v>120201</v>
      </c>
      <c r="C172" s="20" t="str">
        <f ca="1">IF(F172&lt;&gt;F171,VLOOKUP(VLOOKUP(B172,monster!B$2:AK$800,35,FALSE),skill_reference,4,FALSE),IF(RIGHT(B172,1)="8",VLOOKUP(VLOOKUP(B172,monster!B$2:AK$800,35,FALSE),skill_reference,RANDBETWEEN(2,6),FALSE),VLOOKUP(VLOOKUP(B172,monster!B$2:AK$800,35,FALSE),skill_reference,(RANDBETWEEN(4,10)),FALSE)))</f>
        <v/>
      </c>
      <c r="F172" s="20">
        <f t="shared" si="13"/>
        <v>57</v>
      </c>
    </row>
    <row r="173" spans="1:6" x14ac:dyDescent="0.15">
      <c r="A173" s="20">
        <v>172</v>
      </c>
      <c r="B173" s="20">
        <f ca="1">OFFSET(monster!B$1,skill!F173,0)</f>
        <v>120301</v>
      </c>
      <c r="C173" s="20">
        <f ca="1">IF(F173&lt;&gt;F172,VLOOKUP(VLOOKUP(B173,monster!B$2:AK$800,35,FALSE),skill_reference,4,FALSE),IF(RIGHT(B173,1)="8",VLOOKUP(VLOOKUP(B173,monster!B$2:AK$800,35,FALSE),skill_reference,RANDBETWEEN(2,6),FALSE),VLOOKUP(VLOOKUP(B173,monster!B$2:AK$800,35,FALSE),skill_reference,(RANDBETWEEN(4,10)),FALSE)))</f>
        <v>1125</v>
      </c>
      <c r="F173" s="20">
        <f t="shared" si="13"/>
        <v>58</v>
      </c>
    </row>
    <row r="174" spans="1:6" x14ac:dyDescent="0.15">
      <c r="A174" s="20">
        <v>173</v>
      </c>
      <c r="B174" s="20">
        <f ca="1">OFFSET(monster!B$1,skill!F174,0)</f>
        <v>120301</v>
      </c>
      <c r="C174" s="20" t="str">
        <f ca="1">IF(F174&lt;&gt;F173,VLOOKUP(VLOOKUP(B174,monster!B$2:AK$800,35,FALSE),skill_reference,4,FALSE),IF(RIGHT(B174,1)="8",VLOOKUP(VLOOKUP(B174,monster!B$2:AK$800,35,FALSE),skill_reference,RANDBETWEEN(2,6),FALSE),VLOOKUP(VLOOKUP(B174,monster!B$2:AK$800,35,FALSE),skill_reference,(RANDBETWEEN(4,10)),FALSE)))</f>
        <v/>
      </c>
      <c r="F174" s="20">
        <f t="shared" si="13"/>
        <v>58</v>
      </c>
    </row>
    <row r="175" spans="1:6" x14ac:dyDescent="0.15">
      <c r="A175" s="20">
        <v>174</v>
      </c>
      <c r="B175" s="20">
        <f ca="1">OFFSET(monster!B$1,skill!F175,0)</f>
        <v>120301</v>
      </c>
      <c r="C175" s="20" t="str">
        <f ca="1">IF(F175&lt;&gt;F174,VLOOKUP(VLOOKUP(B175,monster!B$2:AK$800,35,FALSE),skill_reference,4,FALSE),IF(RIGHT(B175,1)="8",VLOOKUP(VLOOKUP(B175,monster!B$2:AK$800,35,FALSE),skill_reference,RANDBETWEEN(2,6),FALSE),VLOOKUP(VLOOKUP(B175,monster!B$2:AK$800,35,FALSE),skill_reference,(RANDBETWEEN(4,10)),FALSE)))</f>
        <v/>
      </c>
      <c r="F175" s="20">
        <f t="shared" si="13"/>
        <v>58</v>
      </c>
    </row>
    <row r="176" spans="1:6" x14ac:dyDescent="0.15">
      <c r="A176" s="20">
        <v>175</v>
      </c>
      <c r="B176" s="20">
        <f ca="1">OFFSET(monster!B$1,skill!F176,0)</f>
        <v>120401</v>
      </c>
      <c r="C176" s="20">
        <f ca="1">IF(F176&lt;&gt;F175,VLOOKUP(VLOOKUP(B176,monster!B$2:AK$800,35,FALSE),skill_reference,4,FALSE),IF(RIGHT(B176,1)="8",VLOOKUP(VLOOKUP(B176,monster!B$2:AK$800,35,FALSE),skill_reference,RANDBETWEEN(2,6),FALSE),VLOOKUP(VLOOKUP(B176,monster!B$2:AK$800,35,FALSE),skill_reference,(RANDBETWEEN(4,10)),FALSE)))</f>
        <v>1125</v>
      </c>
      <c r="F176" s="20">
        <f t="shared" si="13"/>
        <v>59</v>
      </c>
    </row>
    <row r="177" spans="1:6" x14ac:dyDescent="0.15">
      <c r="A177" s="20">
        <v>176</v>
      </c>
      <c r="B177" s="20">
        <f ca="1">OFFSET(monster!B$1,skill!F177,0)</f>
        <v>120401</v>
      </c>
      <c r="C177" s="20">
        <f ca="1">IF(F177&lt;&gt;F176,VLOOKUP(VLOOKUP(B177,monster!B$2:AK$800,35,FALSE),skill_reference,4,FALSE),IF(RIGHT(B177,1)="8",VLOOKUP(VLOOKUP(B177,monster!B$2:AK$800,35,FALSE),skill_reference,RANDBETWEEN(2,6),FALSE),VLOOKUP(VLOOKUP(B177,monster!B$2:AK$800,35,FALSE),skill_reference,(RANDBETWEEN(4,10)),FALSE)))</f>
        <v>1125</v>
      </c>
      <c r="F177" s="20">
        <f t="shared" si="13"/>
        <v>59</v>
      </c>
    </row>
    <row r="178" spans="1:6" x14ac:dyDescent="0.15">
      <c r="A178" s="20">
        <v>177</v>
      </c>
      <c r="B178" s="20">
        <f ca="1">OFFSET(monster!B$1,skill!F178,0)</f>
        <v>120401</v>
      </c>
      <c r="C178" s="20">
        <f ca="1">IF(F178&lt;&gt;F177,VLOOKUP(VLOOKUP(B178,monster!B$2:AK$800,35,FALSE),skill_reference,4,FALSE),IF(RIGHT(B178,1)="8",VLOOKUP(VLOOKUP(B178,monster!B$2:AK$800,35,FALSE),skill_reference,RANDBETWEEN(2,6),FALSE),VLOOKUP(VLOOKUP(B178,monster!B$2:AK$800,35,FALSE),skill_reference,(RANDBETWEEN(4,10)),FALSE)))</f>
        <v>1109</v>
      </c>
      <c r="F178" s="20">
        <f t="shared" si="13"/>
        <v>59</v>
      </c>
    </row>
    <row r="179" spans="1:6" x14ac:dyDescent="0.15">
      <c r="A179" s="20">
        <v>178</v>
      </c>
      <c r="B179" s="20">
        <f ca="1">OFFSET(monster!B$1,skill!F179,0)</f>
        <v>120501</v>
      </c>
      <c r="C179" s="20">
        <f ca="1">IF(F179&lt;&gt;F178,VLOOKUP(VLOOKUP(B179,monster!B$2:AK$800,35,FALSE),skill_reference,4,FALSE),IF(RIGHT(B179,1)="8",VLOOKUP(VLOOKUP(B179,monster!B$2:AK$800,35,FALSE),skill_reference,RANDBETWEEN(2,6),FALSE),VLOOKUP(VLOOKUP(B179,monster!B$2:AK$800,35,FALSE),skill_reference,(RANDBETWEEN(4,10)),FALSE)))</f>
        <v>1125</v>
      </c>
      <c r="F179" s="20">
        <f t="shared" si="13"/>
        <v>60</v>
      </c>
    </row>
    <row r="180" spans="1:6" x14ac:dyDescent="0.15">
      <c r="A180" s="20">
        <v>179</v>
      </c>
      <c r="B180" s="20">
        <f ca="1">OFFSET(monster!B$1,skill!F180,0)</f>
        <v>120501</v>
      </c>
      <c r="C180" s="20" t="str">
        <f ca="1">IF(F180&lt;&gt;F179,VLOOKUP(VLOOKUP(B180,monster!B$2:AK$800,35,FALSE),skill_reference,4,FALSE),IF(RIGHT(B180,1)="8",VLOOKUP(VLOOKUP(B180,monster!B$2:AK$800,35,FALSE),skill_reference,RANDBETWEEN(2,6),FALSE),VLOOKUP(VLOOKUP(B180,monster!B$2:AK$800,35,FALSE),skill_reference,(RANDBETWEEN(4,10)),FALSE)))</f>
        <v/>
      </c>
      <c r="F180" s="20">
        <f t="shared" si="13"/>
        <v>60</v>
      </c>
    </row>
    <row r="181" spans="1:6" x14ac:dyDescent="0.15">
      <c r="A181" s="20">
        <v>180</v>
      </c>
      <c r="B181" s="20">
        <f ca="1">OFFSET(monster!B$1,skill!F181,0)</f>
        <v>120501</v>
      </c>
      <c r="C181" s="20" t="str">
        <f ca="1">IF(F181&lt;&gt;F180,VLOOKUP(VLOOKUP(B181,monster!B$2:AK$800,35,FALSE),skill_reference,4,FALSE),IF(RIGHT(B181,1)="8",VLOOKUP(VLOOKUP(B181,monster!B$2:AK$800,35,FALSE),skill_reference,RANDBETWEEN(2,6),FALSE),VLOOKUP(VLOOKUP(B181,monster!B$2:AK$800,35,FALSE),skill_reference,(RANDBETWEEN(4,10)),FALSE)))</f>
        <v/>
      </c>
      <c r="F181" s="20">
        <f t="shared" si="13"/>
        <v>60</v>
      </c>
    </row>
    <row r="182" spans="1:6" x14ac:dyDescent="0.15">
      <c r="A182" s="20">
        <v>181</v>
      </c>
      <c r="B182" s="20">
        <f ca="1">OFFSET(monster!B$1,skill!F182,0)</f>
        <v>130101</v>
      </c>
      <c r="C182" s="20">
        <f ca="1">IF(F182&lt;&gt;F181,VLOOKUP(VLOOKUP(B182,monster!B$2:AK$800,35,FALSE),skill_reference,4,FALSE),IF(RIGHT(B182,1)="8",VLOOKUP(VLOOKUP(B182,monster!B$2:AK$800,35,FALSE),skill_reference,RANDBETWEEN(2,6),FALSE),VLOOKUP(VLOOKUP(B182,monster!B$2:AK$800,35,FALSE),skill_reference,(RANDBETWEEN(4,10)),FALSE)))</f>
        <v>1054</v>
      </c>
      <c r="F182" s="20">
        <f t="shared" si="13"/>
        <v>61</v>
      </c>
    </row>
    <row r="183" spans="1:6" x14ac:dyDescent="0.15">
      <c r="A183" s="20">
        <v>182</v>
      </c>
      <c r="B183" s="20">
        <f ca="1">OFFSET(monster!B$1,skill!F183,0)</f>
        <v>130101</v>
      </c>
      <c r="C183" s="20" t="str">
        <f ca="1">IF(F183&lt;&gt;F182,VLOOKUP(VLOOKUP(B183,monster!B$2:AK$800,35,FALSE),skill_reference,4,FALSE),IF(RIGHT(B183,1)="8",VLOOKUP(VLOOKUP(B183,monster!B$2:AK$800,35,FALSE),skill_reference,RANDBETWEEN(2,6),FALSE),VLOOKUP(VLOOKUP(B183,monster!B$2:AK$800,35,FALSE),skill_reference,(RANDBETWEEN(4,10)),FALSE)))</f>
        <v/>
      </c>
      <c r="F183" s="20">
        <f t="shared" si="13"/>
        <v>61</v>
      </c>
    </row>
    <row r="184" spans="1:6" x14ac:dyDescent="0.15">
      <c r="A184" s="20">
        <v>183</v>
      </c>
      <c r="B184" s="20">
        <f ca="1">OFFSET(monster!B$1,skill!F184,0)</f>
        <v>130101</v>
      </c>
      <c r="C184" s="20" t="str">
        <f ca="1">IF(F184&lt;&gt;F183,VLOOKUP(VLOOKUP(B184,monster!B$2:AK$800,35,FALSE),skill_reference,4,FALSE),IF(RIGHT(B184,1)="8",VLOOKUP(VLOOKUP(B184,monster!B$2:AK$800,35,FALSE),skill_reference,RANDBETWEEN(2,6),FALSE),VLOOKUP(VLOOKUP(B184,monster!B$2:AK$800,35,FALSE),skill_reference,(RANDBETWEEN(4,10)),FALSE)))</f>
        <v/>
      </c>
      <c r="F184" s="20">
        <f t="shared" si="13"/>
        <v>61</v>
      </c>
    </row>
    <row r="185" spans="1:6" x14ac:dyDescent="0.15">
      <c r="A185" s="20">
        <v>184</v>
      </c>
      <c r="B185" s="20">
        <f ca="1">OFFSET(monster!B$1,skill!F185,0)</f>
        <v>130201</v>
      </c>
      <c r="C185" s="20">
        <f ca="1">IF(F185&lt;&gt;F184,VLOOKUP(VLOOKUP(B185,monster!B$2:AK$800,35,FALSE),skill_reference,4,FALSE),IF(RIGHT(B185,1)="8",VLOOKUP(VLOOKUP(B185,monster!B$2:AK$800,35,FALSE),skill_reference,RANDBETWEEN(2,6),FALSE),VLOOKUP(VLOOKUP(B185,monster!B$2:AK$800,35,FALSE),skill_reference,(RANDBETWEEN(4,10)),FALSE)))</f>
        <v>1037</v>
      </c>
      <c r="F185" s="20">
        <f t="shared" si="13"/>
        <v>62</v>
      </c>
    </row>
    <row r="186" spans="1:6" x14ac:dyDescent="0.15">
      <c r="A186" s="20">
        <v>185</v>
      </c>
      <c r="B186" s="20">
        <f ca="1">OFFSET(monster!B$1,skill!F186,0)</f>
        <v>130201</v>
      </c>
      <c r="C186" s="20" t="str">
        <f ca="1">IF(F186&lt;&gt;F185,VLOOKUP(VLOOKUP(B186,monster!B$2:AK$800,35,FALSE),skill_reference,4,FALSE),IF(RIGHT(B186,1)="8",VLOOKUP(VLOOKUP(B186,monster!B$2:AK$800,35,FALSE),skill_reference,RANDBETWEEN(2,6),FALSE),VLOOKUP(VLOOKUP(B186,monster!B$2:AK$800,35,FALSE),skill_reference,(RANDBETWEEN(4,10)),FALSE)))</f>
        <v/>
      </c>
      <c r="F186" s="20">
        <f t="shared" si="13"/>
        <v>62</v>
      </c>
    </row>
    <row r="187" spans="1:6" x14ac:dyDescent="0.15">
      <c r="A187" s="20">
        <v>186</v>
      </c>
      <c r="B187" s="20">
        <f ca="1">OFFSET(monster!B$1,skill!F187,0)</f>
        <v>130201</v>
      </c>
      <c r="C187" s="20" t="str">
        <f ca="1">IF(F187&lt;&gt;F186,VLOOKUP(VLOOKUP(B187,monster!B$2:AK$800,35,FALSE),skill_reference,4,FALSE),IF(RIGHT(B187,1)="8",VLOOKUP(VLOOKUP(B187,monster!B$2:AK$800,35,FALSE),skill_reference,RANDBETWEEN(2,6),FALSE),VLOOKUP(VLOOKUP(B187,monster!B$2:AK$800,35,FALSE),skill_reference,(RANDBETWEEN(4,10)),FALSE)))</f>
        <v/>
      </c>
      <c r="F187" s="20">
        <f t="shared" si="13"/>
        <v>62</v>
      </c>
    </row>
    <row r="188" spans="1:6" x14ac:dyDescent="0.15">
      <c r="A188" s="20">
        <v>187</v>
      </c>
      <c r="B188" s="20">
        <f ca="1">OFFSET(monster!B$1,skill!F188,0)</f>
        <v>130301</v>
      </c>
      <c r="C188" s="20">
        <f ca="1">IF(F188&lt;&gt;F187,VLOOKUP(VLOOKUP(B188,monster!B$2:AK$800,35,FALSE),skill_reference,4,FALSE),IF(RIGHT(B188,1)="8",VLOOKUP(VLOOKUP(B188,monster!B$2:AK$800,35,FALSE),skill_reference,RANDBETWEEN(2,6),FALSE),VLOOKUP(VLOOKUP(B188,monster!B$2:AK$800,35,FALSE),skill_reference,(RANDBETWEEN(4,10)),FALSE)))</f>
        <v>1116</v>
      </c>
      <c r="F188" s="20">
        <f t="shared" si="13"/>
        <v>63</v>
      </c>
    </row>
    <row r="189" spans="1:6" x14ac:dyDescent="0.15">
      <c r="A189" s="20">
        <v>188</v>
      </c>
      <c r="B189" s="20">
        <f ca="1">OFFSET(monster!B$1,skill!F189,0)</f>
        <v>130301</v>
      </c>
      <c r="C189" s="20" t="str">
        <f ca="1">IF(F189&lt;&gt;F188,VLOOKUP(VLOOKUP(B189,monster!B$2:AK$800,35,FALSE),skill_reference,4,FALSE),IF(RIGHT(B189,1)="8",VLOOKUP(VLOOKUP(B189,monster!B$2:AK$800,35,FALSE),skill_reference,RANDBETWEEN(2,6),FALSE),VLOOKUP(VLOOKUP(B189,monster!B$2:AK$800,35,FALSE),skill_reference,(RANDBETWEEN(4,10)),FALSE)))</f>
        <v/>
      </c>
      <c r="F189" s="20">
        <f t="shared" si="13"/>
        <v>63</v>
      </c>
    </row>
    <row r="190" spans="1:6" x14ac:dyDescent="0.15">
      <c r="A190" s="20">
        <v>189</v>
      </c>
      <c r="B190" s="20">
        <f ca="1">OFFSET(monster!B$1,skill!F190,0)</f>
        <v>130301</v>
      </c>
      <c r="C190" s="20" t="str">
        <f ca="1">IF(F190&lt;&gt;F189,VLOOKUP(VLOOKUP(B190,monster!B$2:AK$800,35,FALSE),skill_reference,4,FALSE),IF(RIGHT(B190,1)="8",VLOOKUP(VLOOKUP(B190,monster!B$2:AK$800,35,FALSE),skill_reference,RANDBETWEEN(2,6),FALSE),VLOOKUP(VLOOKUP(B190,monster!B$2:AK$800,35,FALSE),skill_reference,(RANDBETWEEN(4,10)),FALSE)))</f>
        <v/>
      </c>
      <c r="F190" s="20">
        <f t="shared" si="13"/>
        <v>63</v>
      </c>
    </row>
    <row r="191" spans="1:6" x14ac:dyDescent="0.15">
      <c r="A191" s="20">
        <v>190</v>
      </c>
      <c r="B191" s="20">
        <f ca="1">OFFSET(monster!B$1,skill!F191,0)</f>
        <v>130401</v>
      </c>
      <c r="C191" s="20">
        <f ca="1">IF(F191&lt;&gt;F190,VLOOKUP(VLOOKUP(B191,monster!B$2:AK$800,35,FALSE),skill_reference,4,FALSE),IF(RIGHT(B191,1)="8",VLOOKUP(VLOOKUP(B191,monster!B$2:AK$800,35,FALSE),skill_reference,RANDBETWEEN(2,6),FALSE),VLOOKUP(VLOOKUP(B191,monster!B$2:AK$800,35,FALSE),skill_reference,(RANDBETWEEN(4,10)),FALSE)))</f>
        <v>1037</v>
      </c>
      <c r="F191" s="20">
        <f t="shared" si="13"/>
        <v>64</v>
      </c>
    </row>
    <row r="192" spans="1:6" x14ac:dyDescent="0.15">
      <c r="A192" s="20">
        <v>191</v>
      </c>
      <c r="B192" s="20">
        <f ca="1">OFFSET(monster!B$1,skill!F192,0)</f>
        <v>130401</v>
      </c>
      <c r="C192" s="20" t="str">
        <f ca="1">IF(F192&lt;&gt;F191,VLOOKUP(VLOOKUP(B192,monster!B$2:AK$800,35,FALSE),skill_reference,4,FALSE),IF(RIGHT(B192,1)="8",VLOOKUP(VLOOKUP(B192,monster!B$2:AK$800,35,FALSE),skill_reference,RANDBETWEEN(2,6),FALSE),VLOOKUP(VLOOKUP(B192,monster!B$2:AK$800,35,FALSE),skill_reference,(RANDBETWEEN(4,10)),FALSE)))</f>
        <v/>
      </c>
      <c r="F192" s="20">
        <f t="shared" si="13"/>
        <v>64</v>
      </c>
    </row>
    <row r="193" spans="1:6" x14ac:dyDescent="0.15">
      <c r="A193" s="20">
        <v>192</v>
      </c>
      <c r="B193" s="20">
        <f ca="1">OFFSET(monster!B$1,skill!F193,0)</f>
        <v>130401</v>
      </c>
      <c r="C193" s="20">
        <f ca="1">IF(F193&lt;&gt;F192,VLOOKUP(VLOOKUP(B193,monster!B$2:AK$800,35,FALSE),skill_reference,4,FALSE),IF(RIGHT(B193,1)="8",VLOOKUP(VLOOKUP(B193,monster!B$2:AK$800,35,FALSE),skill_reference,RANDBETWEEN(2,6),FALSE),VLOOKUP(VLOOKUP(B193,monster!B$2:AK$800,35,FALSE),skill_reference,(RANDBETWEEN(4,10)),FALSE)))</f>
        <v>1059</v>
      </c>
      <c r="F193" s="20">
        <f t="shared" si="13"/>
        <v>64</v>
      </c>
    </row>
    <row r="194" spans="1:6" x14ac:dyDescent="0.15">
      <c r="A194" s="20">
        <v>193</v>
      </c>
      <c r="B194" s="20">
        <f ca="1">OFFSET(monster!B$1,skill!F194,0)</f>
        <v>130501</v>
      </c>
      <c r="C194" s="20">
        <f ca="1">IF(F194&lt;&gt;F193,VLOOKUP(VLOOKUP(B194,monster!B$2:AK$800,35,FALSE),skill_reference,4,FALSE),IF(RIGHT(B194,1)="8",VLOOKUP(VLOOKUP(B194,monster!B$2:AK$800,35,FALSE),skill_reference,RANDBETWEEN(2,6),FALSE),VLOOKUP(VLOOKUP(B194,monster!B$2:AK$800,35,FALSE),skill_reference,(RANDBETWEEN(4,10)),FALSE)))</f>
        <v>1054</v>
      </c>
      <c r="F194" s="20">
        <f t="shared" si="13"/>
        <v>65</v>
      </c>
    </row>
    <row r="195" spans="1:6" x14ac:dyDescent="0.15">
      <c r="A195" s="20">
        <v>194</v>
      </c>
      <c r="B195" s="20">
        <f ca="1">OFFSET(monster!B$1,skill!F195,0)</f>
        <v>130501</v>
      </c>
      <c r="C195" s="20">
        <f ca="1">IF(F195&lt;&gt;F194,VLOOKUP(VLOOKUP(B195,monster!B$2:AK$800,35,FALSE),skill_reference,4,FALSE),IF(RIGHT(B195,1)="8",VLOOKUP(VLOOKUP(B195,monster!B$2:AK$800,35,FALSE),skill_reference,RANDBETWEEN(2,6),FALSE),VLOOKUP(VLOOKUP(B195,monster!B$2:AK$800,35,FALSE),skill_reference,(RANDBETWEEN(4,10)),FALSE)))</f>
        <v>1048</v>
      </c>
      <c r="F195" s="20">
        <f t="shared" si="13"/>
        <v>65</v>
      </c>
    </row>
    <row r="196" spans="1:6" x14ac:dyDescent="0.15">
      <c r="A196" s="20">
        <v>195</v>
      </c>
      <c r="B196" s="20">
        <f ca="1">OFFSET(monster!B$1,skill!F196,0)</f>
        <v>130501</v>
      </c>
      <c r="C196" s="20">
        <f ca="1">IF(F196&lt;&gt;F195,VLOOKUP(VLOOKUP(B196,monster!B$2:AK$800,35,FALSE),skill_reference,4,FALSE),IF(RIGHT(B196,1)="8",VLOOKUP(VLOOKUP(B196,monster!B$2:AK$800,35,FALSE),skill_reference,RANDBETWEEN(2,6),FALSE),VLOOKUP(VLOOKUP(B196,monster!B$2:AK$800,35,FALSE),skill_reference,(RANDBETWEEN(4,10)),FALSE)))</f>
        <v>1048</v>
      </c>
      <c r="F196" s="20">
        <f t="shared" si="13"/>
        <v>65</v>
      </c>
    </row>
    <row r="197" spans="1:6" x14ac:dyDescent="0.15">
      <c r="A197" s="20">
        <v>196</v>
      </c>
      <c r="B197" s="20">
        <f ca="1">OFFSET(monster!B$1,skill!F197,0)</f>
        <v>140101</v>
      </c>
      <c r="C197" s="20">
        <f ca="1">IF(F197&lt;&gt;F196,VLOOKUP(VLOOKUP(B197,monster!B$2:AK$800,35,FALSE),skill_reference,4,FALSE),IF(RIGHT(B197,1)="8",VLOOKUP(VLOOKUP(B197,monster!B$2:AK$800,35,FALSE),skill_reference,RANDBETWEEN(2,6),FALSE),VLOOKUP(VLOOKUP(B197,monster!B$2:AK$800,35,FALSE),skill_reference,(RANDBETWEEN(4,10)),FALSE)))</f>
        <v>1118</v>
      </c>
      <c r="F197" s="20">
        <f t="shared" si="13"/>
        <v>66</v>
      </c>
    </row>
    <row r="198" spans="1:6" x14ac:dyDescent="0.15">
      <c r="A198" s="20">
        <v>197</v>
      </c>
      <c r="B198" s="20">
        <f ca="1">OFFSET(monster!B$1,skill!F198,0)</f>
        <v>140101</v>
      </c>
      <c r="C198" s="20" t="str">
        <f ca="1">IF(F198&lt;&gt;F197,VLOOKUP(VLOOKUP(B198,monster!B$2:AK$800,35,FALSE),skill_reference,4,FALSE),IF(RIGHT(B198,1)="8",VLOOKUP(VLOOKUP(B198,monster!B$2:AK$800,35,FALSE),skill_reference,RANDBETWEEN(2,6),FALSE),VLOOKUP(VLOOKUP(B198,monster!B$2:AK$800,35,FALSE),skill_reference,(RANDBETWEEN(4,10)),FALSE)))</f>
        <v/>
      </c>
      <c r="F198" s="20">
        <f t="shared" ref="F198:F261" si="14">F195+1</f>
        <v>66</v>
      </c>
    </row>
    <row r="199" spans="1:6" x14ac:dyDescent="0.15">
      <c r="A199" s="20">
        <v>198</v>
      </c>
      <c r="B199" s="20">
        <f ca="1">OFFSET(monster!B$1,skill!F199,0)</f>
        <v>140101</v>
      </c>
      <c r="C199" s="20">
        <f ca="1">IF(F199&lt;&gt;F198,VLOOKUP(VLOOKUP(B199,monster!B$2:AK$800,35,FALSE),skill_reference,4,FALSE),IF(RIGHT(B199,1)="8",VLOOKUP(VLOOKUP(B199,monster!B$2:AK$800,35,FALSE),skill_reference,RANDBETWEEN(2,6),FALSE),VLOOKUP(VLOOKUP(B199,monster!B$2:AK$800,35,FALSE),skill_reference,(RANDBETWEEN(4,10)),FALSE)))</f>
        <v>1113</v>
      </c>
      <c r="F199" s="20">
        <f t="shared" si="14"/>
        <v>66</v>
      </c>
    </row>
    <row r="200" spans="1:6" x14ac:dyDescent="0.15">
      <c r="A200" s="20">
        <v>199</v>
      </c>
      <c r="B200" s="20">
        <f ca="1">OFFSET(monster!B$1,skill!F200,0)</f>
        <v>140201</v>
      </c>
      <c r="C200" s="20">
        <f ca="1">IF(F200&lt;&gt;F199,VLOOKUP(VLOOKUP(B200,monster!B$2:AK$800,35,FALSE),skill_reference,4,FALSE),IF(RIGHT(B200,1)="8",VLOOKUP(VLOOKUP(B200,monster!B$2:AK$800,35,FALSE),skill_reference,RANDBETWEEN(2,6),FALSE),VLOOKUP(VLOOKUP(B200,monster!B$2:AK$800,35,FALSE),skill_reference,(RANDBETWEEN(4,10)),FALSE)))</f>
        <v>1118</v>
      </c>
      <c r="F200" s="20">
        <f t="shared" si="14"/>
        <v>67</v>
      </c>
    </row>
    <row r="201" spans="1:6" x14ac:dyDescent="0.15">
      <c r="A201" s="20">
        <v>200</v>
      </c>
      <c r="B201" s="20">
        <f ca="1">OFFSET(monster!B$1,skill!F201,0)</f>
        <v>140201</v>
      </c>
      <c r="C201" s="20" t="str">
        <f ca="1">IF(F201&lt;&gt;F200,VLOOKUP(VLOOKUP(B201,monster!B$2:AK$800,35,FALSE),skill_reference,4,FALSE),IF(RIGHT(B201,1)="8",VLOOKUP(VLOOKUP(B201,monster!B$2:AK$800,35,FALSE),skill_reference,RANDBETWEEN(2,6),FALSE),VLOOKUP(VLOOKUP(B201,monster!B$2:AK$800,35,FALSE),skill_reference,(RANDBETWEEN(4,10)),FALSE)))</f>
        <v/>
      </c>
      <c r="F201" s="20">
        <f t="shared" si="14"/>
        <v>67</v>
      </c>
    </row>
    <row r="202" spans="1:6" x14ac:dyDescent="0.15">
      <c r="A202" s="20">
        <v>201</v>
      </c>
      <c r="B202" s="20">
        <f ca="1">OFFSET(monster!B$1,skill!F202,0)</f>
        <v>140201</v>
      </c>
      <c r="C202" s="20">
        <f ca="1">IF(F202&lt;&gt;F201,VLOOKUP(VLOOKUP(B202,monster!B$2:AK$800,35,FALSE),skill_reference,4,FALSE),IF(RIGHT(B202,1)="8",VLOOKUP(VLOOKUP(B202,monster!B$2:AK$800,35,FALSE),skill_reference,RANDBETWEEN(2,6),FALSE),VLOOKUP(VLOOKUP(B202,monster!B$2:AK$800,35,FALSE),skill_reference,(RANDBETWEEN(4,10)),FALSE)))</f>
        <v>1118</v>
      </c>
      <c r="F202" s="20">
        <f t="shared" si="14"/>
        <v>67</v>
      </c>
    </row>
    <row r="203" spans="1:6" x14ac:dyDescent="0.15">
      <c r="A203" s="20">
        <v>202</v>
      </c>
      <c r="B203" s="20">
        <f ca="1">OFFSET(monster!B$1,skill!F203,0)</f>
        <v>140301</v>
      </c>
      <c r="C203" s="20">
        <f ca="1">IF(F203&lt;&gt;F202,VLOOKUP(VLOOKUP(B203,monster!B$2:AK$800,35,FALSE),skill_reference,4,FALSE),IF(RIGHT(B203,1)="8",VLOOKUP(VLOOKUP(B203,monster!B$2:AK$800,35,FALSE),skill_reference,RANDBETWEEN(2,6),FALSE),VLOOKUP(VLOOKUP(B203,monster!B$2:AK$800,35,FALSE),skill_reference,(RANDBETWEEN(4,10)),FALSE)))</f>
        <v>1116</v>
      </c>
      <c r="F203" s="20">
        <f t="shared" si="14"/>
        <v>68</v>
      </c>
    </row>
    <row r="204" spans="1:6" x14ac:dyDescent="0.15">
      <c r="A204" s="20">
        <v>203</v>
      </c>
      <c r="B204" s="20">
        <f ca="1">OFFSET(monster!B$1,skill!F204,0)</f>
        <v>140301</v>
      </c>
      <c r="C204" s="20" t="str">
        <f ca="1">IF(F204&lt;&gt;F203,VLOOKUP(VLOOKUP(B204,monster!B$2:AK$800,35,FALSE),skill_reference,4,FALSE),IF(RIGHT(B204,1)="8",VLOOKUP(VLOOKUP(B204,monster!B$2:AK$800,35,FALSE),skill_reference,RANDBETWEEN(2,6),FALSE),VLOOKUP(VLOOKUP(B204,monster!B$2:AK$800,35,FALSE),skill_reference,(RANDBETWEEN(4,10)),FALSE)))</f>
        <v/>
      </c>
      <c r="F204" s="20">
        <f t="shared" si="14"/>
        <v>68</v>
      </c>
    </row>
    <row r="205" spans="1:6" x14ac:dyDescent="0.15">
      <c r="A205" s="20">
        <v>204</v>
      </c>
      <c r="B205" s="20">
        <f ca="1">OFFSET(monster!B$1,skill!F205,0)</f>
        <v>140301</v>
      </c>
      <c r="C205" s="20" t="str">
        <f ca="1">IF(F205&lt;&gt;F204,VLOOKUP(VLOOKUP(B205,monster!B$2:AK$800,35,FALSE),skill_reference,4,FALSE),IF(RIGHT(B205,1)="8",VLOOKUP(VLOOKUP(B205,monster!B$2:AK$800,35,FALSE),skill_reference,RANDBETWEEN(2,6),FALSE),VLOOKUP(VLOOKUP(B205,monster!B$2:AK$800,35,FALSE),skill_reference,(RANDBETWEEN(4,10)),FALSE)))</f>
        <v/>
      </c>
      <c r="F205" s="20">
        <f t="shared" si="14"/>
        <v>68</v>
      </c>
    </row>
    <row r="206" spans="1:6" x14ac:dyDescent="0.15">
      <c r="A206" s="20">
        <v>205</v>
      </c>
      <c r="B206" s="20">
        <f ca="1">OFFSET(monster!B$1,skill!F206,0)</f>
        <v>140401</v>
      </c>
      <c r="C206" s="20">
        <f ca="1">IF(F206&lt;&gt;F205,VLOOKUP(VLOOKUP(B206,monster!B$2:AK$800,35,FALSE),skill_reference,4,FALSE),IF(RIGHT(B206,1)="8",VLOOKUP(VLOOKUP(B206,monster!B$2:AK$800,35,FALSE),skill_reference,RANDBETWEEN(2,6),FALSE),VLOOKUP(VLOOKUP(B206,monster!B$2:AK$800,35,FALSE),skill_reference,(RANDBETWEEN(4,10)),FALSE)))</f>
        <v>1116</v>
      </c>
      <c r="F206" s="20">
        <f t="shared" si="14"/>
        <v>69</v>
      </c>
    </row>
    <row r="207" spans="1:6" x14ac:dyDescent="0.15">
      <c r="A207" s="20">
        <v>206</v>
      </c>
      <c r="B207" s="20">
        <f ca="1">OFFSET(monster!B$1,skill!F207,0)</f>
        <v>140401</v>
      </c>
      <c r="C207" s="20">
        <f ca="1">IF(F207&lt;&gt;F206,VLOOKUP(VLOOKUP(B207,monster!B$2:AK$800,35,FALSE),skill_reference,4,FALSE),IF(RIGHT(B207,1)="8",VLOOKUP(VLOOKUP(B207,monster!B$2:AK$800,35,FALSE),skill_reference,RANDBETWEEN(2,6),FALSE),VLOOKUP(VLOOKUP(B207,monster!B$2:AK$800,35,FALSE),skill_reference,(RANDBETWEEN(4,10)),FALSE)))</f>
        <v>1116</v>
      </c>
      <c r="F207" s="20">
        <f t="shared" si="14"/>
        <v>69</v>
      </c>
    </row>
    <row r="208" spans="1:6" x14ac:dyDescent="0.15">
      <c r="A208" s="20">
        <v>207</v>
      </c>
      <c r="B208" s="20">
        <f ca="1">OFFSET(monster!B$1,skill!F208,0)</f>
        <v>140401</v>
      </c>
      <c r="C208" s="20" t="str">
        <f ca="1">IF(F208&lt;&gt;F207,VLOOKUP(VLOOKUP(B208,monster!B$2:AK$800,35,FALSE),skill_reference,4,FALSE),IF(RIGHT(B208,1)="8",VLOOKUP(VLOOKUP(B208,monster!B$2:AK$800,35,FALSE),skill_reference,RANDBETWEEN(2,6),FALSE),VLOOKUP(VLOOKUP(B208,monster!B$2:AK$800,35,FALSE),skill_reference,(RANDBETWEEN(4,10)),FALSE)))</f>
        <v/>
      </c>
      <c r="F208" s="20">
        <f t="shared" si="14"/>
        <v>69</v>
      </c>
    </row>
    <row r="209" spans="1:6" x14ac:dyDescent="0.15">
      <c r="A209" s="20">
        <v>208</v>
      </c>
      <c r="B209" s="20">
        <f ca="1">OFFSET(monster!B$1,skill!F209,0)</f>
        <v>140501</v>
      </c>
      <c r="C209" s="20">
        <f ca="1">IF(F209&lt;&gt;F208,VLOOKUP(VLOOKUP(B209,monster!B$2:AK$800,35,FALSE),skill_reference,4,FALSE),IF(RIGHT(B209,1)="8",VLOOKUP(VLOOKUP(B209,monster!B$2:AK$800,35,FALSE),skill_reference,RANDBETWEEN(2,6),FALSE),VLOOKUP(VLOOKUP(B209,monster!B$2:AK$800,35,FALSE),skill_reference,(RANDBETWEEN(4,10)),FALSE)))</f>
        <v>1116</v>
      </c>
      <c r="F209" s="20">
        <f t="shared" si="14"/>
        <v>70</v>
      </c>
    </row>
    <row r="210" spans="1:6" x14ac:dyDescent="0.15">
      <c r="A210" s="20">
        <v>209</v>
      </c>
      <c r="B210" s="20">
        <f ca="1">OFFSET(monster!B$1,skill!F210,0)</f>
        <v>140501</v>
      </c>
      <c r="C210" s="20">
        <f ca="1">IF(F210&lt;&gt;F209,VLOOKUP(VLOOKUP(B210,monster!B$2:AK$800,35,FALSE),skill_reference,4,FALSE),IF(RIGHT(B210,1)="8",VLOOKUP(VLOOKUP(B210,monster!B$2:AK$800,35,FALSE),skill_reference,RANDBETWEEN(2,6),FALSE),VLOOKUP(VLOOKUP(B210,monster!B$2:AK$800,35,FALSE),skill_reference,(RANDBETWEEN(4,10)),FALSE)))</f>
        <v>1116</v>
      </c>
      <c r="F210" s="20">
        <f t="shared" si="14"/>
        <v>70</v>
      </c>
    </row>
    <row r="211" spans="1:6" x14ac:dyDescent="0.15">
      <c r="A211" s="20">
        <v>210</v>
      </c>
      <c r="B211" s="20">
        <f ca="1">OFFSET(monster!B$1,skill!F211,0)</f>
        <v>140501</v>
      </c>
      <c r="C211" s="20" t="str">
        <f ca="1">IF(F211&lt;&gt;F210,VLOOKUP(VLOOKUP(B211,monster!B$2:AK$800,35,FALSE),skill_reference,4,FALSE),IF(RIGHT(B211,1)="8",VLOOKUP(VLOOKUP(B211,monster!B$2:AK$800,35,FALSE),skill_reference,RANDBETWEEN(2,6),FALSE),VLOOKUP(VLOOKUP(B211,monster!B$2:AK$800,35,FALSE),skill_reference,(RANDBETWEEN(4,10)),FALSE)))</f>
        <v/>
      </c>
      <c r="F211" s="20">
        <f t="shared" si="14"/>
        <v>70</v>
      </c>
    </row>
    <row r="212" spans="1:6" x14ac:dyDescent="0.15">
      <c r="A212" s="20">
        <v>211</v>
      </c>
      <c r="B212" s="20">
        <f ca="1">OFFSET(monster!B$1,skill!F212,0)</f>
        <v>150101</v>
      </c>
      <c r="C212" s="20">
        <f ca="1">IF(F212&lt;&gt;F211,VLOOKUP(VLOOKUP(B212,monster!B$2:AK$800,35,FALSE),skill_reference,4,FALSE),IF(RIGHT(B212,1)="8",VLOOKUP(VLOOKUP(B212,monster!B$2:AK$800,35,FALSE),skill_reference,RANDBETWEEN(2,6),FALSE),VLOOKUP(VLOOKUP(B212,monster!B$2:AK$800,35,FALSE),skill_reference,(RANDBETWEEN(4,10)),FALSE)))</f>
        <v>1115</v>
      </c>
      <c r="F212" s="20">
        <f t="shared" si="14"/>
        <v>71</v>
      </c>
    </row>
    <row r="213" spans="1:6" x14ac:dyDescent="0.15">
      <c r="A213" s="20">
        <v>212</v>
      </c>
      <c r="B213" s="20">
        <f ca="1">OFFSET(monster!B$1,skill!F213,0)</f>
        <v>150101</v>
      </c>
      <c r="C213" s="20" t="str">
        <f ca="1">IF(F213&lt;&gt;F212,VLOOKUP(VLOOKUP(B213,monster!B$2:AK$800,35,FALSE),skill_reference,4,FALSE),IF(RIGHT(B213,1)="8",VLOOKUP(VLOOKUP(B213,monster!B$2:AK$800,35,FALSE),skill_reference,RANDBETWEEN(2,6),FALSE),VLOOKUP(VLOOKUP(B213,monster!B$2:AK$800,35,FALSE),skill_reference,(RANDBETWEEN(4,10)),FALSE)))</f>
        <v/>
      </c>
      <c r="F213" s="20">
        <f t="shared" si="14"/>
        <v>71</v>
      </c>
    </row>
    <row r="214" spans="1:6" x14ac:dyDescent="0.15">
      <c r="A214" s="20">
        <v>213</v>
      </c>
      <c r="B214" s="20">
        <f ca="1">OFFSET(monster!B$1,skill!F214,0)</f>
        <v>150101</v>
      </c>
      <c r="C214" s="20" t="str">
        <f ca="1">IF(F214&lt;&gt;F213,VLOOKUP(VLOOKUP(B214,monster!B$2:AK$800,35,FALSE),skill_reference,4,FALSE),IF(RIGHT(B214,1)="8",VLOOKUP(VLOOKUP(B214,monster!B$2:AK$800,35,FALSE),skill_reference,RANDBETWEEN(2,6),FALSE),VLOOKUP(VLOOKUP(B214,monster!B$2:AK$800,35,FALSE),skill_reference,(RANDBETWEEN(4,10)),FALSE)))</f>
        <v/>
      </c>
      <c r="F214" s="20">
        <f t="shared" si="14"/>
        <v>71</v>
      </c>
    </row>
    <row r="215" spans="1:6" x14ac:dyDescent="0.15">
      <c r="A215" s="20">
        <v>214</v>
      </c>
      <c r="B215" s="20">
        <f ca="1">OFFSET(monster!B$1,skill!F215,0)</f>
        <v>150201</v>
      </c>
      <c r="C215" s="20">
        <f ca="1">IF(F215&lt;&gt;F214,VLOOKUP(VLOOKUP(B215,monster!B$2:AK$800,35,FALSE),skill_reference,4,FALSE),IF(RIGHT(B215,1)="8",VLOOKUP(VLOOKUP(B215,monster!B$2:AK$800,35,FALSE),skill_reference,RANDBETWEEN(2,6),FALSE),VLOOKUP(VLOOKUP(B215,monster!B$2:AK$800,35,FALSE),skill_reference,(RANDBETWEEN(4,10)),FALSE)))</f>
        <v>1115</v>
      </c>
      <c r="F215" s="20">
        <f t="shared" si="14"/>
        <v>72</v>
      </c>
    </row>
    <row r="216" spans="1:6" x14ac:dyDescent="0.15">
      <c r="A216" s="20">
        <v>215</v>
      </c>
      <c r="B216" s="20">
        <f ca="1">OFFSET(monster!B$1,skill!F216,0)</f>
        <v>150201</v>
      </c>
      <c r="C216" s="20">
        <f ca="1">IF(F216&lt;&gt;F215,VLOOKUP(VLOOKUP(B216,monster!B$2:AK$800,35,FALSE),skill_reference,4,FALSE),IF(RIGHT(B216,1)="8",VLOOKUP(VLOOKUP(B216,monster!B$2:AK$800,35,FALSE),skill_reference,RANDBETWEEN(2,6),FALSE),VLOOKUP(VLOOKUP(B216,monster!B$2:AK$800,35,FALSE),skill_reference,(RANDBETWEEN(4,10)),FALSE)))</f>
        <v>1114</v>
      </c>
      <c r="F216" s="20">
        <f t="shared" si="14"/>
        <v>72</v>
      </c>
    </row>
    <row r="217" spans="1:6" x14ac:dyDescent="0.15">
      <c r="A217" s="20">
        <v>216</v>
      </c>
      <c r="B217" s="20">
        <f ca="1">OFFSET(monster!B$1,skill!F217,0)</f>
        <v>150201</v>
      </c>
      <c r="C217" s="20">
        <f ca="1">IF(F217&lt;&gt;F216,VLOOKUP(VLOOKUP(B217,monster!B$2:AK$800,35,FALSE),skill_reference,4,FALSE),IF(RIGHT(B217,1)="8",VLOOKUP(VLOOKUP(B217,monster!B$2:AK$800,35,FALSE),skill_reference,RANDBETWEEN(2,6),FALSE),VLOOKUP(VLOOKUP(B217,monster!B$2:AK$800,35,FALSE),skill_reference,(RANDBETWEEN(4,10)),FALSE)))</f>
        <v>1115</v>
      </c>
      <c r="F217" s="20">
        <f t="shared" si="14"/>
        <v>72</v>
      </c>
    </row>
    <row r="218" spans="1:6" x14ac:dyDescent="0.15">
      <c r="A218" s="20">
        <v>217</v>
      </c>
      <c r="B218" s="20">
        <f ca="1">OFFSET(monster!B$1,skill!F218,0)</f>
        <v>150301</v>
      </c>
      <c r="C218" s="20">
        <f ca="1">IF(F218&lt;&gt;F217,VLOOKUP(VLOOKUP(B218,monster!B$2:AK$800,35,FALSE),skill_reference,4,FALSE),IF(RIGHT(B218,1)="8",VLOOKUP(VLOOKUP(B218,monster!B$2:AK$800,35,FALSE),skill_reference,RANDBETWEEN(2,6),FALSE),VLOOKUP(VLOOKUP(B218,monster!B$2:AK$800,35,FALSE),skill_reference,(RANDBETWEEN(4,10)),FALSE)))</f>
        <v>1115</v>
      </c>
      <c r="F218" s="20">
        <f t="shared" si="14"/>
        <v>73</v>
      </c>
    </row>
    <row r="219" spans="1:6" x14ac:dyDescent="0.15">
      <c r="A219" s="20">
        <v>218</v>
      </c>
      <c r="B219" s="20">
        <f ca="1">OFFSET(monster!B$1,skill!F219,0)</f>
        <v>150301</v>
      </c>
      <c r="C219" s="20">
        <f ca="1">IF(F219&lt;&gt;F218,VLOOKUP(VLOOKUP(B219,monster!B$2:AK$800,35,FALSE),skill_reference,4,FALSE),IF(RIGHT(B219,1)="8",VLOOKUP(VLOOKUP(B219,monster!B$2:AK$800,35,FALSE),skill_reference,RANDBETWEEN(2,6),FALSE),VLOOKUP(VLOOKUP(B219,monster!B$2:AK$800,35,FALSE),skill_reference,(RANDBETWEEN(4,10)),FALSE)))</f>
        <v>1110</v>
      </c>
      <c r="F219" s="20">
        <f t="shared" si="14"/>
        <v>73</v>
      </c>
    </row>
    <row r="220" spans="1:6" x14ac:dyDescent="0.15">
      <c r="A220" s="20">
        <v>219</v>
      </c>
      <c r="B220" s="20">
        <f ca="1">OFFSET(monster!B$1,skill!F220,0)</f>
        <v>150301</v>
      </c>
      <c r="C220" s="20">
        <f ca="1">IF(F220&lt;&gt;F219,VLOOKUP(VLOOKUP(B220,monster!B$2:AK$800,35,FALSE),skill_reference,4,FALSE),IF(RIGHT(B220,1)="8",VLOOKUP(VLOOKUP(B220,monster!B$2:AK$800,35,FALSE),skill_reference,RANDBETWEEN(2,6),FALSE),VLOOKUP(VLOOKUP(B220,monster!B$2:AK$800,35,FALSE),skill_reference,(RANDBETWEEN(4,10)),FALSE)))</f>
        <v>1110</v>
      </c>
      <c r="F220" s="20">
        <f t="shared" si="14"/>
        <v>73</v>
      </c>
    </row>
    <row r="221" spans="1:6" x14ac:dyDescent="0.15">
      <c r="A221" s="20">
        <v>220</v>
      </c>
      <c r="B221" s="20">
        <f ca="1">OFFSET(monster!B$1,skill!F221,0)</f>
        <v>150401</v>
      </c>
      <c r="C221" s="20">
        <f ca="1">IF(F221&lt;&gt;F220,VLOOKUP(VLOOKUP(B221,monster!B$2:AK$800,35,FALSE),skill_reference,4,FALSE),IF(RIGHT(B221,1)="8",VLOOKUP(VLOOKUP(B221,monster!B$2:AK$800,35,FALSE),skill_reference,RANDBETWEEN(2,6),FALSE),VLOOKUP(VLOOKUP(B221,monster!B$2:AK$800,35,FALSE),skill_reference,(RANDBETWEEN(4,10)),FALSE)))</f>
        <v>1115</v>
      </c>
      <c r="F221" s="20">
        <f t="shared" si="14"/>
        <v>74</v>
      </c>
    </row>
    <row r="222" spans="1:6" x14ac:dyDescent="0.15">
      <c r="A222" s="20">
        <v>221</v>
      </c>
      <c r="B222" s="20">
        <f ca="1">OFFSET(monster!B$1,skill!F222,0)</f>
        <v>150401</v>
      </c>
      <c r="C222" s="20" t="str">
        <f ca="1">IF(F222&lt;&gt;F221,VLOOKUP(VLOOKUP(B222,monster!B$2:AK$800,35,FALSE),skill_reference,4,FALSE),IF(RIGHT(B222,1)="8",VLOOKUP(VLOOKUP(B222,monster!B$2:AK$800,35,FALSE),skill_reference,RANDBETWEEN(2,6),FALSE),VLOOKUP(VLOOKUP(B222,monster!B$2:AK$800,35,FALSE),skill_reference,(RANDBETWEEN(4,10)),FALSE)))</f>
        <v/>
      </c>
      <c r="F222" s="20">
        <f t="shared" si="14"/>
        <v>74</v>
      </c>
    </row>
    <row r="223" spans="1:6" x14ac:dyDescent="0.15">
      <c r="A223" s="20">
        <v>222</v>
      </c>
      <c r="B223" s="20">
        <f ca="1">OFFSET(monster!B$1,skill!F223,0)</f>
        <v>150401</v>
      </c>
      <c r="C223" s="20" t="str">
        <f ca="1">IF(F223&lt;&gt;F222,VLOOKUP(VLOOKUP(B223,monster!B$2:AK$800,35,FALSE),skill_reference,4,FALSE),IF(RIGHT(B223,1)="8",VLOOKUP(VLOOKUP(B223,monster!B$2:AK$800,35,FALSE),skill_reference,RANDBETWEEN(2,6),FALSE),VLOOKUP(VLOOKUP(B223,monster!B$2:AK$800,35,FALSE),skill_reference,(RANDBETWEEN(4,10)),FALSE)))</f>
        <v/>
      </c>
      <c r="F223" s="20">
        <f t="shared" si="14"/>
        <v>74</v>
      </c>
    </row>
    <row r="224" spans="1:6" x14ac:dyDescent="0.15">
      <c r="A224" s="20">
        <v>223</v>
      </c>
      <c r="B224" s="20">
        <f ca="1">OFFSET(monster!B$1,skill!F224,0)</f>
        <v>150501</v>
      </c>
      <c r="C224" s="20">
        <f ca="1">IF(F224&lt;&gt;F223,VLOOKUP(VLOOKUP(B224,monster!B$2:AK$800,35,FALSE),skill_reference,4,FALSE),IF(RIGHT(B224,1)="8",VLOOKUP(VLOOKUP(B224,monster!B$2:AK$800,35,FALSE),skill_reference,RANDBETWEEN(2,6),FALSE),VLOOKUP(VLOOKUP(B224,monster!B$2:AK$800,35,FALSE),skill_reference,(RANDBETWEEN(4,10)),FALSE)))</f>
        <v>1115</v>
      </c>
      <c r="F224" s="20">
        <f t="shared" si="14"/>
        <v>75</v>
      </c>
    </row>
    <row r="225" spans="1:6" x14ac:dyDescent="0.15">
      <c r="A225" s="20">
        <v>224</v>
      </c>
      <c r="B225" s="20">
        <f ca="1">OFFSET(monster!B$1,skill!F225,0)</f>
        <v>150501</v>
      </c>
      <c r="C225" s="20">
        <f ca="1">IF(F225&lt;&gt;F224,VLOOKUP(VLOOKUP(B225,monster!B$2:AK$800,35,FALSE),skill_reference,4,FALSE),IF(RIGHT(B225,1)="8",VLOOKUP(VLOOKUP(B225,monster!B$2:AK$800,35,FALSE),skill_reference,RANDBETWEEN(2,6),FALSE),VLOOKUP(VLOOKUP(B225,monster!B$2:AK$800,35,FALSE),skill_reference,(RANDBETWEEN(4,10)),FALSE)))</f>
        <v>1114</v>
      </c>
      <c r="F225" s="20">
        <f t="shared" si="14"/>
        <v>75</v>
      </c>
    </row>
    <row r="226" spans="1:6" x14ac:dyDescent="0.15">
      <c r="A226" s="20">
        <v>225</v>
      </c>
      <c r="B226" s="20">
        <f ca="1">OFFSET(monster!B$1,skill!F226,0)</f>
        <v>150501</v>
      </c>
      <c r="C226" s="20" t="str">
        <f ca="1">IF(F226&lt;&gt;F225,VLOOKUP(VLOOKUP(B226,monster!B$2:AK$800,35,FALSE),skill_reference,4,FALSE),IF(RIGHT(B226,1)="8",VLOOKUP(VLOOKUP(B226,monster!B$2:AK$800,35,FALSE),skill_reference,RANDBETWEEN(2,6),FALSE),VLOOKUP(VLOOKUP(B226,monster!B$2:AK$800,35,FALSE),skill_reference,(RANDBETWEEN(4,10)),FALSE)))</f>
        <v/>
      </c>
      <c r="F226" s="20">
        <f t="shared" si="14"/>
        <v>75</v>
      </c>
    </row>
    <row r="227" spans="1:6" x14ac:dyDescent="0.15">
      <c r="A227" s="20">
        <v>226</v>
      </c>
      <c r="B227" s="20">
        <f ca="1">OFFSET(monster!B$1,skill!F227,0)</f>
        <v>160101</v>
      </c>
      <c r="C227" s="20">
        <f ca="1">IF(F227&lt;&gt;F226,VLOOKUP(VLOOKUP(B227,monster!B$2:AK$800,35,FALSE),skill_reference,4,FALSE),IF(RIGHT(B227,1)="8",VLOOKUP(VLOOKUP(B227,monster!B$2:AK$800,35,FALSE),skill_reference,RANDBETWEEN(2,6),FALSE),VLOOKUP(VLOOKUP(B227,monster!B$2:AK$800,35,FALSE),skill_reference,(RANDBETWEEN(4,10)),FALSE)))</f>
        <v>1125</v>
      </c>
      <c r="F227" s="20">
        <f t="shared" si="14"/>
        <v>76</v>
      </c>
    </row>
    <row r="228" spans="1:6" x14ac:dyDescent="0.15">
      <c r="A228" s="20">
        <v>227</v>
      </c>
      <c r="B228" s="20">
        <f ca="1">OFFSET(monster!B$1,skill!F228,0)</f>
        <v>160101</v>
      </c>
      <c r="C228" s="20" t="str">
        <f ca="1">IF(F228&lt;&gt;F227,VLOOKUP(VLOOKUP(B228,monster!B$2:AK$800,35,FALSE),skill_reference,4,FALSE),IF(RIGHT(B228,1)="8",VLOOKUP(VLOOKUP(B228,monster!B$2:AK$800,35,FALSE),skill_reference,RANDBETWEEN(2,6),FALSE),VLOOKUP(VLOOKUP(B228,monster!B$2:AK$800,35,FALSE),skill_reference,(RANDBETWEEN(4,10)),FALSE)))</f>
        <v/>
      </c>
      <c r="F228" s="20">
        <f t="shared" si="14"/>
        <v>76</v>
      </c>
    </row>
    <row r="229" spans="1:6" x14ac:dyDescent="0.15">
      <c r="A229" s="20">
        <v>228</v>
      </c>
      <c r="B229" s="20">
        <f ca="1">OFFSET(monster!B$1,skill!F229,0)</f>
        <v>160101</v>
      </c>
      <c r="C229" s="20">
        <f ca="1">IF(F229&lt;&gt;F228,VLOOKUP(VLOOKUP(B229,monster!B$2:AK$800,35,FALSE),skill_reference,4,FALSE),IF(RIGHT(B229,1)="8",VLOOKUP(VLOOKUP(B229,monster!B$2:AK$800,35,FALSE),skill_reference,RANDBETWEEN(2,6),FALSE),VLOOKUP(VLOOKUP(B229,monster!B$2:AK$800,35,FALSE),skill_reference,(RANDBETWEEN(4,10)),FALSE)))</f>
        <v>1125</v>
      </c>
      <c r="F229" s="20">
        <f t="shared" si="14"/>
        <v>76</v>
      </c>
    </row>
    <row r="230" spans="1:6" x14ac:dyDescent="0.15">
      <c r="A230" s="20">
        <v>229</v>
      </c>
      <c r="B230" s="20">
        <f ca="1">OFFSET(monster!B$1,skill!F230,0)</f>
        <v>160201</v>
      </c>
      <c r="C230" s="20">
        <f ca="1">IF(F230&lt;&gt;F229,VLOOKUP(VLOOKUP(B230,monster!B$2:AK$800,35,FALSE),skill_reference,4,FALSE),IF(RIGHT(B230,1)="8",VLOOKUP(VLOOKUP(B230,monster!B$2:AK$800,35,FALSE),skill_reference,RANDBETWEEN(2,6),FALSE),VLOOKUP(VLOOKUP(B230,monster!B$2:AK$800,35,FALSE),skill_reference,(RANDBETWEEN(4,10)),FALSE)))</f>
        <v>1125</v>
      </c>
      <c r="F230" s="20">
        <f t="shared" si="14"/>
        <v>77</v>
      </c>
    </row>
    <row r="231" spans="1:6" x14ac:dyDescent="0.15">
      <c r="A231" s="20">
        <v>230</v>
      </c>
      <c r="B231" s="20">
        <f ca="1">OFFSET(monster!B$1,skill!F231,0)</f>
        <v>160201</v>
      </c>
      <c r="C231" s="20">
        <f ca="1">IF(F231&lt;&gt;F230,VLOOKUP(VLOOKUP(B231,monster!B$2:AK$800,35,FALSE),skill_reference,4,FALSE),IF(RIGHT(B231,1)="8",VLOOKUP(VLOOKUP(B231,monster!B$2:AK$800,35,FALSE),skill_reference,RANDBETWEEN(2,6),FALSE),VLOOKUP(VLOOKUP(B231,monster!B$2:AK$800,35,FALSE),skill_reference,(RANDBETWEEN(4,10)),FALSE)))</f>
        <v>1040</v>
      </c>
      <c r="F231" s="20">
        <f t="shared" si="14"/>
        <v>77</v>
      </c>
    </row>
    <row r="232" spans="1:6" x14ac:dyDescent="0.15">
      <c r="A232" s="20">
        <v>231</v>
      </c>
      <c r="B232" s="20">
        <f ca="1">OFFSET(monster!B$1,skill!F232,0)</f>
        <v>160201</v>
      </c>
      <c r="C232" s="20">
        <f ca="1">IF(F232&lt;&gt;F231,VLOOKUP(VLOOKUP(B232,monster!B$2:AK$800,35,FALSE),skill_reference,4,FALSE),IF(RIGHT(B232,1)="8",VLOOKUP(VLOOKUP(B232,monster!B$2:AK$800,35,FALSE),skill_reference,RANDBETWEEN(2,6),FALSE),VLOOKUP(VLOOKUP(B232,monster!B$2:AK$800,35,FALSE),skill_reference,(RANDBETWEEN(4,10)),FALSE)))</f>
        <v>1125</v>
      </c>
      <c r="F232" s="20">
        <f t="shared" si="14"/>
        <v>77</v>
      </c>
    </row>
    <row r="233" spans="1:6" x14ac:dyDescent="0.15">
      <c r="A233" s="20">
        <v>232</v>
      </c>
      <c r="B233" s="20">
        <f ca="1">OFFSET(monster!B$1,skill!F233,0)</f>
        <v>160301</v>
      </c>
      <c r="C233" s="20">
        <f ca="1">IF(F233&lt;&gt;F232,VLOOKUP(VLOOKUP(B233,monster!B$2:AK$800,35,FALSE),skill_reference,4,FALSE),IF(RIGHT(B233,1)="8",VLOOKUP(VLOOKUP(B233,monster!B$2:AK$800,35,FALSE),skill_reference,RANDBETWEEN(2,6),FALSE),VLOOKUP(VLOOKUP(B233,monster!B$2:AK$800,35,FALSE),skill_reference,(RANDBETWEEN(4,10)),FALSE)))</f>
        <v>1125</v>
      </c>
      <c r="F233" s="20">
        <f t="shared" si="14"/>
        <v>78</v>
      </c>
    </row>
    <row r="234" spans="1:6" x14ac:dyDescent="0.15">
      <c r="A234" s="20">
        <v>233</v>
      </c>
      <c r="B234" s="20">
        <f ca="1">OFFSET(monster!B$1,skill!F234,0)</f>
        <v>160301</v>
      </c>
      <c r="C234" s="20" t="str">
        <f ca="1">IF(F234&lt;&gt;F233,VLOOKUP(VLOOKUP(B234,monster!B$2:AK$800,35,FALSE),skill_reference,4,FALSE),IF(RIGHT(B234,1)="8",VLOOKUP(VLOOKUP(B234,monster!B$2:AK$800,35,FALSE),skill_reference,RANDBETWEEN(2,6),FALSE),VLOOKUP(VLOOKUP(B234,monster!B$2:AK$800,35,FALSE),skill_reference,(RANDBETWEEN(4,10)),FALSE)))</f>
        <v/>
      </c>
      <c r="F234" s="20">
        <f t="shared" si="14"/>
        <v>78</v>
      </c>
    </row>
    <row r="235" spans="1:6" x14ac:dyDescent="0.15">
      <c r="A235" s="20">
        <v>234</v>
      </c>
      <c r="B235" s="20">
        <f ca="1">OFFSET(monster!B$1,skill!F235,0)</f>
        <v>160301</v>
      </c>
      <c r="C235" s="20" t="str">
        <f ca="1">IF(F235&lt;&gt;F234,VLOOKUP(VLOOKUP(B235,monster!B$2:AK$800,35,FALSE),skill_reference,4,FALSE),IF(RIGHT(B235,1)="8",VLOOKUP(VLOOKUP(B235,monster!B$2:AK$800,35,FALSE),skill_reference,RANDBETWEEN(2,6),FALSE),VLOOKUP(VLOOKUP(B235,monster!B$2:AK$800,35,FALSE),skill_reference,(RANDBETWEEN(4,10)),FALSE)))</f>
        <v/>
      </c>
      <c r="F235" s="20">
        <f t="shared" si="14"/>
        <v>78</v>
      </c>
    </row>
    <row r="236" spans="1:6" x14ac:dyDescent="0.15">
      <c r="A236" s="20">
        <v>235</v>
      </c>
      <c r="B236" s="20">
        <f ca="1">OFFSET(monster!B$1,skill!F236,0)</f>
        <v>160401</v>
      </c>
      <c r="C236" s="20">
        <f ca="1">IF(F236&lt;&gt;F235,VLOOKUP(VLOOKUP(B236,monster!B$2:AK$800,35,FALSE),skill_reference,4,FALSE),IF(RIGHT(B236,1)="8",VLOOKUP(VLOOKUP(B236,monster!B$2:AK$800,35,FALSE),skill_reference,RANDBETWEEN(2,6),FALSE),VLOOKUP(VLOOKUP(B236,monster!B$2:AK$800,35,FALSE),skill_reference,(RANDBETWEEN(4,10)),FALSE)))</f>
        <v>1125</v>
      </c>
      <c r="F236" s="20">
        <f t="shared" si="14"/>
        <v>79</v>
      </c>
    </row>
    <row r="237" spans="1:6" x14ac:dyDescent="0.15">
      <c r="A237" s="20">
        <v>236</v>
      </c>
      <c r="B237" s="20">
        <f ca="1">OFFSET(monster!B$1,skill!F237,0)</f>
        <v>160401</v>
      </c>
      <c r="C237" s="20" t="str">
        <f ca="1">IF(F237&lt;&gt;F236,VLOOKUP(VLOOKUP(B237,monster!B$2:AK$800,35,FALSE),skill_reference,4,FALSE),IF(RIGHT(B237,1)="8",VLOOKUP(VLOOKUP(B237,monster!B$2:AK$800,35,FALSE),skill_reference,RANDBETWEEN(2,6),FALSE),VLOOKUP(VLOOKUP(B237,monster!B$2:AK$800,35,FALSE),skill_reference,(RANDBETWEEN(4,10)),FALSE)))</f>
        <v/>
      </c>
      <c r="F237" s="20">
        <f t="shared" si="14"/>
        <v>79</v>
      </c>
    </row>
    <row r="238" spans="1:6" x14ac:dyDescent="0.15">
      <c r="A238" s="20">
        <v>237</v>
      </c>
      <c r="B238" s="20">
        <f ca="1">OFFSET(monster!B$1,skill!F238,0)</f>
        <v>160401</v>
      </c>
      <c r="C238" s="20">
        <f ca="1">IF(F238&lt;&gt;F237,VLOOKUP(VLOOKUP(B238,monster!B$2:AK$800,35,FALSE),skill_reference,4,FALSE),IF(RIGHT(B238,1)="8",VLOOKUP(VLOOKUP(B238,monster!B$2:AK$800,35,FALSE),skill_reference,RANDBETWEEN(2,6),FALSE),VLOOKUP(VLOOKUP(B238,monster!B$2:AK$800,35,FALSE),skill_reference,(RANDBETWEEN(4,10)),FALSE)))</f>
        <v>1040</v>
      </c>
      <c r="F238" s="20">
        <f t="shared" si="14"/>
        <v>79</v>
      </c>
    </row>
    <row r="239" spans="1:6" x14ac:dyDescent="0.15">
      <c r="A239" s="20">
        <v>238</v>
      </c>
      <c r="B239" s="20">
        <f ca="1">OFFSET(monster!B$1,skill!F239,0)</f>
        <v>160501</v>
      </c>
      <c r="C239" s="20">
        <f ca="1">IF(F239&lt;&gt;F238,VLOOKUP(VLOOKUP(B239,monster!B$2:AK$800,35,FALSE),skill_reference,4,FALSE),IF(RIGHT(B239,1)="8",VLOOKUP(VLOOKUP(B239,monster!B$2:AK$800,35,FALSE),skill_reference,RANDBETWEEN(2,6),FALSE),VLOOKUP(VLOOKUP(B239,monster!B$2:AK$800,35,FALSE),skill_reference,(RANDBETWEEN(4,10)),FALSE)))</f>
        <v>1125</v>
      </c>
      <c r="F239" s="20">
        <f t="shared" si="14"/>
        <v>80</v>
      </c>
    </row>
    <row r="240" spans="1:6" x14ac:dyDescent="0.15">
      <c r="A240" s="20">
        <v>239</v>
      </c>
      <c r="B240" s="20">
        <f ca="1">OFFSET(monster!B$1,skill!F240,0)</f>
        <v>160501</v>
      </c>
      <c r="C240" s="20">
        <f ca="1">IF(F240&lt;&gt;F239,VLOOKUP(VLOOKUP(B240,monster!B$2:AK$800,35,FALSE),skill_reference,4,FALSE),IF(RIGHT(B240,1)="8",VLOOKUP(VLOOKUP(B240,monster!B$2:AK$800,35,FALSE),skill_reference,RANDBETWEEN(2,6),FALSE),VLOOKUP(VLOOKUP(B240,monster!B$2:AK$800,35,FALSE),skill_reference,(RANDBETWEEN(4,10)),FALSE)))</f>
        <v>1040</v>
      </c>
      <c r="F240" s="20">
        <f t="shared" si="14"/>
        <v>80</v>
      </c>
    </row>
    <row r="241" spans="1:6" x14ac:dyDescent="0.15">
      <c r="A241" s="20">
        <v>240</v>
      </c>
      <c r="B241" s="20">
        <f ca="1">OFFSET(monster!B$1,skill!F241,0)</f>
        <v>160501</v>
      </c>
      <c r="C241" s="20" t="str">
        <f ca="1">IF(F241&lt;&gt;F240,VLOOKUP(VLOOKUP(B241,monster!B$2:AK$800,35,FALSE),skill_reference,4,FALSE),IF(RIGHT(B241,1)="8",VLOOKUP(VLOOKUP(B241,monster!B$2:AK$800,35,FALSE),skill_reference,RANDBETWEEN(2,6),FALSE),VLOOKUP(VLOOKUP(B241,monster!B$2:AK$800,35,FALSE),skill_reference,(RANDBETWEEN(4,10)),FALSE)))</f>
        <v/>
      </c>
      <c r="F241" s="20">
        <f t="shared" si="14"/>
        <v>80</v>
      </c>
    </row>
    <row r="242" spans="1:6" x14ac:dyDescent="0.15">
      <c r="A242" s="20">
        <v>241</v>
      </c>
      <c r="B242" s="20">
        <f ca="1">OFFSET(monster!B$1,skill!F242,0)</f>
        <v>170101</v>
      </c>
      <c r="C242" s="20">
        <f ca="1">IF(F242&lt;&gt;F241,VLOOKUP(VLOOKUP(B242,monster!B$2:AK$800,35,FALSE),skill_reference,4,FALSE),IF(RIGHT(B242,1)="8",VLOOKUP(VLOOKUP(B242,monster!B$2:AK$800,35,FALSE),skill_reference,RANDBETWEEN(2,6),FALSE),VLOOKUP(VLOOKUP(B242,monster!B$2:AK$800,35,FALSE),skill_reference,(RANDBETWEEN(4,10)),FALSE)))</f>
        <v>1117</v>
      </c>
      <c r="F242" s="20">
        <f t="shared" si="14"/>
        <v>81</v>
      </c>
    </row>
    <row r="243" spans="1:6" x14ac:dyDescent="0.15">
      <c r="A243" s="20">
        <v>242</v>
      </c>
      <c r="B243" s="20">
        <f ca="1">OFFSET(monster!B$1,skill!F243,0)</f>
        <v>170101</v>
      </c>
      <c r="C243" s="20" t="str">
        <f ca="1">IF(F243&lt;&gt;F242,VLOOKUP(VLOOKUP(B243,monster!B$2:AK$800,35,FALSE),skill_reference,4,FALSE),IF(RIGHT(B243,1)="8",VLOOKUP(VLOOKUP(B243,monster!B$2:AK$800,35,FALSE),skill_reference,RANDBETWEEN(2,6),FALSE),VLOOKUP(VLOOKUP(B243,monster!B$2:AK$800,35,FALSE),skill_reference,(RANDBETWEEN(4,10)),FALSE)))</f>
        <v/>
      </c>
      <c r="F243" s="20">
        <f t="shared" si="14"/>
        <v>81</v>
      </c>
    </row>
    <row r="244" spans="1:6" x14ac:dyDescent="0.15">
      <c r="A244" s="20">
        <v>243</v>
      </c>
      <c r="B244" s="20">
        <f ca="1">OFFSET(monster!B$1,skill!F244,0)</f>
        <v>170101</v>
      </c>
      <c r="C244" s="20">
        <f ca="1">IF(F244&lt;&gt;F243,VLOOKUP(VLOOKUP(B244,monster!B$2:AK$800,35,FALSE),skill_reference,4,FALSE),IF(RIGHT(B244,1)="8",VLOOKUP(VLOOKUP(B244,monster!B$2:AK$800,35,FALSE),skill_reference,RANDBETWEEN(2,6),FALSE),VLOOKUP(VLOOKUP(B244,monster!B$2:AK$800,35,FALSE),skill_reference,(RANDBETWEEN(4,10)),FALSE)))</f>
        <v>1117</v>
      </c>
      <c r="F244" s="20">
        <f t="shared" si="14"/>
        <v>81</v>
      </c>
    </row>
    <row r="245" spans="1:6" x14ac:dyDescent="0.15">
      <c r="A245" s="20">
        <v>244</v>
      </c>
      <c r="B245" s="20">
        <f ca="1">OFFSET(monster!B$1,skill!F245,0)</f>
        <v>170201</v>
      </c>
      <c r="C245" s="20">
        <f ca="1">IF(F245&lt;&gt;F244,VLOOKUP(VLOOKUP(B245,monster!B$2:AK$800,35,FALSE),skill_reference,4,FALSE),IF(RIGHT(B245,1)="8",VLOOKUP(VLOOKUP(B245,monster!B$2:AK$800,35,FALSE),skill_reference,RANDBETWEEN(2,6),FALSE),VLOOKUP(VLOOKUP(B245,monster!B$2:AK$800,35,FALSE),skill_reference,(RANDBETWEEN(4,10)),FALSE)))</f>
        <v>1117</v>
      </c>
      <c r="F245" s="20">
        <f t="shared" si="14"/>
        <v>82</v>
      </c>
    </row>
    <row r="246" spans="1:6" x14ac:dyDescent="0.15">
      <c r="A246" s="20">
        <v>245</v>
      </c>
      <c r="B246" s="20">
        <f ca="1">OFFSET(monster!B$1,skill!F246,0)</f>
        <v>170201</v>
      </c>
      <c r="C246" s="20">
        <f ca="1">IF(F246&lt;&gt;F245,VLOOKUP(VLOOKUP(B246,monster!B$2:AK$800,35,FALSE),skill_reference,4,FALSE),IF(RIGHT(B246,1)="8",VLOOKUP(VLOOKUP(B246,monster!B$2:AK$800,35,FALSE),skill_reference,RANDBETWEEN(2,6),FALSE),VLOOKUP(VLOOKUP(B246,monster!B$2:AK$800,35,FALSE),skill_reference,(RANDBETWEEN(4,10)),FALSE)))</f>
        <v>1107</v>
      </c>
      <c r="F246" s="20">
        <f t="shared" si="14"/>
        <v>82</v>
      </c>
    </row>
    <row r="247" spans="1:6" x14ac:dyDescent="0.15">
      <c r="A247" s="20">
        <v>246</v>
      </c>
      <c r="B247" s="20">
        <f ca="1">OFFSET(monster!B$1,skill!F247,0)</f>
        <v>170201</v>
      </c>
      <c r="C247" s="20" t="str">
        <f ca="1">IF(F247&lt;&gt;F246,VLOOKUP(VLOOKUP(B247,monster!B$2:AK$800,35,FALSE),skill_reference,4,FALSE),IF(RIGHT(B247,1)="8",VLOOKUP(VLOOKUP(B247,monster!B$2:AK$800,35,FALSE),skill_reference,RANDBETWEEN(2,6),FALSE),VLOOKUP(VLOOKUP(B247,monster!B$2:AK$800,35,FALSE),skill_reference,(RANDBETWEEN(4,10)),FALSE)))</f>
        <v/>
      </c>
      <c r="F247" s="20">
        <f t="shared" si="14"/>
        <v>82</v>
      </c>
    </row>
    <row r="248" spans="1:6" x14ac:dyDescent="0.15">
      <c r="A248" s="20">
        <v>247</v>
      </c>
      <c r="B248" s="20">
        <f ca="1">OFFSET(monster!B$1,skill!F248,0)</f>
        <v>170301</v>
      </c>
      <c r="C248" s="20">
        <f ca="1">IF(F248&lt;&gt;F247,VLOOKUP(VLOOKUP(B248,monster!B$2:AK$800,35,FALSE),skill_reference,4,FALSE),IF(RIGHT(B248,1)="8",VLOOKUP(VLOOKUP(B248,monster!B$2:AK$800,35,FALSE),skill_reference,RANDBETWEEN(2,6),FALSE),VLOOKUP(VLOOKUP(B248,monster!B$2:AK$800,35,FALSE),skill_reference,(RANDBETWEEN(4,10)),FALSE)))</f>
        <v>1016</v>
      </c>
      <c r="F248" s="20">
        <f t="shared" si="14"/>
        <v>83</v>
      </c>
    </row>
    <row r="249" spans="1:6" x14ac:dyDescent="0.15">
      <c r="A249" s="20">
        <v>248</v>
      </c>
      <c r="B249" s="20">
        <f ca="1">OFFSET(monster!B$1,skill!F249,0)</f>
        <v>170301</v>
      </c>
      <c r="C249" s="20" t="str">
        <f ca="1">IF(F249&lt;&gt;F248,VLOOKUP(VLOOKUP(B249,monster!B$2:AK$800,35,FALSE),skill_reference,4,FALSE),IF(RIGHT(B249,1)="8",VLOOKUP(VLOOKUP(B249,monster!B$2:AK$800,35,FALSE),skill_reference,RANDBETWEEN(2,6),FALSE),VLOOKUP(VLOOKUP(B249,monster!B$2:AK$800,35,FALSE),skill_reference,(RANDBETWEEN(4,10)),FALSE)))</f>
        <v/>
      </c>
      <c r="F249" s="20">
        <f t="shared" si="14"/>
        <v>83</v>
      </c>
    </row>
    <row r="250" spans="1:6" x14ac:dyDescent="0.15">
      <c r="A250" s="20">
        <v>249</v>
      </c>
      <c r="B250" s="20">
        <f ca="1">OFFSET(monster!B$1,skill!F250,0)</f>
        <v>170301</v>
      </c>
      <c r="C250" s="20" t="str">
        <f ca="1">IF(F250&lt;&gt;F249,VLOOKUP(VLOOKUP(B250,monster!B$2:AK$800,35,FALSE),skill_reference,4,FALSE),IF(RIGHT(B250,1)="8",VLOOKUP(VLOOKUP(B250,monster!B$2:AK$800,35,FALSE),skill_reference,RANDBETWEEN(2,6),FALSE),VLOOKUP(VLOOKUP(B250,monster!B$2:AK$800,35,FALSE),skill_reference,(RANDBETWEEN(4,10)),FALSE)))</f>
        <v/>
      </c>
      <c r="F250" s="20">
        <f t="shared" si="14"/>
        <v>83</v>
      </c>
    </row>
    <row r="251" spans="1:6" x14ac:dyDescent="0.15">
      <c r="A251" s="20">
        <v>250</v>
      </c>
      <c r="B251" s="20">
        <f ca="1">OFFSET(monster!B$1,skill!F251,0)</f>
        <v>170401</v>
      </c>
      <c r="C251" s="20">
        <f ca="1">IF(F251&lt;&gt;F250,VLOOKUP(VLOOKUP(B251,monster!B$2:AK$800,35,FALSE),skill_reference,4,FALSE),IF(RIGHT(B251,1)="8",VLOOKUP(VLOOKUP(B251,monster!B$2:AK$800,35,FALSE),skill_reference,RANDBETWEEN(2,6),FALSE),VLOOKUP(VLOOKUP(B251,monster!B$2:AK$800,35,FALSE),skill_reference,(RANDBETWEEN(4,10)),FALSE)))</f>
        <v>1016</v>
      </c>
      <c r="F251" s="20">
        <f t="shared" si="14"/>
        <v>84</v>
      </c>
    </row>
    <row r="252" spans="1:6" x14ac:dyDescent="0.15">
      <c r="A252" s="20">
        <v>251</v>
      </c>
      <c r="B252" s="20">
        <f ca="1">OFFSET(monster!B$1,skill!F252,0)</f>
        <v>170401</v>
      </c>
      <c r="C252" s="20" t="str">
        <f ca="1">IF(F252&lt;&gt;F251,VLOOKUP(VLOOKUP(B252,monster!B$2:AK$800,35,FALSE),skill_reference,4,FALSE),IF(RIGHT(B252,1)="8",VLOOKUP(VLOOKUP(B252,monster!B$2:AK$800,35,FALSE),skill_reference,RANDBETWEEN(2,6),FALSE),VLOOKUP(VLOOKUP(B252,monster!B$2:AK$800,35,FALSE),skill_reference,(RANDBETWEEN(4,10)),FALSE)))</f>
        <v/>
      </c>
      <c r="F252" s="20">
        <f t="shared" si="14"/>
        <v>84</v>
      </c>
    </row>
    <row r="253" spans="1:6" x14ac:dyDescent="0.15">
      <c r="A253" s="20">
        <v>252</v>
      </c>
      <c r="B253" s="20">
        <f ca="1">OFFSET(monster!B$1,skill!F253,0)</f>
        <v>170401</v>
      </c>
      <c r="C253" s="20">
        <f ca="1">IF(F253&lt;&gt;F252,VLOOKUP(VLOOKUP(B253,monster!B$2:AK$800,35,FALSE),skill_reference,4,FALSE),IF(RIGHT(B253,1)="8",VLOOKUP(VLOOKUP(B253,monster!B$2:AK$800,35,FALSE),skill_reference,RANDBETWEEN(2,6),FALSE),VLOOKUP(VLOOKUP(B253,monster!B$2:AK$800,35,FALSE),skill_reference,(RANDBETWEEN(4,10)),FALSE)))</f>
        <v>1113</v>
      </c>
      <c r="F253" s="20">
        <f t="shared" si="14"/>
        <v>84</v>
      </c>
    </row>
    <row r="254" spans="1:6" x14ac:dyDescent="0.15">
      <c r="A254" s="20">
        <v>253</v>
      </c>
      <c r="B254" s="20">
        <f ca="1">OFFSET(monster!B$1,skill!F254,0)</f>
        <v>170501</v>
      </c>
      <c r="C254" s="20">
        <f ca="1">IF(F254&lt;&gt;F253,VLOOKUP(VLOOKUP(B254,monster!B$2:AK$800,35,FALSE),skill_reference,4,FALSE),IF(RIGHT(B254,1)="8",VLOOKUP(VLOOKUP(B254,monster!B$2:AK$800,35,FALSE),skill_reference,RANDBETWEEN(2,6),FALSE),VLOOKUP(VLOOKUP(B254,monster!B$2:AK$800,35,FALSE),skill_reference,(RANDBETWEEN(4,10)),FALSE)))</f>
        <v>1016</v>
      </c>
      <c r="F254" s="20">
        <f t="shared" si="14"/>
        <v>85</v>
      </c>
    </row>
    <row r="255" spans="1:6" x14ac:dyDescent="0.15">
      <c r="A255" s="20">
        <v>254</v>
      </c>
      <c r="B255" s="20">
        <f ca="1">OFFSET(monster!B$1,skill!F255,0)</f>
        <v>170501</v>
      </c>
      <c r="C255" s="20" t="str">
        <f ca="1">IF(F255&lt;&gt;F254,VLOOKUP(VLOOKUP(B255,monster!B$2:AK$800,35,FALSE),skill_reference,4,FALSE),IF(RIGHT(B255,1)="8",VLOOKUP(VLOOKUP(B255,monster!B$2:AK$800,35,FALSE),skill_reference,RANDBETWEEN(2,6),FALSE),VLOOKUP(VLOOKUP(B255,monster!B$2:AK$800,35,FALSE),skill_reference,(RANDBETWEEN(4,10)),FALSE)))</f>
        <v/>
      </c>
      <c r="F255" s="20">
        <f t="shared" si="14"/>
        <v>85</v>
      </c>
    </row>
    <row r="256" spans="1:6" x14ac:dyDescent="0.15">
      <c r="A256" s="20">
        <v>255</v>
      </c>
      <c r="B256" s="20">
        <f ca="1">OFFSET(monster!B$1,skill!F256,0)</f>
        <v>170501</v>
      </c>
      <c r="C256" s="20">
        <f ca="1">IF(F256&lt;&gt;F255,VLOOKUP(VLOOKUP(B256,monster!B$2:AK$800,35,FALSE),skill_reference,4,FALSE),IF(RIGHT(B256,1)="8",VLOOKUP(VLOOKUP(B256,monster!B$2:AK$800,35,FALSE),skill_reference,RANDBETWEEN(2,6),FALSE),VLOOKUP(VLOOKUP(B256,monster!B$2:AK$800,35,FALSE),skill_reference,(RANDBETWEEN(4,10)),FALSE)))</f>
        <v>1037</v>
      </c>
      <c r="F256" s="20">
        <f t="shared" si="14"/>
        <v>85</v>
      </c>
    </row>
    <row r="257" spans="1:6" x14ac:dyDescent="0.15">
      <c r="A257" s="20">
        <v>256</v>
      </c>
      <c r="B257" s="20">
        <f ca="1">OFFSET(monster!B$1,skill!F257,0)</f>
        <v>180101</v>
      </c>
      <c r="C257" s="20">
        <f ca="1">IF(F257&lt;&gt;F256,VLOOKUP(VLOOKUP(B257,monster!B$2:AK$800,35,FALSE),skill_reference,4,FALSE),IF(RIGHT(B257,1)="8",VLOOKUP(VLOOKUP(B257,monster!B$2:AK$800,35,FALSE),skill_reference,RANDBETWEEN(2,6),FALSE),VLOOKUP(VLOOKUP(B257,monster!B$2:AK$800,35,FALSE),skill_reference,(RANDBETWEEN(4,10)),FALSE)))</f>
        <v>1037</v>
      </c>
      <c r="F257" s="20">
        <f t="shared" si="14"/>
        <v>86</v>
      </c>
    </row>
    <row r="258" spans="1:6" x14ac:dyDescent="0.15">
      <c r="A258" s="20">
        <v>257</v>
      </c>
      <c r="B258" s="20">
        <f ca="1">OFFSET(monster!B$1,skill!F258,0)</f>
        <v>180101</v>
      </c>
      <c r="C258" s="20">
        <f ca="1">IF(F258&lt;&gt;F257,VLOOKUP(VLOOKUP(B258,monster!B$2:AK$800,35,FALSE),skill_reference,4,FALSE),IF(RIGHT(B258,1)="8",VLOOKUP(VLOOKUP(B258,monster!B$2:AK$800,35,FALSE),skill_reference,RANDBETWEEN(2,6),FALSE),VLOOKUP(VLOOKUP(B258,monster!B$2:AK$800,35,FALSE),skill_reference,(RANDBETWEEN(4,10)),FALSE)))</f>
        <v>1059</v>
      </c>
      <c r="F258" s="20">
        <f t="shared" si="14"/>
        <v>86</v>
      </c>
    </row>
    <row r="259" spans="1:6" x14ac:dyDescent="0.15">
      <c r="A259" s="20">
        <v>258</v>
      </c>
      <c r="B259" s="20">
        <f ca="1">OFFSET(monster!B$1,skill!F259,0)</f>
        <v>180101</v>
      </c>
      <c r="C259" s="20" t="str">
        <f ca="1">IF(F259&lt;&gt;F258,VLOOKUP(VLOOKUP(B259,monster!B$2:AK$800,35,FALSE),skill_reference,4,FALSE),IF(RIGHT(B259,1)="8",VLOOKUP(VLOOKUP(B259,monster!B$2:AK$800,35,FALSE),skill_reference,RANDBETWEEN(2,6),FALSE),VLOOKUP(VLOOKUP(B259,monster!B$2:AK$800,35,FALSE),skill_reference,(RANDBETWEEN(4,10)),FALSE)))</f>
        <v/>
      </c>
      <c r="F259" s="20">
        <f t="shared" si="14"/>
        <v>86</v>
      </c>
    </row>
    <row r="260" spans="1:6" x14ac:dyDescent="0.15">
      <c r="A260" s="20">
        <v>259</v>
      </c>
      <c r="B260" s="20">
        <f ca="1">OFFSET(monster!B$1,skill!F260,0)</f>
        <v>180201</v>
      </c>
      <c r="C260" s="20">
        <f ca="1">IF(F260&lt;&gt;F259,VLOOKUP(VLOOKUP(B260,monster!B$2:AK$800,35,FALSE),skill_reference,4,FALSE),IF(RIGHT(B260,1)="8",VLOOKUP(VLOOKUP(B260,monster!B$2:AK$800,35,FALSE),skill_reference,RANDBETWEEN(2,6),FALSE),VLOOKUP(VLOOKUP(B260,monster!B$2:AK$800,35,FALSE),skill_reference,(RANDBETWEEN(4,10)),FALSE)))</f>
        <v>1037</v>
      </c>
      <c r="F260" s="20">
        <f t="shared" si="14"/>
        <v>87</v>
      </c>
    </row>
    <row r="261" spans="1:6" x14ac:dyDescent="0.15">
      <c r="A261" s="20">
        <v>260</v>
      </c>
      <c r="B261" s="20">
        <f ca="1">OFFSET(monster!B$1,skill!F261,0)</f>
        <v>180201</v>
      </c>
      <c r="C261" s="20">
        <f ca="1">IF(F261&lt;&gt;F260,VLOOKUP(VLOOKUP(B261,monster!B$2:AK$800,35,FALSE),skill_reference,4,FALSE),IF(RIGHT(B261,1)="8",VLOOKUP(VLOOKUP(B261,monster!B$2:AK$800,35,FALSE),skill_reference,RANDBETWEEN(2,6),FALSE),VLOOKUP(VLOOKUP(B261,monster!B$2:AK$800,35,FALSE),skill_reference,(RANDBETWEEN(4,10)),FALSE)))</f>
        <v>1112</v>
      </c>
      <c r="F261" s="20">
        <f t="shared" si="14"/>
        <v>87</v>
      </c>
    </row>
    <row r="262" spans="1:6" x14ac:dyDescent="0.15">
      <c r="A262" s="20">
        <v>261</v>
      </c>
      <c r="B262" s="20">
        <f ca="1">OFFSET(monster!B$1,skill!F262,0)</f>
        <v>180201</v>
      </c>
      <c r="C262" s="20" t="str">
        <f ca="1">IF(F262&lt;&gt;F261,VLOOKUP(VLOOKUP(B262,monster!B$2:AK$800,35,FALSE),skill_reference,4,FALSE),IF(RIGHT(B262,1)="8",VLOOKUP(VLOOKUP(B262,monster!B$2:AK$800,35,FALSE),skill_reference,RANDBETWEEN(2,6),FALSE),VLOOKUP(VLOOKUP(B262,monster!B$2:AK$800,35,FALSE),skill_reference,(RANDBETWEEN(4,10)),FALSE)))</f>
        <v/>
      </c>
      <c r="F262" s="20">
        <f t="shared" ref="F262:F325" si="15">F259+1</f>
        <v>87</v>
      </c>
    </row>
    <row r="263" spans="1:6" x14ac:dyDescent="0.15">
      <c r="A263" s="20">
        <v>262</v>
      </c>
      <c r="B263" s="20">
        <f ca="1">OFFSET(monster!B$1,skill!F263,0)</f>
        <v>180301</v>
      </c>
      <c r="C263" s="20">
        <f ca="1">IF(F263&lt;&gt;F262,VLOOKUP(VLOOKUP(B263,monster!B$2:AK$800,35,FALSE),skill_reference,4,FALSE),IF(RIGHT(B263,1)="8",VLOOKUP(VLOOKUP(B263,monster!B$2:AK$800,35,FALSE),skill_reference,RANDBETWEEN(2,6),FALSE),VLOOKUP(VLOOKUP(B263,monster!B$2:AK$800,35,FALSE),skill_reference,(RANDBETWEEN(4,10)),FALSE)))</f>
        <v>1037</v>
      </c>
      <c r="F263" s="20">
        <f t="shared" si="15"/>
        <v>88</v>
      </c>
    </row>
    <row r="264" spans="1:6" x14ac:dyDescent="0.15">
      <c r="A264" s="20">
        <v>263</v>
      </c>
      <c r="B264" s="20">
        <f ca="1">OFFSET(monster!B$1,skill!F264,0)</f>
        <v>180301</v>
      </c>
      <c r="C264" s="20" t="str">
        <f ca="1">IF(F264&lt;&gt;F263,VLOOKUP(VLOOKUP(B264,monster!B$2:AK$800,35,FALSE),skill_reference,4,FALSE),IF(RIGHT(B264,1)="8",VLOOKUP(VLOOKUP(B264,monster!B$2:AK$800,35,FALSE),skill_reference,RANDBETWEEN(2,6),FALSE),VLOOKUP(VLOOKUP(B264,monster!B$2:AK$800,35,FALSE),skill_reference,(RANDBETWEEN(4,10)),FALSE)))</f>
        <v/>
      </c>
      <c r="F264" s="20">
        <f t="shared" si="15"/>
        <v>88</v>
      </c>
    </row>
    <row r="265" spans="1:6" x14ac:dyDescent="0.15">
      <c r="A265" s="20">
        <v>264</v>
      </c>
      <c r="B265" s="20">
        <f ca="1">OFFSET(monster!B$1,skill!F265,0)</f>
        <v>180301</v>
      </c>
      <c r="C265" s="20">
        <f ca="1">IF(F265&lt;&gt;F264,VLOOKUP(VLOOKUP(B265,monster!B$2:AK$800,35,FALSE),skill_reference,4,FALSE),IF(RIGHT(B265,1)="8",VLOOKUP(VLOOKUP(B265,monster!B$2:AK$800,35,FALSE),skill_reference,RANDBETWEEN(2,6),FALSE),VLOOKUP(VLOOKUP(B265,monster!B$2:AK$800,35,FALSE),skill_reference,(RANDBETWEEN(4,10)),FALSE)))</f>
        <v>1112</v>
      </c>
      <c r="F265" s="20">
        <f t="shared" si="15"/>
        <v>88</v>
      </c>
    </row>
    <row r="266" spans="1:6" x14ac:dyDescent="0.15">
      <c r="A266" s="20">
        <v>265</v>
      </c>
      <c r="B266" s="20">
        <f ca="1">OFFSET(monster!B$1,skill!F266,0)</f>
        <v>180401</v>
      </c>
      <c r="C266" s="20">
        <f ca="1">IF(F266&lt;&gt;F265,VLOOKUP(VLOOKUP(B266,monster!B$2:AK$800,35,FALSE),skill_reference,4,FALSE),IF(RIGHT(B266,1)="8",VLOOKUP(VLOOKUP(B266,monster!B$2:AK$800,35,FALSE),skill_reference,RANDBETWEEN(2,6),FALSE),VLOOKUP(VLOOKUP(B266,monster!B$2:AK$800,35,FALSE),skill_reference,(RANDBETWEEN(4,10)),FALSE)))</f>
        <v>1037</v>
      </c>
      <c r="F266" s="20">
        <f t="shared" si="15"/>
        <v>89</v>
      </c>
    </row>
    <row r="267" spans="1:6" x14ac:dyDescent="0.15">
      <c r="A267" s="20">
        <v>266</v>
      </c>
      <c r="B267" s="20">
        <f ca="1">OFFSET(monster!B$1,skill!F267,0)</f>
        <v>180401</v>
      </c>
      <c r="C267" s="20" t="str">
        <f ca="1">IF(F267&lt;&gt;F266,VLOOKUP(VLOOKUP(B267,monster!B$2:AK$800,35,FALSE),skill_reference,4,FALSE),IF(RIGHT(B267,1)="8",VLOOKUP(VLOOKUP(B267,monster!B$2:AK$800,35,FALSE),skill_reference,RANDBETWEEN(2,6),FALSE),VLOOKUP(VLOOKUP(B267,monster!B$2:AK$800,35,FALSE),skill_reference,(RANDBETWEEN(4,10)),FALSE)))</f>
        <v/>
      </c>
      <c r="F267" s="20">
        <f t="shared" si="15"/>
        <v>89</v>
      </c>
    </row>
    <row r="268" spans="1:6" x14ac:dyDescent="0.15">
      <c r="A268" s="20">
        <v>267</v>
      </c>
      <c r="B268" s="20">
        <f ca="1">OFFSET(monster!B$1,skill!F268,0)</f>
        <v>180401</v>
      </c>
      <c r="C268" s="20" t="str">
        <f ca="1">IF(F268&lt;&gt;F267,VLOOKUP(VLOOKUP(B268,monster!B$2:AK$800,35,FALSE),skill_reference,4,FALSE),IF(RIGHT(B268,1)="8",VLOOKUP(VLOOKUP(B268,monster!B$2:AK$800,35,FALSE),skill_reference,RANDBETWEEN(2,6),FALSE),VLOOKUP(VLOOKUP(B268,monster!B$2:AK$800,35,FALSE),skill_reference,(RANDBETWEEN(4,10)),FALSE)))</f>
        <v/>
      </c>
      <c r="F268" s="20">
        <f t="shared" si="15"/>
        <v>89</v>
      </c>
    </row>
    <row r="269" spans="1:6" x14ac:dyDescent="0.15">
      <c r="A269" s="20">
        <v>268</v>
      </c>
      <c r="B269" s="20">
        <f ca="1">OFFSET(monster!B$1,skill!F269,0)</f>
        <v>180501</v>
      </c>
      <c r="C269" s="20">
        <f ca="1">IF(F269&lt;&gt;F268,VLOOKUP(VLOOKUP(B269,monster!B$2:AK$800,35,FALSE),skill_reference,4,FALSE),IF(RIGHT(B269,1)="8",VLOOKUP(VLOOKUP(B269,monster!B$2:AK$800,35,FALSE),skill_reference,RANDBETWEEN(2,6),FALSE),VLOOKUP(VLOOKUP(B269,monster!B$2:AK$800,35,FALSE),skill_reference,(RANDBETWEEN(4,10)),FALSE)))</f>
        <v>1037</v>
      </c>
      <c r="F269" s="20">
        <f t="shared" si="15"/>
        <v>90</v>
      </c>
    </row>
    <row r="270" spans="1:6" x14ac:dyDescent="0.15">
      <c r="A270" s="20">
        <v>269</v>
      </c>
      <c r="B270" s="20">
        <f ca="1">OFFSET(monster!B$1,skill!F270,0)</f>
        <v>180501</v>
      </c>
      <c r="C270" s="20" t="str">
        <f ca="1">IF(F270&lt;&gt;F269,VLOOKUP(VLOOKUP(B270,monster!B$2:AK$800,35,FALSE),skill_reference,4,FALSE),IF(RIGHT(B270,1)="8",VLOOKUP(VLOOKUP(B270,monster!B$2:AK$800,35,FALSE),skill_reference,RANDBETWEEN(2,6),FALSE),VLOOKUP(VLOOKUP(B270,monster!B$2:AK$800,35,FALSE),skill_reference,(RANDBETWEEN(4,10)),FALSE)))</f>
        <v/>
      </c>
      <c r="F270" s="20">
        <f t="shared" si="15"/>
        <v>90</v>
      </c>
    </row>
    <row r="271" spans="1:6" x14ac:dyDescent="0.15">
      <c r="A271" s="20">
        <v>270</v>
      </c>
      <c r="B271" s="20">
        <f ca="1">OFFSET(monster!B$1,skill!F271,0)</f>
        <v>180501</v>
      </c>
      <c r="C271" s="20">
        <f ca="1">IF(F271&lt;&gt;F270,VLOOKUP(VLOOKUP(B271,monster!B$2:AK$800,35,FALSE),skill_reference,4,FALSE),IF(RIGHT(B271,1)="8",VLOOKUP(VLOOKUP(B271,monster!B$2:AK$800,35,FALSE),skill_reference,RANDBETWEEN(2,6),FALSE),VLOOKUP(VLOOKUP(B271,monster!B$2:AK$800,35,FALSE),skill_reference,(RANDBETWEEN(4,10)),FALSE)))</f>
        <v>1059</v>
      </c>
      <c r="F271" s="20">
        <f t="shared" si="15"/>
        <v>90</v>
      </c>
    </row>
    <row r="272" spans="1:6" x14ac:dyDescent="0.15">
      <c r="A272" s="20">
        <v>271</v>
      </c>
      <c r="B272" s="20">
        <f ca="1">OFFSET(monster!B$1,skill!F272,0)</f>
        <v>10102</v>
      </c>
      <c r="C272" s="20">
        <f ca="1">IF(F272&lt;&gt;F271,VLOOKUP(VLOOKUP(B272,monster!B$2:AK$800,35,FALSE),skill_reference,4,FALSE),IF(RIGHT(B272,1)="8",VLOOKUP(VLOOKUP(B272,monster!B$2:AK$800,35,FALSE),skill_reference,RANDBETWEEN(2,6),FALSE),VLOOKUP(VLOOKUP(B272,monster!B$2:AK$800,35,FALSE),skill_reference,(RANDBETWEEN(4,10)),FALSE)))</f>
        <v>1016</v>
      </c>
      <c r="F272" s="20">
        <f t="shared" si="15"/>
        <v>91</v>
      </c>
    </row>
    <row r="273" spans="1:6" x14ac:dyDescent="0.15">
      <c r="A273" s="20">
        <v>272</v>
      </c>
      <c r="B273" s="20">
        <f ca="1">OFFSET(monster!B$1,skill!F273,0)</f>
        <v>10102</v>
      </c>
      <c r="C273" s="20">
        <f ca="1">IF(F273&lt;&gt;F272,VLOOKUP(VLOOKUP(B273,monster!B$2:AK$800,35,FALSE),skill_reference,4,FALSE),IF(RIGHT(B273,1)="8",VLOOKUP(VLOOKUP(B273,monster!B$2:AK$800,35,FALSE),skill_reference,RANDBETWEEN(2,6),FALSE),VLOOKUP(VLOOKUP(B273,monster!B$2:AK$800,35,FALSE),skill_reference,(RANDBETWEEN(4,10)),FALSE)))</f>
        <v>1113</v>
      </c>
      <c r="F273" s="20">
        <f t="shared" si="15"/>
        <v>91</v>
      </c>
    </row>
    <row r="274" spans="1:6" x14ac:dyDescent="0.15">
      <c r="A274" s="20">
        <v>273</v>
      </c>
      <c r="B274" s="20">
        <f ca="1">OFFSET(monster!B$1,skill!F274,0)</f>
        <v>10102</v>
      </c>
      <c r="C274" s="20" t="str">
        <f ca="1">IF(F274&lt;&gt;F273,VLOOKUP(VLOOKUP(B274,monster!B$2:AK$800,35,FALSE),skill_reference,4,FALSE),IF(RIGHT(B274,1)="8",VLOOKUP(VLOOKUP(B274,monster!B$2:AK$800,35,FALSE),skill_reference,RANDBETWEEN(2,6),FALSE),VLOOKUP(VLOOKUP(B274,monster!B$2:AK$800,35,FALSE),skill_reference,(RANDBETWEEN(4,10)),FALSE)))</f>
        <v/>
      </c>
      <c r="F274" s="20">
        <f t="shared" si="15"/>
        <v>91</v>
      </c>
    </row>
    <row r="275" spans="1:6" x14ac:dyDescent="0.15">
      <c r="A275" s="20">
        <v>274</v>
      </c>
      <c r="B275" s="20">
        <f ca="1">OFFSET(monster!B$1,skill!F275,0)</f>
        <v>10202</v>
      </c>
      <c r="C275" s="20">
        <f ca="1">IF(F275&lt;&gt;F274,VLOOKUP(VLOOKUP(B275,monster!B$2:AK$800,35,FALSE),skill_reference,4,FALSE),IF(RIGHT(B275,1)="8",VLOOKUP(VLOOKUP(B275,monster!B$2:AK$800,35,FALSE),skill_reference,RANDBETWEEN(2,6),FALSE),VLOOKUP(VLOOKUP(B275,monster!B$2:AK$800,35,FALSE),skill_reference,(RANDBETWEEN(4,10)),FALSE)))</f>
        <v>1016</v>
      </c>
      <c r="F275" s="20">
        <f t="shared" si="15"/>
        <v>92</v>
      </c>
    </row>
    <row r="276" spans="1:6" x14ac:dyDescent="0.15">
      <c r="A276" s="20">
        <v>275</v>
      </c>
      <c r="B276" s="20">
        <f ca="1">OFFSET(monster!B$1,skill!F276,0)</f>
        <v>10202</v>
      </c>
      <c r="C276" s="20" t="str">
        <f ca="1">IF(F276&lt;&gt;F275,VLOOKUP(VLOOKUP(B276,monster!B$2:AK$800,35,FALSE),skill_reference,4,FALSE),IF(RIGHT(B276,1)="8",VLOOKUP(VLOOKUP(B276,monster!B$2:AK$800,35,FALSE),skill_reference,RANDBETWEEN(2,6),FALSE),VLOOKUP(VLOOKUP(B276,monster!B$2:AK$800,35,FALSE),skill_reference,(RANDBETWEEN(4,10)),FALSE)))</f>
        <v/>
      </c>
      <c r="F276" s="20">
        <f t="shared" si="15"/>
        <v>92</v>
      </c>
    </row>
    <row r="277" spans="1:6" x14ac:dyDescent="0.15">
      <c r="A277" s="20">
        <v>276</v>
      </c>
      <c r="B277" s="20">
        <f ca="1">OFFSET(monster!B$1,skill!F277,0)</f>
        <v>10202</v>
      </c>
      <c r="C277" s="20">
        <f ca="1">IF(F277&lt;&gt;F276,VLOOKUP(VLOOKUP(B277,monster!B$2:AK$800,35,FALSE),skill_reference,4,FALSE),IF(RIGHT(B277,1)="8",VLOOKUP(VLOOKUP(B277,monster!B$2:AK$800,35,FALSE),skill_reference,RANDBETWEEN(2,6),FALSE),VLOOKUP(VLOOKUP(B277,monster!B$2:AK$800,35,FALSE),skill_reference,(RANDBETWEEN(4,10)),FALSE)))</f>
        <v>1037</v>
      </c>
      <c r="F277" s="20">
        <f t="shared" si="15"/>
        <v>92</v>
      </c>
    </row>
    <row r="278" spans="1:6" x14ac:dyDescent="0.15">
      <c r="A278" s="20">
        <v>277</v>
      </c>
      <c r="B278" s="20">
        <f ca="1">OFFSET(monster!B$1,skill!F278,0)</f>
        <v>10302</v>
      </c>
      <c r="C278" s="20">
        <f ca="1">IF(F278&lt;&gt;F277,VLOOKUP(VLOOKUP(B278,monster!B$2:AK$800,35,FALSE),skill_reference,4,FALSE),IF(RIGHT(B278,1)="8",VLOOKUP(VLOOKUP(B278,monster!B$2:AK$800,35,FALSE),skill_reference,RANDBETWEEN(2,6),FALSE),VLOOKUP(VLOOKUP(B278,monster!B$2:AK$800,35,FALSE),skill_reference,(RANDBETWEEN(4,10)),FALSE)))</f>
        <v>1016</v>
      </c>
      <c r="F278" s="20">
        <f t="shared" si="15"/>
        <v>93</v>
      </c>
    </row>
    <row r="279" spans="1:6" x14ac:dyDescent="0.15">
      <c r="A279" s="20">
        <v>278</v>
      </c>
      <c r="B279" s="20">
        <f ca="1">OFFSET(monster!B$1,skill!F279,0)</f>
        <v>10302</v>
      </c>
      <c r="C279" s="20" t="str">
        <f ca="1">IF(F279&lt;&gt;F278,VLOOKUP(VLOOKUP(B279,monster!B$2:AK$800,35,FALSE),skill_reference,4,FALSE),IF(RIGHT(B279,1)="8",VLOOKUP(VLOOKUP(B279,monster!B$2:AK$800,35,FALSE),skill_reference,RANDBETWEEN(2,6),FALSE),VLOOKUP(VLOOKUP(B279,monster!B$2:AK$800,35,FALSE),skill_reference,(RANDBETWEEN(4,10)),FALSE)))</f>
        <v/>
      </c>
      <c r="F279" s="20">
        <f t="shared" si="15"/>
        <v>93</v>
      </c>
    </row>
    <row r="280" spans="1:6" x14ac:dyDescent="0.15">
      <c r="A280" s="20">
        <v>279</v>
      </c>
      <c r="B280" s="20">
        <f ca="1">OFFSET(monster!B$1,skill!F280,0)</f>
        <v>10302</v>
      </c>
      <c r="C280" s="20" t="str">
        <f ca="1">IF(F280&lt;&gt;F279,VLOOKUP(VLOOKUP(B280,monster!B$2:AK$800,35,FALSE),skill_reference,4,FALSE),IF(RIGHT(B280,1)="8",VLOOKUP(VLOOKUP(B280,monster!B$2:AK$800,35,FALSE),skill_reference,RANDBETWEEN(2,6),FALSE),VLOOKUP(VLOOKUP(B280,monster!B$2:AK$800,35,FALSE),skill_reference,(RANDBETWEEN(4,10)),FALSE)))</f>
        <v/>
      </c>
      <c r="F280" s="20">
        <f t="shared" si="15"/>
        <v>93</v>
      </c>
    </row>
    <row r="281" spans="1:6" x14ac:dyDescent="0.15">
      <c r="A281" s="20">
        <v>280</v>
      </c>
      <c r="B281" s="20">
        <f ca="1">OFFSET(monster!B$1,skill!F281,0)</f>
        <v>10402</v>
      </c>
      <c r="C281" s="20">
        <f ca="1">IF(F281&lt;&gt;F280,VLOOKUP(VLOOKUP(B281,monster!B$2:AK$800,35,FALSE),skill_reference,4,FALSE),IF(RIGHT(B281,1)="8",VLOOKUP(VLOOKUP(B281,monster!B$2:AK$800,35,FALSE),skill_reference,RANDBETWEEN(2,6),FALSE),VLOOKUP(VLOOKUP(B281,monster!B$2:AK$800,35,FALSE),skill_reference,(RANDBETWEEN(4,10)),FALSE)))</f>
        <v>1016</v>
      </c>
      <c r="F281" s="20">
        <f t="shared" si="15"/>
        <v>94</v>
      </c>
    </row>
    <row r="282" spans="1:6" x14ac:dyDescent="0.15">
      <c r="A282" s="20">
        <v>281</v>
      </c>
      <c r="B282" s="20">
        <f ca="1">OFFSET(monster!B$1,skill!F282,0)</f>
        <v>10402</v>
      </c>
      <c r="C282" s="20" t="str">
        <f ca="1">IF(F282&lt;&gt;F281,VLOOKUP(VLOOKUP(B282,monster!B$2:AK$800,35,FALSE),skill_reference,4,FALSE),IF(RIGHT(B282,1)="8",VLOOKUP(VLOOKUP(B282,monster!B$2:AK$800,35,FALSE),skill_reference,RANDBETWEEN(2,6),FALSE),VLOOKUP(VLOOKUP(B282,monster!B$2:AK$800,35,FALSE),skill_reference,(RANDBETWEEN(4,10)),FALSE)))</f>
        <v/>
      </c>
      <c r="F282" s="20">
        <f t="shared" si="15"/>
        <v>94</v>
      </c>
    </row>
    <row r="283" spans="1:6" x14ac:dyDescent="0.15">
      <c r="A283" s="20">
        <v>282</v>
      </c>
      <c r="B283" s="20">
        <f ca="1">OFFSET(monster!B$1,skill!F283,0)</f>
        <v>10402</v>
      </c>
      <c r="C283" s="20" t="str">
        <f ca="1">IF(F283&lt;&gt;F282,VLOOKUP(VLOOKUP(B283,monster!B$2:AK$800,35,FALSE),skill_reference,4,FALSE),IF(RIGHT(B283,1)="8",VLOOKUP(VLOOKUP(B283,monster!B$2:AK$800,35,FALSE),skill_reference,RANDBETWEEN(2,6),FALSE),VLOOKUP(VLOOKUP(B283,monster!B$2:AK$800,35,FALSE),skill_reference,(RANDBETWEEN(4,10)),FALSE)))</f>
        <v/>
      </c>
      <c r="F283" s="20">
        <f t="shared" si="15"/>
        <v>94</v>
      </c>
    </row>
    <row r="284" spans="1:6" x14ac:dyDescent="0.15">
      <c r="A284" s="20">
        <v>283</v>
      </c>
      <c r="B284" s="20">
        <f ca="1">OFFSET(monster!B$1,skill!F284,0)</f>
        <v>10502</v>
      </c>
      <c r="C284" s="20">
        <f ca="1">IF(F284&lt;&gt;F283,VLOOKUP(VLOOKUP(B284,monster!B$2:AK$800,35,FALSE),skill_reference,4,FALSE),IF(RIGHT(B284,1)="8",VLOOKUP(VLOOKUP(B284,monster!B$2:AK$800,35,FALSE),skill_reference,RANDBETWEEN(2,6),FALSE),VLOOKUP(VLOOKUP(B284,monster!B$2:AK$800,35,FALSE),skill_reference,(RANDBETWEEN(4,10)),FALSE)))</f>
        <v>1016</v>
      </c>
      <c r="F284" s="20">
        <f t="shared" si="15"/>
        <v>95</v>
      </c>
    </row>
    <row r="285" spans="1:6" x14ac:dyDescent="0.15">
      <c r="A285" s="20">
        <v>284</v>
      </c>
      <c r="B285" s="20">
        <f ca="1">OFFSET(monster!B$1,skill!F285,0)</f>
        <v>10502</v>
      </c>
      <c r="C285" s="20" t="str">
        <f ca="1">IF(F285&lt;&gt;F284,VLOOKUP(VLOOKUP(B285,monster!B$2:AK$800,35,FALSE),skill_reference,4,FALSE),IF(RIGHT(B285,1)="8",VLOOKUP(VLOOKUP(B285,monster!B$2:AK$800,35,FALSE),skill_reference,RANDBETWEEN(2,6),FALSE),VLOOKUP(VLOOKUP(B285,monster!B$2:AK$800,35,FALSE),skill_reference,(RANDBETWEEN(4,10)),FALSE)))</f>
        <v/>
      </c>
      <c r="F285" s="20">
        <f t="shared" si="15"/>
        <v>95</v>
      </c>
    </row>
    <row r="286" spans="1:6" x14ac:dyDescent="0.15">
      <c r="A286" s="20">
        <v>285</v>
      </c>
      <c r="B286" s="20">
        <f ca="1">OFFSET(monster!B$1,skill!F286,0)</f>
        <v>10502</v>
      </c>
      <c r="C286" s="20" t="str">
        <f ca="1">IF(F286&lt;&gt;F285,VLOOKUP(VLOOKUP(B286,monster!B$2:AK$800,35,FALSE),skill_reference,4,FALSE),IF(RIGHT(B286,1)="8",VLOOKUP(VLOOKUP(B286,monster!B$2:AK$800,35,FALSE),skill_reference,RANDBETWEEN(2,6),FALSE),VLOOKUP(VLOOKUP(B286,monster!B$2:AK$800,35,FALSE),skill_reference,(RANDBETWEEN(4,10)),FALSE)))</f>
        <v/>
      </c>
      <c r="F286" s="20">
        <f t="shared" si="15"/>
        <v>95</v>
      </c>
    </row>
    <row r="287" spans="1:6" x14ac:dyDescent="0.15">
      <c r="A287" s="20">
        <v>286</v>
      </c>
      <c r="B287" s="20">
        <f ca="1">OFFSET(monster!B$1,skill!F287,0)</f>
        <v>20102</v>
      </c>
      <c r="C287" s="20">
        <f ca="1">IF(F287&lt;&gt;F286,VLOOKUP(VLOOKUP(B287,monster!B$2:AK$800,35,FALSE),skill_reference,4,FALSE),IF(RIGHT(B287,1)="8",VLOOKUP(VLOOKUP(B287,monster!B$2:AK$800,35,FALSE),skill_reference,RANDBETWEEN(2,6),FALSE),VLOOKUP(VLOOKUP(B287,monster!B$2:AK$800,35,FALSE),skill_reference,(RANDBETWEEN(4,10)),FALSE)))</f>
        <v>1117</v>
      </c>
      <c r="F287" s="20">
        <f t="shared" si="15"/>
        <v>96</v>
      </c>
    </row>
    <row r="288" spans="1:6" x14ac:dyDescent="0.15">
      <c r="A288" s="20">
        <v>287</v>
      </c>
      <c r="B288" s="20">
        <f ca="1">OFFSET(monster!B$1,skill!F288,0)</f>
        <v>20102</v>
      </c>
      <c r="C288" s="20">
        <f ca="1">IF(F288&lt;&gt;F287,VLOOKUP(VLOOKUP(B288,monster!B$2:AK$800,35,FALSE),skill_reference,4,FALSE),IF(RIGHT(B288,1)="8",VLOOKUP(VLOOKUP(B288,monster!B$2:AK$800,35,FALSE),skill_reference,RANDBETWEEN(2,6),FALSE),VLOOKUP(VLOOKUP(B288,monster!B$2:AK$800,35,FALSE),skill_reference,(RANDBETWEEN(4,10)),FALSE)))</f>
        <v>1113</v>
      </c>
      <c r="F288" s="20">
        <f t="shared" si="15"/>
        <v>96</v>
      </c>
    </row>
    <row r="289" spans="1:6" x14ac:dyDescent="0.15">
      <c r="A289" s="20">
        <v>288</v>
      </c>
      <c r="B289" s="20">
        <f ca="1">OFFSET(monster!B$1,skill!F289,0)</f>
        <v>20102</v>
      </c>
      <c r="C289" s="20" t="str">
        <f ca="1">IF(F289&lt;&gt;F288,VLOOKUP(VLOOKUP(B289,monster!B$2:AK$800,35,FALSE),skill_reference,4,FALSE),IF(RIGHT(B289,1)="8",VLOOKUP(VLOOKUP(B289,monster!B$2:AK$800,35,FALSE),skill_reference,RANDBETWEEN(2,6),FALSE),VLOOKUP(VLOOKUP(B289,monster!B$2:AK$800,35,FALSE),skill_reference,(RANDBETWEEN(4,10)),FALSE)))</f>
        <v/>
      </c>
      <c r="F289" s="20">
        <f t="shared" si="15"/>
        <v>96</v>
      </c>
    </row>
    <row r="290" spans="1:6" x14ac:dyDescent="0.15">
      <c r="A290" s="20">
        <v>289</v>
      </c>
      <c r="B290" s="20">
        <f ca="1">OFFSET(monster!B$1,skill!F290,0)</f>
        <v>20202</v>
      </c>
      <c r="C290" s="20">
        <f ca="1">IF(F290&lt;&gt;F289,VLOOKUP(VLOOKUP(B290,monster!B$2:AK$800,35,FALSE),skill_reference,4,FALSE),IF(RIGHT(B290,1)="8",VLOOKUP(VLOOKUP(B290,monster!B$2:AK$800,35,FALSE),skill_reference,RANDBETWEEN(2,6),FALSE),VLOOKUP(VLOOKUP(B290,monster!B$2:AK$800,35,FALSE),skill_reference,(RANDBETWEEN(4,10)),FALSE)))</f>
        <v>1117</v>
      </c>
      <c r="F290" s="20">
        <f t="shared" si="15"/>
        <v>97</v>
      </c>
    </row>
    <row r="291" spans="1:6" x14ac:dyDescent="0.15">
      <c r="A291" s="20">
        <v>290</v>
      </c>
      <c r="B291" s="20">
        <f ca="1">OFFSET(monster!B$1,skill!F291,0)</f>
        <v>20202</v>
      </c>
      <c r="C291" s="20">
        <f ca="1">IF(F291&lt;&gt;F290,VLOOKUP(VLOOKUP(B291,monster!B$2:AK$800,35,FALSE),skill_reference,4,FALSE),IF(RIGHT(B291,1)="8",VLOOKUP(VLOOKUP(B291,monster!B$2:AK$800,35,FALSE),skill_reference,RANDBETWEEN(2,6),FALSE),VLOOKUP(VLOOKUP(B291,monster!B$2:AK$800,35,FALSE),skill_reference,(RANDBETWEEN(4,10)),FALSE)))</f>
        <v>1117</v>
      </c>
      <c r="F291" s="20">
        <f t="shared" si="15"/>
        <v>97</v>
      </c>
    </row>
    <row r="292" spans="1:6" x14ac:dyDescent="0.15">
      <c r="A292" s="20">
        <v>291</v>
      </c>
      <c r="B292" s="20">
        <f ca="1">OFFSET(monster!B$1,skill!F292,0)</f>
        <v>20202</v>
      </c>
      <c r="C292" s="20">
        <f ca="1">IF(F292&lt;&gt;F291,VLOOKUP(VLOOKUP(B292,monster!B$2:AK$800,35,FALSE),skill_reference,4,FALSE),IF(RIGHT(B292,1)="8",VLOOKUP(VLOOKUP(B292,monster!B$2:AK$800,35,FALSE),skill_reference,RANDBETWEEN(2,6),FALSE),VLOOKUP(VLOOKUP(B292,monster!B$2:AK$800,35,FALSE),skill_reference,(RANDBETWEEN(4,10)),FALSE)))</f>
        <v>1113</v>
      </c>
      <c r="F292" s="20">
        <f t="shared" si="15"/>
        <v>97</v>
      </c>
    </row>
    <row r="293" spans="1:6" x14ac:dyDescent="0.15">
      <c r="A293" s="20">
        <v>292</v>
      </c>
      <c r="B293" s="20">
        <f ca="1">OFFSET(monster!B$1,skill!F293,0)</f>
        <v>20302</v>
      </c>
      <c r="C293" s="20">
        <f ca="1">IF(F293&lt;&gt;F292,VLOOKUP(VLOOKUP(B293,monster!B$2:AK$800,35,FALSE),skill_reference,4,FALSE),IF(RIGHT(B293,1)="8",VLOOKUP(VLOOKUP(B293,monster!B$2:AK$800,35,FALSE),skill_reference,RANDBETWEEN(2,6),FALSE),VLOOKUP(VLOOKUP(B293,monster!B$2:AK$800,35,FALSE),skill_reference,(RANDBETWEEN(4,10)),FALSE)))</f>
        <v>1117</v>
      </c>
      <c r="F293" s="20">
        <f t="shared" si="15"/>
        <v>98</v>
      </c>
    </row>
    <row r="294" spans="1:6" x14ac:dyDescent="0.15">
      <c r="A294" s="20">
        <v>293</v>
      </c>
      <c r="B294" s="20">
        <f ca="1">OFFSET(monster!B$1,skill!F294,0)</f>
        <v>20302</v>
      </c>
      <c r="C294" s="20">
        <f ca="1">IF(F294&lt;&gt;F293,VLOOKUP(VLOOKUP(B294,monster!B$2:AK$800,35,FALSE),skill_reference,4,FALSE),IF(RIGHT(B294,1)="8",VLOOKUP(VLOOKUP(B294,monster!B$2:AK$800,35,FALSE),skill_reference,RANDBETWEEN(2,6),FALSE),VLOOKUP(VLOOKUP(B294,monster!B$2:AK$800,35,FALSE),skill_reference,(RANDBETWEEN(4,10)),FALSE)))</f>
        <v>1113</v>
      </c>
      <c r="F294" s="20">
        <f t="shared" si="15"/>
        <v>98</v>
      </c>
    </row>
    <row r="295" spans="1:6" x14ac:dyDescent="0.15">
      <c r="A295" s="20">
        <v>294</v>
      </c>
      <c r="B295" s="20">
        <f ca="1">OFFSET(monster!B$1,skill!F295,0)</f>
        <v>20302</v>
      </c>
      <c r="C295" s="20">
        <f ca="1">IF(F295&lt;&gt;F294,VLOOKUP(VLOOKUP(B295,monster!B$2:AK$800,35,FALSE),skill_reference,4,FALSE),IF(RIGHT(B295,1)="8",VLOOKUP(VLOOKUP(B295,monster!B$2:AK$800,35,FALSE),skill_reference,RANDBETWEEN(2,6),FALSE),VLOOKUP(VLOOKUP(B295,monster!B$2:AK$800,35,FALSE),skill_reference,(RANDBETWEEN(4,10)),FALSE)))</f>
        <v>1117</v>
      </c>
      <c r="F295" s="20">
        <f t="shared" si="15"/>
        <v>98</v>
      </c>
    </row>
    <row r="296" spans="1:6" x14ac:dyDescent="0.15">
      <c r="A296" s="20">
        <v>295</v>
      </c>
      <c r="B296" s="20">
        <f ca="1">OFFSET(monster!B$1,skill!F296,0)</f>
        <v>20402</v>
      </c>
      <c r="C296" s="20">
        <f ca="1">IF(F296&lt;&gt;F295,VLOOKUP(VLOOKUP(B296,monster!B$2:AK$800,35,FALSE),skill_reference,4,FALSE),IF(RIGHT(B296,1)="8",VLOOKUP(VLOOKUP(B296,monster!B$2:AK$800,35,FALSE),skill_reference,RANDBETWEEN(2,6),FALSE),VLOOKUP(VLOOKUP(B296,monster!B$2:AK$800,35,FALSE),skill_reference,(RANDBETWEEN(4,10)),FALSE)))</f>
        <v>1117</v>
      </c>
      <c r="F296" s="20">
        <f t="shared" si="15"/>
        <v>99</v>
      </c>
    </row>
    <row r="297" spans="1:6" x14ac:dyDescent="0.15">
      <c r="A297" s="20">
        <v>296</v>
      </c>
      <c r="B297" s="20">
        <f ca="1">OFFSET(monster!B$1,skill!F297,0)</f>
        <v>20402</v>
      </c>
      <c r="C297" s="20">
        <f ca="1">IF(F297&lt;&gt;F296,VLOOKUP(VLOOKUP(B297,monster!B$2:AK$800,35,FALSE),skill_reference,4,FALSE),IF(RIGHT(B297,1)="8",VLOOKUP(VLOOKUP(B297,monster!B$2:AK$800,35,FALSE),skill_reference,RANDBETWEEN(2,6),FALSE),VLOOKUP(VLOOKUP(B297,monster!B$2:AK$800,35,FALSE),skill_reference,(RANDBETWEEN(4,10)),FALSE)))</f>
        <v>1113</v>
      </c>
      <c r="F297" s="20">
        <f t="shared" si="15"/>
        <v>99</v>
      </c>
    </row>
    <row r="298" spans="1:6" x14ac:dyDescent="0.15">
      <c r="A298" s="20">
        <v>297</v>
      </c>
      <c r="B298" s="20">
        <f ca="1">OFFSET(monster!B$1,skill!F298,0)</f>
        <v>20402</v>
      </c>
      <c r="C298" s="20">
        <f ca="1">IF(F298&lt;&gt;F297,VLOOKUP(VLOOKUP(B298,monster!B$2:AK$800,35,FALSE),skill_reference,4,FALSE),IF(RIGHT(B298,1)="8",VLOOKUP(VLOOKUP(B298,monster!B$2:AK$800,35,FALSE),skill_reference,RANDBETWEEN(2,6),FALSE),VLOOKUP(VLOOKUP(B298,monster!B$2:AK$800,35,FALSE),skill_reference,(RANDBETWEEN(4,10)),FALSE)))</f>
        <v>1107</v>
      </c>
      <c r="F298" s="20">
        <f t="shared" si="15"/>
        <v>99</v>
      </c>
    </row>
    <row r="299" spans="1:6" x14ac:dyDescent="0.15">
      <c r="A299" s="20">
        <v>298</v>
      </c>
      <c r="B299" s="20">
        <f ca="1">OFFSET(monster!B$1,skill!F299,0)</f>
        <v>20502</v>
      </c>
      <c r="C299" s="20">
        <f ca="1">IF(F299&lt;&gt;F298,VLOOKUP(VLOOKUP(B299,monster!B$2:AK$800,35,FALSE),skill_reference,4,FALSE),IF(RIGHT(B299,1)="8",VLOOKUP(VLOOKUP(B299,monster!B$2:AK$800,35,FALSE),skill_reference,RANDBETWEEN(2,6),FALSE),VLOOKUP(VLOOKUP(B299,monster!B$2:AK$800,35,FALSE),skill_reference,(RANDBETWEEN(4,10)),FALSE)))</f>
        <v>1117</v>
      </c>
      <c r="F299" s="20">
        <f t="shared" si="15"/>
        <v>100</v>
      </c>
    </row>
    <row r="300" spans="1:6" x14ac:dyDescent="0.15">
      <c r="A300" s="20">
        <v>299</v>
      </c>
      <c r="B300" s="20">
        <f ca="1">OFFSET(monster!B$1,skill!F300,0)</f>
        <v>20502</v>
      </c>
      <c r="C300" s="20" t="str">
        <f ca="1">IF(F300&lt;&gt;F299,VLOOKUP(VLOOKUP(B300,monster!B$2:AK$800,35,FALSE),skill_reference,4,FALSE),IF(RIGHT(B300,1)="8",VLOOKUP(VLOOKUP(B300,monster!B$2:AK$800,35,FALSE),skill_reference,RANDBETWEEN(2,6),FALSE),VLOOKUP(VLOOKUP(B300,monster!B$2:AK$800,35,FALSE),skill_reference,(RANDBETWEEN(4,10)),FALSE)))</f>
        <v/>
      </c>
      <c r="F300" s="20">
        <f t="shared" si="15"/>
        <v>100</v>
      </c>
    </row>
    <row r="301" spans="1:6" x14ac:dyDescent="0.15">
      <c r="A301" s="20">
        <v>300</v>
      </c>
      <c r="B301" s="20">
        <f ca="1">OFFSET(monster!B$1,skill!F301,0)</f>
        <v>20502</v>
      </c>
      <c r="C301" s="20" t="str">
        <f ca="1">IF(F301&lt;&gt;F300,VLOOKUP(VLOOKUP(B301,monster!B$2:AK$800,35,FALSE),skill_reference,4,FALSE),IF(RIGHT(B301,1)="8",VLOOKUP(VLOOKUP(B301,monster!B$2:AK$800,35,FALSE),skill_reference,RANDBETWEEN(2,6),FALSE),VLOOKUP(VLOOKUP(B301,monster!B$2:AK$800,35,FALSE),skill_reference,(RANDBETWEEN(4,10)),FALSE)))</f>
        <v/>
      </c>
      <c r="F301" s="20">
        <f t="shared" si="15"/>
        <v>100</v>
      </c>
    </row>
    <row r="302" spans="1:6" x14ac:dyDescent="0.15">
      <c r="A302" s="20">
        <v>301</v>
      </c>
      <c r="B302" s="20">
        <f ca="1">OFFSET(monster!B$1,skill!F302,0)</f>
        <v>30102</v>
      </c>
      <c r="C302" s="20">
        <f ca="1">IF(F302&lt;&gt;F301,VLOOKUP(VLOOKUP(B302,monster!B$2:AK$800,35,FALSE),skill_reference,4,FALSE),IF(RIGHT(B302,1)="8",VLOOKUP(VLOOKUP(B302,monster!B$2:AK$800,35,FALSE),skill_reference,RANDBETWEEN(2,6),FALSE),VLOOKUP(VLOOKUP(B302,monster!B$2:AK$800,35,FALSE),skill_reference,(RANDBETWEEN(4,10)),FALSE)))</f>
        <v>1054</v>
      </c>
      <c r="F302" s="20">
        <f t="shared" si="15"/>
        <v>101</v>
      </c>
    </row>
    <row r="303" spans="1:6" x14ac:dyDescent="0.15">
      <c r="A303" s="20">
        <v>302</v>
      </c>
      <c r="B303" s="20">
        <f ca="1">OFFSET(monster!B$1,skill!F303,0)</f>
        <v>30102</v>
      </c>
      <c r="C303" s="20" t="str">
        <f ca="1">IF(F303&lt;&gt;F302,VLOOKUP(VLOOKUP(B303,monster!B$2:AK$800,35,FALSE),skill_reference,4,FALSE),IF(RIGHT(B303,1)="8",VLOOKUP(VLOOKUP(B303,monster!B$2:AK$800,35,FALSE),skill_reference,RANDBETWEEN(2,6),FALSE),VLOOKUP(VLOOKUP(B303,monster!B$2:AK$800,35,FALSE),skill_reference,(RANDBETWEEN(4,10)),FALSE)))</f>
        <v/>
      </c>
      <c r="F303" s="20">
        <f t="shared" si="15"/>
        <v>101</v>
      </c>
    </row>
    <row r="304" spans="1:6" x14ac:dyDescent="0.15">
      <c r="A304" s="20">
        <v>303</v>
      </c>
      <c r="B304" s="20">
        <f ca="1">OFFSET(monster!B$1,skill!F304,0)</f>
        <v>30102</v>
      </c>
      <c r="C304" s="20" t="str">
        <f ca="1">IF(F304&lt;&gt;F303,VLOOKUP(VLOOKUP(B304,monster!B$2:AK$800,35,FALSE),skill_reference,4,FALSE),IF(RIGHT(B304,1)="8",VLOOKUP(VLOOKUP(B304,monster!B$2:AK$800,35,FALSE),skill_reference,RANDBETWEEN(2,6),FALSE),VLOOKUP(VLOOKUP(B304,monster!B$2:AK$800,35,FALSE),skill_reference,(RANDBETWEEN(4,10)),FALSE)))</f>
        <v/>
      </c>
      <c r="F304" s="20">
        <f t="shared" si="15"/>
        <v>101</v>
      </c>
    </row>
    <row r="305" spans="1:6" x14ac:dyDescent="0.15">
      <c r="A305" s="20">
        <v>304</v>
      </c>
      <c r="B305" s="20">
        <f ca="1">OFFSET(monster!B$1,skill!F305,0)</f>
        <v>30202</v>
      </c>
      <c r="C305" s="20">
        <f ca="1">IF(F305&lt;&gt;F304,VLOOKUP(VLOOKUP(B305,monster!B$2:AK$800,35,FALSE),skill_reference,4,FALSE),IF(RIGHT(B305,1)="8",VLOOKUP(VLOOKUP(B305,monster!B$2:AK$800,35,FALSE),skill_reference,RANDBETWEEN(2,6),FALSE),VLOOKUP(VLOOKUP(B305,monster!B$2:AK$800,35,FALSE),skill_reference,(RANDBETWEEN(4,10)),FALSE)))</f>
        <v>1054</v>
      </c>
      <c r="F305" s="20">
        <f t="shared" si="15"/>
        <v>102</v>
      </c>
    </row>
    <row r="306" spans="1:6" x14ac:dyDescent="0.15">
      <c r="A306" s="20">
        <v>305</v>
      </c>
      <c r="B306" s="20">
        <f ca="1">OFFSET(monster!B$1,skill!F306,0)</f>
        <v>30202</v>
      </c>
      <c r="C306" s="20" t="str">
        <f ca="1">IF(F306&lt;&gt;F305,VLOOKUP(VLOOKUP(B306,monster!B$2:AK$800,35,FALSE),skill_reference,4,FALSE),IF(RIGHT(B306,1)="8",VLOOKUP(VLOOKUP(B306,monster!B$2:AK$800,35,FALSE),skill_reference,RANDBETWEEN(2,6),FALSE),VLOOKUP(VLOOKUP(B306,monster!B$2:AK$800,35,FALSE),skill_reference,(RANDBETWEEN(4,10)),FALSE)))</f>
        <v/>
      </c>
      <c r="F306" s="20">
        <f t="shared" si="15"/>
        <v>102</v>
      </c>
    </row>
    <row r="307" spans="1:6" x14ac:dyDescent="0.15">
      <c r="A307" s="20">
        <v>306</v>
      </c>
      <c r="B307" s="20">
        <f ca="1">OFFSET(monster!B$1,skill!F307,0)</f>
        <v>30202</v>
      </c>
      <c r="C307" s="20" t="str">
        <f ca="1">IF(F307&lt;&gt;F306,VLOOKUP(VLOOKUP(B307,monster!B$2:AK$800,35,FALSE),skill_reference,4,FALSE),IF(RIGHT(B307,1)="8",VLOOKUP(VLOOKUP(B307,monster!B$2:AK$800,35,FALSE),skill_reference,RANDBETWEEN(2,6),FALSE),VLOOKUP(VLOOKUP(B307,monster!B$2:AK$800,35,FALSE),skill_reference,(RANDBETWEEN(4,10)),FALSE)))</f>
        <v/>
      </c>
      <c r="F307" s="20">
        <f t="shared" si="15"/>
        <v>102</v>
      </c>
    </row>
    <row r="308" spans="1:6" x14ac:dyDescent="0.15">
      <c r="A308" s="20">
        <v>307</v>
      </c>
      <c r="B308" s="20">
        <f ca="1">OFFSET(monster!B$1,skill!F308,0)</f>
        <v>30302</v>
      </c>
      <c r="C308" s="20">
        <f ca="1">IF(F308&lt;&gt;F307,VLOOKUP(VLOOKUP(B308,monster!B$2:AK$800,35,FALSE),skill_reference,4,FALSE),IF(RIGHT(B308,1)="8",VLOOKUP(VLOOKUP(B308,monster!B$2:AK$800,35,FALSE),skill_reference,RANDBETWEEN(2,6),FALSE),VLOOKUP(VLOOKUP(B308,monster!B$2:AK$800,35,FALSE),skill_reference,(RANDBETWEEN(4,10)),FALSE)))</f>
        <v>1054</v>
      </c>
      <c r="F308" s="20">
        <f t="shared" si="15"/>
        <v>103</v>
      </c>
    </row>
    <row r="309" spans="1:6" x14ac:dyDescent="0.15">
      <c r="A309" s="20">
        <v>308</v>
      </c>
      <c r="B309" s="20">
        <f ca="1">OFFSET(monster!B$1,skill!F309,0)</f>
        <v>30302</v>
      </c>
      <c r="C309" s="20" t="str">
        <f ca="1">IF(F309&lt;&gt;F308,VLOOKUP(VLOOKUP(B309,monster!B$2:AK$800,35,FALSE),skill_reference,4,FALSE),IF(RIGHT(B309,1)="8",VLOOKUP(VLOOKUP(B309,monster!B$2:AK$800,35,FALSE),skill_reference,RANDBETWEEN(2,6),FALSE),VLOOKUP(VLOOKUP(B309,monster!B$2:AK$800,35,FALSE),skill_reference,(RANDBETWEEN(4,10)),FALSE)))</f>
        <v/>
      </c>
      <c r="F309" s="20">
        <f t="shared" si="15"/>
        <v>103</v>
      </c>
    </row>
    <row r="310" spans="1:6" x14ac:dyDescent="0.15">
      <c r="A310" s="20">
        <v>309</v>
      </c>
      <c r="B310" s="20">
        <f ca="1">OFFSET(monster!B$1,skill!F310,0)</f>
        <v>30302</v>
      </c>
      <c r="C310" s="20" t="str">
        <f ca="1">IF(F310&lt;&gt;F309,VLOOKUP(VLOOKUP(B310,monster!B$2:AK$800,35,FALSE),skill_reference,4,FALSE),IF(RIGHT(B310,1)="8",VLOOKUP(VLOOKUP(B310,monster!B$2:AK$800,35,FALSE),skill_reference,RANDBETWEEN(2,6),FALSE),VLOOKUP(VLOOKUP(B310,monster!B$2:AK$800,35,FALSE),skill_reference,(RANDBETWEEN(4,10)),FALSE)))</f>
        <v/>
      </c>
      <c r="F310" s="20">
        <f t="shared" si="15"/>
        <v>103</v>
      </c>
    </row>
    <row r="311" spans="1:6" x14ac:dyDescent="0.15">
      <c r="A311" s="20">
        <v>310</v>
      </c>
      <c r="B311" s="20">
        <f ca="1">OFFSET(monster!B$1,skill!F311,0)</f>
        <v>30402</v>
      </c>
      <c r="C311" s="20">
        <f ca="1">IF(F311&lt;&gt;F310,VLOOKUP(VLOOKUP(B311,monster!B$2:AK$800,35,FALSE),skill_reference,4,FALSE),IF(RIGHT(B311,1)="8",VLOOKUP(VLOOKUP(B311,monster!B$2:AK$800,35,FALSE),skill_reference,RANDBETWEEN(2,6),FALSE),VLOOKUP(VLOOKUP(B311,monster!B$2:AK$800,35,FALSE),skill_reference,(RANDBETWEEN(4,10)),FALSE)))</f>
        <v>1054</v>
      </c>
      <c r="F311" s="20">
        <f t="shared" si="15"/>
        <v>104</v>
      </c>
    </row>
    <row r="312" spans="1:6" x14ac:dyDescent="0.15">
      <c r="A312" s="20">
        <v>311</v>
      </c>
      <c r="B312" s="20">
        <f ca="1">OFFSET(monster!B$1,skill!F312,0)</f>
        <v>30402</v>
      </c>
      <c r="C312" s="20">
        <f ca="1">IF(F312&lt;&gt;F311,VLOOKUP(VLOOKUP(B312,monster!B$2:AK$800,35,FALSE),skill_reference,4,FALSE),IF(RIGHT(B312,1)="8",VLOOKUP(VLOOKUP(B312,monster!B$2:AK$800,35,FALSE),skill_reference,RANDBETWEEN(2,6),FALSE),VLOOKUP(VLOOKUP(B312,monster!B$2:AK$800,35,FALSE),skill_reference,(RANDBETWEEN(4,10)),FALSE)))</f>
        <v>1054</v>
      </c>
      <c r="F312" s="20">
        <f t="shared" si="15"/>
        <v>104</v>
      </c>
    </row>
    <row r="313" spans="1:6" x14ac:dyDescent="0.15">
      <c r="A313" s="20">
        <v>312</v>
      </c>
      <c r="B313" s="20">
        <f ca="1">OFFSET(monster!B$1,skill!F313,0)</f>
        <v>30402</v>
      </c>
      <c r="C313" s="20">
        <f ca="1">IF(F313&lt;&gt;F312,VLOOKUP(VLOOKUP(B313,monster!B$2:AK$800,35,FALSE),skill_reference,4,FALSE),IF(RIGHT(B313,1)="8",VLOOKUP(VLOOKUP(B313,monster!B$2:AK$800,35,FALSE),skill_reference,RANDBETWEEN(2,6),FALSE),VLOOKUP(VLOOKUP(B313,monster!B$2:AK$800,35,FALSE),skill_reference,(RANDBETWEEN(4,10)),FALSE)))</f>
        <v>1054</v>
      </c>
      <c r="F313" s="20">
        <f t="shared" si="15"/>
        <v>104</v>
      </c>
    </row>
    <row r="314" spans="1:6" x14ac:dyDescent="0.15">
      <c r="A314" s="20">
        <v>313</v>
      </c>
      <c r="B314" s="20">
        <f ca="1">OFFSET(monster!B$1,skill!F314,0)</f>
        <v>30502</v>
      </c>
      <c r="C314" s="20">
        <f ca="1">IF(F314&lt;&gt;F313,VLOOKUP(VLOOKUP(B314,monster!B$2:AK$800,35,FALSE),skill_reference,4,FALSE),IF(RIGHT(B314,1)="8",VLOOKUP(VLOOKUP(B314,monster!B$2:AK$800,35,FALSE),skill_reference,RANDBETWEEN(2,6),FALSE),VLOOKUP(VLOOKUP(B314,monster!B$2:AK$800,35,FALSE),skill_reference,(RANDBETWEEN(4,10)),FALSE)))</f>
        <v>1054</v>
      </c>
      <c r="F314" s="20">
        <f t="shared" si="15"/>
        <v>105</v>
      </c>
    </row>
    <row r="315" spans="1:6" x14ac:dyDescent="0.15">
      <c r="A315" s="20">
        <v>314</v>
      </c>
      <c r="B315" s="20">
        <f ca="1">OFFSET(monster!B$1,skill!F315,0)</f>
        <v>30502</v>
      </c>
      <c r="C315" s="20" t="str">
        <f ca="1">IF(F315&lt;&gt;F314,VLOOKUP(VLOOKUP(B315,monster!B$2:AK$800,35,FALSE),skill_reference,4,FALSE),IF(RIGHT(B315,1)="8",VLOOKUP(VLOOKUP(B315,monster!B$2:AK$800,35,FALSE),skill_reference,RANDBETWEEN(2,6),FALSE),VLOOKUP(VLOOKUP(B315,monster!B$2:AK$800,35,FALSE),skill_reference,(RANDBETWEEN(4,10)),FALSE)))</f>
        <v/>
      </c>
      <c r="F315" s="20">
        <f t="shared" si="15"/>
        <v>105</v>
      </c>
    </row>
    <row r="316" spans="1:6" x14ac:dyDescent="0.15">
      <c r="A316" s="20">
        <v>315</v>
      </c>
      <c r="B316" s="20">
        <f ca="1">OFFSET(monster!B$1,skill!F316,0)</f>
        <v>30502</v>
      </c>
      <c r="C316" s="20">
        <f ca="1">IF(F316&lt;&gt;F315,VLOOKUP(VLOOKUP(B316,monster!B$2:AK$800,35,FALSE),skill_reference,4,FALSE),IF(RIGHT(B316,1)="8",VLOOKUP(VLOOKUP(B316,monster!B$2:AK$800,35,FALSE),skill_reference,RANDBETWEEN(2,6),FALSE),VLOOKUP(VLOOKUP(B316,monster!B$2:AK$800,35,FALSE),skill_reference,(RANDBETWEEN(4,10)),FALSE)))</f>
        <v>1054</v>
      </c>
      <c r="F316" s="20">
        <f t="shared" si="15"/>
        <v>105</v>
      </c>
    </row>
    <row r="317" spans="1:6" x14ac:dyDescent="0.15">
      <c r="A317" s="20">
        <v>316</v>
      </c>
      <c r="B317" s="20">
        <f ca="1">OFFSET(monster!B$1,skill!F317,0)</f>
        <v>40102</v>
      </c>
      <c r="C317" s="20">
        <f ca="1">IF(F317&lt;&gt;F316,VLOOKUP(VLOOKUP(B317,monster!B$2:AK$800,35,FALSE),skill_reference,4,FALSE),IF(RIGHT(B317,1)="8",VLOOKUP(VLOOKUP(B317,monster!B$2:AK$800,35,FALSE),skill_reference,RANDBETWEEN(2,6),FALSE),VLOOKUP(VLOOKUP(B317,monster!B$2:AK$800,35,FALSE),skill_reference,(RANDBETWEEN(4,10)),FALSE)))</f>
        <v>1002</v>
      </c>
      <c r="F317" s="20">
        <f t="shared" si="15"/>
        <v>106</v>
      </c>
    </row>
    <row r="318" spans="1:6" x14ac:dyDescent="0.15">
      <c r="A318" s="20">
        <v>317</v>
      </c>
      <c r="B318" s="20">
        <f ca="1">OFFSET(monster!B$1,skill!F318,0)</f>
        <v>40102</v>
      </c>
      <c r="C318" s="20" t="str">
        <f ca="1">IF(F318&lt;&gt;F317,VLOOKUP(VLOOKUP(B318,monster!B$2:AK$800,35,FALSE),skill_reference,4,FALSE),IF(RIGHT(B318,1)="8",VLOOKUP(VLOOKUP(B318,monster!B$2:AK$800,35,FALSE),skill_reference,RANDBETWEEN(2,6),FALSE),VLOOKUP(VLOOKUP(B318,monster!B$2:AK$800,35,FALSE),skill_reference,(RANDBETWEEN(4,10)),FALSE)))</f>
        <v/>
      </c>
      <c r="F318" s="20">
        <f t="shared" si="15"/>
        <v>106</v>
      </c>
    </row>
    <row r="319" spans="1:6" x14ac:dyDescent="0.15">
      <c r="A319" s="20">
        <v>318</v>
      </c>
      <c r="B319" s="20">
        <f ca="1">OFFSET(monster!B$1,skill!F319,0)</f>
        <v>40102</v>
      </c>
      <c r="C319" s="20" t="str">
        <f ca="1">IF(F319&lt;&gt;F318,VLOOKUP(VLOOKUP(B319,monster!B$2:AK$800,35,FALSE),skill_reference,4,FALSE),IF(RIGHT(B319,1)="8",VLOOKUP(VLOOKUP(B319,monster!B$2:AK$800,35,FALSE),skill_reference,RANDBETWEEN(2,6),FALSE),VLOOKUP(VLOOKUP(B319,monster!B$2:AK$800,35,FALSE),skill_reference,(RANDBETWEEN(4,10)),FALSE)))</f>
        <v/>
      </c>
      <c r="F319" s="20">
        <f t="shared" si="15"/>
        <v>106</v>
      </c>
    </row>
    <row r="320" spans="1:6" x14ac:dyDescent="0.15">
      <c r="A320" s="20">
        <v>319</v>
      </c>
      <c r="B320" s="20">
        <f ca="1">OFFSET(monster!B$1,skill!F320,0)</f>
        <v>40202</v>
      </c>
      <c r="C320" s="20">
        <f ca="1">IF(F320&lt;&gt;F319,VLOOKUP(VLOOKUP(B320,monster!B$2:AK$800,35,FALSE),skill_reference,4,FALSE),IF(RIGHT(B320,1)="8",VLOOKUP(VLOOKUP(B320,monster!B$2:AK$800,35,FALSE),skill_reference,RANDBETWEEN(2,6),FALSE),VLOOKUP(VLOOKUP(B320,monster!B$2:AK$800,35,FALSE),skill_reference,(RANDBETWEEN(4,10)),FALSE)))</f>
        <v>1002</v>
      </c>
      <c r="F320" s="20">
        <f t="shared" si="15"/>
        <v>107</v>
      </c>
    </row>
    <row r="321" spans="1:6" x14ac:dyDescent="0.15">
      <c r="A321" s="20">
        <v>320</v>
      </c>
      <c r="B321" s="20">
        <f ca="1">OFFSET(monster!B$1,skill!F321,0)</f>
        <v>40202</v>
      </c>
      <c r="C321" s="20">
        <f ca="1">IF(F321&lt;&gt;F320,VLOOKUP(VLOOKUP(B321,monster!B$2:AK$800,35,FALSE),skill_reference,4,FALSE),IF(RIGHT(B321,1)="8",VLOOKUP(VLOOKUP(B321,monster!B$2:AK$800,35,FALSE),skill_reference,RANDBETWEEN(2,6),FALSE),VLOOKUP(VLOOKUP(B321,monster!B$2:AK$800,35,FALSE),skill_reference,(RANDBETWEEN(4,10)),FALSE)))</f>
        <v>1032</v>
      </c>
      <c r="F321" s="20">
        <f t="shared" si="15"/>
        <v>107</v>
      </c>
    </row>
    <row r="322" spans="1:6" x14ac:dyDescent="0.15">
      <c r="A322" s="20">
        <v>321</v>
      </c>
      <c r="B322" s="20">
        <f ca="1">OFFSET(monster!B$1,skill!F322,0)</f>
        <v>40202</v>
      </c>
      <c r="C322" s="20" t="str">
        <f ca="1">IF(F322&lt;&gt;F321,VLOOKUP(VLOOKUP(B322,monster!B$2:AK$800,35,FALSE),skill_reference,4,FALSE),IF(RIGHT(B322,1)="8",VLOOKUP(VLOOKUP(B322,monster!B$2:AK$800,35,FALSE),skill_reference,RANDBETWEEN(2,6),FALSE),VLOOKUP(VLOOKUP(B322,monster!B$2:AK$800,35,FALSE),skill_reference,(RANDBETWEEN(4,10)),FALSE)))</f>
        <v/>
      </c>
      <c r="F322" s="20">
        <f t="shared" si="15"/>
        <v>107</v>
      </c>
    </row>
    <row r="323" spans="1:6" x14ac:dyDescent="0.15">
      <c r="A323" s="20">
        <v>322</v>
      </c>
      <c r="B323" s="20">
        <f ca="1">OFFSET(monster!B$1,skill!F323,0)</f>
        <v>40302</v>
      </c>
      <c r="C323" s="20">
        <f ca="1">IF(F323&lt;&gt;F322,VLOOKUP(VLOOKUP(B323,monster!B$2:AK$800,35,FALSE),skill_reference,4,FALSE),IF(RIGHT(B323,1)="8",VLOOKUP(VLOOKUP(B323,monster!B$2:AK$800,35,FALSE),skill_reference,RANDBETWEEN(2,6),FALSE),VLOOKUP(VLOOKUP(B323,monster!B$2:AK$800,35,FALSE),skill_reference,(RANDBETWEEN(4,10)),FALSE)))</f>
        <v>1002</v>
      </c>
      <c r="F323" s="20">
        <f t="shared" si="15"/>
        <v>108</v>
      </c>
    </row>
    <row r="324" spans="1:6" x14ac:dyDescent="0.15">
      <c r="A324" s="20">
        <v>323</v>
      </c>
      <c r="B324" s="20">
        <f ca="1">OFFSET(monster!B$1,skill!F324,0)</f>
        <v>40302</v>
      </c>
      <c r="C324" s="20" t="str">
        <f ca="1">IF(F324&lt;&gt;F323,VLOOKUP(VLOOKUP(B324,monster!B$2:AK$800,35,FALSE),skill_reference,4,FALSE),IF(RIGHT(B324,1)="8",VLOOKUP(VLOOKUP(B324,monster!B$2:AK$800,35,FALSE),skill_reference,RANDBETWEEN(2,6),FALSE),VLOOKUP(VLOOKUP(B324,monster!B$2:AK$800,35,FALSE),skill_reference,(RANDBETWEEN(4,10)),FALSE)))</f>
        <v/>
      </c>
      <c r="F324" s="20">
        <f t="shared" si="15"/>
        <v>108</v>
      </c>
    </row>
    <row r="325" spans="1:6" x14ac:dyDescent="0.15">
      <c r="A325" s="20">
        <v>324</v>
      </c>
      <c r="B325" s="20">
        <f ca="1">OFFSET(monster!B$1,skill!F325,0)</f>
        <v>40302</v>
      </c>
      <c r="C325" s="20" t="str">
        <f ca="1">IF(F325&lt;&gt;F324,VLOOKUP(VLOOKUP(B325,monster!B$2:AK$800,35,FALSE),skill_reference,4,FALSE),IF(RIGHT(B325,1)="8",VLOOKUP(VLOOKUP(B325,monster!B$2:AK$800,35,FALSE),skill_reference,RANDBETWEEN(2,6),FALSE),VLOOKUP(VLOOKUP(B325,monster!B$2:AK$800,35,FALSE),skill_reference,(RANDBETWEEN(4,10)),FALSE)))</f>
        <v/>
      </c>
      <c r="F325" s="20">
        <f t="shared" si="15"/>
        <v>108</v>
      </c>
    </row>
    <row r="326" spans="1:6" x14ac:dyDescent="0.15">
      <c r="A326" s="20">
        <v>325</v>
      </c>
      <c r="B326" s="20">
        <f ca="1">OFFSET(monster!B$1,skill!F326,0)</f>
        <v>40402</v>
      </c>
      <c r="C326" s="20">
        <f ca="1">IF(F326&lt;&gt;F325,VLOOKUP(VLOOKUP(B326,monster!B$2:AK$800,35,FALSE),skill_reference,4,FALSE),IF(RIGHT(B326,1)="8",VLOOKUP(VLOOKUP(B326,monster!B$2:AK$800,35,FALSE),skill_reference,RANDBETWEEN(2,6),FALSE),VLOOKUP(VLOOKUP(B326,monster!B$2:AK$800,35,FALSE),skill_reference,(RANDBETWEEN(4,10)),FALSE)))</f>
        <v>1002</v>
      </c>
      <c r="F326" s="20">
        <f t="shared" ref="F326:F389" si="16">F323+1</f>
        <v>109</v>
      </c>
    </row>
    <row r="327" spans="1:6" x14ac:dyDescent="0.15">
      <c r="A327" s="20">
        <v>326</v>
      </c>
      <c r="B327" s="20">
        <f ca="1">OFFSET(monster!B$1,skill!F327,0)</f>
        <v>40402</v>
      </c>
      <c r="C327" s="20">
        <f ca="1">IF(F327&lt;&gt;F326,VLOOKUP(VLOOKUP(B327,monster!B$2:AK$800,35,FALSE),skill_reference,4,FALSE),IF(RIGHT(B327,1)="8",VLOOKUP(VLOOKUP(B327,monster!B$2:AK$800,35,FALSE),skill_reference,RANDBETWEEN(2,6),FALSE),VLOOKUP(VLOOKUP(B327,monster!B$2:AK$800,35,FALSE),skill_reference,(RANDBETWEEN(4,10)),FALSE)))</f>
        <v>1113</v>
      </c>
      <c r="F327" s="20">
        <f t="shared" si="16"/>
        <v>109</v>
      </c>
    </row>
    <row r="328" spans="1:6" x14ac:dyDescent="0.15">
      <c r="A328" s="20">
        <v>327</v>
      </c>
      <c r="B328" s="20">
        <f ca="1">OFFSET(monster!B$1,skill!F328,0)</f>
        <v>40402</v>
      </c>
      <c r="C328" s="20">
        <f ca="1">IF(F328&lt;&gt;F327,VLOOKUP(VLOOKUP(B328,monster!B$2:AK$800,35,FALSE),skill_reference,4,FALSE),IF(RIGHT(B328,1)="8",VLOOKUP(VLOOKUP(B328,monster!B$2:AK$800,35,FALSE),skill_reference,RANDBETWEEN(2,6),FALSE),VLOOKUP(VLOOKUP(B328,monster!B$2:AK$800,35,FALSE),skill_reference,(RANDBETWEEN(4,10)),FALSE)))</f>
        <v>1002</v>
      </c>
      <c r="F328" s="20">
        <f t="shared" si="16"/>
        <v>109</v>
      </c>
    </row>
    <row r="329" spans="1:6" x14ac:dyDescent="0.15">
      <c r="A329" s="20">
        <v>328</v>
      </c>
      <c r="B329" s="20">
        <f ca="1">OFFSET(monster!B$1,skill!F329,0)</f>
        <v>40502</v>
      </c>
      <c r="C329" s="20">
        <f ca="1">IF(F329&lt;&gt;F328,VLOOKUP(VLOOKUP(B329,monster!B$2:AK$800,35,FALSE),skill_reference,4,FALSE),IF(RIGHT(B329,1)="8",VLOOKUP(VLOOKUP(B329,monster!B$2:AK$800,35,FALSE),skill_reference,RANDBETWEEN(2,6),FALSE),VLOOKUP(VLOOKUP(B329,monster!B$2:AK$800,35,FALSE),skill_reference,(RANDBETWEEN(4,10)),FALSE)))</f>
        <v>1002</v>
      </c>
      <c r="F329" s="20">
        <f t="shared" si="16"/>
        <v>110</v>
      </c>
    </row>
    <row r="330" spans="1:6" x14ac:dyDescent="0.15">
      <c r="A330" s="20">
        <v>329</v>
      </c>
      <c r="B330" s="20">
        <f ca="1">OFFSET(monster!B$1,skill!F330,0)</f>
        <v>40502</v>
      </c>
      <c r="C330" s="20" t="str">
        <f ca="1">IF(F330&lt;&gt;F329,VLOOKUP(VLOOKUP(B330,monster!B$2:AK$800,35,FALSE),skill_reference,4,FALSE),IF(RIGHT(B330,1)="8",VLOOKUP(VLOOKUP(B330,monster!B$2:AK$800,35,FALSE),skill_reference,RANDBETWEEN(2,6),FALSE),VLOOKUP(VLOOKUP(B330,monster!B$2:AK$800,35,FALSE),skill_reference,(RANDBETWEEN(4,10)),FALSE)))</f>
        <v/>
      </c>
      <c r="F330" s="20">
        <f t="shared" si="16"/>
        <v>110</v>
      </c>
    </row>
    <row r="331" spans="1:6" x14ac:dyDescent="0.15">
      <c r="A331" s="20">
        <v>330</v>
      </c>
      <c r="B331" s="20">
        <f ca="1">OFFSET(monster!B$1,skill!F331,0)</f>
        <v>40502</v>
      </c>
      <c r="C331" s="20" t="str">
        <f ca="1">IF(F331&lt;&gt;F330,VLOOKUP(VLOOKUP(B331,monster!B$2:AK$800,35,FALSE),skill_reference,4,FALSE),IF(RIGHT(B331,1)="8",VLOOKUP(VLOOKUP(B331,monster!B$2:AK$800,35,FALSE),skill_reference,RANDBETWEEN(2,6),FALSE),VLOOKUP(VLOOKUP(B331,monster!B$2:AK$800,35,FALSE),skill_reference,(RANDBETWEEN(4,10)),FALSE)))</f>
        <v/>
      </c>
      <c r="F331" s="20">
        <f t="shared" si="16"/>
        <v>110</v>
      </c>
    </row>
    <row r="332" spans="1:6" x14ac:dyDescent="0.15">
      <c r="A332" s="20">
        <v>331</v>
      </c>
      <c r="B332" s="20">
        <f ca="1">OFFSET(monster!B$1,skill!F332,0)</f>
        <v>50102</v>
      </c>
      <c r="C332" s="20">
        <f ca="1">IF(F332&lt;&gt;F331,VLOOKUP(VLOOKUP(B332,monster!B$2:AK$800,35,FALSE),skill_reference,4,FALSE),IF(RIGHT(B332,1)="8",VLOOKUP(VLOOKUP(B332,monster!B$2:AK$800,35,FALSE),skill_reference,RANDBETWEEN(2,6),FALSE),VLOOKUP(VLOOKUP(B332,monster!B$2:AK$800,35,FALSE),skill_reference,(RANDBETWEEN(4,10)),FALSE)))</f>
        <v>1037</v>
      </c>
      <c r="F332" s="20">
        <f t="shared" si="16"/>
        <v>111</v>
      </c>
    </row>
    <row r="333" spans="1:6" x14ac:dyDescent="0.15">
      <c r="A333" s="20">
        <v>332</v>
      </c>
      <c r="B333" s="20">
        <f ca="1">OFFSET(monster!B$1,skill!F333,0)</f>
        <v>50102</v>
      </c>
      <c r="C333" s="20" t="str">
        <f ca="1">IF(F333&lt;&gt;F332,VLOOKUP(VLOOKUP(B333,monster!B$2:AK$800,35,FALSE),skill_reference,4,FALSE),IF(RIGHT(B333,1)="8",VLOOKUP(VLOOKUP(B333,monster!B$2:AK$800,35,FALSE),skill_reference,RANDBETWEEN(2,6),FALSE),VLOOKUP(VLOOKUP(B333,monster!B$2:AK$800,35,FALSE),skill_reference,(RANDBETWEEN(4,10)),FALSE)))</f>
        <v/>
      </c>
      <c r="F333" s="20">
        <f t="shared" si="16"/>
        <v>111</v>
      </c>
    </row>
    <row r="334" spans="1:6" x14ac:dyDescent="0.15">
      <c r="A334" s="20">
        <v>333</v>
      </c>
      <c r="B334" s="20">
        <f ca="1">OFFSET(monster!B$1,skill!F334,0)</f>
        <v>50102</v>
      </c>
      <c r="C334" s="20" t="str">
        <f ca="1">IF(F334&lt;&gt;F333,VLOOKUP(VLOOKUP(B334,monster!B$2:AK$800,35,FALSE),skill_reference,4,FALSE),IF(RIGHT(B334,1)="8",VLOOKUP(VLOOKUP(B334,monster!B$2:AK$800,35,FALSE),skill_reference,RANDBETWEEN(2,6),FALSE),VLOOKUP(VLOOKUP(B334,monster!B$2:AK$800,35,FALSE),skill_reference,(RANDBETWEEN(4,10)),FALSE)))</f>
        <v/>
      </c>
      <c r="F334" s="20">
        <f t="shared" si="16"/>
        <v>111</v>
      </c>
    </row>
    <row r="335" spans="1:6" x14ac:dyDescent="0.15">
      <c r="A335" s="20">
        <v>334</v>
      </c>
      <c r="B335" s="20">
        <f ca="1">OFFSET(monster!B$1,skill!F335,0)</f>
        <v>50202</v>
      </c>
      <c r="C335" s="20">
        <f ca="1">IF(F335&lt;&gt;F334,VLOOKUP(VLOOKUP(B335,monster!B$2:AK$800,35,FALSE),skill_reference,4,FALSE),IF(RIGHT(B335,1)="8",VLOOKUP(VLOOKUP(B335,monster!B$2:AK$800,35,FALSE),skill_reference,RANDBETWEEN(2,6),FALSE),VLOOKUP(VLOOKUP(B335,monster!B$2:AK$800,35,FALSE),skill_reference,(RANDBETWEEN(4,10)),FALSE)))</f>
        <v>1037</v>
      </c>
      <c r="F335" s="20">
        <f t="shared" si="16"/>
        <v>112</v>
      </c>
    </row>
    <row r="336" spans="1:6" x14ac:dyDescent="0.15">
      <c r="A336" s="20">
        <v>335</v>
      </c>
      <c r="B336" s="20">
        <f ca="1">OFFSET(monster!B$1,skill!F336,0)</f>
        <v>50202</v>
      </c>
      <c r="C336" s="20">
        <f ca="1">IF(F336&lt;&gt;F335,VLOOKUP(VLOOKUP(B336,monster!B$2:AK$800,35,FALSE),skill_reference,4,FALSE),IF(RIGHT(B336,1)="8",VLOOKUP(VLOOKUP(B336,monster!B$2:AK$800,35,FALSE),skill_reference,RANDBETWEEN(2,6),FALSE),VLOOKUP(VLOOKUP(B336,monster!B$2:AK$800,35,FALSE),skill_reference,(RANDBETWEEN(4,10)),FALSE)))</f>
        <v>1112</v>
      </c>
      <c r="F336" s="20">
        <f t="shared" si="16"/>
        <v>112</v>
      </c>
    </row>
    <row r="337" spans="1:6" x14ac:dyDescent="0.15">
      <c r="A337" s="20">
        <v>336</v>
      </c>
      <c r="B337" s="20">
        <f ca="1">OFFSET(monster!B$1,skill!F337,0)</f>
        <v>50202</v>
      </c>
      <c r="C337" s="20">
        <f ca="1">IF(F337&lt;&gt;F336,VLOOKUP(VLOOKUP(B337,monster!B$2:AK$800,35,FALSE),skill_reference,4,FALSE),IF(RIGHT(B337,1)="8",VLOOKUP(VLOOKUP(B337,monster!B$2:AK$800,35,FALSE),skill_reference,RANDBETWEEN(2,6),FALSE),VLOOKUP(VLOOKUP(B337,monster!B$2:AK$800,35,FALSE),skill_reference,(RANDBETWEEN(4,10)),FALSE)))</f>
        <v>1059</v>
      </c>
      <c r="F337" s="20">
        <f t="shared" si="16"/>
        <v>112</v>
      </c>
    </row>
    <row r="338" spans="1:6" x14ac:dyDescent="0.15">
      <c r="A338" s="20">
        <v>337</v>
      </c>
      <c r="B338" s="20">
        <f ca="1">OFFSET(monster!B$1,skill!F338,0)</f>
        <v>50302</v>
      </c>
      <c r="C338" s="20">
        <f ca="1">IF(F338&lt;&gt;F337,VLOOKUP(VLOOKUP(B338,monster!B$2:AK$800,35,FALSE),skill_reference,4,FALSE),IF(RIGHT(B338,1)="8",VLOOKUP(VLOOKUP(B338,monster!B$2:AK$800,35,FALSE),skill_reference,RANDBETWEEN(2,6),FALSE),VLOOKUP(VLOOKUP(B338,monster!B$2:AK$800,35,FALSE),skill_reference,(RANDBETWEEN(4,10)),FALSE)))</f>
        <v>1037</v>
      </c>
      <c r="F338" s="20">
        <f t="shared" si="16"/>
        <v>113</v>
      </c>
    </row>
    <row r="339" spans="1:6" x14ac:dyDescent="0.15">
      <c r="A339" s="20">
        <v>338</v>
      </c>
      <c r="B339" s="20">
        <f ca="1">OFFSET(monster!B$1,skill!F339,0)</f>
        <v>50302</v>
      </c>
      <c r="C339" s="20">
        <f ca="1">IF(F339&lt;&gt;F338,VLOOKUP(VLOOKUP(B339,monster!B$2:AK$800,35,FALSE),skill_reference,4,FALSE),IF(RIGHT(B339,1)="8",VLOOKUP(VLOOKUP(B339,monster!B$2:AK$800,35,FALSE),skill_reference,RANDBETWEEN(2,6),FALSE),VLOOKUP(VLOOKUP(B339,monster!B$2:AK$800,35,FALSE),skill_reference,(RANDBETWEEN(4,10)),FALSE)))</f>
        <v>1059</v>
      </c>
      <c r="F339" s="20">
        <f t="shared" si="16"/>
        <v>113</v>
      </c>
    </row>
    <row r="340" spans="1:6" x14ac:dyDescent="0.15">
      <c r="A340" s="20">
        <v>339</v>
      </c>
      <c r="B340" s="20">
        <f ca="1">OFFSET(monster!B$1,skill!F340,0)</f>
        <v>50302</v>
      </c>
      <c r="C340" s="20" t="str">
        <f ca="1">IF(F340&lt;&gt;F339,VLOOKUP(VLOOKUP(B340,monster!B$2:AK$800,35,FALSE),skill_reference,4,FALSE),IF(RIGHT(B340,1)="8",VLOOKUP(VLOOKUP(B340,monster!B$2:AK$800,35,FALSE),skill_reference,RANDBETWEEN(2,6),FALSE),VLOOKUP(VLOOKUP(B340,monster!B$2:AK$800,35,FALSE),skill_reference,(RANDBETWEEN(4,10)),FALSE)))</f>
        <v/>
      </c>
      <c r="F340" s="20">
        <f t="shared" si="16"/>
        <v>113</v>
      </c>
    </row>
    <row r="341" spans="1:6" x14ac:dyDescent="0.15">
      <c r="A341" s="20">
        <v>340</v>
      </c>
      <c r="B341" s="20">
        <f ca="1">OFFSET(monster!B$1,skill!F341,0)</f>
        <v>50402</v>
      </c>
      <c r="C341" s="20">
        <f ca="1">IF(F341&lt;&gt;F340,VLOOKUP(VLOOKUP(B341,monster!B$2:AK$800,35,FALSE),skill_reference,4,FALSE),IF(RIGHT(B341,1)="8",VLOOKUP(VLOOKUP(B341,monster!B$2:AK$800,35,FALSE),skill_reference,RANDBETWEEN(2,6),FALSE),VLOOKUP(VLOOKUP(B341,monster!B$2:AK$800,35,FALSE),skill_reference,(RANDBETWEEN(4,10)),FALSE)))</f>
        <v>1037</v>
      </c>
      <c r="F341" s="20">
        <f t="shared" si="16"/>
        <v>114</v>
      </c>
    </row>
    <row r="342" spans="1:6" x14ac:dyDescent="0.15">
      <c r="A342" s="20">
        <v>341</v>
      </c>
      <c r="B342" s="20">
        <f ca="1">OFFSET(monster!B$1,skill!F342,0)</f>
        <v>50402</v>
      </c>
      <c r="C342" s="20">
        <f ca="1">IF(F342&lt;&gt;F341,VLOOKUP(VLOOKUP(B342,monster!B$2:AK$800,35,FALSE),skill_reference,4,FALSE),IF(RIGHT(B342,1)="8",VLOOKUP(VLOOKUP(B342,monster!B$2:AK$800,35,FALSE),skill_reference,RANDBETWEEN(2,6),FALSE),VLOOKUP(VLOOKUP(B342,monster!B$2:AK$800,35,FALSE),skill_reference,(RANDBETWEEN(4,10)),FALSE)))</f>
        <v>1037</v>
      </c>
      <c r="F342" s="20">
        <f t="shared" si="16"/>
        <v>114</v>
      </c>
    </row>
    <row r="343" spans="1:6" x14ac:dyDescent="0.15">
      <c r="A343" s="20">
        <v>342</v>
      </c>
      <c r="B343" s="20">
        <f ca="1">OFFSET(monster!B$1,skill!F343,0)</f>
        <v>50402</v>
      </c>
      <c r="C343" s="20" t="str">
        <f ca="1">IF(F343&lt;&gt;F342,VLOOKUP(VLOOKUP(B343,monster!B$2:AK$800,35,FALSE),skill_reference,4,FALSE),IF(RIGHT(B343,1)="8",VLOOKUP(VLOOKUP(B343,monster!B$2:AK$800,35,FALSE),skill_reference,RANDBETWEEN(2,6),FALSE),VLOOKUP(VLOOKUP(B343,monster!B$2:AK$800,35,FALSE),skill_reference,(RANDBETWEEN(4,10)),FALSE)))</f>
        <v/>
      </c>
      <c r="F343" s="20">
        <f t="shared" si="16"/>
        <v>114</v>
      </c>
    </row>
    <row r="344" spans="1:6" x14ac:dyDescent="0.15">
      <c r="A344" s="20">
        <v>343</v>
      </c>
      <c r="B344" s="20">
        <f ca="1">OFFSET(monster!B$1,skill!F344,0)</f>
        <v>50502</v>
      </c>
      <c r="C344" s="20">
        <f ca="1">IF(F344&lt;&gt;F343,VLOOKUP(VLOOKUP(B344,monster!B$2:AK$800,35,FALSE),skill_reference,4,FALSE),IF(RIGHT(B344,1)="8",VLOOKUP(VLOOKUP(B344,monster!B$2:AK$800,35,FALSE),skill_reference,RANDBETWEEN(2,6),FALSE),VLOOKUP(VLOOKUP(B344,monster!B$2:AK$800,35,FALSE),skill_reference,(RANDBETWEEN(4,10)),FALSE)))</f>
        <v>1037</v>
      </c>
      <c r="F344" s="20">
        <f t="shared" si="16"/>
        <v>115</v>
      </c>
    </row>
    <row r="345" spans="1:6" x14ac:dyDescent="0.15">
      <c r="A345" s="20">
        <v>344</v>
      </c>
      <c r="B345" s="20">
        <f ca="1">OFFSET(monster!B$1,skill!F345,0)</f>
        <v>50502</v>
      </c>
      <c r="C345" s="20">
        <f ca="1">IF(F345&lt;&gt;F344,VLOOKUP(VLOOKUP(B345,monster!B$2:AK$800,35,FALSE),skill_reference,4,FALSE),IF(RIGHT(B345,1)="8",VLOOKUP(VLOOKUP(B345,monster!B$2:AK$800,35,FALSE),skill_reference,RANDBETWEEN(2,6),FALSE),VLOOKUP(VLOOKUP(B345,monster!B$2:AK$800,35,FALSE),skill_reference,(RANDBETWEEN(4,10)),FALSE)))</f>
        <v>1112</v>
      </c>
      <c r="F345" s="20">
        <f t="shared" si="16"/>
        <v>115</v>
      </c>
    </row>
    <row r="346" spans="1:6" x14ac:dyDescent="0.15">
      <c r="A346" s="20">
        <v>345</v>
      </c>
      <c r="B346" s="20">
        <f ca="1">OFFSET(monster!B$1,skill!F346,0)</f>
        <v>50502</v>
      </c>
      <c r="C346" s="20" t="str">
        <f ca="1">IF(F346&lt;&gt;F345,VLOOKUP(VLOOKUP(B346,monster!B$2:AK$800,35,FALSE),skill_reference,4,FALSE),IF(RIGHT(B346,1)="8",VLOOKUP(VLOOKUP(B346,monster!B$2:AK$800,35,FALSE),skill_reference,RANDBETWEEN(2,6),FALSE),VLOOKUP(VLOOKUP(B346,monster!B$2:AK$800,35,FALSE),skill_reference,(RANDBETWEEN(4,10)),FALSE)))</f>
        <v/>
      </c>
      <c r="F346" s="20">
        <f t="shared" si="16"/>
        <v>115</v>
      </c>
    </row>
    <row r="347" spans="1:6" x14ac:dyDescent="0.15">
      <c r="A347" s="20">
        <v>346</v>
      </c>
      <c r="B347" s="20">
        <f ca="1">OFFSET(monster!B$1,skill!F347,0)</f>
        <v>60102</v>
      </c>
      <c r="C347" s="20">
        <f ca="1">IF(F347&lt;&gt;F346,VLOOKUP(VLOOKUP(B347,monster!B$2:AK$800,35,FALSE),skill_reference,4,FALSE),IF(RIGHT(B347,1)="8",VLOOKUP(VLOOKUP(B347,monster!B$2:AK$800,35,FALSE),skill_reference,RANDBETWEEN(2,6),FALSE),VLOOKUP(VLOOKUP(B347,monster!B$2:AK$800,35,FALSE),skill_reference,(RANDBETWEEN(4,10)),FALSE)))</f>
        <v>1117</v>
      </c>
      <c r="F347" s="20">
        <f t="shared" si="16"/>
        <v>116</v>
      </c>
    </row>
    <row r="348" spans="1:6" x14ac:dyDescent="0.15">
      <c r="A348" s="20">
        <v>347</v>
      </c>
      <c r="B348" s="20">
        <f ca="1">OFFSET(monster!B$1,skill!F348,0)</f>
        <v>60102</v>
      </c>
      <c r="C348" s="20" t="str">
        <f ca="1">IF(F348&lt;&gt;F347,VLOOKUP(VLOOKUP(B348,monster!B$2:AK$800,35,FALSE),skill_reference,4,FALSE),IF(RIGHT(B348,1)="8",VLOOKUP(VLOOKUP(B348,monster!B$2:AK$800,35,FALSE),skill_reference,RANDBETWEEN(2,6),FALSE),VLOOKUP(VLOOKUP(B348,monster!B$2:AK$800,35,FALSE),skill_reference,(RANDBETWEEN(4,10)),FALSE)))</f>
        <v/>
      </c>
      <c r="F348" s="20">
        <f t="shared" si="16"/>
        <v>116</v>
      </c>
    </row>
    <row r="349" spans="1:6" x14ac:dyDescent="0.15">
      <c r="A349" s="20">
        <v>348</v>
      </c>
      <c r="B349" s="20">
        <f ca="1">OFFSET(monster!B$1,skill!F349,0)</f>
        <v>60102</v>
      </c>
      <c r="C349" s="20" t="str">
        <f ca="1">IF(F349&lt;&gt;F348,VLOOKUP(VLOOKUP(B349,monster!B$2:AK$800,35,FALSE),skill_reference,4,FALSE),IF(RIGHT(B349,1)="8",VLOOKUP(VLOOKUP(B349,monster!B$2:AK$800,35,FALSE),skill_reference,RANDBETWEEN(2,6),FALSE),VLOOKUP(VLOOKUP(B349,monster!B$2:AK$800,35,FALSE),skill_reference,(RANDBETWEEN(4,10)),FALSE)))</f>
        <v/>
      </c>
      <c r="F349" s="20">
        <f t="shared" si="16"/>
        <v>116</v>
      </c>
    </row>
    <row r="350" spans="1:6" x14ac:dyDescent="0.15">
      <c r="A350" s="20">
        <v>349</v>
      </c>
      <c r="B350" s="20">
        <f ca="1">OFFSET(monster!B$1,skill!F350,0)</f>
        <v>60202</v>
      </c>
      <c r="C350" s="20">
        <f ca="1">IF(F350&lt;&gt;F349,VLOOKUP(VLOOKUP(B350,monster!B$2:AK$800,35,FALSE),skill_reference,4,FALSE),IF(RIGHT(B350,1)="8",VLOOKUP(VLOOKUP(B350,monster!B$2:AK$800,35,FALSE),skill_reference,RANDBETWEEN(2,6),FALSE),VLOOKUP(VLOOKUP(B350,monster!B$2:AK$800,35,FALSE),skill_reference,(RANDBETWEEN(4,10)),FALSE)))</f>
        <v>1117</v>
      </c>
      <c r="F350" s="20">
        <f t="shared" si="16"/>
        <v>117</v>
      </c>
    </row>
    <row r="351" spans="1:6" x14ac:dyDescent="0.15">
      <c r="A351" s="20">
        <v>350</v>
      </c>
      <c r="B351" s="20">
        <f ca="1">OFFSET(monster!B$1,skill!F351,0)</f>
        <v>60202</v>
      </c>
      <c r="C351" s="20">
        <f ca="1">IF(F351&lt;&gt;F350,VLOOKUP(VLOOKUP(B351,monster!B$2:AK$800,35,FALSE),skill_reference,4,FALSE),IF(RIGHT(B351,1)="8",VLOOKUP(VLOOKUP(B351,monster!B$2:AK$800,35,FALSE),skill_reference,RANDBETWEEN(2,6),FALSE),VLOOKUP(VLOOKUP(B351,monster!B$2:AK$800,35,FALSE),skill_reference,(RANDBETWEEN(4,10)),FALSE)))</f>
        <v>1107</v>
      </c>
      <c r="F351" s="20">
        <f t="shared" si="16"/>
        <v>117</v>
      </c>
    </row>
    <row r="352" spans="1:6" x14ac:dyDescent="0.15">
      <c r="A352" s="20">
        <v>351</v>
      </c>
      <c r="B352" s="20">
        <f ca="1">OFFSET(monster!B$1,skill!F352,0)</f>
        <v>60202</v>
      </c>
      <c r="C352" s="20" t="str">
        <f ca="1">IF(F352&lt;&gt;F351,VLOOKUP(VLOOKUP(B352,monster!B$2:AK$800,35,FALSE),skill_reference,4,FALSE),IF(RIGHT(B352,1)="8",VLOOKUP(VLOOKUP(B352,monster!B$2:AK$800,35,FALSE),skill_reference,RANDBETWEEN(2,6),FALSE),VLOOKUP(VLOOKUP(B352,monster!B$2:AK$800,35,FALSE),skill_reference,(RANDBETWEEN(4,10)),FALSE)))</f>
        <v/>
      </c>
      <c r="F352" s="20">
        <f t="shared" si="16"/>
        <v>117</v>
      </c>
    </row>
    <row r="353" spans="1:6" x14ac:dyDescent="0.15">
      <c r="A353" s="20">
        <v>352</v>
      </c>
      <c r="B353" s="20">
        <f ca="1">OFFSET(monster!B$1,skill!F353,0)</f>
        <v>60302</v>
      </c>
      <c r="C353" s="20">
        <f ca="1">IF(F353&lt;&gt;F352,VLOOKUP(VLOOKUP(B353,monster!B$2:AK$800,35,FALSE),skill_reference,4,FALSE),IF(RIGHT(B353,1)="8",VLOOKUP(VLOOKUP(B353,monster!B$2:AK$800,35,FALSE),skill_reference,RANDBETWEEN(2,6),FALSE),VLOOKUP(VLOOKUP(B353,monster!B$2:AK$800,35,FALSE),skill_reference,(RANDBETWEEN(4,10)),FALSE)))</f>
        <v>1117</v>
      </c>
      <c r="F353" s="20">
        <f t="shared" si="16"/>
        <v>118</v>
      </c>
    </row>
    <row r="354" spans="1:6" x14ac:dyDescent="0.15">
      <c r="A354" s="20">
        <v>353</v>
      </c>
      <c r="B354" s="20">
        <f ca="1">OFFSET(monster!B$1,skill!F354,0)</f>
        <v>60302</v>
      </c>
      <c r="C354" s="20">
        <f ca="1">IF(F354&lt;&gt;F353,VLOOKUP(VLOOKUP(B354,monster!B$2:AK$800,35,FALSE),skill_reference,4,FALSE),IF(RIGHT(B354,1)="8",VLOOKUP(VLOOKUP(B354,monster!B$2:AK$800,35,FALSE),skill_reference,RANDBETWEEN(2,6),FALSE),VLOOKUP(VLOOKUP(B354,monster!B$2:AK$800,35,FALSE),skill_reference,(RANDBETWEEN(4,10)),FALSE)))</f>
        <v>1107</v>
      </c>
      <c r="F354" s="20">
        <f t="shared" si="16"/>
        <v>118</v>
      </c>
    </row>
    <row r="355" spans="1:6" x14ac:dyDescent="0.15">
      <c r="A355" s="20">
        <v>354</v>
      </c>
      <c r="B355" s="20">
        <f ca="1">OFFSET(monster!B$1,skill!F355,0)</f>
        <v>60302</v>
      </c>
      <c r="C355" s="20" t="str">
        <f ca="1">IF(F355&lt;&gt;F354,VLOOKUP(VLOOKUP(B355,monster!B$2:AK$800,35,FALSE),skill_reference,4,FALSE),IF(RIGHT(B355,1)="8",VLOOKUP(VLOOKUP(B355,monster!B$2:AK$800,35,FALSE),skill_reference,RANDBETWEEN(2,6),FALSE),VLOOKUP(VLOOKUP(B355,monster!B$2:AK$800,35,FALSE),skill_reference,(RANDBETWEEN(4,10)),FALSE)))</f>
        <v/>
      </c>
      <c r="F355" s="20">
        <f t="shared" si="16"/>
        <v>118</v>
      </c>
    </row>
    <row r="356" spans="1:6" x14ac:dyDescent="0.15">
      <c r="A356" s="20">
        <v>355</v>
      </c>
      <c r="B356" s="20">
        <f ca="1">OFFSET(monster!B$1,skill!F356,0)</f>
        <v>60402</v>
      </c>
      <c r="C356" s="20">
        <f ca="1">IF(F356&lt;&gt;F355,VLOOKUP(VLOOKUP(B356,monster!B$2:AK$800,35,FALSE),skill_reference,4,FALSE),IF(RIGHT(B356,1)="8",VLOOKUP(VLOOKUP(B356,monster!B$2:AK$800,35,FALSE),skill_reference,RANDBETWEEN(2,6),FALSE),VLOOKUP(VLOOKUP(B356,monster!B$2:AK$800,35,FALSE),skill_reference,(RANDBETWEEN(4,10)),FALSE)))</f>
        <v>1117</v>
      </c>
      <c r="F356" s="20">
        <f t="shared" si="16"/>
        <v>119</v>
      </c>
    </row>
    <row r="357" spans="1:6" x14ac:dyDescent="0.15">
      <c r="A357" s="20">
        <v>356</v>
      </c>
      <c r="B357" s="20">
        <f ca="1">OFFSET(monster!B$1,skill!F357,0)</f>
        <v>60402</v>
      </c>
      <c r="C357" s="20" t="str">
        <f ca="1">IF(F357&lt;&gt;F356,VLOOKUP(VLOOKUP(B357,monster!B$2:AK$800,35,FALSE),skill_reference,4,FALSE),IF(RIGHT(B357,1)="8",VLOOKUP(VLOOKUP(B357,monster!B$2:AK$800,35,FALSE),skill_reference,RANDBETWEEN(2,6),FALSE),VLOOKUP(VLOOKUP(B357,monster!B$2:AK$800,35,FALSE),skill_reference,(RANDBETWEEN(4,10)),FALSE)))</f>
        <v/>
      </c>
      <c r="F357" s="20">
        <f t="shared" si="16"/>
        <v>119</v>
      </c>
    </row>
    <row r="358" spans="1:6" x14ac:dyDescent="0.15">
      <c r="A358" s="20">
        <v>357</v>
      </c>
      <c r="B358" s="20">
        <f ca="1">OFFSET(monster!B$1,skill!F358,0)</f>
        <v>60402</v>
      </c>
      <c r="C358" s="20" t="str">
        <f ca="1">IF(F358&lt;&gt;F357,VLOOKUP(VLOOKUP(B358,monster!B$2:AK$800,35,FALSE),skill_reference,4,FALSE),IF(RIGHT(B358,1)="8",VLOOKUP(VLOOKUP(B358,monster!B$2:AK$800,35,FALSE),skill_reference,RANDBETWEEN(2,6),FALSE),VLOOKUP(VLOOKUP(B358,monster!B$2:AK$800,35,FALSE),skill_reference,(RANDBETWEEN(4,10)),FALSE)))</f>
        <v/>
      </c>
      <c r="F358" s="20">
        <f t="shared" si="16"/>
        <v>119</v>
      </c>
    </row>
    <row r="359" spans="1:6" x14ac:dyDescent="0.15">
      <c r="A359" s="20">
        <v>358</v>
      </c>
      <c r="B359" s="20">
        <f ca="1">OFFSET(monster!B$1,skill!F359,0)</f>
        <v>60502</v>
      </c>
      <c r="C359" s="20">
        <f ca="1">IF(F359&lt;&gt;F358,VLOOKUP(VLOOKUP(B359,monster!B$2:AK$800,35,FALSE),skill_reference,4,FALSE),IF(RIGHT(B359,1)="8",VLOOKUP(VLOOKUP(B359,monster!B$2:AK$800,35,FALSE),skill_reference,RANDBETWEEN(2,6),FALSE),VLOOKUP(VLOOKUP(B359,monster!B$2:AK$800,35,FALSE),skill_reference,(RANDBETWEEN(4,10)),FALSE)))</f>
        <v>1117</v>
      </c>
      <c r="F359" s="20">
        <f t="shared" si="16"/>
        <v>120</v>
      </c>
    </row>
    <row r="360" spans="1:6" x14ac:dyDescent="0.15">
      <c r="A360" s="20">
        <v>359</v>
      </c>
      <c r="B360" s="20">
        <f ca="1">OFFSET(monster!B$1,skill!F360,0)</f>
        <v>60502</v>
      </c>
      <c r="C360" s="20">
        <f ca="1">IF(F360&lt;&gt;F359,VLOOKUP(VLOOKUP(B360,monster!B$2:AK$800,35,FALSE),skill_reference,4,FALSE),IF(RIGHT(B360,1)="8",VLOOKUP(VLOOKUP(B360,monster!B$2:AK$800,35,FALSE),skill_reference,RANDBETWEEN(2,6),FALSE),VLOOKUP(VLOOKUP(B360,monster!B$2:AK$800,35,FALSE),skill_reference,(RANDBETWEEN(4,10)),FALSE)))</f>
        <v>1107</v>
      </c>
      <c r="F360" s="20">
        <f t="shared" si="16"/>
        <v>120</v>
      </c>
    </row>
    <row r="361" spans="1:6" x14ac:dyDescent="0.15">
      <c r="A361" s="20">
        <v>360</v>
      </c>
      <c r="B361" s="20">
        <f ca="1">OFFSET(monster!B$1,skill!F361,0)</f>
        <v>60502</v>
      </c>
      <c r="C361" s="20">
        <f ca="1">IF(F361&lt;&gt;F360,VLOOKUP(VLOOKUP(B361,monster!B$2:AK$800,35,FALSE),skill_reference,4,FALSE),IF(RIGHT(B361,1)="8",VLOOKUP(VLOOKUP(B361,monster!B$2:AK$800,35,FALSE),skill_reference,RANDBETWEEN(2,6),FALSE),VLOOKUP(VLOOKUP(B361,monster!B$2:AK$800,35,FALSE),skill_reference,(RANDBETWEEN(4,10)),FALSE)))</f>
        <v>1117</v>
      </c>
      <c r="F361" s="20">
        <f t="shared" si="16"/>
        <v>120</v>
      </c>
    </row>
    <row r="362" spans="1:6" x14ac:dyDescent="0.15">
      <c r="A362" s="20">
        <v>361</v>
      </c>
      <c r="B362" s="20">
        <f ca="1">OFFSET(monster!B$1,skill!F362,0)</f>
        <v>70102</v>
      </c>
      <c r="C362" s="20">
        <f ca="1">IF(F362&lt;&gt;F361,VLOOKUP(VLOOKUP(B362,monster!B$2:AK$800,35,FALSE),skill_reference,4,FALSE),IF(RIGHT(B362,1)="8",VLOOKUP(VLOOKUP(B362,monster!B$2:AK$800,35,FALSE),skill_reference,RANDBETWEEN(2,6),FALSE),VLOOKUP(VLOOKUP(B362,monster!B$2:AK$800,35,FALSE),skill_reference,(RANDBETWEEN(4,10)),FALSE)))</f>
        <v>1115</v>
      </c>
      <c r="F362" s="20">
        <f t="shared" si="16"/>
        <v>121</v>
      </c>
    </row>
    <row r="363" spans="1:6" x14ac:dyDescent="0.15">
      <c r="A363" s="20">
        <v>362</v>
      </c>
      <c r="B363" s="20">
        <f ca="1">OFFSET(monster!B$1,skill!F363,0)</f>
        <v>70102</v>
      </c>
      <c r="C363" s="20" t="str">
        <f ca="1">IF(F363&lt;&gt;F362,VLOOKUP(VLOOKUP(B363,monster!B$2:AK$800,35,FALSE),skill_reference,4,FALSE),IF(RIGHT(B363,1)="8",VLOOKUP(VLOOKUP(B363,monster!B$2:AK$800,35,FALSE),skill_reference,RANDBETWEEN(2,6),FALSE),VLOOKUP(VLOOKUP(B363,monster!B$2:AK$800,35,FALSE),skill_reference,(RANDBETWEEN(4,10)),FALSE)))</f>
        <v/>
      </c>
      <c r="F363" s="20">
        <f t="shared" si="16"/>
        <v>121</v>
      </c>
    </row>
    <row r="364" spans="1:6" x14ac:dyDescent="0.15">
      <c r="A364" s="20">
        <v>363</v>
      </c>
      <c r="B364" s="20">
        <f ca="1">OFFSET(monster!B$1,skill!F364,0)</f>
        <v>70102</v>
      </c>
      <c r="C364" s="20" t="str">
        <f ca="1">IF(F364&lt;&gt;F363,VLOOKUP(VLOOKUP(B364,monster!B$2:AK$800,35,FALSE),skill_reference,4,FALSE),IF(RIGHT(B364,1)="8",VLOOKUP(VLOOKUP(B364,monster!B$2:AK$800,35,FALSE),skill_reference,RANDBETWEEN(2,6),FALSE),VLOOKUP(VLOOKUP(B364,monster!B$2:AK$800,35,FALSE),skill_reference,(RANDBETWEEN(4,10)),FALSE)))</f>
        <v/>
      </c>
      <c r="F364" s="20">
        <f t="shared" si="16"/>
        <v>121</v>
      </c>
    </row>
    <row r="365" spans="1:6" x14ac:dyDescent="0.15">
      <c r="A365" s="20">
        <v>364</v>
      </c>
      <c r="B365" s="20">
        <f ca="1">OFFSET(monster!B$1,skill!F365,0)</f>
        <v>70202</v>
      </c>
      <c r="C365" s="20">
        <f ca="1">IF(F365&lt;&gt;F364,VLOOKUP(VLOOKUP(B365,monster!B$2:AK$800,35,FALSE),skill_reference,4,FALSE),IF(RIGHT(B365,1)="8",VLOOKUP(VLOOKUP(B365,monster!B$2:AK$800,35,FALSE),skill_reference,RANDBETWEEN(2,6),FALSE),VLOOKUP(VLOOKUP(B365,monster!B$2:AK$800,35,FALSE),skill_reference,(RANDBETWEEN(4,10)),FALSE)))</f>
        <v>1115</v>
      </c>
      <c r="F365" s="20">
        <f t="shared" si="16"/>
        <v>122</v>
      </c>
    </row>
    <row r="366" spans="1:6" x14ac:dyDescent="0.15">
      <c r="A366" s="20">
        <v>365</v>
      </c>
      <c r="B366" s="20">
        <f ca="1">OFFSET(monster!B$1,skill!F366,0)</f>
        <v>70202</v>
      </c>
      <c r="C366" s="20" t="str">
        <f ca="1">IF(F366&lt;&gt;F365,VLOOKUP(VLOOKUP(B366,monster!B$2:AK$800,35,FALSE),skill_reference,4,FALSE),IF(RIGHT(B366,1)="8",VLOOKUP(VLOOKUP(B366,monster!B$2:AK$800,35,FALSE),skill_reference,RANDBETWEEN(2,6),FALSE),VLOOKUP(VLOOKUP(B366,monster!B$2:AK$800,35,FALSE),skill_reference,(RANDBETWEEN(4,10)),FALSE)))</f>
        <v/>
      </c>
      <c r="F366" s="20">
        <f t="shared" si="16"/>
        <v>122</v>
      </c>
    </row>
    <row r="367" spans="1:6" x14ac:dyDescent="0.15">
      <c r="A367" s="20">
        <v>366</v>
      </c>
      <c r="B367" s="20">
        <f ca="1">OFFSET(monster!B$1,skill!F367,0)</f>
        <v>70202</v>
      </c>
      <c r="C367" s="20">
        <f ca="1">IF(F367&lt;&gt;F366,VLOOKUP(VLOOKUP(B367,monster!B$2:AK$800,35,FALSE),skill_reference,4,FALSE),IF(RIGHT(B367,1)="8",VLOOKUP(VLOOKUP(B367,monster!B$2:AK$800,35,FALSE),skill_reference,RANDBETWEEN(2,6),FALSE),VLOOKUP(VLOOKUP(B367,monster!B$2:AK$800,35,FALSE),skill_reference,(RANDBETWEEN(4,10)),FALSE)))</f>
        <v>1114</v>
      </c>
      <c r="F367" s="20">
        <f t="shared" si="16"/>
        <v>122</v>
      </c>
    </row>
    <row r="368" spans="1:6" x14ac:dyDescent="0.15">
      <c r="A368" s="20">
        <v>367</v>
      </c>
      <c r="B368" s="20">
        <f ca="1">OFFSET(monster!B$1,skill!F368,0)</f>
        <v>70302</v>
      </c>
      <c r="C368" s="20">
        <f ca="1">IF(F368&lt;&gt;F367,VLOOKUP(VLOOKUP(B368,monster!B$2:AK$800,35,FALSE),skill_reference,4,FALSE),IF(RIGHT(B368,1)="8",VLOOKUP(VLOOKUP(B368,monster!B$2:AK$800,35,FALSE),skill_reference,RANDBETWEEN(2,6),FALSE),VLOOKUP(VLOOKUP(B368,monster!B$2:AK$800,35,FALSE),skill_reference,(RANDBETWEEN(4,10)),FALSE)))</f>
        <v>1115</v>
      </c>
      <c r="F368" s="20">
        <f t="shared" si="16"/>
        <v>123</v>
      </c>
    </row>
    <row r="369" spans="1:6" x14ac:dyDescent="0.15">
      <c r="A369" s="20">
        <v>368</v>
      </c>
      <c r="B369" s="20">
        <f ca="1">OFFSET(monster!B$1,skill!F369,0)</f>
        <v>70302</v>
      </c>
      <c r="C369" s="20">
        <f ca="1">IF(F369&lt;&gt;F368,VLOOKUP(VLOOKUP(B369,monster!B$2:AK$800,35,FALSE),skill_reference,4,FALSE),IF(RIGHT(B369,1)="8",VLOOKUP(VLOOKUP(B369,monster!B$2:AK$800,35,FALSE),skill_reference,RANDBETWEEN(2,6),FALSE),VLOOKUP(VLOOKUP(B369,monster!B$2:AK$800,35,FALSE),skill_reference,(RANDBETWEEN(4,10)),FALSE)))</f>
        <v>1110</v>
      </c>
      <c r="F369" s="20">
        <f t="shared" si="16"/>
        <v>123</v>
      </c>
    </row>
    <row r="370" spans="1:6" x14ac:dyDescent="0.15">
      <c r="A370" s="20">
        <v>369</v>
      </c>
      <c r="B370" s="20">
        <f ca="1">OFFSET(monster!B$1,skill!F370,0)</f>
        <v>70302</v>
      </c>
      <c r="C370" s="20">
        <f ca="1">IF(F370&lt;&gt;F369,VLOOKUP(VLOOKUP(B370,monster!B$2:AK$800,35,FALSE),skill_reference,4,FALSE),IF(RIGHT(B370,1)="8",VLOOKUP(VLOOKUP(B370,monster!B$2:AK$800,35,FALSE),skill_reference,RANDBETWEEN(2,6),FALSE),VLOOKUP(VLOOKUP(B370,monster!B$2:AK$800,35,FALSE),skill_reference,(RANDBETWEEN(4,10)),FALSE)))</f>
        <v>1115</v>
      </c>
      <c r="F370" s="20">
        <f t="shared" si="16"/>
        <v>123</v>
      </c>
    </row>
    <row r="371" spans="1:6" x14ac:dyDescent="0.15">
      <c r="A371" s="20">
        <v>370</v>
      </c>
      <c r="B371" s="20">
        <f ca="1">OFFSET(monster!B$1,skill!F371,0)</f>
        <v>70402</v>
      </c>
      <c r="C371" s="20">
        <f ca="1">IF(F371&lt;&gt;F370,VLOOKUP(VLOOKUP(B371,monster!B$2:AK$800,35,FALSE),skill_reference,4,FALSE),IF(RIGHT(B371,1)="8",VLOOKUP(VLOOKUP(B371,monster!B$2:AK$800,35,FALSE),skill_reference,RANDBETWEEN(2,6),FALSE),VLOOKUP(VLOOKUP(B371,monster!B$2:AK$800,35,FALSE),skill_reference,(RANDBETWEEN(4,10)),FALSE)))</f>
        <v>1115</v>
      </c>
      <c r="F371" s="20">
        <f t="shared" si="16"/>
        <v>124</v>
      </c>
    </row>
    <row r="372" spans="1:6" x14ac:dyDescent="0.15">
      <c r="A372" s="20">
        <v>371</v>
      </c>
      <c r="B372" s="20">
        <f ca="1">OFFSET(monster!B$1,skill!F372,0)</f>
        <v>70402</v>
      </c>
      <c r="C372" s="20" t="str">
        <f ca="1">IF(F372&lt;&gt;F371,VLOOKUP(VLOOKUP(B372,monster!B$2:AK$800,35,FALSE),skill_reference,4,FALSE),IF(RIGHT(B372,1)="8",VLOOKUP(VLOOKUP(B372,monster!B$2:AK$800,35,FALSE),skill_reference,RANDBETWEEN(2,6),FALSE),VLOOKUP(VLOOKUP(B372,monster!B$2:AK$800,35,FALSE),skill_reference,(RANDBETWEEN(4,10)),FALSE)))</f>
        <v/>
      </c>
      <c r="F372" s="20">
        <f t="shared" si="16"/>
        <v>124</v>
      </c>
    </row>
    <row r="373" spans="1:6" x14ac:dyDescent="0.15">
      <c r="A373" s="20">
        <v>372</v>
      </c>
      <c r="B373" s="20">
        <f ca="1">OFFSET(monster!B$1,skill!F373,0)</f>
        <v>70402</v>
      </c>
      <c r="C373" s="20" t="str">
        <f ca="1">IF(F373&lt;&gt;F372,VLOOKUP(VLOOKUP(B373,monster!B$2:AK$800,35,FALSE),skill_reference,4,FALSE),IF(RIGHT(B373,1)="8",VLOOKUP(VLOOKUP(B373,monster!B$2:AK$800,35,FALSE),skill_reference,RANDBETWEEN(2,6),FALSE),VLOOKUP(VLOOKUP(B373,monster!B$2:AK$800,35,FALSE),skill_reference,(RANDBETWEEN(4,10)),FALSE)))</f>
        <v/>
      </c>
      <c r="F373" s="20">
        <f t="shared" si="16"/>
        <v>124</v>
      </c>
    </row>
    <row r="374" spans="1:6" x14ac:dyDescent="0.15">
      <c r="A374" s="20">
        <v>373</v>
      </c>
      <c r="B374" s="20">
        <f ca="1">OFFSET(monster!B$1,skill!F374,0)</f>
        <v>70502</v>
      </c>
      <c r="C374" s="20">
        <f ca="1">IF(F374&lt;&gt;F373,VLOOKUP(VLOOKUP(B374,monster!B$2:AK$800,35,FALSE),skill_reference,4,FALSE),IF(RIGHT(B374,1)="8",VLOOKUP(VLOOKUP(B374,monster!B$2:AK$800,35,FALSE),skill_reference,RANDBETWEEN(2,6),FALSE),VLOOKUP(VLOOKUP(B374,monster!B$2:AK$800,35,FALSE),skill_reference,(RANDBETWEEN(4,10)),FALSE)))</f>
        <v>1115</v>
      </c>
      <c r="F374" s="20">
        <f t="shared" si="16"/>
        <v>125</v>
      </c>
    </row>
    <row r="375" spans="1:6" x14ac:dyDescent="0.15">
      <c r="A375" s="20">
        <v>374</v>
      </c>
      <c r="B375" s="20">
        <f ca="1">OFFSET(monster!B$1,skill!F375,0)</f>
        <v>70502</v>
      </c>
      <c r="C375" s="20" t="str">
        <f ca="1">IF(F375&lt;&gt;F374,VLOOKUP(VLOOKUP(B375,monster!B$2:AK$800,35,FALSE),skill_reference,4,FALSE),IF(RIGHT(B375,1)="8",VLOOKUP(VLOOKUP(B375,monster!B$2:AK$800,35,FALSE),skill_reference,RANDBETWEEN(2,6),FALSE),VLOOKUP(VLOOKUP(B375,monster!B$2:AK$800,35,FALSE),skill_reference,(RANDBETWEEN(4,10)),FALSE)))</f>
        <v/>
      </c>
      <c r="F375" s="20">
        <f t="shared" si="16"/>
        <v>125</v>
      </c>
    </row>
    <row r="376" spans="1:6" x14ac:dyDescent="0.15">
      <c r="A376" s="20">
        <v>375</v>
      </c>
      <c r="B376" s="20">
        <f ca="1">OFFSET(monster!B$1,skill!F376,0)</f>
        <v>70502</v>
      </c>
      <c r="C376" s="20" t="str">
        <f ca="1">IF(F376&lt;&gt;F375,VLOOKUP(VLOOKUP(B376,monster!B$2:AK$800,35,FALSE),skill_reference,4,FALSE),IF(RIGHT(B376,1)="8",VLOOKUP(VLOOKUP(B376,monster!B$2:AK$800,35,FALSE),skill_reference,RANDBETWEEN(2,6),FALSE),VLOOKUP(VLOOKUP(B376,monster!B$2:AK$800,35,FALSE),skill_reference,(RANDBETWEEN(4,10)),FALSE)))</f>
        <v/>
      </c>
      <c r="F376" s="20">
        <f t="shared" si="16"/>
        <v>125</v>
      </c>
    </row>
    <row r="377" spans="1:6" x14ac:dyDescent="0.15">
      <c r="A377" s="20">
        <v>376</v>
      </c>
      <c r="B377" s="20">
        <f ca="1">OFFSET(monster!B$1,skill!F377,0)</f>
        <v>80102</v>
      </c>
      <c r="C377" s="20">
        <f ca="1">IF(F377&lt;&gt;F376,VLOOKUP(VLOOKUP(B377,monster!B$2:AK$800,35,FALSE),skill_reference,4,FALSE),IF(RIGHT(B377,1)="8",VLOOKUP(VLOOKUP(B377,monster!B$2:AK$800,35,FALSE),skill_reference,RANDBETWEEN(2,6),FALSE),VLOOKUP(VLOOKUP(B377,monster!B$2:AK$800,35,FALSE),skill_reference,(RANDBETWEEN(4,10)),FALSE)))</f>
        <v>1010</v>
      </c>
      <c r="F377" s="20">
        <f t="shared" si="16"/>
        <v>126</v>
      </c>
    </row>
    <row r="378" spans="1:6" x14ac:dyDescent="0.15">
      <c r="A378" s="20">
        <v>377</v>
      </c>
      <c r="B378" s="20">
        <f ca="1">OFFSET(monster!B$1,skill!F378,0)</f>
        <v>80102</v>
      </c>
      <c r="C378" s="20">
        <f ca="1">IF(F378&lt;&gt;F377,VLOOKUP(VLOOKUP(B378,monster!B$2:AK$800,35,FALSE),skill_reference,4,FALSE),IF(RIGHT(B378,1)="8",VLOOKUP(VLOOKUP(B378,monster!B$2:AK$800,35,FALSE),skill_reference,RANDBETWEEN(2,6),FALSE),VLOOKUP(VLOOKUP(B378,monster!B$2:AK$800,35,FALSE),skill_reference,(RANDBETWEEN(4,10)),FALSE)))</f>
        <v>1010</v>
      </c>
      <c r="F378" s="20">
        <f t="shared" si="16"/>
        <v>126</v>
      </c>
    </row>
    <row r="379" spans="1:6" x14ac:dyDescent="0.15">
      <c r="A379" s="20">
        <v>378</v>
      </c>
      <c r="B379" s="20">
        <f ca="1">OFFSET(monster!B$1,skill!F379,0)</f>
        <v>80102</v>
      </c>
      <c r="C379" s="20">
        <f ca="1">IF(F379&lt;&gt;F378,VLOOKUP(VLOOKUP(B379,monster!B$2:AK$800,35,FALSE),skill_reference,4,FALSE),IF(RIGHT(B379,1)="8",VLOOKUP(VLOOKUP(B379,monster!B$2:AK$800,35,FALSE),skill_reference,RANDBETWEEN(2,6),FALSE),VLOOKUP(VLOOKUP(B379,monster!B$2:AK$800,35,FALSE),skill_reference,(RANDBETWEEN(4,10)),FALSE)))</f>
        <v>1010</v>
      </c>
      <c r="F379" s="20">
        <f t="shared" si="16"/>
        <v>126</v>
      </c>
    </row>
    <row r="380" spans="1:6" x14ac:dyDescent="0.15">
      <c r="A380" s="20">
        <v>379</v>
      </c>
      <c r="B380" s="20">
        <f ca="1">OFFSET(monster!B$1,skill!F380,0)</f>
        <v>80202</v>
      </c>
      <c r="C380" s="20">
        <f ca="1">IF(F380&lt;&gt;F379,VLOOKUP(VLOOKUP(B380,monster!B$2:AK$800,35,FALSE),skill_reference,4,FALSE),IF(RIGHT(B380,1)="8",VLOOKUP(VLOOKUP(B380,monster!B$2:AK$800,35,FALSE),skill_reference,RANDBETWEEN(2,6),FALSE),VLOOKUP(VLOOKUP(B380,monster!B$2:AK$800,35,FALSE),skill_reference,(RANDBETWEEN(4,10)),FALSE)))</f>
        <v>1010</v>
      </c>
      <c r="F380" s="20">
        <f t="shared" si="16"/>
        <v>127</v>
      </c>
    </row>
    <row r="381" spans="1:6" x14ac:dyDescent="0.15">
      <c r="A381" s="20">
        <v>380</v>
      </c>
      <c r="B381" s="20">
        <f ca="1">OFFSET(monster!B$1,skill!F381,0)</f>
        <v>80202</v>
      </c>
      <c r="C381" s="20" t="str">
        <f ca="1">IF(F381&lt;&gt;F380,VLOOKUP(VLOOKUP(B381,monster!B$2:AK$800,35,FALSE),skill_reference,4,FALSE),IF(RIGHT(B381,1)="8",VLOOKUP(VLOOKUP(B381,monster!B$2:AK$800,35,FALSE),skill_reference,RANDBETWEEN(2,6),FALSE),VLOOKUP(VLOOKUP(B381,monster!B$2:AK$800,35,FALSE),skill_reference,(RANDBETWEEN(4,10)),FALSE)))</f>
        <v/>
      </c>
      <c r="F381" s="20">
        <f t="shared" si="16"/>
        <v>127</v>
      </c>
    </row>
    <row r="382" spans="1:6" x14ac:dyDescent="0.15">
      <c r="A382" s="20">
        <v>381</v>
      </c>
      <c r="B382" s="20">
        <f ca="1">OFFSET(monster!B$1,skill!F382,0)</f>
        <v>80202</v>
      </c>
      <c r="C382" s="20" t="str">
        <f ca="1">IF(F382&lt;&gt;F381,VLOOKUP(VLOOKUP(B382,monster!B$2:AK$800,35,FALSE),skill_reference,4,FALSE),IF(RIGHT(B382,1)="8",VLOOKUP(VLOOKUP(B382,monster!B$2:AK$800,35,FALSE),skill_reference,RANDBETWEEN(2,6),FALSE),VLOOKUP(VLOOKUP(B382,monster!B$2:AK$800,35,FALSE),skill_reference,(RANDBETWEEN(4,10)),FALSE)))</f>
        <v/>
      </c>
      <c r="F382" s="20">
        <f t="shared" si="16"/>
        <v>127</v>
      </c>
    </row>
    <row r="383" spans="1:6" x14ac:dyDescent="0.15">
      <c r="A383" s="20">
        <v>382</v>
      </c>
      <c r="B383" s="20">
        <f ca="1">OFFSET(monster!B$1,skill!F383,0)</f>
        <v>80302</v>
      </c>
      <c r="C383" s="20">
        <f ca="1">IF(F383&lt;&gt;F382,VLOOKUP(VLOOKUP(B383,monster!B$2:AK$800,35,FALSE),skill_reference,4,FALSE),IF(RIGHT(B383,1)="8",VLOOKUP(VLOOKUP(B383,monster!B$2:AK$800,35,FALSE),skill_reference,RANDBETWEEN(2,6),FALSE),VLOOKUP(VLOOKUP(B383,monster!B$2:AK$800,35,FALSE),skill_reference,(RANDBETWEEN(4,10)),FALSE)))</f>
        <v>1010</v>
      </c>
      <c r="F383" s="20">
        <f t="shared" si="16"/>
        <v>128</v>
      </c>
    </row>
    <row r="384" spans="1:6" x14ac:dyDescent="0.15">
      <c r="A384" s="20">
        <v>383</v>
      </c>
      <c r="B384" s="20">
        <f ca="1">OFFSET(monster!B$1,skill!F384,0)</f>
        <v>80302</v>
      </c>
      <c r="C384" s="20" t="str">
        <f ca="1">IF(F384&lt;&gt;F383,VLOOKUP(VLOOKUP(B384,monster!B$2:AK$800,35,FALSE),skill_reference,4,FALSE),IF(RIGHT(B384,1)="8",VLOOKUP(VLOOKUP(B384,monster!B$2:AK$800,35,FALSE),skill_reference,RANDBETWEEN(2,6),FALSE),VLOOKUP(VLOOKUP(B384,monster!B$2:AK$800,35,FALSE),skill_reference,(RANDBETWEEN(4,10)),FALSE)))</f>
        <v/>
      </c>
      <c r="F384" s="20">
        <f t="shared" si="16"/>
        <v>128</v>
      </c>
    </row>
    <row r="385" spans="1:6" x14ac:dyDescent="0.15">
      <c r="A385" s="20">
        <v>384</v>
      </c>
      <c r="B385" s="20">
        <f ca="1">OFFSET(monster!B$1,skill!F385,0)</f>
        <v>80302</v>
      </c>
      <c r="C385" s="20">
        <f ca="1">IF(F385&lt;&gt;F384,VLOOKUP(VLOOKUP(B385,monster!B$2:AK$800,35,FALSE),skill_reference,4,FALSE),IF(RIGHT(B385,1)="8",VLOOKUP(VLOOKUP(B385,monster!B$2:AK$800,35,FALSE),skill_reference,RANDBETWEEN(2,6),FALSE),VLOOKUP(VLOOKUP(B385,monster!B$2:AK$800,35,FALSE),skill_reference,(RANDBETWEEN(4,10)),FALSE)))</f>
        <v>1010</v>
      </c>
      <c r="F385" s="20">
        <f t="shared" si="16"/>
        <v>128</v>
      </c>
    </row>
    <row r="386" spans="1:6" x14ac:dyDescent="0.15">
      <c r="A386" s="20">
        <v>385</v>
      </c>
      <c r="B386" s="20">
        <f ca="1">OFFSET(monster!B$1,skill!F386,0)</f>
        <v>80402</v>
      </c>
      <c r="C386" s="20">
        <f ca="1">IF(F386&lt;&gt;F385,VLOOKUP(VLOOKUP(B386,monster!B$2:AK$800,35,FALSE),skill_reference,4,FALSE),IF(RIGHT(B386,1)="8",VLOOKUP(VLOOKUP(B386,monster!B$2:AK$800,35,FALSE),skill_reference,RANDBETWEEN(2,6),FALSE),VLOOKUP(VLOOKUP(B386,monster!B$2:AK$800,35,FALSE),skill_reference,(RANDBETWEEN(4,10)),FALSE)))</f>
        <v>1010</v>
      </c>
      <c r="F386" s="20">
        <f t="shared" si="16"/>
        <v>129</v>
      </c>
    </row>
    <row r="387" spans="1:6" x14ac:dyDescent="0.15">
      <c r="A387" s="20">
        <v>386</v>
      </c>
      <c r="B387" s="20">
        <f ca="1">OFFSET(monster!B$1,skill!F387,0)</f>
        <v>80402</v>
      </c>
      <c r="C387" s="20">
        <f ca="1">IF(F387&lt;&gt;F386,VLOOKUP(VLOOKUP(B387,monster!B$2:AK$800,35,FALSE),skill_reference,4,FALSE),IF(RIGHT(B387,1)="8",VLOOKUP(VLOOKUP(B387,monster!B$2:AK$800,35,FALSE),skill_reference,RANDBETWEEN(2,6),FALSE),VLOOKUP(VLOOKUP(B387,monster!B$2:AK$800,35,FALSE),skill_reference,(RANDBETWEEN(4,10)),FALSE)))</f>
        <v>1052</v>
      </c>
      <c r="F387" s="20">
        <f t="shared" si="16"/>
        <v>129</v>
      </c>
    </row>
    <row r="388" spans="1:6" x14ac:dyDescent="0.15">
      <c r="A388" s="20">
        <v>387</v>
      </c>
      <c r="B388" s="20">
        <f ca="1">OFFSET(monster!B$1,skill!F388,0)</f>
        <v>80402</v>
      </c>
      <c r="C388" s="20" t="str">
        <f ca="1">IF(F388&lt;&gt;F387,VLOOKUP(VLOOKUP(B388,monster!B$2:AK$800,35,FALSE),skill_reference,4,FALSE),IF(RIGHT(B388,1)="8",VLOOKUP(VLOOKUP(B388,monster!B$2:AK$800,35,FALSE),skill_reference,RANDBETWEEN(2,6),FALSE),VLOOKUP(VLOOKUP(B388,monster!B$2:AK$800,35,FALSE),skill_reference,(RANDBETWEEN(4,10)),FALSE)))</f>
        <v/>
      </c>
      <c r="F388" s="20">
        <f t="shared" si="16"/>
        <v>129</v>
      </c>
    </row>
    <row r="389" spans="1:6" x14ac:dyDescent="0.15">
      <c r="A389" s="20">
        <v>388</v>
      </c>
      <c r="B389" s="20">
        <f ca="1">OFFSET(monster!B$1,skill!F389,0)</f>
        <v>80502</v>
      </c>
      <c r="C389" s="20">
        <f ca="1">IF(F389&lt;&gt;F388,VLOOKUP(VLOOKUP(B389,monster!B$2:AK$800,35,FALSE),skill_reference,4,FALSE),IF(RIGHT(B389,1)="8",VLOOKUP(VLOOKUP(B389,monster!B$2:AK$800,35,FALSE),skill_reference,RANDBETWEEN(2,6),FALSE),VLOOKUP(VLOOKUP(B389,monster!B$2:AK$800,35,FALSE),skill_reference,(RANDBETWEEN(4,10)),FALSE)))</f>
        <v>1010</v>
      </c>
      <c r="F389" s="20">
        <f t="shared" si="16"/>
        <v>130</v>
      </c>
    </row>
    <row r="390" spans="1:6" x14ac:dyDescent="0.15">
      <c r="A390" s="20">
        <v>389</v>
      </c>
      <c r="B390" s="20">
        <f ca="1">OFFSET(monster!B$1,skill!F390,0)</f>
        <v>80502</v>
      </c>
      <c r="C390" s="20">
        <f ca="1">IF(F390&lt;&gt;F389,VLOOKUP(VLOOKUP(B390,monster!B$2:AK$800,35,FALSE),skill_reference,4,FALSE),IF(RIGHT(B390,1)="8",VLOOKUP(VLOOKUP(B390,monster!B$2:AK$800,35,FALSE),skill_reference,RANDBETWEEN(2,6),FALSE),VLOOKUP(VLOOKUP(B390,monster!B$2:AK$800,35,FALSE),skill_reference,(RANDBETWEEN(4,10)),FALSE)))</f>
        <v>1010</v>
      </c>
      <c r="F390" s="20">
        <f t="shared" ref="F390:F453" si="17">F387+1</f>
        <v>130</v>
      </c>
    </row>
    <row r="391" spans="1:6" x14ac:dyDescent="0.15">
      <c r="A391" s="20">
        <v>390</v>
      </c>
      <c r="B391" s="20">
        <f ca="1">OFFSET(monster!B$1,skill!F391,0)</f>
        <v>80502</v>
      </c>
      <c r="C391" s="20" t="str">
        <f ca="1">IF(F391&lt;&gt;F390,VLOOKUP(VLOOKUP(B391,monster!B$2:AK$800,35,FALSE),skill_reference,4,FALSE),IF(RIGHT(B391,1)="8",VLOOKUP(VLOOKUP(B391,monster!B$2:AK$800,35,FALSE),skill_reference,RANDBETWEEN(2,6),FALSE),VLOOKUP(VLOOKUP(B391,monster!B$2:AK$800,35,FALSE),skill_reference,(RANDBETWEEN(4,10)),FALSE)))</f>
        <v/>
      </c>
      <c r="F391" s="20">
        <f t="shared" si="17"/>
        <v>130</v>
      </c>
    </row>
    <row r="392" spans="1:6" x14ac:dyDescent="0.15">
      <c r="A392" s="20">
        <v>391</v>
      </c>
      <c r="B392" s="20">
        <f ca="1">OFFSET(monster!B$1,skill!F392,0)</f>
        <v>90102</v>
      </c>
      <c r="C392" s="20">
        <f ca="1">IF(F392&lt;&gt;F391,VLOOKUP(VLOOKUP(B392,monster!B$2:AK$800,35,FALSE),skill_reference,4,FALSE),IF(RIGHT(B392,1)="8",VLOOKUP(VLOOKUP(B392,monster!B$2:AK$800,35,FALSE),skill_reference,RANDBETWEEN(2,6),FALSE),VLOOKUP(VLOOKUP(B392,monster!B$2:AK$800,35,FALSE),skill_reference,(RANDBETWEEN(4,10)),FALSE)))</f>
        <v>1116</v>
      </c>
      <c r="F392" s="20">
        <f t="shared" si="17"/>
        <v>131</v>
      </c>
    </row>
    <row r="393" spans="1:6" x14ac:dyDescent="0.15">
      <c r="A393" s="20">
        <v>392</v>
      </c>
      <c r="B393" s="20">
        <f ca="1">OFFSET(monster!B$1,skill!F393,0)</f>
        <v>90102</v>
      </c>
      <c r="C393" s="20" t="str">
        <f ca="1">IF(F393&lt;&gt;F392,VLOOKUP(VLOOKUP(B393,monster!B$2:AK$800,35,FALSE),skill_reference,4,FALSE),IF(RIGHT(B393,1)="8",VLOOKUP(VLOOKUP(B393,monster!B$2:AK$800,35,FALSE),skill_reference,RANDBETWEEN(2,6),FALSE),VLOOKUP(VLOOKUP(B393,monster!B$2:AK$800,35,FALSE),skill_reference,(RANDBETWEEN(4,10)),FALSE)))</f>
        <v/>
      </c>
      <c r="F393" s="20">
        <f t="shared" si="17"/>
        <v>131</v>
      </c>
    </row>
    <row r="394" spans="1:6" x14ac:dyDescent="0.15">
      <c r="A394" s="20">
        <v>393</v>
      </c>
      <c r="B394" s="20">
        <f ca="1">OFFSET(monster!B$1,skill!F394,0)</f>
        <v>90102</v>
      </c>
      <c r="C394" s="20">
        <f ca="1">IF(F394&lt;&gt;F393,VLOOKUP(VLOOKUP(B394,monster!B$2:AK$800,35,FALSE),skill_reference,4,FALSE),IF(RIGHT(B394,1)="8",VLOOKUP(VLOOKUP(B394,monster!B$2:AK$800,35,FALSE),skill_reference,RANDBETWEEN(2,6),FALSE),VLOOKUP(VLOOKUP(B394,monster!B$2:AK$800,35,FALSE),skill_reference,(RANDBETWEEN(4,10)),FALSE)))</f>
        <v>1057</v>
      </c>
      <c r="F394" s="20">
        <f t="shared" si="17"/>
        <v>131</v>
      </c>
    </row>
    <row r="395" spans="1:6" x14ac:dyDescent="0.15">
      <c r="A395" s="20">
        <v>394</v>
      </c>
      <c r="B395" s="20">
        <f ca="1">OFFSET(monster!B$1,skill!F395,0)</f>
        <v>90202</v>
      </c>
      <c r="C395" s="20">
        <f ca="1">IF(F395&lt;&gt;F394,VLOOKUP(VLOOKUP(B395,monster!B$2:AK$800,35,FALSE),skill_reference,4,FALSE),IF(RIGHT(B395,1)="8",VLOOKUP(VLOOKUP(B395,monster!B$2:AK$800,35,FALSE),skill_reference,RANDBETWEEN(2,6),FALSE),VLOOKUP(VLOOKUP(B395,monster!B$2:AK$800,35,FALSE),skill_reference,(RANDBETWEEN(4,10)),FALSE)))</f>
        <v>1116</v>
      </c>
      <c r="F395" s="20">
        <f t="shared" si="17"/>
        <v>132</v>
      </c>
    </row>
    <row r="396" spans="1:6" x14ac:dyDescent="0.15">
      <c r="A396" s="20">
        <v>395</v>
      </c>
      <c r="B396" s="20">
        <f ca="1">OFFSET(monster!B$1,skill!F396,0)</f>
        <v>90202</v>
      </c>
      <c r="C396" s="20">
        <f ca="1">IF(F396&lt;&gt;F395,VLOOKUP(VLOOKUP(B396,monster!B$2:AK$800,35,FALSE),skill_reference,4,FALSE),IF(RIGHT(B396,1)="8",VLOOKUP(VLOOKUP(B396,monster!B$2:AK$800,35,FALSE),skill_reference,RANDBETWEEN(2,6),FALSE),VLOOKUP(VLOOKUP(B396,monster!B$2:AK$800,35,FALSE),skill_reference,(RANDBETWEEN(4,10)),FALSE)))</f>
        <v>1116</v>
      </c>
      <c r="F396" s="20">
        <f t="shared" si="17"/>
        <v>132</v>
      </c>
    </row>
    <row r="397" spans="1:6" x14ac:dyDescent="0.15">
      <c r="A397" s="20">
        <v>396</v>
      </c>
      <c r="B397" s="20">
        <f ca="1">OFFSET(monster!B$1,skill!F397,0)</f>
        <v>90202</v>
      </c>
      <c r="C397" s="20" t="str">
        <f ca="1">IF(F397&lt;&gt;F396,VLOOKUP(VLOOKUP(B397,monster!B$2:AK$800,35,FALSE),skill_reference,4,FALSE),IF(RIGHT(B397,1)="8",VLOOKUP(VLOOKUP(B397,monster!B$2:AK$800,35,FALSE),skill_reference,RANDBETWEEN(2,6),FALSE),VLOOKUP(VLOOKUP(B397,monster!B$2:AK$800,35,FALSE),skill_reference,(RANDBETWEEN(4,10)),FALSE)))</f>
        <v/>
      </c>
      <c r="F397" s="20">
        <f t="shared" si="17"/>
        <v>132</v>
      </c>
    </row>
    <row r="398" spans="1:6" x14ac:dyDescent="0.15">
      <c r="A398" s="20">
        <v>397</v>
      </c>
      <c r="B398" s="20">
        <f ca="1">OFFSET(monster!B$1,skill!F398,0)</f>
        <v>90302</v>
      </c>
      <c r="C398" s="20">
        <f ca="1">IF(F398&lt;&gt;F397,VLOOKUP(VLOOKUP(B398,monster!B$2:AK$800,35,FALSE),skill_reference,4,FALSE),IF(RIGHT(B398,1)="8",VLOOKUP(VLOOKUP(B398,monster!B$2:AK$800,35,FALSE),skill_reference,RANDBETWEEN(2,6),FALSE),VLOOKUP(VLOOKUP(B398,monster!B$2:AK$800,35,FALSE),skill_reference,(RANDBETWEEN(4,10)),FALSE)))</f>
        <v>1116</v>
      </c>
      <c r="F398" s="20">
        <f t="shared" si="17"/>
        <v>133</v>
      </c>
    </row>
    <row r="399" spans="1:6" x14ac:dyDescent="0.15">
      <c r="A399" s="20">
        <v>398</v>
      </c>
      <c r="B399" s="20">
        <f ca="1">OFFSET(monster!B$1,skill!F399,0)</f>
        <v>90302</v>
      </c>
      <c r="C399" s="20" t="str">
        <f ca="1">IF(F399&lt;&gt;F398,VLOOKUP(VLOOKUP(B399,monster!B$2:AK$800,35,FALSE),skill_reference,4,FALSE),IF(RIGHT(B399,1)="8",VLOOKUP(VLOOKUP(B399,monster!B$2:AK$800,35,FALSE),skill_reference,RANDBETWEEN(2,6),FALSE),VLOOKUP(VLOOKUP(B399,monster!B$2:AK$800,35,FALSE),skill_reference,(RANDBETWEEN(4,10)),FALSE)))</f>
        <v/>
      </c>
      <c r="F399" s="20">
        <f t="shared" si="17"/>
        <v>133</v>
      </c>
    </row>
    <row r="400" spans="1:6" x14ac:dyDescent="0.15">
      <c r="A400" s="20">
        <v>399</v>
      </c>
      <c r="B400" s="20">
        <f ca="1">OFFSET(monster!B$1,skill!F400,0)</f>
        <v>90302</v>
      </c>
      <c r="C400" s="20" t="str">
        <f ca="1">IF(F400&lt;&gt;F399,VLOOKUP(VLOOKUP(B400,monster!B$2:AK$800,35,FALSE),skill_reference,4,FALSE),IF(RIGHT(B400,1)="8",VLOOKUP(VLOOKUP(B400,monster!B$2:AK$800,35,FALSE),skill_reference,RANDBETWEEN(2,6),FALSE),VLOOKUP(VLOOKUP(B400,monster!B$2:AK$800,35,FALSE),skill_reference,(RANDBETWEEN(4,10)),FALSE)))</f>
        <v/>
      </c>
      <c r="F400" s="20">
        <f t="shared" si="17"/>
        <v>133</v>
      </c>
    </row>
    <row r="401" spans="1:6" x14ac:dyDescent="0.15">
      <c r="A401" s="20">
        <v>400</v>
      </c>
      <c r="B401" s="20">
        <f ca="1">OFFSET(monster!B$1,skill!F401,0)</f>
        <v>90402</v>
      </c>
      <c r="C401" s="20">
        <f ca="1">IF(F401&lt;&gt;F400,VLOOKUP(VLOOKUP(B401,monster!B$2:AK$800,35,FALSE),skill_reference,4,FALSE),IF(RIGHT(B401,1)="8",VLOOKUP(VLOOKUP(B401,monster!B$2:AK$800,35,FALSE),skill_reference,RANDBETWEEN(2,6),FALSE),VLOOKUP(VLOOKUP(B401,monster!B$2:AK$800,35,FALSE),skill_reference,(RANDBETWEEN(4,10)),FALSE)))</f>
        <v>1116</v>
      </c>
      <c r="F401" s="20">
        <f t="shared" si="17"/>
        <v>134</v>
      </c>
    </row>
    <row r="402" spans="1:6" x14ac:dyDescent="0.15">
      <c r="A402" s="20">
        <v>401</v>
      </c>
      <c r="B402" s="20">
        <f ca="1">OFFSET(monster!B$1,skill!F402,0)</f>
        <v>90402</v>
      </c>
      <c r="C402" s="20" t="str">
        <f ca="1">IF(F402&lt;&gt;F401,VLOOKUP(VLOOKUP(B402,monster!B$2:AK$800,35,FALSE),skill_reference,4,FALSE),IF(RIGHT(B402,1)="8",VLOOKUP(VLOOKUP(B402,monster!B$2:AK$800,35,FALSE),skill_reference,RANDBETWEEN(2,6),FALSE),VLOOKUP(VLOOKUP(B402,monster!B$2:AK$800,35,FALSE),skill_reference,(RANDBETWEEN(4,10)),FALSE)))</f>
        <v/>
      </c>
      <c r="F402" s="20">
        <f t="shared" si="17"/>
        <v>134</v>
      </c>
    </row>
    <row r="403" spans="1:6" x14ac:dyDescent="0.15">
      <c r="A403" s="20">
        <v>402</v>
      </c>
      <c r="B403" s="20">
        <f ca="1">OFFSET(monster!B$1,skill!F403,0)</f>
        <v>90402</v>
      </c>
      <c r="C403" s="20" t="str">
        <f ca="1">IF(F403&lt;&gt;F402,VLOOKUP(VLOOKUP(B403,monster!B$2:AK$800,35,FALSE),skill_reference,4,FALSE),IF(RIGHT(B403,1)="8",VLOOKUP(VLOOKUP(B403,monster!B$2:AK$800,35,FALSE),skill_reference,RANDBETWEEN(2,6),FALSE),VLOOKUP(VLOOKUP(B403,monster!B$2:AK$800,35,FALSE),skill_reference,(RANDBETWEEN(4,10)),FALSE)))</f>
        <v/>
      </c>
      <c r="F403" s="20">
        <f t="shared" si="17"/>
        <v>134</v>
      </c>
    </row>
    <row r="404" spans="1:6" x14ac:dyDescent="0.15">
      <c r="A404" s="20">
        <v>403</v>
      </c>
      <c r="B404" s="20">
        <f ca="1">OFFSET(monster!B$1,skill!F404,0)</f>
        <v>90502</v>
      </c>
      <c r="C404" s="20">
        <f ca="1">IF(F404&lt;&gt;F403,VLOOKUP(VLOOKUP(B404,monster!B$2:AK$800,35,FALSE),skill_reference,4,FALSE),IF(RIGHT(B404,1)="8",VLOOKUP(VLOOKUP(B404,monster!B$2:AK$800,35,FALSE),skill_reference,RANDBETWEEN(2,6),FALSE),VLOOKUP(VLOOKUP(B404,monster!B$2:AK$800,35,FALSE),skill_reference,(RANDBETWEEN(4,10)),FALSE)))</f>
        <v>1116</v>
      </c>
      <c r="F404" s="20">
        <f t="shared" si="17"/>
        <v>135</v>
      </c>
    </row>
    <row r="405" spans="1:6" x14ac:dyDescent="0.15">
      <c r="A405" s="20">
        <v>404</v>
      </c>
      <c r="B405" s="20">
        <f ca="1">OFFSET(monster!B$1,skill!F405,0)</f>
        <v>90502</v>
      </c>
      <c r="C405" s="20" t="str">
        <f ca="1">IF(F405&lt;&gt;F404,VLOOKUP(VLOOKUP(B405,monster!B$2:AK$800,35,FALSE),skill_reference,4,FALSE),IF(RIGHT(B405,1)="8",VLOOKUP(VLOOKUP(B405,monster!B$2:AK$800,35,FALSE),skill_reference,RANDBETWEEN(2,6),FALSE),VLOOKUP(VLOOKUP(B405,monster!B$2:AK$800,35,FALSE),skill_reference,(RANDBETWEEN(4,10)),FALSE)))</f>
        <v/>
      </c>
      <c r="F405" s="20">
        <f t="shared" si="17"/>
        <v>135</v>
      </c>
    </row>
    <row r="406" spans="1:6" x14ac:dyDescent="0.15">
      <c r="A406" s="20">
        <v>405</v>
      </c>
      <c r="B406" s="20">
        <f ca="1">OFFSET(monster!B$1,skill!F406,0)</f>
        <v>90502</v>
      </c>
      <c r="C406" s="20">
        <f ca="1">IF(F406&lt;&gt;F405,VLOOKUP(VLOOKUP(B406,monster!B$2:AK$800,35,FALSE),skill_reference,4,FALSE),IF(RIGHT(B406,1)="8",VLOOKUP(VLOOKUP(B406,monster!B$2:AK$800,35,FALSE),skill_reference,RANDBETWEEN(2,6),FALSE),VLOOKUP(VLOOKUP(B406,monster!B$2:AK$800,35,FALSE),skill_reference,(RANDBETWEEN(4,10)),FALSE)))</f>
        <v>1057</v>
      </c>
      <c r="F406" s="20">
        <f t="shared" si="17"/>
        <v>135</v>
      </c>
    </row>
    <row r="407" spans="1:6" x14ac:dyDescent="0.15">
      <c r="A407" s="20">
        <v>406</v>
      </c>
      <c r="B407" s="20">
        <f ca="1">OFFSET(monster!B$1,skill!F407,0)</f>
        <v>100102</v>
      </c>
      <c r="C407" s="20">
        <f ca="1">IF(F407&lt;&gt;F406,VLOOKUP(VLOOKUP(B407,monster!B$2:AK$800,35,FALSE),skill_reference,4,FALSE),IF(RIGHT(B407,1)="8",VLOOKUP(VLOOKUP(B407,monster!B$2:AK$800,35,FALSE),skill_reference,RANDBETWEEN(2,6),FALSE),VLOOKUP(VLOOKUP(B407,monster!B$2:AK$800,35,FALSE),skill_reference,(RANDBETWEEN(4,10)),FALSE)))</f>
        <v>1126</v>
      </c>
      <c r="F407" s="20">
        <f t="shared" si="17"/>
        <v>136</v>
      </c>
    </row>
    <row r="408" spans="1:6" x14ac:dyDescent="0.15">
      <c r="A408" s="20">
        <v>407</v>
      </c>
      <c r="B408" s="20">
        <f ca="1">OFFSET(monster!B$1,skill!F408,0)</f>
        <v>100102</v>
      </c>
      <c r="C408" s="20">
        <f ca="1">IF(F408&lt;&gt;F407,VLOOKUP(VLOOKUP(B408,monster!B$2:AK$800,35,FALSE),skill_reference,4,FALSE),IF(RIGHT(B408,1)="8",VLOOKUP(VLOOKUP(B408,monster!B$2:AK$800,35,FALSE),skill_reference,RANDBETWEEN(2,6),FALSE),VLOOKUP(VLOOKUP(B408,monster!B$2:AK$800,35,FALSE),skill_reference,(RANDBETWEEN(4,10)),FALSE)))</f>
        <v>1049</v>
      </c>
      <c r="F408" s="20">
        <f t="shared" si="17"/>
        <v>136</v>
      </c>
    </row>
    <row r="409" spans="1:6" x14ac:dyDescent="0.15">
      <c r="A409" s="20">
        <v>408</v>
      </c>
      <c r="B409" s="20">
        <f ca="1">OFFSET(monster!B$1,skill!F409,0)</f>
        <v>100102</v>
      </c>
      <c r="C409" s="20" t="str">
        <f ca="1">IF(F409&lt;&gt;F408,VLOOKUP(VLOOKUP(B409,monster!B$2:AK$800,35,FALSE),skill_reference,4,FALSE),IF(RIGHT(B409,1)="8",VLOOKUP(VLOOKUP(B409,monster!B$2:AK$800,35,FALSE),skill_reference,RANDBETWEEN(2,6),FALSE),VLOOKUP(VLOOKUP(B409,monster!B$2:AK$800,35,FALSE),skill_reference,(RANDBETWEEN(4,10)),FALSE)))</f>
        <v/>
      </c>
      <c r="F409" s="20">
        <f t="shared" si="17"/>
        <v>136</v>
      </c>
    </row>
    <row r="410" spans="1:6" x14ac:dyDescent="0.15">
      <c r="A410" s="20">
        <v>409</v>
      </c>
      <c r="B410" s="20">
        <f ca="1">OFFSET(monster!B$1,skill!F410,0)</f>
        <v>100202</v>
      </c>
      <c r="C410" s="20">
        <f ca="1">IF(F410&lt;&gt;F409,VLOOKUP(VLOOKUP(B410,monster!B$2:AK$800,35,FALSE),skill_reference,4,FALSE),IF(RIGHT(B410,1)="8",VLOOKUP(VLOOKUP(B410,monster!B$2:AK$800,35,FALSE),skill_reference,RANDBETWEEN(2,6),FALSE),VLOOKUP(VLOOKUP(B410,monster!B$2:AK$800,35,FALSE),skill_reference,(RANDBETWEEN(4,10)),FALSE)))</f>
        <v>1126</v>
      </c>
      <c r="F410" s="20">
        <f t="shared" si="17"/>
        <v>137</v>
      </c>
    </row>
    <row r="411" spans="1:6" x14ac:dyDescent="0.15">
      <c r="A411" s="20">
        <v>410</v>
      </c>
      <c r="B411" s="20">
        <f ca="1">OFFSET(monster!B$1,skill!F411,0)</f>
        <v>100202</v>
      </c>
      <c r="C411" s="20">
        <f ca="1">IF(F411&lt;&gt;F410,VLOOKUP(VLOOKUP(B411,monster!B$2:AK$800,35,FALSE),skill_reference,4,FALSE),IF(RIGHT(B411,1)="8",VLOOKUP(VLOOKUP(B411,monster!B$2:AK$800,35,FALSE),skill_reference,RANDBETWEEN(2,6),FALSE),VLOOKUP(VLOOKUP(B411,monster!B$2:AK$800,35,FALSE),skill_reference,(RANDBETWEEN(4,10)),FALSE)))</f>
        <v>1049</v>
      </c>
      <c r="F411" s="20">
        <f t="shared" si="17"/>
        <v>137</v>
      </c>
    </row>
    <row r="412" spans="1:6" x14ac:dyDescent="0.15">
      <c r="A412" s="20">
        <v>411</v>
      </c>
      <c r="B412" s="20">
        <f ca="1">OFFSET(monster!B$1,skill!F412,0)</f>
        <v>100202</v>
      </c>
      <c r="C412" s="20" t="str">
        <f ca="1">IF(F412&lt;&gt;F411,VLOOKUP(VLOOKUP(B412,monster!B$2:AK$800,35,FALSE),skill_reference,4,FALSE),IF(RIGHT(B412,1)="8",VLOOKUP(VLOOKUP(B412,monster!B$2:AK$800,35,FALSE),skill_reference,RANDBETWEEN(2,6),FALSE),VLOOKUP(VLOOKUP(B412,monster!B$2:AK$800,35,FALSE),skill_reference,(RANDBETWEEN(4,10)),FALSE)))</f>
        <v/>
      </c>
      <c r="F412" s="20">
        <f t="shared" si="17"/>
        <v>137</v>
      </c>
    </row>
    <row r="413" spans="1:6" x14ac:dyDescent="0.15">
      <c r="A413" s="20">
        <v>412</v>
      </c>
      <c r="B413" s="20">
        <f ca="1">OFFSET(monster!B$1,skill!F413,0)</f>
        <v>100302</v>
      </c>
      <c r="C413" s="20">
        <f ca="1">IF(F413&lt;&gt;F412,VLOOKUP(VLOOKUP(B413,monster!B$2:AK$800,35,FALSE),skill_reference,4,FALSE),IF(RIGHT(B413,1)="8",VLOOKUP(VLOOKUP(B413,monster!B$2:AK$800,35,FALSE),skill_reference,RANDBETWEEN(2,6),FALSE),VLOOKUP(VLOOKUP(B413,monster!B$2:AK$800,35,FALSE),skill_reference,(RANDBETWEEN(4,10)),FALSE)))</f>
        <v>1126</v>
      </c>
      <c r="F413" s="20">
        <f t="shared" si="17"/>
        <v>138</v>
      </c>
    </row>
    <row r="414" spans="1:6" x14ac:dyDescent="0.15">
      <c r="A414" s="20">
        <v>413</v>
      </c>
      <c r="B414" s="20">
        <f ca="1">OFFSET(monster!B$1,skill!F414,0)</f>
        <v>100302</v>
      </c>
      <c r="C414" s="20" t="str">
        <f ca="1">IF(F414&lt;&gt;F413,VLOOKUP(VLOOKUP(B414,monster!B$2:AK$800,35,FALSE),skill_reference,4,FALSE),IF(RIGHT(B414,1)="8",VLOOKUP(VLOOKUP(B414,monster!B$2:AK$800,35,FALSE),skill_reference,RANDBETWEEN(2,6),FALSE),VLOOKUP(VLOOKUP(B414,monster!B$2:AK$800,35,FALSE),skill_reference,(RANDBETWEEN(4,10)),FALSE)))</f>
        <v/>
      </c>
      <c r="F414" s="20">
        <f t="shared" si="17"/>
        <v>138</v>
      </c>
    </row>
    <row r="415" spans="1:6" x14ac:dyDescent="0.15">
      <c r="A415" s="20">
        <v>414</v>
      </c>
      <c r="B415" s="20">
        <f ca="1">OFFSET(monster!B$1,skill!F415,0)</f>
        <v>100302</v>
      </c>
      <c r="C415" s="20" t="str">
        <f ca="1">IF(F415&lt;&gt;F414,VLOOKUP(VLOOKUP(B415,monster!B$2:AK$800,35,FALSE),skill_reference,4,FALSE),IF(RIGHT(B415,1)="8",VLOOKUP(VLOOKUP(B415,monster!B$2:AK$800,35,FALSE),skill_reference,RANDBETWEEN(2,6),FALSE),VLOOKUP(VLOOKUP(B415,monster!B$2:AK$800,35,FALSE),skill_reference,(RANDBETWEEN(4,10)),FALSE)))</f>
        <v/>
      </c>
      <c r="F415" s="20">
        <f t="shared" si="17"/>
        <v>138</v>
      </c>
    </row>
    <row r="416" spans="1:6" x14ac:dyDescent="0.15">
      <c r="A416" s="20">
        <v>415</v>
      </c>
      <c r="B416" s="20">
        <f ca="1">OFFSET(monster!B$1,skill!F416,0)</f>
        <v>100402</v>
      </c>
      <c r="C416" s="20">
        <f ca="1">IF(F416&lt;&gt;F415,VLOOKUP(VLOOKUP(B416,monster!B$2:AK$800,35,FALSE),skill_reference,4,FALSE),IF(RIGHT(B416,1)="8",VLOOKUP(VLOOKUP(B416,monster!B$2:AK$800,35,FALSE),skill_reference,RANDBETWEEN(2,6),FALSE),VLOOKUP(VLOOKUP(B416,monster!B$2:AK$800,35,FALSE),skill_reference,(RANDBETWEEN(4,10)),FALSE)))</f>
        <v>1126</v>
      </c>
      <c r="F416" s="20">
        <f t="shared" si="17"/>
        <v>139</v>
      </c>
    </row>
    <row r="417" spans="1:6" x14ac:dyDescent="0.15">
      <c r="A417" s="20">
        <v>416</v>
      </c>
      <c r="B417" s="20">
        <f ca="1">OFFSET(monster!B$1,skill!F417,0)</f>
        <v>100402</v>
      </c>
      <c r="C417" s="20" t="str">
        <f ca="1">IF(F417&lt;&gt;F416,VLOOKUP(VLOOKUP(B417,monster!B$2:AK$800,35,FALSE),skill_reference,4,FALSE),IF(RIGHT(B417,1)="8",VLOOKUP(VLOOKUP(B417,monster!B$2:AK$800,35,FALSE),skill_reference,RANDBETWEEN(2,6),FALSE),VLOOKUP(VLOOKUP(B417,monster!B$2:AK$800,35,FALSE),skill_reference,(RANDBETWEEN(4,10)),FALSE)))</f>
        <v/>
      </c>
      <c r="F417" s="20">
        <f t="shared" si="17"/>
        <v>139</v>
      </c>
    </row>
    <row r="418" spans="1:6" x14ac:dyDescent="0.15">
      <c r="A418" s="20">
        <v>417</v>
      </c>
      <c r="B418" s="20">
        <f ca="1">OFFSET(monster!B$1,skill!F418,0)</f>
        <v>100402</v>
      </c>
      <c r="C418" s="20" t="str">
        <f ca="1">IF(F418&lt;&gt;F417,VLOOKUP(VLOOKUP(B418,monster!B$2:AK$800,35,FALSE),skill_reference,4,FALSE),IF(RIGHT(B418,1)="8",VLOOKUP(VLOOKUP(B418,monster!B$2:AK$800,35,FALSE),skill_reference,RANDBETWEEN(2,6),FALSE),VLOOKUP(VLOOKUP(B418,monster!B$2:AK$800,35,FALSE),skill_reference,(RANDBETWEEN(4,10)),FALSE)))</f>
        <v/>
      </c>
      <c r="F418" s="20">
        <f t="shared" si="17"/>
        <v>139</v>
      </c>
    </row>
    <row r="419" spans="1:6" x14ac:dyDescent="0.15">
      <c r="A419" s="20">
        <v>418</v>
      </c>
      <c r="B419" s="20">
        <f ca="1">OFFSET(monster!B$1,skill!F419,0)</f>
        <v>100502</v>
      </c>
      <c r="C419" s="20">
        <f ca="1">IF(F419&lt;&gt;F418,VLOOKUP(VLOOKUP(B419,monster!B$2:AK$800,35,FALSE),skill_reference,4,FALSE),IF(RIGHT(B419,1)="8",VLOOKUP(VLOOKUP(B419,monster!B$2:AK$800,35,FALSE),skill_reference,RANDBETWEEN(2,6),FALSE),VLOOKUP(VLOOKUP(B419,monster!B$2:AK$800,35,FALSE),skill_reference,(RANDBETWEEN(4,10)),FALSE)))</f>
        <v>1126</v>
      </c>
      <c r="F419" s="20">
        <f t="shared" si="17"/>
        <v>140</v>
      </c>
    </row>
    <row r="420" spans="1:6" x14ac:dyDescent="0.15">
      <c r="A420" s="20">
        <v>419</v>
      </c>
      <c r="B420" s="20">
        <f ca="1">OFFSET(monster!B$1,skill!F420,0)</f>
        <v>100502</v>
      </c>
      <c r="C420" s="20" t="str">
        <f ca="1">IF(F420&lt;&gt;F419,VLOOKUP(VLOOKUP(B420,monster!B$2:AK$800,35,FALSE),skill_reference,4,FALSE),IF(RIGHT(B420,1)="8",VLOOKUP(VLOOKUP(B420,monster!B$2:AK$800,35,FALSE),skill_reference,RANDBETWEEN(2,6),FALSE),VLOOKUP(VLOOKUP(B420,monster!B$2:AK$800,35,FALSE),skill_reference,(RANDBETWEEN(4,10)),FALSE)))</f>
        <v/>
      </c>
      <c r="F420" s="20">
        <f t="shared" si="17"/>
        <v>140</v>
      </c>
    </row>
    <row r="421" spans="1:6" x14ac:dyDescent="0.15">
      <c r="A421" s="20">
        <v>420</v>
      </c>
      <c r="B421" s="20">
        <f ca="1">OFFSET(monster!B$1,skill!F421,0)</f>
        <v>100502</v>
      </c>
      <c r="C421" s="20" t="str">
        <f ca="1">IF(F421&lt;&gt;F420,VLOOKUP(VLOOKUP(B421,monster!B$2:AK$800,35,FALSE),skill_reference,4,FALSE),IF(RIGHT(B421,1)="8",VLOOKUP(VLOOKUP(B421,monster!B$2:AK$800,35,FALSE),skill_reference,RANDBETWEEN(2,6),FALSE),VLOOKUP(VLOOKUP(B421,monster!B$2:AK$800,35,FALSE),skill_reference,(RANDBETWEEN(4,10)),FALSE)))</f>
        <v/>
      </c>
      <c r="F421" s="20">
        <f t="shared" si="17"/>
        <v>140</v>
      </c>
    </row>
    <row r="422" spans="1:6" x14ac:dyDescent="0.15">
      <c r="A422" s="20">
        <v>421</v>
      </c>
      <c r="B422" s="20">
        <f ca="1">OFFSET(monster!B$1,skill!F422,0)</f>
        <v>110102</v>
      </c>
      <c r="C422" s="20">
        <f ca="1">IF(F422&lt;&gt;F421,VLOOKUP(VLOOKUP(B422,monster!B$2:AK$800,35,FALSE),skill_reference,4,FALSE),IF(RIGHT(B422,1)="8",VLOOKUP(VLOOKUP(B422,monster!B$2:AK$800,35,FALSE),skill_reference,RANDBETWEEN(2,6),FALSE),VLOOKUP(VLOOKUP(B422,monster!B$2:AK$800,35,FALSE),skill_reference,(RANDBETWEEN(4,10)),FALSE)))</f>
        <v>1037</v>
      </c>
      <c r="F422" s="20">
        <f t="shared" si="17"/>
        <v>141</v>
      </c>
    </row>
    <row r="423" spans="1:6" x14ac:dyDescent="0.15">
      <c r="A423" s="20">
        <v>422</v>
      </c>
      <c r="B423" s="20">
        <f ca="1">OFFSET(monster!B$1,skill!F423,0)</f>
        <v>110102</v>
      </c>
      <c r="C423" s="20">
        <f ca="1">IF(F423&lt;&gt;F422,VLOOKUP(VLOOKUP(B423,monster!B$2:AK$800,35,FALSE),skill_reference,4,FALSE),IF(RIGHT(B423,1)="8",VLOOKUP(VLOOKUP(B423,monster!B$2:AK$800,35,FALSE),skill_reference,RANDBETWEEN(2,6),FALSE),VLOOKUP(VLOOKUP(B423,monster!B$2:AK$800,35,FALSE),skill_reference,(RANDBETWEEN(4,10)),FALSE)))</f>
        <v>1112</v>
      </c>
      <c r="F423" s="20">
        <f t="shared" si="17"/>
        <v>141</v>
      </c>
    </row>
    <row r="424" spans="1:6" x14ac:dyDescent="0.15">
      <c r="A424" s="20">
        <v>423</v>
      </c>
      <c r="B424" s="20">
        <f ca="1">OFFSET(monster!B$1,skill!F424,0)</f>
        <v>110102</v>
      </c>
      <c r="C424" s="20">
        <f ca="1">IF(F424&lt;&gt;F423,VLOOKUP(VLOOKUP(B424,monster!B$2:AK$800,35,FALSE),skill_reference,4,FALSE),IF(RIGHT(B424,1)="8",VLOOKUP(VLOOKUP(B424,monster!B$2:AK$800,35,FALSE),skill_reference,RANDBETWEEN(2,6),FALSE),VLOOKUP(VLOOKUP(B424,monster!B$2:AK$800,35,FALSE),skill_reference,(RANDBETWEEN(4,10)),FALSE)))</f>
        <v>1037</v>
      </c>
      <c r="F424" s="20">
        <f t="shared" si="17"/>
        <v>141</v>
      </c>
    </row>
    <row r="425" spans="1:6" x14ac:dyDescent="0.15">
      <c r="A425" s="20">
        <v>424</v>
      </c>
      <c r="B425" s="20">
        <f ca="1">OFFSET(monster!B$1,skill!F425,0)</f>
        <v>110202</v>
      </c>
      <c r="C425" s="20">
        <f ca="1">IF(F425&lt;&gt;F424,VLOOKUP(VLOOKUP(B425,monster!B$2:AK$800,35,FALSE),skill_reference,4,FALSE),IF(RIGHT(B425,1)="8",VLOOKUP(VLOOKUP(B425,monster!B$2:AK$800,35,FALSE),skill_reference,RANDBETWEEN(2,6),FALSE),VLOOKUP(VLOOKUP(B425,monster!B$2:AK$800,35,FALSE),skill_reference,(RANDBETWEEN(4,10)),FALSE)))</f>
        <v>1037</v>
      </c>
      <c r="F425" s="20">
        <f t="shared" si="17"/>
        <v>142</v>
      </c>
    </row>
    <row r="426" spans="1:6" x14ac:dyDescent="0.15">
      <c r="A426" s="20">
        <v>425</v>
      </c>
      <c r="B426" s="20">
        <f ca="1">OFFSET(monster!B$1,skill!F426,0)</f>
        <v>110202</v>
      </c>
      <c r="C426" s="20" t="str">
        <f ca="1">IF(F426&lt;&gt;F425,VLOOKUP(VLOOKUP(B426,monster!B$2:AK$800,35,FALSE),skill_reference,4,FALSE),IF(RIGHT(B426,1)="8",VLOOKUP(VLOOKUP(B426,monster!B$2:AK$800,35,FALSE),skill_reference,RANDBETWEEN(2,6),FALSE),VLOOKUP(VLOOKUP(B426,monster!B$2:AK$800,35,FALSE),skill_reference,(RANDBETWEEN(4,10)),FALSE)))</f>
        <v/>
      </c>
      <c r="F426" s="20">
        <f t="shared" si="17"/>
        <v>142</v>
      </c>
    </row>
    <row r="427" spans="1:6" x14ac:dyDescent="0.15">
      <c r="A427" s="20">
        <v>426</v>
      </c>
      <c r="B427" s="20">
        <f ca="1">OFFSET(monster!B$1,skill!F427,0)</f>
        <v>110202</v>
      </c>
      <c r="C427" s="20" t="str">
        <f ca="1">IF(F427&lt;&gt;F426,VLOOKUP(VLOOKUP(B427,monster!B$2:AK$800,35,FALSE),skill_reference,4,FALSE),IF(RIGHT(B427,1)="8",VLOOKUP(VLOOKUP(B427,monster!B$2:AK$800,35,FALSE),skill_reference,RANDBETWEEN(2,6),FALSE),VLOOKUP(VLOOKUP(B427,monster!B$2:AK$800,35,FALSE),skill_reference,(RANDBETWEEN(4,10)),FALSE)))</f>
        <v/>
      </c>
      <c r="F427" s="20">
        <f t="shared" si="17"/>
        <v>142</v>
      </c>
    </row>
    <row r="428" spans="1:6" x14ac:dyDescent="0.15">
      <c r="A428" s="20">
        <v>427</v>
      </c>
      <c r="B428" s="20">
        <f ca="1">OFFSET(monster!B$1,skill!F428,0)</f>
        <v>110302</v>
      </c>
      <c r="C428" s="20">
        <f ca="1">IF(F428&lt;&gt;F427,VLOOKUP(VLOOKUP(B428,monster!B$2:AK$800,35,FALSE),skill_reference,4,FALSE),IF(RIGHT(B428,1)="8",VLOOKUP(VLOOKUP(B428,monster!B$2:AK$800,35,FALSE),skill_reference,RANDBETWEEN(2,6),FALSE),VLOOKUP(VLOOKUP(B428,monster!B$2:AK$800,35,FALSE),skill_reference,(RANDBETWEEN(4,10)),FALSE)))</f>
        <v>1037</v>
      </c>
      <c r="F428" s="20">
        <f t="shared" si="17"/>
        <v>143</v>
      </c>
    </row>
    <row r="429" spans="1:6" x14ac:dyDescent="0.15">
      <c r="A429" s="20">
        <v>428</v>
      </c>
      <c r="B429" s="20">
        <f ca="1">OFFSET(monster!B$1,skill!F429,0)</f>
        <v>110302</v>
      </c>
      <c r="C429" s="20">
        <f ca="1">IF(F429&lt;&gt;F428,VLOOKUP(VLOOKUP(B429,monster!B$2:AK$800,35,FALSE),skill_reference,4,FALSE),IF(RIGHT(B429,1)="8",VLOOKUP(VLOOKUP(B429,monster!B$2:AK$800,35,FALSE),skill_reference,RANDBETWEEN(2,6),FALSE),VLOOKUP(VLOOKUP(B429,monster!B$2:AK$800,35,FALSE),skill_reference,(RANDBETWEEN(4,10)),FALSE)))</f>
        <v>1059</v>
      </c>
      <c r="F429" s="20">
        <f t="shared" si="17"/>
        <v>143</v>
      </c>
    </row>
    <row r="430" spans="1:6" x14ac:dyDescent="0.15">
      <c r="A430" s="20">
        <v>429</v>
      </c>
      <c r="B430" s="20">
        <f ca="1">OFFSET(monster!B$1,skill!F430,0)</f>
        <v>110302</v>
      </c>
      <c r="C430" s="20" t="str">
        <f ca="1">IF(F430&lt;&gt;F429,VLOOKUP(VLOOKUP(B430,monster!B$2:AK$800,35,FALSE),skill_reference,4,FALSE),IF(RIGHT(B430,1)="8",VLOOKUP(VLOOKUP(B430,monster!B$2:AK$800,35,FALSE),skill_reference,RANDBETWEEN(2,6),FALSE),VLOOKUP(VLOOKUP(B430,monster!B$2:AK$800,35,FALSE),skill_reference,(RANDBETWEEN(4,10)),FALSE)))</f>
        <v/>
      </c>
      <c r="F430" s="20">
        <f t="shared" si="17"/>
        <v>143</v>
      </c>
    </row>
    <row r="431" spans="1:6" x14ac:dyDescent="0.15">
      <c r="A431" s="20">
        <v>430</v>
      </c>
      <c r="B431" s="20">
        <f ca="1">OFFSET(monster!B$1,skill!F431,0)</f>
        <v>110402</v>
      </c>
      <c r="C431" s="20">
        <f ca="1">IF(F431&lt;&gt;F430,VLOOKUP(VLOOKUP(B431,monster!B$2:AK$800,35,FALSE),skill_reference,4,FALSE),IF(RIGHT(B431,1)="8",VLOOKUP(VLOOKUP(B431,monster!B$2:AK$800,35,FALSE),skill_reference,RANDBETWEEN(2,6),FALSE),VLOOKUP(VLOOKUP(B431,monster!B$2:AK$800,35,FALSE),skill_reference,(RANDBETWEEN(4,10)),FALSE)))</f>
        <v>1037</v>
      </c>
      <c r="F431" s="20">
        <f t="shared" si="17"/>
        <v>144</v>
      </c>
    </row>
    <row r="432" spans="1:6" x14ac:dyDescent="0.15">
      <c r="A432" s="20">
        <v>431</v>
      </c>
      <c r="B432" s="20">
        <f ca="1">OFFSET(monster!B$1,skill!F432,0)</f>
        <v>110402</v>
      </c>
      <c r="C432" s="20" t="str">
        <f ca="1">IF(F432&lt;&gt;F431,VLOOKUP(VLOOKUP(B432,monster!B$2:AK$800,35,FALSE),skill_reference,4,FALSE),IF(RIGHT(B432,1)="8",VLOOKUP(VLOOKUP(B432,monster!B$2:AK$800,35,FALSE),skill_reference,RANDBETWEEN(2,6),FALSE),VLOOKUP(VLOOKUP(B432,monster!B$2:AK$800,35,FALSE),skill_reference,(RANDBETWEEN(4,10)),FALSE)))</f>
        <v/>
      </c>
      <c r="F432" s="20">
        <f t="shared" si="17"/>
        <v>144</v>
      </c>
    </row>
    <row r="433" spans="1:6" x14ac:dyDescent="0.15">
      <c r="A433" s="20">
        <v>432</v>
      </c>
      <c r="B433" s="20">
        <f ca="1">OFFSET(monster!B$1,skill!F433,0)</f>
        <v>110402</v>
      </c>
      <c r="C433" s="20" t="str">
        <f ca="1">IF(F433&lt;&gt;F432,VLOOKUP(VLOOKUP(B433,monster!B$2:AK$800,35,FALSE),skill_reference,4,FALSE),IF(RIGHT(B433,1)="8",VLOOKUP(VLOOKUP(B433,monster!B$2:AK$800,35,FALSE),skill_reference,RANDBETWEEN(2,6),FALSE),VLOOKUP(VLOOKUP(B433,monster!B$2:AK$800,35,FALSE),skill_reference,(RANDBETWEEN(4,10)),FALSE)))</f>
        <v/>
      </c>
      <c r="F433" s="20">
        <f t="shared" si="17"/>
        <v>144</v>
      </c>
    </row>
    <row r="434" spans="1:6" x14ac:dyDescent="0.15">
      <c r="A434" s="20">
        <v>433</v>
      </c>
      <c r="B434" s="20">
        <f ca="1">OFFSET(monster!B$1,skill!F434,0)</f>
        <v>110502</v>
      </c>
      <c r="C434" s="20">
        <f ca="1">IF(F434&lt;&gt;F433,VLOOKUP(VLOOKUP(B434,monster!B$2:AK$800,35,FALSE),skill_reference,4,FALSE),IF(RIGHT(B434,1)="8",VLOOKUP(VLOOKUP(B434,monster!B$2:AK$800,35,FALSE),skill_reference,RANDBETWEEN(2,6),FALSE),VLOOKUP(VLOOKUP(B434,monster!B$2:AK$800,35,FALSE),skill_reference,(RANDBETWEEN(4,10)),FALSE)))</f>
        <v>1037</v>
      </c>
      <c r="F434" s="20">
        <f t="shared" si="17"/>
        <v>145</v>
      </c>
    </row>
    <row r="435" spans="1:6" x14ac:dyDescent="0.15">
      <c r="A435" s="20">
        <v>434</v>
      </c>
      <c r="B435" s="20">
        <f ca="1">OFFSET(monster!B$1,skill!F435,0)</f>
        <v>110502</v>
      </c>
      <c r="C435" s="20" t="str">
        <f ca="1">IF(F435&lt;&gt;F434,VLOOKUP(VLOOKUP(B435,monster!B$2:AK$800,35,FALSE),skill_reference,4,FALSE),IF(RIGHT(B435,1)="8",VLOOKUP(VLOOKUP(B435,monster!B$2:AK$800,35,FALSE),skill_reference,RANDBETWEEN(2,6),FALSE),VLOOKUP(VLOOKUP(B435,monster!B$2:AK$800,35,FALSE),skill_reference,(RANDBETWEEN(4,10)),FALSE)))</f>
        <v/>
      </c>
      <c r="F435" s="20">
        <f t="shared" si="17"/>
        <v>145</v>
      </c>
    </row>
    <row r="436" spans="1:6" x14ac:dyDescent="0.15">
      <c r="A436" s="20">
        <v>435</v>
      </c>
      <c r="B436" s="20">
        <f ca="1">OFFSET(monster!B$1,skill!F436,0)</f>
        <v>110502</v>
      </c>
      <c r="C436" s="20">
        <f ca="1">IF(F436&lt;&gt;F435,VLOOKUP(VLOOKUP(B436,monster!B$2:AK$800,35,FALSE),skill_reference,4,FALSE),IF(RIGHT(B436,1)="8",VLOOKUP(VLOOKUP(B436,monster!B$2:AK$800,35,FALSE),skill_reference,RANDBETWEEN(2,6),FALSE),VLOOKUP(VLOOKUP(B436,monster!B$2:AK$800,35,FALSE),skill_reference,(RANDBETWEEN(4,10)),FALSE)))</f>
        <v>1112</v>
      </c>
      <c r="F436" s="20">
        <f t="shared" si="17"/>
        <v>145</v>
      </c>
    </row>
    <row r="437" spans="1:6" x14ac:dyDescent="0.15">
      <c r="A437" s="20">
        <v>436</v>
      </c>
      <c r="B437" s="20">
        <f ca="1">OFFSET(monster!B$1,skill!F437,0)</f>
        <v>120102</v>
      </c>
      <c r="C437" s="20">
        <f ca="1">IF(F437&lt;&gt;F436,VLOOKUP(VLOOKUP(B437,monster!B$2:AK$800,35,FALSE),skill_reference,4,FALSE),IF(RIGHT(B437,1)="8",VLOOKUP(VLOOKUP(B437,monster!B$2:AK$800,35,FALSE),skill_reference,RANDBETWEEN(2,6),FALSE),VLOOKUP(VLOOKUP(B437,monster!B$2:AK$800,35,FALSE),skill_reference,(RANDBETWEEN(4,10)),FALSE)))</f>
        <v>1125</v>
      </c>
      <c r="F437" s="20">
        <f t="shared" si="17"/>
        <v>146</v>
      </c>
    </row>
    <row r="438" spans="1:6" x14ac:dyDescent="0.15">
      <c r="A438" s="20">
        <v>437</v>
      </c>
      <c r="B438" s="20">
        <f ca="1">OFFSET(monster!B$1,skill!F438,0)</f>
        <v>120102</v>
      </c>
      <c r="C438" s="20" t="str">
        <f ca="1">IF(F438&lt;&gt;F437,VLOOKUP(VLOOKUP(B438,monster!B$2:AK$800,35,FALSE),skill_reference,4,FALSE),IF(RIGHT(B438,1)="8",VLOOKUP(VLOOKUP(B438,monster!B$2:AK$800,35,FALSE),skill_reference,RANDBETWEEN(2,6),FALSE),VLOOKUP(VLOOKUP(B438,monster!B$2:AK$800,35,FALSE),skill_reference,(RANDBETWEEN(4,10)),FALSE)))</f>
        <v/>
      </c>
      <c r="F438" s="20">
        <f t="shared" si="17"/>
        <v>146</v>
      </c>
    </row>
    <row r="439" spans="1:6" x14ac:dyDescent="0.15">
      <c r="A439" s="20">
        <v>438</v>
      </c>
      <c r="B439" s="20">
        <f ca="1">OFFSET(monster!B$1,skill!F439,0)</f>
        <v>120102</v>
      </c>
      <c r="C439" s="20">
        <f ca="1">IF(F439&lt;&gt;F438,VLOOKUP(VLOOKUP(B439,monster!B$2:AK$800,35,FALSE),skill_reference,4,FALSE),IF(RIGHT(B439,1)="8",VLOOKUP(VLOOKUP(B439,monster!B$2:AK$800,35,FALSE),skill_reference,RANDBETWEEN(2,6),FALSE),VLOOKUP(VLOOKUP(B439,monster!B$2:AK$800,35,FALSE),skill_reference,(RANDBETWEEN(4,10)),FALSE)))</f>
        <v>1040</v>
      </c>
      <c r="F439" s="20">
        <f t="shared" si="17"/>
        <v>146</v>
      </c>
    </row>
    <row r="440" spans="1:6" x14ac:dyDescent="0.15">
      <c r="A440" s="20">
        <v>439</v>
      </c>
      <c r="B440" s="20">
        <f ca="1">OFFSET(monster!B$1,skill!F440,0)</f>
        <v>120202</v>
      </c>
      <c r="C440" s="20">
        <f ca="1">IF(F440&lt;&gt;F439,VLOOKUP(VLOOKUP(B440,monster!B$2:AK$800,35,FALSE),skill_reference,4,FALSE),IF(RIGHT(B440,1)="8",VLOOKUP(VLOOKUP(B440,monster!B$2:AK$800,35,FALSE),skill_reference,RANDBETWEEN(2,6),FALSE),VLOOKUP(VLOOKUP(B440,monster!B$2:AK$800,35,FALSE),skill_reference,(RANDBETWEEN(4,10)),FALSE)))</f>
        <v>1125</v>
      </c>
      <c r="F440" s="20">
        <f t="shared" si="17"/>
        <v>147</v>
      </c>
    </row>
    <row r="441" spans="1:6" x14ac:dyDescent="0.15">
      <c r="A441" s="20">
        <v>440</v>
      </c>
      <c r="B441" s="20">
        <f ca="1">OFFSET(monster!B$1,skill!F441,0)</f>
        <v>120202</v>
      </c>
      <c r="C441" s="20">
        <f ca="1">IF(F441&lt;&gt;F440,VLOOKUP(VLOOKUP(B441,monster!B$2:AK$800,35,FALSE),skill_reference,4,FALSE),IF(RIGHT(B441,1)="8",VLOOKUP(VLOOKUP(B441,monster!B$2:AK$800,35,FALSE),skill_reference,RANDBETWEEN(2,6),FALSE),VLOOKUP(VLOOKUP(B441,monster!B$2:AK$800,35,FALSE),skill_reference,(RANDBETWEEN(4,10)),FALSE)))</f>
        <v>1040</v>
      </c>
      <c r="F441" s="20">
        <f t="shared" si="17"/>
        <v>147</v>
      </c>
    </row>
    <row r="442" spans="1:6" x14ac:dyDescent="0.15">
      <c r="A442" s="20">
        <v>441</v>
      </c>
      <c r="B442" s="20">
        <f ca="1">OFFSET(monster!B$1,skill!F442,0)</f>
        <v>120202</v>
      </c>
      <c r="C442" s="20" t="str">
        <f ca="1">IF(F442&lt;&gt;F441,VLOOKUP(VLOOKUP(B442,monster!B$2:AK$800,35,FALSE),skill_reference,4,FALSE),IF(RIGHT(B442,1)="8",VLOOKUP(VLOOKUP(B442,monster!B$2:AK$800,35,FALSE),skill_reference,RANDBETWEEN(2,6),FALSE),VLOOKUP(VLOOKUP(B442,monster!B$2:AK$800,35,FALSE),skill_reference,(RANDBETWEEN(4,10)),FALSE)))</f>
        <v/>
      </c>
      <c r="F442" s="20">
        <f t="shared" si="17"/>
        <v>147</v>
      </c>
    </row>
    <row r="443" spans="1:6" x14ac:dyDescent="0.15">
      <c r="A443" s="20">
        <v>442</v>
      </c>
      <c r="B443" s="20">
        <f ca="1">OFFSET(monster!B$1,skill!F443,0)</f>
        <v>120302</v>
      </c>
      <c r="C443" s="20">
        <f ca="1">IF(F443&lt;&gt;F442,VLOOKUP(VLOOKUP(B443,monster!B$2:AK$800,35,FALSE),skill_reference,4,FALSE),IF(RIGHT(B443,1)="8",VLOOKUP(VLOOKUP(B443,monster!B$2:AK$800,35,FALSE),skill_reference,RANDBETWEEN(2,6),FALSE),VLOOKUP(VLOOKUP(B443,monster!B$2:AK$800,35,FALSE),skill_reference,(RANDBETWEEN(4,10)),FALSE)))</f>
        <v>1125</v>
      </c>
      <c r="F443" s="20">
        <f t="shared" si="17"/>
        <v>148</v>
      </c>
    </row>
    <row r="444" spans="1:6" x14ac:dyDescent="0.15">
      <c r="A444" s="20">
        <v>443</v>
      </c>
      <c r="B444" s="20">
        <f ca="1">OFFSET(monster!B$1,skill!F444,0)</f>
        <v>120302</v>
      </c>
      <c r="C444" s="20" t="str">
        <f ca="1">IF(F444&lt;&gt;F443,VLOOKUP(VLOOKUP(B444,monster!B$2:AK$800,35,FALSE),skill_reference,4,FALSE),IF(RIGHT(B444,1)="8",VLOOKUP(VLOOKUP(B444,monster!B$2:AK$800,35,FALSE),skill_reference,RANDBETWEEN(2,6),FALSE),VLOOKUP(VLOOKUP(B444,monster!B$2:AK$800,35,FALSE),skill_reference,(RANDBETWEEN(4,10)),FALSE)))</f>
        <v/>
      </c>
      <c r="F444" s="20">
        <f t="shared" si="17"/>
        <v>148</v>
      </c>
    </row>
    <row r="445" spans="1:6" x14ac:dyDescent="0.15">
      <c r="A445" s="20">
        <v>444</v>
      </c>
      <c r="B445" s="20">
        <f ca="1">OFFSET(monster!B$1,skill!F445,0)</f>
        <v>120302</v>
      </c>
      <c r="C445" s="20" t="str">
        <f ca="1">IF(F445&lt;&gt;F444,VLOOKUP(VLOOKUP(B445,monster!B$2:AK$800,35,FALSE),skill_reference,4,FALSE),IF(RIGHT(B445,1)="8",VLOOKUP(VLOOKUP(B445,monster!B$2:AK$800,35,FALSE),skill_reference,RANDBETWEEN(2,6),FALSE),VLOOKUP(VLOOKUP(B445,monster!B$2:AK$800,35,FALSE),skill_reference,(RANDBETWEEN(4,10)),FALSE)))</f>
        <v/>
      </c>
      <c r="F445" s="20">
        <f t="shared" si="17"/>
        <v>148</v>
      </c>
    </row>
    <row r="446" spans="1:6" x14ac:dyDescent="0.15">
      <c r="A446" s="20">
        <v>445</v>
      </c>
      <c r="B446" s="20">
        <f ca="1">OFFSET(monster!B$1,skill!F446,0)</f>
        <v>120402</v>
      </c>
      <c r="C446" s="20">
        <f ca="1">IF(F446&lt;&gt;F445,VLOOKUP(VLOOKUP(B446,monster!B$2:AK$800,35,FALSE),skill_reference,4,FALSE),IF(RIGHT(B446,1)="8",VLOOKUP(VLOOKUP(B446,monster!B$2:AK$800,35,FALSE),skill_reference,RANDBETWEEN(2,6),FALSE),VLOOKUP(VLOOKUP(B446,monster!B$2:AK$800,35,FALSE),skill_reference,(RANDBETWEEN(4,10)),FALSE)))</f>
        <v>1125</v>
      </c>
      <c r="F446" s="20">
        <f t="shared" si="17"/>
        <v>149</v>
      </c>
    </row>
    <row r="447" spans="1:6" x14ac:dyDescent="0.15">
      <c r="A447" s="20">
        <v>446</v>
      </c>
      <c r="B447" s="20">
        <f ca="1">OFFSET(monster!B$1,skill!F447,0)</f>
        <v>120402</v>
      </c>
      <c r="C447" s="20" t="str">
        <f ca="1">IF(F447&lt;&gt;F446,VLOOKUP(VLOOKUP(B447,monster!B$2:AK$800,35,FALSE),skill_reference,4,FALSE),IF(RIGHT(B447,1)="8",VLOOKUP(VLOOKUP(B447,monster!B$2:AK$800,35,FALSE),skill_reference,RANDBETWEEN(2,6),FALSE),VLOOKUP(VLOOKUP(B447,monster!B$2:AK$800,35,FALSE),skill_reference,(RANDBETWEEN(4,10)),FALSE)))</f>
        <v/>
      </c>
      <c r="F447" s="20">
        <f t="shared" si="17"/>
        <v>149</v>
      </c>
    </row>
    <row r="448" spans="1:6" x14ac:dyDescent="0.15">
      <c r="A448" s="20">
        <v>447</v>
      </c>
      <c r="B448" s="20">
        <f ca="1">OFFSET(monster!B$1,skill!F448,0)</f>
        <v>120402</v>
      </c>
      <c r="C448" s="20">
        <f ca="1">IF(F448&lt;&gt;F447,VLOOKUP(VLOOKUP(B448,monster!B$2:AK$800,35,FALSE),skill_reference,4,FALSE),IF(RIGHT(B448,1)="8",VLOOKUP(VLOOKUP(B448,monster!B$2:AK$800,35,FALSE),skill_reference,RANDBETWEEN(2,6),FALSE),VLOOKUP(VLOOKUP(B448,monster!B$2:AK$800,35,FALSE),skill_reference,(RANDBETWEEN(4,10)),FALSE)))</f>
        <v>1125</v>
      </c>
      <c r="F448" s="20">
        <f t="shared" si="17"/>
        <v>149</v>
      </c>
    </row>
    <row r="449" spans="1:6" x14ac:dyDescent="0.15">
      <c r="A449" s="20">
        <v>448</v>
      </c>
      <c r="B449" s="20">
        <f ca="1">OFFSET(monster!B$1,skill!F449,0)</f>
        <v>120502</v>
      </c>
      <c r="C449" s="20">
        <f ca="1">IF(F449&lt;&gt;F448,VLOOKUP(VLOOKUP(B449,monster!B$2:AK$800,35,FALSE),skill_reference,4,FALSE),IF(RIGHT(B449,1)="8",VLOOKUP(VLOOKUP(B449,monster!B$2:AK$800,35,FALSE),skill_reference,RANDBETWEEN(2,6),FALSE),VLOOKUP(VLOOKUP(B449,monster!B$2:AK$800,35,FALSE),skill_reference,(RANDBETWEEN(4,10)),FALSE)))</f>
        <v>1125</v>
      </c>
      <c r="F449" s="20">
        <f t="shared" si="17"/>
        <v>150</v>
      </c>
    </row>
    <row r="450" spans="1:6" x14ac:dyDescent="0.15">
      <c r="A450" s="20">
        <v>449</v>
      </c>
      <c r="B450" s="20">
        <f ca="1">OFFSET(monster!B$1,skill!F450,0)</f>
        <v>120502</v>
      </c>
      <c r="C450" s="20" t="str">
        <f ca="1">IF(F450&lt;&gt;F449,VLOOKUP(VLOOKUP(B450,monster!B$2:AK$800,35,FALSE),skill_reference,4,FALSE),IF(RIGHT(B450,1)="8",VLOOKUP(VLOOKUP(B450,monster!B$2:AK$800,35,FALSE),skill_reference,RANDBETWEEN(2,6),FALSE),VLOOKUP(VLOOKUP(B450,monster!B$2:AK$800,35,FALSE),skill_reference,(RANDBETWEEN(4,10)),FALSE)))</f>
        <v/>
      </c>
      <c r="F450" s="20">
        <f t="shared" si="17"/>
        <v>150</v>
      </c>
    </row>
    <row r="451" spans="1:6" x14ac:dyDescent="0.15">
      <c r="A451" s="20">
        <v>450</v>
      </c>
      <c r="B451" s="20">
        <f ca="1">OFFSET(monster!B$1,skill!F451,0)</f>
        <v>120502</v>
      </c>
      <c r="C451" s="20" t="str">
        <f ca="1">IF(F451&lt;&gt;F450,VLOOKUP(VLOOKUP(B451,monster!B$2:AK$800,35,FALSE),skill_reference,4,FALSE),IF(RIGHT(B451,1)="8",VLOOKUP(VLOOKUP(B451,monster!B$2:AK$800,35,FALSE),skill_reference,RANDBETWEEN(2,6),FALSE),VLOOKUP(VLOOKUP(B451,monster!B$2:AK$800,35,FALSE),skill_reference,(RANDBETWEEN(4,10)),FALSE)))</f>
        <v/>
      </c>
      <c r="F451" s="20">
        <f t="shared" si="17"/>
        <v>150</v>
      </c>
    </row>
    <row r="452" spans="1:6" x14ac:dyDescent="0.15">
      <c r="A452" s="20">
        <v>451</v>
      </c>
      <c r="B452" s="20">
        <f ca="1">OFFSET(monster!B$1,skill!F452,0)</f>
        <v>130102</v>
      </c>
      <c r="C452" s="20">
        <f ca="1">IF(F452&lt;&gt;F451,VLOOKUP(VLOOKUP(B452,monster!B$2:AK$800,35,FALSE),skill_reference,4,FALSE),IF(RIGHT(B452,1)="8",VLOOKUP(VLOOKUP(B452,monster!B$2:AK$800,35,FALSE),skill_reference,RANDBETWEEN(2,6),FALSE),VLOOKUP(VLOOKUP(B452,monster!B$2:AK$800,35,FALSE),skill_reference,(RANDBETWEEN(4,10)),FALSE)))</f>
        <v>1054</v>
      </c>
      <c r="F452" s="20">
        <f t="shared" si="17"/>
        <v>151</v>
      </c>
    </row>
    <row r="453" spans="1:6" x14ac:dyDescent="0.15">
      <c r="A453" s="20">
        <v>452</v>
      </c>
      <c r="B453" s="20">
        <f ca="1">OFFSET(monster!B$1,skill!F453,0)</f>
        <v>130102</v>
      </c>
      <c r="C453" s="20" t="str">
        <f ca="1">IF(F453&lt;&gt;F452,VLOOKUP(VLOOKUP(B453,monster!B$2:AK$800,35,FALSE),skill_reference,4,FALSE),IF(RIGHT(B453,1)="8",VLOOKUP(VLOOKUP(B453,monster!B$2:AK$800,35,FALSE),skill_reference,RANDBETWEEN(2,6),FALSE),VLOOKUP(VLOOKUP(B453,monster!B$2:AK$800,35,FALSE),skill_reference,(RANDBETWEEN(4,10)),FALSE)))</f>
        <v/>
      </c>
      <c r="F453" s="20">
        <f t="shared" si="17"/>
        <v>151</v>
      </c>
    </row>
    <row r="454" spans="1:6" x14ac:dyDescent="0.15">
      <c r="A454" s="20">
        <v>453</v>
      </c>
      <c r="B454" s="20">
        <f ca="1">OFFSET(monster!B$1,skill!F454,0)</f>
        <v>130102</v>
      </c>
      <c r="C454" s="20">
        <f ca="1">IF(F454&lt;&gt;F453,VLOOKUP(VLOOKUP(B454,monster!B$2:AK$800,35,FALSE),skill_reference,4,FALSE),IF(RIGHT(B454,1)="8",VLOOKUP(VLOOKUP(B454,monster!B$2:AK$800,35,FALSE),skill_reference,RANDBETWEEN(2,6),FALSE),VLOOKUP(VLOOKUP(B454,monster!B$2:AK$800,35,FALSE),skill_reference,(RANDBETWEEN(4,10)),FALSE)))</f>
        <v>1054</v>
      </c>
      <c r="F454" s="20">
        <f t="shared" ref="F454:F517" si="18">F451+1</f>
        <v>151</v>
      </c>
    </row>
    <row r="455" spans="1:6" x14ac:dyDescent="0.15">
      <c r="A455" s="20">
        <v>454</v>
      </c>
      <c r="B455" s="20">
        <f ca="1">OFFSET(monster!B$1,skill!F455,0)</f>
        <v>130202</v>
      </c>
      <c r="C455" s="20">
        <f ca="1">IF(F455&lt;&gt;F454,VLOOKUP(VLOOKUP(B455,monster!B$2:AK$800,35,FALSE),skill_reference,4,FALSE),IF(RIGHT(B455,1)="8",VLOOKUP(VLOOKUP(B455,monster!B$2:AK$800,35,FALSE),skill_reference,RANDBETWEEN(2,6),FALSE),VLOOKUP(VLOOKUP(B455,monster!B$2:AK$800,35,FALSE),skill_reference,(RANDBETWEEN(4,10)),FALSE)))</f>
        <v>1037</v>
      </c>
      <c r="F455" s="20">
        <f t="shared" si="18"/>
        <v>152</v>
      </c>
    </row>
    <row r="456" spans="1:6" x14ac:dyDescent="0.15">
      <c r="A456" s="20">
        <v>455</v>
      </c>
      <c r="B456" s="20">
        <f ca="1">OFFSET(monster!B$1,skill!F456,0)</f>
        <v>130202</v>
      </c>
      <c r="C456" s="20">
        <f ca="1">IF(F456&lt;&gt;F455,VLOOKUP(VLOOKUP(B456,monster!B$2:AK$800,35,FALSE),skill_reference,4,FALSE),IF(RIGHT(B456,1)="8",VLOOKUP(VLOOKUP(B456,monster!B$2:AK$800,35,FALSE),skill_reference,RANDBETWEEN(2,6),FALSE),VLOOKUP(VLOOKUP(B456,monster!B$2:AK$800,35,FALSE),skill_reference,(RANDBETWEEN(4,10)),FALSE)))</f>
        <v>1059</v>
      </c>
      <c r="F456" s="20">
        <f t="shared" si="18"/>
        <v>152</v>
      </c>
    </row>
    <row r="457" spans="1:6" x14ac:dyDescent="0.15">
      <c r="A457" s="20">
        <v>456</v>
      </c>
      <c r="B457" s="20">
        <f ca="1">OFFSET(monster!B$1,skill!F457,0)</f>
        <v>130202</v>
      </c>
      <c r="C457" s="20" t="str">
        <f ca="1">IF(F457&lt;&gt;F456,VLOOKUP(VLOOKUP(B457,monster!B$2:AK$800,35,FALSE),skill_reference,4,FALSE),IF(RIGHT(B457,1)="8",VLOOKUP(VLOOKUP(B457,monster!B$2:AK$800,35,FALSE),skill_reference,RANDBETWEEN(2,6),FALSE),VLOOKUP(VLOOKUP(B457,monster!B$2:AK$800,35,FALSE),skill_reference,(RANDBETWEEN(4,10)),FALSE)))</f>
        <v/>
      </c>
      <c r="F457" s="20">
        <f t="shared" si="18"/>
        <v>152</v>
      </c>
    </row>
    <row r="458" spans="1:6" x14ac:dyDescent="0.15">
      <c r="A458" s="20">
        <v>457</v>
      </c>
      <c r="B458" s="20">
        <f ca="1">OFFSET(monster!B$1,skill!F458,0)</f>
        <v>130302</v>
      </c>
      <c r="C458" s="20">
        <f ca="1">IF(F458&lt;&gt;F457,VLOOKUP(VLOOKUP(B458,monster!B$2:AK$800,35,FALSE),skill_reference,4,FALSE),IF(RIGHT(B458,1)="8",VLOOKUP(VLOOKUP(B458,monster!B$2:AK$800,35,FALSE),skill_reference,RANDBETWEEN(2,6),FALSE),VLOOKUP(VLOOKUP(B458,monster!B$2:AK$800,35,FALSE),skill_reference,(RANDBETWEEN(4,10)),FALSE)))</f>
        <v>1116</v>
      </c>
      <c r="F458" s="20">
        <f t="shared" si="18"/>
        <v>153</v>
      </c>
    </row>
    <row r="459" spans="1:6" x14ac:dyDescent="0.15">
      <c r="A459" s="20">
        <v>458</v>
      </c>
      <c r="B459" s="20">
        <f ca="1">OFFSET(monster!B$1,skill!F459,0)</f>
        <v>130302</v>
      </c>
      <c r="C459" s="20" t="str">
        <f ca="1">IF(F459&lt;&gt;F458,VLOOKUP(VLOOKUP(B459,monster!B$2:AK$800,35,FALSE),skill_reference,4,FALSE),IF(RIGHT(B459,1)="8",VLOOKUP(VLOOKUP(B459,monster!B$2:AK$800,35,FALSE),skill_reference,RANDBETWEEN(2,6),FALSE),VLOOKUP(VLOOKUP(B459,monster!B$2:AK$800,35,FALSE),skill_reference,(RANDBETWEEN(4,10)),FALSE)))</f>
        <v/>
      </c>
      <c r="F459" s="20">
        <f t="shared" si="18"/>
        <v>153</v>
      </c>
    </row>
    <row r="460" spans="1:6" x14ac:dyDescent="0.15">
      <c r="A460" s="20">
        <v>459</v>
      </c>
      <c r="B460" s="20">
        <f ca="1">OFFSET(monster!B$1,skill!F460,0)</f>
        <v>130302</v>
      </c>
      <c r="C460" s="20">
        <f ca="1">IF(F460&lt;&gt;F459,VLOOKUP(VLOOKUP(B460,monster!B$2:AK$800,35,FALSE),skill_reference,4,FALSE),IF(RIGHT(B460,1)="8",VLOOKUP(VLOOKUP(B460,monster!B$2:AK$800,35,FALSE),skill_reference,RANDBETWEEN(2,6),FALSE),VLOOKUP(VLOOKUP(B460,monster!B$2:AK$800,35,FALSE),skill_reference,(RANDBETWEEN(4,10)),FALSE)))</f>
        <v>1057</v>
      </c>
      <c r="F460" s="20">
        <f t="shared" si="18"/>
        <v>153</v>
      </c>
    </row>
    <row r="461" spans="1:6" x14ac:dyDescent="0.15">
      <c r="A461" s="20">
        <v>460</v>
      </c>
      <c r="B461" s="20">
        <f ca="1">OFFSET(monster!B$1,skill!F461,0)</f>
        <v>130402</v>
      </c>
      <c r="C461" s="20">
        <f ca="1">IF(F461&lt;&gt;F460,VLOOKUP(VLOOKUP(B461,monster!B$2:AK$800,35,FALSE),skill_reference,4,FALSE),IF(RIGHT(B461,1)="8",VLOOKUP(VLOOKUP(B461,monster!B$2:AK$800,35,FALSE),skill_reference,RANDBETWEEN(2,6),FALSE),VLOOKUP(VLOOKUP(B461,monster!B$2:AK$800,35,FALSE),skill_reference,(RANDBETWEEN(4,10)),FALSE)))</f>
        <v>1037</v>
      </c>
      <c r="F461" s="20">
        <f t="shared" si="18"/>
        <v>154</v>
      </c>
    </row>
    <row r="462" spans="1:6" x14ac:dyDescent="0.15">
      <c r="A462" s="20">
        <v>461</v>
      </c>
      <c r="B462" s="20">
        <f ca="1">OFFSET(monster!B$1,skill!F462,0)</f>
        <v>130402</v>
      </c>
      <c r="C462" s="20" t="str">
        <f ca="1">IF(F462&lt;&gt;F461,VLOOKUP(VLOOKUP(B462,monster!B$2:AK$800,35,FALSE),skill_reference,4,FALSE),IF(RIGHT(B462,1)="8",VLOOKUP(VLOOKUP(B462,monster!B$2:AK$800,35,FALSE),skill_reference,RANDBETWEEN(2,6),FALSE),VLOOKUP(VLOOKUP(B462,monster!B$2:AK$800,35,FALSE),skill_reference,(RANDBETWEEN(4,10)),FALSE)))</f>
        <v/>
      </c>
      <c r="F462" s="20">
        <f t="shared" si="18"/>
        <v>154</v>
      </c>
    </row>
    <row r="463" spans="1:6" x14ac:dyDescent="0.15">
      <c r="A463" s="20">
        <v>462</v>
      </c>
      <c r="B463" s="20">
        <f ca="1">OFFSET(monster!B$1,skill!F463,0)</f>
        <v>130402</v>
      </c>
      <c r="C463" s="20">
        <f ca="1">IF(F463&lt;&gt;F462,VLOOKUP(VLOOKUP(B463,monster!B$2:AK$800,35,FALSE),skill_reference,4,FALSE),IF(RIGHT(B463,1)="8",VLOOKUP(VLOOKUP(B463,monster!B$2:AK$800,35,FALSE),skill_reference,RANDBETWEEN(2,6),FALSE),VLOOKUP(VLOOKUP(B463,monster!B$2:AK$800,35,FALSE),skill_reference,(RANDBETWEEN(4,10)),FALSE)))</f>
        <v>1037</v>
      </c>
      <c r="F463" s="20">
        <f t="shared" si="18"/>
        <v>154</v>
      </c>
    </row>
    <row r="464" spans="1:6" x14ac:dyDescent="0.15">
      <c r="A464" s="20">
        <v>463</v>
      </c>
      <c r="B464" s="20">
        <f ca="1">OFFSET(monster!B$1,skill!F464,0)</f>
        <v>130502</v>
      </c>
      <c r="C464" s="20">
        <f ca="1">IF(F464&lt;&gt;F463,VLOOKUP(VLOOKUP(B464,monster!B$2:AK$800,35,FALSE),skill_reference,4,FALSE),IF(RIGHT(B464,1)="8",VLOOKUP(VLOOKUP(B464,monster!B$2:AK$800,35,FALSE),skill_reference,RANDBETWEEN(2,6),FALSE),VLOOKUP(VLOOKUP(B464,monster!B$2:AK$800,35,FALSE),skill_reference,(RANDBETWEEN(4,10)),FALSE)))</f>
        <v>1054</v>
      </c>
      <c r="F464" s="20">
        <f t="shared" si="18"/>
        <v>155</v>
      </c>
    </row>
    <row r="465" spans="1:6" x14ac:dyDescent="0.15">
      <c r="A465" s="20">
        <v>464</v>
      </c>
      <c r="B465" s="20">
        <f ca="1">OFFSET(monster!B$1,skill!F465,0)</f>
        <v>130502</v>
      </c>
      <c r="C465" s="20">
        <f ca="1">IF(F465&lt;&gt;F464,VLOOKUP(VLOOKUP(B465,monster!B$2:AK$800,35,FALSE),skill_reference,4,FALSE),IF(RIGHT(B465,1)="8",VLOOKUP(VLOOKUP(B465,monster!B$2:AK$800,35,FALSE),skill_reference,RANDBETWEEN(2,6),FALSE),VLOOKUP(VLOOKUP(B465,monster!B$2:AK$800,35,FALSE),skill_reference,(RANDBETWEEN(4,10)),FALSE)))</f>
        <v>1114</v>
      </c>
      <c r="F465" s="20">
        <f t="shared" si="18"/>
        <v>155</v>
      </c>
    </row>
    <row r="466" spans="1:6" x14ac:dyDescent="0.15">
      <c r="A466" s="20">
        <v>465</v>
      </c>
      <c r="B466" s="20">
        <f ca="1">OFFSET(monster!B$1,skill!F466,0)</f>
        <v>130502</v>
      </c>
      <c r="C466" s="20" t="str">
        <f ca="1">IF(F466&lt;&gt;F465,VLOOKUP(VLOOKUP(B466,monster!B$2:AK$800,35,FALSE),skill_reference,4,FALSE),IF(RIGHT(B466,1)="8",VLOOKUP(VLOOKUP(B466,monster!B$2:AK$800,35,FALSE),skill_reference,RANDBETWEEN(2,6),FALSE),VLOOKUP(VLOOKUP(B466,monster!B$2:AK$800,35,FALSE),skill_reference,(RANDBETWEEN(4,10)),FALSE)))</f>
        <v/>
      </c>
      <c r="F466" s="20">
        <f t="shared" si="18"/>
        <v>155</v>
      </c>
    </row>
    <row r="467" spans="1:6" x14ac:dyDescent="0.15">
      <c r="A467" s="20">
        <v>466</v>
      </c>
      <c r="B467" s="20">
        <f ca="1">OFFSET(monster!B$1,skill!F467,0)</f>
        <v>140102</v>
      </c>
      <c r="C467" s="20">
        <f ca="1">IF(F467&lt;&gt;F466,VLOOKUP(VLOOKUP(B467,monster!B$2:AK$800,35,FALSE),skill_reference,4,FALSE),IF(RIGHT(B467,1)="8",VLOOKUP(VLOOKUP(B467,monster!B$2:AK$800,35,FALSE),skill_reference,RANDBETWEEN(2,6),FALSE),VLOOKUP(VLOOKUP(B467,monster!B$2:AK$800,35,FALSE),skill_reference,(RANDBETWEEN(4,10)),FALSE)))</f>
        <v>1118</v>
      </c>
      <c r="F467" s="20">
        <f t="shared" si="18"/>
        <v>156</v>
      </c>
    </row>
    <row r="468" spans="1:6" x14ac:dyDescent="0.15">
      <c r="A468" s="20">
        <v>467</v>
      </c>
      <c r="B468" s="20">
        <f ca="1">OFFSET(monster!B$1,skill!F468,0)</f>
        <v>140102</v>
      </c>
      <c r="C468" s="20" t="str">
        <f ca="1">IF(F468&lt;&gt;F467,VLOOKUP(VLOOKUP(B468,monster!B$2:AK$800,35,FALSE),skill_reference,4,FALSE),IF(RIGHT(B468,1)="8",VLOOKUP(VLOOKUP(B468,monster!B$2:AK$800,35,FALSE),skill_reference,RANDBETWEEN(2,6),FALSE),VLOOKUP(VLOOKUP(B468,monster!B$2:AK$800,35,FALSE),skill_reference,(RANDBETWEEN(4,10)),FALSE)))</f>
        <v/>
      </c>
      <c r="F468" s="20">
        <f t="shared" si="18"/>
        <v>156</v>
      </c>
    </row>
    <row r="469" spans="1:6" x14ac:dyDescent="0.15">
      <c r="A469" s="20">
        <v>468</v>
      </c>
      <c r="B469" s="20">
        <f ca="1">OFFSET(monster!B$1,skill!F469,0)</f>
        <v>140102</v>
      </c>
      <c r="C469" s="20" t="str">
        <f ca="1">IF(F469&lt;&gt;F468,VLOOKUP(VLOOKUP(B469,monster!B$2:AK$800,35,FALSE),skill_reference,4,FALSE),IF(RIGHT(B469,1)="8",VLOOKUP(VLOOKUP(B469,monster!B$2:AK$800,35,FALSE),skill_reference,RANDBETWEEN(2,6),FALSE),VLOOKUP(VLOOKUP(B469,monster!B$2:AK$800,35,FALSE),skill_reference,(RANDBETWEEN(4,10)),FALSE)))</f>
        <v/>
      </c>
      <c r="F469" s="20">
        <f t="shared" si="18"/>
        <v>156</v>
      </c>
    </row>
    <row r="470" spans="1:6" x14ac:dyDescent="0.15">
      <c r="A470" s="20">
        <v>469</v>
      </c>
      <c r="B470" s="20">
        <f ca="1">OFFSET(monster!B$1,skill!F470,0)</f>
        <v>140202</v>
      </c>
      <c r="C470" s="20">
        <f ca="1">IF(F470&lt;&gt;F469,VLOOKUP(VLOOKUP(B470,monster!B$2:AK$800,35,FALSE),skill_reference,4,FALSE),IF(RIGHT(B470,1)="8",VLOOKUP(VLOOKUP(B470,monster!B$2:AK$800,35,FALSE),skill_reference,RANDBETWEEN(2,6),FALSE),VLOOKUP(VLOOKUP(B470,monster!B$2:AK$800,35,FALSE),skill_reference,(RANDBETWEEN(4,10)),FALSE)))</f>
        <v>1118</v>
      </c>
      <c r="F470" s="20">
        <f t="shared" si="18"/>
        <v>157</v>
      </c>
    </row>
    <row r="471" spans="1:6" x14ac:dyDescent="0.15">
      <c r="A471" s="20">
        <v>470</v>
      </c>
      <c r="B471" s="20">
        <f ca="1">OFFSET(monster!B$1,skill!F471,0)</f>
        <v>140202</v>
      </c>
      <c r="C471" s="20" t="str">
        <f ca="1">IF(F471&lt;&gt;F470,VLOOKUP(VLOOKUP(B471,monster!B$2:AK$800,35,FALSE),skill_reference,4,FALSE),IF(RIGHT(B471,1)="8",VLOOKUP(VLOOKUP(B471,monster!B$2:AK$800,35,FALSE),skill_reference,RANDBETWEEN(2,6),FALSE),VLOOKUP(VLOOKUP(B471,monster!B$2:AK$800,35,FALSE),skill_reference,(RANDBETWEEN(4,10)),FALSE)))</f>
        <v/>
      </c>
      <c r="F471" s="20">
        <f t="shared" si="18"/>
        <v>157</v>
      </c>
    </row>
    <row r="472" spans="1:6" x14ac:dyDescent="0.15">
      <c r="A472" s="20">
        <v>471</v>
      </c>
      <c r="B472" s="20">
        <f ca="1">OFFSET(monster!B$1,skill!F472,0)</f>
        <v>140202</v>
      </c>
      <c r="C472" s="20" t="str">
        <f ca="1">IF(F472&lt;&gt;F471,VLOOKUP(VLOOKUP(B472,monster!B$2:AK$800,35,FALSE),skill_reference,4,FALSE),IF(RIGHT(B472,1)="8",VLOOKUP(VLOOKUP(B472,monster!B$2:AK$800,35,FALSE),skill_reference,RANDBETWEEN(2,6),FALSE),VLOOKUP(VLOOKUP(B472,monster!B$2:AK$800,35,FALSE),skill_reference,(RANDBETWEEN(4,10)),FALSE)))</f>
        <v/>
      </c>
      <c r="F472" s="20">
        <f t="shared" si="18"/>
        <v>157</v>
      </c>
    </row>
    <row r="473" spans="1:6" x14ac:dyDescent="0.15">
      <c r="A473" s="20">
        <v>472</v>
      </c>
      <c r="B473" s="20">
        <f ca="1">OFFSET(monster!B$1,skill!F473,0)</f>
        <v>140302</v>
      </c>
      <c r="C473" s="20">
        <f ca="1">IF(F473&lt;&gt;F472,VLOOKUP(VLOOKUP(B473,monster!B$2:AK$800,35,FALSE),skill_reference,4,FALSE),IF(RIGHT(B473,1)="8",VLOOKUP(VLOOKUP(B473,monster!B$2:AK$800,35,FALSE),skill_reference,RANDBETWEEN(2,6),FALSE),VLOOKUP(VLOOKUP(B473,monster!B$2:AK$800,35,FALSE),skill_reference,(RANDBETWEEN(4,10)),FALSE)))</f>
        <v>1116</v>
      </c>
      <c r="F473" s="20">
        <f t="shared" si="18"/>
        <v>158</v>
      </c>
    </row>
    <row r="474" spans="1:6" x14ac:dyDescent="0.15">
      <c r="A474" s="20">
        <v>473</v>
      </c>
      <c r="B474" s="20">
        <f ca="1">OFFSET(monster!B$1,skill!F474,0)</f>
        <v>140302</v>
      </c>
      <c r="C474" s="20">
        <f ca="1">IF(F474&lt;&gt;F473,VLOOKUP(VLOOKUP(B474,monster!B$2:AK$800,35,FALSE),skill_reference,4,FALSE),IF(RIGHT(B474,1)="8",VLOOKUP(VLOOKUP(B474,monster!B$2:AK$800,35,FALSE),skill_reference,RANDBETWEEN(2,6),FALSE),VLOOKUP(VLOOKUP(B474,monster!B$2:AK$800,35,FALSE),skill_reference,(RANDBETWEEN(4,10)),FALSE)))</f>
        <v>1116</v>
      </c>
      <c r="F474" s="20">
        <f t="shared" si="18"/>
        <v>158</v>
      </c>
    </row>
    <row r="475" spans="1:6" x14ac:dyDescent="0.15">
      <c r="A475" s="20">
        <v>474</v>
      </c>
      <c r="B475" s="20">
        <f ca="1">OFFSET(monster!B$1,skill!F475,0)</f>
        <v>140302</v>
      </c>
      <c r="C475" s="20">
        <f ca="1">IF(F475&lt;&gt;F474,VLOOKUP(VLOOKUP(B475,monster!B$2:AK$800,35,FALSE),skill_reference,4,FALSE),IF(RIGHT(B475,1)="8",VLOOKUP(VLOOKUP(B475,monster!B$2:AK$800,35,FALSE),skill_reference,RANDBETWEEN(2,6),FALSE),VLOOKUP(VLOOKUP(B475,monster!B$2:AK$800,35,FALSE),skill_reference,(RANDBETWEEN(4,10)),FALSE)))</f>
        <v>1057</v>
      </c>
      <c r="F475" s="20">
        <f t="shared" si="18"/>
        <v>158</v>
      </c>
    </row>
    <row r="476" spans="1:6" x14ac:dyDescent="0.15">
      <c r="A476" s="20">
        <v>475</v>
      </c>
      <c r="B476" s="20">
        <f ca="1">OFFSET(monster!B$1,skill!F476,0)</f>
        <v>140402</v>
      </c>
      <c r="C476" s="20">
        <f ca="1">IF(F476&lt;&gt;F475,VLOOKUP(VLOOKUP(B476,monster!B$2:AK$800,35,FALSE),skill_reference,4,FALSE),IF(RIGHT(B476,1)="8",VLOOKUP(VLOOKUP(B476,monster!B$2:AK$800,35,FALSE),skill_reference,RANDBETWEEN(2,6),FALSE),VLOOKUP(VLOOKUP(B476,monster!B$2:AK$800,35,FALSE),skill_reference,(RANDBETWEEN(4,10)),FALSE)))</f>
        <v>1116</v>
      </c>
      <c r="F476" s="20">
        <f t="shared" si="18"/>
        <v>159</v>
      </c>
    </row>
    <row r="477" spans="1:6" x14ac:dyDescent="0.15">
      <c r="A477" s="20">
        <v>476</v>
      </c>
      <c r="B477" s="20">
        <f ca="1">OFFSET(monster!B$1,skill!F477,0)</f>
        <v>140402</v>
      </c>
      <c r="C477" s="20">
        <f ca="1">IF(F477&lt;&gt;F476,VLOOKUP(VLOOKUP(B477,monster!B$2:AK$800,35,FALSE),skill_reference,4,FALSE),IF(RIGHT(B477,1)="8",VLOOKUP(VLOOKUP(B477,monster!B$2:AK$800,35,FALSE),skill_reference,RANDBETWEEN(2,6),FALSE),VLOOKUP(VLOOKUP(B477,monster!B$2:AK$800,35,FALSE),skill_reference,(RANDBETWEEN(4,10)),FALSE)))</f>
        <v>1057</v>
      </c>
      <c r="F477" s="20">
        <f t="shared" si="18"/>
        <v>159</v>
      </c>
    </row>
    <row r="478" spans="1:6" x14ac:dyDescent="0.15">
      <c r="A478" s="20">
        <v>477</v>
      </c>
      <c r="B478" s="20">
        <f ca="1">OFFSET(monster!B$1,skill!F478,0)</f>
        <v>140402</v>
      </c>
      <c r="C478" s="20">
        <f ca="1">IF(F478&lt;&gt;F477,VLOOKUP(VLOOKUP(B478,monster!B$2:AK$800,35,FALSE),skill_reference,4,FALSE),IF(RIGHT(B478,1)="8",VLOOKUP(VLOOKUP(B478,monster!B$2:AK$800,35,FALSE),skill_reference,RANDBETWEEN(2,6),FALSE),VLOOKUP(VLOOKUP(B478,monster!B$2:AK$800,35,FALSE),skill_reference,(RANDBETWEEN(4,10)),FALSE)))</f>
        <v>1116</v>
      </c>
      <c r="F478" s="20">
        <f t="shared" si="18"/>
        <v>159</v>
      </c>
    </row>
    <row r="479" spans="1:6" x14ac:dyDescent="0.15">
      <c r="A479" s="20">
        <v>478</v>
      </c>
      <c r="B479" s="20">
        <f ca="1">OFFSET(monster!B$1,skill!F479,0)</f>
        <v>140502</v>
      </c>
      <c r="C479" s="20">
        <f ca="1">IF(F479&lt;&gt;F478,VLOOKUP(VLOOKUP(B479,monster!B$2:AK$800,35,FALSE),skill_reference,4,FALSE),IF(RIGHT(B479,1)="8",VLOOKUP(VLOOKUP(B479,monster!B$2:AK$800,35,FALSE),skill_reference,RANDBETWEEN(2,6),FALSE),VLOOKUP(VLOOKUP(B479,monster!B$2:AK$800,35,FALSE),skill_reference,(RANDBETWEEN(4,10)),FALSE)))</f>
        <v>1116</v>
      </c>
      <c r="F479" s="20">
        <f t="shared" si="18"/>
        <v>160</v>
      </c>
    </row>
    <row r="480" spans="1:6" x14ac:dyDescent="0.15">
      <c r="A480" s="20">
        <v>479</v>
      </c>
      <c r="B480" s="20">
        <f ca="1">OFFSET(monster!B$1,skill!F480,0)</f>
        <v>140502</v>
      </c>
      <c r="C480" s="20">
        <f ca="1">IF(F480&lt;&gt;F479,VLOOKUP(VLOOKUP(B480,monster!B$2:AK$800,35,FALSE),skill_reference,4,FALSE),IF(RIGHT(B480,1)="8",VLOOKUP(VLOOKUP(B480,monster!B$2:AK$800,35,FALSE),skill_reference,RANDBETWEEN(2,6),FALSE),VLOOKUP(VLOOKUP(B480,monster!B$2:AK$800,35,FALSE),skill_reference,(RANDBETWEEN(4,10)),FALSE)))</f>
        <v>1116</v>
      </c>
      <c r="F480" s="20">
        <f t="shared" si="18"/>
        <v>160</v>
      </c>
    </row>
    <row r="481" spans="1:6" x14ac:dyDescent="0.15">
      <c r="A481" s="20">
        <v>480</v>
      </c>
      <c r="B481" s="20">
        <f ca="1">OFFSET(monster!B$1,skill!F481,0)</f>
        <v>140502</v>
      </c>
      <c r="C481" s="20" t="str">
        <f ca="1">IF(F481&lt;&gt;F480,VLOOKUP(VLOOKUP(B481,monster!B$2:AK$800,35,FALSE),skill_reference,4,FALSE),IF(RIGHT(B481,1)="8",VLOOKUP(VLOOKUP(B481,monster!B$2:AK$800,35,FALSE),skill_reference,RANDBETWEEN(2,6),FALSE),VLOOKUP(VLOOKUP(B481,monster!B$2:AK$800,35,FALSE),skill_reference,(RANDBETWEEN(4,10)),FALSE)))</f>
        <v/>
      </c>
      <c r="F481" s="20">
        <f t="shared" si="18"/>
        <v>160</v>
      </c>
    </row>
    <row r="482" spans="1:6" x14ac:dyDescent="0.15">
      <c r="A482" s="20">
        <v>481</v>
      </c>
      <c r="B482" s="20">
        <f ca="1">OFFSET(monster!B$1,skill!F482,0)</f>
        <v>150102</v>
      </c>
      <c r="C482" s="20">
        <f ca="1">IF(F482&lt;&gt;F481,VLOOKUP(VLOOKUP(B482,monster!B$2:AK$800,35,FALSE),skill_reference,4,FALSE),IF(RIGHT(B482,1)="8",VLOOKUP(VLOOKUP(B482,monster!B$2:AK$800,35,FALSE),skill_reference,RANDBETWEEN(2,6),FALSE),VLOOKUP(VLOOKUP(B482,monster!B$2:AK$800,35,FALSE),skill_reference,(RANDBETWEEN(4,10)),FALSE)))</f>
        <v>1115</v>
      </c>
      <c r="F482" s="20">
        <f t="shared" si="18"/>
        <v>161</v>
      </c>
    </row>
    <row r="483" spans="1:6" x14ac:dyDescent="0.15">
      <c r="A483" s="20">
        <v>482</v>
      </c>
      <c r="B483" s="20">
        <f ca="1">OFFSET(monster!B$1,skill!F483,0)</f>
        <v>150102</v>
      </c>
      <c r="C483" s="20">
        <f ca="1">IF(F483&lt;&gt;F482,VLOOKUP(VLOOKUP(B483,monster!B$2:AK$800,35,FALSE),skill_reference,4,FALSE),IF(RIGHT(B483,1)="8",VLOOKUP(VLOOKUP(B483,monster!B$2:AK$800,35,FALSE),skill_reference,RANDBETWEEN(2,6),FALSE),VLOOKUP(VLOOKUP(B483,monster!B$2:AK$800,35,FALSE),skill_reference,(RANDBETWEEN(4,10)),FALSE)))</f>
        <v>1114</v>
      </c>
      <c r="F483" s="20">
        <f t="shared" si="18"/>
        <v>161</v>
      </c>
    </row>
    <row r="484" spans="1:6" x14ac:dyDescent="0.15">
      <c r="A484" s="20">
        <v>483</v>
      </c>
      <c r="B484" s="20">
        <f ca="1">OFFSET(monster!B$1,skill!F484,0)</f>
        <v>150102</v>
      </c>
      <c r="C484" s="20" t="str">
        <f ca="1">IF(F484&lt;&gt;F483,VLOOKUP(VLOOKUP(B484,monster!B$2:AK$800,35,FALSE),skill_reference,4,FALSE),IF(RIGHT(B484,1)="8",VLOOKUP(VLOOKUP(B484,monster!B$2:AK$800,35,FALSE),skill_reference,RANDBETWEEN(2,6),FALSE),VLOOKUP(VLOOKUP(B484,monster!B$2:AK$800,35,FALSE),skill_reference,(RANDBETWEEN(4,10)),FALSE)))</f>
        <v/>
      </c>
      <c r="F484" s="20">
        <f t="shared" si="18"/>
        <v>161</v>
      </c>
    </row>
    <row r="485" spans="1:6" x14ac:dyDescent="0.15">
      <c r="A485" s="20">
        <v>484</v>
      </c>
      <c r="B485" s="20">
        <f ca="1">OFFSET(monster!B$1,skill!F485,0)</f>
        <v>150202</v>
      </c>
      <c r="C485" s="20">
        <f ca="1">IF(F485&lt;&gt;F484,VLOOKUP(VLOOKUP(B485,monster!B$2:AK$800,35,FALSE),skill_reference,4,FALSE),IF(RIGHT(B485,1)="8",VLOOKUP(VLOOKUP(B485,monster!B$2:AK$800,35,FALSE),skill_reference,RANDBETWEEN(2,6),FALSE),VLOOKUP(VLOOKUP(B485,monster!B$2:AK$800,35,FALSE),skill_reference,(RANDBETWEEN(4,10)),FALSE)))</f>
        <v>1115</v>
      </c>
      <c r="F485" s="20">
        <f t="shared" si="18"/>
        <v>162</v>
      </c>
    </row>
    <row r="486" spans="1:6" x14ac:dyDescent="0.15">
      <c r="A486" s="20">
        <v>485</v>
      </c>
      <c r="B486" s="20">
        <f ca="1">OFFSET(monster!B$1,skill!F486,0)</f>
        <v>150202</v>
      </c>
      <c r="C486" s="20" t="str">
        <f ca="1">IF(F486&lt;&gt;F485,VLOOKUP(VLOOKUP(B486,monster!B$2:AK$800,35,FALSE),skill_reference,4,FALSE),IF(RIGHT(B486,1)="8",VLOOKUP(VLOOKUP(B486,monster!B$2:AK$800,35,FALSE),skill_reference,RANDBETWEEN(2,6),FALSE),VLOOKUP(VLOOKUP(B486,monster!B$2:AK$800,35,FALSE),skill_reference,(RANDBETWEEN(4,10)),FALSE)))</f>
        <v/>
      </c>
      <c r="F486" s="20">
        <f t="shared" si="18"/>
        <v>162</v>
      </c>
    </row>
    <row r="487" spans="1:6" x14ac:dyDescent="0.15">
      <c r="A487" s="20">
        <v>486</v>
      </c>
      <c r="B487" s="20">
        <f ca="1">OFFSET(monster!B$1,skill!F487,0)</f>
        <v>150202</v>
      </c>
      <c r="C487" s="20" t="str">
        <f ca="1">IF(F487&lt;&gt;F486,VLOOKUP(VLOOKUP(B487,monster!B$2:AK$800,35,FALSE),skill_reference,4,FALSE),IF(RIGHT(B487,1)="8",VLOOKUP(VLOOKUP(B487,monster!B$2:AK$800,35,FALSE),skill_reference,RANDBETWEEN(2,6),FALSE),VLOOKUP(VLOOKUP(B487,monster!B$2:AK$800,35,FALSE),skill_reference,(RANDBETWEEN(4,10)),FALSE)))</f>
        <v/>
      </c>
      <c r="F487" s="20">
        <f t="shared" si="18"/>
        <v>162</v>
      </c>
    </row>
    <row r="488" spans="1:6" x14ac:dyDescent="0.15">
      <c r="A488" s="20">
        <v>487</v>
      </c>
      <c r="B488" s="20">
        <f ca="1">OFFSET(monster!B$1,skill!F488,0)</f>
        <v>150302</v>
      </c>
      <c r="C488" s="20">
        <f ca="1">IF(F488&lt;&gt;F487,VLOOKUP(VLOOKUP(B488,monster!B$2:AK$800,35,FALSE),skill_reference,4,FALSE),IF(RIGHT(B488,1)="8",VLOOKUP(VLOOKUP(B488,monster!B$2:AK$800,35,FALSE),skill_reference,RANDBETWEEN(2,6),FALSE),VLOOKUP(VLOOKUP(B488,monster!B$2:AK$800,35,FALSE),skill_reference,(RANDBETWEEN(4,10)),FALSE)))</f>
        <v>1115</v>
      </c>
      <c r="F488" s="20">
        <f t="shared" si="18"/>
        <v>163</v>
      </c>
    </row>
    <row r="489" spans="1:6" x14ac:dyDescent="0.15">
      <c r="A489" s="20">
        <v>488</v>
      </c>
      <c r="B489" s="20">
        <f ca="1">OFFSET(monster!B$1,skill!F489,0)</f>
        <v>150302</v>
      </c>
      <c r="C489" s="20" t="str">
        <f ca="1">IF(F489&lt;&gt;F488,VLOOKUP(VLOOKUP(B489,monster!B$2:AK$800,35,FALSE),skill_reference,4,FALSE),IF(RIGHT(B489,1)="8",VLOOKUP(VLOOKUP(B489,monster!B$2:AK$800,35,FALSE),skill_reference,RANDBETWEEN(2,6),FALSE),VLOOKUP(VLOOKUP(B489,monster!B$2:AK$800,35,FALSE),skill_reference,(RANDBETWEEN(4,10)),FALSE)))</f>
        <v/>
      </c>
      <c r="F489" s="20">
        <f t="shared" si="18"/>
        <v>163</v>
      </c>
    </row>
    <row r="490" spans="1:6" x14ac:dyDescent="0.15">
      <c r="A490" s="20">
        <v>489</v>
      </c>
      <c r="B490" s="20">
        <f ca="1">OFFSET(monster!B$1,skill!F490,0)</f>
        <v>150302</v>
      </c>
      <c r="C490" s="20">
        <f ca="1">IF(F490&lt;&gt;F489,VLOOKUP(VLOOKUP(B490,monster!B$2:AK$800,35,FALSE),skill_reference,4,FALSE),IF(RIGHT(B490,1)="8",VLOOKUP(VLOOKUP(B490,monster!B$2:AK$800,35,FALSE),skill_reference,RANDBETWEEN(2,6),FALSE),VLOOKUP(VLOOKUP(B490,monster!B$2:AK$800,35,FALSE),skill_reference,(RANDBETWEEN(4,10)),FALSE)))</f>
        <v>1114</v>
      </c>
      <c r="F490" s="20">
        <f t="shared" si="18"/>
        <v>163</v>
      </c>
    </row>
    <row r="491" spans="1:6" x14ac:dyDescent="0.15">
      <c r="A491" s="20">
        <v>490</v>
      </c>
      <c r="B491" s="20">
        <f ca="1">OFFSET(monster!B$1,skill!F491,0)</f>
        <v>150402</v>
      </c>
      <c r="C491" s="20">
        <f ca="1">IF(F491&lt;&gt;F490,VLOOKUP(VLOOKUP(B491,monster!B$2:AK$800,35,FALSE),skill_reference,4,FALSE),IF(RIGHT(B491,1)="8",VLOOKUP(VLOOKUP(B491,monster!B$2:AK$800,35,FALSE),skill_reference,RANDBETWEEN(2,6),FALSE),VLOOKUP(VLOOKUP(B491,monster!B$2:AK$800,35,FALSE),skill_reference,(RANDBETWEEN(4,10)),FALSE)))</f>
        <v>1115</v>
      </c>
      <c r="F491" s="20">
        <f t="shared" si="18"/>
        <v>164</v>
      </c>
    </row>
    <row r="492" spans="1:6" x14ac:dyDescent="0.15">
      <c r="A492" s="20">
        <v>491</v>
      </c>
      <c r="B492" s="20">
        <f ca="1">OFFSET(monster!B$1,skill!F492,0)</f>
        <v>150402</v>
      </c>
      <c r="C492" s="20">
        <f ca="1">IF(F492&lt;&gt;F491,VLOOKUP(VLOOKUP(B492,monster!B$2:AK$800,35,FALSE),skill_reference,4,FALSE),IF(RIGHT(B492,1)="8",VLOOKUP(VLOOKUP(B492,monster!B$2:AK$800,35,FALSE),skill_reference,RANDBETWEEN(2,6),FALSE),VLOOKUP(VLOOKUP(B492,monster!B$2:AK$800,35,FALSE),skill_reference,(RANDBETWEEN(4,10)),FALSE)))</f>
        <v>1115</v>
      </c>
      <c r="F492" s="20">
        <f t="shared" si="18"/>
        <v>164</v>
      </c>
    </row>
    <row r="493" spans="1:6" x14ac:dyDescent="0.15">
      <c r="A493" s="20">
        <v>492</v>
      </c>
      <c r="B493" s="20">
        <f ca="1">OFFSET(monster!B$1,skill!F493,0)</f>
        <v>150402</v>
      </c>
      <c r="C493" s="20">
        <f ca="1">IF(F493&lt;&gt;F492,VLOOKUP(VLOOKUP(B493,monster!B$2:AK$800,35,FALSE),skill_reference,4,FALSE),IF(RIGHT(B493,1)="8",VLOOKUP(VLOOKUP(B493,monster!B$2:AK$800,35,FALSE),skill_reference,RANDBETWEEN(2,6),FALSE),VLOOKUP(VLOOKUP(B493,monster!B$2:AK$800,35,FALSE),skill_reference,(RANDBETWEEN(4,10)),FALSE)))</f>
        <v>1114</v>
      </c>
      <c r="F493" s="20">
        <f t="shared" si="18"/>
        <v>164</v>
      </c>
    </row>
    <row r="494" spans="1:6" x14ac:dyDescent="0.15">
      <c r="A494" s="20">
        <v>493</v>
      </c>
      <c r="B494" s="20">
        <f ca="1">OFFSET(monster!B$1,skill!F494,0)</f>
        <v>150502</v>
      </c>
      <c r="C494" s="20">
        <f ca="1">IF(F494&lt;&gt;F493,VLOOKUP(VLOOKUP(B494,monster!B$2:AK$800,35,FALSE),skill_reference,4,FALSE),IF(RIGHT(B494,1)="8",VLOOKUP(VLOOKUP(B494,monster!B$2:AK$800,35,FALSE),skill_reference,RANDBETWEEN(2,6),FALSE),VLOOKUP(VLOOKUP(B494,monster!B$2:AK$800,35,FALSE),skill_reference,(RANDBETWEEN(4,10)),FALSE)))</f>
        <v>1115</v>
      </c>
      <c r="F494" s="20">
        <f t="shared" si="18"/>
        <v>165</v>
      </c>
    </row>
    <row r="495" spans="1:6" x14ac:dyDescent="0.15">
      <c r="A495" s="20">
        <v>494</v>
      </c>
      <c r="B495" s="20">
        <f ca="1">OFFSET(monster!B$1,skill!F495,0)</f>
        <v>150502</v>
      </c>
      <c r="C495" s="20">
        <f ca="1">IF(F495&lt;&gt;F494,VLOOKUP(VLOOKUP(B495,monster!B$2:AK$800,35,FALSE),skill_reference,4,FALSE),IF(RIGHT(B495,1)="8",VLOOKUP(VLOOKUP(B495,monster!B$2:AK$800,35,FALSE),skill_reference,RANDBETWEEN(2,6),FALSE),VLOOKUP(VLOOKUP(B495,monster!B$2:AK$800,35,FALSE),skill_reference,(RANDBETWEEN(4,10)),FALSE)))</f>
        <v>1114</v>
      </c>
      <c r="F495" s="20">
        <f t="shared" si="18"/>
        <v>165</v>
      </c>
    </row>
    <row r="496" spans="1:6" x14ac:dyDescent="0.15">
      <c r="A496" s="20">
        <v>495</v>
      </c>
      <c r="B496" s="20">
        <f ca="1">OFFSET(monster!B$1,skill!F496,0)</f>
        <v>150502</v>
      </c>
      <c r="C496" s="20">
        <f ca="1">IF(F496&lt;&gt;F495,VLOOKUP(VLOOKUP(B496,monster!B$2:AK$800,35,FALSE),skill_reference,4,FALSE),IF(RIGHT(B496,1)="8",VLOOKUP(VLOOKUP(B496,monster!B$2:AK$800,35,FALSE),skill_reference,RANDBETWEEN(2,6),FALSE),VLOOKUP(VLOOKUP(B496,monster!B$2:AK$800,35,FALSE),skill_reference,(RANDBETWEEN(4,10)),FALSE)))</f>
        <v>1115</v>
      </c>
      <c r="F496" s="20">
        <f t="shared" si="18"/>
        <v>165</v>
      </c>
    </row>
    <row r="497" spans="1:6" x14ac:dyDescent="0.15">
      <c r="A497" s="20">
        <v>496</v>
      </c>
      <c r="B497" s="20">
        <f ca="1">OFFSET(monster!B$1,skill!F497,0)</f>
        <v>160102</v>
      </c>
      <c r="C497" s="20">
        <f ca="1">IF(F497&lt;&gt;F496,VLOOKUP(VLOOKUP(B497,monster!B$2:AK$800,35,FALSE),skill_reference,4,FALSE),IF(RIGHT(B497,1)="8",VLOOKUP(VLOOKUP(B497,monster!B$2:AK$800,35,FALSE),skill_reference,RANDBETWEEN(2,6),FALSE),VLOOKUP(VLOOKUP(B497,monster!B$2:AK$800,35,FALSE),skill_reference,(RANDBETWEEN(4,10)),FALSE)))</f>
        <v>1125</v>
      </c>
      <c r="F497" s="20">
        <f t="shared" si="18"/>
        <v>166</v>
      </c>
    </row>
    <row r="498" spans="1:6" x14ac:dyDescent="0.15">
      <c r="A498" s="20">
        <v>497</v>
      </c>
      <c r="B498" s="20">
        <f ca="1">OFFSET(monster!B$1,skill!F498,0)</f>
        <v>160102</v>
      </c>
      <c r="C498" s="20" t="str">
        <f ca="1">IF(F498&lt;&gt;F497,VLOOKUP(VLOOKUP(B498,monster!B$2:AK$800,35,FALSE),skill_reference,4,FALSE),IF(RIGHT(B498,1)="8",VLOOKUP(VLOOKUP(B498,monster!B$2:AK$800,35,FALSE),skill_reference,RANDBETWEEN(2,6),FALSE),VLOOKUP(VLOOKUP(B498,monster!B$2:AK$800,35,FALSE),skill_reference,(RANDBETWEEN(4,10)),FALSE)))</f>
        <v/>
      </c>
      <c r="F498" s="20">
        <f t="shared" si="18"/>
        <v>166</v>
      </c>
    </row>
    <row r="499" spans="1:6" x14ac:dyDescent="0.15">
      <c r="A499" s="20">
        <v>498</v>
      </c>
      <c r="B499" s="20">
        <f ca="1">OFFSET(monster!B$1,skill!F499,0)</f>
        <v>160102</v>
      </c>
      <c r="C499" s="20" t="str">
        <f ca="1">IF(F499&lt;&gt;F498,VLOOKUP(VLOOKUP(B499,monster!B$2:AK$800,35,FALSE),skill_reference,4,FALSE),IF(RIGHT(B499,1)="8",VLOOKUP(VLOOKUP(B499,monster!B$2:AK$800,35,FALSE),skill_reference,RANDBETWEEN(2,6),FALSE),VLOOKUP(VLOOKUP(B499,monster!B$2:AK$800,35,FALSE),skill_reference,(RANDBETWEEN(4,10)),FALSE)))</f>
        <v/>
      </c>
      <c r="F499" s="20">
        <f t="shared" si="18"/>
        <v>166</v>
      </c>
    </row>
    <row r="500" spans="1:6" x14ac:dyDescent="0.15">
      <c r="A500" s="20">
        <v>499</v>
      </c>
      <c r="B500" s="20">
        <f ca="1">OFFSET(monster!B$1,skill!F500,0)</f>
        <v>160202</v>
      </c>
      <c r="C500" s="20">
        <f ca="1">IF(F500&lt;&gt;F499,VLOOKUP(VLOOKUP(B500,monster!B$2:AK$800,35,FALSE),skill_reference,4,FALSE),IF(RIGHT(B500,1)="8",VLOOKUP(VLOOKUP(B500,monster!B$2:AK$800,35,FALSE),skill_reference,RANDBETWEEN(2,6),FALSE),VLOOKUP(VLOOKUP(B500,monster!B$2:AK$800,35,FALSE),skill_reference,(RANDBETWEEN(4,10)),FALSE)))</f>
        <v>1125</v>
      </c>
      <c r="F500" s="20">
        <f t="shared" si="18"/>
        <v>167</v>
      </c>
    </row>
    <row r="501" spans="1:6" x14ac:dyDescent="0.15">
      <c r="A501" s="20">
        <v>500</v>
      </c>
      <c r="B501" s="20">
        <f ca="1">OFFSET(monster!B$1,skill!F501,0)</f>
        <v>160202</v>
      </c>
      <c r="C501" s="20" t="str">
        <f ca="1">IF(F501&lt;&gt;F500,VLOOKUP(VLOOKUP(B501,monster!B$2:AK$800,35,FALSE),skill_reference,4,FALSE),IF(RIGHT(B501,1)="8",VLOOKUP(VLOOKUP(B501,monster!B$2:AK$800,35,FALSE),skill_reference,RANDBETWEEN(2,6),FALSE),VLOOKUP(VLOOKUP(B501,monster!B$2:AK$800,35,FALSE),skill_reference,(RANDBETWEEN(4,10)),FALSE)))</f>
        <v/>
      </c>
      <c r="F501" s="20">
        <f t="shared" si="18"/>
        <v>167</v>
      </c>
    </row>
    <row r="502" spans="1:6" x14ac:dyDescent="0.15">
      <c r="A502" s="20">
        <v>501</v>
      </c>
      <c r="B502" s="20">
        <f ca="1">OFFSET(monster!B$1,skill!F502,0)</f>
        <v>160202</v>
      </c>
      <c r="C502" s="20" t="str">
        <f ca="1">IF(F502&lt;&gt;F501,VLOOKUP(VLOOKUP(B502,monster!B$2:AK$800,35,FALSE),skill_reference,4,FALSE),IF(RIGHT(B502,1)="8",VLOOKUP(VLOOKUP(B502,monster!B$2:AK$800,35,FALSE),skill_reference,RANDBETWEEN(2,6),FALSE),VLOOKUP(VLOOKUP(B502,monster!B$2:AK$800,35,FALSE),skill_reference,(RANDBETWEEN(4,10)),FALSE)))</f>
        <v/>
      </c>
      <c r="F502" s="20">
        <f t="shared" si="18"/>
        <v>167</v>
      </c>
    </row>
    <row r="503" spans="1:6" x14ac:dyDescent="0.15">
      <c r="A503" s="20">
        <v>502</v>
      </c>
      <c r="B503" s="20">
        <f ca="1">OFFSET(monster!B$1,skill!F503,0)</f>
        <v>160302</v>
      </c>
      <c r="C503" s="20">
        <f ca="1">IF(F503&lt;&gt;F502,VLOOKUP(VLOOKUP(B503,monster!B$2:AK$800,35,FALSE),skill_reference,4,FALSE),IF(RIGHT(B503,1)="8",VLOOKUP(VLOOKUP(B503,monster!B$2:AK$800,35,FALSE),skill_reference,RANDBETWEEN(2,6),FALSE),VLOOKUP(VLOOKUP(B503,monster!B$2:AK$800,35,FALSE),skill_reference,(RANDBETWEEN(4,10)),FALSE)))</f>
        <v>1125</v>
      </c>
      <c r="F503" s="20">
        <f t="shared" si="18"/>
        <v>168</v>
      </c>
    </row>
    <row r="504" spans="1:6" x14ac:dyDescent="0.15">
      <c r="A504" s="20">
        <v>503</v>
      </c>
      <c r="B504" s="20">
        <f ca="1">OFFSET(monster!B$1,skill!F504,0)</f>
        <v>160302</v>
      </c>
      <c r="C504" s="20" t="str">
        <f ca="1">IF(F504&lt;&gt;F503,VLOOKUP(VLOOKUP(B504,monster!B$2:AK$800,35,FALSE),skill_reference,4,FALSE),IF(RIGHT(B504,1)="8",VLOOKUP(VLOOKUP(B504,monster!B$2:AK$800,35,FALSE),skill_reference,RANDBETWEEN(2,6),FALSE),VLOOKUP(VLOOKUP(B504,monster!B$2:AK$800,35,FALSE),skill_reference,(RANDBETWEEN(4,10)),FALSE)))</f>
        <v/>
      </c>
      <c r="F504" s="20">
        <f t="shared" si="18"/>
        <v>168</v>
      </c>
    </row>
    <row r="505" spans="1:6" x14ac:dyDescent="0.15">
      <c r="A505" s="20">
        <v>504</v>
      </c>
      <c r="B505" s="20">
        <f ca="1">OFFSET(monster!B$1,skill!F505,0)</f>
        <v>160302</v>
      </c>
      <c r="C505" s="20">
        <f ca="1">IF(F505&lt;&gt;F504,VLOOKUP(VLOOKUP(B505,monster!B$2:AK$800,35,FALSE),skill_reference,4,FALSE),IF(RIGHT(B505,1)="8",VLOOKUP(VLOOKUP(B505,monster!B$2:AK$800,35,FALSE),skill_reference,RANDBETWEEN(2,6),FALSE),VLOOKUP(VLOOKUP(B505,monster!B$2:AK$800,35,FALSE),skill_reference,(RANDBETWEEN(4,10)),FALSE)))</f>
        <v>1040</v>
      </c>
      <c r="F505" s="20">
        <f t="shared" si="18"/>
        <v>168</v>
      </c>
    </row>
    <row r="506" spans="1:6" x14ac:dyDescent="0.15">
      <c r="A506" s="20">
        <v>505</v>
      </c>
      <c r="B506" s="20">
        <f ca="1">OFFSET(monster!B$1,skill!F506,0)</f>
        <v>160402</v>
      </c>
      <c r="C506" s="20">
        <f ca="1">IF(F506&lt;&gt;F505,VLOOKUP(VLOOKUP(B506,monster!B$2:AK$800,35,FALSE),skill_reference,4,FALSE),IF(RIGHT(B506,1)="8",VLOOKUP(VLOOKUP(B506,monster!B$2:AK$800,35,FALSE),skill_reference,RANDBETWEEN(2,6),FALSE),VLOOKUP(VLOOKUP(B506,monster!B$2:AK$800,35,FALSE),skill_reference,(RANDBETWEEN(4,10)),FALSE)))</f>
        <v>1125</v>
      </c>
      <c r="F506" s="20">
        <f t="shared" si="18"/>
        <v>169</v>
      </c>
    </row>
    <row r="507" spans="1:6" x14ac:dyDescent="0.15">
      <c r="A507" s="20">
        <v>506</v>
      </c>
      <c r="B507" s="20">
        <f ca="1">OFFSET(monster!B$1,skill!F507,0)</f>
        <v>160402</v>
      </c>
      <c r="C507" s="20">
        <f ca="1">IF(F507&lt;&gt;F506,VLOOKUP(VLOOKUP(B507,monster!B$2:AK$800,35,FALSE),skill_reference,4,FALSE),IF(RIGHT(B507,1)="8",VLOOKUP(VLOOKUP(B507,monster!B$2:AK$800,35,FALSE),skill_reference,RANDBETWEEN(2,6),FALSE),VLOOKUP(VLOOKUP(B507,monster!B$2:AK$800,35,FALSE),skill_reference,(RANDBETWEEN(4,10)),FALSE)))</f>
        <v>1125</v>
      </c>
      <c r="F507" s="20">
        <f t="shared" si="18"/>
        <v>169</v>
      </c>
    </row>
    <row r="508" spans="1:6" x14ac:dyDescent="0.15">
      <c r="A508" s="20">
        <v>507</v>
      </c>
      <c r="B508" s="20">
        <f ca="1">OFFSET(monster!B$1,skill!F508,0)</f>
        <v>160402</v>
      </c>
      <c r="C508" s="20">
        <f ca="1">IF(F508&lt;&gt;F507,VLOOKUP(VLOOKUP(B508,monster!B$2:AK$800,35,FALSE),skill_reference,4,FALSE),IF(RIGHT(B508,1)="8",VLOOKUP(VLOOKUP(B508,monster!B$2:AK$800,35,FALSE),skill_reference,RANDBETWEEN(2,6),FALSE),VLOOKUP(VLOOKUP(B508,monster!B$2:AK$800,35,FALSE),skill_reference,(RANDBETWEEN(4,10)),FALSE)))</f>
        <v>1040</v>
      </c>
      <c r="F508" s="20">
        <f t="shared" si="18"/>
        <v>169</v>
      </c>
    </row>
    <row r="509" spans="1:6" x14ac:dyDescent="0.15">
      <c r="A509" s="20">
        <v>508</v>
      </c>
      <c r="B509" s="20">
        <f ca="1">OFFSET(monster!B$1,skill!F509,0)</f>
        <v>160502</v>
      </c>
      <c r="C509" s="20">
        <f ca="1">IF(F509&lt;&gt;F508,VLOOKUP(VLOOKUP(B509,monster!B$2:AK$800,35,FALSE),skill_reference,4,FALSE),IF(RIGHT(B509,1)="8",VLOOKUP(VLOOKUP(B509,monster!B$2:AK$800,35,FALSE),skill_reference,RANDBETWEEN(2,6),FALSE),VLOOKUP(VLOOKUP(B509,monster!B$2:AK$800,35,FALSE),skill_reference,(RANDBETWEEN(4,10)),FALSE)))</f>
        <v>1125</v>
      </c>
      <c r="F509" s="20">
        <f t="shared" si="18"/>
        <v>170</v>
      </c>
    </row>
    <row r="510" spans="1:6" x14ac:dyDescent="0.15">
      <c r="A510" s="20">
        <v>509</v>
      </c>
      <c r="B510" s="20">
        <f ca="1">OFFSET(monster!B$1,skill!F510,0)</f>
        <v>160502</v>
      </c>
      <c r="C510" s="20">
        <f ca="1">IF(F510&lt;&gt;F509,VLOOKUP(VLOOKUP(B510,monster!B$2:AK$800,35,FALSE),skill_reference,4,FALSE),IF(RIGHT(B510,1)="8",VLOOKUP(VLOOKUP(B510,monster!B$2:AK$800,35,FALSE),skill_reference,RANDBETWEEN(2,6),FALSE),VLOOKUP(VLOOKUP(B510,monster!B$2:AK$800,35,FALSE),skill_reference,(RANDBETWEEN(4,10)),FALSE)))</f>
        <v>1040</v>
      </c>
      <c r="F510" s="20">
        <f t="shared" si="18"/>
        <v>170</v>
      </c>
    </row>
    <row r="511" spans="1:6" x14ac:dyDescent="0.15">
      <c r="A511" s="20">
        <v>510</v>
      </c>
      <c r="B511" s="20">
        <f ca="1">OFFSET(monster!B$1,skill!F511,0)</f>
        <v>160502</v>
      </c>
      <c r="C511" s="20">
        <f ca="1">IF(F511&lt;&gt;F510,VLOOKUP(VLOOKUP(B511,monster!B$2:AK$800,35,FALSE),skill_reference,4,FALSE),IF(RIGHT(B511,1)="8",VLOOKUP(VLOOKUP(B511,monster!B$2:AK$800,35,FALSE),skill_reference,RANDBETWEEN(2,6),FALSE),VLOOKUP(VLOOKUP(B511,monster!B$2:AK$800,35,FALSE),skill_reference,(RANDBETWEEN(4,10)),FALSE)))</f>
        <v>1125</v>
      </c>
      <c r="F511" s="20">
        <f t="shared" si="18"/>
        <v>170</v>
      </c>
    </row>
    <row r="512" spans="1:6" x14ac:dyDescent="0.15">
      <c r="A512" s="20">
        <v>511</v>
      </c>
      <c r="B512" s="20">
        <f ca="1">OFFSET(monster!B$1,skill!F512,0)</f>
        <v>170102</v>
      </c>
      <c r="C512" s="20">
        <f ca="1">IF(F512&lt;&gt;F511,VLOOKUP(VLOOKUP(B512,monster!B$2:AK$800,35,FALSE),skill_reference,4,FALSE),IF(RIGHT(B512,1)="8",VLOOKUP(VLOOKUP(B512,monster!B$2:AK$800,35,FALSE),skill_reference,RANDBETWEEN(2,6),FALSE),VLOOKUP(VLOOKUP(B512,monster!B$2:AK$800,35,FALSE),skill_reference,(RANDBETWEEN(4,10)),FALSE)))</f>
        <v>1117</v>
      </c>
      <c r="F512" s="20">
        <f t="shared" si="18"/>
        <v>171</v>
      </c>
    </row>
    <row r="513" spans="1:6" x14ac:dyDescent="0.15">
      <c r="A513" s="20">
        <v>512</v>
      </c>
      <c r="B513" s="20">
        <f ca="1">OFFSET(monster!B$1,skill!F513,0)</f>
        <v>170102</v>
      </c>
      <c r="C513" s="20" t="str">
        <f ca="1">IF(F513&lt;&gt;F512,VLOOKUP(VLOOKUP(B513,monster!B$2:AK$800,35,FALSE),skill_reference,4,FALSE),IF(RIGHT(B513,1)="8",VLOOKUP(VLOOKUP(B513,monster!B$2:AK$800,35,FALSE),skill_reference,RANDBETWEEN(2,6),FALSE),VLOOKUP(VLOOKUP(B513,monster!B$2:AK$800,35,FALSE),skill_reference,(RANDBETWEEN(4,10)),FALSE)))</f>
        <v/>
      </c>
      <c r="F513" s="20">
        <f t="shared" si="18"/>
        <v>171</v>
      </c>
    </row>
    <row r="514" spans="1:6" x14ac:dyDescent="0.15">
      <c r="A514" s="20">
        <v>513</v>
      </c>
      <c r="B514" s="20">
        <f ca="1">OFFSET(monster!B$1,skill!F514,0)</f>
        <v>170102</v>
      </c>
      <c r="C514" s="20" t="str">
        <f ca="1">IF(F514&lt;&gt;F513,VLOOKUP(VLOOKUP(B514,monster!B$2:AK$800,35,FALSE),skill_reference,4,FALSE),IF(RIGHT(B514,1)="8",VLOOKUP(VLOOKUP(B514,monster!B$2:AK$800,35,FALSE),skill_reference,RANDBETWEEN(2,6),FALSE),VLOOKUP(VLOOKUP(B514,monster!B$2:AK$800,35,FALSE),skill_reference,(RANDBETWEEN(4,10)),FALSE)))</f>
        <v/>
      </c>
      <c r="F514" s="20">
        <f t="shared" si="18"/>
        <v>171</v>
      </c>
    </row>
    <row r="515" spans="1:6" x14ac:dyDescent="0.15">
      <c r="A515" s="20">
        <v>514</v>
      </c>
      <c r="B515" s="20">
        <f ca="1">OFFSET(monster!B$1,skill!F515,0)</f>
        <v>170202</v>
      </c>
      <c r="C515" s="20">
        <f ca="1">IF(F515&lt;&gt;F514,VLOOKUP(VLOOKUP(B515,monster!B$2:AK$800,35,FALSE),skill_reference,4,FALSE),IF(RIGHT(B515,1)="8",VLOOKUP(VLOOKUP(B515,monster!B$2:AK$800,35,FALSE),skill_reference,RANDBETWEEN(2,6),FALSE),VLOOKUP(VLOOKUP(B515,monster!B$2:AK$800,35,FALSE),skill_reference,(RANDBETWEEN(4,10)),FALSE)))</f>
        <v>1117</v>
      </c>
      <c r="F515" s="20">
        <f t="shared" si="18"/>
        <v>172</v>
      </c>
    </row>
    <row r="516" spans="1:6" x14ac:dyDescent="0.15">
      <c r="A516" s="20">
        <v>515</v>
      </c>
      <c r="B516" s="20">
        <f ca="1">OFFSET(monster!B$1,skill!F516,0)</f>
        <v>170202</v>
      </c>
      <c r="C516" s="20">
        <f ca="1">IF(F516&lt;&gt;F515,VLOOKUP(VLOOKUP(B516,monster!B$2:AK$800,35,FALSE),skill_reference,4,FALSE),IF(RIGHT(B516,1)="8",VLOOKUP(VLOOKUP(B516,monster!B$2:AK$800,35,FALSE),skill_reference,RANDBETWEEN(2,6),FALSE),VLOOKUP(VLOOKUP(B516,monster!B$2:AK$800,35,FALSE),skill_reference,(RANDBETWEEN(4,10)),FALSE)))</f>
        <v>1117</v>
      </c>
      <c r="F516" s="20">
        <f t="shared" si="18"/>
        <v>172</v>
      </c>
    </row>
    <row r="517" spans="1:6" x14ac:dyDescent="0.15">
      <c r="A517" s="20">
        <v>516</v>
      </c>
      <c r="B517" s="20">
        <f ca="1">OFFSET(monster!B$1,skill!F517,0)</f>
        <v>170202</v>
      </c>
      <c r="C517" s="20">
        <f ca="1">IF(F517&lt;&gt;F516,VLOOKUP(VLOOKUP(B517,monster!B$2:AK$800,35,FALSE),skill_reference,4,FALSE),IF(RIGHT(B517,1)="8",VLOOKUP(VLOOKUP(B517,monster!B$2:AK$800,35,FALSE),skill_reference,RANDBETWEEN(2,6),FALSE),VLOOKUP(VLOOKUP(B517,monster!B$2:AK$800,35,FALSE),skill_reference,(RANDBETWEEN(4,10)),FALSE)))</f>
        <v>1107</v>
      </c>
      <c r="F517" s="20">
        <f t="shared" si="18"/>
        <v>172</v>
      </c>
    </row>
    <row r="518" spans="1:6" x14ac:dyDescent="0.15">
      <c r="A518" s="20">
        <v>517</v>
      </c>
      <c r="B518" s="20">
        <f ca="1">OFFSET(monster!B$1,skill!F518,0)</f>
        <v>170302</v>
      </c>
      <c r="C518" s="20">
        <f ca="1">IF(F518&lt;&gt;F517,VLOOKUP(VLOOKUP(B518,monster!B$2:AK$800,35,FALSE),skill_reference,4,FALSE),IF(RIGHT(B518,1)="8",VLOOKUP(VLOOKUP(B518,monster!B$2:AK$800,35,FALSE),skill_reference,RANDBETWEEN(2,6),FALSE),VLOOKUP(VLOOKUP(B518,monster!B$2:AK$800,35,FALSE),skill_reference,(RANDBETWEEN(4,10)),FALSE)))</f>
        <v>1016</v>
      </c>
      <c r="F518" s="20">
        <f t="shared" ref="F518:F581" si="19">F515+1</f>
        <v>173</v>
      </c>
    </row>
    <row r="519" spans="1:6" x14ac:dyDescent="0.15">
      <c r="A519" s="20">
        <v>518</v>
      </c>
      <c r="B519" s="20">
        <f ca="1">OFFSET(monster!B$1,skill!F519,0)</f>
        <v>170302</v>
      </c>
      <c r="C519" s="20">
        <f ca="1">IF(F519&lt;&gt;F518,VLOOKUP(VLOOKUP(B519,monster!B$2:AK$800,35,FALSE),skill_reference,4,FALSE),IF(RIGHT(B519,1)="8",VLOOKUP(VLOOKUP(B519,monster!B$2:AK$800,35,FALSE),skill_reference,RANDBETWEEN(2,6),FALSE),VLOOKUP(VLOOKUP(B519,monster!B$2:AK$800,35,FALSE),skill_reference,(RANDBETWEEN(4,10)),FALSE)))</f>
        <v>1113</v>
      </c>
      <c r="F519" s="20">
        <f t="shared" si="19"/>
        <v>173</v>
      </c>
    </row>
    <row r="520" spans="1:6" x14ac:dyDescent="0.15">
      <c r="A520" s="20">
        <v>519</v>
      </c>
      <c r="B520" s="20">
        <f ca="1">OFFSET(monster!B$1,skill!F520,0)</f>
        <v>170302</v>
      </c>
      <c r="C520" s="20">
        <f ca="1">IF(F520&lt;&gt;F519,VLOOKUP(VLOOKUP(B520,monster!B$2:AK$800,35,FALSE),skill_reference,4,FALSE),IF(RIGHT(B520,1)="8",VLOOKUP(VLOOKUP(B520,monster!B$2:AK$800,35,FALSE),skill_reference,RANDBETWEEN(2,6),FALSE),VLOOKUP(VLOOKUP(B520,monster!B$2:AK$800,35,FALSE),skill_reference,(RANDBETWEEN(4,10)),FALSE)))</f>
        <v>1113</v>
      </c>
      <c r="F520" s="20">
        <f t="shared" si="19"/>
        <v>173</v>
      </c>
    </row>
    <row r="521" spans="1:6" x14ac:dyDescent="0.15">
      <c r="A521" s="20">
        <v>520</v>
      </c>
      <c r="B521" s="20">
        <f ca="1">OFFSET(monster!B$1,skill!F521,0)</f>
        <v>170402</v>
      </c>
      <c r="C521" s="20">
        <f ca="1">IF(F521&lt;&gt;F520,VLOOKUP(VLOOKUP(B521,monster!B$2:AK$800,35,FALSE),skill_reference,4,FALSE),IF(RIGHT(B521,1)="8",VLOOKUP(VLOOKUP(B521,monster!B$2:AK$800,35,FALSE),skill_reference,RANDBETWEEN(2,6),FALSE),VLOOKUP(VLOOKUP(B521,monster!B$2:AK$800,35,FALSE),skill_reference,(RANDBETWEEN(4,10)),FALSE)))</f>
        <v>1016</v>
      </c>
      <c r="F521" s="20">
        <f t="shared" si="19"/>
        <v>174</v>
      </c>
    </row>
    <row r="522" spans="1:6" x14ac:dyDescent="0.15">
      <c r="A522" s="20">
        <v>521</v>
      </c>
      <c r="B522" s="20">
        <f ca="1">OFFSET(monster!B$1,skill!F522,0)</f>
        <v>170402</v>
      </c>
      <c r="C522" s="20" t="str">
        <f ca="1">IF(F522&lt;&gt;F521,VLOOKUP(VLOOKUP(B522,monster!B$2:AK$800,35,FALSE),skill_reference,4,FALSE),IF(RIGHT(B522,1)="8",VLOOKUP(VLOOKUP(B522,monster!B$2:AK$800,35,FALSE),skill_reference,RANDBETWEEN(2,6),FALSE),VLOOKUP(VLOOKUP(B522,monster!B$2:AK$800,35,FALSE),skill_reference,(RANDBETWEEN(4,10)),FALSE)))</f>
        <v/>
      </c>
      <c r="F522" s="20">
        <f t="shared" si="19"/>
        <v>174</v>
      </c>
    </row>
    <row r="523" spans="1:6" x14ac:dyDescent="0.15">
      <c r="A523" s="20">
        <v>522</v>
      </c>
      <c r="B523" s="20">
        <f ca="1">OFFSET(monster!B$1,skill!F523,0)</f>
        <v>170402</v>
      </c>
      <c r="C523" s="20">
        <f ca="1">IF(F523&lt;&gt;F522,VLOOKUP(VLOOKUP(B523,monster!B$2:AK$800,35,FALSE),skill_reference,4,FALSE),IF(RIGHT(B523,1)="8",VLOOKUP(VLOOKUP(B523,monster!B$2:AK$800,35,FALSE),skill_reference,RANDBETWEEN(2,6),FALSE),VLOOKUP(VLOOKUP(B523,monster!B$2:AK$800,35,FALSE),skill_reference,(RANDBETWEEN(4,10)),FALSE)))</f>
        <v>1037</v>
      </c>
      <c r="F523" s="20">
        <f t="shared" si="19"/>
        <v>174</v>
      </c>
    </row>
    <row r="524" spans="1:6" x14ac:dyDescent="0.15">
      <c r="A524" s="20">
        <v>523</v>
      </c>
      <c r="B524" s="20">
        <f ca="1">OFFSET(monster!B$1,skill!F524,0)</f>
        <v>170502</v>
      </c>
      <c r="C524" s="20">
        <f ca="1">IF(F524&lt;&gt;F523,VLOOKUP(VLOOKUP(B524,monster!B$2:AK$800,35,FALSE),skill_reference,4,FALSE),IF(RIGHT(B524,1)="8",VLOOKUP(VLOOKUP(B524,monster!B$2:AK$800,35,FALSE),skill_reference,RANDBETWEEN(2,6),FALSE),VLOOKUP(VLOOKUP(B524,monster!B$2:AK$800,35,FALSE),skill_reference,(RANDBETWEEN(4,10)),FALSE)))</f>
        <v>1016</v>
      </c>
      <c r="F524" s="20">
        <f t="shared" si="19"/>
        <v>175</v>
      </c>
    </row>
    <row r="525" spans="1:6" x14ac:dyDescent="0.15">
      <c r="A525" s="20">
        <v>524</v>
      </c>
      <c r="B525" s="20">
        <f ca="1">OFFSET(monster!B$1,skill!F525,0)</f>
        <v>170502</v>
      </c>
      <c r="C525" s="20">
        <f ca="1">IF(F525&lt;&gt;F524,VLOOKUP(VLOOKUP(B525,monster!B$2:AK$800,35,FALSE),skill_reference,4,FALSE),IF(RIGHT(B525,1)="8",VLOOKUP(VLOOKUP(B525,monster!B$2:AK$800,35,FALSE),skill_reference,RANDBETWEEN(2,6),FALSE),VLOOKUP(VLOOKUP(B525,monster!B$2:AK$800,35,FALSE),skill_reference,(RANDBETWEEN(4,10)),FALSE)))</f>
        <v>1016</v>
      </c>
      <c r="F525" s="20">
        <f t="shared" si="19"/>
        <v>175</v>
      </c>
    </row>
    <row r="526" spans="1:6" x14ac:dyDescent="0.15">
      <c r="A526" s="20">
        <v>525</v>
      </c>
      <c r="B526" s="20">
        <f ca="1">OFFSET(monster!B$1,skill!F526,0)</f>
        <v>170502</v>
      </c>
      <c r="C526" s="20" t="str">
        <f ca="1">IF(F526&lt;&gt;F525,VLOOKUP(VLOOKUP(B526,monster!B$2:AK$800,35,FALSE),skill_reference,4,FALSE),IF(RIGHT(B526,1)="8",VLOOKUP(VLOOKUP(B526,monster!B$2:AK$800,35,FALSE),skill_reference,RANDBETWEEN(2,6),FALSE),VLOOKUP(VLOOKUP(B526,monster!B$2:AK$800,35,FALSE),skill_reference,(RANDBETWEEN(4,10)),FALSE)))</f>
        <v/>
      </c>
      <c r="F526" s="20">
        <f t="shared" si="19"/>
        <v>175</v>
      </c>
    </row>
    <row r="527" spans="1:6" x14ac:dyDescent="0.15">
      <c r="A527" s="20">
        <v>526</v>
      </c>
      <c r="B527" s="20">
        <f ca="1">OFFSET(monster!B$1,skill!F527,0)</f>
        <v>180102</v>
      </c>
      <c r="C527" s="20">
        <f ca="1">IF(F527&lt;&gt;F526,VLOOKUP(VLOOKUP(B527,monster!B$2:AK$800,35,FALSE),skill_reference,4,FALSE),IF(RIGHT(B527,1)="8",VLOOKUP(VLOOKUP(B527,monster!B$2:AK$800,35,FALSE),skill_reference,RANDBETWEEN(2,6),FALSE),VLOOKUP(VLOOKUP(B527,monster!B$2:AK$800,35,FALSE),skill_reference,(RANDBETWEEN(4,10)),FALSE)))</f>
        <v>1037</v>
      </c>
      <c r="F527" s="20">
        <f t="shared" si="19"/>
        <v>176</v>
      </c>
    </row>
    <row r="528" spans="1:6" x14ac:dyDescent="0.15">
      <c r="A528" s="20">
        <v>527</v>
      </c>
      <c r="B528" s="20">
        <f ca="1">OFFSET(monster!B$1,skill!F528,0)</f>
        <v>180102</v>
      </c>
      <c r="C528" s="20">
        <f ca="1">IF(F528&lt;&gt;F527,VLOOKUP(VLOOKUP(B528,monster!B$2:AK$800,35,FALSE),skill_reference,4,FALSE),IF(RIGHT(B528,1)="8",VLOOKUP(VLOOKUP(B528,monster!B$2:AK$800,35,FALSE),skill_reference,RANDBETWEEN(2,6),FALSE),VLOOKUP(VLOOKUP(B528,monster!B$2:AK$800,35,FALSE),skill_reference,(RANDBETWEEN(4,10)),FALSE)))</f>
        <v>1112</v>
      </c>
      <c r="F528" s="20">
        <f t="shared" si="19"/>
        <v>176</v>
      </c>
    </row>
    <row r="529" spans="1:6" x14ac:dyDescent="0.15">
      <c r="A529" s="20">
        <v>528</v>
      </c>
      <c r="B529" s="20">
        <f ca="1">OFFSET(monster!B$1,skill!F529,0)</f>
        <v>180102</v>
      </c>
      <c r="C529" s="20" t="str">
        <f ca="1">IF(F529&lt;&gt;F528,VLOOKUP(VLOOKUP(B529,monster!B$2:AK$800,35,FALSE),skill_reference,4,FALSE),IF(RIGHT(B529,1)="8",VLOOKUP(VLOOKUP(B529,monster!B$2:AK$800,35,FALSE),skill_reference,RANDBETWEEN(2,6),FALSE),VLOOKUP(VLOOKUP(B529,monster!B$2:AK$800,35,FALSE),skill_reference,(RANDBETWEEN(4,10)),FALSE)))</f>
        <v/>
      </c>
      <c r="F529" s="20">
        <f t="shared" si="19"/>
        <v>176</v>
      </c>
    </row>
    <row r="530" spans="1:6" x14ac:dyDescent="0.15">
      <c r="A530" s="20">
        <v>529</v>
      </c>
      <c r="B530" s="20">
        <f ca="1">OFFSET(monster!B$1,skill!F530,0)</f>
        <v>180202</v>
      </c>
      <c r="C530" s="20">
        <f ca="1">IF(F530&lt;&gt;F529,VLOOKUP(VLOOKUP(B530,monster!B$2:AK$800,35,FALSE),skill_reference,4,FALSE),IF(RIGHT(B530,1)="8",VLOOKUP(VLOOKUP(B530,monster!B$2:AK$800,35,FALSE),skill_reference,RANDBETWEEN(2,6),FALSE),VLOOKUP(VLOOKUP(B530,monster!B$2:AK$800,35,FALSE),skill_reference,(RANDBETWEEN(4,10)),FALSE)))</f>
        <v>1037</v>
      </c>
      <c r="F530" s="20">
        <f t="shared" si="19"/>
        <v>177</v>
      </c>
    </row>
    <row r="531" spans="1:6" x14ac:dyDescent="0.15">
      <c r="A531" s="20">
        <v>530</v>
      </c>
      <c r="B531" s="20">
        <f ca="1">OFFSET(monster!B$1,skill!F531,0)</f>
        <v>180202</v>
      </c>
      <c r="C531" s="20" t="str">
        <f ca="1">IF(F531&lt;&gt;F530,VLOOKUP(VLOOKUP(B531,monster!B$2:AK$800,35,FALSE),skill_reference,4,FALSE),IF(RIGHT(B531,1)="8",VLOOKUP(VLOOKUP(B531,monster!B$2:AK$800,35,FALSE),skill_reference,RANDBETWEEN(2,6),FALSE),VLOOKUP(VLOOKUP(B531,monster!B$2:AK$800,35,FALSE),skill_reference,(RANDBETWEEN(4,10)),FALSE)))</f>
        <v/>
      </c>
      <c r="F531" s="20">
        <f t="shared" si="19"/>
        <v>177</v>
      </c>
    </row>
    <row r="532" spans="1:6" x14ac:dyDescent="0.15">
      <c r="A532" s="20">
        <v>531</v>
      </c>
      <c r="B532" s="20">
        <f ca="1">OFFSET(monster!B$1,skill!F532,0)</f>
        <v>180202</v>
      </c>
      <c r="C532" s="20" t="str">
        <f ca="1">IF(F532&lt;&gt;F531,VLOOKUP(VLOOKUP(B532,monster!B$2:AK$800,35,FALSE),skill_reference,4,FALSE),IF(RIGHT(B532,1)="8",VLOOKUP(VLOOKUP(B532,monster!B$2:AK$800,35,FALSE),skill_reference,RANDBETWEEN(2,6),FALSE),VLOOKUP(VLOOKUP(B532,monster!B$2:AK$800,35,FALSE),skill_reference,(RANDBETWEEN(4,10)),FALSE)))</f>
        <v/>
      </c>
      <c r="F532" s="20">
        <f t="shared" si="19"/>
        <v>177</v>
      </c>
    </row>
    <row r="533" spans="1:6" x14ac:dyDescent="0.15">
      <c r="A533" s="20">
        <v>532</v>
      </c>
      <c r="B533" s="20">
        <f ca="1">OFFSET(monster!B$1,skill!F533,0)</f>
        <v>180302</v>
      </c>
      <c r="C533" s="20">
        <f ca="1">IF(F533&lt;&gt;F532,VLOOKUP(VLOOKUP(B533,monster!B$2:AK$800,35,FALSE),skill_reference,4,FALSE),IF(RIGHT(B533,1)="8",VLOOKUP(VLOOKUP(B533,monster!B$2:AK$800,35,FALSE),skill_reference,RANDBETWEEN(2,6),FALSE),VLOOKUP(VLOOKUP(B533,monster!B$2:AK$800,35,FALSE),skill_reference,(RANDBETWEEN(4,10)),FALSE)))</f>
        <v>1037</v>
      </c>
      <c r="F533" s="20">
        <f t="shared" si="19"/>
        <v>178</v>
      </c>
    </row>
    <row r="534" spans="1:6" x14ac:dyDescent="0.15">
      <c r="A534" s="20">
        <v>533</v>
      </c>
      <c r="B534" s="20">
        <f ca="1">OFFSET(monster!B$1,skill!F534,0)</f>
        <v>180302</v>
      </c>
      <c r="C534" s="20">
        <f ca="1">IF(F534&lt;&gt;F533,VLOOKUP(VLOOKUP(B534,monster!B$2:AK$800,35,FALSE),skill_reference,4,FALSE),IF(RIGHT(B534,1)="8",VLOOKUP(VLOOKUP(B534,monster!B$2:AK$800,35,FALSE),skill_reference,RANDBETWEEN(2,6),FALSE),VLOOKUP(VLOOKUP(B534,monster!B$2:AK$800,35,FALSE),skill_reference,(RANDBETWEEN(4,10)),FALSE)))</f>
        <v>1037</v>
      </c>
      <c r="F534" s="20">
        <f t="shared" si="19"/>
        <v>178</v>
      </c>
    </row>
    <row r="535" spans="1:6" x14ac:dyDescent="0.15">
      <c r="A535" s="20">
        <v>534</v>
      </c>
      <c r="B535" s="20">
        <f ca="1">OFFSET(monster!B$1,skill!F535,0)</f>
        <v>180302</v>
      </c>
      <c r="C535" s="20">
        <f ca="1">IF(F535&lt;&gt;F534,VLOOKUP(VLOOKUP(B535,monster!B$2:AK$800,35,FALSE),skill_reference,4,FALSE),IF(RIGHT(B535,1)="8",VLOOKUP(VLOOKUP(B535,monster!B$2:AK$800,35,FALSE),skill_reference,RANDBETWEEN(2,6),FALSE),VLOOKUP(VLOOKUP(B535,monster!B$2:AK$800,35,FALSE),skill_reference,(RANDBETWEEN(4,10)),FALSE)))</f>
        <v>1112</v>
      </c>
      <c r="F535" s="20">
        <f t="shared" si="19"/>
        <v>178</v>
      </c>
    </row>
    <row r="536" spans="1:6" x14ac:dyDescent="0.15">
      <c r="A536" s="20">
        <v>535</v>
      </c>
      <c r="B536" s="20">
        <f ca="1">OFFSET(monster!B$1,skill!F536,0)</f>
        <v>180402</v>
      </c>
      <c r="C536" s="20">
        <f ca="1">IF(F536&lt;&gt;F535,VLOOKUP(VLOOKUP(B536,monster!B$2:AK$800,35,FALSE),skill_reference,4,FALSE),IF(RIGHT(B536,1)="8",VLOOKUP(VLOOKUP(B536,monster!B$2:AK$800,35,FALSE),skill_reference,RANDBETWEEN(2,6),FALSE),VLOOKUP(VLOOKUP(B536,monster!B$2:AK$800,35,FALSE),skill_reference,(RANDBETWEEN(4,10)),FALSE)))</f>
        <v>1037</v>
      </c>
      <c r="F536" s="20">
        <f t="shared" si="19"/>
        <v>179</v>
      </c>
    </row>
    <row r="537" spans="1:6" x14ac:dyDescent="0.15">
      <c r="A537" s="20">
        <v>536</v>
      </c>
      <c r="B537" s="20">
        <f ca="1">OFFSET(monster!B$1,skill!F537,0)</f>
        <v>180402</v>
      </c>
      <c r="C537" s="20">
        <f ca="1">IF(F537&lt;&gt;F536,VLOOKUP(VLOOKUP(B537,monster!B$2:AK$800,35,FALSE),skill_reference,4,FALSE),IF(RIGHT(B537,1)="8",VLOOKUP(VLOOKUP(B537,monster!B$2:AK$800,35,FALSE),skill_reference,RANDBETWEEN(2,6),FALSE),VLOOKUP(VLOOKUP(B537,monster!B$2:AK$800,35,FALSE),skill_reference,(RANDBETWEEN(4,10)),FALSE)))</f>
        <v>1112</v>
      </c>
      <c r="F537" s="20">
        <f t="shared" si="19"/>
        <v>179</v>
      </c>
    </row>
    <row r="538" spans="1:6" x14ac:dyDescent="0.15">
      <c r="A538" s="20">
        <v>537</v>
      </c>
      <c r="B538" s="20">
        <f ca="1">OFFSET(monster!B$1,skill!F538,0)</f>
        <v>180402</v>
      </c>
      <c r="C538" s="20" t="str">
        <f ca="1">IF(F538&lt;&gt;F537,VLOOKUP(VLOOKUP(B538,monster!B$2:AK$800,35,FALSE),skill_reference,4,FALSE),IF(RIGHT(B538,1)="8",VLOOKUP(VLOOKUP(B538,monster!B$2:AK$800,35,FALSE),skill_reference,RANDBETWEEN(2,6),FALSE),VLOOKUP(VLOOKUP(B538,monster!B$2:AK$800,35,FALSE),skill_reference,(RANDBETWEEN(4,10)),FALSE)))</f>
        <v/>
      </c>
      <c r="F538" s="20">
        <f t="shared" si="19"/>
        <v>179</v>
      </c>
    </row>
    <row r="539" spans="1:6" x14ac:dyDescent="0.15">
      <c r="A539" s="20">
        <v>538</v>
      </c>
      <c r="B539" s="20">
        <f ca="1">OFFSET(monster!B$1,skill!F539,0)</f>
        <v>180502</v>
      </c>
      <c r="C539" s="20">
        <f ca="1">IF(F539&lt;&gt;F538,VLOOKUP(VLOOKUP(B539,monster!B$2:AK$800,35,FALSE),skill_reference,4,FALSE),IF(RIGHT(B539,1)="8",VLOOKUP(VLOOKUP(B539,monster!B$2:AK$800,35,FALSE),skill_reference,RANDBETWEEN(2,6),FALSE),VLOOKUP(VLOOKUP(B539,monster!B$2:AK$800,35,FALSE),skill_reference,(RANDBETWEEN(4,10)),FALSE)))</f>
        <v>1037</v>
      </c>
      <c r="F539" s="20">
        <f t="shared" si="19"/>
        <v>180</v>
      </c>
    </row>
    <row r="540" spans="1:6" x14ac:dyDescent="0.15">
      <c r="A540" s="20">
        <v>539</v>
      </c>
      <c r="B540" s="20">
        <f ca="1">OFFSET(monster!B$1,skill!F540,0)</f>
        <v>180502</v>
      </c>
      <c r="C540" s="20">
        <f ca="1">IF(F540&lt;&gt;F539,VLOOKUP(VLOOKUP(B540,monster!B$2:AK$800,35,FALSE),skill_reference,4,FALSE),IF(RIGHT(B540,1)="8",VLOOKUP(VLOOKUP(B540,monster!B$2:AK$800,35,FALSE),skill_reference,RANDBETWEEN(2,6),FALSE),VLOOKUP(VLOOKUP(B540,monster!B$2:AK$800,35,FALSE),skill_reference,(RANDBETWEEN(4,10)),FALSE)))</f>
        <v>1112</v>
      </c>
      <c r="F540" s="20">
        <f t="shared" si="19"/>
        <v>180</v>
      </c>
    </row>
    <row r="541" spans="1:6" x14ac:dyDescent="0.15">
      <c r="A541" s="20">
        <v>540</v>
      </c>
      <c r="B541" s="20">
        <f ca="1">OFFSET(monster!B$1,skill!F541,0)</f>
        <v>180502</v>
      </c>
      <c r="C541" s="20" t="str">
        <f ca="1">IF(F541&lt;&gt;F540,VLOOKUP(VLOOKUP(B541,monster!B$2:AK$800,35,FALSE),skill_reference,4,FALSE),IF(RIGHT(B541,1)="8",VLOOKUP(VLOOKUP(B541,monster!B$2:AK$800,35,FALSE),skill_reference,RANDBETWEEN(2,6),FALSE),VLOOKUP(VLOOKUP(B541,monster!B$2:AK$800,35,FALSE),skill_reference,(RANDBETWEEN(4,10)),FALSE)))</f>
        <v/>
      </c>
      <c r="F541" s="20">
        <f t="shared" si="19"/>
        <v>180</v>
      </c>
    </row>
    <row r="542" spans="1:6" x14ac:dyDescent="0.15">
      <c r="A542" s="20">
        <v>541</v>
      </c>
      <c r="B542" s="20">
        <f ca="1">OFFSET(monster!B$1,skill!F542,0)</f>
        <v>10103</v>
      </c>
      <c r="C542" s="20">
        <f ca="1">IF(F542&lt;&gt;F541,VLOOKUP(VLOOKUP(B542,monster!B$2:AK$800,35,FALSE),skill_reference,4,FALSE),IF(RIGHT(B542,1)="8",VLOOKUP(VLOOKUP(B542,monster!B$2:AK$800,35,FALSE),skill_reference,RANDBETWEEN(2,6),FALSE),VLOOKUP(VLOOKUP(B542,monster!B$2:AK$800,35,FALSE),skill_reference,(RANDBETWEEN(4,10)),FALSE)))</f>
        <v>1016</v>
      </c>
      <c r="F542" s="20">
        <f t="shared" si="19"/>
        <v>181</v>
      </c>
    </row>
    <row r="543" spans="1:6" x14ac:dyDescent="0.15">
      <c r="A543" s="20">
        <v>542</v>
      </c>
      <c r="B543" s="20">
        <f ca="1">OFFSET(monster!B$1,skill!F543,0)</f>
        <v>10103</v>
      </c>
      <c r="C543" s="20" t="str">
        <f ca="1">IF(F543&lt;&gt;F542,VLOOKUP(VLOOKUP(B543,monster!B$2:AK$800,35,FALSE),skill_reference,4,FALSE),IF(RIGHT(B543,1)="8",VLOOKUP(VLOOKUP(B543,monster!B$2:AK$800,35,FALSE),skill_reference,RANDBETWEEN(2,6),FALSE),VLOOKUP(VLOOKUP(B543,monster!B$2:AK$800,35,FALSE),skill_reference,(RANDBETWEEN(4,10)),FALSE)))</f>
        <v/>
      </c>
      <c r="F543" s="20">
        <f t="shared" si="19"/>
        <v>181</v>
      </c>
    </row>
    <row r="544" spans="1:6" x14ac:dyDescent="0.15">
      <c r="A544" s="20">
        <v>543</v>
      </c>
      <c r="B544" s="20">
        <f ca="1">OFFSET(monster!B$1,skill!F544,0)</f>
        <v>10103</v>
      </c>
      <c r="C544" s="20">
        <f ca="1">IF(F544&lt;&gt;F543,VLOOKUP(VLOOKUP(B544,monster!B$2:AK$800,35,FALSE),skill_reference,4,FALSE),IF(RIGHT(B544,1)="8",VLOOKUP(VLOOKUP(B544,monster!B$2:AK$800,35,FALSE),skill_reference,RANDBETWEEN(2,6),FALSE),VLOOKUP(VLOOKUP(B544,monster!B$2:AK$800,35,FALSE),skill_reference,(RANDBETWEEN(4,10)),FALSE)))</f>
        <v>1037</v>
      </c>
      <c r="F544" s="20">
        <f t="shared" si="19"/>
        <v>181</v>
      </c>
    </row>
    <row r="545" spans="1:6" x14ac:dyDescent="0.15">
      <c r="A545" s="20">
        <v>544</v>
      </c>
      <c r="B545" s="20">
        <f ca="1">OFFSET(monster!B$1,skill!F545,0)</f>
        <v>10203</v>
      </c>
      <c r="C545" s="20">
        <f ca="1">IF(F545&lt;&gt;F544,VLOOKUP(VLOOKUP(B545,monster!B$2:AK$800,35,FALSE),skill_reference,4,FALSE),IF(RIGHT(B545,1)="8",VLOOKUP(VLOOKUP(B545,monster!B$2:AK$800,35,FALSE),skill_reference,RANDBETWEEN(2,6),FALSE),VLOOKUP(VLOOKUP(B545,monster!B$2:AK$800,35,FALSE),skill_reference,(RANDBETWEEN(4,10)),FALSE)))</f>
        <v>1016</v>
      </c>
      <c r="F545" s="20">
        <f t="shared" si="19"/>
        <v>182</v>
      </c>
    </row>
    <row r="546" spans="1:6" x14ac:dyDescent="0.15">
      <c r="A546" s="20">
        <v>545</v>
      </c>
      <c r="B546" s="20">
        <f ca="1">OFFSET(monster!B$1,skill!F546,0)</f>
        <v>10203</v>
      </c>
      <c r="C546" s="20">
        <f ca="1">IF(F546&lt;&gt;F545,VLOOKUP(VLOOKUP(B546,monster!B$2:AK$800,35,FALSE),skill_reference,4,FALSE),IF(RIGHT(B546,1)="8",VLOOKUP(VLOOKUP(B546,monster!B$2:AK$800,35,FALSE),skill_reference,RANDBETWEEN(2,6),FALSE),VLOOKUP(VLOOKUP(B546,monster!B$2:AK$800,35,FALSE),skill_reference,(RANDBETWEEN(4,10)),FALSE)))</f>
        <v>1016</v>
      </c>
      <c r="F546" s="20">
        <f t="shared" si="19"/>
        <v>182</v>
      </c>
    </row>
    <row r="547" spans="1:6" x14ac:dyDescent="0.15">
      <c r="A547" s="20">
        <v>546</v>
      </c>
      <c r="B547" s="20">
        <f ca="1">OFFSET(monster!B$1,skill!F547,0)</f>
        <v>10203</v>
      </c>
      <c r="C547" s="20" t="str">
        <f ca="1">IF(F547&lt;&gt;F546,VLOOKUP(VLOOKUP(B547,monster!B$2:AK$800,35,FALSE),skill_reference,4,FALSE),IF(RIGHT(B547,1)="8",VLOOKUP(VLOOKUP(B547,monster!B$2:AK$800,35,FALSE),skill_reference,RANDBETWEEN(2,6),FALSE),VLOOKUP(VLOOKUP(B547,monster!B$2:AK$800,35,FALSE),skill_reference,(RANDBETWEEN(4,10)),FALSE)))</f>
        <v/>
      </c>
      <c r="F547" s="20">
        <f t="shared" si="19"/>
        <v>182</v>
      </c>
    </row>
    <row r="548" spans="1:6" x14ac:dyDescent="0.15">
      <c r="A548" s="20">
        <v>547</v>
      </c>
      <c r="B548" s="20">
        <f ca="1">OFFSET(monster!B$1,skill!F548,0)</f>
        <v>10303</v>
      </c>
      <c r="C548" s="20">
        <f ca="1">IF(F548&lt;&gt;F547,VLOOKUP(VLOOKUP(B548,monster!B$2:AK$800,35,FALSE),skill_reference,4,FALSE),IF(RIGHT(B548,1)="8",VLOOKUP(VLOOKUP(B548,monster!B$2:AK$800,35,FALSE),skill_reference,RANDBETWEEN(2,6),FALSE),VLOOKUP(VLOOKUP(B548,monster!B$2:AK$800,35,FALSE),skill_reference,(RANDBETWEEN(4,10)),FALSE)))</f>
        <v>1016</v>
      </c>
      <c r="F548" s="20">
        <f t="shared" si="19"/>
        <v>183</v>
      </c>
    </row>
    <row r="549" spans="1:6" x14ac:dyDescent="0.15">
      <c r="A549" s="20">
        <v>548</v>
      </c>
      <c r="B549" s="20">
        <f ca="1">OFFSET(monster!B$1,skill!F549,0)</f>
        <v>10303</v>
      </c>
      <c r="C549" s="20" t="str">
        <f ca="1">IF(F549&lt;&gt;F548,VLOOKUP(VLOOKUP(B549,monster!B$2:AK$800,35,FALSE),skill_reference,4,FALSE),IF(RIGHT(B549,1)="8",VLOOKUP(VLOOKUP(B549,monster!B$2:AK$800,35,FALSE),skill_reference,RANDBETWEEN(2,6),FALSE),VLOOKUP(VLOOKUP(B549,monster!B$2:AK$800,35,FALSE),skill_reference,(RANDBETWEEN(4,10)),FALSE)))</f>
        <v/>
      </c>
      <c r="F549" s="20">
        <f t="shared" si="19"/>
        <v>183</v>
      </c>
    </row>
    <row r="550" spans="1:6" x14ac:dyDescent="0.15">
      <c r="A550" s="20">
        <v>549</v>
      </c>
      <c r="B550" s="20">
        <f ca="1">OFFSET(monster!B$1,skill!F550,0)</f>
        <v>10303</v>
      </c>
      <c r="C550" s="20">
        <f ca="1">IF(F550&lt;&gt;F549,VLOOKUP(VLOOKUP(B550,monster!B$2:AK$800,35,FALSE),skill_reference,4,FALSE),IF(RIGHT(B550,1)="8",VLOOKUP(VLOOKUP(B550,monster!B$2:AK$800,35,FALSE),skill_reference,RANDBETWEEN(2,6),FALSE),VLOOKUP(VLOOKUP(B550,monster!B$2:AK$800,35,FALSE),skill_reference,(RANDBETWEEN(4,10)),FALSE)))</f>
        <v>1113</v>
      </c>
      <c r="F550" s="20">
        <f t="shared" si="19"/>
        <v>183</v>
      </c>
    </row>
    <row r="551" spans="1:6" x14ac:dyDescent="0.15">
      <c r="A551" s="20">
        <v>550</v>
      </c>
      <c r="B551" s="20">
        <f ca="1">OFFSET(monster!B$1,skill!F551,0)</f>
        <v>10403</v>
      </c>
      <c r="C551" s="20">
        <f ca="1">IF(F551&lt;&gt;F550,VLOOKUP(VLOOKUP(B551,monster!B$2:AK$800,35,FALSE),skill_reference,4,FALSE),IF(RIGHT(B551,1)="8",VLOOKUP(VLOOKUP(B551,monster!B$2:AK$800,35,FALSE),skill_reference,RANDBETWEEN(2,6),FALSE),VLOOKUP(VLOOKUP(B551,monster!B$2:AK$800,35,FALSE),skill_reference,(RANDBETWEEN(4,10)),FALSE)))</f>
        <v>1016</v>
      </c>
      <c r="F551" s="20">
        <f t="shared" si="19"/>
        <v>184</v>
      </c>
    </row>
    <row r="552" spans="1:6" x14ac:dyDescent="0.15">
      <c r="A552" s="20">
        <v>551</v>
      </c>
      <c r="B552" s="20">
        <f ca="1">OFFSET(monster!B$1,skill!F552,0)</f>
        <v>10403</v>
      </c>
      <c r="C552" s="20" t="str">
        <f ca="1">IF(F552&lt;&gt;F551,VLOOKUP(VLOOKUP(B552,monster!B$2:AK$800,35,FALSE),skill_reference,4,FALSE),IF(RIGHT(B552,1)="8",VLOOKUP(VLOOKUP(B552,monster!B$2:AK$800,35,FALSE),skill_reference,RANDBETWEEN(2,6),FALSE),VLOOKUP(VLOOKUP(B552,monster!B$2:AK$800,35,FALSE),skill_reference,(RANDBETWEEN(4,10)),FALSE)))</f>
        <v/>
      </c>
      <c r="F552" s="20">
        <f t="shared" si="19"/>
        <v>184</v>
      </c>
    </row>
    <row r="553" spans="1:6" x14ac:dyDescent="0.15">
      <c r="A553" s="20">
        <v>552</v>
      </c>
      <c r="B553" s="20">
        <f ca="1">OFFSET(monster!B$1,skill!F553,0)</f>
        <v>10403</v>
      </c>
      <c r="C553" s="20" t="str">
        <f ca="1">IF(F553&lt;&gt;F552,VLOOKUP(VLOOKUP(B553,monster!B$2:AK$800,35,FALSE),skill_reference,4,FALSE),IF(RIGHT(B553,1)="8",VLOOKUP(VLOOKUP(B553,monster!B$2:AK$800,35,FALSE),skill_reference,RANDBETWEEN(2,6),FALSE),VLOOKUP(VLOOKUP(B553,monster!B$2:AK$800,35,FALSE),skill_reference,(RANDBETWEEN(4,10)),FALSE)))</f>
        <v/>
      </c>
      <c r="F553" s="20">
        <f t="shared" si="19"/>
        <v>184</v>
      </c>
    </row>
    <row r="554" spans="1:6" x14ac:dyDescent="0.15">
      <c r="A554" s="20">
        <v>553</v>
      </c>
      <c r="B554" s="20">
        <f ca="1">OFFSET(monster!B$1,skill!F554,0)</f>
        <v>10503</v>
      </c>
      <c r="C554" s="20">
        <f ca="1">IF(F554&lt;&gt;F553,VLOOKUP(VLOOKUP(B554,monster!B$2:AK$800,35,FALSE),skill_reference,4,FALSE),IF(RIGHT(B554,1)="8",VLOOKUP(VLOOKUP(B554,monster!B$2:AK$800,35,FALSE),skill_reference,RANDBETWEEN(2,6),FALSE),VLOOKUP(VLOOKUP(B554,monster!B$2:AK$800,35,FALSE),skill_reference,(RANDBETWEEN(4,10)),FALSE)))</f>
        <v>1016</v>
      </c>
      <c r="F554" s="20">
        <f t="shared" si="19"/>
        <v>185</v>
      </c>
    </row>
    <row r="555" spans="1:6" x14ac:dyDescent="0.15">
      <c r="A555" s="20">
        <v>554</v>
      </c>
      <c r="B555" s="20">
        <f ca="1">OFFSET(monster!B$1,skill!F555,0)</f>
        <v>10503</v>
      </c>
      <c r="C555" s="20">
        <f ca="1">IF(F555&lt;&gt;F554,VLOOKUP(VLOOKUP(B555,monster!B$2:AK$800,35,FALSE),skill_reference,4,FALSE),IF(RIGHT(B555,1)="8",VLOOKUP(VLOOKUP(B555,monster!B$2:AK$800,35,FALSE),skill_reference,RANDBETWEEN(2,6),FALSE),VLOOKUP(VLOOKUP(B555,monster!B$2:AK$800,35,FALSE),skill_reference,(RANDBETWEEN(4,10)),FALSE)))</f>
        <v>1113</v>
      </c>
      <c r="F555" s="20">
        <f t="shared" si="19"/>
        <v>185</v>
      </c>
    </row>
    <row r="556" spans="1:6" x14ac:dyDescent="0.15">
      <c r="A556" s="20">
        <v>555</v>
      </c>
      <c r="B556" s="20">
        <f ca="1">OFFSET(monster!B$1,skill!F556,0)</f>
        <v>10503</v>
      </c>
      <c r="C556" s="20" t="str">
        <f ca="1">IF(F556&lt;&gt;F555,VLOOKUP(VLOOKUP(B556,monster!B$2:AK$800,35,FALSE),skill_reference,4,FALSE),IF(RIGHT(B556,1)="8",VLOOKUP(VLOOKUP(B556,monster!B$2:AK$800,35,FALSE),skill_reference,RANDBETWEEN(2,6),FALSE),VLOOKUP(VLOOKUP(B556,monster!B$2:AK$800,35,FALSE),skill_reference,(RANDBETWEEN(4,10)),FALSE)))</f>
        <v/>
      </c>
      <c r="F556" s="20">
        <f t="shared" si="19"/>
        <v>185</v>
      </c>
    </row>
    <row r="557" spans="1:6" x14ac:dyDescent="0.15">
      <c r="A557" s="20">
        <v>556</v>
      </c>
      <c r="B557" s="20">
        <f ca="1">OFFSET(monster!B$1,skill!F557,0)</f>
        <v>20103</v>
      </c>
      <c r="C557" s="20">
        <f ca="1">IF(F557&lt;&gt;F556,VLOOKUP(VLOOKUP(B557,monster!B$2:AK$800,35,FALSE),skill_reference,4,FALSE),IF(RIGHT(B557,1)="8",VLOOKUP(VLOOKUP(B557,monster!B$2:AK$800,35,FALSE),skill_reference,RANDBETWEEN(2,6),FALSE),VLOOKUP(VLOOKUP(B557,monster!B$2:AK$800,35,FALSE),skill_reference,(RANDBETWEEN(4,10)),FALSE)))</f>
        <v>1117</v>
      </c>
      <c r="F557" s="20">
        <f t="shared" si="19"/>
        <v>186</v>
      </c>
    </row>
    <row r="558" spans="1:6" x14ac:dyDescent="0.15">
      <c r="A558" s="20">
        <v>557</v>
      </c>
      <c r="B558" s="20">
        <f ca="1">OFFSET(monster!B$1,skill!F558,0)</f>
        <v>20103</v>
      </c>
      <c r="C558" s="20" t="str">
        <f ca="1">IF(F558&lt;&gt;F557,VLOOKUP(VLOOKUP(B558,monster!B$2:AK$800,35,FALSE),skill_reference,4,FALSE),IF(RIGHT(B558,1)="8",VLOOKUP(VLOOKUP(B558,monster!B$2:AK$800,35,FALSE),skill_reference,RANDBETWEEN(2,6),FALSE),VLOOKUP(VLOOKUP(B558,monster!B$2:AK$800,35,FALSE),skill_reference,(RANDBETWEEN(4,10)),FALSE)))</f>
        <v/>
      </c>
      <c r="F558" s="20">
        <f t="shared" si="19"/>
        <v>186</v>
      </c>
    </row>
    <row r="559" spans="1:6" x14ac:dyDescent="0.15">
      <c r="A559" s="20">
        <v>558</v>
      </c>
      <c r="B559" s="20">
        <f ca="1">OFFSET(monster!B$1,skill!F559,0)</f>
        <v>20103</v>
      </c>
      <c r="C559" s="20" t="str">
        <f ca="1">IF(F559&lt;&gt;F558,VLOOKUP(VLOOKUP(B559,monster!B$2:AK$800,35,FALSE),skill_reference,4,FALSE),IF(RIGHT(B559,1)="8",VLOOKUP(VLOOKUP(B559,monster!B$2:AK$800,35,FALSE),skill_reference,RANDBETWEEN(2,6),FALSE),VLOOKUP(VLOOKUP(B559,monster!B$2:AK$800,35,FALSE),skill_reference,(RANDBETWEEN(4,10)),FALSE)))</f>
        <v/>
      </c>
      <c r="F559" s="20">
        <f t="shared" si="19"/>
        <v>186</v>
      </c>
    </row>
    <row r="560" spans="1:6" x14ac:dyDescent="0.15">
      <c r="A560" s="20">
        <v>559</v>
      </c>
      <c r="B560" s="20">
        <f ca="1">OFFSET(monster!B$1,skill!F560,0)</f>
        <v>20203</v>
      </c>
      <c r="C560" s="20">
        <f ca="1">IF(F560&lt;&gt;F559,VLOOKUP(VLOOKUP(B560,monster!B$2:AK$800,35,FALSE),skill_reference,4,FALSE),IF(RIGHT(B560,1)="8",VLOOKUP(VLOOKUP(B560,monster!B$2:AK$800,35,FALSE),skill_reference,RANDBETWEEN(2,6),FALSE),VLOOKUP(VLOOKUP(B560,monster!B$2:AK$800,35,FALSE),skill_reference,(RANDBETWEEN(4,10)),FALSE)))</f>
        <v>1117</v>
      </c>
      <c r="F560" s="20">
        <f t="shared" si="19"/>
        <v>187</v>
      </c>
    </row>
    <row r="561" spans="1:6" x14ac:dyDescent="0.15">
      <c r="A561" s="20">
        <v>560</v>
      </c>
      <c r="B561" s="20">
        <f ca="1">OFFSET(monster!B$1,skill!F561,0)</f>
        <v>20203</v>
      </c>
      <c r="C561" s="20" t="str">
        <f ca="1">IF(F561&lt;&gt;F560,VLOOKUP(VLOOKUP(B561,monster!B$2:AK$800,35,FALSE),skill_reference,4,FALSE),IF(RIGHT(B561,1)="8",VLOOKUP(VLOOKUP(B561,monster!B$2:AK$800,35,FALSE),skill_reference,RANDBETWEEN(2,6),FALSE),VLOOKUP(VLOOKUP(B561,monster!B$2:AK$800,35,FALSE),skill_reference,(RANDBETWEEN(4,10)),FALSE)))</f>
        <v/>
      </c>
      <c r="F561" s="20">
        <f t="shared" si="19"/>
        <v>187</v>
      </c>
    </row>
    <row r="562" spans="1:6" x14ac:dyDescent="0.15">
      <c r="A562" s="20">
        <v>561</v>
      </c>
      <c r="B562" s="20">
        <f ca="1">OFFSET(monster!B$1,skill!F562,0)</f>
        <v>20203</v>
      </c>
      <c r="C562" s="20" t="str">
        <f ca="1">IF(F562&lt;&gt;F561,VLOOKUP(VLOOKUP(B562,monster!B$2:AK$800,35,FALSE),skill_reference,4,FALSE),IF(RIGHT(B562,1)="8",VLOOKUP(VLOOKUP(B562,monster!B$2:AK$800,35,FALSE),skill_reference,RANDBETWEEN(2,6),FALSE),VLOOKUP(VLOOKUP(B562,monster!B$2:AK$800,35,FALSE),skill_reference,(RANDBETWEEN(4,10)),FALSE)))</f>
        <v/>
      </c>
      <c r="F562" s="20">
        <f t="shared" si="19"/>
        <v>187</v>
      </c>
    </row>
    <row r="563" spans="1:6" x14ac:dyDescent="0.15">
      <c r="A563" s="20">
        <v>562</v>
      </c>
      <c r="B563" s="20">
        <f ca="1">OFFSET(monster!B$1,skill!F563,0)</f>
        <v>20303</v>
      </c>
      <c r="C563" s="20">
        <f ca="1">IF(F563&lt;&gt;F562,VLOOKUP(VLOOKUP(B563,monster!B$2:AK$800,35,FALSE),skill_reference,4,FALSE),IF(RIGHT(B563,1)="8",VLOOKUP(VLOOKUP(B563,monster!B$2:AK$800,35,FALSE),skill_reference,RANDBETWEEN(2,6),FALSE),VLOOKUP(VLOOKUP(B563,monster!B$2:AK$800,35,FALSE),skill_reference,(RANDBETWEEN(4,10)),FALSE)))</f>
        <v>1117</v>
      </c>
      <c r="F563" s="20">
        <f t="shared" si="19"/>
        <v>188</v>
      </c>
    </row>
    <row r="564" spans="1:6" x14ac:dyDescent="0.15">
      <c r="A564" s="20">
        <v>563</v>
      </c>
      <c r="B564" s="20">
        <f ca="1">OFFSET(monster!B$1,skill!F564,0)</f>
        <v>20303</v>
      </c>
      <c r="C564" s="20" t="str">
        <f ca="1">IF(F564&lt;&gt;F563,VLOOKUP(VLOOKUP(B564,monster!B$2:AK$800,35,FALSE),skill_reference,4,FALSE),IF(RIGHT(B564,1)="8",VLOOKUP(VLOOKUP(B564,monster!B$2:AK$800,35,FALSE),skill_reference,RANDBETWEEN(2,6),FALSE),VLOOKUP(VLOOKUP(B564,monster!B$2:AK$800,35,FALSE),skill_reference,(RANDBETWEEN(4,10)),FALSE)))</f>
        <v/>
      </c>
      <c r="F564" s="20">
        <f t="shared" si="19"/>
        <v>188</v>
      </c>
    </row>
    <row r="565" spans="1:6" x14ac:dyDescent="0.15">
      <c r="A565" s="20">
        <v>564</v>
      </c>
      <c r="B565" s="20">
        <f ca="1">OFFSET(monster!B$1,skill!F565,0)</f>
        <v>20303</v>
      </c>
      <c r="C565" s="20" t="str">
        <f ca="1">IF(F565&lt;&gt;F564,VLOOKUP(VLOOKUP(B565,monster!B$2:AK$800,35,FALSE),skill_reference,4,FALSE),IF(RIGHT(B565,1)="8",VLOOKUP(VLOOKUP(B565,monster!B$2:AK$800,35,FALSE),skill_reference,RANDBETWEEN(2,6),FALSE),VLOOKUP(VLOOKUP(B565,monster!B$2:AK$800,35,FALSE),skill_reference,(RANDBETWEEN(4,10)),FALSE)))</f>
        <v/>
      </c>
      <c r="F565" s="20">
        <f t="shared" si="19"/>
        <v>188</v>
      </c>
    </row>
    <row r="566" spans="1:6" x14ac:dyDescent="0.15">
      <c r="A566" s="20">
        <v>565</v>
      </c>
      <c r="B566" s="20">
        <f ca="1">OFFSET(monster!B$1,skill!F566,0)</f>
        <v>20403</v>
      </c>
      <c r="C566" s="20">
        <f ca="1">IF(F566&lt;&gt;F565,VLOOKUP(VLOOKUP(B566,monster!B$2:AK$800,35,FALSE),skill_reference,4,FALSE),IF(RIGHT(B566,1)="8",VLOOKUP(VLOOKUP(B566,monster!B$2:AK$800,35,FALSE),skill_reference,RANDBETWEEN(2,6),FALSE),VLOOKUP(VLOOKUP(B566,monster!B$2:AK$800,35,FALSE),skill_reference,(RANDBETWEEN(4,10)),FALSE)))</f>
        <v>1117</v>
      </c>
      <c r="F566" s="20">
        <f t="shared" si="19"/>
        <v>189</v>
      </c>
    </row>
    <row r="567" spans="1:6" x14ac:dyDescent="0.15">
      <c r="A567" s="20">
        <v>566</v>
      </c>
      <c r="B567" s="20">
        <f ca="1">OFFSET(monster!B$1,skill!F567,0)</f>
        <v>20403</v>
      </c>
      <c r="C567" s="20">
        <f ca="1">IF(F567&lt;&gt;F566,VLOOKUP(VLOOKUP(B567,monster!B$2:AK$800,35,FALSE),skill_reference,4,FALSE),IF(RIGHT(B567,1)="8",VLOOKUP(VLOOKUP(B567,monster!B$2:AK$800,35,FALSE),skill_reference,RANDBETWEEN(2,6),FALSE),VLOOKUP(VLOOKUP(B567,monster!B$2:AK$800,35,FALSE),skill_reference,(RANDBETWEEN(4,10)),FALSE)))</f>
        <v>1117</v>
      </c>
      <c r="F567" s="20">
        <f t="shared" si="19"/>
        <v>189</v>
      </c>
    </row>
    <row r="568" spans="1:6" x14ac:dyDescent="0.15">
      <c r="A568" s="20">
        <v>567</v>
      </c>
      <c r="B568" s="20">
        <f ca="1">OFFSET(monster!B$1,skill!F568,0)</f>
        <v>20403</v>
      </c>
      <c r="C568" s="20">
        <f ca="1">IF(F568&lt;&gt;F567,VLOOKUP(VLOOKUP(B568,monster!B$2:AK$800,35,FALSE),skill_reference,4,FALSE),IF(RIGHT(B568,1)="8",VLOOKUP(VLOOKUP(B568,monster!B$2:AK$800,35,FALSE),skill_reference,RANDBETWEEN(2,6),FALSE),VLOOKUP(VLOOKUP(B568,monster!B$2:AK$800,35,FALSE),skill_reference,(RANDBETWEEN(4,10)),FALSE)))</f>
        <v>1107</v>
      </c>
      <c r="F568" s="20">
        <f t="shared" si="19"/>
        <v>189</v>
      </c>
    </row>
    <row r="569" spans="1:6" x14ac:dyDescent="0.15">
      <c r="A569" s="20">
        <v>568</v>
      </c>
      <c r="B569" s="20">
        <f ca="1">OFFSET(monster!B$1,skill!F569,0)</f>
        <v>20503</v>
      </c>
      <c r="C569" s="20">
        <f ca="1">IF(F569&lt;&gt;F568,VLOOKUP(VLOOKUP(B569,monster!B$2:AK$800,35,FALSE),skill_reference,4,FALSE),IF(RIGHT(B569,1)="8",VLOOKUP(VLOOKUP(B569,monster!B$2:AK$800,35,FALSE),skill_reference,RANDBETWEEN(2,6),FALSE),VLOOKUP(VLOOKUP(B569,monster!B$2:AK$800,35,FALSE),skill_reference,(RANDBETWEEN(4,10)),FALSE)))</f>
        <v>1117</v>
      </c>
      <c r="F569" s="20">
        <f t="shared" si="19"/>
        <v>190</v>
      </c>
    </row>
    <row r="570" spans="1:6" x14ac:dyDescent="0.15">
      <c r="A570" s="20">
        <v>569</v>
      </c>
      <c r="B570" s="20">
        <f ca="1">OFFSET(monster!B$1,skill!F570,0)</f>
        <v>20503</v>
      </c>
      <c r="C570" s="20" t="str">
        <f ca="1">IF(F570&lt;&gt;F569,VLOOKUP(VLOOKUP(B570,monster!B$2:AK$800,35,FALSE),skill_reference,4,FALSE),IF(RIGHT(B570,1)="8",VLOOKUP(VLOOKUP(B570,monster!B$2:AK$800,35,FALSE),skill_reference,RANDBETWEEN(2,6),FALSE),VLOOKUP(VLOOKUP(B570,monster!B$2:AK$800,35,FALSE),skill_reference,(RANDBETWEEN(4,10)),FALSE)))</f>
        <v/>
      </c>
      <c r="F570" s="20">
        <f t="shared" si="19"/>
        <v>190</v>
      </c>
    </row>
    <row r="571" spans="1:6" x14ac:dyDescent="0.15">
      <c r="A571" s="20">
        <v>570</v>
      </c>
      <c r="B571" s="20">
        <f ca="1">OFFSET(monster!B$1,skill!F571,0)</f>
        <v>20503</v>
      </c>
      <c r="C571" s="20">
        <f ca="1">IF(F571&lt;&gt;F570,VLOOKUP(VLOOKUP(B571,monster!B$2:AK$800,35,FALSE),skill_reference,4,FALSE),IF(RIGHT(B571,1)="8",VLOOKUP(VLOOKUP(B571,monster!B$2:AK$800,35,FALSE),skill_reference,RANDBETWEEN(2,6),FALSE),VLOOKUP(VLOOKUP(B571,monster!B$2:AK$800,35,FALSE),skill_reference,(RANDBETWEEN(4,10)),FALSE)))</f>
        <v>1113</v>
      </c>
      <c r="F571" s="20">
        <f t="shared" si="19"/>
        <v>190</v>
      </c>
    </row>
    <row r="572" spans="1:6" x14ac:dyDescent="0.15">
      <c r="A572" s="20">
        <v>571</v>
      </c>
      <c r="B572" s="20">
        <f ca="1">OFFSET(monster!B$1,skill!F572,0)</f>
        <v>30103</v>
      </c>
      <c r="C572" s="20">
        <f ca="1">IF(F572&lt;&gt;F571,VLOOKUP(VLOOKUP(B572,monster!B$2:AK$800,35,FALSE),skill_reference,4,FALSE),IF(RIGHT(B572,1)="8",VLOOKUP(VLOOKUP(B572,monster!B$2:AK$800,35,FALSE),skill_reference,RANDBETWEEN(2,6),FALSE),VLOOKUP(VLOOKUP(B572,monster!B$2:AK$800,35,FALSE),skill_reference,(RANDBETWEEN(4,10)),FALSE)))</f>
        <v>1054</v>
      </c>
      <c r="F572" s="20">
        <f t="shared" si="19"/>
        <v>191</v>
      </c>
    </row>
    <row r="573" spans="1:6" x14ac:dyDescent="0.15">
      <c r="A573" s="20">
        <v>572</v>
      </c>
      <c r="B573" s="20">
        <f ca="1">OFFSET(monster!B$1,skill!F573,0)</f>
        <v>30103</v>
      </c>
      <c r="C573" s="20" t="str">
        <f ca="1">IF(F573&lt;&gt;F572,VLOOKUP(VLOOKUP(B573,monster!B$2:AK$800,35,FALSE),skill_reference,4,FALSE),IF(RIGHT(B573,1)="8",VLOOKUP(VLOOKUP(B573,monster!B$2:AK$800,35,FALSE),skill_reference,RANDBETWEEN(2,6),FALSE),VLOOKUP(VLOOKUP(B573,monster!B$2:AK$800,35,FALSE),skill_reference,(RANDBETWEEN(4,10)),FALSE)))</f>
        <v/>
      </c>
      <c r="F573" s="20">
        <f t="shared" si="19"/>
        <v>191</v>
      </c>
    </row>
    <row r="574" spans="1:6" x14ac:dyDescent="0.15">
      <c r="A574" s="20">
        <v>573</v>
      </c>
      <c r="B574" s="20">
        <f ca="1">OFFSET(monster!B$1,skill!F574,0)</f>
        <v>30103</v>
      </c>
      <c r="C574" s="20">
        <f ca="1">IF(F574&lt;&gt;F573,VLOOKUP(VLOOKUP(B574,monster!B$2:AK$800,35,FALSE),skill_reference,4,FALSE),IF(RIGHT(B574,1)="8",VLOOKUP(VLOOKUP(B574,monster!B$2:AK$800,35,FALSE),skill_reference,RANDBETWEEN(2,6),FALSE),VLOOKUP(VLOOKUP(B574,monster!B$2:AK$800,35,FALSE),skill_reference,(RANDBETWEEN(4,10)),FALSE)))</f>
        <v>1054</v>
      </c>
      <c r="F574" s="20">
        <f t="shared" si="19"/>
        <v>191</v>
      </c>
    </row>
    <row r="575" spans="1:6" x14ac:dyDescent="0.15">
      <c r="A575" s="20">
        <v>574</v>
      </c>
      <c r="B575" s="20">
        <f ca="1">OFFSET(monster!B$1,skill!F575,0)</f>
        <v>30203</v>
      </c>
      <c r="C575" s="20">
        <f ca="1">IF(F575&lt;&gt;F574,VLOOKUP(VLOOKUP(B575,monster!B$2:AK$800,35,FALSE),skill_reference,4,FALSE),IF(RIGHT(B575,1)="8",VLOOKUP(VLOOKUP(B575,monster!B$2:AK$800,35,FALSE),skill_reference,RANDBETWEEN(2,6),FALSE),VLOOKUP(VLOOKUP(B575,monster!B$2:AK$800,35,FALSE),skill_reference,(RANDBETWEEN(4,10)),FALSE)))</f>
        <v>1054</v>
      </c>
      <c r="F575" s="20">
        <f t="shared" si="19"/>
        <v>192</v>
      </c>
    </row>
    <row r="576" spans="1:6" x14ac:dyDescent="0.15">
      <c r="A576" s="20">
        <v>575</v>
      </c>
      <c r="B576" s="20">
        <f ca="1">OFFSET(monster!B$1,skill!F576,0)</f>
        <v>30203</v>
      </c>
      <c r="C576" s="20">
        <f ca="1">IF(F576&lt;&gt;F575,VLOOKUP(VLOOKUP(B576,monster!B$2:AK$800,35,FALSE),skill_reference,4,FALSE),IF(RIGHT(B576,1)="8",VLOOKUP(VLOOKUP(B576,monster!B$2:AK$800,35,FALSE),skill_reference,RANDBETWEEN(2,6),FALSE),VLOOKUP(VLOOKUP(B576,monster!B$2:AK$800,35,FALSE),skill_reference,(RANDBETWEEN(4,10)),FALSE)))</f>
        <v>1048</v>
      </c>
      <c r="F576" s="20">
        <f t="shared" si="19"/>
        <v>192</v>
      </c>
    </row>
    <row r="577" spans="1:6" x14ac:dyDescent="0.15">
      <c r="A577" s="20">
        <v>576</v>
      </c>
      <c r="B577" s="20">
        <f ca="1">OFFSET(monster!B$1,skill!F577,0)</f>
        <v>30203</v>
      </c>
      <c r="C577" s="20">
        <f ca="1">IF(F577&lt;&gt;F576,VLOOKUP(VLOOKUP(B577,monster!B$2:AK$800,35,FALSE),skill_reference,4,FALSE),IF(RIGHT(B577,1)="8",VLOOKUP(VLOOKUP(B577,monster!B$2:AK$800,35,FALSE),skill_reference,RANDBETWEEN(2,6),FALSE),VLOOKUP(VLOOKUP(B577,monster!B$2:AK$800,35,FALSE),skill_reference,(RANDBETWEEN(4,10)),FALSE)))</f>
        <v>1114</v>
      </c>
      <c r="F577" s="20">
        <f t="shared" si="19"/>
        <v>192</v>
      </c>
    </row>
    <row r="578" spans="1:6" x14ac:dyDescent="0.15">
      <c r="A578" s="20">
        <v>577</v>
      </c>
      <c r="B578" s="20">
        <f ca="1">OFFSET(monster!B$1,skill!F578,0)</f>
        <v>30303</v>
      </c>
      <c r="C578" s="20">
        <f ca="1">IF(F578&lt;&gt;F577,VLOOKUP(VLOOKUP(B578,monster!B$2:AK$800,35,FALSE),skill_reference,4,FALSE),IF(RIGHT(B578,1)="8",VLOOKUP(VLOOKUP(B578,monster!B$2:AK$800,35,FALSE),skill_reference,RANDBETWEEN(2,6),FALSE),VLOOKUP(VLOOKUP(B578,monster!B$2:AK$800,35,FALSE),skill_reference,(RANDBETWEEN(4,10)),FALSE)))</f>
        <v>1054</v>
      </c>
      <c r="F578" s="20">
        <f t="shared" si="19"/>
        <v>193</v>
      </c>
    </row>
    <row r="579" spans="1:6" x14ac:dyDescent="0.15">
      <c r="A579" s="20">
        <v>578</v>
      </c>
      <c r="B579" s="20">
        <f ca="1">OFFSET(monster!B$1,skill!F579,0)</f>
        <v>30303</v>
      </c>
      <c r="C579" s="20" t="str">
        <f ca="1">IF(F579&lt;&gt;F578,VLOOKUP(VLOOKUP(B579,monster!B$2:AK$800,35,FALSE),skill_reference,4,FALSE),IF(RIGHT(B579,1)="8",VLOOKUP(VLOOKUP(B579,monster!B$2:AK$800,35,FALSE),skill_reference,RANDBETWEEN(2,6),FALSE),VLOOKUP(VLOOKUP(B579,monster!B$2:AK$800,35,FALSE),skill_reference,(RANDBETWEEN(4,10)),FALSE)))</f>
        <v/>
      </c>
      <c r="F579" s="20">
        <f t="shared" si="19"/>
        <v>193</v>
      </c>
    </row>
    <row r="580" spans="1:6" x14ac:dyDescent="0.15">
      <c r="A580" s="20">
        <v>579</v>
      </c>
      <c r="B580" s="20">
        <f ca="1">OFFSET(monster!B$1,skill!F580,0)</f>
        <v>30303</v>
      </c>
      <c r="C580" s="20">
        <f ca="1">IF(F580&lt;&gt;F579,VLOOKUP(VLOOKUP(B580,monster!B$2:AK$800,35,FALSE),skill_reference,4,FALSE),IF(RIGHT(B580,1)="8",VLOOKUP(VLOOKUP(B580,monster!B$2:AK$800,35,FALSE),skill_reference,RANDBETWEEN(2,6),FALSE),VLOOKUP(VLOOKUP(B580,monster!B$2:AK$800,35,FALSE),skill_reference,(RANDBETWEEN(4,10)),FALSE)))</f>
        <v>1054</v>
      </c>
      <c r="F580" s="20">
        <f t="shared" si="19"/>
        <v>193</v>
      </c>
    </row>
    <row r="581" spans="1:6" x14ac:dyDescent="0.15">
      <c r="A581" s="20">
        <v>580</v>
      </c>
      <c r="B581" s="20">
        <f ca="1">OFFSET(monster!B$1,skill!F581,0)</f>
        <v>30403</v>
      </c>
      <c r="C581" s="20">
        <f ca="1">IF(F581&lt;&gt;F580,VLOOKUP(VLOOKUP(B581,monster!B$2:AK$800,35,FALSE),skill_reference,4,FALSE),IF(RIGHT(B581,1)="8",VLOOKUP(VLOOKUP(B581,monster!B$2:AK$800,35,FALSE),skill_reference,RANDBETWEEN(2,6),FALSE),VLOOKUP(VLOOKUP(B581,monster!B$2:AK$800,35,FALSE),skill_reference,(RANDBETWEEN(4,10)),FALSE)))</f>
        <v>1054</v>
      </c>
      <c r="F581" s="20">
        <f t="shared" si="19"/>
        <v>194</v>
      </c>
    </row>
    <row r="582" spans="1:6" x14ac:dyDescent="0.15">
      <c r="A582" s="20">
        <v>581</v>
      </c>
      <c r="B582" s="20">
        <f ca="1">OFFSET(monster!B$1,skill!F582,0)</f>
        <v>30403</v>
      </c>
      <c r="C582" s="20">
        <f ca="1">IF(F582&lt;&gt;F581,VLOOKUP(VLOOKUP(B582,monster!B$2:AK$800,35,FALSE),skill_reference,4,FALSE),IF(RIGHT(B582,1)="8",VLOOKUP(VLOOKUP(B582,monster!B$2:AK$800,35,FALSE),skill_reference,RANDBETWEEN(2,6),FALSE),VLOOKUP(VLOOKUP(B582,monster!B$2:AK$800,35,FALSE),skill_reference,(RANDBETWEEN(4,10)),FALSE)))</f>
        <v>1048</v>
      </c>
      <c r="F582" s="20">
        <f t="shared" ref="F582:F645" si="20">F579+1</f>
        <v>194</v>
      </c>
    </row>
    <row r="583" spans="1:6" x14ac:dyDescent="0.15">
      <c r="A583" s="20">
        <v>582</v>
      </c>
      <c r="B583" s="20">
        <f ca="1">OFFSET(monster!B$1,skill!F583,0)</f>
        <v>30403</v>
      </c>
      <c r="C583" s="20" t="str">
        <f ca="1">IF(F583&lt;&gt;F582,VLOOKUP(VLOOKUP(B583,monster!B$2:AK$800,35,FALSE),skill_reference,4,FALSE),IF(RIGHT(B583,1)="8",VLOOKUP(VLOOKUP(B583,monster!B$2:AK$800,35,FALSE),skill_reference,RANDBETWEEN(2,6),FALSE),VLOOKUP(VLOOKUP(B583,monster!B$2:AK$800,35,FALSE),skill_reference,(RANDBETWEEN(4,10)),FALSE)))</f>
        <v/>
      </c>
      <c r="F583" s="20">
        <f t="shared" si="20"/>
        <v>194</v>
      </c>
    </row>
    <row r="584" spans="1:6" x14ac:dyDescent="0.15">
      <c r="A584" s="20">
        <v>583</v>
      </c>
      <c r="B584" s="20">
        <f ca="1">OFFSET(monster!B$1,skill!F584,0)</f>
        <v>30503</v>
      </c>
      <c r="C584" s="20">
        <f ca="1">IF(F584&lt;&gt;F583,VLOOKUP(VLOOKUP(B584,monster!B$2:AK$800,35,FALSE),skill_reference,4,FALSE),IF(RIGHT(B584,1)="8",VLOOKUP(VLOOKUP(B584,monster!B$2:AK$800,35,FALSE),skill_reference,RANDBETWEEN(2,6),FALSE),VLOOKUP(VLOOKUP(B584,monster!B$2:AK$800,35,FALSE),skill_reference,(RANDBETWEEN(4,10)),FALSE)))</f>
        <v>1054</v>
      </c>
      <c r="F584" s="20">
        <f t="shared" si="20"/>
        <v>195</v>
      </c>
    </row>
    <row r="585" spans="1:6" x14ac:dyDescent="0.15">
      <c r="A585" s="20">
        <v>584</v>
      </c>
      <c r="B585" s="20">
        <f ca="1">OFFSET(monster!B$1,skill!F585,0)</f>
        <v>30503</v>
      </c>
      <c r="C585" s="20">
        <f ca="1">IF(F585&lt;&gt;F584,VLOOKUP(VLOOKUP(B585,monster!B$2:AK$800,35,FALSE),skill_reference,4,FALSE),IF(RIGHT(B585,1)="8",VLOOKUP(VLOOKUP(B585,monster!B$2:AK$800,35,FALSE),skill_reference,RANDBETWEEN(2,6),FALSE),VLOOKUP(VLOOKUP(B585,monster!B$2:AK$800,35,FALSE),skill_reference,(RANDBETWEEN(4,10)),FALSE)))</f>
        <v>1054</v>
      </c>
      <c r="F585" s="20">
        <f t="shared" si="20"/>
        <v>195</v>
      </c>
    </row>
    <row r="586" spans="1:6" x14ac:dyDescent="0.15">
      <c r="A586" s="20">
        <v>585</v>
      </c>
      <c r="B586" s="20">
        <f ca="1">OFFSET(monster!B$1,skill!F586,0)</f>
        <v>30503</v>
      </c>
      <c r="C586" s="20">
        <f ca="1">IF(F586&lt;&gt;F585,VLOOKUP(VLOOKUP(B586,monster!B$2:AK$800,35,FALSE),skill_reference,4,FALSE),IF(RIGHT(B586,1)="8",VLOOKUP(VLOOKUP(B586,monster!B$2:AK$800,35,FALSE),skill_reference,RANDBETWEEN(2,6),FALSE),VLOOKUP(VLOOKUP(B586,monster!B$2:AK$800,35,FALSE),skill_reference,(RANDBETWEEN(4,10)),FALSE)))</f>
        <v>1114</v>
      </c>
      <c r="F586" s="20">
        <f t="shared" si="20"/>
        <v>195</v>
      </c>
    </row>
    <row r="587" spans="1:6" x14ac:dyDescent="0.15">
      <c r="A587" s="20">
        <v>586</v>
      </c>
      <c r="B587" s="20">
        <f ca="1">OFFSET(monster!B$1,skill!F587,0)</f>
        <v>40103</v>
      </c>
      <c r="C587" s="20">
        <f ca="1">IF(F587&lt;&gt;F586,VLOOKUP(VLOOKUP(B587,monster!B$2:AK$800,35,FALSE),skill_reference,4,FALSE),IF(RIGHT(B587,1)="8",VLOOKUP(VLOOKUP(B587,monster!B$2:AK$800,35,FALSE),skill_reference,RANDBETWEEN(2,6),FALSE),VLOOKUP(VLOOKUP(B587,monster!B$2:AK$800,35,FALSE),skill_reference,(RANDBETWEEN(4,10)),FALSE)))</f>
        <v>1002</v>
      </c>
      <c r="F587" s="20">
        <f t="shared" si="20"/>
        <v>196</v>
      </c>
    </row>
    <row r="588" spans="1:6" x14ac:dyDescent="0.15">
      <c r="A588" s="20">
        <v>587</v>
      </c>
      <c r="B588" s="20">
        <f ca="1">OFFSET(monster!B$1,skill!F588,0)</f>
        <v>40103</v>
      </c>
      <c r="C588" s="20">
        <f ca="1">IF(F588&lt;&gt;F587,VLOOKUP(VLOOKUP(B588,monster!B$2:AK$800,35,FALSE),skill_reference,4,FALSE),IF(RIGHT(B588,1)="8",VLOOKUP(VLOOKUP(B588,monster!B$2:AK$800,35,FALSE),skill_reference,RANDBETWEEN(2,6),FALSE),VLOOKUP(VLOOKUP(B588,monster!B$2:AK$800,35,FALSE),skill_reference,(RANDBETWEEN(4,10)),FALSE)))</f>
        <v>1113</v>
      </c>
      <c r="F588" s="20">
        <f t="shared" si="20"/>
        <v>196</v>
      </c>
    </row>
    <row r="589" spans="1:6" x14ac:dyDescent="0.15">
      <c r="A589" s="20">
        <v>588</v>
      </c>
      <c r="B589" s="20">
        <f ca="1">OFFSET(monster!B$1,skill!F589,0)</f>
        <v>40103</v>
      </c>
      <c r="C589" s="20" t="str">
        <f ca="1">IF(F589&lt;&gt;F588,VLOOKUP(VLOOKUP(B589,monster!B$2:AK$800,35,FALSE),skill_reference,4,FALSE),IF(RIGHT(B589,1)="8",VLOOKUP(VLOOKUP(B589,monster!B$2:AK$800,35,FALSE),skill_reference,RANDBETWEEN(2,6),FALSE),VLOOKUP(VLOOKUP(B589,monster!B$2:AK$800,35,FALSE),skill_reference,(RANDBETWEEN(4,10)),FALSE)))</f>
        <v/>
      </c>
      <c r="F589" s="20">
        <f t="shared" si="20"/>
        <v>196</v>
      </c>
    </row>
    <row r="590" spans="1:6" x14ac:dyDescent="0.15">
      <c r="A590" s="20">
        <v>589</v>
      </c>
      <c r="B590" s="20">
        <f ca="1">OFFSET(monster!B$1,skill!F590,0)</f>
        <v>40203</v>
      </c>
      <c r="C590" s="20">
        <f ca="1">IF(F590&lt;&gt;F589,VLOOKUP(VLOOKUP(B590,monster!B$2:AK$800,35,FALSE),skill_reference,4,FALSE),IF(RIGHT(B590,1)="8",VLOOKUP(VLOOKUP(B590,monster!B$2:AK$800,35,FALSE),skill_reference,RANDBETWEEN(2,6),FALSE),VLOOKUP(VLOOKUP(B590,monster!B$2:AK$800,35,FALSE),skill_reference,(RANDBETWEEN(4,10)),FALSE)))</f>
        <v>1002</v>
      </c>
      <c r="F590" s="20">
        <f t="shared" si="20"/>
        <v>197</v>
      </c>
    </row>
    <row r="591" spans="1:6" x14ac:dyDescent="0.15">
      <c r="A591" s="20">
        <v>590</v>
      </c>
      <c r="B591" s="20">
        <f ca="1">OFFSET(monster!B$1,skill!F591,0)</f>
        <v>40203</v>
      </c>
      <c r="C591" s="20" t="str">
        <f ca="1">IF(F591&lt;&gt;F590,VLOOKUP(VLOOKUP(B591,monster!B$2:AK$800,35,FALSE),skill_reference,4,FALSE),IF(RIGHT(B591,1)="8",VLOOKUP(VLOOKUP(B591,monster!B$2:AK$800,35,FALSE),skill_reference,RANDBETWEEN(2,6),FALSE),VLOOKUP(VLOOKUP(B591,monster!B$2:AK$800,35,FALSE),skill_reference,(RANDBETWEEN(4,10)),FALSE)))</f>
        <v/>
      </c>
      <c r="F591" s="20">
        <f t="shared" si="20"/>
        <v>197</v>
      </c>
    </row>
    <row r="592" spans="1:6" x14ac:dyDescent="0.15">
      <c r="A592" s="20">
        <v>591</v>
      </c>
      <c r="B592" s="20">
        <f ca="1">OFFSET(monster!B$1,skill!F592,0)</f>
        <v>40203</v>
      </c>
      <c r="C592" s="20" t="str">
        <f ca="1">IF(F592&lt;&gt;F591,VLOOKUP(VLOOKUP(B592,monster!B$2:AK$800,35,FALSE),skill_reference,4,FALSE),IF(RIGHT(B592,1)="8",VLOOKUP(VLOOKUP(B592,monster!B$2:AK$800,35,FALSE),skill_reference,RANDBETWEEN(2,6),FALSE),VLOOKUP(VLOOKUP(B592,monster!B$2:AK$800,35,FALSE),skill_reference,(RANDBETWEEN(4,10)),FALSE)))</f>
        <v/>
      </c>
      <c r="F592" s="20">
        <f t="shared" si="20"/>
        <v>197</v>
      </c>
    </row>
    <row r="593" spans="1:6" x14ac:dyDescent="0.15">
      <c r="A593" s="20">
        <v>592</v>
      </c>
      <c r="B593" s="20">
        <f ca="1">OFFSET(monster!B$1,skill!F593,0)</f>
        <v>40303</v>
      </c>
      <c r="C593" s="20">
        <f ca="1">IF(F593&lt;&gt;F592,VLOOKUP(VLOOKUP(B593,monster!B$2:AK$800,35,FALSE),skill_reference,4,FALSE),IF(RIGHT(B593,1)="8",VLOOKUP(VLOOKUP(B593,monster!B$2:AK$800,35,FALSE),skill_reference,RANDBETWEEN(2,6),FALSE),VLOOKUP(VLOOKUP(B593,monster!B$2:AK$800,35,FALSE),skill_reference,(RANDBETWEEN(4,10)),FALSE)))</f>
        <v>1002</v>
      </c>
      <c r="F593" s="20">
        <f t="shared" si="20"/>
        <v>198</v>
      </c>
    </row>
    <row r="594" spans="1:6" x14ac:dyDescent="0.15">
      <c r="A594" s="20">
        <v>593</v>
      </c>
      <c r="B594" s="20">
        <f ca="1">OFFSET(monster!B$1,skill!F594,0)</f>
        <v>40303</v>
      </c>
      <c r="C594" s="20">
        <f ca="1">IF(F594&lt;&gt;F593,VLOOKUP(VLOOKUP(B594,monster!B$2:AK$800,35,FALSE),skill_reference,4,FALSE),IF(RIGHT(B594,1)="8",VLOOKUP(VLOOKUP(B594,monster!B$2:AK$800,35,FALSE),skill_reference,RANDBETWEEN(2,6),FALSE),VLOOKUP(VLOOKUP(B594,monster!B$2:AK$800,35,FALSE),skill_reference,(RANDBETWEEN(4,10)),FALSE)))</f>
        <v>1032</v>
      </c>
      <c r="F594" s="20">
        <f t="shared" si="20"/>
        <v>198</v>
      </c>
    </row>
    <row r="595" spans="1:6" x14ac:dyDescent="0.15">
      <c r="A595" s="20">
        <v>594</v>
      </c>
      <c r="B595" s="20">
        <f ca="1">OFFSET(monster!B$1,skill!F595,0)</f>
        <v>40303</v>
      </c>
      <c r="C595" s="20" t="str">
        <f ca="1">IF(F595&lt;&gt;F594,VLOOKUP(VLOOKUP(B595,monster!B$2:AK$800,35,FALSE),skill_reference,4,FALSE),IF(RIGHT(B595,1)="8",VLOOKUP(VLOOKUP(B595,monster!B$2:AK$800,35,FALSE),skill_reference,RANDBETWEEN(2,6),FALSE),VLOOKUP(VLOOKUP(B595,monster!B$2:AK$800,35,FALSE),skill_reference,(RANDBETWEEN(4,10)),FALSE)))</f>
        <v/>
      </c>
      <c r="F595" s="20">
        <f t="shared" si="20"/>
        <v>198</v>
      </c>
    </row>
    <row r="596" spans="1:6" x14ac:dyDescent="0.15">
      <c r="A596" s="20">
        <v>595</v>
      </c>
      <c r="B596" s="20">
        <f ca="1">OFFSET(monster!B$1,skill!F596,0)</f>
        <v>40403</v>
      </c>
      <c r="C596" s="20">
        <f ca="1">IF(F596&lt;&gt;F595,VLOOKUP(VLOOKUP(B596,monster!B$2:AK$800,35,FALSE),skill_reference,4,FALSE),IF(RIGHT(B596,1)="8",VLOOKUP(VLOOKUP(B596,monster!B$2:AK$800,35,FALSE),skill_reference,RANDBETWEEN(2,6),FALSE),VLOOKUP(VLOOKUP(B596,monster!B$2:AK$800,35,FALSE),skill_reference,(RANDBETWEEN(4,10)),FALSE)))</f>
        <v>1002</v>
      </c>
      <c r="F596" s="20">
        <f t="shared" si="20"/>
        <v>199</v>
      </c>
    </row>
    <row r="597" spans="1:6" x14ac:dyDescent="0.15">
      <c r="A597" s="20">
        <v>596</v>
      </c>
      <c r="B597" s="20">
        <f ca="1">OFFSET(monster!B$1,skill!F597,0)</f>
        <v>40403</v>
      </c>
      <c r="C597" s="20" t="str">
        <f ca="1">IF(F597&lt;&gt;F596,VLOOKUP(VLOOKUP(B597,monster!B$2:AK$800,35,FALSE),skill_reference,4,FALSE),IF(RIGHT(B597,1)="8",VLOOKUP(VLOOKUP(B597,monster!B$2:AK$800,35,FALSE),skill_reference,RANDBETWEEN(2,6),FALSE),VLOOKUP(VLOOKUP(B597,monster!B$2:AK$800,35,FALSE),skill_reference,(RANDBETWEEN(4,10)),FALSE)))</f>
        <v/>
      </c>
      <c r="F597" s="20">
        <f t="shared" si="20"/>
        <v>199</v>
      </c>
    </row>
    <row r="598" spans="1:6" x14ac:dyDescent="0.15">
      <c r="A598" s="20">
        <v>597</v>
      </c>
      <c r="B598" s="20">
        <f ca="1">OFFSET(monster!B$1,skill!F598,0)</f>
        <v>40403</v>
      </c>
      <c r="C598" s="20">
        <f ca="1">IF(F598&lt;&gt;F597,VLOOKUP(VLOOKUP(B598,monster!B$2:AK$800,35,FALSE),skill_reference,4,FALSE),IF(RIGHT(B598,1)="8",VLOOKUP(VLOOKUP(B598,monster!B$2:AK$800,35,FALSE),skill_reference,RANDBETWEEN(2,6),FALSE),VLOOKUP(VLOOKUP(B598,monster!B$2:AK$800,35,FALSE),skill_reference,(RANDBETWEEN(4,10)),FALSE)))</f>
        <v>1032</v>
      </c>
      <c r="F598" s="20">
        <f t="shared" si="20"/>
        <v>199</v>
      </c>
    </row>
    <row r="599" spans="1:6" x14ac:dyDescent="0.15">
      <c r="A599" s="20">
        <v>598</v>
      </c>
      <c r="B599" s="20">
        <f ca="1">OFFSET(monster!B$1,skill!F599,0)</f>
        <v>40503</v>
      </c>
      <c r="C599" s="20">
        <f ca="1">IF(F599&lt;&gt;F598,VLOOKUP(VLOOKUP(B599,monster!B$2:AK$800,35,FALSE),skill_reference,4,FALSE),IF(RIGHT(B599,1)="8",VLOOKUP(VLOOKUP(B599,monster!B$2:AK$800,35,FALSE),skill_reference,RANDBETWEEN(2,6),FALSE),VLOOKUP(VLOOKUP(B599,monster!B$2:AK$800,35,FALSE),skill_reference,(RANDBETWEEN(4,10)),FALSE)))</f>
        <v>1002</v>
      </c>
      <c r="F599" s="20">
        <f t="shared" si="20"/>
        <v>200</v>
      </c>
    </row>
    <row r="600" spans="1:6" x14ac:dyDescent="0.15">
      <c r="A600" s="20">
        <v>599</v>
      </c>
      <c r="B600" s="20">
        <f ca="1">OFFSET(monster!B$1,skill!F600,0)</f>
        <v>40503</v>
      </c>
      <c r="C600" s="20" t="str">
        <f ca="1">IF(F600&lt;&gt;F599,VLOOKUP(VLOOKUP(B600,monster!B$2:AK$800,35,FALSE),skill_reference,4,FALSE),IF(RIGHT(B600,1)="8",VLOOKUP(VLOOKUP(B600,monster!B$2:AK$800,35,FALSE),skill_reference,RANDBETWEEN(2,6),FALSE),VLOOKUP(VLOOKUP(B600,monster!B$2:AK$800,35,FALSE),skill_reference,(RANDBETWEEN(4,10)),FALSE)))</f>
        <v/>
      </c>
      <c r="F600" s="20">
        <f t="shared" si="20"/>
        <v>200</v>
      </c>
    </row>
    <row r="601" spans="1:6" x14ac:dyDescent="0.15">
      <c r="A601" s="20">
        <v>600</v>
      </c>
      <c r="B601" s="20">
        <f ca="1">OFFSET(monster!B$1,skill!F601,0)</f>
        <v>40503</v>
      </c>
      <c r="C601" s="20" t="str">
        <f ca="1">IF(F601&lt;&gt;F600,VLOOKUP(VLOOKUP(B601,monster!B$2:AK$800,35,FALSE),skill_reference,4,FALSE),IF(RIGHT(B601,1)="8",VLOOKUP(VLOOKUP(B601,monster!B$2:AK$800,35,FALSE),skill_reference,RANDBETWEEN(2,6),FALSE),VLOOKUP(VLOOKUP(B601,monster!B$2:AK$800,35,FALSE),skill_reference,(RANDBETWEEN(4,10)),FALSE)))</f>
        <v/>
      </c>
      <c r="F601" s="20">
        <f t="shared" si="20"/>
        <v>200</v>
      </c>
    </row>
    <row r="602" spans="1:6" x14ac:dyDescent="0.15">
      <c r="A602" s="20">
        <v>601</v>
      </c>
      <c r="B602" s="20">
        <f ca="1">OFFSET(monster!B$1,skill!F602,0)</f>
        <v>50103</v>
      </c>
      <c r="C602" s="20">
        <f ca="1">IF(F602&lt;&gt;F601,VLOOKUP(VLOOKUP(B602,monster!B$2:AK$800,35,FALSE),skill_reference,4,FALSE),IF(RIGHT(B602,1)="8",VLOOKUP(VLOOKUP(B602,monster!B$2:AK$800,35,FALSE),skill_reference,RANDBETWEEN(2,6),FALSE),VLOOKUP(VLOOKUP(B602,monster!B$2:AK$800,35,FALSE),skill_reference,(RANDBETWEEN(4,10)),FALSE)))</f>
        <v>1037</v>
      </c>
      <c r="F602" s="20">
        <f t="shared" si="20"/>
        <v>201</v>
      </c>
    </row>
    <row r="603" spans="1:6" x14ac:dyDescent="0.15">
      <c r="A603" s="20">
        <v>602</v>
      </c>
      <c r="B603" s="20">
        <f ca="1">OFFSET(monster!B$1,skill!F603,0)</f>
        <v>50103</v>
      </c>
      <c r="C603" s="20">
        <f ca="1">IF(F603&lt;&gt;F602,VLOOKUP(VLOOKUP(B603,monster!B$2:AK$800,35,FALSE),skill_reference,4,FALSE),IF(RIGHT(B603,1)="8",VLOOKUP(VLOOKUP(B603,monster!B$2:AK$800,35,FALSE),skill_reference,RANDBETWEEN(2,6),FALSE),VLOOKUP(VLOOKUP(B603,monster!B$2:AK$800,35,FALSE),skill_reference,(RANDBETWEEN(4,10)),FALSE)))</f>
        <v>1112</v>
      </c>
      <c r="F603" s="20">
        <f t="shared" si="20"/>
        <v>201</v>
      </c>
    </row>
    <row r="604" spans="1:6" x14ac:dyDescent="0.15">
      <c r="A604" s="20">
        <v>603</v>
      </c>
      <c r="B604" s="20">
        <f ca="1">OFFSET(monster!B$1,skill!F604,0)</f>
        <v>50103</v>
      </c>
      <c r="C604" s="20" t="str">
        <f ca="1">IF(F604&lt;&gt;F603,VLOOKUP(VLOOKUP(B604,monster!B$2:AK$800,35,FALSE),skill_reference,4,FALSE),IF(RIGHT(B604,1)="8",VLOOKUP(VLOOKUP(B604,monster!B$2:AK$800,35,FALSE),skill_reference,RANDBETWEEN(2,6),FALSE),VLOOKUP(VLOOKUP(B604,monster!B$2:AK$800,35,FALSE),skill_reference,(RANDBETWEEN(4,10)),FALSE)))</f>
        <v/>
      </c>
      <c r="F604" s="20">
        <f t="shared" si="20"/>
        <v>201</v>
      </c>
    </row>
    <row r="605" spans="1:6" x14ac:dyDescent="0.15">
      <c r="A605" s="20">
        <v>604</v>
      </c>
      <c r="B605" s="20">
        <f ca="1">OFFSET(monster!B$1,skill!F605,0)</f>
        <v>50203</v>
      </c>
      <c r="C605" s="20">
        <f ca="1">IF(F605&lt;&gt;F604,VLOOKUP(VLOOKUP(B605,monster!B$2:AK$800,35,FALSE),skill_reference,4,FALSE),IF(RIGHT(B605,1)="8",VLOOKUP(VLOOKUP(B605,monster!B$2:AK$800,35,FALSE),skill_reference,RANDBETWEEN(2,6),FALSE),VLOOKUP(VLOOKUP(B605,monster!B$2:AK$800,35,FALSE),skill_reference,(RANDBETWEEN(4,10)),FALSE)))</f>
        <v>1037</v>
      </c>
      <c r="F605" s="20">
        <f t="shared" si="20"/>
        <v>202</v>
      </c>
    </row>
    <row r="606" spans="1:6" x14ac:dyDescent="0.15">
      <c r="A606" s="20">
        <v>605</v>
      </c>
      <c r="B606" s="20">
        <f ca="1">OFFSET(monster!B$1,skill!F606,0)</f>
        <v>50203</v>
      </c>
      <c r="C606" s="20" t="str">
        <f ca="1">IF(F606&lt;&gt;F605,VLOOKUP(VLOOKUP(B606,monster!B$2:AK$800,35,FALSE),skill_reference,4,FALSE),IF(RIGHT(B606,1)="8",VLOOKUP(VLOOKUP(B606,monster!B$2:AK$800,35,FALSE),skill_reference,RANDBETWEEN(2,6),FALSE),VLOOKUP(VLOOKUP(B606,monster!B$2:AK$800,35,FALSE),skill_reference,(RANDBETWEEN(4,10)),FALSE)))</f>
        <v/>
      </c>
      <c r="F606" s="20">
        <f t="shared" si="20"/>
        <v>202</v>
      </c>
    </row>
    <row r="607" spans="1:6" x14ac:dyDescent="0.15">
      <c r="A607" s="20">
        <v>606</v>
      </c>
      <c r="B607" s="20">
        <f ca="1">OFFSET(monster!B$1,skill!F607,0)</f>
        <v>50203</v>
      </c>
      <c r="C607" s="20" t="str">
        <f ca="1">IF(F607&lt;&gt;F606,VLOOKUP(VLOOKUP(B607,monster!B$2:AK$800,35,FALSE),skill_reference,4,FALSE),IF(RIGHT(B607,1)="8",VLOOKUP(VLOOKUP(B607,monster!B$2:AK$800,35,FALSE),skill_reference,RANDBETWEEN(2,6),FALSE),VLOOKUP(VLOOKUP(B607,monster!B$2:AK$800,35,FALSE),skill_reference,(RANDBETWEEN(4,10)),FALSE)))</f>
        <v/>
      </c>
      <c r="F607" s="20">
        <f t="shared" si="20"/>
        <v>202</v>
      </c>
    </row>
    <row r="608" spans="1:6" x14ac:dyDescent="0.15">
      <c r="A608" s="20">
        <v>607</v>
      </c>
      <c r="B608" s="20">
        <f ca="1">OFFSET(monster!B$1,skill!F608,0)</f>
        <v>50303</v>
      </c>
      <c r="C608" s="20">
        <f ca="1">IF(F608&lt;&gt;F607,VLOOKUP(VLOOKUP(B608,monster!B$2:AK$800,35,FALSE),skill_reference,4,FALSE),IF(RIGHT(B608,1)="8",VLOOKUP(VLOOKUP(B608,monster!B$2:AK$800,35,FALSE),skill_reference,RANDBETWEEN(2,6),FALSE),VLOOKUP(VLOOKUP(B608,monster!B$2:AK$800,35,FALSE),skill_reference,(RANDBETWEEN(4,10)),FALSE)))</f>
        <v>1037</v>
      </c>
      <c r="F608" s="20">
        <f t="shared" si="20"/>
        <v>203</v>
      </c>
    </row>
    <row r="609" spans="1:6" x14ac:dyDescent="0.15">
      <c r="A609" s="20">
        <v>608</v>
      </c>
      <c r="B609" s="20">
        <f ca="1">OFFSET(monster!B$1,skill!F609,0)</f>
        <v>50303</v>
      </c>
      <c r="C609" s="20">
        <f ca="1">IF(F609&lt;&gt;F608,VLOOKUP(VLOOKUP(B609,monster!B$2:AK$800,35,FALSE),skill_reference,4,FALSE),IF(RIGHT(B609,1)="8",VLOOKUP(VLOOKUP(B609,monster!B$2:AK$800,35,FALSE),skill_reference,RANDBETWEEN(2,6),FALSE),VLOOKUP(VLOOKUP(B609,monster!B$2:AK$800,35,FALSE),skill_reference,(RANDBETWEEN(4,10)),FALSE)))</f>
        <v>1059</v>
      </c>
      <c r="F609" s="20">
        <f t="shared" si="20"/>
        <v>203</v>
      </c>
    </row>
    <row r="610" spans="1:6" x14ac:dyDescent="0.15">
      <c r="A610" s="20">
        <v>609</v>
      </c>
      <c r="B610" s="20">
        <f ca="1">OFFSET(monster!B$1,skill!F610,0)</f>
        <v>50303</v>
      </c>
      <c r="C610" s="20">
        <f ca="1">IF(F610&lt;&gt;F609,VLOOKUP(VLOOKUP(B610,monster!B$2:AK$800,35,FALSE),skill_reference,4,FALSE),IF(RIGHT(B610,1)="8",VLOOKUP(VLOOKUP(B610,monster!B$2:AK$800,35,FALSE),skill_reference,RANDBETWEEN(2,6),FALSE),VLOOKUP(VLOOKUP(B610,monster!B$2:AK$800,35,FALSE),skill_reference,(RANDBETWEEN(4,10)),FALSE)))</f>
        <v>1059</v>
      </c>
      <c r="F610" s="20">
        <f t="shared" si="20"/>
        <v>203</v>
      </c>
    </row>
    <row r="611" spans="1:6" x14ac:dyDescent="0.15">
      <c r="A611" s="20">
        <v>610</v>
      </c>
      <c r="B611" s="20">
        <f ca="1">OFFSET(monster!B$1,skill!F611,0)</f>
        <v>50403</v>
      </c>
      <c r="C611" s="20">
        <f ca="1">IF(F611&lt;&gt;F610,VLOOKUP(VLOOKUP(B611,monster!B$2:AK$800,35,FALSE),skill_reference,4,FALSE),IF(RIGHT(B611,1)="8",VLOOKUP(VLOOKUP(B611,monster!B$2:AK$800,35,FALSE),skill_reference,RANDBETWEEN(2,6),FALSE),VLOOKUP(VLOOKUP(B611,monster!B$2:AK$800,35,FALSE),skill_reference,(RANDBETWEEN(4,10)),FALSE)))</f>
        <v>1037</v>
      </c>
      <c r="F611" s="20">
        <f t="shared" si="20"/>
        <v>204</v>
      </c>
    </row>
    <row r="612" spans="1:6" x14ac:dyDescent="0.15">
      <c r="A612" s="20">
        <v>611</v>
      </c>
      <c r="B612" s="20">
        <f ca="1">OFFSET(monster!B$1,skill!F612,0)</f>
        <v>50403</v>
      </c>
      <c r="C612" s="20" t="str">
        <f ca="1">IF(F612&lt;&gt;F611,VLOOKUP(VLOOKUP(B612,monster!B$2:AK$800,35,FALSE),skill_reference,4,FALSE),IF(RIGHT(B612,1)="8",VLOOKUP(VLOOKUP(B612,monster!B$2:AK$800,35,FALSE),skill_reference,RANDBETWEEN(2,6),FALSE),VLOOKUP(VLOOKUP(B612,monster!B$2:AK$800,35,FALSE),skill_reference,(RANDBETWEEN(4,10)),FALSE)))</f>
        <v/>
      </c>
      <c r="F612" s="20">
        <f t="shared" si="20"/>
        <v>204</v>
      </c>
    </row>
    <row r="613" spans="1:6" x14ac:dyDescent="0.15">
      <c r="A613" s="20">
        <v>612</v>
      </c>
      <c r="B613" s="20">
        <f ca="1">OFFSET(monster!B$1,skill!F613,0)</f>
        <v>50403</v>
      </c>
      <c r="C613" s="20" t="str">
        <f ca="1">IF(F613&lt;&gt;F612,VLOOKUP(VLOOKUP(B613,monster!B$2:AK$800,35,FALSE),skill_reference,4,FALSE),IF(RIGHT(B613,1)="8",VLOOKUP(VLOOKUP(B613,monster!B$2:AK$800,35,FALSE),skill_reference,RANDBETWEEN(2,6),FALSE),VLOOKUP(VLOOKUP(B613,monster!B$2:AK$800,35,FALSE),skill_reference,(RANDBETWEEN(4,10)),FALSE)))</f>
        <v/>
      </c>
      <c r="F613" s="20">
        <f t="shared" si="20"/>
        <v>204</v>
      </c>
    </row>
    <row r="614" spans="1:6" x14ac:dyDescent="0.15">
      <c r="A614" s="20">
        <v>613</v>
      </c>
      <c r="B614" s="20">
        <f ca="1">OFFSET(monster!B$1,skill!F614,0)</f>
        <v>50503</v>
      </c>
      <c r="C614" s="20">
        <f ca="1">IF(F614&lt;&gt;F613,VLOOKUP(VLOOKUP(B614,monster!B$2:AK$800,35,FALSE),skill_reference,4,FALSE),IF(RIGHT(B614,1)="8",VLOOKUP(VLOOKUP(B614,monster!B$2:AK$800,35,FALSE),skill_reference,RANDBETWEEN(2,6),FALSE),VLOOKUP(VLOOKUP(B614,monster!B$2:AK$800,35,FALSE),skill_reference,(RANDBETWEEN(4,10)),FALSE)))</f>
        <v>1037</v>
      </c>
      <c r="F614" s="20">
        <f t="shared" si="20"/>
        <v>205</v>
      </c>
    </row>
    <row r="615" spans="1:6" x14ac:dyDescent="0.15">
      <c r="A615" s="20">
        <v>614</v>
      </c>
      <c r="B615" s="20">
        <f ca="1">OFFSET(monster!B$1,skill!F615,0)</f>
        <v>50503</v>
      </c>
      <c r="C615" s="20" t="str">
        <f ca="1">IF(F615&lt;&gt;F614,VLOOKUP(VLOOKUP(B615,monster!B$2:AK$800,35,FALSE),skill_reference,4,FALSE),IF(RIGHT(B615,1)="8",VLOOKUP(VLOOKUP(B615,monster!B$2:AK$800,35,FALSE),skill_reference,RANDBETWEEN(2,6),FALSE),VLOOKUP(VLOOKUP(B615,monster!B$2:AK$800,35,FALSE),skill_reference,(RANDBETWEEN(4,10)),FALSE)))</f>
        <v/>
      </c>
      <c r="F615" s="20">
        <f t="shared" si="20"/>
        <v>205</v>
      </c>
    </row>
    <row r="616" spans="1:6" x14ac:dyDescent="0.15">
      <c r="A616" s="20">
        <v>615</v>
      </c>
      <c r="B616" s="20">
        <f ca="1">OFFSET(monster!B$1,skill!F616,0)</f>
        <v>50503</v>
      </c>
      <c r="C616" s="20" t="str">
        <f ca="1">IF(F616&lt;&gt;F615,VLOOKUP(VLOOKUP(B616,monster!B$2:AK$800,35,FALSE),skill_reference,4,FALSE),IF(RIGHT(B616,1)="8",VLOOKUP(VLOOKUP(B616,monster!B$2:AK$800,35,FALSE),skill_reference,RANDBETWEEN(2,6),FALSE),VLOOKUP(VLOOKUP(B616,monster!B$2:AK$800,35,FALSE),skill_reference,(RANDBETWEEN(4,10)),FALSE)))</f>
        <v/>
      </c>
      <c r="F616" s="20">
        <f t="shared" si="20"/>
        <v>205</v>
      </c>
    </row>
    <row r="617" spans="1:6" x14ac:dyDescent="0.15">
      <c r="A617" s="20">
        <v>616</v>
      </c>
      <c r="B617" s="20">
        <f ca="1">OFFSET(monster!B$1,skill!F617,0)</f>
        <v>60103</v>
      </c>
      <c r="C617" s="20">
        <f ca="1">IF(F617&lt;&gt;F616,VLOOKUP(VLOOKUP(B617,monster!B$2:AK$800,35,FALSE),skill_reference,4,FALSE),IF(RIGHT(B617,1)="8",VLOOKUP(VLOOKUP(B617,monster!B$2:AK$800,35,FALSE),skill_reference,RANDBETWEEN(2,6),FALSE),VLOOKUP(VLOOKUP(B617,monster!B$2:AK$800,35,FALSE),skill_reference,(RANDBETWEEN(4,10)),FALSE)))</f>
        <v>1117</v>
      </c>
      <c r="F617" s="20">
        <f t="shared" si="20"/>
        <v>206</v>
      </c>
    </row>
    <row r="618" spans="1:6" x14ac:dyDescent="0.15">
      <c r="A618" s="20">
        <v>617</v>
      </c>
      <c r="B618" s="20">
        <f ca="1">OFFSET(monster!B$1,skill!F618,0)</f>
        <v>60103</v>
      </c>
      <c r="C618" s="20" t="str">
        <f ca="1">IF(F618&lt;&gt;F617,VLOOKUP(VLOOKUP(B618,monster!B$2:AK$800,35,FALSE),skill_reference,4,FALSE),IF(RIGHT(B618,1)="8",VLOOKUP(VLOOKUP(B618,monster!B$2:AK$800,35,FALSE),skill_reference,RANDBETWEEN(2,6),FALSE),VLOOKUP(VLOOKUP(B618,monster!B$2:AK$800,35,FALSE),skill_reference,(RANDBETWEEN(4,10)),FALSE)))</f>
        <v/>
      </c>
      <c r="F618" s="20">
        <f t="shared" si="20"/>
        <v>206</v>
      </c>
    </row>
    <row r="619" spans="1:6" x14ac:dyDescent="0.15">
      <c r="A619" s="20">
        <v>618</v>
      </c>
      <c r="B619" s="20">
        <f ca="1">OFFSET(monster!B$1,skill!F619,0)</f>
        <v>60103</v>
      </c>
      <c r="C619" s="20">
        <f ca="1">IF(F619&lt;&gt;F618,VLOOKUP(VLOOKUP(B619,monster!B$2:AK$800,35,FALSE),skill_reference,4,FALSE),IF(RIGHT(B619,1)="8",VLOOKUP(VLOOKUP(B619,monster!B$2:AK$800,35,FALSE),skill_reference,RANDBETWEEN(2,6),FALSE),VLOOKUP(VLOOKUP(B619,monster!B$2:AK$800,35,FALSE),skill_reference,(RANDBETWEEN(4,10)),FALSE)))</f>
        <v>1117</v>
      </c>
      <c r="F619" s="20">
        <f t="shared" si="20"/>
        <v>206</v>
      </c>
    </row>
    <row r="620" spans="1:6" x14ac:dyDescent="0.15">
      <c r="A620" s="20">
        <v>619</v>
      </c>
      <c r="B620" s="20">
        <f ca="1">OFFSET(monster!B$1,skill!F620,0)</f>
        <v>60203</v>
      </c>
      <c r="C620" s="20">
        <f ca="1">IF(F620&lt;&gt;F619,VLOOKUP(VLOOKUP(B620,monster!B$2:AK$800,35,FALSE),skill_reference,4,FALSE),IF(RIGHT(B620,1)="8",VLOOKUP(VLOOKUP(B620,monster!B$2:AK$800,35,FALSE),skill_reference,RANDBETWEEN(2,6),FALSE),VLOOKUP(VLOOKUP(B620,monster!B$2:AK$800,35,FALSE),skill_reference,(RANDBETWEEN(4,10)),FALSE)))</f>
        <v>1117</v>
      </c>
      <c r="F620" s="20">
        <f t="shared" si="20"/>
        <v>207</v>
      </c>
    </row>
    <row r="621" spans="1:6" x14ac:dyDescent="0.15">
      <c r="A621" s="20">
        <v>620</v>
      </c>
      <c r="B621" s="20">
        <f ca="1">OFFSET(monster!B$1,skill!F621,0)</f>
        <v>60203</v>
      </c>
      <c r="C621" s="20" t="str">
        <f ca="1">IF(F621&lt;&gt;F620,VLOOKUP(VLOOKUP(B621,monster!B$2:AK$800,35,FALSE),skill_reference,4,FALSE),IF(RIGHT(B621,1)="8",VLOOKUP(VLOOKUP(B621,monster!B$2:AK$800,35,FALSE),skill_reference,RANDBETWEEN(2,6),FALSE),VLOOKUP(VLOOKUP(B621,monster!B$2:AK$800,35,FALSE),skill_reference,(RANDBETWEEN(4,10)),FALSE)))</f>
        <v/>
      </c>
      <c r="F621" s="20">
        <f t="shared" si="20"/>
        <v>207</v>
      </c>
    </row>
    <row r="622" spans="1:6" x14ac:dyDescent="0.15">
      <c r="A622" s="20">
        <v>621</v>
      </c>
      <c r="B622" s="20">
        <f ca="1">OFFSET(monster!B$1,skill!F622,0)</f>
        <v>60203</v>
      </c>
      <c r="C622" s="20">
        <f ca="1">IF(F622&lt;&gt;F621,VLOOKUP(VLOOKUP(B622,monster!B$2:AK$800,35,FALSE),skill_reference,4,FALSE),IF(RIGHT(B622,1)="8",VLOOKUP(VLOOKUP(B622,monster!B$2:AK$800,35,FALSE),skill_reference,RANDBETWEEN(2,6),FALSE),VLOOKUP(VLOOKUP(B622,monster!B$2:AK$800,35,FALSE),skill_reference,(RANDBETWEEN(4,10)),FALSE)))</f>
        <v>1113</v>
      </c>
      <c r="F622" s="20">
        <f t="shared" si="20"/>
        <v>207</v>
      </c>
    </row>
    <row r="623" spans="1:6" x14ac:dyDescent="0.15">
      <c r="A623" s="20">
        <v>622</v>
      </c>
      <c r="B623" s="20">
        <f ca="1">OFFSET(monster!B$1,skill!F623,0)</f>
        <v>60303</v>
      </c>
      <c r="C623" s="20">
        <f ca="1">IF(F623&lt;&gt;F622,VLOOKUP(VLOOKUP(B623,monster!B$2:AK$800,35,FALSE),skill_reference,4,FALSE),IF(RIGHT(B623,1)="8",VLOOKUP(VLOOKUP(B623,monster!B$2:AK$800,35,FALSE),skill_reference,RANDBETWEEN(2,6),FALSE),VLOOKUP(VLOOKUP(B623,monster!B$2:AK$800,35,FALSE),skill_reference,(RANDBETWEEN(4,10)),FALSE)))</f>
        <v>1117</v>
      </c>
      <c r="F623" s="20">
        <f t="shared" si="20"/>
        <v>208</v>
      </c>
    </row>
    <row r="624" spans="1:6" x14ac:dyDescent="0.15">
      <c r="A624" s="20">
        <v>623</v>
      </c>
      <c r="B624" s="20">
        <f ca="1">OFFSET(monster!B$1,skill!F624,0)</f>
        <v>60303</v>
      </c>
      <c r="C624" s="20">
        <f ca="1">IF(F624&lt;&gt;F623,VLOOKUP(VLOOKUP(B624,monster!B$2:AK$800,35,FALSE),skill_reference,4,FALSE),IF(RIGHT(B624,1)="8",VLOOKUP(VLOOKUP(B624,monster!B$2:AK$800,35,FALSE),skill_reference,RANDBETWEEN(2,6),FALSE),VLOOKUP(VLOOKUP(B624,monster!B$2:AK$800,35,FALSE),skill_reference,(RANDBETWEEN(4,10)),FALSE)))</f>
        <v>1117</v>
      </c>
      <c r="F624" s="20">
        <f t="shared" si="20"/>
        <v>208</v>
      </c>
    </row>
    <row r="625" spans="1:6" x14ac:dyDescent="0.15">
      <c r="A625" s="20">
        <v>624</v>
      </c>
      <c r="B625" s="20">
        <f ca="1">OFFSET(monster!B$1,skill!F625,0)</f>
        <v>60303</v>
      </c>
      <c r="C625" s="20" t="str">
        <f ca="1">IF(F625&lt;&gt;F624,VLOOKUP(VLOOKUP(B625,monster!B$2:AK$800,35,FALSE),skill_reference,4,FALSE),IF(RIGHT(B625,1)="8",VLOOKUP(VLOOKUP(B625,monster!B$2:AK$800,35,FALSE),skill_reference,RANDBETWEEN(2,6),FALSE),VLOOKUP(VLOOKUP(B625,monster!B$2:AK$800,35,FALSE),skill_reference,(RANDBETWEEN(4,10)),FALSE)))</f>
        <v/>
      </c>
      <c r="F625" s="20">
        <f t="shared" si="20"/>
        <v>208</v>
      </c>
    </row>
    <row r="626" spans="1:6" x14ac:dyDescent="0.15">
      <c r="A626" s="20">
        <v>625</v>
      </c>
      <c r="B626" s="20">
        <f ca="1">OFFSET(monster!B$1,skill!F626,0)</f>
        <v>60403</v>
      </c>
      <c r="C626" s="20">
        <f ca="1">IF(F626&lt;&gt;F625,VLOOKUP(VLOOKUP(B626,monster!B$2:AK$800,35,FALSE),skill_reference,4,FALSE),IF(RIGHT(B626,1)="8",VLOOKUP(VLOOKUP(B626,monster!B$2:AK$800,35,FALSE),skill_reference,RANDBETWEEN(2,6),FALSE),VLOOKUP(VLOOKUP(B626,monster!B$2:AK$800,35,FALSE),skill_reference,(RANDBETWEEN(4,10)),FALSE)))</f>
        <v>1117</v>
      </c>
      <c r="F626" s="20">
        <f t="shared" si="20"/>
        <v>209</v>
      </c>
    </row>
    <row r="627" spans="1:6" x14ac:dyDescent="0.15">
      <c r="A627" s="20">
        <v>626</v>
      </c>
      <c r="B627" s="20">
        <f ca="1">OFFSET(monster!B$1,skill!F627,0)</f>
        <v>60403</v>
      </c>
      <c r="C627" s="20" t="str">
        <f ca="1">IF(F627&lt;&gt;F626,VLOOKUP(VLOOKUP(B627,monster!B$2:AK$800,35,FALSE),skill_reference,4,FALSE),IF(RIGHT(B627,1)="8",VLOOKUP(VLOOKUP(B627,monster!B$2:AK$800,35,FALSE),skill_reference,RANDBETWEEN(2,6),FALSE),VLOOKUP(VLOOKUP(B627,monster!B$2:AK$800,35,FALSE),skill_reference,(RANDBETWEEN(4,10)),FALSE)))</f>
        <v/>
      </c>
      <c r="F627" s="20">
        <f t="shared" si="20"/>
        <v>209</v>
      </c>
    </row>
    <row r="628" spans="1:6" x14ac:dyDescent="0.15">
      <c r="A628" s="20">
        <v>627</v>
      </c>
      <c r="B628" s="20">
        <f ca="1">OFFSET(monster!B$1,skill!F628,0)</f>
        <v>60403</v>
      </c>
      <c r="C628" s="20">
        <f ca="1">IF(F628&lt;&gt;F627,VLOOKUP(VLOOKUP(B628,monster!B$2:AK$800,35,FALSE),skill_reference,4,FALSE),IF(RIGHT(B628,1)="8",VLOOKUP(VLOOKUP(B628,monster!B$2:AK$800,35,FALSE),skill_reference,RANDBETWEEN(2,6),FALSE),VLOOKUP(VLOOKUP(B628,monster!B$2:AK$800,35,FALSE),skill_reference,(RANDBETWEEN(4,10)),FALSE)))</f>
        <v>1113</v>
      </c>
      <c r="F628" s="20">
        <f t="shared" si="20"/>
        <v>209</v>
      </c>
    </row>
    <row r="629" spans="1:6" x14ac:dyDescent="0.15">
      <c r="A629" s="20">
        <v>628</v>
      </c>
      <c r="B629" s="20">
        <f ca="1">OFFSET(monster!B$1,skill!F629,0)</f>
        <v>60503</v>
      </c>
      <c r="C629" s="20">
        <f ca="1">IF(F629&lt;&gt;F628,VLOOKUP(VLOOKUP(B629,monster!B$2:AK$800,35,FALSE),skill_reference,4,FALSE),IF(RIGHT(B629,1)="8",VLOOKUP(VLOOKUP(B629,monster!B$2:AK$800,35,FALSE),skill_reference,RANDBETWEEN(2,6),FALSE),VLOOKUP(VLOOKUP(B629,monster!B$2:AK$800,35,FALSE),skill_reference,(RANDBETWEEN(4,10)),FALSE)))</f>
        <v>1117</v>
      </c>
      <c r="F629" s="20">
        <f t="shared" si="20"/>
        <v>210</v>
      </c>
    </row>
    <row r="630" spans="1:6" x14ac:dyDescent="0.15">
      <c r="A630" s="20">
        <v>629</v>
      </c>
      <c r="B630" s="20">
        <f ca="1">OFFSET(monster!B$1,skill!F630,0)</f>
        <v>60503</v>
      </c>
      <c r="C630" s="20">
        <f ca="1">IF(F630&lt;&gt;F629,VLOOKUP(VLOOKUP(B630,monster!B$2:AK$800,35,FALSE),skill_reference,4,FALSE),IF(RIGHT(B630,1)="8",VLOOKUP(VLOOKUP(B630,monster!B$2:AK$800,35,FALSE),skill_reference,RANDBETWEEN(2,6),FALSE),VLOOKUP(VLOOKUP(B630,monster!B$2:AK$800,35,FALSE),skill_reference,(RANDBETWEEN(4,10)),FALSE)))</f>
        <v>1113</v>
      </c>
      <c r="F630" s="20">
        <f t="shared" si="20"/>
        <v>210</v>
      </c>
    </row>
    <row r="631" spans="1:6" x14ac:dyDescent="0.15">
      <c r="A631" s="20">
        <v>630</v>
      </c>
      <c r="B631" s="20">
        <f ca="1">OFFSET(monster!B$1,skill!F631,0)</f>
        <v>60503</v>
      </c>
      <c r="C631" s="20">
        <f ca="1">IF(F631&lt;&gt;F630,VLOOKUP(VLOOKUP(B631,monster!B$2:AK$800,35,FALSE),skill_reference,4,FALSE),IF(RIGHT(B631,1)="8",VLOOKUP(VLOOKUP(B631,monster!B$2:AK$800,35,FALSE),skill_reference,RANDBETWEEN(2,6),FALSE),VLOOKUP(VLOOKUP(B631,monster!B$2:AK$800,35,FALSE),skill_reference,(RANDBETWEEN(4,10)),FALSE)))</f>
        <v>1107</v>
      </c>
      <c r="F631" s="20">
        <f t="shared" si="20"/>
        <v>210</v>
      </c>
    </row>
    <row r="632" spans="1:6" x14ac:dyDescent="0.15">
      <c r="A632" s="20">
        <v>631</v>
      </c>
      <c r="B632" s="20">
        <f ca="1">OFFSET(monster!B$1,skill!F632,0)</f>
        <v>70103</v>
      </c>
      <c r="C632" s="20">
        <f ca="1">IF(F632&lt;&gt;F631,VLOOKUP(VLOOKUP(B632,monster!B$2:AK$800,35,FALSE),skill_reference,4,FALSE),IF(RIGHT(B632,1)="8",VLOOKUP(VLOOKUP(B632,monster!B$2:AK$800,35,FALSE),skill_reference,RANDBETWEEN(2,6),FALSE),VLOOKUP(VLOOKUP(B632,monster!B$2:AK$800,35,FALSE),skill_reference,(RANDBETWEEN(4,10)),FALSE)))</f>
        <v>1115</v>
      </c>
      <c r="F632" s="20">
        <f t="shared" si="20"/>
        <v>211</v>
      </c>
    </row>
    <row r="633" spans="1:6" x14ac:dyDescent="0.15">
      <c r="A633" s="20">
        <v>632</v>
      </c>
      <c r="B633" s="20">
        <f ca="1">OFFSET(monster!B$1,skill!F633,0)</f>
        <v>70103</v>
      </c>
      <c r="C633" s="20">
        <f ca="1">IF(F633&lt;&gt;F632,VLOOKUP(VLOOKUP(B633,monster!B$2:AK$800,35,FALSE),skill_reference,4,FALSE),IF(RIGHT(B633,1)="8",VLOOKUP(VLOOKUP(B633,monster!B$2:AK$800,35,FALSE),skill_reference,RANDBETWEEN(2,6),FALSE),VLOOKUP(VLOOKUP(B633,monster!B$2:AK$800,35,FALSE),skill_reference,(RANDBETWEEN(4,10)),FALSE)))</f>
        <v>1115</v>
      </c>
      <c r="F633" s="20">
        <f t="shared" si="20"/>
        <v>211</v>
      </c>
    </row>
    <row r="634" spans="1:6" x14ac:dyDescent="0.15">
      <c r="A634" s="20">
        <v>633</v>
      </c>
      <c r="B634" s="20">
        <f ca="1">OFFSET(monster!B$1,skill!F634,0)</f>
        <v>70103</v>
      </c>
      <c r="C634" s="20" t="str">
        <f ca="1">IF(F634&lt;&gt;F633,VLOOKUP(VLOOKUP(B634,monster!B$2:AK$800,35,FALSE),skill_reference,4,FALSE),IF(RIGHT(B634,1)="8",VLOOKUP(VLOOKUP(B634,monster!B$2:AK$800,35,FALSE),skill_reference,RANDBETWEEN(2,6),FALSE),VLOOKUP(VLOOKUP(B634,monster!B$2:AK$800,35,FALSE),skill_reference,(RANDBETWEEN(4,10)),FALSE)))</f>
        <v/>
      </c>
      <c r="F634" s="20">
        <f t="shared" si="20"/>
        <v>211</v>
      </c>
    </row>
    <row r="635" spans="1:6" x14ac:dyDescent="0.15">
      <c r="A635" s="20">
        <v>634</v>
      </c>
      <c r="B635" s="20">
        <f ca="1">OFFSET(monster!B$1,skill!F635,0)</f>
        <v>70203</v>
      </c>
      <c r="C635" s="20">
        <f ca="1">IF(F635&lt;&gt;F634,VLOOKUP(VLOOKUP(B635,monster!B$2:AK$800,35,FALSE),skill_reference,4,FALSE),IF(RIGHT(B635,1)="8",VLOOKUP(VLOOKUP(B635,monster!B$2:AK$800,35,FALSE),skill_reference,RANDBETWEEN(2,6),FALSE),VLOOKUP(VLOOKUP(B635,monster!B$2:AK$800,35,FALSE),skill_reference,(RANDBETWEEN(4,10)),FALSE)))</f>
        <v>1115</v>
      </c>
      <c r="F635" s="20">
        <f t="shared" si="20"/>
        <v>212</v>
      </c>
    </row>
    <row r="636" spans="1:6" x14ac:dyDescent="0.15">
      <c r="A636" s="20">
        <v>635</v>
      </c>
      <c r="B636" s="20">
        <f ca="1">OFFSET(monster!B$1,skill!F636,0)</f>
        <v>70203</v>
      </c>
      <c r="C636" s="20" t="str">
        <f ca="1">IF(F636&lt;&gt;F635,VLOOKUP(VLOOKUP(B636,monster!B$2:AK$800,35,FALSE),skill_reference,4,FALSE),IF(RIGHT(B636,1)="8",VLOOKUP(VLOOKUP(B636,monster!B$2:AK$800,35,FALSE),skill_reference,RANDBETWEEN(2,6),FALSE),VLOOKUP(VLOOKUP(B636,monster!B$2:AK$800,35,FALSE),skill_reference,(RANDBETWEEN(4,10)),FALSE)))</f>
        <v/>
      </c>
      <c r="F636" s="20">
        <f t="shared" si="20"/>
        <v>212</v>
      </c>
    </row>
    <row r="637" spans="1:6" x14ac:dyDescent="0.15">
      <c r="A637" s="20">
        <v>636</v>
      </c>
      <c r="B637" s="20">
        <f ca="1">OFFSET(monster!B$1,skill!F637,0)</f>
        <v>70203</v>
      </c>
      <c r="C637" s="20" t="str">
        <f ca="1">IF(F637&lt;&gt;F636,VLOOKUP(VLOOKUP(B637,monster!B$2:AK$800,35,FALSE),skill_reference,4,FALSE),IF(RIGHT(B637,1)="8",VLOOKUP(VLOOKUP(B637,monster!B$2:AK$800,35,FALSE),skill_reference,RANDBETWEEN(2,6),FALSE),VLOOKUP(VLOOKUP(B637,monster!B$2:AK$800,35,FALSE),skill_reference,(RANDBETWEEN(4,10)),FALSE)))</f>
        <v/>
      </c>
      <c r="F637" s="20">
        <f t="shared" si="20"/>
        <v>212</v>
      </c>
    </row>
    <row r="638" spans="1:6" x14ac:dyDescent="0.15">
      <c r="A638" s="20">
        <v>637</v>
      </c>
      <c r="B638" s="20">
        <f ca="1">OFFSET(monster!B$1,skill!F638,0)</f>
        <v>70303</v>
      </c>
      <c r="C638" s="20">
        <f ca="1">IF(F638&lt;&gt;F637,VLOOKUP(VLOOKUP(B638,monster!B$2:AK$800,35,FALSE),skill_reference,4,FALSE),IF(RIGHT(B638,1)="8",VLOOKUP(VLOOKUP(B638,monster!B$2:AK$800,35,FALSE),skill_reference,RANDBETWEEN(2,6),FALSE),VLOOKUP(VLOOKUP(B638,monster!B$2:AK$800,35,FALSE),skill_reference,(RANDBETWEEN(4,10)),FALSE)))</f>
        <v>1115</v>
      </c>
      <c r="F638" s="20">
        <f t="shared" si="20"/>
        <v>213</v>
      </c>
    </row>
    <row r="639" spans="1:6" x14ac:dyDescent="0.15">
      <c r="A639" s="20">
        <v>638</v>
      </c>
      <c r="B639" s="20">
        <f ca="1">OFFSET(monster!B$1,skill!F639,0)</f>
        <v>70303</v>
      </c>
      <c r="C639" s="20" t="str">
        <f ca="1">IF(F639&lt;&gt;F638,VLOOKUP(VLOOKUP(B639,monster!B$2:AK$800,35,FALSE),skill_reference,4,FALSE),IF(RIGHT(B639,1)="8",VLOOKUP(VLOOKUP(B639,monster!B$2:AK$800,35,FALSE),skill_reference,RANDBETWEEN(2,6),FALSE),VLOOKUP(VLOOKUP(B639,monster!B$2:AK$800,35,FALSE),skill_reference,(RANDBETWEEN(4,10)),FALSE)))</f>
        <v/>
      </c>
      <c r="F639" s="20">
        <f t="shared" si="20"/>
        <v>213</v>
      </c>
    </row>
    <row r="640" spans="1:6" x14ac:dyDescent="0.15">
      <c r="A640" s="20">
        <v>639</v>
      </c>
      <c r="B640" s="20">
        <f ca="1">OFFSET(monster!B$1,skill!F640,0)</f>
        <v>70303</v>
      </c>
      <c r="C640" s="20">
        <f ca="1">IF(F640&lt;&gt;F639,VLOOKUP(VLOOKUP(B640,monster!B$2:AK$800,35,FALSE),skill_reference,4,FALSE),IF(RIGHT(B640,1)="8",VLOOKUP(VLOOKUP(B640,monster!B$2:AK$800,35,FALSE),skill_reference,RANDBETWEEN(2,6),FALSE),VLOOKUP(VLOOKUP(B640,monster!B$2:AK$800,35,FALSE),skill_reference,(RANDBETWEEN(4,10)),FALSE)))</f>
        <v>1110</v>
      </c>
      <c r="F640" s="20">
        <f t="shared" si="20"/>
        <v>213</v>
      </c>
    </row>
    <row r="641" spans="1:6" x14ac:dyDescent="0.15">
      <c r="A641" s="20">
        <v>640</v>
      </c>
      <c r="B641" s="20">
        <f ca="1">OFFSET(monster!B$1,skill!F641,0)</f>
        <v>70403</v>
      </c>
      <c r="C641" s="20">
        <f ca="1">IF(F641&lt;&gt;F640,VLOOKUP(VLOOKUP(B641,monster!B$2:AK$800,35,FALSE),skill_reference,4,FALSE),IF(RIGHT(B641,1)="8",VLOOKUP(VLOOKUP(B641,monster!B$2:AK$800,35,FALSE),skill_reference,RANDBETWEEN(2,6),FALSE),VLOOKUP(VLOOKUP(B641,monster!B$2:AK$800,35,FALSE),skill_reference,(RANDBETWEEN(4,10)),FALSE)))</f>
        <v>1115</v>
      </c>
      <c r="F641" s="20">
        <f t="shared" si="20"/>
        <v>214</v>
      </c>
    </row>
    <row r="642" spans="1:6" x14ac:dyDescent="0.15">
      <c r="A642" s="20">
        <v>641</v>
      </c>
      <c r="B642" s="20">
        <f ca="1">OFFSET(monster!B$1,skill!F642,0)</f>
        <v>70403</v>
      </c>
      <c r="C642" s="20" t="str">
        <f ca="1">IF(F642&lt;&gt;F641,VLOOKUP(VLOOKUP(B642,monster!B$2:AK$800,35,FALSE),skill_reference,4,FALSE),IF(RIGHT(B642,1)="8",VLOOKUP(VLOOKUP(B642,monster!B$2:AK$800,35,FALSE),skill_reference,RANDBETWEEN(2,6),FALSE),VLOOKUP(VLOOKUP(B642,monster!B$2:AK$800,35,FALSE),skill_reference,(RANDBETWEEN(4,10)),FALSE)))</f>
        <v/>
      </c>
      <c r="F642" s="20">
        <f t="shared" si="20"/>
        <v>214</v>
      </c>
    </row>
    <row r="643" spans="1:6" x14ac:dyDescent="0.15">
      <c r="A643" s="20">
        <v>642</v>
      </c>
      <c r="B643" s="20">
        <f ca="1">OFFSET(monster!B$1,skill!F643,0)</f>
        <v>70403</v>
      </c>
      <c r="C643" s="20">
        <f ca="1">IF(F643&lt;&gt;F642,VLOOKUP(VLOOKUP(B643,monster!B$2:AK$800,35,FALSE),skill_reference,4,FALSE),IF(RIGHT(B643,1)="8",VLOOKUP(VLOOKUP(B643,monster!B$2:AK$800,35,FALSE),skill_reference,RANDBETWEEN(2,6),FALSE),VLOOKUP(VLOOKUP(B643,monster!B$2:AK$800,35,FALSE),skill_reference,(RANDBETWEEN(4,10)),FALSE)))</f>
        <v>1110</v>
      </c>
      <c r="F643" s="20">
        <f t="shared" si="20"/>
        <v>214</v>
      </c>
    </row>
    <row r="644" spans="1:6" x14ac:dyDescent="0.15">
      <c r="A644" s="20">
        <v>643</v>
      </c>
      <c r="B644" s="20">
        <f ca="1">OFFSET(monster!B$1,skill!F644,0)</f>
        <v>70503</v>
      </c>
      <c r="C644" s="20">
        <f ca="1">IF(F644&lt;&gt;F643,VLOOKUP(VLOOKUP(B644,monster!B$2:AK$800,35,FALSE),skill_reference,4,FALSE),IF(RIGHT(B644,1)="8",VLOOKUP(VLOOKUP(B644,monster!B$2:AK$800,35,FALSE),skill_reference,RANDBETWEEN(2,6),FALSE),VLOOKUP(VLOOKUP(B644,monster!B$2:AK$800,35,FALSE),skill_reference,(RANDBETWEEN(4,10)),FALSE)))</f>
        <v>1115</v>
      </c>
      <c r="F644" s="20">
        <f t="shared" si="20"/>
        <v>215</v>
      </c>
    </row>
    <row r="645" spans="1:6" x14ac:dyDescent="0.15">
      <c r="A645" s="20">
        <v>644</v>
      </c>
      <c r="B645" s="20">
        <f ca="1">OFFSET(monster!B$1,skill!F645,0)</f>
        <v>70503</v>
      </c>
      <c r="C645" s="20" t="str">
        <f ca="1">IF(F645&lt;&gt;F644,VLOOKUP(VLOOKUP(B645,monster!B$2:AK$800,35,FALSE),skill_reference,4,FALSE),IF(RIGHT(B645,1)="8",VLOOKUP(VLOOKUP(B645,monster!B$2:AK$800,35,FALSE),skill_reference,RANDBETWEEN(2,6),FALSE),VLOOKUP(VLOOKUP(B645,monster!B$2:AK$800,35,FALSE),skill_reference,(RANDBETWEEN(4,10)),FALSE)))</f>
        <v/>
      </c>
      <c r="F645" s="20">
        <f t="shared" si="20"/>
        <v>215</v>
      </c>
    </row>
    <row r="646" spans="1:6" x14ac:dyDescent="0.15">
      <c r="A646" s="20">
        <v>645</v>
      </c>
      <c r="B646" s="20">
        <f ca="1">OFFSET(monster!B$1,skill!F646,0)</f>
        <v>70503</v>
      </c>
      <c r="C646" s="20">
        <f ca="1">IF(F646&lt;&gt;F645,VLOOKUP(VLOOKUP(B646,monster!B$2:AK$800,35,FALSE),skill_reference,4,FALSE),IF(RIGHT(B646,1)="8",VLOOKUP(VLOOKUP(B646,monster!B$2:AK$800,35,FALSE),skill_reference,RANDBETWEEN(2,6),FALSE),VLOOKUP(VLOOKUP(B646,monster!B$2:AK$800,35,FALSE),skill_reference,(RANDBETWEEN(4,10)),FALSE)))</f>
        <v>1115</v>
      </c>
      <c r="F646" s="20">
        <f t="shared" ref="F646:F709" si="21">F643+1</f>
        <v>215</v>
      </c>
    </row>
    <row r="647" spans="1:6" x14ac:dyDescent="0.15">
      <c r="A647" s="20">
        <v>646</v>
      </c>
      <c r="B647" s="20">
        <f ca="1">OFFSET(monster!B$1,skill!F647,0)</f>
        <v>80103</v>
      </c>
      <c r="C647" s="20">
        <f ca="1">IF(F647&lt;&gt;F646,VLOOKUP(VLOOKUP(B647,monster!B$2:AK$800,35,FALSE),skill_reference,4,FALSE),IF(RIGHT(B647,1)="8",VLOOKUP(VLOOKUP(B647,monster!B$2:AK$800,35,FALSE),skill_reference,RANDBETWEEN(2,6),FALSE),VLOOKUP(VLOOKUP(B647,monster!B$2:AK$800,35,FALSE),skill_reference,(RANDBETWEEN(4,10)),FALSE)))</f>
        <v>1010</v>
      </c>
      <c r="F647" s="20">
        <f t="shared" si="21"/>
        <v>216</v>
      </c>
    </row>
    <row r="648" spans="1:6" x14ac:dyDescent="0.15">
      <c r="A648" s="20">
        <v>647</v>
      </c>
      <c r="B648" s="20">
        <f ca="1">OFFSET(monster!B$1,skill!F648,0)</f>
        <v>80103</v>
      </c>
      <c r="C648" s="20" t="str">
        <f ca="1">IF(F648&lt;&gt;F647,VLOOKUP(VLOOKUP(B648,monster!B$2:AK$800,35,FALSE),skill_reference,4,FALSE),IF(RIGHT(B648,1)="8",VLOOKUP(VLOOKUP(B648,monster!B$2:AK$800,35,FALSE),skill_reference,RANDBETWEEN(2,6),FALSE),VLOOKUP(VLOOKUP(B648,monster!B$2:AK$800,35,FALSE),skill_reference,(RANDBETWEEN(4,10)),FALSE)))</f>
        <v/>
      </c>
      <c r="F648" s="20">
        <f t="shared" si="21"/>
        <v>216</v>
      </c>
    </row>
    <row r="649" spans="1:6" x14ac:dyDescent="0.15">
      <c r="A649" s="20">
        <v>648</v>
      </c>
      <c r="B649" s="20">
        <f ca="1">OFFSET(monster!B$1,skill!F649,0)</f>
        <v>80103</v>
      </c>
      <c r="C649" s="20" t="str">
        <f ca="1">IF(F649&lt;&gt;F648,VLOOKUP(VLOOKUP(B649,monster!B$2:AK$800,35,FALSE),skill_reference,4,FALSE),IF(RIGHT(B649,1)="8",VLOOKUP(VLOOKUP(B649,monster!B$2:AK$800,35,FALSE),skill_reference,RANDBETWEEN(2,6),FALSE),VLOOKUP(VLOOKUP(B649,monster!B$2:AK$800,35,FALSE),skill_reference,(RANDBETWEEN(4,10)),FALSE)))</f>
        <v/>
      </c>
      <c r="F649" s="20">
        <f t="shared" si="21"/>
        <v>216</v>
      </c>
    </row>
    <row r="650" spans="1:6" x14ac:dyDescent="0.15">
      <c r="A650" s="20">
        <v>649</v>
      </c>
      <c r="B650" s="20">
        <f ca="1">OFFSET(monster!B$1,skill!F650,0)</f>
        <v>80203</v>
      </c>
      <c r="C650" s="20">
        <f ca="1">IF(F650&lt;&gt;F649,VLOOKUP(VLOOKUP(B650,monster!B$2:AK$800,35,FALSE),skill_reference,4,FALSE),IF(RIGHT(B650,1)="8",VLOOKUP(VLOOKUP(B650,monster!B$2:AK$800,35,FALSE),skill_reference,RANDBETWEEN(2,6),FALSE),VLOOKUP(VLOOKUP(B650,monster!B$2:AK$800,35,FALSE),skill_reference,(RANDBETWEEN(4,10)),FALSE)))</f>
        <v>1010</v>
      </c>
      <c r="F650" s="20">
        <f t="shared" si="21"/>
        <v>217</v>
      </c>
    </row>
    <row r="651" spans="1:6" x14ac:dyDescent="0.15">
      <c r="A651" s="20">
        <v>650</v>
      </c>
      <c r="B651" s="20">
        <f ca="1">OFFSET(monster!B$1,skill!F651,0)</f>
        <v>80203</v>
      </c>
      <c r="C651" s="20">
        <f ca="1">IF(F651&lt;&gt;F650,VLOOKUP(VLOOKUP(B651,monster!B$2:AK$800,35,FALSE),skill_reference,4,FALSE),IF(RIGHT(B651,1)="8",VLOOKUP(VLOOKUP(B651,monster!B$2:AK$800,35,FALSE),skill_reference,RANDBETWEEN(2,6),FALSE),VLOOKUP(VLOOKUP(B651,monster!B$2:AK$800,35,FALSE),skill_reference,(RANDBETWEEN(4,10)),FALSE)))</f>
        <v>1010</v>
      </c>
      <c r="F651" s="20">
        <f t="shared" si="21"/>
        <v>217</v>
      </c>
    </row>
    <row r="652" spans="1:6" x14ac:dyDescent="0.15">
      <c r="A652" s="20">
        <v>651</v>
      </c>
      <c r="B652" s="20">
        <f ca="1">OFFSET(monster!B$1,skill!F652,0)</f>
        <v>80203</v>
      </c>
      <c r="C652" s="20">
        <f ca="1">IF(F652&lt;&gt;F651,VLOOKUP(VLOOKUP(B652,monster!B$2:AK$800,35,FALSE),skill_reference,4,FALSE),IF(RIGHT(B652,1)="8",VLOOKUP(VLOOKUP(B652,monster!B$2:AK$800,35,FALSE),skill_reference,RANDBETWEEN(2,6),FALSE),VLOOKUP(VLOOKUP(B652,monster!B$2:AK$800,35,FALSE),skill_reference,(RANDBETWEEN(4,10)),FALSE)))</f>
        <v>1052</v>
      </c>
      <c r="F652" s="20">
        <f t="shared" si="21"/>
        <v>217</v>
      </c>
    </row>
    <row r="653" spans="1:6" x14ac:dyDescent="0.15">
      <c r="A653" s="20">
        <v>652</v>
      </c>
      <c r="B653" s="20">
        <f ca="1">OFFSET(monster!B$1,skill!F653,0)</f>
        <v>80303</v>
      </c>
      <c r="C653" s="20">
        <f ca="1">IF(F653&lt;&gt;F652,VLOOKUP(VLOOKUP(B653,monster!B$2:AK$800,35,FALSE),skill_reference,4,FALSE),IF(RIGHT(B653,1)="8",VLOOKUP(VLOOKUP(B653,monster!B$2:AK$800,35,FALSE),skill_reference,RANDBETWEEN(2,6),FALSE),VLOOKUP(VLOOKUP(B653,monster!B$2:AK$800,35,FALSE),skill_reference,(RANDBETWEEN(4,10)),FALSE)))</f>
        <v>1010</v>
      </c>
      <c r="F653" s="20">
        <f t="shared" si="21"/>
        <v>218</v>
      </c>
    </row>
    <row r="654" spans="1:6" x14ac:dyDescent="0.15">
      <c r="A654" s="20">
        <v>653</v>
      </c>
      <c r="B654" s="20">
        <f ca="1">OFFSET(monster!B$1,skill!F654,0)</f>
        <v>80303</v>
      </c>
      <c r="C654" s="20" t="str">
        <f ca="1">IF(F654&lt;&gt;F653,VLOOKUP(VLOOKUP(B654,monster!B$2:AK$800,35,FALSE),skill_reference,4,FALSE),IF(RIGHT(B654,1)="8",VLOOKUP(VLOOKUP(B654,monster!B$2:AK$800,35,FALSE),skill_reference,RANDBETWEEN(2,6),FALSE),VLOOKUP(VLOOKUP(B654,monster!B$2:AK$800,35,FALSE),skill_reference,(RANDBETWEEN(4,10)),FALSE)))</f>
        <v/>
      </c>
      <c r="F654" s="20">
        <f t="shared" si="21"/>
        <v>218</v>
      </c>
    </row>
    <row r="655" spans="1:6" x14ac:dyDescent="0.15">
      <c r="A655" s="20">
        <v>654</v>
      </c>
      <c r="B655" s="20">
        <f ca="1">OFFSET(monster!B$1,skill!F655,0)</f>
        <v>80303</v>
      </c>
      <c r="C655" s="20" t="str">
        <f ca="1">IF(F655&lt;&gt;F654,VLOOKUP(VLOOKUP(B655,monster!B$2:AK$800,35,FALSE),skill_reference,4,FALSE),IF(RIGHT(B655,1)="8",VLOOKUP(VLOOKUP(B655,monster!B$2:AK$800,35,FALSE),skill_reference,RANDBETWEEN(2,6),FALSE),VLOOKUP(VLOOKUP(B655,monster!B$2:AK$800,35,FALSE),skill_reference,(RANDBETWEEN(4,10)),FALSE)))</f>
        <v/>
      </c>
      <c r="F655" s="20">
        <f t="shared" si="21"/>
        <v>218</v>
      </c>
    </row>
    <row r="656" spans="1:6" x14ac:dyDescent="0.15">
      <c r="A656" s="20">
        <v>655</v>
      </c>
      <c r="B656" s="20">
        <f ca="1">OFFSET(monster!B$1,skill!F656,0)</f>
        <v>80403</v>
      </c>
      <c r="C656" s="20">
        <f ca="1">IF(F656&lt;&gt;F655,VLOOKUP(VLOOKUP(B656,monster!B$2:AK$800,35,FALSE),skill_reference,4,FALSE),IF(RIGHT(B656,1)="8",VLOOKUP(VLOOKUP(B656,monster!B$2:AK$800,35,FALSE),skill_reference,RANDBETWEEN(2,6),FALSE),VLOOKUP(VLOOKUP(B656,monster!B$2:AK$800,35,FALSE),skill_reference,(RANDBETWEEN(4,10)),FALSE)))</f>
        <v>1010</v>
      </c>
      <c r="F656" s="20">
        <f t="shared" si="21"/>
        <v>219</v>
      </c>
    </row>
    <row r="657" spans="1:6" x14ac:dyDescent="0.15">
      <c r="A657" s="20">
        <v>656</v>
      </c>
      <c r="B657" s="20">
        <f ca="1">OFFSET(monster!B$1,skill!F657,0)</f>
        <v>80403</v>
      </c>
      <c r="C657" s="20">
        <f ca="1">IF(F657&lt;&gt;F656,VLOOKUP(VLOOKUP(B657,monster!B$2:AK$800,35,FALSE),skill_reference,4,FALSE),IF(RIGHT(B657,1)="8",VLOOKUP(VLOOKUP(B657,monster!B$2:AK$800,35,FALSE),skill_reference,RANDBETWEEN(2,6),FALSE),VLOOKUP(VLOOKUP(B657,monster!B$2:AK$800,35,FALSE),skill_reference,(RANDBETWEEN(4,10)),FALSE)))</f>
        <v>1052</v>
      </c>
      <c r="F657" s="20">
        <f t="shared" si="21"/>
        <v>219</v>
      </c>
    </row>
    <row r="658" spans="1:6" x14ac:dyDescent="0.15">
      <c r="A658" s="20">
        <v>657</v>
      </c>
      <c r="B658" s="20">
        <f ca="1">OFFSET(monster!B$1,skill!F658,0)</f>
        <v>80403</v>
      </c>
      <c r="C658" s="20" t="str">
        <f ca="1">IF(F658&lt;&gt;F657,VLOOKUP(VLOOKUP(B658,monster!B$2:AK$800,35,FALSE),skill_reference,4,FALSE),IF(RIGHT(B658,1)="8",VLOOKUP(VLOOKUP(B658,monster!B$2:AK$800,35,FALSE),skill_reference,RANDBETWEEN(2,6),FALSE),VLOOKUP(VLOOKUP(B658,monster!B$2:AK$800,35,FALSE),skill_reference,(RANDBETWEEN(4,10)),FALSE)))</f>
        <v/>
      </c>
      <c r="F658" s="20">
        <f t="shared" si="21"/>
        <v>219</v>
      </c>
    </row>
    <row r="659" spans="1:6" x14ac:dyDescent="0.15">
      <c r="A659" s="20">
        <v>658</v>
      </c>
      <c r="B659" s="20">
        <f ca="1">OFFSET(monster!B$1,skill!F659,0)</f>
        <v>80503</v>
      </c>
      <c r="C659" s="20">
        <f ca="1">IF(F659&lt;&gt;F658,VLOOKUP(VLOOKUP(B659,monster!B$2:AK$800,35,FALSE),skill_reference,4,FALSE),IF(RIGHT(B659,1)="8",VLOOKUP(VLOOKUP(B659,monster!B$2:AK$800,35,FALSE),skill_reference,RANDBETWEEN(2,6),FALSE),VLOOKUP(VLOOKUP(B659,monster!B$2:AK$800,35,FALSE),skill_reference,(RANDBETWEEN(4,10)),FALSE)))</f>
        <v>1010</v>
      </c>
      <c r="F659" s="20">
        <f t="shared" si="21"/>
        <v>220</v>
      </c>
    </row>
    <row r="660" spans="1:6" x14ac:dyDescent="0.15">
      <c r="A660" s="20">
        <v>659</v>
      </c>
      <c r="B660" s="20">
        <f ca="1">OFFSET(monster!B$1,skill!F660,0)</f>
        <v>80503</v>
      </c>
      <c r="C660" s="20">
        <f ca="1">IF(F660&lt;&gt;F659,VLOOKUP(VLOOKUP(B660,monster!B$2:AK$800,35,FALSE),skill_reference,4,FALSE),IF(RIGHT(B660,1)="8",VLOOKUP(VLOOKUP(B660,monster!B$2:AK$800,35,FALSE),skill_reference,RANDBETWEEN(2,6),FALSE),VLOOKUP(VLOOKUP(B660,monster!B$2:AK$800,35,FALSE),skill_reference,(RANDBETWEEN(4,10)),FALSE)))</f>
        <v>1010</v>
      </c>
      <c r="F660" s="20">
        <f t="shared" si="21"/>
        <v>220</v>
      </c>
    </row>
    <row r="661" spans="1:6" x14ac:dyDescent="0.15">
      <c r="A661" s="20">
        <v>660</v>
      </c>
      <c r="B661" s="20">
        <f ca="1">OFFSET(monster!B$1,skill!F661,0)</f>
        <v>80503</v>
      </c>
      <c r="C661" s="20" t="str">
        <f ca="1">IF(F661&lt;&gt;F660,VLOOKUP(VLOOKUP(B661,monster!B$2:AK$800,35,FALSE),skill_reference,4,FALSE),IF(RIGHT(B661,1)="8",VLOOKUP(VLOOKUP(B661,monster!B$2:AK$800,35,FALSE),skill_reference,RANDBETWEEN(2,6),FALSE),VLOOKUP(VLOOKUP(B661,monster!B$2:AK$800,35,FALSE),skill_reference,(RANDBETWEEN(4,10)),FALSE)))</f>
        <v/>
      </c>
      <c r="F661" s="20">
        <f t="shared" si="21"/>
        <v>220</v>
      </c>
    </row>
    <row r="662" spans="1:6" x14ac:dyDescent="0.15">
      <c r="A662" s="20">
        <v>661</v>
      </c>
      <c r="B662" s="20">
        <f ca="1">OFFSET(monster!B$1,skill!F662,0)</f>
        <v>90103</v>
      </c>
      <c r="C662" s="20">
        <f ca="1">IF(F662&lt;&gt;F661,VLOOKUP(VLOOKUP(B662,monster!B$2:AK$800,35,FALSE),skill_reference,4,FALSE),IF(RIGHT(B662,1)="8",VLOOKUP(VLOOKUP(B662,monster!B$2:AK$800,35,FALSE),skill_reference,RANDBETWEEN(2,6),FALSE),VLOOKUP(VLOOKUP(B662,monster!B$2:AK$800,35,FALSE),skill_reference,(RANDBETWEEN(4,10)),FALSE)))</f>
        <v>1116</v>
      </c>
      <c r="F662" s="20">
        <f t="shared" si="21"/>
        <v>221</v>
      </c>
    </row>
    <row r="663" spans="1:6" x14ac:dyDescent="0.15">
      <c r="A663" s="20">
        <v>662</v>
      </c>
      <c r="B663" s="20">
        <f ca="1">OFFSET(monster!B$1,skill!F663,0)</f>
        <v>90103</v>
      </c>
      <c r="C663" s="20" t="str">
        <f ca="1">IF(F663&lt;&gt;F662,VLOOKUP(VLOOKUP(B663,monster!B$2:AK$800,35,FALSE),skill_reference,4,FALSE),IF(RIGHT(B663,1)="8",VLOOKUP(VLOOKUP(B663,monster!B$2:AK$800,35,FALSE),skill_reference,RANDBETWEEN(2,6),FALSE),VLOOKUP(VLOOKUP(B663,monster!B$2:AK$800,35,FALSE),skill_reference,(RANDBETWEEN(4,10)),FALSE)))</f>
        <v/>
      </c>
      <c r="F663" s="20">
        <f t="shared" si="21"/>
        <v>221</v>
      </c>
    </row>
    <row r="664" spans="1:6" x14ac:dyDescent="0.15">
      <c r="A664" s="20">
        <v>663</v>
      </c>
      <c r="B664" s="20">
        <f ca="1">OFFSET(monster!B$1,skill!F664,0)</f>
        <v>90103</v>
      </c>
      <c r="C664" s="20" t="str">
        <f ca="1">IF(F664&lt;&gt;F663,VLOOKUP(VLOOKUP(B664,monster!B$2:AK$800,35,FALSE),skill_reference,4,FALSE),IF(RIGHT(B664,1)="8",VLOOKUP(VLOOKUP(B664,monster!B$2:AK$800,35,FALSE),skill_reference,RANDBETWEEN(2,6),FALSE),VLOOKUP(VLOOKUP(B664,monster!B$2:AK$800,35,FALSE),skill_reference,(RANDBETWEEN(4,10)),FALSE)))</f>
        <v/>
      </c>
      <c r="F664" s="20">
        <f t="shared" si="21"/>
        <v>221</v>
      </c>
    </row>
    <row r="665" spans="1:6" x14ac:dyDescent="0.15">
      <c r="A665" s="20">
        <v>664</v>
      </c>
      <c r="B665" s="20">
        <f ca="1">OFFSET(monster!B$1,skill!F665,0)</f>
        <v>90203</v>
      </c>
      <c r="C665" s="20">
        <f ca="1">IF(F665&lt;&gt;F664,VLOOKUP(VLOOKUP(B665,monster!B$2:AK$800,35,FALSE),skill_reference,4,FALSE),IF(RIGHT(B665,1)="8",VLOOKUP(VLOOKUP(B665,monster!B$2:AK$800,35,FALSE),skill_reference,RANDBETWEEN(2,6),FALSE),VLOOKUP(VLOOKUP(B665,monster!B$2:AK$800,35,FALSE),skill_reference,(RANDBETWEEN(4,10)),FALSE)))</f>
        <v>1116</v>
      </c>
      <c r="F665" s="20">
        <f t="shared" si="21"/>
        <v>222</v>
      </c>
    </row>
    <row r="666" spans="1:6" x14ac:dyDescent="0.15">
      <c r="A666" s="20">
        <v>665</v>
      </c>
      <c r="B666" s="20">
        <f ca="1">OFFSET(monster!B$1,skill!F666,0)</f>
        <v>90203</v>
      </c>
      <c r="C666" s="20">
        <f ca="1">IF(F666&lt;&gt;F665,VLOOKUP(VLOOKUP(B666,monster!B$2:AK$800,35,FALSE),skill_reference,4,FALSE),IF(RIGHT(B666,1)="8",VLOOKUP(VLOOKUP(B666,monster!B$2:AK$800,35,FALSE),skill_reference,RANDBETWEEN(2,6),FALSE),VLOOKUP(VLOOKUP(B666,monster!B$2:AK$800,35,FALSE),skill_reference,(RANDBETWEEN(4,10)),FALSE)))</f>
        <v>1116</v>
      </c>
      <c r="F666" s="20">
        <f t="shared" si="21"/>
        <v>222</v>
      </c>
    </row>
    <row r="667" spans="1:6" x14ac:dyDescent="0.15">
      <c r="A667" s="20">
        <v>666</v>
      </c>
      <c r="B667" s="20">
        <f ca="1">OFFSET(monster!B$1,skill!F667,0)</f>
        <v>90203</v>
      </c>
      <c r="C667" s="20" t="str">
        <f ca="1">IF(F667&lt;&gt;F666,VLOOKUP(VLOOKUP(B667,monster!B$2:AK$800,35,FALSE),skill_reference,4,FALSE),IF(RIGHT(B667,1)="8",VLOOKUP(VLOOKUP(B667,monster!B$2:AK$800,35,FALSE),skill_reference,RANDBETWEEN(2,6),FALSE),VLOOKUP(VLOOKUP(B667,monster!B$2:AK$800,35,FALSE),skill_reference,(RANDBETWEEN(4,10)),FALSE)))</f>
        <v/>
      </c>
      <c r="F667" s="20">
        <f t="shared" si="21"/>
        <v>222</v>
      </c>
    </row>
    <row r="668" spans="1:6" x14ac:dyDescent="0.15">
      <c r="A668" s="20">
        <v>667</v>
      </c>
      <c r="B668" s="20">
        <f ca="1">OFFSET(monster!B$1,skill!F668,0)</f>
        <v>90303</v>
      </c>
      <c r="C668" s="20">
        <f ca="1">IF(F668&lt;&gt;F667,VLOOKUP(VLOOKUP(B668,monster!B$2:AK$800,35,FALSE),skill_reference,4,FALSE),IF(RIGHT(B668,1)="8",VLOOKUP(VLOOKUP(B668,monster!B$2:AK$800,35,FALSE),skill_reference,RANDBETWEEN(2,6),FALSE),VLOOKUP(VLOOKUP(B668,monster!B$2:AK$800,35,FALSE),skill_reference,(RANDBETWEEN(4,10)),FALSE)))</f>
        <v>1116</v>
      </c>
      <c r="F668" s="20">
        <f t="shared" si="21"/>
        <v>223</v>
      </c>
    </row>
    <row r="669" spans="1:6" x14ac:dyDescent="0.15">
      <c r="A669" s="20">
        <v>668</v>
      </c>
      <c r="B669" s="20">
        <f ca="1">OFFSET(monster!B$1,skill!F669,0)</f>
        <v>90303</v>
      </c>
      <c r="C669" s="20" t="str">
        <f ca="1">IF(F669&lt;&gt;F668,VLOOKUP(VLOOKUP(B669,monster!B$2:AK$800,35,FALSE),skill_reference,4,FALSE),IF(RIGHT(B669,1)="8",VLOOKUP(VLOOKUP(B669,monster!B$2:AK$800,35,FALSE),skill_reference,RANDBETWEEN(2,6),FALSE),VLOOKUP(VLOOKUP(B669,monster!B$2:AK$800,35,FALSE),skill_reference,(RANDBETWEEN(4,10)),FALSE)))</f>
        <v/>
      </c>
      <c r="F669" s="20">
        <f t="shared" si="21"/>
        <v>223</v>
      </c>
    </row>
    <row r="670" spans="1:6" x14ac:dyDescent="0.15">
      <c r="A670" s="20">
        <v>669</v>
      </c>
      <c r="B670" s="20">
        <f ca="1">OFFSET(monster!B$1,skill!F670,0)</f>
        <v>90303</v>
      </c>
      <c r="C670" s="20" t="str">
        <f ca="1">IF(F670&lt;&gt;F669,VLOOKUP(VLOOKUP(B670,monster!B$2:AK$800,35,FALSE),skill_reference,4,FALSE),IF(RIGHT(B670,1)="8",VLOOKUP(VLOOKUP(B670,monster!B$2:AK$800,35,FALSE),skill_reference,RANDBETWEEN(2,6),FALSE),VLOOKUP(VLOOKUP(B670,monster!B$2:AK$800,35,FALSE),skill_reference,(RANDBETWEEN(4,10)),FALSE)))</f>
        <v/>
      </c>
      <c r="F670" s="20">
        <f t="shared" si="21"/>
        <v>223</v>
      </c>
    </row>
    <row r="671" spans="1:6" x14ac:dyDescent="0.15">
      <c r="A671" s="20">
        <v>670</v>
      </c>
      <c r="B671" s="20">
        <f ca="1">OFFSET(monster!B$1,skill!F671,0)</f>
        <v>90403</v>
      </c>
      <c r="C671" s="20">
        <f ca="1">IF(F671&lt;&gt;F670,VLOOKUP(VLOOKUP(B671,monster!B$2:AK$800,35,FALSE),skill_reference,4,FALSE),IF(RIGHT(B671,1)="8",VLOOKUP(VLOOKUP(B671,monster!B$2:AK$800,35,FALSE),skill_reference,RANDBETWEEN(2,6),FALSE),VLOOKUP(VLOOKUP(B671,monster!B$2:AK$800,35,FALSE),skill_reference,(RANDBETWEEN(4,10)),FALSE)))</f>
        <v>1116</v>
      </c>
      <c r="F671" s="20">
        <f t="shared" si="21"/>
        <v>224</v>
      </c>
    </row>
    <row r="672" spans="1:6" x14ac:dyDescent="0.15">
      <c r="A672" s="20">
        <v>671</v>
      </c>
      <c r="B672" s="20">
        <f ca="1">OFFSET(monster!B$1,skill!F672,0)</f>
        <v>90403</v>
      </c>
      <c r="C672" s="20">
        <f ca="1">IF(F672&lt;&gt;F671,VLOOKUP(VLOOKUP(B672,monster!B$2:AK$800,35,FALSE),skill_reference,4,FALSE),IF(RIGHT(B672,1)="8",VLOOKUP(VLOOKUP(B672,monster!B$2:AK$800,35,FALSE),skill_reference,RANDBETWEEN(2,6),FALSE),VLOOKUP(VLOOKUP(B672,monster!B$2:AK$800,35,FALSE),skill_reference,(RANDBETWEEN(4,10)),FALSE)))</f>
        <v>1057</v>
      </c>
      <c r="F672" s="20">
        <f t="shared" si="21"/>
        <v>224</v>
      </c>
    </row>
    <row r="673" spans="1:6" x14ac:dyDescent="0.15">
      <c r="A673" s="20">
        <v>672</v>
      </c>
      <c r="B673" s="20">
        <f ca="1">OFFSET(monster!B$1,skill!F673,0)</f>
        <v>90403</v>
      </c>
      <c r="C673" s="20">
        <f ca="1">IF(F673&lt;&gt;F672,VLOOKUP(VLOOKUP(B673,monster!B$2:AK$800,35,FALSE),skill_reference,4,FALSE),IF(RIGHT(B673,1)="8",VLOOKUP(VLOOKUP(B673,monster!B$2:AK$800,35,FALSE),skill_reference,RANDBETWEEN(2,6),FALSE),VLOOKUP(VLOOKUP(B673,monster!B$2:AK$800,35,FALSE),skill_reference,(RANDBETWEEN(4,10)),FALSE)))</f>
        <v>1116</v>
      </c>
      <c r="F673" s="20">
        <f t="shared" si="21"/>
        <v>224</v>
      </c>
    </row>
    <row r="674" spans="1:6" x14ac:dyDescent="0.15">
      <c r="A674" s="20">
        <v>673</v>
      </c>
      <c r="B674" s="20">
        <f ca="1">OFFSET(monster!B$1,skill!F674,0)</f>
        <v>90503</v>
      </c>
      <c r="C674" s="20">
        <f ca="1">IF(F674&lt;&gt;F673,VLOOKUP(VLOOKUP(B674,monster!B$2:AK$800,35,FALSE),skill_reference,4,FALSE),IF(RIGHT(B674,1)="8",VLOOKUP(VLOOKUP(B674,monster!B$2:AK$800,35,FALSE),skill_reference,RANDBETWEEN(2,6),FALSE),VLOOKUP(VLOOKUP(B674,monster!B$2:AK$800,35,FALSE),skill_reference,(RANDBETWEEN(4,10)),FALSE)))</f>
        <v>1116</v>
      </c>
      <c r="F674" s="20">
        <f t="shared" si="21"/>
        <v>225</v>
      </c>
    </row>
    <row r="675" spans="1:6" x14ac:dyDescent="0.15">
      <c r="A675" s="20">
        <v>674</v>
      </c>
      <c r="B675" s="20">
        <f ca="1">OFFSET(monster!B$1,skill!F675,0)</f>
        <v>90503</v>
      </c>
      <c r="C675" s="20" t="str">
        <f ca="1">IF(F675&lt;&gt;F674,VLOOKUP(VLOOKUP(B675,monster!B$2:AK$800,35,FALSE),skill_reference,4,FALSE),IF(RIGHT(B675,1)="8",VLOOKUP(VLOOKUP(B675,monster!B$2:AK$800,35,FALSE),skill_reference,RANDBETWEEN(2,6),FALSE),VLOOKUP(VLOOKUP(B675,monster!B$2:AK$800,35,FALSE),skill_reference,(RANDBETWEEN(4,10)),FALSE)))</f>
        <v/>
      </c>
      <c r="F675" s="20">
        <f t="shared" si="21"/>
        <v>225</v>
      </c>
    </row>
    <row r="676" spans="1:6" x14ac:dyDescent="0.15">
      <c r="A676" s="20">
        <v>675</v>
      </c>
      <c r="B676" s="20">
        <f ca="1">OFFSET(monster!B$1,skill!F676,0)</f>
        <v>90503</v>
      </c>
      <c r="C676" s="20">
        <f ca="1">IF(F676&lt;&gt;F675,VLOOKUP(VLOOKUP(B676,monster!B$2:AK$800,35,FALSE),skill_reference,4,FALSE),IF(RIGHT(B676,1)="8",VLOOKUP(VLOOKUP(B676,monster!B$2:AK$800,35,FALSE),skill_reference,RANDBETWEEN(2,6),FALSE),VLOOKUP(VLOOKUP(B676,monster!B$2:AK$800,35,FALSE),skill_reference,(RANDBETWEEN(4,10)),FALSE)))</f>
        <v>1057</v>
      </c>
      <c r="F676" s="20">
        <f t="shared" si="21"/>
        <v>225</v>
      </c>
    </row>
    <row r="677" spans="1:6" x14ac:dyDescent="0.15">
      <c r="A677" s="20">
        <v>676</v>
      </c>
      <c r="B677" s="20">
        <f ca="1">OFFSET(monster!B$1,skill!F677,0)</f>
        <v>100103</v>
      </c>
      <c r="C677" s="20">
        <f ca="1">IF(F677&lt;&gt;F676,VLOOKUP(VLOOKUP(B677,monster!B$2:AK$800,35,FALSE),skill_reference,4,FALSE),IF(RIGHT(B677,1)="8",VLOOKUP(VLOOKUP(B677,monster!B$2:AK$800,35,FALSE),skill_reference,RANDBETWEEN(2,6),FALSE),VLOOKUP(VLOOKUP(B677,monster!B$2:AK$800,35,FALSE),skill_reference,(RANDBETWEEN(4,10)),FALSE)))</f>
        <v>1126</v>
      </c>
      <c r="F677" s="20">
        <f t="shared" si="21"/>
        <v>226</v>
      </c>
    </row>
    <row r="678" spans="1:6" x14ac:dyDescent="0.15">
      <c r="A678" s="20">
        <v>677</v>
      </c>
      <c r="B678" s="20">
        <f ca="1">OFFSET(monster!B$1,skill!F678,0)</f>
        <v>100103</v>
      </c>
      <c r="C678" s="20">
        <f ca="1">IF(F678&lt;&gt;F677,VLOOKUP(VLOOKUP(B678,monster!B$2:AK$800,35,FALSE),skill_reference,4,FALSE),IF(RIGHT(B678,1)="8",VLOOKUP(VLOOKUP(B678,monster!B$2:AK$800,35,FALSE),skill_reference,RANDBETWEEN(2,6),FALSE),VLOOKUP(VLOOKUP(B678,monster!B$2:AK$800,35,FALSE),skill_reference,(RANDBETWEEN(4,10)),FALSE)))</f>
        <v>1049</v>
      </c>
      <c r="F678" s="20">
        <f t="shared" si="21"/>
        <v>226</v>
      </c>
    </row>
    <row r="679" spans="1:6" x14ac:dyDescent="0.15">
      <c r="A679" s="20">
        <v>678</v>
      </c>
      <c r="B679" s="20">
        <f ca="1">OFFSET(monster!B$1,skill!F679,0)</f>
        <v>100103</v>
      </c>
      <c r="C679" s="20">
        <f ca="1">IF(F679&lt;&gt;F678,VLOOKUP(VLOOKUP(B679,monster!B$2:AK$800,35,FALSE),skill_reference,4,FALSE),IF(RIGHT(B679,1)="8",VLOOKUP(VLOOKUP(B679,monster!B$2:AK$800,35,FALSE),skill_reference,RANDBETWEEN(2,6),FALSE),VLOOKUP(VLOOKUP(B679,monster!B$2:AK$800,35,FALSE),skill_reference,(RANDBETWEEN(4,10)),FALSE)))</f>
        <v>1111</v>
      </c>
      <c r="F679" s="20">
        <f t="shared" si="21"/>
        <v>226</v>
      </c>
    </row>
    <row r="680" spans="1:6" x14ac:dyDescent="0.15">
      <c r="A680" s="20">
        <v>679</v>
      </c>
      <c r="B680" s="20">
        <f ca="1">OFFSET(monster!B$1,skill!F680,0)</f>
        <v>100203</v>
      </c>
      <c r="C680" s="20">
        <f ca="1">IF(F680&lt;&gt;F679,VLOOKUP(VLOOKUP(B680,monster!B$2:AK$800,35,FALSE),skill_reference,4,FALSE),IF(RIGHT(B680,1)="8",VLOOKUP(VLOOKUP(B680,monster!B$2:AK$800,35,FALSE),skill_reference,RANDBETWEEN(2,6),FALSE),VLOOKUP(VLOOKUP(B680,monster!B$2:AK$800,35,FALSE),skill_reference,(RANDBETWEEN(4,10)),FALSE)))</f>
        <v>1126</v>
      </c>
      <c r="F680" s="20">
        <f t="shared" si="21"/>
        <v>227</v>
      </c>
    </row>
    <row r="681" spans="1:6" x14ac:dyDescent="0.15">
      <c r="A681" s="20">
        <v>680</v>
      </c>
      <c r="B681" s="20">
        <f ca="1">OFFSET(monster!B$1,skill!F681,0)</f>
        <v>100203</v>
      </c>
      <c r="C681" s="20">
        <f ca="1">IF(F681&lt;&gt;F680,VLOOKUP(VLOOKUP(B681,monster!B$2:AK$800,35,FALSE),skill_reference,4,FALSE),IF(RIGHT(B681,1)="8",VLOOKUP(VLOOKUP(B681,monster!B$2:AK$800,35,FALSE),skill_reference,RANDBETWEEN(2,6),FALSE),VLOOKUP(VLOOKUP(B681,monster!B$2:AK$800,35,FALSE),skill_reference,(RANDBETWEEN(4,10)),FALSE)))</f>
        <v>1111</v>
      </c>
      <c r="F681" s="20">
        <f t="shared" si="21"/>
        <v>227</v>
      </c>
    </row>
    <row r="682" spans="1:6" x14ac:dyDescent="0.15">
      <c r="A682" s="20">
        <v>681</v>
      </c>
      <c r="B682" s="20">
        <f ca="1">OFFSET(monster!B$1,skill!F682,0)</f>
        <v>100203</v>
      </c>
      <c r="C682" s="20" t="str">
        <f ca="1">IF(F682&lt;&gt;F681,VLOOKUP(VLOOKUP(B682,monster!B$2:AK$800,35,FALSE),skill_reference,4,FALSE),IF(RIGHT(B682,1)="8",VLOOKUP(VLOOKUP(B682,monster!B$2:AK$800,35,FALSE),skill_reference,RANDBETWEEN(2,6),FALSE),VLOOKUP(VLOOKUP(B682,monster!B$2:AK$800,35,FALSE),skill_reference,(RANDBETWEEN(4,10)),FALSE)))</f>
        <v/>
      </c>
      <c r="F682" s="20">
        <f t="shared" si="21"/>
        <v>227</v>
      </c>
    </row>
    <row r="683" spans="1:6" x14ac:dyDescent="0.15">
      <c r="A683" s="20">
        <v>682</v>
      </c>
      <c r="B683" s="20">
        <f ca="1">OFFSET(monster!B$1,skill!F683,0)</f>
        <v>100303</v>
      </c>
      <c r="C683" s="20">
        <f ca="1">IF(F683&lt;&gt;F682,VLOOKUP(VLOOKUP(B683,monster!B$2:AK$800,35,FALSE),skill_reference,4,FALSE),IF(RIGHT(B683,1)="8",VLOOKUP(VLOOKUP(B683,monster!B$2:AK$800,35,FALSE),skill_reference,RANDBETWEEN(2,6),FALSE),VLOOKUP(VLOOKUP(B683,monster!B$2:AK$800,35,FALSE),skill_reference,(RANDBETWEEN(4,10)),FALSE)))</f>
        <v>1126</v>
      </c>
      <c r="F683" s="20">
        <f t="shared" si="21"/>
        <v>228</v>
      </c>
    </row>
    <row r="684" spans="1:6" x14ac:dyDescent="0.15">
      <c r="A684" s="20">
        <v>683</v>
      </c>
      <c r="B684" s="20">
        <f ca="1">OFFSET(monster!B$1,skill!F684,0)</f>
        <v>100303</v>
      </c>
      <c r="C684" s="20" t="str">
        <f ca="1">IF(F684&lt;&gt;F683,VLOOKUP(VLOOKUP(B684,monster!B$2:AK$800,35,FALSE),skill_reference,4,FALSE),IF(RIGHT(B684,1)="8",VLOOKUP(VLOOKUP(B684,monster!B$2:AK$800,35,FALSE),skill_reference,RANDBETWEEN(2,6),FALSE),VLOOKUP(VLOOKUP(B684,monster!B$2:AK$800,35,FALSE),skill_reference,(RANDBETWEEN(4,10)),FALSE)))</f>
        <v/>
      </c>
      <c r="F684" s="20">
        <f t="shared" si="21"/>
        <v>228</v>
      </c>
    </row>
    <row r="685" spans="1:6" x14ac:dyDescent="0.15">
      <c r="A685" s="20">
        <v>684</v>
      </c>
      <c r="B685" s="20">
        <f ca="1">OFFSET(monster!B$1,skill!F685,0)</f>
        <v>100303</v>
      </c>
      <c r="C685" s="20" t="str">
        <f ca="1">IF(F685&lt;&gt;F684,VLOOKUP(VLOOKUP(B685,monster!B$2:AK$800,35,FALSE),skill_reference,4,FALSE),IF(RIGHT(B685,1)="8",VLOOKUP(VLOOKUP(B685,monster!B$2:AK$800,35,FALSE),skill_reference,RANDBETWEEN(2,6),FALSE),VLOOKUP(VLOOKUP(B685,monster!B$2:AK$800,35,FALSE),skill_reference,(RANDBETWEEN(4,10)),FALSE)))</f>
        <v/>
      </c>
      <c r="F685" s="20">
        <f t="shared" si="21"/>
        <v>228</v>
      </c>
    </row>
    <row r="686" spans="1:6" x14ac:dyDescent="0.15">
      <c r="A686" s="20">
        <v>685</v>
      </c>
      <c r="B686" s="20">
        <f ca="1">OFFSET(monster!B$1,skill!F686,0)</f>
        <v>100403</v>
      </c>
      <c r="C686" s="20">
        <f ca="1">IF(F686&lt;&gt;F685,VLOOKUP(VLOOKUP(B686,monster!B$2:AK$800,35,FALSE),skill_reference,4,FALSE),IF(RIGHT(B686,1)="8",VLOOKUP(VLOOKUP(B686,monster!B$2:AK$800,35,FALSE),skill_reference,RANDBETWEEN(2,6),FALSE),VLOOKUP(VLOOKUP(B686,monster!B$2:AK$800,35,FALSE),skill_reference,(RANDBETWEEN(4,10)),FALSE)))</f>
        <v>1126</v>
      </c>
      <c r="F686" s="20">
        <f t="shared" si="21"/>
        <v>229</v>
      </c>
    </row>
    <row r="687" spans="1:6" x14ac:dyDescent="0.15">
      <c r="A687" s="20">
        <v>686</v>
      </c>
      <c r="B687" s="20">
        <f ca="1">OFFSET(monster!B$1,skill!F687,0)</f>
        <v>100403</v>
      </c>
      <c r="C687" s="20">
        <f ca="1">IF(F687&lt;&gt;F686,VLOOKUP(VLOOKUP(B687,monster!B$2:AK$800,35,FALSE),skill_reference,4,FALSE),IF(RIGHT(B687,1)="8",VLOOKUP(VLOOKUP(B687,monster!B$2:AK$800,35,FALSE),skill_reference,RANDBETWEEN(2,6),FALSE),VLOOKUP(VLOOKUP(B687,monster!B$2:AK$800,35,FALSE),skill_reference,(RANDBETWEEN(4,10)),FALSE)))</f>
        <v>1049</v>
      </c>
      <c r="F687" s="20">
        <f t="shared" si="21"/>
        <v>229</v>
      </c>
    </row>
    <row r="688" spans="1:6" x14ac:dyDescent="0.15">
      <c r="A688" s="20">
        <v>687</v>
      </c>
      <c r="B688" s="20">
        <f ca="1">OFFSET(monster!B$1,skill!F688,0)</f>
        <v>100403</v>
      </c>
      <c r="C688" s="20">
        <f ca="1">IF(F688&lt;&gt;F687,VLOOKUP(VLOOKUP(B688,monster!B$2:AK$800,35,FALSE),skill_reference,4,FALSE),IF(RIGHT(B688,1)="8",VLOOKUP(VLOOKUP(B688,monster!B$2:AK$800,35,FALSE),skill_reference,RANDBETWEEN(2,6),FALSE),VLOOKUP(VLOOKUP(B688,monster!B$2:AK$800,35,FALSE),skill_reference,(RANDBETWEEN(4,10)),FALSE)))</f>
        <v>1126</v>
      </c>
      <c r="F688" s="20">
        <f t="shared" si="21"/>
        <v>229</v>
      </c>
    </row>
    <row r="689" spans="1:6" x14ac:dyDescent="0.15">
      <c r="A689" s="20">
        <v>688</v>
      </c>
      <c r="B689" s="20">
        <f ca="1">OFFSET(monster!B$1,skill!F689,0)</f>
        <v>100503</v>
      </c>
      <c r="C689" s="20">
        <f ca="1">IF(F689&lt;&gt;F688,VLOOKUP(VLOOKUP(B689,monster!B$2:AK$800,35,FALSE),skill_reference,4,FALSE),IF(RIGHT(B689,1)="8",VLOOKUP(VLOOKUP(B689,monster!B$2:AK$800,35,FALSE),skill_reference,RANDBETWEEN(2,6),FALSE),VLOOKUP(VLOOKUP(B689,monster!B$2:AK$800,35,FALSE),skill_reference,(RANDBETWEEN(4,10)),FALSE)))</f>
        <v>1126</v>
      </c>
      <c r="F689" s="20">
        <f t="shared" si="21"/>
        <v>230</v>
      </c>
    </row>
    <row r="690" spans="1:6" x14ac:dyDescent="0.15">
      <c r="A690" s="20">
        <v>689</v>
      </c>
      <c r="B690" s="20">
        <f ca="1">OFFSET(monster!B$1,skill!F690,0)</f>
        <v>100503</v>
      </c>
      <c r="C690" s="20">
        <f ca="1">IF(F690&lt;&gt;F689,VLOOKUP(VLOOKUP(B690,monster!B$2:AK$800,35,FALSE),skill_reference,4,FALSE),IF(RIGHT(B690,1)="8",VLOOKUP(VLOOKUP(B690,monster!B$2:AK$800,35,FALSE),skill_reference,RANDBETWEEN(2,6),FALSE),VLOOKUP(VLOOKUP(B690,monster!B$2:AK$800,35,FALSE),skill_reference,(RANDBETWEEN(4,10)),FALSE)))</f>
        <v>1111</v>
      </c>
      <c r="F690" s="20">
        <f t="shared" si="21"/>
        <v>230</v>
      </c>
    </row>
    <row r="691" spans="1:6" x14ac:dyDescent="0.15">
      <c r="A691" s="20">
        <v>690</v>
      </c>
      <c r="B691" s="20">
        <f ca="1">OFFSET(monster!B$1,skill!F691,0)</f>
        <v>100503</v>
      </c>
      <c r="C691" s="20">
        <f ca="1">IF(F691&lt;&gt;F690,VLOOKUP(VLOOKUP(B691,monster!B$2:AK$800,35,FALSE),skill_reference,4,FALSE),IF(RIGHT(B691,1)="8",VLOOKUP(VLOOKUP(B691,monster!B$2:AK$800,35,FALSE),skill_reference,RANDBETWEEN(2,6),FALSE),VLOOKUP(VLOOKUP(B691,monster!B$2:AK$800,35,FALSE),skill_reference,(RANDBETWEEN(4,10)),FALSE)))</f>
        <v>1111</v>
      </c>
      <c r="F691" s="20">
        <f t="shared" si="21"/>
        <v>230</v>
      </c>
    </row>
    <row r="692" spans="1:6" x14ac:dyDescent="0.15">
      <c r="A692" s="20">
        <v>691</v>
      </c>
      <c r="B692" s="20">
        <f ca="1">OFFSET(monster!B$1,skill!F692,0)</f>
        <v>110103</v>
      </c>
      <c r="C692" s="20">
        <f ca="1">IF(F692&lt;&gt;F691,VLOOKUP(VLOOKUP(B692,monster!B$2:AK$800,35,FALSE),skill_reference,4,FALSE),IF(RIGHT(B692,1)="8",VLOOKUP(VLOOKUP(B692,monster!B$2:AK$800,35,FALSE),skill_reference,RANDBETWEEN(2,6),FALSE),VLOOKUP(VLOOKUP(B692,monster!B$2:AK$800,35,FALSE),skill_reference,(RANDBETWEEN(4,10)),FALSE)))</f>
        <v>1037</v>
      </c>
      <c r="F692" s="20">
        <f t="shared" si="21"/>
        <v>231</v>
      </c>
    </row>
    <row r="693" spans="1:6" x14ac:dyDescent="0.15">
      <c r="A693" s="20">
        <v>692</v>
      </c>
      <c r="B693" s="20">
        <f ca="1">OFFSET(monster!B$1,skill!F693,0)</f>
        <v>110103</v>
      </c>
      <c r="C693" s="20">
        <f ca="1">IF(F693&lt;&gt;F692,VLOOKUP(VLOOKUP(B693,monster!B$2:AK$800,35,FALSE),skill_reference,4,FALSE),IF(RIGHT(B693,1)="8",VLOOKUP(VLOOKUP(B693,monster!B$2:AK$800,35,FALSE),skill_reference,RANDBETWEEN(2,6),FALSE),VLOOKUP(VLOOKUP(B693,monster!B$2:AK$800,35,FALSE),skill_reference,(RANDBETWEEN(4,10)),FALSE)))</f>
        <v>1037</v>
      </c>
      <c r="F693" s="20">
        <f t="shared" si="21"/>
        <v>231</v>
      </c>
    </row>
    <row r="694" spans="1:6" x14ac:dyDescent="0.15">
      <c r="A694" s="20">
        <v>693</v>
      </c>
      <c r="B694" s="20">
        <f ca="1">OFFSET(monster!B$1,skill!F694,0)</f>
        <v>110103</v>
      </c>
      <c r="C694" s="20">
        <f ca="1">IF(F694&lt;&gt;F693,VLOOKUP(VLOOKUP(B694,monster!B$2:AK$800,35,FALSE),skill_reference,4,FALSE),IF(RIGHT(B694,1)="8",VLOOKUP(VLOOKUP(B694,monster!B$2:AK$800,35,FALSE),skill_reference,RANDBETWEEN(2,6),FALSE),VLOOKUP(VLOOKUP(B694,monster!B$2:AK$800,35,FALSE),skill_reference,(RANDBETWEEN(4,10)),FALSE)))</f>
        <v>1059</v>
      </c>
      <c r="F694" s="20">
        <f t="shared" si="21"/>
        <v>231</v>
      </c>
    </row>
    <row r="695" spans="1:6" x14ac:dyDescent="0.15">
      <c r="A695" s="20">
        <v>694</v>
      </c>
      <c r="B695" s="20">
        <f ca="1">OFFSET(monster!B$1,skill!F695,0)</f>
        <v>110203</v>
      </c>
      <c r="C695" s="20">
        <f ca="1">IF(F695&lt;&gt;F694,VLOOKUP(VLOOKUP(B695,monster!B$2:AK$800,35,FALSE),skill_reference,4,FALSE),IF(RIGHT(B695,1)="8",VLOOKUP(VLOOKUP(B695,monster!B$2:AK$800,35,FALSE),skill_reference,RANDBETWEEN(2,6),FALSE),VLOOKUP(VLOOKUP(B695,monster!B$2:AK$800,35,FALSE),skill_reference,(RANDBETWEEN(4,10)),FALSE)))</f>
        <v>1037</v>
      </c>
      <c r="F695" s="20">
        <f t="shared" si="21"/>
        <v>232</v>
      </c>
    </row>
    <row r="696" spans="1:6" x14ac:dyDescent="0.15">
      <c r="A696" s="20">
        <v>695</v>
      </c>
      <c r="B696" s="20">
        <f ca="1">OFFSET(monster!B$1,skill!F696,0)</f>
        <v>110203</v>
      </c>
      <c r="C696" s="20">
        <f ca="1">IF(F696&lt;&gt;F695,VLOOKUP(VLOOKUP(B696,monster!B$2:AK$800,35,FALSE),skill_reference,4,FALSE),IF(RIGHT(B696,1)="8",VLOOKUP(VLOOKUP(B696,monster!B$2:AK$800,35,FALSE),skill_reference,RANDBETWEEN(2,6),FALSE),VLOOKUP(VLOOKUP(B696,monster!B$2:AK$800,35,FALSE),skill_reference,(RANDBETWEEN(4,10)),FALSE)))</f>
        <v>1037</v>
      </c>
      <c r="F696" s="20">
        <f t="shared" si="21"/>
        <v>232</v>
      </c>
    </row>
    <row r="697" spans="1:6" x14ac:dyDescent="0.15">
      <c r="A697" s="20">
        <v>696</v>
      </c>
      <c r="B697" s="20">
        <f ca="1">OFFSET(monster!B$1,skill!F697,0)</f>
        <v>110203</v>
      </c>
      <c r="C697" s="20">
        <f ca="1">IF(F697&lt;&gt;F696,VLOOKUP(VLOOKUP(B697,monster!B$2:AK$800,35,FALSE),skill_reference,4,FALSE),IF(RIGHT(B697,1)="8",VLOOKUP(VLOOKUP(B697,monster!B$2:AK$800,35,FALSE),skill_reference,RANDBETWEEN(2,6),FALSE),VLOOKUP(VLOOKUP(B697,monster!B$2:AK$800,35,FALSE),skill_reference,(RANDBETWEEN(4,10)),FALSE)))</f>
        <v>1112</v>
      </c>
      <c r="F697" s="20">
        <f t="shared" si="21"/>
        <v>232</v>
      </c>
    </row>
    <row r="698" spans="1:6" x14ac:dyDescent="0.15">
      <c r="A698" s="20">
        <v>697</v>
      </c>
      <c r="B698" s="20">
        <f ca="1">OFFSET(monster!B$1,skill!F698,0)</f>
        <v>110303</v>
      </c>
      <c r="C698" s="20">
        <f ca="1">IF(F698&lt;&gt;F697,VLOOKUP(VLOOKUP(B698,monster!B$2:AK$800,35,FALSE),skill_reference,4,FALSE),IF(RIGHT(B698,1)="8",VLOOKUP(VLOOKUP(B698,monster!B$2:AK$800,35,FALSE),skill_reference,RANDBETWEEN(2,6),FALSE),VLOOKUP(VLOOKUP(B698,monster!B$2:AK$800,35,FALSE),skill_reference,(RANDBETWEEN(4,10)),FALSE)))</f>
        <v>1037</v>
      </c>
      <c r="F698" s="20">
        <f t="shared" si="21"/>
        <v>233</v>
      </c>
    </row>
    <row r="699" spans="1:6" x14ac:dyDescent="0.15">
      <c r="A699" s="20">
        <v>698</v>
      </c>
      <c r="B699" s="20">
        <f ca="1">OFFSET(monster!B$1,skill!F699,0)</f>
        <v>110303</v>
      </c>
      <c r="C699" s="20" t="str">
        <f ca="1">IF(F699&lt;&gt;F698,VLOOKUP(VLOOKUP(B699,monster!B$2:AK$800,35,FALSE),skill_reference,4,FALSE),IF(RIGHT(B699,1)="8",VLOOKUP(VLOOKUP(B699,monster!B$2:AK$800,35,FALSE),skill_reference,RANDBETWEEN(2,6),FALSE),VLOOKUP(VLOOKUP(B699,monster!B$2:AK$800,35,FALSE),skill_reference,(RANDBETWEEN(4,10)),FALSE)))</f>
        <v/>
      </c>
      <c r="F699" s="20">
        <f t="shared" si="21"/>
        <v>233</v>
      </c>
    </row>
    <row r="700" spans="1:6" x14ac:dyDescent="0.15">
      <c r="A700" s="20">
        <v>699</v>
      </c>
      <c r="B700" s="20">
        <f ca="1">OFFSET(monster!B$1,skill!F700,0)</f>
        <v>110303</v>
      </c>
      <c r="C700" s="20">
        <f ca="1">IF(F700&lt;&gt;F699,VLOOKUP(VLOOKUP(B700,monster!B$2:AK$800,35,FALSE),skill_reference,4,FALSE),IF(RIGHT(B700,1)="8",VLOOKUP(VLOOKUP(B700,monster!B$2:AK$800,35,FALSE),skill_reference,RANDBETWEEN(2,6),FALSE),VLOOKUP(VLOOKUP(B700,monster!B$2:AK$800,35,FALSE),skill_reference,(RANDBETWEEN(4,10)),FALSE)))</f>
        <v>1112</v>
      </c>
      <c r="F700" s="20">
        <f t="shared" si="21"/>
        <v>233</v>
      </c>
    </row>
    <row r="701" spans="1:6" x14ac:dyDescent="0.15">
      <c r="A701" s="20">
        <v>700</v>
      </c>
      <c r="B701" s="20">
        <f ca="1">OFFSET(monster!B$1,skill!F701,0)</f>
        <v>110403</v>
      </c>
      <c r="C701" s="20">
        <f ca="1">IF(F701&lt;&gt;F700,VLOOKUP(VLOOKUP(B701,monster!B$2:AK$800,35,FALSE),skill_reference,4,FALSE),IF(RIGHT(B701,1)="8",VLOOKUP(VLOOKUP(B701,monster!B$2:AK$800,35,FALSE),skill_reference,RANDBETWEEN(2,6),FALSE),VLOOKUP(VLOOKUP(B701,monster!B$2:AK$800,35,FALSE),skill_reference,(RANDBETWEEN(4,10)),FALSE)))</f>
        <v>1037</v>
      </c>
      <c r="F701" s="20">
        <f t="shared" si="21"/>
        <v>234</v>
      </c>
    </row>
    <row r="702" spans="1:6" x14ac:dyDescent="0.15">
      <c r="A702" s="20">
        <v>701</v>
      </c>
      <c r="B702" s="20">
        <f ca="1">OFFSET(monster!B$1,skill!F702,0)</f>
        <v>110403</v>
      </c>
      <c r="C702" s="20" t="str">
        <f ca="1">IF(F702&lt;&gt;F701,VLOOKUP(VLOOKUP(B702,monster!B$2:AK$800,35,FALSE),skill_reference,4,FALSE),IF(RIGHT(B702,1)="8",VLOOKUP(VLOOKUP(B702,monster!B$2:AK$800,35,FALSE),skill_reference,RANDBETWEEN(2,6),FALSE),VLOOKUP(VLOOKUP(B702,monster!B$2:AK$800,35,FALSE),skill_reference,(RANDBETWEEN(4,10)),FALSE)))</f>
        <v/>
      </c>
      <c r="F702" s="20">
        <f t="shared" si="21"/>
        <v>234</v>
      </c>
    </row>
    <row r="703" spans="1:6" x14ac:dyDescent="0.15">
      <c r="A703" s="20">
        <v>702</v>
      </c>
      <c r="B703" s="20">
        <f ca="1">OFFSET(monster!B$1,skill!F703,0)</f>
        <v>110403</v>
      </c>
      <c r="C703" s="20">
        <f ca="1">IF(F703&lt;&gt;F702,VLOOKUP(VLOOKUP(B703,monster!B$2:AK$800,35,FALSE),skill_reference,4,FALSE),IF(RIGHT(B703,1)="8",VLOOKUP(VLOOKUP(B703,monster!B$2:AK$800,35,FALSE),skill_reference,RANDBETWEEN(2,6),FALSE),VLOOKUP(VLOOKUP(B703,monster!B$2:AK$800,35,FALSE),skill_reference,(RANDBETWEEN(4,10)),FALSE)))</f>
        <v>1059</v>
      </c>
      <c r="F703" s="20">
        <f t="shared" si="21"/>
        <v>234</v>
      </c>
    </row>
    <row r="704" spans="1:6" x14ac:dyDescent="0.15">
      <c r="A704" s="20">
        <v>703</v>
      </c>
      <c r="B704" s="20">
        <f ca="1">OFFSET(monster!B$1,skill!F704,0)</f>
        <v>110503</v>
      </c>
      <c r="C704" s="20">
        <f ca="1">IF(F704&lt;&gt;F703,VLOOKUP(VLOOKUP(B704,monster!B$2:AK$800,35,FALSE),skill_reference,4,FALSE),IF(RIGHT(B704,1)="8",VLOOKUP(VLOOKUP(B704,monster!B$2:AK$800,35,FALSE),skill_reference,RANDBETWEEN(2,6),FALSE),VLOOKUP(VLOOKUP(B704,monster!B$2:AK$800,35,FALSE),skill_reference,(RANDBETWEEN(4,10)),FALSE)))</f>
        <v>1037</v>
      </c>
      <c r="F704" s="20">
        <f t="shared" si="21"/>
        <v>235</v>
      </c>
    </row>
    <row r="705" spans="1:6" x14ac:dyDescent="0.15">
      <c r="A705" s="20">
        <v>704</v>
      </c>
      <c r="B705" s="20">
        <f ca="1">OFFSET(monster!B$1,skill!F705,0)</f>
        <v>110503</v>
      </c>
      <c r="C705" s="20" t="str">
        <f ca="1">IF(F705&lt;&gt;F704,VLOOKUP(VLOOKUP(B705,monster!B$2:AK$800,35,FALSE),skill_reference,4,FALSE),IF(RIGHT(B705,1)="8",VLOOKUP(VLOOKUP(B705,monster!B$2:AK$800,35,FALSE),skill_reference,RANDBETWEEN(2,6),FALSE),VLOOKUP(VLOOKUP(B705,monster!B$2:AK$800,35,FALSE),skill_reference,(RANDBETWEEN(4,10)),FALSE)))</f>
        <v/>
      </c>
      <c r="F705" s="20">
        <f t="shared" si="21"/>
        <v>235</v>
      </c>
    </row>
    <row r="706" spans="1:6" x14ac:dyDescent="0.15">
      <c r="A706" s="20">
        <v>705</v>
      </c>
      <c r="B706" s="20">
        <f ca="1">OFFSET(monster!B$1,skill!F706,0)</f>
        <v>110503</v>
      </c>
      <c r="C706" s="20" t="str">
        <f ca="1">IF(F706&lt;&gt;F705,VLOOKUP(VLOOKUP(B706,monster!B$2:AK$800,35,FALSE),skill_reference,4,FALSE),IF(RIGHT(B706,1)="8",VLOOKUP(VLOOKUP(B706,monster!B$2:AK$800,35,FALSE),skill_reference,RANDBETWEEN(2,6),FALSE),VLOOKUP(VLOOKUP(B706,monster!B$2:AK$800,35,FALSE),skill_reference,(RANDBETWEEN(4,10)),FALSE)))</f>
        <v/>
      </c>
      <c r="F706" s="20">
        <f t="shared" si="21"/>
        <v>235</v>
      </c>
    </row>
    <row r="707" spans="1:6" x14ac:dyDescent="0.15">
      <c r="A707" s="20">
        <v>706</v>
      </c>
      <c r="B707" s="20">
        <f ca="1">OFFSET(monster!B$1,skill!F707,0)</f>
        <v>120103</v>
      </c>
      <c r="C707" s="20">
        <f ca="1">IF(F707&lt;&gt;F706,VLOOKUP(VLOOKUP(B707,monster!B$2:AK$800,35,FALSE),skill_reference,4,FALSE),IF(RIGHT(B707,1)="8",VLOOKUP(VLOOKUP(B707,monster!B$2:AK$800,35,FALSE),skill_reference,RANDBETWEEN(2,6),FALSE),VLOOKUP(VLOOKUP(B707,monster!B$2:AK$800,35,FALSE),skill_reference,(RANDBETWEEN(4,10)),FALSE)))</f>
        <v>1125</v>
      </c>
      <c r="F707" s="20">
        <f t="shared" si="21"/>
        <v>236</v>
      </c>
    </row>
    <row r="708" spans="1:6" x14ac:dyDescent="0.15">
      <c r="A708" s="20">
        <v>707</v>
      </c>
      <c r="B708" s="20">
        <f ca="1">OFFSET(monster!B$1,skill!F708,0)</f>
        <v>120103</v>
      </c>
      <c r="C708" s="20" t="str">
        <f ca="1">IF(F708&lt;&gt;F707,VLOOKUP(VLOOKUP(B708,monster!B$2:AK$800,35,FALSE),skill_reference,4,FALSE),IF(RIGHT(B708,1)="8",VLOOKUP(VLOOKUP(B708,monster!B$2:AK$800,35,FALSE),skill_reference,RANDBETWEEN(2,6),FALSE),VLOOKUP(VLOOKUP(B708,monster!B$2:AK$800,35,FALSE),skill_reference,(RANDBETWEEN(4,10)),FALSE)))</f>
        <v/>
      </c>
      <c r="F708" s="20">
        <f t="shared" si="21"/>
        <v>236</v>
      </c>
    </row>
    <row r="709" spans="1:6" x14ac:dyDescent="0.15">
      <c r="A709" s="20">
        <v>708</v>
      </c>
      <c r="B709" s="20">
        <f ca="1">OFFSET(monster!B$1,skill!F709,0)</f>
        <v>120103</v>
      </c>
      <c r="C709" s="20">
        <f ca="1">IF(F709&lt;&gt;F708,VLOOKUP(VLOOKUP(B709,monster!B$2:AK$800,35,FALSE),skill_reference,4,FALSE),IF(RIGHT(B709,1)="8",VLOOKUP(VLOOKUP(B709,monster!B$2:AK$800,35,FALSE),skill_reference,RANDBETWEEN(2,6),FALSE),VLOOKUP(VLOOKUP(B709,monster!B$2:AK$800,35,FALSE),skill_reference,(RANDBETWEEN(4,10)),FALSE)))</f>
        <v>1125</v>
      </c>
      <c r="F709" s="20">
        <f t="shared" si="21"/>
        <v>236</v>
      </c>
    </row>
    <row r="710" spans="1:6" x14ac:dyDescent="0.15">
      <c r="A710" s="20">
        <v>709</v>
      </c>
      <c r="B710" s="20">
        <f ca="1">OFFSET(monster!B$1,skill!F710,0)</f>
        <v>120203</v>
      </c>
      <c r="C710" s="20">
        <f ca="1">IF(F710&lt;&gt;F709,VLOOKUP(VLOOKUP(B710,monster!B$2:AK$800,35,FALSE),skill_reference,4,FALSE),IF(RIGHT(B710,1)="8",VLOOKUP(VLOOKUP(B710,monster!B$2:AK$800,35,FALSE),skill_reference,RANDBETWEEN(2,6),FALSE),VLOOKUP(VLOOKUP(B710,monster!B$2:AK$800,35,FALSE),skill_reference,(RANDBETWEEN(4,10)),FALSE)))</f>
        <v>1125</v>
      </c>
      <c r="F710" s="20">
        <f t="shared" ref="F710:F773" si="22">F707+1</f>
        <v>237</v>
      </c>
    </row>
    <row r="711" spans="1:6" x14ac:dyDescent="0.15">
      <c r="A711" s="20">
        <v>710</v>
      </c>
      <c r="B711" s="20">
        <f ca="1">OFFSET(monster!B$1,skill!F711,0)</f>
        <v>120203</v>
      </c>
      <c r="C711" s="20">
        <f ca="1">IF(F711&lt;&gt;F710,VLOOKUP(VLOOKUP(B711,monster!B$2:AK$800,35,FALSE),skill_reference,4,FALSE),IF(RIGHT(B711,1)="8",VLOOKUP(VLOOKUP(B711,monster!B$2:AK$800,35,FALSE),skill_reference,RANDBETWEEN(2,6),FALSE),VLOOKUP(VLOOKUP(B711,monster!B$2:AK$800,35,FALSE),skill_reference,(RANDBETWEEN(4,10)),FALSE)))</f>
        <v>1109</v>
      </c>
      <c r="F711" s="20">
        <f t="shared" si="22"/>
        <v>237</v>
      </c>
    </row>
    <row r="712" spans="1:6" x14ac:dyDescent="0.15">
      <c r="A712" s="20">
        <v>711</v>
      </c>
      <c r="B712" s="20">
        <f ca="1">OFFSET(monster!B$1,skill!F712,0)</f>
        <v>120203</v>
      </c>
      <c r="C712" s="20" t="str">
        <f ca="1">IF(F712&lt;&gt;F711,VLOOKUP(VLOOKUP(B712,monster!B$2:AK$800,35,FALSE),skill_reference,4,FALSE),IF(RIGHT(B712,1)="8",VLOOKUP(VLOOKUP(B712,monster!B$2:AK$800,35,FALSE),skill_reference,RANDBETWEEN(2,6),FALSE),VLOOKUP(VLOOKUP(B712,monster!B$2:AK$800,35,FALSE),skill_reference,(RANDBETWEEN(4,10)),FALSE)))</f>
        <v/>
      </c>
      <c r="F712" s="20">
        <f t="shared" si="22"/>
        <v>237</v>
      </c>
    </row>
    <row r="713" spans="1:6" x14ac:dyDescent="0.15">
      <c r="A713" s="20">
        <v>712</v>
      </c>
      <c r="B713" s="20">
        <f ca="1">OFFSET(monster!B$1,skill!F713,0)</f>
        <v>120303</v>
      </c>
      <c r="C713" s="20">
        <f ca="1">IF(F713&lt;&gt;F712,VLOOKUP(VLOOKUP(B713,monster!B$2:AK$800,35,FALSE),skill_reference,4,FALSE),IF(RIGHT(B713,1)="8",VLOOKUP(VLOOKUP(B713,monster!B$2:AK$800,35,FALSE),skill_reference,RANDBETWEEN(2,6),FALSE),VLOOKUP(VLOOKUP(B713,monster!B$2:AK$800,35,FALSE),skill_reference,(RANDBETWEEN(4,10)),FALSE)))</f>
        <v>1125</v>
      </c>
      <c r="F713" s="20">
        <f t="shared" si="22"/>
        <v>238</v>
      </c>
    </row>
    <row r="714" spans="1:6" x14ac:dyDescent="0.15">
      <c r="A714" s="20">
        <v>713</v>
      </c>
      <c r="B714" s="20">
        <f ca="1">OFFSET(monster!B$1,skill!F714,0)</f>
        <v>120303</v>
      </c>
      <c r="C714" s="20">
        <f ca="1">IF(F714&lt;&gt;F713,VLOOKUP(VLOOKUP(B714,monster!B$2:AK$800,35,FALSE),skill_reference,4,FALSE),IF(RIGHT(B714,1)="8",VLOOKUP(VLOOKUP(B714,monster!B$2:AK$800,35,FALSE),skill_reference,RANDBETWEEN(2,6),FALSE),VLOOKUP(VLOOKUP(B714,monster!B$2:AK$800,35,FALSE),skill_reference,(RANDBETWEEN(4,10)),FALSE)))</f>
        <v>1109</v>
      </c>
      <c r="F714" s="20">
        <f t="shared" si="22"/>
        <v>238</v>
      </c>
    </row>
    <row r="715" spans="1:6" x14ac:dyDescent="0.15">
      <c r="A715" s="20">
        <v>714</v>
      </c>
      <c r="B715" s="20">
        <f ca="1">OFFSET(monster!B$1,skill!F715,0)</f>
        <v>120303</v>
      </c>
      <c r="C715" s="20">
        <f ca="1">IF(F715&lt;&gt;F714,VLOOKUP(VLOOKUP(B715,monster!B$2:AK$800,35,FALSE),skill_reference,4,FALSE),IF(RIGHT(B715,1)="8",VLOOKUP(VLOOKUP(B715,monster!B$2:AK$800,35,FALSE),skill_reference,RANDBETWEEN(2,6),FALSE),VLOOKUP(VLOOKUP(B715,monster!B$2:AK$800,35,FALSE),skill_reference,(RANDBETWEEN(4,10)),FALSE)))</f>
        <v>1125</v>
      </c>
      <c r="F715" s="20">
        <f t="shared" si="22"/>
        <v>238</v>
      </c>
    </row>
    <row r="716" spans="1:6" x14ac:dyDescent="0.15">
      <c r="A716" s="20">
        <v>715</v>
      </c>
      <c r="B716" s="20">
        <f ca="1">OFFSET(monster!B$1,skill!F716,0)</f>
        <v>120403</v>
      </c>
      <c r="C716" s="20">
        <f ca="1">IF(F716&lt;&gt;F715,VLOOKUP(VLOOKUP(B716,monster!B$2:AK$800,35,FALSE),skill_reference,4,FALSE),IF(RIGHT(B716,1)="8",VLOOKUP(VLOOKUP(B716,monster!B$2:AK$800,35,FALSE),skill_reference,RANDBETWEEN(2,6),FALSE),VLOOKUP(VLOOKUP(B716,monster!B$2:AK$800,35,FALSE),skill_reference,(RANDBETWEEN(4,10)),FALSE)))</f>
        <v>1125</v>
      </c>
      <c r="F716" s="20">
        <f t="shared" si="22"/>
        <v>239</v>
      </c>
    </row>
    <row r="717" spans="1:6" x14ac:dyDescent="0.15">
      <c r="A717" s="20">
        <v>716</v>
      </c>
      <c r="B717" s="20">
        <f ca="1">OFFSET(monster!B$1,skill!F717,0)</f>
        <v>120403</v>
      </c>
      <c r="C717" s="20">
        <f ca="1">IF(F717&lt;&gt;F716,VLOOKUP(VLOOKUP(B717,monster!B$2:AK$800,35,FALSE),skill_reference,4,FALSE),IF(RIGHT(B717,1)="8",VLOOKUP(VLOOKUP(B717,monster!B$2:AK$800,35,FALSE),skill_reference,RANDBETWEEN(2,6),FALSE),VLOOKUP(VLOOKUP(B717,monster!B$2:AK$800,35,FALSE),skill_reference,(RANDBETWEEN(4,10)),FALSE)))</f>
        <v>1125</v>
      </c>
      <c r="F717" s="20">
        <f t="shared" si="22"/>
        <v>239</v>
      </c>
    </row>
    <row r="718" spans="1:6" x14ac:dyDescent="0.15">
      <c r="A718" s="20">
        <v>717</v>
      </c>
      <c r="B718" s="20">
        <f ca="1">OFFSET(monster!B$1,skill!F718,0)</f>
        <v>120403</v>
      </c>
      <c r="C718" s="20" t="str">
        <f ca="1">IF(F718&lt;&gt;F717,VLOOKUP(VLOOKUP(B718,monster!B$2:AK$800,35,FALSE),skill_reference,4,FALSE),IF(RIGHT(B718,1)="8",VLOOKUP(VLOOKUP(B718,monster!B$2:AK$800,35,FALSE),skill_reference,RANDBETWEEN(2,6),FALSE),VLOOKUP(VLOOKUP(B718,monster!B$2:AK$800,35,FALSE),skill_reference,(RANDBETWEEN(4,10)),FALSE)))</f>
        <v/>
      </c>
      <c r="F718" s="20">
        <f t="shared" si="22"/>
        <v>239</v>
      </c>
    </row>
    <row r="719" spans="1:6" x14ac:dyDescent="0.15">
      <c r="A719" s="20">
        <v>718</v>
      </c>
      <c r="B719" s="20">
        <f ca="1">OFFSET(monster!B$1,skill!F719,0)</f>
        <v>120503</v>
      </c>
      <c r="C719" s="20">
        <f ca="1">IF(F719&lt;&gt;F718,VLOOKUP(VLOOKUP(B719,monster!B$2:AK$800,35,FALSE),skill_reference,4,FALSE),IF(RIGHT(B719,1)="8",VLOOKUP(VLOOKUP(B719,monster!B$2:AK$800,35,FALSE),skill_reference,RANDBETWEEN(2,6),FALSE),VLOOKUP(VLOOKUP(B719,monster!B$2:AK$800,35,FALSE),skill_reference,(RANDBETWEEN(4,10)),FALSE)))</f>
        <v>1125</v>
      </c>
      <c r="F719" s="20">
        <f t="shared" si="22"/>
        <v>240</v>
      </c>
    </row>
    <row r="720" spans="1:6" x14ac:dyDescent="0.15">
      <c r="A720" s="20">
        <v>719</v>
      </c>
      <c r="B720" s="20">
        <f ca="1">OFFSET(monster!B$1,skill!F720,0)</f>
        <v>120503</v>
      </c>
      <c r="C720" s="20">
        <f ca="1">IF(F720&lt;&gt;F719,VLOOKUP(VLOOKUP(B720,monster!B$2:AK$800,35,FALSE),skill_reference,4,FALSE),IF(RIGHT(B720,1)="8",VLOOKUP(VLOOKUP(B720,monster!B$2:AK$800,35,FALSE),skill_reference,RANDBETWEEN(2,6),FALSE),VLOOKUP(VLOOKUP(B720,monster!B$2:AK$800,35,FALSE),skill_reference,(RANDBETWEEN(4,10)),FALSE)))</f>
        <v>1125</v>
      </c>
      <c r="F720" s="20">
        <f t="shared" si="22"/>
        <v>240</v>
      </c>
    </row>
    <row r="721" spans="1:6" x14ac:dyDescent="0.15">
      <c r="A721" s="20">
        <v>720</v>
      </c>
      <c r="B721" s="20">
        <f ca="1">OFFSET(monster!B$1,skill!F721,0)</f>
        <v>120503</v>
      </c>
      <c r="C721" s="20">
        <f ca="1">IF(F721&lt;&gt;F720,VLOOKUP(VLOOKUP(B721,monster!B$2:AK$800,35,FALSE),skill_reference,4,FALSE),IF(RIGHT(B721,1)="8",VLOOKUP(VLOOKUP(B721,monster!B$2:AK$800,35,FALSE),skill_reference,RANDBETWEEN(2,6),FALSE),VLOOKUP(VLOOKUP(B721,monster!B$2:AK$800,35,FALSE),skill_reference,(RANDBETWEEN(4,10)),FALSE)))</f>
        <v>1040</v>
      </c>
      <c r="F721" s="20">
        <f t="shared" si="22"/>
        <v>240</v>
      </c>
    </row>
    <row r="722" spans="1:6" x14ac:dyDescent="0.15">
      <c r="A722" s="20">
        <v>721</v>
      </c>
      <c r="B722" s="20">
        <f ca="1">OFFSET(monster!B$1,skill!F722,0)</f>
        <v>130103</v>
      </c>
      <c r="C722" s="20">
        <f ca="1">IF(F722&lt;&gt;F721,VLOOKUP(VLOOKUP(B722,monster!B$2:AK$800,35,FALSE),skill_reference,4,FALSE),IF(RIGHT(B722,1)="8",VLOOKUP(VLOOKUP(B722,monster!B$2:AK$800,35,FALSE),skill_reference,RANDBETWEEN(2,6),FALSE),VLOOKUP(VLOOKUP(B722,monster!B$2:AK$800,35,FALSE),skill_reference,(RANDBETWEEN(4,10)),FALSE)))</f>
        <v>1054</v>
      </c>
      <c r="F722" s="20">
        <f t="shared" si="22"/>
        <v>241</v>
      </c>
    </row>
    <row r="723" spans="1:6" x14ac:dyDescent="0.15">
      <c r="A723" s="20">
        <v>722</v>
      </c>
      <c r="B723" s="20">
        <f ca="1">OFFSET(monster!B$1,skill!F723,0)</f>
        <v>130103</v>
      </c>
      <c r="C723" s="20" t="str">
        <f ca="1">IF(F723&lt;&gt;F722,VLOOKUP(VLOOKUP(B723,monster!B$2:AK$800,35,FALSE),skill_reference,4,FALSE),IF(RIGHT(B723,1)="8",VLOOKUP(VLOOKUP(B723,monster!B$2:AK$800,35,FALSE),skill_reference,RANDBETWEEN(2,6),FALSE),VLOOKUP(VLOOKUP(B723,monster!B$2:AK$800,35,FALSE),skill_reference,(RANDBETWEEN(4,10)),FALSE)))</f>
        <v/>
      </c>
      <c r="F723" s="20">
        <f t="shared" si="22"/>
        <v>241</v>
      </c>
    </row>
    <row r="724" spans="1:6" x14ac:dyDescent="0.15">
      <c r="A724" s="20">
        <v>723</v>
      </c>
      <c r="B724" s="20">
        <f ca="1">OFFSET(monster!B$1,skill!F724,0)</f>
        <v>130103</v>
      </c>
      <c r="C724" s="20">
        <f ca="1">IF(F724&lt;&gt;F723,VLOOKUP(VLOOKUP(B724,monster!B$2:AK$800,35,FALSE),skill_reference,4,FALSE),IF(RIGHT(B724,1)="8",VLOOKUP(VLOOKUP(B724,monster!B$2:AK$800,35,FALSE),skill_reference,RANDBETWEEN(2,6),FALSE),VLOOKUP(VLOOKUP(B724,monster!B$2:AK$800,35,FALSE),skill_reference,(RANDBETWEEN(4,10)),FALSE)))</f>
        <v>1048</v>
      </c>
      <c r="F724" s="20">
        <f t="shared" si="22"/>
        <v>241</v>
      </c>
    </row>
    <row r="725" spans="1:6" x14ac:dyDescent="0.15">
      <c r="A725" s="20">
        <v>724</v>
      </c>
      <c r="B725" s="20">
        <f ca="1">OFFSET(monster!B$1,skill!F725,0)</f>
        <v>130203</v>
      </c>
      <c r="C725" s="20">
        <f ca="1">IF(F725&lt;&gt;F724,VLOOKUP(VLOOKUP(B725,monster!B$2:AK$800,35,FALSE),skill_reference,4,FALSE),IF(RIGHT(B725,1)="8",VLOOKUP(VLOOKUP(B725,monster!B$2:AK$800,35,FALSE),skill_reference,RANDBETWEEN(2,6),FALSE),VLOOKUP(VLOOKUP(B725,monster!B$2:AK$800,35,FALSE),skill_reference,(RANDBETWEEN(4,10)),FALSE)))</f>
        <v>1037</v>
      </c>
      <c r="F725" s="20">
        <f t="shared" si="22"/>
        <v>242</v>
      </c>
    </row>
    <row r="726" spans="1:6" x14ac:dyDescent="0.15">
      <c r="A726" s="20">
        <v>725</v>
      </c>
      <c r="B726" s="20">
        <f ca="1">OFFSET(monster!B$1,skill!F726,0)</f>
        <v>130203</v>
      </c>
      <c r="C726" s="20">
        <f ca="1">IF(F726&lt;&gt;F725,VLOOKUP(VLOOKUP(B726,monster!B$2:AK$800,35,FALSE),skill_reference,4,FALSE),IF(RIGHT(B726,1)="8",VLOOKUP(VLOOKUP(B726,monster!B$2:AK$800,35,FALSE),skill_reference,RANDBETWEEN(2,6),FALSE),VLOOKUP(VLOOKUP(B726,monster!B$2:AK$800,35,FALSE),skill_reference,(RANDBETWEEN(4,10)),FALSE)))</f>
        <v>1112</v>
      </c>
      <c r="F726" s="20">
        <f t="shared" si="22"/>
        <v>242</v>
      </c>
    </row>
    <row r="727" spans="1:6" x14ac:dyDescent="0.15">
      <c r="A727" s="20">
        <v>726</v>
      </c>
      <c r="B727" s="20">
        <f ca="1">OFFSET(monster!B$1,skill!F727,0)</f>
        <v>130203</v>
      </c>
      <c r="C727" s="20">
        <f ca="1">IF(F727&lt;&gt;F726,VLOOKUP(VLOOKUP(B727,monster!B$2:AK$800,35,FALSE),skill_reference,4,FALSE),IF(RIGHT(B727,1)="8",VLOOKUP(VLOOKUP(B727,monster!B$2:AK$800,35,FALSE),skill_reference,RANDBETWEEN(2,6),FALSE),VLOOKUP(VLOOKUP(B727,monster!B$2:AK$800,35,FALSE),skill_reference,(RANDBETWEEN(4,10)),FALSE)))</f>
        <v>1037</v>
      </c>
      <c r="F727" s="20">
        <f t="shared" si="22"/>
        <v>242</v>
      </c>
    </row>
    <row r="728" spans="1:6" x14ac:dyDescent="0.15">
      <c r="A728" s="20">
        <v>727</v>
      </c>
      <c r="B728" s="20">
        <f ca="1">OFFSET(monster!B$1,skill!F728,0)</f>
        <v>130303</v>
      </c>
      <c r="C728" s="20">
        <f ca="1">IF(F728&lt;&gt;F727,VLOOKUP(VLOOKUP(B728,monster!B$2:AK$800,35,FALSE),skill_reference,4,FALSE),IF(RIGHT(B728,1)="8",VLOOKUP(VLOOKUP(B728,monster!B$2:AK$800,35,FALSE),skill_reference,RANDBETWEEN(2,6),FALSE),VLOOKUP(VLOOKUP(B728,monster!B$2:AK$800,35,FALSE),skill_reference,(RANDBETWEEN(4,10)),FALSE)))</f>
        <v>1116</v>
      </c>
      <c r="F728" s="20">
        <f t="shared" si="22"/>
        <v>243</v>
      </c>
    </row>
    <row r="729" spans="1:6" x14ac:dyDescent="0.15">
      <c r="A729" s="20">
        <v>728</v>
      </c>
      <c r="B729" s="20">
        <f ca="1">OFFSET(monster!B$1,skill!F729,0)</f>
        <v>130303</v>
      </c>
      <c r="C729" s="20">
        <f ca="1">IF(F729&lt;&gt;F728,VLOOKUP(VLOOKUP(B729,monster!B$2:AK$800,35,FALSE),skill_reference,4,FALSE),IF(RIGHT(B729,1)="8",VLOOKUP(VLOOKUP(B729,monster!B$2:AK$800,35,FALSE),skill_reference,RANDBETWEEN(2,6),FALSE),VLOOKUP(VLOOKUP(B729,monster!B$2:AK$800,35,FALSE),skill_reference,(RANDBETWEEN(4,10)),FALSE)))</f>
        <v>1116</v>
      </c>
      <c r="F729" s="20">
        <f t="shared" si="22"/>
        <v>243</v>
      </c>
    </row>
    <row r="730" spans="1:6" x14ac:dyDescent="0.15">
      <c r="A730" s="20">
        <v>729</v>
      </c>
      <c r="B730" s="20">
        <f ca="1">OFFSET(monster!B$1,skill!F730,0)</f>
        <v>130303</v>
      </c>
      <c r="C730" s="20" t="str">
        <f ca="1">IF(F730&lt;&gt;F729,VLOOKUP(VLOOKUP(B730,monster!B$2:AK$800,35,FALSE),skill_reference,4,FALSE),IF(RIGHT(B730,1)="8",VLOOKUP(VLOOKUP(B730,monster!B$2:AK$800,35,FALSE),skill_reference,RANDBETWEEN(2,6),FALSE),VLOOKUP(VLOOKUP(B730,monster!B$2:AK$800,35,FALSE),skill_reference,(RANDBETWEEN(4,10)),FALSE)))</f>
        <v/>
      </c>
      <c r="F730" s="20">
        <f t="shared" si="22"/>
        <v>243</v>
      </c>
    </row>
    <row r="731" spans="1:6" x14ac:dyDescent="0.15">
      <c r="A731" s="20">
        <v>730</v>
      </c>
      <c r="B731" s="20">
        <f ca="1">OFFSET(monster!B$1,skill!F731,0)</f>
        <v>130403</v>
      </c>
      <c r="C731" s="20">
        <f ca="1">IF(F731&lt;&gt;F730,VLOOKUP(VLOOKUP(B731,monster!B$2:AK$800,35,FALSE),skill_reference,4,FALSE),IF(RIGHT(B731,1)="8",VLOOKUP(VLOOKUP(B731,monster!B$2:AK$800,35,FALSE),skill_reference,RANDBETWEEN(2,6),FALSE),VLOOKUP(VLOOKUP(B731,monster!B$2:AK$800,35,FALSE),skill_reference,(RANDBETWEEN(4,10)),FALSE)))</f>
        <v>1037</v>
      </c>
      <c r="F731" s="20">
        <f t="shared" si="22"/>
        <v>244</v>
      </c>
    </row>
    <row r="732" spans="1:6" x14ac:dyDescent="0.15">
      <c r="A732" s="20">
        <v>731</v>
      </c>
      <c r="B732" s="20">
        <f ca="1">OFFSET(monster!B$1,skill!F732,0)</f>
        <v>130403</v>
      </c>
      <c r="C732" s="20" t="str">
        <f ca="1">IF(F732&lt;&gt;F731,VLOOKUP(VLOOKUP(B732,monster!B$2:AK$800,35,FALSE),skill_reference,4,FALSE),IF(RIGHT(B732,1)="8",VLOOKUP(VLOOKUP(B732,monster!B$2:AK$800,35,FALSE),skill_reference,RANDBETWEEN(2,6),FALSE),VLOOKUP(VLOOKUP(B732,monster!B$2:AK$800,35,FALSE),skill_reference,(RANDBETWEEN(4,10)),FALSE)))</f>
        <v/>
      </c>
      <c r="F732" s="20">
        <f t="shared" si="22"/>
        <v>244</v>
      </c>
    </row>
    <row r="733" spans="1:6" x14ac:dyDescent="0.15">
      <c r="A733" s="20">
        <v>732</v>
      </c>
      <c r="B733" s="20">
        <f ca="1">OFFSET(monster!B$1,skill!F733,0)</f>
        <v>130403</v>
      </c>
      <c r="C733" s="20">
        <f ca="1">IF(F733&lt;&gt;F732,VLOOKUP(VLOOKUP(B733,monster!B$2:AK$800,35,FALSE),skill_reference,4,FALSE),IF(RIGHT(B733,1)="8",VLOOKUP(VLOOKUP(B733,monster!B$2:AK$800,35,FALSE),skill_reference,RANDBETWEEN(2,6),FALSE),VLOOKUP(VLOOKUP(B733,monster!B$2:AK$800,35,FALSE),skill_reference,(RANDBETWEEN(4,10)),FALSE)))</f>
        <v>1037</v>
      </c>
      <c r="F733" s="20">
        <f t="shared" si="22"/>
        <v>244</v>
      </c>
    </row>
    <row r="734" spans="1:6" x14ac:dyDescent="0.15">
      <c r="A734" s="20">
        <v>733</v>
      </c>
      <c r="B734" s="20">
        <f ca="1">OFFSET(monster!B$1,skill!F734,0)</f>
        <v>130503</v>
      </c>
      <c r="C734" s="20">
        <f ca="1">IF(F734&lt;&gt;F733,VLOOKUP(VLOOKUP(B734,monster!B$2:AK$800,35,FALSE),skill_reference,4,FALSE),IF(RIGHT(B734,1)="8",VLOOKUP(VLOOKUP(B734,monster!B$2:AK$800,35,FALSE),skill_reference,RANDBETWEEN(2,6),FALSE),VLOOKUP(VLOOKUP(B734,monster!B$2:AK$800,35,FALSE),skill_reference,(RANDBETWEEN(4,10)),FALSE)))</f>
        <v>1054</v>
      </c>
      <c r="F734" s="20">
        <f t="shared" si="22"/>
        <v>245</v>
      </c>
    </row>
    <row r="735" spans="1:6" x14ac:dyDescent="0.15">
      <c r="A735" s="20">
        <v>734</v>
      </c>
      <c r="B735" s="20">
        <f ca="1">OFFSET(monster!B$1,skill!F735,0)</f>
        <v>130503</v>
      </c>
      <c r="C735" s="20">
        <f ca="1">IF(F735&lt;&gt;F734,VLOOKUP(VLOOKUP(B735,monster!B$2:AK$800,35,FALSE),skill_reference,4,FALSE),IF(RIGHT(B735,1)="8",VLOOKUP(VLOOKUP(B735,monster!B$2:AK$800,35,FALSE),skill_reference,RANDBETWEEN(2,6),FALSE),VLOOKUP(VLOOKUP(B735,monster!B$2:AK$800,35,FALSE),skill_reference,(RANDBETWEEN(4,10)),FALSE)))</f>
        <v>1048</v>
      </c>
      <c r="F735" s="20">
        <f t="shared" si="22"/>
        <v>245</v>
      </c>
    </row>
    <row r="736" spans="1:6" x14ac:dyDescent="0.15">
      <c r="A736" s="20">
        <v>735</v>
      </c>
      <c r="B736" s="20">
        <f ca="1">OFFSET(monster!B$1,skill!F736,0)</f>
        <v>130503</v>
      </c>
      <c r="C736" s="20">
        <f ca="1">IF(F736&lt;&gt;F735,VLOOKUP(VLOOKUP(B736,monster!B$2:AK$800,35,FALSE),skill_reference,4,FALSE),IF(RIGHT(B736,1)="8",VLOOKUP(VLOOKUP(B736,monster!B$2:AK$800,35,FALSE),skill_reference,RANDBETWEEN(2,6),FALSE),VLOOKUP(VLOOKUP(B736,monster!B$2:AK$800,35,FALSE),skill_reference,(RANDBETWEEN(4,10)),FALSE)))</f>
        <v>1048</v>
      </c>
      <c r="F736" s="20">
        <f t="shared" si="22"/>
        <v>245</v>
      </c>
    </row>
    <row r="737" spans="1:6" x14ac:dyDescent="0.15">
      <c r="A737" s="20">
        <v>736</v>
      </c>
      <c r="B737" s="20">
        <f ca="1">OFFSET(monster!B$1,skill!F737,0)</f>
        <v>140103</v>
      </c>
      <c r="C737" s="20">
        <f ca="1">IF(F737&lt;&gt;F736,VLOOKUP(VLOOKUP(B737,monster!B$2:AK$800,35,FALSE),skill_reference,4,FALSE),IF(RIGHT(B737,1)="8",VLOOKUP(VLOOKUP(B737,monster!B$2:AK$800,35,FALSE),skill_reference,RANDBETWEEN(2,6),FALSE),VLOOKUP(VLOOKUP(B737,monster!B$2:AK$800,35,FALSE),skill_reference,(RANDBETWEEN(4,10)),FALSE)))</f>
        <v>1118</v>
      </c>
      <c r="F737" s="20">
        <f t="shared" si="22"/>
        <v>246</v>
      </c>
    </row>
    <row r="738" spans="1:6" x14ac:dyDescent="0.15">
      <c r="A738" s="20">
        <v>737</v>
      </c>
      <c r="B738" s="20">
        <f ca="1">OFFSET(monster!B$1,skill!F738,0)</f>
        <v>140103</v>
      </c>
      <c r="C738" s="20" t="str">
        <f ca="1">IF(F738&lt;&gt;F737,VLOOKUP(VLOOKUP(B738,monster!B$2:AK$800,35,FALSE),skill_reference,4,FALSE),IF(RIGHT(B738,1)="8",VLOOKUP(VLOOKUP(B738,monster!B$2:AK$800,35,FALSE),skill_reference,RANDBETWEEN(2,6),FALSE),VLOOKUP(VLOOKUP(B738,monster!B$2:AK$800,35,FALSE),skill_reference,(RANDBETWEEN(4,10)),FALSE)))</f>
        <v/>
      </c>
      <c r="F738" s="20">
        <f t="shared" si="22"/>
        <v>246</v>
      </c>
    </row>
    <row r="739" spans="1:6" x14ac:dyDescent="0.15">
      <c r="A739" s="20">
        <v>738</v>
      </c>
      <c r="B739" s="20">
        <f ca="1">OFFSET(monster!B$1,skill!F739,0)</f>
        <v>140103</v>
      </c>
      <c r="C739" s="20">
        <f ca="1">IF(F739&lt;&gt;F738,VLOOKUP(VLOOKUP(B739,monster!B$2:AK$800,35,FALSE),skill_reference,4,FALSE),IF(RIGHT(B739,1)="8",VLOOKUP(VLOOKUP(B739,monster!B$2:AK$800,35,FALSE),skill_reference,RANDBETWEEN(2,6),FALSE),VLOOKUP(VLOOKUP(B739,monster!B$2:AK$800,35,FALSE),skill_reference,(RANDBETWEEN(4,10)),FALSE)))</f>
        <v>1113</v>
      </c>
      <c r="F739" s="20">
        <f t="shared" si="22"/>
        <v>246</v>
      </c>
    </row>
    <row r="740" spans="1:6" x14ac:dyDescent="0.15">
      <c r="A740" s="20">
        <v>739</v>
      </c>
      <c r="B740" s="20">
        <f ca="1">OFFSET(monster!B$1,skill!F740,0)</f>
        <v>140203</v>
      </c>
      <c r="C740" s="20">
        <f ca="1">IF(F740&lt;&gt;F739,VLOOKUP(VLOOKUP(B740,monster!B$2:AK$800,35,FALSE),skill_reference,4,FALSE),IF(RIGHT(B740,1)="8",VLOOKUP(VLOOKUP(B740,monster!B$2:AK$800,35,FALSE),skill_reference,RANDBETWEEN(2,6),FALSE),VLOOKUP(VLOOKUP(B740,monster!B$2:AK$800,35,FALSE),skill_reference,(RANDBETWEEN(4,10)),FALSE)))</f>
        <v>1118</v>
      </c>
      <c r="F740" s="20">
        <f t="shared" si="22"/>
        <v>247</v>
      </c>
    </row>
    <row r="741" spans="1:6" x14ac:dyDescent="0.15">
      <c r="A741" s="20">
        <v>740</v>
      </c>
      <c r="B741" s="20">
        <f ca="1">OFFSET(monster!B$1,skill!F741,0)</f>
        <v>140203</v>
      </c>
      <c r="C741" s="20">
        <f ca="1">IF(F741&lt;&gt;F740,VLOOKUP(VLOOKUP(B741,monster!B$2:AK$800,35,FALSE),skill_reference,4,FALSE),IF(RIGHT(B741,1)="8",VLOOKUP(VLOOKUP(B741,monster!B$2:AK$800,35,FALSE),skill_reference,RANDBETWEEN(2,6),FALSE),VLOOKUP(VLOOKUP(B741,monster!B$2:AK$800,35,FALSE),skill_reference,(RANDBETWEEN(4,10)),FALSE)))</f>
        <v>1118</v>
      </c>
      <c r="F741" s="20">
        <f t="shared" si="22"/>
        <v>247</v>
      </c>
    </row>
    <row r="742" spans="1:6" x14ac:dyDescent="0.15">
      <c r="A742" s="20">
        <v>741</v>
      </c>
      <c r="B742" s="20">
        <f ca="1">OFFSET(monster!B$1,skill!F742,0)</f>
        <v>140203</v>
      </c>
      <c r="C742" s="20">
        <f ca="1">IF(F742&lt;&gt;F741,VLOOKUP(VLOOKUP(B742,monster!B$2:AK$800,35,FALSE),skill_reference,4,FALSE),IF(RIGHT(B742,1)="8",VLOOKUP(VLOOKUP(B742,monster!B$2:AK$800,35,FALSE),skill_reference,RANDBETWEEN(2,6),FALSE),VLOOKUP(VLOOKUP(B742,monster!B$2:AK$800,35,FALSE),skill_reference,(RANDBETWEEN(4,10)),FALSE)))</f>
        <v>1113</v>
      </c>
      <c r="F742" s="20">
        <f t="shared" si="22"/>
        <v>247</v>
      </c>
    </row>
    <row r="743" spans="1:6" x14ac:dyDescent="0.15">
      <c r="A743" s="20">
        <v>742</v>
      </c>
      <c r="B743" s="20">
        <f ca="1">OFFSET(monster!B$1,skill!F743,0)</f>
        <v>140303</v>
      </c>
      <c r="C743" s="20">
        <f ca="1">IF(F743&lt;&gt;F742,VLOOKUP(VLOOKUP(B743,monster!B$2:AK$800,35,FALSE),skill_reference,4,FALSE),IF(RIGHT(B743,1)="8",VLOOKUP(VLOOKUP(B743,monster!B$2:AK$800,35,FALSE),skill_reference,RANDBETWEEN(2,6),FALSE),VLOOKUP(VLOOKUP(B743,monster!B$2:AK$800,35,FALSE),skill_reference,(RANDBETWEEN(4,10)),FALSE)))</f>
        <v>1116</v>
      </c>
      <c r="F743" s="20">
        <f t="shared" si="22"/>
        <v>248</v>
      </c>
    </row>
    <row r="744" spans="1:6" x14ac:dyDescent="0.15">
      <c r="A744" s="20">
        <v>743</v>
      </c>
      <c r="B744" s="20">
        <f ca="1">OFFSET(monster!B$1,skill!F744,0)</f>
        <v>140303</v>
      </c>
      <c r="C744" s="20">
        <f ca="1">IF(F744&lt;&gt;F743,VLOOKUP(VLOOKUP(B744,monster!B$2:AK$800,35,FALSE),skill_reference,4,FALSE),IF(RIGHT(B744,1)="8",VLOOKUP(VLOOKUP(B744,monster!B$2:AK$800,35,FALSE),skill_reference,RANDBETWEEN(2,6),FALSE),VLOOKUP(VLOOKUP(B744,monster!B$2:AK$800,35,FALSE),skill_reference,(RANDBETWEEN(4,10)),FALSE)))</f>
        <v>1108</v>
      </c>
      <c r="F744" s="20">
        <f t="shared" si="22"/>
        <v>248</v>
      </c>
    </row>
    <row r="745" spans="1:6" x14ac:dyDescent="0.15">
      <c r="A745" s="20">
        <v>744</v>
      </c>
      <c r="B745" s="20">
        <f ca="1">OFFSET(monster!B$1,skill!F745,0)</f>
        <v>140303</v>
      </c>
      <c r="C745" s="20">
        <f ca="1">IF(F745&lt;&gt;F744,VLOOKUP(VLOOKUP(B745,monster!B$2:AK$800,35,FALSE),skill_reference,4,FALSE),IF(RIGHT(B745,1)="8",VLOOKUP(VLOOKUP(B745,monster!B$2:AK$800,35,FALSE),skill_reference,RANDBETWEEN(2,6),FALSE),VLOOKUP(VLOOKUP(B745,monster!B$2:AK$800,35,FALSE),skill_reference,(RANDBETWEEN(4,10)),FALSE)))</f>
        <v>1116</v>
      </c>
      <c r="F745" s="20">
        <f t="shared" si="22"/>
        <v>248</v>
      </c>
    </row>
    <row r="746" spans="1:6" x14ac:dyDescent="0.15">
      <c r="A746" s="20">
        <v>745</v>
      </c>
      <c r="B746" s="20">
        <f ca="1">OFFSET(monster!B$1,skill!F746,0)</f>
        <v>140403</v>
      </c>
      <c r="C746" s="20">
        <f ca="1">IF(F746&lt;&gt;F745,VLOOKUP(VLOOKUP(B746,monster!B$2:AK$800,35,FALSE),skill_reference,4,FALSE),IF(RIGHT(B746,1)="8",VLOOKUP(VLOOKUP(B746,monster!B$2:AK$800,35,FALSE),skill_reference,RANDBETWEEN(2,6),FALSE),VLOOKUP(VLOOKUP(B746,monster!B$2:AK$800,35,FALSE),skill_reference,(RANDBETWEEN(4,10)),FALSE)))</f>
        <v>1116</v>
      </c>
      <c r="F746" s="20">
        <f t="shared" si="22"/>
        <v>249</v>
      </c>
    </row>
    <row r="747" spans="1:6" x14ac:dyDescent="0.15">
      <c r="A747" s="20">
        <v>746</v>
      </c>
      <c r="B747" s="20">
        <f ca="1">OFFSET(monster!B$1,skill!F747,0)</f>
        <v>140403</v>
      </c>
      <c r="C747" s="20">
        <f ca="1">IF(F747&lt;&gt;F746,VLOOKUP(VLOOKUP(B747,monster!B$2:AK$800,35,FALSE),skill_reference,4,FALSE),IF(RIGHT(B747,1)="8",VLOOKUP(VLOOKUP(B747,monster!B$2:AK$800,35,FALSE),skill_reference,RANDBETWEEN(2,6),FALSE),VLOOKUP(VLOOKUP(B747,monster!B$2:AK$800,35,FALSE),skill_reference,(RANDBETWEEN(4,10)),FALSE)))</f>
        <v>1116</v>
      </c>
      <c r="F747" s="20">
        <f t="shared" si="22"/>
        <v>249</v>
      </c>
    </row>
    <row r="748" spans="1:6" x14ac:dyDescent="0.15">
      <c r="A748" s="20">
        <v>747</v>
      </c>
      <c r="B748" s="20">
        <f ca="1">OFFSET(monster!B$1,skill!F748,0)</f>
        <v>140403</v>
      </c>
      <c r="C748" s="20" t="str">
        <f ca="1">IF(F748&lt;&gt;F747,VLOOKUP(VLOOKUP(B748,monster!B$2:AK$800,35,FALSE),skill_reference,4,FALSE),IF(RIGHT(B748,1)="8",VLOOKUP(VLOOKUP(B748,monster!B$2:AK$800,35,FALSE),skill_reference,RANDBETWEEN(2,6),FALSE),VLOOKUP(VLOOKUP(B748,monster!B$2:AK$800,35,FALSE),skill_reference,(RANDBETWEEN(4,10)),FALSE)))</f>
        <v/>
      </c>
      <c r="F748" s="20">
        <f t="shared" si="22"/>
        <v>249</v>
      </c>
    </row>
    <row r="749" spans="1:6" x14ac:dyDescent="0.15">
      <c r="A749" s="20">
        <v>748</v>
      </c>
      <c r="B749" s="20">
        <f ca="1">OFFSET(monster!B$1,skill!F749,0)</f>
        <v>140503</v>
      </c>
      <c r="C749" s="20">
        <f ca="1">IF(F749&lt;&gt;F748,VLOOKUP(VLOOKUP(B749,monster!B$2:AK$800,35,FALSE),skill_reference,4,FALSE),IF(RIGHT(B749,1)="8",VLOOKUP(VLOOKUP(B749,monster!B$2:AK$800,35,FALSE),skill_reference,RANDBETWEEN(2,6),FALSE),VLOOKUP(VLOOKUP(B749,monster!B$2:AK$800,35,FALSE),skill_reference,(RANDBETWEEN(4,10)),FALSE)))</f>
        <v>1116</v>
      </c>
      <c r="F749" s="20">
        <f t="shared" si="22"/>
        <v>250</v>
      </c>
    </row>
    <row r="750" spans="1:6" x14ac:dyDescent="0.15">
      <c r="A750" s="20">
        <v>749</v>
      </c>
      <c r="B750" s="20">
        <f ca="1">OFFSET(monster!B$1,skill!F750,0)</f>
        <v>140503</v>
      </c>
      <c r="C750" s="20">
        <f ca="1">IF(F750&lt;&gt;F749,VLOOKUP(VLOOKUP(B750,monster!B$2:AK$800,35,FALSE),skill_reference,4,FALSE),IF(RIGHT(B750,1)="8",VLOOKUP(VLOOKUP(B750,monster!B$2:AK$800,35,FALSE),skill_reference,RANDBETWEEN(2,6),FALSE),VLOOKUP(VLOOKUP(B750,monster!B$2:AK$800,35,FALSE),skill_reference,(RANDBETWEEN(4,10)),FALSE)))</f>
        <v>1108</v>
      </c>
      <c r="F750" s="20">
        <f t="shared" si="22"/>
        <v>250</v>
      </c>
    </row>
    <row r="751" spans="1:6" x14ac:dyDescent="0.15">
      <c r="A751" s="20">
        <v>750</v>
      </c>
      <c r="B751" s="20">
        <f ca="1">OFFSET(monster!B$1,skill!F751,0)</f>
        <v>140503</v>
      </c>
      <c r="C751" s="20" t="str">
        <f ca="1">IF(F751&lt;&gt;F750,VLOOKUP(VLOOKUP(B751,monster!B$2:AK$800,35,FALSE),skill_reference,4,FALSE),IF(RIGHT(B751,1)="8",VLOOKUP(VLOOKUP(B751,monster!B$2:AK$800,35,FALSE),skill_reference,RANDBETWEEN(2,6),FALSE),VLOOKUP(VLOOKUP(B751,monster!B$2:AK$800,35,FALSE),skill_reference,(RANDBETWEEN(4,10)),FALSE)))</f>
        <v/>
      </c>
      <c r="F751" s="20">
        <f t="shared" si="22"/>
        <v>250</v>
      </c>
    </row>
    <row r="752" spans="1:6" x14ac:dyDescent="0.15">
      <c r="A752" s="20">
        <v>751</v>
      </c>
      <c r="B752" s="20">
        <f ca="1">OFFSET(monster!B$1,skill!F752,0)</f>
        <v>150103</v>
      </c>
      <c r="C752" s="20">
        <f ca="1">IF(F752&lt;&gt;F751,VLOOKUP(VLOOKUP(B752,monster!B$2:AK$800,35,FALSE),skill_reference,4,FALSE),IF(RIGHT(B752,1)="8",VLOOKUP(VLOOKUP(B752,monster!B$2:AK$800,35,FALSE),skill_reference,RANDBETWEEN(2,6),FALSE),VLOOKUP(VLOOKUP(B752,monster!B$2:AK$800,35,FALSE),skill_reference,(RANDBETWEEN(4,10)),FALSE)))</f>
        <v>1115</v>
      </c>
      <c r="F752" s="20">
        <f t="shared" si="22"/>
        <v>251</v>
      </c>
    </row>
    <row r="753" spans="1:6" x14ac:dyDescent="0.15">
      <c r="A753" s="20">
        <v>752</v>
      </c>
      <c r="B753" s="20">
        <f ca="1">OFFSET(monster!B$1,skill!F753,0)</f>
        <v>150103</v>
      </c>
      <c r="C753" s="20" t="str">
        <f ca="1">IF(F753&lt;&gt;F752,VLOOKUP(VLOOKUP(B753,monster!B$2:AK$800,35,FALSE),skill_reference,4,FALSE),IF(RIGHT(B753,1)="8",VLOOKUP(VLOOKUP(B753,monster!B$2:AK$800,35,FALSE),skill_reference,RANDBETWEEN(2,6),FALSE),VLOOKUP(VLOOKUP(B753,monster!B$2:AK$800,35,FALSE),skill_reference,(RANDBETWEEN(4,10)),FALSE)))</f>
        <v/>
      </c>
      <c r="F753" s="20">
        <f t="shared" si="22"/>
        <v>251</v>
      </c>
    </row>
    <row r="754" spans="1:6" x14ac:dyDescent="0.15">
      <c r="A754" s="20">
        <v>753</v>
      </c>
      <c r="B754" s="20">
        <f ca="1">OFFSET(monster!B$1,skill!F754,0)</f>
        <v>150103</v>
      </c>
      <c r="C754" s="20">
        <f ca="1">IF(F754&lt;&gt;F753,VLOOKUP(VLOOKUP(B754,monster!B$2:AK$800,35,FALSE),skill_reference,4,FALSE),IF(RIGHT(B754,1)="8",VLOOKUP(VLOOKUP(B754,monster!B$2:AK$800,35,FALSE),skill_reference,RANDBETWEEN(2,6),FALSE),VLOOKUP(VLOOKUP(B754,monster!B$2:AK$800,35,FALSE),skill_reference,(RANDBETWEEN(4,10)),FALSE)))</f>
        <v>1115</v>
      </c>
      <c r="F754" s="20">
        <f t="shared" si="22"/>
        <v>251</v>
      </c>
    </row>
    <row r="755" spans="1:6" x14ac:dyDescent="0.15">
      <c r="A755" s="20">
        <v>754</v>
      </c>
      <c r="B755" s="20">
        <f ca="1">OFFSET(monster!B$1,skill!F755,0)</f>
        <v>150203</v>
      </c>
      <c r="C755" s="20">
        <f ca="1">IF(F755&lt;&gt;F754,VLOOKUP(VLOOKUP(B755,monster!B$2:AK$800,35,FALSE),skill_reference,4,FALSE),IF(RIGHT(B755,1)="8",VLOOKUP(VLOOKUP(B755,monster!B$2:AK$800,35,FALSE),skill_reference,RANDBETWEEN(2,6),FALSE),VLOOKUP(VLOOKUP(B755,monster!B$2:AK$800,35,FALSE),skill_reference,(RANDBETWEEN(4,10)),FALSE)))</f>
        <v>1115</v>
      </c>
      <c r="F755" s="20">
        <f t="shared" si="22"/>
        <v>252</v>
      </c>
    </row>
    <row r="756" spans="1:6" x14ac:dyDescent="0.15">
      <c r="A756" s="20">
        <v>755</v>
      </c>
      <c r="B756" s="20">
        <f ca="1">OFFSET(monster!B$1,skill!F756,0)</f>
        <v>150203</v>
      </c>
      <c r="C756" s="20" t="str">
        <f ca="1">IF(F756&lt;&gt;F755,VLOOKUP(VLOOKUP(B756,monster!B$2:AK$800,35,FALSE),skill_reference,4,FALSE),IF(RIGHT(B756,1)="8",VLOOKUP(VLOOKUP(B756,monster!B$2:AK$800,35,FALSE),skill_reference,RANDBETWEEN(2,6),FALSE),VLOOKUP(VLOOKUP(B756,monster!B$2:AK$800,35,FALSE),skill_reference,(RANDBETWEEN(4,10)),FALSE)))</f>
        <v/>
      </c>
      <c r="F756" s="20">
        <f t="shared" si="22"/>
        <v>252</v>
      </c>
    </row>
    <row r="757" spans="1:6" x14ac:dyDescent="0.15">
      <c r="A757" s="20">
        <v>756</v>
      </c>
      <c r="B757" s="20">
        <f ca="1">OFFSET(monster!B$1,skill!F757,0)</f>
        <v>150203</v>
      </c>
      <c r="C757" s="20" t="str">
        <f ca="1">IF(F757&lt;&gt;F756,VLOOKUP(VLOOKUP(B757,monster!B$2:AK$800,35,FALSE),skill_reference,4,FALSE),IF(RIGHT(B757,1)="8",VLOOKUP(VLOOKUP(B757,monster!B$2:AK$800,35,FALSE),skill_reference,RANDBETWEEN(2,6),FALSE),VLOOKUP(VLOOKUP(B757,monster!B$2:AK$800,35,FALSE),skill_reference,(RANDBETWEEN(4,10)),FALSE)))</f>
        <v/>
      </c>
      <c r="F757" s="20">
        <f t="shared" si="22"/>
        <v>252</v>
      </c>
    </row>
    <row r="758" spans="1:6" x14ac:dyDescent="0.15">
      <c r="A758" s="20">
        <v>757</v>
      </c>
      <c r="B758" s="20">
        <f ca="1">OFFSET(monster!B$1,skill!F758,0)</f>
        <v>150303</v>
      </c>
      <c r="C758" s="20">
        <f ca="1">IF(F758&lt;&gt;F757,VLOOKUP(VLOOKUP(B758,monster!B$2:AK$800,35,FALSE),skill_reference,4,FALSE),IF(RIGHT(B758,1)="8",VLOOKUP(VLOOKUP(B758,monster!B$2:AK$800,35,FALSE),skill_reference,RANDBETWEEN(2,6),FALSE),VLOOKUP(VLOOKUP(B758,monster!B$2:AK$800,35,FALSE),skill_reference,(RANDBETWEEN(4,10)),FALSE)))</f>
        <v>1115</v>
      </c>
      <c r="F758" s="20">
        <f t="shared" si="22"/>
        <v>253</v>
      </c>
    </row>
    <row r="759" spans="1:6" x14ac:dyDescent="0.15">
      <c r="A759" s="20">
        <v>758</v>
      </c>
      <c r="B759" s="20">
        <f ca="1">OFFSET(monster!B$1,skill!F759,0)</f>
        <v>150303</v>
      </c>
      <c r="C759" s="20">
        <f ca="1">IF(F759&lt;&gt;F758,VLOOKUP(VLOOKUP(B759,monster!B$2:AK$800,35,FALSE),skill_reference,4,FALSE),IF(RIGHT(B759,1)="8",VLOOKUP(VLOOKUP(B759,monster!B$2:AK$800,35,FALSE),skill_reference,RANDBETWEEN(2,6),FALSE),VLOOKUP(VLOOKUP(B759,monster!B$2:AK$800,35,FALSE),skill_reference,(RANDBETWEEN(4,10)),FALSE)))</f>
        <v>1114</v>
      </c>
      <c r="F759" s="20">
        <f t="shared" si="22"/>
        <v>253</v>
      </c>
    </row>
    <row r="760" spans="1:6" x14ac:dyDescent="0.15">
      <c r="A760" s="20">
        <v>759</v>
      </c>
      <c r="B760" s="20">
        <f ca="1">OFFSET(monster!B$1,skill!F760,0)</f>
        <v>150303</v>
      </c>
      <c r="C760" s="20">
        <f ca="1">IF(F760&lt;&gt;F759,VLOOKUP(VLOOKUP(B760,monster!B$2:AK$800,35,FALSE),skill_reference,4,FALSE),IF(RIGHT(B760,1)="8",VLOOKUP(VLOOKUP(B760,monster!B$2:AK$800,35,FALSE),skill_reference,RANDBETWEEN(2,6),FALSE),VLOOKUP(VLOOKUP(B760,monster!B$2:AK$800,35,FALSE),skill_reference,(RANDBETWEEN(4,10)),FALSE)))</f>
        <v>1115</v>
      </c>
      <c r="F760" s="20">
        <f t="shared" si="22"/>
        <v>253</v>
      </c>
    </row>
    <row r="761" spans="1:6" x14ac:dyDescent="0.15">
      <c r="A761" s="20">
        <v>760</v>
      </c>
      <c r="B761" s="20">
        <f ca="1">OFFSET(monster!B$1,skill!F761,0)</f>
        <v>150403</v>
      </c>
      <c r="C761" s="20">
        <f ca="1">IF(F761&lt;&gt;F760,VLOOKUP(VLOOKUP(B761,monster!B$2:AK$800,35,FALSE),skill_reference,4,FALSE),IF(RIGHT(B761,1)="8",VLOOKUP(VLOOKUP(B761,monster!B$2:AK$800,35,FALSE),skill_reference,RANDBETWEEN(2,6),FALSE),VLOOKUP(VLOOKUP(B761,monster!B$2:AK$800,35,FALSE),skill_reference,(RANDBETWEEN(4,10)),FALSE)))</f>
        <v>1115</v>
      </c>
      <c r="F761" s="20">
        <f t="shared" si="22"/>
        <v>254</v>
      </c>
    </row>
    <row r="762" spans="1:6" x14ac:dyDescent="0.15">
      <c r="A762" s="20">
        <v>761</v>
      </c>
      <c r="B762" s="20">
        <f ca="1">OFFSET(monster!B$1,skill!F762,0)</f>
        <v>150403</v>
      </c>
      <c r="C762" s="20">
        <f ca="1">IF(F762&lt;&gt;F761,VLOOKUP(VLOOKUP(B762,monster!B$2:AK$800,35,FALSE),skill_reference,4,FALSE),IF(RIGHT(B762,1)="8",VLOOKUP(VLOOKUP(B762,monster!B$2:AK$800,35,FALSE),skill_reference,RANDBETWEEN(2,6),FALSE),VLOOKUP(VLOOKUP(B762,monster!B$2:AK$800,35,FALSE),skill_reference,(RANDBETWEEN(4,10)),FALSE)))</f>
        <v>1115</v>
      </c>
      <c r="F762" s="20">
        <f t="shared" si="22"/>
        <v>254</v>
      </c>
    </row>
    <row r="763" spans="1:6" x14ac:dyDescent="0.15">
      <c r="A763" s="20">
        <v>762</v>
      </c>
      <c r="B763" s="20">
        <f ca="1">OFFSET(monster!B$1,skill!F763,0)</f>
        <v>150403</v>
      </c>
      <c r="C763" s="20" t="str">
        <f ca="1">IF(F763&lt;&gt;F762,VLOOKUP(VLOOKUP(B763,monster!B$2:AK$800,35,FALSE),skill_reference,4,FALSE),IF(RIGHT(B763,1)="8",VLOOKUP(VLOOKUP(B763,monster!B$2:AK$800,35,FALSE),skill_reference,RANDBETWEEN(2,6),FALSE),VLOOKUP(VLOOKUP(B763,monster!B$2:AK$800,35,FALSE),skill_reference,(RANDBETWEEN(4,10)),FALSE)))</f>
        <v/>
      </c>
      <c r="F763" s="20">
        <f t="shared" si="22"/>
        <v>254</v>
      </c>
    </row>
    <row r="764" spans="1:6" x14ac:dyDescent="0.15">
      <c r="A764" s="20">
        <v>763</v>
      </c>
      <c r="B764" s="20">
        <f ca="1">OFFSET(monster!B$1,skill!F764,0)</f>
        <v>150503</v>
      </c>
      <c r="C764" s="20">
        <f ca="1">IF(F764&lt;&gt;F763,VLOOKUP(VLOOKUP(B764,monster!B$2:AK$800,35,FALSE),skill_reference,4,FALSE),IF(RIGHT(B764,1)="8",VLOOKUP(VLOOKUP(B764,monster!B$2:AK$800,35,FALSE),skill_reference,RANDBETWEEN(2,6),FALSE),VLOOKUP(VLOOKUP(B764,monster!B$2:AK$800,35,FALSE),skill_reference,(RANDBETWEEN(4,10)),FALSE)))</f>
        <v>1115</v>
      </c>
      <c r="F764" s="20">
        <f t="shared" si="22"/>
        <v>255</v>
      </c>
    </row>
    <row r="765" spans="1:6" x14ac:dyDescent="0.15">
      <c r="A765" s="20">
        <v>764</v>
      </c>
      <c r="B765" s="20">
        <f ca="1">OFFSET(monster!B$1,skill!F765,0)</f>
        <v>150503</v>
      </c>
      <c r="C765" s="20" t="str">
        <f ca="1">IF(F765&lt;&gt;F764,VLOOKUP(VLOOKUP(B765,monster!B$2:AK$800,35,FALSE),skill_reference,4,FALSE),IF(RIGHT(B765,1)="8",VLOOKUP(VLOOKUP(B765,monster!B$2:AK$800,35,FALSE),skill_reference,RANDBETWEEN(2,6),FALSE),VLOOKUP(VLOOKUP(B765,monster!B$2:AK$800,35,FALSE),skill_reference,(RANDBETWEEN(4,10)),FALSE)))</f>
        <v/>
      </c>
      <c r="F765" s="20">
        <f t="shared" si="22"/>
        <v>255</v>
      </c>
    </row>
    <row r="766" spans="1:6" x14ac:dyDescent="0.15">
      <c r="A766" s="20">
        <v>765</v>
      </c>
      <c r="B766" s="20">
        <f ca="1">OFFSET(monster!B$1,skill!F766,0)</f>
        <v>150503</v>
      </c>
      <c r="C766" s="20" t="str">
        <f ca="1">IF(F766&lt;&gt;F765,VLOOKUP(VLOOKUP(B766,monster!B$2:AK$800,35,FALSE),skill_reference,4,FALSE),IF(RIGHT(B766,1)="8",VLOOKUP(VLOOKUP(B766,monster!B$2:AK$800,35,FALSE),skill_reference,RANDBETWEEN(2,6),FALSE),VLOOKUP(VLOOKUP(B766,monster!B$2:AK$800,35,FALSE),skill_reference,(RANDBETWEEN(4,10)),FALSE)))</f>
        <v/>
      </c>
      <c r="F766" s="20">
        <f t="shared" si="22"/>
        <v>255</v>
      </c>
    </row>
    <row r="767" spans="1:6" x14ac:dyDescent="0.15">
      <c r="A767" s="20">
        <v>766</v>
      </c>
      <c r="B767" s="20">
        <f ca="1">OFFSET(monster!B$1,skill!F767,0)</f>
        <v>160103</v>
      </c>
      <c r="C767" s="20">
        <f ca="1">IF(F767&lt;&gt;F766,VLOOKUP(VLOOKUP(B767,monster!B$2:AK$800,35,FALSE),skill_reference,4,FALSE),IF(RIGHT(B767,1)="8",VLOOKUP(VLOOKUP(B767,monster!B$2:AK$800,35,FALSE),skill_reference,RANDBETWEEN(2,6),FALSE),VLOOKUP(VLOOKUP(B767,monster!B$2:AK$800,35,FALSE),skill_reference,(RANDBETWEEN(4,10)),FALSE)))</f>
        <v>1125</v>
      </c>
      <c r="F767" s="20">
        <f t="shared" si="22"/>
        <v>256</v>
      </c>
    </row>
    <row r="768" spans="1:6" x14ac:dyDescent="0.15">
      <c r="A768" s="20">
        <v>767</v>
      </c>
      <c r="B768" s="20">
        <f ca="1">OFFSET(monster!B$1,skill!F768,0)</f>
        <v>160103</v>
      </c>
      <c r="C768" s="20">
        <f ca="1">IF(F768&lt;&gt;F767,VLOOKUP(VLOOKUP(B768,monster!B$2:AK$800,35,FALSE),skill_reference,4,FALSE),IF(RIGHT(B768,1)="8",VLOOKUP(VLOOKUP(B768,monster!B$2:AK$800,35,FALSE),skill_reference,RANDBETWEEN(2,6),FALSE),VLOOKUP(VLOOKUP(B768,monster!B$2:AK$800,35,FALSE),skill_reference,(RANDBETWEEN(4,10)),FALSE)))</f>
        <v>1040</v>
      </c>
      <c r="F768" s="20">
        <f t="shared" si="22"/>
        <v>256</v>
      </c>
    </row>
    <row r="769" spans="1:6" x14ac:dyDescent="0.15">
      <c r="A769" s="20">
        <v>768</v>
      </c>
      <c r="B769" s="20">
        <f ca="1">OFFSET(monster!B$1,skill!F769,0)</f>
        <v>160103</v>
      </c>
      <c r="C769" s="20" t="str">
        <f ca="1">IF(F769&lt;&gt;F768,VLOOKUP(VLOOKUP(B769,monster!B$2:AK$800,35,FALSE),skill_reference,4,FALSE),IF(RIGHT(B769,1)="8",VLOOKUP(VLOOKUP(B769,monster!B$2:AK$800,35,FALSE),skill_reference,RANDBETWEEN(2,6),FALSE),VLOOKUP(VLOOKUP(B769,monster!B$2:AK$800,35,FALSE),skill_reference,(RANDBETWEEN(4,10)),FALSE)))</f>
        <v/>
      </c>
      <c r="F769" s="20">
        <f t="shared" si="22"/>
        <v>256</v>
      </c>
    </row>
    <row r="770" spans="1:6" x14ac:dyDescent="0.15">
      <c r="A770" s="20">
        <v>769</v>
      </c>
      <c r="B770" s="20">
        <f ca="1">OFFSET(monster!B$1,skill!F770,0)</f>
        <v>160203</v>
      </c>
      <c r="C770" s="20">
        <f ca="1">IF(F770&lt;&gt;F769,VLOOKUP(VLOOKUP(B770,monster!B$2:AK$800,35,FALSE),skill_reference,4,FALSE),IF(RIGHT(B770,1)="8",VLOOKUP(VLOOKUP(B770,monster!B$2:AK$800,35,FALSE),skill_reference,RANDBETWEEN(2,6),FALSE),VLOOKUP(VLOOKUP(B770,monster!B$2:AK$800,35,FALSE),skill_reference,(RANDBETWEEN(4,10)),FALSE)))</f>
        <v>1125</v>
      </c>
      <c r="F770" s="20">
        <f t="shared" si="22"/>
        <v>257</v>
      </c>
    </row>
    <row r="771" spans="1:6" x14ac:dyDescent="0.15">
      <c r="A771" s="20">
        <v>770</v>
      </c>
      <c r="B771" s="20">
        <f ca="1">OFFSET(monster!B$1,skill!F771,0)</f>
        <v>160203</v>
      </c>
      <c r="C771" s="20" t="str">
        <f ca="1">IF(F771&lt;&gt;F770,VLOOKUP(VLOOKUP(B771,monster!B$2:AK$800,35,FALSE),skill_reference,4,FALSE),IF(RIGHT(B771,1)="8",VLOOKUP(VLOOKUP(B771,monster!B$2:AK$800,35,FALSE),skill_reference,RANDBETWEEN(2,6),FALSE),VLOOKUP(VLOOKUP(B771,monster!B$2:AK$800,35,FALSE),skill_reference,(RANDBETWEEN(4,10)),FALSE)))</f>
        <v/>
      </c>
      <c r="F771" s="20">
        <f t="shared" si="22"/>
        <v>257</v>
      </c>
    </row>
    <row r="772" spans="1:6" x14ac:dyDescent="0.15">
      <c r="A772" s="20">
        <v>771</v>
      </c>
      <c r="B772" s="20">
        <f ca="1">OFFSET(monster!B$1,skill!F772,0)</f>
        <v>160203</v>
      </c>
      <c r="C772" s="20" t="str">
        <f ca="1">IF(F772&lt;&gt;F771,VLOOKUP(VLOOKUP(B772,monster!B$2:AK$800,35,FALSE),skill_reference,4,FALSE),IF(RIGHT(B772,1)="8",VLOOKUP(VLOOKUP(B772,monster!B$2:AK$800,35,FALSE),skill_reference,RANDBETWEEN(2,6),FALSE),VLOOKUP(VLOOKUP(B772,monster!B$2:AK$800,35,FALSE),skill_reference,(RANDBETWEEN(4,10)),FALSE)))</f>
        <v/>
      </c>
      <c r="F772" s="20">
        <f t="shared" si="22"/>
        <v>257</v>
      </c>
    </row>
    <row r="773" spans="1:6" x14ac:dyDescent="0.15">
      <c r="A773" s="20">
        <v>772</v>
      </c>
      <c r="B773" s="20">
        <f ca="1">OFFSET(monster!B$1,skill!F773,0)</f>
        <v>160303</v>
      </c>
      <c r="C773" s="20">
        <f ca="1">IF(F773&lt;&gt;F772,VLOOKUP(VLOOKUP(B773,monster!B$2:AK$800,35,FALSE),skill_reference,4,FALSE),IF(RIGHT(B773,1)="8",VLOOKUP(VLOOKUP(B773,monster!B$2:AK$800,35,FALSE),skill_reference,RANDBETWEEN(2,6),FALSE),VLOOKUP(VLOOKUP(B773,monster!B$2:AK$800,35,FALSE),skill_reference,(RANDBETWEEN(4,10)),FALSE)))</f>
        <v>1125</v>
      </c>
      <c r="F773" s="20">
        <f t="shared" si="22"/>
        <v>258</v>
      </c>
    </row>
    <row r="774" spans="1:6" x14ac:dyDescent="0.15">
      <c r="A774" s="20">
        <v>773</v>
      </c>
      <c r="B774" s="20">
        <f ca="1">OFFSET(monster!B$1,skill!F774,0)</f>
        <v>160303</v>
      </c>
      <c r="C774" s="20" t="str">
        <f ca="1">IF(F774&lt;&gt;F773,VLOOKUP(VLOOKUP(B774,monster!B$2:AK$800,35,FALSE),skill_reference,4,FALSE),IF(RIGHT(B774,1)="8",VLOOKUP(VLOOKUP(B774,monster!B$2:AK$800,35,FALSE),skill_reference,RANDBETWEEN(2,6),FALSE),VLOOKUP(VLOOKUP(B774,monster!B$2:AK$800,35,FALSE),skill_reference,(RANDBETWEEN(4,10)),FALSE)))</f>
        <v/>
      </c>
      <c r="F774" s="20">
        <f t="shared" ref="F774:F837" si="23">F771+1</f>
        <v>258</v>
      </c>
    </row>
    <row r="775" spans="1:6" x14ac:dyDescent="0.15">
      <c r="A775" s="20">
        <v>774</v>
      </c>
      <c r="B775" s="20">
        <f ca="1">OFFSET(monster!B$1,skill!F775,0)</f>
        <v>160303</v>
      </c>
      <c r="C775" s="20">
        <f ca="1">IF(F775&lt;&gt;F774,VLOOKUP(VLOOKUP(B775,monster!B$2:AK$800,35,FALSE),skill_reference,4,FALSE),IF(RIGHT(B775,1)="8",VLOOKUP(VLOOKUP(B775,monster!B$2:AK$800,35,FALSE),skill_reference,RANDBETWEEN(2,6),FALSE),VLOOKUP(VLOOKUP(B775,monster!B$2:AK$800,35,FALSE),skill_reference,(RANDBETWEEN(4,10)),FALSE)))</f>
        <v>1125</v>
      </c>
      <c r="F775" s="20">
        <f t="shared" si="23"/>
        <v>258</v>
      </c>
    </row>
    <row r="776" spans="1:6" x14ac:dyDescent="0.15">
      <c r="A776" s="20">
        <v>775</v>
      </c>
      <c r="B776" s="20">
        <f ca="1">OFFSET(monster!B$1,skill!F776,0)</f>
        <v>160403</v>
      </c>
      <c r="C776" s="20">
        <f ca="1">IF(F776&lt;&gt;F775,VLOOKUP(VLOOKUP(B776,monster!B$2:AK$800,35,FALSE),skill_reference,4,FALSE),IF(RIGHT(B776,1)="8",VLOOKUP(VLOOKUP(B776,monster!B$2:AK$800,35,FALSE),skill_reference,RANDBETWEEN(2,6),FALSE),VLOOKUP(VLOOKUP(B776,monster!B$2:AK$800,35,FALSE),skill_reference,(RANDBETWEEN(4,10)),FALSE)))</f>
        <v>1125</v>
      </c>
      <c r="F776" s="20">
        <f t="shared" si="23"/>
        <v>259</v>
      </c>
    </row>
    <row r="777" spans="1:6" x14ac:dyDescent="0.15">
      <c r="A777" s="20">
        <v>776</v>
      </c>
      <c r="B777" s="20">
        <f ca="1">OFFSET(monster!B$1,skill!F777,0)</f>
        <v>160403</v>
      </c>
      <c r="C777" s="20">
        <f ca="1">IF(F777&lt;&gt;F776,VLOOKUP(VLOOKUP(B777,monster!B$2:AK$800,35,FALSE),skill_reference,4,FALSE),IF(RIGHT(B777,1)="8",VLOOKUP(VLOOKUP(B777,monster!B$2:AK$800,35,FALSE),skill_reference,RANDBETWEEN(2,6),FALSE),VLOOKUP(VLOOKUP(B777,monster!B$2:AK$800,35,FALSE),skill_reference,(RANDBETWEEN(4,10)),FALSE)))</f>
        <v>1040</v>
      </c>
      <c r="F777" s="20">
        <f t="shared" si="23"/>
        <v>259</v>
      </c>
    </row>
    <row r="778" spans="1:6" x14ac:dyDescent="0.15">
      <c r="A778" s="20">
        <v>777</v>
      </c>
      <c r="B778" s="20">
        <f ca="1">OFFSET(monster!B$1,skill!F778,0)</f>
        <v>160403</v>
      </c>
      <c r="C778" s="20" t="str">
        <f ca="1">IF(F778&lt;&gt;F777,VLOOKUP(VLOOKUP(B778,monster!B$2:AK$800,35,FALSE),skill_reference,4,FALSE),IF(RIGHT(B778,1)="8",VLOOKUP(VLOOKUP(B778,monster!B$2:AK$800,35,FALSE),skill_reference,RANDBETWEEN(2,6),FALSE),VLOOKUP(VLOOKUP(B778,monster!B$2:AK$800,35,FALSE),skill_reference,(RANDBETWEEN(4,10)),FALSE)))</f>
        <v/>
      </c>
      <c r="F778" s="20">
        <f t="shared" si="23"/>
        <v>259</v>
      </c>
    </row>
    <row r="779" spans="1:6" x14ac:dyDescent="0.15">
      <c r="A779" s="20">
        <v>778</v>
      </c>
      <c r="B779" s="20">
        <f ca="1">OFFSET(monster!B$1,skill!F779,0)</f>
        <v>160503</v>
      </c>
      <c r="C779" s="20">
        <f ca="1">IF(F779&lt;&gt;F778,VLOOKUP(VLOOKUP(B779,monster!B$2:AK$800,35,FALSE),skill_reference,4,FALSE),IF(RIGHT(B779,1)="8",VLOOKUP(VLOOKUP(B779,monster!B$2:AK$800,35,FALSE),skill_reference,RANDBETWEEN(2,6),FALSE),VLOOKUP(VLOOKUP(B779,monster!B$2:AK$800,35,FALSE),skill_reference,(RANDBETWEEN(4,10)),FALSE)))</f>
        <v>1125</v>
      </c>
      <c r="F779" s="20">
        <f t="shared" si="23"/>
        <v>260</v>
      </c>
    </row>
    <row r="780" spans="1:6" x14ac:dyDescent="0.15">
      <c r="A780" s="20">
        <v>779</v>
      </c>
      <c r="B780" s="20">
        <f ca="1">OFFSET(monster!B$1,skill!F780,0)</f>
        <v>160503</v>
      </c>
      <c r="C780" s="20" t="str">
        <f ca="1">IF(F780&lt;&gt;F779,VLOOKUP(VLOOKUP(B780,monster!B$2:AK$800,35,FALSE),skill_reference,4,FALSE),IF(RIGHT(B780,1)="8",VLOOKUP(VLOOKUP(B780,monster!B$2:AK$800,35,FALSE),skill_reference,RANDBETWEEN(2,6),FALSE),VLOOKUP(VLOOKUP(B780,monster!B$2:AK$800,35,FALSE),skill_reference,(RANDBETWEEN(4,10)),FALSE)))</f>
        <v/>
      </c>
      <c r="F780" s="20">
        <f t="shared" si="23"/>
        <v>260</v>
      </c>
    </row>
    <row r="781" spans="1:6" x14ac:dyDescent="0.15">
      <c r="A781" s="20">
        <v>780</v>
      </c>
      <c r="B781" s="20">
        <f ca="1">OFFSET(monster!B$1,skill!F781,0)</f>
        <v>160503</v>
      </c>
      <c r="C781" s="20">
        <f ca="1">IF(F781&lt;&gt;F780,VLOOKUP(VLOOKUP(B781,monster!B$2:AK$800,35,FALSE),skill_reference,4,FALSE),IF(RIGHT(B781,1)="8",VLOOKUP(VLOOKUP(B781,monster!B$2:AK$800,35,FALSE),skill_reference,RANDBETWEEN(2,6),FALSE),VLOOKUP(VLOOKUP(B781,monster!B$2:AK$800,35,FALSE),skill_reference,(RANDBETWEEN(4,10)),FALSE)))</f>
        <v>1125</v>
      </c>
      <c r="F781" s="20">
        <f t="shared" si="23"/>
        <v>260</v>
      </c>
    </row>
    <row r="782" spans="1:6" x14ac:dyDescent="0.15">
      <c r="A782" s="20">
        <v>781</v>
      </c>
      <c r="B782" s="20">
        <f ca="1">OFFSET(monster!B$1,skill!F782,0)</f>
        <v>170103</v>
      </c>
      <c r="C782" s="20">
        <f ca="1">IF(F782&lt;&gt;F781,VLOOKUP(VLOOKUP(B782,monster!B$2:AK$800,35,FALSE),skill_reference,4,FALSE),IF(RIGHT(B782,1)="8",VLOOKUP(VLOOKUP(B782,monster!B$2:AK$800,35,FALSE),skill_reference,RANDBETWEEN(2,6),FALSE),VLOOKUP(VLOOKUP(B782,monster!B$2:AK$800,35,FALSE),skill_reference,(RANDBETWEEN(4,10)),FALSE)))</f>
        <v>1117</v>
      </c>
      <c r="F782" s="20">
        <f t="shared" si="23"/>
        <v>261</v>
      </c>
    </row>
    <row r="783" spans="1:6" x14ac:dyDescent="0.15">
      <c r="A783" s="20">
        <v>782</v>
      </c>
      <c r="B783" s="20">
        <f ca="1">OFFSET(monster!B$1,skill!F783,0)</f>
        <v>170103</v>
      </c>
      <c r="C783" s="20">
        <f ca="1">IF(F783&lt;&gt;F782,VLOOKUP(VLOOKUP(B783,monster!B$2:AK$800,35,FALSE),skill_reference,4,FALSE),IF(RIGHT(B783,1)="8",VLOOKUP(VLOOKUP(B783,monster!B$2:AK$800,35,FALSE),skill_reference,RANDBETWEEN(2,6),FALSE),VLOOKUP(VLOOKUP(B783,monster!B$2:AK$800,35,FALSE),skill_reference,(RANDBETWEEN(4,10)),FALSE)))</f>
        <v>1113</v>
      </c>
      <c r="F783" s="20">
        <f t="shared" si="23"/>
        <v>261</v>
      </c>
    </row>
    <row r="784" spans="1:6" x14ac:dyDescent="0.15">
      <c r="A784" s="20">
        <v>783</v>
      </c>
      <c r="B784" s="20">
        <f ca="1">OFFSET(monster!B$1,skill!F784,0)</f>
        <v>170103</v>
      </c>
      <c r="C784" s="20">
        <f ca="1">IF(F784&lt;&gt;F783,VLOOKUP(VLOOKUP(B784,monster!B$2:AK$800,35,FALSE),skill_reference,4,FALSE),IF(RIGHT(B784,1)="8",VLOOKUP(VLOOKUP(B784,monster!B$2:AK$800,35,FALSE),skill_reference,RANDBETWEEN(2,6),FALSE),VLOOKUP(VLOOKUP(B784,monster!B$2:AK$800,35,FALSE),skill_reference,(RANDBETWEEN(4,10)),FALSE)))</f>
        <v>1113</v>
      </c>
      <c r="F784" s="20">
        <f t="shared" si="23"/>
        <v>261</v>
      </c>
    </row>
    <row r="785" spans="1:6" x14ac:dyDescent="0.15">
      <c r="A785" s="20">
        <v>784</v>
      </c>
      <c r="B785" s="20">
        <f ca="1">OFFSET(monster!B$1,skill!F785,0)</f>
        <v>170203</v>
      </c>
      <c r="C785" s="20">
        <f ca="1">IF(F785&lt;&gt;F784,VLOOKUP(VLOOKUP(B785,monster!B$2:AK$800,35,FALSE),skill_reference,4,FALSE),IF(RIGHT(B785,1)="8",VLOOKUP(VLOOKUP(B785,monster!B$2:AK$800,35,FALSE),skill_reference,RANDBETWEEN(2,6),FALSE),VLOOKUP(VLOOKUP(B785,monster!B$2:AK$800,35,FALSE),skill_reference,(RANDBETWEEN(4,10)),FALSE)))</f>
        <v>1117</v>
      </c>
      <c r="F785" s="20">
        <f t="shared" si="23"/>
        <v>262</v>
      </c>
    </row>
    <row r="786" spans="1:6" x14ac:dyDescent="0.15">
      <c r="A786" s="20">
        <v>785</v>
      </c>
      <c r="B786" s="20">
        <f ca="1">OFFSET(monster!B$1,skill!F786,0)</f>
        <v>170203</v>
      </c>
      <c r="C786" s="20" t="str">
        <f ca="1">IF(F786&lt;&gt;F785,VLOOKUP(VLOOKUP(B786,monster!B$2:AK$800,35,FALSE),skill_reference,4,FALSE),IF(RIGHT(B786,1)="8",VLOOKUP(VLOOKUP(B786,monster!B$2:AK$800,35,FALSE),skill_reference,RANDBETWEEN(2,6),FALSE),VLOOKUP(VLOOKUP(B786,monster!B$2:AK$800,35,FALSE),skill_reference,(RANDBETWEEN(4,10)),FALSE)))</f>
        <v/>
      </c>
      <c r="F786" s="20">
        <f t="shared" si="23"/>
        <v>262</v>
      </c>
    </row>
    <row r="787" spans="1:6" x14ac:dyDescent="0.15">
      <c r="A787" s="20">
        <v>786</v>
      </c>
      <c r="B787" s="20">
        <f ca="1">OFFSET(monster!B$1,skill!F787,0)</f>
        <v>170203</v>
      </c>
      <c r="C787" s="20">
        <f ca="1">IF(F787&lt;&gt;F786,VLOOKUP(VLOOKUP(B787,monster!B$2:AK$800,35,FALSE),skill_reference,4,FALSE),IF(RIGHT(B787,1)="8",VLOOKUP(VLOOKUP(B787,monster!B$2:AK$800,35,FALSE),skill_reference,RANDBETWEEN(2,6),FALSE),VLOOKUP(VLOOKUP(B787,monster!B$2:AK$800,35,FALSE),skill_reference,(RANDBETWEEN(4,10)),FALSE)))</f>
        <v>1107</v>
      </c>
      <c r="F787" s="20">
        <f t="shared" si="23"/>
        <v>262</v>
      </c>
    </row>
    <row r="788" spans="1:6" x14ac:dyDescent="0.15">
      <c r="A788" s="20">
        <v>787</v>
      </c>
      <c r="B788" s="20">
        <f ca="1">OFFSET(monster!B$1,skill!F788,0)</f>
        <v>170303</v>
      </c>
      <c r="C788" s="20">
        <f ca="1">IF(F788&lt;&gt;F787,VLOOKUP(VLOOKUP(B788,monster!B$2:AK$800,35,FALSE),skill_reference,4,FALSE),IF(RIGHT(B788,1)="8",VLOOKUP(VLOOKUP(B788,monster!B$2:AK$800,35,FALSE),skill_reference,RANDBETWEEN(2,6),FALSE),VLOOKUP(VLOOKUP(B788,monster!B$2:AK$800,35,FALSE),skill_reference,(RANDBETWEEN(4,10)),FALSE)))</f>
        <v>1016</v>
      </c>
      <c r="F788" s="20">
        <f t="shared" si="23"/>
        <v>263</v>
      </c>
    </row>
    <row r="789" spans="1:6" x14ac:dyDescent="0.15">
      <c r="A789" s="20">
        <v>788</v>
      </c>
      <c r="B789" s="20">
        <f ca="1">OFFSET(monster!B$1,skill!F789,0)</f>
        <v>170303</v>
      </c>
      <c r="C789" s="20" t="str">
        <f ca="1">IF(F789&lt;&gt;F788,VLOOKUP(VLOOKUP(B789,monster!B$2:AK$800,35,FALSE),skill_reference,4,FALSE),IF(RIGHT(B789,1)="8",VLOOKUP(VLOOKUP(B789,monster!B$2:AK$800,35,FALSE),skill_reference,RANDBETWEEN(2,6),FALSE),VLOOKUP(VLOOKUP(B789,monster!B$2:AK$800,35,FALSE),skill_reference,(RANDBETWEEN(4,10)),FALSE)))</f>
        <v/>
      </c>
      <c r="F789" s="20">
        <f t="shared" si="23"/>
        <v>263</v>
      </c>
    </row>
    <row r="790" spans="1:6" x14ac:dyDescent="0.15">
      <c r="A790" s="20">
        <v>789</v>
      </c>
      <c r="B790" s="20">
        <f ca="1">OFFSET(monster!B$1,skill!F790,0)</f>
        <v>170303</v>
      </c>
      <c r="C790" s="20" t="str">
        <f ca="1">IF(F790&lt;&gt;F789,VLOOKUP(VLOOKUP(B790,monster!B$2:AK$800,35,FALSE),skill_reference,4,FALSE),IF(RIGHT(B790,1)="8",VLOOKUP(VLOOKUP(B790,monster!B$2:AK$800,35,FALSE),skill_reference,RANDBETWEEN(2,6),FALSE),VLOOKUP(VLOOKUP(B790,monster!B$2:AK$800,35,FALSE),skill_reference,(RANDBETWEEN(4,10)),FALSE)))</f>
        <v/>
      </c>
      <c r="F790" s="20">
        <f t="shared" si="23"/>
        <v>263</v>
      </c>
    </row>
    <row r="791" spans="1:6" x14ac:dyDescent="0.15">
      <c r="A791" s="20">
        <v>790</v>
      </c>
      <c r="B791" s="20">
        <f ca="1">OFFSET(monster!B$1,skill!F791,0)</f>
        <v>170403</v>
      </c>
      <c r="C791" s="20">
        <f ca="1">IF(F791&lt;&gt;F790,VLOOKUP(VLOOKUP(B791,monster!B$2:AK$800,35,FALSE),skill_reference,4,FALSE),IF(RIGHT(B791,1)="8",VLOOKUP(VLOOKUP(B791,monster!B$2:AK$800,35,FALSE),skill_reference,RANDBETWEEN(2,6),FALSE),VLOOKUP(VLOOKUP(B791,monster!B$2:AK$800,35,FALSE),skill_reference,(RANDBETWEEN(4,10)),FALSE)))</f>
        <v>1016</v>
      </c>
      <c r="F791" s="20">
        <f t="shared" si="23"/>
        <v>264</v>
      </c>
    </row>
    <row r="792" spans="1:6" x14ac:dyDescent="0.15">
      <c r="A792" s="20">
        <v>791</v>
      </c>
      <c r="B792" s="20">
        <f ca="1">OFFSET(monster!B$1,skill!F792,0)</f>
        <v>170403</v>
      </c>
      <c r="C792" s="20" t="str">
        <f ca="1">IF(F792&lt;&gt;F791,VLOOKUP(VLOOKUP(B792,monster!B$2:AK$800,35,FALSE),skill_reference,4,FALSE),IF(RIGHT(B792,1)="8",VLOOKUP(VLOOKUP(B792,monster!B$2:AK$800,35,FALSE),skill_reference,RANDBETWEEN(2,6),FALSE),VLOOKUP(VLOOKUP(B792,monster!B$2:AK$800,35,FALSE),skill_reference,(RANDBETWEEN(4,10)),FALSE)))</f>
        <v/>
      </c>
      <c r="F792" s="20">
        <f t="shared" si="23"/>
        <v>264</v>
      </c>
    </row>
    <row r="793" spans="1:6" x14ac:dyDescent="0.15">
      <c r="A793" s="20">
        <v>792</v>
      </c>
      <c r="B793" s="20">
        <f ca="1">OFFSET(monster!B$1,skill!F793,0)</f>
        <v>170403</v>
      </c>
      <c r="C793" s="20" t="str">
        <f ca="1">IF(F793&lt;&gt;F792,VLOOKUP(VLOOKUP(B793,monster!B$2:AK$800,35,FALSE),skill_reference,4,FALSE),IF(RIGHT(B793,1)="8",VLOOKUP(VLOOKUP(B793,monster!B$2:AK$800,35,FALSE),skill_reference,RANDBETWEEN(2,6),FALSE),VLOOKUP(VLOOKUP(B793,monster!B$2:AK$800,35,FALSE),skill_reference,(RANDBETWEEN(4,10)),FALSE)))</f>
        <v/>
      </c>
      <c r="F793" s="20">
        <f t="shared" si="23"/>
        <v>264</v>
      </c>
    </row>
    <row r="794" spans="1:6" x14ac:dyDescent="0.15">
      <c r="A794" s="20">
        <v>793</v>
      </c>
      <c r="B794" s="20">
        <f ca="1">OFFSET(monster!B$1,skill!F794,0)</f>
        <v>170503</v>
      </c>
      <c r="C794" s="20">
        <f ca="1">IF(F794&lt;&gt;F793,VLOOKUP(VLOOKUP(B794,monster!B$2:AK$800,35,FALSE),skill_reference,4,FALSE),IF(RIGHT(B794,1)="8",VLOOKUP(VLOOKUP(B794,monster!B$2:AK$800,35,FALSE),skill_reference,RANDBETWEEN(2,6),FALSE),VLOOKUP(VLOOKUP(B794,monster!B$2:AK$800,35,FALSE),skill_reference,(RANDBETWEEN(4,10)),FALSE)))</f>
        <v>1016</v>
      </c>
      <c r="F794" s="20">
        <f t="shared" si="23"/>
        <v>265</v>
      </c>
    </row>
    <row r="795" spans="1:6" x14ac:dyDescent="0.15">
      <c r="A795" s="20">
        <v>794</v>
      </c>
      <c r="B795" s="20">
        <f ca="1">OFFSET(monster!B$1,skill!F795,0)</f>
        <v>170503</v>
      </c>
      <c r="C795" s="20" t="str">
        <f ca="1">IF(F795&lt;&gt;F794,VLOOKUP(VLOOKUP(B795,monster!B$2:AK$800,35,FALSE),skill_reference,4,FALSE),IF(RIGHT(B795,1)="8",VLOOKUP(VLOOKUP(B795,monster!B$2:AK$800,35,FALSE),skill_reference,RANDBETWEEN(2,6),FALSE),VLOOKUP(VLOOKUP(B795,monster!B$2:AK$800,35,FALSE),skill_reference,(RANDBETWEEN(4,10)),FALSE)))</f>
        <v/>
      </c>
      <c r="F795" s="20">
        <f t="shared" si="23"/>
        <v>265</v>
      </c>
    </row>
    <row r="796" spans="1:6" x14ac:dyDescent="0.15">
      <c r="A796" s="20">
        <v>795</v>
      </c>
      <c r="B796" s="20">
        <f ca="1">OFFSET(monster!B$1,skill!F796,0)</f>
        <v>170503</v>
      </c>
      <c r="C796" s="20">
        <f ca="1">IF(F796&lt;&gt;F795,VLOOKUP(VLOOKUP(B796,monster!B$2:AK$800,35,FALSE),skill_reference,4,FALSE),IF(RIGHT(B796,1)="8",VLOOKUP(VLOOKUP(B796,monster!B$2:AK$800,35,FALSE),skill_reference,RANDBETWEEN(2,6),FALSE),VLOOKUP(VLOOKUP(B796,monster!B$2:AK$800,35,FALSE),skill_reference,(RANDBETWEEN(4,10)),FALSE)))</f>
        <v>1037</v>
      </c>
      <c r="F796" s="20">
        <f t="shared" si="23"/>
        <v>265</v>
      </c>
    </row>
    <row r="797" spans="1:6" x14ac:dyDescent="0.15">
      <c r="A797" s="20">
        <v>796</v>
      </c>
      <c r="B797" s="20">
        <f ca="1">OFFSET(monster!B$1,skill!F797,0)</f>
        <v>180103</v>
      </c>
      <c r="C797" s="20">
        <f ca="1">IF(F797&lt;&gt;F796,VLOOKUP(VLOOKUP(B797,monster!B$2:AK$800,35,FALSE),skill_reference,4,FALSE),IF(RIGHT(B797,1)="8",VLOOKUP(VLOOKUP(B797,monster!B$2:AK$800,35,FALSE),skill_reference,RANDBETWEEN(2,6),FALSE),VLOOKUP(VLOOKUP(B797,monster!B$2:AK$800,35,FALSE),skill_reference,(RANDBETWEEN(4,10)),FALSE)))</f>
        <v>1037</v>
      </c>
      <c r="F797" s="20">
        <f t="shared" si="23"/>
        <v>266</v>
      </c>
    </row>
    <row r="798" spans="1:6" x14ac:dyDescent="0.15">
      <c r="A798" s="20">
        <v>797</v>
      </c>
      <c r="B798" s="20">
        <f ca="1">OFFSET(monster!B$1,skill!F798,0)</f>
        <v>180103</v>
      </c>
      <c r="C798" s="20">
        <f ca="1">IF(F798&lt;&gt;F797,VLOOKUP(VLOOKUP(B798,monster!B$2:AK$800,35,FALSE),skill_reference,4,FALSE),IF(RIGHT(B798,1)="8",VLOOKUP(VLOOKUP(B798,monster!B$2:AK$800,35,FALSE),skill_reference,RANDBETWEEN(2,6),FALSE),VLOOKUP(VLOOKUP(B798,monster!B$2:AK$800,35,FALSE),skill_reference,(RANDBETWEEN(4,10)),FALSE)))</f>
        <v>1059</v>
      </c>
      <c r="F798" s="20">
        <f t="shared" si="23"/>
        <v>266</v>
      </c>
    </row>
    <row r="799" spans="1:6" x14ac:dyDescent="0.15">
      <c r="A799" s="20">
        <v>798</v>
      </c>
      <c r="B799" s="20">
        <f ca="1">OFFSET(monster!B$1,skill!F799,0)</f>
        <v>180103</v>
      </c>
      <c r="C799" s="20" t="str">
        <f ca="1">IF(F799&lt;&gt;F798,VLOOKUP(VLOOKUP(B799,monster!B$2:AK$800,35,FALSE),skill_reference,4,FALSE),IF(RIGHT(B799,1)="8",VLOOKUP(VLOOKUP(B799,monster!B$2:AK$800,35,FALSE),skill_reference,RANDBETWEEN(2,6),FALSE),VLOOKUP(VLOOKUP(B799,monster!B$2:AK$800,35,FALSE),skill_reference,(RANDBETWEEN(4,10)),FALSE)))</f>
        <v/>
      </c>
      <c r="F799" s="20">
        <f t="shared" si="23"/>
        <v>266</v>
      </c>
    </row>
    <row r="800" spans="1:6" x14ac:dyDescent="0.15">
      <c r="A800" s="20">
        <v>799</v>
      </c>
      <c r="B800" s="20">
        <f ca="1">OFFSET(monster!B$1,skill!F800,0)</f>
        <v>180203</v>
      </c>
      <c r="C800" s="20">
        <f ca="1">IF(F800&lt;&gt;F799,VLOOKUP(VLOOKUP(B800,monster!B$2:AK$800,35,FALSE),skill_reference,4,FALSE),IF(RIGHT(B800,1)="8",VLOOKUP(VLOOKUP(B800,monster!B$2:AK$800,35,FALSE),skill_reference,RANDBETWEEN(2,6),FALSE),VLOOKUP(VLOOKUP(B800,monster!B$2:AK$800,35,FALSE),skill_reference,(RANDBETWEEN(4,10)),FALSE)))</f>
        <v>1037</v>
      </c>
      <c r="F800" s="20">
        <f t="shared" si="23"/>
        <v>267</v>
      </c>
    </row>
    <row r="801" spans="1:6" x14ac:dyDescent="0.15">
      <c r="A801" s="20">
        <v>800</v>
      </c>
      <c r="B801" s="20">
        <f ca="1">OFFSET(monster!B$1,skill!F801,0)</f>
        <v>180203</v>
      </c>
      <c r="C801" s="20" t="str">
        <f ca="1">IF(F801&lt;&gt;F800,VLOOKUP(VLOOKUP(B801,monster!B$2:AK$800,35,FALSE),skill_reference,4,FALSE),IF(RIGHT(B801,1)="8",VLOOKUP(VLOOKUP(B801,monster!B$2:AK$800,35,FALSE),skill_reference,RANDBETWEEN(2,6),FALSE),VLOOKUP(VLOOKUP(B801,monster!B$2:AK$800,35,FALSE),skill_reference,(RANDBETWEEN(4,10)),FALSE)))</f>
        <v/>
      </c>
      <c r="F801" s="20">
        <f t="shared" si="23"/>
        <v>267</v>
      </c>
    </row>
    <row r="802" spans="1:6" x14ac:dyDescent="0.15">
      <c r="A802" s="20">
        <v>801</v>
      </c>
      <c r="B802" s="20">
        <f ca="1">OFFSET(monster!B$1,skill!F802,0)</f>
        <v>180203</v>
      </c>
      <c r="C802" s="20">
        <f ca="1">IF(F802&lt;&gt;F801,VLOOKUP(VLOOKUP(B802,monster!B$2:AK$800,35,FALSE),skill_reference,4,FALSE),IF(RIGHT(B802,1)="8",VLOOKUP(VLOOKUP(B802,monster!B$2:AK$800,35,FALSE),skill_reference,RANDBETWEEN(2,6),FALSE),VLOOKUP(VLOOKUP(B802,monster!B$2:AK$800,35,FALSE),skill_reference,(RANDBETWEEN(4,10)),FALSE)))</f>
        <v>1059</v>
      </c>
      <c r="F802" s="20">
        <f t="shared" si="23"/>
        <v>267</v>
      </c>
    </row>
    <row r="803" spans="1:6" x14ac:dyDescent="0.15">
      <c r="A803" s="20">
        <v>802</v>
      </c>
      <c r="B803" s="20">
        <f ca="1">OFFSET(monster!B$1,skill!F803,0)</f>
        <v>180303</v>
      </c>
      <c r="C803" s="20">
        <f ca="1">IF(F803&lt;&gt;F802,VLOOKUP(VLOOKUP(B803,monster!B$2:AK$800,35,FALSE),skill_reference,4,FALSE),IF(RIGHT(B803,1)="8",VLOOKUP(VLOOKUP(B803,monster!B$2:AK$800,35,FALSE),skill_reference,RANDBETWEEN(2,6),FALSE),VLOOKUP(VLOOKUP(B803,monster!B$2:AK$800,35,FALSE),skill_reference,(RANDBETWEEN(4,10)),FALSE)))</f>
        <v>1037</v>
      </c>
      <c r="F803" s="20">
        <f t="shared" si="23"/>
        <v>268</v>
      </c>
    </row>
    <row r="804" spans="1:6" x14ac:dyDescent="0.15">
      <c r="A804" s="20">
        <v>803</v>
      </c>
      <c r="B804" s="20">
        <f ca="1">OFFSET(monster!B$1,skill!F804,0)</f>
        <v>180303</v>
      </c>
      <c r="C804" s="20" t="str">
        <f ca="1">IF(F804&lt;&gt;F803,VLOOKUP(VLOOKUP(B804,monster!B$2:AK$800,35,FALSE),skill_reference,4,FALSE),IF(RIGHT(B804,1)="8",VLOOKUP(VLOOKUP(B804,monster!B$2:AK$800,35,FALSE),skill_reference,RANDBETWEEN(2,6),FALSE),VLOOKUP(VLOOKUP(B804,monster!B$2:AK$800,35,FALSE),skill_reference,(RANDBETWEEN(4,10)),FALSE)))</f>
        <v/>
      </c>
      <c r="F804" s="20">
        <f t="shared" si="23"/>
        <v>268</v>
      </c>
    </row>
    <row r="805" spans="1:6" x14ac:dyDescent="0.15">
      <c r="A805" s="20">
        <v>804</v>
      </c>
      <c r="B805" s="20">
        <f ca="1">OFFSET(monster!B$1,skill!F805,0)</f>
        <v>180303</v>
      </c>
      <c r="C805" s="20">
        <f ca="1">IF(F805&lt;&gt;F804,VLOOKUP(VLOOKUP(B805,monster!B$2:AK$800,35,FALSE),skill_reference,4,FALSE),IF(RIGHT(B805,1)="8",VLOOKUP(VLOOKUP(B805,monster!B$2:AK$800,35,FALSE),skill_reference,RANDBETWEEN(2,6),FALSE),VLOOKUP(VLOOKUP(B805,monster!B$2:AK$800,35,FALSE),skill_reference,(RANDBETWEEN(4,10)),FALSE)))</f>
        <v>1059</v>
      </c>
      <c r="F805" s="20">
        <f t="shared" si="23"/>
        <v>268</v>
      </c>
    </row>
    <row r="806" spans="1:6" x14ac:dyDescent="0.15">
      <c r="A806" s="20">
        <v>805</v>
      </c>
      <c r="B806" s="20">
        <f ca="1">OFFSET(monster!B$1,skill!F806,0)</f>
        <v>180403</v>
      </c>
      <c r="C806" s="20">
        <f ca="1">IF(F806&lt;&gt;F805,VLOOKUP(VLOOKUP(B806,monster!B$2:AK$800,35,FALSE),skill_reference,4,FALSE),IF(RIGHT(B806,1)="8",VLOOKUP(VLOOKUP(B806,monster!B$2:AK$800,35,FALSE),skill_reference,RANDBETWEEN(2,6),FALSE),VLOOKUP(VLOOKUP(B806,monster!B$2:AK$800,35,FALSE),skill_reference,(RANDBETWEEN(4,10)),FALSE)))</f>
        <v>1037</v>
      </c>
      <c r="F806" s="20">
        <f t="shared" si="23"/>
        <v>269</v>
      </c>
    </row>
    <row r="807" spans="1:6" x14ac:dyDescent="0.15">
      <c r="A807" s="20">
        <v>806</v>
      </c>
      <c r="B807" s="20">
        <f ca="1">OFFSET(monster!B$1,skill!F807,0)</f>
        <v>180403</v>
      </c>
      <c r="C807" s="20">
        <f ca="1">IF(F807&lt;&gt;F806,VLOOKUP(VLOOKUP(B807,monster!B$2:AK$800,35,FALSE),skill_reference,4,FALSE),IF(RIGHT(B807,1)="8",VLOOKUP(VLOOKUP(B807,monster!B$2:AK$800,35,FALSE),skill_reference,RANDBETWEEN(2,6),FALSE),VLOOKUP(VLOOKUP(B807,monster!B$2:AK$800,35,FALSE),skill_reference,(RANDBETWEEN(4,10)),FALSE)))</f>
        <v>1037</v>
      </c>
      <c r="F807" s="20">
        <f t="shared" si="23"/>
        <v>269</v>
      </c>
    </row>
    <row r="808" spans="1:6" x14ac:dyDescent="0.15">
      <c r="A808" s="20">
        <v>807</v>
      </c>
      <c r="B808" s="20">
        <f ca="1">OFFSET(monster!B$1,skill!F808,0)</f>
        <v>180403</v>
      </c>
      <c r="C808" s="20" t="str">
        <f ca="1">IF(F808&lt;&gt;F807,VLOOKUP(VLOOKUP(B808,monster!B$2:AK$800,35,FALSE),skill_reference,4,FALSE),IF(RIGHT(B808,1)="8",VLOOKUP(VLOOKUP(B808,monster!B$2:AK$800,35,FALSE),skill_reference,RANDBETWEEN(2,6),FALSE),VLOOKUP(VLOOKUP(B808,monster!B$2:AK$800,35,FALSE),skill_reference,(RANDBETWEEN(4,10)),FALSE)))</f>
        <v/>
      </c>
      <c r="F808" s="20">
        <f t="shared" si="23"/>
        <v>269</v>
      </c>
    </row>
    <row r="809" spans="1:6" x14ac:dyDescent="0.15">
      <c r="A809" s="20">
        <v>808</v>
      </c>
      <c r="B809" s="20">
        <f ca="1">OFFSET(monster!B$1,skill!F809,0)</f>
        <v>180503</v>
      </c>
      <c r="C809" s="20">
        <f ca="1">IF(F809&lt;&gt;F808,VLOOKUP(VLOOKUP(B809,monster!B$2:AK$800,35,FALSE),skill_reference,4,FALSE),IF(RIGHT(B809,1)="8",VLOOKUP(VLOOKUP(B809,monster!B$2:AK$800,35,FALSE),skill_reference,RANDBETWEEN(2,6),FALSE),VLOOKUP(VLOOKUP(B809,monster!B$2:AK$800,35,FALSE),skill_reference,(RANDBETWEEN(4,10)),FALSE)))</f>
        <v>1037</v>
      </c>
      <c r="F809" s="20">
        <f t="shared" si="23"/>
        <v>270</v>
      </c>
    </row>
    <row r="810" spans="1:6" x14ac:dyDescent="0.15">
      <c r="A810" s="20">
        <v>809</v>
      </c>
      <c r="B810" s="20">
        <f ca="1">OFFSET(monster!B$1,skill!F810,0)</f>
        <v>180503</v>
      </c>
      <c r="C810" s="20" t="str">
        <f ca="1">IF(F810&lt;&gt;F809,VLOOKUP(VLOOKUP(B810,monster!B$2:AK$800,35,FALSE),skill_reference,4,FALSE),IF(RIGHT(B810,1)="8",VLOOKUP(VLOOKUP(B810,monster!B$2:AK$800,35,FALSE),skill_reference,RANDBETWEEN(2,6),FALSE),VLOOKUP(VLOOKUP(B810,monster!B$2:AK$800,35,FALSE),skill_reference,(RANDBETWEEN(4,10)),FALSE)))</f>
        <v/>
      </c>
      <c r="F810" s="20">
        <f t="shared" si="23"/>
        <v>270</v>
      </c>
    </row>
    <row r="811" spans="1:6" x14ac:dyDescent="0.15">
      <c r="A811" s="20">
        <v>810</v>
      </c>
      <c r="B811" s="20">
        <f ca="1">OFFSET(monster!B$1,skill!F811,0)</f>
        <v>180503</v>
      </c>
      <c r="C811" s="20" t="str">
        <f ca="1">IF(F811&lt;&gt;F810,VLOOKUP(VLOOKUP(B811,monster!B$2:AK$800,35,FALSE),skill_reference,4,FALSE),IF(RIGHT(B811,1)="8",VLOOKUP(VLOOKUP(B811,monster!B$2:AK$800,35,FALSE),skill_reference,RANDBETWEEN(2,6),FALSE),VLOOKUP(VLOOKUP(B811,monster!B$2:AK$800,35,FALSE),skill_reference,(RANDBETWEEN(4,10)),FALSE)))</f>
        <v/>
      </c>
      <c r="F811" s="20">
        <f t="shared" si="23"/>
        <v>270</v>
      </c>
    </row>
    <row r="812" spans="1:6" x14ac:dyDescent="0.15">
      <c r="A812" s="20">
        <v>811</v>
      </c>
      <c r="B812" s="20">
        <f ca="1">OFFSET(monster!B$1,skill!F812,0)</f>
        <v>10104</v>
      </c>
      <c r="C812" s="20">
        <f ca="1">IF(F812&lt;&gt;F811,VLOOKUP(VLOOKUP(B812,monster!B$2:AK$800,35,FALSE),skill_reference,4,FALSE),IF(RIGHT(B812,1)="8",VLOOKUP(VLOOKUP(B812,monster!B$2:AK$800,35,FALSE),skill_reference,RANDBETWEEN(2,6),FALSE),VLOOKUP(VLOOKUP(B812,monster!B$2:AK$800,35,FALSE),skill_reference,(RANDBETWEEN(4,10)),FALSE)))</f>
        <v>1116</v>
      </c>
      <c r="F812" s="20">
        <f t="shared" si="23"/>
        <v>271</v>
      </c>
    </row>
    <row r="813" spans="1:6" x14ac:dyDescent="0.15">
      <c r="A813" s="20">
        <v>812</v>
      </c>
      <c r="B813" s="20">
        <f ca="1">OFFSET(monster!B$1,skill!F813,0)</f>
        <v>10104</v>
      </c>
      <c r="C813" s="20">
        <f ca="1">IF(F813&lt;&gt;F812,VLOOKUP(VLOOKUP(B813,monster!B$2:AK$800,35,FALSE),skill_reference,4,FALSE),IF(RIGHT(B813,1)="8",VLOOKUP(VLOOKUP(B813,monster!B$2:AK$800,35,FALSE),skill_reference,RANDBETWEEN(2,6),FALSE),VLOOKUP(VLOOKUP(B813,monster!B$2:AK$800,35,FALSE),skill_reference,(RANDBETWEEN(4,10)),FALSE)))</f>
        <v>1108</v>
      </c>
      <c r="F813" s="20">
        <f t="shared" si="23"/>
        <v>271</v>
      </c>
    </row>
    <row r="814" spans="1:6" x14ac:dyDescent="0.15">
      <c r="A814" s="20">
        <v>813</v>
      </c>
      <c r="B814" s="20">
        <f ca="1">OFFSET(monster!B$1,skill!F814,0)</f>
        <v>10104</v>
      </c>
      <c r="C814" s="20" t="str">
        <f ca="1">IF(F814&lt;&gt;F813,VLOOKUP(VLOOKUP(B814,monster!B$2:AK$800,35,FALSE),skill_reference,4,FALSE),IF(RIGHT(B814,1)="8",VLOOKUP(VLOOKUP(B814,monster!B$2:AK$800,35,FALSE),skill_reference,RANDBETWEEN(2,6),FALSE),VLOOKUP(VLOOKUP(B814,monster!B$2:AK$800,35,FALSE),skill_reference,(RANDBETWEEN(4,10)),FALSE)))</f>
        <v/>
      </c>
      <c r="F814" s="20">
        <f t="shared" si="23"/>
        <v>271</v>
      </c>
    </row>
    <row r="815" spans="1:6" x14ac:dyDescent="0.15">
      <c r="A815" s="20">
        <v>814</v>
      </c>
      <c r="B815" s="20">
        <f ca="1">OFFSET(monster!B$1,skill!F815,0)</f>
        <v>10204</v>
      </c>
      <c r="C815" s="20">
        <f ca="1">IF(F815&lt;&gt;F814,VLOOKUP(VLOOKUP(B815,monster!B$2:AK$800,35,FALSE),skill_reference,4,FALSE),IF(RIGHT(B815,1)="8",VLOOKUP(VLOOKUP(B815,monster!B$2:AK$800,35,FALSE),skill_reference,RANDBETWEEN(2,6),FALSE),VLOOKUP(VLOOKUP(B815,monster!B$2:AK$800,35,FALSE),skill_reference,(RANDBETWEEN(4,10)),FALSE)))</f>
        <v>1115</v>
      </c>
      <c r="F815" s="20">
        <f t="shared" si="23"/>
        <v>272</v>
      </c>
    </row>
    <row r="816" spans="1:6" x14ac:dyDescent="0.15">
      <c r="A816" s="20">
        <v>815</v>
      </c>
      <c r="B816" s="20">
        <f ca="1">OFFSET(monster!B$1,skill!F816,0)</f>
        <v>10204</v>
      </c>
      <c r="C816" s="20" t="str">
        <f ca="1">IF(F816&lt;&gt;F815,VLOOKUP(VLOOKUP(B816,monster!B$2:AK$800,35,FALSE),skill_reference,4,FALSE),IF(RIGHT(B816,1)="8",VLOOKUP(VLOOKUP(B816,monster!B$2:AK$800,35,FALSE),skill_reference,RANDBETWEEN(2,6),FALSE),VLOOKUP(VLOOKUP(B816,monster!B$2:AK$800,35,FALSE),skill_reference,(RANDBETWEEN(4,10)),FALSE)))</f>
        <v/>
      </c>
      <c r="F816" s="20">
        <f t="shared" si="23"/>
        <v>272</v>
      </c>
    </row>
    <row r="817" spans="1:6" x14ac:dyDescent="0.15">
      <c r="A817" s="20">
        <v>816</v>
      </c>
      <c r="B817" s="20">
        <f ca="1">OFFSET(monster!B$1,skill!F817,0)</f>
        <v>10204</v>
      </c>
      <c r="C817" s="20" t="str">
        <f ca="1">IF(F817&lt;&gt;F816,VLOOKUP(VLOOKUP(B817,monster!B$2:AK$800,35,FALSE),skill_reference,4,FALSE),IF(RIGHT(B817,1)="8",VLOOKUP(VLOOKUP(B817,monster!B$2:AK$800,35,FALSE),skill_reference,RANDBETWEEN(2,6),FALSE),VLOOKUP(VLOOKUP(B817,monster!B$2:AK$800,35,FALSE),skill_reference,(RANDBETWEEN(4,10)),FALSE)))</f>
        <v/>
      </c>
      <c r="F817" s="20">
        <f t="shared" si="23"/>
        <v>272</v>
      </c>
    </row>
    <row r="818" spans="1:6" x14ac:dyDescent="0.15">
      <c r="A818" s="20">
        <v>817</v>
      </c>
      <c r="B818" s="20">
        <f ca="1">OFFSET(monster!B$1,skill!F818,0)</f>
        <v>10304</v>
      </c>
      <c r="C818" s="20">
        <f ca="1">IF(F818&lt;&gt;F817,VLOOKUP(VLOOKUP(B818,monster!B$2:AK$800,35,FALSE),skill_reference,4,FALSE),IF(RIGHT(B818,1)="8",VLOOKUP(VLOOKUP(B818,monster!B$2:AK$800,35,FALSE),skill_reference,RANDBETWEEN(2,6),FALSE),VLOOKUP(VLOOKUP(B818,monster!B$2:AK$800,35,FALSE),skill_reference,(RANDBETWEEN(4,10)),FALSE)))</f>
        <v>1115</v>
      </c>
      <c r="F818" s="20">
        <f t="shared" si="23"/>
        <v>273</v>
      </c>
    </row>
    <row r="819" spans="1:6" x14ac:dyDescent="0.15">
      <c r="A819" s="20">
        <v>818</v>
      </c>
      <c r="B819" s="20">
        <f ca="1">OFFSET(monster!B$1,skill!F819,0)</f>
        <v>10304</v>
      </c>
      <c r="C819" s="20" t="str">
        <f ca="1">IF(F819&lt;&gt;F818,VLOOKUP(VLOOKUP(B819,monster!B$2:AK$800,35,FALSE),skill_reference,4,FALSE),IF(RIGHT(B819,1)="8",VLOOKUP(VLOOKUP(B819,monster!B$2:AK$800,35,FALSE),skill_reference,RANDBETWEEN(2,6),FALSE),VLOOKUP(VLOOKUP(B819,monster!B$2:AK$800,35,FALSE),skill_reference,(RANDBETWEEN(4,10)),FALSE)))</f>
        <v/>
      </c>
      <c r="F819" s="20">
        <f t="shared" si="23"/>
        <v>273</v>
      </c>
    </row>
    <row r="820" spans="1:6" x14ac:dyDescent="0.15">
      <c r="A820" s="20">
        <v>819</v>
      </c>
      <c r="B820" s="20">
        <f ca="1">OFFSET(monster!B$1,skill!F820,0)</f>
        <v>10304</v>
      </c>
      <c r="C820" s="20" t="str">
        <f ca="1">IF(F820&lt;&gt;F819,VLOOKUP(VLOOKUP(B820,monster!B$2:AK$800,35,FALSE),skill_reference,4,FALSE),IF(RIGHT(B820,1)="8",VLOOKUP(VLOOKUP(B820,monster!B$2:AK$800,35,FALSE),skill_reference,RANDBETWEEN(2,6),FALSE),VLOOKUP(VLOOKUP(B820,monster!B$2:AK$800,35,FALSE),skill_reference,(RANDBETWEEN(4,10)),FALSE)))</f>
        <v/>
      </c>
      <c r="F820" s="20">
        <f t="shared" si="23"/>
        <v>273</v>
      </c>
    </row>
    <row r="821" spans="1:6" x14ac:dyDescent="0.15">
      <c r="A821" s="20">
        <v>820</v>
      </c>
      <c r="B821" s="20">
        <f ca="1">OFFSET(monster!B$1,skill!F821,0)</f>
        <v>10404</v>
      </c>
      <c r="C821" s="20">
        <f ca="1">IF(F821&lt;&gt;F820,VLOOKUP(VLOOKUP(B821,monster!B$2:AK$800,35,FALSE),skill_reference,4,FALSE),IF(RIGHT(B821,1)="8",VLOOKUP(VLOOKUP(B821,monster!B$2:AK$800,35,FALSE),skill_reference,RANDBETWEEN(2,6),FALSE),VLOOKUP(VLOOKUP(B821,monster!B$2:AK$800,35,FALSE),skill_reference,(RANDBETWEEN(4,10)),FALSE)))</f>
        <v>1116</v>
      </c>
      <c r="F821" s="20">
        <f t="shared" si="23"/>
        <v>274</v>
      </c>
    </row>
    <row r="822" spans="1:6" x14ac:dyDescent="0.15">
      <c r="A822" s="20">
        <v>821</v>
      </c>
      <c r="B822" s="20">
        <f ca="1">OFFSET(monster!B$1,skill!F822,0)</f>
        <v>10404</v>
      </c>
      <c r="C822" s="20">
        <f ca="1">IF(F822&lt;&gt;F821,VLOOKUP(VLOOKUP(B822,monster!B$2:AK$800,35,FALSE),skill_reference,4,FALSE),IF(RIGHT(B822,1)="8",VLOOKUP(VLOOKUP(B822,monster!B$2:AK$800,35,FALSE),skill_reference,RANDBETWEEN(2,6),FALSE),VLOOKUP(VLOOKUP(B822,monster!B$2:AK$800,35,FALSE),skill_reference,(RANDBETWEEN(4,10)),FALSE)))</f>
        <v>1108</v>
      </c>
      <c r="F822" s="20">
        <f t="shared" si="23"/>
        <v>274</v>
      </c>
    </row>
    <row r="823" spans="1:6" x14ac:dyDescent="0.15">
      <c r="A823" s="20">
        <v>822</v>
      </c>
      <c r="B823" s="20">
        <f ca="1">OFFSET(monster!B$1,skill!F823,0)</f>
        <v>10404</v>
      </c>
      <c r="C823" s="20">
        <f ca="1">IF(F823&lt;&gt;F822,VLOOKUP(VLOOKUP(B823,monster!B$2:AK$800,35,FALSE),skill_reference,4,FALSE),IF(RIGHT(B823,1)="8",VLOOKUP(VLOOKUP(B823,monster!B$2:AK$800,35,FALSE),skill_reference,RANDBETWEEN(2,6),FALSE),VLOOKUP(VLOOKUP(B823,monster!B$2:AK$800,35,FALSE),skill_reference,(RANDBETWEEN(4,10)),FALSE)))</f>
        <v>1116</v>
      </c>
      <c r="F823" s="20">
        <f t="shared" si="23"/>
        <v>274</v>
      </c>
    </row>
    <row r="824" spans="1:6" x14ac:dyDescent="0.15">
      <c r="A824" s="20">
        <v>823</v>
      </c>
      <c r="B824" s="20">
        <f ca="1">OFFSET(monster!B$1,skill!F824,0)</f>
        <v>10504</v>
      </c>
      <c r="C824" s="20">
        <f ca="1">IF(F824&lt;&gt;F823,VLOOKUP(VLOOKUP(B824,monster!B$2:AK$800,35,FALSE),skill_reference,4,FALSE),IF(RIGHT(B824,1)="8",VLOOKUP(VLOOKUP(B824,monster!B$2:AK$800,35,FALSE),skill_reference,RANDBETWEEN(2,6),FALSE),VLOOKUP(VLOOKUP(B824,monster!B$2:AK$800,35,FALSE),skill_reference,(RANDBETWEEN(4,10)),FALSE)))</f>
        <v>1037</v>
      </c>
      <c r="F824" s="20">
        <f t="shared" si="23"/>
        <v>275</v>
      </c>
    </row>
    <row r="825" spans="1:6" x14ac:dyDescent="0.15">
      <c r="A825" s="20">
        <v>824</v>
      </c>
      <c r="B825" s="20">
        <f ca="1">OFFSET(monster!B$1,skill!F825,0)</f>
        <v>10504</v>
      </c>
      <c r="C825" s="20" t="str">
        <f ca="1">IF(F825&lt;&gt;F824,VLOOKUP(VLOOKUP(B825,monster!B$2:AK$800,35,FALSE),skill_reference,4,FALSE),IF(RIGHT(B825,1)="8",VLOOKUP(VLOOKUP(B825,monster!B$2:AK$800,35,FALSE),skill_reference,RANDBETWEEN(2,6),FALSE),VLOOKUP(VLOOKUP(B825,monster!B$2:AK$800,35,FALSE),skill_reference,(RANDBETWEEN(4,10)),FALSE)))</f>
        <v/>
      </c>
      <c r="F825" s="20">
        <f t="shared" si="23"/>
        <v>275</v>
      </c>
    </row>
    <row r="826" spans="1:6" x14ac:dyDescent="0.15">
      <c r="A826" s="20">
        <v>825</v>
      </c>
      <c r="B826" s="20">
        <f ca="1">OFFSET(monster!B$1,skill!F826,0)</f>
        <v>10504</v>
      </c>
      <c r="C826" s="20" t="str">
        <f ca="1">IF(F826&lt;&gt;F825,VLOOKUP(VLOOKUP(B826,monster!B$2:AK$800,35,FALSE),skill_reference,4,FALSE),IF(RIGHT(B826,1)="8",VLOOKUP(VLOOKUP(B826,monster!B$2:AK$800,35,FALSE),skill_reference,RANDBETWEEN(2,6),FALSE),VLOOKUP(VLOOKUP(B826,monster!B$2:AK$800,35,FALSE),skill_reference,(RANDBETWEEN(4,10)),FALSE)))</f>
        <v/>
      </c>
      <c r="F826" s="20">
        <f t="shared" si="23"/>
        <v>275</v>
      </c>
    </row>
    <row r="827" spans="1:6" x14ac:dyDescent="0.15">
      <c r="A827" s="20">
        <v>826</v>
      </c>
      <c r="B827" s="20">
        <f ca="1">OFFSET(monster!B$1,skill!F827,0)</f>
        <v>20104</v>
      </c>
      <c r="C827" s="20">
        <f ca="1">IF(F827&lt;&gt;F826,VLOOKUP(VLOOKUP(B827,monster!B$2:AK$800,35,FALSE),skill_reference,4,FALSE),IF(RIGHT(B827,1)="8",VLOOKUP(VLOOKUP(B827,monster!B$2:AK$800,35,FALSE),skill_reference,RANDBETWEEN(2,6),FALSE),VLOOKUP(VLOOKUP(B827,monster!B$2:AK$800,35,FALSE),skill_reference,(RANDBETWEEN(4,10)),FALSE)))</f>
        <v>1126</v>
      </c>
      <c r="F827" s="20">
        <f t="shared" si="23"/>
        <v>276</v>
      </c>
    </row>
    <row r="828" spans="1:6" x14ac:dyDescent="0.15">
      <c r="A828" s="20">
        <v>827</v>
      </c>
      <c r="B828" s="20">
        <f ca="1">OFFSET(monster!B$1,skill!F828,0)</f>
        <v>20104</v>
      </c>
      <c r="C828" s="20">
        <f ca="1">IF(F828&lt;&gt;F827,VLOOKUP(VLOOKUP(B828,monster!B$2:AK$800,35,FALSE),skill_reference,4,FALSE),IF(RIGHT(B828,1)="8",VLOOKUP(VLOOKUP(B828,monster!B$2:AK$800,35,FALSE),skill_reference,RANDBETWEEN(2,6),FALSE),VLOOKUP(VLOOKUP(B828,monster!B$2:AK$800,35,FALSE),skill_reference,(RANDBETWEEN(4,10)),FALSE)))</f>
        <v>1049</v>
      </c>
      <c r="F828" s="20">
        <f t="shared" si="23"/>
        <v>276</v>
      </c>
    </row>
    <row r="829" spans="1:6" x14ac:dyDescent="0.15">
      <c r="A829" s="20">
        <v>828</v>
      </c>
      <c r="B829" s="20">
        <f ca="1">OFFSET(monster!B$1,skill!F829,0)</f>
        <v>20104</v>
      </c>
      <c r="C829" s="20" t="str">
        <f ca="1">IF(F829&lt;&gt;F828,VLOOKUP(VLOOKUP(B829,monster!B$2:AK$800,35,FALSE),skill_reference,4,FALSE),IF(RIGHT(B829,1)="8",VLOOKUP(VLOOKUP(B829,monster!B$2:AK$800,35,FALSE),skill_reference,RANDBETWEEN(2,6),FALSE),VLOOKUP(VLOOKUP(B829,monster!B$2:AK$800,35,FALSE),skill_reference,(RANDBETWEEN(4,10)),FALSE)))</f>
        <v/>
      </c>
      <c r="F829" s="20">
        <f t="shared" si="23"/>
        <v>276</v>
      </c>
    </row>
    <row r="830" spans="1:6" x14ac:dyDescent="0.15">
      <c r="A830" s="20">
        <v>829</v>
      </c>
      <c r="B830" s="20">
        <f ca="1">OFFSET(monster!B$1,skill!F830,0)</f>
        <v>20204</v>
      </c>
      <c r="C830" s="20">
        <f ca="1">IF(F830&lt;&gt;F829,VLOOKUP(VLOOKUP(B830,monster!B$2:AK$800,35,FALSE),skill_reference,4,FALSE),IF(RIGHT(B830,1)="8",VLOOKUP(VLOOKUP(B830,monster!B$2:AK$800,35,FALSE),skill_reference,RANDBETWEEN(2,6),FALSE),VLOOKUP(VLOOKUP(B830,monster!B$2:AK$800,35,FALSE),skill_reference,(RANDBETWEEN(4,10)),FALSE)))</f>
        <v>1016</v>
      </c>
      <c r="F830" s="20">
        <f t="shared" si="23"/>
        <v>277</v>
      </c>
    </row>
    <row r="831" spans="1:6" x14ac:dyDescent="0.15">
      <c r="A831" s="20">
        <v>830</v>
      </c>
      <c r="B831" s="20">
        <f ca="1">OFFSET(monster!B$1,skill!F831,0)</f>
        <v>20204</v>
      </c>
      <c r="C831" s="20" t="str">
        <f ca="1">IF(F831&lt;&gt;F830,VLOOKUP(VLOOKUP(B831,monster!B$2:AK$800,35,FALSE),skill_reference,4,FALSE),IF(RIGHT(B831,1)="8",VLOOKUP(VLOOKUP(B831,monster!B$2:AK$800,35,FALSE),skill_reference,RANDBETWEEN(2,6),FALSE),VLOOKUP(VLOOKUP(B831,monster!B$2:AK$800,35,FALSE),skill_reference,(RANDBETWEEN(4,10)),FALSE)))</f>
        <v/>
      </c>
      <c r="F831" s="20">
        <f t="shared" si="23"/>
        <v>277</v>
      </c>
    </row>
    <row r="832" spans="1:6" x14ac:dyDescent="0.15">
      <c r="A832" s="20">
        <v>831</v>
      </c>
      <c r="B832" s="20">
        <f ca="1">OFFSET(monster!B$1,skill!F832,0)</f>
        <v>20204</v>
      </c>
      <c r="C832" s="20" t="str">
        <f ca="1">IF(F832&lt;&gt;F831,VLOOKUP(VLOOKUP(B832,monster!B$2:AK$800,35,FALSE),skill_reference,4,FALSE),IF(RIGHT(B832,1)="8",VLOOKUP(VLOOKUP(B832,monster!B$2:AK$800,35,FALSE),skill_reference,RANDBETWEEN(2,6),FALSE),VLOOKUP(VLOOKUP(B832,monster!B$2:AK$800,35,FALSE),skill_reference,(RANDBETWEEN(4,10)),FALSE)))</f>
        <v/>
      </c>
      <c r="F832" s="20">
        <f t="shared" si="23"/>
        <v>277</v>
      </c>
    </row>
    <row r="833" spans="1:6" x14ac:dyDescent="0.15">
      <c r="A833" s="20">
        <v>832</v>
      </c>
      <c r="B833" s="20">
        <f ca="1">OFFSET(monster!B$1,skill!F833,0)</f>
        <v>20304</v>
      </c>
      <c r="C833" s="20">
        <f ca="1">IF(F833&lt;&gt;F832,VLOOKUP(VLOOKUP(B833,monster!B$2:AK$800,35,FALSE),skill_reference,4,FALSE),IF(RIGHT(B833,1)="8",VLOOKUP(VLOOKUP(B833,monster!B$2:AK$800,35,FALSE),skill_reference,RANDBETWEEN(2,6),FALSE),VLOOKUP(VLOOKUP(B833,monster!B$2:AK$800,35,FALSE),skill_reference,(RANDBETWEEN(4,10)),FALSE)))</f>
        <v>1125</v>
      </c>
      <c r="F833" s="20">
        <f t="shared" si="23"/>
        <v>278</v>
      </c>
    </row>
    <row r="834" spans="1:6" x14ac:dyDescent="0.15">
      <c r="A834" s="20">
        <v>833</v>
      </c>
      <c r="B834" s="20">
        <f ca="1">OFFSET(monster!B$1,skill!F834,0)</f>
        <v>20304</v>
      </c>
      <c r="C834" s="20" t="str">
        <f ca="1">IF(F834&lt;&gt;F833,VLOOKUP(VLOOKUP(B834,monster!B$2:AK$800,35,FALSE),skill_reference,4,FALSE),IF(RIGHT(B834,1)="8",VLOOKUP(VLOOKUP(B834,monster!B$2:AK$800,35,FALSE),skill_reference,RANDBETWEEN(2,6),FALSE),VLOOKUP(VLOOKUP(B834,monster!B$2:AK$800,35,FALSE),skill_reference,(RANDBETWEEN(4,10)),FALSE)))</f>
        <v/>
      </c>
      <c r="F834" s="20">
        <f t="shared" si="23"/>
        <v>278</v>
      </c>
    </row>
    <row r="835" spans="1:6" x14ac:dyDescent="0.15">
      <c r="A835" s="20">
        <v>834</v>
      </c>
      <c r="B835" s="20">
        <f ca="1">OFFSET(monster!B$1,skill!F835,0)</f>
        <v>20304</v>
      </c>
      <c r="C835" s="20">
        <f ca="1">IF(F835&lt;&gt;F834,VLOOKUP(VLOOKUP(B835,monster!B$2:AK$800,35,FALSE),skill_reference,4,FALSE),IF(RIGHT(B835,1)="8",VLOOKUP(VLOOKUP(B835,monster!B$2:AK$800,35,FALSE),skill_reference,RANDBETWEEN(2,6),FALSE),VLOOKUP(VLOOKUP(B835,monster!B$2:AK$800,35,FALSE),skill_reference,(RANDBETWEEN(4,10)),FALSE)))</f>
        <v>1109</v>
      </c>
      <c r="F835" s="20">
        <f t="shared" si="23"/>
        <v>278</v>
      </c>
    </row>
    <row r="836" spans="1:6" x14ac:dyDescent="0.15">
      <c r="A836" s="20">
        <v>835</v>
      </c>
      <c r="B836" s="20">
        <f ca="1">OFFSET(monster!B$1,skill!F836,0)</f>
        <v>20404</v>
      </c>
      <c r="C836" s="20">
        <f ca="1">IF(F836&lt;&gt;F835,VLOOKUP(VLOOKUP(B836,monster!B$2:AK$800,35,FALSE),skill_reference,4,FALSE),IF(RIGHT(B836,1)="8",VLOOKUP(VLOOKUP(B836,monster!B$2:AK$800,35,FALSE),skill_reference,RANDBETWEEN(2,6),FALSE),VLOOKUP(VLOOKUP(B836,monster!B$2:AK$800,35,FALSE),skill_reference,(RANDBETWEEN(4,10)),FALSE)))</f>
        <v>1037</v>
      </c>
      <c r="F836" s="20">
        <f t="shared" si="23"/>
        <v>279</v>
      </c>
    </row>
    <row r="837" spans="1:6" x14ac:dyDescent="0.15">
      <c r="A837" s="20">
        <v>836</v>
      </c>
      <c r="B837" s="20">
        <f ca="1">OFFSET(monster!B$1,skill!F837,0)</f>
        <v>20404</v>
      </c>
      <c r="C837" s="20">
        <f ca="1">IF(F837&lt;&gt;F836,VLOOKUP(VLOOKUP(B837,monster!B$2:AK$800,35,FALSE),skill_reference,4,FALSE),IF(RIGHT(B837,1)="8",VLOOKUP(VLOOKUP(B837,monster!B$2:AK$800,35,FALSE),skill_reference,RANDBETWEEN(2,6),FALSE),VLOOKUP(VLOOKUP(B837,monster!B$2:AK$800,35,FALSE),skill_reference,(RANDBETWEEN(4,10)),FALSE)))</f>
        <v>1112</v>
      </c>
      <c r="F837" s="20">
        <f t="shared" si="23"/>
        <v>279</v>
      </c>
    </row>
    <row r="838" spans="1:6" x14ac:dyDescent="0.15">
      <c r="A838" s="20">
        <v>837</v>
      </c>
      <c r="B838" s="20">
        <f ca="1">OFFSET(monster!B$1,skill!F838,0)</f>
        <v>20404</v>
      </c>
      <c r="C838" s="20">
        <f ca="1">IF(F838&lt;&gt;F837,VLOOKUP(VLOOKUP(B838,monster!B$2:AK$800,35,FALSE),skill_reference,4,FALSE),IF(RIGHT(B838,1)="8",VLOOKUP(VLOOKUP(B838,monster!B$2:AK$800,35,FALSE),skill_reference,RANDBETWEEN(2,6),FALSE),VLOOKUP(VLOOKUP(B838,monster!B$2:AK$800,35,FALSE),skill_reference,(RANDBETWEEN(4,10)),FALSE)))</f>
        <v>1059</v>
      </c>
      <c r="F838" s="20">
        <f t="shared" ref="F838:F901" si="24">F835+1</f>
        <v>279</v>
      </c>
    </row>
    <row r="839" spans="1:6" x14ac:dyDescent="0.15">
      <c r="A839" s="20">
        <v>838</v>
      </c>
      <c r="B839" s="20">
        <f ca="1">OFFSET(monster!B$1,skill!F839,0)</f>
        <v>20504</v>
      </c>
      <c r="C839" s="20">
        <f ca="1">IF(F839&lt;&gt;F838,VLOOKUP(VLOOKUP(B839,monster!B$2:AK$800,35,FALSE),skill_reference,4,FALSE),IF(RIGHT(B839,1)="8",VLOOKUP(VLOOKUP(B839,monster!B$2:AK$800,35,FALSE),skill_reference,RANDBETWEEN(2,6),FALSE),VLOOKUP(VLOOKUP(B839,monster!B$2:AK$800,35,FALSE),skill_reference,(RANDBETWEEN(4,10)),FALSE)))</f>
        <v>1118</v>
      </c>
      <c r="F839" s="20">
        <f t="shared" si="24"/>
        <v>280</v>
      </c>
    </row>
    <row r="840" spans="1:6" x14ac:dyDescent="0.15">
      <c r="A840" s="20">
        <v>839</v>
      </c>
      <c r="B840" s="20">
        <f ca="1">OFFSET(monster!B$1,skill!F840,0)</f>
        <v>20504</v>
      </c>
      <c r="C840" s="20">
        <f ca="1">IF(F840&lt;&gt;F839,VLOOKUP(VLOOKUP(B840,monster!B$2:AK$800,35,FALSE),skill_reference,4,FALSE),IF(RIGHT(B840,1)="8",VLOOKUP(VLOOKUP(B840,monster!B$2:AK$800,35,FALSE),skill_reference,RANDBETWEEN(2,6),FALSE),VLOOKUP(VLOOKUP(B840,monster!B$2:AK$800,35,FALSE),skill_reference,(RANDBETWEEN(4,10)),FALSE)))</f>
        <v>1029</v>
      </c>
      <c r="F840" s="20">
        <f t="shared" si="24"/>
        <v>280</v>
      </c>
    </row>
    <row r="841" spans="1:6" x14ac:dyDescent="0.15">
      <c r="A841" s="20">
        <v>840</v>
      </c>
      <c r="B841" s="20">
        <f ca="1">OFFSET(monster!B$1,skill!F841,0)</f>
        <v>20504</v>
      </c>
      <c r="C841" s="20">
        <f ca="1">IF(F841&lt;&gt;F840,VLOOKUP(VLOOKUP(B841,monster!B$2:AK$800,35,FALSE),skill_reference,4,FALSE),IF(RIGHT(B841,1)="8",VLOOKUP(VLOOKUP(B841,monster!B$2:AK$800,35,FALSE),skill_reference,RANDBETWEEN(2,6),FALSE),VLOOKUP(VLOOKUP(B841,monster!B$2:AK$800,35,FALSE),skill_reference,(RANDBETWEEN(4,10)),FALSE)))</f>
        <v>1118</v>
      </c>
      <c r="F841" s="20">
        <f t="shared" si="24"/>
        <v>280</v>
      </c>
    </row>
    <row r="842" spans="1:6" x14ac:dyDescent="0.15">
      <c r="A842" s="20">
        <v>841</v>
      </c>
      <c r="B842" s="20">
        <f ca="1">OFFSET(monster!B$1,skill!F842,0)</f>
        <v>30104</v>
      </c>
      <c r="C842" s="20">
        <f ca="1">IF(F842&lt;&gt;F841,VLOOKUP(VLOOKUP(B842,monster!B$2:AK$800,35,FALSE),skill_reference,4,FALSE),IF(RIGHT(B842,1)="8",VLOOKUP(VLOOKUP(B842,monster!B$2:AK$800,35,FALSE),skill_reference,RANDBETWEEN(2,6),FALSE),VLOOKUP(VLOOKUP(B842,monster!B$2:AK$800,35,FALSE),skill_reference,(RANDBETWEEN(4,10)),FALSE)))</f>
        <v>1126</v>
      </c>
      <c r="F842" s="20">
        <f t="shared" si="24"/>
        <v>281</v>
      </c>
    </row>
    <row r="843" spans="1:6" x14ac:dyDescent="0.15">
      <c r="A843" s="20">
        <v>842</v>
      </c>
      <c r="B843" s="20">
        <f ca="1">OFFSET(monster!B$1,skill!F843,0)</f>
        <v>30104</v>
      </c>
      <c r="C843" s="20">
        <f ca="1">IF(F843&lt;&gt;F842,VLOOKUP(VLOOKUP(B843,monster!B$2:AK$800,35,FALSE),skill_reference,4,FALSE),IF(RIGHT(B843,1)="8",VLOOKUP(VLOOKUP(B843,monster!B$2:AK$800,35,FALSE),skill_reference,RANDBETWEEN(2,6),FALSE),VLOOKUP(VLOOKUP(B843,monster!B$2:AK$800,35,FALSE),skill_reference,(RANDBETWEEN(4,10)),FALSE)))</f>
        <v>1049</v>
      </c>
      <c r="F843" s="20">
        <f t="shared" si="24"/>
        <v>281</v>
      </c>
    </row>
    <row r="844" spans="1:6" x14ac:dyDescent="0.15">
      <c r="A844" s="20">
        <v>843</v>
      </c>
      <c r="B844" s="20">
        <f ca="1">OFFSET(monster!B$1,skill!F844,0)</f>
        <v>30104</v>
      </c>
      <c r="C844" s="20" t="str">
        <f ca="1">IF(F844&lt;&gt;F843,VLOOKUP(VLOOKUP(B844,monster!B$2:AK$800,35,FALSE),skill_reference,4,FALSE),IF(RIGHT(B844,1)="8",VLOOKUP(VLOOKUP(B844,monster!B$2:AK$800,35,FALSE),skill_reference,RANDBETWEEN(2,6),FALSE),VLOOKUP(VLOOKUP(B844,monster!B$2:AK$800,35,FALSE),skill_reference,(RANDBETWEEN(4,10)),FALSE)))</f>
        <v/>
      </c>
      <c r="F844" s="20">
        <f t="shared" si="24"/>
        <v>281</v>
      </c>
    </row>
    <row r="845" spans="1:6" x14ac:dyDescent="0.15">
      <c r="A845" s="20">
        <v>844</v>
      </c>
      <c r="B845" s="20">
        <f ca="1">OFFSET(monster!B$1,skill!F845,0)</f>
        <v>30204</v>
      </c>
      <c r="C845" s="20">
        <f ca="1">IF(F845&lt;&gt;F844,VLOOKUP(VLOOKUP(B845,monster!B$2:AK$800,35,FALSE),skill_reference,4,FALSE),IF(RIGHT(B845,1)="8",VLOOKUP(VLOOKUP(B845,monster!B$2:AK$800,35,FALSE),skill_reference,RANDBETWEEN(2,6),FALSE),VLOOKUP(VLOOKUP(B845,monster!B$2:AK$800,35,FALSE),skill_reference,(RANDBETWEEN(4,10)),FALSE)))</f>
        <v>1016</v>
      </c>
      <c r="F845" s="20">
        <f t="shared" si="24"/>
        <v>282</v>
      </c>
    </row>
    <row r="846" spans="1:6" x14ac:dyDescent="0.15">
      <c r="A846" s="20">
        <v>845</v>
      </c>
      <c r="B846" s="20">
        <f ca="1">OFFSET(monster!B$1,skill!F846,0)</f>
        <v>30204</v>
      </c>
      <c r="C846" s="20" t="str">
        <f ca="1">IF(F846&lt;&gt;F845,VLOOKUP(VLOOKUP(B846,monster!B$2:AK$800,35,FALSE),skill_reference,4,FALSE),IF(RIGHT(B846,1)="8",VLOOKUP(VLOOKUP(B846,monster!B$2:AK$800,35,FALSE),skill_reference,RANDBETWEEN(2,6),FALSE),VLOOKUP(VLOOKUP(B846,monster!B$2:AK$800,35,FALSE),skill_reference,(RANDBETWEEN(4,10)),FALSE)))</f>
        <v/>
      </c>
      <c r="F846" s="20">
        <f t="shared" si="24"/>
        <v>282</v>
      </c>
    </row>
    <row r="847" spans="1:6" x14ac:dyDescent="0.15">
      <c r="A847" s="20">
        <v>846</v>
      </c>
      <c r="B847" s="20">
        <f ca="1">OFFSET(monster!B$1,skill!F847,0)</f>
        <v>30204</v>
      </c>
      <c r="C847" s="20" t="str">
        <f ca="1">IF(F847&lt;&gt;F846,VLOOKUP(VLOOKUP(B847,monster!B$2:AK$800,35,FALSE),skill_reference,4,FALSE),IF(RIGHT(B847,1)="8",VLOOKUP(VLOOKUP(B847,monster!B$2:AK$800,35,FALSE),skill_reference,RANDBETWEEN(2,6),FALSE),VLOOKUP(VLOOKUP(B847,monster!B$2:AK$800,35,FALSE),skill_reference,(RANDBETWEEN(4,10)),FALSE)))</f>
        <v/>
      </c>
      <c r="F847" s="20">
        <f t="shared" si="24"/>
        <v>282</v>
      </c>
    </row>
    <row r="848" spans="1:6" x14ac:dyDescent="0.15">
      <c r="A848" s="20">
        <v>847</v>
      </c>
      <c r="B848" s="20">
        <f ca="1">OFFSET(monster!B$1,skill!F848,0)</f>
        <v>30304</v>
      </c>
      <c r="C848" s="20">
        <f ca="1">IF(F848&lt;&gt;F847,VLOOKUP(VLOOKUP(B848,monster!B$2:AK$800,35,FALSE),skill_reference,4,FALSE),IF(RIGHT(B848,1)="8",VLOOKUP(VLOOKUP(B848,monster!B$2:AK$800,35,FALSE),skill_reference,RANDBETWEEN(2,6),FALSE),VLOOKUP(VLOOKUP(B848,monster!B$2:AK$800,35,FALSE),skill_reference,(RANDBETWEEN(4,10)),FALSE)))</f>
        <v>1016</v>
      </c>
      <c r="F848" s="20">
        <f t="shared" si="24"/>
        <v>283</v>
      </c>
    </row>
    <row r="849" spans="1:6" x14ac:dyDescent="0.15">
      <c r="A849" s="20">
        <v>848</v>
      </c>
      <c r="B849" s="20">
        <f ca="1">OFFSET(monster!B$1,skill!F849,0)</f>
        <v>30304</v>
      </c>
      <c r="C849" s="20" t="str">
        <f ca="1">IF(F849&lt;&gt;F848,VLOOKUP(VLOOKUP(B849,monster!B$2:AK$800,35,FALSE),skill_reference,4,FALSE),IF(RIGHT(B849,1)="8",VLOOKUP(VLOOKUP(B849,monster!B$2:AK$800,35,FALSE),skill_reference,RANDBETWEEN(2,6),FALSE),VLOOKUP(VLOOKUP(B849,monster!B$2:AK$800,35,FALSE),skill_reference,(RANDBETWEEN(4,10)),FALSE)))</f>
        <v/>
      </c>
      <c r="F849" s="20">
        <f t="shared" si="24"/>
        <v>283</v>
      </c>
    </row>
    <row r="850" spans="1:6" x14ac:dyDescent="0.15">
      <c r="A850" s="20">
        <v>849</v>
      </c>
      <c r="B850" s="20">
        <f ca="1">OFFSET(monster!B$1,skill!F850,0)</f>
        <v>30304</v>
      </c>
      <c r="C850" s="20">
        <f ca="1">IF(F850&lt;&gt;F849,VLOOKUP(VLOOKUP(B850,monster!B$2:AK$800,35,FALSE),skill_reference,4,FALSE),IF(RIGHT(B850,1)="8",VLOOKUP(VLOOKUP(B850,monster!B$2:AK$800,35,FALSE),skill_reference,RANDBETWEEN(2,6),FALSE),VLOOKUP(VLOOKUP(B850,monster!B$2:AK$800,35,FALSE),skill_reference,(RANDBETWEEN(4,10)),FALSE)))</f>
        <v>1037</v>
      </c>
      <c r="F850" s="20">
        <f t="shared" si="24"/>
        <v>283</v>
      </c>
    </row>
    <row r="851" spans="1:6" x14ac:dyDescent="0.15">
      <c r="A851" s="20">
        <v>850</v>
      </c>
      <c r="B851" s="20">
        <f ca="1">OFFSET(monster!B$1,skill!F851,0)</f>
        <v>30404</v>
      </c>
      <c r="C851" s="20">
        <f ca="1">IF(F851&lt;&gt;F850,VLOOKUP(VLOOKUP(B851,monster!B$2:AK$800,35,FALSE),skill_reference,4,FALSE),IF(RIGHT(B851,1)="8",VLOOKUP(VLOOKUP(B851,monster!B$2:AK$800,35,FALSE),skill_reference,RANDBETWEEN(2,6),FALSE),VLOOKUP(VLOOKUP(B851,monster!B$2:AK$800,35,FALSE),skill_reference,(RANDBETWEEN(4,10)),FALSE)))</f>
        <v>1125</v>
      </c>
      <c r="F851" s="20">
        <f t="shared" si="24"/>
        <v>284</v>
      </c>
    </row>
    <row r="852" spans="1:6" x14ac:dyDescent="0.15">
      <c r="A852" s="20">
        <v>851</v>
      </c>
      <c r="B852" s="20">
        <f ca="1">OFFSET(monster!B$1,skill!F852,0)</f>
        <v>30404</v>
      </c>
      <c r="C852" s="20" t="str">
        <f ca="1">IF(F852&lt;&gt;F851,VLOOKUP(VLOOKUP(B852,monster!B$2:AK$800,35,FALSE),skill_reference,4,FALSE),IF(RIGHT(B852,1)="8",VLOOKUP(VLOOKUP(B852,monster!B$2:AK$800,35,FALSE),skill_reference,RANDBETWEEN(2,6),FALSE),VLOOKUP(VLOOKUP(B852,monster!B$2:AK$800,35,FALSE),skill_reference,(RANDBETWEEN(4,10)),FALSE)))</f>
        <v/>
      </c>
      <c r="F852" s="20">
        <f t="shared" si="24"/>
        <v>284</v>
      </c>
    </row>
    <row r="853" spans="1:6" x14ac:dyDescent="0.15">
      <c r="A853" s="20">
        <v>852</v>
      </c>
      <c r="B853" s="20">
        <f ca="1">OFFSET(monster!B$1,skill!F853,0)</f>
        <v>30404</v>
      </c>
      <c r="C853" s="20" t="str">
        <f ca="1">IF(F853&lt;&gt;F852,VLOOKUP(VLOOKUP(B853,monster!B$2:AK$800,35,FALSE),skill_reference,4,FALSE),IF(RIGHT(B853,1)="8",VLOOKUP(VLOOKUP(B853,monster!B$2:AK$800,35,FALSE),skill_reference,RANDBETWEEN(2,6),FALSE),VLOOKUP(VLOOKUP(B853,monster!B$2:AK$800,35,FALSE),skill_reference,(RANDBETWEEN(4,10)),FALSE)))</f>
        <v/>
      </c>
      <c r="F853" s="20">
        <f t="shared" si="24"/>
        <v>284</v>
      </c>
    </row>
    <row r="854" spans="1:6" x14ac:dyDescent="0.15">
      <c r="A854" s="20">
        <v>853</v>
      </c>
      <c r="B854" s="20">
        <f ca="1">OFFSET(monster!B$1,skill!F854,0)</f>
        <v>30504</v>
      </c>
      <c r="C854" s="20">
        <f ca="1">IF(F854&lt;&gt;F853,VLOOKUP(VLOOKUP(B854,monster!B$2:AK$800,35,FALSE),skill_reference,4,FALSE),IF(RIGHT(B854,1)="8",VLOOKUP(VLOOKUP(B854,monster!B$2:AK$800,35,FALSE),skill_reference,RANDBETWEEN(2,6),FALSE),VLOOKUP(VLOOKUP(B854,monster!B$2:AK$800,35,FALSE),skill_reference,(RANDBETWEEN(4,10)),FALSE)))</f>
        <v>1054</v>
      </c>
      <c r="F854" s="20">
        <f t="shared" si="24"/>
        <v>285</v>
      </c>
    </row>
    <row r="855" spans="1:6" x14ac:dyDescent="0.15">
      <c r="A855" s="20">
        <v>854</v>
      </c>
      <c r="B855" s="20">
        <f ca="1">OFFSET(monster!B$1,skill!F855,0)</f>
        <v>30504</v>
      </c>
      <c r="C855" s="20">
        <f ca="1">IF(F855&lt;&gt;F854,VLOOKUP(VLOOKUP(B855,monster!B$2:AK$800,35,FALSE),skill_reference,4,FALSE),IF(RIGHT(B855,1)="8",VLOOKUP(VLOOKUP(B855,monster!B$2:AK$800,35,FALSE),skill_reference,RANDBETWEEN(2,6),FALSE),VLOOKUP(VLOOKUP(B855,monster!B$2:AK$800,35,FALSE),skill_reference,(RANDBETWEEN(4,10)),FALSE)))</f>
        <v>1054</v>
      </c>
      <c r="F855" s="20">
        <f t="shared" si="24"/>
        <v>285</v>
      </c>
    </row>
    <row r="856" spans="1:6" x14ac:dyDescent="0.15">
      <c r="A856" s="20">
        <v>855</v>
      </c>
      <c r="B856" s="20">
        <f ca="1">OFFSET(monster!B$1,skill!F856,0)</f>
        <v>30504</v>
      </c>
      <c r="C856" s="20">
        <f ca="1">IF(F856&lt;&gt;F855,VLOOKUP(VLOOKUP(B856,monster!B$2:AK$800,35,FALSE),skill_reference,4,FALSE),IF(RIGHT(B856,1)="8",VLOOKUP(VLOOKUP(B856,monster!B$2:AK$800,35,FALSE),skill_reference,RANDBETWEEN(2,6),FALSE),VLOOKUP(VLOOKUP(B856,monster!B$2:AK$800,35,FALSE),skill_reference,(RANDBETWEEN(4,10)),FALSE)))</f>
        <v>1048</v>
      </c>
      <c r="F856" s="20">
        <f t="shared" si="24"/>
        <v>285</v>
      </c>
    </row>
    <row r="857" spans="1:6" x14ac:dyDescent="0.15">
      <c r="A857" s="20">
        <v>856</v>
      </c>
      <c r="B857" s="20">
        <f ca="1">OFFSET(monster!B$1,skill!F857,0)</f>
        <v>40104</v>
      </c>
      <c r="C857" s="20">
        <f ca="1">IF(F857&lt;&gt;F856,VLOOKUP(VLOOKUP(B857,monster!B$2:AK$800,35,FALSE),skill_reference,4,FALSE),IF(RIGHT(B857,1)="8",VLOOKUP(VLOOKUP(B857,monster!B$2:AK$800,35,FALSE),skill_reference,RANDBETWEEN(2,6),FALSE),VLOOKUP(VLOOKUP(B857,monster!B$2:AK$800,35,FALSE),skill_reference,(RANDBETWEEN(4,10)),FALSE)))</f>
        <v>1037</v>
      </c>
      <c r="F857" s="20">
        <f t="shared" si="24"/>
        <v>286</v>
      </c>
    </row>
    <row r="858" spans="1:6" x14ac:dyDescent="0.15">
      <c r="A858" s="20">
        <v>857</v>
      </c>
      <c r="B858" s="20">
        <f ca="1">OFFSET(monster!B$1,skill!F858,0)</f>
        <v>40104</v>
      </c>
      <c r="C858" s="20" t="str">
        <f ca="1">IF(F858&lt;&gt;F857,VLOOKUP(VLOOKUP(B858,monster!B$2:AK$800,35,FALSE),skill_reference,4,FALSE),IF(RIGHT(B858,1)="8",VLOOKUP(VLOOKUP(B858,monster!B$2:AK$800,35,FALSE),skill_reference,RANDBETWEEN(2,6),FALSE),VLOOKUP(VLOOKUP(B858,monster!B$2:AK$800,35,FALSE),skill_reference,(RANDBETWEEN(4,10)),FALSE)))</f>
        <v/>
      </c>
      <c r="F858" s="20">
        <f t="shared" si="24"/>
        <v>286</v>
      </c>
    </row>
    <row r="859" spans="1:6" x14ac:dyDescent="0.15">
      <c r="A859" s="20">
        <v>858</v>
      </c>
      <c r="B859" s="20">
        <f ca="1">OFFSET(monster!B$1,skill!F859,0)</f>
        <v>40104</v>
      </c>
      <c r="C859" s="20" t="str">
        <f ca="1">IF(F859&lt;&gt;F858,VLOOKUP(VLOOKUP(B859,monster!B$2:AK$800,35,FALSE),skill_reference,4,FALSE),IF(RIGHT(B859,1)="8",VLOOKUP(VLOOKUP(B859,monster!B$2:AK$800,35,FALSE),skill_reference,RANDBETWEEN(2,6),FALSE),VLOOKUP(VLOOKUP(B859,monster!B$2:AK$800,35,FALSE),skill_reference,(RANDBETWEEN(4,10)),FALSE)))</f>
        <v/>
      </c>
      <c r="F859" s="20">
        <f t="shared" si="24"/>
        <v>286</v>
      </c>
    </row>
    <row r="860" spans="1:6" x14ac:dyDescent="0.15">
      <c r="A860" s="20">
        <v>859</v>
      </c>
      <c r="B860" s="20">
        <f ca="1">OFFSET(monster!B$1,skill!F860,0)</f>
        <v>40204</v>
      </c>
      <c r="C860" s="20">
        <f ca="1">IF(F860&lt;&gt;F859,VLOOKUP(VLOOKUP(B860,monster!B$2:AK$800,35,FALSE),skill_reference,4,FALSE),IF(RIGHT(B860,1)="8",VLOOKUP(VLOOKUP(B860,monster!B$2:AK$800,35,FALSE),skill_reference,RANDBETWEEN(2,6),FALSE),VLOOKUP(VLOOKUP(B860,monster!B$2:AK$800,35,FALSE),skill_reference,(RANDBETWEEN(4,10)),FALSE)))</f>
        <v>1002</v>
      </c>
      <c r="F860" s="20">
        <f t="shared" si="24"/>
        <v>287</v>
      </c>
    </row>
    <row r="861" spans="1:6" x14ac:dyDescent="0.15">
      <c r="A861" s="20">
        <v>860</v>
      </c>
      <c r="B861" s="20">
        <f ca="1">OFFSET(monster!B$1,skill!F861,0)</f>
        <v>40204</v>
      </c>
      <c r="C861" s="20">
        <f ca="1">IF(F861&lt;&gt;F860,VLOOKUP(VLOOKUP(B861,monster!B$2:AK$800,35,FALSE),skill_reference,4,FALSE),IF(RIGHT(B861,1)="8",VLOOKUP(VLOOKUP(B861,monster!B$2:AK$800,35,FALSE),skill_reference,RANDBETWEEN(2,6),FALSE),VLOOKUP(VLOOKUP(B861,monster!B$2:AK$800,35,FALSE),skill_reference,(RANDBETWEEN(4,10)),FALSE)))</f>
        <v>1032</v>
      </c>
      <c r="F861" s="20">
        <f t="shared" si="24"/>
        <v>287</v>
      </c>
    </row>
    <row r="862" spans="1:6" x14ac:dyDescent="0.15">
      <c r="A862" s="20">
        <v>861</v>
      </c>
      <c r="B862" s="20">
        <f ca="1">OFFSET(monster!B$1,skill!F862,0)</f>
        <v>40204</v>
      </c>
      <c r="C862" s="20" t="str">
        <f ca="1">IF(F862&lt;&gt;F861,VLOOKUP(VLOOKUP(B862,monster!B$2:AK$800,35,FALSE),skill_reference,4,FALSE),IF(RIGHT(B862,1)="8",VLOOKUP(VLOOKUP(B862,monster!B$2:AK$800,35,FALSE),skill_reference,RANDBETWEEN(2,6),FALSE),VLOOKUP(VLOOKUP(B862,monster!B$2:AK$800,35,FALSE),skill_reference,(RANDBETWEEN(4,10)),FALSE)))</f>
        <v/>
      </c>
      <c r="F862" s="20">
        <f t="shared" si="24"/>
        <v>287</v>
      </c>
    </row>
    <row r="863" spans="1:6" x14ac:dyDescent="0.15">
      <c r="A863" s="20">
        <v>862</v>
      </c>
      <c r="B863" s="20">
        <f ca="1">OFFSET(monster!B$1,skill!F863,0)</f>
        <v>40304</v>
      </c>
      <c r="C863" s="20">
        <f ca="1">IF(F863&lt;&gt;F862,VLOOKUP(VLOOKUP(B863,monster!B$2:AK$800,35,FALSE),skill_reference,4,FALSE),IF(RIGHT(B863,1)="8",VLOOKUP(VLOOKUP(B863,monster!B$2:AK$800,35,FALSE),skill_reference,RANDBETWEEN(2,6),FALSE),VLOOKUP(VLOOKUP(B863,monster!B$2:AK$800,35,FALSE),skill_reference,(RANDBETWEEN(4,10)),FALSE)))</f>
        <v>1116</v>
      </c>
      <c r="F863" s="20">
        <f t="shared" si="24"/>
        <v>288</v>
      </c>
    </row>
    <row r="864" spans="1:6" x14ac:dyDescent="0.15">
      <c r="A864" s="20">
        <v>863</v>
      </c>
      <c r="B864" s="20">
        <f ca="1">OFFSET(monster!B$1,skill!F864,0)</f>
        <v>40304</v>
      </c>
      <c r="C864" s="20" t="str">
        <f ca="1">IF(F864&lt;&gt;F863,VLOOKUP(VLOOKUP(B864,monster!B$2:AK$800,35,FALSE),skill_reference,4,FALSE),IF(RIGHT(B864,1)="8",VLOOKUP(VLOOKUP(B864,monster!B$2:AK$800,35,FALSE),skill_reference,RANDBETWEEN(2,6),FALSE),VLOOKUP(VLOOKUP(B864,monster!B$2:AK$800,35,FALSE),skill_reference,(RANDBETWEEN(4,10)),FALSE)))</f>
        <v/>
      </c>
      <c r="F864" s="20">
        <f t="shared" si="24"/>
        <v>288</v>
      </c>
    </row>
    <row r="865" spans="1:6" x14ac:dyDescent="0.15">
      <c r="A865" s="20">
        <v>864</v>
      </c>
      <c r="B865" s="20">
        <f ca="1">OFFSET(monster!B$1,skill!F865,0)</f>
        <v>40304</v>
      </c>
      <c r="C865" s="20">
        <f ca="1">IF(F865&lt;&gt;F864,VLOOKUP(VLOOKUP(B865,monster!B$2:AK$800,35,FALSE),skill_reference,4,FALSE),IF(RIGHT(B865,1)="8",VLOOKUP(VLOOKUP(B865,monster!B$2:AK$800,35,FALSE),skill_reference,RANDBETWEEN(2,6),FALSE),VLOOKUP(VLOOKUP(B865,monster!B$2:AK$800,35,FALSE),skill_reference,(RANDBETWEEN(4,10)),FALSE)))</f>
        <v>1116</v>
      </c>
      <c r="F865" s="20">
        <f t="shared" si="24"/>
        <v>288</v>
      </c>
    </row>
    <row r="866" spans="1:6" x14ac:dyDescent="0.15">
      <c r="A866" s="20">
        <v>865</v>
      </c>
      <c r="B866" s="20">
        <f ca="1">OFFSET(monster!B$1,skill!F866,0)</f>
        <v>40404</v>
      </c>
      <c r="C866" s="20">
        <f ca="1">IF(F866&lt;&gt;F865,VLOOKUP(VLOOKUP(B866,monster!B$2:AK$800,35,FALSE),skill_reference,4,FALSE),IF(RIGHT(B866,1)="8",VLOOKUP(VLOOKUP(B866,monster!B$2:AK$800,35,FALSE),skill_reference,RANDBETWEEN(2,6),FALSE),VLOOKUP(VLOOKUP(B866,monster!B$2:AK$800,35,FALSE),skill_reference,(RANDBETWEEN(4,10)),FALSE)))</f>
        <v>1117</v>
      </c>
      <c r="F866" s="20">
        <f t="shared" si="24"/>
        <v>289</v>
      </c>
    </row>
    <row r="867" spans="1:6" x14ac:dyDescent="0.15">
      <c r="A867" s="20">
        <v>866</v>
      </c>
      <c r="B867" s="20">
        <f ca="1">OFFSET(monster!B$1,skill!F867,0)</f>
        <v>40404</v>
      </c>
      <c r="C867" s="20">
        <f ca="1">IF(F867&lt;&gt;F866,VLOOKUP(VLOOKUP(B867,monster!B$2:AK$800,35,FALSE),skill_reference,4,FALSE),IF(RIGHT(B867,1)="8",VLOOKUP(VLOOKUP(B867,monster!B$2:AK$800,35,FALSE),skill_reference,RANDBETWEEN(2,6),FALSE),VLOOKUP(VLOOKUP(B867,monster!B$2:AK$800,35,FALSE),skill_reference,(RANDBETWEEN(4,10)),FALSE)))</f>
        <v>1107</v>
      </c>
      <c r="F867" s="20">
        <f t="shared" si="24"/>
        <v>289</v>
      </c>
    </row>
    <row r="868" spans="1:6" x14ac:dyDescent="0.15">
      <c r="A868" s="20">
        <v>867</v>
      </c>
      <c r="B868" s="20">
        <f ca="1">OFFSET(monster!B$1,skill!F868,0)</f>
        <v>40404</v>
      </c>
      <c r="C868" s="20">
        <f ca="1">IF(F868&lt;&gt;F867,VLOOKUP(VLOOKUP(B868,monster!B$2:AK$800,35,FALSE),skill_reference,4,FALSE),IF(RIGHT(B868,1)="8",VLOOKUP(VLOOKUP(B868,monster!B$2:AK$800,35,FALSE),skill_reference,RANDBETWEEN(2,6),FALSE),VLOOKUP(VLOOKUP(B868,monster!B$2:AK$800,35,FALSE),skill_reference,(RANDBETWEEN(4,10)),FALSE)))</f>
        <v>1107</v>
      </c>
      <c r="F868" s="20">
        <f t="shared" si="24"/>
        <v>289</v>
      </c>
    </row>
    <row r="869" spans="1:6" x14ac:dyDescent="0.15">
      <c r="A869" s="20">
        <v>868</v>
      </c>
      <c r="B869" s="20">
        <f ca="1">OFFSET(monster!B$1,skill!F869,0)</f>
        <v>40504</v>
      </c>
      <c r="C869" s="20">
        <f ca="1">IF(F869&lt;&gt;F868,VLOOKUP(VLOOKUP(B869,monster!B$2:AK$800,35,FALSE),skill_reference,4,FALSE),IF(RIGHT(B869,1)="8",VLOOKUP(VLOOKUP(B869,monster!B$2:AK$800,35,FALSE),skill_reference,RANDBETWEEN(2,6),FALSE),VLOOKUP(VLOOKUP(B869,monster!B$2:AK$800,35,FALSE),skill_reference,(RANDBETWEEN(4,10)),FALSE)))</f>
        <v>1016</v>
      </c>
      <c r="F869" s="20">
        <f t="shared" si="24"/>
        <v>290</v>
      </c>
    </row>
    <row r="870" spans="1:6" x14ac:dyDescent="0.15">
      <c r="A870" s="20">
        <v>869</v>
      </c>
      <c r="B870" s="20">
        <f ca="1">OFFSET(monster!B$1,skill!F870,0)</f>
        <v>40504</v>
      </c>
      <c r="C870" s="20" t="str">
        <f ca="1">IF(F870&lt;&gt;F869,VLOOKUP(VLOOKUP(B870,monster!B$2:AK$800,35,FALSE),skill_reference,4,FALSE),IF(RIGHT(B870,1)="8",VLOOKUP(VLOOKUP(B870,monster!B$2:AK$800,35,FALSE),skill_reference,RANDBETWEEN(2,6),FALSE),VLOOKUP(VLOOKUP(B870,monster!B$2:AK$800,35,FALSE),skill_reference,(RANDBETWEEN(4,10)),FALSE)))</f>
        <v/>
      </c>
      <c r="F870" s="20">
        <f t="shared" si="24"/>
        <v>290</v>
      </c>
    </row>
    <row r="871" spans="1:6" x14ac:dyDescent="0.15">
      <c r="A871" s="20">
        <v>870</v>
      </c>
      <c r="B871" s="20">
        <f ca="1">OFFSET(monster!B$1,skill!F871,0)</f>
        <v>40504</v>
      </c>
      <c r="C871" s="20">
        <f ca="1">IF(F871&lt;&gt;F870,VLOOKUP(VLOOKUP(B871,monster!B$2:AK$800,35,FALSE),skill_reference,4,FALSE),IF(RIGHT(B871,1)="8",VLOOKUP(VLOOKUP(B871,monster!B$2:AK$800,35,FALSE),skill_reference,RANDBETWEEN(2,6),FALSE),VLOOKUP(VLOOKUP(B871,monster!B$2:AK$800,35,FALSE),skill_reference,(RANDBETWEEN(4,10)),FALSE)))</f>
        <v>1037</v>
      </c>
      <c r="F871" s="20">
        <f t="shared" si="24"/>
        <v>290</v>
      </c>
    </row>
    <row r="872" spans="1:6" x14ac:dyDescent="0.15">
      <c r="A872" s="20">
        <v>871</v>
      </c>
      <c r="B872" s="20">
        <f ca="1">OFFSET(monster!B$1,skill!F872,0)</f>
        <v>50104</v>
      </c>
      <c r="C872" s="20">
        <f ca="1">IF(F872&lt;&gt;F871,VLOOKUP(VLOOKUP(B872,monster!B$2:AK$800,35,FALSE),skill_reference,4,FALSE),IF(RIGHT(B872,1)="8",VLOOKUP(VLOOKUP(B872,monster!B$2:AK$800,35,FALSE),skill_reference,RANDBETWEEN(2,6),FALSE),VLOOKUP(VLOOKUP(B872,monster!B$2:AK$800,35,FALSE),skill_reference,(RANDBETWEEN(4,10)),FALSE)))</f>
        <v>1016</v>
      </c>
      <c r="F872" s="20">
        <f t="shared" si="24"/>
        <v>291</v>
      </c>
    </row>
    <row r="873" spans="1:6" x14ac:dyDescent="0.15">
      <c r="A873" s="20">
        <v>872</v>
      </c>
      <c r="B873" s="20">
        <f ca="1">OFFSET(monster!B$1,skill!F873,0)</f>
        <v>50104</v>
      </c>
      <c r="C873" s="20" t="str">
        <f ca="1">IF(F873&lt;&gt;F872,VLOOKUP(VLOOKUP(B873,monster!B$2:AK$800,35,FALSE),skill_reference,4,FALSE),IF(RIGHT(B873,1)="8",VLOOKUP(VLOOKUP(B873,monster!B$2:AK$800,35,FALSE),skill_reference,RANDBETWEEN(2,6),FALSE),VLOOKUP(VLOOKUP(B873,monster!B$2:AK$800,35,FALSE),skill_reference,(RANDBETWEEN(4,10)),FALSE)))</f>
        <v/>
      </c>
      <c r="F873" s="20">
        <f t="shared" si="24"/>
        <v>291</v>
      </c>
    </row>
    <row r="874" spans="1:6" x14ac:dyDescent="0.15">
      <c r="A874" s="20">
        <v>873</v>
      </c>
      <c r="B874" s="20">
        <f ca="1">OFFSET(monster!B$1,skill!F874,0)</f>
        <v>50104</v>
      </c>
      <c r="C874" s="20" t="str">
        <f ca="1">IF(F874&lt;&gt;F873,VLOOKUP(VLOOKUP(B874,monster!B$2:AK$800,35,FALSE),skill_reference,4,FALSE),IF(RIGHT(B874,1)="8",VLOOKUP(VLOOKUP(B874,monster!B$2:AK$800,35,FALSE),skill_reference,RANDBETWEEN(2,6),FALSE),VLOOKUP(VLOOKUP(B874,monster!B$2:AK$800,35,FALSE),skill_reference,(RANDBETWEEN(4,10)),FALSE)))</f>
        <v/>
      </c>
      <c r="F874" s="20">
        <f t="shared" si="24"/>
        <v>291</v>
      </c>
    </row>
    <row r="875" spans="1:6" x14ac:dyDescent="0.15">
      <c r="A875" s="20">
        <v>874</v>
      </c>
      <c r="B875" s="20">
        <f ca="1">OFFSET(monster!B$1,skill!F875,0)</f>
        <v>50204</v>
      </c>
      <c r="C875" s="20">
        <f ca="1">IF(F875&lt;&gt;F874,VLOOKUP(VLOOKUP(B875,monster!B$2:AK$800,35,FALSE),skill_reference,4,FALSE),IF(RIGHT(B875,1)="8",VLOOKUP(VLOOKUP(B875,monster!B$2:AK$800,35,FALSE),skill_reference,RANDBETWEEN(2,6),FALSE),VLOOKUP(VLOOKUP(B875,monster!B$2:AK$800,35,FALSE),skill_reference,(RANDBETWEEN(4,10)),FALSE)))</f>
        <v>1016</v>
      </c>
      <c r="F875" s="20">
        <f t="shared" si="24"/>
        <v>292</v>
      </c>
    </row>
    <row r="876" spans="1:6" x14ac:dyDescent="0.15">
      <c r="A876" s="20">
        <v>875</v>
      </c>
      <c r="B876" s="20">
        <f ca="1">OFFSET(monster!B$1,skill!F876,0)</f>
        <v>50204</v>
      </c>
      <c r="C876" s="20" t="str">
        <f ca="1">IF(F876&lt;&gt;F875,VLOOKUP(VLOOKUP(B876,monster!B$2:AK$800,35,FALSE),skill_reference,4,FALSE),IF(RIGHT(B876,1)="8",VLOOKUP(VLOOKUP(B876,monster!B$2:AK$800,35,FALSE),skill_reference,RANDBETWEEN(2,6),FALSE),VLOOKUP(VLOOKUP(B876,monster!B$2:AK$800,35,FALSE),skill_reference,(RANDBETWEEN(4,10)),FALSE)))</f>
        <v/>
      </c>
      <c r="F876" s="20">
        <f t="shared" si="24"/>
        <v>292</v>
      </c>
    </row>
    <row r="877" spans="1:6" x14ac:dyDescent="0.15">
      <c r="A877" s="20">
        <v>876</v>
      </c>
      <c r="B877" s="20">
        <f ca="1">OFFSET(monster!B$1,skill!F877,0)</f>
        <v>50204</v>
      </c>
      <c r="C877" s="20" t="str">
        <f ca="1">IF(F877&lt;&gt;F876,VLOOKUP(VLOOKUP(B877,monster!B$2:AK$800,35,FALSE),skill_reference,4,FALSE),IF(RIGHT(B877,1)="8",VLOOKUP(VLOOKUP(B877,monster!B$2:AK$800,35,FALSE),skill_reference,RANDBETWEEN(2,6),FALSE),VLOOKUP(VLOOKUP(B877,monster!B$2:AK$800,35,FALSE),skill_reference,(RANDBETWEEN(4,10)),FALSE)))</f>
        <v/>
      </c>
      <c r="F877" s="20">
        <f t="shared" si="24"/>
        <v>292</v>
      </c>
    </row>
    <row r="878" spans="1:6" x14ac:dyDescent="0.15">
      <c r="A878" s="20">
        <v>877</v>
      </c>
      <c r="B878" s="20">
        <f ca="1">OFFSET(monster!B$1,skill!F878,0)</f>
        <v>50304</v>
      </c>
      <c r="C878" s="20">
        <f ca="1">IF(F878&lt;&gt;F877,VLOOKUP(VLOOKUP(B878,monster!B$2:AK$800,35,FALSE),skill_reference,4,FALSE),IF(RIGHT(B878,1)="8",VLOOKUP(VLOOKUP(B878,monster!B$2:AK$800,35,FALSE),skill_reference,RANDBETWEEN(2,6),FALSE),VLOOKUP(VLOOKUP(B878,monster!B$2:AK$800,35,FALSE),skill_reference,(RANDBETWEEN(4,10)),FALSE)))</f>
        <v>1117</v>
      </c>
      <c r="F878" s="20">
        <f t="shared" si="24"/>
        <v>293</v>
      </c>
    </row>
    <row r="879" spans="1:6" x14ac:dyDescent="0.15">
      <c r="A879" s="20">
        <v>878</v>
      </c>
      <c r="B879" s="20">
        <f ca="1">OFFSET(monster!B$1,skill!F879,0)</f>
        <v>50304</v>
      </c>
      <c r="C879" s="20" t="str">
        <f ca="1">IF(F879&lt;&gt;F878,VLOOKUP(VLOOKUP(B879,monster!B$2:AK$800,35,FALSE),skill_reference,4,FALSE),IF(RIGHT(B879,1)="8",VLOOKUP(VLOOKUP(B879,monster!B$2:AK$800,35,FALSE),skill_reference,RANDBETWEEN(2,6),FALSE),VLOOKUP(VLOOKUP(B879,monster!B$2:AK$800,35,FALSE),skill_reference,(RANDBETWEEN(4,10)),FALSE)))</f>
        <v/>
      </c>
      <c r="F879" s="20">
        <f t="shared" si="24"/>
        <v>293</v>
      </c>
    </row>
    <row r="880" spans="1:6" x14ac:dyDescent="0.15">
      <c r="A880" s="20">
        <v>879</v>
      </c>
      <c r="B880" s="20">
        <f ca="1">OFFSET(monster!B$1,skill!F880,0)</f>
        <v>50304</v>
      </c>
      <c r="C880" s="20">
        <f ca="1">IF(F880&lt;&gt;F879,VLOOKUP(VLOOKUP(B880,monster!B$2:AK$800,35,FALSE),skill_reference,4,FALSE),IF(RIGHT(B880,1)="8",VLOOKUP(VLOOKUP(B880,monster!B$2:AK$800,35,FALSE),skill_reference,RANDBETWEEN(2,6),FALSE),VLOOKUP(VLOOKUP(B880,monster!B$2:AK$800,35,FALSE),skill_reference,(RANDBETWEEN(4,10)),FALSE)))</f>
        <v>1107</v>
      </c>
      <c r="F880" s="20">
        <f t="shared" si="24"/>
        <v>293</v>
      </c>
    </row>
    <row r="881" spans="1:6" x14ac:dyDescent="0.15">
      <c r="A881" s="20">
        <v>880</v>
      </c>
      <c r="B881" s="20">
        <f ca="1">OFFSET(monster!B$1,skill!F881,0)</f>
        <v>50404</v>
      </c>
      <c r="C881" s="20">
        <f ca="1">IF(F881&lt;&gt;F880,VLOOKUP(VLOOKUP(B881,monster!B$2:AK$800,35,FALSE),skill_reference,4,FALSE),IF(RIGHT(B881,1)="8",VLOOKUP(VLOOKUP(B881,monster!B$2:AK$800,35,FALSE),skill_reference,RANDBETWEEN(2,6),FALSE),VLOOKUP(VLOOKUP(B881,monster!B$2:AK$800,35,FALSE),skill_reference,(RANDBETWEEN(4,10)),FALSE)))</f>
        <v>1115</v>
      </c>
      <c r="F881" s="20">
        <f t="shared" si="24"/>
        <v>294</v>
      </c>
    </row>
    <row r="882" spans="1:6" x14ac:dyDescent="0.15">
      <c r="A882" s="20">
        <v>881</v>
      </c>
      <c r="B882" s="20">
        <f ca="1">OFFSET(monster!B$1,skill!F882,0)</f>
        <v>50404</v>
      </c>
      <c r="C882" s="20">
        <f ca="1">IF(F882&lt;&gt;F881,VLOOKUP(VLOOKUP(B882,monster!B$2:AK$800,35,FALSE),skill_reference,4,FALSE),IF(RIGHT(B882,1)="8",VLOOKUP(VLOOKUP(B882,monster!B$2:AK$800,35,FALSE),skill_reference,RANDBETWEEN(2,6),FALSE),VLOOKUP(VLOOKUP(B882,monster!B$2:AK$800,35,FALSE),skill_reference,(RANDBETWEEN(4,10)),FALSE)))</f>
        <v>1110</v>
      </c>
      <c r="F882" s="20">
        <f t="shared" si="24"/>
        <v>294</v>
      </c>
    </row>
    <row r="883" spans="1:6" x14ac:dyDescent="0.15">
      <c r="A883" s="20">
        <v>882</v>
      </c>
      <c r="B883" s="20">
        <f ca="1">OFFSET(monster!B$1,skill!F883,0)</f>
        <v>50404</v>
      </c>
      <c r="C883" s="20">
        <f ca="1">IF(F883&lt;&gt;F882,VLOOKUP(VLOOKUP(B883,monster!B$2:AK$800,35,FALSE),skill_reference,4,FALSE),IF(RIGHT(B883,1)="8",VLOOKUP(VLOOKUP(B883,monster!B$2:AK$800,35,FALSE),skill_reference,RANDBETWEEN(2,6),FALSE),VLOOKUP(VLOOKUP(B883,monster!B$2:AK$800,35,FALSE),skill_reference,(RANDBETWEEN(4,10)),FALSE)))</f>
        <v>1115</v>
      </c>
      <c r="F883" s="20">
        <f t="shared" si="24"/>
        <v>294</v>
      </c>
    </row>
    <row r="884" spans="1:6" x14ac:dyDescent="0.15">
      <c r="A884" s="20">
        <v>883</v>
      </c>
      <c r="B884" s="20">
        <f ca="1">OFFSET(monster!B$1,skill!F884,0)</f>
        <v>50504</v>
      </c>
      <c r="C884" s="20">
        <f ca="1">IF(F884&lt;&gt;F883,VLOOKUP(VLOOKUP(B884,monster!B$2:AK$800,35,FALSE),skill_reference,4,FALSE),IF(RIGHT(B884,1)="8",VLOOKUP(VLOOKUP(B884,monster!B$2:AK$800,35,FALSE),skill_reference,RANDBETWEEN(2,6),FALSE),VLOOKUP(VLOOKUP(B884,monster!B$2:AK$800,35,FALSE),skill_reference,(RANDBETWEEN(4,10)),FALSE)))</f>
        <v>1125</v>
      </c>
      <c r="F884" s="20">
        <f t="shared" si="24"/>
        <v>295</v>
      </c>
    </row>
    <row r="885" spans="1:6" x14ac:dyDescent="0.15">
      <c r="A885" s="20">
        <v>884</v>
      </c>
      <c r="B885" s="20">
        <f ca="1">OFFSET(monster!B$1,skill!F885,0)</f>
        <v>50504</v>
      </c>
      <c r="C885" s="20" t="str">
        <f ca="1">IF(F885&lt;&gt;F884,VLOOKUP(VLOOKUP(B885,monster!B$2:AK$800,35,FALSE),skill_reference,4,FALSE),IF(RIGHT(B885,1)="8",VLOOKUP(VLOOKUP(B885,monster!B$2:AK$800,35,FALSE),skill_reference,RANDBETWEEN(2,6),FALSE),VLOOKUP(VLOOKUP(B885,monster!B$2:AK$800,35,FALSE),skill_reference,(RANDBETWEEN(4,10)),FALSE)))</f>
        <v/>
      </c>
      <c r="F885" s="20">
        <f t="shared" si="24"/>
        <v>295</v>
      </c>
    </row>
    <row r="886" spans="1:6" x14ac:dyDescent="0.15">
      <c r="A886" s="20">
        <v>885</v>
      </c>
      <c r="B886" s="20">
        <f ca="1">OFFSET(monster!B$1,skill!F886,0)</f>
        <v>50504</v>
      </c>
      <c r="C886" s="20" t="str">
        <f ca="1">IF(F886&lt;&gt;F885,VLOOKUP(VLOOKUP(B886,monster!B$2:AK$800,35,FALSE),skill_reference,4,FALSE),IF(RIGHT(B886,1)="8",VLOOKUP(VLOOKUP(B886,monster!B$2:AK$800,35,FALSE),skill_reference,RANDBETWEEN(2,6),FALSE),VLOOKUP(VLOOKUP(B886,monster!B$2:AK$800,35,FALSE),skill_reference,(RANDBETWEEN(4,10)),FALSE)))</f>
        <v/>
      </c>
      <c r="F886" s="20">
        <f t="shared" si="24"/>
        <v>295</v>
      </c>
    </row>
    <row r="887" spans="1:6" x14ac:dyDescent="0.15">
      <c r="A887" s="20">
        <v>886</v>
      </c>
      <c r="B887" s="20">
        <f ca="1">OFFSET(monster!B$1,skill!F887,0)</f>
        <v>60104</v>
      </c>
      <c r="C887" s="20">
        <f ca="1">IF(F887&lt;&gt;F886,VLOOKUP(VLOOKUP(B887,monster!B$2:AK$800,35,FALSE),skill_reference,4,FALSE),IF(RIGHT(B887,1)="8",VLOOKUP(VLOOKUP(B887,monster!B$2:AK$800,35,FALSE),skill_reference,RANDBETWEEN(2,6),FALSE),VLOOKUP(VLOOKUP(B887,monster!B$2:AK$800,35,FALSE),skill_reference,(RANDBETWEEN(4,10)),FALSE)))</f>
        <v>1037</v>
      </c>
      <c r="F887" s="20">
        <f t="shared" si="24"/>
        <v>296</v>
      </c>
    </row>
    <row r="888" spans="1:6" x14ac:dyDescent="0.15">
      <c r="A888" s="20">
        <v>887</v>
      </c>
      <c r="B888" s="20">
        <f ca="1">OFFSET(monster!B$1,skill!F888,0)</f>
        <v>60104</v>
      </c>
      <c r="C888" s="20" t="str">
        <f ca="1">IF(F888&lt;&gt;F887,VLOOKUP(VLOOKUP(B888,monster!B$2:AK$800,35,FALSE),skill_reference,4,FALSE),IF(RIGHT(B888,1)="8",VLOOKUP(VLOOKUP(B888,monster!B$2:AK$800,35,FALSE),skill_reference,RANDBETWEEN(2,6),FALSE),VLOOKUP(VLOOKUP(B888,monster!B$2:AK$800,35,FALSE),skill_reference,(RANDBETWEEN(4,10)),FALSE)))</f>
        <v/>
      </c>
      <c r="F888" s="20">
        <f t="shared" si="24"/>
        <v>296</v>
      </c>
    </row>
    <row r="889" spans="1:6" x14ac:dyDescent="0.15">
      <c r="A889" s="20">
        <v>888</v>
      </c>
      <c r="B889" s="20">
        <f ca="1">OFFSET(monster!B$1,skill!F889,0)</f>
        <v>60104</v>
      </c>
      <c r="C889" s="20" t="str">
        <f ca="1">IF(F889&lt;&gt;F888,VLOOKUP(VLOOKUP(B889,monster!B$2:AK$800,35,FALSE),skill_reference,4,FALSE),IF(RIGHT(B889,1)="8",VLOOKUP(VLOOKUP(B889,monster!B$2:AK$800,35,FALSE),skill_reference,RANDBETWEEN(2,6),FALSE),VLOOKUP(VLOOKUP(B889,monster!B$2:AK$800,35,FALSE),skill_reference,(RANDBETWEEN(4,10)),FALSE)))</f>
        <v/>
      </c>
      <c r="F889" s="20">
        <f t="shared" si="24"/>
        <v>296</v>
      </c>
    </row>
    <row r="890" spans="1:6" x14ac:dyDescent="0.15">
      <c r="A890" s="20">
        <v>889</v>
      </c>
      <c r="B890" s="20">
        <f ca="1">OFFSET(monster!B$1,skill!F890,0)</f>
        <v>60204</v>
      </c>
      <c r="C890" s="20">
        <f ca="1">IF(F890&lt;&gt;F889,VLOOKUP(VLOOKUP(B890,monster!B$2:AK$800,35,FALSE),skill_reference,4,FALSE),IF(RIGHT(B890,1)="8",VLOOKUP(VLOOKUP(B890,monster!B$2:AK$800,35,FALSE),skill_reference,RANDBETWEEN(2,6),FALSE),VLOOKUP(VLOOKUP(B890,monster!B$2:AK$800,35,FALSE),skill_reference,(RANDBETWEEN(4,10)),FALSE)))</f>
        <v>1037</v>
      </c>
      <c r="F890" s="20">
        <f t="shared" si="24"/>
        <v>297</v>
      </c>
    </row>
    <row r="891" spans="1:6" x14ac:dyDescent="0.15">
      <c r="A891" s="20">
        <v>890</v>
      </c>
      <c r="B891" s="20">
        <f ca="1">OFFSET(monster!B$1,skill!F891,0)</f>
        <v>60204</v>
      </c>
      <c r="C891" s="20">
        <f ca="1">IF(F891&lt;&gt;F890,VLOOKUP(VLOOKUP(B891,monster!B$2:AK$800,35,FALSE),skill_reference,4,FALSE),IF(RIGHT(B891,1)="8",VLOOKUP(VLOOKUP(B891,monster!B$2:AK$800,35,FALSE),skill_reference,RANDBETWEEN(2,6),FALSE),VLOOKUP(VLOOKUP(B891,monster!B$2:AK$800,35,FALSE),skill_reference,(RANDBETWEEN(4,10)),FALSE)))</f>
        <v>1112</v>
      </c>
      <c r="F891" s="20">
        <f t="shared" si="24"/>
        <v>297</v>
      </c>
    </row>
    <row r="892" spans="1:6" x14ac:dyDescent="0.15">
      <c r="A892" s="20">
        <v>891</v>
      </c>
      <c r="B892" s="20">
        <f ca="1">OFFSET(monster!B$1,skill!F892,0)</f>
        <v>60204</v>
      </c>
      <c r="C892" s="20">
        <f ca="1">IF(F892&lt;&gt;F891,VLOOKUP(VLOOKUP(B892,monster!B$2:AK$800,35,FALSE),skill_reference,4,FALSE),IF(RIGHT(B892,1)="8",VLOOKUP(VLOOKUP(B892,monster!B$2:AK$800,35,FALSE),skill_reference,RANDBETWEEN(2,6),FALSE),VLOOKUP(VLOOKUP(B892,monster!B$2:AK$800,35,FALSE),skill_reference,(RANDBETWEEN(4,10)),FALSE)))</f>
        <v>1059</v>
      </c>
      <c r="F892" s="20">
        <f t="shared" si="24"/>
        <v>297</v>
      </c>
    </row>
    <row r="893" spans="1:6" x14ac:dyDescent="0.15">
      <c r="A893" s="20">
        <v>892</v>
      </c>
      <c r="B893" s="20">
        <f ca="1">OFFSET(monster!B$1,skill!F893,0)</f>
        <v>60304</v>
      </c>
      <c r="C893" s="20">
        <f ca="1">IF(F893&lt;&gt;F892,VLOOKUP(VLOOKUP(B893,monster!B$2:AK$800,35,FALSE),skill_reference,4,FALSE),IF(RIGHT(B893,1)="8",VLOOKUP(VLOOKUP(B893,monster!B$2:AK$800,35,FALSE),skill_reference,RANDBETWEEN(2,6),FALSE),VLOOKUP(VLOOKUP(B893,monster!B$2:AK$800,35,FALSE),skill_reference,(RANDBETWEEN(4,10)),FALSE)))</f>
        <v>1117</v>
      </c>
      <c r="F893" s="20">
        <f t="shared" si="24"/>
        <v>298</v>
      </c>
    </row>
    <row r="894" spans="1:6" x14ac:dyDescent="0.15">
      <c r="A894" s="20">
        <v>893</v>
      </c>
      <c r="B894" s="20">
        <f ca="1">OFFSET(monster!B$1,skill!F894,0)</f>
        <v>60304</v>
      </c>
      <c r="C894" s="20" t="str">
        <f ca="1">IF(F894&lt;&gt;F893,VLOOKUP(VLOOKUP(B894,monster!B$2:AK$800,35,FALSE),skill_reference,4,FALSE),IF(RIGHT(B894,1)="8",VLOOKUP(VLOOKUP(B894,monster!B$2:AK$800,35,FALSE),skill_reference,RANDBETWEEN(2,6),FALSE),VLOOKUP(VLOOKUP(B894,monster!B$2:AK$800,35,FALSE),skill_reference,(RANDBETWEEN(4,10)),FALSE)))</f>
        <v/>
      </c>
      <c r="F894" s="20">
        <f t="shared" si="24"/>
        <v>298</v>
      </c>
    </row>
    <row r="895" spans="1:6" x14ac:dyDescent="0.15">
      <c r="A895" s="20">
        <v>894</v>
      </c>
      <c r="B895" s="20">
        <f ca="1">OFFSET(monster!B$1,skill!F895,0)</f>
        <v>60304</v>
      </c>
      <c r="C895" s="20" t="str">
        <f ca="1">IF(F895&lt;&gt;F894,VLOOKUP(VLOOKUP(B895,monster!B$2:AK$800,35,FALSE),skill_reference,4,FALSE),IF(RIGHT(B895,1)="8",VLOOKUP(VLOOKUP(B895,monster!B$2:AK$800,35,FALSE),skill_reference,RANDBETWEEN(2,6),FALSE),VLOOKUP(VLOOKUP(B895,monster!B$2:AK$800,35,FALSE),skill_reference,(RANDBETWEEN(4,10)),FALSE)))</f>
        <v/>
      </c>
      <c r="F895" s="20">
        <f t="shared" si="24"/>
        <v>298</v>
      </c>
    </row>
    <row r="896" spans="1:6" x14ac:dyDescent="0.15">
      <c r="A896" s="20">
        <v>895</v>
      </c>
      <c r="B896" s="20">
        <f ca="1">OFFSET(monster!B$1,skill!F896,0)</f>
        <v>60404</v>
      </c>
      <c r="C896" s="20">
        <f ca="1">IF(F896&lt;&gt;F895,VLOOKUP(VLOOKUP(B896,monster!B$2:AK$800,35,FALSE),skill_reference,4,FALSE),IF(RIGHT(B896,1)="8",VLOOKUP(VLOOKUP(B896,monster!B$2:AK$800,35,FALSE),skill_reference,RANDBETWEEN(2,6),FALSE),VLOOKUP(VLOOKUP(B896,monster!B$2:AK$800,35,FALSE),skill_reference,(RANDBETWEEN(4,10)),FALSE)))</f>
        <v>1125</v>
      </c>
      <c r="F896" s="20">
        <f t="shared" si="24"/>
        <v>299</v>
      </c>
    </row>
    <row r="897" spans="1:6" x14ac:dyDescent="0.15">
      <c r="A897" s="20">
        <v>896</v>
      </c>
      <c r="B897" s="20">
        <f ca="1">OFFSET(monster!B$1,skill!F897,0)</f>
        <v>60404</v>
      </c>
      <c r="C897" s="20" t="str">
        <f ca="1">IF(F897&lt;&gt;F896,VLOOKUP(VLOOKUP(B897,monster!B$2:AK$800,35,FALSE),skill_reference,4,FALSE),IF(RIGHT(B897,1)="8",VLOOKUP(VLOOKUP(B897,monster!B$2:AK$800,35,FALSE),skill_reference,RANDBETWEEN(2,6),FALSE),VLOOKUP(VLOOKUP(B897,monster!B$2:AK$800,35,FALSE),skill_reference,(RANDBETWEEN(4,10)),FALSE)))</f>
        <v/>
      </c>
      <c r="F897" s="20">
        <f t="shared" si="24"/>
        <v>299</v>
      </c>
    </row>
    <row r="898" spans="1:6" x14ac:dyDescent="0.15">
      <c r="A898" s="20">
        <v>897</v>
      </c>
      <c r="B898" s="20">
        <f ca="1">OFFSET(monster!B$1,skill!F898,0)</f>
        <v>60404</v>
      </c>
      <c r="C898" s="20" t="str">
        <f ca="1">IF(F898&lt;&gt;F897,VLOOKUP(VLOOKUP(B898,monster!B$2:AK$800,35,FALSE),skill_reference,4,FALSE),IF(RIGHT(B898,1)="8",VLOOKUP(VLOOKUP(B898,monster!B$2:AK$800,35,FALSE),skill_reference,RANDBETWEEN(2,6),FALSE),VLOOKUP(VLOOKUP(B898,monster!B$2:AK$800,35,FALSE),skill_reference,(RANDBETWEEN(4,10)),FALSE)))</f>
        <v/>
      </c>
      <c r="F898" s="20">
        <f t="shared" si="24"/>
        <v>299</v>
      </c>
    </row>
    <row r="899" spans="1:6" x14ac:dyDescent="0.15">
      <c r="A899" s="20">
        <v>898</v>
      </c>
      <c r="B899" s="20">
        <f ca="1">OFFSET(monster!B$1,skill!F899,0)</f>
        <v>60504</v>
      </c>
      <c r="C899" s="20">
        <f ca="1">IF(F899&lt;&gt;F898,VLOOKUP(VLOOKUP(B899,monster!B$2:AK$800,35,FALSE),skill_reference,4,FALSE),IF(RIGHT(B899,1)="8",VLOOKUP(VLOOKUP(B899,monster!B$2:AK$800,35,FALSE),skill_reference,RANDBETWEEN(2,6),FALSE),VLOOKUP(VLOOKUP(B899,monster!B$2:AK$800,35,FALSE),skill_reference,(RANDBETWEEN(4,10)),FALSE)))</f>
        <v>1037</v>
      </c>
      <c r="F899" s="20">
        <f t="shared" si="24"/>
        <v>300</v>
      </c>
    </row>
    <row r="900" spans="1:6" x14ac:dyDescent="0.15">
      <c r="A900" s="20">
        <v>899</v>
      </c>
      <c r="B900" s="20">
        <f ca="1">OFFSET(monster!B$1,skill!F900,0)</f>
        <v>60504</v>
      </c>
      <c r="C900" s="20">
        <f ca="1">IF(F900&lt;&gt;F899,VLOOKUP(VLOOKUP(B900,monster!B$2:AK$800,35,FALSE),skill_reference,4,FALSE),IF(RIGHT(B900,1)="8",VLOOKUP(VLOOKUP(B900,monster!B$2:AK$800,35,FALSE),skill_reference,RANDBETWEEN(2,6),FALSE),VLOOKUP(VLOOKUP(B900,monster!B$2:AK$800,35,FALSE),skill_reference,(RANDBETWEEN(4,10)),FALSE)))</f>
        <v>1112</v>
      </c>
      <c r="F900" s="20">
        <f t="shared" si="24"/>
        <v>300</v>
      </c>
    </row>
    <row r="901" spans="1:6" x14ac:dyDescent="0.15">
      <c r="A901" s="20">
        <v>900</v>
      </c>
      <c r="B901" s="20">
        <f ca="1">OFFSET(monster!B$1,skill!F901,0)</f>
        <v>60504</v>
      </c>
      <c r="C901" s="20">
        <f ca="1">IF(F901&lt;&gt;F900,VLOOKUP(VLOOKUP(B901,monster!B$2:AK$800,35,FALSE),skill_reference,4,FALSE),IF(RIGHT(B901,1)="8",VLOOKUP(VLOOKUP(B901,monster!B$2:AK$800,35,FALSE),skill_reference,RANDBETWEEN(2,6),FALSE),VLOOKUP(VLOOKUP(B901,monster!B$2:AK$800,35,FALSE),skill_reference,(RANDBETWEEN(4,10)),FALSE)))</f>
        <v>1037</v>
      </c>
      <c r="F901" s="20">
        <f t="shared" si="24"/>
        <v>300</v>
      </c>
    </row>
    <row r="902" spans="1:6" x14ac:dyDescent="0.15">
      <c r="A902" s="20">
        <v>901</v>
      </c>
      <c r="B902" s="20">
        <f ca="1">OFFSET(monster!B$1,skill!F902,0)</f>
        <v>70104</v>
      </c>
      <c r="C902" s="20">
        <f ca="1">IF(F902&lt;&gt;F901,VLOOKUP(VLOOKUP(B902,monster!B$2:AK$800,35,FALSE),skill_reference,4,FALSE),IF(RIGHT(B902,1)="8",VLOOKUP(VLOOKUP(B902,monster!B$2:AK$800,35,FALSE),skill_reference,RANDBETWEEN(2,6),FALSE),VLOOKUP(VLOOKUP(B902,monster!B$2:AK$800,35,FALSE),skill_reference,(RANDBETWEEN(4,10)),FALSE)))</f>
        <v>1037</v>
      </c>
      <c r="F902" s="20">
        <f t="shared" ref="F902:F965" si="25">F899+1</f>
        <v>301</v>
      </c>
    </row>
    <row r="903" spans="1:6" x14ac:dyDescent="0.15">
      <c r="A903" s="20">
        <v>902</v>
      </c>
      <c r="B903" s="20">
        <f ca="1">OFFSET(monster!B$1,skill!F903,0)</f>
        <v>70104</v>
      </c>
      <c r="C903" s="20" t="str">
        <f ca="1">IF(F903&lt;&gt;F902,VLOOKUP(VLOOKUP(B903,monster!B$2:AK$800,35,FALSE),skill_reference,4,FALSE),IF(RIGHT(B903,1)="8",VLOOKUP(VLOOKUP(B903,monster!B$2:AK$800,35,FALSE),skill_reference,RANDBETWEEN(2,6),FALSE),VLOOKUP(VLOOKUP(B903,monster!B$2:AK$800,35,FALSE),skill_reference,(RANDBETWEEN(4,10)),FALSE)))</f>
        <v/>
      </c>
      <c r="F903" s="20">
        <f t="shared" si="25"/>
        <v>301</v>
      </c>
    </row>
    <row r="904" spans="1:6" x14ac:dyDescent="0.15">
      <c r="A904" s="20">
        <v>903</v>
      </c>
      <c r="B904" s="20">
        <f ca="1">OFFSET(monster!B$1,skill!F904,0)</f>
        <v>70104</v>
      </c>
      <c r="C904" s="20">
        <f ca="1">IF(F904&lt;&gt;F903,VLOOKUP(VLOOKUP(B904,monster!B$2:AK$800,35,FALSE),skill_reference,4,FALSE),IF(RIGHT(B904,1)="8",VLOOKUP(VLOOKUP(B904,monster!B$2:AK$800,35,FALSE),skill_reference,RANDBETWEEN(2,6),FALSE),VLOOKUP(VLOOKUP(B904,monster!B$2:AK$800,35,FALSE),skill_reference,(RANDBETWEEN(4,10)),FALSE)))</f>
        <v>1112</v>
      </c>
      <c r="F904" s="20">
        <f t="shared" si="25"/>
        <v>301</v>
      </c>
    </row>
    <row r="905" spans="1:6" x14ac:dyDescent="0.15">
      <c r="A905" s="20">
        <v>904</v>
      </c>
      <c r="B905" s="20">
        <f ca="1">OFFSET(monster!B$1,skill!F905,0)</f>
        <v>70204</v>
      </c>
      <c r="C905" s="20">
        <f ca="1">IF(F905&lt;&gt;F904,VLOOKUP(VLOOKUP(B905,monster!B$2:AK$800,35,FALSE),skill_reference,4,FALSE),IF(RIGHT(B905,1)="8",VLOOKUP(VLOOKUP(B905,monster!B$2:AK$800,35,FALSE),skill_reference,RANDBETWEEN(2,6),FALSE),VLOOKUP(VLOOKUP(B905,monster!B$2:AK$800,35,FALSE),skill_reference,(RANDBETWEEN(4,10)),FALSE)))</f>
        <v>1115</v>
      </c>
      <c r="F905" s="20">
        <f t="shared" si="25"/>
        <v>302</v>
      </c>
    </row>
    <row r="906" spans="1:6" x14ac:dyDescent="0.15">
      <c r="A906" s="20">
        <v>905</v>
      </c>
      <c r="B906" s="20">
        <f ca="1">OFFSET(monster!B$1,skill!F906,0)</f>
        <v>70204</v>
      </c>
      <c r="C906" s="20" t="str">
        <f ca="1">IF(F906&lt;&gt;F905,VLOOKUP(VLOOKUP(B906,monster!B$2:AK$800,35,FALSE),skill_reference,4,FALSE),IF(RIGHT(B906,1)="8",VLOOKUP(VLOOKUP(B906,monster!B$2:AK$800,35,FALSE),skill_reference,RANDBETWEEN(2,6),FALSE),VLOOKUP(VLOOKUP(B906,monster!B$2:AK$800,35,FALSE),skill_reference,(RANDBETWEEN(4,10)),FALSE)))</f>
        <v/>
      </c>
      <c r="F906" s="20">
        <f t="shared" si="25"/>
        <v>302</v>
      </c>
    </row>
    <row r="907" spans="1:6" x14ac:dyDescent="0.15">
      <c r="A907" s="20">
        <v>906</v>
      </c>
      <c r="B907" s="20">
        <f ca="1">OFFSET(monster!B$1,skill!F907,0)</f>
        <v>70204</v>
      </c>
      <c r="C907" s="20">
        <f ca="1">IF(F907&lt;&gt;F906,VLOOKUP(VLOOKUP(B907,monster!B$2:AK$800,35,FALSE),skill_reference,4,FALSE),IF(RIGHT(B907,1)="8",VLOOKUP(VLOOKUP(B907,monster!B$2:AK$800,35,FALSE),skill_reference,RANDBETWEEN(2,6),FALSE),VLOOKUP(VLOOKUP(B907,monster!B$2:AK$800,35,FALSE),skill_reference,(RANDBETWEEN(4,10)),FALSE)))</f>
        <v>1110</v>
      </c>
      <c r="F907" s="20">
        <f t="shared" si="25"/>
        <v>302</v>
      </c>
    </row>
    <row r="908" spans="1:6" x14ac:dyDescent="0.15">
      <c r="A908" s="20">
        <v>907</v>
      </c>
      <c r="B908" s="20">
        <f ca="1">OFFSET(monster!B$1,skill!F908,0)</f>
        <v>70304</v>
      </c>
      <c r="C908" s="20">
        <f ca="1">IF(F908&lt;&gt;F907,VLOOKUP(VLOOKUP(B908,monster!B$2:AK$800,35,FALSE),skill_reference,4,FALSE),IF(RIGHT(B908,1)="8",VLOOKUP(VLOOKUP(B908,monster!B$2:AK$800,35,FALSE),skill_reference,RANDBETWEEN(2,6),FALSE),VLOOKUP(VLOOKUP(B908,monster!B$2:AK$800,35,FALSE),skill_reference,(RANDBETWEEN(4,10)),FALSE)))</f>
        <v>1125</v>
      </c>
      <c r="F908" s="20">
        <f t="shared" si="25"/>
        <v>303</v>
      </c>
    </row>
    <row r="909" spans="1:6" x14ac:dyDescent="0.15">
      <c r="A909" s="20">
        <v>908</v>
      </c>
      <c r="B909" s="20">
        <f ca="1">OFFSET(monster!B$1,skill!F909,0)</f>
        <v>70304</v>
      </c>
      <c r="C909" s="20">
        <f ca="1">IF(F909&lt;&gt;F908,VLOOKUP(VLOOKUP(B909,monster!B$2:AK$800,35,FALSE),skill_reference,4,FALSE),IF(RIGHT(B909,1)="8",VLOOKUP(VLOOKUP(B909,monster!B$2:AK$800,35,FALSE),skill_reference,RANDBETWEEN(2,6),FALSE),VLOOKUP(VLOOKUP(B909,monster!B$2:AK$800,35,FALSE),skill_reference,(RANDBETWEEN(4,10)),FALSE)))</f>
        <v>1125</v>
      </c>
      <c r="F909" s="20">
        <f t="shared" si="25"/>
        <v>303</v>
      </c>
    </row>
    <row r="910" spans="1:6" x14ac:dyDescent="0.15">
      <c r="A910" s="20">
        <v>909</v>
      </c>
      <c r="B910" s="20">
        <f ca="1">OFFSET(monster!B$1,skill!F910,0)</f>
        <v>70304</v>
      </c>
      <c r="C910" s="20">
        <f ca="1">IF(F910&lt;&gt;F909,VLOOKUP(VLOOKUP(B910,monster!B$2:AK$800,35,FALSE),skill_reference,4,FALSE),IF(RIGHT(B910,1)="8",VLOOKUP(VLOOKUP(B910,monster!B$2:AK$800,35,FALSE),skill_reference,RANDBETWEEN(2,6),FALSE),VLOOKUP(VLOOKUP(B910,monster!B$2:AK$800,35,FALSE),skill_reference,(RANDBETWEEN(4,10)),FALSE)))</f>
        <v>1109</v>
      </c>
      <c r="F910" s="20">
        <f t="shared" si="25"/>
        <v>303</v>
      </c>
    </row>
    <row r="911" spans="1:6" x14ac:dyDescent="0.15">
      <c r="A911" s="20">
        <v>910</v>
      </c>
      <c r="B911" s="20">
        <f ca="1">OFFSET(monster!B$1,skill!F911,0)</f>
        <v>70404</v>
      </c>
      <c r="C911" s="20">
        <f ca="1">IF(F911&lt;&gt;F910,VLOOKUP(VLOOKUP(B911,monster!B$2:AK$800,35,FALSE),skill_reference,4,FALSE),IF(RIGHT(B911,1)="8",VLOOKUP(VLOOKUP(B911,monster!B$2:AK$800,35,FALSE),skill_reference,RANDBETWEEN(2,6),FALSE),VLOOKUP(VLOOKUP(B911,monster!B$2:AK$800,35,FALSE),skill_reference,(RANDBETWEEN(4,10)),FALSE)))</f>
        <v>1116</v>
      </c>
      <c r="F911" s="20">
        <f t="shared" si="25"/>
        <v>304</v>
      </c>
    </row>
    <row r="912" spans="1:6" x14ac:dyDescent="0.15">
      <c r="A912" s="20">
        <v>911</v>
      </c>
      <c r="B912" s="20">
        <f ca="1">OFFSET(monster!B$1,skill!F912,0)</f>
        <v>70404</v>
      </c>
      <c r="C912" s="20" t="str">
        <f ca="1">IF(F912&lt;&gt;F911,VLOOKUP(VLOOKUP(B912,monster!B$2:AK$800,35,FALSE),skill_reference,4,FALSE),IF(RIGHT(B912,1)="8",VLOOKUP(VLOOKUP(B912,monster!B$2:AK$800,35,FALSE),skill_reference,RANDBETWEEN(2,6),FALSE),VLOOKUP(VLOOKUP(B912,monster!B$2:AK$800,35,FALSE),skill_reference,(RANDBETWEEN(4,10)),FALSE)))</f>
        <v/>
      </c>
      <c r="F912" s="20">
        <f t="shared" si="25"/>
        <v>304</v>
      </c>
    </row>
    <row r="913" spans="1:6" x14ac:dyDescent="0.15">
      <c r="A913" s="20">
        <v>912</v>
      </c>
      <c r="B913" s="20">
        <f ca="1">OFFSET(monster!B$1,skill!F913,0)</f>
        <v>70404</v>
      </c>
      <c r="C913" s="20">
        <f ca="1">IF(F913&lt;&gt;F912,VLOOKUP(VLOOKUP(B913,monster!B$2:AK$800,35,FALSE),skill_reference,4,FALSE),IF(RIGHT(B913,1)="8",VLOOKUP(VLOOKUP(B913,monster!B$2:AK$800,35,FALSE),skill_reference,RANDBETWEEN(2,6),FALSE),VLOOKUP(VLOOKUP(B913,monster!B$2:AK$800,35,FALSE),skill_reference,(RANDBETWEEN(4,10)),FALSE)))</f>
        <v>1116</v>
      </c>
      <c r="F913" s="20">
        <f t="shared" si="25"/>
        <v>304</v>
      </c>
    </row>
    <row r="914" spans="1:6" x14ac:dyDescent="0.15">
      <c r="A914" s="20">
        <v>913</v>
      </c>
      <c r="B914" s="20">
        <f ca="1">OFFSET(monster!B$1,skill!F914,0)</f>
        <v>70504</v>
      </c>
      <c r="C914" s="20">
        <f ca="1">IF(F914&lt;&gt;F913,VLOOKUP(VLOOKUP(B914,monster!B$2:AK$800,35,FALSE),skill_reference,4,FALSE),IF(RIGHT(B914,1)="8",VLOOKUP(VLOOKUP(B914,monster!B$2:AK$800,35,FALSE),skill_reference,RANDBETWEEN(2,6),FALSE),VLOOKUP(VLOOKUP(B914,monster!B$2:AK$800,35,FALSE),skill_reference,(RANDBETWEEN(4,10)),FALSE)))</f>
        <v>1117</v>
      </c>
      <c r="F914" s="20">
        <f t="shared" si="25"/>
        <v>305</v>
      </c>
    </row>
    <row r="915" spans="1:6" x14ac:dyDescent="0.15">
      <c r="A915" s="20">
        <v>914</v>
      </c>
      <c r="B915" s="20">
        <f ca="1">OFFSET(monster!B$1,skill!F915,0)</f>
        <v>70504</v>
      </c>
      <c r="C915" s="20" t="str">
        <f ca="1">IF(F915&lt;&gt;F914,VLOOKUP(VLOOKUP(B915,monster!B$2:AK$800,35,FALSE),skill_reference,4,FALSE),IF(RIGHT(B915,1)="8",VLOOKUP(VLOOKUP(B915,monster!B$2:AK$800,35,FALSE),skill_reference,RANDBETWEEN(2,6),FALSE),VLOOKUP(VLOOKUP(B915,monster!B$2:AK$800,35,FALSE),skill_reference,(RANDBETWEEN(4,10)),FALSE)))</f>
        <v/>
      </c>
      <c r="F915" s="20">
        <f t="shared" si="25"/>
        <v>305</v>
      </c>
    </row>
    <row r="916" spans="1:6" x14ac:dyDescent="0.15">
      <c r="A916" s="20">
        <v>915</v>
      </c>
      <c r="B916" s="20">
        <f ca="1">OFFSET(monster!B$1,skill!F916,0)</f>
        <v>70504</v>
      </c>
      <c r="C916" s="20">
        <f ca="1">IF(F916&lt;&gt;F915,VLOOKUP(VLOOKUP(B916,monster!B$2:AK$800,35,FALSE),skill_reference,4,FALSE),IF(RIGHT(B916,1)="8",VLOOKUP(VLOOKUP(B916,monster!B$2:AK$800,35,FALSE),skill_reference,RANDBETWEEN(2,6),FALSE),VLOOKUP(VLOOKUP(B916,monster!B$2:AK$800,35,FALSE),skill_reference,(RANDBETWEEN(4,10)),FALSE)))</f>
        <v>1107</v>
      </c>
      <c r="F916" s="20">
        <f t="shared" si="25"/>
        <v>305</v>
      </c>
    </row>
    <row r="917" spans="1:6" x14ac:dyDescent="0.15">
      <c r="A917" s="20">
        <v>916</v>
      </c>
      <c r="B917" s="20">
        <f ca="1">OFFSET(monster!B$1,skill!F917,0)</f>
        <v>80104</v>
      </c>
      <c r="C917" s="20">
        <f ca="1">IF(F917&lt;&gt;F916,VLOOKUP(VLOOKUP(B917,monster!B$2:AK$800,35,FALSE),skill_reference,4,FALSE),IF(RIGHT(B917,1)="8",VLOOKUP(VLOOKUP(B917,monster!B$2:AK$800,35,FALSE),skill_reference,RANDBETWEEN(2,6),FALSE),VLOOKUP(VLOOKUP(B917,monster!B$2:AK$800,35,FALSE),skill_reference,(RANDBETWEEN(4,10)),FALSE)))</f>
        <v>1116</v>
      </c>
      <c r="F917" s="20">
        <f t="shared" si="25"/>
        <v>306</v>
      </c>
    </row>
    <row r="918" spans="1:6" x14ac:dyDescent="0.15">
      <c r="A918" s="20">
        <v>917</v>
      </c>
      <c r="B918" s="20">
        <f ca="1">OFFSET(monster!B$1,skill!F918,0)</f>
        <v>80104</v>
      </c>
      <c r="C918" s="20">
        <f ca="1">IF(F918&lt;&gt;F917,VLOOKUP(VLOOKUP(B918,monster!B$2:AK$800,35,FALSE),skill_reference,4,FALSE),IF(RIGHT(B918,1)="8",VLOOKUP(VLOOKUP(B918,monster!B$2:AK$800,35,FALSE),skill_reference,RANDBETWEEN(2,6),FALSE),VLOOKUP(VLOOKUP(B918,monster!B$2:AK$800,35,FALSE),skill_reference,(RANDBETWEEN(4,10)),FALSE)))</f>
        <v>1108</v>
      </c>
      <c r="F918" s="20">
        <f t="shared" si="25"/>
        <v>306</v>
      </c>
    </row>
    <row r="919" spans="1:6" x14ac:dyDescent="0.15">
      <c r="A919" s="20">
        <v>918</v>
      </c>
      <c r="B919" s="20">
        <f ca="1">OFFSET(monster!B$1,skill!F919,0)</f>
        <v>80104</v>
      </c>
      <c r="C919" s="20" t="str">
        <f ca="1">IF(F919&lt;&gt;F918,VLOOKUP(VLOOKUP(B919,monster!B$2:AK$800,35,FALSE),skill_reference,4,FALSE),IF(RIGHT(B919,1)="8",VLOOKUP(VLOOKUP(B919,monster!B$2:AK$800,35,FALSE),skill_reference,RANDBETWEEN(2,6),FALSE),VLOOKUP(VLOOKUP(B919,monster!B$2:AK$800,35,FALSE),skill_reference,(RANDBETWEEN(4,10)),FALSE)))</f>
        <v/>
      </c>
      <c r="F919" s="20">
        <f t="shared" si="25"/>
        <v>306</v>
      </c>
    </row>
    <row r="920" spans="1:6" x14ac:dyDescent="0.15">
      <c r="A920" s="20">
        <v>919</v>
      </c>
      <c r="B920" s="20">
        <f ca="1">OFFSET(monster!B$1,skill!F920,0)</f>
        <v>80204</v>
      </c>
      <c r="C920" s="20">
        <f ca="1">IF(F920&lt;&gt;F919,VLOOKUP(VLOOKUP(B920,monster!B$2:AK$800,35,FALSE),skill_reference,4,FALSE),IF(RIGHT(B920,1)="8",VLOOKUP(VLOOKUP(B920,monster!B$2:AK$800,35,FALSE),skill_reference,RANDBETWEEN(2,6),FALSE),VLOOKUP(VLOOKUP(B920,monster!B$2:AK$800,35,FALSE),skill_reference,(RANDBETWEEN(4,10)),FALSE)))</f>
        <v>1115</v>
      </c>
      <c r="F920" s="20">
        <f t="shared" si="25"/>
        <v>307</v>
      </c>
    </row>
    <row r="921" spans="1:6" x14ac:dyDescent="0.15">
      <c r="A921" s="20">
        <v>920</v>
      </c>
      <c r="B921" s="20">
        <f ca="1">OFFSET(monster!B$1,skill!F921,0)</f>
        <v>80204</v>
      </c>
      <c r="C921" s="20" t="str">
        <f ca="1">IF(F921&lt;&gt;F920,VLOOKUP(VLOOKUP(B921,monster!B$2:AK$800,35,FALSE),skill_reference,4,FALSE),IF(RIGHT(B921,1)="8",VLOOKUP(VLOOKUP(B921,monster!B$2:AK$800,35,FALSE),skill_reference,RANDBETWEEN(2,6),FALSE),VLOOKUP(VLOOKUP(B921,monster!B$2:AK$800,35,FALSE),skill_reference,(RANDBETWEEN(4,10)),FALSE)))</f>
        <v/>
      </c>
      <c r="F921" s="20">
        <f t="shared" si="25"/>
        <v>307</v>
      </c>
    </row>
    <row r="922" spans="1:6" x14ac:dyDescent="0.15">
      <c r="A922" s="20">
        <v>921</v>
      </c>
      <c r="B922" s="20">
        <f ca="1">OFFSET(monster!B$1,skill!F922,0)</f>
        <v>80204</v>
      </c>
      <c r="C922" s="20" t="str">
        <f ca="1">IF(F922&lt;&gt;F921,VLOOKUP(VLOOKUP(B922,monster!B$2:AK$800,35,FALSE),skill_reference,4,FALSE),IF(RIGHT(B922,1)="8",VLOOKUP(VLOOKUP(B922,monster!B$2:AK$800,35,FALSE),skill_reference,RANDBETWEEN(2,6),FALSE),VLOOKUP(VLOOKUP(B922,monster!B$2:AK$800,35,FALSE),skill_reference,(RANDBETWEEN(4,10)),FALSE)))</f>
        <v/>
      </c>
      <c r="F922" s="20">
        <f t="shared" si="25"/>
        <v>307</v>
      </c>
    </row>
    <row r="923" spans="1:6" x14ac:dyDescent="0.15">
      <c r="A923" s="20">
        <v>922</v>
      </c>
      <c r="B923" s="20">
        <f ca="1">OFFSET(monster!B$1,skill!F923,0)</f>
        <v>80304</v>
      </c>
      <c r="C923" s="20">
        <f ca="1">IF(F923&lt;&gt;F922,VLOOKUP(VLOOKUP(B923,monster!B$2:AK$800,35,FALSE),skill_reference,4,FALSE),IF(RIGHT(B923,1)="8",VLOOKUP(VLOOKUP(B923,monster!B$2:AK$800,35,FALSE),skill_reference,RANDBETWEEN(2,6),FALSE),VLOOKUP(VLOOKUP(B923,monster!B$2:AK$800,35,FALSE),skill_reference,(RANDBETWEEN(4,10)),FALSE)))</f>
        <v>1115</v>
      </c>
      <c r="F923" s="20">
        <f t="shared" si="25"/>
        <v>308</v>
      </c>
    </row>
    <row r="924" spans="1:6" x14ac:dyDescent="0.15">
      <c r="A924" s="20">
        <v>923</v>
      </c>
      <c r="B924" s="20">
        <f ca="1">OFFSET(monster!B$1,skill!F924,0)</f>
        <v>80304</v>
      </c>
      <c r="C924" s="20">
        <f ca="1">IF(F924&lt;&gt;F923,VLOOKUP(VLOOKUP(B924,monster!B$2:AK$800,35,FALSE),skill_reference,4,FALSE),IF(RIGHT(B924,1)="8",VLOOKUP(VLOOKUP(B924,monster!B$2:AK$800,35,FALSE),skill_reference,RANDBETWEEN(2,6),FALSE),VLOOKUP(VLOOKUP(B924,monster!B$2:AK$800,35,FALSE),skill_reference,(RANDBETWEEN(4,10)),FALSE)))</f>
        <v>1115</v>
      </c>
      <c r="F924" s="20">
        <f t="shared" si="25"/>
        <v>308</v>
      </c>
    </row>
    <row r="925" spans="1:6" x14ac:dyDescent="0.15">
      <c r="A925" s="20">
        <v>924</v>
      </c>
      <c r="B925" s="20">
        <f ca="1">OFFSET(monster!B$1,skill!F925,0)</f>
        <v>80304</v>
      </c>
      <c r="C925" s="20" t="str">
        <f ca="1">IF(F925&lt;&gt;F924,VLOOKUP(VLOOKUP(B925,monster!B$2:AK$800,35,FALSE),skill_reference,4,FALSE),IF(RIGHT(B925,1)="8",VLOOKUP(VLOOKUP(B925,monster!B$2:AK$800,35,FALSE),skill_reference,RANDBETWEEN(2,6),FALSE),VLOOKUP(VLOOKUP(B925,monster!B$2:AK$800,35,FALSE),skill_reference,(RANDBETWEEN(4,10)),FALSE)))</f>
        <v/>
      </c>
      <c r="F925" s="20">
        <f t="shared" si="25"/>
        <v>308</v>
      </c>
    </row>
    <row r="926" spans="1:6" x14ac:dyDescent="0.15">
      <c r="A926" s="20">
        <v>925</v>
      </c>
      <c r="B926" s="20">
        <f ca="1">OFFSET(monster!B$1,skill!F926,0)</f>
        <v>80404</v>
      </c>
      <c r="C926" s="20">
        <f ca="1">IF(F926&lt;&gt;F925,VLOOKUP(VLOOKUP(B926,monster!B$2:AK$800,35,FALSE),skill_reference,4,FALSE),IF(RIGHT(B926,1)="8",VLOOKUP(VLOOKUP(B926,monster!B$2:AK$800,35,FALSE),skill_reference,RANDBETWEEN(2,6),FALSE),VLOOKUP(VLOOKUP(B926,monster!B$2:AK$800,35,FALSE),skill_reference,(RANDBETWEEN(4,10)),FALSE)))</f>
        <v>1115</v>
      </c>
      <c r="F926" s="20">
        <f t="shared" si="25"/>
        <v>309</v>
      </c>
    </row>
    <row r="927" spans="1:6" x14ac:dyDescent="0.15">
      <c r="A927" s="20">
        <v>926</v>
      </c>
      <c r="B927" s="20">
        <f ca="1">OFFSET(monster!B$1,skill!F927,0)</f>
        <v>80404</v>
      </c>
      <c r="C927" s="20">
        <f ca="1">IF(F927&lt;&gt;F926,VLOOKUP(VLOOKUP(B927,monster!B$2:AK$800,35,FALSE),skill_reference,4,FALSE),IF(RIGHT(B927,1)="8",VLOOKUP(VLOOKUP(B927,monster!B$2:AK$800,35,FALSE),skill_reference,RANDBETWEEN(2,6),FALSE),VLOOKUP(VLOOKUP(B927,monster!B$2:AK$800,35,FALSE),skill_reference,(RANDBETWEEN(4,10)),FALSE)))</f>
        <v>1115</v>
      </c>
      <c r="F927" s="20">
        <f t="shared" si="25"/>
        <v>309</v>
      </c>
    </row>
    <row r="928" spans="1:6" x14ac:dyDescent="0.15">
      <c r="A928" s="20">
        <v>927</v>
      </c>
      <c r="B928" s="20">
        <f ca="1">OFFSET(monster!B$1,skill!F928,0)</f>
        <v>80404</v>
      </c>
      <c r="C928" s="20">
        <f ca="1">IF(F928&lt;&gt;F927,VLOOKUP(VLOOKUP(B928,monster!B$2:AK$800,35,FALSE),skill_reference,4,FALSE),IF(RIGHT(B928,1)="8",VLOOKUP(VLOOKUP(B928,monster!B$2:AK$800,35,FALSE),skill_reference,RANDBETWEEN(2,6),FALSE),VLOOKUP(VLOOKUP(B928,monster!B$2:AK$800,35,FALSE),skill_reference,(RANDBETWEEN(4,10)),FALSE)))</f>
        <v>1114</v>
      </c>
      <c r="F928" s="20">
        <f t="shared" si="25"/>
        <v>309</v>
      </c>
    </row>
    <row r="929" spans="1:6" x14ac:dyDescent="0.15">
      <c r="A929" s="20">
        <v>928</v>
      </c>
      <c r="B929" s="20">
        <f ca="1">OFFSET(monster!B$1,skill!F929,0)</f>
        <v>80504</v>
      </c>
      <c r="C929" s="20">
        <f ca="1">IF(F929&lt;&gt;F928,VLOOKUP(VLOOKUP(B929,monster!B$2:AK$800,35,FALSE),skill_reference,4,FALSE),IF(RIGHT(B929,1)="8",VLOOKUP(VLOOKUP(B929,monster!B$2:AK$800,35,FALSE),skill_reference,RANDBETWEEN(2,6),FALSE),VLOOKUP(VLOOKUP(B929,monster!B$2:AK$800,35,FALSE),skill_reference,(RANDBETWEEN(4,10)),FALSE)))</f>
        <v>1037</v>
      </c>
      <c r="F929" s="20">
        <f t="shared" si="25"/>
        <v>310</v>
      </c>
    </row>
    <row r="930" spans="1:6" x14ac:dyDescent="0.15">
      <c r="A930" s="20">
        <v>929</v>
      </c>
      <c r="B930" s="20">
        <f ca="1">OFFSET(monster!B$1,skill!F930,0)</f>
        <v>80504</v>
      </c>
      <c r="C930" s="20" t="str">
        <f ca="1">IF(F930&lt;&gt;F929,VLOOKUP(VLOOKUP(B930,monster!B$2:AK$800,35,FALSE),skill_reference,4,FALSE),IF(RIGHT(B930,1)="8",VLOOKUP(VLOOKUP(B930,monster!B$2:AK$800,35,FALSE),skill_reference,RANDBETWEEN(2,6),FALSE),VLOOKUP(VLOOKUP(B930,monster!B$2:AK$800,35,FALSE),skill_reference,(RANDBETWEEN(4,10)),FALSE)))</f>
        <v/>
      </c>
      <c r="F930" s="20">
        <f t="shared" si="25"/>
        <v>310</v>
      </c>
    </row>
    <row r="931" spans="1:6" x14ac:dyDescent="0.15">
      <c r="A931" s="20">
        <v>930</v>
      </c>
      <c r="B931" s="20">
        <f ca="1">OFFSET(monster!B$1,skill!F931,0)</f>
        <v>80504</v>
      </c>
      <c r="C931" s="20" t="str">
        <f ca="1">IF(F931&lt;&gt;F930,VLOOKUP(VLOOKUP(B931,monster!B$2:AK$800,35,FALSE),skill_reference,4,FALSE),IF(RIGHT(B931,1)="8",VLOOKUP(VLOOKUP(B931,monster!B$2:AK$800,35,FALSE),skill_reference,RANDBETWEEN(2,6),FALSE),VLOOKUP(VLOOKUP(B931,monster!B$2:AK$800,35,FALSE),skill_reference,(RANDBETWEEN(4,10)),FALSE)))</f>
        <v/>
      </c>
      <c r="F931" s="20">
        <f t="shared" si="25"/>
        <v>310</v>
      </c>
    </row>
    <row r="932" spans="1:6" x14ac:dyDescent="0.15">
      <c r="A932" s="20">
        <v>931</v>
      </c>
      <c r="B932" s="20">
        <f ca="1">OFFSET(monster!B$1,skill!F932,0)</f>
        <v>90104</v>
      </c>
      <c r="C932" s="20">
        <f ca="1">IF(F932&lt;&gt;F931,VLOOKUP(VLOOKUP(B932,monster!B$2:AK$800,35,FALSE),skill_reference,4,FALSE),IF(RIGHT(B932,1)="8",VLOOKUP(VLOOKUP(B932,monster!B$2:AK$800,35,FALSE),skill_reference,RANDBETWEEN(2,6),FALSE),VLOOKUP(VLOOKUP(B932,monster!B$2:AK$800,35,FALSE),skill_reference,(RANDBETWEEN(4,10)),FALSE)))</f>
        <v>1037</v>
      </c>
      <c r="F932" s="20">
        <f t="shared" si="25"/>
        <v>311</v>
      </c>
    </row>
    <row r="933" spans="1:6" x14ac:dyDescent="0.15">
      <c r="A933" s="20">
        <v>932</v>
      </c>
      <c r="B933" s="20">
        <f ca="1">OFFSET(monster!B$1,skill!F933,0)</f>
        <v>90104</v>
      </c>
      <c r="C933" s="20" t="str">
        <f ca="1">IF(F933&lt;&gt;F932,VLOOKUP(VLOOKUP(B933,monster!B$2:AK$800,35,FALSE),skill_reference,4,FALSE),IF(RIGHT(B933,1)="8",VLOOKUP(VLOOKUP(B933,monster!B$2:AK$800,35,FALSE),skill_reference,RANDBETWEEN(2,6),FALSE),VLOOKUP(VLOOKUP(B933,monster!B$2:AK$800,35,FALSE),skill_reference,(RANDBETWEEN(4,10)),FALSE)))</f>
        <v/>
      </c>
      <c r="F933" s="20">
        <f t="shared" si="25"/>
        <v>311</v>
      </c>
    </row>
    <row r="934" spans="1:6" x14ac:dyDescent="0.15">
      <c r="A934" s="20">
        <v>933</v>
      </c>
      <c r="B934" s="20">
        <f ca="1">OFFSET(monster!B$1,skill!F934,0)</f>
        <v>90104</v>
      </c>
      <c r="C934" s="20" t="str">
        <f ca="1">IF(F934&lt;&gt;F933,VLOOKUP(VLOOKUP(B934,monster!B$2:AK$800,35,FALSE),skill_reference,4,FALSE),IF(RIGHT(B934,1)="8",VLOOKUP(VLOOKUP(B934,monster!B$2:AK$800,35,FALSE),skill_reference,RANDBETWEEN(2,6),FALSE),VLOOKUP(VLOOKUP(B934,monster!B$2:AK$800,35,FALSE),skill_reference,(RANDBETWEEN(4,10)),FALSE)))</f>
        <v/>
      </c>
      <c r="F934" s="20">
        <f t="shared" si="25"/>
        <v>311</v>
      </c>
    </row>
    <row r="935" spans="1:6" x14ac:dyDescent="0.15">
      <c r="A935" s="20">
        <v>934</v>
      </c>
      <c r="B935" s="20">
        <f ca="1">OFFSET(monster!B$1,skill!F935,0)</f>
        <v>90204</v>
      </c>
      <c r="C935" s="20">
        <f ca="1">IF(F935&lt;&gt;F934,VLOOKUP(VLOOKUP(B935,monster!B$2:AK$800,35,FALSE),skill_reference,4,FALSE),IF(RIGHT(B935,1)="8",VLOOKUP(VLOOKUP(B935,monster!B$2:AK$800,35,FALSE),skill_reference,RANDBETWEEN(2,6),FALSE),VLOOKUP(VLOOKUP(B935,monster!B$2:AK$800,35,FALSE),skill_reference,(RANDBETWEEN(4,10)),FALSE)))</f>
        <v>1016</v>
      </c>
      <c r="F935" s="20">
        <f t="shared" si="25"/>
        <v>312</v>
      </c>
    </row>
    <row r="936" spans="1:6" x14ac:dyDescent="0.15">
      <c r="A936" s="20">
        <v>935</v>
      </c>
      <c r="B936" s="20">
        <f ca="1">OFFSET(monster!B$1,skill!F936,0)</f>
        <v>90204</v>
      </c>
      <c r="C936" s="20">
        <f ca="1">IF(F936&lt;&gt;F935,VLOOKUP(VLOOKUP(B936,monster!B$2:AK$800,35,FALSE),skill_reference,4,FALSE),IF(RIGHT(B936,1)="8",VLOOKUP(VLOOKUP(B936,monster!B$2:AK$800,35,FALSE),skill_reference,RANDBETWEEN(2,6),FALSE),VLOOKUP(VLOOKUP(B936,monster!B$2:AK$800,35,FALSE),skill_reference,(RANDBETWEEN(4,10)),FALSE)))</f>
        <v>1016</v>
      </c>
      <c r="F936" s="20">
        <f t="shared" si="25"/>
        <v>312</v>
      </c>
    </row>
    <row r="937" spans="1:6" x14ac:dyDescent="0.15">
      <c r="A937" s="20">
        <v>936</v>
      </c>
      <c r="B937" s="20">
        <f ca="1">OFFSET(monster!B$1,skill!F937,0)</f>
        <v>90204</v>
      </c>
      <c r="C937" s="20" t="str">
        <f ca="1">IF(F937&lt;&gt;F936,VLOOKUP(VLOOKUP(B937,monster!B$2:AK$800,35,FALSE),skill_reference,4,FALSE),IF(RIGHT(B937,1)="8",VLOOKUP(VLOOKUP(B937,monster!B$2:AK$800,35,FALSE),skill_reference,RANDBETWEEN(2,6),FALSE),VLOOKUP(VLOOKUP(B937,monster!B$2:AK$800,35,FALSE),skill_reference,(RANDBETWEEN(4,10)),FALSE)))</f>
        <v/>
      </c>
      <c r="F937" s="20">
        <f t="shared" si="25"/>
        <v>312</v>
      </c>
    </row>
    <row r="938" spans="1:6" x14ac:dyDescent="0.15">
      <c r="A938" s="20">
        <v>937</v>
      </c>
      <c r="B938" s="20">
        <f ca="1">OFFSET(monster!B$1,skill!F938,0)</f>
        <v>90304</v>
      </c>
      <c r="C938" s="20">
        <f ca="1">IF(F938&lt;&gt;F937,VLOOKUP(VLOOKUP(B938,monster!B$2:AK$800,35,FALSE),skill_reference,4,FALSE),IF(RIGHT(B938,1)="8",VLOOKUP(VLOOKUP(B938,monster!B$2:AK$800,35,FALSE),skill_reference,RANDBETWEEN(2,6),FALSE),VLOOKUP(VLOOKUP(B938,monster!B$2:AK$800,35,FALSE),skill_reference,(RANDBETWEEN(4,10)),FALSE)))</f>
        <v>1037</v>
      </c>
      <c r="F938" s="20">
        <f t="shared" si="25"/>
        <v>313</v>
      </c>
    </row>
    <row r="939" spans="1:6" x14ac:dyDescent="0.15">
      <c r="A939" s="20">
        <v>938</v>
      </c>
      <c r="B939" s="20">
        <f ca="1">OFFSET(monster!B$1,skill!F939,0)</f>
        <v>90304</v>
      </c>
      <c r="C939" s="20" t="str">
        <f ca="1">IF(F939&lt;&gt;F938,VLOOKUP(VLOOKUP(B939,monster!B$2:AK$800,35,FALSE),skill_reference,4,FALSE),IF(RIGHT(B939,1)="8",VLOOKUP(VLOOKUP(B939,monster!B$2:AK$800,35,FALSE),skill_reference,RANDBETWEEN(2,6),FALSE),VLOOKUP(VLOOKUP(B939,monster!B$2:AK$800,35,FALSE),skill_reference,(RANDBETWEEN(4,10)),FALSE)))</f>
        <v/>
      </c>
      <c r="F939" s="20">
        <f t="shared" si="25"/>
        <v>313</v>
      </c>
    </row>
    <row r="940" spans="1:6" x14ac:dyDescent="0.15">
      <c r="A940" s="20">
        <v>939</v>
      </c>
      <c r="B940" s="20">
        <f ca="1">OFFSET(monster!B$1,skill!F940,0)</f>
        <v>90304</v>
      </c>
      <c r="C940" s="20" t="str">
        <f ca="1">IF(F940&lt;&gt;F939,VLOOKUP(VLOOKUP(B940,monster!B$2:AK$800,35,FALSE),skill_reference,4,FALSE),IF(RIGHT(B940,1)="8",VLOOKUP(VLOOKUP(B940,monster!B$2:AK$800,35,FALSE),skill_reference,RANDBETWEEN(2,6),FALSE),VLOOKUP(VLOOKUP(B940,monster!B$2:AK$800,35,FALSE),skill_reference,(RANDBETWEEN(4,10)),FALSE)))</f>
        <v/>
      </c>
      <c r="F940" s="20">
        <f t="shared" si="25"/>
        <v>313</v>
      </c>
    </row>
    <row r="941" spans="1:6" x14ac:dyDescent="0.15">
      <c r="A941" s="20">
        <v>940</v>
      </c>
      <c r="B941" s="20">
        <f ca="1">OFFSET(monster!B$1,skill!F941,0)</f>
        <v>90404</v>
      </c>
      <c r="C941" s="20">
        <f ca="1">IF(F941&lt;&gt;F940,VLOOKUP(VLOOKUP(B941,monster!B$2:AK$800,35,FALSE),skill_reference,4,FALSE),IF(RIGHT(B941,1)="8",VLOOKUP(VLOOKUP(B941,monster!B$2:AK$800,35,FALSE),skill_reference,RANDBETWEEN(2,6),FALSE),VLOOKUP(VLOOKUP(B941,monster!B$2:AK$800,35,FALSE),skill_reference,(RANDBETWEEN(4,10)),FALSE)))</f>
        <v>1016</v>
      </c>
      <c r="F941" s="20">
        <f t="shared" si="25"/>
        <v>314</v>
      </c>
    </row>
    <row r="942" spans="1:6" x14ac:dyDescent="0.15">
      <c r="A942" s="20">
        <v>941</v>
      </c>
      <c r="B942" s="20">
        <f ca="1">OFFSET(monster!B$1,skill!F942,0)</f>
        <v>90404</v>
      </c>
      <c r="C942" s="20" t="str">
        <f ca="1">IF(F942&lt;&gt;F941,VLOOKUP(VLOOKUP(B942,monster!B$2:AK$800,35,FALSE),skill_reference,4,FALSE),IF(RIGHT(B942,1)="8",VLOOKUP(VLOOKUP(B942,monster!B$2:AK$800,35,FALSE),skill_reference,RANDBETWEEN(2,6),FALSE),VLOOKUP(VLOOKUP(B942,monster!B$2:AK$800,35,FALSE),skill_reference,(RANDBETWEEN(4,10)),FALSE)))</f>
        <v/>
      </c>
      <c r="F942" s="20">
        <f t="shared" si="25"/>
        <v>314</v>
      </c>
    </row>
    <row r="943" spans="1:6" x14ac:dyDescent="0.15">
      <c r="A943" s="20">
        <v>942</v>
      </c>
      <c r="B943" s="20">
        <f ca="1">OFFSET(monster!B$1,skill!F943,0)</f>
        <v>90404</v>
      </c>
      <c r="C943" s="20">
        <f ca="1">IF(F943&lt;&gt;F942,VLOOKUP(VLOOKUP(B943,monster!B$2:AK$800,35,FALSE),skill_reference,4,FALSE),IF(RIGHT(B943,1)="8",VLOOKUP(VLOOKUP(B943,monster!B$2:AK$800,35,FALSE),skill_reference,RANDBETWEEN(2,6),FALSE),VLOOKUP(VLOOKUP(B943,monster!B$2:AK$800,35,FALSE),skill_reference,(RANDBETWEEN(4,10)),FALSE)))</f>
        <v>1037</v>
      </c>
      <c r="F943" s="20">
        <f t="shared" si="25"/>
        <v>314</v>
      </c>
    </row>
    <row r="944" spans="1:6" x14ac:dyDescent="0.15">
      <c r="A944" s="20">
        <v>943</v>
      </c>
      <c r="B944" s="20">
        <f ca="1">OFFSET(monster!B$1,skill!F944,0)</f>
        <v>90504</v>
      </c>
      <c r="C944" s="20">
        <f ca="1">IF(F944&lt;&gt;F943,VLOOKUP(VLOOKUP(B944,monster!B$2:AK$800,35,FALSE),skill_reference,4,FALSE),IF(RIGHT(B944,1)="8",VLOOKUP(VLOOKUP(B944,monster!B$2:AK$800,35,FALSE),skill_reference,RANDBETWEEN(2,6),FALSE),VLOOKUP(VLOOKUP(B944,monster!B$2:AK$800,35,FALSE),skill_reference,(RANDBETWEEN(4,10)),FALSE)))</f>
        <v>1016</v>
      </c>
      <c r="F944" s="20">
        <f t="shared" si="25"/>
        <v>315</v>
      </c>
    </row>
    <row r="945" spans="1:6" x14ac:dyDescent="0.15">
      <c r="A945" s="20">
        <v>944</v>
      </c>
      <c r="B945" s="20">
        <f ca="1">OFFSET(monster!B$1,skill!F945,0)</f>
        <v>90504</v>
      </c>
      <c r="C945" s="20">
        <f ca="1">IF(F945&lt;&gt;F944,VLOOKUP(VLOOKUP(B945,monster!B$2:AK$800,35,FALSE),skill_reference,4,FALSE),IF(RIGHT(B945,1)="8",VLOOKUP(VLOOKUP(B945,monster!B$2:AK$800,35,FALSE),skill_reference,RANDBETWEEN(2,6),FALSE),VLOOKUP(VLOOKUP(B945,monster!B$2:AK$800,35,FALSE),skill_reference,(RANDBETWEEN(4,10)),FALSE)))</f>
        <v>1037</v>
      </c>
      <c r="F945" s="20">
        <f t="shared" si="25"/>
        <v>315</v>
      </c>
    </row>
    <row r="946" spans="1:6" x14ac:dyDescent="0.15">
      <c r="A946" s="20">
        <v>945</v>
      </c>
      <c r="B946" s="20">
        <f ca="1">OFFSET(monster!B$1,skill!F946,0)</f>
        <v>90504</v>
      </c>
      <c r="C946" s="20" t="str">
        <f ca="1">IF(F946&lt;&gt;F945,VLOOKUP(VLOOKUP(B946,monster!B$2:AK$800,35,FALSE),skill_reference,4,FALSE),IF(RIGHT(B946,1)="8",VLOOKUP(VLOOKUP(B946,monster!B$2:AK$800,35,FALSE),skill_reference,RANDBETWEEN(2,6),FALSE),VLOOKUP(VLOOKUP(B946,monster!B$2:AK$800,35,FALSE),skill_reference,(RANDBETWEEN(4,10)),FALSE)))</f>
        <v/>
      </c>
      <c r="F946" s="20">
        <f t="shared" si="25"/>
        <v>315</v>
      </c>
    </row>
    <row r="947" spans="1:6" x14ac:dyDescent="0.15">
      <c r="A947" s="20">
        <v>946</v>
      </c>
      <c r="B947" s="20">
        <f ca="1">OFFSET(monster!B$1,skill!F947,0)</f>
        <v>100104</v>
      </c>
      <c r="C947" s="20">
        <f ca="1">IF(F947&lt;&gt;F946,VLOOKUP(VLOOKUP(B947,monster!B$2:AK$800,35,FALSE),skill_reference,4,FALSE),IF(RIGHT(B947,1)="8",VLOOKUP(VLOOKUP(B947,monster!B$2:AK$800,35,FALSE),skill_reference,RANDBETWEEN(2,6),FALSE),VLOOKUP(VLOOKUP(B947,monster!B$2:AK$800,35,FALSE),skill_reference,(RANDBETWEEN(4,10)),FALSE)))</f>
        <v>1115</v>
      </c>
      <c r="F947" s="20">
        <f t="shared" si="25"/>
        <v>316</v>
      </c>
    </row>
    <row r="948" spans="1:6" x14ac:dyDescent="0.15">
      <c r="A948" s="20">
        <v>947</v>
      </c>
      <c r="B948" s="20">
        <f ca="1">OFFSET(monster!B$1,skill!F948,0)</f>
        <v>100104</v>
      </c>
      <c r="C948" s="20" t="str">
        <f ca="1">IF(F948&lt;&gt;F947,VLOOKUP(VLOOKUP(B948,monster!B$2:AK$800,35,FALSE),skill_reference,4,FALSE),IF(RIGHT(B948,1)="8",VLOOKUP(VLOOKUP(B948,monster!B$2:AK$800,35,FALSE),skill_reference,RANDBETWEEN(2,6),FALSE),VLOOKUP(VLOOKUP(B948,monster!B$2:AK$800,35,FALSE),skill_reference,(RANDBETWEEN(4,10)),FALSE)))</f>
        <v/>
      </c>
      <c r="F948" s="20">
        <f t="shared" si="25"/>
        <v>316</v>
      </c>
    </row>
    <row r="949" spans="1:6" x14ac:dyDescent="0.15">
      <c r="A949" s="20">
        <v>948</v>
      </c>
      <c r="B949" s="20">
        <f ca="1">OFFSET(monster!B$1,skill!F949,0)</f>
        <v>100104</v>
      </c>
      <c r="C949" s="20">
        <f ca="1">IF(F949&lt;&gt;F948,VLOOKUP(VLOOKUP(B949,monster!B$2:AK$800,35,FALSE),skill_reference,4,FALSE),IF(RIGHT(B949,1)="8",VLOOKUP(VLOOKUP(B949,monster!B$2:AK$800,35,FALSE),skill_reference,RANDBETWEEN(2,6),FALSE),VLOOKUP(VLOOKUP(B949,monster!B$2:AK$800,35,FALSE),skill_reference,(RANDBETWEEN(4,10)),FALSE)))</f>
        <v>1110</v>
      </c>
      <c r="F949" s="20">
        <f t="shared" si="25"/>
        <v>316</v>
      </c>
    </row>
    <row r="950" spans="1:6" x14ac:dyDescent="0.15">
      <c r="A950" s="20">
        <v>949</v>
      </c>
      <c r="B950" s="20">
        <f ca="1">OFFSET(monster!B$1,skill!F950,0)</f>
        <v>100204</v>
      </c>
      <c r="C950" s="20">
        <f ca="1">IF(F950&lt;&gt;F949,VLOOKUP(VLOOKUP(B950,monster!B$2:AK$800,35,FALSE),skill_reference,4,FALSE),IF(RIGHT(B950,1)="8",VLOOKUP(VLOOKUP(B950,monster!B$2:AK$800,35,FALSE),skill_reference,RANDBETWEEN(2,6),FALSE),VLOOKUP(VLOOKUP(B950,monster!B$2:AK$800,35,FALSE),skill_reference,(RANDBETWEEN(4,10)),FALSE)))</f>
        <v>1002</v>
      </c>
      <c r="F950" s="20">
        <f t="shared" si="25"/>
        <v>317</v>
      </c>
    </row>
    <row r="951" spans="1:6" x14ac:dyDescent="0.15">
      <c r="A951" s="20">
        <v>950</v>
      </c>
      <c r="B951" s="20">
        <f ca="1">OFFSET(monster!B$1,skill!F951,0)</f>
        <v>100204</v>
      </c>
      <c r="C951" s="20" t="str">
        <f ca="1">IF(F951&lt;&gt;F950,VLOOKUP(VLOOKUP(B951,monster!B$2:AK$800,35,FALSE),skill_reference,4,FALSE),IF(RIGHT(B951,1)="8",VLOOKUP(VLOOKUP(B951,monster!B$2:AK$800,35,FALSE),skill_reference,RANDBETWEEN(2,6),FALSE),VLOOKUP(VLOOKUP(B951,monster!B$2:AK$800,35,FALSE),skill_reference,(RANDBETWEEN(4,10)),FALSE)))</f>
        <v/>
      </c>
      <c r="F951" s="20">
        <f t="shared" si="25"/>
        <v>317</v>
      </c>
    </row>
    <row r="952" spans="1:6" x14ac:dyDescent="0.15">
      <c r="A952" s="20">
        <v>951</v>
      </c>
      <c r="B952" s="20">
        <f ca="1">OFFSET(monster!B$1,skill!F952,0)</f>
        <v>100204</v>
      </c>
      <c r="C952" s="20">
        <f ca="1">IF(F952&lt;&gt;F951,VLOOKUP(VLOOKUP(B952,monster!B$2:AK$800,35,FALSE),skill_reference,4,FALSE),IF(RIGHT(B952,1)="8",VLOOKUP(VLOOKUP(B952,monster!B$2:AK$800,35,FALSE),skill_reference,RANDBETWEEN(2,6),FALSE),VLOOKUP(VLOOKUP(B952,monster!B$2:AK$800,35,FALSE),skill_reference,(RANDBETWEEN(4,10)),FALSE)))</f>
        <v>1002</v>
      </c>
      <c r="F952" s="20">
        <f t="shared" si="25"/>
        <v>317</v>
      </c>
    </row>
    <row r="953" spans="1:6" x14ac:dyDescent="0.15">
      <c r="A953" s="20">
        <v>952</v>
      </c>
      <c r="B953" s="20">
        <f ca="1">OFFSET(monster!B$1,skill!F953,0)</f>
        <v>100304</v>
      </c>
      <c r="C953" s="20">
        <f ca="1">IF(F953&lt;&gt;F952,VLOOKUP(VLOOKUP(B953,monster!B$2:AK$800,35,FALSE),skill_reference,4,FALSE),IF(RIGHT(B953,1)="8",VLOOKUP(VLOOKUP(B953,monster!B$2:AK$800,35,FALSE),skill_reference,RANDBETWEEN(2,6),FALSE),VLOOKUP(VLOOKUP(B953,monster!B$2:AK$800,35,FALSE),skill_reference,(RANDBETWEEN(4,10)),FALSE)))</f>
        <v>1002</v>
      </c>
      <c r="F953" s="20">
        <f t="shared" si="25"/>
        <v>318</v>
      </c>
    </row>
    <row r="954" spans="1:6" x14ac:dyDescent="0.15">
      <c r="A954" s="20">
        <v>953</v>
      </c>
      <c r="B954" s="20">
        <f ca="1">OFFSET(monster!B$1,skill!F954,0)</f>
        <v>100304</v>
      </c>
      <c r="C954" s="20">
        <f ca="1">IF(F954&lt;&gt;F953,VLOOKUP(VLOOKUP(B954,monster!B$2:AK$800,35,FALSE),skill_reference,4,FALSE),IF(RIGHT(B954,1)="8",VLOOKUP(VLOOKUP(B954,monster!B$2:AK$800,35,FALSE),skill_reference,RANDBETWEEN(2,6),FALSE),VLOOKUP(VLOOKUP(B954,monster!B$2:AK$800,35,FALSE),skill_reference,(RANDBETWEEN(4,10)),FALSE)))</f>
        <v>1113</v>
      </c>
      <c r="F954" s="20">
        <f t="shared" si="25"/>
        <v>318</v>
      </c>
    </row>
    <row r="955" spans="1:6" x14ac:dyDescent="0.15">
      <c r="A955" s="20">
        <v>954</v>
      </c>
      <c r="B955" s="20">
        <f ca="1">OFFSET(monster!B$1,skill!F955,0)</f>
        <v>100304</v>
      </c>
      <c r="C955" s="20">
        <f ca="1">IF(F955&lt;&gt;F954,VLOOKUP(VLOOKUP(B955,monster!B$2:AK$800,35,FALSE),skill_reference,4,FALSE),IF(RIGHT(B955,1)="8",VLOOKUP(VLOOKUP(B955,monster!B$2:AK$800,35,FALSE),skill_reference,RANDBETWEEN(2,6),FALSE),VLOOKUP(VLOOKUP(B955,monster!B$2:AK$800,35,FALSE),skill_reference,(RANDBETWEEN(4,10)),FALSE)))</f>
        <v>1002</v>
      </c>
      <c r="F955" s="20">
        <f t="shared" si="25"/>
        <v>318</v>
      </c>
    </row>
    <row r="956" spans="1:6" x14ac:dyDescent="0.15">
      <c r="A956" s="20">
        <v>955</v>
      </c>
      <c r="B956" s="20">
        <f ca="1">OFFSET(monster!B$1,skill!F956,0)</f>
        <v>100404</v>
      </c>
      <c r="C956" s="20">
        <f ca="1">IF(F956&lt;&gt;F955,VLOOKUP(VLOOKUP(B956,monster!B$2:AK$800,35,FALSE),skill_reference,4,FALSE),IF(RIGHT(B956,1)="8",VLOOKUP(VLOOKUP(B956,monster!B$2:AK$800,35,FALSE),skill_reference,RANDBETWEEN(2,6),FALSE),VLOOKUP(VLOOKUP(B956,monster!B$2:AK$800,35,FALSE),skill_reference,(RANDBETWEEN(4,10)),FALSE)))</f>
        <v>1117</v>
      </c>
      <c r="F956" s="20">
        <f t="shared" si="25"/>
        <v>319</v>
      </c>
    </row>
    <row r="957" spans="1:6" x14ac:dyDescent="0.15">
      <c r="A957" s="20">
        <v>956</v>
      </c>
      <c r="B957" s="20">
        <f ca="1">OFFSET(monster!B$1,skill!F957,0)</f>
        <v>100404</v>
      </c>
      <c r="C957" s="20" t="str">
        <f ca="1">IF(F957&lt;&gt;F956,VLOOKUP(VLOOKUP(B957,monster!B$2:AK$800,35,FALSE),skill_reference,4,FALSE),IF(RIGHT(B957,1)="8",VLOOKUP(VLOOKUP(B957,monster!B$2:AK$800,35,FALSE),skill_reference,RANDBETWEEN(2,6),FALSE),VLOOKUP(VLOOKUP(B957,monster!B$2:AK$800,35,FALSE),skill_reference,(RANDBETWEEN(4,10)),FALSE)))</f>
        <v/>
      </c>
      <c r="F957" s="20">
        <f t="shared" si="25"/>
        <v>319</v>
      </c>
    </row>
    <row r="958" spans="1:6" x14ac:dyDescent="0.15">
      <c r="A958" s="20">
        <v>957</v>
      </c>
      <c r="B958" s="20">
        <f ca="1">OFFSET(monster!B$1,skill!F958,0)</f>
        <v>100404</v>
      </c>
      <c r="C958" s="20">
        <f ca="1">IF(F958&lt;&gt;F957,VLOOKUP(VLOOKUP(B958,monster!B$2:AK$800,35,FALSE),skill_reference,4,FALSE),IF(RIGHT(B958,1)="8",VLOOKUP(VLOOKUP(B958,monster!B$2:AK$800,35,FALSE),skill_reference,RANDBETWEEN(2,6),FALSE),VLOOKUP(VLOOKUP(B958,monster!B$2:AK$800,35,FALSE),skill_reference,(RANDBETWEEN(4,10)),FALSE)))</f>
        <v>1107</v>
      </c>
      <c r="F958" s="20">
        <f t="shared" si="25"/>
        <v>319</v>
      </c>
    </row>
    <row r="959" spans="1:6" x14ac:dyDescent="0.15">
      <c r="A959" s="20">
        <v>958</v>
      </c>
      <c r="B959" s="20">
        <f ca="1">OFFSET(monster!B$1,skill!F959,0)</f>
        <v>100504</v>
      </c>
      <c r="C959" s="20">
        <f ca="1">IF(F959&lt;&gt;F958,VLOOKUP(VLOOKUP(B959,monster!B$2:AK$800,35,FALSE),skill_reference,4,FALSE),IF(RIGHT(B959,1)="8",VLOOKUP(VLOOKUP(B959,monster!B$2:AK$800,35,FALSE),skill_reference,RANDBETWEEN(2,6),FALSE),VLOOKUP(VLOOKUP(B959,monster!B$2:AK$800,35,FALSE),skill_reference,(RANDBETWEEN(4,10)),FALSE)))</f>
        <v>1016</v>
      </c>
      <c r="F959" s="20">
        <f t="shared" si="25"/>
        <v>320</v>
      </c>
    </row>
    <row r="960" spans="1:6" x14ac:dyDescent="0.15">
      <c r="A960" s="20">
        <v>959</v>
      </c>
      <c r="B960" s="20">
        <f ca="1">OFFSET(monster!B$1,skill!F960,0)</f>
        <v>100504</v>
      </c>
      <c r="C960" s="20">
        <f ca="1">IF(F960&lt;&gt;F959,VLOOKUP(VLOOKUP(B960,monster!B$2:AK$800,35,FALSE),skill_reference,4,FALSE),IF(RIGHT(B960,1)="8",VLOOKUP(VLOOKUP(B960,monster!B$2:AK$800,35,FALSE),skill_reference,RANDBETWEEN(2,6),FALSE),VLOOKUP(VLOOKUP(B960,monster!B$2:AK$800,35,FALSE),skill_reference,(RANDBETWEEN(4,10)),FALSE)))</f>
        <v>1037</v>
      </c>
      <c r="F960" s="20">
        <f t="shared" si="25"/>
        <v>320</v>
      </c>
    </row>
    <row r="961" spans="1:6" x14ac:dyDescent="0.15">
      <c r="A961" s="20">
        <v>960</v>
      </c>
      <c r="B961" s="20">
        <f ca="1">OFFSET(monster!B$1,skill!F961,0)</f>
        <v>100504</v>
      </c>
      <c r="C961" s="20">
        <f ca="1">IF(F961&lt;&gt;F960,VLOOKUP(VLOOKUP(B961,monster!B$2:AK$800,35,FALSE),skill_reference,4,FALSE),IF(RIGHT(B961,1)="8",VLOOKUP(VLOOKUP(B961,monster!B$2:AK$800,35,FALSE),skill_reference,RANDBETWEEN(2,6),FALSE),VLOOKUP(VLOOKUP(B961,monster!B$2:AK$800,35,FALSE),skill_reference,(RANDBETWEEN(4,10)),FALSE)))</f>
        <v>1016</v>
      </c>
      <c r="F961" s="20">
        <f t="shared" si="25"/>
        <v>320</v>
      </c>
    </row>
    <row r="962" spans="1:6" x14ac:dyDescent="0.15">
      <c r="A962" s="20">
        <v>961</v>
      </c>
      <c r="B962" s="20">
        <f ca="1">OFFSET(monster!B$1,skill!F962,0)</f>
        <v>110104</v>
      </c>
      <c r="C962" s="20">
        <f ca="1">IF(F962&lt;&gt;F961,VLOOKUP(VLOOKUP(B962,monster!B$2:AK$800,35,FALSE),skill_reference,4,FALSE),IF(RIGHT(B962,1)="8",VLOOKUP(VLOOKUP(B962,monster!B$2:AK$800,35,FALSE),skill_reference,RANDBETWEEN(2,6),FALSE),VLOOKUP(VLOOKUP(B962,monster!B$2:AK$800,35,FALSE),skill_reference,(RANDBETWEEN(4,10)),FALSE)))</f>
        <v>1002</v>
      </c>
      <c r="F962" s="20">
        <f t="shared" si="25"/>
        <v>321</v>
      </c>
    </row>
    <row r="963" spans="1:6" x14ac:dyDescent="0.15">
      <c r="A963" s="20">
        <v>962</v>
      </c>
      <c r="B963" s="20">
        <f ca="1">OFFSET(monster!B$1,skill!F963,0)</f>
        <v>110104</v>
      </c>
      <c r="C963" s="20" t="str">
        <f ca="1">IF(F963&lt;&gt;F962,VLOOKUP(VLOOKUP(B963,monster!B$2:AK$800,35,FALSE),skill_reference,4,FALSE),IF(RIGHT(B963,1)="8",VLOOKUP(VLOOKUP(B963,monster!B$2:AK$800,35,FALSE),skill_reference,RANDBETWEEN(2,6),FALSE),VLOOKUP(VLOOKUP(B963,monster!B$2:AK$800,35,FALSE),skill_reference,(RANDBETWEEN(4,10)),FALSE)))</f>
        <v/>
      </c>
      <c r="F963" s="20">
        <f t="shared" si="25"/>
        <v>321</v>
      </c>
    </row>
    <row r="964" spans="1:6" x14ac:dyDescent="0.15">
      <c r="A964" s="20">
        <v>963</v>
      </c>
      <c r="B964" s="20">
        <f ca="1">OFFSET(monster!B$1,skill!F964,0)</f>
        <v>110104</v>
      </c>
      <c r="C964" s="20">
        <f ca="1">IF(F964&lt;&gt;F963,VLOOKUP(VLOOKUP(B964,monster!B$2:AK$800,35,FALSE),skill_reference,4,FALSE),IF(RIGHT(B964,1)="8",VLOOKUP(VLOOKUP(B964,monster!B$2:AK$800,35,FALSE),skill_reference,RANDBETWEEN(2,6),FALSE),VLOOKUP(VLOOKUP(B964,monster!B$2:AK$800,35,FALSE),skill_reference,(RANDBETWEEN(4,10)),FALSE)))</f>
        <v>1002</v>
      </c>
      <c r="F964" s="20">
        <f t="shared" si="25"/>
        <v>321</v>
      </c>
    </row>
    <row r="965" spans="1:6" x14ac:dyDescent="0.15">
      <c r="A965" s="20">
        <v>964</v>
      </c>
      <c r="B965" s="20">
        <f ca="1">OFFSET(monster!B$1,skill!F965,0)</f>
        <v>110204</v>
      </c>
      <c r="C965" s="20">
        <f ca="1">IF(F965&lt;&gt;F964,VLOOKUP(VLOOKUP(B965,monster!B$2:AK$800,35,FALSE),skill_reference,4,FALSE),IF(RIGHT(B965,1)="8",VLOOKUP(VLOOKUP(B965,monster!B$2:AK$800,35,FALSE),skill_reference,RANDBETWEEN(2,6),FALSE),VLOOKUP(VLOOKUP(B965,monster!B$2:AK$800,35,FALSE),skill_reference,(RANDBETWEEN(4,10)),FALSE)))</f>
        <v>1037</v>
      </c>
      <c r="F965" s="20">
        <f t="shared" si="25"/>
        <v>322</v>
      </c>
    </row>
    <row r="966" spans="1:6" x14ac:dyDescent="0.15">
      <c r="A966" s="20">
        <v>965</v>
      </c>
      <c r="B966" s="20">
        <f ca="1">OFFSET(monster!B$1,skill!F966,0)</f>
        <v>110204</v>
      </c>
      <c r="C966" s="20">
        <f ca="1">IF(F966&lt;&gt;F965,VLOOKUP(VLOOKUP(B966,monster!B$2:AK$800,35,FALSE),skill_reference,4,FALSE),IF(RIGHT(B966,1)="8",VLOOKUP(VLOOKUP(B966,monster!B$2:AK$800,35,FALSE),skill_reference,RANDBETWEEN(2,6),FALSE),VLOOKUP(VLOOKUP(B966,monster!B$2:AK$800,35,FALSE),skill_reference,(RANDBETWEEN(4,10)),FALSE)))</f>
        <v>1059</v>
      </c>
      <c r="F966" s="20">
        <f t="shared" ref="F966:F1029" si="26">F963+1</f>
        <v>322</v>
      </c>
    </row>
    <row r="967" spans="1:6" x14ac:dyDescent="0.15">
      <c r="A967" s="20">
        <v>966</v>
      </c>
      <c r="B967" s="20">
        <f ca="1">OFFSET(monster!B$1,skill!F967,0)</f>
        <v>110204</v>
      </c>
      <c r="C967" s="20">
        <f ca="1">IF(F967&lt;&gt;F966,VLOOKUP(VLOOKUP(B967,monster!B$2:AK$800,35,FALSE),skill_reference,4,FALSE),IF(RIGHT(B967,1)="8",VLOOKUP(VLOOKUP(B967,monster!B$2:AK$800,35,FALSE),skill_reference,RANDBETWEEN(2,6),FALSE),VLOOKUP(VLOOKUP(B967,monster!B$2:AK$800,35,FALSE),skill_reference,(RANDBETWEEN(4,10)),FALSE)))</f>
        <v>1059</v>
      </c>
      <c r="F967" s="20">
        <f t="shared" si="26"/>
        <v>322</v>
      </c>
    </row>
    <row r="968" spans="1:6" x14ac:dyDescent="0.15">
      <c r="A968" s="20">
        <v>967</v>
      </c>
      <c r="B968" s="20">
        <f ca="1">OFFSET(monster!B$1,skill!F968,0)</f>
        <v>110304</v>
      </c>
      <c r="C968" s="20">
        <f ca="1">IF(F968&lt;&gt;F967,VLOOKUP(VLOOKUP(B968,monster!B$2:AK$800,35,FALSE),skill_reference,4,FALSE),IF(RIGHT(B968,1)="8",VLOOKUP(VLOOKUP(B968,monster!B$2:AK$800,35,FALSE),skill_reference,RANDBETWEEN(2,6),FALSE),VLOOKUP(VLOOKUP(B968,monster!B$2:AK$800,35,FALSE),skill_reference,(RANDBETWEEN(4,10)),FALSE)))</f>
        <v>1037</v>
      </c>
      <c r="F968" s="20">
        <f t="shared" si="26"/>
        <v>323</v>
      </c>
    </row>
    <row r="969" spans="1:6" x14ac:dyDescent="0.15">
      <c r="A969" s="20">
        <v>968</v>
      </c>
      <c r="B969" s="20">
        <f ca="1">OFFSET(monster!B$1,skill!F969,0)</f>
        <v>110304</v>
      </c>
      <c r="C969" s="20">
        <f ca="1">IF(F969&lt;&gt;F968,VLOOKUP(VLOOKUP(B969,monster!B$2:AK$800,35,FALSE),skill_reference,4,FALSE),IF(RIGHT(B969,1)="8",VLOOKUP(VLOOKUP(B969,monster!B$2:AK$800,35,FALSE),skill_reference,RANDBETWEEN(2,6),FALSE),VLOOKUP(VLOOKUP(B969,monster!B$2:AK$800,35,FALSE),skill_reference,(RANDBETWEEN(4,10)),FALSE)))</f>
        <v>1059</v>
      </c>
      <c r="F969" s="20">
        <f t="shared" si="26"/>
        <v>323</v>
      </c>
    </row>
    <row r="970" spans="1:6" x14ac:dyDescent="0.15">
      <c r="A970" s="20">
        <v>969</v>
      </c>
      <c r="B970" s="20">
        <f ca="1">OFFSET(monster!B$1,skill!F970,0)</f>
        <v>110304</v>
      </c>
      <c r="C970" s="20">
        <f ca="1">IF(F970&lt;&gt;F969,VLOOKUP(VLOOKUP(B970,monster!B$2:AK$800,35,FALSE),skill_reference,4,FALSE),IF(RIGHT(B970,1)="8",VLOOKUP(VLOOKUP(B970,monster!B$2:AK$800,35,FALSE),skill_reference,RANDBETWEEN(2,6),FALSE),VLOOKUP(VLOOKUP(B970,monster!B$2:AK$800,35,FALSE),skill_reference,(RANDBETWEEN(4,10)),FALSE)))</f>
        <v>1059</v>
      </c>
      <c r="F970" s="20">
        <f t="shared" si="26"/>
        <v>323</v>
      </c>
    </row>
    <row r="971" spans="1:6" x14ac:dyDescent="0.15">
      <c r="A971" s="20">
        <v>970</v>
      </c>
      <c r="B971" s="20">
        <f ca="1">OFFSET(monster!B$1,skill!F971,0)</f>
        <v>110404</v>
      </c>
      <c r="C971" s="20">
        <f ca="1">IF(F971&lt;&gt;F970,VLOOKUP(VLOOKUP(B971,monster!B$2:AK$800,35,FALSE),skill_reference,4,FALSE),IF(RIGHT(B971,1)="8",VLOOKUP(VLOOKUP(B971,monster!B$2:AK$800,35,FALSE),skill_reference,RANDBETWEEN(2,6),FALSE),VLOOKUP(VLOOKUP(B971,monster!B$2:AK$800,35,FALSE),skill_reference,(RANDBETWEEN(4,10)),FALSE)))</f>
        <v>1037</v>
      </c>
      <c r="F971" s="20">
        <f t="shared" si="26"/>
        <v>324</v>
      </c>
    </row>
    <row r="972" spans="1:6" x14ac:dyDescent="0.15">
      <c r="A972" s="20">
        <v>971</v>
      </c>
      <c r="B972" s="20">
        <f ca="1">OFFSET(monster!B$1,skill!F972,0)</f>
        <v>110404</v>
      </c>
      <c r="C972" s="20">
        <f ca="1">IF(F972&lt;&gt;F971,VLOOKUP(VLOOKUP(B972,monster!B$2:AK$800,35,FALSE),skill_reference,4,FALSE),IF(RIGHT(B972,1)="8",VLOOKUP(VLOOKUP(B972,monster!B$2:AK$800,35,FALSE),skill_reference,RANDBETWEEN(2,6),FALSE),VLOOKUP(VLOOKUP(B972,monster!B$2:AK$800,35,FALSE),skill_reference,(RANDBETWEEN(4,10)),FALSE)))</f>
        <v>1112</v>
      </c>
      <c r="F972" s="20">
        <f t="shared" si="26"/>
        <v>324</v>
      </c>
    </row>
    <row r="973" spans="1:6" x14ac:dyDescent="0.15">
      <c r="A973" s="20">
        <v>972</v>
      </c>
      <c r="B973" s="20">
        <f ca="1">OFFSET(monster!B$1,skill!F973,0)</f>
        <v>110404</v>
      </c>
      <c r="C973" s="20" t="str">
        <f ca="1">IF(F973&lt;&gt;F972,VLOOKUP(VLOOKUP(B973,monster!B$2:AK$800,35,FALSE),skill_reference,4,FALSE),IF(RIGHT(B973,1)="8",VLOOKUP(VLOOKUP(B973,monster!B$2:AK$800,35,FALSE),skill_reference,RANDBETWEEN(2,6),FALSE),VLOOKUP(VLOOKUP(B973,monster!B$2:AK$800,35,FALSE),skill_reference,(RANDBETWEEN(4,10)),FALSE)))</f>
        <v/>
      </c>
      <c r="F973" s="20">
        <f t="shared" si="26"/>
        <v>324</v>
      </c>
    </row>
    <row r="974" spans="1:6" x14ac:dyDescent="0.15">
      <c r="A974" s="20">
        <v>973</v>
      </c>
      <c r="B974" s="20">
        <f ca="1">OFFSET(monster!B$1,skill!F974,0)</f>
        <v>110504</v>
      </c>
      <c r="C974" s="20">
        <f ca="1">IF(F974&lt;&gt;F973,VLOOKUP(VLOOKUP(B974,monster!B$2:AK$800,35,FALSE),skill_reference,4,FALSE),IF(RIGHT(B974,1)="8",VLOOKUP(VLOOKUP(B974,monster!B$2:AK$800,35,FALSE),skill_reference,RANDBETWEEN(2,6),FALSE),VLOOKUP(VLOOKUP(B974,monster!B$2:AK$800,35,FALSE),skill_reference,(RANDBETWEEN(4,10)),FALSE)))</f>
        <v>1037</v>
      </c>
      <c r="F974" s="20">
        <f t="shared" si="26"/>
        <v>325</v>
      </c>
    </row>
    <row r="975" spans="1:6" x14ac:dyDescent="0.15">
      <c r="A975" s="20">
        <v>974</v>
      </c>
      <c r="B975" s="20">
        <f ca="1">OFFSET(monster!B$1,skill!F975,0)</f>
        <v>110504</v>
      </c>
      <c r="C975" s="20" t="str">
        <f ca="1">IF(F975&lt;&gt;F974,VLOOKUP(VLOOKUP(B975,monster!B$2:AK$800,35,FALSE),skill_reference,4,FALSE),IF(RIGHT(B975,1)="8",VLOOKUP(VLOOKUP(B975,monster!B$2:AK$800,35,FALSE),skill_reference,RANDBETWEEN(2,6),FALSE),VLOOKUP(VLOOKUP(B975,monster!B$2:AK$800,35,FALSE),skill_reference,(RANDBETWEEN(4,10)),FALSE)))</f>
        <v/>
      </c>
      <c r="F975" s="20">
        <f t="shared" si="26"/>
        <v>325</v>
      </c>
    </row>
    <row r="976" spans="1:6" x14ac:dyDescent="0.15">
      <c r="A976" s="20">
        <v>975</v>
      </c>
      <c r="B976" s="20">
        <f ca="1">OFFSET(monster!B$1,skill!F976,0)</f>
        <v>110504</v>
      </c>
      <c r="C976" s="20">
        <f ca="1">IF(F976&lt;&gt;F975,VLOOKUP(VLOOKUP(B976,monster!B$2:AK$800,35,FALSE),skill_reference,4,FALSE),IF(RIGHT(B976,1)="8",VLOOKUP(VLOOKUP(B976,monster!B$2:AK$800,35,FALSE),skill_reference,RANDBETWEEN(2,6),FALSE),VLOOKUP(VLOOKUP(B976,monster!B$2:AK$800,35,FALSE),skill_reference,(RANDBETWEEN(4,10)),FALSE)))</f>
        <v>1059</v>
      </c>
      <c r="F976" s="20">
        <f t="shared" si="26"/>
        <v>325</v>
      </c>
    </row>
    <row r="977" spans="1:6" x14ac:dyDescent="0.15">
      <c r="A977" s="20">
        <v>976</v>
      </c>
      <c r="B977" s="20">
        <f ca="1">OFFSET(monster!B$1,skill!F977,0)</f>
        <v>120104</v>
      </c>
      <c r="C977" s="20">
        <f ca="1">IF(F977&lt;&gt;F976,VLOOKUP(VLOOKUP(B977,monster!B$2:AK$800,35,FALSE),skill_reference,4,FALSE),IF(RIGHT(B977,1)="8",VLOOKUP(VLOOKUP(B977,monster!B$2:AK$800,35,FALSE),skill_reference,RANDBETWEEN(2,6),FALSE),VLOOKUP(VLOOKUP(B977,monster!B$2:AK$800,35,FALSE),skill_reference,(RANDBETWEEN(4,10)),FALSE)))</f>
        <v>1016</v>
      </c>
      <c r="F977" s="20">
        <f t="shared" si="26"/>
        <v>326</v>
      </c>
    </row>
    <row r="978" spans="1:6" x14ac:dyDescent="0.15">
      <c r="A978" s="20">
        <v>977</v>
      </c>
      <c r="B978" s="20">
        <f ca="1">OFFSET(monster!B$1,skill!F978,0)</f>
        <v>120104</v>
      </c>
      <c r="C978" s="20">
        <f ca="1">IF(F978&lt;&gt;F977,VLOOKUP(VLOOKUP(B978,monster!B$2:AK$800,35,FALSE),skill_reference,4,FALSE),IF(RIGHT(B978,1)="8",VLOOKUP(VLOOKUP(B978,monster!B$2:AK$800,35,FALSE),skill_reference,RANDBETWEEN(2,6),FALSE),VLOOKUP(VLOOKUP(B978,monster!B$2:AK$800,35,FALSE),skill_reference,(RANDBETWEEN(4,10)),FALSE)))</f>
        <v>1016</v>
      </c>
      <c r="F978" s="20">
        <f t="shared" si="26"/>
        <v>326</v>
      </c>
    </row>
    <row r="979" spans="1:6" x14ac:dyDescent="0.15">
      <c r="A979" s="20">
        <v>978</v>
      </c>
      <c r="B979" s="20">
        <f ca="1">OFFSET(monster!B$1,skill!F979,0)</f>
        <v>120104</v>
      </c>
      <c r="C979" s="20">
        <f ca="1">IF(F979&lt;&gt;F978,VLOOKUP(VLOOKUP(B979,monster!B$2:AK$800,35,FALSE),skill_reference,4,FALSE),IF(RIGHT(B979,1)="8",VLOOKUP(VLOOKUP(B979,monster!B$2:AK$800,35,FALSE),skill_reference,RANDBETWEEN(2,6),FALSE),VLOOKUP(VLOOKUP(B979,monster!B$2:AK$800,35,FALSE),skill_reference,(RANDBETWEEN(4,10)),FALSE)))</f>
        <v>1113</v>
      </c>
      <c r="F979" s="20">
        <f t="shared" si="26"/>
        <v>326</v>
      </c>
    </row>
    <row r="980" spans="1:6" x14ac:dyDescent="0.15">
      <c r="A980" s="20">
        <v>979</v>
      </c>
      <c r="B980" s="20">
        <f ca="1">OFFSET(monster!B$1,skill!F980,0)</f>
        <v>120204</v>
      </c>
      <c r="C980" s="20">
        <f ca="1">IF(F980&lt;&gt;F979,VLOOKUP(VLOOKUP(B980,monster!B$2:AK$800,35,FALSE),skill_reference,4,FALSE),IF(RIGHT(B980,1)="8",VLOOKUP(VLOOKUP(B980,monster!B$2:AK$800,35,FALSE),skill_reference,RANDBETWEEN(2,6),FALSE),VLOOKUP(VLOOKUP(B980,monster!B$2:AK$800,35,FALSE),skill_reference,(RANDBETWEEN(4,10)),FALSE)))</f>
        <v>1117</v>
      </c>
      <c r="F980" s="20">
        <f t="shared" si="26"/>
        <v>327</v>
      </c>
    </row>
    <row r="981" spans="1:6" x14ac:dyDescent="0.15">
      <c r="A981" s="20">
        <v>980</v>
      </c>
      <c r="B981" s="20">
        <f ca="1">OFFSET(monster!B$1,skill!F981,0)</f>
        <v>120204</v>
      </c>
      <c r="C981" s="20" t="str">
        <f ca="1">IF(F981&lt;&gt;F980,VLOOKUP(VLOOKUP(B981,monster!B$2:AK$800,35,FALSE),skill_reference,4,FALSE),IF(RIGHT(B981,1)="8",VLOOKUP(VLOOKUP(B981,monster!B$2:AK$800,35,FALSE),skill_reference,RANDBETWEEN(2,6),FALSE),VLOOKUP(VLOOKUP(B981,monster!B$2:AK$800,35,FALSE),skill_reference,(RANDBETWEEN(4,10)),FALSE)))</f>
        <v/>
      </c>
      <c r="F981" s="20">
        <f t="shared" si="26"/>
        <v>327</v>
      </c>
    </row>
    <row r="982" spans="1:6" x14ac:dyDescent="0.15">
      <c r="A982" s="20">
        <v>981</v>
      </c>
      <c r="B982" s="20">
        <f ca="1">OFFSET(monster!B$1,skill!F982,0)</f>
        <v>120204</v>
      </c>
      <c r="C982" s="20" t="str">
        <f ca="1">IF(F982&lt;&gt;F981,VLOOKUP(VLOOKUP(B982,monster!B$2:AK$800,35,FALSE),skill_reference,4,FALSE),IF(RIGHT(B982,1)="8",VLOOKUP(VLOOKUP(B982,monster!B$2:AK$800,35,FALSE),skill_reference,RANDBETWEEN(2,6),FALSE),VLOOKUP(VLOOKUP(B982,monster!B$2:AK$800,35,FALSE),skill_reference,(RANDBETWEEN(4,10)),FALSE)))</f>
        <v/>
      </c>
      <c r="F982" s="20">
        <f t="shared" si="26"/>
        <v>327</v>
      </c>
    </row>
    <row r="983" spans="1:6" x14ac:dyDescent="0.15">
      <c r="A983" s="20">
        <v>982</v>
      </c>
      <c r="B983" s="20">
        <f ca="1">OFFSET(monster!B$1,skill!F983,0)</f>
        <v>120304</v>
      </c>
      <c r="C983" s="20">
        <f ca="1">IF(F983&lt;&gt;F982,VLOOKUP(VLOOKUP(B983,monster!B$2:AK$800,35,FALSE),skill_reference,4,FALSE),IF(RIGHT(B983,1)="8",VLOOKUP(VLOOKUP(B983,monster!B$2:AK$800,35,FALSE),skill_reference,RANDBETWEEN(2,6),FALSE),VLOOKUP(VLOOKUP(B983,monster!B$2:AK$800,35,FALSE),skill_reference,(RANDBETWEEN(4,10)),FALSE)))</f>
        <v>1117</v>
      </c>
      <c r="F983" s="20">
        <f t="shared" si="26"/>
        <v>328</v>
      </c>
    </row>
    <row r="984" spans="1:6" x14ac:dyDescent="0.15">
      <c r="A984" s="20">
        <v>983</v>
      </c>
      <c r="B984" s="20">
        <f ca="1">OFFSET(monster!B$1,skill!F984,0)</f>
        <v>120304</v>
      </c>
      <c r="C984" s="20">
        <f ca="1">IF(F984&lt;&gt;F983,VLOOKUP(VLOOKUP(B984,monster!B$2:AK$800,35,FALSE),skill_reference,4,FALSE),IF(RIGHT(B984,1)="8",VLOOKUP(VLOOKUP(B984,monster!B$2:AK$800,35,FALSE),skill_reference,RANDBETWEEN(2,6),FALSE),VLOOKUP(VLOOKUP(B984,monster!B$2:AK$800,35,FALSE),skill_reference,(RANDBETWEEN(4,10)),FALSE)))</f>
        <v>1113</v>
      </c>
      <c r="F984" s="20">
        <f t="shared" si="26"/>
        <v>328</v>
      </c>
    </row>
    <row r="985" spans="1:6" x14ac:dyDescent="0.15">
      <c r="A985" s="20">
        <v>984</v>
      </c>
      <c r="B985" s="20">
        <f ca="1">OFFSET(monster!B$1,skill!F985,0)</f>
        <v>120304</v>
      </c>
      <c r="C985" s="20">
        <f ca="1">IF(F985&lt;&gt;F984,VLOOKUP(VLOOKUP(B985,monster!B$2:AK$800,35,FALSE),skill_reference,4,FALSE),IF(RIGHT(B985,1)="8",VLOOKUP(VLOOKUP(B985,monster!B$2:AK$800,35,FALSE),skill_reference,RANDBETWEEN(2,6),FALSE),VLOOKUP(VLOOKUP(B985,monster!B$2:AK$800,35,FALSE),skill_reference,(RANDBETWEEN(4,10)),FALSE)))</f>
        <v>1107</v>
      </c>
      <c r="F985" s="20">
        <f t="shared" si="26"/>
        <v>328</v>
      </c>
    </row>
    <row r="986" spans="1:6" x14ac:dyDescent="0.15">
      <c r="A986" s="20">
        <v>985</v>
      </c>
      <c r="B986" s="20">
        <f ca="1">OFFSET(monster!B$1,skill!F986,0)</f>
        <v>120404</v>
      </c>
      <c r="C986" s="20">
        <f ca="1">IF(F986&lt;&gt;F985,VLOOKUP(VLOOKUP(B986,monster!B$2:AK$800,35,FALSE),skill_reference,4,FALSE),IF(RIGHT(B986,1)="8",VLOOKUP(VLOOKUP(B986,monster!B$2:AK$800,35,FALSE),skill_reference,RANDBETWEEN(2,6),FALSE),VLOOKUP(VLOOKUP(B986,monster!B$2:AK$800,35,FALSE),skill_reference,(RANDBETWEEN(4,10)),FALSE)))</f>
        <v>1116</v>
      </c>
      <c r="F986" s="20">
        <f t="shared" si="26"/>
        <v>329</v>
      </c>
    </row>
    <row r="987" spans="1:6" x14ac:dyDescent="0.15">
      <c r="A987" s="20">
        <v>986</v>
      </c>
      <c r="B987" s="20">
        <f ca="1">OFFSET(monster!B$1,skill!F987,0)</f>
        <v>120404</v>
      </c>
      <c r="C987" s="20">
        <f ca="1">IF(F987&lt;&gt;F986,VLOOKUP(VLOOKUP(B987,monster!B$2:AK$800,35,FALSE),skill_reference,4,FALSE),IF(RIGHT(B987,1)="8",VLOOKUP(VLOOKUP(B987,monster!B$2:AK$800,35,FALSE),skill_reference,RANDBETWEEN(2,6),FALSE),VLOOKUP(VLOOKUP(B987,monster!B$2:AK$800,35,FALSE),skill_reference,(RANDBETWEEN(4,10)),FALSE)))</f>
        <v>1057</v>
      </c>
      <c r="F987" s="20">
        <f t="shared" si="26"/>
        <v>329</v>
      </c>
    </row>
    <row r="988" spans="1:6" x14ac:dyDescent="0.15">
      <c r="A988" s="20">
        <v>987</v>
      </c>
      <c r="B988" s="20">
        <f ca="1">OFFSET(monster!B$1,skill!F988,0)</f>
        <v>120404</v>
      </c>
      <c r="C988" s="20">
        <f ca="1">IF(F988&lt;&gt;F987,VLOOKUP(VLOOKUP(B988,monster!B$2:AK$800,35,FALSE),skill_reference,4,FALSE),IF(RIGHT(B988,1)="8",VLOOKUP(VLOOKUP(B988,monster!B$2:AK$800,35,FALSE),skill_reference,RANDBETWEEN(2,6),FALSE),VLOOKUP(VLOOKUP(B988,monster!B$2:AK$800,35,FALSE),skill_reference,(RANDBETWEEN(4,10)),FALSE)))</f>
        <v>1108</v>
      </c>
      <c r="F988" s="20">
        <f t="shared" si="26"/>
        <v>329</v>
      </c>
    </row>
    <row r="989" spans="1:6" x14ac:dyDescent="0.15">
      <c r="A989" s="20">
        <v>988</v>
      </c>
      <c r="B989" s="20">
        <f ca="1">OFFSET(monster!B$1,skill!F989,0)</f>
        <v>120504</v>
      </c>
      <c r="C989" s="20">
        <f ca="1">IF(F989&lt;&gt;F988,VLOOKUP(VLOOKUP(B989,monster!B$2:AK$800,35,FALSE),skill_reference,4,FALSE),IF(RIGHT(B989,1)="8",VLOOKUP(VLOOKUP(B989,monster!B$2:AK$800,35,FALSE),skill_reference,RANDBETWEEN(2,6),FALSE),VLOOKUP(VLOOKUP(B989,monster!B$2:AK$800,35,FALSE),skill_reference,(RANDBETWEEN(4,10)),FALSE)))</f>
        <v>1037</v>
      </c>
      <c r="F989" s="20">
        <f t="shared" si="26"/>
        <v>330</v>
      </c>
    </row>
    <row r="990" spans="1:6" x14ac:dyDescent="0.15">
      <c r="A990" s="20">
        <v>989</v>
      </c>
      <c r="B990" s="20">
        <f ca="1">OFFSET(monster!B$1,skill!F990,0)</f>
        <v>120504</v>
      </c>
      <c r="C990" s="20">
        <f ca="1">IF(F990&lt;&gt;F989,VLOOKUP(VLOOKUP(B990,monster!B$2:AK$800,35,FALSE),skill_reference,4,FALSE),IF(RIGHT(B990,1)="8",VLOOKUP(VLOOKUP(B990,monster!B$2:AK$800,35,FALSE),skill_reference,RANDBETWEEN(2,6),FALSE),VLOOKUP(VLOOKUP(B990,monster!B$2:AK$800,35,FALSE),skill_reference,(RANDBETWEEN(4,10)),FALSE)))</f>
        <v>1037</v>
      </c>
      <c r="F990" s="20">
        <f t="shared" si="26"/>
        <v>330</v>
      </c>
    </row>
    <row r="991" spans="1:6" x14ac:dyDescent="0.15">
      <c r="A991" s="20">
        <v>990</v>
      </c>
      <c r="B991" s="20">
        <f ca="1">OFFSET(monster!B$1,skill!F991,0)</f>
        <v>120504</v>
      </c>
      <c r="C991" s="20" t="str">
        <f ca="1">IF(F991&lt;&gt;F990,VLOOKUP(VLOOKUP(B991,monster!B$2:AK$800,35,FALSE),skill_reference,4,FALSE),IF(RIGHT(B991,1)="8",VLOOKUP(VLOOKUP(B991,monster!B$2:AK$800,35,FALSE),skill_reference,RANDBETWEEN(2,6),FALSE),VLOOKUP(VLOOKUP(B991,monster!B$2:AK$800,35,FALSE),skill_reference,(RANDBETWEEN(4,10)),FALSE)))</f>
        <v/>
      </c>
      <c r="F991" s="20">
        <f t="shared" si="26"/>
        <v>330</v>
      </c>
    </row>
    <row r="992" spans="1:6" x14ac:dyDescent="0.15">
      <c r="A992" s="20">
        <v>991</v>
      </c>
      <c r="B992" s="20">
        <f ca="1">OFFSET(monster!B$1,skill!F992,0)</f>
        <v>130104</v>
      </c>
      <c r="C992" s="20">
        <f ca="1">IF(F992&lt;&gt;F991,VLOOKUP(VLOOKUP(B992,monster!B$2:AK$800,35,FALSE),skill_reference,4,FALSE),IF(RIGHT(B992,1)="8",VLOOKUP(VLOOKUP(B992,monster!B$2:AK$800,35,FALSE),skill_reference,RANDBETWEEN(2,6),FALSE),VLOOKUP(VLOOKUP(B992,monster!B$2:AK$800,35,FALSE),skill_reference,(RANDBETWEEN(4,10)),FALSE)))</f>
        <v>1117</v>
      </c>
      <c r="F992" s="20">
        <f t="shared" si="26"/>
        <v>331</v>
      </c>
    </row>
    <row r="993" spans="1:6" x14ac:dyDescent="0.15">
      <c r="A993" s="20">
        <v>992</v>
      </c>
      <c r="B993" s="20">
        <f ca="1">OFFSET(monster!B$1,skill!F993,0)</f>
        <v>130104</v>
      </c>
      <c r="C993" s="20" t="str">
        <f ca="1">IF(F993&lt;&gt;F992,VLOOKUP(VLOOKUP(B993,monster!B$2:AK$800,35,FALSE),skill_reference,4,FALSE),IF(RIGHT(B993,1)="8",VLOOKUP(VLOOKUP(B993,monster!B$2:AK$800,35,FALSE),skill_reference,RANDBETWEEN(2,6),FALSE),VLOOKUP(VLOOKUP(B993,monster!B$2:AK$800,35,FALSE),skill_reference,(RANDBETWEEN(4,10)),FALSE)))</f>
        <v/>
      </c>
      <c r="F993" s="20">
        <f t="shared" si="26"/>
        <v>331</v>
      </c>
    </row>
    <row r="994" spans="1:6" x14ac:dyDescent="0.15">
      <c r="A994" s="20">
        <v>993</v>
      </c>
      <c r="B994" s="20">
        <f ca="1">OFFSET(monster!B$1,skill!F994,0)</f>
        <v>130104</v>
      </c>
      <c r="C994" s="20">
        <f ca="1">IF(F994&lt;&gt;F993,VLOOKUP(VLOOKUP(B994,monster!B$2:AK$800,35,FALSE),skill_reference,4,FALSE),IF(RIGHT(B994,1)="8",VLOOKUP(VLOOKUP(B994,monster!B$2:AK$800,35,FALSE),skill_reference,RANDBETWEEN(2,6),FALSE),VLOOKUP(VLOOKUP(B994,monster!B$2:AK$800,35,FALSE),skill_reference,(RANDBETWEEN(4,10)),FALSE)))</f>
        <v>1117</v>
      </c>
      <c r="F994" s="20">
        <f t="shared" si="26"/>
        <v>331</v>
      </c>
    </row>
    <row r="995" spans="1:6" x14ac:dyDescent="0.15">
      <c r="A995" s="20">
        <v>994</v>
      </c>
      <c r="B995" s="20">
        <f ca="1">OFFSET(monster!B$1,skill!F995,0)</f>
        <v>130204</v>
      </c>
      <c r="C995" s="20">
        <f ca="1">IF(F995&lt;&gt;F994,VLOOKUP(VLOOKUP(B995,monster!B$2:AK$800,35,FALSE),skill_reference,4,FALSE),IF(RIGHT(B995,1)="8",VLOOKUP(VLOOKUP(B995,monster!B$2:AK$800,35,FALSE),skill_reference,RANDBETWEEN(2,6),FALSE),VLOOKUP(VLOOKUP(B995,monster!B$2:AK$800,35,FALSE),skill_reference,(RANDBETWEEN(4,10)),FALSE)))</f>
        <v>1126</v>
      </c>
      <c r="F995" s="20">
        <f t="shared" si="26"/>
        <v>332</v>
      </c>
    </row>
    <row r="996" spans="1:6" x14ac:dyDescent="0.15">
      <c r="A996" s="20">
        <v>995</v>
      </c>
      <c r="B996" s="20">
        <f ca="1">OFFSET(monster!B$1,skill!F996,0)</f>
        <v>130204</v>
      </c>
      <c r="C996" s="20" t="str">
        <f ca="1">IF(F996&lt;&gt;F995,VLOOKUP(VLOOKUP(B996,monster!B$2:AK$800,35,FALSE),skill_reference,4,FALSE),IF(RIGHT(B996,1)="8",VLOOKUP(VLOOKUP(B996,monster!B$2:AK$800,35,FALSE),skill_reference,RANDBETWEEN(2,6),FALSE),VLOOKUP(VLOOKUP(B996,monster!B$2:AK$800,35,FALSE),skill_reference,(RANDBETWEEN(4,10)),FALSE)))</f>
        <v/>
      </c>
      <c r="F996" s="20">
        <f t="shared" si="26"/>
        <v>332</v>
      </c>
    </row>
    <row r="997" spans="1:6" x14ac:dyDescent="0.15">
      <c r="A997" s="20">
        <v>996</v>
      </c>
      <c r="B997" s="20">
        <f ca="1">OFFSET(monster!B$1,skill!F997,0)</f>
        <v>130204</v>
      </c>
      <c r="C997" s="20">
        <f ca="1">IF(F997&lt;&gt;F996,VLOOKUP(VLOOKUP(B997,monster!B$2:AK$800,35,FALSE),skill_reference,4,FALSE),IF(RIGHT(B997,1)="8",VLOOKUP(VLOOKUP(B997,monster!B$2:AK$800,35,FALSE),skill_reference,RANDBETWEEN(2,6),FALSE),VLOOKUP(VLOOKUP(B997,monster!B$2:AK$800,35,FALSE),skill_reference,(RANDBETWEEN(4,10)),FALSE)))</f>
        <v>1111</v>
      </c>
      <c r="F997" s="20">
        <f t="shared" si="26"/>
        <v>332</v>
      </c>
    </row>
    <row r="998" spans="1:6" x14ac:dyDescent="0.15">
      <c r="A998" s="20">
        <v>997</v>
      </c>
      <c r="B998" s="20">
        <f ca="1">OFFSET(monster!B$1,skill!F998,0)</f>
        <v>130304</v>
      </c>
      <c r="C998" s="20">
        <f ca="1">IF(F998&lt;&gt;F997,VLOOKUP(VLOOKUP(B998,monster!B$2:AK$800,35,FALSE),skill_reference,4,FALSE),IF(RIGHT(B998,1)="8",VLOOKUP(VLOOKUP(B998,monster!B$2:AK$800,35,FALSE),skill_reference,RANDBETWEEN(2,6),FALSE),VLOOKUP(VLOOKUP(B998,monster!B$2:AK$800,35,FALSE),skill_reference,(RANDBETWEEN(4,10)),FALSE)))</f>
        <v>1002</v>
      </c>
      <c r="F998" s="20">
        <f t="shared" si="26"/>
        <v>333</v>
      </c>
    </row>
    <row r="999" spans="1:6" x14ac:dyDescent="0.15">
      <c r="A999" s="20">
        <v>998</v>
      </c>
      <c r="B999" s="20">
        <f ca="1">OFFSET(monster!B$1,skill!F999,0)</f>
        <v>130304</v>
      </c>
      <c r="C999" s="20">
        <f ca="1">IF(F999&lt;&gt;F998,VLOOKUP(VLOOKUP(B999,monster!B$2:AK$800,35,FALSE),skill_reference,4,FALSE),IF(RIGHT(B999,1)="8",VLOOKUP(VLOOKUP(B999,monster!B$2:AK$800,35,FALSE),skill_reference,RANDBETWEEN(2,6),FALSE),VLOOKUP(VLOOKUP(B999,monster!B$2:AK$800,35,FALSE),skill_reference,(RANDBETWEEN(4,10)),FALSE)))</f>
        <v>1002</v>
      </c>
      <c r="F999" s="20">
        <f t="shared" si="26"/>
        <v>333</v>
      </c>
    </row>
    <row r="1000" spans="1:6" x14ac:dyDescent="0.15">
      <c r="A1000" s="20">
        <v>999</v>
      </c>
      <c r="B1000" s="20">
        <f ca="1">OFFSET(monster!B$1,skill!F1000,0)</f>
        <v>130304</v>
      </c>
      <c r="C1000" s="20" t="str">
        <f ca="1">IF(F1000&lt;&gt;F999,VLOOKUP(VLOOKUP(B1000,monster!B$2:AK$800,35,FALSE),skill_reference,4,FALSE),IF(RIGHT(B1000,1)="8",VLOOKUP(VLOOKUP(B1000,monster!B$2:AK$800,35,FALSE),skill_reference,RANDBETWEEN(2,6),FALSE),VLOOKUP(VLOOKUP(B1000,monster!B$2:AK$800,35,FALSE),skill_reference,(RANDBETWEEN(4,10)),FALSE)))</f>
        <v/>
      </c>
      <c r="F1000" s="20">
        <f t="shared" si="26"/>
        <v>333</v>
      </c>
    </row>
    <row r="1001" spans="1:6" x14ac:dyDescent="0.15">
      <c r="A1001" s="20">
        <v>1000</v>
      </c>
      <c r="B1001" s="20">
        <f ca="1">OFFSET(monster!B$1,skill!F1001,0)</f>
        <v>130404</v>
      </c>
      <c r="C1001" s="20">
        <f ca="1">IF(F1001&lt;&gt;F1000,VLOOKUP(VLOOKUP(B1001,monster!B$2:AK$800,35,FALSE),skill_reference,4,FALSE),IF(RIGHT(B1001,1)="8",VLOOKUP(VLOOKUP(B1001,monster!B$2:AK$800,35,FALSE),skill_reference,RANDBETWEEN(2,6),FALSE),VLOOKUP(VLOOKUP(B1001,monster!B$2:AK$800,35,FALSE),skill_reference,(RANDBETWEEN(4,10)),FALSE)))</f>
        <v>1016</v>
      </c>
      <c r="F1001" s="20">
        <f t="shared" si="26"/>
        <v>334</v>
      </c>
    </row>
    <row r="1002" spans="1:6" x14ac:dyDescent="0.15">
      <c r="A1002" s="20">
        <v>1001</v>
      </c>
      <c r="B1002" s="20">
        <f ca="1">OFFSET(monster!B$1,skill!F1002,0)</f>
        <v>130404</v>
      </c>
      <c r="C1002" s="20" t="str">
        <f ca="1">IF(F1002&lt;&gt;F1001,VLOOKUP(VLOOKUP(B1002,monster!B$2:AK$800,35,FALSE),skill_reference,4,FALSE),IF(RIGHT(B1002,1)="8",VLOOKUP(VLOOKUP(B1002,monster!B$2:AK$800,35,FALSE),skill_reference,RANDBETWEEN(2,6),FALSE),VLOOKUP(VLOOKUP(B1002,monster!B$2:AK$800,35,FALSE),skill_reference,(RANDBETWEEN(4,10)),FALSE)))</f>
        <v/>
      </c>
      <c r="F1002" s="20">
        <f t="shared" si="26"/>
        <v>334</v>
      </c>
    </row>
    <row r="1003" spans="1:6" x14ac:dyDescent="0.15">
      <c r="A1003" s="20">
        <v>1002</v>
      </c>
      <c r="B1003" s="20">
        <f ca="1">OFFSET(monster!B$1,skill!F1003,0)</f>
        <v>130404</v>
      </c>
      <c r="C1003" s="20" t="str">
        <f ca="1">IF(F1003&lt;&gt;F1002,VLOOKUP(VLOOKUP(B1003,monster!B$2:AK$800,35,FALSE),skill_reference,4,FALSE),IF(RIGHT(B1003,1)="8",VLOOKUP(VLOOKUP(B1003,monster!B$2:AK$800,35,FALSE),skill_reference,RANDBETWEEN(2,6),FALSE),VLOOKUP(VLOOKUP(B1003,monster!B$2:AK$800,35,FALSE),skill_reference,(RANDBETWEEN(4,10)),FALSE)))</f>
        <v/>
      </c>
      <c r="F1003" s="20">
        <f t="shared" si="26"/>
        <v>334</v>
      </c>
    </row>
    <row r="1004" spans="1:6" x14ac:dyDescent="0.15">
      <c r="A1004" s="20">
        <v>1003</v>
      </c>
      <c r="B1004" s="20">
        <f ca="1">OFFSET(monster!B$1,skill!F1004,0)</f>
        <v>130504</v>
      </c>
      <c r="C1004" s="20">
        <f ca="1">IF(F1004&lt;&gt;F1003,VLOOKUP(VLOOKUP(B1004,monster!B$2:AK$800,35,FALSE),skill_reference,4,FALSE),IF(RIGHT(B1004,1)="8",VLOOKUP(VLOOKUP(B1004,monster!B$2:AK$800,35,FALSE),skill_reference,RANDBETWEEN(2,6),FALSE),VLOOKUP(VLOOKUP(B1004,monster!B$2:AK$800,35,FALSE),skill_reference,(RANDBETWEEN(4,10)),FALSE)))</f>
        <v>1117</v>
      </c>
      <c r="F1004" s="20">
        <f t="shared" si="26"/>
        <v>335</v>
      </c>
    </row>
    <row r="1005" spans="1:6" x14ac:dyDescent="0.15">
      <c r="A1005" s="20">
        <v>1004</v>
      </c>
      <c r="B1005" s="20">
        <f ca="1">OFFSET(monster!B$1,skill!F1005,0)</f>
        <v>130504</v>
      </c>
      <c r="C1005" s="20">
        <f ca="1">IF(F1005&lt;&gt;F1004,VLOOKUP(VLOOKUP(B1005,monster!B$2:AK$800,35,FALSE),skill_reference,4,FALSE),IF(RIGHT(B1005,1)="8",VLOOKUP(VLOOKUP(B1005,monster!B$2:AK$800,35,FALSE),skill_reference,RANDBETWEEN(2,6),FALSE),VLOOKUP(VLOOKUP(B1005,monster!B$2:AK$800,35,FALSE),skill_reference,(RANDBETWEEN(4,10)),FALSE)))</f>
        <v>1107</v>
      </c>
      <c r="F1005" s="20">
        <f t="shared" si="26"/>
        <v>335</v>
      </c>
    </row>
    <row r="1006" spans="1:6" x14ac:dyDescent="0.15">
      <c r="A1006" s="20">
        <v>1005</v>
      </c>
      <c r="B1006" s="20">
        <f ca="1">OFFSET(monster!B$1,skill!F1006,0)</f>
        <v>130504</v>
      </c>
      <c r="C1006" s="20">
        <f ca="1">IF(F1006&lt;&gt;F1005,VLOOKUP(VLOOKUP(B1006,monster!B$2:AK$800,35,FALSE),skill_reference,4,FALSE),IF(RIGHT(B1006,1)="8",VLOOKUP(VLOOKUP(B1006,monster!B$2:AK$800,35,FALSE),skill_reference,RANDBETWEEN(2,6),FALSE),VLOOKUP(VLOOKUP(B1006,monster!B$2:AK$800,35,FALSE),skill_reference,(RANDBETWEEN(4,10)),FALSE)))</f>
        <v>1113</v>
      </c>
      <c r="F1006" s="20">
        <f t="shared" si="26"/>
        <v>335</v>
      </c>
    </row>
    <row r="1007" spans="1:6" x14ac:dyDescent="0.15">
      <c r="A1007" s="20">
        <v>1006</v>
      </c>
      <c r="B1007" s="20">
        <f ca="1">OFFSET(monster!B$1,skill!F1007,0)</f>
        <v>140104</v>
      </c>
      <c r="C1007" s="20">
        <f ca="1">IF(F1007&lt;&gt;F1006,VLOOKUP(VLOOKUP(B1007,monster!B$2:AK$800,35,FALSE),skill_reference,4,FALSE),IF(RIGHT(B1007,1)="8",VLOOKUP(VLOOKUP(B1007,monster!B$2:AK$800,35,FALSE),skill_reference,RANDBETWEEN(2,6),FALSE),VLOOKUP(VLOOKUP(B1007,monster!B$2:AK$800,35,FALSE),skill_reference,(RANDBETWEEN(4,10)),FALSE)))</f>
        <v>1054</v>
      </c>
      <c r="F1007" s="20">
        <f t="shared" si="26"/>
        <v>336</v>
      </c>
    </row>
    <row r="1008" spans="1:6" x14ac:dyDescent="0.15">
      <c r="A1008" s="20">
        <v>1007</v>
      </c>
      <c r="B1008" s="20">
        <f ca="1">OFFSET(monster!B$1,skill!F1008,0)</f>
        <v>140104</v>
      </c>
      <c r="C1008" s="20">
        <f ca="1">IF(F1008&lt;&gt;F1007,VLOOKUP(VLOOKUP(B1008,monster!B$2:AK$800,35,FALSE),skill_reference,4,FALSE),IF(RIGHT(B1008,1)="8",VLOOKUP(VLOOKUP(B1008,monster!B$2:AK$800,35,FALSE),skill_reference,RANDBETWEEN(2,6),FALSE),VLOOKUP(VLOOKUP(B1008,monster!B$2:AK$800,35,FALSE),skill_reference,(RANDBETWEEN(4,10)),FALSE)))</f>
        <v>1048</v>
      </c>
      <c r="F1008" s="20">
        <f t="shared" si="26"/>
        <v>336</v>
      </c>
    </row>
    <row r="1009" spans="1:6" x14ac:dyDescent="0.15">
      <c r="A1009" s="20">
        <v>1008</v>
      </c>
      <c r="B1009" s="20">
        <f ca="1">OFFSET(monster!B$1,skill!F1009,0)</f>
        <v>140104</v>
      </c>
      <c r="C1009" s="20">
        <f ca="1">IF(F1009&lt;&gt;F1008,VLOOKUP(VLOOKUP(B1009,monster!B$2:AK$800,35,FALSE),skill_reference,4,FALSE),IF(RIGHT(B1009,1)="8",VLOOKUP(VLOOKUP(B1009,monster!B$2:AK$800,35,FALSE),skill_reference,RANDBETWEEN(2,6),FALSE),VLOOKUP(VLOOKUP(B1009,monster!B$2:AK$800,35,FALSE),skill_reference,(RANDBETWEEN(4,10)),FALSE)))</f>
        <v>1048</v>
      </c>
      <c r="F1009" s="20">
        <f t="shared" si="26"/>
        <v>336</v>
      </c>
    </row>
    <row r="1010" spans="1:6" x14ac:dyDescent="0.15">
      <c r="A1010" s="20">
        <v>1009</v>
      </c>
      <c r="B1010" s="20">
        <f ca="1">OFFSET(monster!B$1,skill!F1010,0)</f>
        <v>140204</v>
      </c>
      <c r="C1010" s="20">
        <f ca="1">IF(F1010&lt;&gt;F1009,VLOOKUP(VLOOKUP(B1010,monster!B$2:AK$800,35,FALSE),skill_reference,4,FALSE),IF(RIGHT(B1010,1)="8",VLOOKUP(VLOOKUP(B1010,monster!B$2:AK$800,35,FALSE),skill_reference,RANDBETWEEN(2,6),FALSE),VLOOKUP(VLOOKUP(B1010,monster!B$2:AK$800,35,FALSE),skill_reference,(RANDBETWEEN(4,10)),FALSE)))</f>
        <v>1118</v>
      </c>
      <c r="F1010" s="20">
        <f t="shared" si="26"/>
        <v>337</v>
      </c>
    </row>
    <row r="1011" spans="1:6" x14ac:dyDescent="0.15">
      <c r="A1011" s="20">
        <v>1010</v>
      </c>
      <c r="B1011" s="20">
        <f ca="1">OFFSET(monster!B$1,skill!F1011,0)</f>
        <v>140204</v>
      </c>
      <c r="C1011" s="20" t="str">
        <f ca="1">IF(F1011&lt;&gt;F1010,VLOOKUP(VLOOKUP(B1011,monster!B$2:AK$800,35,FALSE),skill_reference,4,FALSE),IF(RIGHT(B1011,1)="8",VLOOKUP(VLOOKUP(B1011,monster!B$2:AK$800,35,FALSE),skill_reference,RANDBETWEEN(2,6),FALSE),VLOOKUP(VLOOKUP(B1011,monster!B$2:AK$800,35,FALSE),skill_reference,(RANDBETWEEN(4,10)),FALSE)))</f>
        <v/>
      </c>
      <c r="F1011" s="20">
        <f t="shared" si="26"/>
        <v>337</v>
      </c>
    </row>
    <row r="1012" spans="1:6" x14ac:dyDescent="0.15">
      <c r="A1012" s="20">
        <v>1011</v>
      </c>
      <c r="B1012" s="20">
        <f ca="1">OFFSET(monster!B$1,skill!F1012,0)</f>
        <v>140204</v>
      </c>
      <c r="C1012" s="20">
        <f ca="1">IF(F1012&lt;&gt;F1011,VLOOKUP(VLOOKUP(B1012,monster!B$2:AK$800,35,FALSE),skill_reference,4,FALSE),IF(RIGHT(B1012,1)="8",VLOOKUP(VLOOKUP(B1012,monster!B$2:AK$800,35,FALSE),skill_reference,RANDBETWEEN(2,6),FALSE),VLOOKUP(VLOOKUP(B1012,monster!B$2:AK$800,35,FALSE),skill_reference,(RANDBETWEEN(4,10)),FALSE)))</f>
        <v>1118</v>
      </c>
      <c r="F1012" s="20">
        <f t="shared" si="26"/>
        <v>337</v>
      </c>
    </row>
    <row r="1013" spans="1:6" x14ac:dyDescent="0.15">
      <c r="A1013" s="20">
        <v>1012</v>
      </c>
      <c r="B1013" s="20">
        <f ca="1">OFFSET(monster!B$1,skill!F1013,0)</f>
        <v>140304</v>
      </c>
      <c r="C1013" s="20">
        <f ca="1">IF(F1013&lt;&gt;F1012,VLOOKUP(VLOOKUP(B1013,monster!B$2:AK$800,35,FALSE),skill_reference,4,FALSE),IF(RIGHT(B1013,1)="8",VLOOKUP(VLOOKUP(B1013,monster!B$2:AK$800,35,FALSE),skill_reference,RANDBETWEEN(2,6),FALSE),VLOOKUP(VLOOKUP(B1013,monster!B$2:AK$800,35,FALSE),skill_reference,(RANDBETWEEN(4,10)),FALSE)))</f>
        <v>1037</v>
      </c>
      <c r="F1013" s="20">
        <f t="shared" si="26"/>
        <v>338</v>
      </c>
    </row>
    <row r="1014" spans="1:6" x14ac:dyDescent="0.15">
      <c r="A1014" s="20">
        <v>1013</v>
      </c>
      <c r="B1014" s="20">
        <f ca="1">OFFSET(monster!B$1,skill!F1014,0)</f>
        <v>140304</v>
      </c>
      <c r="C1014" s="20" t="str">
        <f ca="1">IF(F1014&lt;&gt;F1013,VLOOKUP(VLOOKUP(B1014,monster!B$2:AK$800,35,FALSE),skill_reference,4,FALSE),IF(RIGHT(B1014,1)="8",VLOOKUP(VLOOKUP(B1014,monster!B$2:AK$800,35,FALSE),skill_reference,RANDBETWEEN(2,6),FALSE),VLOOKUP(VLOOKUP(B1014,monster!B$2:AK$800,35,FALSE),skill_reference,(RANDBETWEEN(4,10)),FALSE)))</f>
        <v/>
      </c>
      <c r="F1014" s="20">
        <f t="shared" si="26"/>
        <v>338</v>
      </c>
    </row>
    <row r="1015" spans="1:6" x14ac:dyDescent="0.15">
      <c r="A1015" s="20">
        <v>1014</v>
      </c>
      <c r="B1015" s="20">
        <f ca="1">OFFSET(monster!B$1,skill!F1015,0)</f>
        <v>140304</v>
      </c>
      <c r="C1015" s="20" t="str">
        <f ca="1">IF(F1015&lt;&gt;F1014,VLOOKUP(VLOOKUP(B1015,monster!B$2:AK$800,35,FALSE),skill_reference,4,FALSE),IF(RIGHT(B1015,1)="8",VLOOKUP(VLOOKUP(B1015,monster!B$2:AK$800,35,FALSE),skill_reference,RANDBETWEEN(2,6),FALSE),VLOOKUP(VLOOKUP(B1015,monster!B$2:AK$800,35,FALSE),skill_reference,(RANDBETWEEN(4,10)),FALSE)))</f>
        <v/>
      </c>
      <c r="F1015" s="20">
        <f t="shared" si="26"/>
        <v>338</v>
      </c>
    </row>
    <row r="1016" spans="1:6" x14ac:dyDescent="0.15">
      <c r="A1016" s="20">
        <v>1015</v>
      </c>
      <c r="B1016" s="20">
        <f ca="1">OFFSET(monster!B$1,skill!F1016,0)</f>
        <v>140404</v>
      </c>
      <c r="C1016" s="20">
        <f ca="1">IF(F1016&lt;&gt;F1015,VLOOKUP(VLOOKUP(B1016,monster!B$2:AK$800,35,FALSE),skill_reference,4,FALSE),IF(RIGHT(B1016,1)="8",VLOOKUP(VLOOKUP(B1016,monster!B$2:AK$800,35,FALSE),skill_reference,RANDBETWEEN(2,6),FALSE),VLOOKUP(VLOOKUP(B1016,monster!B$2:AK$800,35,FALSE),skill_reference,(RANDBETWEEN(4,10)),FALSE)))</f>
        <v>1010</v>
      </c>
      <c r="F1016" s="20">
        <f t="shared" si="26"/>
        <v>339</v>
      </c>
    </row>
    <row r="1017" spans="1:6" x14ac:dyDescent="0.15">
      <c r="A1017" s="20">
        <v>1016</v>
      </c>
      <c r="B1017" s="20">
        <f ca="1">OFFSET(monster!B$1,skill!F1017,0)</f>
        <v>140404</v>
      </c>
      <c r="C1017" s="20">
        <f ca="1">IF(F1017&lt;&gt;F1016,VLOOKUP(VLOOKUP(B1017,monster!B$2:AK$800,35,FALSE),skill_reference,4,FALSE),IF(RIGHT(B1017,1)="8",VLOOKUP(VLOOKUP(B1017,monster!B$2:AK$800,35,FALSE),skill_reference,RANDBETWEEN(2,6),FALSE),VLOOKUP(VLOOKUP(B1017,monster!B$2:AK$800,35,FALSE),skill_reference,(RANDBETWEEN(4,10)),FALSE)))</f>
        <v>1052</v>
      </c>
      <c r="F1017" s="20">
        <f t="shared" si="26"/>
        <v>339</v>
      </c>
    </row>
    <row r="1018" spans="1:6" x14ac:dyDescent="0.15">
      <c r="A1018" s="20">
        <v>1017</v>
      </c>
      <c r="B1018" s="20">
        <f ca="1">OFFSET(monster!B$1,skill!F1018,0)</f>
        <v>140404</v>
      </c>
      <c r="C1018" s="20">
        <f ca="1">IF(F1018&lt;&gt;F1017,VLOOKUP(VLOOKUP(B1018,monster!B$2:AK$800,35,FALSE),skill_reference,4,FALSE),IF(RIGHT(B1018,1)="8",VLOOKUP(VLOOKUP(B1018,monster!B$2:AK$800,35,FALSE),skill_reference,RANDBETWEEN(2,6),FALSE),VLOOKUP(VLOOKUP(B1018,monster!B$2:AK$800,35,FALSE),skill_reference,(RANDBETWEEN(4,10)),FALSE)))</f>
        <v>1106</v>
      </c>
      <c r="F1018" s="20">
        <f t="shared" si="26"/>
        <v>339</v>
      </c>
    </row>
    <row r="1019" spans="1:6" x14ac:dyDescent="0.15">
      <c r="A1019" s="20">
        <v>1018</v>
      </c>
      <c r="B1019" s="20">
        <f ca="1">OFFSET(monster!B$1,skill!F1019,0)</f>
        <v>140504</v>
      </c>
      <c r="C1019" s="20">
        <f ca="1">IF(F1019&lt;&gt;F1018,VLOOKUP(VLOOKUP(B1019,monster!B$2:AK$800,35,FALSE),skill_reference,4,FALSE),IF(RIGHT(B1019,1)="8",VLOOKUP(VLOOKUP(B1019,monster!B$2:AK$800,35,FALSE),skill_reference,RANDBETWEEN(2,6),FALSE),VLOOKUP(VLOOKUP(B1019,monster!B$2:AK$800,35,FALSE),skill_reference,(RANDBETWEEN(4,10)),FALSE)))</f>
        <v>1126</v>
      </c>
      <c r="F1019" s="20">
        <f t="shared" si="26"/>
        <v>340</v>
      </c>
    </row>
    <row r="1020" spans="1:6" x14ac:dyDescent="0.15">
      <c r="A1020" s="20">
        <v>1019</v>
      </c>
      <c r="B1020" s="20">
        <f ca="1">OFFSET(monster!B$1,skill!F1020,0)</f>
        <v>140504</v>
      </c>
      <c r="C1020" s="20">
        <f ca="1">IF(F1020&lt;&gt;F1019,VLOOKUP(VLOOKUP(B1020,monster!B$2:AK$800,35,FALSE),skill_reference,4,FALSE),IF(RIGHT(B1020,1)="8",VLOOKUP(VLOOKUP(B1020,monster!B$2:AK$800,35,FALSE),skill_reference,RANDBETWEEN(2,6),FALSE),VLOOKUP(VLOOKUP(B1020,monster!B$2:AK$800,35,FALSE),skill_reference,(RANDBETWEEN(4,10)),FALSE)))</f>
        <v>1126</v>
      </c>
      <c r="F1020" s="20">
        <f t="shared" si="26"/>
        <v>340</v>
      </c>
    </row>
    <row r="1021" spans="1:6" x14ac:dyDescent="0.15">
      <c r="A1021" s="20">
        <v>1020</v>
      </c>
      <c r="B1021" s="20">
        <f ca="1">OFFSET(monster!B$1,skill!F1021,0)</f>
        <v>140504</v>
      </c>
      <c r="C1021" s="20" t="str">
        <f ca="1">IF(F1021&lt;&gt;F1020,VLOOKUP(VLOOKUP(B1021,monster!B$2:AK$800,35,FALSE),skill_reference,4,FALSE),IF(RIGHT(B1021,1)="8",VLOOKUP(VLOOKUP(B1021,monster!B$2:AK$800,35,FALSE),skill_reference,RANDBETWEEN(2,6),FALSE),VLOOKUP(VLOOKUP(B1021,monster!B$2:AK$800,35,FALSE),skill_reference,(RANDBETWEEN(4,10)),FALSE)))</f>
        <v/>
      </c>
      <c r="F1021" s="20">
        <f t="shared" si="26"/>
        <v>340</v>
      </c>
    </row>
    <row r="1022" spans="1:6" x14ac:dyDescent="0.15">
      <c r="A1022" s="20">
        <v>1021</v>
      </c>
      <c r="B1022" s="20">
        <f ca="1">OFFSET(monster!B$1,skill!F1022,0)</f>
        <v>150104</v>
      </c>
      <c r="C1022" s="20">
        <f ca="1">IF(F1022&lt;&gt;F1021,VLOOKUP(VLOOKUP(B1022,monster!B$2:AK$800,35,FALSE),skill_reference,4,FALSE),IF(RIGHT(B1022,1)="8",VLOOKUP(VLOOKUP(B1022,monster!B$2:AK$800,35,FALSE),skill_reference,RANDBETWEEN(2,6),FALSE),VLOOKUP(VLOOKUP(B1022,monster!B$2:AK$800,35,FALSE),skill_reference,(RANDBETWEEN(4,10)),FALSE)))</f>
        <v>1016</v>
      </c>
      <c r="F1022" s="20">
        <f t="shared" si="26"/>
        <v>341</v>
      </c>
    </row>
    <row r="1023" spans="1:6" x14ac:dyDescent="0.15">
      <c r="A1023" s="20">
        <v>1022</v>
      </c>
      <c r="B1023" s="20">
        <f ca="1">OFFSET(monster!B$1,skill!F1023,0)</f>
        <v>150104</v>
      </c>
      <c r="C1023" s="20">
        <f ca="1">IF(F1023&lt;&gt;F1022,VLOOKUP(VLOOKUP(B1023,monster!B$2:AK$800,35,FALSE),skill_reference,4,FALSE),IF(RIGHT(B1023,1)="8",VLOOKUP(VLOOKUP(B1023,monster!B$2:AK$800,35,FALSE),skill_reference,RANDBETWEEN(2,6),FALSE),VLOOKUP(VLOOKUP(B1023,monster!B$2:AK$800,35,FALSE),skill_reference,(RANDBETWEEN(4,10)),FALSE)))</f>
        <v>1016</v>
      </c>
      <c r="F1023" s="20">
        <f t="shared" si="26"/>
        <v>341</v>
      </c>
    </row>
    <row r="1024" spans="1:6" x14ac:dyDescent="0.15">
      <c r="A1024" s="20">
        <v>1023</v>
      </c>
      <c r="B1024" s="20">
        <f ca="1">OFFSET(monster!B$1,skill!F1024,0)</f>
        <v>150104</v>
      </c>
      <c r="C1024" s="20" t="str">
        <f ca="1">IF(F1024&lt;&gt;F1023,VLOOKUP(VLOOKUP(B1024,monster!B$2:AK$800,35,FALSE),skill_reference,4,FALSE),IF(RIGHT(B1024,1)="8",VLOOKUP(VLOOKUP(B1024,monster!B$2:AK$800,35,FALSE),skill_reference,RANDBETWEEN(2,6),FALSE),VLOOKUP(VLOOKUP(B1024,monster!B$2:AK$800,35,FALSE),skill_reference,(RANDBETWEEN(4,10)),FALSE)))</f>
        <v/>
      </c>
      <c r="F1024" s="20">
        <f t="shared" si="26"/>
        <v>341</v>
      </c>
    </row>
    <row r="1025" spans="1:6" x14ac:dyDescent="0.15">
      <c r="A1025" s="20">
        <v>1024</v>
      </c>
      <c r="B1025" s="20">
        <f ca="1">OFFSET(monster!B$1,skill!F1025,0)</f>
        <v>150204</v>
      </c>
      <c r="C1025" s="20">
        <f ca="1">IF(F1025&lt;&gt;F1024,VLOOKUP(VLOOKUP(B1025,monster!B$2:AK$800,35,FALSE),skill_reference,4,FALSE),IF(RIGHT(B1025,1)="8",VLOOKUP(VLOOKUP(B1025,monster!B$2:AK$800,35,FALSE),skill_reference,RANDBETWEEN(2,6),FALSE),VLOOKUP(VLOOKUP(B1025,monster!B$2:AK$800,35,FALSE),skill_reference,(RANDBETWEEN(4,10)),FALSE)))</f>
        <v>1117</v>
      </c>
      <c r="F1025" s="20">
        <f t="shared" si="26"/>
        <v>342</v>
      </c>
    </row>
    <row r="1026" spans="1:6" x14ac:dyDescent="0.15">
      <c r="A1026" s="20">
        <v>1025</v>
      </c>
      <c r="B1026" s="20">
        <f ca="1">OFFSET(monster!B$1,skill!F1026,0)</f>
        <v>150204</v>
      </c>
      <c r="C1026" s="20" t="str">
        <f ca="1">IF(F1026&lt;&gt;F1025,VLOOKUP(VLOOKUP(B1026,monster!B$2:AK$800,35,FALSE),skill_reference,4,FALSE),IF(RIGHT(B1026,1)="8",VLOOKUP(VLOOKUP(B1026,monster!B$2:AK$800,35,FALSE),skill_reference,RANDBETWEEN(2,6),FALSE),VLOOKUP(VLOOKUP(B1026,monster!B$2:AK$800,35,FALSE),skill_reference,(RANDBETWEEN(4,10)),FALSE)))</f>
        <v/>
      </c>
      <c r="F1026" s="20">
        <f t="shared" si="26"/>
        <v>342</v>
      </c>
    </row>
    <row r="1027" spans="1:6" x14ac:dyDescent="0.15">
      <c r="A1027" s="20">
        <v>1026</v>
      </c>
      <c r="B1027" s="20">
        <f ca="1">OFFSET(monster!B$1,skill!F1027,0)</f>
        <v>150204</v>
      </c>
      <c r="C1027" s="20" t="str">
        <f ca="1">IF(F1027&lt;&gt;F1026,VLOOKUP(VLOOKUP(B1027,monster!B$2:AK$800,35,FALSE),skill_reference,4,FALSE),IF(RIGHT(B1027,1)="8",VLOOKUP(VLOOKUP(B1027,monster!B$2:AK$800,35,FALSE),skill_reference,RANDBETWEEN(2,6),FALSE),VLOOKUP(VLOOKUP(B1027,monster!B$2:AK$800,35,FALSE),skill_reference,(RANDBETWEEN(4,10)),FALSE)))</f>
        <v/>
      </c>
      <c r="F1027" s="20">
        <f t="shared" si="26"/>
        <v>342</v>
      </c>
    </row>
    <row r="1028" spans="1:6" x14ac:dyDescent="0.15">
      <c r="A1028" s="20">
        <v>1027</v>
      </c>
      <c r="B1028" s="20">
        <f ca="1">OFFSET(monster!B$1,skill!F1028,0)</f>
        <v>150304</v>
      </c>
      <c r="C1028" s="20">
        <f ca="1">IF(F1028&lt;&gt;F1027,VLOOKUP(VLOOKUP(B1028,monster!B$2:AK$800,35,FALSE),skill_reference,4,FALSE),IF(RIGHT(B1028,1)="8",VLOOKUP(VLOOKUP(B1028,monster!B$2:AK$800,35,FALSE),skill_reference,RANDBETWEEN(2,6),FALSE),VLOOKUP(VLOOKUP(B1028,monster!B$2:AK$800,35,FALSE),skill_reference,(RANDBETWEEN(4,10)),FALSE)))</f>
        <v>1126</v>
      </c>
      <c r="F1028" s="20">
        <f t="shared" si="26"/>
        <v>343</v>
      </c>
    </row>
    <row r="1029" spans="1:6" x14ac:dyDescent="0.15">
      <c r="A1029" s="20">
        <v>1028</v>
      </c>
      <c r="B1029" s="20">
        <f ca="1">OFFSET(monster!B$1,skill!F1029,0)</f>
        <v>150304</v>
      </c>
      <c r="C1029" s="20">
        <f ca="1">IF(F1029&lt;&gt;F1028,VLOOKUP(VLOOKUP(B1029,monster!B$2:AK$800,35,FALSE),skill_reference,4,FALSE),IF(RIGHT(B1029,1)="8",VLOOKUP(VLOOKUP(B1029,monster!B$2:AK$800,35,FALSE),skill_reference,RANDBETWEEN(2,6),FALSE),VLOOKUP(VLOOKUP(B1029,monster!B$2:AK$800,35,FALSE),skill_reference,(RANDBETWEEN(4,10)),FALSE)))</f>
        <v>1049</v>
      </c>
      <c r="F1029" s="20">
        <f t="shared" si="26"/>
        <v>343</v>
      </c>
    </row>
    <row r="1030" spans="1:6" x14ac:dyDescent="0.15">
      <c r="A1030" s="20">
        <v>1029</v>
      </c>
      <c r="B1030" s="20">
        <f ca="1">OFFSET(monster!B$1,skill!F1030,0)</f>
        <v>150304</v>
      </c>
      <c r="C1030" s="20" t="str">
        <f ca="1">IF(F1030&lt;&gt;F1029,VLOOKUP(VLOOKUP(B1030,monster!B$2:AK$800,35,FALSE),skill_reference,4,FALSE),IF(RIGHT(B1030,1)="8",VLOOKUP(VLOOKUP(B1030,monster!B$2:AK$800,35,FALSE),skill_reference,RANDBETWEEN(2,6),FALSE),VLOOKUP(VLOOKUP(B1030,monster!B$2:AK$800,35,FALSE),skill_reference,(RANDBETWEEN(4,10)),FALSE)))</f>
        <v/>
      </c>
      <c r="F1030" s="20">
        <f t="shared" ref="F1030:F1093" si="27">F1027+1</f>
        <v>343</v>
      </c>
    </row>
    <row r="1031" spans="1:6" x14ac:dyDescent="0.15">
      <c r="A1031" s="20">
        <v>1030</v>
      </c>
      <c r="B1031" s="20">
        <f ca="1">OFFSET(monster!B$1,skill!F1031,0)</f>
        <v>150404</v>
      </c>
      <c r="C1031" s="20">
        <f ca="1">IF(F1031&lt;&gt;F1030,VLOOKUP(VLOOKUP(B1031,monster!B$2:AK$800,35,FALSE),skill_reference,4,FALSE),IF(RIGHT(B1031,1)="8",VLOOKUP(VLOOKUP(B1031,monster!B$2:AK$800,35,FALSE),skill_reference,RANDBETWEEN(2,6),FALSE),VLOOKUP(VLOOKUP(B1031,monster!B$2:AK$800,35,FALSE),skill_reference,(RANDBETWEEN(4,10)),FALSE)))</f>
        <v>1118</v>
      </c>
      <c r="F1031" s="20">
        <f t="shared" si="27"/>
        <v>344</v>
      </c>
    </row>
    <row r="1032" spans="1:6" x14ac:dyDescent="0.15">
      <c r="A1032" s="20">
        <v>1031</v>
      </c>
      <c r="B1032" s="20">
        <f ca="1">OFFSET(monster!B$1,skill!F1032,0)</f>
        <v>150404</v>
      </c>
      <c r="C1032" s="20">
        <f ca="1">IF(F1032&lt;&gt;F1031,VLOOKUP(VLOOKUP(B1032,monster!B$2:AK$800,35,FALSE),skill_reference,4,FALSE),IF(RIGHT(B1032,1)="8",VLOOKUP(VLOOKUP(B1032,monster!B$2:AK$800,35,FALSE),skill_reference,RANDBETWEEN(2,6),FALSE),VLOOKUP(VLOOKUP(B1032,monster!B$2:AK$800,35,FALSE),skill_reference,(RANDBETWEEN(4,10)),FALSE)))</f>
        <v>1113</v>
      </c>
      <c r="F1032" s="20">
        <f t="shared" si="27"/>
        <v>344</v>
      </c>
    </row>
    <row r="1033" spans="1:6" x14ac:dyDescent="0.15">
      <c r="A1033" s="20">
        <v>1032</v>
      </c>
      <c r="B1033" s="20">
        <f ca="1">OFFSET(monster!B$1,skill!F1033,0)</f>
        <v>150404</v>
      </c>
      <c r="C1033" s="20" t="str">
        <f ca="1">IF(F1033&lt;&gt;F1032,VLOOKUP(VLOOKUP(B1033,monster!B$2:AK$800,35,FALSE),skill_reference,4,FALSE),IF(RIGHT(B1033,1)="8",VLOOKUP(VLOOKUP(B1033,monster!B$2:AK$800,35,FALSE),skill_reference,RANDBETWEEN(2,6),FALSE),VLOOKUP(VLOOKUP(B1033,monster!B$2:AK$800,35,FALSE),skill_reference,(RANDBETWEEN(4,10)),FALSE)))</f>
        <v/>
      </c>
      <c r="F1033" s="20">
        <f t="shared" si="27"/>
        <v>344</v>
      </c>
    </row>
    <row r="1034" spans="1:6" x14ac:dyDescent="0.15">
      <c r="A1034" s="20">
        <v>1033</v>
      </c>
      <c r="B1034" s="20">
        <f ca="1">OFFSET(monster!B$1,skill!F1034,0)</f>
        <v>150504</v>
      </c>
      <c r="C1034" s="20">
        <f ca="1">IF(F1034&lt;&gt;F1033,VLOOKUP(VLOOKUP(B1034,monster!B$2:AK$800,35,FALSE),skill_reference,4,FALSE),IF(RIGHT(B1034,1)="8",VLOOKUP(VLOOKUP(B1034,monster!B$2:AK$800,35,FALSE),skill_reference,RANDBETWEEN(2,6),FALSE),VLOOKUP(VLOOKUP(B1034,monster!B$2:AK$800,35,FALSE),skill_reference,(RANDBETWEEN(4,10)),FALSE)))</f>
        <v>1054</v>
      </c>
      <c r="F1034" s="20">
        <f t="shared" si="27"/>
        <v>345</v>
      </c>
    </row>
    <row r="1035" spans="1:6" x14ac:dyDescent="0.15">
      <c r="A1035" s="20">
        <v>1034</v>
      </c>
      <c r="B1035" s="20">
        <f ca="1">OFFSET(monster!B$1,skill!F1035,0)</f>
        <v>150504</v>
      </c>
      <c r="C1035" s="20" t="str">
        <f ca="1">IF(F1035&lt;&gt;F1034,VLOOKUP(VLOOKUP(B1035,monster!B$2:AK$800,35,FALSE),skill_reference,4,FALSE),IF(RIGHT(B1035,1)="8",VLOOKUP(VLOOKUP(B1035,monster!B$2:AK$800,35,FALSE),skill_reference,RANDBETWEEN(2,6),FALSE),VLOOKUP(VLOOKUP(B1035,monster!B$2:AK$800,35,FALSE),skill_reference,(RANDBETWEEN(4,10)),FALSE)))</f>
        <v/>
      </c>
      <c r="F1035" s="20">
        <f t="shared" si="27"/>
        <v>345</v>
      </c>
    </row>
    <row r="1036" spans="1:6" x14ac:dyDescent="0.15">
      <c r="A1036" s="20">
        <v>1035</v>
      </c>
      <c r="B1036" s="20">
        <f ca="1">OFFSET(monster!B$1,skill!F1036,0)</f>
        <v>150504</v>
      </c>
      <c r="C1036" s="20">
        <f ca="1">IF(F1036&lt;&gt;F1035,VLOOKUP(VLOOKUP(B1036,monster!B$2:AK$800,35,FALSE),skill_reference,4,FALSE),IF(RIGHT(B1036,1)="8",VLOOKUP(VLOOKUP(B1036,monster!B$2:AK$800,35,FALSE),skill_reference,RANDBETWEEN(2,6),FALSE),VLOOKUP(VLOOKUP(B1036,monster!B$2:AK$800,35,FALSE),skill_reference,(RANDBETWEEN(4,10)),FALSE)))</f>
        <v>1054</v>
      </c>
      <c r="F1036" s="20">
        <f t="shared" si="27"/>
        <v>345</v>
      </c>
    </row>
    <row r="1037" spans="1:6" x14ac:dyDescent="0.15">
      <c r="A1037" s="20">
        <v>1036</v>
      </c>
      <c r="B1037" s="20">
        <f ca="1">OFFSET(monster!B$1,skill!F1037,0)</f>
        <v>160104</v>
      </c>
      <c r="C1037" s="20">
        <f ca="1">IF(F1037&lt;&gt;F1036,VLOOKUP(VLOOKUP(B1037,monster!B$2:AK$800,35,FALSE),skill_reference,4,FALSE),IF(RIGHT(B1037,1)="8",VLOOKUP(VLOOKUP(B1037,monster!B$2:AK$800,35,FALSE),skill_reference,RANDBETWEEN(2,6),FALSE),VLOOKUP(VLOOKUP(B1037,monster!B$2:AK$800,35,FALSE),skill_reference,(RANDBETWEEN(4,10)),FALSE)))</f>
        <v>1126</v>
      </c>
      <c r="F1037" s="20">
        <f t="shared" si="27"/>
        <v>346</v>
      </c>
    </row>
    <row r="1038" spans="1:6" x14ac:dyDescent="0.15">
      <c r="A1038" s="20">
        <v>1037</v>
      </c>
      <c r="B1038" s="20">
        <f ca="1">OFFSET(monster!B$1,skill!F1038,0)</f>
        <v>160104</v>
      </c>
      <c r="C1038" s="20" t="str">
        <f ca="1">IF(F1038&lt;&gt;F1037,VLOOKUP(VLOOKUP(B1038,monster!B$2:AK$800,35,FALSE),skill_reference,4,FALSE),IF(RIGHT(B1038,1)="8",VLOOKUP(VLOOKUP(B1038,monster!B$2:AK$800,35,FALSE),skill_reference,RANDBETWEEN(2,6),FALSE),VLOOKUP(VLOOKUP(B1038,monster!B$2:AK$800,35,FALSE),skill_reference,(RANDBETWEEN(4,10)),FALSE)))</f>
        <v/>
      </c>
      <c r="F1038" s="20">
        <f t="shared" si="27"/>
        <v>346</v>
      </c>
    </row>
    <row r="1039" spans="1:6" x14ac:dyDescent="0.15">
      <c r="A1039" s="20">
        <v>1038</v>
      </c>
      <c r="B1039" s="20">
        <f ca="1">OFFSET(monster!B$1,skill!F1039,0)</f>
        <v>160104</v>
      </c>
      <c r="C1039" s="20" t="str">
        <f ca="1">IF(F1039&lt;&gt;F1038,VLOOKUP(VLOOKUP(B1039,monster!B$2:AK$800,35,FALSE),skill_reference,4,FALSE),IF(RIGHT(B1039,1)="8",VLOOKUP(VLOOKUP(B1039,monster!B$2:AK$800,35,FALSE),skill_reference,RANDBETWEEN(2,6),FALSE),VLOOKUP(VLOOKUP(B1039,monster!B$2:AK$800,35,FALSE),skill_reference,(RANDBETWEEN(4,10)),FALSE)))</f>
        <v/>
      </c>
      <c r="F1039" s="20">
        <f t="shared" si="27"/>
        <v>346</v>
      </c>
    </row>
    <row r="1040" spans="1:6" x14ac:dyDescent="0.15">
      <c r="A1040" s="20">
        <v>1039</v>
      </c>
      <c r="B1040" s="20">
        <f ca="1">OFFSET(monster!B$1,skill!F1040,0)</f>
        <v>160204</v>
      </c>
      <c r="C1040" s="20">
        <f ca="1">IF(F1040&lt;&gt;F1039,VLOOKUP(VLOOKUP(B1040,monster!B$2:AK$800,35,FALSE),skill_reference,4,FALSE),IF(RIGHT(B1040,1)="8",VLOOKUP(VLOOKUP(B1040,monster!B$2:AK$800,35,FALSE),skill_reference,RANDBETWEEN(2,6),FALSE),VLOOKUP(VLOOKUP(B1040,monster!B$2:AK$800,35,FALSE),skill_reference,(RANDBETWEEN(4,10)),FALSE)))</f>
        <v>1037</v>
      </c>
      <c r="F1040" s="20">
        <f t="shared" si="27"/>
        <v>347</v>
      </c>
    </row>
    <row r="1041" spans="1:6" x14ac:dyDescent="0.15">
      <c r="A1041" s="20">
        <v>1040</v>
      </c>
      <c r="B1041" s="20">
        <f ca="1">OFFSET(monster!B$1,skill!F1041,0)</f>
        <v>160204</v>
      </c>
      <c r="C1041" s="20">
        <f ca="1">IF(F1041&lt;&gt;F1040,VLOOKUP(VLOOKUP(B1041,monster!B$2:AK$800,35,FALSE),skill_reference,4,FALSE),IF(RIGHT(B1041,1)="8",VLOOKUP(VLOOKUP(B1041,monster!B$2:AK$800,35,FALSE),skill_reference,RANDBETWEEN(2,6),FALSE),VLOOKUP(VLOOKUP(B1041,monster!B$2:AK$800,35,FALSE),skill_reference,(RANDBETWEEN(4,10)),FALSE)))</f>
        <v>1112</v>
      </c>
      <c r="F1041" s="20">
        <f t="shared" si="27"/>
        <v>347</v>
      </c>
    </row>
    <row r="1042" spans="1:6" x14ac:dyDescent="0.15">
      <c r="A1042" s="20">
        <v>1041</v>
      </c>
      <c r="B1042" s="20">
        <f ca="1">OFFSET(monster!B$1,skill!F1042,0)</f>
        <v>160204</v>
      </c>
      <c r="C1042" s="20">
        <f ca="1">IF(F1042&lt;&gt;F1041,VLOOKUP(VLOOKUP(B1042,monster!B$2:AK$800,35,FALSE),skill_reference,4,FALSE),IF(RIGHT(B1042,1)="8",VLOOKUP(VLOOKUP(B1042,monster!B$2:AK$800,35,FALSE),skill_reference,RANDBETWEEN(2,6),FALSE),VLOOKUP(VLOOKUP(B1042,monster!B$2:AK$800,35,FALSE),skill_reference,(RANDBETWEEN(4,10)),FALSE)))</f>
        <v>1112</v>
      </c>
      <c r="F1042" s="20">
        <f t="shared" si="27"/>
        <v>347</v>
      </c>
    </row>
    <row r="1043" spans="1:6" x14ac:dyDescent="0.15">
      <c r="A1043" s="20">
        <v>1042</v>
      </c>
      <c r="B1043" s="20">
        <f ca="1">OFFSET(monster!B$1,skill!F1043,0)</f>
        <v>160304</v>
      </c>
      <c r="C1043" s="20">
        <f ca="1">IF(F1043&lt;&gt;F1042,VLOOKUP(VLOOKUP(B1043,monster!B$2:AK$800,35,FALSE),skill_reference,4,FALSE),IF(RIGHT(B1043,1)="8",VLOOKUP(VLOOKUP(B1043,monster!B$2:AK$800,35,FALSE),skill_reference,RANDBETWEEN(2,6),FALSE),VLOOKUP(VLOOKUP(B1043,monster!B$2:AK$800,35,FALSE),skill_reference,(RANDBETWEEN(4,10)),FALSE)))</f>
        <v>1126</v>
      </c>
      <c r="F1043" s="20">
        <f t="shared" si="27"/>
        <v>348</v>
      </c>
    </row>
    <row r="1044" spans="1:6" x14ac:dyDescent="0.15">
      <c r="A1044" s="20">
        <v>1043</v>
      </c>
      <c r="B1044" s="20">
        <f ca="1">OFFSET(monster!B$1,skill!F1044,0)</f>
        <v>160304</v>
      </c>
      <c r="C1044" s="20">
        <f ca="1">IF(F1044&lt;&gt;F1043,VLOOKUP(VLOOKUP(B1044,monster!B$2:AK$800,35,FALSE),skill_reference,4,FALSE),IF(RIGHT(B1044,1)="8",VLOOKUP(VLOOKUP(B1044,monster!B$2:AK$800,35,FALSE),skill_reference,RANDBETWEEN(2,6),FALSE),VLOOKUP(VLOOKUP(B1044,monster!B$2:AK$800,35,FALSE),skill_reference,(RANDBETWEEN(4,10)),FALSE)))</f>
        <v>1049</v>
      </c>
      <c r="F1044" s="20">
        <f t="shared" si="27"/>
        <v>348</v>
      </c>
    </row>
    <row r="1045" spans="1:6" x14ac:dyDescent="0.15">
      <c r="A1045" s="20">
        <v>1044</v>
      </c>
      <c r="B1045" s="20">
        <f ca="1">OFFSET(monster!B$1,skill!F1045,0)</f>
        <v>160304</v>
      </c>
      <c r="C1045" s="20" t="str">
        <f ca="1">IF(F1045&lt;&gt;F1044,VLOOKUP(VLOOKUP(B1045,monster!B$2:AK$800,35,FALSE),skill_reference,4,FALSE),IF(RIGHT(B1045,1)="8",VLOOKUP(VLOOKUP(B1045,monster!B$2:AK$800,35,FALSE),skill_reference,RANDBETWEEN(2,6),FALSE),VLOOKUP(VLOOKUP(B1045,monster!B$2:AK$800,35,FALSE),skill_reference,(RANDBETWEEN(4,10)),FALSE)))</f>
        <v/>
      </c>
      <c r="F1045" s="20">
        <f t="shared" si="27"/>
        <v>348</v>
      </c>
    </row>
    <row r="1046" spans="1:6" x14ac:dyDescent="0.15">
      <c r="A1046" s="20">
        <v>1045</v>
      </c>
      <c r="B1046" s="20">
        <f ca="1">OFFSET(monster!B$1,skill!F1046,0)</f>
        <v>160404</v>
      </c>
      <c r="C1046" s="20">
        <f ca="1">IF(F1046&lt;&gt;F1045,VLOOKUP(VLOOKUP(B1046,monster!B$2:AK$800,35,FALSE),skill_reference,4,FALSE),IF(RIGHT(B1046,1)="8",VLOOKUP(VLOOKUP(B1046,monster!B$2:AK$800,35,FALSE),skill_reference,RANDBETWEEN(2,6),FALSE),VLOOKUP(VLOOKUP(B1046,monster!B$2:AK$800,35,FALSE),skill_reference,(RANDBETWEEN(4,10)),FALSE)))</f>
        <v>1125</v>
      </c>
      <c r="F1046" s="20">
        <f t="shared" si="27"/>
        <v>349</v>
      </c>
    </row>
    <row r="1047" spans="1:6" x14ac:dyDescent="0.15">
      <c r="A1047" s="20">
        <v>1046</v>
      </c>
      <c r="B1047" s="20">
        <f ca="1">OFFSET(monster!B$1,skill!F1047,0)</f>
        <v>160404</v>
      </c>
      <c r="C1047" s="20">
        <f ca="1">IF(F1047&lt;&gt;F1046,VLOOKUP(VLOOKUP(B1047,monster!B$2:AK$800,35,FALSE),skill_reference,4,FALSE),IF(RIGHT(B1047,1)="8",VLOOKUP(VLOOKUP(B1047,monster!B$2:AK$800,35,FALSE),skill_reference,RANDBETWEEN(2,6),FALSE),VLOOKUP(VLOOKUP(B1047,monster!B$2:AK$800,35,FALSE),skill_reference,(RANDBETWEEN(4,10)),FALSE)))</f>
        <v>1040</v>
      </c>
      <c r="F1047" s="20">
        <f t="shared" si="27"/>
        <v>349</v>
      </c>
    </row>
    <row r="1048" spans="1:6" x14ac:dyDescent="0.15">
      <c r="A1048" s="20">
        <v>1047</v>
      </c>
      <c r="B1048" s="20">
        <f ca="1">OFFSET(monster!B$1,skill!F1048,0)</f>
        <v>160404</v>
      </c>
      <c r="C1048" s="20" t="str">
        <f ca="1">IF(F1048&lt;&gt;F1047,VLOOKUP(VLOOKUP(B1048,monster!B$2:AK$800,35,FALSE),skill_reference,4,FALSE),IF(RIGHT(B1048,1)="8",VLOOKUP(VLOOKUP(B1048,monster!B$2:AK$800,35,FALSE),skill_reference,RANDBETWEEN(2,6),FALSE),VLOOKUP(VLOOKUP(B1048,monster!B$2:AK$800,35,FALSE),skill_reference,(RANDBETWEEN(4,10)),FALSE)))</f>
        <v/>
      </c>
      <c r="F1048" s="20">
        <f t="shared" si="27"/>
        <v>349</v>
      </c>
    </row>
    <row r="1049" spans="1:6" x14ac:dyDescent="0.15">
      <c r="A1049" s="20">
        <v>1048</v>
      </c>
      <c r="B1049" s="20">
        <f ca="1">OFFSET(monster!B$1,skill!F1049,0)</f>
        <v>160504</v>
      </c>
      <c r="C1049" s="20">
        <f ca="1">IF(F1049&lt;&gt;F1048,VLOOKUP(VLOOKUP(B1049,monster!B$2:AK$800,35,FALSE),skill_reference,4,FALSE),IF(RIGHT(B1049,1)="8",VLOOKUP(VLOOKUP(B1049,monster!B$2:AK$800,35,FALSE),skill_reference,RANDBETWEEN(2,6),FALSE),VLOOKUP(VLOOKUP(B1049,monster!B$2:AK$800,35,FALSE),skill_reference,(RANDBETWEEN(4,10)),FALSE)))</f>
        <v>1116</v>
      </c>
      <c r="F1049" s="20">
        <f t="shared" si="27"/>
        <v>350</v>
      </c>
    </row>
    <row r="1050" spans="1:6" x14ac:dyDescent="0.15">
      <c r="A1050" s="20">
        <v>1049</v>
      </c>
      <c r="B1050" s="20">
        <f ca="1">OFFSET(monster!B$1,skill!F1050,0)</f>
        <v>160504</v>
      </c>
      <c r="C1050" s="20">
        <f ca="1">IF(F1050&lt;&gt;F1049,VLOOKUP(VLOOKUP(B1050,monster!B$2:AK$800,35,FALSE),skill_reference,4,FALSE),IF(RIGHT(B1050,1)="8",VLOOKUP(VLOOKUP(B1050,monster!B$2:AK$800,35,FALSE),skill_reference,RANDBETWEEN(2,6),FALSE),VLOOKUP(VLOOKUP(B1050,monster!B$2:AK$800,35,FALSE),skill_reference,(RANDBETWEEN(4,10)),FALSE)))</f>
        <v>1116</v>
      </c>
      <c r="F1050" s="20">
        <f t="shared" si="27"/>
        <v>350</v>
      </c>
    </row>
    <row r="1051" spans="1:6" x14ac:dyDescent="0.15">
      <c r="A1051" s="20">
        <v>1050</v>
      </c>
      <c r="B1051" s="20">
        <f ca="1">OFFSET(monster!B$1,skill!F1051,0)</f>
        <v>160504</v>
      </c>
      <c r="C1051" s="20">
        <f ca="1">IF(F1051&lt;&gt;F1050,VLOOKUP(VLOOKUP(B1051,monster!B$2:AK$800,35,FALSE),skill_reference,4,FALSE),IF(RIGHT(B1051,1)="8",VLOOKUP(VLOOKUP(B1051,monster!B$2:AK$800,35,FALSE),skill_reference,RANDBETWEEN(2,6),FALSE),VLOOKUP(VLOOKUP(B1051,monster!B$2:AK$800,35,FALSE),skill_reference,(RANDBETWEEN(4,10)),FALSE)))</f>
        <v>1057</v>
      </c>
      <c r="F1051" s="20">
        <f t="shared" si="27"/>
        <v>350</v>
      </c>
    </row>
    <row r="1052" spans="1:6" x14ac:dyDescent="0.15">
      <c r="A1052" s="20">
        <v>1051</v>
      </c>
      <c r="B1052" s="20">
        <f ca="1">OFFSET(monster!B$1,skill!F1052,0)</f>
        <v>170104</v>
      </c>
      <c r="C1052" s="20">
        <f ca="1">IF(F1052&lt;&gt;F1051,VLOOKUP(VLOOKUP(B1052,monster!B$2:AK$800,35,FALSE),skill_reference,4,FALSE),IF(RIGHT(B1052,1)="8",VLOOKUP(VLOOKUP(B1052,monster!B$2:AK$800,35,FALSE),skill_reference,RANDBETWEEN(2,6),FALSE),VLOOKUP(VLOOKUP(B1052,monster!B$2:AK$800,35,FALSE),skill_reference,(RANDBETWEEN(4,10)),FALSE)))</f>
        <v>1115</v>
      </c>
      <c r="F1052" s="20">
        <f t="shared" si="27"/>
        <v>351</v>
      </c>
    </row>
    <row r="1053" spans="1:6" x14ac:dyDescent="0.15">
      <c r="A1053" s="20">
        <v>1052</v>
      </c>
      <c r="B1053" s="20">
        <f ca="1">OFFSET(monster!B$1,skill!F1053,0)</f>
        <v>170104</v>
      </c>
      <c r="C1053" s="20">
        <f ca="1">IF(F1053&lt;&gt;F1052,VLOOKUP(VLOOKUP(B1053,monster!B$2:AK$800,35,FALSE),skill_reference,4,FALSE),IF(RIGHT(B1053,1)="8",VLOOKUP(VLOOKUP(B1053,monster!B$2:AK$800,35,FALSE),skill_reference,RANDBETWEEN(2,6),FALSE),VLOOKUP(VLOOKUP(B1053,monster!B$2:AK$800,35,FALSE),skill_reference,(RANDBETWEEN(4,10)),FALSE)))</f>
        <v>1110</v>
      </c>
      <c r="F1053" s="20">
        <f t="shared" si="27"/>
        <v>351</v>
      </c>
    </row>
    <row r="1054" spans="1:6" x14ac:dyDescent="0.15">
      <c r="A1054" s="20">
        <v>1053</v>
      </c>
      <c r="B1054" s="20">
        <f ca="1">OFFSET(monster!B$1,skill!F1054,0)</f>
        <v>170104</v>
      </c>
      <c r="C1054" s="20" t="str">
        <f ca="1">IF(F1054&lt;&gt;F1053,VLOOKUP(VLOOKUP(B1054,monster!B$2:AK$800,35,FALSE),skill_reference,4,FALSE),IF(RIGHT(B1054,1)="8",VLOOKUP(VLOOKUP(B1054,monster!B$2:AK$800,35,FALSE),skill_reference,RANDBETWEEN(2,6),FALSE),VLOOKUP(VLOOKUP(B1054,monster!B$2:AK$800,35,FALSE),skill_reference,(RANDBETWEEN(4,10)),FALSE)))</f>
        <v/>
      </c>
      <c r="F1054" s="20">
        <f t="shared" si="27"/>
        <v>351</v>
      </c>
    </row>
    <row r="1055" spans="1:6" x14ac:dyDescent="0.15">
      <c r="A1055" s="20">
        <v>1054</v>
      </c>
      <c r="B1055" s="20">
        <f ca="1">OFFSET(monster!B$1,skill!F1055,0)</f>
        <v>170204</v>
      </c>
      <c r="C1055" s="20">
        <f ca="1">IF(F1055&lt;&gt;F1054,VLOOKUP(VLOOKUP(B1055,monster!B$2:AK$800,35,FALSE),skill_reference,4,FALSE),IF(RIGHT(B1055,1)="8",VLOOKUP(VLOOKUP(B1055,monster!B$2:AK$800,35,FALSE),skill_reference,RANDBETWEEN(2,6),FALSE),VLOOKUP(VLOOKUP(B1055,monster!B$2:AK$800,35,FALSE),skill_reference,(RANDBETWEEN(4,10)),FALSE)))</f>
        <v>1016</v>
      </c>
      <c r="F1055" s="20">
        <f t="shared" si="27"/>
        <v>352</v>
      </c>
    </row>
    <row r="1056" spans="1:6" x14ac:dyDescent="0.15">
      <c r="A1056" s="20">
        <v>1055</v>
      </c>
      <c r="B1056" s="20">
        <f ca="1">OFFSET(monster!B$1,skill!F1056,0)</f>
        <v>170204</v>
      </c>
      <c r="C1056" s="20" t="str">
        <f ca="1">IF(F1056&lt;&gt;F1055,VLOOKUP(VLOOKUP(B1056,monster!B$2:AK$800,35,FALSE),skill_reference,4,FALSE),IF(RIGHT(B1056,1)="8",VLOOKUP(VLOOKUP(B1056,monster!B$2:AK$800,35,FALSE),skill_reference,RANDBETWEEN(2,6),FALSE),VLOOKUP(VLOOKUP(B1056,monster!B$2:AK$800,35,FALSE),skill_reference,(RANDBETWEEN(4,10)),FALSE)))</f>
        <v/>
      </c>
      <c r="F1056" s="20">
        <f t="shared" si="27"/>
        <v>352</v>
      </c>
    </row>
    <row r="1057" spans="1:6" x14ac:dyDescent="0.15">
      <c r="A1057" s="20">
        <v>1056</v>
      </c>
      <c r="B1057" s="20">
        <f ca="1">OFFSET(monster!B$1,skill!F1057,0)</f>
        <v>170204</v>
      </c>
      <c r="C1057" s="20" t="str">
        <f ca="1">IF(F1057&lt;&gt;F1056,VLOOKUP(VLOOKUP(B1057,monster!B$2:AK$800,35,FALSE),skill_reference,4,FALSE),IF(RIGHT(B1057,1)="8",VLOOKUP(VLOOKUP(B1057,monster!B$2:AK$800,35,FALSE),skill_reference,RANDBETWEEN(2,6),FALSE),VLOOKUP(VLOOKUP(B1057,monster!B$2:AK$800,35,FALSE),skill_reference,(RANDBETWEEN(4,10)),FALSE)))</f>
        <v/>
      </c>
      <c r="F1057" s="20">
        <f t="shared" si="27"/>
        <v>352</v>
      </c>
    </row>
    <row r="1058" spans="1:6" x14ac:dyDescent="0.15">
      <c r="A1058" s="20">
        <v>1057</v>
      </c>
      <c r="B1058" s="20">
        <f ca="1">OFFSET(monster!B$1,skill!F1058,0)</f>
        <v>170304</v>
      </c>
      <c r="C1058" s="20">
        <f ca="1">IF(F1058&lt;&gt;F1057,VLOOKUP(VLOOKUP(B1058,monster!B$2:AK$800,35,FALSE),skill_reference,4,FALSE),IF(RIGHT(B1058,1)="8",VLOOKUP(VLOOKUP(B1058,monster!B$2:AK$800,35,FALSE),skill_reference,RANDBETWEEN(2,6),FALSE),VLOOKUP(VLOOKUP(B1058,monster!B$2:AK$800,35,FALSE),skill_reference,(RANDBETWEEN(4,10)),FALSE)))</f>
        <v>1054</v>
      </c>
      <c r="F1058" s="20">
        <f t="shared" si="27"/>
        <v>353</v>
      </c>
    </row>
    <row r="1059" spans="1:6" x14ac:dyDescent="0.15">
      <c r="A1059" s="20">
        <v>1058</v>
      </c>
      <c r="B1059" s="20">
        <f ca="1">OFFSET(monster!B$1,skill!F1059,0)</f>
        <v>170304</v>
      </c>
      <c r="C1059" s="20">
        <f ca="1">IF(F1059&lt;&gt;F1058,VLOOKUP(VLOOKUP(B1059,monster!B$2:AK$800,35,FALSE),skill_reference,4,FALSE),IF(RIGHT(B1059,1)="8",VLOOKUP(VLOOKUP(B1059,monster!B$2:AK$800,35,FALSE),skill_reference,RANDBETWEEN(2,6),FALSE),VLOOKUP(VLOOKUP(B1059,monster!B$2:AK$800,35,FALSE),skill_reference,(RANDBETWEEN(4,10)),FALSE)))</f>
        <v>1054</v>
      </c>
      <c r="F1059" s="20">
        <f t="shared" si="27"/>
        <v>353</v>
      </c>
    </row>
    <row r="1060" spans="1:6" x14ac:dyDescent="0.15">
      <c r="A1060" s="20">
        <v>1059</v>
      </c>
      <c r="B1060" s="20">
        <f ca="1">OFFSET(monster!B$1,skill!F1060,0)</f>
        <v>170304</v>
      </c>
      <c r="C1060" s="20">
        <f ca="1">IF(F1060&lt;&gt;F1059,VLOOKUP(VLOOKUP(B1060,monster!B$2:AK$800,35,FALSE),skill_reference,4,FALSE),IF(RIGHT(B1060,1)="8",VLOOKUP(VLOOKUP(B1060,monster!B$2:AK$800,35,FALSE),skill_reference,RANDBETWEEN(2,6),FALSE),VLOOKUP(VLOOKUP(B1060,monster!B$2:AK$800,35,FALSE),skill_reference,(RANDBETWEEN(4,10)),FALSE)))</f>
        <v>1048</v>
      </c>
      <c r="F1060" s="20">
        <f t="shared" si="27"/>
        <v>353</v>
      </c>
    </row>
    <row r="1061" spans="1:6" x14ac:dyDescent="0.15">
      <c r="A1061" s="20">
        <v>1060</v>
      </c>
      <c r="B1061" s="20">
        <f ca="1">OFFSET(monster!B$1,skill!F1061,0)</f>
        <v>170404</v>
      </c>
      <c r="C1061" s="20">
        <f ca="1">IF(F1061&lt;&gt;F1060,VLOOKUP(VLOOKUP(B1061,monster!B$2:AK$800,35,FALSE),skill_reference,4,FALSE),IF(RIGHT(B1061,1)="8",VLOOKUP(VLOOKUP(B1061,monster!B$2:AK$800,35,FALSE),skill_reference,RANDBETWEEN(2,6),FALSE),VLOOKUP(VLOOKUP(B1061,monster!B$2:AK$800,35,FALSE),skill_reference,(RANDBETWEEN(4,10)),FALSE)))</f>
        <v>1117</v>
      </c>
      <c r="F1061" s="20">
        <f t="shared" si="27"/>
        <v>354</v>
      </c>
    </row>
    <row r="1062" spans="1:6" x14ac:dyDescent="0.15">
      <c r="A1062" s="20">
        <v>1061</v>
      </c>
      <c r="B1062" s="20">
        <f ca="1">OFFSET(monster!B$1,skill!F1062,0)</f>
        <v>170404</v>
      </c>
      <c r="C1062" s="20" t="str">
        <f ca="1">IF(F1062&lt;&gt;F1061,VLOOKUP(VLOOKUP(B1062,monster!B$2:AK$800,35,FALSE),skill_reference,4,FALSE),IF(RIGHT(B1062,1)="8",VLOOKUP(VLOOKUP(B1062,monster!B$2:AK$800,35,FALSE),skill_reference,RANDBETWEEN(2,6),FALSE),VLOOKUP(VLOOKUP(B1062,monster!B$2:AK$800,35,FALSE),skill_reference,(RANDBETWEEN(4,10)),FALSE)))</f>
        <v/>
      </c>
      <c r="F1062" s="20">
        <f t="shared" si="27"/>
        <v>354</v>
      </c>
    </row>
    <row r="1063" spans="1:6" x14ac:dyDescent="0.15">
      <c r="A1063" s="20">
        <v>1062</v>
      </c>
      <c r="B1063" s="20">
        <f ca="1">OFFSET(monster!B$1,skill!F1063,0)</f>
        <v>170404</v>
      </c>
      <c r="C1063" s="20">
        <f ca="1">IF(F1063&lt;&gt;F1062,VLOOKUP(VLOOKUP(B1063,monster!B$2:AK$800,35,FALSE),skill_reference,4,FALSE),IF(RIGHT(B1063,1)="8",VLOOKUP(VLOOKUP(B1063,monster!B$2:AK$800,35,FALSE),skill_reference,RANDBETWEEN(2,6),FALSE),VLOOKUP(VLOOKUP(B1063,monster!B$2:AK$800,35,FALSE),skill_reference,(RANDBETWEEN(4,10)),FALSE)))</f>
        <v>1117</v>
      </c>
      <c r="F1063" s="20">
        <f t="shared" si="27"/>
        <v>354</v>
      </c>
    </row>
    <row r="1064" spans="1:6" x14ac:dyDescent="0.15">
      <c r="A1064" s="20">
        <v>1063</v>
      </c>
      <c r="B1064" s="20">
        <f ca="1">OFFSET(monster!B$1,skill!F1064,0)</f>
        <v>170504</v>
      </c>
      <c r="C1064" s="20">
        <f ca="1">IF(F1064&lt;&gt;F1063,VLOOKUP(VLOOKUP(B1064,monster!B$2:AK$800,35,FALSE),skill_reference,4,FALSE),IF(RIGHT(B1064,1)="8",VLOOKUP(VLOOKUP(B1064,monster!B$2:AK$800,35,FALSE),skill_reference,RANDBETWEEN(2,6),FALSE),VLOOKUP(VLOOKUP(B1064,monster!B$2:AK$800,35,FALSE),skill_reference,(RANDBETWEEN(4,10)),FALSE)))</f>
        <v>1125</v>
      </c>
      <c r="F1064" s="20">
        <f t="shared" si="27"/>
        <v>355</v>
      </c>
    </row>
    <row r="1065" spans="1:6" x14ac:dyDescent="0.15">
      <c r="A1065" s="20">
        <v>1064</v>
      </c>
      <c r="B1065" s="20">
        <f ca="1">OFFSET(monster!B$1,skill!F1065,0)</f>
        <v>170504</v>
      </c>
      <c r="C1065" s="20" t="str">
        <f ca="1">IF(F1065&lt;&gt;F1064,VLOOKUP(VLOOKUP(B1065,monster!B$2:AK$800,35,FALSE),skill_reference,4,FALSE),IF(RIGHT(B1065,1)="8",VLOOKUP(VLOOKUP(B1065,monster!B$2:AK$800,35,FALSE),skill_reference,RANDBETWEEN(2,6),FALSE),VLOOKUP(VLOOKUP(B1065,monster!B$2:AK$800,35,FALSE),skill_reference,(RANDBETWEEN(4,10)),FALSE)))</f>
        <v/>
      </c>
      <c r="F1065" s="20">
        <f t="shared" si="27"/>
        <v>355</v>
      </c>
    </row>
    <row r="1066" spans="1:6" x14ac:dyDescent="0.15">
      <c r="A1066" s="20">
        <v>1065</v>
      </c>
      <c r="B1066" s="20">
        <f ca="1">OFFSET(monster!B$1,skill!F1066,0)</f>
        <v>170504</v>
      </c>
      <c r="C1066" s="20" t="str">
        <f ca="1">IF(F1066&lt;&gt;F1065,VLOOKUP(VLOOKUP(B1066,monster!B$2:AK$800,35,FALSE),skill_reference,4,FALSE),IF(RIGHT(B1066,1)="8",VLOOKUP(VLOOKUP(B1066,monster!B$2:AK$800,35,FALSE),skill_reference,RANDBETWEEN(2,6),FALSE),VLOOKUP(VLOOKUP(B1066,monster!B$2:AK$800,35,FALSE),skill_reference,(RANDBETWEEN(4,10)),FALSE)))</f>
        <v/>
      </c>
      <c r="F1066" s="20">
        <f t="shared" si="27"/>
        <v>355</v>
      </c>
    </row>
    <row r="1067" spans="1:6" x14ac:dyDescent="0.15">
      <c r="A1067" s="20">
        <v>1066</v>
      </c>
      <c r="B1067" s="20">
        <f ca="1">OFFSET(monster!B$1,skill!F1067,0)</f>
        <v>180104</v>
      </c>
      <c r="C1067" s="20">
        <f ca="1">IF(F1067&lt;&gt;F1066,VLOOKUP(VLOOKUP(B1067,monster!B$2:AK$800,35,FALSE),skill_reference,4,FALSE),IF(RIGHT(B1067,1)="8",VLOOKUP(VLOOKUP(B1067,monster!B$2:AK$800,35,FALSE),skill_reference,RANDBETWEEN(2,6),FALSE),VLOOKUP(VLOOKUP(B1067,monster!B$2:AK$800,35,FALSE),skill_reference,(RANDBETWEEN(4,10)),FALSE)))</f>
        <v>1037</v>
      </c>
      <c r="F1067" s="20">
        <f t="shared" si="27"/>
        <v>356</v>
      </c>
    </row>
    <row r="1068" spans="1:6" x14ac:dyDescent="0.15">
      <c r="A1068" s="20">
        <v>1067</v>
      </c>
      <c r="B1068" s="20">
        <f ca="1">OFFSET(monster!B$1,skill!F1068,0)</f>
        <v>180104</v>
      </c>
      <c r="C1068" s="20">
        <f ca="1">IF(F1068&lt;&gt;F1067,VLOOKUP(VLOOKUP(B1068,monster!B$2:AK$800,35,FALSE),skill_reference,4,FALSE),IF(RIGHT(B1068,1)="8",VLOOKUP(VLOOKUP(B1068,monster!B$2:AK$800,35,FALSE),skill_reference,RANDBETWEEN(2,6),FALSE),VLOOKUP(VLOOKUP(B1068,monster!B$2:AK$800,35,FALSE),skill_reference,(RANDBETWEEN(4,10)),FALSE)))</f>
        <v>1059</v>
      </c>
      <c r="F1068" s="20">
        <f t="shared" si="27"/>
        <v>356</v>
      </c>
    </row>
    <row r="1069" spans="1:6" x14ac:dyDescent="0.15">
      <c r="A1069" s="20">
        <v>1068</v>
      </c>
      <c r="B1069" s="20">
        <f ca="1">OFFSET(monster!B$1,skill!F1069,0)</f>
        <v>180104</v>
      </c>
      <c r="C1069" s="20" t="str">
        <f ca="1">IF(F1069&lt;&gt;F1068,VLOOKUP(VLOOKUP(B1069,monster!B$2:AK$800,35,FALSE),skill_reference,4,FALSE),IF(RIGHT(B1069,1)="8",VLOOKUP(VLOOKUP(B1069,monster!B$2:AK$800,35,FALSE),skill_reference,RANDBETWEEN(2,6),FALSE),VLOOKUP(VLOOKUP(B1069,monster!B$2:AK$800,35,FALSE),skill_reference,(RANDBETWEEN(4,10)),FALSE)))</f>
        <v/>
      </c>
      <c r="F1069" s="20">
        <f t="shared" si="27"/>
        <v>356</v>
      </c>
    </row>
    <row r="1070" spans="1:6" x14ac:dyDescent="0.15">
      <c r="A1070" s="20">
        <v>1069</v>
      </c>
      <c r="B1070" s="20">
        <f ca="1">OFFSET(monster!B$1,skill!F1070,0)</f>
        <v>180204</v>
      </c>
      <c r="C1070" s="20">
        <f ca="1">IF(F1070&lt;&gt;F1069,VLOOKUP(VLOOKUP(B1070,monster!B$2:AK$800,35,FALSE),skill_reference,4,FALSE),IF(RIGHT(B1070,1)="8",VLOOKUP(VLOOKUP(B1070,monster!B$2:AK$800,35,FALSE),skill_reference,RANDBETWEEN(2,6),FALSE),VLOOKUP(VLOOKUP(B1070,monster!B$2:AK$800,35,FALSE),skill_reference,(RANDBETWEEN(4,10)),FALSE)))</f>
        <v>1037</v>
      </c>
      <c r="F1070" s="20">
        <f t="shared" si="27"/>
        <v>357</v>
      </c>
    </row>
    <row r="1071" spans="1:6" x14ac:dyDescent="0.15">
      <c r="A1071" s="20">
        <v>1070</v>
      </c>
      <c r="B1071" s="20">
        <f ca="1">OFFSET(monster!B$1,skill!F1071,0)</f>
        <v>180204</v>
      </c>
      <c r="C1071" s="20">
        <f ca="1">IF(F1071&lt;&gt;F1070,VLOOKUP(VLOOKUP(B1071,monster!B$2:AK$800,35,FALSE),skill_reference,4,FALSE),IF(RIGHT(B1071,1)="8",VLOOKUP(VLOOKUP(B1071,monster!B$2:AK$800,35,FALSE),skill_reference,RANDBETWEEN(2,6),FALSE),VLOOKUP(VLOOKUP(B1071,monster!B$2:AK$800,35,FALSE),skill_reference,(RANDBETWEEN(4,10)),FALSE)))</f>
        <v>1059</v>
      </c>
      <c r="F1071" s="20">
        <f t="shared" si="27"/>
        <v>357</v>
      </c>
    </row>
    <row r="1072" spans="1:6" x14ac:dyDescent="0.15">
      <c r="A1072" s="20">
        <v>1071</v>
      </c>
      <c r="B1072" s="20">
        <f ca="1">OFFSET(monster!B$1,skill!F1072,0)</f>
        <v>180204</v>
      </c>
      <c r="C1072" s="20" t="str">
        <f ca="1">IF(F1072&lt;&gt;F1071,VLOOKUP(VLOOKUP(B1072,monster!B$2:AK$800,35,FALSE),skill_reference,4,FALSE),IF(RIGHT(B1072,1)="8",VLOOKUP(VLOOKUP(B1072,monster!B$2:AK$800,35,FALSE),skill_reference,RANDBETWEEN(2,6),FALSE),VLOOKUP(VLOOKUP(B1072,monster!B$2:AK$800,35,FALSE),skill_reference,(RANDBETWEEN(4,10)),FALSE)))</f>
        <v/>
      </c>
      <c r="F1072" s="20">
        <f t="shared" si="27"/>
        <v>357</v>
      </c>
    </row>
    <row r="1073" spans="1:6" x14ac:dyDescent="0.15">
      <c r="A1073" s="20">
        <v>1072</v>
      </c>
      <c r="B1073" s="20">
        <f ca="1">OFFSET(monster!B$1,skill!F1073,0)</f>
        <v>180304</v>
      </c>
      <c r="C1073" s="20">
        <f ca="1">IF(F1073&lt;&gt;F1072,VLOOKUP(VLOOKUP(B1073,monster!B$2:AK$800,35,FALSE),skill_reference,4,FALSE),IF(RIGHT(B1073,1)="8",VLOOKUP(VLOOKUP(B1073,monster!B$2:AK$800,35,FALSE),skill_reference,RANDBETWEEN(2,6),FALSE),VLOOKUP(VLOOKUP(B1073,monster!B$2:AK$800,35,FALSE),skill_reference,(RANDBETWEEN(4,10)),FALSE)))</f>
        <v>1037</v>
      </c>
      <c r="F1073" s="20">
        <f t="shared" si="27"/>
        <v>358</v>
      </c>
    </row>
    <row r="1074" spans="1:6" x14ac:dyDescent="0.15">
      <c r="A1074" s="20">
        <v>1073</v>
      </c>
      <c r="B1074" s="20">
        <f ca="1">OFFSET(monster!B$1,skill!F1074,0)</f>
        <v>180304</v>
      </c>
      <c r="C1074" s="20" t="str">
        <f ca="1">IF(F1074&lt;&gt;F1073,VLOOKUP(VLOOKUP(B1074,monster!B$2:AK$800,35,FALSE),skill_reference,4,FALSE),IF(RIGHT(B1074,1)="8",VLOOKUP(VLOOKUP(B1074,monster!B$2:AK$800,35,FALSE),skill_reference,RANDBETWEEN(2,6),FALSE),VLOOKUP(VLOOKUP(B1074,monster!B$2:AK$800,35,FALSE),skill_reference,(RANDBETWEEN(4,10)),FALSE)))</f>
        <v/>
      </c>
      <c r="F1074" s="20">
        <f t="shared" si="27"/>
        <v>358</v>
      </c>
    </row>
    <row r="1075" spans="1:6" x14ac:dyDescent="0.15">
      <c r="A1075" s="20">
        <v>1074</v>
      </c>
      <c r="B1075" s="20">
        <f ca="1">OFFSET(monster!B$1,skill!F1075,0)</f>
        <v>180304</v>
      </c>
      <c r="C1075" s="20">
        <f ca="1">IF(F1075&lt;&gt;F1074,VLOOKUP(VLOOKUP(B1075,monster!B$2:AK$800,35,FALSE),skill_reference,4,FALSE),IF(RIGHT(B1075,1)="8",VLOOKUP(VLOOKUP(B1075,monster!B$2:AK$800,35,FALSE),skill_reference,RANDBETWEEN(2,6),FALSE),VLOOKUP(VLOOKUP(B1075,monster!B$2:AK$800,35,FALSE),skill_reference,(RANDBETWEEN(4,10)),FALSE)))</f>
        <v>1112</v>
      </c>
      <c r="F1075" s="20">
        <f t="shared" si="27"/>
        <v>358</v>
      </c>
    </row>
    <row r="1076" spans="1:6" x14ac:dyDescent="0.15">
      <c r="A1076" s="20">
        <v>1075</v>
      </c>
      <c r="B1076" s="20">
        <f ca="1">OFFSET(monster!B$1,skill!F1076,0)</f>
        <v>180404</v>
      </c>
      <c r="C1076" s="20">
        <f ca="1">IF(F1076&lt;&gt;F1075,VLOOKUP(VLOOKUP(B1076,monster!B$2:AK$800,35,FALSE),skill_reference,4,FALSE),IF(RIGHT(B1076,1)="8",VLOOKUP(VLOOKUP(B1076,monster!B$2:AK$800,35,FALSE),skill_reference,RANDBETWEEN(2,6),FALSE),VLOOKUP(VLOOKUP(B1076,monster!B$2:AK$800,35,FALSE),skill_reference,(RANDBETWEEN(4,10)),FALSE)))</f>
        <v>1117</v>
      </c>
      <c r="F1076" s="20">
        <f t="shared" si="27"/>
        <v>359</v>
      </c>
    </row>
    <row r="1077" spans="1:6" x14ac:dyDescent="0.15">
      <c r="A1077" s="20">
        <v>1076</v>
      </c>
      <c r="B1077" s="20">
        <f ca="1">OFFSET(monster!B$1,skill!F1077,0)</f>
        <v>180404</v>
      </c>
      <c r="C1077" s="20">
        <f ca="1">IF(F1077&lt;&gt;F1076,VLOOKUP(VLOOKUP(B1077,monster!B$2:AK$800,35,FALSE),skill_reference,4,FALSE),IF(RIGHT(B1077,1)="8",VLOOKUP(VLOOKUP(B1077,monster!B$2:AK$800,35,FALSE),skill_reference,RANDBETWEEN(2,6),FALSE),VLOOKUP(VLOOKUP(B1077,monster!B$2:AK$800,35,FALSE),skill_reference,(RANDBETWEEN(4,10)),FALSE)))</f>
        <v>1117</v>
      </c>
      <c r="F1077" s="20">
        <f t="shared" si="27"/>
        <v>359</v>
      </c>
    </row>
    <row r="1078" spans="1:6" x14ac:dyDescent="0.15">
      <c r="A1078" s="20">
        <v>1077</v>
      </c>
      <c r="B1078" s="20">
        <f ca="1">OFFSET(monster!B$1,skill!F1078,0)</f>
        <v>180404</v>
      </c>
      <c r="C1078" s="20" t="str">
        <f ca="1">IF(F1078&lt;&gt;F1077,VLOOKUP(VLOOKUP(B1078,monster!B$2:AK$800,35,FALSE),skill_reference,4,FALSE),IF(RIGHT(B1078,1)="8",VLOOKUP(VLOOKUP(B1078,monster!B$2:AK$800,35,FALSE),skill_reference,RANDBETWEEN(2,6),FALSE),VLOOKUP(VLOOKUP(B1078,monster!B$2:AK$800,35,FALSE),skill_reference,(RANDBETWEEN(4,10)),FALSE)))</f>
        <v/>
      </c>
      <c r="F1078" s="20">
        <f t="shared" si="27"/>
        <v>359</v>
      </c>
    </row>
    <row r="1079" spans="1:6" x14ac:dyDescent="0.15">
      <c r="A1079" s="20">
        <v>1078</v>
      </c>
      <c r="B1079" s="20">
        <f ca="1">OFFSET(monster!B$1,skill!F1079,0)</f>
        <v>180504</v>
      </c>
      <c r="C1079" s="20">
        <f ca="1">IF(F1079&lt;&gt;F1078,VLOOKUP(VLOOKUP(B1079,monster!B$2:AK$800,35,FALSE),skill_reference,4,FALSE),IF(RIGHT(B1079,1)="8",VLOOKUP(VLOOKUP(B1079,monster!B$2:AK$800,35,FALSE),skill_reference,RANDBETWEEN(2,6),FALSE),VLOOKUP(VLOOKUP(B1079,monster!B$2:AK$800,35,FALSE),skill_reference,(RANDBETWEEN(4,10)),FALSE)))</f>
        <v>1016</v>
      </c>
      <c r="F1079" s="20">
        <f t="shared" si="27"/>
        <v>360</v>
      </c>
    </row>
    <row r="1080" spans="1:6" x14ac:dyDescent="0.15">
      <c r="A1080" s="20">
        <v>1079</v>
      </c>
      <c r="B1080" s="20">
        <f ca="1">OFFSET(monster!B$1,skill!F1080,0)</f>
        <v>180504</v>
      </c>
      <c r="C1080" s="20" t="str">
        <f ca="1">IF(F1080&lt;&gt;F1079,VLOOKUP(VLOOKUP(B1080,monster!B$2:AK$800,35,FALSE),skill_reference,4,FALSE),IF(RIGHT(B1080,1)="8",VLOOKUP(VLOOKUP(B1080,monster!B$2:AK$800,35,FALSE),skill_reference,RANDBETWEEN(2,6),FALSE),VLOOKUP(VLOOKUP(B1080,monster!B$2:AK$800,35,FALSE),skill_reference,(RANDBETWEEN(4,10)),FALSE)))</f>
        <v/>
      </c>
      <c r="F1080" s="20">
        <f t="shared" si="27"/>
        <v>360</v>
      </c>
    </row>
    <row r="1081" spans="1:6" x14ac:dyDescent="0.15">
      <c r="A1081" s="20">
        <v>1080</v>
      </c>
      <c r="B1081" s="20">
        <f ca="1">OFFSET(monster!B$1,skill!F1081,0)</f>
        <v>180504</v>
      </c>
      <c r="C1081" s="20">
        <f ca="1">IF(F1081&lt;&gt;F1080,VLOOKUP(VLOOKUP(B1081,monster!B$2:AK$800,35,FALSE),skill_reference,4,FALSE),IF(RIGHT(B1081,1)="8",VLOOKUP(VLOOKUP(B1081,monster!B$2:AK$800,35,FALSE),skill_reference,RANDBETWEEN(2,6),FALSE),VLOOKUP(VLOOKUP(B1081,monster!B$2:AK$800,35,FALSE),skill_reference,(RANDBETWEEN(4,10)),FALSE)))</f>
        <v>1113</v>
      </c>
      <c r="F1081" s="20">
        <f t="shared" si="27"/>
        <v>360</v>
      </c>
    </row>
    <row r="1082" spans="1:6" x14ac:dyDescent="0.15">
      <c r="A1082" s="20">
        <v>1081</v>
      </c>
      <c r="B1082" s="20">
        <f ca="1">OFFSET(monster!B$1,skill!F1082,0)</f>
        <v>10105</v>
      </c>
      <c r="C1082" s="20">
        <f ca="1">IF(F1082&lt;&gt;F1081,VLOOKUP(VLOOKUP(B1082,monster!B$2:AK$800,35,FALSE),skill_reference,4,FALSE),IF(RIGHT(B1082,1)="8",VLOOKUP(VLOOKUP(B1082,monster!B$2:AK$800,35,FALSE),skill_reference,RANDBETWEEN(2,6),FALSE),VLOOKUP(VLOOKUP(B1082,monster!B$2:AK$800,35,FALSE),skill_reference,(RANDBETWEEN(4,10)),FALSE)))</f>
        <v>1054</v>
      </c>
      <c r="F1082" s="20">
        <f t="shared" si="27"/>
        <v>361</v>
      </c>
    </row>
    <row r="1083" spans="1:6" x14ac:dyDescent="0.15">
      <c r="A1083" s="20">
        <v>1082</v>
      </c>
      <c r="B1083" s="20">
        <f ca="1">OFFSET(monster!B$1,skill!F1083,0)</f>
        <v>10105</v>
      </c>
      <c r="C1083" s="20" t="str">
        <f ca="1">IF(F1083&lt;&gt;F1082,VLOOKUP(VLOOKUP(B1083,monster!B$2:AK$800,35,FALSE),skill_reference,4,FALSE),IF(RIGHT(B1083,1)="8",VLOOKUP(VLOOKUP(B1083,monster!B$2:AK$800,35,FALSE),skill_reference,RANDBETWEEN(2,6),FALSE),VLOOKUP(VLOOKUP(B1083,monster!B$2:AK$800,35,FALSE),skill_reference,(RANDBETWEEN(4,10)),FALSE)))</f>
        <v/>
      </c>
      <c r="F1083" s="20">
        <f t="shared" si="27"/>
        <v>361</v>
      </c>
    </row>
    <row r="1084" spans="1:6" x14ac:dyDescent="0.15">
      <c r="A1084" s="20">
        <v>1083</v>
      </c>
      <c r="B1084" s="20">
        <f ca="1">OFFSET(monster!B$1,skill!F1084,0)</f>
        <v>10105</v>
      </c>
      <c r="C1084" s="20">
        <f ca="1">IF(F1084&lt;&gt;F1083,VLOOKUP(VLOOKUP(B1084,monster!B$2:AK$800,35,FALSE),skill_reference,4,FALSE),IF(RIGHT(B1084,1)="8",VLOOKUP(VLOOKUP(B1084,monster!B$2:AK$800,35,FALSE),skill_reference,RANDBETWEEN(2,6),FALSE),VLOOKUP(VLOOKUP(B1084,monster!B$2:AK$800,35,FALSE),skill_reference,(RANDBETWEEN(4,10)),FALSE)))</f>
        <v>1054</v>
      </c>
      <c r="F1084" s="20">
        <f t="shared" si="27"/>
        <v>361</v>
      </c>
    </row>
    <row r="1085" spans="1:6" x14ac:dyDescent="0.15">
      <c r="A1085" s="20">
        <v>1084</v>
      </c>
      <c r="B1085" s="20">
        <f ca="1">OFFSET(monster!B$1,skill!F1085,0)</f>
        <v>10205</v>
      </c>
      <c r="C1085" s="20">
        <f ca="1">IF(F1085&lt;&gt;F1084,VLOOKUP(VLOOKUP(B1085,monster!B$2:AK$800,35,FALSE),skill_reference,4,FALSE),IF(RIGHT(B1085,1)="8",VLOOKUP(VLOOKUP(B1085,monster!B$2:AK$800,35,FALSE),skill_reference,RANDBETWEEN(2,6),FALSE),VLOOKUP(VLOOKUP(B1085,monster!B$2:AK$800,35,FALSE),skill_reference,(RANDBETWEEN(4,10)),FALSE)))</f>
        <v>1054</v>
      </c>
      <c r="F1085" s="20">
        <f t="shared" si="27"/>
        <v>362</v>
      </c>
    </row>
    <row r="1086" spans="1:6" x14ac:dyDescent="0.15">
      <c r="A1086" s="20">
        <v>1085</v>
      </c>
      <c r="B1086" s="20">
        <f ca="1">OFFSET(monster!B$1,skill!F1086,0)</f>
        <v>10205</v>
      </c>
      <c r="C1086" s="20" t="str">
        <f ca="1">IF(F1086&lt;&gt;F1085,VLOOKUP(VLOOKUP(B1086,monster!B$2:AK$800,35,FALSE),skill_reference,4,FALSE),IF(RIGHT(B1086,1)="8",VLOOKUP(VLOOKUP(B1086,monster!B$2:AK$800,35,FALSE),skill_reference,RANDBETWEEN(2,6),FALSE),VLOOKUP(VLOOKUP(B1086,monster!B$2:AK$800,35,FALSE),skill_reference,(RANDBETWEEN(4,10)),FALSE)))</f>
        <v/>
      </c>
      <c r="F1086" s="20">
        <f t="shared" si="27"/>
        <v>362</v>
      </c>
    </row>
    <row r="1087" spans="1:6" x14ac:dyDescent="0.15">
      <c r="A1087" s="20">
        <v>1086</v>
      </c>
      <c r="B1087" s="20">
        <f ca="1">OFFSET(monster!B$1,skill!F1087,0)</f>
        <v>10205</v>
      </c>
      <c r="C1087" s="20">
        <f ca="1">IF(F1087&lt;&gt;F1086,VLOOKUP(VLOOKUP(B1087,monster!B$2:AK$800,35,FALSE),skill_reference,4,FALSE),IF(RIGHT(B1087,1)="8",VLOOKUP(VLOOKUP(B1087,monster!B$2:AK$800,35,FALSE),skill_reference,RANDBETWEEN(2,6),FALSE),VLOOKUP(VLOOKUP(B1087,monster!B$2:AK$800,35,FALSE),skill_reference,(RANDBETWEEN(4,10)),FALSE)))</f>
        <v>1048</v>
      </c>
      <c r="F1087" s="20">
        <f t="shared" si="27"/>
        <v>362</v>
      </c>
    </row>
    <row r="1088" spans="1:6" x14ac:dyDescent="0.15">
      <c r="A1088" s="20">
        <v>1087</v>
      </c>
      <c r="B1088" s="20">
        <f ca="1">OFFSET(monster!B$1,skill!F1088,0)</f>
        <v>10305</v>
      </c>
      <c r="C1088" s="20">
        <f ca="1">IF(F1088&lt;&gt;F1087,VLOOKUP(VLOOKUP(B1088,monster!B$2:AK$800,35,FALSE),skill_reference,4,FALSE),IF(RIGHT(B1088,1)="8",VLOOKUP(VLOOKUP(B1088,monster!B$2:AK$800,35,FALSE),skill_reference,RANDBETWEEN(2,6),FALSE),VLOOKUP(VLOOKUP(B1088,monster!B$2:AK$800,35,FALSE),skill_reference,(RANDBETWEEN(4,10)),FALSE)))</f>
        <v>1117</v>
      </c>
      <c r="F1088" s="20">
        <f t="shared" si="27"/>
        <v>363</v>
      </c>
    </row>
    <row r="1089" spans="1:6" x14ac:dyDescent="0.15">
      <c r="A1089" s="20">
        <v>1088</v>
      </c>
      <c r="B1089" s="20">
        <f ca="1">OFFSET(monster!B$1,skill!F1089,0)</f>
        <v>10305</v>
      </c>
      <c r="C1089" s="20" t="str">
        <f ca="1">IF(F1089&lt;&gt;F1088,VLOOKUP(VLOOKUP(B1089,monster!B$2:AK$800,35,FALSE),skill_reference,4,FALSE),IF(RIGHT(B1089,1)="8",VLOOKUP(VLOOKUP(B1089,monster!B$2:AK$800,35,FALSE),skill_reference,RANDBETWEEN(2,6),FALSE),VLOOKUP(VLOOKUP(B1089,monster!B$2:AK$800,35,FALSE),skill_reference,(RANDBETWEEN(4,10)),FALSE)))</f>
        <v/>
      </c>
      <c r="F1089" s="20">
        <f t="shared" si="27"/>
        <v>363</v>
      </c>
    </row>
    <row r="1090" spans="1:6" x14ac:dyDescent="0.15">
      <c r="A1090" s="20">
        <v>1089</v>
      </c>
      <c r="B1090" s="20">
        <f ca="1">OFFSET(monster!B$1,skill!F1090,0)</f>
        <v>10305</v>
      </c>
      <c r="C1090" s="20" t="str">
        <f ca="1">IF(F1090&lt;&gt;F1089,VLOOKUP(VLOOKUP(B1090,monster!B$2:AK$800,35,FALSE),skill_reference,4,FALSE),IF(RIGHT(B1090,1)="8",VLOOKUP(VLOOKUP(B1090,monster!B$2:AK$800,35,FALSE),skill_reference,RANDBETWEEN(2,6),FALSE),VLOOKUP(VLOOKUP(B1090,monster!B$2:AK$800,35,FALSE),skill_reference,(RANDBETWEEN(4,10)),FALSE)))</f>
        <v/>
      </c>
      <c r="F1090" s="20">
        <f t="shared" si="27"/>
        <v>363</v>
      </c>
    </row>
    <row r="1091" spans="1:6" x14ac:dyDescent="0.15">
      <c r="A1091" s="20">
        <v>1090</v>
      </c>
      <c r="B1091" s="20">
        <f ca="1">OFFSET(monster!B$1,skill!F1091,0)</f>
        <v>10405</v>
      </c>
      <c r="C1091" s="20">
        <f ca="1">IF(F1091&lt;&gt;F1090,VLOOKUP(VLOOKUP(B1091,monster!B$2:AK$800,35,FALSE),skill_reference,4,FALSE),IF(RIGHT(B1091,1)="8",VLOOKUP(VLOOKUP(B1091,monster!B$2:AK$800,35,FALSE),skill_reference,RANDBETWEEN(2,6),FALSE),VLOOKUP(VLOOKUP(B1091,monster!B$2:AK$800,35,FALSE),skill_reference,(RANDBETWEEN(4,10)),FALSE)))</f>
        <v>1054</v>
      </c>
      <c r="F1091" s="20">
        <f t="shared" si="27"/>
        <v>364</v>
      </c>
    </row>
    <row r="1092" spans="1:6" x14ac:dyDescent="0.15">
      <c r="A1092" s="20">
        <v>1091</v>
      </c>
      <c r="B1092" s="20">
        <f ca="1">OFFSET(monster!B$1,skill!F1092,0)</f>
        <v>10405</v>
      </c>
      <c r="C1092" s="20" t="str">
        <f ca="1">IF(F1092&lt;&gt;F1091,VLOOKUP(VLOOKUP(B1092,monster!B$2:AK$800,35,FALSE),skill_reference,4,FALSE),IF(RIGHT(B1092,1)="8",VLOOKUP(VLOOKUP(B1092,monster!B$2:AK$800,35,FALSE),skill_reference,RANDBETWEEN(2,6),FALSE),VLOOKUP(VLOOKUP(B1092,monster!B$2:AK$800,35,FALSE),skill_reference,(RANDBETWEEN(4,10)),FALSE)))</f>
        <v/>
      </c>
      <c r="F1092" s="20">
        <f t="shared" si="27"/>
        <v>364</v>
      </c>
    </row>
    <row r="1093" spans="1:6" x14ac:dyDescent="0.15">
      <c r="A1093" s="20">
        <v>1092</v>
      </c>
      <c r="B1093" s="20">
        <f ca="1">OFFSET(monster!B$1,skill!F1093,0)</f>
        <v>10405</v>
      </c>
      <c r="C1093" s="20">
        <f ca="1">IF(F1093&lt;&gt;F1092,VLOOKUP(VLOOKUP(B1093,monster!B$2:AK$800,35,FALSE),skill_reference,4,FALSE),IF(RIGHT(B1093,1)="8",VLOOKUP(VLOOKUP(B1093,monster!B$2:AK$800,35,FALSE),skill_reference,RANDBETWEEN(2,6),FALSE),VLOOKUP(VLOOKUP(B1093,monster!B$2:AK$800,35,FALSE),skill_reference,(RANDBETWEEN(4,10)),FALSE)))</f>
        <v>1048</v>
      </c>
      <c r="F1093" s="20">
        <f t="shared" si="27"/>
        <v>364</v>
      </c>
    </row>
    <row r="1094" spans="1:6" x14ac:dyDescent="0.15">
      <c r="A1094" s="20">
        <v>1093</v>
      </c>
      <c r="B1094" s="20">
        <f ca="1">OFFSET(monster!B$1,skill!F1094,0)</f>
        <v>10505</v>
      </c>
      <c r="C1094" s="20">
        <f ca="1">IF(F1094&lt;&gt;F1093,VLOOKUP(VLOOKUP(B1094,monster!B$2:AK$800,35,FALSE),skill_reference,4,FALSE),IF(RIGHT(B1094,1)="8",VLOOKUP(VLOOKUP(B1094,monster!B$2:AK$800,35,FALSE),skill_reference,RANDBETWEEN(2,6),FALSE),VLOOKUP(VLOOKUP(B1094,monster!B$2:AK$800,35,FALSE),skill_reference,(RANDBETWEEN(4,10)),FALSE)))</f>
        <v>1016</v>
      </c>
      <c r="F1094" s="20">
        <f t="shared" ref="F1094:F1157" si="28">F1091+1</f>
        <v>365</v>
      </c>
    </row>
    <row r="1095" spans="1:6" x14ac:dyDescent="0.15">
      <c r="A1095" s="20">
        <v>1094</v>
      </c>
      <c r="B1095" s="20">
        <f ca="1">OFFSET(monster!B$1,skill!F1095,0)</f>
        <v>10505</v>
      </c>
      <c r="C1095" s="20">
        <f ca="1">IF(F1095&lt;&gt;F1094,VLOOKUP(VLOOKUP(B1095,monster!B$2:AK$800,35,FALSE),skill_reference,4,FALSE),IF(RIGHT(B1095,1)="8",VLOOKUP(VLOOKUP(B1095,monster!B$2:AK$800,35,FALSE),skill_reference,RANDBETWEEN(2,6),FALSE),VLOOKUP(VLOOKUP(B1095,monster!B$2:AK$800,35,FALSE),skill_reference,(RANDBETWEEN(4,10)),FALSE)))</f>
        <v>1037</v>
      </c>
      <c r="F1095" s="20">
        <f t="shared" si="28"/>
        <v>365</v>
      </c>
    </row>
    <row r="1096" spans="1:6" x14ac:dyDescent="0.15">
      <c r="A1096" s="20">
        <v>1095</v>
      </c>
      <c r="B1096" s="20">
        <f ca="1">OFFSET(monster!B$1,skill!F1096,0)</f>
        <v>10505</v>
      </c>
      <c r="C1096" s="20">
        <f ca="1">IF(F1096&lt;&gt;F1095,VLOOKUP(VLOOKUP(B1096,monster!B$2:AK$800,35,FALSE),skill_reference,4,FALSE),IF(RIGHT(B1096,1)="8",VLOOKUP(VLOOKUP(B1096,monster!B$2:AK$800,35,FALSE),skill_reference,RANDBETWEEN(2,6),FALSE),VLOOKUP(VLOOKUP(B1096,monster!B$2:AK$800,35,FALSE),skill_reference,(RANDBETWEEN(4,10)),FALSE)))</f>
        <v>1113</v>
      </c>
      <c r="F1096" s="20">
        <f t="shared" si="28"/>
        <v>365</v>
      </c>
    </row>
    <row r="1097" spans="1:6" x14ac:dyDescent="0.15">
      <c r="A1097" s="20">
        <v>1096</v>
      </c>
      <c r="B1097" s="20">
        <f ca="1">OFFSET(monster!B$1,skill!F1097,0)</f>
        <v>20105</v>
      </c>
      <c r="C1097" s="20">
        <f ca="1">IF(F1097&lt;&gt;F1096,VLOOKUP(VLOOKUP(B1097,monster!B$2:AK$800,35,FALSE),skill_reference,4,FALSE),IF(RIGHT(B1097,1)="8",VLOOKUP(VLOOKUP(B1097,monster!B$2:AK$800,35,FALSE),skill_reference,RANDBETWEEN(2,6),FALSE),VLOOKUP(VLOOKUP(B1097,monster!B$2:AK$800,35,FALSE),skill_reference,(RANDBETWEEN(4,10)),FALSE)))</f>
        <v>1116</v>
      </c>
      <c r="F1097" s="20">
        <f t="shared" si="28"/>
        <v>366</v>
      </c>
    </row>
    <row r="1098" spans="1:6" x14ac:dyDescent="0.15">
      <c r="A1098" s="20">
        <v>1097</v>
      </c>
      <c r="B1098" s="20">
        <f ca="1">OFFSET(monster!B$1,skill!F1098,0)</f>
        <v>20105</v>
      </c>
      <c r="C1098" s="20">
        <f ca="1">IF(F1098&lt;&gt;F1097,VLOOKUP(VLOOKUP(B1098,monster!B$2:AK$800,35,FALSE),skill_reference,4,FALSE),IF(RIGHT(B1098,1)="8",VLOOKUP(VLOOKUP(B1098,monster!B$2:AK$800,35,FALSE),skill_reference,RANDBETWEEN(2,6),FALSE),VLOOKUP(VLOOKUP(B1098,monster!B$2:AK$800,35,FALSE),skill_reference,(RANDBETWEEN(4,10)),FALSE)))</f>
        <v>1108</v>
      </c>
      <c r="F1098" s="20">
        <f t="shared" si="28"/>
        <v>366</v>
      </c>
    </row>
    <row r="1099" spans="1:6" x14ac:dyDescent="0.15">
      <c r="A1099" s="20">
        <v>1098</v>
      </c>
      <c r="B1099" s="20">
        <f ca="1">OFFSET(monster!B$1,skill!F1099,0)</f>
        <v>20105</v>
      </c>
      <c r="C1099" s="20" t="str">
        <f ca="1">IF(F1099&lt;&gt;F1098,VLOOKUP(VLOOKUP(B1099,monster!B$2:AK$800,35,FALSE),skill_reference,4,FALSE),IF(RIGHT(B1099,1)="8",VLOOKUP(VLOOKUP(B1099,monster!B$2:AK$800,35,FALSE),skill_reference,RANDBETWEEN(2,6),FALSE),VLOOKUP(VLOOKUP(B1099,monster!B$2:AK$800,35,FALSE),skill_reference,(RANDBETWEEN(4,10)),FALSE)))</f>
        <v/>
      </c>
      <c r="F1099" s="20">
        <f t="shared" si="28"/>
        <v>366</v>
      </c>
    </row>
    <row r="1100" spans="1:6" x14ac:dyDescent="0.15">
      <c r="A1100" s="20">
        <v>1099</v>
      </c>
      <c r="B1100" s="20">
        <f ca="1">OFFSET(monster!B$1,skill!F1100,0)</f>
        <v>20205</v>
      </c>
      <c r="C1100" s="20">
        <f ca="1">IF(F1100&lt;&gt;F1099,VLOOKUP(VLOOKUP(B1100,monster!B$2:AK$800,35,FALSE),skill_reference,4,FALSE),IF(RIGHT(B1100,1)="8",VLOOKUP(VLOOKUP(B1100,monster!B$2:AK$800,35,FALSE),skill_reference,RANDBETWEEN(2,6),FALSE),VLOOKUP(VLOOKUP(B1100,monster!B$2:AK$800,35,FALSE),skill_reference,(RANDBETWEEN(4,10)),FALSE)))</f>
        <v>1016</v>
      </c>
      <c r="F1100" s="20">
        <f t="shared" si="28"/>
        <v>367</v>
      </c>
    </row>
    <row r="1101" spans="1:6" x14ac:dyDescent="0.15">
      <c r="A1101" s="20">
        <v>1100</v>
      </c>
      <c r="B1101" s="20">
        <f ca="1">OFFSET(monster!B$1,skill!F1101,0)</f>
        <v>20205</v>
      </c>
      <c r="C1101" s="20" t="str">
        <f ca="1">IF(F1101&lt;&gt;F1100,VLOOKUP(VLOOKUP(B1101,monster!B$2:AK$800,35,FALSE),skill_reference,4,FALSE),IF(RIGHT(B1101,1)="8",VLOOKUP(VLOOKUP(B1101,monster!B$2:AK$800,35,FALSE),skill_reference,RANDBETWEEN(2,6),FALSE),VLOOKUP(VLOOKUP(B1101,monster!B$2:AK$800,35,FALSE),skill_reference,(RANDBETWEEN(4,10)),FALSE)))</f>
        <v/>
      </c>
      <c r="F1101" s="20">
        <f t="shared" si="28"/>
        <v>367</v>
      </c>
    </row>
    <row r="1102" spans="1:6" x14ac:dyDescent="0.15">
      <c r="A1102" s="20">
        <v>1101</v>
      </c>
      <c r="B1102" s="20">
        <f ca="1">OFFSET(monster!B$1,skill!F1102,0)</f>
        <v>20205</v>
      </c>
      <c r="C1102" s="20" t="str">
        <f ca="1">IF(F1102&lt;&gt;F1101,VLOOKUP(VLOOKUP(B1102,monster!B$2:AK$800,35,FALSE),skill_reference,4,FALSE),IF(RIGHT(B1102,1)="8",VLOOKUP(VLOOKUP(B1102,monster!B$2:AK$800,35,FALSE),skill_reference,RANDBETWEEN(2,6),FALSE),VLOOKUP(VLOOKUP(B1102,monster!B$2:AK$800,35,FALSE),skill_reference,(RANDBETWEEN(4,10)),FALSE)))</f>
        <v/>
      </c>
      <c r="F1102" s="20">
        <f t="shared" si="28"/>
        <v>367</v>
      </c>
    </row>
    <row r="1103" spans="1:6" x14ac:dyDescent="0.15">
      <c r="A1103" s="20">
        <v>1102</v>
      </c>
      <c r="B1103" s="20">
        <f ca="1">OFFSET(monster!B$1,skill!F1103,0)</f>
        <v>20305</v>
      </c>
      <c r="C1103" s="20">
        <f ca="1">IF(F1103&lt;&gt;F1102,VLOOKUP(VLOOKUP(B1103,monster!B$2:AK$800,35,FALSE),skill_reference,4,FALSE),IF(RIGHT(B1103,1)="8",VLOOKUP(VLOOKUP(B1103,monster!B$2:AK$800,35,FALSE),skill_reference,RANDBETWEEN(2,6),FALSE),VLOOKUP(VLOOKUP(B1103,monster!B$2:AK$800,35,FALSE),skill_reference,(RANDBETWEEN(4,10)),FALSE)))</f>
        <v>1016</v>
      </c>
      <c r="F1103" s="20">
        <f t="shared" si="28"/>
        <v>368</v>
      </c>
    </row>
    <row r="1104" spans="1:6" x14ac:dyDescent="0.15">
      <c r="A1104" s="20">
        <v>1103</v>
      </c>
      <c r="B1104" s="20">
        <f ca="1">OFFSET(monster!B$1,skill!F1104,0)</f>
        <v>20305</v>
      </c>
      <c r="C1104" s="20" t="str">
        <f ca="1">IF(F1104&lt;&gt;F1103,VLOOKUP(VLOOKUP(B1104,monster!B$2:AK$800,35,FALSE),skill_reference,4,FALSE),IF(RIGHT(B1104,1)="8",VLOOKUP(VLOOKUP(B1104,monster!B$2:AK$800,35,FALSE),skill_reference,RANDBETWEEN(2,6),FALSE),VLOOKUP(VLOOKUP(B1104,monster!B$2:AK$800,35,FALSE),skill_reference,(RANDBETWEEN(4,10)),FALSE)))</f>
        <v/>
      </c>
      <c r="F1104" s="20">
        <f t="shared" si="28"/>
        <v>368</v>
      </c>
    </row>
    <row r="1105" spans="1:6" x14ac:dyDescent="0.15">
      <c r="A1105" s="20">
        <v>1104</v>
      </c>
      <c r="B1105" s="20">
        <f ca="1">OFFSET(monster!B$1,skill!F1105,0)</f>
        <v>20305</v>
      </c>
      <c r="C1105" s="20">
        <f ca="1">IF(F1105&lt;&gt;F1104,VLOOKUP(VLOOKUP(B1105,monster!B$2:AK$800,35,FALSE),skill_reference,4,FALSE),IF(RIGHT(B1105,1)="8",VLOOKUP(VLOOKUP(B1105,monster!B$2:AK$800,35,FALSE),skill_reference,RANDBETWEEN(2,6),FALSE),VLOOKUP(VLOOKUP(B1105,monster!B$2:AK$800,35,FALSE),skill_reference,(RANDBETWEEN(4,10)),FALSE)))</f>
        <v>1016</v>
      </c>
      <c r="F1105" s="20">
        <f t="shared" si="28"/>
        <v>368</v>
      </c>
    </row>
    <row r="1106" spans="1:6" x14ac:dyDescent="0.15">
      <c r="A1106" s="20">
        <v>1105</v>
      </c>
      <c r="B1106" s="20">
        <f ca="1">OFFSET(monster!B$1,skill!F1106,0)</f>
        <v>20405</v>
      </c>
      <c r="C1106" s="20">
        <f ca="1">IF(F1106&lt;&gt;F1105,VLOOKUP(VLOOKUP(B1106,monster!B$2:AK$800,35,FALSE),skill_reference,4,FALSE),IF(RIGHT(B1106,1)="8",VLOOKUP(VLOOKUP(B1106,monster!B$2:AK$800,35,FALSE),skill_reference,RANDBETWEEN(2,6),FALSE),VLOOKUP(VLOOKUP(B1106,monster!B$2:AK$800,35,FALSE),skill_reference,(RANDBETWEEN(4,10)),FALSE)))</f>
        <v>1002</v>
      </c>
      <c r="F1106" s="20">
        <f t="shared" si="28"/>
        <v>369</v>
      </c>
    </row>
    <row r="1107" spans="1:6" x14ac:dyDescent="0.15">
      <c r="A1107" s="20">
        <v>1106</v>
      </c>
      <c r="B1107" s="20">
        <f ca="1">OFFSET(monster!B$1,skill!F1107,0)</f>
        <v>20405</v>
      </c>
      <c r="C1107" s="20" t="str">
        <f ca="1">IF(F1107&lt;&gt;F1106,VLOOKUP(VLOOKUP(B1107,monster!B$2:AK$800,35,FALSE),skill_reference,4,FALSE),IF(RIGHT(B1107,1)="8",VLOOKUP(VLOOKUP(B1107,monster!B$2:AK$800,35,FALSE),skill_reference,RANDBETWEEN(2,6),FALSE),VLOOKUP(VLOOKUP(B1107,monster!B$2:AK$800,35,FALSE),skill_reference,(RANDBETWEEN(4,10)),FALSE)))</f>
        <v/>
      </c>
      <c r="F1107" s="20">
        <f t="shared" si="28"/>
        <v>369</v>
      </c>
    </row>
    <row r="1108" spans="1:6" x14ac:dyDescent="0.15">
      <c r="A1108" s="20">
        <v>1107</v>
      </c>
      <c r="B1108" s="20">
        <f ca="1">OFFSET(monster!B$1,skill!F1108,0)</f>
        <v>20405</v>
      </c>
      <c r="C1108" s="20" t="str">
        <f ca="1">IF(F1108&lt;&gt;F1107,VLOOKUP(VLOOKUP(B1108,monster!B$2:AK$800,35,FALSE),skill_reference,4,FALSE),IF(RIGHT(B1108,1)="8",VLOOKUP(VLOOKUP(B1108,monster!B$2:AK$800,35,FALSE),skill_reference,RANDBETWEEN(2,6),FALSE),VLOOKUP(VLOOKUP(B1108,monster!B$2:AK$800,35,FALSE),skill_reference,(RANDBETWEEN(4,10)),FALSE)))</f>
        <v/>
      </c>
      <c r="F1108" s="20">
        <f t="shared" si="28"/>
        <v>369</v>
      </c>
    </row>
    <row r="1109" spans="1:6" x14ac:dyDescent="0.15">
      <c r="A1109" s="20">
        <v>1108</v>
      </c>
      <c r="B1109" s="20">
        <f ca="1">OFFSET(monster!B$1,skill!F1109,0)</f>
        <v>20505</v>
      </c>
      <c r="C1109" s="20">
        <f ca="1">IF(F1109&lt;&gt;F1108,VLOOKUP(VLOOKUP(B1109,monster!B$2:AK$800,35,FALSE),skill_reference,4,FALSE),IF(RIGHT(B1109,1)="8",VLOOKUP(VLOOKUP(B1109,monster!B$2:AK$800,35,FALSE),skill_reference,RANDBETWEEN(2,6),FALSE),VLOOKUP(VLOOKUP(B1109,monster!B$2:AK$800,35,FALSE),skill_reference,(RANDBETWEEN(4,10)),FALSE)))</f>
        <v>1016</v>
      </c>
      <c r="F1109" s="20">
        <f t="shared" si="28"/>
        <v>370</v>
      </c>
    </row>
    <row r="1110" spans="1:6" x14ac:dyDescent="0.15">
      <c r="A1110" s="20">
        <v>1109</v>
      </c>
      <c r="B1110" s="20">
        <f ca="1">OFFSET(monster!B$1,skill!F1110,0)</f>
        <v>20505</v>
      </c>
      <c r="C1110" s="20" t="str">
        <f ca="1">IF(F1110&lt;&gt;F1109,VLOOKUP(VLOOKUP(B1110,monster!B$2:AK$800,35,FALSE),skill_reference,4,FALSE),IF(RIGHT(B1110,1)="8",VLOOKUP(VLOOKUP(B1110,monster!B$2:AK$800,35,FALSE),skill_reference,RANDBETWEEN(2,6),FALSE),VLOOKUP(VLOOKUP(B1110,monster!B$2:AK$800,35,FALSE),skill_reference,(RANDBETWEEN(4,10)),FALSE)))</f>
        <v/>
      </c>
      <c r="F1110" s="20">
        <f t="shared" si="28"/>
        <v>370</v>
      </c>
    </row>
    <row r="1111" spans="1:6" x14ac:dyDescent="0.15">
      <c r="A1111" s="20">
        <v>1110</v>
      </c>
      <c r="B1111" s="20">
        <f ca="1">OFFSET(monster!B$1,skill!F1111,0)</f>
        <v>20505</v>
      </c>
      <c r="C1111" s="20" t="str">
        <f ca="1">IF(F1111&lt;&gt;F1110,VLOOKUP(VLOOKUP(B1111,monster!B$2:AK$800,35,FALSE),skill_reference,4,FALSE),IF(RIGHT(B1111,1)="8",VLOOKUP(VLOOKUP(B1111,monster!B$2:AK$800,35,FALSE),skill_reference,RANDBETWEEN(2,6),FALSE),VLOOKUP(VLOOKUP(B1111,monster!B$2:AK$800,35,FALSE),skill_reference,(RANDBETWEEN(4,10)),FALSE)))</f>
        <v/>
      </c>
      <c r="F1111" s="20">
        <f t="shared" si="28"/>
        <v>370</v>
      </c>
    </row>
    <row r="1112" spans="1:6" x14ac:dyDescent="0.15">
      <c r="A1112" s="20">
        <v>1111</v>
      </c>
      <c r="B1112" s="20">
        <f ca="1">OFFSET(monster!B$1,skill!F1112,0)</f>
        <v>30105</v>
      </c>
      <c r="C1112" s="20">
        <f ca="1">IF(F1112&lt;&gt;F1111,VLOOKUP(VLOOKUP(B1112,monster!B$2:AK$800,35,FALSE),skill_reference,4,FALSE),IF(RIGHT(B1112,1)="8",VLOOKUP(VLOOKUP(B1112,monster!B$2:AK$800,35,FALSE),skill_reference,RANDBETWEEN(2,6),FALSE),VLOOKUP(VLOOKUP(B1112,monster!B$2:AK$800,35,FALSE),skill_reference,(RANDBETWEEN(4,10)),FALSE)))</f>
        <v>1010</v>
      </c>
      <c r="F1112" s="20">
        <f t="shared" si="28"/>
        <v>371</v>
      </c>
    </row>
    <row r="1113" spans="1:6" x14ac:dyDescent="0.15">
      <c r="A1113" s="20">
        <v>1112</v>
      </c>
      <c r="B1113" s="20">
        <f ca="1">OFFSET(monster!B$1,skill!F1113,0)</f>
        <v>30105</v>
      </c>
      <c r="C1113" s="20" t="str">
        <f ca="1">IF(F1113&lt;&gt;F1112,VLOOKUP(VLOOKUP(B1113,monster!B$2:AK$800,35,FALSE),skill_reference,4,FALSE),IF(RIGHT(B1113,1)="8",VLOOKUP(VLOOKUP(B1113,monster!B$2:AK$800,35,FALSE),skill_reference,RANDBETWEEN(2,6),FALSE),VLOOKUP(VLOOKUP(B1113,monster!B$2:AK$800,35,FALSE),skill_reference,(RANDBETWEEN(4,10)),FALSE)))</f>
        <v/>
      </c>
      <c r="F1113" s="20">
        <f t="shared" si="28"/>
        <v>371</v>
      </c>
    </row>
    <row r="1114" spans="1:6" x14ac:dyDescent="0.15">
      <c r="A1114" s="20">
        <v>1113</v>
      </c>
      <c r="B1114" s="20">
        <f ca="1">OFFSET(monster!B$1,skill!F1114,0)</f>
        <v>30105</v>
      </c>
      <c r="C1114" s="20" t="str">
        <f ca="1">IF(F1114&lt;&gt;F1113,VLOOKUP(VLOOKUP(B1114,monster!B$2:AK$800,35,FALSE),skill_reference,4,FALSE),IF(RIGHT(B1114,1)="8",VLOOKUP(VLOOKUP(B1114,monster!B$2:AK$800,35,FALSE),skill_reference,RANDBETWEEN(2,6),FALSE),VLOOKUP(VLOOKUP(B1114,monster!B$2:AK$800,35,FALSE),skill_reference,(RANDBETWEEN(4,10)),FALSE)))</f>
        <v/>
      </c>
      <c r="F1114" s="20">
        <f t="shared" si="28"/>
        <v>371</v>
      </c>
    </row>
    <row r="1115" spans="1:6" x14ac:dyDescent="0.15">
      <c r="A1115" s="20">
        <v>1114</v>
      </c>
      <c r="B1115" s="20">
        <f ca="1">OFFSET(monster!B$1,skill!F1115,0)</f>
        <v>30205</v>
      </c>
      <c r="C1115" s="20">
        <f ca="1">IF(F1115&lt;&gt;F1114,VLOOKUP(VLOOKUP(B1115,monster!B$2:AK$800,35,FALSE),skill_reference,4,FALSE),IF(RIGHT(B1115,1)="8",VLOOKUP(VLOOKUP(B1115,monster!B$2:AK$800,35,FALSE),skill_reference,RANDBETWEEN(2,6),FALSE),VLOOKUP(VLOOKUP(B1115,monster!B$2:AK$800,35,FALSE),skill_reference,(RANDBETWEEN(4,10)),FALSE)))</f>
        <v>1125</v>
      </c>
      <c r="F1115" s="20">
        <f t="shared" si="28"/>
        <v>372</v>
      </c>
    </row>
    <row r="1116" spans="1:6" x14ac:dyDescent="0.15">
      <c r="A1116" s="20">
        <v>1115</v>
      </c>
      <c r="B1116" s="20">
        <f ca="1">OFFSET(monster!B$1,skill!F1116,0)</f>
        <v>30205</v>
      </c>
      <c r="C1116" s="20" t="str">
        <f ca="1">IF(F1116&lt;&gt;F1115,VLOOKUP(VLOOKUP(B1116,monster!B$2:AK$800,35,FALSE),skill_reference,4,FALSE),IF(RIGHT(B1116,1)="8",VLOOKUP(VLOOKUP(B1116,monster!B$2:AK$800,35,FALSE),skill_reference,RANDBETWEEN(2,6),FALSE),VLOOKUP(VLOOKUP(B1116,monster!B$2:AK$800,35,FALSE),skill_reference,(RANDBETWEEN(4,10)),FALSE)))</f>
        <v/>
      </c>
      <c r="F1116" s="20">
        <f t="shared" si="28"/>
        <v>372</v>
      </c>
    </row>
    <row r="1117" spans="1:6" x14ac:dyDescent="0.15">
      <c r="A1117" s="20">
        <v>1116</v>
      </c>
      <c r="B1117" s="20">
        <f ca="1">OFFSET(monster!B$1,skill!F1117,0)</f>
        <v>30205</v>
      </c>
      <c r="C1117" s="20">
        <f ca="1">IF(F1117&lt;&gt;F1116,VLOOKUP(VLOOKUP(B1117,monster!B$2:AK$800,35,FALSE),skill_reference,4,FALSE),IF(RIGHT(B1117,1)="8",VLOOKUP(VLOOKUP(B1117,monster!B$2:AK$800,35,FALSE),skill_reference,RANDBETWEEN(2,6),FALSE),VLOOKUP(VLOOKUP(B1117,monster!B$2:AK$800,35,FALSE),skill_reference,(RANDBETWEEN(4,10)),FALSE)))</f>
        <v>1109</v>
      </c>
      <c r="F1117" s="20">
        <f t="shared" si="28"/>
        <v>372</v>
      </c>
    </row>
    <row r="1118" spans="1:6" x14ac:dyDescent="0.15">
      <c r="A1118" s="20">
        <v>1117</v>
      </c>
      <c r="B1118" s="20">
        <f ca="1">OFFSET(monster!B$1,skill!F1118,0)</f>
        <v>30305</v>
      </c>
      <c r="C1118" s="20">
        <f ca="1">IF(F1118&lt;&gt;F1117,VLOOKUP(VLOOKUP(B1118,monster!B$2:AK$800,35,FALSE),skill_reference,4,FALSE),IF(RIGHT(B1118,1)="8",VLOOKUP(VLOOKUP(B1118,monster!B$2:AK$800,35,FALSE),skill_reference,RANDBETWEEN(2,6),FALSE),VLOOKUP(VLOOKUP(B1118,monster!B$2:AK$800,35,FALSE),skill_reference,(RANDBETWEEN(4,10)),FALSE)))</f>
        <v>1116</v>
      </c>
      <c r="F1118" s="20">
        <f t="shared" si="28"/>
        <v>373</v>
      </c>
    </row>
    <row r="1119" spans="1:6" x14ac:dyDescent="0.15">
      <c r="A1119" s="20">
        <v>1118</v>
      </c>
      <c r="B1119" s="20">
        <f ca="1">OFFSET(monster!B$1,skill!F1119,0)</f>
        <v>30305</v>
      </c>
      <c r="C1119" s="20" t="str">
        <f ca="1">IF(F1119&lt;&gt;F1118,VLOOKUP(VLOOKUP(B1119,monster!B$2:AK$800,35,FALSE),skill_reference,4,FALSE),IF(RIGHT(B1119,1)="8",VLOOKUP(VLOOKUP(B1119,monster!B$2:AK$800,35,FALSE),skill_reference,RANDBETWEEN(2,6),FALSE),VLOOKUP(VLOOKUP(B1119,monster!B$2:AK$800,35,FALSE),skill_reference,(RANDBETWEEN(4,10)),FALSE)))</f>
        <v/>
      </c>
      <c r="F1119" s="20">
        <f t="shared" si="28"/>
        <v>373</v>
      </c>
    </row>
    <row r="1120" spans="1:6" x14ac:dyDescent="0.15">
      <c r="A1120" s="20">
        <v>1119</v>
      </c>
      <c r="B1120" s="20">
        <f ca="1">OFFSET(monster!B$1,skill!F1120,0)</f>
        <v>30305</v>
      </c>
      <c r="C1120" s="20" t="str">
        <f ca="1">IF(F1120&lt;&gt;F1119,VLOOKUP(VLOOKUP(B1120,monster!B$2:AK$800,35,FALSE),skill_reference,4,FALSE),IF(RIGHT(B1120,1)="8",VLOOKUP(VLOOKUP(B1120,monster!B$2:AK$800,35,FALSE),skill_reference,RANDBETWEEN(2,6),FALSE),VLOOKUP(VLOOKUP(B1120,monster!B$2:AK$800,35,FALSE),skill_reference,(RANDBETWEEN(4,10)),FALSE)))</f>
        <v/>
      </c>
      <c r="F1120" s="20">
        <f t="shared" si="28"/>
        <v>373</v>
      </c>
    </row>
    <row r="1121" spans="1:6" x14ac:dyDescent="0.15">
      <c r="A1121" s="20">
        <v>1120</v>
      </c>
      <c r="B1121" s="20">
        <f ca="1">OFFSET(monster!B$1,skill!F1121,0)</f>
        <v>30405</v>
      </c>
      <c r="C1121" s="20">
        <f ca="1">IF(F1121&lt;&gt;F1120,VLOOKUP(VLOOKUP(B1121,monster!B$2:AK$800,35,FALSE),skill_reference,4,FALSE),IF(RIGHT(B1121,1)="8",VLOOKUP(VLOOKUP(B1121,monster!B$2:AK$800,35,FALSE),skill_reference,RANDBETWEEN(2,6),FALSE),VLOOKUP(VLOOKUP(B1121,monster!B$2:AK$800,35,FALSE),skill_reference,(RANDBETWEEN(4,10)),FALSE)))</f>
        <v>1125</v>
      </c>
      <c r="F1121" s="20">
        <f t="shared" si="28"/>
        <v>374</v>
      </c>
    </row>
    <row r="1122" spans="1:6" x14ac:dyDescent="0.15">
      <c r="A1122" s="20">
        <v>1121</v>
      </c>
      <c r="B1122" s="20">
        <f ca="1">OFFSET(monster!B$1,skill!F1122,0)</f>
        <v>30405</v>
      </c>
      <c r="C1122" s="20">
        <f ca="1">IF(F1122&lt;&gt;F1121,VLOOKUP(VLOOKUP(B1122,monster!B$2:AK$800,35,FALSE),skill_reference,4,FALSE),IF(RIGHT(B1122,1)="8",VLOOKUP(VLOOKUP(B1122,monster!B$2:AK$800,35,FALSE),skill_reference,RANDBETWEEN(2,6),FALSE),VLOOKUP(VLOOKUP(B1122,monster!B$2:AK$800,35,FALSE),skill_reference,(RANDBETWEEN(4,10)),FALSE)))</f>
        <v>1109</v>
      </c>
      <c r="F1122" s="20">
        <f t="shared" si="28"/>
        <v>374</v>
      </c>
    </row>
    <row r="1123" spans="1:6" x14ac:dyDescent="0.15">
      <c r="A1123" s="20">
        <v>1122</v>
      </c>
      <c r="B1123" s="20">
        <f ca="1">OFFSET(monster!B$1,skill!F1123,0)</f>
        <v>30405</v>
      </c>
      <c r="C1123" s="20" t="str">
        <f ca="1">IF(F1123&lt;&gt;F1122,VLOOKUP(VLOOKUP(B1123,monster!B$2:AK$800,35,FALSE),skill_reference,4,FALSE),IF(RIGHT(B1123,1)="8",VLOOKUP(VLOOKUP(B1123,monster!B$2:AK$800,35,FALSE),skill_reference,RANDBETWEEN(2,6),FALSE),VLOOKUP(VLOOKUP(B1123,monster!B$2:AK$800,35,FALSE),skill_reference,(RANDBETWEEN(4,10)),FALSE)))</f>
        <v/>
      </c>
      <c r="F1123" s="20">
        <f t="shared" si="28"/>
        <v>374</v>
      </c>
    </row>
    <row r="1124" spans="1:6" x14ac:dyDescent="0.15">
      <c r="A1124" s="20">
        <v>1123</v>
      </c>
      <c r="B1124" s="20">
        <f ca="1">OFFSET(monster!B$1,skill!F1124,0)</f>
        <v>30505</v>
      </c>
      <c r="C1124" s="20">
        <f ca="1">IF(F1124&lt;&gt;F1123,VLOOKUP(VLOOKUP(B1124,monster!B$2:AK$800,35,FALSE),skill_reference,4,FALSE),IF(RIGHT(B1124,1)="8",VLOOKUP(VLOOKUP(B1124,monster!B$2:AK$800,35,FALSE),skill_reference,RANDBETWEEN(2,6),FALSE),VLOOKUP(VLOOKUP(B1124,monster!B$2:AK$800,35,FALSE),skill_reference,(RANDBETWEEN(4,10)),FALSE)))</f>
        <v>1054</v>
      </c>
      <c r="F1124" s="20">
        <f t="shared" si="28"/>
        <v>375</v>
      </c>
    </row>
    <row r="1125" spans="1:6" x14ac:dyDescent="0.15">
      <c r="A1125" s="20">
        <v>1124</v>
      </c>
      <c r="B1125" s="20">
        <f ca="1">OFFSET(monster!B$1,skill!F1125,0)</f>
        <v>30505</v>
      </c>
      <c r="C1125" s="20" t="str">
        <f ca="1">IF(F1125&lt;&gt;F1124,VLOOKUP(VLOOKUP(B1125,monster!B$2:AK$800,35,FALSE),skill_reference,4,FALSE),IF(RIGHT(B1125,1)="8",VLOOKUP(VLOOKUP(B1125,monster!B$2:AK$800,35,FALSE),skill_reference,RANDBETWEEN(2,6),FALSE),VLOOKUP(VLOOKUP(B1125,monster!B$2:AK$800,35,FALSE),skill_reference,(RANDBETWEEN(4,10)),FALSE)))</f>
        <v/>
      </c>
      <c r="F1125" s="20">
        <f t="shared" si="28"/>
        <v>375</v>
      </c>
    </row>
    <row r="1126" spans="1:6" x14ac:dyDescent="0.15">
      <c r="A1126" s="20">
        <v>1125</v>
      </c>
      <c r="B1126" s="20">
        <f ca="1">OFFSET(monster!B$1,skill!F1126,0)</f>
        <v>30505</v>
      </c>
      <c r="C1126" s="20" t="str">
        <f ca="1">IF(F1126&lt;&gt;F1125,VLOOKUP(VLOOKUP(B1126,monster!B$2:AK$800,35,FALSE),skill_reference,4,FALSE),IF(RIGHT(B1126,1)="8",VLOOKUP(VLOOKUP(B1126,monster!B$2:AK$800,35,FALSE),skill_reference,RANDBETWEEN(2,6),FALSE),VLOOKUP(VLOOKUP(B1126,monster!B$2:AK$800,35,FALSE),skill_reference,(RANDBETWEEN(4,10)),FALSE)))</f>
        <v/>
      </c>
      <c r="F1126" s="20">
        <f t="shared" si="28"/>
        <v>375</v>
      </c>
    </row>
    <row r="1127" spans="1:6" x14ac:dyDescent="0.15">
      <c r="A1127" s="20">
        <v>1126</v>
      </c>
      <c r="B1127" s="20">
        <f ca="1">OFFSET(monster!B$1,skill!F1127,0)</f>
        <v>40105</v>
      </c>
      <c r="C1127" s="20">
        <f ca="1">IF(F1127&lt;&gt;F1126,VLOOKUP(VLOOKUP(B1127,monster!B$2:AK$800,35,FALSE),skill_reference,4,FALSE),IF(RIGHT(B1127,1)="8",VLOOKUP(VLOOKUP(B1127,monster!B$2:AK$800,35,FALSE),skill_reference,RANDBETWEEN(2,6),FALSE),VLOOKUP(VLOOKUP(B1127,monster!B$2:AK$800,35,FALSE),skill_reference,(RANDBETWEEN(4,10)),FALSE)))</f>
        <v>1002</v>
      </c>
      <c r="F1127" s="20">
        <f t="shared" si="28"/>
        <v>376</v>
      </c>
    </row>
    <row r="1128" spans="1:6" x14ac:dyDescent="0.15">
      <c r="A1128" s="20">
        <v>1127</v>
      </c>
      <c r="B1128" s="20">
        <f ca="1">OFFSET(monster!B$1,skill!F1128,0)</f>
        <v>40105</v>
      </c>
      <c r="C1128" s="20" t="str">
        <f ca="1">IF(F1128&lt;&gt;F1127,VLOOKUP(VLOOKUP(B1128,monster!B$2:AK$800,35,FALSE),skill_reference,4,FALSE),IF(RIGHT(B1128,1)="8",VLOOKUP(VLOOKUP(B1128,monster!B$2:AK$800,35,FALSE),skill_reference,RANDBETWEEN(2,6),FALSE),VLOOKUP(VLOOKUP(B1128,monster!B$2:AK$800,35,FALSE),skill_reference,(RANDBETWEEN(4,10)),FALSE)))</f>
        <v/>
      </c>
      <c r="F1128" s="20">
        <f t="shared" si="28"/>
        <v>376</v>
      </c>
    </row>
    <row r="1129" spans="1:6" x14ac:dyDescent="0.15">
      <c r="A1129" s="20">
        <v>1128</v>
      </c>
      <c r="B1129" s="20">
        <f ca="1">OFFSET(monster!B$1,skill!F1129,0)</f>
        <v>40105</v>
      </c>
      <c r="C1129" s="20" t="str">
        <f ca="1">IF(F1129&lt;&gt;F1128,VLOOKUP(VLOOKUP(B1129,monster!B$2:AK$800,35,FALSE),skill_reference,4,FALSE),IF(RIGHT(B1129,1)="8",VLOOKUP(VLOOKUP(B1129,monster!B$2:AK$800,35,FALSE),skill_reference,RANDBETWEEN(2,6),FALSE),VLOOKUP(VLOOKUP(B1129,monster!B$2:AK$800,35,FALSE),skill_reference,(RANDBETWEEN(4,10)),FALSE)))</f>
        <v/>
      </c>
      <c r="F1129" s="20">
        <f t="shared" si="28"/>
        <v>376</v>
      </c>
    </row>
    <row r="1130" spans="1:6" x14ac:dyDescent="0.15">
      <c r="A1130" s="20">
        <v>1129</v>
      </c>
      <c r="B1130" s="20">
        <f ca="1">OFFSET(monster!B$1,skill!F1130,0)</f>
        <v>40205</v>
      </c>
      <c r="C1130" s="20">
        <f ca="1">IF(F1130&lt;&gt;F1129,VLOOKUP(VLOOKUP(B1130,monster!B$2:AK$800,35,FALSE),skill_reference,4,FALSE),IF(RIGHT(B1130,1)="8",VLOOKUP(VLOOKUP(B1130,monster!B$2:AK$800,35,FALSE),skill_reference,RANDBETWEEN(2,6),FALSE),VLOOKUP(VLOOKUP(B1130,monster!B$2:AK$800,35,FALSE),skill_reference,(RANDBETWEEN(4,10)),FALSE)))</f>
        <v>1115</v>
      </c>
      <c r="F1130" s="20">
        <f t="shared" si="28"/>
        <v>377</v>
      </c>
    </row>
    <row r="1131" spans="1:6" x14ac:dyDescent="0.15">
      <c r="A1131" s="20">
        <v>1130</v>
      </c>
      <c r="B1131" s="20">
        <f ca="1">OFFSET(monster!B$1,skill!F1131,0)</f>
        <v>40205</v>
      </c>
      <c r="C1131" s="20">
        <f ca="1">IF(F1131&lt;&gt;F1130,VLOOKUP(VLOOKUP(B1131,monster!B$2:AK$800,35,FALSE),skill_reference,4,FALSE),IF(RIGHT(B1131,1)="8",VLOOKUP(VLOOKUP(B1131,monster!B$2:AK$800,35,FALSE),skill_reference,RANDBETWEEN(2,6),FALSE),VLOOKUP(VLOOKUP(B1131,monster!B$2:AK$800,35,FALSE),skill_reference,(RANDBETWEEN(4,10)),FALSE)))</f>
        <v>1110</v>
      </c>
      <c r="F1131" s="20">
        <f t="shared" si="28"/>
        <v>377</v>
      </c>
    </row>
    <row r="1132" spans="1:6" x14ac:dyDescent="0.15">
      <c r="A1132" s="20">
        <v>1131</v>
      </c>
      <c r="B1132" s="20">
        <f ca="1">OFFSET(monster!B$1,skill!F1132,0)</f>
        <v>40205</v>
      </c>
      <c r="C1132" s="20" t="str">
        <f ca="1">IF(F1132&lt;&gt;F1131,VLOOKUP(VLOOKUP(B1132,monster!B$2:AK$800,35,FALSE),skill_reference,4,FALSE),IF(RIGHT(B1132,1)="8",VLOOKUP(VLOOKUP(B1132,monster!B$2:AK$800,35,FALSE),skill_reference,RANDBETWEEN(2,6),FALSE),VLOOKUP(VLOOKUP(B1132,monster!B$2:AK$800,35,FALSE),skill_reference,(RANDBETWEEN(4,10)),FALSE)))</f>
        <v/>
      </c>
      <c r="F1132" s="20">
        <f t="shared" si="28"/>
        <v>377</v>
      </c>
    </row>
    <row r="1133" spans="1:6" x14ac:dyDescent="0.15">
      <c r="A1133" s="20">
        <v>1132</v>
      </c>
      <c r="B1133" s="20">
        <f ca="1">OFFSET(monster!B$1,skill!F1133,0)</f>
        <v>40305</v>
      </c>
      <c r="C1133" s="20">
        <f ca="1">IF(F1133&lt;&gt;F1132,VLOOKUP(VLOOKUP(B1133,monster!B$2:AK$800,35,FALSE),skill_reference,4,FALSE),IF(RIGHT(B1133,1)="8",VLOOKUP(VLOOKUP(B1133,monster!B$2:AK$800,35,FALSE),skill_reference,RANDBETWEEN(2,6),FALSE),VLOOKUP(VLOOKUP(B1133,monster!B$2:AK$800,35,FALSE),skill_reference,(RANDBETWEEN(4,10)),FALSE)))</f>
        <v>1054</v>
      </c>
      <c r="F1133" s="20">
        <f t="shared" si="28"/>
        <v>378</v>
      </c>
    </row>
    <row r="1134" spans="1:6" x14ac:dyDescent="0.15">
      <c r="A1134" s="20">
        <v>1133</v>
      </c>
      <c r="B1134" s="20">
        <f ca="1">OFFSET(monster!B$1,skill!F1134,0)</f>
        <v>40305</v>
      </c>
      <c r="C1134" s="20">
        <f ca="1">IF(F1134&lt;&gt;F1133,VLOOKUP(VLOOKUP(B1134,monster!B$2:AK$800,35,FALSE),skill_reference,4,FALSE),IF(RIGHT(B1134,1)="8",VLOOKUP(VLOOKUP(B1134,monster!B$2:AK$800,35,FALSE),skill_reference,RANDBETWEEN(2,6),FALSE),VLOOKUP(VLOOKUP(B1134,monster!B$2:AK$800,35,FALSE),skill_reference,(RANDBETWEEN(4,10)),FALSE)))</f>
        <v>1054</v>
      </c>
      <c r="F1134" s="20">
        <f t="shared" si="28"/>
        <v>378</v>
      </c>
    </row>
    <row r="1135" spans="1:6" x14ac:dyDescent="0.15">
      <c r="A1135" s="20">
        <v>1134</v>
      </c>
      <c r="B1135" s="20">
        <f ca="1">OFFSET(monster!B$1,skill!F1135,0)</f>
        <v>40305</v>
      </c>
      <c r="C1135" s="20" t="str">
        <f ca="1">IF(F1135&lt;&gt;F1134,VLOOKUP(VLOOKUP(B1135,monster!B$2:AK$800,35,FALSE),skill_reference,4,FALSE),IF(RIGHT(B1135,1)="8",VLOOKUP(VLOOKUP(B1135,monster!B$2:AK$800,35,FALSE),skill_reference,RANDBETWEEN(2,6),FALSE),VLOOKUP(VLOOKUP(B1135,monster!B$2:AK$800,35,FALSE),skill_reference,(RANDBETWEEN(4,10)),FALSE)))</f>
        <v/>
      </c>
      <c r="F1135" s="20">
        <f t="shared" si="28"/>
        <v>378</v>
      </c>
    </row>
    <row r="1136" spans="1:6" x14ac:dyDescent="0.15">
      <c r="A1136" s="20">
        <v>1135</v>
      </c>
      <c r="B1136" s="20">
        <f ca="1">OFFSET(monster!B$1,skill!F1136,0)</f>
        <v>40405</v>
      </c>
      <c r="C1136" s="20">
        <f ca="1">IF(F1136&lt;&gt;F1135,VLOOKUP(VLOOKUP(B1136,monster!B$2:AK$800,35,FALSE),skill_reference,4,FALSE),IF(RIGHT(B1136,1)="8",VLOOKUP(VLOOKUP(B1136,monster!B$2:AK$800,35,FALSE),skill_reference,RANDBETWEEN(2,6),FALSE),VLOOKUP(VLOOKUP(B1136,monster!B$2:AK$800,35,FALSE),skill_reference,(RANDBETWEEN(4,10)),FALSE)))</f>
        <v>1016</v>
      </c>
      <c r="F1136" s="20">
        <f t="shared" si="28"/>
        <v>379</v>
      </c>
    </row>
    <row r="1137" spans="1:6" x14ac:dyDescent="0.15">
      <c r="A1137" s="20">
        <v>1136</v>
      </c>
      <c r="B1137" s="20">
        <f ca="1">OFFSET(monster!B$1,skill!F1137,0)</f>
        <v>40405</v>
      </c>
      <c r="C1137" s="20">
        <f ca="1">IF(F1137&lt;&gt;F1136,VLOOKUP(VLOOKUP(B1137,monster!B$2:AK$800,35,FALSE),skill_reference,4,FALSE),IF(RIGHT(B1137,1)="8",VLOOKUP(VLOOKUP(B1137,monster!B$2:AK$800,35,FALSE),skill_reference,RANDBETWEEN(2,6),FALSE),VLOOKUP(VLOOKUP(B1137,monster!B$2:AK$800,35,FALSE),skill_reference,(RANDBETWEEN(4,10)),FALSE)))</f>
        <v>1037</v>
      </c>
      <c r="F1137" s="20">
        <f t="shared" si="28"/>
        <v>379</v>
      </c>
    </row>
    <row r="1138" spans="1:6" x14ac:dyDescent="0.15">
      <c r="A1138" s="20">
        <v>1137</v>
      </c>
      <c r="B1138" s="20">
        <f ca="1">OFFSET(monster!B$1,skill!F1138,0)</f>
        <v>40405</v>
      </c>
      <c r="C1138" s="20">
        <f ca="1">IF(F1138&lt;&gt;F1137,VLOOKUP(VLOOKUP(B1138,monster!B$2:AK$800,35,FALSE),skill_reference,4,FALSE),IF(RIGHT(B1138,1)="8",VLOOKUP(VLOOKUP(B1138,monster!B$2:AK$800,35,FALSE),skill_reference,RANDBETWEEN(2,6),FALSE),VLOOKUP(VLOOKUP(B1138,monster!B$2:AK$800,35,FALSE),skill_reference,(RANDBETWEEN(4,10)),FALSE)))</f>
        <v>1037</v>
      </c>
      <c r="F1138" s="20">
        <f t="shared" si="28"/>
        <v>379</v>
      </c>
    </row>
    <row r="1139" spans="1:6" x14ac:dyDescent="0.15">
      <c r="A1139" s="20">
        <v>1138</v>
      </c>
      <c r="B1139" s="20">
        <f ca="1">OFFSET(monster!B$1,skill!F1139,0)</f>
        <v>40505</v>
      </c>
      <c r="C1139" s="20">
        <f ca="1">IF(F1139&lt;&gt;F1138,VLOOKUP(VLOOKUP(B1139,monster!B$2:AK$800,35,FALSE),skill_reference,4,FALSE),IF(RIGHT(B1139,1)="8",VLOOKUP(VLOOKUP(B1139,monster!B$2:AK$800,35,FALSE),skill_reference,RANDBETWEEN(2,6),FALSE),VLOOKUP(VLOOKUP(B1139,monster!B$2:AK$800,35,FALSE),skill_reference,(RANDBETWEEN(4,10)),FALSE)))</f>
        <v>1016</v>
      </c>
      <c r="F1139" s="20">
        <f t="shared" si="28"/>
        <v>380</v>
      </c>
    </row>
    <row r="1140" spans="1:6" x14ac:dyDescent="0.15">
      <c r="A1140" s="20">
        <v>1139</v>
      </c>
      <c r="B1140" s="20">
        <f ca="1">OFFSET(monster!B$1,skill!F1140,0)</f>
        <v>40505</v>
      </c>
      <c r="C1140" s="20">
        <f ca="1">IF(F1140&lt;&gt;F1139,VLOOKUP(VLOOKUP(B1140,monster!B$2:AK$800,35,FALSE),skill_reference,4,FALSE),IF(RIGHT(B1140,1)="8",VLOOKUP(VLOOKUP(B1140,monster!B$2:AK$800,35,FALSE),skill_reference,RANDBETWEEN(2,6),FALSE),VLOOKUP(VLOOKUP(B1140,monster!B$2:AK$800,35,FALSE),skill_reference,(RANDBETWEEN(4,10)),FALSE)))</f>
        <v>1016</v>
      </c>
      <c r="F1140" s="20">
        <f t="shared" si="28"/>
        <v>380</v>
      </c>
    </row>
    <row r="1141" spans="1:6" x14ac:dyDescent="0.15">
      <c r="A1141" s="20">
        <v>1140</v>
      </c>
      <c r="B1141" s="20">
        <f ca="1">OFFSET(monster!B$1,skill!F1141,0)</f>
        <v>40505</v>
      </c>
      <c r="C1141" s="20" t="str">
        <f ca="1">IF(F1141&lt;&gt;F1140,VLOOKUP(VLOOKUP(B1141,monster!B$2:AK$800,35,FALSE),skill_reference,4,FALSE),IF(RIGHT(B1141,1)="8",VLOOKUP(VLOOKUP(B1141,monster!B$2:AK$800,35,FALSE),skill_reference,RANDBETWEEN(2,6),FALSE),VLOOKUP(VLOOKUP(B1141,monster!B$2:AK$800,35,FALSE),skill_reference,(RANDBETWEEN(4,10)),FALSE)))</f>
        <v/>
      </c>
      <c r="F1141" s="20">
        <f t="shared" si="28"/>
        <v>380</v>
      </c>
    </row>
    <row r="1142" spans="1:6" x14ac:dyDescent="0.15">
      <c r="A1142" s="20">
        <v>1141</v>
      </c>
      <c r="B1142" s="20">
        <f ca="1">OFFSET(monster!B$1,skill!F1142,0)</f>
        <v>50105</v>
      </c>
      <c r="C1142" s="20">
        <f ca="1">IF(F1142&lt;&gt;F1141,VLOOKUP(VLOOKUP(B1142,monster!B$2:AK$800,35,FALSE),skill_reference,4,FALSE),IF(RIGHT(B1142,1)="8",VLOOKUP(VLOOKUP(B1142,monster!B$2:AK$800,35,FALSE),skill_reference,RANDBETWEEN(2,6),FALSE),VLOOKUP(VLOOKUP(B1142,monster!B$2:AK$800,35,FALSE),skill_reference,(RANDBETWEEN(4,10)),FALSE)))</f>
        <v>1054</v>
      </c>
      <c r="F1142" s="20">
        <f t="shared" si="28"/>
        <v>381</v>
      </c>
    </row>
    <row r="1143" spans="1:6" x14ac:dyDescent="0.15">
      <c r="A1143" s="20">
        <v>1142</v>
      </c>
      <c r="B1143" s="20">
        <f ca="1">OFFSET(monster!B$1,skill!F1143,0)</f>
        <v>50105</v>
      </c>
      <c r="C1143" s="20" t="str">
        <f ca="1">IF(F1143&lt;&gt;F1142,VLOOKUP(VLOOKUP(B1143,monster!B$2:AK$800,35,FALSE),skill_reference,4,FALSE),IF(RIGHT(B1143,1)="8",VLOOKUP(VLOOKUP(B1143,monster!B$2:AK$800,35,FALSE),skill_reference,RANDBETWEEN(2,6),FALSE),VLOOKUP(VLOOKUP(B1143,monster!B$2:AK$800,35,FALSE),skill_reference,(RANDBETWEEN(4,10)),FALSE)))</f>
        <v/>
      </c>
      <c r="F1143" s="20">
        <f t="shared" si="28"/>
        <v>381</v>
      </c>
    </row>
    <row r="1144" spans="1:6" x14ac:dyDescent="0.15">
      <c r="A1144" s="20">
        <v>1143</v>
      </c>
      <c r="B1144" s="20">
        <f ca="1">OFFSET(monster!B$1,skill!F1144,0)</f>
        <v>50105</v>
      </c>
      <c r="C1144" s="20">
        <f ca="1">IF(F1144&lt;&gt;F1143,VLOOKUP(VLOOKUP(B1144,monster!B$2:AK$800,35,FALSE),skill_reference,4,FALSE),IF(RIGHT(B1144,1)="8",VLOOKUP(VLOOKUP(B1144,monster!B$2:AK$800,35,FALSE),skill_reference,RANDBETWEEN(2,6),FALSE),VLOOKUP(VLOOKUP(B1144,monster!B$2:AK$800,35,FALSE),skill_reference,(RANDBETWEEN(4,10)),FALSE)))</f>
        <v>1114</v>
      </c>
      <c r="F1144" s="20">
        <f t="shared" si="28"/>
        <v>381</v>
      </c>
    </row>
    <row r="1145" spans="1:6" x14ac:dyDescent="0.15">
      <c r="A1145" s="20">
        <v>1144</v>
      </c>
      <c r="B1145" s="20">
        <f ca="1">OFFSET(monster!B$1,skill!F1145,0)</f>
        <v>50205</v>
      </c>
      <c r="C1145" s="20">
        <f ca="1">IF(F1145&lt;&gt;F1144,VLOOKUP(VLOOKUP(B1145,monster!B$2:AK$800,35,FALSE),skill_reference,4,FALSE),IF(RIGHT(B1145,1)="8",VLOOKUP(VLOOKUP(B1145,monster!B$2:AK$800,35,FALSE),skill_reference,RANDBETWEEN(2,6),FALSE),VLOOKUP(VLOOKUP(B1145,monster!B$2:AK$800,35,FALSE),skill_reference,(RANDBETWEEN(4,10)),FALSE)))</f>
        <v>1125</v>
      </c>
      <c r="F1145" s="20">
        <f t="shared" si="28"/>
        <v>382</v>
      </c>
    </row>
    <row r="1146" spans="1:6" x14ac:dyDescent="0.15">
      <c r="A1146" s="20">
        <v>1145</v>
      </c>
      <c r="B1146" s="20">
        <f ca="1">OFFSET(monster!B$1,skill!F1146,0)</f>
        <v>50205</v>
      </c>
      <c r="C1146" s="20" t="str">
        <f ca="1">IF(F1146&lt;&gt;F1145,VLOOKUP(VLOOKUP(B1146,monster!B$2:AK$800,35,FALSE),skill_reference,4,FALSE),IF(RIGHT(B1146,1)="8",VLOOKUP(VLOOKUP(B1146,monster!B$2:AK$800,35,FALSE),skill_reference,RANDBETWEEN(2,6),FALSE),VLOOKUP(VLOOKUP(B1146,monster!B$2:AK$800,35,FALSE),skill_reference,(RANDBETWEEN(4,10)),FALSE)))</f>
        <v/>
      </c>
      <c r="F1146" s="20">
        <f t="shared" si="28"/>
        <v>382</v>
      </c>
    </row>
    <row r="1147" spans="1:6" x14ac:dyDescent="0.15">
      <c r="A1147" s="20">
        <v>1146</v>
      </c>
      <c r="B1147" s="20">
        <f ca="1">OFFSET(monster!B$1,skill!F1147,0)</f>
        <v>50205</v>
      </c>
      <c r="C1147" s="20" t="str">
        <f ca="1">IF(F1147&lt;&gt;F1146,VLOOKUP(VLOOKUP(B1147,monster!B$2:AK$800,35,FALSE),skill_reference,4,FALSE),IF(RIGHT(B1147,1)="8",VLOOKUP(VLOOKUP(B1147,monster!B$2:AK$800,35,FALSE),skill_reference,RANDBETWEEN(2,6),FALSE),VLOOKUP(VLOOKUP(B1147,monster!B$2:AK$800,35,FALSE),skill_reference,(RANDBETWEEN(4,10)),FALSE)))</f>
        <v/>
      </c>
      <c r="F1147" s="20">
        <f t="shared" si="28"/>
        <v>382</v>
      </c>
    </row>
    <row r="1148" spans="1:6" x14ac:dyDescent="0.15">
      <c r="A1148" s="20">
        <v>1147</v>
      </c>
      <c r="B1148" s="20">
        <f ca="1">OFFSET(monster!B$1,skill!F1148,0)</f>
        <v>50305</v>
      </c>
      <c r="C1148" s="20">
        <f ca="1">IF(F1148&lt;&gt;F1147,VLOOKUP(VLOOKUP(B1148,monster!B$2:AK$800,35,FALSE),skill_reference,4,FALSE),IF(RIGHT(B1148,1)="8",VLOOKUP(VLOOKUP(B1148,monster!B$2:AK$800,35,FALSE),skill_reference,RANDBETWEEN(2,6),FALSE),VLOOKUP(VLOOKUP(B1148,monster!B$2:AK$800,35,FALSE),skill_reference,(RANDBETWEEN(4,10)),FALSE)))</f>
        <v>1115</v>
      </c>
      <c r="F1148" s="20">
        <f t="shared" si="28"/>
        <v>383</v>
      </c>
    </row>
    <row r="1149" spans="1:6" x14ac:dyDescent="0.15">
      <c r="A1149" s="20">
        <v>1148</v>
      </c>
      <c r="B1149" s="20">
        <f ca="1">OFFSET(monster!B$1,skill!F1149,0)</f>
        <v>50305</v>
      </c>
      <c r="C1149" s="20">
        <f ca="1">IF(F1149&lt;&gt;F1148,VLOOKUP(VLOOKUP(B1149,monster!B$2:AK$800,35,FALSE),skill_reference,4,FALSE),IF(RIGHT(B1149,1)="8",VLOOKUP(VLOOKUP(B1149,monster!B$2:AK$800,35,FALSE),skill_reference,RANDBETWEEN(2,6),FALSE),VLOOKUP(VLOOKUP(B1149,monster!B$2:AK$800,35,FALSE),skill_reference,(RANDBETWEEN(4,10)),FALSE)))</f>
        <v>1110</v>
      </c>
      <c r="F1149" s="20">
        <f t="shared" si="28"/>
        <v>383</v>
      </c>
    </row>
    <row r="1150" spans="1:6" x14ac:dyDescent="0.15">
      <c r="A1150" s="20">
        <v>1149</v>
      </c>
      <c r="B1150" s="20">
        <f ca="1">OFFSET(monster!B$1,skill!F1150,0)</f>
        <v>50305</v>
      </c>
      <c r="C1150" s="20" t="str">
        <f ca="1">IF(F1150&lt;&gt;F1149,VLOOKUP(VLOOKUP(B1150,monster!B$2:AK$800,35,FALSE),skill_reference,4,FALSE),IF(RIGHT(B1150,1)="8",VLOOKUP(VLOOKUP(B1150,monster!B$2:AK$800,35,FALSE),skill_reference,RANDBETWEEN(2,6),FALSE),VLOOKUP(VLOOKUP(B1150,monster!B$2:AK$800,35,FALSE),skill_reference,(RANDBETWEEN(4,10)),FALSE)))</f>
        <v/>
      </c>
      <c r="F1150" s="20">
        <f t="shared" si="28"/>
        <v>383</v>
      </c>
    </row>
    <row r="1151" spans="1:6" x14ac:dyDescent="0.15">
      <c r="A1151" s="20">
        <v>1150</v>
      </c>
      <c r="B1151" s="20">
        <f ca="1">OFFSET(monster!B$1,skill!F1151,0)</f>
        <v>50405</v>
      </c>
      <c r="C1151" s="20">
        <f ca="1">IF(F1151&lt;&gt;F1150,VLOOKUP(VLOOKUP(B1151,monster!B$2:AK$800,35,FALSE),skill_reference,4,FALSE),IF(RIGHT(B1151,1)="8",VLOOKUP(VLOOKUP(B1151,monster!B$2:AK$800,35,FALSE),skill_reference,RANDBETWEEN(2,6),FALSE),VLOOKUP(VLOOKUP(B1151,monster!B$2:AK$800,35,FALSE),skill_reference,(RANDBETWEEN(4,10)),FALSE)))</f>
        <v>1117</v>
      </c>
      <c r="F1151" s="20">
        <f t="shared" si="28"/>
        <v>384</v>
      </c>
    </row>
    <row r="1152" spans="1:6" x14ac:dyDescent="0.15">
      <c r="A1152" s="20">
        <v>1151</v>
      </c>
      <c r="B1152" s="20">
        <f ca="1">OFFSET(monster!B$1,skill!F1152,0)</f>
        <v>50405</v>
      </c>
      <c r="C1152" s="20">
        <f ca="1">IF(F1152&lt;&gt;F1151,VLOOKUP(VLOOKUP(B1152,monster!B$2:AK$800,35,FALSE),skill_reference,4,FALSE),IF(RIGHT(B1152,1)="8",VLOOKUP(VLOOKUP(B1152,monster!B$2:AK$800,35,FALSE),skill_reference,RANDBETWEEN(2,6),FALSE),VLOOKUP(VLOOKUP(B1152,monster!B$2:AK$800,35,FALSE),skill_reference,(RANDBETWEEN(4,10)),FALSE)))</f>
        <v>1117</v>
      </c>
      <c r="F1152" s="20">
        <f t="shared" si="28"/>
        <v>384</v>
      </c>
    </row>
    <row r="1153" spans="1:6" x14ac:dyDescent="0.15">
      <c r="A1153" s="20">
        <v>1152</v>
      </c>
      <c r="B1153" s="20">
        <f ca="1">OFFSET(monster!B$1,skill!F1153,0)</f>
        <v>50405</v>
      </c>
      <c r="C1153" s="20" t="str">
        <f ca="1">IF(F1153&lt;&gt;F1152,VLOOKUP(VLOOKUP(B1153,monster!B$2:AK$800,35,FALSE),skill_reference,4,FALSE),IF(RIGHT(B1153,1)="8",VLOOKUP(VLOOKUP(B1153,monster!B$2:AK$800,35,FALSE),skill_reference,RANDBETWEEN(2,6),FALSE),VLOOKUP(VLOOKUP(B1153,monster!B$2:AK$800,35,FALSE),skill_reference,(RANDBETWEEN(4,10)),FALSE)))</f>
        <v/>
      </c>
      <c r="F1153" s="20">
        <f t="shared" si="28"/>
        <v>384</v>
      </c>
    </row>
    <row r="1154" spans="1:6" x14ac:dyDescent="0.15">
      <c r="A1154" s="20">
        <v>1153</v>
      </c>
      <c r="B1154" s="20">
        <f ca="1">OFFSET(monster!B$1,skill!F1154,0)</f>
        <v>50505</v>
      </c>
      <c r="C1154" s="20">
        <f ca="1">IF(F1154&lt;&gt;F1153,VLOOKUP(VLOOKUP(B1154,monster!B$2:AK$800,35,FALSE),skill_reference,4,FALSE),IF(RIGHT(B1154,1)="8",VLOOKUP(VLOOKUP(B1154,monster!B$2:AK$800,35,FALSE),skill_reference,RANDBETWEEN(2,6),FALSE),VLOOKUP(VLOOKUP(B1154,monster!B$2:AK$800,35,FALSE),skill_reference,(RANDBETWEEN(4,10)),FALSE)))</f>
        <v>1126</v>
      </c>
      <c r="F1154" s="20">
        <f t="shared" si="28"/>
        <v>385</v>
      </c>
    </row>
    <row r="1155" spans="1:6" x14ac:dyDescent="0.15">
      <c r="A1155" s="20">
        <v>1154</v>
      </c>
      <c r="B1155" s="20">
        <f ca="1">OFFSET(monster!B$1,skill!F1155,0)</f>
        <v>50505</v>
      </c>
      <c r="C1155" s="20" t="str">
        <f ca="1">IF(F1155&lt;&gt;F1154,VLOOKUP(VLOOKUP(B1155,monster!B$2:AK$800,35,FALSE),skill_reference,4,FALSE),IF(RIGHT(B1155,1)="8",VLOOKUP(VLOOKUP(B1155,monster!B$2:AK$800,35,FALSE),skill_reference,RANDBETWEEN(2,6),FALSE),VLOOKUP(VLOOKUP(B1155,monster!B$2:AK$800,35,FALSE),skill_reference,(RANDBETWEEN(4,10)),FALSE)))</f>
        <v/>
      </c>
      <c r="F1155" s="20">
        <f t="shared" si="28"/>
        <v>385</v>
      </c>
    </row>
    <row r="1156" spans="1:6" x14ac:dyDescent="0.15">
      <c r="A1156" s="20">
        <v>1155</v>
      </c>
      <c r="B1156" s="20">
        <f ca="1">OFFSET(monster!B$1,skill!F1156,0)</f>
        <v>50505</v>
      </c>
      <c r="C1156" s="20">
        <f ca="1">IF(F1156&lt;&gt;F1155,VLOOKUP(VLOOKUP(B1156,monster!B$2:AK$800,35,FALSE),skill_reference,4,FALSE),IF(RIGHT(B1156,1)="8",VLOOKUP(VLOOKUP(B1156,monster!B$2:AK$800,35,FALSE),skill_reference,RANDBETWEEN(2,6),FALSE),VLOOKUP(VLOOKUP(B1156,monster!B$2:AK$800,35,FALSE),skill_reference,(RANDBETWEEN(4,10)),FALSE)))</f>
        <v>1126</v>
      </c>
      <c r="F1156" s="20">
        <f t="shared" si="28"/>
        <v>385</v>
      </c>
    </row>
    <row r="1157" spans="1:6" x14ac:dyDescent="0.15">
      <c r="A1157" s="20">
        <v>1156</v>
      </c>
      <c r="B1157" s="20">
        <f ca="1">OFFSET(monster!B$1,skill!F1157,0)</f>
        <v>60105</v>
      </c>
      <c r="C1157" s="20">
        <f ca="1">IF(F1157&lt;&gt;F1156,VLOOKUP(VLOOKUP(B1157,monster!B$2:AK$800,35,FALSE),skill_reference,4,FALSE),IF(RIGHT(B1157,1)="8",VLOOKUP(VLOOKUP(B1157,monster!B$2:AK$800,35,FALSE),skill_reference,RANDBETWEEN(2,6),FALSE),VLOOKUP(VLOOKUP(B1157,monster!B$2:AK$800,35,FALSE),skill_reference,(RANDBETWEEN(4,10)),FALSE)))</f>
        <v>1037</v>
      </c>
      <c r="F1157" s="20">
        <f t="shared" si="28"/>
        <v>386</v>
      </c>
    </row>
    <row r="1158" spans="1:6" x14ac:dyDescent="0.15">
      <c r="A1158" s="20">
        <v>1157</v>
      </c>
      <c r="B1158" s="20">
        <f ca="1">OFFSET(monster!B$1,skill!F1158,0)</f>
        <v>60105</v>
      </c>
      <c r="C1158" s="20" t="str">
        <f ca="1">IF(F1158&lt;&gt;F1157,VLOOKUP(VLOOKUP(B1158,monster!B$2:AK$800,35,FALSE),skill_reference,4,FALSE),IF(RIGHT(B1158,1)="8",VLOOKUP(VLOOKUP(B1158,monster!B$2:AK$800,35,FALSE),skill_reference,RANDBETWEEN(2,6),FALSE),VLOOKUP(VLOOKUP(B1158,monster!B$2:AK$800,35,FALSE),skill_reference,(RANDBETWEEN(4,10)),FALSE)))</f>
        <v/>
      </c>
      <c r="F1158" s="20">
        <f t="shared" ref="F1158:F1221" si="29">F1155+1</f>
        <v>386</v>
      </c>
    </row>
    <row r="1159" spans="1:6" x14ac:dyDescent="0.15">
      <c r="A1159" s="20">
        <v>1158</v>
      </c>
      <c r="B1159" s="20">
        <f ca="1">OFFSET(monster!B$1,skill!F1159,0)</f>
        <v>60105</v>
      </c>
      <c r="C1159" s="20" t="str">
        <f ca="1">IF(F1159&lt;&gt;F1158,VLOOKUP(VLOOKUP(B1159,monster!B$2:AK$800,35,FALSE),skill_reference,4,FALSE),IF(RIGHT(B1159,1)="8",VLOOKUP(VLOOKUP(B1159,monster!B$2:AK$800,35,FALSE),skill_reference,RANDBETWEEN(2,6),FALSE),VLOOKUP(VLOOKUP(B1159,monster!B$2:AK$800,35,FALSE),skill_reference,(RANDBETWEEN(4,10)),FALSE)))</f>
        <v/>
      </c>
      <c r="F1159" s="20">
        <f t="shared" si="29"/>
        <v>386</v>
      </c>
    </row>
    <row r="1160" spans="1:6" x14ac:dyDescent="0.15">
      <c r="A1160" s="20">
        <v>1159</v>
      </c>
      <c r="B1160" s="20">
        <f ca="1">OFFSET(monster!B$1,skill!F1160,0)</f>
        <v>60205</v>
      </c>
      <c r="C1160" s="20">
        <f ca="1">IF(F1160&lt;&gt;F1159,VLOOKUP(VLOOKUP(B1160,monster!B$2:AK$800,35,FALSE),skill_reference,4,FALSE),IF(RIGHT(B1160,1)="8",VLOOKUP(VLOOKUP(B1160,monster!B$2:AK$800,35,FALSE),skill_reference,RANDBETWEEN(2,6),FALSE),VLOOKUP(VLOOKUP(B1160,monster!B$2:AK$800,35,FALSE),skill_reference,(RANDBETWEEN(4,10)),FALSE)))</f>
        <v>1002</v>
      </c>
      <c r="F1160" s="20">
        <f t="shared" si="29"/>
        <v>387</v>
      </c>
    </row>
    <row r="1161" spans="1:6" x14ac:dyDescent="0.15">
      <c r="A1161" s="20">
        <v>1160</v>
      </c>
      <c r="B1161" s="20">
        <f ca="1">OFFSET(monster!B$1,skill!F1161,0)</f>
        <v>60205</v>
      </c>
      <c r="C1161" s="20">
        <f ca="1">IF(F1161&lt;&gt;F1160,VLOOKUP(VLOOKUP(B1161,monster!B$2:AK$800,35,FALSE),skill_reference,4,FALSE),IF(RIGHT(B1161,1)="8",VLOOKUP(VLOOKUP(B1161,monster!B$2:AK$800,35,FALSE),skill_reference,RANDBETWEEN(2,6),FALSE),VLOOKUP(VLOOKUP(B1161,monster!B$2:AK$800,35,FALSE),skill_reference,(RANDBETWEEN(4,10)),FALSE)))</f>
        <v>1032</v>
      </c>
      <c r="F1161" s="20">
        <f t="shared" si="29"/>
        <v>387</v>
      </c>
    </row>
    <row r="1162" spans="1:6" x14ac:dyDescent="0.15">
      <c r="A1162" s="20">
        <v>1161</v>
      </c>
      <c r="B1162" s="20">
        <f ca="1">OFFSET(monster!B$1,skill!F1162,0)</f>
        <v>60205</v>
      </c>
      <c r="C1162" s="20">
        <f ca="1">IF(F1162&lt;&gt;F1161,VLOOKUP(VLOOKUP(B1162,monster!B$2:AK$800,35,FALSE),skill_reference,4,FALSE),IF(RIGHT(B1162,1)="8",VLOOKUP(VLOOKUP(B1162,monster!B$2:AK$800,35,FALSE),skill_reference,RANDBETWEEN(2,6),FALSE),VLOOKUP(VLOOKUP(B1162,monster!B$2:AK$800,35,FALSE),skill_reference,(RANDBETWEEN(4,10)),FALSE)))</f>
        <v>1032</v>
      </c>
      <c r="F1162" s="20">
        <f t="shared" si="29"/>
        <v>387</v>
      </c>
    </row>
    <row r="1163" spans="1:6" x14ac:dyDescent="0.15">
      <c r="A1163" s="20">
        <v>1162</v>
      </c>
      <c r="B1163" s="20">
        <f ca="1">OFFSET(monster!B$1,skill!F1163,0)</f>
        <v>60305</v>
      </c>
      <c r="C1163" s="20">
        <f ca="1">IF(F1163&lt;&gt;F1162,VLOOKUP(VLOOKUP(B1163,monster!B$2:AK$800,35,FALSE),skill_reference,4,FALSE),IF(RIGHT(B1163,1)="8",VLOOKUP(VLOOKUP(B1163,monster!B$2:AK$800,35,FALSE),skill_reference,RANDBETWEEN(2,6),FALSE),VLOOKUP(VLOOKUP(B1163,monster!B$2:AK$800,35,FALSE),skill_reference,(RANDBETWEEN(4,10)),FALSE)))</f>
        <v>1054</v>
      </c>
      <c r="F1163" s="20">
        <f t="shared" si="29"/>
        <v>388</v>
      </c>
    </row>
    <row r="1164" spans="1:6" x14ac:dyDescent="0.15">
      <c r="A1164" s="20">
        <v>1163</v>
      </c>
      <c r="B1164" s="20">
        <f ca="1">OFFSET(monster!B$1,skill!F1164,0)</f>
        <v>60305</v>
      </c>
      <c r="C1164" s="20" t="str">
        <f ca="1">IF(F1164&lt;&gt;F1163,VLOOKUP(VLOOKUP(B1164,monster!B$2:AK$800,35,FALSE),skill_reference,4,FALSE),IF(RIGHT(B1164,1)="8",VLOOKUP(VLOOKUP(B1164,monster!B$2:AK$800,35,FALSE),skill_reference,RANDBETWEEN(2,6),FALSE),VLOOKUP(VLOOKUP(B1164,monster!B$2:AK$800,35,FALSE),skill_reference,(RANDBETWEEN(4,10)),FALSE)))</f>
        <v/>
      </c>
      <c r="F1164" s="20">
        <f t="shared" si="29"/>
        <v>388</v>
      </c>
    </row>
    <row r="1165" spans="1:6" x14ac:dyDescent="0.15">
      <c r="A1165" s="20">
        <v>1164</v>
      </c>
      <c r="B1165" s="20">
        <f ca="1">OFFSET(monster!B$1,skill!F1165,0)</f>
        <v>60305</v>
      </c>
      <c r="C1165" s="20">
        <f ca="1">IF(F1165&lt;&gt;F1164,VLOOKUP(VLOOKUP(B1165,monster!B$2:AK$800,35,FALSE),skill_reference,4,FALSE),IF(RIGHT(B1165,1)="8",VLOOKUP(VLOOKUP(B1165,monster!B$2:AK$800,35,FALSE),skill_reference,RANDBETWEEN(2,6),FALSE),VLOOKUP(VLOOKUP(B1165,monster!B$2:AK$800,35,FALSE),skill_reference,(RANDBETWEEN(4,10)),FALSE)))</f>
        <v>1048</v>
      </c>
      <c r="F1165" s="20">
        <f t="shared" si="29"/>
        <v>388</v>
      </c>
    </row>
    <row r="1166" spans="1:6" x14ac:dyDescent="0.15">
      <c r="A1166" s="20">
        <v>1165</v>
      </c>
      <c r="B1166" s="20">
        <f ca="1">OFFSET(monster!B$1,skill!F1166,0)</f>
        <v>60405</v>
      </c>
      <c r="C1166" s="20">
        <f ca="1">IF(F1166&lt;&gt;F1165,VLOOKUP(VLOOKUP(B1166,monster!B$2:AK$800,35,FALSE),skill_reference,4,FALSE),IF(RIGHT(B1166,1)="8",VLOOKUP(VLOOKUP(B1166,monster!B$2:AK$800,35,FALSE),skill_reference,RANDBETWEEN(2,6),FALSE),VLOOKUP(VLOOKUP(B1166,monster!B$2:AK$800,35,FALSE),skill_reference,(RANDBETWEEN(4,10)),FALSE)))</f>
        <v>1125</v>
      </c>
      <c r="F1166" s="20">
        <f t="shared" si="29"/>
        <v>389</v>
      </c>
    </row>
    <row r="1167" spans="1:6" x14ac:dyDescent="0.15">
      <c r="A1167" s="20">
        <v>1166</v>
      </c>
      <c r="B1167" s="20">
        <f ca="1">OFFSET(monster!B$1,skill!F1167,0)</f>
        <v>60405</v>
      </c>
      <c r="C1167" s="20">
        <f ca="1">IF(F1167&lt;&gt;F1166,VLOOKUP(VLOOKUP(B1167,monster!B$2:AK$800,35,FALSE),skill_reference,4,FALSE),IF(RIGHT(B1167,1)="8",VLOOKUP(VLOOKUP(B1167,monster!B$2:AK$800,35,FALSE),skill_reference,RANDBETWEEN(2,6),FALSE),VLOOKUP(VLOOKUP(B1167,monster!B$2:AK$800,35,FALSE),skill_reference,(RANDBETWEEN(4,10)),FALSE)))</f>
        <v>1040</v>
      </c>
      <c r="F1167" s="20">
        <f t="shared" si="29"/>
        <v>389</v>
      </c>
    </row>
    <row r="1168" spans="1:6" x14ac:dyDescent="0.15">
      <c r="A1168" s="20">
        <v>1167</v>
      </c>
      <c r="B1168" s="20">
        <f ca="1">OFFSET(monster!B$1,skill!F1168,0)</f>
        <v>60405</v>
      </c>
      <c r="C1168" s="20">
        <f ca="1">IF(F1168&lt;&gt;F1167,VLOOKUP(VLOOKUP(B1168,monster!B$2:AK$800,35,FALSE),skill_reference,4,FALSE),IF(RIGHT(B1168,1)="8",VLOOKUP(VLOOKUP(B1168,monster!B$2:AK$800,35,FALSE),skill_reference,RANDBETWEEN(2,6),FALSE),VLOOKUP(VLOOKUP(B1168,monster!B$2:AK$800,35,FALSE),skill_reference,(RANDBETWEEN(4,10)),FALSE)))</f>
        <v>1125</v>
      </c>
      <c r="F1168" s="20">
        <f t="shared" si="29"/>
        <v>389</v>
      </c>
    </row>
    <row r="1169" spans="1:6" x14ac:dyDescent="0.15">
      <c r="A1169" s="20">
        <v>1168</v>
      </c>
      <c r="B1169" s="20">
        <f ca="1">OFFSET(monster!B$1,skill!F1169,0)</f>
        <v>60505</v>
      </c>
      <c r="C1169" s="20">
        <f ca="1">IF(F1169&lt;&gt;F1168,VLOOKUP(VLOOKUP(B1169,monster!B$2:AK$800,35,FALSE),skill_reference,4,FALSE),IF(RIGHT(B1169,1)="8",VLOOKUP(VLOOKUP(B1169,monster!B$2:AK$800,35,FALSE),skill_reference,RANDBETWEEN(2,6),FALSE),VLOOKUP(VLOOKUP(B1169,monster!B$2:AK$800,35,FALSE),skill_reference,(RANDBETWEEN(4,10)),FALSE)))</f>
        <v>1016</v>
      </c>
      <c r="F1169" s="20">
        <f t="shared" si="29"/>
        <v>390</v>
      </c>
    </row>
    <row r="1170" spans="1:6" x14ac:dyDescent="0.15">
      <c r="A1170" s="20">
        <v>1169</v>
      </c>
      <c r="B1170" s="20">
        <f ca="1">OFFSET(monster!B$1,skill!F1170,0)</f>
        <v>60505</v>
      </c>
      <c r="C1170" s="20" t="str">
        <f ca="1">IF(F1170&lt;&gt;F1169,VLOOKUP(VLOOKUP(B1170,monster!B$2:AK$800,35,FALSE),skill_reference,4,FALSE),IF(RIGHT(B1170,1)="8",VLOOKUP(VLOOKUP(B1170,monster!B$2:AK$800,35,FALSE),skill_reference,RANDBETWEEN(2,6),FALSE),VLOOKUP(VLOOKUP(B1170,monster!B$2:AK$800,35,FALSE),skill_reference,(RANDBETWEEN(4,10)),FALSE)))</f>
        <v/>
      </c>
      <c r="F1170" s="20">
        <f t="shared" si="29"/>
        <v>390</v>
      </c>
    </row>
    <row r="1171" spans="1:6" x14ac:dyDescent="0.15">
      <c r="A1171" s="20">
        <v>1170</v>
      </c>
      <c r="B1171" s="20">
        <f ca="1">OFFSET(monster!B$1,skill!F1171,0)</f>
        <v>60505</v>
      </c>
      <c r="C1171" s="20" t="str">
        <f ca="1">IF(F1171&lt;&gt;F1170,VLOOKUP(VLOOKUP(B1171,monster!B$2:AK$800,35,FALSE),skill_reference,4,FALSE),IF(RIGHT(B1171,1)="8",VLOOKUP(VLOOKUP(B1171,monster!B$2:AK$800,35,FALSE),skill_reference,RANDBETWEEN(2,6),FALSE),VLOOKUP(VLOOKUP(B1171,monster!B$2:AK$800,35,FALSE),skill_reference,(RANDBETWEEN(4,10)),FALSE)))</f>
        <v/>
      </c>
      <c r="F1171" s="20">
        <f t="shared" si="29"/>
        <v>390</v>
      </c>
    </row>
    <row r="1172" spans="1:6" x14ac:dyDescent="0.15">
      <c r="A1172" s="20">
        <v>1171</v>
      </c>
      <c r="B1172" s="20">
        <f ca="1">OFFSET(monster!B$1,skill!F1172,0)</f>
        <v>70105</v>
      </c>
      <c r="C1172" s="20">
        <f ca="1">IF(F1172&lt;&gt;F1171,VLOOKUP(VLOOKUP(B1172,monster!B$2:AK$800,35,FALSE),skill_reference,4,FALSE),IF(RIGHT(B1172,1)="8",VLOOKUP(VLOOKUP(B1172,monster!B$2:AK$800,35,FALSE),skill_reference,RANDBETWEEN(2,6),FALSE),VLOOKUP(VLOOKUP(B1172,monster!B$2:AK$800,35,FALSE),skill_reference,(RANDBETWEEN(4,10)),FALSE)))</f>
        <v>1125</v>
      </c>
      <c r="F1172" s="20">
        <f t="shared" si="29"/>
        <v>391</v>
      </c>
    </row>
    <row r="1173" spans="1:6" x14ac:dyDescent="0.15">
      <c r="A1173" s="20">
        <v>1172</v>
      </c>
      <c r="B1173" s="20">
        <f ca="1">OFFSET(monster!B$1,skill!F1173,0)</f>
        <v>70105</v>
      </c>
      <c r="C1173" s="20" t="str">
        <f ca="1">IF(F1173&lt;&gt;F1172,VLOOKUP(VLOOKUP(B1173,monster!B$2:AK$800,35,FALSE),skill_reference,4,FALSE),IF(RIGHT(B1173,1)="8",VLOOKUP(VLOOKUP(B1173,monster!B$2:AK$800,35,FALSE),skill_reference,RANDBETWEEN(2,6),FALSE),VLOOKUP(VLOOKUP(B1173,monster!B$2:AK$800,35,FALSE),skill_reference,(RANDBETWEEN(4,10)),FALSE)))</f>
        <v/>
      </c>
      <c r="F1173" s="20">
        <f t="shared" si="29"/>
        <v>391</v>
      </c>
    </row>
    <row r="1174" spans="1:6" x14ac:dyDescent="0.15">
      <c r="A1174" s="20">
        <v>1173</v>
      </c>
      <c r="B1174" s="20">
        <f ca="1">OFFSET(monster!B$1,skill!F1174,0)</f>
        <v>70105</v>
      </c>
      <c r="C1174" s="20" t="str">
        <f ca="1">IF(F1174&lt;&gt;F1173,VLOOKUP(VLOOKUP(B1174,monster!B$2:AK$800,35,FALSE),skill_reference,4,FALSE),IF(RIGHT(B1174,1)="8",VLOOKUP(VLOOKUP(B1174,monster!B$2:AK$800,35,FALSE),skill_reference,RANDBETWEEN(2,6),FALSE),VLOOKUP(VLOOKUP(B1174,monster!B$2:AK$800,35,FALSE),skill_reference,(RANDBETWEEN(4,10)),FALSE)))</f>
        <v/>
      </c>
      <c r="F1174" s="20">
        <f t="shared" si="29"/>
        <v>391</v>
      </c>
    </row>
    <row r="1175" spans="1:6" x14ac:dyDescent="0.15">
      <c r="A1175" s="20">
        <v>1174</v>
      </c>
      <c r="B1175" s="20">
        <f ca="1">OFFSET(monster!B$1,skill!F1175,0)</f>
        <v>70205</v>
      </c>
      <c r="C1175" s="20">
        <f ca="1">IF(F1175&lt;&gt;F1174,VLOOKUP(VLOOKUP(B1175,monster!B$2:AK$800,35,FALSE),skill_reference,4,FALSE),IF(RIGHT(B1175,1)="8",VLOOKUP(VLOOKUP(B1175,monster!B$2:AK$800,35,FALSE),skill_reference,RANDBETWEEN(2,6),FALSE),VLOOKUP(VLOOKUP(B1175,monster!B$2:AK$800,35,FALSE),skill_reference,(RANDBETWEEN(4,10)),FALSE)))</f>
        <v>1115</v>
      </c>
      <c r="F1175" s="20">
        <f t="shared" si="29"/>
        <v>392</v>
      </c>
    </row>
    <row r="1176" spans="1:6" x14ac:dyDescent="0.15">
      <c r="A1176" s="20">
        <v>1175</v>
      </c>
      <c r="B1176" s="20">
        <f ca="1">OFFSET(monster!B$1,skill!F1176,0)</f>
        <v>70205</v>
      </c>
      <c r="C1176" s="20">
        <f ca="1">IF(F1176&lt;&gt;F1175,VLOOKUP(VLOOKUP(B1176,monster!B$2:AK$800,35,FALSE),skill_reference,4,FALSE),IF(RIGHT(B1176,1)="8",VLOOKUP(VLOOKUP(B1176,monster!B$2:AK$800,35,FALSE),skill_reference,RANDBETWEEN(2,6),FALSE),VLOOKUP(VLOOKUP(B1176,monster!B$2:AK$800,35,FALSE),skill_reference,(RANDBETWEEN(4,10)),FALSE)))</f>
        <v>1114</v>
      </c>
      <c r="F1176" s="20">
        <f t="shared" si="29"/>
        <v>392</v>
      </c>
    </row>
    <row r="1177" spans="1:6" x14ac:dyDescent="0.15">
      <c r="A1177" s="20">
        <v>1176</v>
      </c>
      <c r="B1177" s="20">
        <f ca="1">OFFSET(monster!B$1,skill!F1177,0)</f>
        <v>70205</v>
      </c>
      <c r="C1177" s="20">
        <f ca="1">IF(F1177&lt;&gt;F1176,VLOOKUP(VLOOKUP(B1177,monster!B$2:AK$800,35,FALSE),skill_reference,4,FALSE),IF(RIGHT(B1177,1)="8",VLOOKUP(VLOOKUP(B1177,monster!B$2:AK$800,35,FALSE),skill_reference,RANDBETWEEN(2,6),FALSE),VLOOKUP(VLOOKUP(B1177,monster!B$2:AK$800,35,FALSE),skill_reference,(RANDBETWEEN(4,10)),FALSE)))</f>
        <v>1115</v>
      </c>
      <c r="F1177" s="20">
        <f t="shared" si="29"/>
        <v>392</v>
      </c>
    </row>
    <row r="1178" spans="1:6" x14ac:dyDescent="0.15">
      <c r="A1178" s="20">
        <v>1177</v>
      </c>
      <c r="B1178" s="20">
        <f ca="1">OFFSET(monster!B$1,skill!F1178,0)</f>
        <v>70305</v>
      </c>
      <c r="C1178" s="20">
        <f ca="1">IF(F1178&lt;&gt;F1177,VLOOKUP(VLOOKUP(B1178,monster!B$2:AK$800,35,FALSE),skill_reference,4,FALSE),IF(RIGHT(B1178,1)="8",VLOOKUP(VLOOKUP(B1178,monster!B$2:AK$800,35,FALSE),skill_reference,RANDBETWEEN(2,6),FALSE),VLOOKUP(VLOOKUP(B1178,monster!B$2:AK$800,35,FALSE),skill_reference,(RANDBETWEEN(4,10)),FALSE)))</f>
        <v>1002</v>
      </c>
      <c r="F1178" s="20">
        <f t="shared" si="29"/>
        <v>393</v>
      </c>
    </row>
    <row r="1179" spans="1:6" x14ac:dyDescent="0.15">
      <c r="A1179" s="20">
        <v>1178</v>
      </c>
      <c r="B1179" s="20">
        <f ca="1">OFFSET(monster!B$1,skill!F1179,0)</f>
        <v>70305</v>
      </c>
      <c r="C1179" s="20">
        <f ca="1">IF(F1179&lt;&gt;F1178,VLOOKUP(VLOOKUP(B1179,monster!B$2:AK$800,35,FALSE),skill_reference,4,FALSE),IF(RIGHT(B1179,1)="8",VLOOKUP(VLOOKUP(B1179,monster!B$2:AK$800,35,FALSE),skill_reference,RANDBETWEEN(2,6),FALSE),VLOOKUP(VLOOKUP(B1179,monster!B$2:AK$800,35,FALSE),skill_reference,(RANDBETWEEN(4,10)),FALSE)))</f>
        <v>1032</v>
      </c>
      <c r="F1179" s="20">
        <f t="shared" si="29"/>
        <v>393</v>
      </c>
    </row>
    <row r="1180" spans="1:6" x14ac:dyDescent="0.15">
      <c r="A1180" s="20">
        <v>1179</v>
      </c>
      <c r="B1180" s="20">
        <f ca="1">OFFSET(monster!B$1,skill!F1180,0)</f>
        <v>70305</v>
      </c>
      <c r="C1180" s="20">
        <f ca="1">IF(F1180&lt;&gt;F1179,VLOOKUP(VLOOKUP(B1180,monster!B$2:AK$800,35,FALSE),skill_reference,4,FALSE),IF(RIGHT(B1180,1)="8",VLOOKUP(VLOOKUP(B1180,monster!B$2:AK$800,35,FALSE),skill_reference,RANDBETWEEN(2,6),FALSE),VLOOKUP(VLOOKUP(B1180,monster!B$2:AK$800,35,FALSE),skill_reference,(RANDBETWEEN(4,10)),FALSE)))</f>
        <v>1113</v>
      </c>
      <c r="F1180" s="20">
        <f t="shared" si="29"/>
        <v>393</v>
      </c>
    </row>
    <row r="1181" spans="1:6" x14ac:dyDescent="0.15">
      <c r="A1181" s="20">
        <v>1180</v>
      </c>
      <c r="B1181" s="20">
        <f ca="1">OFFSET(monster!B$1,skill!F1181,0)</f>
        <v>70405</v>
      </c>
      <c r="C1181" s="20">
        <f ca="1">IF(F1181&lt;&gt;F1180,VLOOKUP(VLOOKUP(B1181,monster!B$2:AK$800,35,FALSE),skill_reference,4,FALSE),IF(RIGHT(B1181,1)="8",VLOOKUP(VLOOKUP(B1181,monster!B$2:AK$800,35,FALSE),skill_reference,RANDBETWEEN(2,6),FALSE),VLOOKUP(VLOOKUP(B1181,monster!B$2:AK$800,35,FALSE),skill_reference,(RANDBETWEEN(4,10)),FALSE)))</f>
        <v>1054</v>
      </c>
      <c r="F1181" s="20">
        <f t="shared" si="29"/>
        <v>394</v>
      </c>
    </row>
    <row r="1182" spans="1:6" x14ac:dyDescent="0.15">
      <c r="A1182" s="20">
        <v>1181</v>
      </c>
      <c r="B1182" s="20">
        <f ca="1">OFFSET(monster!B$1,skill!F1182,0)</f>
        <v>70405</v>
      </c>
      <c r="C1182" s="20">
        <f ca="1">IF(F1182&lt;&gt;F1181,VLOOKUP(VLOOKUP(B1182,monster!B$2:AK$800,35,FALSE),skill_reference,4,FALSE),IF(RIGHT(B1182,1)="8",VLOOKUP(VLOOKUP(B1182,monster!B$2:AK$800,35,FALSE),skill_reference,RANDBETWEEN(2,6),FALSE),VLOOKUP(VLOOKUP(B1182,monster!B$2:AK$800,35,FALSE),skill_reference,(RANDBETWEEN(4,10)),FALSE)))</f>
        <v>1114</v>
      </c>
      <c r="F1182" s="20">
        <f t="shared" si="29"/>
        <v>394</v>
      </c>
    </row>
    <row r="1183" spans="1:6" x14ac:dyDescent="0.15">
      <c r="A1183" s="20">
        <v>1182</v>
      </c>
      <c r="B1183" s="20">
        <f ca="1">OFFSET(monster!B$1,skill!F1183,0)</f>
        <v>70405</v>
      </c>
      <c r="C1183" s="20">
        <f ca="1">IF(F1183&lt;&gt;F1182,VLOOKUP(VLOOKUP(B1183,monster!B$2:AK$800,35,FALSE),skill_reference,4,FALSE),IF(RIGHT(B1183,1)="8",VLOOKUP(VLOOKUP(B1183,monster!B$2:AK$800,35,FALSE),skill_reference,RANDBETWEEN(2,6),FALSE),VLOOKUP(VLOOKUP(B1183,monster!B$2:AK$800,35,FALSE),skill_reference,(RANDBETWEEN(4,10)),FALSE)))</f>
        <v>1054</v>
      </c>
      <c r="F1183" s="20">
        <f t="shared" si="29"/>
        <v>394</v>
      </c>
    </row>
    <row r="1184" spans="1:6" x14ac:dyDescent="0.15">
      <c r="A1184" s="20">
        <v>1183</v>
      </c>
      <c r="B1184" s="20">
        <f ca="1">OFFSET(monster!B$1,skill!F1184,0)</f>
        <v>70505</v>
      </c>
      <c r="C1184" s="20">
        <f ca="1">IF(F1184&lt;&gt;F1183,VLOOKUP(VLOOKUP(B1184,monster!B$2:AK$800,35,FALSE),skill_reference,4,FALSE),IF(RIGHT(B1184,1)="8",VLOOKUP(VLOOKUP(B1184,monster!B$2:AK$800,35,FALSE),skill_reference,RANDBETWEEN(2,6),FALSE),VLOOKUP(VLOOKUP(B1184,monster!B$2:AK$800,35,FALSE),skill_reference,(RANDBETWEEN(4,10)),FALSE)))</f>
        <v>1010</v>
      </c>
      <c r="F1184" s="20">
        <f t="shared" si="29"/>
        <v>395</v>
      </c>
    </row>
    <row r="1185" spans="1:6" x14ac:dyDescent="0.15">
      <c r="A1185" s="20">
        <v>1184</v>
      </c>
      <c r="B1185" s="20">
        <f ca="1">OFFSET(monster!B$1,skill!F1185,0)</f>
        <v>70505</v>
      </c>
      <c r="C1185" s="20">
        <f ca="1">IF(F1185&lt;&gt;F1184,VLOOKUP(VLOOKUP(B1185,monster!B$2:AK$800,35,FALSE),skill_reference,4,FALSE),IF(RIGHT(B1185,1)="8",VLOOKUP(VLOOKUP(B1185,monster!B$2:AK$800,35,FALSE),skill_reference,RANDBETWEEN(2,6),FALSE),VLOOKUP(VLOOKUP(B1185,monster!B$2:AK$800,35,FALSE),skill_reference,(RANDBETWEEN(4,10)),FALSE)))</f>
        <v>1106</v>
      </c>
      <c r="F1185" s="20">
        <f t="shared" si="29"/>
        <v>395</v>
      </c>
    </row>
    <row r="1186" spans="1:6" x14ac:dyDescent="0.15">
      <c r="A1186" s="20">
        <v>1185</v>
      </c>
      <c r="B1186" s="20">
        <f ca="1">OFFSET(monster!B$1,skill!F1186,0)</f>
        <v>70505</v>
      </c>
      <c r="C1186" s="20">
        <f ca="1">IF(F1186&lt;&gt;F1185,VLOOKUP(VLOOKUP(B1186,monster!B$2:AK$800,35,FALSE),skill_reference,4,FALSE),IF(RIGHT(B1186,1)="8",VLOOKUP(VLOOKUP(B1186,monster!B$2:AK$800,35,FALSE),skill_reference,RANDBETWEEN(2,6),FALSE),VLOOKUP(VLOOKUP(B1186,monster!B$2:AK$800,35,FALSE),skill_reference,(RANDBETWEEN(4,10)),FALSE)))</f>
        <v>1052</v>
      </c>
      <c r="F1186" s="20">
        <f t="shared" si="29"/>
        <v>395</v>
      </c>
    </row>
    <row r="1187" spans="1:6" x14ac:dyDescent="0.15">
      <c r="A1187" s="20">
        <v>1186</v>
      </c>
      <c r="B1187" s="20">
        <f ca="1">OFFSET(monster!B$1,skill!F1187,0)</f>
        <v>80105</v>
      </c>
      <c r="C1187" s="20">
        <f ca="1">IF(F1187&lt;&gt;F1186,VLOOKUP(VLOOKUP(B1187,monster!B$2:AK$800,35,FALSE),skill_reference,4,FALSE),IF(RIGHT(B1187,1)="8",VLOOKUP(VLOOKUP(B1187,monster!B$2:AK$800,35,FALSE),skill_reference,RANDBETWEEN(2,6),FALSE),VLOOKUP(VLOOKUP(B1187,monster!B$2:AK$800,35,FALSE),skill_reference,(RANDBETWEEN(4,10)),FALSE)))</f>
        <v>1016</v>
      </c>
      <c r="F1187" s="20">
        <f t="shared" si="29"/>
        <v>396</v>
      </c>
    </row>
    <row r="1188" spans="1:6" x14ac:dyDescent="0.15">
      <c r="A1188" s="20">
        <v>1187</v>
      </c>
      <c r="B1188" s="20">
        <f ca="1">OFFSET(monster!B$1,skill!F1188,0)</f>
        <v>80105</v>
      </c>
      <c r="C1188" s="20">
        <f ca="1">IF(F1188&lt;&gt;F1187,VLOOKUP(VLOOKUP(B1188,monster!B$2:AK$800,35,FALSE),skill_reference,4,FALSE),IF(RIGHT(B1188,1)="8",VLOOKUP(VLOOKUP(B1188,monster!B$2:AK$800,35,FALSE),skill_reference,RANDBETWEEN(2,6),FALSE),VLOOKUP(VLOOKUP(B1188,monster!B$2:AK$800,35,FALSE),skill_reference,(RANDBETWEEN(4,10)),FALSE)))</f>
        <v>1113</v>
      </c>
      <c r="F1188" s="20">
        <f t="shared" si="29"/>
        <v>396</v>
      </c>
    </row>
    <row r="1189" spans="1:6" x14ac:dyDescent="0.15">
      <c r="A1189" s="20">
        <v>1188</v>
      </c>
      <c r="B1189" s="20">
        <f ca="1">OFFSET(monster!B$1,skill!F1189,0)</f>
        <v>80105</v>
      </c>
      <c r="C1189" s="20" t="str">
        <f ca="1">IF(F1189&lt;&gt;F1188,VLOOKUP(VLOOKUP(B1189,monster!B$2:AK$800,35,FALSE),skill_reference,4,FALSE),IF(RIGHT(B1189,1)="8",VLOOKUP(VLOOKUP(B1189,monster!B$2:AK$800,35,FALSE),skill_reference,RANDBETWEEN(2,6),FALSE),VLOOKUP(VLOOKUP(B1189,monster!B$2:AK$800,35,FALSE),skill_reference,(RANDBETWEEN(4,10)),FALSE)))</f>
        <v/>
      </c>
      <c r="F1189" s="20">
        <f t="shared" si="29"/>
        <v>396</v>
      </c>
    </row>
    <row r="1190" spans="1:6" x14ac:dyDescent="0.15">
      <c r="A1190" s="20">
        <v>1189</v>
      </c>
      <c r="B1190" s="20">
        <f ca="1">OFFSET(monster!B$1,skill!F1190,0)</f>
        <v>80205</v>
      </c>
      <c r="C1190" s="20">
        <f ca="1">IF(F1190&lt;&gt;F1189,VLOOKUP(VLOOKUP(B1190,monster!B$2:AK$800,35,FALSE),skill_reference,4,FALSE),IF(RIGHT(B1190,1)="8",VLOOKUP(VLOOKUP(B1190,monster!B$2:AK$800,35,FALSE),skill_reference,RANDBETWEEN(2,6),FALSE),VLOOKUP(VLOOKUP(B1190,monster!B$2:AK$800,35,FALSE),skill_reference,(RANDBETWEEN(4,10)),FALSE)))</f>
        <v>1037</v>
      </c>
      <c r="F1190" s="20">
        <f t="shared" si="29"/>
        <v>397</v>
      </c>
    </row>
    <row r="1191" spans="1:6" x14ac:dyDescent="0.15">
      <c r="A1191" s="20">
        <v>1190</v>
      </c>
      <c r="B1191" s="20">
        <f ca="1">OFFSET(monster!B$1,skill!F1191,0)</f>
        <v>80205</v>
      </c>
      <c r="C1191" s="20">
        <f ca="1">IF(F1191&lt;&gt;F1190,VLOOKUP(VLOOKUP(B1191,monster!B$2:AK$800,35,FALSE),skill_reference,4,FALSE),IF(RIGHT(B1191,1)="8",VLOOKUP(VLOOKUP(B1191,monster!B$2:AK$800,35,FALSE),skill_reference,RANDBETWEEN(2,6),FALSE),VLOOKUP(VLOOKUP(B1191,monster!B$2:AK$800,35,FALSE),skill_reference,(RANDBETWEEN(4,10)),FALSE)))</f>
        <v>1112</v>
      </c>
      <c r="F1191" s="20">
        <f t="shared" si="29"/>
        <v>397</v>
      </c>
    </row>
    <row r="1192" spans="1:6" x14ac:dyDescent="0.15">
      <c r="A1192" s="20">
        <v>1191</v>
      </c>
      <c r="B1192" s="20">
        <f ca="1">OFFSET(monster!B$1,skill!F1192,0)</f>
        <v>80205</v>
      </c>
      <c r="C1192" s="20" t="str">
        <f ca="1">IF(F1192&lt;&gt;F1191,VLOOKUP(VLOOKUP(B1192,monster!B$2:AK$800,35,FALSE),skill_reference,4,FALSE),IF(RIGHT(B1192,1)="8",VLOOKUP(VLOOKUP(B1192,monster!B$2:AK$800,35,FALSE),skill_reference,RANDBETWEEN(2,6),FALSE),VLOOKUP(VLOOKUP(B1192,monster!B$2:AK$800,35,FALSE),skill_reference,(RANDBETWEEN(4,10)),FALSE)))</f>
        <v/>
      </c>
      <c r="F1192" s="20">
        <f t="shared" si="29"/>
        <v>397</v>
      </c>
    </row>
    <row r="1193" spans="1:6" x14ac:dyDescent="0.15">
      <c r="A1193" s="20">
        <v>1192</v>
      </c>
      <c r="B1193" s="20">
        <f ca="1">OFFSET(monster!B$1,skill!F1193,0)</f>
        <v>80305</v>
      </c>
      <c r="C1193" s="20">
        <f ca="1">IF(F1193&lt;&gt;F1192,VLOOKUP(VLOOKUP(B1193,monster!B$2:AK$800,35,FALSE),skill_reference,4,FALSE),IF(RIGHT(B1193,1)="8",VLOOKUP(VLOOKUP(B1193,monster!B$2:AK$800,35,FALSE),skill_reference,RANDBETWEEN(2,6),FALSE),VLOOKUP(VLOOKUP(B1193,monster!B$2:AK$800,35,FALSE),skill_reference,(RANDBETWEEN(4,10)),FALSE)))</f>
        <v>1037</v>
      </c>
      <c r="F1193" s="20">
        <f t="shared" si="29"/>
        <v>398</v>
      </c>
    </row>
    <row r="1194" spans="1:6" x14ac:dyDescent="0.15">
      <c r="A1194" s="20">
        <v>1193</v>
      </c>
      <c r="B1194" s="20">
        <f ca="1">OFFSET(monster!B$1,skill!F1194,0)</f>
        <v>80305</v>
      </c>
      <c r="C1194" s="20">
        <f ca="1">IF(F1194&lt;&gt;F1193,VLOOKUP(VLOOKUP(B1194,monster!B$2:AK$800,35,FALSE),skill_reference,4,FALSE),IF(RIGHT(B1194,1)="8",VLOOKUP(VLOOKUP(B1194,monster!B$2:AK$800,35,FALSE),skill_reference,RANDBETWEEN(2,6),FALSE),VLOOKUP(VLOOKUP(B1194,monster!B$2:AK$800,35,FALSE),skill_reference,(RANDBETWEEN(4,10)),FALSE)))</f>
        <v>1112</v>
      </c>
      <c r="F1194" s="20">
        <f t="shared" si="29"/>
        <v>398</v>
      </c>
    </row>
    <row r="1195" spans="1:6" x14ac:dyDescent="0.15">
      <c r="A1195" s="20">
        <v>1194</v>
      </c>
      <c r="B1195" s="20">
        <f ca="1">OFFSET(monster!B$1,skill!F1195,0)</f>
        <v>80305</v>
      </c>
      <c r="C1195" s="20">
        <f ca="1">IF(F1195&lt;&gt;F1194,VLOOKUP(VLOOKUP(B1195,monster!B$2:AK$800,35,FALSE),skill_reference,4,FALSE),IF(RIGHT(B1195,1)="8",VLOOKUP(VLOOKUP(B1195,monster!B$2:AK$800,35,FALSE),skill_reference,RANDBETWEEN(2,6),FALSE),VLOOKUP(VLOOKUP(B1195,monster!B$2:AK$800,35,FALSE),skill_reference,(RANDBETWEEN(4,10)),FALSE)))</f>
        <v>1112</v>
      </c>
      <c r="F1195" s="20">
        <f t="shared" si="29"/>
        <v>398</v>
      </c>
    </row>
    <row r="1196" spans="1:6" x14ac:dyDescent="0.15">
      <c r="A1196" s="20">
        <v>1195</v>
      </c>
      <c r="B1196" s="20">
        <f ca="1">OFFSET(monster!B$1,skill!F1196,0)</f>
        <v>80405</v>
      </c>
      <c r="C1196" s="20">
        <f ca="1">IF(F1196&lt;&gt;F1195,VLOOKUP(VLOOKUP(B1196,monster!B$2:AK$800,35,FALSE),skill_reference,4,FALSE),IF(RIGHT(B1196,1)="8",VLOOKUP(VLOOKUP(B1196,monster!B$2:AK$800,35,FALSE),skill_reference,RANDBETWEEN(2,6),FALSE),VLOOKUP(VLOOKUP(B1196,monster!B$2:AK$800,35,FALSE),skill_reference,(RANDBETWEEN(4,10)),FALSE)))</f>
        <v>1115</v>
      </c>
      <c r="F1196" s="20">
        <f t="shared" si="29"/>
        <v>399</v>
      </c>
    </row>
    <row r="1197" spans="1:6" x14ac:dyDescent="0.15">
      <c r="A1197" s="20">
        <v>1196</v>
      </c>
      <c r="B1197" s="20">
        <f ca="1">OFFSET(monster!B$1,skill!F1197,0)</f>
        <v>80405</v>
      </c>
      <c r="C1197" s="20">
        <f ca="1">IF(F1197&lt;&gt;F1196,VLOOKUP(VLOOKUP(B1197,monster!B$2:AK$800,35,FALSE),skill_reference,4,FALSE),IF(RIGHT(B1197,1)="8",VLOOKUP(VLOOKUP(B1197,monster!B$2:AK$800,35,FALSE),skill_reference,RANDBETWEEN(2,6),FALSE),VLOOKUP(VLOOKUP(B1197,monster!B$2:AK$800,35,FALSE),skill_reference,(RANDBETWEEN(4,10)),FALSE)))</f>
        <v>1115</v>
      </c>
      <c r="F1197" s="20">
        <f t="shared" si="29"/>
        <v>399</v>
      </c>
    </row>
    <row r="1198" spans="1:6" x14ac:dyDescent="0.15">
      <c r="A1198" s="20">
        <v>1197</v>
      </c>
      <c r="B1198" s="20">
        <f ca="1">OFFSET(monster!B$1,skill!F1198,0)</f>
        <v>80405</v>
      </c>
      <c r="C1198" s="20" t="str">
        <f ca="1">IF(F1198&lt;&gt;F1197,VLOOKUP(VLOOKUP(B1198,monster!B$2:AK$800,35,FALSE),skill_reference,4,FALSE),IF(RIGHT(B1198,1)="8",VLOOKUP(VLOOKUP(B1198,monster!B$2:AK$800,35,FALSE),skill_reference,RANDBETWEEN(2,6),FALSE),VLOOKUP(VLOOKUP(B1198,monster!B$2:AK$800,35,FALSE),skill_reference,(RANDBETWEEN(4,10)),FALSE)))</f>
        <v/>
      </c>
      <c r="F1198" s="20">
        <f t="shared" si="29"/>
        <v>399</v>
      </c>
    </row>
    <row r="1199" spans="1:6" x14ac:dyDescent="0.15">
      <c r="A1199" s="20">
        <v>1198</v>
      </c>
      <c r="B1199" s="20">
        <f ca="1">OFFSET(monster!B$1,skill!F1199,0)</f>
        <v>80505</v>
      </c>
      <c r="C1199" s="20">
        <f ca="1">IF(F1199&lt;&gt;F1198,VLOOKUP(VLOOKUP(B1199,monster!B$2:AK$800,35,FALSE),skill_reference,4,FALSE),IF(RIGHT(B1199,1)="8",VLOOKUP(VLOOKUP(B1199,monster!B$2:AK$800,35,FALSE),skill_reference,RANDBETWEEN(2,6),FALSE),VLOOKUP(VLOOKUP(B1199,monster!B$2:AK$800,35,FALSE),skill_reference,(RANDBETWEEN(4,10)),FALSE)))</f>
        <v>1016</v>
      </c>
      <c r="F1199" s="20">
        <f t="shared" si="29"/>
        <v>400</v>
      </c>
    </row>
    <row r="1200" spans="1:6" x14ac:dyDescent="0.15">
      <c r="A1200" s="20">
        <v>1199</v>
      </c>
      <c r="B1200" s="20">
        <f ca="1">OFFSET(monster!B$1,skill!F1200,0)</f>
        <v>80505</v>
      </c>
      <c r="C1200" s="20" t="str">
        <f ca="1">IF(F1200&lt;&gt;F1199,VLOOKUP(VLOOKUP(B1200,monster!B$2:AK$800,35,FALSE),skill_reference,4,FALSE),IF(RIGHT(B1200,1)="8",VLOOKUP(VLOOKUP(B1200,monster!B$2:AK$800,35,FALSE),skill_reference,RANDBETWEEN(2,6),FALSE),VLOOKUP(VLOOKUP(B1200,monster!B$2:AK$800,35,FALSE),skill_reference,(RANDBETWEEN(4,10)),FALSE)))</f>
        <v/>
      </c>
      <c r="F1200" s="20">
        <f t="shared" si="29"/>
        <v>400</v>
      </c>
    </row>
    <row r="1201" spans="1:6" x14ac:dyDescent="0.15">
      <c r="A1201" s="20">
        <v>1200</v>
      </c>
      <c r="B1201" s="20">
        <f ca="1">OFFSET(monster!B$1,skill!F1201,0)</f>
        <v>80505</v>
      </c>
      <c r="C1201" s="20" t="str">
        <f ca="1">IF(F1201&lt;&gt;F1200,VLOOKUP(VLOOKUP(B1201,monster!B$2:AK$800,35,FALSE),skill_reference,4,FALSE),IF(RIGHT(B1201,1)="8",VLOOKUP(VLOOKUP(B1201,monster!B$2:AK$800,35,FALSE),skill_reference,RANDBETWEEN(2,6),FALSE),VLOOKUP(VLOOKUP(B1201,monster!B$2:AK$800,35,FALSE),skill_reference,(RANDBETWEEN(4,10)),FALSE)))</f>
        <v/>
      </c>
      <c r="F1201" s="20">
        <f t="shared" si="29"/>
        <v>400</v>
      </c>
    </row>
    <row r="1202" spans="1:6" x14ac:dyDescent="0.15">
      <c r="A1202" s="20">
        <v>1201</v>
      </c>
      <c r="B1202" s="20">
        <f ca="1">OFFSET(monster!B$1,skill!F1202,0)</f>
        <v>90105</v>
      </c>
      <c r="C1202" s="20">
        <f ca="1">IF(F1202&lt;&gt;F1201,VLOOKUP(VLOOKUP(B1202,monster!B$2:AK$800,35,FALSE),skill_reference,4,FALSE),IF(RIGHT(B1202,1)="8",VLOOKUP(VLOOKUP(B1202,monster!B$2:AK$800,35,FALSE),skill_reference,RANDBETWEEN(2,6),FALSE),VLOOKUP(VLOOKUP(B1202,monster!B$2:AK$800,35,FALSE),skill_reference,(RANDBETWEEN(4,10)),FALSE)))</f>
        <v>1126</v>
      </c>
      <c r="F1202" s="20">
        <f t="shared" si="29"/>
        <v>401</v>
      </c>
    </row>
    <row r="1203" spans="1:6" x14ac:dyDescent="0.15">
      <c r="A1203" s="20">
        <v>1202</v>
      </c>
      <c r="B1203" s="20">
        <f ca="1">OFFSET(monster!B$1,skill!F1203,0)</f>
        <v>90105</v>
      </c>
      <c r="C1203" s="20" t="str">
        <f ca="1">IF(F1203&lt;&gt;F1202,VLOOKUP(VLOOKUP(B1203,monster!B$2:AK$800,35,FALSE),skill_reference,4,FALSE),IF(RIGHT(B1203,1)="8",VLOOKUP(VLOOKUP(B1203,monster!B$2:AK$800,35,FALSE),skill_reference,RANDBETWEEN(2,6),FALSE),VLOOKUP(VLOOKUP(B1203,monster!B$2:AK$800,35,FALSE),skill_reference,(RANDBETWEEN(4,10)),FALSE)))</f>
        <v/>
      </c>
      <c r="F1203" s="20">
        <f t="shared" si="29"/>
        <v>401</v>
      </c>
    </row>
    <row r="1204" spans="1:6" x14ac:dyDescent="0.15">
      <c r="A1204" s="20">
        <v>1203</v>
      </c>
      <c r="B1204" s="20">
        <f ca="1">OFFSET(monster!B$1,skill!F1204,0)</f>
        <v>90105</v>
      </c>
      <c r="C1204" s="20">
        <f ca="1">IF(F1204&lt;&gt;F1203,VLOOKUP(VLOOKUP(B1204,monster!B$2:AK$800,35,FALSE),skill_reference,4,FALSE),IF(RIGHT(B1204,1)="8",VLOOKUP(VLOOKUP(B1204,monster!B$2:AK$800,35,FALSE),skill_reference,RANDBETWEEN(2,6),FALSE),VLOOKUP(VLOOKUP(B1204,monster!B$2:AK$800,35,FALSE),skill_reference,(RANDBETWEEN(4,10)),FALSE)))</f>
        <v>1111</v>
      </c>
      <c r="F1204" s="20">
        <f t="shared" si="29"/>
        <v>401</v>
      </c>
    </row>
    <row r="1205" spans="1:6" x14ac:dyDescent="0.15">
      <c r="A1205" s="20">
        <v>1204</v>
      </c>
      <c r="B1205" s="20">
        <f ca="1">OFFSET(monster!B$1,skill!F1205,0)</f>
        <v>90205</v>
      </c>
      <c r="C1205" s="20">
        <f ca="1">IF(F1205&lt;&gt;F1204,VLOOKUP(VLOOKUP(B1205,monster!B$2:AK$800,35,FALSE),skill_reference,4,FALSE),IF(RIGHT(B1205,1)="8",VLOOKUP(VLOOKUP(B1205,monster!B$2:AK$800,35,FALSE),skill_reference,RANDBETWEEN(2,6),FALSE),VLOOKUP(VLOOKUP(B1205,monster!B$2:AK$800,35,FALSE),skill_reference,(RANDBETWEEN(4,10)),FALSE)))</f>
        <v>1054</v>
      </c>
      <c r="F1205" s="20">
        <f t="shared" si="29"/>
        <v>402</v>
      </c>
    </row>
    <row r="1206" spans="1:6" x14ac:dyDescent="0.15">
      <c r="A1206" s="20">
        <v>1205</v>
      </c>
      <c r="B1206" s="20">
        <f ca="1">OFFSET(monster!B$1,skill!F1206,0)</f>
        <v>90205</v>
      </c>
      <c r="C1206" s="20" t="str">
        <f ca="1">IF(F1206&lt;&gt;F1205,VLOOKUP(VLOOKUP(B1206,monster!B$2:AK$800,35,FALSE),skill_reference,4,FALSE),IF(RIGHT(B1206,1)="8",VLOOKUP(VLOOKUP(B1206,monster!B$2:AK$800,35,FALSE),skill_reference,RANDBETWEEN(2,6),FALSE),VLOOKUP(VLOOKUP(B1206,monster!B$2:AK$800,35,FALSE),skill_reference,(RANDBETWEEN(4,10)),FALSE)))</f>
        <v/>
      </c>
      <c r="F1206" s="20">
        <f t="shared" si="29"/>
        <v>402</v>
      </c>
    </row>
    <row r="1207" spans="1:6" x14ac:dyDescent="0.15">
      <c r="A1207" s="20">
        <v>1206</v>
      </c>
      <c r="B1207" s="20">
        <f ca="1">OFFSET(monster!B$1,skill!F1207,0)</f>
        <v>90205</v>
      </c>
      <c r="C1207" s="20" t="str">
        <f ca="1">IF(F1207&lt;&gt;F1206,VLOOKUP(VLOOKUP(B1207,monster!B$2:AK$800,35,FALSE),skill_reference,4,FALSE),IF(RIGHT(B1207,1)="8",VLOOKUP(VLOOKUP(B1207,monster!B$2:AK$800,35,FALSE),skill_reference,RANDBETWEEN(2,6),FALSE),VLOOKUP(VLOOKUP(B1207,monster!B$2:AK$800,35,FALSE),skill_reference,(RANDBETWEEN(4,10)),FALSE)))</f>
        <v/>
      </c>
      <c r="F1207" s="20">
        <f t="shared" si="29"/>
        <v>402</v>
      </c>
    </row>
    <row r="1208" spans="1:6" x14ac:dyDescent="0.15">
      <c r="A1208" s="20">
        <v>1207</v>
      </c>
      <c r="B1208" s="20">
        <f ca="1">OFFSET(monster!B$1,skill!F1208,0)</f>
        <v>90305</v>
      </c>
      <c r="C1208" s="20">
        <f ca="1">IF(F1208&lt;&gt;F1207,VLOOKUP(VLOOKUP(B1208,monster!B$2:AK$800,35,FALSE),skill_reference,4,FALSE),IF(RIGHT(B1208,1)="8",VLOOKUP(VLOOKUP(B1208,monster!B$2:AK$800,35,FALSE),skill_reference,RANDBETWEEN(2,6),FALSE),VLOOKUP(VLOOKUP(B1208,monster!B$2:AK$800,35,FALSE),skill_reference,(RANDBETWEEN(4,10)),FALSE)))</f>
        <v>1016</v>
      </c>
      <c r="F1208" s="20">
        <f t="shared" si="29"/>
        <v>403</v>
      </c>
    </row>
    <row r="1209" spans="1:6" x14ac:dyDescent="0.15">
      <c r="A1209" s="20">
        <v>1208</v>
      </c>
      <c r="B1209" s="20">
        <f ca="1">OFFSET(monster!B$1,skill!F1209,0)</f>
        <v>90305</v>
      </c>
      <c r="C1209" s="20" t="str">
        <f ca="1">IF(F1209&lt;&gt;F1208,VLOOKUP(VLOOKUP(B1209,monster!B$2:AK$800,35,FALSE),skill_reference,4,FALSE),IF(RIGHT(B1209,1)="8",VLOOKUP(VLOOKUP(B1209,monster!B$2:AK$800,35,FALSE),skill_reference,RANDBETWEEN(2,6),FALSE),VLOOKUP(VLOOKUP(B1209,monster!B$2:AK$800,35,FALSE),skill_reference,(RANDBETWEEN(4,10)),FALSE)))</f>
        <v/>
      </c>
      <c r="F1209" s="20">
        <f t="shared" si="29"/>
        <v>403</v>
      </c>
    </row>
    <row r="1210" spans="1:6" x14ac:dyDescent="0.15">
      <c r="A1210" s="20">
        <v>1209</v>
      </c>
      <c r="B1210" s="20">
        <f ca="1">OFFSET(monster!B$1,skill!F1210,0)</f>
        <v>90305</v>
      </c>
      <c r="C1210" s="20" t="str">
        <f ca="1">IF(F1210&lt;&gt;F1209,VLOOKUP(VLOOKUP(B1210,monster!B$2:AK$800,35,FALSE),skill_reference,4,FALSE),IF(RIGHT(B1210,1)="8",VLOOKUP(VLOOKUP(B1210,monster!B$2:AK$800,35,FALSE),skill_reference,RANDBETWEEN(2,6),FALSE),VLOOKUP(VLOOKUP(B1210,monster!B$2:AK$800,35,FALSE),skill_reference,(RANDBETWEEN(4,10)),FALSE)))</f>
        <v/>
      </c>
      <c r="F1210" s="20">
        <f t="shared" si="29"/>
        <v>403</v>
      </c>
    </row>
    <row r="1211" spans="1:6" x14ac:dyDescent="0.15">
      <c r="A1211" s="20">
        <v>1210</v>
      </c>
      <c r="B1211" s="20">
        <f ca="1">OFFSET(monster!B$1,skill!F1211,0)</f>
        <v>90405</v>
      </c>
      <c r="C1211" s="20">
        <f ca="1">IF(F1211&lt;&gt;F1210,VLOOKUP(VLOOKUP(B1211,monster!B$2:AK$800,35,FALSE),skill_reference,4,FALSE),IF(RIGHT(B1211,1)="8",VLOOKUP(VLOOKUP(B1211,monster!B$2:AK$800,35,FALSE),skill_reference,RANDBETWEEN(2,6),FALSE),VLOOKUP(VLOOKUP(B1211,monster!B$2:AK$800,35,FALSE),skill_reference,(RANDBETWEEN(4,10)),FALSE)))</f>
        <v>1115</v>
      </c>
      <c r="F1211" s="20">
        <f t="shared" si="29"/>
        <v>404</v>
      </c>
    </row>
    <row r="1212" spans="1:6" x14ac:dyDescent="0.15">
      <c r="A1212" s="20">
        <v>1211</v>
      </c>
      <c r="B1212" s="20">
        <f ca="1">OFFSET(monster!B$1,skill!F1212,0)</f>
        <v>90405</v>
      </c>
      <c r="C1212" s="20" t="str">
        <f ca="1">IF(F1212&lt;&gt;F1211,VLOOKUP(VLOOKUP(B1212,monster!B$2:AK$800,35,FALSE),skill_reference,4,FALSE),IF(RIGHT(B1212,1)="8",VLOOKUP(VLOOKUP(B1212,monster!B$2:AK$800,35,FALSE),skill_reference,RANDBETWEEN(2,6),FALSE),VLOOKUP(VLOOKUP(B1212,monster!B$2:AK$800,35,FALSE),skill_reference,(RANDBETWEEN(4,10)),FALSE)))</f>
        <v/>
      </c>
      <c r="F1212" s="20">
        <f t="shared" si="29"/>
        <v>404</v>
      </c>
    </row>
    <row r="1213" spans="1:6" x14ac:dyDescent="0.15">
      <c r="A1213" s="20">
        <v>1212</v>
      </c>
      <c r="B1213" s="20">
        <f ca="1">OFFSET(monster!B$1,skill!F1213,0)</f>
        <v>90405</v>
      </c>
      <c r="C1213" s="20">
        <f ca="1">IF(F1213&lt;&gt;F1212,VLOOKUP(VLOOKUP(B1213,monster!B$2:AK$800,35,FALSE),skill_reference,4,FALSE),IF(RIGHT(B1213,1)="8",VLOOKUP(VLOOKUP(B1213,monster!B$2:AK$800,35,FALSE),skill_reference,RANDBETWEEN(2,6),FALSE),VLOOKUP(VLOOKUP(B1213,monster!B$2:AK$800,35,FALSE),skill_reference,(RANDBETWEEN(4,10)),FALSE)))</f>
        <v>1110</v>
      </c>
      <c r="F1213" s="20">
        <f t="shared" si="29"/>
        <v>404</v>
      </c>
    </row>
    <row r="1214" spans="1:6" x14ac:dyDescent="0.15">
      <c r="A1214" s="20">
        <v>1213</v>
      </c>
      <c r="B1214" s="20">
        <f ca="1">OFFSET(monster!B$1,skill!F1214,0)</f>
        <v>90505</v>
      </c>
      <c r="C1214" s="20">
        <f ca="1">IF(F1214&lt;&gt;F1213,VLOOKUP(VLOOKUP(B1214,monster!B$2:AK$800,35,FALSE),skill_reference,4,FALSE),IF(RIGHT(B1214,1)="8",VLOOKUP(VLOOKUP(B1214,monster!B$2:AK$800,35,FALSE),skill_reference,RANDBETWEEN(2,6),FALSE),VLOOKUP(VLOOKUP(B1214,monster!B$2:AK$800,35,FALSE),skill_reference,(RANDBETWEEN(4,10)),FALSE)))</f>
        <v>1037</v>
      </c>
      <c r="F1214" s="20">
        <f t="shared" si="29"/>
        <v>405</v>
      </c>
    </row>
    <row r="1215" spans="1:6" x14ac:dyDescent="0.15">
      <c r="A1215" s="20">
        <v>1214</v>
      </c>
      <c r="B1215" s="20">
        <f ca="1">OFFSET(monster!B$1,skill!F1215,0)</f>
        <v>90505</v>
      </c>
      <c r="C1215" s="20">
        <f ca="1">IF(F1215&lt;&gt;F1214,VLOOKUP(VLOOKUP(B1215,monster!B$2:AK$800,35,FALSE),skill_reference,4,FALSE),IF(RIGHT(B1215,1)="8",VLOOKUP(VLOOKUP(B1215,monster!B$2:AK$800,35,FALSE),skill_reference,RANDBETWEEN(2,6),FALSE),VLOOKUP(VLOOKUP(B1215,monster!B$2:AK$800,35,FALSE),skill_reference,(RANDBETWEEN(4,10)),FALSE)))</f>
        <v>1059</v>
      </c>
      <c r="F1215" s="20">
        <f t="shared" si="29"/>
        <v>405</v>
      </c>
    </row>
    <row r="1216" spans="1:6" x14ac:dyDescent="0.15">
      <c r="A1216" s="20">
        <v>1215</v>
      </c>
      <c r="B1216" s="20">
        <f ca="1">OFFSET(monster!B$1,skill!F1216,0)</f>
        <v>90505</v>
      </c>
      <c r="C1216" s="20">
        <f ca="1">IF(F1216&lt;&gt;F1215,VLOOKUP(VLOOKUP(B1216,monster!B$2:AK$800,35,FALSE),skill_reference,4,FALSE),IF(RIGHT(B1216,1)="8",VLOOKUP(VLOOKUP(B1216,monster!B$2:AK$800,35,FALSE),skill_reference,RANDBETWEEN(2,6),FALSE),VLOOKUP(VLOOKUP(B1216,monster!B$2:AK$800,35,FALSE),skill_reference,(RANDBETWEEN(4,10)),FALSE)))</f>
        <v>1059</v>
      </c>
      <c r="F1216" s="20">
        <f t="shared" si="29"/>
        <v>405</v>
      </c>
    </row>
    <row r="1217" spans="1:6" x14ac:dyDescent="0.15">
      <c r="A1217" s="20">
        <v>1216</v>
      </c>
      <c r="B1217" s="20">
        <f ca="1">OFFSET(monster!B$1,skill!F1217,0)</f>
        <v>100105</v>
      </c>
      <c r="C1217" s="20">
        <f ca="1">IF(F1217&lt;&gt;F1216,VLOOKUP(VLOOKUP(B1217,monster!B$2:AK$800,35,FALSE),skill_reference,4,FALSE),IF(RIGHT(B1217,1)="8",VLOOKUP(VLOOKUP(B1217,monster!B$2:AK$800,35,FALSE),skill_reference,RANDBETWEEN(2,6),FALSE),VLOOKUP(VLOOKUP(B1217,monster!B$2:AK$800,35,FALSE),skill_reference,(RANDBETWEEN(4,10)),FALSE)))</f>
        <v>1116</v>
      </c>
      <c r="F1217" s="20">
        <f t="shared" si="29"/>
        <v>406</v>
      </c>
    </row>
    <row r="1218" spans="1:6" x14ac:dyDescent="0.15">
      <c r="A1218" s="20">
        <v>1217</v>
      </c>
      <c r="B1218" s="20">
        <f ca="1">OFFSET(monster!B$1,skill!F1218,0)</f>
        <v>100105</v>
      </c>
      <c r="C1218" s="20" t="str">
        <f ca="1">IF(F1218&lt;&gt;F1217,VLOOKUP(VLOOKUP(B1218,monster!B$2:AK$800,35,FALSE),skill_reference,4,FALSE),IF(RIGHT(B1218,1)="8",VLOOKUP(VLOOKUP(B1218,monster!B$2:AK$800,35,FALSE),skill_reference,RANDBETWEEN(2,6),FALSE),VLOOKUP(VLOOKUP(B1218,monster!B$2:AK$800,35,FALSE),skill_reference,(RANDBETWEEN(4,10)),FALSE)))</f>
        <v/>
      </c>
      <c r="F1218" s="20">
        <f t="shared" si="29"/>
        <v>406</v>
      </c>
    </row>
    <row r="1219" spans="1:6" x14ac:dyDescent="0.15">
      <c r="A1219" s="20">
        <v>1218</v>
      </c>
      <c r="B1219" s="20">
        <f ca="1">OFFSET(monster!B$1,skill!F1219,0)</f>
        <v>100105</v>
      </c>
      <c r="C1219" s="20" t="str">
        <f ca="1">IF(F1219&lt;&gt;F1218,VLOOKUP(VLOOKUP(B1219,monster!B$2:AK$800,35,FALSE),skill_reference,4,FALSE),IF(RIGHT(B1219,1)="8",VLOOKUP(VLOOKUP(B1219,monster!B$2:AK$800,35,FALSE),skill_reference,RANDBETWEEN(2,6),FALSE),VLOOKUP(VLOOKUP(B1219,monster!B$2:AK$800,35,FALSE),skill_reference,(RANDBETWEEN(4,10)),FALSE)))</f>
        <v/>
      </c>
      <c r="F1219" s="20">
        <f t="shared" si="29"/>
        <v>406</v>
      </c>
    </row>
    <row r="1220" spans="1:6" x14ac:dyDescent="0.15">
      <c r="A1220" s="20">
        <v>1219</v>
      </c>
      <c r="B1220" s="20">
        <f ca="1">OFFSET(monster!B$1,skill!F1220,0)</f>
        <v>100205</v>
      </c>
      <c r="C1220" s="20">
        <f ca="1">IF(F1220&lt;&gt;F1219,VLOOKUP(VLOOKUP(B1220,monster!B$2:AK$800,35,FALSE),skill_reference,4,FALSE),IF(RIGHT(B1220,1)="8",VLOOKUP(VLOOKUP(B1220,monster!B$2:AK$800,35,FALSE),skill_reference,RANDBETWEEN(2,6),FALSE),VLOOKUP(VLOOKUP(B1220,monster!B$2:AK$800,35,FALSE),skill_reference,(RANDBETWEEN(4,10)),FALSE)))</f>
        <v>1115</v>
      </c>
      <c r="F1220" s="20">
        <f t="shared" si="29"/>
        <v>407</v>
      </c>
    </row>
    <row r="1221" spans="1:6" x14ac:dyDescent="0.15">
      <c r="A1221" s="20">
        <v>1220</v>
      </c>
      <c r="B1221" s="20">
        <f ca="1">OFFSET(monster!B$1,skill!F1221,0)</f>
        <v>100205</v>
      </c>
      <c r="C1221" s="20" t="str">
        <f ca="1">IF(F1221&lt;&gt;F1220,VLOOKUP(VLOOKUP(B1221,monster!B$2:AK$800,35,FALSE),skill_reference,4,FALSE),IF(RIGHT(B1221,1)="8",VLOOKUP(VLOOKUP(B1221,monster!B$2:AK$800,35,FALSE),skill_reference,RANDBETWEEN(2,6),FALSE),VLOOKUP(VLOOKUP(B1221,monster!B$2:AK$800,35,FALSE),skill_reference,(RANDBETWEEN(4,10)),FALSE)))</f>
        <v/>
      </c>
      <c r="F1221" s="20">
        <f t="shared" si="29"/>
        <v>407</v>
      </c>
    </row>
    <row r="1222" spans="1:6" x14ac:dyDescent="0.15">
      <c r="A1222" s="20">
        <v>1221</v>
      </c>
      <c r="B1222" s="20">
        <f ca="1">OFFSET(monster!B$1,skill!F1222,0)</f>
        <v>100205</v>
      </c>
      <c r="C1222" s="20" t="str">
        <f ca="1">IF(F1222&lt;&gt;F1221,VLOOKUP(VLOOKUP(B1222,monster!B$2:AK$800,35,FALSE),skill_reference,4,FALSE),IF(RIGHT(B1222,1)="8",VLOOKUP(VLOOKUP(B1222,monster!B$2:AK$800,35,FALSE),skill_reference,RANDBETWEEN(2,6),FALSE),VLOOKUP(VLOOKUP(B1222,monster!B$2:AK$800,35,FALSE),skill_reference,(RANDBETWEEN(4,10)),FALSE)))</f>
        <v/>
      </c>
      <c r="F1222" s="20">
        <f t="shared" ref="F1222:F1285" si="30">F1219+1</f>
        <v>407</v>
      </c>
    </row>
    <row r="1223" spans="1:6" x14ac:dyDescent="0.15">
      <c r="A1223" s="20">
        <v>1222</v>
      </c>
      <c r="B1223" s="20">
        <f ca="1">OFFSET(monster!B$1,skill!F1223,0)</f>
        <v>100305</v>
      </c>
      <c r="C1223" s="20">
        <f ca="1">IF(F1223&lt;&gt;F1222,VLOOKUP(VLOOKUP(B1223,monster!B$2:AK$800,35,FALSE),skill_reference,4,FALSE),IF(RIGHT(B1223,1)="8",VLOOKUP(VLOOKUP(B1223,monster!B$2:AK$800,35,FALSE),skill_reference,RANDBETWEEN(2,6),FALSE),VLOOKUP(VLOOKUP(B1223,monster!B$2:AK$800,35,FALSE),skill_reference,(RANDBETWEEN(4,10)),FALSE)))</f>
        <v>1126</v>
      </c>
      <c r="F1223" s="20">
        <f t="shared" si="30"/>
        <v>408</v>
      </c>
    </row>
    <row r="1224" spans="1:6" x14ac:dyDescent="0.15">
      <c r="A1224" s="20">
        <v>1223</v>
      </c>
      <c r="B1224" s="20">
        <f ca="1">OFFSET(monster!B$1,skill!F1224,0)</f>
        <v>100305</v>
      </c>
      <c r="C1224" s="20" t="str">
        <f ca="1">IF(F1224&lt;&gt;F1223,VLOOKUP(VLOOKUP(B1224,monster!B$2:AK$800,35,FALSE),skill_reference,4,FALSE),IF(RIGHT(B1224,1)="8",VLOOKUP(VLOOKUP(B1224,monster!B$2:AK$800,35,FALSE),skill_reference,RANDBETWEEN(2,6),FALSE),VLOOKUP(VLOOKUP(B1224,monster!B$2:AK$800,35,FALSE),skill_reference,(RANDBETWEEN(4,10)),FALSE)))</f>
        <v/>
      </c>
      <c r="F1224" s="20">
        <f t="shared" si="30"/>
        <v>408</v>
      </c>
    </row>
    <row r="1225" spans="1:6" x14ac:dyDescent="0.15">
      <c r="A1225" s="20">
        <v>1224</v>
      </c>
      <c r="B1225" s="20">
        <f ca="1">OFFSET(monster!B$1,skill!F1225,0)</f>
        <v>100305</v>
      </c>
      <c r="C1225" s="20" t="str">
        <f ca="1">IF(F1225&lt;&gt;F1224,VLOOKUP(VLOOKUP(B1225,monster!B$2:AK$800,35,FALSE),skill_reference,4,FALSE),IF(RIGHT(B1225,1)="8",VLOOKUP(VLOOKUP(B1225,monster!B$2:AK$800,35,FALSE),skill_reference,RANDBETWEEN(2,6),FALSE),VLOOKUP(VLOOKUP(B1225,monster!B$2:AK$800,35,FALSE),skill_reference,(RANDBETWEEN(4,10)),FALSE)))</f>
        <v/>
      </c>
      <c r="F1225" s="20">
        <f t="shared" si="30"/>
        <v>408</v>
      </c>
    </row>
    <row r="1226" spans="1:6" x14ac:dyDescent="0.15">
      <c r="A1226" s="20">
        <v>1225</v>
      </c>
      <c r="B1226" s="20">
        <f ca="1">OFFSET(monster!B$1,skill!F1226,0)</f>
        <v>100405</v>
      </c>
      <c r="C1226" s="20">
        <f ca="1">IF(F1226&lt;&gt;F1225,VLOOKUP(VLOOKUP(B1226,monster!B$2:AK$800,35,FALSE),skill_reference,4,FALSE),IF(RIGHT(B1226,1)="8",VLOOKUP(VLOOKUP(B1226,monster!B$2:AK$800,35,FALSE),skill_reference,RANDBETWEEN(2,6),FALSE),VLOOKUP(VLOOKUP(B1226,monster!B$2:AK$800,35,FALSE),skill_reference,(RANDBETWEEN(4,10)),FALSE)))</f>
        <v>1117</v>
      </c>
      <c r="F1226" s="20">
        <f t="shared" si="30"/>
        <v>409</v>
      </c>
    </row>
    <row r="1227" spans="1:6" x14ac:dyDescent="0.15">
      <c r="A1227" s="20">
        <v>1226</v>
      </c>
      <c r="B1227" s="20">
        <f ca="1">OFFSET(monster!B$1,skill!F1227,0)</f>
        <v>100405</v>
      </c>
      <c r="C1227" s="20">
        <f ca="1">IF(F1227&lt;&gt;F1226,VLOOKUP(VLOOKUP(B1227,monster!B$2:AK$800,35,FALSE),skill_reference,4,FALSE),IF(RIGHT(B1227,1)="8",VLOOKUP(VLOOKUP(B1227,monster!B$2:AK$800,35,FALSE),skill_reference,RANDBETWEEN(2,6),FALSE),VLOOKUP(VLOOKUP(B1227,monster!B$2:AK$800,35,FALSE),skill_reference,(RANDBETWEEN(4,10)),FALSE)))</f>
        <v>1107</v>
      </c>
      <c r="F1227" s="20">
        <f t="shared" si="30"/>
        <v>409</v>
      </c>
    </row>
    <row r="1228" spans="1:6" x14ac:dyDescent="0.15">
      <c r="A1228" s="20">
        <v>1227</v>
      </c>
      <c r="B1228" s="20">
        <f ca="1">OFFSET(monster!B$1,skill!F1228,0)</f>
        <v>100405</v>
      </c>
      <c r="C1228" s="20" t="str">
        <f ca="1">IF(F1228&lt;&gt;F1227,VLOOKUP(VLOOKUP(B1228,monster!B$2:AK$800,35,FALSE),skill_reference,4,FALSE),IF(RIGHT(B1228,1)="8",VLOOKUP(VLOOKUP(B1228,monster!B$2:AK$800,35,FALSE),skill_reference,RANDBETWEEN(2,6),FALSE),VLOOKUP(VLOOKUP(B1228,monster!B$2:AK$800,35,FALSE),skill_reference,(RANDBETWEEN(4,10)),FALSE)))</f>
        <v/>
      </c>
      <c r="F1228" s="20">
        <f t="shared" si="30"/>
        <v>409</v>
      </c>
    </row>
    <row r="1229" spans="1:6" x14ac:dyDescent="0.15">
      <c r="A1229" s="20">
        <v>1228</v>
      </c>
      <c r="B1229" s="20">
        <f ca="1">OFFSET(monster!B$1,skill!F1229,0)</f>
        <v>100505</v>
      </c>
      <c r="C1229" s="20">
        <f ca="1">IF(F1229&lt;&gt;F1228,VLOOKUP(VLOOKUP(B1229,monster!B$2:AK$800,35,FALSE),skill_reference,4,FALSE),IF(RIGHT(B1229,1)="8",VLOOKUP(VLOOKUP(B1229,monster!B$2:AK$800,35,FALSE),skill_reference,RANDBETWEEN(2,6),FALSE),VLOOKUP(VLOOKUP(B1229,monster!B$2:AK$800,35,FALSE),skill_reference,(RANDBETWEEN(4,10)),FALSE)))</f>
        <v>1115</v>
      </c>
      <c r="F1229" s="20">
        <f t="shared" si="30"/>
        <v>410</v>
      </c>
    </row>
    <row r="1230" spans="1:6" x14ac:dyDescent="0.15">
      <c r="A1230" s="20">
        <v>1229</v>
      </c>
      <c r="B1230" s="20">
        <f ca="1">OFFSET(monster!B$1,skill!F1230,0)</f>
        <v>100505</v>
      </c>
      <c r="C1230" s="20">
        <f ca="1">IF(F1230&lt;&gt;F1229,VLOOKUP(VLOOKUP(B1230,monster!B$2:AK$800,35,FALSE),skill_reference,4,FALSE),IF(RIGHT(B1230,1)="8",VLOOKUP(VLOOKUP(B1230,monster!B$2:AK$800,35,FALSE),skill_reference,RANDBETWEEN(2,6),FALSE),VLOOKUP(VLOOKUP(B1230,monster!B$2:AK$800,35,FALSE),skill_reference,(RANDBETWEEN(4,10)),FALSE)))</f>
        <v>1114</v>
      </c>
      <c r="F1230" s="20">
        <f t="shared" si="30"/>
        <v>410</v>
      </c>
    </row>
    <row r="1231" spans="1:6" x14ac:dyDescent="0.15">
      <c r="A1231" s="20">
        <v>1230</v>
      </c>
      <c r="B1231" s="20">
        <f ca="1">OFFSET(monster!B$1,skill!F1231,0)</f>
        <v>100505</v>
      </c>
      <c r="C1231" s="20">
        <f ca="1">IF(F1231&lt;&gt;F1230,VLOOKUP(VLOOKUP(B1231,monster!B$2:AK$800,35,FALSE),skill_reference,4,FALSE),IF(RIGHT(B1231,1)="8",VLOOKUP(VLOOKUP(B1231,monster!B$2:AK$800,35,FALSE),skill_reference,RANDBETWEEN(2,6),FALSE),VLOOKUP(VLOOKUP(B1231,monster!B$2:AK$800,35,FALSE),skill_reference,(RANDBETWEEN(4,10)),FALSE)))</f>
        <v>1114</v>
      </c>
      <c r="F1231" s="20">
        <f t="shared" si="30"/>
        <v>410</v>
      </c>
    </row>
    <row r="1232" spans="1:6" x14ac:dyDescent="0.15">
      <c r="A1232" s="20">
        <v>1231</v>
      </c>
      <c r="B1232" s="20">
        <f ca="1">OFFSET(monster!B$1,skill!F1232,0)</f>
        <v>110105</v>
      </c>
      <c r="C1232" s="20">
        <f ca="1">IF(F1232&lt;&gt;F1231,VLOOKUP(VLOOKUP(B1232,monster!B$2:AK$800,35,FALSE),skill_reference,4,FALSE),IF(RIGHT(B1232,1)="8",VLOOKUP(VLOOKUP(B1232,monster!B$2:AK$800,35,FALSE),skill_reference,RANDBETWEEN(2,6),FALSE),VLOOKUP(VLOOKUP(B1232,monster!B$2:AK$800,35,FALSE),skill_reference,(RANDBETWEEN(4,10)),FALSE)))</f>
        <v>1054</v>
      </c>
      <c r="F1232" s="20">
        <f t="shared" si="30"/>
        <v>411</v>
      </c>
    </row>
    <row r="1233" spans="1:6" x14ac:dyDescent="0.15">
      <c r="A1233" s="20">
        <v>1232</v>
      </c>
      <c r="B1233" s="20">
        <f ca="1">OFFSET(monster!B$1,skill!F1233,0)</f>
        <v>110105</v>
      </c>
      <c r="C1233" s="20" t="str">
        <f ca="1">IF(F1233&lt;&gt;F1232,VLOOKUP(VLOOKUP(B1233,monster!B$2:AK$800,35,FALSE),skill_reference,4,FALSE),IF(RIGHT(B1233,1)="8",VLOOKUP(VLOOKUP(B1233,monster!B$2:AK$800,35,FALSE),skill_reference,RANDBETWEEN(2,6),FALSE),VLOOKUP(VLOOKUP(B1233,monster!B$2:AK$800,35,FALSE),skill_reference,(RANDBETWEEN(4,10)),FALSE)))</f>
        <v/>
      </c>
      <c r="F1233" s="20">
        <f t="shared" si="30"/>
        <v>411</v>
      </c>
    </row>
    <row r="1234" spans="1:6" x14ac:dyDescent="0.15">
      <c r="A1234" s="20">
        <v>1233</v>
      </c>
      <c r="B1234" s="20">
        <f ca="1">OFFSET(monster!B$1,skill!F1234,0)</f>
        <v>110105</v>
      </c>
      <c r="C1234" s="20" t="str">
        <f ca="1">IF(F1234&lt;&gt;F1233,VLOOKUP(VLOOKUP(B1234,monster!B$2:AK$800,35,FALSE),skill_reference,4,FALSE),IF(RIGHT(B1234,1)="8",VLOOKUP(VLOOKUP(B1234,monster!B$2:AK$800,35,FALSE),skill_reference,RANDBETWEEN(2,6),FALSE),VLOOKUP(VLOOKUP(B1234,monster!B$2:AK$800,35,FALSE),skill_reference,(RANDBETWEEN(4,10)),FALSE)))</f>
        <v/>
      </c>
      <c r="F1234" s="20">
        <f t="shared" si="30"/>
        <v>411</v>
      </c>
    </row>
    <row r="1235" spans="1:6" x14ac:dyDescent="0.15">
      <c r="A1235" s="20">
        <v>1234</v>
      </c>
      <c r="B1235" s="20">
        <f ca="1">OFFSET(monster!B$1,skill!F1235,0)</f>
        <v>110205</v>
      </c>
      <c r="C1235" s="20">
        <f ca="1">IF(F1235&lt;&gt;F1234,VLOOKUP(VLOOKUP(B1235,monster!B$2:AK$800,35,FALSE),skill_reference,4,FALSE),IF(RIGHT(B1235,1)="8",VLOOKUP(VLOOKUP(B1235,monster!B$2:AK$800,35,FALSE),skill_reference,RANDBETWEEN(2,6),FALSE),VLOOKUP(VLOOKUP(B1235,monster!B$2:AK$800,35,FALSE),skill_reference,(RANDBETWEEN(4,10)),FALSE)))</f>
        <v>1016</v>
      </c>
      <c r="F1235" s="20">
        <f t="shared" si="30"/>
        <v>412</v>
      </c>
    </row>
    <row r="1236" spans="1:6" x14ac:dyDescent="0.15">
      <c r="A1236" s="20">
        <v>1235</v>
      </c>
      <c r="B1236" s="20">
        <f ca="1">OFFSET(monster!B$1,skill!F1236,0)</f>
        <v>110205</v>
      </c>
      <c r="C1236" s="20">
        <f ca="1">IF(F1236&lt;&gt;F1235,VLOOKUP(VLOOKUP(B1236,monster!B$2:AK$800,35,FALSE),skill_reference,4,FALSE),IF(RIGHT(B1236,1)="8",VLOOKUP(VLOOKUP(B1236,monster!B$2:AK$800,35,FALSE),skill_reference,RANDBETWEEN(2,6),FALSE),VLOOKUP(VLOOKUP(B1236,monster!B$2:AK$800,35,FALSE),skill_reference,(RANDBETWEEN(4,10)),FALSE)))</f>
        <v>1037</v>
      </c>
      <c r="F1236" s="20">
        <f t="shared" si="30"/>
        <v>412</v>
      </c>
    </row>
    <row r="1237" spans="1:6" x14ac:dyDescent="0.15">
      <c r="A1237" s="20">
        <v>1236</v>
      </c>
      <c r="B1237" s="20">
        <f ca="1">OFFSET(monster!B$1,skill!F1237,0)</f>
        <v>110205</v>
      </c>
      <c r="C1237" s="20" t="str">
        <f ca="1">IF(F1237&lt;&gt;F1236,VLOOKUP(VLOOKUP(B1237,monster!B$2:AK$800,35,FALSE),skill_reference,4,FALSE),IF(RIGHT(B1237,1)="8",VLOOKUP(VLOOKUP(B1237,monster!B$2:AK$800,35,FALSE),skill_reference,RANDBETWEEN(2,6),FALSE),VLOOKUP(VLOOKUP(B1237,monster!B$2:AK$800,35,FALSE),skill_reference,(RANDBETWEEN(4,10)),FALSE)))</f>
        <v/>
      </c>
      <c r="F1237" s="20">
        <f t="shared" si="30"/>
        <v>412</v>
      </c>
    </row>
    <row r="1238" spans="1:6" x14ac:dyDescent="0.15">
      <c r="A1238" s="20">
        <v>1237</v>
      </c>
      <c r="B1238" s="20">
        <f ca="1">OFFSET(monster!B$1,skill!F1238,0)</f>
        <v>110305</v>
      </c>
      <c r="C1238" s="20">
        <f ca="1">IF(F1238&lt;&gt;F1237,VLOOKUP(VLOOKUP(B1238,monster!B$2:AK$800,35,FALSE),skill_reference,4,FALSE),IF(RIGHT(B1238,1)="8",VLOOKUP(VLOOKUP(B1238,monster!B$2:AK$800,35,FALSE),skill_reference,RANDBETWEEN(2,6),FALSE),VLOOKUP(VLOOKUP(B1238,monster!B$2:AK$800,35,FALSE),skill_reference,(RANDBETWEEN(4,10)),FALSE)))</f>
        <v>1016</v>
      </c>
      <c r="F1238" s="20">
        <f t="shared" si="30"/>
        <v>413</v>
      </c>
    </row>
    <row r="1239" spans="1:6" x14ac:dyDescent="0.15">
      <c r="A1239" s="20">
        <v>1238</v>
      </c>
      <c r="B1239" s="20">
        <f ca="1">OFFSET(monster!B$1,skill!F1239,0)</f>
        <v>110305</v>
      </c>
      <c r="C1239" s="20">
        <f ca="1">IF(F1239&lt;&gt;F1238,VLOOKUP(VLOOKUP(B1239,monster!B$2:AK$800,35,FALSE),skill_reference,4,FALSE),IF(RIGHT(B1239,1)="8",VLOOKUP(VLOOKUP(B1239,monster!B$2:AK$800,35,FALSE),skill_reference,RANDBETWEEN(2,6),FALSE),VLOOKUP(VLOOKUP(B1239,monster!B$2:AK$800,35,FALSE),skill_reference,(RANDBETWEEN(4,10)),FALSE)))</f>
        <v>1113</v>
      </c>
      <c r="F1239" s="20">
        <f t="shared" si="30"/>
        <v>413</v>
      </c>
    </row>
    <row r="1240" spans="1:6" x14ac:dyDescent="0.15">
      <c r="A1240" s="20">
        <v>1239</v>
      </c>
      <c r="B1240" s="20">
        <f ca="1">OFFSET(monster!B$1,skill!F1240,0)</f>
        <v>110305</v>
      </c>
      <c r="C1240" s="20">
        <f ca="1">IF(F1240&lt;&gt;F1239,VLOOKUP(VLOOKUP(B1240,monster!B$2:AK$800,35,FALSE),skill_reference,4,FALSE),IF(RIGHT(B1240,1)="8",VLOOKUP(VLOOKUP(B1240,monster!B$2:AK$800,35,FALSE),skill_reference,RANDBETWEEN(2,6),FALSE),VLOOKUP(VLOOKUP(B1240,monster!B$2:AK$800,35,FALSE),skill_reference,(RANDBETWEEN(4,10)),FALSE)))</f>
        <v>1016</v>
      </c>
      <c r="F1240" s="20">
        <f t="shared" si="30"/>
        <v>413</v>
      </c>
    </row>
    <row r="1241" spans="1:6" x14ac:dyDescent="0.15">
      <c r="A1241" s="20">
        <v>1240</v>
      </c>
      <c r="B1241" s="20">
        <f ca="1">OFFSET(monster!B$1,skill!F1241,0)</f>
        <v>110405</v>
      </c>
      <c r="C1241" s="20">
        <f ca="1">IF(F1241&lt;&gt;F1240,VLOOKUP(VLOOKUP(B1241,monster!B$2:AK$800,35,FALSE),skill_reference,4,FALSE),IF(RIGHT(B1241,1)="8",VLOOKUP(VLOOKUP(B1241,monster!B$2:AK$800,35,FALSE),skill_reference,RANDBETWEEN(2,6),FALSE),VLOOKUP(VLOOKUP(B1241,monster!B$2:AK$800,35,FALSE),skill_reference,(RANDBETWEEN(4,10)),FALSE)))</f>
        <v>1016</v>
      </c>
      <c r="F1241" s="20">
        <f t="shared" si="30"/>
        <v>414</v>
      </c>
    </row>
    <row r="1242" spans="1:6" x14ac:dyDescent="0.15">
      <c r="A1242" s="20">
        <v>1241</v>
      </c>
      <c r="B1242" s="20">
        <f ca="1">OFFSET(monster!B$1,skill!F1242,0)</f>
        <v>110405</v>
      </c>
      <c r="C1242" s="20" t="str">
        <f ca="1">IF(F1242&lt;&gt;F1241,VLOOKUP(VLOOKUP(B1242,monster!B$2:AK$800,35,FALSE),skill_reference,4,FALSE),IF(RIGHT(B1242,1)="8",VLOOKUP(VLOOKUP(B1242,monster!B$2:AK$800,35,FALSE),skill_reference,RANDBETWEEN(2,6),FALSE),VLOOKUP(VLOOKUP(B1242,monster!B$2:AK$800,35,FALSE),skill_reference,(RANDBETWEEN(4,10)),FALSE)))</f>
        <v/>
      </c>
      <c r="F1242" s="20">
        <f t="shared" si="30"/>
        <v>414</v>
      </c>
    </row>
    <row r="1243" spans="1:6" x14ac:dyDescent="0.15">
      <c r="A1243" s="20">
        <v>1242</v>
      </c>
      <c r="B1243" s="20">
        <f ca="1">OFFSET(monster!B$1,skill!F1243,0)</f>
        <v>110405</v>
      </c>
      <c r="C1243" s="20">
        <f ca="1">IF(F1243&lt;&gt;F1242,VLOOKUP(VLOOKUP(B1243,monster!B$2:AK$800,35,FALSE),skill_reference,4,FALSE),IF(RIGHT(B1243,1)="8",VLOOKUP(VLOOKUP(B1243,monster!B$2:AK$800,35,FALSE),skill_reference,RANDBETWEEN(2,6),FALSE),VLOOKUP(VLOOKUP(B1243,monster!B$2:AK$800,35,FALSE),skill_reference,(RANDBETWEEN(4,10)),FALSE)))</f>
        <v>1016</v>
      </c>
      <c r="F1243" s="20">
        <f t="shared" si="30"/>
        <v>414</v>
      </c>
    </row>
    <row r="1244" spans="1:6" x14ac:dyDescent="0.15">
      <c r="A1244" s="20">
        <v>1243</v>
      </c>
      <c r="B1244" s="20">
        <f ca="1">OFFSET(monster!B$1,skill!F1244,0)</f>
        <v>110505</v>
      </c>
      <c r="C1244" s="20">
        <f ca="1">IF(F1244&lt;&gt;F1243,VLOOKUP(VLOOKUP(B1244,monster!B$2:AK$800,35,FALSE),skill_reference,4,FALSE),IF(RIGHT(B1244,1)="8",VLOOKUP(VLOOKUP(B1244,monster!B$2:AK$800,35,FALSE),skill_reference,RANDBETWEEN(2,6),FALSE),VLOOKUP(VLOOKUP(B1244,monster!B$2:AK$800,35,FALSE),skill_reference,(RANDBETWEEN(4,10)),FALSE)))</f>
        <v>1037</v>
      </c>
      <c r="F1244" s="20">
        <f t="shared" si="30"/>
        <v>415</v>
      </c>
    </row>
    <row r="1245" spans="1:6" x14ac:dyDescent="0.15">
      <c r="A1245" s="20">
        <v>1244</v>
      </c>
      <c r="B1245" s="20">
        <f ca="1">OFFSET(monster!B$1,skill!F1245,0)</f>
        <v>110505</v>
      </c>
      <c r="C1245" s="20" t="str">
        <f ca="1">IF(F1245&lt;&gt;F1244,VLOOKUP(VLOOKUP(B1245,monster!B$2:AK$800,35,FALSE),skill_reference,4,FALSE),IF(RIGHT(B1245,1)="8",VLOOKUP(VLOOKUP(B1245,monster!B$2:AK$800,35,FALSE),skill_reference,RANDBETWEEN(2,6),FALSE),VLOOKUP(VLOOKUP(B1245,monster!B$2:AK$800,35,FALSE),skill_reference,(RANDBETWEEN(4,10)),FALSE)))</f>
        <v/>
      </c>
      <c r="F1245" s="20">
        <f t="shared" si="30"/>
        <v>415</v>
      </c>
    </row>
    <row r="1246" spans="1:6" x14ac:dyDescent="0.15">
      <c r="A1246" s="20">
        <v>1245</v>
      </c>
      <c r="B1246" s="20">
        <f ca="1">OFFSET(monster!B$1,skill!F1246,0)</f>
        <v>110505</v>
      </c>
      <c r="C1246" s="20" t="str">
        <f ca="1">IF(F1246&lt;&gt;F1245,VLOOKUP(VLOOKUP(B1246,monster!B$2:AK$800,35,FALSE),skill_reference,4,FALSE),IF(RIGHT(B1246,1)="8",VLOOKUP(VLOOKUP(B1246,monster!B$2:AK$800,35,FALSE),skill_reference,RANDBETWEEN(2,6),FALSE),VLOOKUP(VLOOKUP(B1246,monster!B$2:AK$800,35,FALSE),skill_reference,(RANDBETWEEN(4,10)),FALSE)))</f>
        <v/>
      </c>
      <c r="F1246" s="20">
        <f t="shared" si="30"/>
        <v>415</v>
      </c>
    </row>
    <row r="1247" spans="1:6" x14ac:dyDescent="0.15">
      <c r="A1247" s="20">
        <v>1246</v>
      </c>
      <c r="B1247" s="20">
        <f ca="1">OFFSET(monster!B$1,skill!F1247,0)</f>
        <v>120105</v>
      </c>
      <c r="C1247" s="20">
        <f ca="1">IF(F1247&lt;&gt;F1246,VLOOKUP(VLOOKUP(B1247,monster!B$2:AK$800,35,FALSE),skill_reference,4,FALSE),IF(RIGHT(B1247,1)="8",VLOOKUP(VLOOKUP(B1247,monster!B$2:AK$800,35,FALSE),skill_reference,RANDBETWEEN(2,6),FALSE),VLOOKUP(VLOOKUP(B1247,monster!B$2:AK$800,35,FALSE),skill_reference,(RANDBETWEEN(4,10)),FALSE)))</f>
        <v>1116</v>
      </c>
      <c r="F1247" s="20">
        <f t="shared" si="30"/>
        <v>416</v>
      </c>
    </row>
    <row r="1248" spans="1:6" x14ac:dyDescent="0.15">
      <c r="A1248" s="20">
        <v>1247</v>
      </c>
      <c r="B1248" s="20">
        <f ca="1">OFFSET(monster!B$1,skill!F1248,0)</f>
        <v>120105</v>
      </c>
      <c r="C1248" s="20" t="str">
        <f ca="1">IF(F1248&lt;&gt;F1247,VLOOKUP(VLOOKUP(B1248,monster!B$2:AK$800,35,FALSE),skill_reference,4,FALSE),IF(RIGHT(B1248,1)="8",VLOOKUP(VLOOKUP(B1248,monster!B$2:AK$800,35,FALSE),skill_reference,RANDBETWEEN(2,6),FALSE),VLOOKUP(VLOOKUP(B1248,monster!B$2:AK$800,35,FALSE),skill_reference,(RANDBETWEEN(4,10)),FALSE)))</f>
        <v/>
      </c>
      <c r="F1248" s="20">
        <f t="shared" si="30"/>
        <v>416</v>
      </c>
    </row>
    <row r="1249" spans="1:6" x14ac:dyDescent="0.15">
      <c r="A1249" s="20">
        <v>1248</v>
      </c>
      <c r="B1249" s="20">
        <f ca="1">OFFSET(monster!B$1,skill!F1249,0)</f>
        <v>120105</v>
      </c>
      <c r="C1249" s="20" t="str">
        <f ca="1">IF(F1249&lt;&gt;F1248,VLOOKUP(VLOOKUP(B1249,monster!B$2:AK$800,35,FALSE),skill_reference,4,FALSE),IF(RIGHT(B1249,1)="8",VLOOKUP(VLOOKUP(B1249,monster!B$2:AK$800,35,FALSE),skill_reference,RANDBETWEEN(2,6),FALSE),VLOOKUP(VLOOKUP(B1249,monster!B$2:AK$800,35,FALSE),skill_reference,(RANDBETWEEN(4,10)),FALSE)))</f>
        <v/>
      </c>
      <c r="F1249" s="20">
        <f t="shared" si="30"/>
        <v>416</v>
      </c>
    </row>
    <row r="1250" spans="1:6" x14ac:dyDescent="0.15">
      <c r="A1250" s="20">
        <v>1249</v>
      </c>
      <c r="B1250" s="20">
        <f ca="1">OFFSET(monster!B$1,skill!F1250,0)</f>
        <v>120205</v>
      </c>
      <c r="C1250" s="20">
        <f ca="1">IF(F1250&lt;&gt;F1249,VLOOKUP(VLOOKUP(B1250,monster!B$2:AK$800,35,FALSE),skill_reference,4,FALSE),IF(RIGHT(B1250,1)="8",VLOOKUP(VLOOKUP(B1250,monster!B$2:AK$800,35,FALSE),skill_reference,RANDBETWEEN(2,6),FALSE),VLOOKUP(VLOOKUP(B1250,monster!B$2:AK$800,35,FALSE),skill_reference,(RANDBETWEEN(4,10)),FALSE)))</f>
        <v>1016</v>
      </c>
      <c r="F1250" s="20">
        <f t="shared" si="30"/>
        <v>417</v>
      </c>
    </row>
    <row r="1251" spans="1:6" x14ac:dyDescent="0.15">
      <c r="A1251" s="20">
        <v>1250</v>
      </c>
      <c r="B1251" s="20">
        <f ca="1">OFFSET(monster!B$1,skill!F1251,0)</f>
        <v>120205</v>
      </c>
      <c r="C1251" s="20" t="str">
        <f ca="1">IF(F1251&lt;&gt;F1250,VLOOKUP(VLOOKUP(B1251,monster!B$2:AK$800,35,FALSE),skill_reference,4,FALSE),IF(RIGHT(B1251,1)="8",VLOOKUP(VLOOKUP(B1251,monster!B$2:AK$800,35,FALSE),skill_reference,RANDBETWEEN(2,6),FALSE),VLOOKUP(VLOOKUP(B1251,monster!B$2:AK$800,35,FALSE),skill_reference,(RANDBETWEEN(4,10)),FALSE)))</f>
        <v/>
      </c>
      <c r="F1251" s="20">
        <f t="shared" si="30"/>
        <v>417</v>
      </c>
    </row>
    <row r="1252" spans="1:6" x14ac:dyDescent="0.15">
      <c r="A1252" s="20">
        <v>1251</v>
      </c>
      <c r="B1252" s="20">
        <f ca="1">OFFSET(monster!B$1,skill!F1252,0)</f>
        <v>120205</v>
      </c>
      <c r="C1252" s="20" t="str">
        <f ca="1">IF(F1252&lt;&gt;F1251,VLOOKUP(VLOOKUP(B1252,monster!B$2:AK$800,35,FALSE),skill_reference,4,FALSE),IF(RIGHT(B1252,1)="8",VLOOKUP(VLOOKUP(B1252,monster!B$2:AK$800,35,FALSE),skill_reference,RANDBETWEEN(2,6),FALSE),VLOOKUP(VLOOKUP(B1252,monster!B$2:AK$800,35,FALSE),skill_reference,(RANDBETWEEN(4,10)),FALSE)))</f>
        <v/>
      </c>
      <c r="F1252" s="20">
        <f t="shared" si="30"/>
        <v>417</v>
      </c>
    </row>
    <row r="1253" spans="1:6" x14ac:dyDescent="0.15">
      <c r="A1253" s="20">
        <v>1252</v>
      </c>
      <c r="B1253" s="20">
        <f ca="1">OFFSET(monster!B$1,skill!F1253,0)</f>
        <v>120305</v>
      </c>
      <c r="C1253" s="20">
        <f ca="1">IF(F1253&lt;&gt;F1252,VLOOKUP(VLOOKUP(B1253,monster!B$2:AK$800,35,FALSE),skill_reference,4,FALSE),IF(RIGHT(B1253,1)="8",VLOOKUP(VLOOKUP(B1253,monster!B$2:AK$800,35,FALSE),skill_reference,RANDBETWEEN(2,6),FALSE),VLOOKUP(VLOOKUP(B1253,monster!B$2:AK$800,35,FALSE),skill_reference,(RANDBETWEEN(4,10)),FALSE)))</f>
        <v>1054</v>
      </c>
      <c r="F1253" s="20">
        <f t="shared" si="30"/>
        <v>418</v>
      </c>
    </row>
    <row r="1254" spans="1:6" x14ac:dyDescent="0.15">
      <c r="A1254" s="20">
        <v>1253</v>
      </c>
      <c r="B1254" s="20">
        <f ca="1">OFFSET(monster!B$1,skill!F1254,0)</f>
        <v>120305</v>
      </c>
      <c r="C1254" s="20">
        <f ca="1">IF(F1254&lt;&gt;F1253,VLOOKUP(VLOOKUP(B1254,monster!B$2:AK$800,35,FALSE),skill_reference,4,FALSE),IF(RIGHT(B1254,1)="8",VLOOKUP(VLOOKUP(B1254,monster!B$2:AK$800,35,FALSE),skill_reference,RANDBETWEEN(2,6),FALSE),VLOOKUP(VLOOKUP(B1254,monster!B$2:AK$800,35,FALSE),skill_reference,(RANDBETWEEN(4,10)),FALSE)))</f>
        <v>1114</v>
      </c>
      <c r="F1254" s="20">
        <f t="shared" si="30"/>
        <v>418</v>
      </c>
    </row>
    <row r="1255" spans="1:6" x14ac:dyDescent="0.15">
      <c r="A1255" s="20">
        <v>1254</v>
      </c>
      <c r="B1255" s="20">
        <f ca="1">OFFSET(monster!B$1,skill!F1255,0)</f>
        <v>120305</v>
      </c>
      <c r="C1255" s="20" t="str">
        <f ca="1">IF(F1255&lt;&gt;F1254,VLOOKUP(VLOOKUP(B1255,monster!B$2:AK$800,35,FALSE),skill_reference,4,FALSE),IF(RIGHT(B1255,1)="8",VLOOKUP(VLOOKUP(B1255,monster!B$2:AK$800,35,FALSE),skill_reference,RANDBETWEEN(2,6),FALSE),VLOOKUP(VLOOKUP(B1255,monster!B$2:AK$800,35,FALSE),skill_reference,(RANDBETWEEN(4,10)),FALSE)))</f>
        <v/>
      </c>
      <c r="F1255" s="20">
        <f t="shared" si="30"/>
        <v>418</v>
      </c>
    </row>
    <row r="1256" spans="1:6" x14ac:dyDescent="0.15">
      <c r="A1256" s="20">
        <v>1255</v>
      </c>
      <c r="B1256" s="20">
        <f ca="1">OFFSET(monster!B$1,skill!F1256,0)</f>
        <v>120405</v>
      </c>
      <c r="C1256" s="20">
        <f ca="1">IF(F1256&lt;&gt;F1255,VLOOKUP(VLOOKUP(B1256,monster!B$2:AK$800,35,FALSE),skill_reference,4,FALSE),IF(RIGHT(B1256,1)="8",VLOOKUP(VLOOKUP(B1256,monster!B$2:AK$800,35,FALSE),skill_reference,RANDBETWEEN(2,6),FALSE),VLOOKUP(VLOOKUP(B1256,monster!B$2:AK$800,35,FALSE),skill_reference,(RANDBETWEEN(4,10)),FALSE)))</f>
        <v>1125</v>
      </c>
      <c r="F1256" s="20">
        <f t="shared" si="30"/>
        <v>419</v>
      </c>
    </row>
    <row r="1257" spans="1:6" x14ac:dyDescent="0.15">
      <c r="A1257" s="20">
        <v>1256</v>
      </c>
      <c r="B1257" s="20">
        <f ca="1">OFFSET(monster!B$1,skill!F1257,0)</f>
        <v>120405</v>
      </c>
      <c r="C1257" s="20">
        <f ca="1">IF(F1257&lt;&gt;F1256,VLOOKUP(VLOOKUP(B1257,monster!B$2:AK$800,35,FALSE),skill_reference,4,FALSE),IF(RIGHT(B1257,1)="8",VLOOKUP(VLOOKUP(B1257,monster!B$2:AK$800,35,FALSE),skill_reference,RANDBETWEEN(2,6),FALSE),VLOOKUP(VLOOKUP(B1257,monster!B$2:AK$800,35,FALSE),skill_reference,(RANDBETWEEN(4,10)),FALSE)))</f>
        <v>1040</v>
      </c>
      <c r="F1257" s="20">
        <f t="shared" si="30"/>
        <v>419</v>
      </c>
    </row>
    <row r="1258" spans="1:6" x14ac:dyDescent="0.15">
      <c r="A1258" s="20">
        <v>1257</v>
      </c>
      <c r="B1258" s="20">
        <f ca="1">OFFSET(monster!B$1,skill!F1258,0)</f>
        <v>120405</v>
      </c>
      <c r="C1258" s="20" t="str">
        <f ca="1">IF(F1258&lt;&gt;F1257,VLOOKUP(VLOOKUP(B1258,monster!B$2:AK$800,35,FALSE),skill_reference,4,FALSE),IF(RIGHT(B1258,1)="8",VLOOKUP(VLOOKUP(B1258,monster!B$2:AK$800,35,FALSE),skill_reference,RANDBETWEEN(2,6),FALSE),VLOOKUP(VLOOKUP(B1258,monster!B$2:AK$800,35,FALSE),skill_reference,(RANDBETWEEN(4,10)),FALSE)))</f>
        <v/>
      </c>
      <c r="F1258" s="20">
        <f t="shared" si="30"/>
        <v>419</v>
      </c>
    </row>
    <row r="1259" spans="1:6" x14ac:dyDescent="0.15">
      <c r="A1259" s="20">
        <v>1258</v>
      </c>
      <c r="B1259" s="20">
        <f ca="1">OFFSET(monster!B$1,skill!F1259,0)</f>
        <v>120505</v>
      </c>
      <c r="C1259" s="20">
        <f ca="1">IF(F1259&lt;&gt;F1258,VLOOKUP(VLOOKUP(B1259,monster!B$2:AK$800,35,FALSE),skill_reference,4,FALSE),IF(RIGHT(B1259,1)="8",VLOOKUP(VLOOKUP(B1259,monster!B$2:AK$800,35,FALSE),skill_reference,RANDBETWEEN(2,6),FALSE),VLOOKUP(VLOOKUP(B1259,monster!B$2:AK$800,35,FALSE),skill_reference,(RANDBETWEEN(4,10)),FALSE)))</f>
        <v>1116</v>
      </c>
      <c r="F1259" s="20">
        <f t="shared" si="30"/>
        <v>420</v>
      </c>
    </row>
    <row r="1260" spans="1:6" x14ac:dyDescent="0.15">
      <c r="A1260" s="20">
        <v>1259</v>
      </c>
      <c r="B1260" s="20">
        <f ca="1">OFFSET(monster!B$1,skill!F1260,0)</f>
        <v>120505</v>
      </c>
      <c r="C1260" s="20" t="str">
        <f ca="1">IF(F1260&lt;&gt;F1259,VLOOKUP(VLOOKUP(B1260,monster!B$2:AK$800,35,FALSE),skill_reference,4,FALSE),IF(RIGHT(B1260,1)="8",VLOOKUP(VLOOKUP(B1260,monster!B$2:AK$800,35,FALSE),skill_reference,RANDBETWEEN(2,6),FALSE),VLOOKUP(VLOOKUP(B1260,monster!B$2:AK$800,35,FALSE),skill_reference,(RANDBETWEEN(4,10)),FALSE)))</f>
        <v/>
      </c>
      <c r="F1260" s="20">
        <f t="shared" si="30"/>
        <v>420</v>
      </c>
    </row>
    <row r="1261" spans="1:6" x14ac:dyDescent="0.15">
      <c r="A1261" s="20">
        <v>1260</v>
      </c>
      <c r="B1261" s="20">
        <f ca="1">OFFSET(monster!B$1,skill!F1261,0)</f>
        <v>120505</v>
      </c>
      <c r="C1261" s="20" t="str">
        <f ca="1">IF(F1261&lt;&gt;F1260,VLOOKUP(VLOOKUP(B1261,monster!B$2:AK$800,35,FALSE),skill_reference,4,FALSE),IF(RIGHT(B1261,1)="8",VLOOKUP(VLOOKUP(B1261,monster!B$2:AK$800,35,FALSE),skill_reference,RANDBETWEEN(2,6),FALSE),VLOOKUP(VLOOKUP(B1261,monster!B$2:AK$800,35,FALSE),skill_reference,(RANDBETWEEN(4,10)),FALSE)))</f>
        <v/>
      </c>
      <c r="F1261" s="20">
        <f t="shared" si="30"/>
        <v>420</v>
      </c>
    </row>
    <row r="1262" spans="1:6" x14ac:dyDescent="0.15">
      <c r="A1262" s="20">
        <v>1261</v>
      </c>
      <c r="B1262" s="20">
        <f ca="1">OFFSET(monster!B$1,skill!F1262,0)</f>
        <v>130105</v>
      </c>
      <c r="C1262" s="20">
        <f ca="1">IF(F1262&lt;&gt;F1261,VLOOKUP(VLOOKUP(B1262,monster!B$2:AK$800,35,FALSE),skill_reference,4,FALSE),IF(RIGHT(B1262,1)="8",VLOOKUP(VLOOKUP(B1262,monster!B$2:AK$800,35,FALSE),skill_reference,RANDBETWEEN(2,6),FALSE),VLOOKUP(VLOOKUP(B1262,monster!B$2:AK$800,35,FALSE),skill_reference,(RANDBETWEEN(4,10)),FALSE)))</f>
        <v>1016</v>
      </c>
      <c r="F1262" s="20">
        <f t="shared" si="30"/>
        <v>421</v>
      </c>
    </row>
    <row r="1263" spans="1:6" x14ac:dyDescent="0.15">
      <c r="A1263" s="20">
        <v>1262</v>
      </c>
      <c r="B1263" s="20">
        <f ca="1">OFFSET(monster!B$1,skill!F1263,0)</f>
        <v>130105</v>
      </c>
      <c r="C1263" s="20" t="str">
        <f ca="1">IF(F1263&lt;&gt;F1262,VLOOKUP(VLOOKUP(B1263,monster!B$2:AK$800,35,FALSE),skill_reference,4,FALSE),IF(RIGHT(B1263,1)="8",VLOOKUP(VLOOKUP(B1263,monster!B$2:AK$800,35,FALSE),skill_reference,RANDBETWEEN(2,6),FALSE),VLOOKUP(VLOOKUP(B1263,monster!B$2:AK$800,35,FALSE),skill_reference,(RANDBETWEEN(4,10)),FALSE)))</f>
        <v/>
      </c>
      <c r="F1263" s="20">
        <f t="shared" si="30"/>
        <v>421</v>
      </c>
    </row>
    <row r="1264" spans="1:6" x14ac:dyDescent="0.15">
      <c r="A1264" s="20">
        <v>1263</v>
      </c>
      <c r="B1264" s="20">
        <f ca="1">OFFSET(monster!B$1,skill!F1264,0)</f>
        <v>130105</v>
      </c>
      <c r="C1264" s="20">
        <f ca="1">IF(F1264&lt;&gt;F1263,VLOOKUP(VLOOKUP(B1264,monster!B$2:AK$800,35,FALSE),skill_reference,4,FALSE),IF(RIGHT(B1264,1)="8",VLOOKUP(VLOOKUP(B1264,monster!B$2:AK$800,35,FALSE),skill_reference,RANDBETWEEN(2,6),FALSE),VLOOKUP(VLOOKUP(B1264,monster!B$2:AK$800,35,FALSE),skill_reference,(RANDBETWEEN(4,10)),FALSE)))</f>
        <v>1113</v>
      </c>
      <c r="F1264" s="20">
        <f t="shared" si="30"/>
        <v>421</v>
      </c>
    </row>
    <row r="1265" spans="1:6" x14ac:dyDescent="0.15">
      <c r="A1265" s="20">
        <v>1264</v>
      </c>
      <c r="B1265" s="20">
        <f ca="1">OFFSET(monster!B$1,skill!F1265,0)</f>
        <v>130205</v>
      </c>
      <c r="C1265" s="20">
        <f ca="1">IF(F1265&lt;&gt;F1264,VLOOKUP(VLOOKUP(B1265,monster!B$2:AK$800,35,FALSE),skill_reference,4,FALSE),IF(RIGHT(B1265,1)="8",VLOOKUP(VLOOKUP(B1265,monster!B$2:AK$800,35,FALSE),skill_reference,RANDBETWEEN(2,6),FALSE),VLOOKUP(VLOOKUP(B1265,monster!B$2:AK$800,35,FALSE),skill_reference,(RANDBETWEEN(4,10)),FALSE)))</f>
        <v>1002</v>
      </c>
      <c r="F1265" s="20">
        <f t="shared" si="30"/>
        <v>422</v>
      </c>
    </row>
    <row r="1266" spans="1:6" x14ac:dyDescent="0.15">
      <c r="A1266" s="20">
        <v>1265</v>
      </c>
      <c r="B1266" s="20">
        <f ca="1">OFFSET(monster!B$1,skill!F1266,0)</f>
        <v>130205</v>
      </c>
      <c r="C1266" s="20" t="str">
        <f ca="1">IF(F1266&lt;&gt;F1265,VLOOKUP(VLOOKUP(B1266,monster!B$2:AK$800,35,FALSE),skill_reference,4,FALSE),IF(RIGHT(B1266,1)="8",VLOOKUP(VLOOKUP(B1266,monster!B$2:AK$800,35,FALSE),skill_reference,RANDBETWEEN(2,6),FALSE),VLOOKUP(VLOOKUP(B1266,monster!B$2:AK$800,35,FALSE),skill_reference,(RANDBETWEEN(4,10)),FALSE)))</f>
        <v/>
      </c>
      <c r="F1266" s="20">
        <f t="shared" si="30"/>
        <v>422</v>
      </c>
    </row>
    <row r="1267" spans="1:6" x14ac:dyDescent="0.15">
      <c r="A1267" s="20">
        <v>1266</v>
      </c>
      <c r="B1267" s="20">
        <f ca="1">OFFSET(monster!B$1,skill!F1267,0)</f>
        <v>130205</v>
      </c>
      <c r="C1267" s="20">
        <f ca="1">IF(F1267&lt;&gt;F1266,VLOOKUP(VLOOKUP(B1267,monster!B$2:AK$800,35,FALSE),skill_reference,4,FALSE),IF(RIGHT(B1267,1)="8",VLOOKUP(VLOOKUP(B1267,monster!B$2:AK$800,35,FALSE),skill_reference,RANDBETWEEN(2,6),FALSE),VLOOKUP(VLOOKUP(B1267,monster!B$2:AK$800,35,FALSE),skill_reference,(RANDBETWEEN(4,10)),FALSE)))</f>
        <v>1002</v>
      </c>
      <c r="F1267" s="20">
        <f t="shared" si="30"/>
        <v>422</v>
      </c>
    </row>
    <row r="1268" spans="1:6" x14ac:dyDescent="0.15">
      <c r="A1268" s="20">
        <v>1267</v>
      </c>
      <c r="B1268" s="20">
        <f ca="1">OFFSET(monster!B$1,skill!F1268,0)</f>
        <v>130305</v>
      </c>
      <c r="C1268" s="20">
        <f ca="1">IF(F1268&lt;&gt;F1267,VLOOKUP(VLOOKUP(B1268,monster!B$2:AK$800,35,FALSE),skill_reference,4,FALSE),IF(RIGHT(B1268,1)="8",VLOOKUP(VLOOKUP(B1268,monster!B$2:AK$800,35,FALSE),skill_reference,RANDBETWEEN(2,6),FALSE),VLOOKUP(VLOOKUP(B1268,monster!B$2:AK$800,35,FALSE),skill_reference,(RANDBETWEEN(4,10)),FALSE)))</f>
        <v>1016</v>
      </c>
      <c r="F1268" s="20">
        <f t="shared" si="30"/>
        <v>423</v>
      </c>
    </row>
    <row r="1269" spans="1:6" x14ac:dyDescent="0.15">
      <c r="A1269" s="20">
        <v>1268</v>
      </c>
      <c r="B1269" s="20">
        <f ca="1">OFFSET(monster!B$1,skill!F1269,0)</f>
        <v>130305</v>
      </c>
      <c r="C1269" s="20">
        <f ca="1">IF(F1269&lt;&gt;F1268,VLOOKUP(VLOOKUP(B1269,monster!B$2:AK$800,35,FALSE),skill_reference,4,FALSE),IF(RIGHT(B1269,1)="8",VLOOKUP(VLOOKUP(B1269,monster!B$2:AK$800,35,FALSE),skill_reference,RANDBETWEEN(2,6),FALSE),VLOOKUP(VLOOKUP(B1269,monster!B$2:AK$800,35,FALSE),skill_reference,(RANDBETWEEN(4,10)),FALSE)))</f>
        <v>1016</v>
      </c>
      <c r="F1269" s="20">
        <f t="shared" si="30"/>
        <v>423</v>
      </c>
    </row>
    <row r="1270" spans="1:6" x14ac:dyDescent="0.15">
      <c r="A1270" s="20">
        <v>1269</v>
      </c>
      <c r="B1270" s="20">
        <f ca="1">OFFSET(monster!B$1,skill!F1270,0)</f>
        <v>130305</v>
      </c>
      <c r="C1270" s="20">
        <f ca="1">IF(F1270&lt;&gt;F1269,VLOOKUP(VLOOKUP(B1270,monster!B$2:AK$800,35,FALSE),skill_reference,4,FALSE),IF(RIGHT(B1270,1)="8",VLOOKUP(VLOOKUP(B1270,monster!B$2:AK$800,35,FALSE),skill_reference,RANDBETWEEN(2,6),FALSE),VLOOKUP(VLOOKUP(B1270,monster!B$2:AK$800,35,FALSE),skill_reference,(RANDBETWEEN(4,10)),FALSE)))</f>
        <v>1113</v>
      </c>
      <c r="F1270" s="20">
        <f t="shared" si="30"/>
        <v>423</v>
      </c>
    </row>
    <row r="1271" spans="1:6" x14ac:dyDescent="0.15">
      <c r="A1271" s="20">
        <v>1270</v>
      </c>
      <c r="B1271" s="20">
        <f ca="1">OFFSET(monster!B$1,skill!F1271,0)</f>
        <v>130405</v>
      </c>
      <c r="C1271" s="20">
        <f ca="1">IF(F1271&lt;&gt;F1270,VLOOKUP(VLOOKUP(B1271,monster!B$2:AK$800,35,FALSE),skill_reference,4,FALSE),IF(RIGHT(B1271,1)="8",VLOOKUP(VLOOKUP(B1271,monster!B$2:AK$800,35,FALSE),skill_reference,RANDBETWEEN(2,6),FALSE),VLOOKUP(VLOOKUP(B1271,monster!B$2:AK$800,35,FALSE),skill_reference,(RANDBETWEEN(4,10)),FALSE)))</f>
        <v>1037</v>
      </c>
      <c r="F1271" s="20">
        <f t="shared" si="30"/>
        <v>424</v>
      </c>
    </row>
    <row r="1272" spans="1:6" x14ac:dyDescent="0.15">
      <c r="A1272" s="20">
        <v>1271</v>
      </c>
      <c r="B1272" s="20">
        <f ca="1">OFFSET(monster!B$1,skill!F1272,0)</f>
        <v>130405</v>
      </c>
      <c r="C1272" s="20" t="str">
        <f ca="1">IF(F1272&lt;&gt;F1271,VLOOKUP(VLOOKUP(B1272,monster!B$2:AK$800,35,FALSE),skill_reference,4,FALSE),IF(RIGHT(B1272,1)="8",VLOOKUP(VLOOKUP(B1272,monster!B$2:AK$800,35,FALSE),skill_reference,RANDBETWEEN(2,6),FALSE),VLOOKUP(VLOOKUP(B1272,monster!B$2:AK$800,35,FALSE),skill_reference,(RANDBETWEEN(4,10)),FALSE)))</f>
        <v/>
      </c>
      <c r="F1272" s="20">
        <f t="shared" si="30"/>
        <v>424</v>
      </c>
    </row>
    <row r="1273" spans="1:6" x14ac:dyDescent="0.15">
      <c r="A1273" s="20">
        <v>1272</v>
      </c>
      <c r="B1273" s="20">
        <f ca="1">OFFSET(monster!B$1,skill!F1273,0)</f>
        <v>130405</v>
      </c>
      <c r="C1273" s="20" t="str">
        <f ca="1">IF(F1273&lt;&gt;F1272,VLOOKUP(VLOOKUP(B1273,monster!B$2:AK$800,35,FALSE),skill_reference,4,FALSE),IF(RIGHT(B1273,1)="8",VLOOKUP(VLOOKUP(B1273,monster!B$2:AK$800,35,FALSE),skill_reference,RANDBETWEEN(2,6),FALSE),VLOOKUP(VLOOKUP(B1273,monster!B$2:AK$800,35,FALSE),skill_reference,(RANDBETWEEN(4,10)),FALSE)))</f>
        <v/>
      </c>
      <c r="F1273" s="20">
        <f t="shared" si="30"/>
        <v>424</v>
      </c>
    </row>
    <row r="1274" spans="1:6" x14ac:dyDescent="0.15">
      <c r="A1274" s="20">
        <v>1273</v>
      </c>
      <c r="B1274" s="20">
        <f ca="1">OFFSET(monster!B$1,skill!F1274,0)</f>
        <v>130505</v>
      </c>
      <c r="C1274" s="20">
        <f ca="1">IF(F1274&lt;&gt;F1273,VLOOKUP(VLOOKUP(B1274,monster!B$2:AK$800,35,FALSE),skill_reference,4,FALSE),IF(RIGHT(B1274,1)="8",VLOOKUP(VLOOKUP(B1274,monster!B$2:AK$800,35,FALSE),skill_reference,RANDBETWEEN(2,6),FALSE),VLOOKUP(VLOOKUP(B1274,monster!B$2:AK$800,35,FALSE),skill_reference,(RANDBETWEEN(4,10)),FALSE)))</f>
        <v>1117</v>
      </c>
      <c r="F1274" s="20">
        <f t="shared" si="30"/>
        <v>425</v>
      </c>
    </row>
    <row r="1275" spans="1:6" x14ac:dyDescent="0.15">
      <c r="A1275" s="20">
        <v>1274</v>
      </c>
      <c r="B1275" s="20">
        <f ca="1">OFFSET(monster!B$1,skill!F1275,0)</f>
        <v>130505</v>
      </c>
      <c r="C1275" s="20" t="str">
        <f ca="1">IF(F1275&lt;&gt;F1274,VLOOKUP(VLOOKUP(B1275,monster!B$2:AK$800,35,FALSE),skill_reference,4,FALSE),IF(RIGHT(B1275,1)="8",VLOOKUP(VLOOKUP(B1275,monster!B$2:AK$800,35,FALSE),skill_reference,RANDBETWEEN(2,6),FALSE),VLOOKUP(VLOOKUP(B1275,monster!B$2:AK$800,35,FALSE),skill_reference,(RANDBETWEEN(4,10)),FALSE)))</f>
        <v/>
      </c>
      <c r="F1275" s="20">
        <f t="shared" si="30"/>
        <v>425</v>
      </c>
    </row>
    <row r="1276" spans="1:6" x14ac:dyDescent="0.15">
      <c r="A1276" s="20">
        <v>1275</v>
      </c>
      <c r="B1276" s="20">
        <f ca="1">OFFSET(monster!B$1,skill!F1276,0)</f>
        <v>130505</v>
      </c>
      <c r="C1276" s="20" t="str">
        <f ca="1">IF(F1276&lt;&gt;F1275,VLOOKUP(VLOOKUP(B1276,monster!B$2:AK$800,35,FALSE),skill_reference,4,FALSE),IF(RIGHT(B1276,1)="8",VLOOKUP(VLOOKUP(B1276,monster!B$2:AK$800,35,FALSE),skill_reference,RANDBETWEEN(2,6),FALSE),VLOOKUP(VLOOKUP(B1276,monster!B$2:AK$800,35,FALSE),skill_reference,(RANDBETWEEN(4,10)),FALSE)))</f>
        <v/>
      </c>
      <c r="F1276" s="20">
        <f t="shared" si="30"/>
        <v>425</v>
      </c>
    </row>
    <row r="1277" spans="1:6" x14ac:dyDescent="0.15">
      <c r="A1277" s="20">
        <v>1276</v>
      </c>
      <c r="B1277" s="20">
        <f ca="1">OFFSET(monster!B$1,skill!F1277,0)</f>
        <v>140105</v>
      </c>
      <c r="C1277" s="20">
        <f ca="1">IF(F1277&lt;&gt;F1276,VLOOKUP(VLOOKUP(B1277,monster!B$2:AK$800,35,FALSE),skill_reference,4,FALSE),IF(RIGHT(B1277,1)="8",VLOOKUP(VLOOKUP(B1277,monster!B$2:AK$800,35,FALSE),skill_reference,RANDBETWEEN(2,6),FALSE),VLOOKUP(VLOOKUP(B1277,monster!B$2:AK$800,35,FALSE),skill_reference,(RANDBETWEEN(4,10)),FALSE)))</f>
        <v>1054</v>
      </c>
      <c r="F1277" s="20">
        <f t="shared" si="30"/>
        <v>426</v>
      </c>
    </row>
    <row r="1278" spans="1:6" x14ac:dyDescent="0.15">
      <c r="A1278" s="20">
        <v>1277</v>
      </c>
      <c r="B1278" s="20">
        <f ca="1">OFFSET(monster!B$1,skill!F1278,0)</f>
        <v>140105</v>
      </c>
      <c r="C1278" s="20" t="str">
        <f ca="1">IF(F1278&lt;&gt;F1277,VLOOKUP(VLOOKUP(B1278,monster!B$2:AK$800,35,FALSE),skill_reference,4,FALSE),IF(RIGHT(B1278,1)="8",VLOOKUP(VLOOKUP(B1278,monster!B$2:AK$800,35,FALSE),skill_reference,RANDBETWEEN(2,6),FALSE),VLOOKUP(VLOOKUP(B1278,monster!B$2:AK$800,35,FALSE),skill_reference,(RANDBETWEEN(4,10)),FALSE)))</f>
        <v/>
      </c>
      <c r="F1278" s="20">
        <f t="shared" si="30"/>
        <v>426</v>
      </c>
    </row>
    <row r="1279" spans="1:6" x14ac:dyDescent="0.15">
      <c r="A1279" s="20">
        <v>1278</v>
      </c>
      <c r="B1279" s="20">
        <f ca="1">OFFSET(monster!B$1,skill!F1279,0)</f>
        <v>140105</v>
      </c>
      <c r="C1279" s="20" t="str">
        <f ca="1">IF(F1279&lt;&gt;F1278,VLOOKUP(VLOOKUP(B1279,monster!B$2:AK$800,35,FALSE),skill_reference,4,FALSE),IF(RIGHT(B1279,1)="8",VLOOKUP(VLOOKUP(B1279,monster!B$2:AK$800,35,FALSE),skill_reference,RANDBETWEEN(2,6),FALSE),VLOOKUP(VLOOKUP(B1279,monster!B$2:AK$800,35,FALSE),skill_reference,(RANDBETWEEN(4,10)),FALSE)))</f>
        <v/>
      </c>
      <c r="F1279" s="20">
        <f t="shared" si="30"/>
        <v>426</v>
      </c>
    </row>
    <row r="1280" spans="1:6" x14ac:dyDescent="0.15">
      <c r="A1280" s="20">
        <v>1279</v>
      </c>
      <c r="B1280" s="20">
        <f ca="1">OFFSET(monster!B$1,skill!F1280,0)</f>
        <v>140205</v>
      </c>
      <c r="C1280" s="20">
        <f ca="1">IF(F1280&lt;&gt;F1279,VLOOKUP(VLOOKUP(B1280,monster!B$2:AK$800,35,FALSE),skill_reference,4,FALSE),IF(RIGHT(B1280,1)="8",VLOOKUP(VLOOKUP(B1280,monster!B$2:AK$800,35,FALSE),skill_reference,RANDBETWEEN(2,6),FALSE),VLOOKUP(VLOOKUP(B1280,monster!B$2:AK$800,35,FALSE),skill_reference,(RANDBETWEEN(4,10)),FALSE)))</f>
        <v>1037</v>
      </c>
      <c r="F1280" s="20">
        <f t="shared" si="30"/>
        <v>427</v>
      </c>
    </row>
    <row r="1281" spans="1:6" x14ac:dyDescent="0.15">
      <c r="A1281" s="20">
        <v>1280</v>
      </c>
      <c r="B1281" s="20">
        <f ca="1">OFFSET(monster!B$1,skill!F1281,0)</f>
        <v>140205</v>
      </c>
      <c r="C1281" s="20" t="str">
        <f ca="1">IF(F1281&lt;&gt;F1280,VLOOKUP(VLOOKUP(B1281,monster!B$2:AK$800,35,FALSE),skill_reference,4,FALSE),IF(RIGHT(B1281,1)="8",VLOOKUP(VLOOKUP(B1281,monster!B$2:AK$800,35,FALSE),skill_reference,RANDBETWEEN(2,6),FALSE),VLOOKUP(VLOOKUP(B1281,monster!B$2:AK$800,35,FALSE),skill_reference,(RANDBETWEEN(4,10)),FALSE)))</f>
        <v/>
      </c>
      <c r="F1281" s="20">
        <f t="shared" si="30"/>
        <v>427</v>
      </c>
    </row>
    <row r="1282" spans="1:6" x14ac:dyDescent="0.15">
      <c r="A1282" s="20">
        <v>1281</v>
      </c>
      <c r="B1282" s="20">
        <f ca="1">OFFSET(monster!B$1,skill!F1282,0)</f>
        <v>140205</v>
      </c>
      <c r="C1282" s="20">
        <f ca="1">IF(F1282&lt;&gt;F1281,VLOOKUP(VLOOKUP(B1282,monster!B$2:AK$800,35,FALSE),skill_reference,4,FALSE),IF(RIGHT(B1282,1)="8",VLOOKUP(VLOOKUP(B1282,monster!B$2:AK$800,35,FALSE),skill_reference,RANDBETWEEN(2,6),FALSE),VLOOKUP(VLOOKUP(B1282,monster!B$2:AK$800,35,FALSE),skill_reference,(RANDBETWEEN(4,10)),FALSE)))</f>
        <v>1059</v>
      </c>
      <c r="F1282" s="20">
        <f t="shared" si="30"/>
        <v>427</v>
      </c>
    </row>
    <row r="1283" spans="1:6" x14ac:dyDescent="0.15">
      <c r="A1283" s="20">
        <v>1282</v>
      </c>
      <c r="B1283" s="20">
        <f ca="1">OFFSET(monster!B$1,skill!F1283,0)</f>
        <v>140305</v>
      </c>
      <c r="C1283" s="20">
        <f ca="1">IF(F1283&lt;&gt;F1282,VLOOKUP(VLOOKUP(B1283,monster!B$2:AK$800,35,FALSE),skill_reference,4,FALSE),IF(RIGHT(B1283,1)="8",VLOOKUP(VLOOKUP(B1283,monster!B$2:AK$800,35,FALSE),skill_reference,RANDBETWEEN(2,6),FALSE),VLOOKUP(VLOOKUP(B1283,monster!B$2:AK$800,35,FALSE),skill_reference,(RANDBETWEEN(4,10)),FALSE)))</f>
        <v>1125</v>
      </c>
      <c r="F1283" s="20">
        <f t="shared" si="30"/>
        <v>428</v>
      </c>
    </row>
    <row r="1284" spans="1:6" x14ac:dyDescent="0.15">
      <c r="A1284" s="20">
        <v>1283</v>
      </c>
      <c r="B1284" s="20">
        <f ca="1">OFFSET(monster!B$1,skill!F1284,0)</f>
        <v>140305</v>
      </c>
      <c r="C1284" s="20" t="str">
        <f ca="1">IF(F1284&lt;&gt;F1283,VLOOKUP(VLOOKUP(B1284,monster!B$2:AK$800,35,FALSE),skill_reference,4,FALSE),IF(RIGHT(B1284,1)="8",VLOOKUP(VLOOKUP(B1284,monster!B$2:AK$800,35,FALSE),skill_reference,RANDBETWEEN(2,6),FALSE),VLOOKUP(VLOOKUP(B1284,monster!B$2:AK$800,35,FALSE),skill_reference,(RANDBETWEEN(4,10)),FALSE)))</f>
        <v/>
      </c>
      <c r="F1284" s="20">
        <f t="shared" si="30"/>
        <v>428</v>
      </c>
    </row>
    <row r="1285" spans="1:6" x14ac:dyDescent="0.15">
      <c r="A1285" s="20">
        <v>1284</v>
      </c>
      <c r="B1285" s="20">
        <f ca="1">OFFSET(monster!B$1,skill!F1285,0)</f>
        <v>140305</v>
      </c>
      <c r="C1285" s="20" t="str">
        <f ca="1">IF(F1285&lt;&gt;F1284,VLOOKUP(VLOOKUP(B1285,monster!B$2:AK$800,35,FALSE),skill_reference,4,FALSE),IF(RIGHT(B1285,1)="8",VLOOKUP(VLOOKUP(B1285,monster!B$2:AK$800,35,FALSE),skill_reference,RANDBETWEEN(2,6),FALSE),VLOOKUP(VLOOKUP(B1285,monster!B$2:AK$800,35,FALSE),skill_reference,(RANDBETWEEN(4,10)),FALSE)))</f>
        <v/>
      </c>
      <c r="F1285" s="20">
        <f t="shared" si="30"/>
        <v>428</v>
      </c>
    </row>
    <row r="1286" spans="1:6" x14ac:dyDescent="0.15">
      <c r="A1286" s="20">
        <v>1285</v>
      </c>
      <c r="B1286" s="20">
        <f ca="1">OFFSET(monster!B$1,skill!F1286,0)</f>
        <v>140405</v>
      </c>
      <c r="C1286" s="20">
        <f ca="1">IF(F1286&lt;&gt;F1285,VLOOKUP(VLOOKUP(B1286,monster!B$2:AK$800,35,FALSE),skill_reference,4,FALSE),IF(RIGHT(B1286,1)="8",VLOOKUP(VLOOKUP(B1286,monster!B$2:AK$800,35,FALSE),skill_reference,RANDBETWEEN(2,6),FALSE),VLOOKUP(VLOOKUP(B1286,monster!B$2:AK$800,35,FALSE),skill_reference,(RANDBETWEEN(4,10)),FALSE)))</f>
        <v>1125</v>
      </c>
      <c r="F1286" s="20">
        <f t="shared" ref="F1286:F1349" si="31">F1283+1</f>
        <v>429</v>
      </c>
    </row>
    <row r="1287" spans="1:6" x14ac:dyDescent="0.15">
      <c r="A1287" s="20">
        <v>1286</v>
      </c>
      <c r="B1287" s="20">
        <f ca="1">OFFSET(monster!B$1,skill!F1287,0)</f>
        <v>140405</v>
      </c>
      <c r="C1287" s="20" t="str">
        <f ca="1">IF(F1287&lt;&gt;F1286,VLOOKUP(VLOOKUP(B1287,monster!B$2:AK$800,35,FALSE),skill_reference,4,FALSE),IF(RIGHT(B1287,1)="8",VLOOKUP(VLOOKUP(B1287,monster!B$2:AK$800,35,FALSE),skill_reference,RANDBETWEEN(2,6),FALSE),VLOOKUP(VLOOKUP(B1287,monster!B$2:AK$800,35,FALSE),skill_reference,(RANDBETWEEN(4,10)),FALSE)))</f>
        <v/>
      </c>
      <c r="F1287" s="20">
        <f t="shared" si="31"/>
        <v>429</v>
      </c>
    </row>
    <row r="1288" spans="1:6" x14ac:dyDescent="0.15">
      <c r="A1288" s="20">
        <v>1287</v>
      </c>
      <c r="B1288" s="20">
        <f ca="1">OFFSET(monster!B$1,skill!F1288,0)</f>
        <v>140405</v>
      </c>
      <c r="C1288" s="20" t="str">
        <f ca="1">IF(F1288&lt;&gt;F1287,VLOOKUP(VLOOKUP(B1288,monster!B$2:AK$800,35,FALSE),skill_reference,4,FALSE),IF(RIGHT(B1288,1)="8",VLOOKUP(VLOOKUP(B1288,monster!B$2:AK$800,35,FALSE),skill_reference,RANDBETWEEN(2,6),FALSE),VLOOKUP(VLOOKUP(B1288,monster!B$2:AK$800,35,FALSE),skill_reference,(RANDBETWEEN(4,10)),FALSE)))</f>
        <v/>
      </c>
      <c r="F1288" s="20">
        <f t="shared" si="31"/>
        <v>429</v>
      </c>
    </row>
    <row r="1289" spans="1:6" x14ac:dyDescent="0.15">
      <c r="A1289" s="20">
        <v>1288</v>
      </c>
      <c r="B1289" s="20">
        <f ca="1">OFFSET(monster!B$1,skill!F1289,0)</f>
        <v>140505</v>
      </c>
      <c r="C1289" s="20">
        <f ca="1">IF(F1289&lt;&gt;F1288,VLOOKUP(VLOOKUP(B1289,monster!B$2:AK$800,35,FALSE),skill_reference,4,FALSE),IF(RIGHT(B1289,1)="8",VLOOKUP(VLOOKUP(B1289,monster!B$2:AK$800,35,FALSE),skill_reference,RANDBETWEEN(2,6),FALSE),VLOOKUP(VLOOKUP(B1289,monster!B$2:AK$800,35,FALSE),skill_reference,(RANDBETWEEN(4,10)),FALSE)))</f>
        <v>1117</v>
      </c>
      <c r="F1289" s="20">
        <f t="shared" si="31"/>
        <v>430</v>
      </c>
    </row>
    <row r="1290" spans="1:6" x14ac:dyDescent="0.15">
      <c r="A1290" s="20">
        <v>1289</v>
      </c>
      <c r="B1290" s="20">
        <f ca="1">OFFSET(monster!B$1,skill!F1290,0)</f>
        <v>140505</v>
      </c>
      <c r="C1290" s="20">
        <f ca="1">IF(F1290&lt;&gt;F1289,VLOOKUP(VLOOKUP(B1290,monster!B$2:AK$800,35,FALSE),skill_reference,4,FALSE),IF(RIGHT(B1290,1)="8",VLOOKUP(VLOOKUP(B1290,monster!B$2:AK$800,35,FALSE),skill_reference,RANDBETWEEN(2,6),FALSE),VLOOKUP(VLOOKUP(B1290,monster!B$2:AK$800,35,FALSE),skill_reference,(RANDBETWEEN(4,10)),FALSE)))</f>
        <v>1107</v>
      </c>
      <c r="F1290" s="20">
        <f t="shared" si="31"/>
        <v>430</v>
      </c>
    </row>
    <row r="1291" spans="1:6" x14ac:dyDescent="0.15">
      <c r="A1291" s="20">
        <v>1290</v>
      </c>
      <c r="B1291" s="20">
        <f ca="1">OFFSET(monster!B$1,skill!F1291,0)</f>
        <v>140505</v>
      </c>
      <c r="C1291" s="20" t="str">
        <f ca="1">IF(F1291&lt;&gt;F1290,VLOOKUP(VLOOKUP(B1291,monster!B$2:AK$800,35,FALSE),skill_reference,4,FALSE),IF(RIGHT(B1291,1)="8",VLOOKUP(VLOOKUP(B1291,monster!B$2:AK$800,35,FALSE),skill_reference,RANDBETWEEN(2,6),FALSE),VLOOKUP(VLOOKUP(B1291,monster!B$2:AK$800,35,FALSE),skill_reference,(RANDBETWEEN(4,10)),FALSE)))</f>
        <v/>
      </c>
      <c r="F1291" s="20">
        <f t="shared" si="31"/>
        <v>430</v>
      </c>
    </row>
    <row r="1292" spans="1:6" x14ac:dyDescent="0.15">
      <c r="A1292" s="20">
        <v>1291</v>
      </c>
      <c r="B1292" s="20">
        <f ca="1">OFFSET(monster!B$1,skill!F1292,0)</f>
        <v>150105</v>
      </c>
      <c r="C1292" s="20">
        <f ca="1">IF(F1292&lt;&gt;F1291,VLOOKUP(VLOOKUP(B1292,monster!B$2:AK$800,35,FALSE),skill_reference,4,FALSE),IF(RIGHT(B1292,1)="8",VLOOKUP(VLOOKUP(B1292,monster!B$2:AK$800,35,FALSE),skill_reference,RANDBETWEEN(2,6),FALSE),VLOOKUP(VLOOKUP(B1292,monster!B$2:AK$800,35,FALSE),skill_reference,(RANDBETWEEN(4,10)),FALSE)))</f>
        <v>1016</v>
      </c>
      <c r="F1292" s="20">
        <f t="shared" si="31"/>
        <v>431</v>
      </c>
    </row>
    <row r="1293" spans="1:6" x14ac:dyDescent="0.15">
      <c r="A1293" s="20">
        <v>1292</v>
      </c>
      <c r="B1293" s="20">
        <f ca="1">OFFSET(monster!B$1,skill!F1293,0)</f>
        <v>150105</v>
      </c>
      <c r="C1293" s="20">
        <f ca="1">IF(F1293&lt;&gt;F1292,VLOOKUP(VLOOKUP(B1293,monster!B$2:AK$800,35,FALSE),skill_reference,4,FALSE),IF(RIGHT(B1293,1)="8",VLOOKUP(VLOOKUP(B1293,monster!B$2:AK$800,35,FALSE),skill_reference,RANDBETWEEN(2,6),FALSE),VLOOKUP(VLOOKUP(B1293,monster!B$2:AK$800,35,FALSE),skill_reference,(RANDBETWEEN(4,10)),FALSE)))</f>
        <v>1113</v>
      </c>
      <c r="F1293" s="20">
        <f t="shared" si="31"/>
        <v>431</v>
      </c>
    </row>
    <row r="1294" spans="1:6" x14ac:dyDescent="0.15">
      <c r="A1294" s="20">
        <v>1293</v>
      </c>
      <c r="B1294" s="20">
        <f ca="1">OFFSET(monster!B$1,skill!F1294,0)</f>
        <v>150105</v>
      </c>
      <c r="C1294" s="20" t="str">
        <f ca="1">IF(F1294&lt;&gt;F1293,VLOOKUP(VLOOKUP(B1294,monster!B$2:AK$800,35,FALSE),skill_reference,4,FALSE),IF(RIGHT(B1294,1)="8",VLOOKUP(VLOOKUP(B1294,monster!B$2:AK$800,35,FALSE),skill_reference,RANDBETWEEN(2,6),FALSE),VLOOKUP(VLOOKUP(B1294,monster!B$2:AK$800,35,FALSE),skill_reference,(RANDBETWEEN(4,10)),FALSE)))</f>
        <v/>
      </c>
      <c r="F1294" s="20">
        <f t="shared" si="31"/>
        <v>431</v>
      </c>
    </row>
    <row r="1295" spans="1:6" x14ac:dyDescent="0.15">
      <c r="A1295" s="20">
        <v>1294</v>
      </c>
      <c r="B1295" s="20">
        <f ca="1">OFFSET(monster!B$1,skill!F1295,0)</f>
        <v>150205</v>
      </c>
      <c r="C1295" s="20">
        <f ca="1">IF(F1295&lt;&gt;F1294,VLOOKUP(VLOOKUP(B1295,monster!B$2:AK$800,35,FALSE),skill_reference,4,FALSE),IF(RIGHT(B1295,1)="8",VLOOKUP(VLOOKUP(B1295,monster!B$2:AK$800,35,FALSE),skill_reference,RANDBETWEEN(2,6),FALSE),VLOOKUP(VLOOKUP(B1295,monster!B$2:AK$800,35,FALSE),skill_reference,(RANDBETWEEN(4,10)),FALSE)))</f>
        <v>1126</v>
      </c>
      <c r="F1295" s="20">
        <f t="shared" si="31"/>
        <v>432</v>
      </c>
    </row>
    <row r="1296" spans="1:6" x14ac:dyDescent="0.15">
      <c r="A1296" s="20">
        <v>1295</v>
      </c>
      <c r="B1296" s="20">
        <f ca="1">OFFSET(monster!B$1,skill!F1296,0)</f>
        <v>150205</v>
      </c>
      <c r="C1296" s="20" t="str">
        <f ca="1">IF(F1296&lt;&gt;F1295,VLOOKUP(VLOOKUP(B1296,monster!B$2:AK$800,35,FALSE),skill_reference,4,FALSE),IF(RIGHT(B1296,1)="8",VLOOKUP(VLOOKUP(B1296,monster!B$2:AK$800,35,FALSE),skill_reference,RANDBETWEEN(2,6),FALSE),VLOOKUP(VLOOKUP(B1296,monster!B$2:AK$800,35,FALSE),skill_reference,(RANDBETWEEN(4,10)),FALSE)))</f>
        <v/>
      </c>
      <c r="F1296" s="20">
        <f t="shared" si="31"/>
        <v>432</v>
      </c>
    </row>
    <row r="1297" spans="1:6" x14ac:dyDescent="0.15">
      <c r="A1297" s="20">
        <v>1296</v>
      </c>
      <c r="B1297" s="20">
        <f ca="1">OFFSET(monster!B$1,skill!F1297,0)</f>
        <v>150205</v>
      </c>
      <c r="C1297" s="20" t="str">
        <f ca="1">IF(F1297&lt;&gt;F1296,VLOOKUP(VLOOKUP(B1297,monster!B$2:AK$800,35,FALSE),skill_reference,4,FALSE),IF(RIGHT(B1297,1)="8",VLOOKUP(VLOOKUP(B1297,monster!B$2:AK$800,35,FALSE),skill_reference,RANDBETWEEN(2,6),FALSE),VLOOKUP(VLOOKUP(B1297,monster!B$2:AK$800,35,FALSE),skill_reference,(RANDBETWEEN(4,10)),FALSE)))</f>
        <v/>
      </c>
      <c r="F1297" s="20">
        <f t="shared" si="31"/>
        <v>432</v>
      </c>
    </row>
    <row r="1298" spans="1:6" x14ac:dyDescent="0.15">
      <c r="A1298" s="20">
        <v>1297</v>
      </c>
      <c r="B1298" s="20">
        <f ca="1">OFFSET(monster!B$1,skill!F1298,0)</f>
        <v>150305</v>
      </c>
      <c r="C1298" s="20">
        <f ca="1">IF(F1298&lt;&gt;F1297,VLOOKUP(VLOOKUP(B1298,monster!B$2:AK$800,35,FALSE),skill_reference,4,FALSE),IF(RIGHT(B1298,1)="8",VLOOKUP(VLOOKUP(B1298,monster!B$2:AK$800,35,FALSE),skill_reference,RANDBETWEEN(2,6),FALSE),VLOOKUP(VLOOKUP(B1298,monster!B$2:AK$800,35,FALSE),skill_reference,(RANDBETWEEN(4,10)),FALSE)))</f>
        <v>1116</v>
      </c>
      <c r="F1298" s="20">
        <f t="shared" si="31"/>
        <v>433</v>
      </c>
    </row>
    <row r="1299" spans="1:6" x14ac:dyDescent="0.15">
      <c r="A1299" s="20">
        <v>1298</v>
      </c>
      <c r="B1299" s="20">
        <f ca="1">OFFSET(monster!B$1,skill!F1299,0)</f>
        <v>150305</v>
      </c>
      <c r="C1299" s="20">
        <f ca="1">IF(F1299&lt;&gt;F1298,VLOOKUP(VLOOKUP(B1299,monster!B$2:AK$800,35,FALSE),skill_reference,4,FALSE),IF(RIGHT(B1299,1)="8",VLOOKUP(VLOOKUP(B1299,monster!B$2:AK$800,35,FALSE),skill_reference,RANDBETWEEN(2,6),FALSE),VLOOKUP(VLOOKUP(B1299,monster!B$2:AK$800,35,FALSE),skill_reference,(RANDBETWEEN(4,10)),FALSE)))</f>
        <v>1057</v>
      </c>
      <c r="F1299" s="20">
        <f t="shared" si="31"/>
        <v>433</v>
      </c>
    </row>
    <row r="1300" spans="1:6" x14ac:dyDescent="0.15">
      <c r="A1300" s="20">
        <v>1299</v>
      </c>
      <c r="B1300" s="20">
        <f ca="1">OFFSET(monster!B$1,skill!F1300,0)</f>
        <v>150305</v>
      </c>
      <c r="C1300" s="20">
        <f ca="1">IF(F1300&lt;&gt;F1299,VLOOKUP(VLOOKUP(B1300,monster!B$2:AK$800,35,FALSE),skill_reference,4,FALSE),IF(RIGHT(B1300,1)="8",VLOOKUP(VLOOKUP(B1300,monster!B$2:AK$800,35,FALSE),skill_reference,RANDBETWEEN(2,6),FALSE),VLOOKUP(VLOOKUP(B1300,monster!B$2:AK$800,35,FALSE),skill_reference,(RANDBETWEEN(4,10)),FALSE)))</f>
        <v>1116</v>
      </c>
      <c r="F1300" s="20">
        <f t="shared" si="31"/>
        <v>433</v>
      </c>
    </row>
    <row r="1301" spans="1:6" x14ac:dyDescent="0.15">
      <c r="A1301" s="20">
        <v>1300</v>
      </c>
      <c r="B1301" s="20">
        <f ca="1">OFFSET(monster!B$1,skill!F1301,0)</f>
        <v>150405</v>
      </c>
      <c r="C1301" s="20">
        <f ca="1">IF(F1301&lt;&gt;F1300,VLOOKUP(VLOOKUP(B1301,monster!B$2:AK$800,35,FALSE),skill_reference,4,FALSE),IF(RIGHT(B1301,1)="8",VLOOKUP(VLOOKUP(B1301,monster!B$2:AK$800,35,FALSE),skill_reference,RANDBETWEEN(2,6),FALSE),VLOOKUP(VLOOKUP(B1301,monster!B$2:AK$800,35,FALSE),skill_reference,(RANDBETWEEN(4,10)),FALSE)))</f>
        <v>1016</v>
      </c>
      <c r="F1301" s="20">
        <f t="shared" si="31"/>
        <v>434</v>
      </c>
    </row>
    <row r="1302" spans="1:6" x14ac:dyDescent="0.15">
      <c r="A1302" s="20">
        <v>1301</v>
      </c>
      <c r="B1302" s="20">
        <f ca="1">OFFSET(monster!B$1,skill!F1302,0)</f>
        <v>150405</v>
      </c>
      <c r="C1302" s="20" t="str">
        <f ca="1">IF(F1302&lt;&gt;F1301,VLOOKUP(VLOOKUP(B1302,monster!B$2:AK$800,35,FALSE),skill_reference,4,FALSE),IF(RIGHT(B1302,1)="8",VLOOKUP(VLOOKUP(B1302,monster!B$2:AK$800,35,FALSE),skill_reference,RANDBETWEEN(2,6),FALSE),VLOOKUP(VLOOKUP(B1302,monster!B$2:AK$800,35,FALSE),skill_reference,(RANDBETWEEN(4,10)),FALSE)))</f>
        <v/>
      </c>
      <c r="F1302" s="20">
        <f t="shared" si="31"/>
        <v>434</v>
      </c>
    </row>
    <row r="1303" spans="1:6" x14ac:dyDescent="0.15">
      <c r="A1303" s="20">
        <v>1302</v>
      </c>
      <c r="B1303" s="20">
        <f ca="1">OFFSET(monster!B$1,skill!F1303,0)</f>
        <v>150405</v>
      </c>
      <c r="C1303" s="20" t="str">
        <f ca="1">IF(F1303&lt;&gt;F1302,VLOOKUP(VLOOKUP(B1303,monster!B$2:AK$800,35,FALSE),skill_reference,4,FALSE),IF(RIGHT(B1303,1)="8",VLOOKUP(VLOOKUP(B1303,monster!B$2:AK$800,35,FALSE),skill_reference,RANDBETWEEN(2,6),FALSE),VLOOKUP(VLOOKUP(B1303,monster!B$2:AK$800,35,FALSE),skill_reference,(RANDBETWEEN(4,10)),FALSE)))</f>
        <v/>
      </c>
      <c r="F1303" s="20">
        <f t="shared" si="31"/>
        <v>434</v>
      </c>
    </row>
    <row r="1304" spans="1:6" x14ac:dyDescent="0.15">
      <c r="A1304" s="20">
        <v>1303</v>
      </c>
      <c r="B1304" s="20">
        <f ca="1">OFFSET(monster!B$1,skill!F1304,0)</f>
        <v>150505</v>
      </c>
      <c r="C1304" s="20">
        <f ca="1">IF(F1304&lt;&gt;F1303,VLOOKUP(VLOOKUP(B1304,monster!B$2:AK$800,35,FALSE),skill_reference,4,FALSE),IF(RIGHT(B1304,1)="8",VLOOKUP(VLOOKUP(B1304,monster!B$2:AK$800,35,FALSE),skill_reference,RANDBETWEEN(2,6),FALSE),VLOOKUP(VLOOKUP(B1304,monster!B$2:AK$800,35,FALSE),skill_reference,(RANDBETWEEN(4,10)),FALSE)))</f>
        <v>1016</v>
      </c>
      <c r="F1304" s="20">
        <f t="shared" si="31"/>
        <v>435</v>
      </c>
    </row>
    <row r="1305" spans="1:6" x14ac:dyDescent="0.15">
      <c r="A1305" s="20">
        <v>1304</v>
      </c>
      <c r="B1305" s="20">
        <f ca="1">OFFSET(monster!B$1,skill!F1305,0)</f>
        <v>150505</v>
      </c>
      <c r="C1305" s="20">
        <f ca="1">IF(F1305&lt;&gt;F1304,VLOOKUP(VLOOKUP(B1305,monster!B$2:AK$800,35,FALSE),skill_reference,4,FALSE),IF(RIGHT(B1305,1)="8",VLOOKUP(VLOOKUP(B1305,monster!B$2:AK$800,35,FALSE),skill_reference,RANDBETWEEN(2,6),FALSE),VLOOKUP(VLOOKUP(B1305,monster!B$2:AK$800,35,FALSE),skill_reference,(RANDBETWEEN(4,10)),FALSE)))</f>
        <v>1016</v>
      </c>
      <c r="F1305" s="20">
        <f t="shared" si="31"/>
        <v>435</v>
      </c>
    </row>
    <row r="1306" spans="1:6" x14ac:dyDescent="0.15">
      <c r="A1306" s="20">
        <v>1305</v>
      </c>
      <c r="B1306" s="20">
        <f ca="1">OFFSET(monster!B$1,skill!F1306,0)</f>
        <v>150505</v>
      </c>
      <c r="C1306" s="20">
        <f ca="1">IF(F1306&lt;&gt;F1305,VLOOKUP(VLOOKUP(B1306,monster!B$2:AK$800,35,FALSE),skill_reference,4,FALSE),IF(RIGHT(B1306,1)="8",VLOOKUP(VLOOKUP(B1306,monster!B$2:AK$800,35,FALSE),skill_reference,RANDBETWEEN(2,6),FALSE),VLOOKUP(VLOOKUP(B1306,monster!B$2:AK$800,35,FALSE),skill_reference,(RANDBETWEEN(4,10)),FALSE)))</f>
        <v>1037</v>
      </c>
      <c r="F1306" s="20">
        <f t="shared" si="31"/>
        <v>435</v>
      </c>
    </row>
    <row r="1307" spans="1:6" x14ac:dyDescent="0.15">
      <c r="A1307" s="20">
        <v>1306</v>
      </c>
      <c r="B1307" s="20">
        <f ca="1">OFFSET(monster!B$1,skill!F1307,0)</f>
        <v>160105</v>
      </c>
      <c r="C1307" s="20">
        <f ca="1">IF(F1307&lt;&gt;F1306,VLOOKUP(VLOOKUP(B1307,monster!B$2:AK$800,35,FALSE),skill_reference,4,FALSE),IF(RIGHT(B1307,1)="8",VLOOKUP(VLOOKUP(B1307,monster!B$2:AK$800,35,FALSE),skill_reference,RANDBETWEEN(2,6),FALSE),VLOOKUP(VLOOKUP(B1307,monster!B$2:AK$800,35,FALSE),skill_reference,(RANDBETWEEN(4,10)),FALSE)))</f>
        <v>1054</v>
      </c>
      <c r="F1307" s="20">
        <f t="shared" si="31"/>
        <v>436</v>
      </c>
    </row>
    <row r="1308" spans="1:6" x14ac:dyDescent="0.15">
      <c r="A1308" s="20">
        <v>1307</v>
      </c>
      <c r="B1308" s="20">
        <f ca="1">OFFSET(monster!B$1,skill!F1308,0)</f>
        <v>160105</v>
      </c>
      <c r="C1308" s="20" t="str">
        <f ca="1">IF(F1308&lt;&gt;F1307,VLOOKUP(VLOOKUP(B1308,monster!B$2:AK$800,35,FALSE),skill_reference,4,FALSE),IF(RIGHT(B1308,1)="8",VLOOKUP(VLOOKUP(B1308,monster!B$2:AK$800,35,FALSE),skill_reference,RANDBETWEEN(2,6),FALSE),VLOOKUP(VLOOKUP(B1308,monster!B$2:AK$800,35,FALSE),skill_reference,(RANDBETWEEN(4,10)),FALSE)))</f>
        <v/>
      </c>
      <c r="F1308" s="20">
        <f t="shared" si="31"/>
        <v>436</v>
      </c>
    </row>
    <row r="1309" spans="1:6" x14ac:dyDescent="0.15">
      <c r="A1309" s="20">
        <v>1308</v>
      </c>
      <c r="B1309" s="20">
        <f ca="1">OFFSET(monster!B$1,skill!F1309,0)</f>
        <v>160105</v>
      </c>
      <c r="C1309" s="20" t="str">
        <f ca="1">IF(F1309&lt;&gt;F1308,VLOOKUP(VLOOKUP(B1309,monster!B$2:AK$800,35,FALSE),skill_reference,4,FALSE),IF(RIGHT(B1309,1)="8",VLOOKUP(VLOOKUP(B1309,monster!B$2:AK$800,35,FALSE),skill_reference,RANDBETWEEN(2,6),FALSE),VLOOKUP(VLOOKUP(B1309,monster!B$2:AK$800,35,FALSE),skill_reference,(RANDBETWEEN(4,10)),FALSE)))</f>
        <v/>
      </c>
      <c r="F1309" s="20">
        <f t="shared" si="31"/>
        <v>436</v>
      </c>
    </row>
    <row r="1310" spans="1:6" x14ac:dyDescent="0.15">
      <c r="A1310" s="20">
        <v>1309</v>
      </c>
      <c r="B1310" s="20">
        <f ca="1">OFFSET(monster!B$1,skill!F1310,0)</f>
        <v>160205</v>
      </c>
      <c r="C1310" s="20">
        <f ca="1">IF(F1310&lt;&gt;F1309,VLOOKUP(VLOOKUP(B1310,monster!B$2:AK$800,35,FALSE),skill_reference,4,FALSE),IF(RIGHT(B1310,1)="8",VLOOKUP(VLOOKUP(B1310,monster!B$2:AK$800,35,FALSE),skill_reference,RANDBETWEEN(2,6),FALSE),VLOOKUP(VLOOKUP(B1310,monster!B$2:AK$800,35,FALSE),skill_reference,(RANDBETWEEN(4,10)),FALSE)))</f>
        <v>1125</v>
      </c>
      <c r="F1310" s="20">
        <f t="shared" si="31"/>
        <v>437</v>
      </c>
    </row>
    <row r="1311" spans="1:6" x14ac:dyDescent="0.15">
      <c r="A1311" s="20">
        <v>1310</v>
      </c>
      <c r="B1311" s="20">
        <f ca="1">OFFSET(monster!B$1,skill!F1311,0)</f>
        <v>160205</v>
      </c>
      <c r="C1311" s="20">
        <f ca="1">IF(F1311&lt;&gt;F1310,VLOOKUP(VLOOKUP(B1311,monster!B$2:AK$800,35,FALSE),skill_reference,4,FALSE),IF(RIGHT(B1311,1)="8",VLOOKUP(VLOOKUP(B1311,monster!B$2:AK$800,35,FALSE),skill_reference,RANDBETWEEN(2,6),FALSE),VLOOKUP(VLOOKUP(B1311,monster!B$2:AK$800,35,FALSE),skill_reference,(RANDBETWEEN(4,10)),FALSE)))</f>
        <v>1040</v>
      </c>
      <c r="F1311" s="20">
        <f t="shared" si="31"/>
        <v>437</v>
      </c>
    </row>
    <row r="1312" spans="1:6" x14ac:dyDescent="0.15">
      <c r="A1312" s="20">
        <v>1311</v>
      </c>
      <c r="B1312" s="20">
        <f ca="1">OFFSET(monster!B$1,skill!F1312,0)</f>
        <v>160205</v>
      </c>
      <c r="C1312" s="20" t="str">
        <f ca="1">IF(F1312&lt;&gt;F1311,VLOOKUP(VLOOKUP(B1312,monster!B$2:AK$800,35,FALSE),skill_reference,4,FALSE),IF(RIGHT(B1312,1)="8",VLOOKUP(VLOOKUP(B1312,monster!B$2:AK$800,35,FALSE),skill_reference,RANDBETWEEN(2,6),FALSE),VLOOKUP(VLOOKUP(B1312,monster!B$2:AK$800,35,FALSE),skill_reference,(RANDBETWEEN(4,10)),FALSE)))</f>
        <v/>
      </c>
      <c r="F1312" s="20">
        <f t="shared" si="31"/>
        <v>437</v>
      </c>
    </row>
    <row r="1313" spans="1:6" x14ac:dyDescent="0.15">
      <c r="A1313" s="20">
        <v>1312</v>
      </c>
      <c r="B1313" s="20">
        <f ca="1">OFFSET(monster!B$1,skill!F1313,0)</f>
        <v>160305</v>
      </c>
      <c r="C1313" s="20">
        <f ca="1">IF(F1313&lt;&gt;F1312,VLOOKUP(VLOOKUP(B1313,monster!B$2:AK$800,35,FALSE),skill_reference,4,FALSE),IF(RIGHT(B1313,1)="8",VLOOKUP(VLOOKUP(B1313,monster!B$2:AK$800,35,FALSE),skill_reference,RANDBETWEEN(2,6),FALSE),VLOOKUP(VLOOKUP(B1313,monster!B$2:AK$800,35,FALSE),skill_reference,(RANDBETWEEN(4,10)),FALSE)))</f>
        <v>1037</v>
      </c>
      <c r="F1313" s="20">
        <f t="shared" si="31"/>
        <v>438</v>
      </c>
    </row>
    <row r="1314" spans="1:6" x14ac:dyDescent="0.15">
      <c r="A1314" s="20">
        <v>1313</v>
      </c>
      <c r="B1314" s="20">
        <f ca="1">OFFSET(monster!B$1,skill!F1314,0)</f>
        <v>160305</v>
      </c>
      <c r="C1314" s="20">
        <f ca="1">IF(F1314&lt;&gt;F1313,VLOOKUP(VLOOKUP(B1314,monster!B$2:AK$800,35,FALSE),skill_reference,4,FALSE),IF(RIGHT(B1314,1)="8",VLOOKUP(VLOOKUP(B1314,monster!B$2:AK$800,35,FALSE),skill_reference,RANDBETWEEN(2,6),FALSE),VLOOKUP(VLOOKUP(B1314,monster!B$2:AK$800,35,FALSE),skill_reference,(RANDBETWEEN(4,10)),FALSE)))</f>
        <v>1037</v>
      </c>
      <c r="F1314" s="20">
        <f t="shared" si="31"/>
        <v>438</v>
      </c>
    </row>
    <row r="1315" spans="1:6" x14ac:dyDescent="0.15">
      <c r="A1315" s="20">
        <v>1314</v>
      </c>
      <c r="B1315" s="20">
        <f ca="1">OFFSET(monster!B$1,skill!F1315,0)</f>
        <v>160305</v>
      </c>
      <c r="C1315" s="20" t="str">
        <f ca="1">IF(F1315&lt;&gt;F1314,VLOOKUP(VLOOKUP(B1315,monster!B$2:AK$800,35,FALSE),skill_reference,4,FALSE),IF(RIGHT(B1315,1)="8",VLOOKUP(VLOOKUP(B1315,monster!B$2:AK$800,35,FALSE),skill_reference,RANDBETWEEN(2,6),FALSE),VLOOKUP(VLOOKUP(B1315,monster!B$2:AK$800,35,FALSE),skill_reference,(RANDBETWEEN(4,10)),FALSE)))</f>
        <v/>
      </c>
      <c r="F1315" s="20">
        <f t="shared" si="31"/>
        <v>438</v>
      </c>
    </row>
    <row r="1316" spans="1:6" x14ac:dyDescent="0.15">
      <c r="A1316" s="20">
        <v>1315</v>
      </c>
      <c r="B1316" s="20">
        <f ca="1">OFFSET(monster!B$1,skill!F1316,0)</f>
        <v>160405</v>
      </c>
      <c r="C1316" s="20">
        <f ca="1">IF(F1316&lt;&gt;F1315,VLOOKUP(VLOOKUP(B1316,monster!B$2:AK$800,35,FALSE),skill_reference,4,FALSE),IF(RIGHT(B1316,1)="8",VLOOKUP(VLOOKUP(B1316,monster!B$2:AK$800,35,FALSE),skill_reference,RANDBETWEEN(2,6),FALSE),VLOOKUP(VLOOKUP(B1316,monster!B$2:AK$800,35,FALSE),skill_reference,(RANDBETWEEN(4,10)),FALSE)))</f>
        <v>1116</v>
      </c>
      <c r="F1316" s="20">
        <f t="shared" si="31"/>
        <v>439</v>
      </c>
    </row>
    <row r="1317" spans="1:6" x14ac:dyDescent="0.15">
      <c r="A1317" s="20">
        <v>1316</v>
      </c>
      <c r="B1317" s="20">
        <f ca="1">OFFSET(monster!B$1,skill!F1317,0)</f>
        <v>160405</v>
      </c>
      <c r="C1317" s="20">
        <f ca="1">IF(F1317&lt;&gt;F1316,VLOOKUP(VLOOKUP(B1317,monster!B$2:AK$800,35,FALSE),skill_reference,4,FALSE),IF(RIGHT(B1317,1)="8",VLOOKUP(VLOOKUP(B1317,monster!B$2:AK$800,35,FALSE),skill_reference,RANDBETWEEN(2,6),FALSE),VLOOKUP(VLOOKUP(B1317,monster!B$2:AK$800,35,FALSE),skill_reference,(RANDBETWEEN(4,10)),FALSE)))</f>
        <v>1108</v>
      </c>
      <c r="F1317" s="20">
        <f t="shared" si="31"/>
        <v>439</v>
      </c>
    </row>
    <row r="1318" spans="1:6" x14ac:dyDescent="0.15">
      <c r="A1318" s="20">
        <v>1317</v>
      </c>
      <c r="B1318" s="20">
        <f ca="1">OFFSET(monster!B$1,skill!F1318,0)</f>
        <v>160405</v>
      </c>
      <c r="C1318" s="20" t="str">
        <f ca="1">IF(F1318&lt;&gt;F1317,VLOOKUP(VLOOKUP(B1318,monster!B$2:AK$800,35,FALSE),skill_reference,4,FALSE),IF(RIGHT(B1318,1)="8",VLOOKUP(VLOOKUP(B1318,monster!B$2:AK$800,35,FALSE),skill_reference,RANDBETWEEN(2,6),FALSE),VLOOKUP(VLOOKUP(B1318,monster!B$2:AK$800,35,FALSE),skill_reference,(RANDBETWEEN(4,10)),FALSE)))</f>
        <v/>
      </c>
      <c r="F1318" s="20">
        <f t="shared" si="31"/>
        <v>439</v>
      </c>
    </row>
    <row r="1319" spans="1:6" x14ac:dyDescent="0.15">
      <c r="A1319" s="20">
        <v>1318</v>
      </c>
      <c r="B1319" s="20">
        <f ca="1">OFFSET(monster!B$1,skill!F1319,0)</f>
        <v>160505</v>
      </c>
      <c r="C1319" s="20">
        <f ca="1">IF(F1319&lt;&gt;F1318,VLOOKUP(VLOOKUP(B1319,monster!B$2:AK$800,35,FALSE),skill_reference,4,FALSE),IF(RIGHT(B1319,1)="8",VLOOKUP(VLOOKUP(B1319,monster!B$2:AK$800,35,FALSE),skill_reference,RANDBETWEEN(2,6),FALSE),VLOOKUP(VLOOKUP(B1319,monster!B$2:AK$800,35,FALSE),skill_reference,(RANDBETWEEN(4,10)),FALSE)))</f>
        <v>1037</v>
      </c>
      <c r="F1319" s="20">
        <f t="shared" si="31"/>
        <v>440</v>
      </c>
    </row>
    <row r="1320" spans="1:6" x14ac:dyDescent="0.15">
      <c r="A1320" s="20">
        <v>1319</v>
      </c>
      <c r="B1320" s="20">
        <f ca="1">OFFSET(monster!B$1,skill!F1320,0)</f>
        <v>160505</v>
      </c>
      <c r="C1320" s="20">
        <f ca="1">IF(F1320&lt;&gt;F1319,VLOOKUP(VLOOKUP(B1320,monster!B$2:AK$800,35,FALSE),skill_reference,4,FALSE),IF(RIGHT(B1320,1)="8",VLOOKUP(VLOOKUP(B1320,monster!B$2:AK$800,35,FALSE),skill_reference,RANDBETWEEN(2,6),FALSE),VLOOKUP(VLOOKUP(B1320,monster!B$2:AK$800,35,FALSE),skill_reference,(RANDBETWEEN(4,10)),FALSE)))</f>
        <v>1037</v>
      </c>
      <c r="F1320" s="20">
        <f t="shared" si="31"/>
        <v>440</v>
      </c>
    </row>
    <row r="1321" spans="1:6" x14ac:dyDescent="0.15">
      <c r="A1321" s="20">
        <v>1320</v>
      </c>
      <c r="B1321" s="20">
        <f ca="1">OFFSET(monster!B$1,skill!F1321,0)</f>
        <v>160505</v>
      </c>
      <c r="C1321" s="20">
        <f ca="1">IF(F1321&lt;&gt;F1320,VLOOKUP(VLOOKUP(B1321,monster!B$2:AK$800,35,FALSE),skill_reference,4,FALSE),IF(RIGHT(B1321,1)="8",VLOOKUP(VLOOKUP(B1321,monster!B$2:AK$800,35,FALSE),skill_reference,RANDBETWEEN(2,6),FALSE),VLOOKUP(VLOOKUP(B1321,monster!B$2:AK$800,35,FALSE),skill_reference,(RANDBETWEEN(4,10)),FALSE)))</f>
        <v>1037</v>
      </c>
      <c r="F1321" s="20">
        <f t="shared" si="31"/>
        <v>440</v>
      </c>
    </row>
    <row r="1322" spans="1:6" x14ac:dyDescent="0.15">
      <c r="A1322" s="20">
        <v>1321</v>
      </c>
      <c r="B1322" s="20">
        <f ca="1">OFFSET(monster!B$1,skill!F1322,0)</f>
        <v>170105</v>
      </c>
      <c r="C1322" s="20">
        <f ca="1">IF(F1322&lt;&gt;F1321,VLOOKUP(VLOOKUP(B1322,monster!B$2:AK$800,35,FALSE),skill_reference,4,FALSE),IF(RIGHT(B1322,1)="8",VLOOKUP(VLOOKUP(B1322,monster!B$2:AK$800,35,FALSE),skill_reference,RANDBETWEEN(2,6),FALSE),VLOOKUP(VLOOKUP(B1322,monster!B$2:AK$800,35,FALSE),skill_reference,(RANDBETWEEN(4,10)),FALSE)))</f>
        <v>1116</v>
      </c>
      <c r="F1322" s="20">
        <f t="shared" si="31"/>
        <v>441</v>
      </c>
    </row>
    <row r="1323" spans="1:6" x14ac:dyDescent="0.15">
      <c r="A1323" s="20">
        <v>1322</v>
      </c>
      <c r="B1323" s="20">
        <f ca="1">OFFSET(monster!B$1,skill!F1323,0)</f>
        <v>170105</v>
      </c>
      <c r="C1323" s="20">
        <f ca="1">IF(F1323&lt;&gt;F1322,VLOOKUP(VLOOKUP(B1323,monster!B$2:AK$800,35,FALSE),skill_reference,4,FALSE),IF(RIGHT(B1323,1)="8",VLOOKUP(VLOOKUP(B1323,monster!B$2:AK$800,35,FALSE),skill_reference,RANDBETWEEN(2,6),FALSE),VLOOKUP(VLOOKUP(B1323,monster!B$2:AK$800,35,FALSE),skill_reference,(RANDBETWEEN(4,10)),FALSE)))</f>
        <v>1108</v>
      </c>
      <c r="F1323" s="20">
        <f t="shared" si="31"/>
        <v>441</v>
      </c>
    </row>
    <row r="1324" spans="1:6" x14ac:dyDescent="0.15">
      <c r="A1324" s="20">
        <v>1323</v>
      </c>
      <c r="B1324" s="20">
        <f ca="1">OFFSET(monster!B$1,skill!F1324,0)</f>
        <v>170105</v>
      </c>
      <c r="C1324" s="20">
        <f ca="1">IF(F1324&lt;&gt;F1323,VLOOKUP(VLOOKUP(B1324,monster!B$2:AK$800,35,FALSE),skill_reference,4,FALSE),IF(RIGHT(B1324,1)="8",VLOOKUP(VLOOKUP(B1324,monster!B$2:AK$800,35,FALSE),skill_reference,RANDBETWEEN(2,6),FALSE),VLOOKUP(VLOOKUP(B1324,monster!B$2:AK$800,35,FALSE),skill_reference,(RANDBETWEEN(4,10)),FALSE)))</f>
        <v>1057</v>
      </c>
      <c r="F1324" s="20">
        <f t="shared" si="31"/>
        <v>441</v>
      </c>
    </row>
    <row r="1325" spans="1:6" x14ac:dyDescent="0.15">
      <c r="A1325" s="20">
        <v>1324</v>
      </c>
      <c r="B1325" s="20">
        <f ca="1">OFFSET(monster!B$1,skill!F1325,0)</f>
        <v>170205</v>
      </c>
      <c r="C1325" s="20">
        <f ca="1">IF(F1325&lt;&gt;F1324,VLOOKUP(VLOOKUP(B1325,monster!B$2:AK$800,35,FALSE),skill_reference,4,FALSE),IF(RIGHT(B1325,1)="8",VLOOKUP(VLOOKUP(B1325,monster!B$2:AK$800,35,FALSE),skill_reference,RANDBETWEEN(2,6),FALSE),VLOOKUP(VLOOKUP(B1325,monster!B$2:AK$800,35,FALSE),skill_reference,(RANDBETWEEN(4,10)),FALSE)))</f>
        <v>1125</v>
      </c>
      <c r="F1325" s="20">
        <f t="shared" si="31"/>
        <v>442</v>
      </c>
    </row>
    <row r="1326" spans="1:6" x14ac:dyDescent="0.15">
      <c r="A1326" s="20">
        <v>1325</v>
      </c>
      <c r="B1326" s="20">
        <f ca="1">OFFSET(monster!B$1,skill!F1326,0)</f>
        <v>170205</v>
      </c>
      <c r="C1326" s="20">
        <f ca="1">IF(F1326&lt;&gt;F1325,VLOOKUP(VLOOKUP(B1326,monster!B$2:AK$800,35,FALSE),skill_reference,4,FALSE),IF(RIGHT(B1326,1)="8",VLOOKUP(VLOOKUP(B1326,monster!B$2:AK$800,35,FALSE),skill_reference,RANDBETWEEN(2,6),FALSE),VLOOKUP(VLOOKUP(B1326,monster!B$2:AK$800,35,FALSE),skill_reference,(RANDBETWEEN(4,10)),FALSE)))</f>
        <v>1125</v>
      </c>
      <c r="F1326" s="20">
        <f t="shared" si="31"/>
        <v>442</v>
      </c>
    </row>
    <row r="1327" spans="1:6" x14ac:dyDescent="0.15">
      <c r="A1327" s="20">
        <v>1326</v>
      </c>
      <c r="B1327" s="20">
        <f ca="1">OFFSET(monster!B$1,skill!F1327,0)</f>
        <v>170205</v>
      </c>
      <c r="C1327" s="20">
        <f ca="1">IF(F1327&lt;&gt;F1326,VLOOKUP(VLOOKUP(B1327,monster!B$2:AK$800,35,FALSE),skill_reference,4,FALSE),IF(RIGHT(B1327,1)="8",VLOOKUP(VLOOKUP(B1327,monster!B$2:AK$800,35,FALSE),skill_reference,RANDBETWEEN(2,6),FALSE),VLOOKUP(VLOOKUP(B1327,monster!B$2:AK$800,35,FALSE),skill_reference,(RANDBETWEEN(4,10)),FALSE)))</f>
        <v>1109</v>
      </c>
      <c r="F1327" s="20">
        <f t="shared" si="31"/>
        <v>442</v>
      </c>
    </row>
    <row r="1328" spans="1:6" x14ac:dyDescent="0.15">
      <c r="A1328" s="20">
        <v>1327</v>
      </c>
      <c r="B1328" s="20">
        <f ca="1">OFFSET(monster!B$1,skill!F1328,0)</f>
        <v>170305</v>
      </c>
      <c r="C1328" s="20">
        <f ca="1">IF(F1328&lt;&gt;F1327,VLOOKUP(VLOOKUP(B1328,monster!B$2:AK$800,35,FALSE),skill_reference,4,FALSE),IF(RIGHT(B1328,1)="8",VLOOKUP(VLOOKUP(B1328,monster!B$2:AK$800,35,FALSE),skill_reference,RANDBETWEEN(2,6),FALSE),VLOOKUP(VLOOKUP(B1328,monster!B$2:AK$800,35,FALSE),skill_reference,(RANDBETWEEN(4,10)),FALSE)))</f>
        <v>1116</v>
      </c>
      <c r="F1328" s="20">
        <f t="shared" si="31"/>
        <v>443</v>
      </c>
    </row>
    <row r="1329" spans="1:6" x14ac:dyDescent="0.15">
      <c r="A1329" s="20">
        <v>1328</v>
      </c>
      <c r="B1329" s="20">
        <f ca="1">OFFSET(monster!B$1,skill!F1329,0)</f>
        <v>170305</v>
      </c>
      <c r="C1329" s="20" t="str">
        <f ca="1">IF(F1329&lt;&gt;F1328,VLOOKUP(VLOOKUP(B1329,monster!B$2:AK$800,35,FALSE),skill_reference,4,FALSE),IF(RIGHT(B1329,1)="8",VLOOKUP(VLOOKUP(B1329,monster!B$2:AK$800,35,FALSE),skill_reference,RANDBETWEEN(2,6),FALSE),VLOOKUP(VLOOKUP(B1329,monster!B$2:AK$800,35,FALSE),skill_reference,(RANDBETWEEN(4,10)),FALSE)))</f>
        <v/>
      </c>
      <c r="F1329" s="20">
        <f t="shared" si="31"/>
        <v>443</v>
      </c>
    </row>
    <row r="1330" spans="1:6" x14ac:dyDescent="0.15">
      <c r="A1330" s="20">
        <v>1329</v>
      </c>
      <c r="B1330" s="20">
        <f ca="1">OFFSET(monster!B$1,skill!F1330,0)</f>
        <v>170305</v>
      </c>
      <c r="C1330" s="20" t="str">
        <f ca="1">IF(F1330&lt;&gt;F1329,VLOOKUP(VLOOKUP(B1330,monster!B$2:AK$800,35,FALSE),skill_reference,4,FALSE),IF(RIGHT(B1330,1)="8",VLOOKUP(VLOOKUP(B1330,monster!B$2:AK$800,35,FALSE),skill_reference,RANDBETWEEN(2,6),FALSE),VLOOKUP(VLOOKUP(B1330,monster!B$2:AK$800,35,FALSE),skill_reference,(RANDBETWEEN(4,10)),FALSE)))</f>
        <v/>
      </c>
      <c r="F1330" s="20">
        <f t="shared" si="31"/>
        <v>443</v>
      </c>
    </row>
    <row r="1331" spans="1:6" x14ac:dyDescent="0.15">
      <c r="A1331" s="20">
        <v>1330</v>
      </c>
      <c r="B1331" s="20">
        <f ca="1">OFFSET(monster!B$1,skill!F1331,0)</f>
        <v>170405</v>
      </c>
      <c r="C1331" s="20">
        <f ca="1">IF(F1331&lt;&gt;F1330,VLOOKUP(VLOOKUP(B1331,monster!B$2:AK$800,35,FALSE),skill_reference,4,FALSE),IF(RIGHT(B1331,1)="8",VLOOKUP(VLOOKUP(B1331,monster!B$2:AK$800,35,FALSE),skill_reference,RANDBETWEEN(2,6),FALSE),VLOOKUP(VLOOKUP(B1331,monster!B$2:AK$800,35,FALSE),skill_reference,(RANDBETWEEN(4,10)),FALSE)))</f>
        <v>1115</v>
      </c>
      <c r="F1331" s="20">
        <f t="shared" si="31"/>
        <v>444</v>
      </c>
    </row>
    <row r="1332" spans="1:6" x14ac:dyDescent="0.15">
      <c r="A1332" s="20">
        <v>1331</v>
      </c>
      <c r="B1332" s="20">
        <f ca="1">OFFSET(monster!B$1,skill!F1332,0)</f>
        <v>170405</v>
      </c>
      <c r="C1332" s="20">
        <f ca="1">IF(F1332&lt;&gt;F1331,VLOOKUP(VLOOKUP(B1332,monster!B$2:AK$800,35,FALSE),skill_reference,4,FALSE),IF(RIGHT(B1332,1)="8",VLOOKUP(VLOOKUP(B1332,monster!B$2:AK$800,35,FALSE),skill_reference,RANDBETWEEN(2,6),FALSE),VLOOKUP(VLOOKUP(B1332,monster!B$2:AK$800,35,FALSE),skill_reference,(RANDBETWEEN(4,10)),FALSE)))</f>
        <v>1110</v>
      </c>
      <c r="F1332" s="20">
        <f t="shared" si="31"/>
        <v>444</v>
      </c>
    </row>
    <row r="1333" spans="1:6" x14ac:dyDescent="0.15">
      <c r="A1333" s="20">
        <v>1332</v>
      </c>
      <c r="B1333" s="20">
        <f ca="1">OFFSET(monster!B$1,skill!F1333,0)</f>
        <v>170405</v>
      </c>
      <c r="C1333" s="20" t="str">
        <f ca="1">IF(F1333&lt;&gt;F1332,VLOOKUP(VLOOKUP(B1333,monster!B$2:AK$800,35,FALSE),skill_reference,4,FALSE),IF(RIGHT(B1333,1)="8",VLOOKUP(VLOOKUP(B1333,monster!B$2:AK$800,35,FALSE),skill_reference,RANDBETWEEN(2,6),FALSE),VLOOKUP(VLOOKUP(B1333,monster!B$2:AK$800,35,FALSE),skill_reference,(RANDBETWEEN(4,10)),FALSE)))</f>
        <v/>
      </c>
      <c r="F1333" s="20">
        <f t="shared" si="31"/>
        <v>444</v>
      </c>
    </row>
    <row r="1334" spans="1:6" x14ac:dyDescent="0.15">
      <c r="A1334" s="20">
        <v>1333</v>
      </c>
      <c r="B1334" s="20">
        <f ca="1">OFFSET(monster!B$1,skill!F1334,0)</f>
        <v>170505</v>
      </c>
      <c r="C1334" s="20">
        <f ca="1">IF(F1334&lt;&gt;F1333,VLOOKUP(VLOOKUP(B1334,monster!B$2:AK$800,35,FALSE),skill_reference,4,FALSE),IF(RIGHT(B1334,1)="8",VLOOKUP(VLOOKUP(B1334,monster!B$2:AK$800,35,FALSE),skill_reference,RANDBETWEEN(2,6),FALSE),VLOOKUP(VLOOKUP(B1334,monster!B$2:AK$800,35,FALSE),skill_reference,(RANDBETWEEN(4,10)),FALSE)))</f>
        <v>1118</v>
      </c>
      <c r="F1334" s="20">
        <f t="shared" si="31"/>
        <v>445</v>
      </c>
    </row>
    <row r="1335" spans="1:6" x14ac:dyDescent="0.15">
      <c r="A1335" s="20">
        <v>1334</v>
      </c>
      <c r="B1335" s="20">
        <f ca="1">OFFSET(monster!B$1,skill!F1335,0)</f>
        <v>170505</v>
      </c>
      <c r="C1335" s="20" t="str">
        <f ca="1">IF(F1335&lt;&gt;F1334,VLOOKUP(VLOOKUP(B1335,monster!B$2:AK$800,35,FALSE),skill_reference,4,FALSE),IF(RIGHT(B1335,1)="8",VLOOKUP(VLOOKUP(B1335,monster!B$2:AK$800,35,FALSE),skill_reference,RANDBETWEEN(2,6),FALSE),VLOOKUP(VLOOKUP(B1335,monster!B$2:AK$800,35,FALSE),skill_reference,(RANDBETWEEN(4,10)),FALSE)))</f>
        <v/>
      </c>
      <c r="F1335" s="20">
        <f t="shared" si="31"/>
        <v>445</v>
      </c>
    </row>
    <row r="1336" spans="1:6" x14ac:dyDescent="0.15">
      <c r="A1336" s="20">
        <v>1335</v>
      </c>
      <c r="B1336" s="20">
        <f ca="1">OFFSET(monster!B$1,skill!F1336,0)</f>
        <v>170505</v>
      </c>
      <c r="C1336" s="20">
        <f ca="1">IF(F1336&lt;&gt;F1335,VLOOKUP(VLOOKUP(B1336,monster!B$2:AK$800,35,FALSE),skill_reference,4,FALSE),IF(RIGHT(B1336,1)="8",VLOOKUP(VLOOKUP(B1336,monster!B$2:AK$800,35,FALSE),skill_reference,RANDBETWEEN(2,6),FALSE),VLOOKUP(VLOOKUP(B1336,monster!B$2:AK$800,35,FALSE),skill_reference,(RANDBETWEEN(4,10)),FALSE)))</f>
        <v>1113</v>
      </c>
      <c r="F1336" s="20">
        <f t="shared" si="31"/>
        <v>445</v>
      </c>
    </row>
    <row r="1337" spans="1:6" x14ac:dyDescent="0.15">
      <c r="A1337" s="20">
        <v>1336</v>
      </c>
      <c r="B1337" s="20">
        <f ca="1">OFFSET(monster!B$1,skill!F1337,0)</f>
        <v>180105</v>
      </c>
      <c r="C1337" s="20">
        <f ca="1">IF(F1337&lt;&gt;F1336,VLOOKUP(VLOOKUP(B1337,monster!B$2:AK$800,35,FALSE),skill_reference,4,FALSE),IF(RIGHT(B1337,1)="8",VLOOKUP(VLOOKUP(B1337,monster!B$2:AK$800,35,FALSE),skill_reference,RANDBETWEEN(2,6),FALSE),VLOOKUP(VLOOKUP(B1337,monster!B$2:AK$800,35,FALSE),skill_reference,(RANDBETWEEN(4,10)),FALSE)))</f>
        <v>1002</v>
      </c>
      <c r="F1337" s="20">
        <f t="shared" si="31"/>
        <v>446</v>
      </c>
    </row>
    <row r="1338" spans="1:6" x14ac:dyDescent="0.15">
      <c r="A1338" s="20">
        <v>1337</v>
      </c>
      <c r="B1338" s="20">
        <f ca="1">OFFSET(monster!B$1,skill!F1338,0)</f>
        <v>180105</v>
      </c>
      <c r="C1338" s="20">
        <f ca="1">IF(F1338&lt;&gt;F1337,VLOOKUP(VLOOKUP(B1338,monster!B$2:AK$800,35,FALSE),skill_reference,4,FALSE),IF(RIGHT(B1338,1)="8",VLOOKUP(VLOOKUP(B1338,monster!B$2:AK$800,35,FALSE),skill_reference,RANDBETWEEN(2,6),FALSE),VLOOKUP(VLOOKUP(B1338,monster!B$2:AK$800,35,FALSE),skill_reference,(RANDBETWEEN(4,10)),FALSE)))</f>
        <v>1002</v>
      </c>
      <c r="F1338" s="20">
        <f t="shared" si="31"/>
        <v>446</v>
      </c>
    </row>
    <row r="1339" spans="1:6" x14ac:dyDescent="0.15">
      <c r="A1339" s="20">
        <v>1338</v>
      </c>
      <c r="B1339" s="20">
        <f ca="1">OFFSET(monster!B$1,skill!F1339,0)</f>
        <v>180105</v>
      </c>
      <c r="C1339" s="20" t="str">
        <f ca="1">IF(F1339&lt;&gt;F1338,VLOOKUP(VLOOKUP(B1339,monster!B$2:AK$800,35,FALSE),skill_reference,4,FALSE),IF(RIGHT(B1339,1)="8",VLOOKUP(VLOOKUP(B1339,monster!B$2:AK$800,35,FALSE),skill_reference,RANDBETWEEN(2,6),FALSE),VLOOKUP(VLOOKUP(B1339,monster!B$2:AK$800,35,FALSE),skill_reference,(RANDBETWEEN(4,10)),FALSE)))</f>
        <v/>
      </c>
      <c r="F1339" s="20">
        <f t="shared" si="31"/>
        <v>446</v>
      </c>
    </row>
    <row r="1340" spans="1:6" x14ac:dyDescent="0.15">
      <c r="A1340" s="20">
        <v>1339</v>
      </c>
      <c r="B1340" s="20">
        <f ca="1">OFFSET(monster!B$1,skill!F1340,0)</f>
        <v>180205</v>
      </c>
      <c r="C1340" s="20">
        <f ca="1">IF(F1340&lt;&gt;F1339,VLOOKUP(VLOOKUP(B1340,monster!B$2:AK$800,35,FALSE),skill_reference,4,FALSE),IF(RIGHT(B1340,1)="8",VLOOKUP(VLOOKUP(B1340,monster!B$2:AK$800,35,FALSE),skill_reference,RANDBETWEEN(2,6),FALSE),VLOOKUP(VLOOKUP(B1340,monster!B$2:AK$800,35,FALSE),skill_reference,(RANDBETWEEN(4,10)),FALSE)))</f>
        <v>1002</v>
      </c>
      <c r="F1340" s="20">
        <f t="shared" si="31"/>
        <v>447</v>
      </c>
    </row>
    <row r="1341" spans="1:6" x14ac:dyDescent="0.15">
      <c r="A1341" s="20">
        <v>1340</v>
      </c>
      <c r="B1341" s="20">
        <f ca="1">OFFSET(monster!B$1,skill!F1341,0)</f>
        <v>180205</v>
      </c>
      <c r="C1341" s="20" t="str">
        <f ca="1">IF(F1341&lt;&gt;F1340,VLOOKUP(VLOOKUP(B1341,monster!B$2:AK$800,35,FALSE),skill_reference,4,FALSE),IF(RIGHT(B1341,1)="8",VLOOKUP(VLOOKUP(B1341,monster!B$2:AK$800,35,FALSE),skill_reference,RANDBETWEEN(2,6),FALSE),VLOOKUP(VLOOKUP(B1341,monster!B$2:AK$800,35,FALSE),skill_reference,(RANDBETWEEN(4,10)),FALSE)))</f>
        <v/>
      </c>
      <c r="F1341" s="20">
        <f t="shared" si="31"/>
        <v>447</v>
      </c>
    </row>
    <row r="1342" spans="1:6" x14ac:dyDescent="0.15">
      <c r="A1342" s="20">
        <v>1341</v>
      </c>
      <c r="B1342" s="20">
        <f ca="1">OFFSET(monster!B$1,skill!F1342,0)</f>
        <v>180205</v>
      </c>
      <c r="C1342" s="20" t="str">
        <f ca="1">IF(F1342&lt;&gt;F1341,VLOOKUP(VLOOKUP(B1342,monster!B$2:AK$800,35,FALSE),skill_reference,4,FALSE),IF(RIGHT(B1342,1)="8",VLOOKUP(VLOOKUP(B1342,monster!B$2:AK$800,35,FALSE),skill_reference,RANDBETWEEN(2,6),FALSE),VLOOKUP(VLOOKUP(B1342,monster!B$2:AK$800,35,FALSE),skill_reference,(RANDBETWEEN(4,10)),FALSE)))</f>
        <v/>
      </c>
      <c r="F1342" s="20">
        <f t="shared" si="31"/>
        <v>447</v>
      </c>
    </row>
    <row r="1343" spans="1:6" x14ac:dyDescent="0.15">
      <c r="A1343" s="20">
        <v>1342</v>
      </c>
      <c r="B1343" s="20">
        <f ca="1">OFFSET(monster!B$1,skill!F1343,0)</f>
        <v>180305</v>
      </c>
      <c r="C1343" s="20">
        <f ca="1">IF(F1343&lt;&gt;F1342,VLOOKUP(VLOOKUP(B1343,monster!B$2:AK$800,35,FALSE),skill_reference,4,FALSE),IF(RIGHT(B1343,1)="8",VLOOKUP(VLOOKUP(B1343,monster!B$2:AK$800,35,FALSE),skill_reference,RANDBETWEEN(2,6),FALSE),VLOOKUP(VLOOKUP(B1343,monster!B$2:AK$800,35,FALSE),skill_reference,(RANDBETWEEN(4,10)),FALSE)))</f>
        <v>1037</v>
      </c>
      <c r="F1343" s="20">
        <f t="shared" si="31"/>
        <v>448</v>
      </c>
    </row>
    <row r="1344" spans="1:6" x14ac:dyDescent="0.15">
      <c r="A1344" s="20">
        <v>1343</v>
      </c>
      <c r="B1344" s="20">
        <f ca="1">OFFSET(monster!B$1,skill!F1344,0)</f>
        <v>180305</v>
      </c>
      <c r="C1344" s="20" t="str">
        <f ca="1">IF(F1344&lt;&gt;F1343,VLOOKUP(VLOOKUP(B1344,monster!B$2:AK$800,35,FALSE),skill_reference,4,FALSE),IF(RIGHT(B1344,1)="8",VLOOKUP(VLOOKUP(B1344,monster!B$2:AK$800,35,FALSE),skill_reference,RANDBETWEEN(2,6),FALSE),VLOOKUP(VLOOKUP(B1344,monster!B$2:AK$800,35,FALSE),skill_reference,(RANDBETWEEN(4,10)),FALSE)))</f>
        <v/>
      </c>
      <c r="F1344" s="20">
        <f t="shared" si="31"/>
        <v>448</v>
      </c>
    </row>
    <row r="1345" spans="1:6" x14ac:dyDescent="0.15">
      <c r="A1345" s="20">
        <v>1344</v>
      </c>
      <c r="B1345" s="20">
        <f ca="1">OFFSET(monster!B$1,skill!F1345,0)</f>
        <v>180305</v>
      </c>
      <c r="C1345" s="20" t="str">
        <f ca="1">IF(F1345&lt;&gt;F1344,VLOOKUP(VLOOKUP(B1345,monster!B$2:AK$800,35,FALSE),skill_reference,4,FALSE),IF(RIGHT(B1345,1)="8",VLOOKUP(VLOOKUP(B1345,monster!B$2:AK$800,35,FALSE),skill_reference,RANDBETWEEN(2,6),FALSE),VLOOKUP(VLOOKUP(B1345,monster!B$2:AK$800,35,FALSE),skill_reference,(RANDBETWEEN(4,10)),FALSE)))</f>
        <v/>
      </c>
      <c r="F1345" s="20">
        <f t="shared" si="31"/>
        <v>448</v>
      </c>
    </row>
    <row r="1346" spans="1:6" x14ac:dyDescent="0.15">
      <c r="A1346" s="20">
        <v>1345</v>
      </c>
      <c r="B1346" s="20">
        <f ca="1">OFFSET(monster!B$1,skill!F1346,0)</f>
        <v>180405</v>
      </c>
      <c r="C1346" s="20">
        <f ca="1">IF(F1346&lt;&gt;F1345,VLOOKUP(VLOOKUP(B1346,monster!B$2:AK$800,35,FALSE),skill_reference,4,FALSE),IF(RIGHT(B1346,1)="8",VLOOKUP(VLOOKUP(B1346,monster!B$2:AK$800,35,FALSE),skill_reference,RANDBETWEEN(2,6),FALSE),VLOOKUP(VLOOKUP(B1346,monster!B$2:AK$800,35,FALSE),skill_reference,(RANDBETWEEN(4,10)),FALSE)))</f>
        <v>1054</v>
      </c>
      <c r="F1346" s="20">
        <f t="shared" si="31"/>
        <v>449</v>
      </c>
    </row>
    <row r="1347" spans="1:6" x14ac:dyDescent="0.15">
      <c r="A1347" s="20">
        <v>1346</v>
      </c>
      <c r="B1347" s="20">
        <f ca="1">OFFSET(monster!B$1,skill!F1347,0)</f>
        <v>180405</v>
      </c>
      <c r="C1347" s="20">
        <f ca="1">IF(F1347&lt;&gt;F1346,VLOOKUP(VLOOKUP(B1347,monster!B$2:AK$800,35,FALSE),skill_reference,4,FALSE),IF(RIGHT(B1347,1)="8",VLOOKUP(VLOOKUP(B1347,monster!B$2:AK$800,35,FALSE),skill_reference,RANDBETWEEN(2,6),FALSE),VLOOKUP(VLOOKUP(B1347,monster!B$2:AK$800,35,FALSE),skill_reference,(RANDBETWEEN(4,10)),FALSE)))</f>
        <v>1114</v>
      </c>
      <c r="F1347" s="20">
        <f t="shared" si="31"/>
        <v>449</v>
      </c>
    </row>
    <row r="1348" spans="1:6" x14ac:dyDescent="0.15">
      <c r="A1348" s="20">
        <v>1347</v>
      </c>
      <c r="B1348" s="20">
        <f ca="1">OFFSET(monster!B$1,skill!F1348,0)</f>
        <v>180405</v>
      </c>
      <c r="C1348" s="20">
        <f ca="1">IF(F1348&lt;&gt;F1347,VLOOKUP(VLOOKUP(B1348,monster!B$2:AK$800,35,FALSE),skill_reference,4,FALSE),IF(RIGHT(B1348,1)="8",VLOOKUP(VLOOKUP(B1348,monster!B$2:AK$800,35,FALSE),skill_reference,RANDBETWEEN(2,6),FALSE),VLOOKUP(VLOOKUP(B1348,monster!B$2:AK$800,35,FALSE),skill_reference,(RANDBETWEEN(4,10)),FALSE)))</f>
        <v>1114</v>
      </c>
      <c r="F1348" s="20">
        <f t="shared" si="31"/>
        <v>449</v>
      </c>
    </row>
    <row r="1349" spans="1:6" x14ac:dyDescent="0.15">
      <c r="A1349" s="20">
        <v>1348</v>
      </c>
      <c r="B1349" s="20">
        <f ca="1">OFFSET(monster!B$1,skill!F1349,0)</f>
        <v>180505</v>
      </c>
      <c r="C1349" s="20">
        <f ca="1">IF(F1349&lt;&gt;F1348,VLOOKUP(VLOOKUP(B1349,monster!B$2:AK$800,35,FALSE),skill_reference,4,FALSE),IF(RIGHT(B1349,1)="8",VLOOKUP(VLOOKUP(B1349,monster!B$2:AK$800,35,FALSE),skill_reference,RANDBETWEEN(2,6),FALSE),VLOOKUP(VLOOKUP(B1349,monster!B$2:AK$800,35,FALSE),skill_reference,(RANDBETWEEN(4,10)),FALSE)))</f>
        <v>1115</v>
      </c>
      <c r="F1349" s="20">
        <f t="shared" si="31"/>
        <v>450</v>
      </c>
    </row>
    <row r="1350" spans="1:6" x14ac:dyDescent="0.15">
      <c r="A1350" s="20">
        <v>1349</v>
      </c>
      <c r="B1350" s="20">
        <f ca="1">OFFSET(monster!B$1,skill!F1350,0)</f>
        <v>180505</v>
      </c>
      <c r="C1350" s="20">
        <f ca="1">IF(F1350&lt;&gt;F1349,VLOOKUP(VLOOKUP(B1350,monster!B$2:AK$800,35,FALSE),skill_reference,4,FALSE),IF(RIGHT(B1350,1)="8",VLOOKUP(VLOOKUP(B1350,monster!B$2:AK$800,35,FALSE),skill_reference,RANDBETWEEN(2,6),FALSE),VLOOKUP(VLOOKUP(B1350,monster!B$2:AK$800,35,FALSE),skill_reference,(RANDBETWEEN(4,10)),FALSE)))</f>
        <v>1114</v>
      </c>
      <c r="F1350" s="20">
        <f t="shared" ref="F1350:F1413" si="32">F1347+1</f>
        <v>450</v>
      </c>
    </row>
    <row r="1351" spans="1:6" x14ac:dyDescent="0.15">
      <c r="A1351" s="20">
        <v>1350</v>
      </c>
      <c r="B1351" s="20">
        <f ca="1">OFFSET(monster!B$1,skill!F1351,0)</f>
        <v>180505</v>
      </c>
      <c r="C1351" s="20" t="str">
        <f ca="1">IF(F1351&lt;&gt;F1350,VLOOKUP(VLOOKUP(B1351,monster!B$2:AK$800,35,FALSE),skill_reference,4,FALSE),IF(RIGHT(B1351,1)="8",VLOOKUP(VLOOKUP(B1351,monster!B$2:AK$800,35,FALSE),skill_reference,RANDBETWEEN(2,6),FALSE),VLOOKUP(VLOOKUP(B1351,monster!B$2:AK$800,35,FALSE),skill_reference,(RANDBETWEEN(4,10)),FALSE)))</f>
        <v/>
      </c>
      <c r="F1351" s="20">
        <f t="shared" si="32"/>
        <v>450</v>
      </c>
    </row>
    <row r="1352" spans="1:6" x14ac:dyDescent="0.15">
      <c r="A1352" s="20">
        <v>1351</v>
      </c>
      <c r="B1352" s="20">
        <f ca="1">OFFSET(monster!B$1,skill!F1352,0)</f>
        <v>10108</v>
      </c>
      <c r="C1352" s="20">
        <f ca="1">IF(F1352&lt;&gt;F1351,VLOOKUP(VLOOKUP(B1352,monster!B$2:AK$800,35,FALSE),skill_reference,4,FALSE),IF(RIGHT(B1352,1)="8",VLOOKUP(VLOOKUP(B1352,monster!B$2:AK$800,35,FALSE),skill_reference,RANDBETWEEN(2,6),FALSE),VLOOKUP(VLOOKUP(B1352,monster!B$2:AK$800,35,FALSE),skill_reference,(RANDBETWEEN(4,10)),FALSE)))</f>
        <v>1010</v>
      </c>
      <c r="F1352" s="20">
        <f t="shared" si="32"/>
        <v>451</v>
      </c>
    </row>
    <row r="1353" spans="1:6" x14ac:dyDescent="0.15">
      <c r="A1353" s="20">
        <v>1352</v>
      </c>
      <c r="B1353" s="20">
        <f ca="1">OFFSET(monster!B$1,skill!F1353,0)</f>
        <v>10108</v>
      </c>
      <c r="C1353" s="20">
        <f ca="1">IF(F1353&lt;&gt;F1352,VLOOKUP(VLOOKUP(B1353,monster!B$2:AK$800,35,FALSE),skill_reference,4,FALSE),IF(RIGHT(B1353,1)="8",VLOOKUP(VLOOKUP(B1353,monster!B$2:AK$800,35,FALSE),skill_reference,RANDBETWEEN(2,6),FALSE),VLOOKUP(VLOOKUP(B1353,monster!B$2:AK$800,35,FALSE),skill_reference,(RANDBETWEEN(4,10)),FALSE)))</f>
        <v>1038</v>
      </c>
      <c r="F1353" s="20">
        <f t="shared" si="32"/>
        <v>451</v>
      </c>
    </row>
    <row r="1354" spans="1:6" x14ac:dyDescent="0.15">
      <c r="A1354" s="20">
        <v>1353</v>
      </c>
      <c r="B1354" s="20">
        <f ca="1">OFFSET(monster!B$1,skill!F1354,0)</f>
        <v>10108</v>
      </c>
      <c r="C1354" s="20">
        <f ca="1">IF(F1354&lt;&gt;F1353,VLOOKUP(VLOOKUP(B1354,monster!B$2:AK$800,35,FALSE),skill_reference,4,FALSE),IF(RIGHT(B1354,1)="8",VLOOKUP(VLOOKUP(B1354,monster!B$2:AK$800,35,FALSE),skill_reference,RANDBETWEEN(2,6),FALSE),VLOOKUP(VLOOKUP(B1354,monster!B$2:AK$800,35,FALSE),skill_reference,(RANDBETWEEN(4,10)),FALSE)))</f>
        <v>1106</v>
      </c>
      <c r="F1354" s="20">
        <f t="shared" si="32"/>
        <v>451</v>
      </c>
    </row>
    <row r="1355" spans="1:6" x14ac:dyDescent="0.15">
      <c r="A1355" s="20">
        <v>1354</v>
      </c>
      <c r="B1355" s="20">
        <f ca="1">OFFSET(monster!B$1,skill!F1355,0)</f>
        <v>10208</v>
      </c>
      <c r="C1355" s="20">
        <f ca="1">IF(F1355&lt;&gt;F1354,VLOOKUP(VLOOKUP(B1355,monster!B$2:AK$800,35,FALSE),skill_reference,4,FALSE),IF(RIGHT(B1355,1)="8",VLOOKUP(VLOOKUP(B1355,monster!B$2:AK$800,35,FALSE),skill_reference,RANDBETWEEN(2,6),FALSE),VLOOKUP(VLOOKUP(B1355,monster!B$2:AK$800,35,FALSE),skill_reference,(RANDBETWEEN(4,10)),FALSE)))</f>
        <v>1054</v>
      </c>
      <c r="F1355" s="20">
        <f t="shared" si="32"/>
        <v>452</v>
      </c>
    </row>
    <row r="1356" spans="1:6" x14ac:dyDescent="0.15">
      <c r="A1356" s="20">
        <v>1355</v>
      </c>
      <c r="B1356" s="20">
        <f ca="1">OFFSET(monster!B$1,skill!F1356,0)</f>
        <v>10208</v>
      </c>
      <c r="C1356" s="20">
        <f ca="1">IF(F1356&lt;&gt;F1355,VLOOKUP(VLOOKUP(B1356,monster!B$2:AK$800,35,FALSE),skill_reference,4,FALSE),IF(RIGHT(B1356,1)="8",VLOOKUP(VLOOKUP(B1356,monster!B$2:AK$800,35,FALSE),skill_reference,RANDBETWEEN(2,6),FALSE),VLOOKUP(VLOOKUP(B1356,monster!B$2:AK$800,35,FALSE),skill_reference,(RANDBETWEEN(4,10)),FALSE)))</f>
        <v>1114</v>
      </c>
      <c r="F1356" s="20">
        <f t="shared" si="32"/>
        <v>452</v>
      </c>
    </row>
    <row r="1357" spans="1:6" x14ac:dyDescent="0.15">
      <c r="A1357" s="20">
        <v>1356</v>
      </c>
      <c r="B1357" s="20">
        <f ca="1">OFFSET(monster!B$1,skill!F1357,0)</f>
        <v>10208</v>
      </c>
      <c r="C1357" s="20">
        <f ca="1">IF(F1357&lt;&gt;F1356,VLOOKUP(VLOOKUP(B1357,monster!B$2:AK$800,35,FALSE),skill_reference,4,FALSE),IF(RIGHT(B1357,1)="8",VLOOKUP(VLOOKUP(B1357,monster!B$2:AK$800,35,FALSE),skill_reference,RANDBETWEEN(2,6),FALSE),VLOOKUP(VLOOKUP(B1357,monster!B$2:AK$800,35,FALSE),skill_reference,(RANDBETWEEN(4,10)),FALSE)))</f>
        <v>205</v>
      </c>
      <c r="F1357" s="20">
        <f t="shared" si="32"/>
        <v>452</v>
      </c>
    </row>
    <row r="1358" spans="1:6" x14ac:dyDescent="0.15">
      <c r="A1358" s="20">
        <v>1357</v>
      </c>
      <c r="B1358" s="20">
        <f ca="1">OFFSET(monster!B$1,skill!F1358,0)</f>
        <v>10308</v>
      </c>
      <c r="C1358" s="20">
        <f ca="1">IF(F1358&lt;&gt;F1357,VLOOKUP(VLOOKUP(B1358,monster!B$2:AK$800,35,FALSE),skill_reference,4,FALSE),IF(RIGHT(B1358,1)="8",VLOOKUP(VLOOKUP(B1358,monster!B$2:AK$800,35,FALSE),skill_reference,RANDBETWEEN(2,6),FALSE),VLOOKUP(VLOOKUP(B1358,monster!B$2:AK$800,35,FALSE),skill_reference,(RANDBETWEEN(4,10)),FALSE)))</f>
        <v>1054</v>
      </c>
      <c r="F1358" s="20">
        <f t="shared" si="32"/>
        <v>453</v>
      </c>
    </row>
    <row r="1359" spans="1:6" x14ac:dyDescent="0.15">
      <c r="A1359" s="20">
        <v>1358</v>
      </c>
      <c r="B1359" s="20">
        <f ca="1">OFFSET(monster!B$1,skill!F1359,0)</f>
        <v>10308</v>
      </c>
      <c r="C1359" s="20">
        <f ca="1">IF(F1359&lt;&gt;F1358,VLOOKUP(VLOOKUP(B1359,monster!B$2:AK$800,35,FALSE),skill_reference,4,FALSE),IF(RIGHT(B1359,1)="8",VLOOKUP(VLOOKUP(B1359,monster!B$2:AK$800,35,FALSE),skill_reference,RANDBETWEEN(2,6),FALSE),VLOOKUP(VLOOKUP(B1359,monster!B$2:AK$800,35,FALSE),skill_reference,(RANDBETWEEN(4,10)),FALSE)))</f>
        <v>205</v>
      </c>
      <c r="F1359" s="20">
        <f t="shared" si="32"/>
        <v>453</v>
      </c>
    </row>
    <row r="1360" spans="1:6" x14ac:dyDescent="0.15">
      <c r="A1360" s="20">
        <v>1359</v>
      </c>
      <c r="B1360" s="20">
        <f ca="1">OFFSET(monster!B$1,skill!F1360,0)</f>
        <v>10308</v>
      </c>
      <c r="C1360" s="20">
        <f ca="1">IF(F1360&lt;&gt;F1359,VLOOKUP(VLOOKUP(B1360,monster!B$2:AK$800,35,FALSE),skill_reference,4,FALSE),IF(RIGHT(B1360,1)="8",VLOOKUP(VLOOKUP(B1360,monster!B$2:AK$800,35,FALSE),skill_reference,RANDBETWEEN(2,6),FALSE),VLOOKUP(VLOOKUP(B1360,monster!B$2:AK$800,35,FALSE),skill_reference,(RANDBETWEEN(4,10)),FALSE)))</f>
        <v>1054</v>
      </c>
      <c r="F1360" s="20">
        <f t="shared" si="32"/>
        <v>453</v>
      </c>
    </row>
    <row r="1361" spans="1:6" x14ac:dyDescent="0.15">
      <c r="A1361" s="20">
        <v>1360</v>
      </c>
      <c r="B1361" s="20">
        <f ca="1">OFFSET(monster!B$1,skill!F1361,0)</f>
        <v>10408</v>
      </c>
      <c r="C1361" s="20">
        <f ca="1">IF(F1361&lt;&gt;F1360,VLOOKUP(VLOOKUP(B1361,monster!B$2:AK$800,35,FALSE),skill_reference,4,FALSE),IF(RIGHT(B1361,1)="8",VLOOKUP(VLOOKUP(B1361,monster!B$2:AK$800,35,FALSE),skill_reference,RANDBETWEEN(2,6),FALSE),VLOOKUP(VLOOKUP(B1361,monster!B$2:AK$800,35,FALSE),skill_reference,(RANDBETWEEN(4,10)),FALSE)))</f>
        <v>1054</v>
      </c>
      <c r="F1361" s="20">
        <f t="shared" si="32"/>
        <v>454</v>
      </c>
    </row>
    <row r="1362" spans="1:6" x14ac:dyDescent="0.15">
      <c r="A1362" s="20">
        <v>1361</v>
      </c>
      <c r="B1362" s="20">
        <f ca="1">OFFSET(monster!B$1,skill!F1362,0)</f>
        <v>10408</v>
      </c>
      <c r="C1362" s="20">
        <f ca="1">IF(F1362&lt;&gt;F1361,VLOOKUP(VLOOKUP(B1362,monster!B$2:AK$800,35,FALSE),skill_reference,4,FALSE),IF(RIGHT(B1362,1)="8",VLOOKUP(VLOOKUP(B1362,monster!B$2:AK$800,35,FALSE),skill_reference,RANDBETWEEN(2,6),FALSE),VLOOKUP(VLOOKUP(B1362,monster!B$2:AK$800,35,FALSE),skill_reference,(RANDBETWEEN(4,10)),FALSE)))</f>
        <v>1045</v>
      </c>
      <c r="F1362" s="20">
        <f t="shared" si="32"/>
        <v>454</v>
      </c>
    </row>
    <row r="1363" spans="1:6" x14ac:dyDescent="0.15">
      <c r="A1363" s="20">
        <v>1362</v>
      </c>
      <c r="B1363" s="20">
        <f ca="1">OFFSET(monster!B$1,skill!F1363,0)</f>
        <v>10408</v>
      </c>
      <c r="C1363" s="20" t="str">
        <f ca="1">IF(F1363&lt;&gt;F1362,VLOOKUP(VLOOKUP(B1363,monster!B$2:AK$800,35,FALSE),skill_reference,4,FALSE),IF(RIGHT(B1363,1)="8",VLOOKUP(VLOOKUP(B1363,monster!B$2:AK$800,35,FALSE),skill_reference,RANDBETWEEN(2,6),FALSE),VLOOKUP(VLOOKUP(B1363,monster!B$2:AK$800,35,FALSE),skill_reference,(RANDBETWEEN(4,10)),FALSE)))</f>
        <v/>
      </c>
      <c r="F1363" s="20">
        <f t="shared" si="32"/>
        <v>454</v>
      </c>
    </row>
    <row r="1364" spans="1:6" x14ac:dyDescent="0.15">
      <c r="A1364" s="20">
        <v>1363</v>
      </c>
      <c r="B1364" s="20">
        <f ca="1">OFFSET(monster!B$1,skill!F1364,0)</f>
        <v>10508</v>
      </c>
      <c r="C1364" s="20">
        <f ca="1">IF(F1364&lt;&gt;F1363,VLOOKUP(VLOOKUP(B1364,monster!B$2:AK$800,35,FALSE),skill_reference,4,FALSE),IF(RIGHT(B1364,1)="8",VLOOKUP(VLOOKUP(B1364,monster!B$2:AK$800,35,FALSE),skill_reference,RANDBETWEEN(2,6),FALSE),VLOOKUP(VLOOKUP(B1364,monster!B$2:AK$800,35,FALSE),skill_reference,(RANDBETWEEN(4,10)),FALSE)))</f>
        <v>1016</v>
      </c>
      <c r="F1364" s="20">
        <f t="shared" si="32"/>
        <v>455</v>
      </c>
    </row>
    <row r="1365" spans="1:6" x14ac:dyDescent="0.15">
      <c r="A1365" s="20">
        <v>1364</v>
      </c>
      <c r="B1365" s="20">
        <f ca="1">OFFSET(monster!B$1,skill!F1365,0)</f>
        <v>10508</v>
      </c>
      <c r="C1365" s="20">
        <f ca="1">IF(F1365&lt;&gt;F1364,VLOOKUP(VLOOKUP(B1365,monster!B$2:AK$800,35,FALSE),skill_reference,4,FALSE),IF(RIGHT(B1365,1)="8",VLOOKUP(VLOOKUP(B1365,monster!B$2:AK$800,35,FALSE),skill_reference,RANDBETWEEN(2,6),FALSE),VLOOKUP(VLOOKUP(B1365,monster!B$2:AK$800,35,FALSE),skill_reference,(RANDBETWEEN(4,10)),FALSE)))</f>
        <v>1016</v>
      </c>
      <c r="F1365" s="20">
        <f t="shared" si="32"/>
        <v>455</v>
      </c>
    </row>
    <row r="1366" spans="1:6" x14ac:dyDescent="0.15">
      <c r="A1366" s="20">
        <v>1365</v>
      </c>
      <c r="B1366" s="20">
        <f ca="1">OFFSET(monster!B$1,skill!F1366,0)</f>
        <v>10508</v>
      </c>
      <c r="C1366" s="20">
        <f ca="1">IF(F1366&lt;&gt;F1365,VLOOKUP(VLOOKUP(B1366,monster!B$2:AK$800,35,FALSE),skill_reference,4,FALSE),IF(RIGHT(B1366,1)="8",VLOOKUP(VLOOKUP(B1366,monster!B$2:AK$800,35,FALSE),skill_reference,RANDBETWEEN(2,6),FALSE),VLOOKUP(VLOOKUP(B1366,monster!B$2:AK$800,35,FALSE),skill_reference,(RANDBETWEEN(4,10)),FALSE)))</f>
        <v>1016</v>
      </c>
      <c r="F1366" s="20">
        <f t="shared" si="32"/>
        <v>455</v>
      </c>
    </row>
    <row r="1367" spans="1:6" x14ac:dyDescent="0.15">
      <c r="A1367" s="20">
        <v>1366</v>
      </c>
      <c r="B1367" s="20">
        <f ca="1">OFFSET(monster!B$1,skill!F1367,0)</f>
        <v>20108</v>
      </c>
      <c r="C1367" s="20">
        <f ca="1">IF(F1367&lt;&gt;F1366,VLOOKUP(VLOOKUP(B1367,monster!B$2:AK$800,35,FALSE),skill_reference,4,FALSE),IF(RIGHT(B1367,1)="8",VLOOKUP(VLOOKUP(B1367,monster!B$2:AK$800,35,FALSE),skill_reference,RANDBETWEEN(2,6),FALSE),VLOOKUP(VLOOKUP(B1367,monster!B$2:AK$800,35,FALSE),skill_reference,(RANDBETWEEN(4,10)),FALSE)))</f>
        <v>1117</v>
      </c>
      <c r="F1367" s="20">
        <f t="shared" si="32"/>
        <v>456</v>
      </c>
    </row>
    <row r="1368" spans="1:6" x14ac:dyDescent="0.15">
      <c r="A1368" s="20">
        <v>1367</v>
      </c>
      <c r="B1368" s="20">
        <f ca="1">OFFSET(monster!B$1,skill!F1368,0)</f>
        <v>20108</v>
      </c>
      <c r="C1368" s="20" t="str">
        <f ca="1">IF(F1368&lt;&gt;F1367,VLOOKUP(VLOOKUP(B1368,monster!B$2:AK$800,35,FALSE),skill_reference,4,FALSE),IF(RIGHT(B1368,1)="8",VLOOKUP(VLOOKUP(B1368,monster!B$2:AK$800,35,FALSE),skill_reference,RANDBETWEEN(2,6),FALSE),VLOOKUP(VLOOKUP(B1368,monster!B$2:AK$800,35,FALSE),skill_reference,(RANDBETWEEN(4,10)),FALSE)))</f>
        <v/>
      </c>
      <c r="F1368" s="20">
        <f t="shared" si="32"/>
        <v>456</v>
      </c>
    </row>
    <row r="1369" spans="1:6" x14ac:dyDescent="0.15">
      <c r="A1369" s="20">
        <v>1368</v>
      </c>
      <c r="B1369" s="20">
        <f ca="1">OFFSET(monster!B$1,skill!F1369,0)</f>
        <v>20108</v>
      </c>
      <c r="C1369" s="20">
        <f ca="1">IF(F1369&lt;&gt;F1368,VLOOKUP(VLOOKUP(B1369,monster!B$2:AK$800,35,FALSE),skill_reference,4,FALSE),IF(RIGHT(B1369,1)="8",VLOOKUP(VLOOKUP(B1369,monster!B$2:AK$800,35,FALSE),skill_reference,RANDBETWEEN(2,6),FALSE),VLOOKUP(VLOOKUP(B1369,monster!B$2:AK$800,35,FALSE),skill_reference,(RANDBETWEEN(4,10)),FALSE)))</f>
        <v>203</v>
      </c>
      <c r="F1369" s="20">
        <f t="shared" si="32"/>
        <v>456</v>
      </c>
    </row>
    <row r="1370" spans="1:6" x14ac:dyDescent="0.15">
      <c r="A1370" s="20">
        <v>1369</v>
      </c>
      <c r="B1370" s="20">
        <f ca="1">OFFSET(monster!B$1,skill!F1370,0)</f>
        <v>20208</v>
      </c>
      <c r="C1370" s="20">
        <f ca="1">IF(F1370&lt;&gt;F1369,VLOOKUP(VLOOKUP(B1370,monster!B$2:AK$800,35,FALSE),skill_reference,4,FALSE),IF(RIGHT(B1370,1)="8",VLOOKUP(VLOOKUP(B1370,monster!B$2:AK$800,35,FALSE),skill_reference,RANDBETWEEN(2,6),FALSE),VLOOKUP(VLOOKUP(B1370,monster!B$2:AK$800,35,FALSE),skill_reference,(RANDBETWEEN(4,10)),FALSE)))</f>
        <v>1117</v>
      </c>
      <c r="F1370" s="20">
        <f t="shared" si="32"/>
        <v>457</v>
      </c>
    </row>
    <row r="1371" spans="1:6" x14ac:dyDescent="0.15">
      <c r="A1371" s="20">
        <v>1370</v>
      </c>
      <c r="B1371" s="20">
        <f ca="1">OFFSET(monster!B$1,skill!F1371,0)</f>
        <v>20208</v>
      </c>
      <c r="C1371" s="20" t="str">
        <f ca="1">IF(F1371&lt;&gt;F1370,VLOOKUP(VLOOKUP(B1371,monster!B$2:AK$800,35,FALSE),skill_reference,4,FALSE),IF(RIGHT(B1371,1)="8",VLOOKUP(VLOOKUP(B1371,monster!B$2:AK$800,35,FALSE),skill_reference,RANDBETWEEN(2,6),FALSE),VLOOKUP(VLOOKUP(B1371,monster!B$2:AK$800,35,FALSE),skill_reference,(RANDBETWEEN(4,10)),FALSE)))</f>
        <v/>
      </c>
      <c r="F1371" s="20">
        <f t="shared" si="32"/>
        <v>457</v>
      </c>
    </row>
    <row r="1372" spans="1:6" x14ac:dyDescent="0.15">
      <c r="A1372" s="20">
        <v>1371</v>
      </c>
      <c r="B1372" s="20">
        <f ca="1">OFFSET(monster!B$1,skill!F1372,0)</f>
        <v>20208</v>
      </c>
      <c r="C1372" s="20">
        <f ca="1">IF(F1372&lt;&gt;F1371,VLOOKUP(VLOOKUP(B1372,monster!B$2:AK$800,35,FALSE),skill_reference,4,FALSE),IF(RIGHT(B1372,1)="8",VLOOKUP(VLOOKUP(B1372,monster!B$2:AK$800,35,FALSE),skill_reference,RANDBETWEEN(2,6),FALSE),VLOOKUP(VLOOKUP(B1372,monster!B$2:AK$800,35,FALSE),skill_reference,(RANDBETWEEN(4,10)),FALSE)))</f>
        <v>1117</v>
      </c>
      <c r="F1372" s="20">
        <f t="shared" si="32"/>
        <v>457</v>
      </c>
    </row>
    <row r="1373" spans="1:6" x14ac:dyDescent="0.15">
      <c r="A1373" s="20">
        <v>1372</v>
      </c>
      <c r="B1373" s="20">
        <f ca="1">OFFSET(monster!B$1,skill!F1373,0)</f>
        <v>20308</v>
      </c>
      <c r="C1373" s="20">
        <f ca="1">IF(F1373&lt;&gt;F1372,VLOOKUP(VLOOKUP(B1373,monster!B$2:AK$800,35,FALSE),skill_reference,4,FALSE),IF(RIGHT(B1373,1)="8",VLOOKUP(VLOOKUP(B1373,monster!B$2:AK$800,35,FALSE),skill_reference,RANDBETWEEN(2,6),FALSE),VLOOKUP(VLOOKUP(B1373,monster!B$2:AK$800,35,FALSE),skill_reference,(RANDBETWEEN(4,10)),FALSE)))</f>
        <v>1117</v>
      </c>
      <c r="F1373" s="20">
        <f t="shared" si="32"/>
        <v>458</v>
      </c>
    </row>
    <row r="1374" spans="1:6" x14ac:dyDescent="0.15">
      <c r="A1374" s="20">
        <v>1373</v>
      </c>
      <c r="B1374" s="20">
        <f ca="1">OFFSET(monster!B$1,skill!F1374,0)</f>
        <v>20308</v>
      </c>
      <c r="C1374" s="20">
        <f ca="1">IF(F1374&lt;&gt;F1373,VLOOKUP(VLOOKUP(B1374,monster!B$2:AK$800,35,FALSE),skill_reference,4,FALSE),IF(RIGHT(B1374,1)="8",VLOOKUP(VLOOKUP(B1374,monster!B$2:AK$800,35,FALSE),skill_reference,RANDBETWEEN(2,6),FALSE),VLOOKUP(VLOOKUP(B1374,monster!B$2:AK$800,35,FALSE),skill_reference,(RANDBETWEEN(4,10)),FALSE)))</f>
        <v>1122</v>
      </c>
      <c r="F1374" s="20">
        <f t="shared" si="32"/>
        <v>458</v>
      </c>
    </row>
    <row r="1375" spans="1:6" x14ac:dyDescent="0.15">
      <c r="A1375" s="20">
        <v>1374</v>
      </c>
      <c r="B1375" s="20">
        <f ca="1">OFFSET(monster!B$1,skill!F1375,0)</f>
        <v>20308</v>
      </c>
      <c r="C1375" s="20" t="str">
        <f ca="1">IF(F1375&lt;&gt;F1374,VLOOKUP(VLOOKUP(B1375,monster!B$2:AK$800,35,FALSE),skill_reference,4,FALSE),IF(RIGHT(B1375,1)="8",VLOOKUP(VLOOKUP(B1375,monster!B$2:AK$800,35,FALSE),skill_reference,RANDBETWEEN(2,6),FALSE),VLOOKUP(VLOOKUP(B1375,monster!B$2:AK$800,35,FALSE),skill_reference,(RANDBETWEEN(4,10)),FALSE)))</f>
        <v/>
      </c>
      <c r="F1375" s="20">
        <f t="shared" si="32"/>
        <v>458</v>
      </c>
    </row>
    <row r="1376" spans="1:6" x14ac:dyDescent="0.15">
      <c r="A1376" s="20">
        <v>1375</v>
      </c>
      <c r="B1376" s="20">
        <f ca="1">OFFSET(monster!B$1,skill!F1376,0)</f>
        <v>20408</v>
      </c>
      <c r="C1376" s="20">
        <f ca="1">IF(F1376&lt;&gt;F1375,VLOOKUP(VLOOKUP(B1376,monster!B$2:AK$800,35,FALSE),skill_reference,4,FALSE),IF(RIGHT(B1376,1)="8",VLOOKUP(VLOOKUP(B1376,monster!B$2:AK$800,35,FALSE),skill_reference,RANDBETWEEN(2,6),FALSE),VLOOKUP(VLOOKUP(B1376,monster!B$2:AK$800,35,FALSE),skill_reference,(RANDBETWEEN(4,10)),FALSE)))</f>
        <v>1117</v>
      </c>
      <c r="F1376" s="20">
        <f t="shared" si="32"/>
        <v>459</v>
      </c>
    </row>
    <row r="1377" spans="1:6" x14ac:dyDescent="0.15">
      <c r="A1377" s="20">
        <v>1376</v>
      </c>
      <c r="B1377" s="20">
        <f ca="1">OFFSET(monster!B$1,skill!F1377,0)</f>
        <v>20408</v>
      </c>
      <c r="C1377" s="20" t="str">
        <f ca="1">IF(F1377&lt;&gt;F1376,VLOOKUP(VLOOKUP(B1377,monster!B$2:AK$800,35,FALSE),skill_reference,4,FALSE),IF(RIGHT(B1377,1)="8",VLOOKUP(VLOOKUP(B1377,monster!B$2:AK$800,35,FALSE),skill_reference,RANDBETWEEN(2,6),FALSE),VLOOKUP(VLOOKUP(B1377,monster!B$2:AK$800,35,FALSE),skill_reference,(RANDBETWEEN(4,10)),FALSE)))</f>
        <v/>
      </c>
      <c r="F1377" s="20">
        <f t="shared" si="32"/>
        <v>459</v>
      </c>
    </row>
    <row r="1378" spans="1:6" x14ac:dyDescent="0.15">
      <c r="A1378" s="20">
        <v>1377</v>
      </c>
      <c r="B1378" s="20">
        <f ca="1">OFFSET(monster!B$1,skill!F1378,0)</f>
        <v>20408</v>
      </c>
      <c r="C1378" s="20">
        <f ca="1">IF(F1378&lt;&gt;F1377,VLOOKUP(VLOOKUP(B1378,monster!B$2:AK$800,35,FALSE),skill_reference,4,FALSE),IF(RIGHT(B1378,1)="8",VLOOKUP(VLOOKUP(B1378,monster!B$2:AK$800,35,FALSE),skill_reference,RANDBETWEEN(2,6),FALSE),VLOOKUP(VLOOKUP(B1378,monster!B$2:AK$800,35,FALSE),skill_reference,(RANDBETWEEN(4,10)),FALSE)))</f>
        <v>1107</v>
      </c>
      <c r="F1378" s="20">
        <f t="shared" si="32"/>
        <v>459</v>
      </c>
    </row>
    <row r="1379" spans="1:6" x14ac:dyDescent="0.15">
      <c r="A1379" s="20">
        <v>1378</v>
      </c>
      <c r="B1379" s="20">
        <f ca="1">OFFSET(monster!B$1,skill!F1379,0)</f>
        <v>20508</v>
      </c>
      <c r="C1379" s="20">
        <f ca="1">IF(F1379&lt;&gt;F1378,VLOOKUP(VLOOKUP(B1379,monster!B$2:AK$800,35,FALSE),skill_reference,4,FALSE),IF(RIGHT(B1379,1)="8",VLOOKUP(VLOOKUP(B1379,monster!B$2:AK$800,35,FALSE),skill_reference,RANDBETWEEN(2,6),FALSE),VLOOKUP(VLOOKUP(B1379,monster!B$2:AK$800,35,FALSE),skill_reference,(RANDBETWEEN(4,10)),FALSE)))</f>
        <v>1117</v>
      </c>
      <c r="F1379" s="20">
        <f t="shared" si="32"/>
        <v>460</v>
      </c>
    </row>
    <row r="1380" spans="1:6" x14ac:dyDescent="0.15">
      <c r="A1380" s="20">
        <v>1379</v>
      </c>
      <c r="B1380" s="20">
        <f ca="1">OFFSET(monster!B$1,skill!F1380,0)</f>
        <v>20508</v>
      </c>
      <c r="C1380" s="20">
        <f ca="1">IF(F1380&lt;&gt;F1379,VLOOKUP(VLOOKUP(B1380,monster!B$2:AK$800,35,FALSE),skill_reference,4,FALSE),IF(RIGHT(B1380,1)="8",VLOOKUP(VLOOKUP(B1380,monster!B$2:AK$800,35,FALSE),skill_reference,RANDBETWEEN(2,6),FALSE),VLOOKUP(VLOOKUP(B1380,monster!B$2:AK$800,35,FALSE),skill_reference,(RANDBETWEEN(4,10)),FALSE)))</f>
        <v>203</v>
      </c>
      <c r="F1380" s="20">
        <f t="shared" si="32"/>
        <v>460</v>
      </c>
    </row>
    <row r="1381" spans="1:6" x14ac:dyDescent="0.15">
      <c r="A1381" s="20">
        <v>1380</v>
      </c>
      <c r="B1381" s="20">
        <f ca="1">OFFSET(monster!B$1,skill!F1381,0)</f>
        <v>20508</v>
      </c>
      <c r="C1381" s="20">
        <f ca="1">IF(F1381&lt;&gt;F1380,VLOOKUP(VLOOKUP(B1381,monster!B$2:AK$800,35,FALSE),skill_reference,4,FALSE),IF(RIGHT(B1381,1)="8",VLOOKUP(VLOOKUP(B1381,monster!B$2:AK$800,35,FALSE),skill_reference,RANDBETWEEN(2,6),FALSE),VLOOKUP(VLOOKUP(B1381,monster!B$2:AK$800,35,FALSE),skill_reference,(RANDBETWEEN(4,10)),FALSE)))</f>
        <v>1107</v>
      </c>
      <c r="F1381" s="20">
        <f t="shared" si="32"/>
        <v>460</v>
      </c>
    </row>
    <row r="1382" spans="1:6" x14ac:dyDescent="0.15">
      <c r="A1382" s="20">
        <v>1381</v>
      </c>
      <c r="B1382" s="20">
        <f ca="1">OFFSET(monster!B$1,skill!F1382,0)</f>
        <v>30108</v>
      </c>
      <c r="C1382" s="20">
        <f ca="1">IF(F1382&lt;&gt;F1381,VLOOKUP(VLOOKUP(B1382,monster!B$2:AK$800,35,FALSE),skill_reference,4,FALSE),IF(RIGHT(B1382,1)="8",VLOOKUP(VLOOKUP(B1382,monster!B$2:AK$800,35,FALSE),skill_reference,RANDBETWEEN(2,6),FALSE),VLOOKUP(VLOOKUP(B1382,monster!B$2:AK$800,35,FALSE),skill_reference,(RANDBETWEEN(4,10)),FALSE)))</f>
        <v>1054</v>
      </c>
      <c r="F1382" s="20">
        <f t="shared" si="32"/>
        <v>461</v>
      </c>
    </row>
    <row r="1383" spans="1:6" x14ac:dyDescent="0.15">
      <c r="A1383" s="20">
        <v>1382</v>
      </c>
      <c r="B1383" s="20">
        <f ca="1">OFFSET(monster!B$1,skill!F1383,0)</f>
        <v>30108</v>
      </c>
      <c r="C1383" s="20">
        <f ca="1">IF(F1383&lt;&gt;F1382,VLOOKUP(VLOOKUP(B1383,monster!B$2:AK$800,35,FALSE),skill_reference,4,FALSE),IF(RIGHT(B1383,1)="8",VLOOKUP(VLOOKUP(B1383,monster!B$2:AK$800,35,FALSE),skill_reference,RANDBETWEEN(2,6),FALSE),VLOOKUP(VLOOKUP(B1383,monster!B$2:AK$800,35,FALSE),skill_reference,(RANDBETWEEN(4,10)),FALSE)))</f>
        <v>205</v>
      </c>
      <c r="F1383" s="20">
        <f t="shared" si="32"/>
        <v>461</v>
      </c>
    </row>
    <row r="1384" spans="1:6" x14ac:dyDescent="0.15">
      <c r="A1384" s="20">
        <v>1383</v>
      </c>
      <c r="B1384" s="20">
        <f ca="1">OFFSET(monster!B$1,skill!F1384,0)</f>
        <v>30108</v>
      </c>
      <c r="C1384" s="20" t="str">
        <f ca="1">IF(F1384&lt;&gt;F1383,VLOOKUP(VLOOKUP(B1384,monster!B$2:AK$800,35,FALSE),skill_reference,4,FALSE),IF(RIGHT(B1384,1)="8",VLOOKUP(VLOOKUP(B1384,monster!B$2:AK$800,35,FALSE),skill_reference,RANDBETWEEN(2,6),FALSE),VLOOKUP(VLOOKUP(B1384,monster!B$2:AK$800,35,FALSE),skill_reference,(RANDBETWEEN(4,10)),FALSE)))</f>
        <v/>
      </c>
      <c r="F1384" s="20">
        <f t="shared" si="32"/>
        <v>461</v>
      </c>
    </row>
    <row r="1385" spans="1:6" x14ac:dyDescent="0.15">
      <c r="A1385" s="20">
        <v>1384</v>
      </c>
      <c r="B1385" s="20">
        <f ca="1">OFFSET(monster!B$1,skill!F1385,0)</f>
        <v>30208</v>
      </c>
      <c r="C1385" s="20">
        <f ca="1">IF(F1385&lt;&gt;F1384,VLOOKUP(VLOOKUP(B1385,monster!B$2:AK$800,35,FALSE),skill_reference,4,FALSE),IF(RIGHT(B1385,1)="8",VLOOKUP(VLOOKUP(B1385,monster!B$2:AK$800,35,FALSE),skill_reference,RANDBETWEEN(2,6),FALSE),VLOOKUP(VLOOKUP(B1385,monster!B$2:AK$800,35,FALSE),skill_reference,(RANDBETWEEN(4,10)),FALSE)))</f>
        <v>1054</v>
      </c>
      <c r="F1385" s="20">
        <f t="shared" si="32"/>
        <v>462</v>
      </c>
    </row>
    <row r="1386" spans="1:6" x14ac:dyDescent="0.15">
      <c r="A1386" s="20">
        <v>1385</v>
      </c>
      <c r="B1386" s="20">
        <f ca="1">OFFSET(monster!B$1,skill!F1386,0)</f>
        <v>30208</v>
      </c>
      <c r="C1386" s="20" t="str">
        <f ca="1">IF(F1386&lt;&gt;F1385,VLOOKUP(VLOOKUP(B1386,monster!B$2:AK$800,35,FALSE),skill_reference,4,FALSE),IF(RIGHT(B1386,1)="8",VLOOKUP(VLOOKUP(B1386,monster!B$2:AK$800,35,FALSE),skill_reference,RANDBETWEEN(2,6),FALSE),VLOOKUP(VLOOKUP(B1386,monster!B$2:AK$800,35,FALSE),skill_reference,(RANDBETWEEN(4,10)),FALSE)))</f>
        <v/>
      </c>
      <c r="F1386" s="20">
        <f t="shared" si="32"/>
        <v>462</v>
      </c>
    </row>
    <row r="1387" spans="1:6" x14ac:dyDescent="0.15">
      <c r="A1387" s="20">
        <v>1386</v>
      </c>
      <c r="B1387" s="20">
        <f ca="1">OFFSET(monster!B$1,skill!F1387,0)</f>
        <v>30208</v>
      </c>
      <c r="C1387" s="20">
        <f ca="1">IF(F1387&lt;&gt;F1386,VLOOKUP(VLOOKUP(B1387,monster!B$2:AK$800,35,FALSE),skill_reference,4,FALSE),IF(RIGHT(B1387,1)="8",VLOOKUP(VLOOKUP(B1387,monster!B$2:AK$800,35,FALSE),skill_reference,RANDBETWEEN(2,6),FALSE),VLOOKUP(VLOOKUP(B1387,monster!B$2:AK$800,35,FALSE),skill_reference,(RANDBETWEEN(4,10)),FALSE)))</f>
        <v>1114</v>
      </c>
      <c r="F1387" s="20">
        <f t="shared" si="32"/>
        <v>462</v>
      </c>
    </row>
    <row r="1388" spans="1:6" x14ac:dyDescent="0.15">
      <c r="A1388" s="20">
        <v>1387</v>
      </c>
      <c r="B1388" s="20">
        <f ca="1">OFFSET(monster!B$1,skill!F1388,0)</f>
        <v>30308</v>
      </c>
      <c r="C1388" s="20">
        <f ca="1">IF(F1388&lt;&gt;F1387,VLOOKUP(VLOOKUP(B1388,monster!B$2:AK$800,35,FALSE),skill_reference,4,FALSE),IF(RIGHT(B1388,1)="8",VLOOKUP(VLOOKUP(B1388,monster!B$2:AK$800,35,FALSE),skill_reference,RANDBETWEEN(2,6),FALSE),VLOOKUP(VLOOKUP(B1388,monster!B$2:AK$800,35,FALSE),skill_reference,(RANDBETWEEN(4,10)),FALSE)))</f>
        <v>1054</v>
      </c>
      <c r="F1388" s="20">
        <f t="shared" si="32"/>
        <v>463</v>
      </c>
    </row>
    <row r="1389" spans="1:6" x14ac:dyDescent="0.15">
      <c r="A1389" s="20">
        <v>1388</v>
      </c>
      <c r="B1389" s="20">
        <f ca="1">OFFSET(monster!B$1,skill!F1389,0)</f>
        <v>30308</v>
      </c>
      <c r="C1389" s="20">
        <f ca="1">IF(F1389&lt;&gt;F1388,VLOOKUP(VLOOKUP(B1389,monster!B$2:AK$800,35,FALSE),skill_reference,4,FALSE),IF(RIGHT(B1389,1)="8",VLOOKUP(VLOOKUP(B1389,monster!B$2:AK$800,35,FALSE),skill_reference,RANDBETWEEN(2,6),FALSE),VLOOKUP(VLOOKUP(B1389,monster!B$2:AK$800,35,FALSE),skill_reference,(RANDBETWEEN(4,10)),FALSE)))</f>
        <v>1114</v>
      </c>
      <c r="F1389" s="20">
        <f t="shared" si="32"/>
        <v>463</v>
      </c>
    </row>
    <row r="1390" spans="1:6" x14ac:dyDescent="0.15">
      <c r="A1390" s="20">
        <v>1389</v>
      </c>
      <c r="B1390" s="20">
        <f ca="1">OFFSET(monster!B$1,skill!F1390,0)</f>
        <v>30308</v>
      </c>
      <c r="C1390" s="20">
        <f ca="1">IF(F1390&lt;&gt;F1389,VLOOKUP(VLOOKUP(B1390,monster!B$2:AK$800,35,FALSE),skill_reference,4,FALSE),IF(RIGHT(B1390,1)="8",VLOOKUP(VLOOKUP(B1390,monster!B$2:AK$800,35,FALSE),skill_reference,RANDBETWEEN(2,6),FALSE),VLOOKUP(VLOOKUP(B1390,monster!B$2:AK$800,35,FALSE),skill_reference,(RANDBETWEEN(4,10)),FALSE)))</f>
        <v>1045</v>
      </c>
      <c r="F1390" s="20">
        <f t="shared" si="32"/>
        <v>463</v>
      </c>
    </row>
    <row r="1391" spans="1:6" x14ac:dyDescent="0.15">
      <c r="A1391" s="20">
        <v>1390</v>
      </c>
      <c r="B1391" s="20">
        <f ca="1">OFFSET(monster!B$1,skill!F1391,0)</f>
        <v>30408</v>
      </c>
      <c r="C1391" s="20">
        <f ca="1">IF(F1391&lt;&gt;F1390,VLOOKUP(VLOOKUP(B1391,monster!B$2:AK$800,35,FALSE),skill_reference,4,FALSE),IF(RIGHT(B1391,1)="8",VLOOKUP(VLOOKUP(B1391,monster!B$2:AK$800,35,FALSE),skill_reference,RANDBETWEEN(2,6),FALSE),VLOOKUP(VLOOKUP(B1391,monster!B$2:AK$800,35,FALSE),skill_reference,(RANDBETWEEN(4,10)),FALSE)))</f>
        <v>1054</v>
      </c>
      <c r="F1391" s="20">
        <f t="shared" si="32"/>
        <v>464</v>
      </c>
    </row>
    <row r="1392" spans="1:6" x14ac:dyDescent="0.15">
      <c r="A1392" s="20">
        <v>1391</v>
      </c>
      <c r="B1392" s="20">
        <f ca="1">OFFSET(monster!B$1,skill!F1392,0)</f>
        <v>30408</v>
      </c>
      <c r="C1392" s="20">
        <f ca="1">IF(F1392&lt;&gt;F1391,VLOOKUP(VLOOKUP(B1392,monster!B$2:AK$800,35,FALSE),skill_reference,4,FALSE),IF(RIGHT(B1392,1)="8",VLOOKUP(VLOOKUP(B1392,monster!B$2:AK$800,35,FALSE),skill_reference,RANDBETWEEN(2,6),FALSE),VLOOKUP(VLOOKUP(B1392,monster!B$2:AK$800,35,FALSE),skill_reference,(RANDBETWEEN(4,10)),FALSE)))</f>
        <v>1045</v>
      </c>
      <c r="F1392" s="20">
        <f t="shared" si="32"/>
        <v>464</v>
      </c>
    </row>
    <row r="1393" spans="1:6" x14ac:dyDescent="0.15">
      <c r="A1393" s="20">
        <v>1392</v>
      </c>
      <c r="B1393" s="20">
        <f ca="1">OFFSET(monster!B$1,skill!F1393,0)</f>
        <v>30408</v>
      </c>
      <c r="C1393" s="20" t="str">
        <f ca="1">IF(F1393&lt;&gt;F1392,VLOOKUP(VLOOKUP(B1393,monster!B$2:AK$800,35,FALSE),skill_reference,4,FALSE),IF(RIGHT(B1393,1)="8",VLOOKUP(VLOOKUP(B1393,monster!B$2:AK$800,35,FALSE),skill_reference,RANDBETWEEN(2,6),FALSE),VLOOKUP(VLOOKUP(B1393,monster!B$2:AK$800,35,FALSE),skill_reference,(RANDBETWEEN(4,10)),FALSE)))</f>
        <v/>
      </c>
      <c r="F1393" s="20">
        <f t="shared" si="32"/>
        <v>464</v>
      </c>
    </row>
    <row r="1394" spans="1:6" x14ac:dyDescent="0.15">
      <c r="A1394" s="20">
        <v>1393</v>
      </c>
      <c r="B1394" s="20">
        <f ca="1">OFFSET(monster!B$1,skill!F1394,0)</f>
        <v>30508</v>
      </c>
      <c r="C1394" s="20">
        <f ca="1">IF(F1394&lt;&gt;F1393,VLOOKUP(VLOOKUP(B1394,monster!B$2:AK$800,35,FALSE),skill_reference,4,FALSE),IF(RIGHT(B1394,1)="8",VLOOKUP(VLOOKUP(B1394,monster!B$2:AK$800,35,FALSE),skill_reference,RANDBETWEEN(2,6),FALSE),VLOOKUP(VLOOKUP(B1394,monster!B$2:AK$800,35,FALSE),skill_reference,(RANDBETWEEN(4,10)),FALSE)))</f>
        <v>1054</v>
      </c>
      <c r="F1394" s="20">
        <f t="shared" si="32"/>
        <v>465</v>
      </c>
    </row>
    <row r="1395" spans="1:6" x14ac:dyDescent="0.15">
      <c r="A1395" s="20">
        <v>1394</v>
      </c>
      <c r="B1395" s="20">
        <f ca="1">OFFSET(monster!B$1,skill!F1395,0)</f>
        <v>30508</v>
      </c>
      <c r="C1395" s="20">
        <f ca="1">IF(F1395&lt;&gt;F1394,VLOOKUP(VLOOKUP(B1395,monster!B$2:AK$800,35,FALSE),skill_reference,4,FALSE),IF(RIGHT(B1395,1)="8",VLOOKUP(VLOOKUP(B1395,monster!B$2:AK$800,35,FALSE),skill_reference,RANDBETWEEN(2,6),FALSE),VLOOKUP(VLOOKUP(B1395,monster!B$2:AK$800,35,FALSE),skill_reference,(RANDBETWEEN(4,10)),FALSE)))</f>
        <v>1114</v>
      </c>
      <c r="F1395" s="20">
        <f t="shared" si="32"/>
        <v>465</v>
      </c>
    </row>
    <row r="1396" spans="1:6" x14ac:dyDescent="0.15">
      <c r="A1396" s="20">
        <v>1395</v>
      </c>
      <c r="B1396" s="20">
        <f ca="1">OFFSET(monster!B$1,skill!F1396,0)</f>
        <v>30508</v>
      </c>
      <c r="C1396" s="20">
        <f ca="1">IF(F1396&lt;&gt;F1395,VLOOKUP(VLOOKUP(B1396,monster!B$2:AK$800,35,FALSE),skill_reference,4,FALSE),IF(RIGHT(B1396,1)="8",VLOOKUP(VLOOKUP(B1396,monster!B$2:AK$800,35,FALSE),skill_reference,RANDBETWEEN(2,6),FALSE),VLOOKUP(VLOOKUP(B1396,monster!B$2:AK$800,35,FALSE),skill_reference,(RANDBETWEEN(4,10)),FALSE)))</f>
        <v>1054</v>
      </c>
      <c r="F1396" s="20">
        <f t="shared" si="32"/>
        <v>465</v>
      </c>
    </row>
    <row r="1397" spans="1:6" x14ac:dyDescent="0.15">
      <c r="A1397" s="20">
        <v>1396</v>
      </c>
      <c r="B1397" s="20">
        <f ca="1">OFFSET(monster!B$1,skill!F1397,0)</f>
        <v>40108</v>
      </c>
      <c r="C1397" s="20">
        <f ca="1">IF(F1397&lt;&gt;F1396,VLOOKUP(VLOOKUP(B1397,monster!B$2:AK$800,35,FALSE),skill_reference,4,FALSE),IF(RIGHT(B1397,1)="8",VLOOKUP(VLOOKUP(B1397,monster!B$2:AK$800,35,FALSE),skill_reference,RANDBETWEEN(2,6),FALSE),VLOOKUP(VLOOKUP(B1397,monster!B$2:AK$800,35,FALSE),skill_reference,(RANDBETWEEN(4,10)),FALSE)))</f>
        <v>1002</v>
      </c>
      <c r="F1397" s="20">
        <f t="shared" si="32"/>
        <v>466</v>
      </c>
    </row>
    <row r="1398" spans="1:6" x14ac:dyDescent="0.15">
      <c r="A1398" s="20">
        <v>1397</v>
      </c>
      <c r="B1398" s="20">
        <f ca="1">OFFSET(monster!B$1,skill!F1398,0)</f>
        <v>40108</v>
      </c>
      <c r="C1398" s="20" t="str">
        <f ca="1">IF(F1398&lt;&gt;F1397,VLOOKUP(VLOOKUP(B1398,monster!B$2:AK$800,35,FALSE),skill_reference,4,FALSE),IF(RIGHT(B1398,1)="8",VLOOKUP(VLOOKUP(B1398,monster!B$2:AK$800,35,FALSE),skill_reference,RANDBETWEEN(2,6),FALSE),VLOOKUP(VLOOKUP(B1398,monster!B$2:AK$800,35,FALSE),skill_reference,(RANDBETWEEN(4,10)),FALSE)))</f>
        <v/>
      </c>
      <c r="F1398" s="20">
        <f t="shared" si="32"/>
        <v>466</v>
      </c>
    </row>
    <row r="1399" spans="1:6" x14ac:dyDescent="0.15">
      <c r="A1399" s="20">
        <v>1398</v>
      </c>
      <c r="B1399" s="20">
        <f ca="1">OFFSET(monster!B$1,skill!F1399,0)</f>
        <v>40108</v>
      </c>
      <c r="C1399" s="20">
        <f ca="1">IF(F1399&lt;&gt;F1398,VLOOKUP(VLOOKUP(B1399,monster!B$2:AK$800,35,FALSE),skill_reference,4,FALSE),IF(RIGHT(B1399,1)="8",VLOOKUP(VLOOKUP(B1399,monster!B$2:AK$800,35,FALSE),skill_reference,RANDBETWEEN(2,6),FALSE),VLOOKUP(VLOOKUP(B1399,monster!B$2:AK$800,35,FALSE),skill_reference,(RANDBETWEEN(4,10)),FALSE)))</f>
        <v>1008</v>
      </c>
      <c r="F1399" s="20">
        <f t="shared" si="32"/>
        <v>466</v>
      </c>
    </row>
    <row r="1400" spans="1:6" x14ac:dyDescent="0.15">
      <c r="A1400" s="20">
        <v>1399</v>
      </c>
      <c r="B1400" s="20">
        <f ca="1">OFFSET(monster!B$1,skill!F1400,0)</f>
        <v>40208</v>
      </c>
      <c r="C1400" s="20">
        <f ca="1">IF(F1400&lt;&gt;F1399,VLOOKUP(VLOOKUP(B1400,monster!B$2:AK$800,35,FALSE),skill_reference,4,FALSE),IF(RIGHT(B1400,1)="8",VLOOKUP(VLOOKUP(B1400,monster!B$2:AK$800,35,FALSE),skill_reference,RANDBETWEEN(2,6),FALSE),VLOOKUP(VLOOKUP(B1400,monster!B$2:AK$800,35,FALSE),skill_reference,(RANDBETWEEN(4,10)),FALSE)))</f>
        <v>1002</v>
      </c>
      <c r="F1400" s="20">
        <f t="shared" si="32"/>
        <v>467</v>
      </c>
    </row>
    <row r="1401" spans="1:6" x14ac:dyDescent="0.15">
      <c r="A1401" s="20">
        <v>1400</v>
      </c>
      <c r="B1401" s="20">
        <f ca="1">OFFSET(monster!B$1,skill!F1401,0)</f>
        <v>40208</v>
      </c>
      <c r="C1401" s="20">
        <f ca="1">IF(F1401&lt;&gt;F1400,VLOOKUP(VLOOKUP(B1401,monster!B$2:AK$800,35,FALSE),skill_reference,4,FALSE),IF(RIGHT(B1401,1)="8",VLOOKUP(VLOOKUP(B1401,monster!B$2:AK$800,35,FALSE),skill_reference,RANDBETWEEN(2,6),FALSE),VLOOKUP(VLOOKUP(B1401,monster!B$2:AK$800,35,FALSE),skill_reference,(RANDBETWEEN(4,10)),FALSE)))</f>
        <v>204</v>
      </c>
      <c r="F1401" s="20">
        <f t="shared" si="32"/>
        <v>467</v>
      </c>
    </row>
    <row r="1402" spans="1:6" x14ac:dyDescent="0.15">
      <c r="A1402" s="20">
        <v>1401</v>
      </c>
      <c r="B1402" s="20">
        <f ca="1">OFFSET(monster!B$1,skill!F1402,0)</f>
        <v>40208</v>
      </c>
      <c r="C1402" s="20">
        <f ca="1">IF(F1402&lt;&gt;F1401,VLOOKUP(VLOOKUP(B1402,monster!B$2:AK$800,35,FALSE),skill_reference,4,FALSE),IF(RIGHT(B1402,1)="8",VLOOKUP(VLOOKUP(B1402,monster!B$2:AK$800,35,FALSE),skill_reference,RANDBETWEEN(2,6),FALSE),VLOOKUP(VLOOKUP(B1402,monster!B$2:AK$800,35,FALSE),skill_reference,(RANDBETWEEN(4,10)),FALSE)))</f>
        <v>1002</v>
      </c>
      <c r="F1402" s="20">
        <f t="shared" si="32"/>
        <v>467</v>
      </c>
    </row>
    <row r="1403" spans="1:6" x14ac:dyDescent="0.15">
      <c r="A1403" s="20">
        <v>1402</v>
      </c>
      <c r="B1403" s="20">
        <f ca="1">OFFSET(monster!B$1,skill!F1403,0)</f>
        <v>40308</v>
      </c>
      <c r="C1403" s="20">
        <f ca="1">IF(F1403&lt;&gt;F1402,VLOOKUP(VLOOKUP(B1403,monster!B$2:AK$800,35,FALSE),skill_reference,4,FALSE),IF(RIGHT(B1403,1)="8",VLOOKUP(VLOOKUP(B1403,monster!B$2:AK$800,35,FALSE),skill_reference,RANDBETWEEN(2,6),FALSE),VLOOKUP(VLOOKUP(B1403,monster!B$2:AK$800,35,FALSE),skill_reference,(RANDBETWEEN(4,10)),FALSE)))</f>
        <v>1002</v>
      </c>
      <c r="F1403" s="20">
        <f t="shared" si="32"/>
        <v>468</v>
      </c>
    </row>
    <row r="1404" spans="1:6" x14ac:dyDescent="0.15">
      <c r="A1404" s="20">
        <v>1403</v>
      </c>
      <c r="B1404" s="20">
        <f ca="1">OFFSET(monster!B$1,skill!F1404,0)</f>
        <v>40308</v>
      </c>
      <c r="C1404" s="20">
        <f ca="1">IF(F1404&lt;&gt;F1403,VLOOKUP(VLOOKUP(B1404,monster!B$2:AK$800,35,FALSE),skill_reference,4,FALSE),IF(RIGHT(B1404,1)="8",VLOOKUP(VLOOKUP(B1404,monster!B$2:AK$800,35,FALSE),skill_reference,RANDBETWEEN(2,6),FALSE),VLOOKUP(VLOOKUP(B1404,monster!B$2:AK$800,35,FALSE),skill_reference,(RANDBETWEEN(4,10)),FALSE)))</f>
        <v>1002</v>
      </c>
      <c r="F1404" s="20">
        <f t="shared" si="32"/>
        <v>468</v>
      </c>
    </row>
    <row r="1405" spans="1:6" x14ac:dyDescent="0.15">
      <c r="A1405" s="20">
        <v>1404</v>
      </c>
      <c r="B1405" s="20">
        <f ca="1">OFFSET(monster!B$1,skill!F1405,0)</f>
        <v>40308</v>
      </c>
      <c r="C1405" s="20">
        <f ca="1">IF(F1405&lt;&gt;F1404,VLOOKUP(VLOOKUP(B1405,monster!B$2:AK$800,35,FALSE),skill_reference,4,FALSE),IF(RIGHT(B1405,1)="8",VLOOKUP(VLOOKUP(B1405,monster!B$2:AK$800,35,FALSE),skill_reference,RANDBETWEEN(2,6),FALSE),VLOOKUP(VLOOKUP(B1405,monster!B$2:AK$800,35,FALSE),skill_reference,(RANDBETWEEN(4,10)),FALSE)))</f>
        <v>1002</v>
      </c>
      <c r="F1405" s="20">
        <f t="shared" si="32"/>
        <v>468</v>
      </c>
    </row>
    <row r="1406" spans="1:6" x14ac:dyDescent="0.15">
      <c r="A1406" s="20">
        <v>1405</v>
      </c>
      <c r="B1406" s="20">
        <f ca="1">OFFSET(monster!B$1,skill!F1406,0)</f>
        <v>40408</v>
      </c>
      <c r="C1406" s="20">
        <f ca="1">IF(F1406&lt;&gt;F1405,VLOOKUP(VLOOKUP(B1406,monster!B$2:AK$800,35,FALSE),skill_reference,4,FALSE),IF(RIGHT(B1406,1)="8",VLOOKUP(VLOOKUP(B1406,monster!B$2:AK$800,35,FALSE),skill_reference,RANDBETWEEN(2,6),FALSE),VLOOKUP(VLOOKUP(B1406,monster!B$2:AK$800,35,FALSE),skill_reference,(RANDBETWEEN(4,10)),FALSE)))</f>
        <v>1002</v>
      </c>
      <c r="F1406" s="20">
        <f t="shared" si="32"/>
        <v>469</v>
      </c>
    </row>
    <row r="1407" spans="1:6" x14ac:dyDescent="0.15">
      <c r="A1407" s="20">
        <v>1406</v>
      </c>
      <c r="B1407" s="20">
        <f ca="1">OFFSET(monster!B$1,skill!F1407,0)</f>
        <v>40408</v>
      </c>
      <c r="C1407" s="20" t="str">
        <f ca="1">IF(F1407&lt;&gt;F1406,VLOOKUP(VLOOKUP(B1407,monster!B$2:AK$800,35,FALSE),skill_reference,4,FALSE),IF(RIGHT(B1407,1)="8",VLOOKUP(VLOOKUP(B1407,monster!B$2:AK$800,35,FALSE),skill_reference,RANDBETWEEN(2,6),FALSE),VLOOKUP(VLOOKUP(B1407,monster!B$2:AK$800,35,FALSE),skill_reference,(RANDBETWEEN(4,10)),FALSE)))</f>
        <v/>
      </c>
      <c r="F1407" s="20">
        <f t="shared" si="32"/>
        <v>469</v>
      </c>
    </row>
    <row r="1408" spans="1:6" x14ac:dyDescent="0.15">
      <c r="A1408" s="20">
        <v>1407</v>
      </c>
      <c r="B1408" s="20">
        <f ca="1">OFFSET(monster!B$1,skill!F1408,0)</f>
        <v>40408</v>
      </c>
      <c r="C1408" s="20">
        <f ca="1">IF(F1408&lt;&gt;F1407,VLOOKUP(VLOOKUP(B1408,monster!B$2:AK$800,35,FALSE),skill_reference,4,FALSE),IF(RIGHT(B1408,1)="8",VLOOKUP(VLOOKUP(B1408,monster!B$2:AK$800,35,FALSE),skill_reference,RANDBETWEEN(2,6),FALSE),VLOOKUP(VLOOKUP(B1408,monster!B$2:AK$800,35,FALSE),skill_reference,(RANDBETWEEN(4,10)),FALSE)))</f>
        <v>1008</v>
      </c>
      <c r="F1408" s="20">
        <f t="shared" si="32"/>
        <v>469</v>
      </c>
    </row>
    <row r="1409" spans="1:6" x14ac:dyDescent="0.15">
      <c r="A1409" s="20">
        <v>1408</v>
      </c>
      <c r="B1409" s="20">
        <f ca="1">OFFSET(monster!B$1,skill!F1409,0)</f>
        <v>40508</v>
      </c>
      <c r="C1409" s="20">
        <f ca="1">IF(F1409&lt;&gt;F1408,VLOOKUP(VLOOKUP(B1409,monster!B$2:AK$800,35,FALSE),skill_reference,4,FALSE),IF(RIGHT(B1409,1)="8",VLOOKUP(VLOOKUP(B1409,monster!B$2:AK$800,35,FALSE),skill_reference,RANDBETWEEN(2,6),FALSE),VLOOKUP(VLOOKUP(B1409,monster!B$2:AK$800,35,FALSE),skill_reference,(RANDBETWEEN(4,10)),FALSE)))</f>
        <v>1002</v>
      </c>
      <c r="F1409" s="20">
        <f t="shared" si="32"/>
        <v>470</v>
      </c>
    </row>
    <row r="1410" spans="1:6" x14ac:dyDescent="0.15">
      <c r="A1410" s="20">
        <v>1409</v>
      </c>
      <c r="B1410" s="20">
        <f ca="1">OFFSET(monster!B$1,skill!F1410,0)</f>
        <v>40508</v>
      </c>
      <c r="C1410" s="20">
        <f ca="1">IF(F1410&lt;&gt;F1409,VLOOKUP(VLOOKUP(B1410,monster!B$2:AK$800,35,FALSE),skill_reference,4,FALSE),IF(RIGHT(B1410,1)="8",VLOOKUP(VLOOKUP(B1410,monster!B$2:AK$800,35,FALSE),skill_reference,RANDBETWEEN(2,6),FALSE),VLOOKUP(VLOOKUP(B1410,monster!B$2:AK$800,35,FALSE),skill_reference,(RANDBETWEEN(4,10)),FALSE)))</f>
        <v>1113</v>
      </c>
      <c r="F1410" s="20">
        <f t="shared" si="32"/>
        <v>470</v>
      </c>
    </row>
    <row r="1411" spans="1:6" x14ac:dyDescent="0.15">
      <c r="A1411" s="20">
        <v>1410</v>
      </c>
      <c r="B1411" s="20">
        <f ca="1">OFFSET(monster!B$1,skill!F1411,0)</f>
        <v>40508</v>
      </c>
      <c r="C1411" s="20">
        <f ca="1">IF(F1411&lt;&gt;F1410,VLOOKUP(VLOOKUP(B1411,monster!B$2:AK$800,35,FALSE),skill_reference,4,FALSE),IF(RIGHT(B1411,1)="8",VLOOKUP(VLOOKUP(B1411,monster!B$2:AK$800,35,FALSE),skill_reference,RANDBETWEEN(2,6),FALSE),VLOOKUP(VLOOKUP(B1411,monster!B$2:AK$800,35,FALSE),skill_reference,(RANDBETWEEN(4,10)),FALSE)))</f>
        <v>1113</v>
      </c>
      <c r="F1411" s="20">
        <f t="shared" si="32"/>
        <v>470</v>
      </c>
    </row>
    <row r="1412" spans="1:6" x14ac:dyDescent="0.15">
      <c r="A1412" s="20">
        <v>1411</v>
      </c>
      <c r="B1412" s="20">
        <f ca="1">OFFSET(monster!B$1,skill!F1412,0)</f>
        <v>50108</v>
      </c>
      <c r="C1412" s="20">
        <f ca="1">IF(F1412&lt;&gt;F1411,VLOOKUP(VLOOKUP(B1412,monster!B$2:AK$800,35,FALSE),skill_reference,4,FALSE),IF(RIGHT(B1412,1)="8",VLOOKUP(VLOOKUP(B1412,monster!B$2:AK$800,35,FALSE),skill_reference,RANDBETWEEN(2,6),FALSE),VLOOKUP(VLOOKUP(B1412,monster!B$2:AK$800,35,FALSE),skill_reference,(RANDBETWEEN(4,10)),FALSE)))</f>
        <v>1037</v>
      </c>
      <c r="F1412" s="20">
        <f t="shared" si="32"/>
        <v>471</v>
      </c>
    </row>
    <row r="1413" spans="1:6" x14ac:dyDescent="0.15">
      <c r="A1413" s="20">
        <v>1412</v>
      </c>
      <c r="B1413" s="20">
        <f ca="1">OFFSET(monster!B$1,skill!F1413,0)</f>
        <v>50108</v>
      </c>
      <c r="C1413" s="20">
        <f ca="1">IF(F1413&lt;&gt;F1412,VLOOKUP(VLOOKUP(B1413,monster!B$2:AK$800,35,FALSE),skill_reference,4,FALSE),IF(RIGHT(B1413,1)="8",VLOOKUP(VLOOKUP(B1413,monster!B$2:AK$800,35,FALSE),skill_reference,RANDBETWEEN(2,6),FALSE),VLOOKUP(VLOOKUP(B1413,monster!B$2:AK$800,35,FALSE),skill_reference,(RANDBETWEEN(4,10)),FALSE)))</f>
        <v>201</v>
      </c>
      <c r="F1413" s="20">
        <f t="shared" si="32"/>
        <v>471</v>
      </c>
    </row>
    <row r="1414" spans="1:6" x14ac:dyDescent="0.15">
      <c r="A1414" s="20">
        <v>1413</v>
      </c>
      <c r="B1414" s="20">
        <f ca="1">OFFSET(monster!B$1,skill!F1414,0)</f>
        <v>50108</v>
      </c>
      <c r="C1414" s="20" t="str">
        <f ca="1">IF(F1414&lt;&gt;F1413,VLOOKUP(VLOOKUP(B1414,monster!B$2:AK$800,35,FALSE),skill_reference,4,FALSE),IF(RIGHT(B1414,1)="8",VLOOKUP(VLOOKUP(B1414,monster!B$2:AK$800,35,FALSE),skill_reference,RANDBETWEEN(2,6),FALSE),VLOOKUP(VLOOKUP(B1414,monster!B$2:AK$800,35,FALSE),skill_reference,(RANDBETWEEN(4,10)),FALSE)))</f>
        <v/>
      </c>
      <c r="F1414" s="20">
        <f t="shared" ref="F1414:F1477" si="33">F1411+1</f>
        <v>471</v>
      </c>
    </row>
    <row r="1415" spans="1:6" x14ac:dyDescent="0.15">
      <c r="A1415" s="20">
        <v>1414</v>
      </c>
      <c r="B1415" s="20">
        <f ca="1">OFFSET(monster!B$1,skill!F1415,0)</f>
        <v>50208</v>
      </c>
      <c r="C1415" s="20">
        <f ca="1">IF(F1415&lt;&gt;F1414,VLOOKUP(VLOOKUP(B1415,monster!B$2:AK$800,35,FALSE),skill_reference,4,FALSE),IF(RIGHT(B1415,1)="8",VLOOKUP(VLOOKUP(B1415,monster!B$2:AK$800,35,FALSE),skill_reference,RANDBETWEEN(2,6),FALSE),VLOOKUP(VLOOKUP(B1415,monster!B$2:AK$800,35,FALSE),skill_reference,(RANDBETWEEN(4,10)),FALSE)))</f>
        <v>1037</v>
      </c>
      <c r="F1415" s="20">
        <f t="shared" si="33"/>
        <v>472</v>
      </c>
    </row>
    <row r="1416" spans="1:6" x14ac:dyDescent="0.15">
      <c r="A1416" s="20">
        <v>1415</v>
      </c>
      <c r="B1416" s="20">
        <f ca="1">OFFSET(monster!B$1,skill!F1416,0)</f>
        <v>50208</v>
      </c>
      <c r="C1416" s="20">
        <f ca="1">IF(F1416&lt;&gt;F1415,VLOOKUP(VLOOKUP(B1416,monster!B$2:AK$800,35,FALSE),skill_reference,4,FALSE),IF(RIGHT(B1416,1)="8",VLOOKUP(VLOOKUP(B1416,monster!B$2:AK$800,35,FALSE),skill_reference,RANDBETWEEN(2,6),FALSE),VLOOKUP(VLOOKUP(B1416,monster!B$2:AK$800,35,FALSE),skill_reference,(RANDBETWEEN(4,10)),FALSE)))</f>
        <v>201</v>
      </c>
      <c r="F1416" s="20">
        <f t="shared" si="33"/>
        <v>472</v>
      </c>
    </row>
    <row r="1417" spans="1:6" x14ac:dyDescent="0.15">
      <c r="A1417" s="20">
        <v>1416</v>
      </c>
      <c r="B1417" s="20">
        <f ca="1">OFFSET(monster!B$1,skill!F1417,0)</f>
        <v>50208</v>
      </c>
      <c r="C1417" s="20">
        <f ca="1">IF(F1417&lt;&gt;F1416,VLOOKUP(VLOOKUP(B1417,monster!B$2:AK$800,35,FALSE),skill_reference,4,FALSE),IF(RIGHT(B1417,1)="8",VLOOKUP(VLOOKUP(B1417,monster!B$2:AK$800,35,FALSE),skill_reference,RANDBETWEEN(2,6),FALSE),VLOOKUP(VLOOKUP(B1417,monster!B$2:AK$800,35,FALSE),skill_reference,(RANDBETWEEN(4,10)),FALSE)))</f>
        <v>1037</v>
      </c>
      <c r="F1417" s="20">
        <f t="shared" si="33"/>
        <v>472</v>
      </c>
    </row>
    <row r="1418" spans="1:6" x14ac:dyDescent="0.15">
      <c r="A1418" s="20">
        <v>1417</v>
      </c>
      <c r="B1418" s="20">
        <f ca="1">OFFSET(monster!B$1,skill!F1418,0)</f>
        <v>50308</v>
      </c>
      <c r="C1418" s="20">
        <f ca="1">IF(F1418&lt;&gt;F1417,VLOOKUP(VLOOKUP(B1418,monster!B$2:AK$800,35,FALSE),skill_reference,4,FALSE),IF(RIGHT(B1418,1)="8",VLOOKUP(VLOOKUP(B1418,monster!B$2:AK$800,35,FALSE),skill_reference,RANDBETWEEN(2,6),FALSE),VLOOKUP(VLOOKUP(B1418,monster!B$2:AK$800,35,FALSE),skill_reference,(RANDBETWEEN(4,10)),FALSE)))</f>
        <v>1037</v>
      </c>
      <c r="F1418" s="20">
        <f t="shared" si="33"/>
        <v>473</v>
      </c>
    </row>
    <row r="1419" spans="1:6" x14ac:dyDescent="0.15">
      <c r="A1419" s="20">
        <v>1418</v>
      </c>
      <c r="B1419" s="20">
        <f ca="1">OFFSET(monster!B$1,skill!F1419,0)</f>
        <v>50308</v>
      </c>
      <c r="C1419" s="20" t="str">
        <f ca="1">IF(F1419&lt;&gt;F1418,VLOOKUP(VLOOKUP(B1419,monster!B$2:AK$800,35,FALSE),skill_reference,4,FALSE),IF(RIGHT(B1419,1)="8",VLOOKUP(VLOOKUP(B1419,monster!B$2:AK$800,35,FALSE),skill_reference,RANDBETWEEN(2,6),FALSE),VLOOKUP(VLOOKUP(B1419,monster!B$2:AK$800,35,FALSE),skill_reference,(RANDBETWEEN(4,10)),FALSE)))</f>
        <v/>
      </c>
      <c r="F1419" s="20">
        <f t="shared" si="33"/>
        <v>473</v>
      </c>
    </row>
    <row r="1420" spans="1:6" x14ac:dyDescent="0.15">
      <c r="A1420" s="20">
        <v>1419</v>
      </c>
      <c r="B1420" s="20">
        <f ca="1">OFFSET(monster!B$1,skill!F1420,0)</f>
        <v>50308</v>
      </c>
      <c r="C1420" s="20">
        <f ca="1">IF(F1420&lt;&gt;F1419,VLOOKUP(VLOOKUP(B1420,monster!B$2:AK$800,35,FALSE),skill_reference,4,FALSE),IF(RIGHT(B1420,1)="8",VLOOKUP(VLOOKUP(B1420,monster!B$2:AK$800,35,FALSE),skill_reference,RANDBETWEEN(2,6),FALSE),VLOOKUP(VLOOKUP(B1420,monster!B$2:AK$800,35,FALSE),skill_reference,(RANDBETWEEN(4,10)),FALSE)))</f>
        <v>1037</v>
      </c>
      <c r="F1420" s="20">
        <f t="shared" si="33"/>
        <v>473</v>
      </c>
    </row>
    <row r="1421" spans="1:6" x14ac:dyDescent="0.15">
      <c r="A1421" s="20">
        <v>1420</v>
      </c>
      <c r="B1421" s="20">
        <f ca="1">OFFSET(monster!B$1,skill!F1421,0)</f>
        <v>50408</v>
      </c>
      <c r="C1421" s="20">
        <f ca="1">IF(F1421&lt;&gt;F1420,VLOOKUP(VLOOKUP(B1421,monster!B$2:AK$800,35,FALSE),skill_reference,4,FALSE),IF(RIGHT(B1421,1)="8",VLOOKUP(VLOOKUP(B1421,monster!B$2:AK$800,35,FALSE),skill_reference,RANDBETWEEN(2,6),FALSE),VLOOKUP(VLOOKUP(B1421,monster!B$2:AK$800,35,FALSE),skill_reference,(RANDBETWEEN(4,10)),FALSE)))</f>
        <v>1037</v>
      </c>
      <c r="F1421" s="20">
        <f t="shared" si="33"/>
        <v>474</v>
      </c>
    </row>
    <row r="1422" spans="1:6" x14ac:dyDescent="0.15">
      <c r="A1422" s="20">
        <v>1421</v>
      </c>
      <c r="B1422" s="20">
        <f ca="1">OFFSET(monster!B$1,skill!F1422,0)</f>
        <v>50408</v>
      </c>
      <c r="C1422" s="20" t="str">
        <f ca="1">IF(F1422&lt;&gt;F1421,VLOOKUP(VLOOKUP(B1422,monster!B$2:AK$800,35,FALSE),skill_reference,4,FALSE),IF(RIGHT(B1422,1)="8",VLOOKUP(VLOOKUP(B1422,monster!B$2:AK$800,35,FALSE),skill_reference,RANDBETWEEN(2,6),FALSE),VLOOKUP(VLOOKUP(B1422,monster!B$2:AK$800,35,FALSE),skill_reference,(RANDBETWEEN(4,10)),FALSE)))</f>
        <v/>
      </c>
      <c r="F1422" s="20">
        <f t="shared" si="33"/>
        <v>474</v>
      </c>
    </row>
    <row r="1423" spans="1:6" x14ac:dyDescent="0.15">
      <c r="A1423" s="20">
        <v>1422</v>
      </c>
      <c r="B1423" s="20">
        <f ca="1">OFFSET(monster!B$1,skill!F1423,0)</f>
        <v>50408</v>
      </c>
      <c r="C1423" s="20" t="str">
        <f ca="1">IF(F1423&lt;&gt;F1422,VLOOKUP(VLOOKUP(B1423,monster!B$2:AK$800,35,FALSE),skill_reference,4,FALSE),IF(RIGHT(B1423,1)="8",VLOOKUP(VLOOKUP(B1423,monster!B$2:AK$800,35,FALSE),skill_reference,RANDBETWEEN(2,6),FALSE),VLOOKUP(VLOOKUP(B1423,monster!B$2:AK$800,35,FALSE),skill_reference,(RANDBETWEEN(4,10)),FALSE)))</f>
        <v/>
      </c>
      <c r="F1423" s="20">
        <f t="shared" si="33"/>
        <v>474</v>
      </c>
    </row>
    <row r="1424" spans="1:6" x14ac:dyDescent="0.15">
      <c r="A1424" s="20">
        <v>1423</v>
      </c>
      <c r="B1424" s="20">
        <f ca="1">OFFSET(monster!B$1,skill!F1424,0)</f>
        <v>50508</v>
      </c>
      <c r="C1424" s="20">
        <f ca="1">IF(F1424&lt;&gt;F1423,VLOOKUP(VLOOKUP(B1424,monster!B$2:AK$800,35,FALSE),skill_reference,4,FALSE),IF(RIGHT(B1424,1)="8",VLOOKUP(VLOOKUP(B1424,monster!B$2:AK$800,35,FALSE),skill_reference,RANDBETWEEN(2,6),FALSE),VLOOKUP(VLOOKUP(B1424,monster!B$2:AK$800,35,FALSE),skill_reference,(RANDBETWEEN(4,10)),FALSE)))</f>
        <v>1116</v>
      </c>
      <c r="F1424" s="20">
        <f t="shared" si="33"/>
        <v>475</v>
      </c>
    </row>
    <row r="1425" spans="1:6" x14ac:dyDescent="0.15">
      <c r="A1425" s="20">
        <v>1424</v>
      </c>
      <c r="B1425" s="20">
        <f ca="1">OFFSET(monster!B$1,skill!F1425,0)</f>
        <v>50508</v>
      </c>
      <c r="C1425" s="20">
        <f ca="1">IF(F1425&lt;&gt;F1424,VLOOKUP(VLOOKUP(B1425,monster!B$2:AK$800,35,FALSE),skill_reference,4,FALSE),IF(RIGHT(B1425,1)="8",VLOOKUP(VLOOKUP(B1425,monster!B$2:AK$800,35,FALSE),skill_reference,RANDBETWEEN(2,6),FALSE),VLOOKUP(VLOOKUP(B1425,monster!B$2:AK$800,35,FALSE),skill_reference,(RANDBETWEEN(4,10)),FALSE)))</f>
        <v>1123</v>
      </c>
      <c r="F1425" s="20">
        <f t="shared" si="33"/>
        <v>475</v>
      </c>
    </row>
    <row r="1426" spans="1:6" x14ac:dyDescent="0.15">
      <c r="A1426" s="20">
        <v>1425</v>
      </c>
      <c r="B1426" s="20">
        <f ca="1">OFFSET(monster!B$1,skill!F1426,0)</f>
        <v>50508</v>
      </c>
      <c r="C1426" s="20" t="str">
        <f ca="1">IF(F1426&lt;&gt;F1425,VLOOKUP(VLOOKUP(B1426,monster!B$2:AK$800,35,FALSE),skill_reference,4,FALSE),IF(RIGHT(B1426,1)="8",VLOOKUP(VLOOKUP(B1426,monster!B$2:AK$800,35,FALSE),skill_reference,RANDBETWEEN(2,6),FALSE),VLOOKUP(VLOOKUP(B1426,monster!B$2:AK$800,35,FALSE),skill_reference,(RANDBETWEEN(4,10)),FALSE)))</f>
        <v/>
      </c>
      <c r="F1426" s="20">
        <f t="shared" si="33"/>
        <v>475</v>
      </c>
    </row>
    <row r="1427" spans="1:6" x14ac:dyDescent="0.15">
      <c r="A1427" s="20">
        <v>1426</v>
      </c>
      <c r="B1427" s="20">
        <f ca="1">OFFSET(monster!B$1,skill!F1427,0)</f>
        <v>60108</v>
      </c>
      <c r="C1427" s="20">
        <f ca="1">IF(F1427&lt;&gt;F1426,VLOOKUP(VLOOKUP(B1427,monster!B$2:AK$800,35,FALSE),skill_reference,4,FALSE),IF(RIGHT(B1427,1)="8",VLOOKUP(VLOOKUP(B1427,monster!B$2:AK$800,35,FALSE),skill_reference,RANDBETWEEN(2,6),FALSE),VLOOKUP(VLOOKUP(B1427,monster!B$2:AK$800,35,FALSE),skill_reference,(RANDBETWEEN(4,10)),FALSE)))</f>
        <v>1117</v>
      </c>
      <c r="F1427" s="20">
        <f t="shared" si="33"/>
        <v>476</v>
      </c>
    </row>
    <row r="1428" spans="1:6" x14ac:dyDescent="0.15">
      <c r="A1428" s="20">
        <v>1427</v>
      </c>
      <c r="B1428" s="20">
        <f ca="1">OFFSET(monster!B$1,skill!F1428,0)</f>
        <v>60108</v>
      </c>
      <c r="C1428" s="20">
        <f ca="1">IF(F1428&lt;&gt;F1427,VLOOKUP(VLOOKUP(B1428,monster!B$2:AK$800,35,FALSE),skill_reference,4,FALSE),IF(RIGHT(B1428,1)="8",VLOOKUP(VLOOKUP(B1428,monster!B$2:AK$800,35,FALSE),skill_reference,RANDBETWEEN(2,6),FALSE),VLOOKUP(VLOOKUP(B1428,monster!B$2:AK$800,35,FALSE),skill_reference,(RANDBETWEEN(4,10)),FALSE)))</f>
        <v>203</v>
      </c>
      <c r="F1428" s="20">
        <f t="shared" si="33"/>
        <v>476</v>
      </c>
    </row>
    <row r="1429" spans="1:6" x14ac:dyDescent="0.15">
      <c r="A1429" s="20">
        <v>1428</v>
      </c>
      <c r="B1429" s="20">
        <f ca="1">OFFSET(monster!B$1,skill!F1429,0)</f>
        <v>60108</v>
      </c>
      <c r="C1429" s="20">
        <f ca="1">IF(F1429&lt;&gt;F1428,VLOOKUP(VLOOKUP(B1429,monster!B$2:AK$800,35,FALSE),skill_reference,4,FALSE),IF(RIGHT(B1429,1)="8",VLOOKUP(VLOOKUP(B1429,monster!B$2:AK$800,35,FALSE),skill_reference,RANDBETWEEN(2,6),FALSE),VLOOKUP(VLOOKUP(B1429,monster!B$2:AK$800,35,FALSE),skill_reference,(RANDBETWEEN(4,10)),FALSE)))</f>
        <v>1107</v>
      </c>
      <c r="F1429" s="20">
        <f t="shared" si="33"/>
        <v>476</v>
      </c>
    </row>
    <row r="1430" spans="1:6" x14ac:dyDescent="0.15">
      <c r="A1430" s="20">
        <v>1429</v>
      </c>
      <c r="B1430" s="20">
        <f ca="1">OFFSET(monster!B$1,skill!F1430,0)</f>
        <v>60208</v>
      </c>
      <c r="C1430" s="20">
        <f ca="1">IF(F1430&lt;&gt;F1429,VLOOKUP(VLOOKUP(B1430,monster!B$2:AK$800,35,FALSE),skill_reference,4,FALSE),IF(RIGHT(B1430,1)="8",VLOOKUP(VLOOKUP(B1430,monster!B$2:AK$800,35,FALSE),skill_reference,RANDBETWEEN(2,6),FALSE),VLOOKUP(VLOOKUP(B1430,monster!B$2:AK$800,35,FALSE),skill_reference,(RANDBETWEEN(4,10)),FALSE)))</f>
        <v>1117</v>
      </c>
      <c r="F1430" s="20">
        <f t="shared" si="33"/>
        <v>477</v>
      </c>
    </row>
    <row r="1431" spans="1:6" x14ac:dyDescent="0.15">
      <c r="A1431" s="20">
        <v>1430</v>
      </c>
      <c r="B1431" s="20">
        <f ca="1">OFFSET(monster!B$1,skill!F1431,0)</f>
        <v>60208</v>
      </c>
      <c r="C1431" s="20">
        <f ca="1">IF(F1431&lt;&gt;F1430,VLOOKUP(VLOOKUP(B1431,monster!B$2:AK$800,35,FALSE),skill_reference,4,FALSE),IF(RIGHT(B1431,1)="8",VLOOKUP(VLOOKUP(B1431,monster!B$2:AK$800,35,FALSE),skill_reference,RANDBETWEEN(2,6),FALSE),VLOOKUP(VLOOKUP(B1431,monster!B$2:AK$800,35,FALSE),skill_reference,(RANDBETWEEN(4,10)),FALSE)))</f>
        <v>1122</v>
      </c>
      <c r="F1431" s="20">
        <f t="shared" si="33"/>
        <v>477</v>
      </c>
    </row>
    <row r="1432" spans="1:6" x14ac:dyDescent="0.15">
      <c r="A1432" s="20">
        <v>1431</v>
      </c>
      <c r="B1432" s="20">
        <f ca="1">OFFSET(monster!B$1,skill!F1432,0)</f>
        <v>60208</v>
      </c>
      <c r="C1432" s="20">
        <f ca="1">IF(F1432&lt;&gt;F1431,VLOOKUP(VLOOKUP(B1432,monster!B$2:AK$800,35,FALSE),skill_reference,4,FALSE),IF(RIGHT(B1432,1)="8",VLOOKUP(VLOOKUP(B1432,monster!B$2:AK$800,35,FALSE),skill_reference,RANDBETWEEN(2,6),FALSE),VLOOKUP(VLOOKUP(B1432,monster!B$2:AK$800,35,FALSE),skill_reference,(RANDBETWEEN(4,10)),FALSE)))</f>
        <v>1107</v>
      </c>
      <c r="F1432" s="20">
        <f t="shared" si="33"/>
        <v>477</v>
      </c>
    </row>
    <row r="1433" spans="1:6" x14ac:dyDescent="0.15">
      <c r="A1433" s="20">
        <v>1432</v>
      </c>
      <c r="B1433" s="20">
        <f ca="1">OFFSET(monster!B$1,skill!F1433,0)</f>
        <v>60308</v>
      </c>
      <c r="C1433" s="20">
        <f ca="1">IF(F1433&lt;&gt;F1432,VLOOKUP(VLOOKUP(B1433,monster!B$2:AK$800,35,FALSE),skill_reference,4,FALSE),IF(RIGHT(B1433,1)="8",VLOOKUP(VLOOKUP(B1433,monster!B$2:AK$800,35,FALSE),skill_reference,RANDBETWEEN(2,6),FALSE),VLOOKUP(VLOOKUP(B1433,monster!B$2:AK$800,35,FALSE),skill_reference,(RANDBETWEEN(4,10)),FALSE)))</f>
        <v>1117</v>
      </c>
      <c r="F1433" s="20">
        <f t="shared" si="33"/>
        <v>478</v>
      </c>
    </row>
    <row r="1434" spans="1:6" x14ac:dyDescent="0.15">
      <c r="A1434" s="20">
        <v>1433</v>
      </c>
      <c r="B1434" s="20">
        <f ca="1">OFFSET(monster!B$1,skill!F1434,0)</f>
        <v>60308</v>
      </c>
      <c r="C1434" s="20">
        <f ca="1">IF(F1434&lt;&gt;F1433,VLOOKUP(VLOOKUP(B1434,monster!B$2:AK$800,35,FALSE),skill_reference,4,FALSE),IF(RIGHT(B1434,1)="8",VLOOKUP(VLOOKUP(B1434,monster!B$2:AK$800,35,FALSE),skill_reference,RANDBETWEEN(2,6),FALSE),VLOOKUP(VLOOKUP(B1434,monster!B$2:AK$800,35,FALSE),skill_reference,(RANDBETWEEN(4,10)),FALSE)))</f>
        <v>1107</v>
      </c>
      <c r="F1434" s="20">
        <f t="shared" si="33"/>
        <v>478</v>
      </c>
    </row>
    <row r="1435" spans="1:6" x14ac:dyDescent="0.15">
      <c r="A1435" s="20">
        <v>1434</v>
      </c>
      <c r="B1435" s="20">
        <f ca="1">OFFSET(monster!B$1,skill!F1435,0)</f>
        <v>60308</v>
      </c>
      <c r="C1435" s="20">
        <f ca="1">IF(F1435&lt;&gt;F1434,VLOOKUP(VLOOKUP(B1435,monster!B$2:AK$800,35,FALSE),skill_reference,4,FALSE),IF(RIGHT(B1435,1)="8",VLOOKUP(VLOOKUP(B1435,monster!B$2:AK$800,35,FALSE),skill_reference,RANDBETWEEN(2,6),FALSE),VLOOKUP(VLOOKUP(B1435,monster!B$2:AK$800,35,FALSE),skill_reference,(RANDBETWEEN(4,10)),FALSE)))</f>
        <v>1117</v>
      </c>
      <c r="F1435" s="20">
        <f t="shared" si="33"/>
        <v>478</v>
      </c>
    </row>
    <row r="1436" spans="1:6" x14ac:dyDescent="0.15">
      <c r="A1436" s="20">
        <v>1435</v>
      </c>
      <c r="B1436" s="20">
        <f ca="1">OFFSET(monster!B$1,skill!F1436,0)</f>
        <v>60408</v>
      </c>
      <c r="C1436" s="20">
        <f ca="1">IF(F1436&lt;&gt;F1435,VLOOKUP(VLOOKUP(B1436,monster!B$2:AK$800,35,FALSE),skill_reference,4,FALSE),IF(RIGHT(B1436,1)="8",VLOOKUP(VLOOKUP(B1436,monster!B$2:AK$800,35,FALSE),skill_reference,RANDBETWEEN(2,6),FALSE),VLOOKUP(VLOOKUP(B1436,monster!B$2:AK$800,35,FALSE),skill_reference,(RANDBETWEEN(4,10)),FALSE)))</f>
        <v>1116</v>
      </c>
      <c r="F1436" s="20">
        <f t="shared" si="33"/>
        <v>479</v>
      </c>
    </row>
    <row r="1437" spans="1:6" x14ac:dyDescent="0.15">
      <c r="A1437" s="20">
        <v>1436</v>
      </c>
      <c r="B1437" s="20">
        <f ca="1">OFFSET(monster!B$1,skill!F1437,0)</f>
        <v>60408</v>
      </c>
      <c r="C1437" s="20">
        <f ca="1">IF(F1437&lt;&gt;F1436,VLOOKUP(VLOOKUP(B1437,monster!B$2:AK$800,35,FALSE),skill_reference,4,FALSE),IF(RIGHT(B1437,1)="8",VLOOKUP(VLOOKUP(B1437,monster!B$2:AK$800,35,FALSE),skill_reference,RANDBETWEEN(2,6),FALSE),VLOOKUP(VLOOKUP(B1437,monster!B$2:AK$800,35,FALSE),skill_reference,(RANDBETWEEN(4,10)),FALSE)))</f>
        <v>1108</v>
      </c>
      <c r="F1437" s="20">
        <f t="shared" si="33"/>
        <v>479</v>
      </c>
    </row>
    <row r="1438" spans="1:6" x14ac:dyDescent="0.15">
      <c r="A1438" s="20">
        <v>1437</v>
      </c>
      <c r="B1438" s="20">
        <f ca="1">OFFSET(monster!B$1,skill!F1438,0)</f>
        <v>60408</v>
      </c>
      <c r="C1438" s="20">
        <f ca="1">IF(F1438&lt;&gt;F1437,VLOOKUP(VLOOKUP(B1438,monster!B$2:AK$800,35,FALSE),skill_reference,4,FALSE),IF(RIGHT(B1438,1)="8",VLOOKUP(VLOOKUP(B1438,monster!B$2:AK$800,35,FALSE),skill_reference,RANDBETWEEN(2,6),FALSE),VLOOKUP(VLOOKUP(B1438,monster!B$2:AK$800,35,FALSE),skill_reference,(RANDBETWEEN(4,10)),FALSE)))</f>
        <v>203</v>
      </c>
      <c r="F1438" s="20">
        <f t="shared" si="33"/>
        <v>479</v>
      </c>
    </row>
    <row r="1439" spans="1:6" x14ac:dyDescent="0.15">
      <c r="A1439" s="20">
        <v>1438</v>
      </c>
      <c r="B1439" s="20">
        <f ca="1">OFFSET(monster!B$1,skill!F1439,0)</f>
        <v>60508</v>
      </c>
      <c r="C1439" s="20">
        <f ca="1">IF(F1439&lt;&gt;F1438,VLOOKUP(VLOOKUP(B1439,monster!B$2:AK$800,35,FALSE),skill_reference,4,FALSE),IF(RIGHT(B1439,1)="8",VLOOKUP(VLOOKUP(B1439,monster!B$2:AK$800,35,FALSE),skill_reference,RANDBETWEEN(2,6),FALSE),VLOOKUP(VLOOKUP(B1439,monster!B$2:AK$800,35,FALSE),skill_reference,(RANDBETWEEN(4,10)),FALSE)))</f>
        <v>1125</v>
      </c>
      <c r="F1439" s="20">
        <f t="shared" si="33"/>
        <v>480</v>
      </c>
    </row>
    <row r="1440" spans="1:6" x14ac:dyDescent="0.15">
      <c r="A1440" s="20">
        <v>1439</v>
      </c>
      <c r="B1440" s="20">
        <f ca="1">OFFSET(monster!B$1,skill!F1440,0)</f>
        <v>60508</v>
      </c>
      <c r="C1440" s="20">
        <f ca="1">IF(F1440&lt;&gt;F1439,VLOOKUP(VLOOKUP(B1440,monster!B$2:AK$800,35,FALSE),skill_reference,4,FALSE),IF(RIGHT(B1440,1)="8",VLOOKUP(VLOOKUP(B1440,monster!B$2:AK$800,35,FALSE),skill_reference,RANDBETWEEN(2,6),FALSE),VLOOKUP(VLOOKUP(B1440,monster!B$2:AK$800,35,FALSE),skill_reference,(RANDBETWEEN(4,10)),FALSE)))</f>
        <v>1109</v>
      </c>
      <c r="F1440" s="20">
        <f t="shared" si="33"/>
        <v>480</v>
      </c>
    </row>
    <row r="1441" spans="1:6" x14ac:dyDescent="0.15">
      <c r="A1441" s="20">
        <v>1440</v>
      </c>
      <c r="B1441" s="20">
        <f ca="1">OFFSET(monster!B$1,skill!F1441,0)</f>
        <v>60508</v>
      </c>
      <c r="C1441" s="20">
        <f ca="1">IF(F1441&lt;&gt;F1440,VLOOKUP(VLOOKUP(B1441,monster!B$2:AK$800,35,FALSE),skill_reference,4,FALSE),IF(RIGHT(B1441,1)="8",VLOOKUP(VLOOKUP(B1441,monster!B$2:AK$800,35,FALSE),skill_reference,RANDBETWEEN(2,6),FALSE),VLOOKUP(VLOOKUP(B1441,monster!B$2:AK$800,35,FALSE),skill_reference,(RANDBETWEEN(4,10)),FALSE)))</f>
        <v>1119</v>
      </c>
      <c r="F1441" s="20">
        <f t="shared" si="33"/>
        <v>480</v>
      </c>
    </row>
    <row r="1442" spans="1:6" x14ac:dyDescent="0.15">
      <c r="A1442" s="20">
        <v>1441</v>
      </c>
      <c r="B1442" s="20">
        <f ca="1">OFFSET(monster!B$1,skill!F1442,0)</f>
        <v>70108</v>
      </c>
      <c r="C1442" s="20">
        <f ca="1">IF(F1442&lt;&gt;F1441,VLOOKUP(VLOOKUP(B1442,monster!B$2:AK$800,35,FALSE),skill_reference,4,FALSE),IF(RIGHT(B1442,1)="8",VLOOKUP(VLOOKUP(B1442,monster!B$2:AK$800,35,FALSE),skill_reference,RANDBETWEEN(2,6),FALSE),VLOOKUP(VLOOKUP(B1442,monster!B$2:AK$800,35,FALSE),skill_reference,(RANDBETWEEN(4,10)),FALSE)))</f>
        <v>1115</v>
      </c>
      <c r="F1442" s="20">
        <f t="shared" si="33"/>
        <v>481</v>
      </c>
    </row>
    <row r="1443" spans="1:6" x14ac:dyDescent="0.15">
      <c r="A1443" s="20">
        <v>1442</v>
      </c>
      <c r="B1443" s="20">
        <f ca="1">OFFSET(monster!B$1,skill!F1443,0)</f>
        <v>70108</v>
      </c>
      <c r="C1443" s="20">
        <f ca="1">IF(F1443&lt;&gt;F1442,VLOOKUP(VLOOKUP(B1443,monster!B$2:AK$800,35,FALSE),skill_reference,4,FALSE),IF(RIGHT(B1443,1)="8",VLOOKUP(VLOOKUP(B1443,monster!B$2:AK$800,35,FALSE),skill_reference,RANDBETWEEN(2,6),FALSE),VLOOKUP(VLOOKUP(B1443,monster!B$2:AK$800,35,FALSE),skill_reference,(RANDBETWEEN(4,10)),FALSE)))</f>
        <v>1121</v>
      </c>
      <c r="F1443" s="20">
        <f t="shared" si="33"/>
        <v>481</v>
      </c>
    </row>
    <row r="1444" spans="1:6" x14ac:dyDescent="0.15">
      <c r="A1444" s="20">
        <v>1443</v>
      </c>
      <c r="B1444" s="20">
        <f ca="1">OFFSET(monster!B$1,skill!F1444,0)</f>
        <v>70108</v>
      </c>
      <c r="C1444" s="20">
        <f ca="1">IF(F1444&lt;&gt;F1443,VLOOKUP(VLOOKUP(B1444,monster!B$2:AK$800,35,FALSE),skill_reference,4,FALSE),IF(RIGHT(B1444,1)="8",VLOOKUP(VLOOKUP(B1444,monster!B$2:AK$800,35,FALSE),skill_reference,RANDBETWEEN(2,6),FALSE),VLOOKUP(VLOOKUP(B1444,monster!B$2:AK$800,35,FALSE),skill_reference,(RANDBETWEEN(4,10)),FALSE)))</f>
        <v>1110</v>
      </c>
      <c r="F1444" s="20">
        <f t="shared" si="33"/>
        <v>481</v>
      </c>
    </row>
    <row r="1445" spans="1:6" x14ac:dyDescent="0.15">
      <c r="A1445" s="20">
        <v>1444</v>
      </c>
      <c r="B1445" s="20">
        <f ca="1">OFFSET(monster!B$1,skill!F1445,0)</f>
        <v>70208</v>
      </c>
      <c r="C1445" s="20">
        <f ca="1">IF(F1445&lt;&gt;F1444,VLOOKUP(VLOOKUP(B1445,monster!B$2:AK$800,35,FALSE),skill_reference,4,FALSE),IF(RIGHT(B1445,1)="8",VLOOKUP(VLOOKUP(B1445,monster!B$2:AK$800,35,FALSE),skill_reference,RANDBETWEEN(2,6),FALSE),VLOOKUP(VLOOKUP(B1445,monster!B$2:AK$800,35,FALSE),skill_reference,(RANDBETWEEN(4,10)),FALSE)))</f>
        <v>1115</v>
      </c>
      <c r="F1445" s="20">
        <f t="shared" si="33"/>
        <v>482</v>
      </c>
    </row>
    <row r="1446" spans="1:6" x14ac:dyDescent="0.15">
      <c r="A1446" s="20">
        <v>1445</v>
      </c>
      <c r="B1446" s="20">
        <f ca="1">OFFSET(monster!B$1,skill!F1446,0)</f>
        <v>70208</v>
      </c>
      <c r="C1446" s="20" t="str">
        <f ca="1">IF(F1446&lt;&gt;F1445,VLOOKUP(VLOOKUP(B1446,monster!B$2:AK$800,35,FALSE),skill_reference,4,FALSE),IF(RIGHT(B1446,1)="8",VLOOKUP(VLOOKUP(B1446,monster!B$2:AK$800,35,FALSE),skill_reference,RANDBETWEEN(2,6),FALSE),VLOOKUP(VLOOKUP(B1446,monster!B$2:AK$800,35,FALSE),skill_reference,(RANDBETWEEN(4,10)),FALSE)))</f>
        <v/>
      </c>
      <c r="F1446" s="20">
        <f t="shared" si="33"/>
        <v>482</v>
      </c>
    </row>
    <row r="1447" spans="1:6" x14ac:dyDescent="0.15">
      <c r="A1447" s="20">
        <v>1446</v>
      </c>
      <c r="B1447" s="20">
        <f ca="1">OFFSET(monster!B$1,skill!F1447,0)</f>
        <v>70208</v>
      </c>
      <c r="C1447" s="20">
        <f ca="1">IF(F1447&lt;&gt;F1446,VLOOKUP(VLOOKUP(B1447,monster!B$2:AK$800,35,FALSE),skill_reference,4,FALSE),IF(RIGHT(B1447,1)="8",VLOOKUP(VLOOKUP(B1447,monster!B$2:AK$800,35,FALSE),skill_reference,RANDBETWEEN(2,6),FALSE),VLOOKUP(VLOOKUP(B1447,monster!B$2:AK$800,35,FALSE),skill_reference,(RANDBETWEEN(4,10)),FALSE)))</f>
        <v>1121</v>
      </c>
      <c r="F1447" s="20">
        <f t="shared" si="33"/>
        <v>482</v>
      </c>
    </row>
    <row r="1448" spans="1:6" x14ac:dyDescent="0.15">
      <c r="A1448" s="20">
        <v>1447</v>
      </c>
      <c r="B1448" s="20">
        <f ca="1">OFFSET(monster!B$1,skill!F1448,0)</f>
        <v>70308</v>
      </c>
      <c r="C1448" s="20">
        <f ca="1">IF(F1448&lt;&gt;F1447,VLOOKUP(VLOOKUP(B1448,monster!B$2:AK$800,35,FALSE),skill_reference,4,FALSE),IF(RIGHT(B1448,1)="8",VLOOKUP(VLOOKUP(B1448,monster!B$2:AK$800,35,FALSE),skill_reference,RANDBETWEEN(2,6),FALSE),VLOOKUP(VLOOKUP(B1448,monster!B$2:AK$800,35,FALSE),skill_reference,(RANDBETWEEN(4,10)),FALSE)))</f>
        <v>1115</v>
      </c>
      <c r="F1448" s="20">
        <f t="shared" si="33"/>
        <v>483</v>
      </c>
    </row>
    <row r="1449" spans="1:6" x14ac:dyDescent="0.15">
      <c r="A1449" s="20">
        <v>1448</v>
      </c>
      <c r="B1449" s="20">
        <f ca="1">OFFSET(monster!B$1,skill!F1449,0)</f>
        <v>70308</v>
      </c>
      <c r="C1449" s="20">
        <f ca="1">IF(F1449&lt;&gt;F1448,VLOOKUP(VLOOKUP(B1449,monster!B$2:AK$800,35,FALSE),skill_reference,4,FALSE),IF(RIGHT(B1449,1)="8",VLOOKUP(VLOOKUP(B1449,monster!B$2:AK$800,35,FALSE),skill_reference,RANDBETWEEN(2,6),FALSE),VLOOKUP(VLOOKUP(B1449,monster!B$2:AK$800,35,FALSE),skill_reference,(RANDBETWEEN(4,10)),FALSE)))</f>
        <v>1115</v>
      </c>
      <c r="F1449" s="20">
        <f t="shared" si="33"/>
        <v>483</v>
      </c>
    </row>
    <row r="1450" spans="1:6" x14ac:dyDescent="0.15">
      <c r="A1450" s="20">
        <v>1449</v>
      </c>
      <c r="B1450" s="20">
        <f ca="1">OFFSET(monster!B$1,skill!F1450,0)</f>
        <v>70308</v>
      </c>
      <c r="C1450" s="20">
        <f ca="1">IF(F1450&lt;&gt;F1449,VLOOKUP(VLOOKUP(B1450,monster!B$2:AK$800,35,FALSE),skill_reference,4,FALSE),IF(RIGHT(B1450,1)="8",VLOOKUP(VLOOKUP(B1450,monster!B$2:AK$800,35,FALSE),skill_reference,RANDBETWEEN(2,6),FALSE),VLOOKUP(VLOOKUP(B1450,monster!B$2:AK$800,35,FALSE),skill_reference,(RANDBETWEEN(4,10)),FALSE)))</f>
        <v>204</v>
      </c>
      <c r="F1450" s="20">
        <f t="shared" si="33"/>
        <v>483</v>
      </c>
    </row>
    <row r="1451" spans="1:6" x14ac:dyDescent="0.15">
      <c r="A1451" s="20">
        <v>1450</v>
      </c>
      <c r="B1451" s="20">
        <f ca="1">OFFSET(monster!B$1,skill!F1451,0)</f>
        <v>70408</v>
      </c>
      <c r="C1451" s="20">
        <f ca="1">IF(F1451&lt;&gt;F1450,VLOOKUP(VLOOKUP(B1451,monster!B$2:AK$800,35,FALSE),skill_reference,4,FALSE),IF(RIGHT(B1451,1)="8",VLOOKUP(VLOOKUP(B1451,monster!B$2:AK$800,35,FALSE),skill_reference,RANDBETWEEN(2,6),FALSE),VLOOKUP(VLOOKUP(B1451,monster!B$2:AK$800,35,FALSE),skill_reference,(RANDBETWEEN(4,10)),FALSE)))</f>
        <v>1115</v>
      </c>
      <c r="F1451" s="20">
        <f t="shared" si="33"/>
        <v>484</v>
      </c>
    </row>
    <row r="1452" spans="1:6" x14ac:dyDescent="0.15">
      <c r="A1452" s="20">
        <v>1451</v>
      </c>
      <c r="B1452" s="20">
        <f ca="1">OFFSET(monster!B$1,skill!F1452,0)</f>
        <v>70408</v>
      </c>
      <c r="C1452" s="20">
        <f ca="1">IF(F1452&lt;&gt;F1451,VLOOKUP(VLOOKUP(B1452,monster!B$2:AK$800,35,FALSE),skill_reference,4,FALSE),IF(RIGHT(B1452,1)="8",VLOOKUP(VLOOKUP(B1452,monster!B$2:AK$800,35,FALSE),skill_reference,RANDBETWEEN(2,6),FALSE),VLOOKUP(VLOOKUP(B1452,monster!B$2:AK$800,35,FALSE),skill_reference,(RANDBETWEEN(4,10)),FALSE)))</f>
        <v>1115</v>
      </c>
      <c r="F1452" s="20">
        <f t="shared" si="33"/>
        <v>484</v>
      </c>
    </row>
    <row r="1453" spans="1:6" x14ac:dyDescent="0.15">
      <c r="A1453" s="20">
        <v>1452</v>
      </c>
      <c r="B1453" s="20">
        <f ca="1">OFFSET(monster!B$1,skill!F1453,0)</f>
        <v>70408</v>
      </c>
      <c r="C1453" s="20">
        <f ca="1">IF(F1453&lt;&gt;F1452,VLOOKUP(VLOOKUP(B1453,monster!B$2:AK$800,35,FALSE),skill_reference,4,FALSE),IF(RIGHT(B1453,1)="8",VLOOKUP(VLOOKUP(B1453,monster!B$2:AK$800,35,FALSE),skill_reference,RANDBETWEEN(2,6),FALSE),VLOOKUP(VLOOKUP(B1453,monster!B$2:AK$800,35,FALSE),skill_reference,(RANDBETWEEN(4,10)),FALSE)))</f>
        <v>1115</v>
      </c>
      <c r="F1453" s="20">
        <f t="shared" si="33"/>
        <v>484</v>
      </c>
    </row>
    <row r="1454" spans="1:6" x14ac:dyDescent="0.15">
      <c r="A1454" s="20">
        <v>1453</v>
      </c>
      <c r="B1454" s="20">
        <f ca="1">OFFSET(monster!B$1,skill!F1454,0)</f>
        <v>70508</v>
      </c>
      <c r="C1454" s="20">
        <f ca="1">IF(F1454&lt;&gt;F1453,VLOOKUP(VLOOKUP(B1454,monster!B$2:AK$800,35,FALSE),skill_reference,4,FALSE),IF(RIGHT(B1454,1)="8",VLOOKUP(VLOOKUP(B1454,monster!B$2:AK$800,35,FALSE),skill_reference,RANDBETWEEN(2,6),FALSE),VLOOKUP(VLOOKUP(B1454,monster!B$2:AK$800,35,FALSE),skill_reference,(RANDBETWEEN(4,10)),FALSE)))</f>
        <v>1116</v>
      </c>
      <c r="F1454" s="20">
        <f t="shared" si="33"/>
        <v>485</v>
      </c>
    </row>
    <row r="1455" spans="1:6" x14ac:dyDescent="0.15">
      <c r="A1455" s="20">
        <v>1454</v>
      </c>
      <c r="B1455" s="20">
        <f ca="1">OFFSET(monster!B$1,skill!F1455,0)</f>
        <v>70508</v>
      </c>
      <c r="C1455" s="20">
        <f ca="1">IF(F1455&lt;&gt;F1454,VLOOKUP(VLOOKUP(B1455,monster!B$2:AK$800,35,FALSE),skill_reference,4,FALSE),IF(RIGHT(B1455,1)="8",VLOOKUP(VLOOKUP(B1455,monster!B$2:AK$800,35,FALSE),skill_reference,RANDBETWEEN(2,6),FALSE),VLOOKUP(VLOOKUP(B1455,monster!B$2:AK$800,35,FALSE),skill_reference,(RANDBETWEEN(4,10)),FALSE)))</f>
        <v>1108</v>
      </c>
      <c r="F1455" s="20">
        <f t="shared" si="33"/>
        <v>485</v>
      </c>
    </row>
    <row r="1456" spans="1:6" x14ac:dyDescent="0.15">
      <c r="A1456" s="20">
        <v>1455</v>
      </c>
      <c r="B1456" s="20">
        <f ca="1">OFFSET(monster!B$1,skill!F1456,0)</f>
        <v>70508</v>
      </c>
      <c r="C1456" s="20">
        <f ca="1">IF(F1456&lt;&gt;F1455,VLOOKUP(VLOOKUP(B1456,monster!B$2:AK$800,35,FALSE),skill_reference,4,FALSE),IF(RIGHT(B1456,1)="8",VLOOKUP(VLOOKUP(B1456,monster!B$2:AK$800,35,FALSE),skill_reference,RANDBETWEEN(2,6),FALSE),VLOOKUP(VLOOKUP(B1456,monster!B$2:AK$800,35,FALSE),skill_reference,(RANDBETWEEN(4,10)),FALSE)))</f>
        <v>1123</v>
      </c>
      <c r="F1456" s="20">
        <f t="shared" si="33"/>
        <v>485</v>
      </c>
    </row>
    <row r="1457" spans="1:6" x14ac:dyDescent="0.15">
      <c r="A1457" s="20">
        <v>1456</v>
      </c>
      <c r="B1457" s="20">
        <f ca="1">OFFSET(monster!B$1,skill!F1457,0)</f>
        <v>80108</v>
      </c>
      <c r="C1457" s="20">
        <f ca="1">IF(F1457&lt;&gt;F1456,VLOOKUP(VLOOKUP(B1457,monster!B$2:AK$800,35,FALSE),skill_reference,4,FALSE),IF(RIGHT(B1457,1)="8",VLOOKUP(VLOOKUP(B1457,monster!B$2:AK$800,35,FALSE),skill_reference,RANDBETWEEN(2,6),FALSE),VLOOKUP(VLOOKUP(B1457,monster!B$2:AK$800,35,FALSE),skill_reference,(RANDBETWEEN(4,10)),FALSE)))</f>
        <v>1125</v>
      </c>
      <c r="F1457" s="20">
        <f t="shared" si="33"/>
        <v>486</v>
      </c>
    </row>
    <row r="1458" spans="1:6" x14ac:dyDescent="0.15">
      <c r="A1458" s="20">
        <v>1457</v>
      </c>
      <c r="B1458" s="20">
        <f ca="1">OFFSET(monster!B$1,skill!F1458,0)</f>
        <v>80108</v>
      </c>
      <c r="C1458" s="20">
        <f ca="1">IF(F1458&lt;&gt;F1457,VLOOKUP(VLOOKUP(B1458,monster!B$2:AK$800,35,FALSE),skill_reference,4,FALSE),IF(RIGHT(B1458,1)="8",VLOOKUP(VLOOKUP(B1458,monster!B$2:AK$800,35,FALSE),skill_reference,RANDBETWEEN(2,6),FALSE),VLOOKUP(VLOOKUP(B1458,monster!B$2:AK$800,35,FALSE),skill_reference,(RANDBETWEEN(4,10)),FALSE)))</f>
        <v>1109</v>
      </c>
      <c r="F1458" s="20">
        <f t="shared" si="33"/>
        <v>486</v>
      </c>
    </row>
    <row r="1459" spans="1:6" x14ac:dyDescent="0.15">
      <c r="A1459" s="20">
        <v>1458</v>
      </c>
      <c r="B1459" s="20">
        <f ca="1">OFFSET(monster!B$1,skill!F1459,0)</f>
        <v>80108</v>
      </c>
      <c r="C1459" s="20" t="str">
        <f ca="1">IF(F1459&lt;&gt;F1458,VLOOKUP(VLOOKUP(B1459,monster!B$2:AK$800,35,FALSE),skill_reference,4,FALSE),IF(RIGHT(B1459,1)="8",VLOOKUP(VLOOKUP(B1459,monster!B$2:AK$800,35,FALSE),skill_reference,RANDBETWEEN(2,6),FALSE),VLOOKUP(VLOOKUP(B1459,monster!B$2:AK$800,35,FALSE),skill_reference,(RANDBETWEEN(4,10)),FALSE)))</f>
        <v/>
      </c>
      <c r="F1459" s="20">
        <f t="shared" si="33"/>
        <v>486</v>
      </c>
    </row>
    <row r="1460" spans="1:6" x14ac:dyDescent="0.15">
      <c r="A1460" s="20">
        <v>1459</v>
      </c>
      <c r="B1460" s="20">
        <f ca="1">OFFSET(monster!B$1,skill!F1460,0)</f>
        <v>80208</v>
      </c>
      <c r="C1460" s="20">
        <f ca="1">IF(F1460&lt;&gt;F1459,VLOOKUP(VLOOKUP(B1460,monster!B$2:AK$800,35,FALSE),skill_reference,4,FALSE),IF(RIGHT(B1460,1)="8",VLOOKUP(VLOOKUP(B1460,monster!B$2:AK$800,35,FALSE),skill_reference,RANDBETWEEN(2,6),FALSE),VLOOKUP(VLOOKUP(B1460,monster!B$2:AK$800,35,FALSE),skill_reference,(RANDBETWEEN(4,10)),FALSE)))</f>
        <v>1010</v>
      </c>
      <c r="F1460" s="20">
        <f t="shared" si="33"/>
        <v>487</v>
      </c>
    </row>
    <row r="1461" spans="1:6" x14ac:dyDescent="0.15">
      <c r="A1461" s="20">
        <v>1460</v>
      </c>
      <c r="B1461" s="20">
        <f ca="1">OFFSET(monster!B$1,skill!F1461,0)</f>
        <v>80208</v>
      </c>
      <c r="C1461" s="20" t="str">
        <f ca="1">IF(F1461&lt;&gt;F1460,VLOOKUP(VLOOKUP(B1461,monster!B$2:AK$800,35,FALSE),skill_reference,4,FALSE),IF(RIGHT(B1461,1)="8",VLOOKUP(VLOOKUP(B1461,monster!B$2:AK$800,35,FALSE),skill_reference,RANDBETWEEN(2,6),FALSE),VLOOKUP(VLOOKUP(B1461,monster!B$2:AK$800,35,FALSE),skill_reference,(RANDBETWEEN(4,10)),FALSE)))</f>
        <v/>
      </c>
      <c r="F1461" s="20">
        <f t="shared" si="33"/>
        <v>487</v>
      </c>
    </row>
    <row r="1462" spans="1:6" x14ac:dyDescent="0.15">
      <c r="A1462" s="20">
        <v>1461</v>
      </c>
      <c r="B1462" s="20">
        <f ca="1">OFFSET(monster!B$1,skill!F1462,0)</f>
        <v>80208</v>
      </c>
      <c r="C1462" s="20">
        <f ca="1">IF(F1462&lt;&gt;F1461,VLOOKUP(VLOOKUP(B1462,monster!B$2:AK$800,35,FALSE),skill_reference,4,FALSE),IF(RIGHT(B1462,1)="8",VLOOKUP(VLOOKUP(B1462,monster!B$2:AK$800,35,FALSE),skill_reference,RANDBETWEEN(2,6),FALSE),VLOOKUP(VLOOKUP(B1462,monster!B$2:AK$800,35,FALSE),skill_reference,(RANDBETWEEN(4,10)),FALSE)))</f>
        <v>202</v>
      </c>
      <c r="F1462" s="20">
        <f t="shared" si="33"/>
        <v>487</v>
      </c>
    </row>
    <row r="1463" spans="1:6" x14ac:dyDescent="0.15">
      <c r="A1463" s="20">
        <v>1462</v>
      </c>
      <c r="B1463" s="20">
        <f ca="1">OFFSET(monster!B$1,skill!F1463,0)</f>
        <v>80308</v>
      </c>
      <c r="C1463" s="20">
        <f ca="1">IF(F1463&lt;&gt;F1462,VLOOKUP(VLOOKUP(B1463,monster!B$2:AK$800,35,FALSE),skill_reference,4,FALSE),IF(RIGHT(B1463,1)="8",VLOOKUP(VLOOKUP(B1463,monster!B$2:AK$800,35,FALSE),skill_reference,RANDBETWEEN(2,6),FALSE),VLOOKUP(VLOOKUP(B1463,monster!B$2:AK$800,35,FALSE),skill_reference,(RANDBETWEEN(4,10)),FALSE)))</f>
        <v>1010</v>
      </c>
      <c r="F1463" s="20">
        <f t="shared" si="33"/>
        <v>488</v>
      </c>
    </row>
    <row r="1464" spans="1:6" x14ac:dyDescent="0.15">
      <c r="A1464" s="20">
        <v>1463</v>
      </c>
      <c r="B1464" s="20">
        <f ca="1">OFFSET(monster!B$1,skill!F1464,0)</f>
        <v>80308</v>
      </c>
      <c r="C1464" s="20">
        <f ca="1">IF(F1464&lt;&gt;F1463,VLOOKUP(VLOOKUP(B1464,monster!B$2:AK$800,35,FALSE),skill_reference,4,FALSE),IF(RIGHT(B1464,1)="8",VLOOKUP(VLOOKUP(B1464,monster!B$2:AK$800,35,FALSE),skill_reference,RANDBETWEEN(2,6),FALSE),VLOOKUP(VLOOKUP(B1464,monster!B$2:AK$800,35,FALSE),skill_reference,(RANDBETWEEN(4,10)),FALSE)))</f>
        <v>202</v>
      </c>
      <c r="F1464" s="20">
        <f t="shared" si="33"/>
        <v>488</v>
      </c>
    </row>
    <row r="1465" spans="1:6" x14ac:dyDescent="0.15">
      <c r="A1465" s="20">
        <v>1464</v>
      </c>
      <c r="B1465" s="20">
        <f ca="1">OFFSET(monster!B$1,skill!F1465,0)</f>
        <v>80308</v>
      </c>
      <c r="C1465" s="20">
        <f ca="1">IF(F1465&lt;&gt;F1464,VLOOKUP(VLOOKUP(B1465,monster!B$2:AK$800,35,FALSE),skill_reference,4,FALSE),IF(RIGHT(B1465,1)="8",VLOOKUP(VLOOKUP(B1465,monster!B$2:AK$800,35,FALSE),skill_reference,RANDBETWEEN(2,6),FALSE),VLOOKUP(VLOOKUP(B1465,monster!B$2:AK$800,35,FALSE),skill_reference,(RANDBETWEEN(4,10)),FALSE)))</f>
        <v>202</v>
      </c>
      <c r="F1465" s="20">
        <f t="shared" si="33"/>
        <v>488</v>
      </c>
    </row>
    <row r="1466" spans="1:6" x14ac:dyDescent="0.15">
      <c r="A1466" s="20">
        <v>1465</v>
      </c>
      <c r="B1466" s="20">
        <f ca="1">OFFSET(monster!B$1,skill!F1466,0)</f>
        <v>80408</v>
      </c>
      <c r="C1466" s="20">
        <f ca="1">IF(F1466&lt;&gt;F1465,VLOOKUP(VLOOKUP(B1466,monster!B$2:AK$800,35,FALSE),skill_reference,4,FALSE),IF(RIGHT(B1466,1)="8",VLOOKUP(VLOOKUP(B1466,monster!B$2:AK$800,35,FALSE),skill_reference,RANDBETWEEN(2,6),FALSE),VLOOKUP(VLOOKUP(B1466,monster!B$2:AK$800,35,FALSE),skill_reference,(RANDBETWEEN(4,10)),FALSE)))</f>
        <v>1010</v>
      </c>
      <c r="F1466" s="20">
        <f t="shared" si="33"/>
        <v>489</v>
      </c>
    </row>
    <row r="1467" spans="1:6" x14ac:dyDescent="0.15">
      <c r="A1467" s="20">
        <v>1466</v>
      </c>
      <c r="B1467" s="20">
        <f ca="1">OFFSET(monster!B$1,skill!F1467,0)</f>
        <v>80408</v>
      </c>
      <c r="C1467" s="20" t="str">
        <f ca="1">IF(F1467&lt;&gt;F1466,VLOOKUP(VLOOKUP(B1467,monster!B$2:AK$800,35,FALSE),skill_reference,4,FALSE),IF(RIGHT(B1467,1)="8",VLOOKUP(VLOOKUP(B1467,monster!B$2:AK$800,35,FALSE),skill_reference,RANDBETWEEN(2,6),FALSE),VLOOKUP(VLOOKUP(B1467,monster!B$2:AK$800,35,FALSE),skill_reference,(RANDBETWEEN(4,10)),FALSE)))</f>
        <v/>
      </c>
      <c r="F1467" s="20">
        <f t="shared" si="33"/>
        <v>489</v>
      </c>
    </row>
    <row r="1468" spans="1:6" x14ac:dyDescent="0.15">
      <c r="A1468" s="20">
        <v>1467</v>
      </c>
      <c r="B1468" s="20">
        <f ca="1">OFFSET(monster!B$1,skill!F1468,0)</f>
        <v>80408</v>
      </c>
      <c r="C1468" s="20">
        <f ca="1">IF(F1468&lt;&gt;F1467,VLOOKUP(VLOOKUP(B1468,monster!B$2:AK$800,35,FALSE),skill_reference,4,FALSE),IF(RIGHT(B1468,1)="8",VLOOKUP(VLOOKUP(B1468,monster!B$2:AK$800,35,FALSE),skill_reference,RANDBETWEEN(2,6),FALSE),VLOOKUP(VLOOKUP(B1468,monster!B$2:AK$800,35,FALSE),skill_reference,(RANDBETWEEN(4,10)),FALSE)))</f>
        <v>1106</v>
      </c>
      <c r="F1468" s="20">
        <f t="shared" si="33"/>
        <v>489</v>
      </c>
    </row>
    <row r="1469" spans="1:6" x14ac:dyDescent="0.15">
      <c r="A1469" s="20">
        <v>1468</v>
      </c>
      <c r="B1469" s="20">
        <f ca="1">OFFSET(monster!B$1,skill!F1469,0)</f>
        <v>80508</v>
      </c>
      <c r="C1469" s="20">
        <f ca="1">IF(F1469&lt;&gt;F1468,VLOOKUP(VLOOKUP(B1469,monster!B$2:AK$800,35,FALSE),skill_reference,4,FALSE),IF(RIGHT(B1469,1)="8",VLOOKUP(VLOOKUP(B1469,monster!B$2:AK$800,35,FALSE),skill_reference,RANDBETWEEN(2,6),FALSE),VLOOKUP(VLOOKUP(B1469,monster!B$2:AK$800,35,FALSE),skill_reference,(RANDBETWEEN(4,10)),FALSE)))</f>
        <v>1116</v>
      </c>
      <c r="F1469" s="20">
        <f t="shared" si="33"/>
        <v>490</v>
      </c>
    </row>
    <row r="1470" spans="1:6" x14ac:dyDescent="0.15">
      <c r="A1470" s="20">
        <v>1469</v>
      </c>
      <c r="B1470" s="20">
        <f ca="1">OFFSET(monster!B$1,skill!F1470,0)</f>
        <v>80508</v>
      </c>
      <c r="C1470" s="20">
        <f ca="1">IF(F1470&lt;&gt;F1469,VLOOKUP(VLOOKUP(B1470,monster!B$2:AK$800,35,FALSE),skill_reference,4,FALSE),IF(RIGHT(B1470,1)="8",VLOOKUP(VLOOKUP(B1470,monster!B$2:AK$800,35,FALSE),skill_reference,RANDBETWEEN(2,6),FALSE),VLOOKUP(VLOOKUP(B1470,monster!B$2:AK$800,35,FALSE),skill_reference,(RANDBETWEEN(4,10)),FALSE)))</f>
        <v>1116</v>
      </c>
      <c r="F1470" s="20">
        <f t="shared" si="33"/>
        <v>490</v>
      </c>
    </row>
    <row r="1471" spans="1:6" x14ac:dyDescent="0.15">
      <c r="A1471" s="20">
        <v>1470</v>
      </c>
      <c r="B1471" s="20">
        <f ca="1">OFFSET(monster!B$1,skill!F1471,0)</f>
        <v>80508</v>
      </c>
      <c r="C1471" s="20">
        <f ca="1">IF(F1471&lt;&gt;F1470,VLOOKUP(VLOOKUP(B1471,monster!B$2:AK$800,35,FALSE),skill_reference,4,FALSE),IF(RIGHT(B1471,1)="8",VLOOKUP(VLOOKUP(B1471,monster!B$2:AK$800,35,FALSE),skill_reference,RANDBETWEEN(2,6),FALSE),VLOOKUP(VLOOKUP(B1471,monster!B$2:AK$800,35,FALSE),skill_reference,(RANDBETWEEN(4,10)),FALSE)))</f>
        <v>1123</v>
      </c>
      <c r="F1471" s="20">
        <f t="shared" si="33"/>
        <v>490</v>
      </c>
    </row>
    <row r="1472" spans="1:6" x14ac:dyDescent="0.15">
      <c r="A1472" s="20">
        <v>1471</v>
      </c>
      <c r="B1472" s="20">
        <f ca="1">OFFSET(monster!B$1,skill!F1472,0)</f>
        <v>90108</v>
      </c>
      <c r="C1472" s="20">
        <f ca="1">IF(F1472&lt;&gt;F1471,VLOOKUP(VLOOKUP(B1472,monster!B$2:AK$800,35,FALSE),skill_reference,4,FALSE),IF(RIGHT(B1472,1)="8",VLOOKUP(VLOOKUP(B1472,monster!B$2:AK$800,35,FALSE),skill_reference,RANDBETWEEN(2,6),FALSE),VLOOKUP(VLOOKUP(B1472,monster!B$2:AK$800,35,FALSE),skill_reference,(RANDBETWEEN(4,10)),FALSE)))</f>
        <v>1116</v>
      </c>
      <c r="F1472" s="20">
        <f t="shared" si="33"/>
        <v>491</v>
      </c>
    </row>
    <row r="1473" spans="1:6" x14ac:dyDescent="0.15">
      <c r="A1473" s="20">
        <v>1472</v>
      </c>
      <c r="B1473" s="20">
        <f ca="1">OFFSET(monster!B$1,skill!F1473,0)</f>
        <v>90108</v>
      </c>
      <c r="C1473" s="20" t="str">
        <f ca="1">IF(F1473&lt;&gt;F1472,VLOOKUP(VLOOKUP(B1473,monster!B$2:AK$800,35,FALSE),skill_reference,4,FALSE),IF(RIGHT(B1473,1)="8",VLOOKUP(VLOOKUP(B1473,monster!B$2:AK$800,35,FALSE),skill_reference,RANDBETWEEN(2,6),FALSE),VLOOKUP(VLOOKUP(B1473,monster!B$2:AK$800,35,FALSE),skill_reference,(RANDBETWEEN(4,10)),FALSE)))</f>
        <v/>
      </c>
      <c r="F1473" s="20">
        <f t="shared" si="33"/>
        <v>491</v>
      </c>
    </row>
    <row r="1474" spans="1:6" x14ac:dyDescent="0.15">
      <c r="A1474" s="20">
        <v>1473</v>
      </c>
      <c r="B1474" s="20">
        <f ca="1">OFFSET(monster!B$1,skill!F1474,0)</f>
        <v>90108</v>
      </c>
      <c r="C1474" s="20">
        <f ca="1">IF(F1474&lt;&gt;F1473,VLOOKUP(VLOOKUP(B1474,monster!B$2:AK$800,35,FALSE),skill_reference,4,FALSE),IF(RIGHT(B1474,1)="8",VLOOKUP(VLOOKUP(B1474,monster!B$2:AK$800,35,FALSE),skill_reference,RANDBETWEEN(2,6),FALSE),VLOOKUP(VLOOKUP(B1474,monster!B$2:AK$800,35,FALSE),skill_reference,(RANDBETWEEN(4,10)),FALSE)))</f>
        <v>203</v>
      </c>
      <c r="F1474" s="20">
        <f t="shared" si="33"/>
        <v>491</v>
      </c>
    </row>
    <row r="1475" spans="1:6" x14ac:dyDescent="0.15">
      <c r="A1475" s="20">
        <v>1474</v>
      </c>
      <c r="B1475" s="20">
        <f ca="1">OFFSET(monster!B$1,skill!F1475,0)</f>
        <v>90208</v>
      </c>
      <c r="C1475" s="20">
        <f ca="1">IF(F1475&lt;&gt;F1474,VLOOKUP(VLOOKUP(B1475,monster!B$2:AK$800,35,FALSE),skill_reference,4,FALSE),IF(RIGHT(B1475,1)="8",VLOOKUP(VLOOKUP(B1475,monster!B$2:AK$800,35,FALSE),skill_reference,RANDBETWEEN(2,6),FALSE),VLOOKUP(VLOOKUP(B1475,monster!B$2:AK$800,35,FALSE),skill_reference,(RANDBETWEEN(4,10)),FALSE)))</f>
        <v>1116</v>
      </c>
      <c r="F1475" s="20">
        <f t="shared" si="33"/>
        <v>492</v>
      </c>
    </row>
    <row r="1476" spans="1:6" x14ac:dyDescent="0.15">
      <c r="A1476" s="20">
        <v>1475</v>
      </c>
      <c r="B1476" s="20">
        <f ca="1">OFFSET(monster!B$1,skill!F1476,0)</f>
        <v>90208</v>
      </c>
      <c r="C1476" s="20" t="str">
        <f ca="1">IF(F1476&lt;&gt;F1475,VLOOKUP(VLOOKUP(B1476,monster!B$2:AK$800,35,FALSE),skill_reference,4,FALSE),IF(RIGHT(B1476,1)="8",VLOOKUP(VLOOKUP(B1476,monster!B$2:AK$800,35,FALSE),skill_reference,RANDBETWEEN(2,6),FALSE),VLOOKUP(VLOOKUP(B1476,monster!B$2:AK$800,35,FALSE),skill_reference,(RANDBETWEEN(4,10)),FALSE)))</f>
        <v/>
      </c>
      <c r="F1476" s="20">
        <f t="shared" si="33"/>
        <v>492</v>
      </c>
    </row>
    <row r="1477" spans="1:6" x14ac:dyDescent="0.15">
      <c r="A1477" s="20">
        <v>1476</v>
      </c>
      <c r="B1477" s="20">
        <f ca="1">OFFSET(monster!B$1,skill!F1477,0)</f>
        <v>90208</v>
      </c>
      <c r="C1477" s="20" t="str">
        <f ca="1">IF(F1477&lt;&gt;F1476,VLOOKUP(VLOOKUP(B1477,monster!B$2:AK$800,35,FALSE),skill_reference,4,FALSE),IF(RIGHT(B1477,1)="8",VLOOKUP(VLOOKUP(B1477,monster!B$2:AK$800,35,FALSE),skill_reference,RANDBETWEEN(2,6),FALSE),VLOOKUP(VLOOKUP(B1477,monster!B$2:AK$800,35,FALSE),skill_reference,(RANDBETWEEN(4,10)),FALSE)))</f>
        <v/>
      </c>
      <c r="F1477" s="20">
        <f t="shared" si="33"/>
        <v>492</v>
      </c>
    </row>
    <row r="1478" spans="1:6" x14ac:dyDescent="0.15">
      <c r="A1478" s="20">
        <v>1477</v>
      </c>
      <c r="B1478" s="20">
        <f ca="1">OFFSET(monster!B$1,skill!F1478,0)</f>
        <v>90308</v>
      </c>
      <c r="C1478" s="20">
        <f ca="1">IF(F1478&lt;&gt;F1477,VLOOKUP(VLOOKUP(B1478,monster!B$2:AK$800,35,FALSE),skill_reference,4,FALSE),IF(RIGHT(B1478,1)="8",VLOOKUP(VLOOKUP(B1478,monster!B$2:AK$800,35,FALSE),skill_reference,RANDBETWEEN(2,6),FALSE),VLOOKUP(VLOOKUP(B1478,monster!B$2:AK$800,35,FALSE),skill_reference,(RANDBETWEEN(4,10)),FALSE)))</f>
        <v>1116</v>
      </c>
      <c r="F1478" s="20">
        <f t="shared" ref="F1478:F1541" si="34">F1475+1</f>
        <v>493</v>
      </c>
    </row>
    <row r="1479" spans="1:6" x14ac:dyDescent="0.15">
      <c r="A1479" s="20">
        <v>1478</v>
      </c>
      <c r="B1479" s="20">
        <f ca="1">OFFSET(monster!B$1,skill!F1479,0)</f>
        <v>90308</v>
      </c>
      <c r="C1479" s="20">
        <f ca="1">IF(F1479&lt;&gt;F1478,VLOOKUP(VLOOKUP(B1479,monster!B$2:AK$800,35,FALSE),skill_reference,4,FALSE),IF(RIGHT(B1479,1)="8",VLOOKUP(VLOOKUP(B1479,monster!B$2:AK$800,35,FALSE),skill_reference,RANDBETWEEN(2,6),FALSE),VLOOKUP(VLOOKUP(B1479,monster!B$2:AK$800,35,FALSE),skill_reference,(RANDBETWEEN(4,10)),FALSE)))</f>
        <v>1123</v>
      </c>
      <c r="F1479" s="20">
        <f t="shared" si="34"/>
        <v>493</v>
      </c>
    </row>
    <row r="1480" spans="1:6" x14ac:dyDescent="0.15">
      <c r="A1480" s="20">
        <v>1479</v>
      </c>
      <c r="B1480" s="20">
        <f ca="1">OFFSET(monster!B$1,skill!F1480,0)</f>
        <v>90308</v>
      </c>
      <c r="C1480" s="20">
        <f ca="1">IF(F1480&lt;&gt;F1479,VLOOKUP(VLOOKUP(B1480,monster!B$2:AK$800,35,FALSE),skill_reference,4,FALSE),IF(RIGHT(B1480,1)="8",VLOOKUP(VLOOKUP(B1480,monster!B$2:AK$800,35,FALSE),skill_reference,RANDBETWEEN(2,6),FALSE),VLOOKUP(VLOOKUP(B1480,monster!B$2:AK$800,35,FALSE),skill_reference,(RANDBETWEEN(4,10)),FALSE)))</f>
        <v>1108</v>
      </c>
      <c r="F1480" s="20">
        <f t="shared" si="34"/>
        <v>493</v>
      </c>
    </row>
    <row r="1481" spans="1:6" x14ac:dyDescent="0.15">
      <c r="A1481" s="20">
        <v>1480</v>
      </c>
      <c r="B1481" s="20">
        <f ca="1">OFFSET(monster!B$1,skill!F1481,0)</f>
        <v>90408</v>
      </c>
      <c r="C1481" s="20">
        <f ca="1">IF(F1481&lt;&gt;F1480,VLOOKUP(VLOOKUP(B1481,monster!B$2:AK$800,35,FALSE),skill_reference,4,FALSE),IF(RIGHT(B1481,1)="8",VLOOKUP(VLOOKUP(B1481,monster!B$2:AK$800,35,FALSE),skill_reference,RANDBETWEEN(2,6),FALSE),VLOOKUP(VLOOKUP(B1481,monster!B$2:AK$800,35,FALSE),skill_reference,(RANDBETWEEN(4,10)),FALSE)))</f>
        <v>1116</v>
      </c>
      <c r="F1481" s="20">
        <f t="shared" si="34"/>
        <v>494</v>
      </c>
    </row>
    <row r="1482" spans="1:6" x14ac:dyDescent="0.15">
      <c r="A1482" s="20">
        <v>1481</v>
      </c>
      <c r="B1482" s="20">
        <f ca="1">OFFSET(monster!B$1,skill!F1482,0)</f>
        <v>90408</v>
      </c>
      <c r="C1482" s="20">
        <f ca="1">IF(F1482&lt;&gt;F1481,VLOOKUP(VLOOKUP(B1482,monster!B$2:AK$800,35,FALSE),skill_reference,4,FALSE),IF(RIGHT(B1482,1)="8",VLOOKUP(VLOOKUP(B1482,monster!B$2:AK$800,35,FALSE),skill_reference,RANDBETWEEN(2,6),FALSE),VLOOKUP(VLOOKUP(B1482,monster!B$2:AK$800,35,FALSE),skill_reference,(RANDBETWEEN(4,10)),FALSE)))</f>
        <v>1108</v>
      </c>
      <c r="F1482" s="20">
        <f t="shared" si="34"/>
        <v>494</v>
      </c>
    </row>
    <row r="1483" spans="1:6" x14ac:dyDescent="0.15">
      <c r="A1483" s="20">
        <v>1482</v>
      </c>
      <c r="B1483" s="20">
        <f ca="1">OFFSET(monster!B$1,skill!F1483,0)</f>
        <v>90408</v>
      </c>
      <c r="C1483" s="20">
        <f ca="1">IF(F1483&lt;&gt;F1482,VLOOKUP(VLOOKUP(B1483,monster!B$2:AK$800,35,FALSE),skill_reference,4,FALSE),IF(RIGHT(B1483,1)="8",VLOOKUP(VLOOKUP(B1483,monster!B$2:AK$800,35,FALSE),skill_reference,RANDBETWEEN(2,6),FALSE),VLOOKUP(VLOOKUP(B1483,monster!B$2:AK$800,35,FALSE),skill_reference,(RANDBETWEEN(4,10)),FALSE)))</f>
        <v>203</v>
      </c>
      <c r="F1483" s="20">
        <f t="shared" si="34"/>
        <v>494</v>
      </c>
    </row>
    <row r="1484" spans="1:6" x14ac:dyDescent="0.15">
      <c r="A1484" s="20">
        <v>1483</v>
      </c>
      <c r="B1484" s="20">
        <f ca="1">OFFSET(monster!B$1,skill!F1484,0)</f>
        <v>90508</v>
      </c>
      <c r="C1484" s="20">
        <f ca="1">IF(F1484&lt;&gt;F1483,VLOOKUP(VLOOKUP(B1484,monster!B$2:AK$800,35,FALSE),skill_reference,4,FALSE),IF(RIGHT(B1484,1)="8",VLOOKUP(VLOOKUP(B1484,monster!B$2:AK$800,35,FALSE),skill_reference,RANDBETWEEN(2,6),FALSE),VLOOKUP(VLOOKUP(B1484,monster!B$2:AK$800,35,FALSE),skill_reference,(RANDBETWEEN(4,10)),FALSE)))</f>
        <v>1116</v>
      </c>
      <c r="F1484" s="20">
        <f t="shared" si="34"/>
        <v>495</v>
      </c>
    </row>
    <row r="1485" spans="1:6" x14ac:dyDescent="0.15">
      <c r="A1485" s="20">
        <v>1484</v>
      </c>
      <c r="B1485" s="20">
        <f ca="1">OFFSET(monster!B$1,skill!F1485,0)</f>
        <v>90508</v>
      </c>
      <c r="C1485" s="20">
        <f ca="1">IF(F1485&lt;&gt;F1484,VLOOKUP(VLOOKUP(B1485,monster!B$2:AK$800,35,FALSE),skill_reference,4,FALSE),IF(RIGHT(B1485,1)="8",VLOOKUP(VLOOKUP(B1485,monster!B$2:AK$800,35,FALSE),skill_reference,RANDBETWEEN(2,6),FALSE),VLOOKUP(VLOOKUP(B1485,monster!B$2:AK$800,35,FALSE),skill_reference,(RANDBETWEEN(4,10)),FALSE)))</f>
        <v>1108</v>
      </c>
      <c r="F1485" s="20">
        <f t="shared" si="34"/>
        <v>495</v>
      </c>
    </row>
    <row r="1486" spans="1:6" x14ac:dyDescent="0.15">
      <c r="A1486" s="20">
        <v>1485</v>
      </c>
      <c r="B1486" s="20">
        <f ca="1">OFFSET(monster!B$1,skill!F1486,0)</f>
        <v>90508</v>
      </c>
      <c r="C1486" s="20">
        <f ca="1">IF(F1486&lt;&gt;F1485,VLOOKUP(VLOOKUP(B1486,monster!B$2:AK$800,35,FALSE),skill_reference,4,FALSE),IF(RIGHT(B1486,1)="8",VLOOKUP(VLOOKUP(B1486,monster!B$2:AK$800,35,FALSE),skill_reference,RANDBETWEEN(2,6),FALSE),VLOOKUP(VLOOKUP(B1486,monster!B$2:AK$800,35,FALSE),skill_reference,(RANDBETWEEN(4,10)),FALSE)))</f>
        <v>1123</v>
      </c>
      <c r="F1486" s="20">
        <f t="shared" si="34"/>
        <v>495</v>
      </c>
    </row>
    <row r="1487" spans="1:6" x14ac:dyDescent="0.15">
      <c r="A1487" s="20">
        <v>1486</v>
      </c>
      <c r="B1487" s="20">
        <f ca="1">OFFSET(monster!B$1,skill!F1487,0)</f>
        <v>100108</v>
      </c>
      <c r="C1487" s="20">
        <f ca="1">IF(F1487&lt;&gt;F1486,VLOOKUP(VLOOKUP(B1487,monster!B$2:AK$800,35,FALSE),skill_reference,4,FALSE),IF(RIGHT(B1487,1)="8",VLOOKUP(VLOOKUP(B1487,monster!B$2:AK$800,35,FALSE),skill_reference,RANDBETWEEN(2,6),FALSE),VLOOKUP(VLOOKUP(B1487,monster!B$2:AK$800,35,FALSE),skill_reference,(RANDBETWEEN(4,10)),FALSE)))</f>
        <v>1126</v>
      </c>
      <c r="F1487" s="20">
        <f t="shared" si="34"/>
        <v>496</v>
      </c>
    </row>
    <row r="1488" spans="1:6" x14ac:dyDescent="0.15">
      <c r="A1488" s="20">
        <v>1487</v>
      </c>
      <c r="B1488" s="20">
        <f ca="1">OFFSET(monster!B$1,skill!F1488,0)</f>
        <v>100108</v>
      </c>
      <c r="C1488" s="20">
        <f ca="1">IF(F1488&lt;&gt;F1487,VLOOKUP(VLOOKUP(B1488,monster!B$2:AK$800,35,FALSE),skill_reference,4,FALSE),IF(RIGHT(B1488,1)="8",VLOOKUP(VLOOKUP(B1488,monster!B$2:AK$800,35,FALSE),skill_reference,RANDBETWEEN(2,6),FALSE),VLOOKUP(VLOOKUP(B1488,monster!B$2:AK$800,35,FALSE),skill_reference,(RANDBETWEEN(4,10)),FALSE)))</f>
        <v>1126</v>
      </c>
      <c r="F1488" s="20">
        <f t="shared" si="34"/>
        <v>496</v>
      </c>
    </row>
    <row r="1489" spans="1:6" x14ac:dyDescent="0.15">
      <c r="A1489" s="20">
        <v>1488</v>
      </c>
      <c r="B1489" s="20">
        <f ca="1">OFFSET(monster!B$1,skill!F1489,0)</f>
        <v>100108</v>
      </c>
      <c r="C1489" s="20">
        <f ca="1">IF(F1489&lt;&gt;F1488,VLOOKUP(VLOOKUP(B1489,monster!B$2:AK$800,35,FALSE),skill_reference,4,FALSE),IF(RIGHT(B1489,1)="8",VLOOKUP(VLOOKUP(B1489,monster!B$2:AK$800,35,FALSE),skill_reference,RANDBETWEEN(2,6),FALSE),VLOOKUP(VLOOKUP(B1489,monster!B$2:AK$800,35,FALSE),skill_reference,(RANDBETWEEN(4,10)),FALSE)))</f>
        <v>1120</v>
      </c>
      <c r="F1489" s="20">
        <f t="shared" si="34"/>
        <v>496</v>
      </c>
    </row>
    <row r="1490" spans="1:6" x14ac:dyDescent="0.15">
      <c r="A1490" s="20">
        <v>1489</v>
      </c>
      <c r="B1490" s="20">
        <f ca="1">OFFSET(monster!B$1,skill!F1490,0)</f>
        <v>100208</v>
      </c>
      <c r="C1490" s="20">
        <f ca="1">IF(F1490&lt;&gt;F1489,VLOOKUP(VLOOKUP(B1490,monster!B$2:AK$800,35,FALSE),skill_reference,4,FALSE),IF(RIGHT(B1490,1)="8",VLOOKUP(VLOOKUP(B1490,monster!B$2:AK$800,35,FALSE),skill_reference,RANDBETWEEN(2,6),FALSE),VLOOKUP(VLOOKUP(B1490,monster!B$2:AK$800,35,FALSE),skill_reference,(RANDBETWEEN(4,10)),FALSE)))</f>
        <v>1126</v>
      </c>
      <c r="F1490" s="20">
        <f t="shared" si="34"/>
        <v>497</v>
      </c>
    </row>
    <row r="1491" spans="1:6" x14ac:dyDescent="0.15">
      <c r="A1491" s="20">
        <v>1490</v>
      </c>
      <c r="B1491" s="20">
        <f ca="1">OFFSET(monster!B$1,skill!F1491,0)</f>
        <v>100208</v>
      </c>
      <c r="C1491" s="20">
        <f ca="1">IF(F1491&lt;&gt;F1490,VLOOKUP(VLOOKUP(B1491,monster!B$2:AK$800,35,FALSE),skill_reference,4,FALSE),IF(RIGHT(B1491,1)="8",VLOOKUP(VLOOKUP(B1491,monster!B$2:AK$800,35,FALSE),skill_reference,RANDBETWEEN(2,6),FALSE),VLOOKUP(VLOOKUP(B1491,monster!B$2:AK$800,35,FALSE),skill_reference,(RANDBETWEEN(4,10)),FALSE)))</f>
        <v>1111</v>
      </c>
      <c r="F1491" s="20">
        <f t="shared" si="34"/>
        <v>497</v>
      </c>
    </row>
    <row r="1492" spans="1:6" x14ac:dyDescent="0.15">
      <c r="A1492" s="20">
        <v>1491</v>
      </c>
      <c r="B1492" s="20">
        <f ca="1">OFFSET(monster!B$1,skill!F1492,0)</f>
        <v>100208</v>
      </c>
      <c r="C1492" s="20">
        <f ca="1">IF(F1492&lt;&gt;F1491,VLOOKUP(VLOOKUP(B1492,monster!B$2:AK$800,35,FALSE),skill_reference,4,FALSE),IF(RIGHT(B1492,1)="8",VLOOKUP(VLOOKUP(B1492,monster!B$2:AK$800,35,FALSE),skill_reference,RANDBETWEEN(2,6),FALSE),VLOOKUP(VLOOKUP(B1492,monster!B$2:AK$800,35,FALSE),skill_reference,(RANDBETWEEN(4,10)),FALSE)))</f>
        <v>1120</v>
      </c>
      <c r="F1492" s="20">
        <f t="shared" si="34"/>
        <v>497</v>
      </c>
    </row>
    <row r="1493" spans="1:6" x14ac:dyDescent="0.15">
      <c r="A1493" s="20">
        <v>1492</v>
      </c>
      <c r="B1493" s="20">
        <f ca="1">OFFSET(monster!B$1,skill!F1493,0)</f>
        <v>100308</v>
      </c>
      <c r="C1493" s="20">
        <f ca="1">IF(F1493&lt;&gt;F1492,VLOOKUP(VLOOKUP(B1493,monster!B$2:AK$800,35,FALSE),skill_reference,4,FALSE),IF(RIGHT(B1493,1)="8",VLOOKUP(VLOOKUP(B1493,monster!B$2:AK$800,35,FALSE),skill_reference,RANDBETWEEN(2,6),FALSE),VLOOKUP(VLOOKUP(B1493,monster!B$2:AK$800,35,FALSE),skill_reference,(RANDBETWEEN(4,10)),FALSE)))</f>
        <v>1117</v>
      </c>
      <c r="F1493" s="20">
        <f t="shared" si="34"/>
        <v>498</v>
      </c>
    </row>
    <row r="1494" spans="1:6" x14ac:dyDescent="0.15">
      <c r="A1494" s="20">
        <v>1493</v>
      </c>
      <c r="B1494" s="20">
        <f ca="1">OFFSET(monster!B$1,skill!F1494,0)</f>
        <v>100308</v>
      </c>
      <c r="C1494" s="20" t="str">
        <f ca="1">IF(F1494&lt;&gt;F1493,VLOOKUP(VLOOKUP(B1494,monster!B$2:AK$800,35,FALSE),skill_reference,4,FALSE),IF(RIGHT(B1494,1)="8",VLOOKUP(VLOOKUP(B1494,monster!B$2:AK$800,35,FALSE),skill_reference,RANDBETWEEN(2,6),FALSE),VLOOKUP(VLOOKUP(B1494,monster!B$2:AK$800,35,FALSE),skill_reference,(RANDBETWEEN(4,10)),FALSE)))</f>
        <v/>
      </c>
      <c r="F1494" s="20">
        <f t="shared" si="34"/>
        <v>498</v>
      </c>
    </row>
    <row r="1495" spans="1:6" x14ac:dyDescent="0.15">
      <c r="A1495" s="20">
        <v>1494</v>
      </c>
      <c r="B1495" s="20">
        <f ca="1">OFFSET(monster!B$1,skill!F1495,0)</f>
        <v>100308</v>
      </c>
      <c r="C1495" s="20">
        <f ca="1">IF(F1495&lt;&gt;F1494,VLOOKUP(VLOOKUP(B1495,monster!B$2:AK$800,35,FALSE),skill_reference,4,FALSE),IF(RIGHT(B1495,1)="8",VLOOKUP(VLOOKUP(B1495,monster!B$2:AK$800,35,FALSE),skill_reference,RANDBETWEEN(2,6),FALSE),VLOOKUP(VLOOKUP(B1495,monster!B$2:AK$800,35,FALSE),skill_reference,(RANDBETWEEN(4,10)),FALSE)))</f>
        <v>1122</v>
      </c>
      <c r="F1495" s="20">
        <f t="shared" si="34"/>
        <v>498</v>
      </c>
    </row>
    <row r="1496" spans="1:6" x14ac:dyDescent="0.15">
      <c r="A1496" s="20">
        <v>1495</v>
      </c>
      <c r="B1496" s="20">
        <f ca="1">OFFSET(monster!B$1,skill!F1496,0)</f>
        <v>100408</v>
      </c>
      <c r="C1496" s="20">
        <f ca="1">IF(F1496&lt;&gt;F1495,VLOOKUP(VLOOKUP(B1496,monster!B$2:AK$800,35,FALSE),skill_reference,4,FALSE),IF(RIGHT(B1496,1)="8",VLOOKUP(VLOOKUP(B1496,monster!B$2:AK$800,35,FALSE),skill_reference,RANDBETWEEN(2,6),FALSE),VLOOKUP(VLOOKUP(B1496,monster!B$2:AK$800,35,FALSE),skill_reference,(RANDBETWEEN(4,10)),FALSE)))</f>
        <v>1116</v>
      </c>
      <c r="F1496" s="20">
        <f t="shared" si="34"/>
        <v>499</v>
      </c>
    </row>
    <row r="1497" spans="1:6" x14ac:dyDescent="0.15">
      <c r="A1497" s="20">
        <v>1496</v>
      </c>
      <c r="B1497" s="20">
        <f ca="1">OFFSET(monster!B$1,skill!F1497,0)</f>
        <v>100408</v>
      </c>
      <c r="C1497" s="20">
        <f ca="1">IF(F1497&lt;&gt;F1496,VLOOKUP(VLOOKUP(B1497,monster!B$2:AK$800,35,FALSE),skill_reference,4,FALSE),IF(RIGHT(B1497,1)="8",VLOOKUP(VLOOKUP(B1497,monster!B$2:AK$800,35,FALSE),skill_reference,RANDBETWEEN(2,6),FALSE),VLOOKUP(VLOOKUP(B1497,monster!B$2:AK$800,35,FALSE),skill_reference,(RANDBETWEEN(4,10)),FALSE)))</f>
        <v>1123</v>
      </c>
      <c r="F1497" s="20">
        <f t="shared" si="34"/>
        <v>499</v>
      </c>
    </row>
    <row r="1498" spans="1:6" x14ac:dyDescent="0.15">
      <c r="A1498" s="20">
        <v>1497</v>
      </c>
      <c r="B1498" s="20">
        <f ca="1">OFFSET(monster!B$1,skill!F1498,0)</f>
        <v>100408</v>
      </c>
      <c r="C1498" s="20">
        <f ca="1">IF(F1498&lt;&gt;F1497,VLOOKUP(VLOOKUP(B1498,monster!B$2:AK$800,35,FALSE),skill_reference,4,FALSE),IF(RIGHT(B1498,1)="8",VLOOKUP(VLOOKUP(B1498,monster!B$2:AK$800,35,FALSE),skill_reference,RANDBETWEEN(2,6),FALSE),VLOOKUP(VLOOKUP(B1498,monster!B$2:AK$800,35,FALSE),skill_reference,(RANDBETWEEN(4,10)),FALSE)))</f>
        <v>203</v>
      </c>
      <c r="F1498" s="20">
        <f t="shared" si="34"/>
        <v>499</v>
      </c>
    </row>
    <row r="1499" spans="1:6" x14ac:dyDescent="0.15">
      <c r="A1499" s="20">
        <v>1498</v>
      </c>
      <c r="B1499" s="20">
        <f ca="1">OFFSET(monster!B$1,skill!F1499,0)</f>
        <v>100508</v>
      </c>
      <c r="C1499" s="20">
        <f ca="1">IF(F1499&lt;&gt;F1498,VLOOKUP(VLOOKUP(B1499,monster!B$2:AK$800,35,FALSE),skill_reference,4,FALSE),IF(RIGHT(B1499,1)="8",VLOOKUP(VLOOKUP(B1499,monster!B$2:AK$800,35,FALSE),skill_reference,RANDBETWEEN(2,6),FALSE),VLOOKUP(VLOOKUP(B1499,monster!B$2:AK$800,35,FALSE),skill_reference,(RANDBETWEEN(4,10)),FALSE)))</f>
        <v>1126</v>
      </c>
      <c r="F1499" s="20">
        <f t="shared" si="34"/>
        <v>500</v>
      </c>
    </row>
    <row r="1500" spans="1:6" x14ac:dyDescent="0.15">
      <c r="A1500" s="20">
        <v>1499</v>
      </c>
      <c r="B1500" s="20">
        <f ca="1">OFFSET(monster!B$1,skill!F1500,0)</f>
        <v>100508</v>
      </c>
      <c r="C1500" s="20" t="str">
        <f ca="1">IF(F1500&lt;&gt;F1499,VLOOKUP(VLOOKUP(B1500,monster!B$2:AK$800,35,FALSE),skill_reference,4,FALSE),IF(RIGHT(B1500,1)="8",VLOOKUP(VLOOKUP(B1500,monster!B$2:AK$800,35,FALSE),skill_reference,RANDBETWEEN(2,6),FALSE),VLOOKUP(VLOOKUP(B1500,monster!B$2:AK$800,35,FALSE),skill_reference,(RANDBETWEEN(4,10)),FALSE)))</f>
        <v/>
      </c>
      <c r="F1500" s="20">
        <f t="shared" si="34"/>
        <v>500</v>
      </c>
    </row>
    <row r="1501" spans="1:6" x14ac:dyDescent="0.15">
      <c r="A1501" s="20">
        <v>1500</v>
      </c>
      <c r="B1501" s="20">
        <f ca="1">OFFSET(monster!B$1,skill!F1501,0)</f>
        <v>100508</v>
      </c>
      <c r="C1501" s="20">
        <f ca="1">IF(F1501&lt;&gt;F1500,VLOOKUP(VLOOKUP(B1501,monster!B$2:AK$800,35,FALSE),skill_reference,4,FALSE),IF(RIGHT(B1501,1)="8",VLOOKUP(VLOOKUP(B1501,monster!B$2:AK$800,35,FALSE),skill_reference,RANDBETWEEN(2,6),FALSE),VLOOKUP(VLOOKUP(B1501,monster!B$2:AK$800,35,FALSE),skill_reference,(RANDBETWEEN(4,10)),FALSE)))</f>
        <v>1111</v>
      </c>
      <c r="F1501" s="20">
        <f t="shared" si="34"/>
        <v>500</v>
      </c>
    </row>
    <row r="1502" spans="1:6" x14ac:dyDescent="0.15">
      <c r="A1502" s="20">
        <v>1501</v>
      </c>
      <c r="B1502" s="20">
        <f ca="1">OFFSET(monster!B$1,skill!F1502,0)</f>
        <v>110108</v>
      </c>
      <c r="C1502" s="20">
        <f ca="1">IF(F1502&lt;&gt;F1501,VLOOKUP(VLOOKUP(B1502,monster!B$2:AK$800,35,FALSE),skill_reference,4,FALSE),IF(RIGHT(B1502,1)="8",VLOOKUP(VLOOKUP(B1502,monster!B$2:AK$800,35,FALSE),skill_reference,RANDBETWEEN(2,6),FALSE),VLOOKUP(VLOOKUP(B1502,monster!B$2:AK$800,35,FALSE),skill_reference,(RANDBETWEEN(4,10)),FALSE)))</f>
        <v>1037</v>
      </c>
      <c r="F1502" s="20">
        <f t="shared" si="34"/>
        <v>501</v>
      </c>
    </row>
    <row r="1503" spans="1:6" x14ac:dyDescent="0.15">
      <c r="A1503" s="20">
        <v>1502</v>
      </c>
      <c r="B1503" s="20">
        <f ca="1">OFFSET(monster!B$1,skill!F1503,0)</f>
        <v>110108</v>
      </c>
      <c r="C1503" s="20" t="str">
        <f ca="1">IF(F1503&lt;&gt;F1502,VLOOKUP(VLOOKUP(B1503,monster!B$2:AK$800,35,FALSE),skill_reference,4,FALSE),IF(RIGHT(B1503,1)="8",VLOOKUP(VLOOKUP(B1503,monster!B$2:AK$800,35,FALSE),skill_reference,RANDBETWEEN(2,6),FALSE),VLOOKUP(VLOOKUP(B1503,monster!B$2:AK$800,35,FALSE),skill_reference,(RANDBETWEEN(4,10)),FALSE)))</f>
        <v/>
      </c>
      <c r="F1503" s="20">
        <f t="shared" si="34"/>
        <v>501</v>
      </c>
    </row>
    <row r="1504" spans="1:6" x14ac:dyDescent="0.15">
      <c r="A1504" s="20">
        <v>1503</v>
      </c>
      <c r="B1504" s="20">
        <f ca="1">OFFSET(monster!B$1,skill!F1504,0)</f>
        <v>110108</v>
      </c>
      <c r="C1504" s="20">
        <f ca="1">IF(F1504&lt;&gt;F1503,VLOOKUP(VLOOKUP(B1504,monster!B$2:AK$800,35,FALSE),skill_reference,4,FALSE),IF(RIGHT(B1504,1)="8",VLOOKUP(VLOOKUP(B1504,monster!B$2:AK$800,35,FALSE),skill_reference,RANDBETWEEN(2,6),FALSE),VLOOKUP(VLOOKUP(B1504,monster!B$2:AK$800,35,FALSE),skill_reference,(RANDBETWEEN(4,10)),FALSE)))</f>
        <v>1037</v>
      </c>
      <c r="F1504" s="20">
        <f t="shared" si="34"/>
        <v>501</v>
      </c>
    </row>
    <row r="1505" spans="1:6" x14ac:dyDescent="0.15">
      <c r="A1505" s="20">
        <v>1504</v>
      </c>
      <c r="B1505" s="20">
        <f ca="1">OFFSET(monster!B$1,skill!F1505,0)</f>
        <v>110208</v>
      </c>
      <c r="C1505" s="20">
        <f ca="1">IF(F1505&lt;&gt;F1504,VLOOKUP(VLOOKUP(B1505,monster!B$2:AK$800,35,FALSE),skill_reference,4,FALSE),IF(RIGHT(B1505,1)="8",VLOOKUP(VLOOKUP(B1505,monster!B$2:AK$800,35,FALSE),skill_reference,RANDBETWEEN(2,6),FALSE),VLOOKUP(VLOOKUP(B1505,monster!B$2:AK$800,35,FALSE),skill_reference,(RANDBETWEEN(4,10)),FALSE)))</f>
        <v>1037</v>
      </c>
      <c r="F1505" s="20">
        <f t="shared" si="34"/>
        <v>502</v>
      </c>
    </row>
    <row r="1506" spans="1:6" x14ac:dyDescent="0.15">
      <c r="A1506" s="20">
        <v>1505</v>
      </c>
      <c r="B1506" s="20">
        <f ca="1">OFFSET(monster!B$1,skill!F1506,0)</f>
        <v>110208</v>
      </c>
      <c r="C1506" s="20">
        <f ca="1">IF(F1506&lt;&gt;F1505,VLOOKUP(VLOOKUP(B1506,monster!B$2:AK$800,35,FALSE),skill_reference,4,FALSE),IF(RIGHT(B1506,1)="8",VLOOKUP(VLOOKUP(B1506,monster!B$2:AK$800,35,FALSE),skill_reference,RANDBETWEEN(2,6),FALSE),VLOOKUP(VLOOKUP(B1506,monster!B$2:AK$800,35,FALSE),skill_reference,(RANDBETWEEN(4,10)),FALSE)))</f>
        <v>1020</v>
      </c>
      <c r="F1506" s="20">
        <f t="shared" si="34"/>
        <v>502</v>
      </c>
    </row>
    <row r="1507" spans="1:6" x14ac:dyDescent="0.15">
      <c r="A1507" s="20">
        <v>1506</v>
      </c>
      <c r="B1507" s="20">
        <f ca="1">OFFSET(monster!B$1,skill!F1507,0)</f>
        <v>110208</v>
      </c>
      <c r="C1507" s="20">
        <f ca="1">IF(F1507&lt;&gt;F1506,VLOOKUP(VLOOKUP(B1507,monster!B$2:AK$800,35,FALSE),skill_reference,4,FALSE),IF(RIGHT(B1507,1)="8",VLOOKUP(VLOOKUP(B1507,monster!B$2:AK$800,35,FALSE),skill_reference,RANDBETWEEN(2,6),FALSE),VLOOKUP(VLOOKUP(B1507,monster!B$2:AK$800,35,FALSE),skill_reference,(RANDBETWEEN(4,10)),FALSE)))</f>
        <v>201</v>
      </c>
      <c r="F1507" s="20">
        <f t="shared" si="34"/>
        <v>502</v>
      </c>
    </row>
    <row r="1508" spans="1:6" x14ac:dyDescent="0.15">
      <c r="A1508" s="20">
        <v>1507</v>
      </c>
      <c r="B1508" s="20">
        <f ca="1">OFFSET(monster!B$1,skill!F1508,0)</f>
        <v>110308</v>
      </c>
      <c r="C1508" s="20">
        <f ca="1">IF(F1508&lt;&gt;F1507,VLOOKUP(VLOOKUP(B1508,monster!B$2:AK$800,35,FALSE),skill_reference,4,FALSE),IF(RIGHT(B1508,1)="8",VLOOKUP(VLOOKUP(B1508,monster!B$2:AK$800,35,FALSE),skill_reference,RANDBETWEEN(2,6),FALSE),VLOOKUP(VLOOKUP(B1508,monster!B$2:AK$800,35,FALSE),skill_reference,(RANDBETWEEN(4,10)),FALSE)))</f>
        <v>1037</v>
      </c>
      <c r="F1508" s="20">
        <f t="shared" si="34"/>
        <v>503</v>
      </c>
    </row>
    <row r="1509" spans="1:6" x14ac:dyDescent="0.15">
      <c r="A1509" s="20">
        <v>1508</v>
      </c>
      <c r="B1509" s="20">
        <f ca="1">OFFSET(monster!B$1,skill!F1509,0)</f>
        <v>110308</v>
      </c>
      <c r="C1509" s="20" t="str">
        <f ca="1">IF(F1509&lt;&gt;F1508,VLOOKUP(VLOOKUP(B1509,monster!B$2:AK$800,35,FALSE),skill_reference,4,FALSE),IF(RIGHT(B1509,1)="8",VLOOKUP(VLOOKUP(B1509,monster!B$2:AK$800,35,FALSE),skill_reference,RANDBETWEEN(2,6),FALSE),VLOOKUP(VLOOKUP(B1509,monster!B$2:AK$800,35,FALSE),skill_reference,(RANDBETWEEN(4,10)),FALSE)))</f>
        <v/>
      </c>
      <c r="F1509" s="20">
        <f t="shared" si="34"/>
        <v>503</v>
      </c>
    </row>
    <row r="1510" spans="1:6" x14ac:dyDescent="0.15">
      <c r="A1510" s="20">
        <v>1509</v>
      </c>
      <c r="B1510" s="20">
        <f ca="1">OFFSET(monster!B$1,skill!F1510,0)</f>
        <v>110308</v>
      </c>
      <c r="C1510" s="20">
        <f ca="1">IF(F1510&lt;&gt;F1509,VLOOKUP(VLOOKUP(B1510,monster!B$2:AK$800,35,FALSE),skill_reference,4,FALSE),IF(RIGHT(B1510,1)="8",VLOOKUP(VLOOKUP(B1510,monster!B$2:AK$800,35,FALSE),skill_reference,RANDBETWEEN(2,6),FALSE),VLOOKUP(VLOOKUP(B1510,monster!B$2:AK$800,35,FALSE),skill_reference,(RANDBETWEEN(4,10)),FALSE)))</f>
        <v>201</v>
      </c>
      <c r="F1510" s="20">
        <f t="shared" si="34"/>
        <v>503</v>
      </c>
    </row>
    <row r="1511" spans="1:6" x14ac:dyDescent="0.15">
      <c r="A1511" s="20">
        <v>1510</v>
      </c>
      <c r="B1511" s="20">
        <f ca="1">OFFSET(monster!B$1,skill!F1511,0)</f>
        <v>110408</v>
      </c>
      <c r="C1511" s="20">
        <f ca="1">IF(F1511&lt;&gt;F1510,VLOOKUP(VLOOKUP(B1511,monster!B$2:AK$800,35,FALSE),skill_reference,4,FALSE),IF(RIGHT(B1511,1)="8",VLOOKUP(VLOOKUP(B1511,monster!B$2:AK$800,35,FALSE),skill_reference,RANDBETWEEN(2,6),FALSE),VLOOKUP(VLOOKUP(B1511,monster!B$2:AK$800,35,FALSE),skill_reference,(RANDBETWEEN(4,10)),FALSE)))</f>
        <v>1037</v>
      </c>
      <c r="F1511" s="20">
        <f t="shared" si="34"/>
        <v>504</v>
      </c>
    </row>
    <row r="1512" spans="1:6" x14ac:dyDescent="0.15">
      <c r="A1512" s="20">
        <v>1511</v>
      </c>
      <c r="B1512" s="20">
        <f ca="1">OFFSET(monster!B$1,skill!F1512,0)</f>
        <v>110408</v>
      </c>
      <c r="C1512" s="20">
        <f ca="1">IF(F1512&lt;&gt;F1511,VLOOKUP(VLOOKUP(B1512,monster!B$2:AK$800,35,FALSE),skill_reference,4,FALSE),IF(RIGHT(B1512,1)="8",VLOOKUP(VLOOKUP(B1512,monster!B$2:AK$800,35,FALSE),skill_reference,RANDBETWEEN(2,6),FALSE),VLOOKUP(VLOOKUP(B1512,monster!B$2:AK$800,35,FALSE),skill_reference,(RANDBETWEEN(4,10)),FALSE)))</f>
        <v>1112</v>
      </c>
      <c r="F1512" s="20">
        <f t="shared" si="34"/>
        <v>504</v>
      </c>
    </row>
    <row r="1513" spans="1:6" x14ac:dyDescent="0.15">
      <c r="A1513" s="20">
        <v>1512</v>
      </c>
      <c r="B1513" s="20">
        <f ca="1">OFFSET(monster!B$1,skill!F1513,0)</f>
        <v>110408</v>
      </c>
      <c r="C1513" s="20">
        <f ca="1">IF(F1513&lt;&gt;F1512,VLOOKUP(VLOOKUP(B1513,monster!B$2:AK$800,35,FALSE),skill_reference,4,FALSE),IF(RIGHT(B1513,1)="8",VLOOKUP(VLOOKUP(B1513,monster!B$2:AK$800,35,FALSE),skill_reference,RANDBETWEEN(2,6),FALSE),VLOOKUP(VLOOKUP(B1513,monster!B$2:AK$800,35,FALSE),skill_reference,(RANDBETWEEN(4,10)),FALSE)))</f>
        <v>1037</v>
      </c>
      <c r="F1513" s="20">
        <f t="shared" si="34"/>
        <v>504</v>
      </c>
    </row>
    <row r="1514" spans="1:6" x14ac:dyDescent="0.15">
      <c r="A1514" s="20">
        <v>1513</v>
      </c>
      <c r="B1514" s="20">
        <f ca="1">OFFSET(monster!B$1,skill!F1514,0)</f>
        <v>110508</v>
      </c>
      <c r="C1514" s="20">
        <f ca="1">IF(F1514&lt;&gt;F1513,VLOOKUP(VLOOKUP(B1514,monster!B$2:AK$800,35,FALSE),skill_reference,4,FALSE),IF(RIGHT(B1514,1)="8",VLOOKUP(VLOOKUP(B1514,monster!B$2:AK$800,35,FALSE),skill_reference,RANDBETWEEN(2,6),FALSE),VLOOKUP(VLOOKUP(B1514,monster!B$2:AK$800,35,FALSE),skill_reference,(RANDBETWEEN(4,10)),FALSE)))</f>
        <v>1037</v>
      </c>
      <c r="F1514" s="20">
        <f t="shared" si="34"/>
        <v>505</v>
      </c>
    </row>
    <row r="1515" spans="1:6" x14ac:dyDescent="0.15">
      <c r="A1515" s="20">
        <v>1514</v>
      </c>
      <c r="B1515" s="20">
        <f ca="1">OFFSET(monster!B$1,skill!F1515,0)</f>
        <v>110508</v>
      </c>
      <c r="C1515" s="20">
        <f ca="1">IF(F1515&lt;&gt;F1514,VLOOKUP(VLOOKUP(B1515,monster!B$2:AK$800,35,FALSE),skill_reference,4,FALSE),IF(RIGHT(B1515,1)="8",VLOOKUP(VLOOKUP(B1515,monster!B$2:AK$800,35,FALSE),skill_reference,RANDBETWEEN(2,6),FALSE),VLOOKUP(VLOOKUP(B1515,monster!B$2:AK$800,35,FALSE),skill_reference,(RANDBETWEEN(4,10)),FALSE)))</f>
        <v>201</v>
      </c>
      <c r="F1515" s="20">
        <f t="shared" si="34"/>
        <v>505</v>
      </c>
    </row>
    <row r="1516" spans="1:6" x14ac:dyDescent="0.15">
      <c r="A1516" s="20">
        <v>1515</v>
      </c>
      <c r="B1516" s="20">
        <f ca="1">OFFSET(monster!B$1,skill!F1516,0)</f>
        <v>110508</v>
      </c>
      <c r="C1516" s="20">
        <f ca="1">IF(F1516&lt;&gt;F1515,VLOOKUP(VLOOKUP(B1516,monster!B$2:AK$800,35,FALSE),skill_reference,4,FALSE),IF(RIGHT(B1516,1)="8",VLOOKUP(VLOOKUP(B1516,monster!B$2:AK$800,35,FALSE),skill_reference,RANDBETWEEN(2,6),FALSE),VLOOKUP(VLOOKUP(B1516,monster!B$2:AK$800,35,FALSE),skill_reference,(RANDBETWEEN(4,10)),FALSE)))</f>
        <v>1037</v>
      </c>
      <c r="F1516" s="20">
        <f t="shared" si="34"/>
        <v>505</v>
      </c>
    </row>
    <row r="1517" spans="1:6" x14ac:dyDescent="0.15">
      <c r="A1517" s="20">
        <v>1516</v>
      </c>
      <c r="B1517" s="20">
        <f ca="1">OFFSET(monster!B$1,skill!F1517,0)</f>
        <v>120108</v>
      </c>
      <c r="C1517" s="20">
        <f ca="1">IF(F1517&lt;&gt;F1516,VLOOKUP(VLOOKUP(B1517,monster!B$2:AK$800,35,FALSE),skill_reference,4,FALSE),IF(RIGHT(B1517,1)="8",VLOOKUP(VLOOKUP(B1517,monster!B$2:AK$800,35,FALSE),skill_reference,RANDBETWEEN(2,6),FALSE),VLOOKUP(VLOOKUP(B1517,monster!B$2:AK$800,35,FALSE),skill_reference,(RANDBETWEEN(4,10)),FALSE)))</f>
        <v>1115</v>
      </c>
      <c r="F1517" s="20">
        <f t="shared" si="34"/>
        <v>506</v>
      </c>
    </row>
    <row r="1518" spans="1:6" x14ac:dyDescent="0.15">
      <c r="A1518" s="20">
        <v>1517</v>
      </c>
      <c r="B1518" s="20">
        <f ca="1">OFFSET(monster!B$1,skill!F1518,0)</f>
        <v>120108</v>
      </c>
      <c r="C1518" s="20">
        <f ca="1">IF(F1518&lt;&gt;F1517,VLOOKUP(VLOOKUP(B1518,monster!B$2:AK$800,35,FALSE),skill_reference,4,FALSE),IF(RIGHT(B1518,1)="8",VLOOKUP(VLOOKUP(B1518,monster!B$2:AK$800,35,FALSE),skill_reference,RANDBETWEEN(2,6),FALSE),VLOOKUP(VLOOKUP(B1518,monster!B$2:AK$800,35,FALSE),skill_reference,(RANDBETWEEN(4,10)),FALSE)))</f>
        <v>1110</v>
      </c>
      <c r="F1518" s="20">
        <f t="shared" si="34"/>
        <v>506</v>
      </c>
    </row>
    <row r="1519" spans="1:6" x14ac:dyDescent="0.15">
      <c r="A1519" s="20">
        <v>1518</v>
      </c>
      <c r="B1519" s="20">
        <f ca="1">OFFSET(monster!B$1,skill!F1519,0)</f>
        <v>120108</v>
      </c>
      <c r="C1519" s="20">
        <f ca="1">IF(F1519&lt;&gt;F1518,VLOOKUP(VLOOKUP(B1519,monster!B$2:AK$800,35,FALSE),skill_reference,4,FALSE),IF(RIGHT(B1519,1)="8",VLOOKUP(VLOOKUP(B1519,monster!B$2:AK$800,35,FALSE),skill_reference,RANDBETWEEN(2,6),FALSE),VLOOKUP(VLOOKUP(B1519,monster!B$2:AK$800,35,FALSE),skill_reference,(RANDBETWEEN(4,10)),FALSE)))</f>
        <v>1115</v>
      </c>
      <c r="F1519" s="20">
        <f t="shared" si="34"/>
        <v>506</v>
      </c>
    </row>
    <row r="1520" spans="1:6" x14ac:dyDescent="0.15">
      <c r="A1520" s="20">
        <v>1519</v>
      </c>
      <c r="B1520" s="20">
        <f ca="1">OFFSET(monster!B$1,skill!F1520,0)</f>
        <v>120208</v>
      </c>
      <c r="C1520" s="20">
        <f ca="1">IF(F1520&lt;&gt;F1519,VLOOKUP(VLOOKUP(B1520,monster!B$2:AK$800,35,FALSE),skill_reference,4,FALSE),IF(RIGHT(B1520,1)="8",VLOOKUP(VLOOKUP(B1520,monster!B$2:AK$800,35,FALSE),skill_reference,RANDBETWEEN(2,6),FALSE),VLOOKUP(VLOOKUP(B1520,monster!B$2:AK$800,35,FALSE),skill_reference,(RANDBETWEEN(4,10)),FALSE)))</f>
        <v>1125</v>
      </c>
      <c r="F1520" s="20">
        <f t="shared" si="34"/>
        <v>507</v>
      </c>
    </row>
    <row r="1521" spans="1:6" x14ac:dyDescent="0.15">
      <c r="A1521" s="20">
        <v>1520</v>
      </c>
      <c r="B1521" s="20">
        <f ca="1">OFFSET(monster!B$1,skill!F1521,0)</f>
        <v>120208</v>
      </c>
      <c r="C1521" s="20">
        <f ca="1">IF(F1521&lt;&gt;F1520,VLOOKUP(VLOOKUP(B1521,monster!B$2:AK$800,35,FALSE),skill_reference,4,FALSE),IF(RIGHT(B1521,1)="8",VLOOKUP(VLOOKUP(B1521,monster!B$2:AK$800,35,FALSE),skill_reference,RANDBETWEEN(2,6),FALSE),VLOOKUP(VLOOKUP(B1521,monster!B$2:AK$800,35,FALSE),skill_reference,(RANDBETWEEN(4,10)),FALSE)))</f>
        <v>1119</v>
      </c>
      <c r="F1521" s="20">
        <f t="shared" si="34"/>
        <v>507</v>
      </c>
    </row>
    <row r="1522" spans="1:6" x14ac:dyDescent="0.15">
      <c r="A1522" s="20">
        <v>1521</v>
      </c>
      <c r="B1522" s="20">
        <f ca="1">OFFSET(monster!B$1,skill!F1522,0)</f>
        <v>120208</v>
      </c>
      <c r="C1522" s="20">
        <f ca="1">IF(F1522&lt;&gt;F1521,VLOOKUP(VLOOKUP(B1522,monster!B$2:AK$800,35,FALSE),skill_reference,4,FALSE),IF(RIGHT(B1522,1)="8",VLOOKUP(VLOOKUP(B1522,monster!B$2:AK$800,35,FALSE),skill_reference,RANDBETWEEN(2,6),FALSE),VLOOKUP(VLOOKUP(B1522,monster!B$2:AK$800,35,FALSE),skill_reference,(RANDBETWEEN(4,10)),FALSE)))</f>
        <v>1125</v>
      </c>
      <c r="F1522" s="20">
        <f t="shared" si="34"/>
        <v>507</v>
      </c>
    </row>
    <row r="1523" spans="1:6" x14ac:dyDescent="0.15">
      <c r="A1523" s="20">
        <v>1522</v>
      </c>
      <c r="B1523" s="20">
        <f ca="1">OFFSET(monster!B$1,skill!F1523,0)</f>
        <v>120308</v>
      </c>
      <c r="C1523" s="20">
        <f ca="1">IF(F1523&lt;&gt;F1522,VLOOKUP(VLOOKUP(B1523,monster!B$2:AK$800,35,FALSE),skill_reference,4,FALSE),IF(RIGHT(B1523,1)="8",VLOOKUP(VLOOKUP(B1523,monster!B$2:AK$800,35,FALSE),skill_reference,RANDBETWEEN(2,6),FALSE),VLOOKUP(VLOOKUP(B1523,monster!B$2:AK$800,35,FALSE),skill_reference,(RANDBETWEEN(4,10)),FALSE)))</f>
        <v>1125</v>
      </c>
      <c r="F1523" s="20">
        <f t="shared" si="34"/>
        <v>508</v>
      </c>
    </row>
    <row r="1524" spans="1:6" x14ac:dyDescent="0.15">
      <c r="A1524" s="20">
        <v>1523</v>
      </c>
      <c r="B1524" s="20">
        <f ca="1">OFFSET(monster!B$1,skill!F1524,0)</f>
        <v>120308</v>
      </c>
      <c r="C1524" s="20" t="str">
        <f ca="1">IF(F1524&lt;&gt;F1523,VLOOKUP(VLOOKUP(B1524,monster!B$2:AK$800,35,FALSE),skill_reference,4,FALSE),IF(RIGHT(B1524,1)="8",VLOOKUP(VLOOKUP(B1524,monster!B$2:AK$800,35,FALSE),skill_reference,RANDBETWEEN(2,6),FALSE),VLOOKUP(VLOOKUP(B1524,monster!B$2:AK$800,35,FALSE),skill_reference,(RANDBETWEEN(4,10)),FALSE)))</f>
        <v/>
      </c>
      <c r="F1524" s="20">
        <f t="shared" si="34"/>
        <v>508</v>
      </c>
    </row>
    <row r="1525" spans="1:6" x14ac:dyDescent="0.15">
      <c r="A1525" s="20">
        <v>1524</v>
      </c>
      <c r="B1525" s="20">
        <f ca="1">OFFSET(monster!B$1,skill!F1525,0)</f>
        <v>120308</v>
      </c>
      <c r="C1525" s="20">
        <f ca="1">IF(F1525&lt;&gt;F1524,VLOOKUP(VLOOKUP(B1525,monster!B$2:AK$800,35,FALSE),skill_reference,4,FALSE),IF(RIGHT(B1525,1)="8",VLOOKUP(VLOOKUP(B1525,monster!B$2:AK$800,35,FALSE),skill_reference,RANDBETWEEN(2,6),FALSE),VLOOKUP(VLOOKUP(B1525,monster!B$2:AK$800,35,FALSE),skill_reference,(RANDBETWEEN(4,10)),FALSE)))</f>
        <v>1119</v>
      </c>
      <c r="F1525" s="20">
        <f t="shared" si="34"/>
        <v>508</v>
      </c>
    </row>
    <row r="1526" spans="1:6" x14ac:dyDescent="0.15">
      <c r="A1526" s="20">
        <v>1525</v>
      </c>
      <c r="B1526" s="20">
        <f ca="1">OFFSET(monster!B$1,skill!F1526,0)</f>
        <v>120408</v>
      </c>
      <c r="C1526" s="20">
        <f ca="1">IF(F1526&lt;&gt;F1525,VLOOKUP(VLOOKUP(B1526,monster!B$2:AK$800,35,FALSE),skill_reference,4,FALSE),IF(RIGHT(B1526,1)="8",VLOOKUP(VLOOKUP(B1526,monster!B$2:AK$800,35,FALSE),skill_reference,RANDBETWEEN(2,6),FALSE),VLOOKUP(VLOOKUP(B1526,monster!B$2:AK$800,35,FALSE),skill_reference,(RANDBETWEEN(4,10)),FALSE)))</f>
        <v>1125</v>
      </c>
      <c r="F1526" s="20">
        <f t="shared" si="34"/>
        <v>509</v>
      </c>
    </row>
    <row r="1527" spans="1:6" x14ac:dyDescent="0.15">
      <c r="A1527" s="20">
        <v>1526</v>
      </c>
      <c r="B1527" s="20">
        <f ca="1">OFFSET(monster!B$1,skill!F1527,0)</f>
        <v>120408</v>
      </c>
      <c r="C1527" s="20">
        <f ca="1">IF(F1527&lt;&gt;F1526,VLOOKUP(VLOOKUP(B1527,monster!B$2:AK$800,35,FALSE),skill_reference,4,FALSE),IF(RIGHT(B1527,1)="8",VLOOKUP(VLOOKUP(B1527,monster!B$2:AK$800,35,FALSE),skill_reference,RANDBETWEEN(2,6),FALSE),VLOOKUP(VLOOKUP(B1527,monster!B$2:AK$800,35,FALSE),skill_reference,(RANDBETWEEN(4,10)),FALSE)))</f>
        <v>1119</v>
      </c>
      <c r="F1527" s="20">
        <f t="shared" si="34"/>
        <v>509</v>
      </c>
    </row>
    <row r="1528" spans="1:6" x14ac:dyDescent="0.15">
      <c r="A1528" s="20">
        <v>1527</v>
      </c>
      <c r="B1528" s="20">
        <f ca="1">OFFSET(monster!B$1,skill!F1528,0)</f>
        <v>120408</v>
      </c>
      <c r="C1528" s="20">
        <f ca="1">IF(F1528&lt;&gt;F1527,VLOOKUP(VLOOKUP(B1528,monster!B$2:AK$800,35,FALSE),skill_reference,4,FALSE),IF(RIGHT(B1528,1)="8",VLOOKUP(VLOOKUP(B1528,monster!B$2:AK$800,35,FALSE),skill_reference,RANDBETWEEN(2,6),FALSE),VLOOKUP(VLOOKUP(B1528,monster!B$2:AK$800,35,FALSE),skill_reference,(RANDBETWEEN(4,10)),FALSE)))</f>
        <v>1125</v>
      </c>
      <c r="F1528" s="20">
        <f t="shared" si="34"/>
        <v>509</v>
      </c>
    </row>
    <row r="1529" spans="1:6" x14ac:dyDescent="0.15">
      <c r="A1529" s="20">
        <v>1528</v>
      </c>
      <c r="B1529" s="20">
        <f ca="1">OFFSET(monster!B$1,skill!F1529,0)</f>
        <v>120508</v>
      </c>
      <c r="C1529" s="20">
        <f ca="1">IF(F1529&lt;&gt;F1528,VLOOKUP(VLOOKUP(B1529,monster!B$2:AK$800,35,FALSE),skill_reference,4,FALSE),IF(RIGHT(B1529,1)="8",VLOOKUP(VLOOKUP(B1529,monster!B$2:AK$800,35,FALSE),skill_reference,RANDBETWEEN(2,6),FALSE),VLOOKUP(VLOOKUP(B1529,monster!B$2:AK$800,35,FALSE),skill_reference,(RANDBETWEEN(4,10)),FALSE)))</f>
        <v>1125</v>
      </c>
      <c r="F1529" s="20">
        <f t="shared" si="34"/>
        <v>510</v>
      </c>
    </row>
    <row r="1530" spans="1:6" x14ac:dyDescent="0.15">
      <c r="A1530" s="20">
        <v>1529</v>
      </c>
      <c r="B1530" s="20">
        <f ca="1">OFFSET(monster!B$1,skill!F1530,0)</f>
        <v>120508</v>
      </c>
      <c r="C1530" s="20">
        <f ca="1">IF(F1530&lt;&gt;F1529,VLOOKUP(VLOOKUP(B1530,monster!B$2:AK$800,35,FALSE),skill_reference,4,FALSE),IF(RIGHT(B1530,1)="8",VLOOKUP(VLOOKUP(B1530,monster!B$2:AK$800,35,FALSE),skill_reference,RANDBETWEEN(2,6),FALSE),VLOOKUP(VLOOKUP(B1530,monster!B$2:AK$800,35,FALSE),skill_reference,(RANDBETWEEN(4,10)),FALSE)))</f>
        <v>1125</v>
      </c>
      <c r="F1530" s="20">
        <f t="shared" si="34"/>
        <v>510</v>
      </c>
    </row>
    <row r="1531" spans="1:6" x14ac:dyDescent="0.15">
      <c r="A1531" s="20">
        <v>1530</v>
      </c>
      <c r="B1531" s="20">
        <f ca="1">OFFSET(monster!B$1,skill!F1531,0)</f>
        <v>120508</v>
      </c>
      <c r="C1531" s="20">
        <f ca="1">IF(F1531&lt;&gt;F1530,VLOOKUP(VLOOKUP(B1531,monster!B$2:AK$800,35,FALSE),skill_reference,4,FALSE),IF(RIGHT(B1531,1)="8",VLOOKUP(VLOOKUP(B1531,monster!B$2:AK$800,35,FALSE),skill_reference,RANDBETWEEN(2,6),FALSE),VLOOKUP(VLOOKUP(B1531,monster!B$2:AK$800,35,FALSE),skill_reference,(RANDBETWEEN(4,10)),FALSE)))</f>
        <v>1109</v>
      </c>
      <c r="F1531" s="20">
        <f t="shared" si="34"/>
        <v>510</v>
      </c>
    </row>
    <row r="1532" spans="1:6" x14ac:dyDescent="0.15">
      <c r="A1532" s="20">
        <v>1531</v>
      </c>
      <c r="B1532" s="20">
        <f ca="1">OFFSET(monster!B$1,skill!F1532,0)</f>
        <v>130108</v>
      </c>
      <c r="C1532" s="20">
        <f ca="1">IF(F1532&lt;&gt;F1531,VLOOKUP(VLOOKUP(B1532,monster!B$2:AK$800,35,FALSE),skill_reference,4,FALSE),IF(RIGHT(B1532,1)="8",VLOOKUP(VLOOKUP(B1532,monster!B$2:AK$800,35,FALSE),skill_reference,RANDBETWEEN(2,6),FALSE),VLOOKUP(VLOOKUP(B1532,monster!B$2:AK$800,35,FALSE),skill_reference,(RANDBETWEEN(4,10)),FALSE)))</f>
        <v>1054</v>
      </c>
      <c r="F1532" s="20">
        <f t="shared" si="34"/>
        <v>511</v>
      </c>
    </row>
    <row r="1533" spans="1:6" x14ac:dyDescent="0.15">
      <c r="A1533" s="20">
        <v>1532</v>
      </c>
      <c r="B1533" s="20">
        <f ca="1">OFFSET(monster!B$1,skill!F1533,0)</f>
        <v>130108</v>
      </c>
      <c r="C1533" s="20">
        <f ca="1">IF(F1533&lt;&gt;F1532,VLOOKUP(VLOOKUP(B1533,monster!B$2:AK$800,35,FALSE),skill_reference,4,FALSE),IF(RIGHT(B1533,1)="8",VLOOKUP(VLOOKUP(B1533,monster!B$2:AK$800,35,FALSE),skill_reference,RANDBETWEEN(2,6),FALSE),VLOOKUP(VLOOKUP(B1533,monster!B$2:AK$800,35,FALSE),skill_reference,(RANDBETWEEN(4,10)),FALSE)))</f>
        <v>205</v>
      </c>
      <c r="F1533" s="20">
        <f t="shared" si="34"/>
        <v>511</v>
      </c>
    </row>
    <row r="1534" spans="1:6" x14ac:dyDescent="0.15">
      <c r="A1534" s="20">
        <v>1533</v>
      </c>
      <c r="B1534" s="20">
        <f ca="1">OFFSET(monster!B$1,skill!F1534,0)</f>
        <v>130108</v>
      </c>
      <c r="C1534" s="20">
        <f ca="1">IF(F1534&lt;&gt;F1533,VLOOKUP(VLOOKUP(B1534,monster!B$2:AK$800,35,FALSE),skill_reference,4,FALSE),IF(RIGHT(B1534,1)="8",VLOOKUP(VLOOKUP(B1534,monster!B$2:AK$800,35,FALSE),skill_reference,RANDBETWEEN(2,6),FALSE),VLOOKUP(VLOOKUP(B1534,monster!B$2:AK$800,35,FALSE),skill_reference,(RANDBETWEEN(4,10)),FALSE)))</f>
        <v>1054</v>
      </c>
      <c r="F1534" s="20">
        <f t="shared" si="34"/>
        <v>511</v>
      </c>
    </row>
    <row r="1535" spans="1:6" x14ac:dyDescent="0.15">
      <c r="A1535" s="20">
        <v>1534</v>
      </c>
      <c r="B1535" s="20">
        <f ca="1">OFFSET(monster!B$1,skill!F1535,0)</f>
        <v>130208</v>
      </c>
      <c r="C1535" s="20">
        <f ca="1">IF(F1535&lt;&gt;F1534,VLOOKUP(VLOOKUP(B1535,monster!B$2:AK$800,35,FALSE),skill_reference,4,FALSE),IF(RIGHT(B1535,1)="8",VLOOKUP(VLOOKUP(B1535,monster!B$2:AK$800,35,FALSE),skill_reference,RANDBETWEEN(2,6),FALSE),VLOOKUP(VLOOKUP(B1535,monster!B$2:AK$800,35,FALSE),skill_reference,(RANDBETWEEN(4,10)),FALSE)))</f>
        <v>1037</v>
      </c>
      <c r="F1535" s="20">
        <f t="shared" si="34"/>
        <v>512</v>
      </c>
    </row>
    <row r="1536" spans="1:6" x14ac:dyDescent="0.15">
      <c r="A1536" s="20">
        <v>1535</v>
      </c>
      <c r="B1536" s="20">
        <f ca="1">OFFSET(monster!B$1,skill!F1536,0)</f>
        <v>130208</v>
      </c>
      <c r="C1536" s="20">
        <f ca="1">IF(F1536&lt;&gt;F1535,VLOOKUP(VLOOKUP(B1536,monster!B$2:AK$800,35,FALSE),skill_reference,4,FALSE),IF(RIGHT(B1536,1)="8",VLOOKUP(VLOOKUP(B1536,monster!B$2:AK$800,35,FALSE),skill_reference,RANDBETWEEN(2,6),FALSE),VLOOKUP(VLOOKUP(B1536,monster!B$2:AK$800,35,FALSE),skill_reference,(RANDBETWEEN(4,10)),FALSE)))</f>
        <v>1112</v>
      </c>
      <c r="F1536" s="20">
        <f t="shared" si="34"/>
        <v>512</v>
      </c>
    </row>
    <row r="1537" spans="1:6" x14ac:dyDescent="0.15">
      <c r="A1537" s="20">
        <v>1536</v>
      </c>
      <c r="B1537" s="20">
        <f ca="1">OFFSET(monster!B$1,skill!F1537,0)</f>
        <v>130208</v>
      </c>
      <c r="C1537" s="20">
        <f ca="1">IF(F1537&lt;&gt;F1536,VLOOKUP(VLOOKUP(B1537,monster!B$2:AK$800,35,FALSE),skill_reference,4,FALSE),IF(RIGHT(B1537,1)="8",VLOOKUP(VLOOKUP(B1537,monster!B$2:AK$800,35,FALSE),skill_reference,RANDBETWEEN(2,6),FALSE),VLOOKUP(VLOOKUP(B1537,monster!B$2:AK$800,35,FALSE),skill_reference,(RANDBETWEEN(4,10)),FALSE)))</f>
        <v>1020</v>
      </c>
      <c r="F1537" s="20">
        <f t="shared" si="34"/>
        <v>512</v>
      </c>
    </row>
    <row r="1538" spans="1:6" x14ac:dyDescent="0.15">
      <c r="A1538" s="20">
        <v>1537</v>
      </c>
      <c r="B1538" s="20">
        <f ca="1">OFFSET(monster!B$1,skill!F1538,0)</f>
        <v>130308</v>
      </c>
      <c r="C1538" s="20">
        <f ca="1">IF(F1538&lt;&gt;F1537,VLOOKUP(VLOOKUP(B1538,monster!B$2:AK$800,35,FALSE),skill_reference,4,FALSE),IF(RIGHT(B1538,1)="8",VLOOKUP(VLOOKUP(B1538,monster!B$2:AK$800,35,FALSE),skill_reference,RANDBETWEEN(2,6),FALSE),VLOOKUP(VLOOKUP(B1538,monster!B$2:AK$800,35,FALSE),skill_reference,(RANDBETWEEN(4,10)),FALSE)))</f>
        <v>1116</v>
      </c>
      <c r="F1538" s="20">
        <f t="shared" si="34"/>
        <v>513</v>
      </c>
    </row>
    <row r="1539" spans="1:6" x14ac:dyDescent="0.15">
      <c r="A1539" s="20">
        <v>1538</v>
      </c>
      <c r="B1539" s="20">
        <f ca="1">OFFSET(monster!B$1,skill!F1539,0)</f>
        <v>130308</v>
      </c>
      <c r="C1539" s="20">
        <f ca="1">IF(F1539&lt;&gt;F1538,VLOOKUP(VLOOKUP(B1539,monster!B$2:AK$800,35,FALSE),skill_reference,4,FALSE),IF(RIGHT(B1539,1)="8",VLOOKUP(VLOOKUP(B1539,monster!B$2:AK$800,35,FALSE),skill_reference,RANDBETWEEN(2,6),FALSE),VLOOKUP(VLOOKUP(B1539,monster!B$2:AK$800,35,FALSE),skill_reference,(RANDBETWEEN(4,10)),FALSE)))</f>
        <v>203</v>
      </c>
      <c r="F1539" s="20">
        <f t="shared" si="34"/>
        <v>513</v>
      </c>
    </row>
    <row r="1540" spans="1:6" x14ac:dyDescent="0.15">
      <c r="A1540" s="20">
        <v>1539</v>
      </c>
      <c r="B1540" s="20">
        <f ca="1">OFFSET(monster!B$1,skill!F1540,0)</f>
        <v>130308</v>
      </c>
      <c r="C1540" s="20">
        <f ca="1">IF(F1540&lt;&gt;F1539,VLOOKUP(VLOOKUP(B1540,monster!B$2:AK$800,35,FALSE),skill_reference,4,FALSE),IF(RIGHT(B1540,1)="8",VLOOKUP(VLOOKUP(B1540,monster!B$2:AK$800,35,FALSE),skill_reference,RANDBETWEEN(2,6),FALSE),VLOOKUP(VLOOKUP(B1540,monster!B$2:AK$800,35,FALSE),skill_reference,(RANDBETWEEN(4,10)),FALSE)))</f>
        <v>1108</v>
      </c>
      <c r="F1540" s="20">
        <f t="shared" si="34"/>
        <v>513</v>
      </c>
    </row>
    <row r="1541" spans="1:6" x14ac:dyDescent="0.15">
      <c r="A1541" s="20">
        <v>1540</v>
      </c>
      <c r="B1541" s="20">
        <f ca="1">OFFSET(monster!B$1,skill!F1541,0)</f>
        <v>130408</v>
      </c>
      <c r="C1541" s="20">
        <f ca="1">IF(F1541&lt;&gt;F1540,VLOOKUP(VLOOKUP(B1541,monster!B$2:AK$800,35,FALSE),skill_reference,4,FALSE),IF(RIGHT(B1541,1)="8",VLOOKUP(VLOOKUP(B1541,monster!B$2:AK$800,35,FALSE),skill_reference,RANDBETWEEN(2,6),FALSE),VLOOKUP(VLOOKUP(B1541,monster!B$2:AK$800,35,FALSE),skill_reference,(RANDBETWEEN(4,10)),FALSE)))</f>
        <v>1037</v>
      </c>
      <c r="F1541" s="20">
        <f t="shared" si="34"/>
        <v>514</v>
      </c>
    </row>
    <row r="1542" spans="1:6" x14ac:dyDescent="0.15">
      <c r="A1542" s="20">
        <v>1541</v>
      </c>
      <c r="B1542" s="20">
        <f ca="1">OFFSET(monster!B$1,skill!F1542,0)</f>
        <v>130408</v>
      </c>
      <c r="C1542" s="20">
        <f ca="1">IF(F1542&lt;&gt;F1541,VLOOKUP(VLOOKUP(B1542,monster!B$2:AK$800,35,FALSE),skill_reference,4,FALSE),IF(RIGHT(B1542,1)="8",VLOOKUP(VLOOKUP(B1542,monster!B$2:AK$800,35,FALSE),skill_reference,RANDBETWEEN(2,6),FALSE),VLOOKUP(VLOOKUP(B1542,monster!B$2:AK$800,35,FALSE),skill_reference,(RANDBETWEEN(4,10)),FALSE)))</f>
        <v>1037</v>
      </c>
      <c r="F1542" s="20">
        <f t="shared" ref="F1542:F1605" si="35">F1539+1</f>
        <v>514</v>
      </c>
    </row>
    <row r="1543" spans="1:6" x14ac:dyDescent="0.15">
      <c r="A1543" s="20">
        <v>1542</v>
      </c>
      <c r="B1543" s="20">
        <f ca="1">OFFSET(monster!B$1,skill!F1543,0)</f>
        <v>130408</v>
      </c>
      <c r="C1543" s="20">
        <f ca="1">IF(F1543&lt;&gt;F1542,VLOOKUP(VLOOKUP(B1543,monster!B$2:AK$800,35,FALSE),skill_reference,4,FALSE),IF(RIGHT(B1543,1)="8",VLOOKUP(VLOOKUP(B1543,monster!B$2:AK$800,35,FALSE),skill_reference,RANDBETWEEN(2,6),FALSE),VLOOKUP(VLOOKUP(B1543,monster!B$2:AK$800,35,FALSE),skill_reference,(RANDBETWEEN(4,10)),FALSE)))</f>
        <v>1020</v>
      </c>
      <c r="F1543" s="20">
        <f t="shared" si="35"/>
        <v>514</v>
      </c>
    </row>
    <row r="1544" spans="1:6" x14ac:dyDescent="0.15">
      <c r="A1544" s="20">
        <v>1543</v>
      </c>
      <c r="B1544" s="20">
        <f ca="1">OFFSET(monster!B$1,skill!F1544,0)</f>
        <v>130508</v>
      </c>
      <c r="C1544" s="20">
        <f ca="1">IF(F1544&lt;&gt;F1543,VLOOKUP(VLOOKUP(B1544,monster!B$2:AK$800,35,FALSE),skill_reference,4,FALSE),IF(RIGHT(B1544,1)="8",VLOOKUP(VLOOKUP(B1544,monster!B$2:AK$800,35,FALSE),skill_reference,RANDBETWEEN(2,6),FALSE),VLOOKUP(VLOOKUP(B1544,monster!B$2:AK$800,35,FALSE),skill_reference,(RANDBETWEEN(4,10)),FALSE)))</f>
        <v>1054</v>
      </c>
      <c r="F1544" s="20">
        <f t="shared" si="35"/>
        <v>515</v>
      </c>
    </row>
    <row r="1545" spans="1:6" x14ac:dyDescent="0.15">
      <c r="A1545" s="20">
        <v>1544</v>
      </c>
      <c r="B1545" s="20">
        <f ca="1">OFFSET(monster!B$1,skill!F1545,0)</f>
        <v>130508</v>
      </c>
      <c r="C1545" s="20">
        <f ca="1">IF(F1545&lt;&gt;F1544,VLOOKUP(VLOOKUP(B1545,monster!B$2:AK$800,35,FALSE),skill_reference,4,FALSE),IF(RIGHT(B1545,1)="8",VLOOKUP(VLOOKUP(B1545,monster!B$2:AK$800,35,FALSE),skill_reference,RANDBETWEEN(2,6),FALSE),VLOOKUP(VLOOKUP(B1545,monster!B$2:AK$800,35,FALSE),skill_reference,(RANDBETWEEN(4,10)),FALSE)))</f>
        <v>1045</v>
      </c>
      <c r="F1545" s="20">
        <f t="shared" si="35"/>
        <v>515</v>
      </c>
    </row>
    <row r="1546" spans="1:6" x14ac:dyDescent="0.15">
      <c r="A1546" s="20">
        <v>1545</v>
      </c>
      <c r="B1546" s="20">
        <f ca="1">OFFSET(monster!B$1,skill!F1546,0)</f>
        <v>130508</v>
      </c>
      <c r="C1546" s="20">
        <f ca="1">IF(F1546&lt;&gt;F1545,VLOOKUP(VLOOKUP(B1546,monster!B$2:AK$800,35,FALSE),skill_reference,4,FALSE),IF(RIGHT(B1546,1)="8",VLOOKUP(VLOOKUP(B1546,monster!B$2:AK$800,35,FALSE),skill_reference,RANDBETWEEN(2,6),FALSE),VLOOKUP(VLOOKUP(B1546,monster!B$2:AK$800,35,FALSE),skill_reference,(RANDBETWEEN(4,10)),FALSE)))</f>
        <v>1045</v>
      </c>
      <c r="F1546" s="20">
        <f t="shared" si="35"/>
        <v>515</v>
      </c>
    </row>
    <row r="1547" spans="1:6" x14ac:dyDescent="0.15">
      <c r="A1547" s="20">
        <v>1546</v>
      </c>
      <c r="B1547" s="20">
        <f ca="1">OFFSET(monster!B$1,skill!F1547,0)</f>
        <v>140108</v>
      </c>
      <c r="C1547" s="20">
        <f ca="1">IF(F1547&lt;&gt;F1546,VLOOKUP(VLOOKUP(B1547,monster!B$2:AK$800,35,FALSE),skill_reference,4,FALSE),IF(RIGHT(B1547,1)="8",VLOOKUP(VLOOKUP(B1547,monster!B$2:AK$800,35,FALSE),skill_reference,RANDBETWEEN(2,6),FALSE),VLOOKUP(VLOOKUP(B1547,monster!B$2:AK$800,35,FALSE),skill_reference,(RANDBETWEEN(4,10)),FALSE)))</f>
        <v>1118</v>
      </c>
      <c r="F1547" s="20">
        <f t="shared" si="35"/>
        <v>516</v>
      </c>
    </row>
    <row r="1548" spans="1:6" x14ac:dyDescent="0.15">
      <c r="A1548" s="20">
        <v>1547</v>
      </c>
      <c r="B1548" s="20">
        <f ca="1">OFFSET(monster!B$1,skill!F1548,0)</f>
        <v>140108</v>
      </c>
      <c r="C1548" s="20">
        <f ca="1">IF(F1548&lt;&gt;F1547,VLOOKUP(VLOOKUP(B1548,monster!B$2:AK$800,35,FALSE),skill_reference,4,FALSE),IF(RIGHT(B1548,1)="8",VLOOKUP(VLOOKUP(B1548,monster!B$2:AK$800,35,FALSE),skill_reference,RANDBETWEEN(2,6),FALSE),VLOOKUP(VLOOKUP(B1548,monster!B$2:AK$800,35,FALSE),skill_reference,(RANDBETWEEN(4,10)),FALSE)))</f>
        <v>204</v>
      </c>
      <c r="F1548" s="20">
        <f t="shared" si="35"/>
        <v>516</v>
      </c>
    </row>
    <row r="1549" spans="1:6" x14ac:dyDescent="0.15">
      <c r="A1549" s="20">
        <v>1548</v>
      </c>
      <c r="B1549" s="20">
        <f ca="1">OFFSET(monster!B$1,skill!F1549,0)</f>
        <v>140108</v>
      </c>
      <c r="C1549" s="20">
        <f ca="1">IF(F1549&lt;&gt;F1548,VLOOKUP(VLOOKUP(B1549,monster!B$2:AK$800,35,FALSE),skill_reference,4,FALSE),IF(RIGHT(B1549,1)="8",VLOOKUP(VLOOKUP(B1549,monster!B$2:AK$800,35,FALSE),skill_reference,RANDBETWEEN(2,6),FALSE),VLOOKUP(VLOOKUP(B1549,monster!B$2:AK$800,35,FALSE),skill_reference,(RANDBETWEEN(4,10)),FALSE)))</f>
        <v>204</v>
      </c>
      <c r="F1549" s="20">
        <f t="shared" si="35"/>
        <v>516</v>
      </c>
    </row>
    <row r="1550" spans="1:6" x14ac:dyDescent="0.15">
      <c r="A1550" s="20">
        <v>1549</v>
      </c>
      <c r="B1550" s="20">
        <f ca="1">OFFSET(monster!B$1,skill!F1550,0)</f>
        <v>140208</v>
      </c>
      <c r="C1550" s="20">
        <f ca="1">IF(F1550&lt;&gt;F1549,VLOOKUP(VLOOKUP(B1550,monster!B$2:AK$800,35,FALSE),skill_reference,4,FALSE),IF(RIGHT(B1550,1)="8",VLOOKUP(VLOOKUP(B1550,monster!B$2:AK$800,35,FALSE),skill_reference,RANDBETWEEN(2,6),FALSE),VLOOKUP(VLOOKUP(B1550,monster!B$2:AK$800,35,FALSE),skill_reference,(RANDBETWEEN(4,10)),FALSE)))</f>
        <v>1118</v>
      </c>
      <c r="F1550" s="20">
        <f t="shared" si="35"/>
        <v>517</v>
      </c>
    </row>
    <row r="1551" spans="1:6" x14ac:dyDescent="0.15">
      <c r="A1551" s="20">
        <v>1550</v>
      </c>
      <c r="B1551" s="20">
        <f ca="1">OFFSET(monster!B$1,skill!F1551,0)</f>
        <v>140208</v>
      </c>
      <c r="C1551" s="20">
        <f ca="1">IF(F1551&lt;&gt;F1550,VLOOKUP(VLOOKUP(B1551,monster!B$2:AK$800,35,FALSE),skill_reference,4,FALSE),IF(RIGHT(B1551,1)="8",VLOOKUP(VLOOKUP(B1551,monster!B$2:AK$800,35,FALSE),skill_reference,RANDBETWEEN(2,6),FALSE),VLOOKUP(VLOOKUP(B1551,monster!B$2:AK$800,35,FALSE),skill_reference,(RANDBETWEEN(4,10)),FALSE)))</f>
        <v>1113</v>
      </c>
      <c r="F1551" s="20">
        <f t="shared" si="35"/>
        <v>517</v>
      </c>
    </row>
    <row r="1552" spans="1:6" x14ac:dyDescent="0.15">
      <c r="A1552" s="20">
        <v>1551</v>
      </c>
      <c r="B1552" s="20">
        <f ca="1">OFFSET(monster!B$1,skill!F1552,0)</f>
        <v>140208</v>
      </c>
      <c r="C1552" s="20">
        <f ca="1">IF(F1552&lt;&gt;F1551,VLOOKUP(VLOOKUP(B1552,monster!B$2:AK$800,35,FALSE),skill_reference,4,FALSE),IF(RIGHT(B1552,1)="8",VLOOKUP(VLOOKUP(B1552,monster!B$2:AK$800,35,FALSE),skill_reference,RANDBETWEEN(2,6),FALSE),VLOOKUP(VLOOKUP(B1552,monster!B$2:AK$800,35,FALSE),skill_reference,(RANDBETWEEN(4,10)),FALSE)))</f>
        <v>1118</v>
      </c>
      <c r="F1552" s="20">
        <f t="shared" si="35"/>
        <v>517</v>
      </c>
    </row>
    <row r="1553" spans="1:6" x14ac:dyDescent="0.15">
      <c r="A1553" s="20">
        <v>1552</v>
      </c>
      <c r="B1553" s="20">
        <f ca="1">OFFSET(monster!B$1,skill!F1553,0)</f>
        <v>140308</v>
      </c>
      <c r="C1553" s="20">
        <f ca="1">IF(F1553&lt;&gt;F1552,VLOOKUP(VLOOKUP(B1553,monster!B$2:AK$800,35,FALSE),skill_reference,4,FALSE),IF(RIGHT(B1553,1)="8",VLOOKUP(VLOOKUP(B1553,monster!B$2:AK$800,35,FALSE),skill_reference,RANDBETWEEN(2,6),FALSE),VLOOKUP(VLOOKUP(B1553,monster!B$2:AK$800,35,FALSE),skill_reference,(RANDBETWEEN(4,10)),FALSE)))</f>
        <v>1116</v>
      </c>
      <c r="F1553" s="20">
        <f t="shared" si="35"/>
        <v>518</v>
      </c>
    </row>
    <row r="1554" spans="1:6" x14ac:dyDescent="0.15">
      <c r="A1554" s="20">
        <v>1553</v>
      </c>
      <c r="B1554" s="20">
        <f ca="1">OFFSET(monster!B$1,skill!F1554,0)</f>
        <v>140308</v>
      </c>
      <c r="C1554" s="20">
        <f ca="1">IF(F1554&lt;&gt;F1553,VLOOKUP(VLOOKUP(B1554,monster!B$2:AK$800,35,FALSE),skill_reference,4,FALSE),IF(RIGHT(B1554,1)="8",VLOOKUP(VLOOKUP(B1554,monster!B$2:AK$800,35,FALSE),skill_reference,RANDBETWEEN(2,6),FALSE),VLOOKUP(VLOOKUP(B1554,monster!B$2:AK$800,35,FALSE),skill_reference,(RANDBETWEEN(4,10)),FALSE)))</f>
        <v>1123</v>
      </c>
      <c r="F1554" s="20">
        <f t="shared" si="35"/>
        <v>518</v>
      </c>
    </row>
    <row r="1555" spans="1:6" x14ac:dyDescent="0.15">
      <c r="A1555" s="20">
        <v>1554</v>
      </c>
      <c r="B1555" s="20">
        <f ca="1">OFFSET(monster!B$1,skill!F1555,0)</f>
        <v>140308</v>
      </c>
      <c r="C1555" s="20">
        <f ca="1">IF(F1555&lt;&gt;F1554,VLOOKUP(VLOOKUP(B1555,monster!B$2:AK$800,35,FALSE),skill_reference,4,FALSE),IF(RIGHT(B1555,1)="8",VLOOKUP(VLOOKUP(B1555,monster!B$2:AK$800,35,FALSE),skill_reference,RANDBETWEEN(2,6),FALSE),VLOOKUP(VLOOKUP(B1555,monster!B$2:AK$800,35,FALSE),skill_reference,(RANDBETWEEN(4,10)),FALSE)))</f>
        <v>1123</v>
      </c>
      <c r="F1555" s="20">
        <f t="shared" si="35"/>
        <v>518</v>
      </c>
    </row>
    <row r="1556" spans="1:6" x14ac:dyDescent="0.15">
      <c r="A1556" s="20">
        <v>1555</v>
      </c>
      <c r="B1556" s="20">
        <f ca="1">OFFSET(monster!B$1,skill!F1556,0)</f>
        <v>140408</v>
      </c>
      <c r="C1556" s="20">
        <f ca="1">IF(F1556&lt;&gt;F1555,VLOOKUP(VLOOKUP(B1556,monster!B$2:AK$800,35,FALSE),skill_reference,4,FALSE),IF(RIGHT(B1556,1)="8",VLOOKUP(VLOOKUP(B1556,monster!B$2:AK$800,35,FALSE),skill_reference,RANDBETWEEN(2,6),FALSE),VLOOKUP(VLOOKUP(B1556,monster!B$2:AK$800,35,FALSE),skill_reference,(RANDBETWEEN(4,10)),FALSE)))</f>
        <v>1116</v>
      </c>
      <c r="F1556" s="20">
        <f t="shared" si="35"/>
        <v>519</v>
      </c>
    </row>
    <row r="1557" spans="1:6" x14ac:dyDescent="0.15">
      <c r="A1557" s="20">
        <v>1556</v>
      </c>
      <c r="B1557" s="20">
        <f ca="1">OFFSET(monster!B$1,skill!F1557,0)</f>
        <v>140408</v>
      </c>
      <c r="C1557" s="20">
        <f ca="1">IF(F1557&lt;&gt;F1556,VLOOKUP(VLOOKUP(B1557,monster!B$2:AK$800,35,FALSE),skill_reference,4,FALSE),IF(RIGHT(B1557,1)="8",VLOOKUP(VLOOKUP(B1557,monster!B$2:AK$800,35,FALSE),skill_reference,RANDBETWEEN(2,6),FALSE),VLOOKUP(VLOOKUP(B1557,monster!B$2:AK$800,35,FALSE),skill_reference,(RANDBETWEEN(4,10)),FALSE)))</f>
        <v>1116</v>
      </c>
      <c r="F1557" s="20">
        <f t="shared" si="35"/>
        <v>519</v>
      </c>
    </row>
    <row r="1558" spans="1:6" x14ac:dyDescent="0.15">
      <c r="A1558" s="20">
        <v>1557</v>
      </c>
      <c r="B1558" s="20">
        <f ca="1">OFFSET(monster!B$1,skill!F1558,0)</f>
        <v>140408</v>
      </c>
      <c r="C1558" s="20" t="str">
        <f ca="1">IF(F1558&lt;&gt;F1557,VLOOKUP(VLOOKUP(B1558,monster!B$2:AK$800,35,FALSE),skill_reference,4,FALSE),IF(RIGHT(B1558,1)="8",VLOOKUP(VLOOKUP(B1558,monster!B$2:AK$800,35,FALSE),skill_reference,RANDBETWEEN(2,6),FALSE),VLOOKUP(VLOOKUP(B1558,monster!B$2:AK$800,35,FALSE),skill_reference,(RANDBETWEEN(4,10)),FALSE)))</f>
        <v/>
      </c>
      <c r="F1558" s="20">
        <f t="shared" si="35"/>
        <v>519</v>
      </c>
    </row>
    <row r="1559" spans="1:6" x14ac:dyDescent="0.15">
      <c r="A1559" s="20">
        <v>1558</v>
      </c>
      <c r="B1559" s="20">
        <f ca="1">OFFSET(monster!B$1,skill!F1559,0)</f>
        <v>140508</v>
      </c>
      <c r="C1559" s="20">
        <f ca="1">IF(F1559&lt;&gt;F1558,VLOOKUP(VLOOKUP(B1559,monster!B$2:AK$800,35,FALSE),skill_reference,4,FALSE),IF(RIGHT(B1559,1)="8",VLOOKUP(VLOOKUP(B1559,monster!B$2:AK$800,35,FALSE),skill_reference,RANDBETWEEN(2,6),FALSE),VLOOKUP(VLOOKUP(B1559,monster!B$2:AK$800,35,FALSE),skill_reference,(RANDBETWEEN(4,10)),FALSE)))</f>
        <v>1116</v>
      </c>
      <c r="F1559" s="20">
        <f t="shared" si="35"/>
        <v>520</v>
      </c>
    </row>
    <row r="1560" spans="1:6" x14ac:dyDescent="0.15">
      <c r="A1560" s="20">
        <v>1559</v>
      </c>
      <c r="B1560" s="20">
        <f ca="1">OFFSET(monster!B$1,skill!F1560,0)</f>
        <v>140508</v>
      </c>
      <c r="C1560" s="20">
        <f ca="1">IF(F1560&lt;&gt;F1559,VLOOKUP(VLOOKUP(B1560,monster!B$2:AK$800,35,FALSE),skill_reference,4,FALSE),IF(RIGHT(B1560,1)="8",VLOOKUP(VLOOKUP(B1560,monster!B$2:AK$800,35,FALSE),skill_reference,RANDBETWEEN(2,6),FALSE),VLOOKUP(VLOOKUP(B1560,monster!B$2:AK$800,35,FALSE),skill_reference,(RANDBETWEEN(4,10)),FALSE)))</f>
        <v>203</v>
      </c>
      <c r="F1560" s="20">
        <f t="shared" si="35"/>
        <v>520</v>
      </c>
    </row>
    <row r="1561" spans="1:6" x14ac:dyDescent="0.15">
      <c r="A1561" s="20">
        <v>1560</v>
      </c>
      <c r="B1561" s="20">
        <f ca="1">OFFSET(monster!B$1,skill!F1561,0)</f>
        <v>140508</v>
      </c>
      <c r="C1561" s="20">
        <f ca="1">IF(F1561&lt;&gt;F1560,VLOOKUP(VLOOKUP(B1561,monster!B$2:AK$800,35,FALSE),skill_reference,4,FALSE),IF(RIGHT(B1561,1)="8",VLOOKUP(VLOOKUP(B1561,monster!B$2:AK$800,35,FALSE),skill_reference,RANDBETWEEN(2,6),FALSE),VLOOKUP(VLOOKUP(B1561,monster!B$2:AK$800,35,FALSE),skill_reference,(RANDBETWEEN(4,10)),FALSE)))</f>
        <v>1116</v>
      </c>
      <c r="F1561" s="20">
        <f t="shared" si="35"/>
        <v>520</v>
      </c>
    </row>
    <row r="1562" spans="1:6" x14ac:dyDescent="0.15">
      <c r="A1562" s="20">
        <v>1561</v>
      </c>
      <c r="B1562" s="20">
        <f ca="1">OFFSET(monster!B$1,skill!F1562,0)</f>
        <v>150108</v>
      </c>
      <c r="C1562" s="20">
        <f ca="1">IF(F1562&lt;&gt;F1561,VLOOKUP(VLOOKUP(B1562,monster!B$2:AK$800,35,FALSE),skill_reference,4,FALSE),IF(RIGHT(B1562,1)="8",VLOOKUP(VLOOKUP(B1562,monster!B$2:AK$800,35,FALSE),skill_reference,RANDBETWEEN(2,6),FALSE),VLOOKUP(VLOOKUP(B1562,monster!B$2:AK$800,35,FALSE),skill_reference,(RANDBETWEEN(4,10)),FALSE)))</f>
        <v>1115</v>
      </c>
      <c r="F1562" s="20">
        <f t="shared" si="35"/>
        <v>521</v>
      </c>
    </row>
    <row r="1563" spans="1:6" x14ac:dyDescent="0.15">
      <c r="A1563" s="20">
        <v>1562</v>
      </c>
      <c r="B1563" s="20">
        <f ca="1">OFFSET(monster!B$1,skill!F1563,0)</f>
        <v>150108</v>
      </c>
      <c r="C1563" s="20">
        <f ca="1">IF(F1563&lt;&gt;F1562,VLOOKUP(VLOOKUP(B1563,monster!B$2:AK$800,35,FALSE),skill_reference,4,FALSE),IF(RIGHT(B1563,1)="8",VLOOKUP(VLOOKUP(B1563,monster!B$2:AK$800,35,FALSE),skill_reference,RANDBETWEEN(2,6),FALSE),VLOOKUP(VLOOKUP(B1563,monster!B$2:AK$800,35,FALSE),skill_reference,(RANDBETWEEN(4,10)),FALSE)))</f>
        <v>1110</v>
      </c>
      <c r="F1563" s="20">
        <f t="shared" si="35"/>
        <v>521</v>
      </c>
    </row>
    <row r="1564" spans="1:6" x14ac:dyDescent="0.15">
      <c r="A1564" s="20">
        <v>1563</v>
      </c>
      <c r="B1564" s="20">
        <f ca="1">OFFSET(monster!B$1,skill!F1564,0)</f>
        <v>150108</v>
      </c>
      <c r="C1564" s="20">
        <f ca="1">IF(F1564&lt;&gt;F1563,VLOOKUP(VLOOKUP(B1564,monster!B$2:AK$800,35,FALSE),skill_reference,4,FALSE),IF(RIGHT(B1564,1)="8",VLOOKUP(VLOOKUP(B1564,monster!B$2:AK$800,35,FALSE),skill_reference,RANDBETWEEN(2,6),FALSE),VLOOKUP(VLOOKUP(B1564,monster!B$2:AK$800,35,FALSE),skill_reference,(RANDBETWEEN(4,10)),FALSE)))</f>
        <v>204</v>
      </c>
      <c r="F1564" s="20">
        <f t="shared" si="35"/>
        <v>521</v>
      </c>
    </row>
    <row r="1565" spans="1:6" x14ac:dyDescent="0.15">
      <c r="A1565" s="20">
        <v>1564</v>
      </c>
      <c r="B1565" s="20">
        <f ca="1">OFFSET(monster!B$1,skill!F1565,0)</f>
        <v>150208</v>
      </c>
      <c r="C1565" s="20">
        <f ca="1">IF(F1565&lt;&gt;F1564,VLOOKUP(VLOOKUP(B1565,monster!B$2:AK$800,35,FALSE),skill_reference,4,FALSE),IF(RIGHT(B1565,1)="8",VLOOKUP(VLOOKUP(B1565,monster!B$2:AK$800,35,FALSE),skill_reference,RANDBETWEEN(2,6),FALSE),VLOOKUP(VLOOKUP(B1565,monster!B$2:AK$800,35,FALSE),skill_reference,(RANDBETWEEN(4,10)),FALSE)))</f>
        <v>1115</v>
      </c>
      <c r="F1565" s="20">
        <f t="shared" si="35"/>
        <v>522</v>
      </c>
    </row>
    <row r="1566" spans="1:6" x14ac:dyDescent="0.15">
      <c r="A1566" s="20">
        <v>1565</v>
      </c>
      <c r="B1566" s="20">
        <f ca="1">OFFSET(monster!B$1,skill!F1566,0)</f>
        <v>150208</v>
      </c>
      <c r="C1566" s="20">
        <f ca="1">IF(F1566&lt;&gt;F1565,VLOOKUP(VLOOKUP(B1566,monster!B$2:AK$800,35,FALSE),skill_reference,4,FALSE),IF(RIGHT(B1566,1)="8",VLOOKUP(VLOOKUP(B1566,monster!B$2:AK$800,35,FALSE),skill_reference,RANDBETWEEN(2,6),FALSE),VLOOKUP(VLOOKUP(B1566,monster!B$2:AK$800,35,FALSE),skill_reference,(RANDBETWEEN(4,10)),FALSE)))</f>
        <v>1121</v>
      </c>
      <c r="F1566" s="20">
        <f t="shared" si="35"/>
        <v>522</v>
      </c>
    </row>
    <row r="1567" spans="1:6" x14ac:dyDescent="0.15">
      <c r="A1567" s="20">
        <v>1566</v>
      </c>
      <c r="B1567" s="20">
        <f ca="1">OFFSET(monster!B$1,skill!F1567,0)</f>
        <v>150208</v>
      </c>
      <c r="C1567" s="20" t="str">
        <f ca="1">IF(F1567&lt;&gt;F1566,VLOOKUP(VLOOKUP(B1567,monster!B$2:AK$800,35,FALSE),skill_reference,4,FALSE),IF(RIGHT(B1567,1)="8",VLOOKUP(VLOOKUP(B1567,monster!B$2:AK$800,35,FALSE),skill_reference,RANDBETWEEN(2,6),FALSE),VLOOKUP(VLOOKUP(B1567,monster!B$2:AK$800,35,FALSE),skill_reference,(RANDBETWEEN(4,10)),FALSE)))</f>
        <v/>
      </c>
      <c r="F1567" s="20">
        <f t="shared" si="35"/>
        <v>522</v>
      </c>
    </row>
    <row r="1568" spans="1:6" x14ac:dyDescent="0.15">
      <c r="A1568" s="20">
        <v>1567</v>
      </c>
      <c r="B1568" s="20">
        <f ca="1">OFFSET(monster!B$1,skill!F1568,0)</f>
        <v>150308</v>
      </c>
      <c r="C1568" s="20">
        <f ca="1">IF(F1568&lt;&gt;F1567,VLOOKUP(VLOOKUP(B1568,monster!B$2:AK$800,35,FALSE),skill_reference,4,FALSE),IF(RIGHT(B1568,1)="8",VLOOKUP(VLOOKUP(B1568,monster!B$2:AK$800,35,FALSE),skill_reference,RANDBETWEEN(2,6),FALSE),VLOOKUP(VLOOKUP(B1568,monster!B$2:AK$800,35,FALSE),skill_reference,(RANDBETWEEN(4,10)),FALSE)))</f>
        <v>1115</v>
      </c>
      <c r="F1568" s="20">
        <f t="shared" si="35"/>
        <v>523</v>
      </c>
    </row>
    <row r="1569" spans="1:6" x14ac:dyDescent="0.15">
      <c r="A1569" s="20">
        <v>1568</v>
      </c>
      <c r="B1569" s="20">
        <f ca="1">OFFSET(monster!B$1,skill!F1569,0)</f>
        <v>150308</v>
      </c>
      <c r="C1569" s="20">
        <f ca="1">IF(F1569&lt;&gt;F1568,VLOOKUP(VLOOKUP(B1569,monster!B$2:AK$800,35,FALSE),skill_reference,4,FALSE),IF(RIGHT(B1569,1)="8",VLOOKUP(VLOOKUP(B1569,monster!B$2:AK$800,35,FALSE),skill_reference,RANDBETWEEN(2,6),FALSE),VLOOKUP(VLOOKUP(B1569,monster!B$2:AK$800,35,FALSE),skill_reference,(RANDBETWEEN(4,10)),FALSE)))</f>
        <v>1110</v>
      </c>
      <c r="F1569" s="20">
        <f t="shared" si="35"/>
        <v>523</v>
      </c>
    </row>
    <row r="1570" spans="1:6" x14ac:dyDescent="0.15">
      <c r="A1570" s="20">
        <v>1569</v>
      </c>
      <c r="B1570" s="20">
        <f ca="1">OFFSET(monster!B$1,skill!F1570,0)</f>
        <v>150308</v>
      </c>
      <c r="C1570" s="20">
        <f ca="1">IF(F1570&lt;&gt;F1569,VLOOKUP(VLOOKUP(B1570,monster!B$2:AK$800,35,FALSE),skill_reference,4,FALSE),IF(RIGHT(B1570,1)="8",VLOOKUP(VLOOKUP(B1570,monster!B$2:AK$800,35,FALSE),skill_reference,RANDBETWEEN(2,6),FALSE),VLOOKUP(VLOOKUP(B1570,monster!B$2:AK$800,35,FALSE),skill_reference,(RANDBETWEEN(4,10)),FALSE)))</f>
        <v>1121</v>
      </c>
      <c r="F1570" s="20">
        <f t="shared" si="35"/>
        <v>523</v>
      </c>
    </row>
    <row r="1571" spans="1:6" x14ac:dyDescent="0.15">
      <c r="A1571" s="20">
        <v>1570</v>
      </c>
      <c r="B1571" s="20">
        <f ca="1">OFFSET(monster!B$1,skill!F1571,0)</f>
        <v>150408</v>
      </c>
      <c r="C1571" s="20">
        <f ca="1">IF(F1571&lt;&gt;F1570,VLOOKUP(VLOOKUP(B1571,monster!B$2:AK$800,35,FALSE),skill_reference,4,FALSE),IF(RIGHT(B1571,1)="8",VLOOKUP(VLOOKUP(B1571,monster!B$2:AK$800,35,FALSE),skill_reference,RANDBETWEEN(2,6),FALSE),VLOOKUP(VLOOKUP(B1571,monster!B$2:AK$800,35,FALSE),skill_reference,(RANDBETWEEN(4,10)),FALSE)))</f>
        <v>1115</v>
      </c>
      <c r="F1571" s="20">
        <f t="shared" si="35"/>
        <v>524</v>
      </c>
    </row>
    <row r="1572" spans="1:6" x14ac:dyDescent="0.15">
      <c r="A1572" s="20">
        <v>1571</v>
      </c>
      <c r="B1572" s="20">
        <f ca="1">OFFSET(monster!B$1,skill!F1572,0)</f>
        <v>150408</v>
      </c>
      <c r="C1572" s="20" t="str">
        <f ca="1">IF(F1572&lt;&gt;F1571,VLOOKUP(VLOOKUP(B1572,monster!B$2:AK$800,35,FALSE),skill_reference,4,FALSE),IF(RIGHT(B1572,1)="8",VLOOKUP(VLOOKUP(B1572,monster!B$2:AK$800,35,FALSE),skill_reference,RANDBETWEEN(2,6),FALSE),VLOOKUP(VLOOKUP(B1572,monster!B$2:AK$800,35,FALSE),skill_reference,(RANDBETWEEN(4,10)),FALSE)))</f>
        <v/>
      </c>
      <c r="F1572" s="20">
        <f t="shared" si="35"/>
        <v>524</v>
      </c>
    </row>
    <row r="1573" spans="1:6" x14ac:dyDescent="0.15">
      <c r="A1573" s="20">
        <v>1572</v>
      </c>
      <c r="B1573" s="20">
        <f ca="1">OFFSET(monster!B$1,skill!F1573,0)</f>
        <v>150408</v>
      </c>
      <c r="C1573" s="20">
        <f ca="1">IF(F1573&lt;&gt;F1572,VLOOKUP(VLOOKUP(B1573,monster!B$2:AK$800,35,FALSE),skill_reference,4,FALSE),IF(RIGHT(B1573,1)="8",VLOOKUP(VLOOKUP(B1573,monster!B$2:AK$800,35,FALSE),skill_reference,RANDBETWEEN(2,6),FALSE),VLOOKUP(VLOOKUP(B1573,monster!B$2:AK$800,35,FALSE),skill_reference,(RANDBETWEEN(4,10)),FALSE)))</f>
        <v>1115</v>
      </c>
      <c r="F1573" s="20">
        <f t="shared" si="35"/>
        <v>524</v>
      </c>
    </row>
    <row r="1574" spans="1:6" x14ac:dyDescent="0.15">
      <c r="A1574" s="20">
        <v>1573</v>
      </c>
      <c r="B1574" s="20">
        <f ca="1">OFFSET(monster!B$1,skill!F1574,0)</f>
        <v>150508</v>
      </c>
      <c r="C1574" s="20">
        <f ca="1">IF(F1574&lt;&gt;F1573,VLOOKUP(VLOOKUP(B1574,monster!B$2:AK$800,35,FALSE),skill_reference,4,FALSE),IF(RIGHT(B1574,1)="8",VLOOKUP(VLOOKUP(B1574,monster!B$2:AK$800,35,FALSE),skill_reference,RANDBETWEEN(2,6),FALSE),VLOOKUP(VLOOKUP(B1574,monster!B$2:AK$800,35,FALSE),skill_reference,(RANDBETWEEN(4,10)),FALSE)))</f>
        <v>1115</v>
      </c>
      <c r="F1574" s="20">
        <f t="shared" si="35"/>
        <v>525</v>
      </c>
    </row>
    <row r="1575" spans="1:6" x14ac:dyDescent="0.15">
      <c r="A1575" s="20">
        <v>1574</v>
      </c>
      <c r="B1575" s="20">
        <f ca="1">OFFSET(monster!B$1,skill!F1575,0)</f>
        <v>150508</v>
      </c>
      <c r="C1575" s="20">
        <f ca="1">IF(F1575&lt;&gt;F1574,VLOOKUP(VLOOKUP(B1575,monster!B$2:AK$800,35,FALSE),skill_reference,4,FALSE),IF(RIGHT(B1575,1)="8",VLOOKUP(VLOOKUP(B1575,monster!B$2:AK$800,35,FALSE),skill_reference,RANDBETWEEN(2,6),FALSE),VLOOKUP(VLOOKUP(B1575,monster!B$2:AK$800,35,FALSE),skill_reference,(RANDBETWEEN(4,10)),FALSE)))</f>
        <v>1110</v>
      </c>
      <c r="F1575" s="20">
        <f t="shared" si="35"/>
        <v>525</v>
      </c>
    </row>
    <row r="1576" spans="1:6" x14ac:dyDescent="0.15">
      <c r="A1576" s="20">
        <v>1575</v>
      </c>
      <c r="B1576" s="20">
        <f ca="1">OFFSET(monster!B$1,skill!F1576,0)</f>
        <v>150508</v>
      </c>
      <c r="C1576" s="20">
        <f ca="1">IF(F1576&lt;&gt;F1575,VLOOKUP(VLOOKUP(B1576,monster!B$2:AK$800,35,FALSE),skill_reference,4,FALSE),IF(RIGHT(B1576,1)="8",VLOOKUP(VLOOKUP(B1576,monster!B$2:AK$800,35,FALSE),skill_reference,RANDBETWEEN(2,6),FALSE),VLOOKUP(VLOOKUP(B1576,monster!B$2:AK$800,35,FALSE),skill_reference,(RANDBETWEEN(4,10)),FALSE)))</f>
        <v>1121</v>
      </c>
      <c r="F1576" s="20">
        <f t="shared" si="35"/>
        <v>525</v>
      </c>
    </row>
    <row r="1577" spans="1:6" x14ac:dyDescent="0.15">
      <c r="A1577" s="20">
        <v>1576</v>
      </c>
      <c r="B1577" s="20">
        <f ca="1">OFFSET(monster!B$1,skill!F1577,0)</f>
        <v>160108</v>
      </c>
      <c r="C1577" s="20">
        <f ca="1">IF(F1577&lt;&gt;F1576,VLOOKUP(VLOOKUP(B1577,monster!B$2:AK$800,35,FALSE),skill_reference,4,FALSE),IF(RIGHT(B1577,1)="8",VLOOKUP(VLOOKUP(B1577,monster!B$2:AK$800,35,FALSE),skill_reference,RANDBETWEEN(2,6),FALSE),VLOOKUP(VLOOKUP(B1577,monster!B$2:AK$800,35,FALSE),skill_reference,(RANDBETWEEN(4,10)),FALSE)))</f>
        <v>1125</v>
      </c>
      <c r="F1577" s="20">
        <f t="shared" si="35"/>
        <v>526</v>
      </c>
    </row>
    <row r="1578" spans="1:6" x14ac:dyDescent="0.15">
      <c r="A1578" s="20">
        <v>1577</v>
      </c>
      <c r="B1578" s="20">
        <f ca="1">OFFSET(monster!B$1,skill!F1578,0)</f>
        <v>160108</v>
      </c>
      <c r="C1578" s="20">
        <f ca="1">IF(F1578&lt;&gt;F1577,VLOOKUP(VLOOKUP(B1578,monster!B$2:AK$800,35,FALSE),skill_reference,4,FALSE),IF(RIGHT(B1578,1)="8",VLOOKUP(VLOOKUP(B1578,monster!B$2:AK$800,35,FALSE),skill_reference,RANDBETWEEN(2,6),FALSE),VLOOKUP(VLOOKUP(B1578,monster!B$2:AK$800,35,FALSE),skill_reference,(RANDBETWEEN(4,10)),FALSE)))</f>
        <v>1119</v>
      </c>
      <c r="F1578" s="20">
        <f t="shared" si="35"/>
        <v>526</v>
      </c>
    </row>
    <row r="1579" spans="1:6" x14ac:dyDescent="0.15">
      <c r="A1579" s="20">
        <v>1578</v>
      </c>
      <c r="B1579" s="20">
        <f ca="1">OFFSET(monster!B$1,skill!F1579,0)</f>
        <v>160108</v>
      </c>
      <c r="C1579" s="20" t="str">
        <f ca="1">IF(F1579&lt;&gt;F1578,VLOOKUP(VLOOKUP(B1579,monster!B$2:AK$800,35,FALSE),skill_reference,4,FALSE),IF(RIGHT(B1579,1)="8",VLOOKUP(VLOOKUP(B1579,monster!B$2:AK$800,35,FALSE),skill_reference,RANDBETWEEN(2,6),FALSE),VLOOKUP(VLOOKUP(B1579,monster!B$2:AK$800,35,FALSE),skill_reference,(RANDBETWEEN(4,10)),FALSE)))</f>
        <v/>
      </c>
      <c r="F1579" s="20">
        <f t="shared" si="35"/>
        <v>526</v>
      </c>
    </row>
    <row r="1580" spans="1:6" x14ac:dyDescent="0.15">
      <c r="A1580" s="20">
        <v>1579</v>
      </c>
      <c r="B1580" s="20">
        <f ca="1">OFFSET(monster!B$1,skill!F1580,0)</f>
        <v>160208</v>
      </c>
      <c r="C1580" s="20">
        <f ca="1">IF(F1580&lt;&gt;F1579,VLOOKUP(VLOOKUP(B1580,monster!B$2:AK$800,35,FALSE),skill_reference,4,FALSE),IF(RIGHT(B1580,1)="8",VLOOKUP(VLOOKUP(B1580,monster!B$2:AK$800,35,FALSE),skill_reference,RANDBETWEEN(2,6),FALSE),VLOOKUP(VLOOKUP(B1580,monster!B$2:AK$800,35,FALSE),skill_reference,(RANDBETWEEN(4,10)),FALSE)))</f>
        <v>1125</v>
      </c>
      <c r="F1580" s="20">
        <f t="shared" si="35"/>
        <v>527</v>
      </c>
    </row>
    <row r="1581" spans="1:6" x14ac:dyDescent="0.15">
      <c r="A1581" s="20">
        <v>1580</v>
      </c>
      <c r="B1581" s="20">
        <f ca="1">OFFSET(monster!B$1,skill!F1581,0)</f>
        <v>160208</v>
      </c>
      <c r="C1581" s="20" t="str">
        <f ca="1">IF(F1581&lt;&gt;F1580,VLOOKUP(VLOOKUP(B1581,monster!B$2:AK$800,35,FALSE),skill_reference,4,FALSE),IF(RIGHT(B1581,1)="8",VLOOKUP(VLOOKUP(B1581,monster!B$2:AK$800,35,FALSE),skill_reference,RANDBETWEEN(2,6),FALSE),VLOOKUP(VLOOKUP(B1581,monster!B$2:AK$800,35,FALSE),skill_reference,(RANDBETWEEN(4,10)),FALSE)))</f>
        <v/>
      </c>
      <c r="F1581" s="20">
        <f t="shared" si="35"/>
        <v>527</v>
      </c>
    </row>
    <row r="1582" spans="1:6" x14ac:dyDescent="0.15">
      <c r="A1582" s="20">
        <v>1581</v>
      </c>
      <c r="B1582" s="20">
        <f ca="1">OFFSET(monster!B$1,skill!F1582,0)</f>
        <v>160208</v>
      </c>
      <c r="C1582" s="20">
        <f ca="1">IF(F1582&lt;&gt;F1581,VLOOKUP(VLOOKUP(B1582,monster!B$2:AK$800,35,FALSE),skill_reference,4,FALSE),IF(RIGHT(B1582,1)="8",VLOOKUP(VLOOKUP(B1582,monster!B$2:AK$800,35,FALSE),skill_reference,RANDBETWEEN(2,6),FALSE),VLOOKUP(VLOOKUP(B1582,monster!B$2:AK$800,35,FALSE),skill_reference,(RANDBETWEEN(4,10)),FALSE)))</f>
        <v>202</v>
      </c>
      <c r="F1582" s="20">
        <f t="shared" si="35"/>
        <v>527</v>
      </c>
    </row>
    <row r="1583" spans="1:6" x14ac:dyDescent="0.15">
      <c r="A1583" s="20">
        <v>1582</v>
      </c>
      <c r="B1583" s="20">
        <f ca="1">OFFSET(monster!B$1,skill!F1583,0)</f>
        <v>160308</v>
      </c>
      <c r="C1583" s="20">
        <f ca="1">IF(F1583&lt;&gt;F1582,VLOOKUP(VLOOKUP(B1583,monster!B$2:AK$800,35,FALSE),skill_reference,4,FALSE),IF(RIGHT(B1583,1)="8",VLOOKUP(VLOOKUP(B1583,monster!B$2:AK$800,35,FALSE),skill_reference,RANDBETWEEN(2,6),FALSE),VLOOKUP(VLOOKUP(B1583,monster!B$2:AK$800,35,FALSE),skill_reference,(RANDBETWEEN(4,10)),FALSE)))</f>
        <v>1125</v>
      </c>
      <c r="F1583" s="20">
        <f t="shared" si="35"/>
        <v>528</v>
      </c>
    </row>
    <row r="1584" spans="1:6" x14ac:dyDescent="0.15">
      <c r="A1584" s="20">
        <v>1583</v>
      </c>
      <c r="B1584" s="20">
        <f ca="1">OFFSET(monster!B$1,skill!F1584,0)</f>
        <v>160308</v>
      </c>
      <c r="C1584" s="20" t="str">
        <f ca="1">IF(F1584&lt;&gt;F1583,VLOOKUP(VLOOKUP(B1584,monster!B$2:AK$800,35,FALSE),skill_reference,4,FALSE),IF(RIGHT(B1584,1)="8",VLOOKUP(VLOOKUP(B1584,monster!B$2:AK$800,35,FALSE),skill_reference,RANDBETWEEN(2,6),FALSE),VLOOKUP(VLOOKUP(B1584,monster!B$2:AK$800,35,FALSE),skill_reference,(RANDBETWEEN(4,10)),FALSE)))</f>
        <v/>
      </c>
      <c r="F1584" s="20">
        <f t="shared" si="35"/>
        <v>528</v>
      </c>
    </row>
    <row r="1585" spans="1:6" x14ac:dyDescent="0.15">
      <c r="A1585" s="20">
        <v>1584</v>
      </c>
      <c r="B1585" s="20">
        <f ca="1">OFFSET(monster!B$1,skill!F1585,0)</f>
        <v>160308</v>
      </c>
      <c r="C1585" s="20">
        <f ca="1">IF(F1585&lt;&gt;F1584,VLOOKUP(VLOOKUP(B1585,monster!B$2:AK$800,35,FALSE),skill_reference,4,FALSE),IF(RIGHT(B1585,1)="8",VLOOKUP(VLOOKUP(B1585,monster!B$2:AK$800,35,FALSE),skill_reference,RANDBETWEEN(2,6),FALSE),VLOOKUP(VLOOKUP(B1585,monster!B$2:AK$800,35,FALSE),skill_reference,(RANDBETWEEN(4,10)),FALSE)))</f>
        <v>1119</v>
      </c>
      <c r="F1585" s="20">
        <f t="shared" si="35"/>
        <v>528</v>
      </c>
    </row>
    <row r="1586" spans="1:6" x14ac:dyDescent="0.15">
      <c r="A1586" s="20">
        <v>1585</v>
      </c>
      <c r="B1586" s="20">
        <f ca="1">OFFSET(monster!B$1,skill!F1586,0)</f>
        <v>160408</v>
      </c>
      <c r="C1586" s="20">
        <f ca="1">IF(F1586&lt;&gt;F1585,VLOOKUP(VLOOKUP(B1586,monster!B$2:AK$800,35,FALSE),skill_reference,4,FALSE),IF(RIGHT(B1586,1)="8",VLOOKUP(VLOOKUP(B1586,monster!B$2:AK$800,35,FALSE),skill_reference,RANDBETWEEN(2,6),FALSE),VLOOKUP(VLOOKUP(B1586,monster!B$2:AK$800,35,FALSE),skill_reference,(RANDBETWEEN(4,10)),FALSE)))</f>
        <v>1125</v>
      </c>
      <c r="F1586" s="20">
        <f t="shared" si="35"/>
        <v>529</v>
      </c>
    </row>
    <row r="1587" spans="1:6" x14ac:dyDescent="0.15">
      <c r="A1587" s="20">
        <v>1586</v>
      </c>
      <c r="B1587" s="20">
        <f ca="1">OFFSET(monster!B$1,skill!F1587,0)</f>
        <v>160408</v>
      </c>
      <c r="C1587" s="20" t="str">
        <f ca="1">IF(F1587&lt;&gt;F1586,VLOOKUP(VLOOKUP(B1587,monster!B$2:AK$800,35,FALSE),skill_reference,4,FALSE),IF(RIGHT(B1587,1)="8",VLOOKUP(VLOOKUP(B1587,monster!B$2:AK$800,35,FALSE),skill_reference,RANDBETWEEN(2,6),FALSE),VLOOKUP(VLOOKUP(B1587,monster!B$2:AK$800,35,FALSE),skill_reference,(RANDBETWEEN(4,10)),FALSE)))</f>
        <v/>
      </c>
      <c r="F1587" s="20">
        <f t="shared" si="35"/>
        <v>529</v>
      </c>
    </row>
    <row r="1588" spans="1:6" x14ac:dyDescent="0.15">
      <c r="A1588" s="20">
        <v>1587</v>
      </c>
      <c r="B1588" s="20">
        <f ca="1">OFFSET(monster!B$1,skill!F1588,0)</f>
        <v>160408</v>
      </c>
      <c r="C1588" s="20">
        <f ca="1">IF(F1588&lt;&gt;F1587,VLOOKUP(VLOOKUP(B1588,monster!B$2:AK$800,35,FALSE),skill_reference,4,FALSE),IF(RIGHT(B1588,1)="8",VLOOKUP(VLOOKUP(B1588,monster!B$2:AK$800,35,FALSE),skill_reference,RANDBETWEEN(2,6),FALSE),VLOOKUP(VLOOKUP(B1588,monster!B$2:AK$800,35,FALSE),skill_reference,(RANDBETWEEN(4,10)),FALSE)))</f>
        <v>202</v>
      </c>
      <c r="F1588" s="20">
        <f t="shared" si="35"/>
        <v>529</v>
      </c>
    </row>
    <row r="1589" spans="1:6" x14ac:dyDescent="0.15">
      <c r="A1589" s="20">
        <v>1588</v>
      </c>
      <c r="B1589" s="20">
        <f ca="1">OFFSET(monster!B$1,skill!F1589,0)</f>
        <v>160508</v>
      </c>
      <c r="C1589" s="20">
        <f ca="1">IF(F1589&lt;&gt;F1588,VLOOKUP(VLOOKUP(B1589,monster!B$2:AK$800,35,FALSE),skill_reference,4,FALSE),IF(RIGHT(B1589,1)="8",VLOOKUP(VLOOKUP(B1589,monster!B$2:AK$800,35,FALSE),skill_reference,RANDBETWEEN(2,6),FALSE),VLOOKUP(VLOOKUP(B1589,monster!B$2:AK$800,35,FALSE),skill_reference,(RANDBETWEEN(4,10)),FALSE)))</f>
        <v>1125</v>
      </c>
      <c r="F1589" s="20">
        <f t="shared" si="35"/>
        <v>530</v>
      </c>
    </row>
    <row r="1590" spans="1:6" x14ac:dyDescent="0.15">
      <c r="A1590" s="20">
        <v>1589</v>
      </c>
      <c r="B1590" s="20">
        <f ca="1">OFFSET(monster!B$1,skill!F1590,0)</f>
        <v>160508</v>
      </c>
      <c r="C1590" s="20">
        <f ca="1">IF(F1590&lt;&gt;F1589,VLOOKUP(VLOOKUP(B1590,monster!B$2:AK$800,35,FALSE),skill_reference,4,FALSE),IF(RIGHT(B1590,1)="8",VLOOKUP(VLOOKUP(B1590,monster!B$2:AK$800,35,FALSE),skill_reference,RANDBETWEEN(2,6),FALSE),VLOOKUP(VLOOKUP(B1590,monster!B$2:AK$800,35,FALSE),skill_reference,(RANDBETWEEN(4,10)),FALSE)))</f>
        <v>1119</v>
      </c>
      <c r="F1590" s="20">
        <f t="shared" si="35"/>
        <v>530</v>
      </c>
    </row>
    <row r="1591" spans="1:6" x14ac:dyDescent="0.15">
      <c r="A1591" s="20">
        <v>1590</v>
      </c>
      <c r="B1591" s="20">
        <f ca="1">OFFSET(monster!B$1,skill!F1591,0)</f>
        <v>160508</v>
      </c>
      <c r="C1591" s="20">
        <f ca="1">IF(F1591&lt;&gt;F1590,VLOOKUP(VLOOKUP(B1591,monster!B$2:AK$800,35,FALSE),skill_reference,4,FALSE),IF(RIGHT(B1591,1)="8",VLOOKUP(VLOOKUP(B1591,monster!B$2:AK$800,35,FALSE),skill_reference,RANDBETWEEN(2,6),FALSE),VLOOKUP(VLOOKUP(B1591,monster!B$2:AK$800,35,FALSE),skill_reference,(RANDBETWEEN(4,10)),FALSE)))</f>
        <v>1109</v>
      </c>
      <c r="F1591" s="20">
        <f t="shared" si="35"/>
        <v>530</v>
      </c>
    </row>
    <row r="1592" spans="1:6" x14ac:dyDescent="0.15">
      <c r="A1592" s="20">
        <v>1591</v>
      </c>
      <c r="B1592" s="20">
        <f ca="1">OFFSET(monster!B$1,skill!F1592,0)</f>
        <v>170108</v>
      </c>
      <c r="C1592" s="20">
        <f ca="1">IF(F1592&lt;&gt;F1591,VLOOKUP(VLOOKUP(B1592,monster!B$2:AK$800,35,FALSE),skill_reference,4,FALSE),IF(RIGHT(B1592,1)="8",VLOOKUP(VLOOKUP(B1592,monster!B$2:AK$800,35,FALSE),skill_reference,RANDBETWEEN(2,6),FALSE),VLOOKUP(VLOOKUP(B1592,monster!B$2:AK$800,35,FALSE),skill_reference,(RANDBETWEEN(4,10)),FALSE)))</f>
        <v>1117</v>
      </c>
      <c r="F1592" s="20">
        <f t="shared" si="35"/>
        <v>531</v>
      </c>
    </row>
    <row r="1593" spans="1:6" x14ac:dyDescent="0.15">
      <c r="A1593" s="20">
        <v>1592</v>
      </c>
      <c r="B1593" s="20">
        <f ca="1">OFFSET(monster!B$1,skill!F1593,0)</f>
        <v>170108</v>
      </c>
      <c r="C1593" s="20">
        <f ca="1">IF(F1593&lt;&gt;F1592,VLOOKUP(VLOOKUP(B1593,monster!B$2:AK$800,35,FALSE),skill_reference,4,FALSE),IF(RIGHT(B1593,1)="8",VLOOKUP(VLOOKUP(B1593,monster!B$2:AK$800,35,FALSE),skill_reference,RANDBETWEEN(2,6),FALSE),VLOOKUP(VLOOKUP(B1593,monster!B$2:AK$800,35,FALSE),skill_reference,(RANDBETWEEN(4,10)),FALSE)))</f>
        <v>1107</v>
      </c>
      <c r="F1593" s="20">
        <f t="shared" si="35"/>
        <v>531</v>
      </c>
    </row>
    <row r="1594" spans="1:6" x14ac:dyDescent="0.15">
      <c r="A1594" s="20">
        <v>1593</v>
      </c>
      <c r="B1594" s="20">
        <f ca="1">OFFSET(monster!B$1,skill!F1594,0)</f>
        <v>170108</v>
      </c>
      <c r="C1594" s="20" t="str">
        <f ca="1">IF(F1594&lt;&gt;F1593,VLOOKUP(VLOOKUP(B1594,monster!B$2:AK$800,35,FALSE),skill_reference,4,FALSE),IF(RIGHT(B1594,1)="8",VLOOKUP(VLOOKUP(B1594,monster!B$2:AK$800,35,FALSE),skill_reference,RANDBETWEEN(2,6),FALSE),VLOOKUP(VLOOKUP(B1594,monster!B$2:AK$800,35,FALSE),skill_reference,(RANDBETWEEN(4,10)),FALSE)))</f>
        <v/>
      </c>
      <c r="F1594" s="20">
        <f t="shared" si="35"/>
        <v>531</v>
      </c>
    </row>
    <row r="1595" spans="1:6" x14ac:dyDescent="0.15">
      <c r="A1595" s="20">
        <v>1594</v>
      </c>
      <c r="B1595" s="20">
        <f ca="1">OFFSET(monster!B$1,skill!F1595,0)</f>
        <v>170208</v>
      </c>
      <c r="C1595" s="20">
        <f ca="1">IF(F1595&lt;&gt;F1594,VLOOKUP(VLOOKUP(B1595,monster!B$2:AK$800,35,FALSE),skill_reference,4,FALSE),IF(RIGHT(B1595,1)="8",VLOOKUP(VLOOKUP(B1595,monster!B$2:AK$800,35,FALSE),skill_reference,RANDBETWEEN(2,6),FALSE),VLOOKUP(VLOOKUP(B1595,monster!B$2:AK$800,35,FALSE),skill_reference,(RANDBETWEEN(4,10)),FALSE)))</f>
        <v>1117</v>
      </c>
      <c r="F1595" s="20">
        <f t="shared" si="35"/>
        <v>532</v>
      </c>
    </row>
    <row r="1596" spans="1:6" x14ac:dyDescent="0.15">
      <c r="A1596" s="20">
        <v>1595</v>
      </c>
      <c r="B1596" s="20">
        <f ca="1">OFFSET(monster!B$1,skill!F1596,0)</f>
        <v>170208</v>
      </c>
      <c r="C1596" s="20" t="str">
        <f ca="1">IF(F1596&lt;&gt;F1595,VLOOKUP(VLOOKUP(B1596,monster!B$2:AK$800,35,FALSE),skill_reference,4,FALSE),IF(RIGHT(B1596,1)="8",VLOOKUP(VLOOKUP(B1596,monster!B$2:AK$800,35,FALSE),skill_reference,RANDBETWEEN(2,6),FALSE),VLOOKUP(VLOOKUP(B1596,monster!B$2:AK$800,35,FALSE),skill_reference,(RANDBETWEEN(4,10)),FALSE)))</f>
        <v/>
      </c>
      <c r="F1596" s="20">
        <f t="shared" si="35"/>
        <v>532</v>
      </c>
    </row>
    <row r="1597" spans="1:6" x14ac:dyDescent="0.15">
      <c r="A1597" s="20">
        <v>1596</v>
      </c>
      <c r="B1597" s="20">
        <f ca="1">OFFSET(monster!B$1,skill!F1597,0)</f>
        <v>170208</v>
      </c>
      <c r="C1597" s="20">
        <f ca="1">IF(F1597&lt;&gt;F1596,VLOOKUP(VLOOKUP(B1597,monster!B$2:AK$800,35,FALSE),skill_reference,4,FALSE),IF(RIGHT(B1597,1)="8",VLOOKUP(VLOOKUP(B1597,monster!B$2:AK$800,35,FALSE),skill_reference,RANDBETWEEN(2,6),FALSE),VLOOKUP(VLOOKUP(B1597,monster!B$2:AK$800,35,FALSE),skill_reference,(RANDBETWEEN(4,10)),FALSE)))</f>
        <v>1122</v>
      </c>
      <c r="F1597" s="20">
        <f t="shared" si="35"/>
        <v>532</v>
      </c>
    </row>
    <row r="1598" spans="1:6" x14ac:dyDescent="0.15">
      <c r="A1598" s="20">
        <v>1597</v>
      </c>
      <c r="B1598" s="20">
        <f ca="1">OFFSET(monster!B$1,skill!F1598,0)</f>
        <v>170308</v>
      </c>
      <c r="C1598" s="20">
        <f ca="1">IF(F1598&lt;&gt;F1597,VLOOKUP(VLOOKUP(B1598,monster!B$2:AK$800,35,FALSE),skill_reference,4,FALSE),IF(RIGHT(B1598,1)="8",VLOOKUP(VLOOKUP(B1598,monster!B$2:AK$800,35,FALSE),skill_reference,RANDBETWEEN(2,6),FALSE),VLOOKUP(VLOOKUP(B1598,monster!B$2:AK$800,35,FALSE),skill_reference,(RANDBETWEEN(4,10)),FALSE)))</f>
        <v>1016</v>
      </c>
      <c r="F1598" s="20">
        <f t="shared" si="35"/>
        <v>533</v>
      </c>
    </row>
    <row r="1599" spans="1:6" x14ac:dyDescent="0.15">
      <c r="A1599" s="20">
        <v>1598</v>
      </c>
      <c r="B1599" s="20">
        <f ca="1">OFFSET(monster!B$1,skill!F1599,0)</f>
        <v>170308</v>
      </c>
      <c r="C1599" s="20" t="str">
        <f ca="1">IF(F1599&lt;&gt;F1598,VLOOKUP(VLOOKUP(B1599,monster!B$2:AK$800,35,FALSE),skill_reference,4,FALSE),IF(RIGHT(B1599,1)="8",VLOOKUP(VLOOKUP(B1599,monster!B$2:AK$800,35,FALSE),skill_reference,RANDBETWEEN(2,6),FALSE),VLOOKUP(VLOOKUP(B1599,monster!B$2:AK$800,35,FALSE),skill_reference,(RANDBETWEEN(4,10)),FALSE)))</f>
        <v/>
      </c>
      <c r="F1599" s="20">
        <f t="shared" si="35"/>
        <v>533</v>
      </c>
    </row>
    <row r="1600" spans="1:6" x14ac:dyDescent="0.15">
      <c r="A1600" s="20">
        <v>1599</v>
      </c>
      <c r="B1600" s="20">
        <f ca="1">OFFSET(monster!B$1,skill!F1600,0)</f>
        <v>170308</v>
      </c>
      <c r="C1600" s="20" t="str">
        <f ca="1">IF(F1600&lt;&gt;F1599,VLOOKUP(VLOOKUP(B1600,monster!B$2:AK$800,35,FALSE),skill_reference,4,FALSE),IF(RIGHT(B1600,1)="8",VLOOKUP(VLOOKUP(B1600,monster!B$2:AK$800,35,FALSE),skill_reference,RANDBETWEEN(2,6),FALSE),VLOOKUP(VLOOKUP(B1600,monster!B$2:AK$800,35,FALSE),skill_reference,(RANDBETWEEN(4,10)),FALSE)))</f>
        <v/>
      </c>
      <c r="F1600" s="20">
        <f t="shared" si="35"/>
        <v>533</v>
      </c>
    </row>
    <row r="1601" spans="1:6" x14ac:dyDescent="0.15">
      <c r="A1601" s="20">
        <v>1600</v>
      </c>
      <c r="B1601" s="20">
        <f ca="1">OFFSET(monster!B$1,skill!F1601,0)</f>
        <v>170408</v>
      </c>
      <c r="C1601" s="20">
        <f ca="1">IF(F1601&lt;&gt;F1600,VLOOKUP(VLOOKUP(B1601,monster!B$2:AK$800,35,FALSE),skill_reference,4,FALSE),IF(RIGHT(B1601,1)="8",VLOOKUP(VLOOKUP(B1601,monster!B$2:AK$800,35,FALSE),skill_reference,RANDBETWEEN(2,6),FALSE),VLOOKUP(VLOOKUP(B1601,monster!B$2:AK$800,35,FALSE),skill_reference,(RANDBETWEEN(4,10)),FALSE)))</f>
        <v>1016</v>
      </c>
      <c r="F1601" s="20">
        <f t="shared" si="35"/>
        <v>534</v>
      </c>
    </row>
    <row r="1602" spans="1:6" x14ac:dyDescent="0.15">
      <c r="A1602" s="20">
        <v>1601</v>
      </c>
      <c r="B1602" s="20">
        <f ca="1">OFFSET(monster!B$1,skill!F1602,0)</f>
        <v>170408</v>
      </c>
      <c r="C1602" s="20" t="str">
        <f ca="1">IF(F1602&lt;&gt;F1601,VLOOKUP(VLOOKUP(B1602,monster!B$2:AK$800,35,FALSE),skill_reference,4,FALSE),IF(RIGHT(B1602,1)="8",VLOOKUP(VLOOKUP(B1602,monster!B$2:AK$800,35,FALSE),skill_reference,RANDBETWEEN(2,6),FALSE),VLOOKUP(VLOOKUP(B1602,monster!B$2:AK$800,35,FALSE),skill_reference,(RANDBETWEEN(4,10)),FALSE)))</f>
        <v/>
      </c>
      <c r="F1602" s="20">
        <f t="shared" si="35"/>
        <v>534</v>
      </c>
    </row>
    <row r="1603" spans="1:6" x14ac:dyDescent="0.15">
      <c r="A1603" s="20">
        <v>1602</v>
      </c>
      <c r="B1603" s="20">
        <f ca="1">OFFSET(monster!B$1,skill!F1603,0)</f>
        <v>170408</v>
      </c>
      <c r="C1603" s="20">
        <f ca="1">IF(F1603&lt;&gt;F1602,VLOOKUP(VLOOKUP(B1603,monster!B$2:AK$800,35,FALSE),skill_reference,4,FALSE),IF(RIGHT(B1603,1)="8",VLOOKUP(VLOOKUP(B1603,monster!B$2:AK$800,35,FALSE),skill_reference,RANDBETWEEN(2,6),FALSE),VLOOKUP(VLOOKUP(B1603,monster!B$2:AK$800,35,FALSE),skill_reference,(RANDBETWEEN(4,10)),FALSE)))</f>
        <v>1016</v>
      </c>
      <c r="F1603" s="20">
        <f t="shared" si="35"/>
        <v>534</v>
      </c>
    </row>
    <row r="1604" spans="1:6" x14ac:dyDescent="0.15">
      <c r="A1604" s="20">
        <v>1603</v>
      </c>
      <c r="B1604" s="20">
        <f ca="1">OFFSET(monster!B$1,skill!F1604,0)</f>
        <v>170508</v>
      </c>
      <c r="C1604" s="20">
        <f ca="1">IF(F1604&lt;&gt;F1603,VLOOKUP(VLOOKUP(B1604,monster!B$2:AK$800,35,FALSE),skill_reference,4,FALSE),IF(RIGHT(B1604,1)="8",VLOOKUP(VLOOKUP(B1604,monster!B$2:AK$800,35,FALSE),skill_reference,RANDBETWEEN(2,6),FALSE),VLOOKUP(VLOOKUP(B1604,monster!B$2:AK$800,35,FALSE),skill_reference,(RANDBETWEEN(4,10)),FALSE)))</f>
        <v>1016</v>
      </c>
      <c r="F1604" s="20">
        <f t="shared" si="35"/>
        <v>535</v>
      </c>
    </row>
    <row r="1605" spans="1:6" x14ac:dyDescent="0.15">
      <c r="A1605" s="20">
        <v>1604</v>
      </c>
      <c r="B1605" s="20">
        <f ca="1">OFFSET(monster!B$1,skill!F1605,0)</f>
        <v>170508</v>
      </c>
      <c r="C1605" s="20" t="str">
        <f ca="1">IF(F1605&lt;&gt;F1604,VLOOKUP(VLOOKUP(B1605,monster!B$2:AK$800,35,FALSE),skill_reference,4,FALSE),IF(RIGHT(B1605,1)="8",VLOOKUP(VLOOKUP(B1605,monster!B$2:AK$800,35,FALSE),skill_reference,RANDBETWEEN(2,6),FALSE),VLOOKUP(VLOOKUP(B1605,monster!B$2:AK$800,35,FALSE),skill_reference,(RANDBETWEEN(4,10)),FALSE)))</f>
        <v/>
      </c>
      <c r="F1605" s="20">
        <f t="shared" si="35"/>
        <v>535</v>
      </c>
    </row>
    <row r="1606" spans="1:6" x14ac:dyDescent="0.15">
      <c r="A1606" s="20">
        <v>1605</v>
      </c>
      <c r="B1606" s="20">
        <f ca="1">OFFSET(monster!B$1,skill!F1606,0)</f>
        <v>170508</v>
      </c>
      <c r="C1606" s="20">
        <f ca="1">IF(F1606&lt;&gt;F1605,VLOOKUP(VLOOKUP(B1606,monster!B$2:AK$800,35,FALSE),skill_reference,4,FALSE),IF(RIGHT(B1606,1)="8",VLOOKUP(VLOOKUP(B1606,monster!B$2:AK$800,35,FALSE),skill_reference,RANDBETWEEN(2,6),FALSE),VLOOKUP(VLOOKUP(B1606,monster!B$2:AK$800,35,FALSE),skill_reference,(RANDBETWEEN(4,10)),FALSE)))</f>
        <v>1005</v>
      </c>
      <c r="F1606" s="20">
        <f t="shared" ref="F1606:F1669" si="36">F1603+1</f>
        <v>535</v>
      </c>
    </row>
    <row r="1607" spans="1:6" x14ac:dyDescent="0.15">
      <c r="A1607" s="20">
        <v>1606</v>
      </c>
      <c r="B1607" s="20">
        <f ca="1">OFFSET(monster!B$1,skill!F1607,0)</f>
        <v>180108</v>
      </c>
      <c r="C1607" s="20">
        <f ca="1">IF(F1607&lt;&gt;F1606,VLOOKUP(VLOOKUP(B1607,monster!B$2:AK$800,35,FALSE),skill_reference,4,FALSE),IF(RIGHT(B1607,1)="8",VLOOKUP(VLOOKUP(B1607,monster!B$2:AK$800,35,FALSE),skill_reference,RANDBETWEEN(2,6),FALSE),VLOOKUP(VLOOKUP(B1607,monster!B$2:AK$800,35,FALSE),skill_reference,(RANDBETWEEN(4,10)),FALSE)))</f>
        <v>1037</v>
      </c>
      <c r="F1607" s="20">
        <f t="shared" si="36"/>
        <v>536</v>
      </c>
    </row>
    <row r="1608" spans="1:6" x14ac:dyDescent="0.15">
      <c r="A1608" s="20">
        <v>1607</v>
      </c>
      <c r="B1608" s="20">
        <f ca="1">OFFSET(monster!B$1,skill!F1608,0)</f>
        <v>180108</v>
      </c>
      <c r="C1608" s="20">
        <f ca="1">IF(F1608&lt;&gt;F1607,VLOOKUP(VLOOKUP(B1608,monster!B$2:AK$800,35,FALSE),skill_reference,4,FALSE),IF(RIGHT(B1608,1)="8",VLOOKUP(VLOOKUP(B1608,monster!B$2:AK$800,35,FALSE),skill_reference,RANDBETWEEN(2,6),FALSE),VLOOKUP(VLOOKUP(B1608,monster!B$2:AK$800,35,FALSE),skill_reference,(RANDBETWEEN(4,10)),FALSE)))</f>
        <v>201</v>
      </c>
      <c r="F1608" s="20">
        <f t="shared" si="36"/>
        <v>536</v>
      </c>
    </row>
    <row r="1609" spans="1:6" x14ac:dyDescent="0.15">
      <c r="A1609" s="20">
        <v>1608</v>
      </c>
      <c r="B1609" s="20">
        <f ca="1">OFFSET(monster!B$1,skill!F1609,0)</f>
        <v>180108</v>
      </c>
      <c r="C1609" s="20">
        <f ca="1">IF(F1609&lt;&gt;F1608,VLOOKUP(VLOOKUP(B1609,monster!B$2:AK$800,35,FALSE),skill_reference,4,FALSE),IF(RIGHT(B1609,1)="8",VLOOKUP(VLOOKUP(B1609,monster!B$2:AK$800,35,FALSE),skill_reference,RANDBETWEEN(2,6),FALSE),VLOOKUP(VLOOKUP(B1609,monster!B$2:AK$800,35,FALSE),skill_reference,(RANDBETWEEN(4,10)),FALSE)))</f>
        <v>1112</v>
      </c>
      <c r="F1609" s="20">
        <f t="shared" si="36"/>
        <v>536</v>
      </c>
    </row>
    <row r="1610" spans="1:6" x14ac:dyDescent="0.15">
      <c r="A1610" s="20">
        <v>1609</v>
      </c>
      <c r="B1610" s="20">
        <f ca="1">OFFSET(monster!B$1,skill!F1610,0)</f>
        <v>180208</v>
      </c>
      <c r="C1610" s="20">
        <f ca="1">IF(F1610&lt;&gt;F1609,VLOOKUP(VLOOKUP(B1610,monster!B$2:AK$800,35,FALSE),skill_reference,4,FALSE),IF(RIGHT(B1610,1)="8",VLOOKUP(VLOOKUP(B1610,monster!B$2:AK$800,35,FALSE),skill_reference,RANDBETWEEN(2,6),FALSE),VLOOKUP(VLOOKUP(B1610,monster!B$2:AK$800,35,FALSE),skill_reference,(RANDBETWEEN(4,10)),FALSE)))</f>
        <v>1037</v>
      </c>
      <c r="F1610" s="20">
        <f t="shared" si="36"/>
        <v>537</v>
      </c>
    </row>
    <row r="1611" spans="1:6" x14ac:dyDescent="0.15">
      <c r="A1611" s="20">
        <v>1610</v>
      </c>
      <c r="B1611" s="20">
        <f ca="1">OFFSET(monster!B$1,skill!F1611,0)</f>
        <v>180208</v>
      </c>
      <c r="C1611" s="20">
        <f ca="1">IF(F1611&lt;&gt;F1610,VLOOKUP(VLOOKUP(B1611,monster!B$2:AK$800,35,FALSE),skill_reference,4,FALSE),IF(RIGHT(B1611,1)="8",VLOOKUP(VLOOKUP(B1611,monster!B$2:AK$800,35,FALSE),skill_reference,RANDBETWEEN(2,6),FALSE),VLOOKUP(VLOOKUP(B1611,monster!B$2:AK$800,35,FALSE),skill_reference,(RANDBETWEEN(4,10)),FALSE)))</f>
        <v>1037</v>
      </c>
      <c r="F1611" s="20">
        <f t="shared" si="36"/>
        <v>537</v>
      </c>
    </row>
    <row r="1612" spans="1:6" x14ac:dyDescent="0.15">
      <c r="A1612" s="20">
        <v>1611</v>
      </c>
      <c r="B1612" s="20">
        <f ca="1">OFFSET(monster!B$1,skill!F1612,0)</f>
        <v>180208</v>
      </c>
      <c r="C1612" s="20">
        <f ca="1">IF(F1612&lt;&gt;F1611,VLOOKUP(VLOOKUP(B1612,monster!B$2:AK$800,35,FALSE),skill_reference,4,FALSE),IF(RIGHT(B1612,1)="8",VLOOKUP(VLOOKUP(B1612,monster!B$2:AK$800,35,FALSE),skill_reference,RANDBETWEEN(2,6),FALSE),VLOOKUP(VLOOKUP(B1612,monster!B$2:AK$800,35,FALSE),skill_reference,(RANDBETWEEN(4,10)),FALSE)))</f>
        <v>1112</v>
      </c>
      <c r="F1612" s="20">
        <f t="shared" si="36"/>
        <v>537</v>
      </c>
    </row>
    <row r="1613" spans="1:6" x14ac:dyDescent="0.15">
      <c r="A1613" s="20">
        <v>1612</v>
      </c>
      <c r="B1613" s="20">
        <f ca="1">OFFSET(monster!B$1,skill!F1613,0)</f>
        <v>180308</v>
      </c>
      <c r="C1613" s="20">
        <f ca="1">IF(F1613&lt;&gt;F1612,VLOOKUP(VLOOKUP(B1613,monster!B$2:AK$800,35,FALSE),skill_reference,4,FALSE),IF(RIGHT(B1613,1)="8",VLOOKUP(VLOOKUP(B1613,monster!B$2:AK$800,35,FALSE),skill_reference,RANDBETWEEN(2,6),FALSE),VLOOKUP(VLOOKUP(B1613,monster!B$2:AK$800,35,FALSE),skill_reference,(RANDBETWEEN(4,10)),FALSE)))</f>
        <v>1037</v>
      </c>
      <c r="F1613" s="20">
        <f t="shared" si="36"/>
        <v>538</v>
      </c>
    </row>
    <row r="1614" spans="1:6" x14ac:dyDescent="0.15">
      <c r="A1614" s="20">
        <v>1613</v>
      </c>
      <c r="B1614" s="20">
        <f ca="1">OFFSET(monster!B$1,skill!F1614,0)</f>
        <v>180308</v>
      </c>
      <c r="C1614" s="20">
        <f ca="1">IF(F1614&lt;&gt;F1613,VLOOKUP(VLOOKUP(B1614,monster!B$2:AK$800,35,FALSE),skill_reference,4,FALSE),IF(RIGHT(B1614,1)="8",VLOOKUP(VLOOKUP(B1614,monster!B$2:AK$800,35,FALSE),skill_reference,RANDBETWEEN(2,6),FALSE),VLOOKUP(VLOOKUP(B1614,monster!B$2:AK$800,35,FALSE),skill_reference,(RANDBETWEEN(4,10)),FALSE)))</f>
        <v>1037</v>
      </c>
      <c r="F1614" s="20">
        <f t="shared" si="36"/>
        <v>538</v>
      </c>
    </row>
    <row r="1615" spans="1:6" x14ac:dyDescent="0.15">
      <c r="A1615" s="20">
        <v>1614</v>
      </c>
      <c r="B1615" s="20">
        <f ca="1">OFFSET(monster!B$1,skill!F1615,0)</f>
        <v>180308</v>
      </c>
      <c r="C1615" s="20" t="str">
        <f ca="1">IF(F1615&lt;&gt;F1614,VLOOKUP(VLOOKUP(B1615,monster!B$2:AK$800,35,FALSE),skill_reference,4,FALSE),IF(RIGHT(B1615,1)="8",VLOOKUP(VLOOKUP(B1615,monster!B$2:AK$800,35,FALSE),skill_reference,RANDBETWEEN(2,6),FALSE),VLOOKUP(VLOOKUP(B1615,monster!B$2:AK$800,35,FALSE),skill_reference,(RANDBETWEEN(4,10)),FALSE)))</f>
        <v/>
      </c>
      <c r="F1615" s="20">
        <f t="shared" si="36"/>
        <v>538</v>
      </c>
    </row>
    <row r="1616" spans="1:6" x14ac:dyDescent="0.15">
      <c r="A1616" s="20">
        <v>1615</v>
      </c>
      <c r="B1616" s="20">
        <f ca="1">OFFSET(monster!B$1,skill!F1616,0)</f>
        <v>180408</v>
      </c>
      <c r="C1616" s="20">
        <f ca="1">IF(F1616&lt;&gt;F1615,VLOOKUP(VLOOKUP(B1616,monster!B$2:AK$800,35,FALSE),skill_reference,4,FALSE),IF(RIGHT(B1616,1)="8",VLOOKUP(VLOOKUP(B1616,monster!B$2:AK$800,35,FALSE),skill_reference,RANDBETWEEN(2,6),FALSE),VLOOKUP(VLOOKUP(B1616,monster!B$2:AK$800,35,FALSE),skill_reference,(RANDBETWEEN(4,10)),FALSE)))</f>
        <v>1037</v>
      </c>
      <c r="F1616" s="20">
        <f t="shared" si="36"/>
        <v>539</v>
      </c>
    </row>
    <row r="1617" spans="1:6" x14ac:dyDescent="0.15">
      <c r="A1617" s="20">
        <v>1616</v>
      </c>
      <c r="B1617" s="20">
        <f ca="1">OFFSET(monster!B$1,skill!F1617,0)</f>
        <v>180408</v>
      </c>
      <c r="C1617" s="20">
        <f ca="1">IF(F1617&lt;&gt;F1616,VLOOKUP(VLOOKUP(B1617,monster!B$2:AK$800,35,FALSE),skill_reference,4,FALSE),IF(RIGHT(B1617,1)="8",VLOOKUP(VLOOKUP(B1617,monster!B$2:AK$800,35,FALSE),skill_reference,RANDBETWEEN(2,6),FALSE),VLOOKUP(VLOOKUP(B1617,monster!B$2:AK$800,35,FALSE),skill_reference,(RANDBETWEEN(4,10)),FALSE)))</f>
        <v>1037</v>
      </c>
      <c r="F1617" s="20">
        <f t="shared" si="36"/>
        <v>539</v>
      </c>
    </row>
    <row r="1618" spans="1:6" x14ac:dyDescent="0.15">
      <c r="A1618" s="20">
        <v>1617</v>
      </c>
      <c r="B1618" s="20">
        <f ca="1">OFFSET(monster!B$1,skill!F1618,0)</f>
        <v>180408</v>
      </c>
      <c r="C1618" s="20">
        <f ca="1">IF(F1618&lt;&gt;F1617,VLOOKUP(VLOOKUP(B1618,monster!B$2:AK$800,35,FALSE),skill_reference,4,FALSE),IF(RIGHT(B1618,1)="8",VLOOKUP(VLOOKUP(B1618,monster!B$2:AK$800,35,FALSE),skill_reference,RANDBETWEEN(2,6),FALSE),VLOOKUP(VLOOKUP(B1618,monster!B$2:AK$800,35,FALSE),skill_reference,(RANDBETWEEN(4,10)),FALSE)))</f>
        <v>1112</v>
      </c>
      <c r="F1618" s="20">
        <f t="shared" si="36"/>
        <v>539</v>
      </c>
    </row>
    <row r="1619" spans="1:6" x14ac:dyDescent="0.15">
      <c r="A1619" s="20">
        <v>1618</v>
      </c>
      <c r="B1619" s="20">
        <f ca="1">OFFSET(monster!B$1,skill!F1619,0)</f>
        <v>180508</v>
      </c>
      <c r="C1619" s="20">
        <f ca="1">IF(F1619&lt;&gt;F1618,VLOOKUP(VLOOKUP(B1619,monster!B$2:AK$800,35,FALSE),skill_reference,4,FALSE),IF(RIGHT(B1619,1)="8",VLOOKUP(VLOOKUP(B1619,monster!B$2:AK$800,35,FALSE),skill_reference,RANDBETWEEN(2,6),FALSE),VLOOKUP(VLOOKUP(B1619,monster!B$2:AK$800,35,FALSE),skill_reference,(RANDBETWEEN(4,10)),FALSE)))</f>
        <v>1037</v>
      </c>
      <c r="F1619" s="20">
        <f t="shared" si="36"/>
        <v>540</v>
      </c>
    </row>
    <row r="1620" spans="1:6" x14ac:dyDescent="0.15">
      <c r="A1620" s="20">
        <v>1619</v>
      </c>
      <c r="B1620" s="20">
        <f ca="1">OFFSET(monster!B$1,skill!F1620,0)</f>
        <v>180508</v>
      </c>
      <c r="C1620" s="20">
        <f ca="1">IF(F1620&lt;&gt;F1619,VLOOKUP(VLOOKUP(B1620,monster!B$2:AK$800,35,FALSE),skill_reference,4,FALSE),IF(RIGHT(B1620,1)="8",VLOOKUP(VLOOKUP(B1620,monster!B$2:AK$800,35,FALSE),skill_reference,RANDBETWEEN(2,6),FALSE),VLOOKUP(VLOOKUP(B1620,monster!B$2:AK$800,35,FALSE),skill_reference,(RANDBETWEEN(4,10)),FALSE)))</f>
        <v>1037</v>
      </c>
      <c r="F1620" s="20">
        <f t="shared" si="36"/>
        <v>540</v>
      </c>
    </row>
    <row r="1621" spans="1:6" x14ac:dyDescent="0.15">
      <c r="A1621" s="20">
        <v>1620</v>
      </c>
      <c r="B1621" s="20">
        <f ca="1">OFFSET(monster!B$1,skill!F1621,0)</f>
        <v>180508</v>
      </c>
      <c r="C1621" s="20">
        <f ca="1">IF(F1621&lt;&gt;F1620,VLOOKUP(VLOOKUP(B1621,monster!B$2:AK$800,35,FALSE),skill_reference,4,FALSE),IF(RIGHT(B1621,1)="8",VLOOKUP(VLOOKUP(B1621,monster!B$2:AK$800,35,FALSE),skill_reference,RANDBETWEEN(2,6),FALSE),VLOOKUP(VLOOKUP(B1621,monster!B$2:AK$800,35,FALSE),skill_reference,(RANDBETWEEN(4,10)),FALSE)))</f>
        <v>1020</v>
      </c>
      <c r="F1621" s="20">
        <f t="shared" si="36"/>
        <v>540</v>
      </c>
    </row>
    <row r="1622" spans="1:6" x14ac:dyDescent="0.15">
      <c r="A1622" s="20">
        <v>1621</v>
      </c>
      <c r="B1622" s="20">
        <f ca="1">OFFSET(monster!B$1,skill!F1622,0)</f>
        <v>10109</v>
      </c>
      <c r="C1622" s="20">
        <f ca="1">IF(F1622&lt;&gt;F1621,VLOOKUP(VLOOKUP(B1622,monster!B$2:AK$800,35,FALSE),skill_reference,4,FALSE),IF(RIGHT(B1622,1)="8",VLOOKUP(VLOOKUP(B1622,monster!B$2:AK$800,35,FALSE),skill_reference,RANDBETWEEN(2,6),FALSE),VLOOKUP(VLOOKUP(B1622,monster!B$2:AK$800,35,FALSE),skill_reference,(RANDBETWEEN(4,10)),FALSE)))</f>
        <v>1016</v>
      </c>
      <c r="F1622" s="20">
        <f t="shared" si="36"/>
        <v>541</v>
      </c>
    </row>
    <row r="1623" spans="1:6" x14ac:dyDescent="0.15">
      <c r="A1623" s="20">
        <v>1622</v>
      </c>
      <c r="B1623" s="20">
        <f ca="1">OFFSET(monster!B$1,skill!F1623,0)</f>
        <v>10109</v>
      </c>
      <c r="C1623" s="20">
        <f ca="1">IF(F1623&lt;&gt;F1622,VLOOKUP(VLOOKUP(B1623,monster!B$2:AK$800,35,FALSE),skill_reference,4,FALSE),IF(RIGHT(B1623,1)="8",VLOOKUP(VLOOKUP(B1623,monster!B$2:AK$800,35,FALSE),skill_reference,RANDBETWEEN(2,6),FALSE),VLOOKUP(VLOOKUP(B1623,monster!B$2:AK$800,35,FALSE),skill_reference,(RANDBETWEEN(4,10)),FALSE)))</f>
        <v>1016</v>
      </c>
      <c r="F1623" s="20">
        <f t="shared" si="36"/>
        <v>541</v>
      </c>
    </row>
    <row r="1624" spans="1:6" x14ac:dyDescent="0.15">
      <c r="A1624" s="20">
        <v>1623</v>
      </c>
      <c r="B1624" s="20">
        <f ca="1">OFFSET(monster!B$1,skill!F1624,0)</f>
        <v>10109</v>
      </c>
      <c r="C1624" s="20">
        <f ca="1">IF(F1624&lt;&gt;F1623,VLOOKUP(VLOOKUP(B1624,monster!B$2:AK$800,35,FALSE),skill_reference,4,FALSE),IF(RIGHT(B1624,1)="8",VLOOKUP(VLOOKUP(B1624,monster!B$2:AK$800,35,FALSE),skill_reference,RANDBETWEEN(2,6),FALSE),VLOOKUP(VLOOKUP(B1624,monster!B$2:AK$800,35,FALSE),skill_reference,(RANDBETWEEN(4,10)),FALSE)))</f>
        <v>1016</v>
      </c>
      <c r="F1624" s="20">
        <f t="shared" si="36"/>
        <v>541</v>
      </c>
    </row>
    <row r="1625" spans="1:6" x14ac:dyDescent="0.15">
      <c r="A1625" s="20">
        <v>1624</v>
      </c>
      <c r="B1625" s="20">
        <f ca="1">OFFSET(monster!B$1,skill!F1625,0)</f>
        <v>10209</v>
      </c>
      <c r="C1625" s="20">
        <f ca="1">IF(F1625&lt;&gt;F1624,VLOOKUP(VLOOKUP(B1625,monster!B$2:AK$800,35,FALSE),skill_reference,4,FALSE),IF(RIGHT(B1625,1)="8",VLOOKUP(VLOOKUP(B1625,monster!B$2:AK$800,35,FALSE),skill_reference,RANDBETWEEN(2,6),FALSE),VLOOKUP(VLOOKUP(B1625,monster!B$2:AK$800,35,FALSE),skill_reference,(RANDBETWEEN(4,10)),FALSE)))</f>
        <v>1016</v>
      </c>
      <c r="F1625" s="20">
        <f t="shared" si="36"/>
        <v>542</v>
      </c>
    </row>
    <row r="1626" spans="1:6" x14ac:dyDescent="0.15">
      <c r="A1626" s="20">
        <v>1625</v>
      </c>
      <c r="B1626" s="20">
        <f ca="1">OFFSET(monster!B$1,skill!F1626,0)</f>
        <v>10209</v>
      </c>
      <c r="C1626" s="20" t="str">
        <f ca="1">IF(F1626&lt;&gt;F1625,VLOOKUP(VLOOKUP(B1626,monster!B$2:AK$800,35,FALSE),skill_reference,4,FALSE),IF(RIGHT(B1626,1)="8",VLOOKUP(VLOOKUP(B1626,monster!B$2:AK$800,35,FALSE),skill_reference,RANDBETWEEN(2,6),FALSE),VLOOKUP(VLOOKUP(B1626,monster!B$2:AK$800,35,FALSE),skill_reference,(RANDBETWEEN(4,10)),FALSE)))</f>
        <v/>
      </c>
      <c r="F1626" s="20">
        <f t="shared" si="36"/>
        <v>542</v>
      </c>
    </row>
    <row r="1627" spans="1:6" x14ac:dyDescent="0.15">
      <c r="A1627" s="20">
        <v>1626</v>
      </c>
      <c r="B1627" s="20">
        <f ca="1">OFFSET(monster!B$1,skill!F1627,0)</f>
        <v>10209</v>
      </c>
      <c r="C1627" s="20">
        <f ca="1">IF(F1627&lt;&gt;F1626,VLOOKUP(VLOOKUP(B1627,monster!B$2:AK$800,35,FALSE),skill_reference,4,FALSE),IF(RIGHT(B1627,1)="8",VLOOKUP(VLOOKUP(B1627,monster!B$2:AK$800,35,FALSE),skill_reference,RANDBETWEEN(2,6),FALSE),VLOOKUP(VLOOKUP(B1627,monster!B$2:AK$800,35,FALSE),skill_reference,(RANDBETWEEN(4,10)),FALSE)))</f>
        <v>1037</v>
      </c>
      <c r="F1627" s="20">
        <f t="shared" si="36"/>
        <v>542</v>
      </c>
    </row>
    <row r="1628" spans="1:6" x14ac:dyDescent="0.15">
      <c r="A1628" s="20">
        <v>1627</v>
      </c>
      <c r="B1628" s="20">
        <f ca="1">OFFSET(monster!B$1,skill!F1628,0)</f>
        <v>10309</v>
      </c>
      <c r="C1628" s="20">
        <f ca="1">IF(F1628&lt;&gt;F1627,VLOOKUP(VLOOKUP(B1628,monster!B$2:AK$800,35,FALSE),skill_reference,4,FALSE),IF(RIGHT(B1628,1)="8",VLOOKUP(VLOOKUP(B1628,monster!B$2:AK$800,35,FALSE),skill_reference,RANDBETWEEN(2,6),FALSE),VLOOKUP(VLOOKUP(B1628,monster!B$2:AK$800,35,FALSE),skill_reference,(RANDBETWEEN(4,10)),FALSE)))</f>
        <v>1016</v>
      </c>
      <c r="F1628" s="20">
        <f t="shared" si="36"/>
        <v>543</v>
      </c>
    </row>
    <row r="1629" spans="1:6" x14ac:dyDescent="0.15">
      <c r="A1629" s="20">
        <v>1628</v>
      </c>
      <c r="B1629" s="20">
        <f ca="1">OFFSET(monster!B$1,skill!F1629,0)</f>
        <v>10309</v>
      </c>
      <c r="C1629" s="20" t="str">
        <f ca="1">IF(F1629&lt;&gt;F1628,VLOOKUP(VLOOKUP(B1629,monster!B$2:AK$800,35,FALSE),skill_reference,4,FALSE),IF(RIGHT(B1629,1)="8",VLOOKUP(VLOOKUP(B1629,monster!B$2:AK$800,35,FALSE),skill_reference,RANDBETWEEN(2,6),FALSE),VLOOKUP(VLOOKUP(B1629,monster!B$2:AK$800,35,FALSE),skill_reference,(RANDBETWEEN(4,10)),FALSE)))</f>
        <v/>
      </c>
      <c r="F1629" s="20">
        <f t="shared" si="36"/>
        <v>543</v>
      </c>
    </row>
    <row r="1630" spans="1:6" x14ac:dyDescent="0.15">
      <c r="A1630" s="20">
        <v>1629</v>
      </c>
      <c r="B1630" s="20">
        <f ca="1">OFFSET(monster!B$1,skill!F1630,0)</f>
        <v>10309</v>
      </c>
      <c r="C1630" s="20">
        <f ca="1">IF(F1630&lt;&gt;F1629,VLOOKUP(VLOOKUP(B1630,monster!B$2:AK$800,35,FALSE),skill_reference,4,FALSE),IF(RIGHT(B1630,1)="8",VLOOKUP(VLOOKUP(B1630,monster!B$2:AK$800,35,FALSE),skill_reference,RANDBETWEEN(2,6),FALSE),VLOOKUP(VLOOKUP(B1630,monster!B$2:AK$800,35,FALSE),skill_reference,(RANDBETWEEN(4,10)),FALSE)))</f>
        <v>1113</v>
      </c>
      <c r="F1630" s="20">
        <f t="shared" si="36"/>
        <v>543</v>
      </c>
    </row>
    <row r="1631" spans="1:6" x14ac:dyDescent="0.15">
      <c r="A1631" s="20">
        <v>1630</v>
      </c>
      <c r="B1631" s="20">
        <f ca="1">OFFSET(monster!B$1,skill!F1631,0)</f>
        <v>10409</v>
      </c>
      <c r="C1631" s="20">
        <f ca="1">IF(F1631&lt;&gt;F1630,VLOOKUP(VLOOKUP(B1631,monster!B$2:AK$800,35,FALSE),skill_reference,4,FALSE),IF(RIGHT(B1631,1)="8",VLOOKUP(VLOOKUP(B1631,monster!B$2:AK$800,35,FALSE),skill_reference,RANDBETWEEN(2,6),FALSE),VLOOKUP(VLOOKUP(B1631,monster!B$2:AK$800,35,FALSE),skill_reference,(RANDBETWEEN(4,10)),FALSE)))</f>
        <v>1016</v>
      </c>
      <c r="F1631" s="20">
        <f t="shared" si="36"/>
        <v>544</v>
      </c>
    </row>
    <row r="1632" spans="1:6" x14ac:dyDescent="0.15">
      <c r="A1632" s="20">
        <v>1631</v>
      </c>
      <c r="B1632" s="20">
        <f ca="1">OFFSET(monster!B$1,skill!F1632,0)</f>
        <v>10409</v>
      </c>
      <c r="C1632" s="20">
        <f ca="1">IF(F1632&lt;&gt;F1631,VLOOKUP(VLOOKUP(B1632,monster!B$2:AK$800,35,FALSE),skill_reference,4,FALSE),IF(RIGHT(B1632,1)="8",VLOOKUP(VLOOKUP(B1632,monster!B$2:AK$800,35,FALSE),skill_reference,RANDBETWEEN(2,6),FALSE),VLOOKUP(VLOOKUP(B1632,monster!B$2:AK$800,35,FALSE),skill_reference,(RANDBETWEEN(4,10)),FALSE)))</f>
        <v>1113</v>
      </c>
      <c r="F1632" s="20">
        <f t="shared" si="36"/>
        <v>544</v>
      </c>
    </row>
    <row r="1633" spans="1:6" x14ac:dyDescent="0.15">
      <c r="A1633" s="20">
        <v>1632</v>
      </c>
      <c r="B1633" s="20">
        <f ca="1">OFFSET(monster!B$1,skill!F1633,0)</f>
        <v>10409</v>
      </c>
      <c r="C1633" s="20">
        <f ca="1">IF(F1633&lt;&gt;F1632,VLOOKUP(VLOOKUP(B1633,monster!B$2:AK$800,35,FALSE),skill_reference,4,FALSE),IF(RIGHT(B1633,1)="8",VLOOKUP(VLOOKUP(B1633,monster!B$2:AK$800,35,FALSE),skill_reference,RANDBETWEEN(2,6),FALSE),VLOOKUP(VLOOKUP(B1633,monster!B$2:AK$800,35,FALSE),skill_reference,(RANDBETWEEN(4,10)),FALSE)))</f>
        <v>1113</v>
      </c>
      <c r="F1633" s="20">
        <f t="shared" si="36"/>
        <v>544</v>
      </c>
    </row>
    <row r="1634" spans="1:6" x14ac:dyDescent="0.15">
      <c r="A1634" s="20">
        <v>1633</v>
      </c>
      <c r="B1634" s="20">
        <f ca="1">OFFSET(monster!B$1,skill!F1634,0)</f>
        <v>10509</v>
      </c>
      <c r="C1634" s="20">
        <f ca="1">IF(F1634&lt;&gt;F1633,VLOOKUP(VLOOKUP(B1634,monster!B$2:AK$800,35,FALSE),skill_reference,4,FALSE),IF(RIGHT(B1634,1)="8",VLOOKUP(VLOOKUP(B1634,monster!B$2:AK$800,35,FALSE),skill_reference,RANDBETWEEN(2,6),FALSE),VLOOKUP(VLOOKUP(B1634,monster!B$2:AK$800,35,FALSE),skill_reference,(RANDBETWEEN(4,10)),FALSE)))</f>
        <v>1016</v>
      </c>
      <c r="F1634" s="20">
        <f t="shared" si="36"/>
        <v>545</v>
      </c>
    </row>
    <row r="1635" spans="1:6" x14ac:dyDescent="0.15">
      <c r="A1635" s="20">
        <v>1634</v>
      </c>
      <c r="B1635" s="20">
        <f ca="1">OFFSET(monster!B$1,skill!F1635,0)</f>
        <v>10509</v>
      </c>
      <c r="C1635" s="20">
        <f ca="1">IF(F1635&lt;&gt;F1634,VLOOKUP(VLOOKUP(B1635,monster!B$2:AK$800,35,FALSE),skill_reference,4,FALSE),IF(RIGHT(B1635,1)="8",VLOOKUP(VLOOKUP(B1635,monster!B$2:AK$800,35,FALSE),skill_reference,RANDBETWEEN(2,6),FALSE),VLOOKUP(VLOOKUP(B1635,monster!B$2:AK$800,35,FALSE),skill_reference,(RANDBETWEEN(4,10)),FALSE)))</f>
        <v>1016</v>
      </c>
      <c r="F1635" s="20">
        <f t="shared" si="36"/>
        <v>545</v>
      </c>
    </row>
    <row r="1636" spans="1:6" x14ac:dyDescent="0.15">
      <c r="A1636" s="20">
        <v>1635</v>
      </c>
      <c r="B1636" s="20">
        <f ca="1">OFFSET(monster!B$1,skill!F1636,0)</f>
        <v>10509</v>
      </c>
      <c r="C1636" s="20" t="str">
        <f ca="1">IF(F1636&lt;&gt;F1635,VLOOKUP(VLOOKUP(B1636,monster!B$2:AK$800,35,FALSE),skill_reference,4,FALSE),IF(RIGHT(B1636,1)="8",VLOOKUP(VLOOKUP(B1636,monster!B$2:AK$800,35,FALSE),skill_reference,RANDBETWEEN(2,6),FALSE),VLOOKUP(VLOOKUP(B1636,monster!B$2:AK$800,35,FALSE),skill_reference,(RANDBETWEEN(4,10)),FALSE)))</f>
        <v/>
      </c>
      <c r="F1636" s="20">
        <f t="shared" si="36"/>
        <v>545</v>
      </c>
    </row>
    <row r="1637" spans="1:6" x14ac:dyDescent="0.15">
      <c r="A1637" s="20">
        <v>1636</v>
      </c>
      <c r="B1637" s="20">
        <f ca="1">OFFSET(monster!B$1,skill!F1637,0)</f>
        <v>20109</v>
      </c>
      <c r="C1637" s="20">
        <f ca="1">IF(F1637&lt;&gt;F1636,VLOOKUP(VLOOKUP(B1637,monster!B$2:AK$800,35,FALSE),skill_reference,4,FALSE),IF(RIGHT(B1637,1)="8",VLOOKUP(VLOOKUP(B1637,monster!B$2:AK$800,35,FALSE),skill_reference,RANDBETWEEN(2,6),FALSE),VLOOKUP(VLOOKUP(B1637,monster!B$2:AK$800,35,FALSE),skill_reference,(RANDBETWEEN(4,10)),FALSE)))</f>
        <v>1117</v>
      </c>
      <c r="F1637" s="20">
        <f t="shared" si="36"/>
        <v>546</v>
      </c>
    </row>
    <row r="1638" spans="1:6" x14ac:dyDescent="0.15">
      <c r="A1638" s="20">
        <v>1637</v>
      </c>
      <c r="B1638" s="20">
        <f ca="1">OFFSET(monster!B$1,skill!F1638,0)</f>
        <v>20109</v>
      </c>
      <c r="C1638" s="20" t="str">
        <f ca="1">IF(F1638&lt;&gt;F1637,VLOOKUP(VLOOKUP(B1638,monster!B$2:AK$800,35,FALSE),skill_reference,4,FALSE),IF(RIGHT(B1638,1)="8",VLOOKUP(VLOOKUP(B1638,monster!B$2:AK$800,35,FALSE),skill_reference,RANDBETWEEN(2,6),FALSE),VLOOKUP(VLOOKUP(B1638,monster!B$2:AK$800,35,FALSE),skill_reference,(RANDBETWEEN(4,10)),FALSE)))</f>
        <v/>
      </c>
      <c r="F1638" s="20">
        <f t="shared" si="36"/>
        <v>546</v>
      </c>
    </row>
    <row r="1639" spans="1:6" x14ac:dyDescent="0.15">
      <c r="A1639" s="20">
        <v>1638</v>
      </c>
      <c r="B1639" s="20">
        <f ca="1">OFFSET(monster!B$1,skill!F1639,0)</f>
        <v>20109</v>
      </c>
      <c r="C1639" s="20">
        <f ca="1">IF(F1639&lt;&gt;F1638,VLOOKUP(VLOOKUP(B1639,monster!B$2:AK$800,35,FALSE),skill_reference,4,FALSE),IF(RIGHT(B1639,1)="8",VLOOKUP(VLOOKUP(B1639,monster!B$2:AK$800,35,FALSE),skill_reference,RANDBETWEEN(2,6),FALSE),VLOOKUP(VLOOKUP(B1639,monster!B$2:AK$800,35,FALSE),skill_reference,(RANDBETWEEN(4,10)),FALSE)))</f>
        <v>1117</v>
      </c>
      <c r="F1639" s="20">
        <f t="shared" si="36"/>
        <v>546</v>
      </c>
    </row>
    <row r="1640" spans="1:6" x14ac:dyDescent="0.15">
      <c r="A1640" s="20">
        <v>1639</v>
      </c>
      <c r="B1640" s="20">
        <f ca="1">OFFSET(monster!B$1,skill!F1640,0)</f>
        <v>20209</v>
      </c>
      <c r="C1640" s="20">
        <f ca="1">IF(F1640&lt;&gt;F1639,VLOOKUP(VLOOKUP(B1640,monster!B$2:AK$800,35,FALSE),skill_reference,4,FALSE),IF(RIGHT(B1640,1)="8",VLOOKUP(VLOOKUP(B1640,monster!B$2:AK$800,35,FALSE),skill_reference,RANDBETWEEN(2,6),FALSE),VLOOKUP(VLOOKUP(B1640,monster!B$2:AK$800,35,FALSE),skill_reference,(RANDBETWEEN(4,10)),FALSE)))</f>
        <v>1117</v>
      </c>
      <c r="F1640" s="20">
        <f t="shared" si="36"/>
        <v>547</v>
      </c>
    </row>
    <row r="1641" spans="1:6" x14ac:dyDescent="0.15">
      <c r="A1641" s="20">
        <v>1640</v>
      </c>
      <c r="B1641" s="20">
        <f ca="1">OFFSET(monster!B$1,skill!F1641,0)</f>
        <v>20209</v>
      </c>
      <c r="C1641" s="20">
        <f ca="1">IF(F1641&lt;&gt;F1640,VLOOKUP(VLOOKUP(B1641,monster!B$2:AK$800,35,FALSE),skill_reference,4,FALSE),IF(RIGHT(B1641,1)="8",VLOOKUP(VLOOKUP(B1641,monster!B$2:AK$800,35,FALSE),skill_reference,RANDBETWEEN(2,6),FALSE),VLOOKUP(VLOOKUP(B1641,monster!B$2:AK$800,35,FALSE),skill_reference,(RANDBETWEEN(4,10)),FALSE)))</f>
        <v>1113</v>
      </c>
      <c r="F1641" s="20">
        <f t="shared" si="36"/>
        <v>547</v>
      </c>
    </row>
    <row r="1642" spans="1:6" x14ac:dyDescent="0.15">
      <c r="A1642" s="20">
        <v>1641</v>
      </c>
      <c r="B1642" s="20">
        <f ca="1">OFFSET(monster!B$1,skill!F1642,0)</f>
        <v>20209</v>
      </c>
      <c r="C1642" s="20" t="str">
        <f ca="1">IF(F1642&lt;&gt;F1641,VLOOKUP(VLOOKUP(B1642,monster!B$2:AK$800,35,FALSE),skill_reference,4,FALSE),IF(RIGHT(B1642,1)="8",VLOOKUP(VLOOKUP(B1642,monster!B$2:AK$800,35,FALSE),skill_reference,RANDBETWEEN(2,6),FALSE),VLOOKUP(VLOOKUP(B1642,monster!B$2:AK$800,35,FALSE),skill_reference,(RANDBETWEEN(4,10)),FALSE)))</f>
        <v/>
      </c>
      <c r="F1642" s="20">
        <f t="shared" si="36"/>
        <v>547</v>
      </c>
    </row>
    <row r="1643" spans="1:6" x14ac:dyDescent="0.15">
      <c r="A1643" s="20">
        <v>1642</v>
      </c>
      <c r="B1643" s="20">
        <f ca="1">OFFSET(monster!B$1,skill!F1643,0)</f>
        <v>20309</v>
      </c>
      <c r="C1643" s="20">
        <f ca="1">IF(F1643&lt;&gt;F1642,VLOOKUP(VLOOKUP(B1643,monster!B$2:AK$800,35,FALSE),skill_reference,4,FALSE),IF(RIGHT(B1643,1)="8",VLOOKUP(VLOOKUP(B1643,monster!B$2:AK$800,35,FALSE),skill_reference,RANDBETWEEN(2,6),FALSE),VLOOKUP(VLOOKUP(B1643,monster!B$2:AK$800,35,FALSE),skill_reference,(RANDBETWEEN(4,10)),FALSE)))</f>
        <v>1117</v>
      </c>
      <c r="F1643" s="20">
        <f t="shared" si="36"/>
        <v>548</v>
      </c>
    </row>
    <row r="1644" spans="1:6" x14ac:dyDescent="0.15">
      <c r="A1644" s="20">
        <v>1643</v>
      </c>
      <c r="B1644" s="20">
        <f ca="1">OFFSET(monster!B$1,skill!F1644,0)</f>
        <v>20309</v>
      </c>
      <c r="C1644" s="20">
        <f ca="1">IF(F1644&lt;&gt;F1643,VLOOKUP(VLOOKUP(B1644,monster!B$2:AK$800,35,FALSE),skill_reference,4,FALSE),IF(RIGHT(B1644,1)="8",VLOOKUP(VLOOKUP(B1644,monster!B$2:AK$800,35,FALSE),skill_reference,RANDBETWEEN(2,6),FALSE),VLOOKUP(VLOOKUP(B1644,monster!B$2:AK$800,35,FALSE),skill_reference,(RANDBETWEEN(4,10)),FALSE)))</f>
        <v>1113</v>
      </c>
      <c r="F1644" s="20">
        <f t="shared" si="36"/>
        <v>548</v>
      </c>
    </row>
    <row r="1645" spans="1:6" x14ac:dyDescent="0.15">
      <c r="A1645" s="20">
        <v>1644</v>
      </c>
      <c r="B1645" s="20">
        <f ca="1">OFFSET(monster!B$1,skill!F1645,0)</f>
        <v>20309</v>
      </c>
      <c r="C1645" s="20" t="str">
        <f ca="1">IF(F1645&lt;&gt;F1644,VLOOKUP(VLOOKUP(B1645,monster!B$2:AK$800,35,FALSE),skill_reference,4,FALSE),IF(RIGHT(B1645,1)="8",VLOOKUP(VLOOKUP(B1645,monster!B$2:AK$800,35,FALSE),skill_reference,RANDBETWEEN(2,6),FALSE),VLOOKUP(VLOOKUP(B1645,monster!B$2:AK$800,35,FALSE),skill_reference,(RANDBETWEEN(4,10)),FALSE)))</f>
        <v/>
      </c>
      <c r="F1645" s="20">
        <f t="shared" si="36"/>
        <v>548</v>
      </c>
    </row>
    <row r="1646" spans="1:6" x14ac:dyDescent="0.15">
      <c r="A1646" s="20">
        <v>1645</v>
      </c>
      <c r="B1646" s="20">
        <f ca="1">OFFSET(monster!B$1,skill!F1646,0)</f>
        <v>20409</v>
      </c>
      <c r="C1646" s="20">
        <f ca="1">IF(F1646&lt;&gt;F1645,VLOOKUP(VLOOKUP(B1646,monster!B$2:AK$800,35,FALSE),skill_reference,4,FALSE),IF(RIGHT(B1646,1)="8",VLOOKUP(VLOOKUP(B1646,monster!B$2:AK$800,35,FALSE),skill_reference,RANDBETWEEN(2,6),FALSE),VLOOKUP(VLOOKUP(B1646,monster!B$2:AK$800,35,FALSE),skill_reference,(RANDBETWEEN(4,10)),FALSE)))</f>
        <v>1117</v>
      </c>
      <c r="F1646" s="20">
        <f t="shared" si="36"/>
        <v>549</v>
      </c>
    </row>
    <row r="1647" spans="1:6" x14ac:dyDescent="0.15">
      <c r="A1647" s="20">
        <v>1646</v>
      </c>
      <c r="B1647" s="20">
        <f ca="1">OFFSET(monster!B$1,skill!F1647,0)</f>
        <v>20409</v>
      </c>
      <c r="C1647" s="20" t="str">
        <f ca="1">IF(F1647&lt;&gt;F1646,VLOOKUP(VLOOKUP(B1647,monster!B$2:AK$800,35,FALSE),skill_reference,4,FALSE),IF(RIGHT(B1647,1)="8",VLOOKUP(VLOOKUP(B1647,monster!B$2:AK$800,35,FALSE),skill_reference,RANDBETWEEN(2,6),FALSE),VLOOKUP(VLOOKUP(B1647,monster!B$2:AK$800,35,FALSE),skill_reference,(RANDBETWEEN(4,10)),FALSE)))</f>
        <v/>
      </c>
      <c r="F1647" s="20">
        <f t="shared" si="36"/>
        <v>549</v>
      </c>
    </row>
    <row r="1648" spans="1:6" x14ac:dyDescent="0.15">
      <c r="A1648" s="20">
        <v>1647</v>
      </c>
      <c r="B1648" s="20">
        <f ca="1">OFFSET(monster!B$1,skill!F1648,0)</f>
        <v>20409</v>
      </c>
      <c r="C1648" s="20" t="str">
        <f ca="1">IF(F1648&lt;&gt;F1647,VLOOKUP(VLOOKUP(B1648,monster!B$2:AK$800,35,FALSE),skill_reference,4,FALSE),IF(RIGHT(B1648,1)="8",VLOOKUP(VLOOKUP(B1648,monster!B$2:AK$800,35,FALSE),skill_reference,RANDBETWEEN(2,6),FALSE),VLOOKUP(VLOOKUP(B1648,monster!B$2:AK$800,35,FALSE),skill_reference,(RANDBETWEEN(4,10)),FALSE)))</f>
        <v/>
      </c>
      <c r="F1648" s="20">
        <f t="shared" si="36"/>
        <v>549</v>
      </c>
    </row>
    <row r="1649" spans="1:6" x14ac:dyDescent="0.15">
      <c r="A1649" s="20">
        <v>1648</v>
      </c>
      <c r="B1649" s="20">
        <f ca="1">OFFSET(monster!B$1,skill!F1649,0)</f>
        <v>20509</v>
      </c>
      <c r="C1649" s="20">
        <f ca="1">IF(F1649&lt;&gt;F1648,VLOOKUP(VLOOKUP(B1649,monster!B$2:AK$800,35,FALSE),skill_reference,4,FALSE),IF(RIGHT(B1649,1)="8",VLOOKUP(VLOOKUP(B1649,monster!B$2:AK$800,35,FALSE),skill_reference,RANDBETWEEN(2,6),FALSE),VLOOKUP(VLOOKUP(B1649,monster!B$2:AK$800,35,FALSE),skill_reference,(RANDBETWEEN(4,10)),FALSE)))</f>
        <v>1117</v>
      </c>
      <c r="F1649" s="20">
        <f t="shared" si="36"/>
        <v>550</v>
      </c>
    </row>
    <row r="1650" spans="1:6" x14ac:dyDescent="0.15">
      <c r="A1650" s="20">
        <v>1649</v>
      </c>
      <c r="B1650" s="20">
        <f ca="1">OFFSET(monster!B$1,skill!F1650,0)</f>
        <v>20509</v>
      </c>
      <c r="C1650" s="20">
        <f ca="1">IF(F1650&lt;&gt;F1649,VLOOKUP(VLOOKUP(B1650,monster!B$2:AK$800,35,FALSE),skill_reference,4,FALSE),IF(RIGHT(B1650,1)="8",VLOOKUP(VLOOKUP(B1650,monster!B$2:AK$800,35,FALSE),skill_reference,RANDBETWEEN(2,6),FALSE),VLOOKUP(VLOOKUP(B1650,monster!B$2:AK$800,35,FALSE),skill_reference,(RANDBETWEEN(4,10)),FALSE)))</f>
        <v>1117</v>
      </c>
      <c r="F1650" s="20">
        <f t="shared" si="36"/>
        <v>550</v>
      </c>
    </row>
    <row r="1651" spans="1:6" x14ac:dyDescent="0.15">
      <c r="A1651" s="20">
        <v>1650</v>
      </c>
      <c r="B1651" s="20">
        <f ca="1">OFFSET(monster!B$1,skill!F1651,0)</f>
        <v>20509</v>
      </c>
      <c r="C1651" s="20" t="str">
        <f ca="1">IF(F1651&lt;&gt;F1650,VLOOKUP(VLOOKUP(B1651,monster!B$2:AK$800,35,FALSE),skill_reference,4,FALSE),IF(RIGHT(B1651,1)="8",VLOOKUP(VLOOKUP(B1651,monster!B$2:AK$800,35,FALSE),skill_reference,RANDBETWEEN(2,6),FALSE),VLOOKUP(VLOOKUP(B1651,monster!B$2:AK$800,35,FALSE),skill_reference,(RANDBETWEEN(4,10)),FALSE)))</f>
        <v/>
      </c>
      <c r="F1651" s="20">
        <f t="shared" si="36"/>
        <v>550</v>
      </c>
    </row>
    <row r="1652" spans="1:6" x14ac:dyDescent="0.15">
      <c r="A1652" s="20">
        <v>1651</v>
      </c>
      <c r="B1652" s="20">
        <f ca="1">OFFSET(monster!B$1,skill!F1652,0)</f>
        <v>30109</v>
      </c>
      <c r="C1652" s="20">
        <f ca="1">IF(F1652&lt;&gt;F1651,VLOOKUP(VLOOKUP(B1652,monster!B$2:AK$800,35,FALSE),skill_reference,4,FALSE),IF(RIGHT(B1652,1)="8",VLOOKUP(VLOOKUP(B1652,monster!B$2:AK$800,35,FALSE),skill_reference,RANDBETWEEN(2,6),FALSE),VLOOKUP(VLOOKUP(B1652,monster!B$2:AK$800,35,FALSE),skill_reference,(RANDBETWEEN(4,10)),FALSE)))</f>
        <v>1054</v>
      </c>
      <c r="F1652" s="20">
        <f t="shared" si="36"/>
        <v>551</v>
      </c>
    </row>
    <row r="1653" spans="1:6" x14ac:dyDescent="0.15">
      <c r="A1653" s="20">
        <v>1652</v>
      </c>
      <c r="B1653" s="20">
        <f ca="1">OFFSET(monster!B$1,skill!F1653,0)</f>
        <v>30109</v>
      </c>
      <c r="C1653" s="20" t="str">
        <f ca="1">IF(F1653&lt;&gt;F1652,VLOOKUP(VLOOKUP(B1653,monster!B$2:AK$800,35,FALSE),skill_reference,4,FALSE),IF(RIGHT(B1653,1)="8",VLOOKUP(VLOOKUP(B1653,monster!B$2:AK$800,35,FALSE),skill_reference,RANDBETWEEN(2,6),FALSE),VLOOKUP(VLOOKUP(B1653,monster!B$2:AK$800,35,FALSE),skill_reference,(RANDBETWEEN(4,10)),FALSE)))</f>
        <v/>
      </c>
      <c r="F1653" s="20">
        <f t="shared" si="36"/>
        <v>551</v>
      </c>
    </row>
    <row r="1654" spans="1:6" x14ac:dyDescent="0.15">
      <c r="A1654" s="20">
        <v>1653</v>
      </c>
      <c r="B1654" s="20">
        <f ca="1">OFFSET(monster!B$1,skill!F1654,0)</f>
        <v>30109</v>
      </c>
      <c r="C1654" s="20" t="str">
        <f ca="1">IF(F1654&lt;&gt;F1653,VLOOKUP(VLOOKUP(B1654,monster!B$2:AK$800,35,FALSE),skill_reference,4,FALSE),IF(RIGHT(B1654,1)="8",VLOOKUP(VLOOKUP(B1654,monster!B$2:AK$800,35,FALSE),skill_reference,RANDBETWEEN(2,6),FALSE),VLOOKUP(VLOOKUP(B1654,monster!B$2:AK$800,35,FALSE),skill_reference,(RANDBETWEEN(4,10)),FALSE)))</f>
        <v/>
      </c>
      <c r="F1654" s="20">
        <f t="shared" si="36"/>
        <v>551</v>
      </c>
    </row>
    <row r="1655" spans="1:6" x14ac:dyDescent="0.15">
      <c r="A1655" s="20">
        <v>1654</v>
      </c>
      <c r="B1655" s="20">
        <f ca="1">OFFSET(monster!B$1,skill!F1655,0)</f>
        <v>30209</v>
      </c>
      <c r="C1655" s="20">
        <f ca="1">IF(F1655&lt;&gt;F1654,VLOOKUP(VLOOKUP(B1655,monster!B$2:AK$800,35,FALSE),skill_reference,4,FALSE),IF(RIGHT(B1655,1)="8",VLOOKUP(VLOOKUP(B1655,monster!B$2:AK$800,35,FALSE),skill_reference,RANDBETWEEN(2,6),FALSE),VLOOKUP(VLOOKUP(B1655,monster!B$2:AK$800,35,FALSE),skill_reference,(RANDBETWEEN(4,10)),FALSE)))</f>
        <v>1054</v>
      </c>
      <c r="F1655" s="20">
        <f t="shared" si="36"/>
        <v>552</v>
      </c>
    </row>
    <row r="1656" spans="1:6" x14ac:dyDescent="0.15">
      <c r="A1656" s="20">
        <v>1655</v>
      </c>
      <c r="B1656" s="20">
        <f ca="1">OFFSET(monster!B$1,skill!F1656,0)</f>
        <v>30209</v>
      </c>
      <c r="C1656" s="20">
        <f ca="1">IF(F1656&lt;&gt;F1655,VLOOKUP(VLOOKUP(B1656,monster!B$2:AK$800,35,FALSE),skill_reference,4,FALSE),IF(RIGHT(B1656,1)="8",VLOOKUP(VLOOKUP(B1656,monster!B$2:AK$800,35,FALSE),skill_reference,RANDBETWEEN(2,6),FALSE),VLOOKUP(VLOOKUP(B1656,monster!B$2:AK$800,35,FALSE),skill_reference,(RANDBETWEEN(4,10)),FALSE)))</f>
        <v>1048</v>
      </c>
      <c r="F1656" s="20">
        <f t="shared" si="36"/>
        <v>552</v>
      </c>
    </row>
    <row r="1657" spans="1:6" x14ac:dyDescent="0.15">
      <c r="A1657" s="20">
        <v>1656</v>
      </c>
      <c r="B1657" s="20">
        <f ca="1">OFFSET(monster!B$1,skill!F1657,0)</f>
        <v>30209</v>
      </c>
      <c r="C1657" s="20">
        <f ca="1">IF(F1657&lt;&gt;F1656,VLOOKUP(VLOOKUP(B1657,monster!B$2:AK$800,35,FALSE),skill_reference,4,FALSE),IF(RIGHT(B1657,1)="8",VLOOKUP(VLOOKUP(B1657,monster!B$2:AK$800,35,FALSE),skill_reference,RANDBETWEEN(2,6),FALSE),VLOOKUP(VLOOKUP(B1657,monster!B$2:AK$800,35,FALSE),skill_reference,(RANDBETWEEN(4,10)),FALSE)))</f>
        <v>1114</v>
      </c>
      <c r="F1657" s="20">
        <f t="shared" si="36"/>
        <v>552</v>
      </c>
    </row>
    <row r="1658" spans="1:6" x14ac:dyDescent="0.15">
      <c r="A1658" s="20">
        <v>1657</v>
      </c>
      <c r="B1658" s="20">
        <f ca="1">OFFSET(monster!B$1,skill!F1658,0)</f>
        <v>30309</v>
      </c>
      <c r="C1658" s="20">
        <f ca="1">IF(F1658&lt;&gt;F1657,VLOOKUP(VLOOKUP(B1658,monster!B$2:AK$800,35,FALSE),skill_reference,4,FALSE),IF(RIGHT(B1658,1)="8",VLOOKUP(VLOOKUP(B1658,monster!B$2:AK$800,35,FALSE),skill_reference,RANDBETWEEN(2,6),FALSE),VLOOKUP(VLOOKUP(B1658,monster!B$2:AK$800,35,FALSE),skill_reference,(RANDBETWEEN(4,10)),FALSE)))</f>
        <v>1054</v>
      </c>
      <c r="F1658" s="20">
        <f t="shared" si="36"/>
        <v>553</v>
      </c>
    </row>
    <row r="1659" spans="1:6" x14ac:dyDescent="0.15">
      <c r="A1659" s="20">
        <v>1658</v>
      </c>
      <c r="B1659" s="20">
        <f ca="1">OFFSET(monster!B$1,skill!F1659,0)</f>
        <v>30309</v>
      </c>
      <c r="C1659" s="20" t="str">
        <f ca="1">IF(F1659&lt;&gt;F1658,VLOOKUP(VLOOKUP(B1659,monster!B$2:AK$800,35,FALSE),skill_reference,4,FALSE),IF(RIGHT(B1659,1)="8",VLOOKUP(VLOOKUP(B1659,monster!B$2:AK$800,35,FALSE),skill_reference,RANDBETWEEN(2,6),FALSE),VLOOKUP(VLOOKUP(B1659,monster!B$2:AK$800,35,FALSE),skill_reference,(RANDBETWEEN(4,10)),FALSE)))</f>
        <v/>
      </c>
      <c r="F1659" s="20">
        <f t="shared" si="36"/>
        <v>553</v>
      </c>
    </row>
    <row r="1660" spans="1:6" x14ac:dyDescent="0.15">
      <c r="A1660" s="20">
        <v>1659</v>
      </c>
      <c r="B1660" s="20">
        <f ca="1">OFFSET(monster!B$1,skill!F1660,0)</f>
        <v>30309</v>
      </c>
      <c r="C1660" s="20">
        <f ca="1">IF(F1660&lt;&gt;F1659,VLOOKUP(VLOOKUP(B1660,monster!B$2:AK$800,35,FALSE),skill_reference,4,FALSE),IF(RIGHT(B1660,1)="8",VLOOKUP(VLOOKUP(B1660,monster!B$2:AK$800,35,FALSE),skill_reference,RANDBETWEEN(2,6),FALSE),VLOOKUP(VLOOKUP(B1660,monster!B$2:AK$800,35,FALSE),skill_reference,(RANDBETWEEN(4,10)),FALSE)))</f>
        <v>1114</v>
      </c>
      <c r="F1660" s="20">
        <f t="shared" si="36"/>
        <v>553</v>
      </c>
    </row>
    <row r="1661" spans="1:6" x14ac:dyDescent="0.15">
      <c r="A1661" s="20">
        <v>1660</v>
      </c>
      <c r="B1661" s="20">
        <f ca="1">OFFSET(monster!B$1,skill!F1661,0)</f>
        <v>30409</v>
      </c>
      <c r="C1661" s="20">
        <f ca="1">IF(F1661&lt;&gt;F1660,VLOOKUP(VLOOKUP(B1661,monster!B$2:AK$800,35,FALSE),skill_reference,4,FALSE),IF(RIGHT(B1661,1)="8",VLOOKUP(VLOOKUP(B1661,monster!B$2:AK$800,35,FALSE),skill_reference,RANDBETWEEN(2,6),FALSE),VLOOKUP(VLOOKUP(B1661,monster!B$2:AK$800,35,FALSE),skill_reference,(RANDBETWEEN(4,10)),FALSE)))</f>
        <v>1054</v>
      </c>
      <c r="F1661" s="20">
        <f t="shared" si="36"/>
        <v>554</v>
      </c>
    </row>
    <row r="1662" spans="1:6" x14ac:dyDescent="0.15">
      <c r="A1662" s="20">
        <v>1661</v>
      </c>
      <c r="B1662" s="20">
        <f ca="1">OFFSET(monster!B$1,skill!F1662,0)</f>
        <v>30409</v>
      </c>
      <c r="C1662" s="20" t="str">
        <f ca="1">IF(F1662&lt;&gt;F1661,VLOOKUP(VLOOKUP(B1662,monster!B$2:AK$800,35,FALSE),skill_reference,4,FALSE),IF(RIGHT(B1662,1)="8",VLOOKUP(VLOOKUP(B1662,monster!B$2:AK$800,35,FALSE),skill_reference,RANDBETWEEN(2,6),FALSE),VLOOKUP(VLOOKUP(B1662,monster!B$2:AK$800,35,FALSE),skill_reference,(RANDBETWEEN(4,10)),FALSE)))</f>
        <v/>
      </c>
      <c r="F1662" s="20">
        <f t="shared" si="36"/>
        <v>554</v>
      </c>
    </row>
    <row r="1663" spans="1:6" x14ac:dyDescent="0.15">
      <c r="A1663" s="20">
        <v>1662</v>
      </c>
      <c r="B1663" s="20">
        <f ca="1">OFFSET(monster!B$1,skill!F1663,0)</f>
        <v>30409</v>
      </c>
      <c r="C1663" s="20" t="str">
        <f ca="1">IF(F1663&lt;&gt;F1662,VLOOKUP(VLOOKUP(B1663,monster!B$2:AK$800,35,FALSE),skill_reference,4,FALSE),IF(RIGHT(B1663,1)="8",VLOOKUP(VLOOKUP(B1663,monster!B$2:AK$800,35,FALSE),skill_reference,RANDBETWEEN(2,6),FALSE),VLOOKUP(VLOOKUP(B1663,monster!B$2:AK$800,35,FALSE),skill_reference,(RANDBETWEEN(4,10)),FALSE)))</f>
        <v/>
      </c>
      <c r="F1663" s="20">
        <f t="shared" si="36"/>
        <v>554</v>
      </c>
    </row>
    <row r="1664" spans="1:6" x14ac:dyDescent="0.15">
      <c r="A1664" s="20">
        <v>1663</v>
      </c>
      <c r="B1664" s="20">
        <f ca="1">OFFSET(monster!B$1,skill!F1664,0)</f>
        <v>30509</v>
      </c>
      <c r="C1664" s="20">
        <f ca="1">IF(F1664&lt;&gt;F1663,VLOOKUP(VLOOKUP(B1664,monster!B$2:AK$800,35,FALSE),skill_reference,4,FALSE),IF(RIGHT(B1664,1)="8",VLOOKUP(VLOOKUP(B1664,monster!B$2:AK$800,35,FALSE),skill_reference,RANDBETWEEN(2,6),FALSE),VLOOKUP(VLOOKUP(B1664,monster!B$2:AK$800,35,FALSE),skill_reference,(RANDBETWEEN(4,10)),FALSE)))</f>
        <v>1054</v>
      </c>
      <c r="F1664" s="20">
        <f t="shared" si="36"/>
        <v>555</v>
      </c>
    </row>
    <row r="1665" spans="1:6" x14ac:dyDescent="0.15">
      <c r="A1665" s="20">
        <v>1664</v>
      </c>
      <c r="B1665" s="20">
        <f ca="1">OFFSET(monster!B$1,skill!F1665,0)</f>
        <v>30509</v>
      </c>
      <c r="C1665" s="20">
        <f ca="1">IF(F1665&lt;&gt;F1664,VLOOKUP(VLOOKUP(B1665,monster!B$2:AK$800,35,FALSE),skill_reference,4,FALSE),IF(RIGHT(B1665,1)="8",VLOOKUP(VLOOKUP(B1665,monster!B$2:AK$800,35,FALSE),skill_reference,RANDBETWEEN(2,6),FALSE),VLOOKUP(VLOOKUP(B1665,monster!B$2:AK$800,35,FALSE),skill_reference,(RANDBETWEEN(4,10)),FALSE)))</f>
        <v>1054</v>
      </c>
      <c r="F1665" s="20">
        <f t="shared" si="36"/>
        <v>555</v>
      </c>
    </row>
    <row r="1666" spans="1:6" x14ac:dyDescent="0.15">
      <c r="A1666" s="20">
        <v>1665</v>
      </c>
      <c r="B1666" s="20">
        <f ca="1">OFFSET(monster!B$1,skill!F1666,0)</f>
        <v>30509</v>
      </c>
      <c r="C1666" s="20">
        <f ca="1">IF(F1666&lt;&gt;F1665,VLOOKUP(VLOOKUP(B1666,monster!B$2:AK$800,35,FALSE),skill_reference,4,FALSE),IF(RIGHT(B1666,1)="8",VLOOKUP(VLOOKUP(B1666,monster!B$2:AK$800,35,FALSE),skill_reference,RANDBETWEEN(2,6),FALSE),VLOOKUP(VLOOKUP(B1666,monster!B$2:AK$800,35,FALSE),skill_reference,(RANDBETWEEN(4,10)),FALSE)))</f>
        <v>1114</v>
      </c>
      <c r="F1666" s="20">
        <f t="shared" si="36"/>
        <v>555</v>
      </c>
    </row>
    <row r="1667" spans="1:6" x14ac:dyDescent="0.15">
      <c r="A1667" s="20">
        <v>1666</v>
      </c>
      <c r="B1667" s="20">
        <f ca="1">OFFSET(monster!B$1,skill!F1667,0)</f>
        <v>40109</v>
      </c>
      <c r="C1667" s="20">
        <f ca="1">IF(F1667&lt;&gt;F1666,VLOOKUP(VLOOKUP(B1667,monster!B$2:AK$800,35,FALSE),skill_reference,4,FALSE),IF(RIGHT(B1667,1)="8",VLOOKUP(VLOOKUP(B1667,monster!B$2:AK$800,35,FALSE),skill_reference,RANDBETWEEN(2,6),FALSE),VLOOKUP(VLOOKUP(B1667,monster!B$2:AK$800,35,FALSE),skill_reference,(RANDBETWEEN(4,10)),FALSE)))</f>
        <v>1002</v>
      </c>
      <c r="F1667" s="20">
        <f t="shared" si="36"/>
        <v>556</v>
      </c>
    </row>
    <row r="1668" spans="1:6" x14ac:dyDescent="0.15">
      <c r="A1668" s="20">
        <v>1667</v>
      </c>
      <c r="B1668" s="20">
        <f ca="1">OFFSET(monster!B$1,skill!F1668,0)</f>
        <v>40109</v>
      </c>
      <c r="C1668" s="20" t="str">
        <f ca="1">IF(F1668&lt;&gt;F1667,VLOOKUP(VLOOKUP(B1668,monster!B$2:AK$800,35,FALSE),skill_reference,4,FALSE),IF(RIGHT(B1668,1)="8",VLOOKUP(VLOOKUP(B1668,monster!B$2:AK$800,35,FALSE),skill_reference,RANDBETWEEN(2,6),FALSE),VLOOKUP(VLOOKUP(B1668,monster!B$2:AK$800,35,FALSE),skill_reference,(RANDBETWEEN(4,10)),FALSE)))</f>
        <v/>
      </c>
      <c r="F1668" s="20">
        <f t="shared" si="36"/>
        <v>556</v>
      </c>
    </row>
    <row r="1669" spans="1:6" x14ac:dyDescent="0.15">
      <c r="A1669" s="20">
        <v>1668</v>
      </c>
      <c r="B1669" s="20">
        <f ca="1">OFFSET(monster!B$1,skill!F1669,0)</f>
        <v>40109</v>
      </c>
      <c r="C1669" s="20" t="str">
        <f ca="1">IF(F1669&lt;&gt;F1668,VLOOKUP(VLOOKUP(B1669,monster!B$2:AK$800,35,FALSE),skill_reference,4,FALSE),IF(RIGHT(B1669,1)="8",VLOOKUP(VLOOKUP(B1669,monster!B$2:AK$800,35,FALSE),skill_reference,RANDBETWEEN(2,6),FALSE),VLOOKUP(VLOOKUP(B1669,monster!B$2:AK$800,35,FALSE),skill_reference,(RANDBETWEEN(4,10)),FALSE)))</f>
        <v/>
      </c>
      <c r="F1669" s="20">
        <f t="shared" si="36"/>
        <v>556</v>
      </c>
    </row>
    <row r="1670" spans="1:6" x14ac:dyDescent="0.15">
      <c r="A1670" s="20">
        <v>1669</v>
      </c>
      <c r="B1670" s="20">
        <f ca="1">OFFSET(monster!B$1,skill!F1670,0)</f>
        <v>40209</v>
      </c>
      <c r="C1670" s="20">
        <f ca="1">IF(F1670&lt;&gt;F1669,VLOOKUP(VLOOKUP(B1670,monster!B$2:AK$800,35,FALSE),skill_reference,4,FALSE),IF(RIGHT(B1670,1)="8",VLOOKUP(VLOOKUP(B1670,monster!B$2:AK$800,35,FALSE),skill_reference,RANDBETWEEN(2,6),FALSE),VLOOKUP(VLOOKUP(B1670,monster!B$2:AK$800,35,FALSE),skill_reference,(RANDBETWEEN(4,10)),FALSE)))</f>
        <v>1002</v>
      </c>
      <c r="F1670" s="20">
        <f t="shared" ref="F1670:F1733" si="37">F1667+1</f>
        <v>557</v>
      </c>
    </row>
    <row r="1671" spans="1:6" x14ac:dyDescent="0.15">
      <c r="A1671" s="20">
        <v>1670</v>
      </c>
      <c r="B1671" s="20">
        <f ca="1">OFFSET(monster!B$1,skill!F1671,0)</f>
        <v>40209</v>
      </c>
      <c r="C1671" s="20">
        <f ca="1">IF(F1671&lt;&gt;F1670,VLOOKUP(VLOOKUP(B1671,monster!B$2:AK$800,35,FALSE),skill_reference,4,FALSE),IF(RIGHT(B1671,1)="8",VLOOKUP(VLOOKUP(B1671,monster!B$2:AK$800,35,FALSE),skill_reference,RANDBETWEEN(2,6),FALSE),VLOOKUP(VLOOKUP(B1671,monster!B$2:AK$800,35,FALSE),skill_reference,(RANDBETWEEN(4,10)),FALSE)))</f>
        <v>1002</v>
      </c>
      <c r="F1671" s="20">
        <f t="shared" si="37"/>
        <v>557</v>
      </c>
    </row>
    <row r="1672" spans="1:6" x14ac:dyDescent="0.15">
      <c r="A1672" s="20">
        <v>1671</v>
      </c>
      <c r="B1672" s="20">
        <f ca="1">OFFSET(monster!B$1,skill!F1672,0)</f>
        <v>40209</v>
      </c>
      <c r="C1672" s="20" t="str">
        <f ca="1">IF(F1672&lt;&gt;F1671,VLOOKUP(VLOOKUP(B1672,monster!B$2:AK$800,35,FALSE),skill_reference,4,FALSE),IF(RIGHT(B1672,1)="8",VLOOKUP(VLOOKUP(B1672,monster!B$2:AK$800,35,FALSE),skill_reference,RANDBETWEEN(2,6),FALSE),VLOOKUP(VLOOKUP(B1672,monster!B$2:AK$800,35,FALSE),skill_reference,(RANDBETWEEN(4,10)),FALSE)))</f>
        <v/>
      </c>
      <c r="F1672" s="20">
        <f t="shared" si="37"/>
        <v>557</v>
      </c>
    </row>
    <row r="1673" spans="1:6" x14ac:dyDescent="0.15">
      <c r="A1673" s="20">
        <v>1672</v>
      </c>
      <c r="B1673" s="20">
        <f ca="1">OFFSET(monster!B$1,skill!F1673,0)</f>
        <v>40309</v>
      </c>
      <c r="C1673" s="20">
        <f ca="1">IF(F1673&lt;&gt;F1672,VLOOKUP(VLOOKUP(B1673,monster!B$2:AK$800,35,FALSE),skill_reference,4,FALSE),IF(RIGHT(B1673,1)="8",VLOOKUP(VLOOKUP(B1673,monster!B$2:AK$800,35,FALSE),skill_reference,RANDBETWEEN(2,6),FALSE),VLOOKUP(VLOOKUP(B1673,monster!B$2:AK$800,35,FALSE),skill_reference,(RANDBETWEEN(4,10)),FALSE)))</f>
        <v>1002</v>
      </c>
      <c r="F1673" s="20">
        <f t="shared" si="37"/>
        <v>558</v>
      </c>
    </row>
    <row r="1674" spans="1:6" x14ac:dyDescent="0.15">
      <c r="A1674" s="20">
        <v>1673</v>
      </c>
      <c r="B1674" s="20">
        <f ca="1">OFFSET(monster!B$1,skill!F1674,0)</f>
        <v>40309</v>
      </c>
      <c r="C1674" s="20">
        <f ca="1">IF(F1674&lt;&gt;F1673,VLOOKUP(VLOOKUP(B1674,monster!B$2:AK$800,35,FALSE),skill_reference,4,FALSE),IF(RIGHT(B1674,1)="8",VLOOKUP(VLOOKUP(B1674,monster!B$2:AK$800,35,FALSE),skill_reference,RANDBETWEEN(2,6),FALSE),VLOOKUP(VLOOKUP(B1674,monster!B$2:AK$800,35,FALSE),skill_reference,(RANDBETWEEN(4,10)),FALSE)))</f>
        <v>1032</v>
      </c>
      <c r="F1674" s="20">
        <f t="shared" si="37"/>
        <v>558</v>
      </c>
    </row>
    <row r="1675" spans="1:6" x14ac:dyDescent="0.15">
      <c r="A1675" s="20">
        <v>1674</v>
      </c>
      <c r="B1675" s="20">
        <f ca="1">OFFSET(monster!B$1,skill!F1675,0)</f>
        <v>40309</v>
      </c>
      <c r="C1675" s="20">
        <f ca="1">IF(F1675&lt;&gt;F1674,VLOOKUP(VLOOKUP(B1675,monster!B$2:AK$800,35,FALSE),skill_reference,4,FALSE),IF(RIGHT(B1675,1)="8",VLOOKUP(VLOOKUP(B1675,monster!B$2:AK$800,35,FALSE),skill_reference,RANDBETWEEN(2,6),FALSE),VLOOKUP(VLOOKUP(B1675,monster!B$2:AK$800,35,FALSE),skill_reference,(RANDBETWEEN(4,10)),FALSE)))</f>
        <v>1002</v>
      </c>
      <c r="F1675" s="20">
        <f t="shared" si="37"/>
        <v>558</v>
      </c>
    </row>
    <row r="1676" spans="1:6" x14ac:dyDescent="0.15">
      <c r="A1676" s="20">
        <v>1675</v>
      </c>
      <c r="B1676" s="20">
        <f ca="1">OFFSET(monster!B$1,skill!F1676,0)</f>
        <v>40409</v>
      </c>
      <c r="C1676" s="20">
        <f ca="1">IF(F1676&lt;&gt;F1675,VLOOKUP(VLOOKUP(B1676,monster!B$2:AK$800,35,FALSE),skill_reference,4,FALSE),IF(RIGHT(B1676,1)="8",VLOOKUP(VLOOKUP(B1676,monster!B$2:AK$800,35,FALSE),skill_reference,RANDBETWEEN(2,6),FALSE),VLOOKUP(VLOOKUP(B1676,monster!B$2:AK$800,35,FALSE),skill_reference,(RANDBETWEEN(4,10)),FALSE)))</f>
        <v>1002</v>
      </c>
      <c r="F1676" s="20">
        <f t="shared" si="37"/>
        <v>559</v>
      </c>
    </row>
    <row r="1677" spans="1:6" x14ac:dyDescent="0.15">
      <c r="A1677" s="20">
        <v>1676</v>
      </c>
      <c r="B1677" s="20">
        <f ca="1">OFFSET(monster!B$1,skill!F1677,0)</f>
        <v>40409</v>
      </c>
      <c r="C1677" s="20" t="str">
        <f ca="1">IF(F1677&lt;&gt;F1676,VLOOKUP(VLOOKUP(B1677,monster!B$2:AK$800,35,FALSE),skill_reference,4,FALSE),IF(RIGHT(B1677,1)="8",VLOOKUP(VLOOKUP(B1677,monster!B$2:AK$800,35,FALSE),skill_reference,RANDBETWEEN(2,6),FALSE),VLOOKUP(VLOOKUP(B1677,monster!B$2:AK$800,35,FALSE),skill_reference,(RANDBETWEEN(4,10)),FALSE)))</f>
        <v/>
      </c>
      <c r="F1677" s="20">
        <f t="shared" si="37"/>
        <v>559</v>
      </c>
    </row>
    <row r="1678" spans="1:6" x14ac:dyDescent="0.15">
      <c r="A1678" s="20">
        <v>1677</v>
      </c>
      <c r="B1678" s="20">
        <f ca="1">OFFSET(monster!B$1,skill!F1678,0)</f>
        <v>40409</v>
      </c>
      <c r="C1678" s="20" t="str">
        <f ca="1">IF(F1678&lt;&gt;F1677,VLOOKUP(VLOOKUP(B1678,monster!B$2:AK$800,35,FALSE),skill_reference,4,FALSE),IF(RIGHT(B1678,1)="8",VLOOKUP(VLOOKUP(B1678,monster!B$2:AK$800,35,FALSE),skill_reference,RANDBETWEEN(2,6),FALSE),VLOOKUP(VLOOKUP(B1678,monster!B$2:AK$800,35,FALSE),skill_reference,(RANDBETWEEN(4,10)),FALSE)))</f>
        <v/>
      </c>
      <c r="F1678" s="20">
        <f t="shared" si="37"/>
        <v>559</v>
      </c>
    </row>
    <row r="1679" spans="1:6" x14ac:dyDescent="0.15">
      <c r="A1679" s="20">
        <v>1678</v>
      </c>
      <c r="B1679" s="20">
        <f ca="1">OFFSET(monster!B$1,skill!F1679,0)</f>
        <v>40509</v>
      </c>
      <c r="C1679" s="20">
        <f ca="1">IF(F1679&lt;&gt;F1678,VLOOKUP(VLOOKUP(B1679,monster!B$2:AK$800,35,FALSE),skill_reference,4,FALSE),IF(RIGHT(B1679,1)="8",VLOOKUP(VLOOKUP(B1679,monster!B$2:AK$800,35,FALSE),skill_reference,RANDBETWEEN(2,6),FALSE),VLOOKUP(VLOOKUP(B1679,monster!B$2:AK$800,35,FALSE),skill_reference,(RANDBETWEEN(4,10)),FALSE)))</f>
        <v>1002</v>
      </c>
      <c r="F1679" s="20">
        <f t="shared" si="37"/>
        <v>560</v>
      </c>
    </row>
    <row r="1680" spans="1:6" x14ac:dyDescent="0.15">
      <c r="A1680" s="20">
        <v>1679</v>
      </c>
      <c r="B1680" s="20">
        <f ca="1">OFFSET(monster!B$1,skill!F1680,0)</f>
        <v>40509</v>
      </c>
      <c r="C1680" s="20" t="str">
        <f ca="1">IF(F1680&lt;&gt;F1679,VLOOKUP(VLOOKUP(B1680,monster!B$2:AK$800,35,FALSE),skill_reference,4,FALSE),IF(RIGHT(B1680,1)="8",VLOOKUP(VLOOKUP(B1680,monster!B$2:AK$800,35,FALSE),skill_reference,RANDBETWEEN(2,6),FALSE),VLOOKUP(VLOOKUP(B1680,monster!B$2:AK$800,35,FALSE),skill_reference,(RANDBETWEEN(4,10)),FALSE)))</f>
        <v/>
      </c>
      <c r="F1680" s="20">
        <f t="shared" si="37"/>
        <v>560</v>
      </c>
    </row>
    <row r="1681" spans="1:6" x14ac:dyDescent="0.15">
      <c r="A1681" s="20">
        <v>1680</v>
      </c>
      <c r="B1681" s="20">
        <f ca="1">OFFSET(monster!B$1,skill!F1681,0)</f>
        <v>40509</v>
      </c>
      <c r="C1681" s="20">
        <f ca="1">IF(F1681&lt;&gt;F1680,VLOOKUP(VLOOKUP(B1681,monster!B$2:AK$800,35,FALSE),skill_reference,4,FALSE),IF(RIGHT(B1681,1)="8",VLOOKUP(VLOOKUP(B1681,monster!B$2:AK$800,35,FALSE),skill_reference,RANDBETWEEN(2,6),FALSE),VLOOKUP(VLOOKUP(B1681,monster!B$2:AK$800,35,FALSE),skill_reference,(RANDBETWEEN(4,10)),FALSE)))</f>
        <v>1002</v>
      </c>
      <c r="F1681" s="20">
        <f t="shared" si="37"/>
        <v>560</v>
      </c>
    </row>
    <row r="1682" spans="1:6" x14ac:dyDescent="0.15">
      <c r="A1682" s="20">
        <v>1681</v>
      </c>
      <c r="B1682" s="20">
        <f ca="1">OFFSET(monster!B$1,skill!F1682,0)</f>
        <v>50109</v>
      </c>
      <c r="C1682" s="20">
        <f ca="1">IF(F1682&lt;&gt;F1681,VLOOKUP(VLOOKUP(B1682,monster!B$2:AK$800,35,FALSE),skill_reference,4,FALSE),IF(RIGHT(B1682,1)="8",VLOOKUP(VLOOKUP(B1682,monster!B$2:AK$800,35,FALSE),skill_reference,RANDBETWEEN(2,6),FALSE),VLOOKUP(VLOOKUP(B1682,monster!B$2:AK$800,35,FALSE),skill_reference,(RANDBETWEEN(4,10)),FALSE)))</f>
        <v>1037</v>
      </c>
      <c r="F1682" s="20">
        <f t="shared" si="37"/>
        <v>561</v>
      </c>
    </row>
    <row r="1683" spans="1:6" x14ac:dyDescent="0.15">
      <c r="A1683" s="20">
        <v>1682</v>
      </c>
      <c r="B1683" s="20">
        <f ca="1">OFFSET(monster!B$1,skill!F1683,0)</f>
        <v>50109</v>
      </c>
      <c r="C1683" s="20" t="str">
        <f ca="1">IF(F1683&lt;&gt;F1682,VLOOKUP(VLOOKUP(B1683,monster!B$2:AK$800,35,FALSE),skill_reference,4,FALSE),IF(RIGHT(B1683,1)="8",VLOOKUP(VLOOKUP(B1683,monster!B$2:AK$800,35,FALSE),skill_reference,RANDBETWEEN(2,6),FALSE),VLOOKUP(VLOOKUP(B1683,monster!B$2:AK$800,35,FALSE),skill_reference,(RANDBETWEEN(4,10)),FALSE)))</f>
        <v/>
      </c>
      <c r="F1683" s="20">
        <f t="shared" si="37"/>
        <v>561</v>
      </c>
    </row>
    <row r="1684" spans="1:6" x14ac:dyDescent="0.15">
      <c r="A1684" s="20">
        <v>1683</v>
      </c>
      <c r="B1684" s="20">
        <f ca="1">OFFSET(monster!B$1,skill!F1684,0)</f>
        <v>50109</v>
      </c>
      <c r="C1684" s="20" t="str">
        <f ca="1">IF(F1684&lt;&gt;F1683,VLOOKUP(VLOOKUP(B1684,monster!B$2:AK$800,35,FALSE),skill_reference,4,FALSE),IF(RIGHT(B1684,1)="8",VLOOKUP(VLOOKUP(B1684,monster!B$2:AK$800,35,FALSE),skill_reference,RANDBETWEEN(2,6),FALSE),VLOOKUP(VLOOKUP(B1684,monster!B$2:AK$800,35,FALSE),skill_reference,(RANDBETWEEN(4,10)),FALSE)))</f>
        <v/>
      </c>
      <c r="F1684" s="20">
        <f t="shared" si="37"/>
        <v>561</v>
      </c>
    </row>
    <row r="1685" spans="1:6" x14ac:dyDescent="0.15">
      <c r="A1685" s="20">
        <v>1684</v>
      </c>
      <c r="B1685" s="20">
        <f ca="1">OFFSET(monster!B$1,skill!F1685,0)</f>
        <v>50209</v>
      </c>
      <c r="C1685" s="20">
        <f ca="1">IF(F1685&lt;&gt;F1684,VLOOKUP(VLOOKUP(B1685,monster!B$2:AK$800,35,FALSE),skill_reference,4,FALSE),IF(RIGHT(B1685,1)="8",VLOOKUP(VLOOKUP(B1685,monster!B$2:AK$800,35,FALSE),skill_reference,RANDBETWEEN(2,6),FALSE),VLOOKUP(VLOOKUP(B1685,monster!B$2:AK$800,35,FALSE),skill_reference,(RANDBETWEEN(4,10)),FALSE)))</f>
        <v>1037</v>
      </c>
      <c r="F1685" s="20">
        <f t="shared" si="37"/>
        <v>562</v>
      </c>
    </row>
    <row r="1686" spans="1:6" x14ac:dyDescent="0.15">
      <c r="A1686" s="20">
        <v>1685</v>
      </c>
      <c r="B1686" s="20">
        <f ca="1">OFFSET(monster!B$1,skill!F1686,0)</f>
        <v>50209</v>
      </c>
      <c r="C1686" s="20" t="str">
        <f ca="1">IF(F1686&lt;&gt;F1685,VLOOKUP(VLOOKUP(B1686,monster!B$2:AK$800,35,FALSE),skill_reference,4,FALSE),IF(RIGHT(B1686,1)="8",VLOOKUP(VLOOKUP(B1686,monster!B$2:AK$800,35,FALSE),skill_reference,RANDBETWEEN(2,6),FALSE),VLOOKUP(VLOOKUP(B1686,monster!B$2:AK$800,35,FALSE),skill_reference,(RANDBETWEEN(4,10)),FALSE)))</f>
        <v/>
      </c>
      <c r="F1686" s="20">
        <f t="shared" si="37"/>
        <v>562</v>
      </c>
    </row>
    <row r="1687" spans="1:6" x14ac:dyDescent="0.15">
      <c r="A1687" s="20">
        <v>1686</v>
      </c>
      <c r="B1687" s="20">
        <f ca="1">OFFSET(monster!B$1,skill!F1687,0)</f>
        <v>50209</v>
      </c>
      <c r="C1687" s="20" t="str">
        <f ca="1">IF(F1687&lt;&gt;F1686,VLOOKUP(VLOOKUP(B1687,monster!B$2:AK$800,35,FALSE),skill_reference,4,FALSE),IF(RIGHT(B1687,1)="8",VLOOKUP(VLOOKUP(B1687,monster!B$2:AK$800,35,FALSE),skill_reference,RANDBETWEEN(2,6),FALSE),VLOOKUP(VLOOKUP(B1687,monster!B$2:AK$800,35,FALSE),skill_reference,(RANDBETWEEN(4,10)),FALSE)))</f>
        <v/>
      </c>
      <c r="F1687" s="20">
        <f t="shared" si="37"/>
        <v>562</v>
      </c>
    </row>
    <row r="1688" spans="1:6" x14ac:dyDescent="0.15">
      <c r="A1688" s="20">
        <v>1687</v>
      </c>
      <c r="B1688" s="20">
        <f ca="1">OFFSET(monster!B$1,skill!F1688,0)</f>
        <v>50309</v>
      </c>
      <c r="C1688" s="20">
        <f ca="1">IF(F1688&lt;&gt;F1687,VLOOKUP(VLOOKUP(B1688,monster!B$2:AK$800,35,FALSE),skill_reference,4,FALSE),IF(RIGHT(B1688,1)="8",VLOOKUP(VLOOKUP(B1688,monster!B$2:AK$800,35,FALSE),skill_reference,RANDBETWEEN(2,6),FALSE),VLOOKUP(VLOOKUP(B1688,monster!B$2:AK$800,35,FALSE),skill_reference,(RANDBETWEEN(4,10)),FALSE)))</f>
        <v>1037</v>
      </c>
      <c r="F1688" s="20">
        <f t="shared" si="37"/>
        <v>563</v>
      </c>
    </row>
    <row r="1689" spans="1:6" x14ac:dyDescent="0.15">
      <c r="A1689" s="20">
        <v>1688</v>
      </c>
      <c r="B1689" s="20">
        <f ca="1">OFFSET(monster!B$1,skill!F1689,0)</f>
        <v>50309</v>
      </c>
      <c r="C1689" s="20" t="str">
        <f ca="1">IF(F1689&lt;&gt;F1688,VLOOKUP(VLOOKUP(B1689,monster!B$2:AK$800,35,FALSE),skill_reference,4,FALSE),IF(RIGHT(B1689,1)="8",VLOOKUP(VLOOKUP(B1689,monster!B$2:AK$800,35,FALSE),skill_reference,RANDBETWEEN(2,6),FALSE),VLOOKUP(VLOOKUP(B1689,monster!B$2:AK$800,35,FALSE),skill_reference,(RANDBETWEEN(4,10)),FALSE)))</f>
        <v/>
      </c>
      <c r="F1689" s="20">
        <f t="shared" si="37"/>
        <v>563</v>
      </c>
    </row>
    <row r="1690" spans="1:6" x14ac:dyDescent="0.15">
      <c r="A1690" s="20">
        <v>1689</v>
      </c>
      <c r="B1690" s="20">
        <f ca="1">OFFSET(monster!B$1,skill!F1690,0)</f>
        <v>50309</v>
      </c>
      <c r="C1690" s="20">
        <f ca="1">IF(F1690&lt;&gt;F1689,VLOOKUP(VLOOKUP(B1690,monster!B$2:AK$800,35,FALSE),skill_reference,4,FALSE),IF(RIGHT(B1690,1)="8",VLOOKUP(VLOOKUP(B1690,monster!B$2:AK$800,35,FALSE),skill_reference,RANDBETWEEN(2,6),FALSE),VLOOKUP(VLOOKUP(B1690,monster!B$2:AK$800,35,FALSE),skill_reference,(RANDBETWEEN(4,10)),FALSE)))</f>
        <v>1059</v>
      </c>
      <c r="F1690" s="20">
        <f t="shared" si="37"/>
        <v>563</v>
      </c>
    </row>
    <row r="1691" spans="1:6" x14ac:dyDescent="0.15">
      <c r="A1691" s="20">
        <v>1690</v>
      </c>
      <c r="B1691" s="20">
        <f ca="1">OFFSET(monster!B$1,skill!F1691,0)</f>
        <v>50409</v>
      </c>
      <c r="C1691" s="20">
        <f ca="1">IF(F1691&lt;&gt;F1690,VLOOKUP(VLOOKUP(B1691,monster!B$2:AK$800,35,FALSE),skill_reference,4,FALSE),IF(RIGHT(B1691,1)="8",VLOOKUP(VLOOKUP(B1691,monster!B$2:AK$800,35,FALSE),skill_reference,RANDBETWEEN(2,6),FALSE),VLOOKUP(VLOOKUP(B1691,monster!B$2:AK$800,35,FALSE),skill_reference,(RANDBETWEEN(4,10)),FALSE)))</f>
        <v>1037</v>
      </c>
      <c r="F1691" s="20">
        <f t="shared" si="37"/>
        <v>564</v>
      </c>
    </row>
    <row r="1692" spans="1:6" x14ac:dyDescent="0.15">
      <c r="A1692" s="20">
        <v>1691</v>
      </c>
      <c r="B1692" s="20">
        <f ca="1">OFFSET(monster!B$1,skill!F1692,0)</f>
        <v>50409</v>
      </c>
      <c r="C1692" s="20" t="str">
        <f ca="1">IF(F1692&lt;&gt;F1691,VLOOKUP(VLOOKUP(B1692,monster!B$2:AK$800,35,FALSE),skill_reference,4,FALSE),IF(RIGHT(B1692,1)="8",VLOOKUP(VLOOKUP(B1692,monster!B$2:AK$800,35,FALSE),skill_reference,RANDBETWEEN(2,6),FALSE),VLOOKUP(VLOOKUP(B1692,monster!B$2:AK$800,35,FALSE),skill_reference,(RANDBETWEEN(4,10)),FALSE)))</f>
        <v/>
      </c>
      <c r="F1692" s="20">
        <f t="shared" si="37"/>
        <v>564</v>
      </c>
    </row>
    <row r="1693" spans="1:6" x14ac:dyDescent="0.15">
      <c r="A1693" s="20">
        <v>1692</v>
      </c>
      <c r="B1693" s="20">
        <f ca="1">OFFSET(monster!B$1,skill!F1693,0)</f>
        <v>50409</v>
      </c>
      <c r="C1693" s="20">
        <f ca="1">IF(F1693&lt;&gt;F1692,VLOOKUP(VLOOKUP(B1693,monster!B$2:AK$800,35,FALSE),skill_reference,4,FALSE),IF(RIGHT(B1693,1)="8",VLOOKUP(VLOOKUP(B1693,monster!B$2:AK$800,35,FALSE),skill_reference,RANDBETWEEN(2,6),FALSE),VLOOKUP(VLOOKUP(B1693,monster!B$2:AK$800,35,FALSE),skill_reference,(RANDBETWEEN(4,10)),FALSE)))</f>
        <v>1112</v>
      </c>
      <c r="F1693" s="20">
        <f t="shared" si="37"/>
        <v>564</v>
      </c>
    </row>
    <row r="1694" spans="1:6" x14ac:dyDescent="0.15">
      <c r="A1694" s="20">
        <v>1693</v>
      </c>
      <c r="B1694" s="20">
        <f ca="1">OFFSET(monster!B$1,skill!F1694,0)</f>
        <v>50509</v>
      </c>
      <c r="C1694" s="20">
        <f ca="1">IF(F1694&lt;&gt;F1693,VLOOKUP(VLOOKUP(B1694,monster!B$2:AK$800,35,FALSE),skill_reference,4,FALSE),IF(RIGHT(B1694,1)="8",VLOOKUP(VLOOKUP(B1694,monster!B$2:AK$800,35,FALSE),skill_reference,RANDBETWEEN(2,6),FALSE),VLOOKUP(VLOOKUP(B1694,monster!B$2:AK$800,35,FALSE),skill_reference,(RANDBETWEEN(4,10)),FALSE)))</f>
        <v>1037</v>
      </c>
      <c r="F1694" s="20">
        <f t="shared" si="37"/>
        <v>565</v>
      </c>
    </row>
    <row r="1695" spans="1:6" x14ac:dyDescent="0.15">
      <c r="A1695" s="20">
        <v>1694</v>
      </c>
      <c r="B1695" s="20">
        <f ca="1">OFFSET(monster!B$1,skill!F1695,0)</f>
        <v>50509</v>
      </c>
      <c r="C1695" s="20">
        <f ca="1">IF(F1695&lt;&gt;F1694,VLOOKUP(VLOOKUP(B1695,monster!B$2:AK$800,35,FALSE),skill_reference,4,FALSE),IF(RIGHT(B1695,1)="8",VLOOKUP(VLOOKUP(B1695,monster!B$2:AK$800,35,FALSE),skill_reference,RANDBETWEEN(2,6),FALSE),VLOOKUP(VLOOKUP(B1695,monster!B$2:AK$800,35,FALSE),skill_reference,(RANDBETWEEN(4,10)),FALSE)))</f>
        <v>1112</v>
      </c>
      <c r="F1695" s="20">
        <f t="shared" si="37"/>
        <v>565</v>
      </c>
    </row>
    <row r="1696" spans="1:6" x14ac:dyDescent="0.15">
      <c r="A1696" s="20">
        <v>1695</v>
      </c>
      <c r="B1696" s="20">
        <f ca="1">OFFSET(monster!B$1,skill!F1696,0)</f>
        <v>50509</v>
      </c>
      <c r="C1696" s="20">
        <f ca="1">IF(F1696&lt;&gt;F1695,VLOOKUP(VLOOKUP(B1696,monster!B$2:AK$800,35,FALSE),skill_reference,4,FALSE),IF(RIGHT(B1696,1)="8",VLOOKUP(VLOOKUP(B1696,monster!B$2:AK$800,35,FALSE),skill_reference,RANDBETWEEN(2,6),FALSE),VLOOKUP(VLOOKUP(B1696,monster!B$2:AK$800,35,FALSE),skill_reference,(RANDBETWEEN(4,10)),FALSE)))</f>
        <v>1059</v>
      </c>
      <c r="F1696" s="20">
        <f t="shared" si="37"/>
        <v>565</v>
      </c>
    </row>
    <row r="1697" spans="1:6" x14ac:dyDescent="0.15">
      <c r="A1697" s="20">
        <v>1696</v>
      </c>
      <c r="B1697" s="20">
        <f ca="1">OFFSET(monster!B$1,skill!F1697,0)</f>
        <v>60109</v>
      </c>
      <c r="C1697" s="20">
        <f ca="1">IF(F1697&lt;&gt;F1696,VLOOKUP(VLOOKUP(B1697,monster!B$2:AK$800,35,FALSE),skill_reference,4,FALSE),IF(RIGHT(B1697,1)="8",VLOOKUP(VLOOKUP(B1697,monster!B$2:AK$800,35,FALSE),skill_reference,RANDBETWEEN(2,6),FALSE),VLOOKUP(VLOOKUP(B1697,monster!B$2:AK$800,35,FALSE),skill_reference,(RANDBETWEEN(4,10)),FALSE)))</f>
        <v>1117</v>
      </c>
      <c r="F1697" s="20">
        <f t="shared" si="37"/>
        <v>566</v>
      </c>
    </row>
    <row r="1698" spans="1:6" x14ac:dyDescent="0.15">
      <c r="A1698" s="20">
        <v>1697</v>
      </c>
      <c r="B1698" s="20">
        <f ca="1">OFFSET(monster!B$1,skill!F1698,0)</f>
        <v>60109</v>
      </c>
      <c r="C1698" s="20">
        <f ca="1">IF(F1698&lt;&gt;F1697,VLOOKUP(VLOOKUP(B1698,monster!B$2:AK$800,35,FALSE),skill_reference,4,FALSE),IF(RIGHT(B1698,1)="8",VLOOKUP(VLOOKUP(B1698,monster!B$2:AK$800,35,FALSE),skill_reference,RANDBETWEEN(2,6),FALSE),VLOOKUP(VLOOKUP(B1698,monster!B$2:AK$800,35,FALSE),skill_reference,(RANDBETWEEN(4,10)),FALSE)))</f>
        <v>1107</v>
      </c>
      <c r="F1698" s="20">
        <f t="shared" si="37"/>
        <v>566</v>
      </c>
    </row>
    <row r="1699" spans="1:6" x14ac:dyDescent="0.15">
      <c r="A1699" s="20">
        <v>1698</v>
      </c>
      <c r="B1699" s="20">
        <f ca="1">OFFSET(monster!B$1,skill!F1699,0)</f>
        <v>60109</v>
      </c>
      <c r="C1699" s="20">
        <f ca="1">IF(F1699&lt;&gt;F1698,VLOOKUP(VLOOKUP(B1699,monster!B$2:AK$800,35,FALSE),skill_reference,4,FALSE),IF(RIGHT(B1699,1)="8",VLOOKUP(VLOOKUP(B1699,monster!B$2:AK$800,35,FALSE),skill_reference,RANDBETWEEN(2,6),FALSE),VLOOKUP(VLOOKUP(B1699,monster!B$2:AK$800,35,FALSE),skill_reference,(RANDBETWEEN(4,10)),FALSE)))</f>
        <v>1113</v>
      </c>
      <c r="F1699" s="20">
        <f t="shared" si="37"/>
        <v>566</v>
      </c>
    </row>
    <row r="1700" spans="1:6" x14ac:dyDescent="0.15">
      <c r="A1700" s="20">
        <v>1699</v>
      </c>
      <c r="B1700" s="20">
        <f ca="1">OFFSET(monster!B$1,skill!F1700,0)</f>
        <v>60209</v>
      </c>
      <c r="C1700" s="20">
        <f ca="1">IF(F1700&lt;&gt;F1699,VLOOKUP(VLOOKUP(B1700,monster!B$2:AK$800,35,FALSE),skill_reference,4,FALSE),IF(RIGHT(B1700,1)="8",VLOOKUP(VLOOKUP(B1700,monster!B$2:AK$800,35,FALSE),skill_reference,RANDBETWEEN(2,6),FALSE),VLOOKUP(VLOOKUP(B1700,monster!B$2:AK$800,35,FALSE),skill_reference,(RANDBETWEEN(4,10)),FALSE)))</f>
        <v>1117</v>
      </c>
      <c r="F1700" s="20">
        <f t="shared" si="37"/>
        <v>567</v>
      </c>
    </row>
    <row r="1701" spans="1:6" x14ac:dyDescent="0.15">
      <c r="A1701" s="20">
        <v>1700</v>
      </c>
      <c r="B1701" s="20">
        <f ca="1">OFFSET(monster!B$1,skill!F1701,0)</f>
        <v>60209</v>
      </c>
      <c r="C1701" s="20">
        <f ca="1">IF(F1701&lt;&gt;F1700,VLOOKUP(VLOOKUP(B1701,monster!B$2:AK$800,35,FALSE),skill_reference,4,FALSE),IF(RIGHT(B1701,1)="8",VLOOKUP(VLOOKUP(B1701,monster!B$2:AK$800,35,FALSE),skill_reference,RANDBETWEEN(2,6),FALSE),VLOOKUP(VLOOKUP(B1701,monster!B$2:AK$800,35,FALSE),skill_reference,(RANDBETWEEN(4,10)),FALSE)))</f>
        <v>1107</v>
      </c>
      <c r="F1701" s="20">
        <f t="shared" si="37"/>
        <v>567</v>
      </c>
    </row>
    <row r="1702" spans="1:6" x14ac:dyDescent="0.15">
      <c r="A1702" s="20">
        <v>1701</v>
      </c>
      <c r="B1702" s="20">
        <f ca="1">OFFSET(monster!B$1,skill!F1702,0)</f>
        <v>60209</v>
      </c>
      <c r="C1702" s="20" t="str">
        <f ca="1">IF(F1702&lt;&gt;F1701,VLOOKUP(VLOOKUP(B1702,monster!B$2:AK$800,35,FALSE),skill_reference,4,FALSE),IF(RIGHT(B1702,1)="8",VLOOKUP(VLOOKUP(B1702,monster!B$2:AK$800,35,FALSE),skill_reference,RANDBETWEEN(2,6),FALSE),VLOOKUP(VLOOKUP(B1702,monster!B$2:AK$800,35,FALSE),skill_reference,(RANDBETWEEN(4,10)),FALSE)))</f>
        <v/>
      </c>
      <c r="F1702" s="20">
        <f t="shared" si="37"/>
        <v>567</v>
      </c>
    </row>
    <row r="1703" spans="1:6" x14ac:dyDescent="0.15">
      <c r="A1703" s="20">
        <v>1702</v>
      </c>
      <c r="B1703" s="20">
        <f ca="1">OFFSET(monster!B$1,skill!F1703,0)</f>
        <v>60309</v>
      </c>
      <c r="C1703" s="20">
        <f ca="1">IF(F1703&lt;&gt;F1702,VLOOKUP(VLOOKUP(B1703,monster!B$2:AK$800,35,FALSE),skill_reference,4,FALSE),IF(RIGHT(B1703,1)="8",VLOOKUP(VLOOKUP(B1703,monster!B$2:AK$800,35,FALSE),skill_reference,RANDBETWEEN(2,6),FALSE),VLOOKUP(VLOOKUP(B1703,monster!B$2:AK$800,35,FALSE),skill_reference,(RANDBETWEEN(4,10)),FALSE)))</f>
        <v>1117</v>
      </c>
      <c r="F1703" s="20">
        <f t="shared" si="37"/>
        <v>568</v>
      </c>
    </row>
    <row r="1704" spans="1:6" x14ac:dyDescent="0.15">
      <c r="A1704" s="20">
        <v>1703</v>
      </c>
      <c r="B1704" s="20">
        <f ca="1">OFFSET(monster!B$1,skill!F1704,0)</f>
        <v>60309</v>
      </c>
      <c r="C1704" s="20">
        <f ca="1">IF(F1704&lt;&gt;F1703,VLOOKUP(VLOOKUP(B1704,monster!B$2:AK$800,35,FALSE),skill_reference,4,FALSE),IF(RIGHT(B1704,1)="8",VLOOKUP(VLOOKUP(B1704,monster!B$2:AK$800,35,FALSE),skill_reference,RANDBETWEEN(2,6),FALSE),VLOOKUP(VLOOKUP(B1704,monster!B$2:AK$800,35,FALSE),skill_reference,(RANDBETWEEN(4,10)),FALSE)))</f>
        <v>1117</v>
      </c>
      <c r="F1704" s="20">
        <f t="shared" si="37"/>
        <v>568</v>
      </c>
    </row>
    <row r="1705" spans="1:6" x14ac:dyDescent="0.15">
      <c r="A1705" s="20">
        <v>1704</v>
      </c>
      <c r="B1705" s="20">
        <f ca="1">OFFSET(monster!B$1,skill!F1705,0)</f>
        <v>60309</v>
      </c>
      <c r="C1705" s="20" t="str">
        <f ca="1">IF(F1705&lt;&gt;F1704,VLOOKUP(VLOOKUP(B1705,monster!B$2:AK$800,35,FALSE),skill_reference,4,FALSE),IF(RIGHT(B1705,1)="8",VLOOKUP(VLOOKUP(B1705,monster!B$2:AK$800,35,FALSE),skill_reference,RANDBETWEEN(2,6),FALSE),VLOOKUP(VLOOKUP(B1705,monster!B$2:AK$800,35,FALSE),skill_reference,(RANDBETWEEN(4,10)),FALSE)))</f>
        <v/>
      </c>
      <c r="F1705" s="20">
        <f t="shared" si="37"/>
        <v>568</v>
      </c>
    </row>
    <row r="1706" spans="1:6" x14ac:dyDescent="0.15">
      <c r="A1706" s="20">
        <v>1705</v>
      </c>
      <c r="B1706" s="20">
        <f ca="1">OFFSET(monster!B$1,skill!F1706,0)</f>
        <v>60409</v>
      </c>
      <c r="C1706" s="20">
        <f ca="1">IF(F1706&lt;&gt;F1705,VLOOKUP(VLOOKUP(B1706,monster!B$2:AK$800,35,FALSE),skill_reference,4,FALSE),IF(RIGHT(B1706,1)="8",VLOOKUP(VLOOKUP(B1706,monster!B$2:AK$800,35,FALSE),skill_reference,RANDBETWEEN(2,6),FALSE),VLOOKUP(VLOOKUP(B1706,monster!B$2:AK$800,35,FALSE),skill_reference,(RANDBETWEEN(4,10)),FALSE)))</f>
        <v>1117</v>
      </c>
      <c r="F1706" s="20">
        <f t="shared" si="37"/>
        <v>569</v>
      </c>
    </row>
    <row r="1707" spans="1:6" x14ac:dyDescent="0.15">
      <c r="A1707" s="20">
        <v>1706</v>
      </c>
      <c r="B1707" s="20">
        <f ca="1">OFFSET(monster!B$1,skill!F1707,0)</f>
        <v>60409</v>
      </c>
      <c r="C1707" s="20">
        <f ca="1">IF(F1707&lt;&gt;F1706,VLOOKUP(VLOOKUP(B1707,monster!B$2:AK$800,35,FALSE),skill_reference,4,FALSE),IF(RIGHT(B1707,1)="8",VLOOKUP(VLOOKUP(B1707,monster!B$2:AK$800,35,FALSE),skill_reference,RANDBETWEEN(2,6),FALSE),VLOOKUP(VLOOKUP(B1707,monster!B$2:AK$800,35,FALSE),skill_reference,(RANDBETWEEN(4,10)),FALSE)))</f>
        <v>1113</v>
      </c>
      <c r="F1707" s="20">
        <f t="shared" si="37"/>
        <v>569</v>
      </c>
    </row>
    <row r="1708" spans="1:6" x14ac:dyDescent="0.15">
      <c r="A1708" s="20">
        <v>1707</v>
      </c>
      <c r="B1708" s="20">
        <f ca="1">OFFSET(monster!B$1,skill!F1708,0)</f>
        <v>60409</v>
      </c>
      <c r="C1708" s="20">
        <f ca="1">IF(F1708&lt;&gt;F1707,VLOOKUP(VLOOKUP(B1708,monster!B$2:AK$800,35,FALSE),skill_reference,4,FALSE),IF(RIGHT(B1708,1)="8",VLOOKUP(VLOOKUP(B1708,monster!B$2:AK$800,35,FALSE),skill_reference,RANDBETWEEN(2,6),FALSE),VLOOKUP(VLOOKUP(B1708,monster!B$2:AK$800,35,FALSE),skill_reference,(RANDBETWEEN(4,10)),FALSE)))</f>
        <v>1113</v>
      </c>
      <c r="F1708" s="20">
        <f t="shared" si="37"/>
        <v>569</v>
      </c>
    </row>
    <row r="1709" spans="1:6" x14ac:dyDescent="0.15">
      <c r="A1709" s="20">
        <v>1708</v>
      </c>
      <c r="B1709" s="20">
        <f ca="1">OFFSET(monster!B$1,skill!F1709,0)</f>
        <v>60509</v>
      </c>
      <c r="C1709" s="20">
        <f ca="1">IF(F1709&lt;&gt;F1708,VLOOKUP(VLOOKUP(B1709,monster!B$2:AK$800,35,FALSE),skill_reference,4,FALSE),IF(RIGHT(B1709,1)="8",VLOOKUP(VLOOKUP(B1709,monster!B$2:AK$800,35,FALSE),skill_reference,RANDBETWEEN(2,6),FALSE),VLOOKUP(VLOOKUP(B1709,monster!B$2:AK$800,35,FALSE),skill_reference,(RANDBETWEEN(4,10)),FALSE)))</f>
        <v>1117</v>
      </c>
      <c r="F1709" s="20">
        <f t="shared" si="37"/>
        <v>570</v>
      </c>
    </row>
    <row r="1710" spans="1:6" x14ac:dyDescent="0.15">
      <c r="A1710" s="20">
        <v>1709</v>
      </c>
      <c r="B1710" s="20">
        <f ca="1">OFFSET(monster!B$1,skill!F1710,0)</f>
        <v>60509</v>
      </c>
      <c r="C1710" s="20">
        <f ca="1">IF(F1710&lt;&gt;F1709,VLOOKUP(VLOOKUP(B1710,monster!B$2:AK$800,35,FALSE),skill_reference,4,FALSE),IF(RIGHT(B1710,1)="8",VLOOKUP(VLOOKUP(B1710,monster!B$2:AK$800,35,FALSE),skill_reference,RANDBETWEEN(2,6),FALSE),VLOOKUP(VLOOKUP(B1710,monster!B$2:AK$800,35,FALSE),skill_reference,(RANDBETWEEN(4,10)),FALSE)))</f>
        <v>1113</v>
      </c>
      <c r="F1710" s="20">
        <f t="shared" si="37"/>
        <v>570</v>
      </c>
    </row>
    <row r="1711" spans="1:6" x14ac:dyDescent="0.15">
      <c r="A1711" s="20">
        <v>1710</v>
      </c>
      <c r="B1711" s="20">
        <f ca="1">OFFSET(monster!B$1,skill!F1711,0)</f>
        <v>60509</v>
      </c>
      <c r="C1711" s="20">
        <f ca="1">IF(F1711&lt;&gt;F1710,VLOOKUP(VLOOKUP(B1711,monster!B$2:AK$800,35,FALSE),skill_reference,4,FALSE),IF(RIGHT(B1711,1)="8",VLOOKUP(VLOOKUP(B1711,monster!B$2:AK$800,35,FALSE),skill_reference,RANDBETWEEN(2,6),FALSE),VLOOKUP(VLOOKUP(B1711,monster!B$2:AK$800,35,FALSE),skill_reference,(RANDBETWEEN(4,10)),FALSE)))</f>
        <v>1117</v>
      </c>
      <c r="F1711" s="20">
        <f t="shared" si="37"/>
        <v>570</v>
      </c>
    </row>
    <row r="1712" spans="1:6" x14ac:dyDescent="0.15">
      <c r="A1712" s="20">
        <v>1711</v>
      </c>
      <c r="B1712" s="20">
        <f ca="1">OFFSET(monster!B$1,skill!F1712,0)</f>
        <v>70109</v>
      </c>
      <c r="C1712" s="20">
        <f ca="1">IF(F1712&lt;&gt;F1711,VLOOKUP(VLOOKUP(B1712,monster!B$2:AK$800,35,FALSE),skill_reference,4,FALSE),IF(RIGHT(B1712,1)="8",VLOOKUP(VLOOKUP(B1712,monster!B$2:AK$800,35,FALSE),skill_reference,RANDBETWEEN(2,6),FALSE),VLOOKUP(VLOOKUP(B1712,monster!B$2:AK$800,35,FALSE),skill_reference,(RANDBETWEEN(4,10)),FALSE)))</f>
        <v>1115</v>
      </c>
      <c r="F1712" s="20">
        <f t="shared" si="37"/>
        <v>571</v>
      </c>
    </row>
    <row r="1713" spans="1:6" x14ac:dyDescent="0.15">
      <c r="A1713" s="20">
        <v>1712</v>
      </c>
      <c r="B1713" s="20">
        <f ca="1">OFFSET(monster!B$1,skill!F1713,0)</f>
        <v>70109</v>
      </c>
      <c r="C1713" s="20" t="str">
        <f ca="1">IF(F1713&lt;&gt;F1712,VLOOKUP(VLOOKUP(B1713,monster!B$2:AK$800,35,FALSE),skill_reference,4,FALSE),IF(RIGHT(B1713,1)="8",VLOOKUP(VLOOKUP(B1713,monster!B$2:AK$800,35,FALSE),skill_reference,RANDBETWEEN(2,6),FALSE),VLOOKUP(VLOOKUP(B1713,monster!B$2:AK$800,35,FALSE),skill_reference,(RANDBETWEEN(4,10)),FALSE)))</f>
        <v/>
      </c>
      <c r="F1713" s="20">
        <f t="shared" si="37"/>
        <v>571</v>
      </c>
    </row>
    <row r="1714" spans="1:6" x14ac:dyDescent="0.15">
      <c r="A1714" s="20">
        <v>1713</v>
      </c>
      <c r="B1714" s="20">
        <f ca="1">OFFSET(monster!B$1,skill!F1714,0)</f>
        <v>70109</v>
      </c>
      <c r="C1714" s="20">
        <f ca="1">IF(F1714&lt;&gt;F1713,VLOOKUP(VLOOKUP(B1714,monster!B$2:AK$800,35,FALSE),skill_reference,4,FALSE),IF(RIGHT(B1714,1)="8",VLOOKUP(VLOOKUP(B1714,monster!B$2:AK$800,35,FALSE),skill_reference,RANDBETWEEN(2,6),FALSE),VLOOKUP(VLOOKUP(B1714,monster!B$2:AK$800,35,FALSE),skill_reference,(RANDBETWEEN(4,10)),FALSE)))</f>
        <v>1114</v>
      </c>
      <c r="F1714" s="20">
        <f t="shared" si="37"/>
        <v>571</v>
      </c>
    </row>
    <row r="1715" spans="1:6" x14ac:dyDescent="0.15">
      <c r="A1715" s="20">
        <v>1714</v>
      </c>
      <c r="B1715" s="20">
        <f ca="1">OFFSET(monster!B$1,skill!F1715,0)</f>
        <v>70209</v>
      </c>
      <c r="C1715" s="20">
        <f ca="1">IF(F1715&lt;&gt;F1714,VLOOKUP(VLOOKUP(B1715,monster!B$2:AK$800,35,FALSE),skill_reference,4,FALSE),IF(RIGHT(B1715,1)="8",VLOOKUP(VLOOKUP(B1715,monster!B$2:AK$800,35,FALSE),skill_reference,RANDBETWEEN(2,6),FALSE),VLOOKUP(VLOOKUP(B1715,monster!B$2:AK$800,35,FALSE),skill_reference,(RANDBETWEEN(4,10)),FALSE)))</f>
        <v>1115</v>
      </c>
      <c r="F1715" s="20">
        <f t="shared" si="37"/>
        <v>572</v>
      </c>
    </row>
    <row r="1716" spans="1:6" x14ac:dyDescent="0.15">
      <c r="A1716" s="20">
        <v>1715</v>
      </c>
      <c r="B1716" s="20">
        <f ca="1">OFFSET(monster!B$1,skill!F1716,0)</f>
        <v>70209</v>
      </c>
      <c r="C1716" s="20" t="str">
        <f ca="1">IF(F1716&lt;&gt;F1715,VLOOKUP(VLOOKUP(B1716,monster!B$2:AK$800,35,FALSE),skill_reference,4,FALSE),IF(RIGHT(B1716,1)="8",VLOOKUP(VLOOKUP(B1716,monster!B$2:AK$800,35,FALSE),skill_reference,RANDBETWEEN(2,6),FALSE),VLOOKUP(VLOOKUP(B1716,monster!B$2:AK$800,35,FALSE),skill_reference,(RANDBETWEEN(4,10)),FALSE)))</f>
        <v/>
      </c>
      <c r="F1716" s="20">
        <f t="shared" si="37"/>
        <v>572</v>
      </c>
    </row>
    <row r="1717" spans="1:6" x14ac:dyDescent="0.15">
      <c r="A1717" s="20">
        <v>1716</v>
      </c>
      <c r="B1717" s="20">
        <f ca="1">OFFSET(monster!B$1,skill!F1717,0)</f>
        <v>70209</v>
      </c>
      <c r="C1717" s="20">
        <f ca="1">IF(F1717&lt;&gt;F1716,VLOOKUP(VLOOKUP(B1717,monster!B$2:AK$800,35,FALSE),skill_reference,4,FALSE),IF(RIGHT(B1717,1)="8",VLOOKUP(VLOOKUP(B1717,monster!B$2:AK$800,35,FALSE),skill_reference,RANDBETWEEN(2,6),FALSE),VLOOKUP(VLOOKUP(B1717,monster!B$2:AK$800,35,FALSE),skill_reference,(RANDBETWEEN(4,10)),FALSE)))</f>
        <v>1115</v>
      </c>
      <c r="F1717" s="20">
        <f t="shared" si="37"/>
        <v>572</v>
      </c>
    </row>
    <row r="1718" spans="1:6" x14ac:dyDescent="0.15">
      <c r="A1718" s="20">
        <v>1717</v>
      </c>
      <c r="B1718" s="20">
        <f ca="1">OFFSET(monster!B$1,skill!F1718,0)</f>
        <v>70309</v>
      </c>
      <c r="C1718" s="20">
        <f ca="1">IF(F1718&lt;&gt;F1717,VLOOKUP(VLOOKUP(B1718,monster!B$2:AK$800,35,FALSE),skill_reference,4,FALSE),IF(RIGHT(B1718,1)="8",VLOOKUP(VLOOKUP(B1718,monster!B$2:AK$800,35,FALSE),skill_reference,RANDBETWEEN(2,6),FALSE),VLOOKUP(VLOOKUP(B1718,monster!B$2:AK$800,35,FALSE),skill_reference,(RANDBETWEEN(4,10)),FALSE)))</f>
        <v>1115</v>
      </c>
      <c r="F1718" s="20">
        <f t="shared" si="37"/>
        <v>573</v>
      </c>
    </row>
    <row r="1719" spans="1:6" x14ac:dyDescent="0.15">
      <c r="A1719" s="20">
        <v>1718</v>
      </c>
      <c r="B1719" s="20">
        <f ca="1">OFFSET(monster!B$1,skill!F1719,0)</f>
        <v>70309</v>
      </c>
      <c r="C1719" s="20" t="str">
        <f ca="1">IF(F1719&lt;&gt;F1718,VLOOKUP(VLOOKUP(B1719,monster!B$2:AK$800,35,FALSE),skill_reference,4,FALSE),IF(RIGHT(B1719,1)="8",VLOOKUP(VLOOKUP(B1719,monster!B$2:AK$800,35,FALSE),skill_reference,RANDBETWEEN(2,6),FALSE),VLOOKUP(VLOOKUP(B1719,monster!B$2:AK$800,35,FALSE),skill_reference,(RANDBETWEEN(4,10)),FALSE)))</f>
        <v/>
      </c>
      <c r="F1719" s="20">
        <f t="shared" si="37"/>
        <v>573</v>
      </c>
    </row>
    <row r="1720" spans="1:6" x14ac:dyDescent="0.15">
      <c r="A1720" s="20">
        <v>1719</v>
      </c>
      <c r="B1720" s="20">
        <f ca="1">OFFSET(monster!B$1,skill!F1720,0)</f>
        <v>70309</v>
      </c>
      <c r="C1720" s="20" t="str">
        <f ca="1">IF(F1720&lt;&gt;F1719,VLOOKUP(VLOOKUP(B1720,monster!B$2:AK$800,35,FALSE),skill_reference,4,FALSE),IF(RIGHT(B1720,1)="8",VLOOKUP(VLOOKUP(B1720,monster!B$2:AK$800,35,FALSE),skill_reference,RANDBETWEEN(2,6),FALSE),VLOOKUP(VLOOKUP(B1720,monster!B$2:AK$800,35,FALSE),skill_reference,(RANDBETWEEN(4,10)),FALSE)))</f>
        <v/>
      </c>
      <c r="F1720" s="20">
        <f t="shared" si="37"/>
        <v>573</v>
      </c>
    </row>
    <row r="1721" spans="1:6" x14ac:dyDescent="0.15">
      <c r="A1721" s="20">
        <v>1720</v>
      </c>
      <c r="B1721" s="20">
        <f ca="1">OFFSET(monster!B$1,skill!F1721,0)</f>
        <v>70409</v>
      </c>
      <c r="C1721" s="20">
        <f ca="1">IF(F1721&lt;&gt;F1720,VLOOKUP(VLOOKUP(B1721,monster!B$2:AK$800,35,FALSE),skill_reference,4,FALSE),IF(RIGHT(B1721,1)="8",VLOOKUP(VLOOKUP(B1721,monster!B$2:AK$800,35,FALSE),skill_reference,RANDBETWEEN(2,6),FALSE),VLOOKUP(VLOOKUP(B1721,monster!B$2:AK$800,35,FALSE),skill_reference,(RANDBETWEEN(4,10)),FALSE)))</f>
        <v>1115</v>
      </c>
      <c r="F1721" s="20">
        <f t="shared" si="37"/>
        <v>574</v>
      </c>
    </row>
    <row r="1722" spans="1:6" x14ac:dyDescent="0.15">
      <c r="A1722" s="20">
        <v>1721</v>
      </c>
      <c r="B1722" s="20">
        <f ca="1">OFFSET(monster!B$1,skill!F1722,0)</f>
        <v>70409</v>
      </c>
      <c r="C1722" s="20">
        <f ca="1">IF(F1722&lt;&gt;F1721,VLOOKUP(VLOOKUP(B1722,monster!B$2:AK$800,35,FALSE),skill_reference,4,FALSE),IF(RIGHT(B1722,1)="8",VLOOKUP(VLOOKUP(B1722,monster!B$2:AK$800,35,FALSE),skill_reference,RANDBETWEEN(2,6),FALSE),VLOOKUP(VLOOKUP(B1722,monster!B$2:AK$800,35,FALSE),skill_reference,(RANDBETWEEN(4,10)),FALSE)))</f>
        <v>1114</v>
      </c>
      <c r="F1722" s="20">
        <f t="shared" si="37"/>
        <v>574</v>
      </c>
    </row>
    <row r="1723" spans="1:6" x14ac:dyDescent="0.15">
      <c r="A1723" s="20">
        <v>1722</v>
      </c>
      <c r="B1723" s="20">
        <f ca="1">OFFSET(monster!B$1,skill!F1723,0)</f>
        <v>70409</v>
      </c>
      <c r="C1723" s="20">
        <f ca="1">IF(F1723&lt;&gt;F1722,VLOOKUP(VLOOKUP(B1723,monster!B$2:AK$800,35,FALSE),skill_reference,4,FALSE),IF(RIGHT(B1723,1)="8",VLOOKUP(VLOOKUP(B1723,monster!B$2:AK$800,35,FALSE),skill_reference,RANDBETWEEN(2,6),FALSE),VLOOKUP(VLOOKUP(B1723,monster!B$2:AK$800,35,FALSE),skill_reference,(RANDBETWEEN(4,10)),FALSE)))</f>
        <v>1110</v>
      </c>
      <c r="F1723" s="20">
        <f t="shared" si="37"/>
        <v>574</v>
      </c>
    </row>
    <row r="1724" spans="1:6" x14ac:dyDescent="0.15">
      <c r="A1724" s="20">
        <v>1723</v>
      </c>
      <c r="B1724" s="20">
        <f ca="1">OFFSET(monster!B$1,skill!F1724,0)</f>
        <v>70509</v>
      </c>
      <c r="C1724" s="20">
        <f ca="1">IF(F1724&lt;&gt;F1723,VLOOKUP(VLOOKUP(B1724,monster!B$2:AK$800,35,FALSE),skill_reference,4,FALSE),IF(RIGHT(B1724,1)="8",VLOOKUP(VLOOKUP(B1724,monster!B$2:AK$800,35,FALSE),skill_reference,RANDBETWEEN(2,6),FALSE),VLOOKUP(VLOOKUP(B1724,monster!B$2:AK$800,35,FALSE),skill_reference,(RANDBETWEEN(4,10)),FALSE)))</f>
        <v>1115</v>
      </c>
      <c r="F1724" s="20">
        <f t="shared" si="37"/>
        <v>575</v>
      </c>
    </row>
    <row r="1725" spans="1:6" x14ac:dyDescent="0.15">
      <c r="A1725" s="20">
        <v>1724</v>
      </c>
      <c r="B1725" s="20">
        <f ca="1">OFFSET(monster!B$1,skill!F1725,0)</f>
        <v>70509</v>
      </c>
      <c r="C1725" s="20" t="str">
        <f ca="1">IF(F1725&lt;&gt;F1724,VLOOKUP(VLOOKUP(B1725,monster!B$2:AK$800,35,FALSE),skill_reference,4,FALSE),IF(RIGHT(B1725,1)="8",VLOOKUP(VLOOKUP(B1725,monster!B$2:AK$800,35,FALSE),skill_reference,RANDBETWEEN(2,6),FALSE),VLOOKUP(VLOOKUP(B1725,monster!B$2:AK$800,35,FALSE),skill_reference,(RANDBETWEEN(4,10)),FALSE)))</f>
        <v/>
      </c>
      <c r="F1725" s="20">
        <f t="shared" si="37"/>
        <v>575</v>
      </c>
    </row>
    <row r="1726" spans="1:6" x14ac:dyDescent="0.15">
      <c r="A1726" s="20">
        <v>1725</v>
      </c>
      <c r="B1726" s="20">
        <f ca="1">OFFSET(monster!B$1,skill!F1726,0)</f>
        <v>70509</v>
      </c>
      <c r="C1726" s="20" t="str">
        <f ca="1">IF(F1726&lt;&gt;F1725,VLOOKUP(VLOOKUP(B1726,monster!B$2:AK$800,35,FALSE),skill_reference,4,FALSE),IF(RIGHT(B1726,1)="8",VLOOKUP(VLOOKUP(B1726,monster!B$2:AK$800,35,FALSE),skill_reference,RANDBETWEEN(2,6),FALSE),VLOOKUP(VLOOKUP(B1726,monster!B$2:AK$800,35,FALSE),skill_reference,(RANDBETWEEN(4,10)),FALSE)))</f>
        <v/>
      </c>
      <c r="F1726" s="20">
        <f t="shared" si="37"/>
        <v>575</v>
      </c>
    </row>
    <row r="1727" spans="1:6" x14ac:dyDescent="0.15">
      <c r="A1727" s="20">
        <v>1726</v>
      </c>
      <c r="B1727" s="20">
        <f ca="1">OFFSET(monster!B$1,skill!F1727,0)</f>
        <v>80109</v>
      </c>
      <c r="C1727" s="20">
        <f ca="1">IF(F1727&lt;&gt;F1726,VLOOKUP(VLOOKUP(B1727,monster!B$2:AK$800,35,FALSE),skill_reference,4,FALSE),IF(RIGHT(B1727,1)="8",VLOOKUP(VLOOKUP(B1727,monster!B$2:AK$800,35,FALSE),skill_reference,RANDBETWEEN(2,6),FALSE),VLOOKUP(VLOOKUP(B1727,monster!B$2:AK$800,35,FALSE),skill_reference,(RANDBETWEEN(4,10)),FALSE)))</f>
        <v>1010</v>
      </c>
      <c r="F1727" s="20">
        <f t="shared" si="37"/>
        <v>576</v>
      </c>
    </row>
    <row r="1728" spans="1:6" x14ac:dyDescent="0.15">
      <c r="A1728" s="20">
        <v>1727</v>
      </c>
      <c r="B1728" s="20">
        <f ca="1">OFFSET(monster!B$1,skill!F1728,0)</f>
        <v>80109</v>
      </c>
      <c r="C1728" s="20" t="str">
        <f ca="1">IF(F1728&lt;&gt;F1727,VLOOKUP(VLOOKUP(B1728,monster!B$2:AK$800,35,FALSE),skill_reference,4,FALSE),IF(RIGHT(B1728,1)="8",VLOOKUP(VLOOKUP(B1728,monster!B$2:AK$800,35,FALSE),skill_reference,RANDBETWEEN(2,6),FALSE),VLOOKUP(VLOOKUP(B1728,monster!B$2:AK$800,35,FALSE),skill_reference,(RANDBETWEEN(4,10)),FALSE)))</f>
        <v/>
      </c>
      <c r="F1728" s="20">
        <f t="shared" si="37"/>
        <v>576</v>
      </c>
    </row>
    <row r="1729" spans="1:6" x14ac:dyDescent="0.15">
      <c r="A1729" s="20">
        <v>1728</v>
      </c>
      <c r="B1729" s="20">
        <f ca="1">OFFSET(monster!B$1,skill!F1729,0)</f>
        <v>80109</v>
      </c>
      <c r="C1729" s="20" t="str">
        <f ca="1">IF(F1729&lt;&gt;F1728,VLOOKUP(VLOOKUP(B1729,monster!B$2:AK$800,35,FALSE),skill_reference,4,FALSE),IF(RIGHT(B1729,1)="8",VLOOKUP(VLOOKUP(B1729,monster!B$2:AK$800,35,FALSE),skill_reference,RANDBETWEEN(2,6),FALSE),VLOOKUP(VLOOKUP(B1729,monster!B$2:AK$800,35,FALSE),skill_reference,(RANDBETWEEN(4,10)),FALSE)))</f>
        <v/>
      </c>
      <c r="F1729" s="20">
        <f t="shared" si="37"/>
        <v>576</v>
      </c>
    </row>
    <row r="1730" spans="1:6" x14ac:dyDescent="0.15">
      <c r="A1730" s="20">
        <v>1729</v>
      </c>
      <c r="B1730" s="20">
        <f ca="1">OFFSET(monster!B$1,skill!F1730,0)</f>
        <v>80209</v>
      </c>
      <c r="C1730" s="20">
        <f ca="1">IF(F1730&lt;&gt;F1729,VLOOKUP(VLOOKUP(B1730,monster!B$2:AK$800,35,FALSE),skill_reference,4,FALSE),IF(RIGHT(B1730,1)="8",VLOOKUP(VLOOKUP(B1730,monster!B$2:AK$800,35,FALSE),skill_reference,RANDBETWEEN(2,6),FALSE),VLOOKUP(VLOOKUP(B1730,monster!B$2:AK$800,35,FALSE),skill_reference,(RANDBETWEEN(4,10)),FALSE)))</f>
        <v>1010</v>
      </c>
      <c r="F1730" s="20">
        <f t="shared" si="37"/>
        <v>577</v>
      </c>
    </row>
    <row r="1731" spans="1:6" x14ac:dyDescent="0.15">
      <c r="A1731" s="20">
        <v>1730</v>
      </c>
      <c r="B1731" s="20">
        <f ca="1">OFFSET(monster!B$1,skill!F1731,0)</f>
        <v>80209</v>
      </c>
      <c r="C1731" s="20">
        <f ca="1">IF(F1731&lt;&gt;F1730,VLOOKUP(VLOOKUP(B1731,monster!B$2:AK$800,35,FALSE),skill_reference,4,FALSE),IF(RIGHT(B1731,1)="8",VLOOKUP(VLOOKUP(B1731,monster!B$2:AK$800,35,FALSE),skill_reference,RANDBETWEEN(2,6),FALSE),VLOOKUP(VLOOKUP(B1731,monster!B$2:AK$800,35,FALSE),skill_reference,(RANDBETWEEN(4,10)),FALSE)))</f>
        <v>1052</v>
      </c>
      <c r="F1731" s="20">
        <f t="shared" si="37"/>
        <v>577</v>
      </c>
    </row>
    <row r="1732" spans="1:6" x14ac:dyDescent="0.15">
      <c r="A1732" s="20">
        <v>1731</v>
      </c>
      <c r="B1732" s="20">
        <f ca="1">OFFSET(monster!B$1,skill!F1732,0)</f>
        <v>80209</v>
      </c>
      <c r="C1732" s="20">
        <f ca="1">IF(F1732&lt;&gt;F1731,VLOOKUP(VLOOKUP(B1732,monster!B$2:AK$800,35,FALSE),skill_reference,4,FALSE),IF(RIGHT(B1732,1)="8",VLOOKUP(VLOOKUP(B1732,monster!B$2:AK$800,35,FALSE),skill_reference,RANDBETWEEN(2,6),FALSE),VLOOKUP(VLOOKUP(B1732,monster!B$2:AK$800,35,FALSE),skill_reference,(RANDBETWEEN(4,10)),FALSE)))</f>
        <v>1106</v>
      </c>
      <c r="F1732" s="20">
        <f t="shared" si="37"/>
        <v>577</v>
      </c>
    </row>
    <row r="1733" spans="1:6" x14ac:dyDescent="0.15">
      <c r="A1733" s="20">
        <v>1732</v>
      </c>
      <c r="B1733" s="20">
        <f ca="1">OFFSET(monster!B$1,skill!F1733,0)</f>
        <v>80309</v>
      </c>
      <c r="C1733" s="20">
        <f ca="1">IF(F1733&lt;&gt;F1732,VLOOKUP(VLOOKUP(B1733,monster!B$2:AK$800,35,FALSE),skill_reference,4,FALSE),IF(RIGHT(B1733,1)="8",VLOOKUP(VLOOKUP(B1733,monster!B$2:AK$800,35,FALSE),skill_reference,RANDBETWEEN(2,6),FALSE),VLOOKUP(VLOOKUP(B1733,monster!B$2:AK$800,35,FALSE),skill_reference,(RANDBETWEEN(4,10)),FALSE)))</f>
        <v>1010</v>
      </c>
      <c r="F1733" s="20">
        <f t="shared" si="37"/>
        <v>578</v>
      </c>
    </row>
    <row r="1734" spans="1:6" x14ac:dyDescent="0.15">
      <c r="A1734" s="20">
        <v>1733</v>
      </c>
      <c r="B1734" s="20">
        <f ca="1">OFFSET(monster!B$1,skill!F1734,0)</f>
        <v>80309</v>
      </c>
      <c r="C1734" s="20" t="str">
        <f ca="1">IF(F1734&lt;&gt;F1733,VLOOKUP(VLOOKUP(B1734,monster!B$2:AK$800,35,FALSE),skill_reference,4,FALSE),IF(RIGHT(B1734,1)="8",VLOOKUP(VLOOKUP(B1734,monster!B$2:AK$800,35,FALSE),skill_reference,RANDBETWEEN(2,6),FALSE),VLOOKUP(VLOOKUP(B1734,monster!B$2:AK$800,35,FALSE),skill_reference,(RANDBETWEEN(4,10)),FALSE)))</f>
        <v/>
      </c>
      <c r="F1734" s="20">
        <f t="shared" ref="F1734:F1797" si="38">F1731+1</f>
        <v>578</v>
      </c>
    </row>
    <row r="1735" spans="1:6" x14ac:dyDescent="0.15">
      <c r="A1735" s="20">
        <v>1734</v>
      </c>
      <c r="B1735" s="20">
        <f ca="1">OFFSET(monster!B$1,skill!F1735,0)</f>
        <v>80309</v>
      </c>
      <c r="C1735" s="20">
        <f ca="1">IF(F1735&lt;&gt;F1734,VLOOKUP(VLOOKUP(B1735,monster!B$2:AK$800,35,FALSE),skill_reference,4,FALSE),IF(RIGHT(B1735,1)="8",VLOOKUP(VLOOKUP(B1735,monster!B$2:AK$800,35,FALSE),skill_reference,RANDBETWEEN(2,6),FALSE),VLOOKUP(VLOOKUP(B1735,monster!B$2:AK$800,35,FALSE),skill_reference,(RANDBETWEEN(4,10)),FALSE)))</f>
        <v>1010</v>
      </c>
      <c r="F1735" s="20">
        <f t="shared" si="38"/>
        <v>578</v>
      </c>
    </row>
    <row r="1736" spans="1:6" x14ac:dyDescent="0.15">
      <c r="A1736" s="20">
        <v>1735</v>
      </c>
      <c r="B1736" s="20">
        <f ca="1">OFFSET(monster!B$1,skill!F1736,0)</f>
        <v>80409</v>
      </c>
      <c r="C1736" s="20">
        <f ca="1">IF(F1736&lt;&gt;F1735,VLOOKUP(VLOOKUP(B1736,monster!B$2:AK$800,35,FALSE),skill_reference,4,FALSE),IF(RIGHT(B1736,1)="8",VLOOKUP(VLOOKUP(B1736,monster!B$2:AK$800,35,FALSE),skill_reference,RANDBETWEEN(2,6),FALSE),VLOOKUP(VLOOKUP(B1736,monster!B$2:AK$800,35,FALSE),skill_reference,(RANDBETWEEN(4,10)),FALSE)))</f>
        <v>1010</v>
      </c>
      <c r="F1736" s="20">
        <f t="shared" si="38"/>
        <v>579</v>
      </c>
    </row>
    <row r="1737" spans="1:6" x14ac:dyDescent="0.15">
      <c r="A1737" s="20">
        <v>1736</v>
      </c>
      <c r="B1737" s="20">
        <f ca="1">OFFSET(monster!B$1,skill!F1737,0)</f>
        <v>80409</v>
      </c>
      <c r="C1737" s="20" t="str">
        <f ca="1">IF(F1737&lt;&gt;F1736,VLOOKUP(VLOOKUP(B1737,monster!B$2:AK$800,35,FALSE),skill_reference,4,FALSE),IF(RIGHT(B1737,1)="8",VLOOKUP(VLOOKUP(B1737,monster!B$2:AK$800,35,FALSE),skill_reference,RANDBETWEEN(2,6),FALSE),VLOOKUP(VLOOKUP(B1737,monster!B$2:AK$800,35,FALSE),skill_reference,(RANDBETWEEN(4,10)),FALSE)))</f>
        <v/>
      </c>
      <c r="F1737" s="20">
        <f t="shared" si="38"/>
        <v>579</v>
      </c>
    </row>
    <row r="1738" spans="1:6" x14ac:dyDescent="0.15">
      <c r="A1738" s="20">
        <v>1737</v>
      </c>
      <c r="B1738" s="20">
        <f ca="1">OFFSET(monster!B$1,skill!F1738,0)</f>
        <v>80409</v>
      </c>
      <c r="C1738" s="20" t="str">
        <f ca="1">IF(F1738&lt;&gt;F1737,VLOOKUP(VLOOKUP(B1738,monster!B$2:AK$800,35,FALSE),skill_reference,4,FALSE),IF(RIGHT(B1738,1)="8",VLOOKUP(VLOOKUP(B1738,monster!B$2:AK$800,35,FALSE),skill_reference,RANDBETWEEN(2,6),FALSE),VLOOKUP(VLOOKUP(B1738,monster!B$2:AK$800,35,FALSE),skill_reference,(RANDBETWEEN(4,10)),FALSE)))</f>
        <v/>
      </c>
      <c r="F1738" s="20">
        <f t="shared" si="38"/>
        <v>579</v>
      </c>
    </row>
    <row r="1739" spans="1:6" x14ac:dyDescent="0.15">
      <c r="A1739" s="20">
        <v>1738</v>
      </c>
      <c r="B1739" s="20">
        <f ca="1">OFFSET(monster!B$1,skill!F1739,0)</f>
        <v>80509</v>
      </c>
      <c r="C1739" s="20">
        <f ca="1">IF(F1739&lt;&gt;F1738,VLOOKUP(VLOOKUP(B1739,monster!B$2:AK$800,35,FALSE),skill_reference,4,FALSE),IF(RIGHT(B1739,1)="8",VLOOKUP(VLOOKUP(B1739,monster!B$2:AK$800,35,FALSE),skill_reference,RANDBETWEEN(2,6),FALSE),VLOOKUP(VLOOKUP(B1739,monster!B$2:AK$800,35,FALSE),skill_reference,(RANDBETWEEN(4,10)),FALSE)))</f>
        <v>1010</v>
      </c>
      <c r="F1739" s="20">
        <f t="shared" si="38"/>
        <v>580</v>
      </c>
    </row>
    <row r="1740" spans="1:6" x14ac:dyDescent="0.15">
      <c r="A1740" s="20">
        <v>1739</v>
      </c>
      <c r="B1740" s="20">
        <f ca="1">OFFSET(monster!B$1,skill!F1740,0)</f>
        <v>80509</v>
      </c>
      <c r="C1740" s="20" t="str">
        <f ca="1">IF(F1740&lt;&gt;F1739,VLOOKUP(VLOOKUP(B1740,monster!B$2:AK$800,35,FALSE),skill_reference,4,FALSE),IF(RIGHT(B1740,1)="8",VLOOKUP(VLOOKUP(B1740,monster!B$2:AK$800,35,FALSE),skill_reference,RANDBETWEEN(2,6),FALSE),VLOOKUP(VLOOKUP(B1740,monster!B$2:AK$800,35,FALSE),skill_reference,(RANDBETWEEN(4,10)),FALSE)))</f>
        <v/>
      </c>
      <c r="F1740" s="20">
        <f t="shared" si="38"/>
        <v>580</v>
      </c>
    </row>
    <row r="1741" spans="1:6" x14ac:dyDescent="0.15">
      <c r="A1741" s="20">
        <v>1740</v>
      </c>
      <c r="B1741" s="20">
        <f ca="1">OFFSET(monster!B$1,skill!F1741,0)</f>
        <v>80509</v>
      </c>
      <c r="C1741" s="20" t="str">
        <f ca="1">IF(F1741&lt;&gt;F1740,VLOOKUP(VLOOKUP(B1741,monster!B$2:AK$800,35,FALSE),skill_reference,4,FALSE),IF(RIGHT(B1741,1)="8",VLOOKUP(VLOOKUP(B1741,monster!B$2:AK$800,35,FALSE),skill_reference,RANDBETWEEN(2,6),FALSE),VLOOKUP(VLOOKUP(B1741,monster!B$2:AK$800,35,FALSE),skill_reference,(RANDBETWEEN(4,10)),FALSE)))</f>
        <v/>
      </c>
      <c r="F1741" s="20">
        <f t="shared" si="38"/>
        <v>580</v>
      </c>
    </row>
    <row r="1742" spans="1:6" x14ac:dyDescent="0.15">
      <c r="A1742" s="20">
        <v>1741</v>
      </c>
      <c r="B1742" s="20">
        <f ca="1">OFFSET(monster!B$1,skill!F1742,0)</f>
        <v>90109</v>
      </c>
      <c r="C1742" s="20">
        <f ca="1">IF(F1742&lt;&gt;F1741,VLOOKUP(VLOOKUP(B1742,monster!B$2:AK$800,35,FALSE),skill_reference,4,FALSE),IF(RIGHT(B1742,1)="8",VLOOKUP(VLOOKUP(B1742,monster!B$2:AK$800,35,FALSE),skill_reference,RANDBETWEEN(2,6),FALSE),VLOOKUP(VLOOKUP(B1742,monster!B$2:AK$800,35,FALSE),skill_reference,(RANDBETWEEN(4,10)),FALSE)))</f>
        <v>1116</v>
      </c>
      <c r="F1742" s="20">
        <f t="shared" si="38"/>
        <v>581</v>
      </c>
    </row>
    <row r="1743" spans="1:6" x14ac:dyDescent="0.15">
      <c r="A1743" s="20">
        <v>1742</v>
      </c>
      <c r="B1743" s="20">
        <f ca="1">OFFSET(monster!B$1,skill!F1743,0)</f>
        <v>90109</v>
      </c>
      <c r="C1743" s="20" t="str">
        <f ca="1">IF(F1743&lt;&gt;F1742,VLOOKUP(VLOOKUP(B1743,monster!B$2:AK$800,35,FALSE),skill_reference,4,FALSE),IF(RIGHT(B1743,1)="8",VLOOKUP(VLOOKUP(B1743,monster!B$2:AK$800,35,FALSE),skill_reference,RANDBETWEEN(2,6),FALSE),VLOOKUP(VLOOKUP(B1743,monster!B$2:AK$800,35,FALSE),skill_reference,(RANDBETWEEN(4,10)),FALSE)))</f>
        <v/>
      </c>
      <c r="F1743" s="20">
        <f t="shared" si="38"/>
        <v>581</v>
      </c>
    </row>
    <row r="1744" spans="1:6" x14ac:dyDescent="0.15">
      <c r="A1744" s="20">
        <v>1743</v>
      </c>
      <c r="B1744" s="20">
        <f ca="1">OFFSET(monster!B$1,skill!F1744,0)</f>
        <v>90109</v>
      </c>
      <c r="C1744" s="20">
        <f ca="1">IF(F1744&lt;&gt;F1743,VLOOKUP(VLOOKUP(B1744,monster!B$2:AK$800,35,FALSE),skill_reference,4,FALSE),IF(RIGHT(B1744,1)="8",VLOOKUP(VLOOKUP(B1744,monster!B$2:AK$800,35,FALSE),skill_reference,RANDBETWEEN(2,6),FALSE),VLOOKUP(VLOOKUP(B1744,monster!B$2:AK$800,35,FALSE),skill_reference,(RANDBETWEEN(4,10)),FALSE)))</f>
        <v>1057</v>
      </c>
      <c r="F1744" s="20">
        <f t="shared" si="38"/>
        <v>581</v>
      </c>
    </row>
    <row r="1745" spans="1:6" x14ac:dyDescent="0.15">
      <c r="A1745" s="20">
        <v>1744</v>
      </c>
      <c r="B1745" s="20">
        <f ca="1">OFFSET(monster!B$1,skill!F1745,0)</f>
        <v>90209</v>
      </c>
      <c r="C1745" s="20">
        <f ca="1">IF(F1745&lt;&gt;F1744,VLOOKUP(VLOOKUP(B1745,monster!B$2:AK$800,35,FALSE),skill_reference,4,FALSE),IF(RIGHT(B1745,1)="8",VLOOKUP(VLOOKUP(B1745,monster!B$2:AK$800,35,FALSE),skill_reference,RANDBETWEEN(2,6),FALSE),VLOOKUP(VLOOKUP(B1745,monster!B$2:AK$800,35,FALSE),skill_reference,(RANDBETWEEN(4,10)),FALSE)))</f>
        <v>1116</v>
      </c>
      <c r="F1745" s="20">
        <f t="shared" si="38"/>
        <v>582</v>
      </c>
    </row>
    <row r="1746" spans="1:6" x14ac:dyDescent="0.15">
      <c r="A1746" s="20">
        <v>1745</v>
      </c>
      <c r="B1746" s="20">
        <f ca="1">OFFSET(monster!B$1,skill!F1746,0)</f>
        <v>90209</v>
      </c>
      <c r="C1746" s="20" t="str">
        <f ca="1">IF(F1746&lt;&gt;F1745,VLOOKUP(VLOOKUP(B1746,monster!B$2:AK$800,35,FALSE),skill_reference,4,FALSE),IF(RIGHT(B1746,1)="8",VLOOKUP(VLOOKUP(B1746,monster!B$2:AK$800,35,FALSE),skill_reference,RANDBETWEEN(2,6),FALSE),VLOOKUP(VLOOKUP(B1746,monster!B$2:AK$800,35,FALSE),skill_reference,(RANDBETWEEN(4,10)),FALSE)))</f>
        <v/>
      </c>
      <c r="F1746" s="20">
        <f t="shared" si="38"/>
        <v>582</v>
      </c>
    </row>
    <row r="1747" spans="1:6" x14ac:dyDescent="0.15">
      <c r="A1747" s="20">
        <v>1746</v>
      </c>
      <c r="B1747" s="20">
        <f ca="1">OFFSET(monster!B$1,skill!F1747,0)</f>
        <v>90209</v>
      </c>
      <c r="C1747" s="20">
        <f ca="1">IF(F1747&lt;&gt;F1746,VLOOKUP(VLOOKUP(B1747,monster!B$2:AK$800,35,FALSE),skill_reference,4,FALSE),IF(RIGHT(B1747,1)="8",VLOOKUP(VLOOKUP(B1747,monster!B$2:AK$800,35,FALSE),skill_reference,RANDBETWEEN(2,6),FALSE),VLOOKUP(VLOOKUP(B1747,monster!B$2:AK$800,35,FALSE),skill_reference,(RANDBETWEEN(4,10)),FALSE)))</f>
        <v>1116</v>
      </c>
      <c r="F1747" s="20">
        <f t="shared" si="38"/>
        <v>582</v>
      </c>
    </row>
    <row r="1748" spans="1:6" x14ac:dyDescent="0.15">
      <c r="A1748" s="20">
        <v>1747</v>
      </c>
      <c r="B1748" s="20">
        <f ca="1">OFFSET(monster!B$1,skill!F1748,0)</f>
        <v>90309</v>
      </c>
      <c r="C1748" s="20">
        <f ca="1">IF(F1748&lt;&gt;F1747,VLOOKUP(VLOOKUP(B1748,monster!B$2:AK$800,35,FALSE),skill_reference,4,FALSE),IF(RIGHT(B1748,1)="8",VLOOKUP(VLOOKUP(B1748,monster!B$2:AK$800,35,FALSE),skill_reference,RANDBETWEEN(2,6),FALSE),VLOOKUP(VLOOKUP(B1748,monster!B$2:AK$800,35,FALSE),skill_reference,(RANDBETWEEN(4,10)),FALSE)))</f>
        <v>1116</v>
      </c>
      <c r="F1748" s="20">
        <f t="shared" si="38"/>
        <v>583</v>
      </c>
    </row>
    <row r="1749" spans="1:6" x14ac:dyDescent="0.15">
      <c r="A1749" s="20">
        <v>1748</v>
      </c>
      <c r="B1749" s="20">
        <f ca="1">OFFSET(monster!B$1,skill!F1749,0)</f>
        <v>90309</v>
      </c>
      <c r="C1749" s="20">
        <f ca="1">IF(F1749&lt;&gt;F1748,VLOOKUP(VLOOKUP(B1749,monster!B$2:AK$800,35,FALSE),skill_reference,4,FALSE),IF(RIGHT(B1749,1)="8",VLOOKUP(VLOOKUP(B1749,monster!B$2:AK$800,35,FALSE),skill_reference,RANDBETWEEN(2,6),FALSE),VLOOKUP(VLOOKUP(B1749,monster!B$2:AK$800,35,FALSE),skill_reference,(RANDBETWEEN(4,10)),FALSE)))</f>
        <v>1057</v>
      </c>
      <c r="F1749" s="20">
        <f t="shared" si="38"/>
        <v>583</v>
      </c>
    </row>
    <row r="1750" spans="1:6" x14ac:dyDescent="0.15">
      <c r="A1750" s="20">
        <v>1749</v>
      </c>
      <c r="B1750" s="20">
        <f ca="1">OFFSET(monster!B$1,skill!F1750,0)</f>
        <v>90309</v>
      </c>
      <c r="C1750" s="20" t="str">
        <f ca="1">IF(F1750&lt;&gt;F1749,VLOOKUP(VLOOKUP(B1750,monster!B$2:AK$800,35,FALSE),skill_reference,4,FALSE),IF(RIGHT(B1750,1)="8",VLOOKUP(VLOOKUP(B1750,monster!B$2:AK$800,35,FALSE),skill_reference,RANDBETWEEN(2,6),FALSE),VLOOKUP(VLOOKUP(B1750,monster!B$2:AK$800,35,FALSE),skill_reference,(RANDBETWEEN(4,10)),FALSE)))</f>
        <v/>
      </c>
      <c r="F1750" s="20">
        <f t="shared" si="38"/>
        <v>583</v>
      </c>
    </row>
    <row r="1751" spans="1:6" x14ac:dyDescent="0.15">
      <c r="A1751" s="20">
        <v>1750</v>
      </c>
      <c r="B1751" s="20">
        <f ca="1">OFFSET(monster!B$1,skill!F1751,0)</f>
        <v>90409</v>
      </c>
      <c r="C1751" s="20">
        <f ca="1">IF(F1751&lt;&gt;F1750,VLOOKUP(VLOOKUP(B1751,monster!B$2:AK$800,35,FALSE),skill_reference,4,FALSE),IF(RIGHT(B1751,1)="8",VLOOKUP(VLOOKUP(B1751,monster!B$2:AK$800,35,FALSE),skill_reference,RANDBETWEEN(2,6),FALSE),VLOOKUP(VLOOKUP(B1751,monster!B$2:AK$800,35,FALSE),skill_reference,(RANDBETWEEN(4,10)),FALSE)))</f>
        <v>1116</v>
      </c>
      <c r="F1751" s="20">
        <f t="shared" si="38"/>
        <v>584</v>
      </c>
    </row>
    <row r="1752" spans="1:6" x14ac:dyDescent="0.15">
      <c r="A1752" s="20">
        <v>1751</v>
      </c>
      <c r="B1752" s="20">
        <f ca="1">OFFSET(monster!B$1,skill!F1752,0)</f>
        <v>90409</v>
      </c>
      <c r="C1752" s="20" t="str">
        <f ca="1">IF(F1752&lt;&gt;F1751,VLOOKUP(VLOOKUP(B1752,monster!B$2:AK$800,35,FALSE),skill_reference,4,FALSE),IF(RIGHT(B1752,1)="8",VLOOKUP(VLOOKUP(B1752,monster!B$2:AK$800,35,FALSE),skill_reference,RANDBETWEEN(2,6),FALSE),VLOOKUP(VLOOKUP(B1752,monster!B$2:AK$800,35,FALSE),skill_reference,(RANDBETWEEN(4,10)),FALSE)))</f>
        <v/>
      </c>
      <c r="F1752" s="20">
        <f t="shared" si="38"/>
        <v>584</v>
      </c>
    </row>
    <row r="1753" spans="1:6" x14ac:dyDescent="0.15">
      <c r="A1753" s="20">
        <v>1752</v>
      </c>
      <c r="B1753" s="20">
        <f ca="1">OFFSET(monster!B$1,skill!F1753,0)</f>
        <v>90409</v>
      </c>
      <c r="C1753" s="20" t="str">
        <f ca="1">IF(F1753&lt;&gt;F1752,VLOOKUP(VLOOKUP(B1753,monster!B$2:AK$800,35,FALSE),skill_reference,4,FALSE),IF(RIGHT(B1753,1)="8",VLOOKUP(VLOOKUP(B1753,monster!B$2:AK$800,35,FALSE),skill_reference,RANDBETWEEN(2,6),FALSE),VLOOKUP(VLOOKUP(B1753,monster!B$2:AK$800,35,FALSE),skill_reference,(RANDBETWEEN(4,10)),FALSE)))</f>
        <v/>
      </c>
      <c r="F1753" s="20">
        <f t="shared" si="38"/>
        <v>584</v>
      </c>
    </row>
    <row r="1754" spans="1:6" x14ac:dyDescent="0.15">
      <c r="A1754" s="20">
        <v>1753</v>
      </c>
      <c r="B1754" s="20">
        <f ca="1">OFFSET(monster!B$1,skill!F1754,0)</f>
        <v>90509</v>
      </c>
      <c r="C1754" s="20">
        <f ca="1">IF(F1754&lt;&gt;F1753,VLOOKUP(VLOOKUP(B1754,monster!B$2:AK$800,35,FALSE),skill_reference,4,FALSE),IF(RIGHT(B1754,1)="8",VLOOKUP(VLOOKUP(B1754,monster!B$2:AK$800,35,FALSE),skill_reference,RANDBETWEEN(2,6),FALSE),VLOOKUP(VLOOKUP(B1754,monster!B$2:AK$800,35,FALSE),skill_reference,(RANDBETWEEN(4,10)),FALSE)))</f>
        <v>1116</v>
      </c>
      <c r="F1754" s="20">
        <f t="shared" si="38"/>
        <v>585</v>
      </c>
    </row>
    <row r="1755" spans="1:6" x14ac:dyDescent="0.15">
      <c r="A1755" s="20">
        <v>1754</v>
      </c>
      <c r="B1755" s="20">
        <f ca="1">OFFSET(monster!B$1,skill!F1755,0)</f>
        <v>90509</v>
      </c>
      <c r="C1755" s="20" t="str">
        <f ca="1">IF(F1755&lt;&gt;F1754,VLOOKUP(VLOOKUP(B1755,monster!B$2:AK$800,35,FALSE),skill_reference,4,FALSE),IF(RIGHT(B1755,1)="8",VLOOKUP(VLOOKUP(B1755,monster!B$2:AK$800,35,FALSE),skill_reference,RANDBETWEEN(2,6),FALSE),VLOOKUP(VLOOKUP(B1755,monster!B$2:AK$800,35,FALSE),skill_reference,(RANDBETWEEN(4,10)),FALSE)))</f>
        <v/>
      </c>
      <c r="F1755" s="20">
        <f t="shared" si="38"/>
        <v>585</v>
      </c>
    </row>
    <row r="1756" spans="1:6" x14ac:dyDescent="0.15">
      <c r="A1756" s="20">
        <v>1755</v>
      </c>
      <c r="B1756" s="20">
        <f ca="1">OFFSET(monster!B$1,skill!F1756,0)</f>
        <v>90509</v>
      </c>
      <c r="C1756" s="20" t="str">
        <f ca="1">IF(F1756&lt;&gt;F1755,VLOOKUP(VLOOKUP(B1756,monster!B$2:AK$800,35,FALSE),skill_reference,4,FALSE),IF(RIGHT(B1756,1)="8",VLOOKUP(VLOOKUP(B1756,monster!B$2:AK$800,35,FALSE),skill_reference,RANDBETWEEN(2,6),FALSE),VLOOKUP(VLOOKUP(B1756,monster!B$2:AK$800,35,FALSE),skill_reference,(RANDBETWEEN(4,10)),FALSE)))</f>
        <v/>
      </c>
      <c r="F1756" s="20">
        <f t="shared" si="38"/>
        <v>585</v>
      </c>
    </row>
    <row r="1757" spans="1:6" x14ac:dyDescent="0.15">
      <c r="A1757" s="20">
        <v>1756</v>
      </c>
      <c r="B1757" s="20">
        <f ca="1">OFFSET(monster!B$1,skill!F1757,0)</f>
        <v>100109</v>
      </c>
      <c r="C1757" s="20">
        <f ca="1">IF(F1757&lt;&gt;F1756,VLOOKUP(VLOOKUP(B1757,monster!B$2:AK$800,35,FALSE),skill_reference,4,FALSE),IF(RIGHT(B1757,1)="8",VLOOKUP(VLOOKUP(B1757,monster!B$2:AK$800,35,FALSE),skill_reference,RANDBETWEEN(2,6),FALSE),VLOOKUP(VLOOKUP(B1757,monster!B$2:AK$800,35,FALSE),skill_reference,(RANDBETWEEN(4,10)),FALSE)))</f>
        <v>1126</v>
      </c>
      <c r="F1757" s="20">
        <f t="shared" si="38"/>
        <v>586</v>
      </c>
    </row>
    <row r="1758" spans="1:6" x14ac:dyDescent="0.15">
      <c r="A1758" s="20">
        <v>1757</v>
      </c>
      <c r="B1758" s="20">
        <f ca="1">OFFSET(monster!B$1,skill!F1758,0)</f>
        <v>100109</v>
      </c>
      <c r="C1758" s="20">
        <f ca="1">IF(F1758&lt;&gt;F1757,VLOOKUP(VLOOKUP(B1758,monster!B$2:AK$800,35,FALSE),skill_reference,4,FALSE),IF(RIGHT(B1758,1)="8",VLOOKUP(VLOOKUP(B1758,monster!B$2:AK$800,35,FALSE),skill_reference,RANDBETWEEN(2,6),FALSE),VLOOKUP(VLOOKUP(B1758,monster!B$2:AK$800,35,FALSE),skill_reference,(RANDBETWEEN(4,10)),FALSE)))</f>
        <v>1126</v>
      </c>
      <c r="F1758" s="20">
        <f t="shared" si="38"/>
        <v>586</v>
      </c>
    </row>
    <row r="1759" spans="1:6" x14ac:dyDescent="0.15">
      <c r="A1759" s="20">
        <v>1758</v>
      </c>
      <c r="B1759" s="20">
        <f ca="1">OFFSET(monster!B$1,skill!F1759,0)</f>
        <v>100109</v>
      </c>
      <c r="C1759" s="20">
        <f ca="1">IF(F1759&lt;&gt;F1758,VLOOKUP(VLOOKUP(B1759,monster!B$2:AK$800,35,FALSE),skill_reference,4,FALSE),IF(RIGHT(B1759,1)="8",VLOOKUP(VLOOKUP(B1759,monster!B$2:AK$800,35,FALSE),skill_reference,RANDBETWEEN(2,6),FALSE),VLOOKUP(VLOOKUP(B1759,monster!B$2:AK$800,35,FALSE),skill_reference,(RANDBETWEEN(4,10)),FALSE)))</f>
        <v>1049</v>
      </c>
      <c r="F1759" s="20">
        <f t="shared" si="38"/>
        <v>586</v>
      </c>
    </row>
    <row r="1760" spans="1:6" x14ac:dyDescent="0.15">
      <c r="A1760" s="20">
        <v>1759</v>
      </c>
      <c r="B1760" s="20">
        <f ca="1">OFFSET(monster!B$1,skill!F1760,0)</f>
        <v>100209</v>
      </c>
      <c r="C1760" s="20">
        <f ca="1">IF(F1760&lt;&gt;F1759,VLOOKUP(VLOOKUP(B1760,monster!B$2:AK$800,35,FALSE),skill_reference,4,FALSE),IF(RIGHT(B1760,1)="8",VLOOKUP(VLOOKUP(B1760,monster!B$2:AK$800,35,FALSE),skill_reference,RANDBETWEEN(2,6),FALSE),VLOOKUP(VLOOKUP(B1760,monster!B$2:AK$800,35,FALSE),skill_reference,(RANDBETWEEN(4,10)),FALSE)))</f>
        <v>1126</v>
      </c>
      <c r="F1760" s="20">
        <f t="shared" si="38"/>
        <v>587</v>
      </c>
    </row>
    <row r="1761" spans="1:6" x14ac:dyDescent="0.15">
      <c r="A1761" s="20">
        <v>1760</v>
      </c>
      <c r="B1761" s="20">
        <f ca="1">OFFSET(monster!B$1,skill!F1761,0)</f>
        <v>100209</v>
      </c>
      <c r="C1761" s="20" t="str">
        <f ca="1">IF(F1761&lt;&gt;F1760,VLOOKUP(VLOOKUP(B1761,monster!B$2:AK$800,35,FALSE),skill_reference,4,FALSE),IF(RIGHT(B1761,1)="8",VLOOKUP(VLOOKUP(B1761,monster!B$2:AK$800,35,FALSE),skill_reference,RANDBETWEEN(2,6),FALSE),VLOOKUP(VLOOKUP(B1761,monster!B$2:AK$800,35,FALSE),skill_reference,(RANDBETWEEN(4,10)),FALSE)))</f>
        <v/>
      </c>
      <c r="F1761" s="20">
        <f t="shared" si="38"/>
        <v>587</v>
      </c>
    </row>
    <row r="1762" spans="1:6" x14ac:dyDescent="0.15">
      <c r="A1762" s="20">
        <v>1761</v>
      </c>
      <c r="B1762" s="20">
        <f ca="1">OFFSET(monster!B$1,skill!F1762,0)</f>
        <v>100209</v>
      </c>
      <c r="C1762" s="20">
        <f ca="1">IF(F1762&lt;&gt;F1761,VLOOKUP(VLOOKUP(B1762,monster!B$2:AK$800,35,FALSE),skill_reference,4,FALSE),IF(RIGHT(B1762,1)="8",VLOOKUP(VLOOKUP(B1762,monster!B$2:AK$800,35,FALSE),skill_reference,RANDBETWEEN(2,6),FALSE),VLOOKUP(VLOOKUP(B1762,monster!B$2:AK$800,35,FALSE),skill_reference,(RANDBETWEEN(4,10)),FALSE)))</f>
        <v>1111</v>
      </c>
      <c r="F1762" s="20">
        <f t="shared" si="38"/>
        <v>587</v>
      </c>
    </row>
    <row r="1763" spans="1:6" x14ac:dyDescent="0.15">
      <c r="A1763" s="20">
        <v>1762</v>
      </c>
      <c r="B1763" s="20">
        <f ca="1">OFFSET(monster!B$1,skill!F1763,0)</f>
        <v>100309</v>
      </c>
      <c r="C1763" s="20">
        <f ca="1">IF(F1763&lt;&gt;F1762,VLOOKUP(VLOOKUP(B1763,monster!B$2:AK$800,35,FALSE),skill_reference,4,FALSE),IF(RIGHT(B1763,1)="8",VLOOKUP(VLOOKUP(B1763,monster!B$2:AK$800,35,FALSE),skill_reference,RANDBETWEEN(2,6),FALSE),VLOOKUP(VLOOKUP(B1763,monster!B$2:AK$800,35,FALSE),skill_reference,(RANDBETWEEN(4,10)),FALSE)))</f>
        <v>1126</v>
      </c>
      <c r="F1763" s="20">
        <f t="shared" si="38"/>
        <v>588</v>
      </c>
    </row>
    <row r="1764" spans="1:6" x14ac:dyDescent="0.15">
      <c r="A1764" s="20">
        <v>1763</v>
      </c>
      <c r="B1764" s="20">
        <f ca="1">OFFSET(monster!B$1,skill!F1764,0)</f>
        <v>100309</v>
      </c>
      <c r="C1764" s="20">
        <f ca="1">IF(F1764&lt;&gt;F1763,VLOOKUP(VLOOKUP(B1764,monster!B$2:AK$800,35,FALSE),skill_reference,4,FALSE),IF(RIGHT(B1764,1)="8",VLOOKUP(VLOOKUP(B1764,monster!B$2:AK$800,35,FALSE),skill_reference,RANDBETWEEN(2,6),FALSE),VLOOKUP(VLOOKUP(B1764,monster!B$2:AK$800,35,FALSE),skill_reference,(RANDBETWEEN(4,10)),FALSE)))</f>
        <v>1049</v>
      </c>
      <c r="F1764" s="20">
        <f t="shared" si="38"/>
        <v>588</v>
      </c>
    </row>
    <row r="1765" spans="1:6" x14ac:dyDescent="0.15">
      <c r="A1765" s="20">
        <v>1764</v>
      </c>
      <c r="B1765" s="20">
        <f ca="1">OFFSET(monster!B$1,skill!F1765,0)</f>
        <v>100309</v>
      </c>
      <c r="C1765" s="20" t="str">
        <f ca="1">IF(F1765&lt;&gt;F1764,VLOOKUP(VLOOKUP(B1765,monster!B$2:AK$800,35,FALSE),skill_reference,4,FALSE),IF(RIGHT(B1765,1)="8",VLOOKUP(VLOOKUP(B1765,monster!B$2:AK$800,35,FALSE),skill_reference,RANDBETWEEN(2,6),FALSE),VLOOKUP(VLOOKUP(B1765,monster!B$2:AK$800,35,FALSE),skill_reference,(RANDBETWEEN(4,10)),FALSE)))</f>
        <v/>
      </c>
      <c r="F1765" s="20">
        <f t="shared" si="38"/>
        <v>588</v>
      </c>
    </row>
    <row r="1766" spans="1:6" x14ac:dyDescent="0.15">
      <c r="A1766" s="20">
        <v>1765</v>
      </c>
      <c r="B1766" s="20">
        <f ca="1">OFFSET(monster!B$1,skill!F1766,0)</f>
        <v>100409</v>
      </c>
      <c r="C1766" s="20">
        <f ca="1">IF(F1766&lt;&gt;F1765,VLOOKUP(VLOOKUP(B1766,monster!B$2:AK$800,35,FALSE),skill_reference,4,FALSE),IF(RIGHT(B1766,1)="8",VLOOKUP(VLOOKUP(B1766,monster!B$2:AK$800,35,FALSE),skill_reference,RANDBETWEEN(2,6),FALSE),VLOOKUP(VLOOKUP(B1766,monster!B$2:AK$800,35,FALSE),skill_reference,(RANDBETWEEN(4,10)),FALSE)))</f>
        <v>1126</v>
      </c>
      <c r="F1766" s="20">
        <f t="shared" si="38"/>
        <v>589</v>
      </c>
    </row>
    <row r="1767" spans="1:6" x14ac:dyDescent="0.15">
      <c r="A1767" s="20">
        <v>1766</v>
      </c>
      <c r="B1767" s="20">
        <f ca="1">OFFSET(monster!B$1,skill!F1767,0)</f>
        <v>100409</v>
      </c>
      <c r="C1767" s="20" t="str">
        <f ca="1">IF(F1767&lt;&gt;F1766,VLOOKUP(VLOOKUP(B1767,monster!B$2:AK$800,35,FALSE),skill_reference,4,FALSE),IF(RIGHT(B1767,1)="8",VLOOKUP(VLOOKUP(B1767,monster!B$2:AK$800,35,FALSE),skill_reference,RANDBETWEEN(2,6),FALSE),VLOOKUP(VLOOKUP(B1767,monster!B$2:AK$800,35,FALSE),skill_reference,(RANDBETWEEN(4,10)),FALSE)))</f>
        <v/>
      </c>
      <c r="F1767" s="20">
        <f t="shared" si="38"/>
        <v>589</v>
      </c>
    </row>
    <row r="1768" spans="1:6" x14ac:dyDescent="0.15">
      <c r="A1768" s="20">
        <v>1767</v>
      </c>
      <c r="B1768" s="20">
        <f ca="1">OFFSET(monster!B$1,skill!F1768,0)</f>
        <v>100409</v>
      </c>
      <c r="C1768" s="20">
        <f ca="1">IF(F1768&lt;&gt;F1767,VLOOKUP(VLOOKUP(B1768,monster!B$2:AK$800,35,FALSE),skill_reference,4,FALSE),IF(RIGHT(B1768,1)="8",VLOOKUP(VLOOKUP(B1768,monster!B$2:AK$800,35,FALSE),skill_reference,RANDBETWEEN(2,6),FALSE),VLOOKUP(VLOOKUP(B1768,monster!B$2:AK$800,35,FALSE),skill_reference,(RANDBETWEEN(4,10)),FALSE)))</f>
        <v>1049</v>
      </c>
      <c r="F1768" s="20">
        <f t="shared" si="38"/>
        <v>589</v>
      </c>
    </row>
    <row r="1769" spans="1:6" x14ac:dyDescent="0.15">
      <c r="A1769" s="20">
        <v>1768</v>
      </c>
      <c r="B1769" s="20">
        <f ca="1">OFFSET(monster!B$1,skill!F1769,0)</f>
        <v>100509</v>
      </c>
      <c r="C1769" s="20">
        <f ca="1">IF(F1769&lt;&gt;F1768,VLOOKUP(VLOOKUP(B1769,monster!B$2:AK$800,35,FALSE),skill_reference,4,FALSE),IF(RIGHT(B1769,1)="8",VLOOKUP(VLOOKUP(B1769,monster!B$2:AK$800,35,FALSE),skill_reference,RANDBETWEEN(2,6),FALSE),VLOOKUP(VLOOKUP(B1769,monster!B$2:AK$800,35,FALSE),skill_reference,(RANDBETWEEN(4,10)),FALSE)))</f>
        <v>1126</v>
      </c>
      <c r="F1769" s="20">
        <f t="shared" si="38"/>
        <v>590</v>
      </c>
    </row>
    <row r="1770" spans="1:6" x14ac:dyDescent="0.15">
      <c r="A1770" s="20">
        <v>1769</v>
      </c>
      <c r="B1770" s="20">
        <f ca="1">OFFSET(monster!B$1,skill!F1770,0)</f>
        <v>100509</v>
      </c>
      <c r="C1770" s="20" t="str">
        <f ca="1">IF(F1770&lt;&gt;F1769,VLOOKUP(VLOOKUP(B1770,monster!B$2:AK$800,35,FALSE),skill_reference,4,FALSE),IF(RIGHT(B1770,1)="8",VLOOKUP(VLOOKUP(B1770,monster!B$2:AK$800,35,FALSE),skill_reference,RANDBETWEEN(2,6),FALSE),VLOOKUP(VLOOKUP(B1770,monster!B$2:AK$800,35,FALSE),skill_reference,(RANDBETWEEN(4,10)),FALSE)))</f>
        <v/>
      </c>
      <c r="F1770" s="20">
        <f t="shared" si="38"/>
        <v>590</v>
      </c>
    </row>
    <row r="1771" spans="1:6" x14ac:dyDescent="0.15">
      <c r="A1771" s="20">
        <v>1770</v>
      </c>
      <c r="B1771" s="20">
        <f ca="1">OFFSET(monster!B$1,skill!F1771,0)</f>
        <v>100509</v>
      </c>
      <c r="C1771" s="20" t="str">
        <f ca="1">IF(F1771&lt;&gt;F1770,VLOOKUP(VLOOKUP(B1771,monster!B$2:AK$800,35,FALSE),skill_reference,4,FALSE),IF(RIGHT(B1771,1)="8",VLOOKUP(VLOOKUP(B1771,monster!B$2:AK$800,35,FALSE),skill_reference,RANDBETWEEN(2,6),FALSE),VLOOKUP(VLOOKUP(B1771,monster!B$2:AK$800,35,FALSE),skill_reference,(RANDBETWEEN(4,10)),FALSE)))</f>
        <v/>
      </c>
      <c r="F1771" s="20">
        <f t="shared" si="38"/>
        <v>590</v>
      </c>
    </row>
    <row r="1772" spans="1:6" x14ac:dyDescent="0.15">
      <c r="A1772" s="20">
        <v>1771</v>
      </c>
      <c r="B1772" s="20">
        <f ca="1">OFFSET(monster!B$1,skill!F1772,0)</f>
        <v>110109</v>
      </c>
      <c r="C1772" s="20">
        <f ca="1">IF(F1772&lt;&gt;F1771,VLOOKUP(VLOOKUP(B1772,monster!B$2:AK$800,35,FALSE),skill_reference,4,FALSE),IF(RIGHT(B1772,1)="8",VLOOKUP(VLOOKUP(B1772,monster!B$2:AK$800,35,FALSE),skill_reference,RANDBETWEEN(2,6),FALSE),VLOOKUP(VLOOKUP(B1772,monster!B$2:AK$800,35,FALSE),skill_reference,(RANDBETWEEN(4,10)),FALSE)))</f>
        <v>1037</v>
      </c>
      <c r="F1772" s="20">
        <f t="shared" si="38"/>
        <v>591</v>
      </c>
    </row>
    <row r="1773" spans="1:6" x14ac:dyDescent="0.15">
      <c r="A1773" s="20">
        <v>1772</v>
      </c>
      <c r="B1773" s="20">
        <f ca="1">OFFSET(monster!B$1,skill!F1773,0)</f>
        <v>110109</v>
      </c>
      <c r="C1773" s="20">
        <f ca="1">IF(F1773&lt;&gt;F1772,VLOOKUP(VLOOKUP(B1773,monster!B$2:AK$800,35,FALSE),skill_reference,4,FALSE),IF(RIGHT(B1773,1)="8",VLOOKUP(VLOOKUP(B1773,monster!B$2:AK$800,35,FALSE),skill_reference,RANDBETWEEN(2,6),FALSE),VLOOKUP(VLOOKUP(B1773,monster!B$2:AK$800,35,FALSE),skill_reference,(RANDBETWEEN(4,10)),FALSE)))</f>
        <v>1112</v>
      </c>
      <c r="F1773" s="20">
        <f t="shared" si="38"/>
        <v>591</v>
      </c>
    </row>
    <row r="1774" spans="1:6" x14ac:dyDescent="0.15">
      <c r="A1774" s="20">
        <v>1773</v>
      </c>
      <c r="B1774" s="20">
        <f ca="1">OFFSET(monster!B$1,skill!F1774,0)</f>
        <v>110109</v>
      </c>
      <c r="C1774" s="20">
        <f ca="1">IF(F1774&lt;&gt;F1773,VLOOKUP(VLOOKUP(B1774,monster!B$2:AK$800,35,FALSE),skill_reference,4,FALSE),IF(RIGHT(B1774,1)="8",VLOOKUP(VLOOKUP(B1774,monster!B$2:AK$800,35,FALSE),skill_reference,RANDBETWEEN(2,6),FALSE),VLOOKUP(VLOOKUP(B1774,monster!B$2:AK$800,35,FALSE),skill_reference,(RANDBETWEEN(4,10)),FALSE)))</f>
        <v>1037</v>
      </c>
      <c r="F1774" s="20">
        <f t="shared" si="38"/>
        <v>591</v>
      </c>
    </row>
    <row r="1775" spans="1:6" x14ac:dyDescent="0.15">
      <c r="A1775" s="20">
        <v>1774</v>
      </c>
      <c r="B1775" s="20">
        <f ca="1">OFFSET(monster!B$1,skill!F1775,0)</f>
        <v>110209</v>
      </c>
      <c r="C1775" s="20">
        <f ca="1">IF(F1775&lt;&gt;F1774,VLOOKUP(VLOOKUP(B1775,monster!B$2:AK$800,35,FALSE),skill_reference,4,FALSE),IF(RIGHT(B1775,1)="8",VLOOKUP(VLOOKUP(B1775,monster!B$2:AK$800,35,FALSE),skill_reference,RANDBETWEEN(2,6),FALSE),VLOOKUP(VLOOKUP(B1775,monster!B$2:AK$800,35,FALSE),skill_reference,(RANDBETWEEN(4,10)),FALSE)))</f>
        <v>1037</v>
      </c>
      <c r="F1775" s="20">
        <f t="shared" si="38"/>
        <v>592</v>
      </c>
    </row>
    <row r="1776" spans="1:6" x14ac:dyDescent="0.15">
      <c r="A1776" s="20">
        <v>1775</v>
      </c>
      <c r="B1776" s="20">
        <f ca="1">OFFSET(monster!B$1,skill!F1776,0)</f>
        <v>110209</v>
      </c>
      <c r="C1776" s="20" t="str">
        <f ca="1">IF(F1776&lt;&gt;F1775,VLOOKUP(VLOOKUP(B1776,monster!B$2:AK$800,35,FALSE),skill_reference,4,FALSE),IF(RIGHT(B1776,1)="8",VLOOKUP(VLOOKUP(B1776,monster!B$2:AK$800,35,FALSE),skill_reference,RANDBETWEEN(2,6),FALSE),VLOOKUP(VLOOKUP(B1776,monster!B$2:AK$800,35,FALSE),skill_reference,(RANDBETWEEN(4,10)),FALSE)))</f>
        <v/>
      </c>
      <c r="F1776" s="20">
        <f t="shared" si="38"/>
        <v>592</v>
      </c>
    </row>
    <row r="1777" spans="1:6" x14ac:dyDescent="0.15">
      <c r="A1777" s="20">
        <v>1776</v>
      </c>
      <c r="B1777" s="20">
        <f ca="1">OFFSET(monster!B$1,skill!F1777,0)</f>
        <v>110209</v>
      </c>
      <c r="C1777" s="20" t="str">
        <f ca="1">IF(F1777&lt;&gt;F1776,VLOOKUP(VLOOKUP(B1777,monster!B$2:AK$800,35,FALSE),skill_reference,4,FALSE),IF(RIGHT(B1777,1)="8",VLOOKUP(VLOOKUP(B1777,monster!B$2:AK$800,35,FALSE),skill_reference,RANDBETWEEN(2,6),FALSE),VLOOKUP(VLOOKUP(B1777,monster!B$2:AK$800,35,FALSE),skill_reference,(RANDBETWEEN(4,10)),FALSE)))</f>
        <v/>
      </c>
      <c r="F1777" s="20">
        <f t="shared" si="38"/>
        <v>592</v>
      </c>
    </row>
    <row r="1778" spans="1:6" x14ac:dyDescent="0.15">
      <c r="A1778" s="20">
        <v>1777</v>
      </c>
      <c r="B1778" s="20">
        <f ca="1">OFFSET(monster!B$1,skill!F1778,0)</f>
        <v>110309</v>
      </c>
      <c r="C1778" s="20">
        <f ca="1">IF(F1778&lt;&gt;F1777,VLOOKUP(VLOOKUP(B1778,monster!B$2:AK$800,35,FALSE),skill_reference,4,FALSE),IF(RIGHT(B1778,1)="8",VLOOKUP(VLOOKUP(B1778,monster!B$2:AK$800,35,FALSE),skill_reference,RANDBETWEEN(2,6),FALSE),VLOOKUP(VLOOKUP(B1778,monster!B$2:AK$800,35,FALSE),skill_reference,(RANDBETWEEN(4,10)),FALSE)))</f>
        <v>1037</v>
      </c>
      <c r="F1778" s="20">
        <f t="shared" si="38"/>
        <v>593</v>
      </c>
    </row>
    <row r="1779" spans="1:6" x14ac:dyDescent="0.15">
      <c r="A1779" s="20">
        <v>1778</v>
      </c>
      <c r="B1779" s="20">
        <f ca="1">OFFSET(monster!B$1,skill!F1779,0)</f>
        <v>110309</v>
      </c>
      <c r="C1779" s="20">
        <f ca="1">IF(F1779&lt;&gt;F1778,VLOOKUP(VLOOKUP(B1779,monster!B$2:AK$800,35,FALSE),skill_reference,4,FALSE),IF(RIGHT(B1779,1)="8",VLOOKUP(VLOOKUP(B1779,monster!B$2:AK$800,35,FALSE),skill_reference,RANDBETWEEN(2,6),FALSE),VLOOKUP(VLOOKUP(B1779,monster!B$2:AK$800,35,FALSE),skill_reference,(RANDBETWEEN(4,10)),FALSE)))</f>
        <v>1037</v>
      </c>
      <c r="F1779" s="20">
        <f t="shared" si="38"/>
        <v>593</v>
      </c>
    </row>
    <row r="1780" spans="1:6" x14ac:dyDescent="0.15">
      <c r="A1780" s="20">
        <v>1779</v>
      </c>
      <c r="B1780" s="20">
        <f ca="1">OFFSET(monster!B$1,skill!F1780,0)</f>
        <v>110309</v>
      </c>
      <c r="C1780" s="20">
        <f ca="1">IF(F1780&lt;&gt;F1779,VLOOKUP(VLOOKUP(B1780,monster!B$2:AK$800,35,FALSE),skill_reference,4,FALSE),IF(RIGHT(B1780,1)="8",VLOOKUP(VLOOKUP(B1780,monster!B$2:AK$800,35,FALSE),skill_reference,RANDBETWEEN(2,6),FALSE),VLOOKUP(VLOOKUP(B1780,monster!B$2:AK$800,35,FALSE),skill_reference,(RANDBETWEEN(4,10)),FALSE)))</f>
        <v>1112</v>
      </c>
      <c r="F1780" s="20">
        <f t="shared" si="38"/>
        <v>593</v>
      </c>
    </row>
    <row r="1781" spans="1:6" x14ac:dyDescent="0.15">
      <c r="A1781" s="20">
        <v>1780</v>
      </c>
      <c r="B1781" s="20">
        <f ca="1">OFFSET(monster!B$1,skill!F1781,0)</f>
        <v>110409</v>
      </c>
      <c r="C1781" s="20">
        <f ca="1">IF(F1781&lt;&gt;F1780,VLOOKUP(VLOOKUP(B1781,monster!B$2:AK$800,35,FALSE),skill_reference,4,FALSE),IF(RIGHT(B1781,1)="8",VLOOKUP(VLOOKUP(B1781,monster!B$2:AK$800,35,FALSE),skill_reference,RANDBETWEEN(2,6),FALSE),VLOOKUP(VLOOKUP(B1781,monster!B$2:AK$800,35,FALSE),skill_reference,(RANDBETWEEN(4,10)),FALSE)))</f>
        <v>1037</v>
      </c>
      <c r="F1781" s="20">
        <f t="shared" si="38"/>
        <v>594</v>
      </c>
    </row>
    <row r="1782" spans="1:6" x14ac:dyDescent="0.15">
      <c r="A1782" s="20">
        <v>1781</v>
      </c>
      <c r="B1782" s="20">
        <f ca="1">OFFSET(monster!B$1,skill!F1782,0)</f>
        <v>110409</v>
      </c>
      <c r="C1782" s="20">
        <f ca="1">IF(F1782&lt;&gt;F1781,VLOOKUP(VLOOKUP(B1782,monster!B$2:AK$800,35,FALSE),skill_reference,4,FALSE),IF(RIGHT(B1782,1)="8",VLOOKUP(VLOOKUP(B1782,monster!B$2:AK$800,35,FALSE),skill_reference,RANDBETWEEN(2,6),FALSE),VLOOKUP(VLOOKUP(B1782,monster!B$2:AK$800,35,FALSE),skill_reference,(RANDBETWEEN(4,10)),FALSE)))</f>
        <v>1112</v>
      </c>
      <c r="F1782" s="20">
        <f t="shared" si="38"/>
        <v>594</v>
      </c>
    </row>
    <row r="1783" spans="1:6" x14ac:dyDescent="0.15">
      <c r="A1783" s="20">
        <v>1782</v>
      </c>
      <c r="B1783" s="20">
        <f ca="1">OFFSET(monster!B$1,skill!F1783,0)</f>
        <v>110409</v>
      </c>
      <c r="C1783" s="20">
        <f ca="1">IF(F1783&lt;&gt;F1782,VLOOKUP(VLOOKUP(B1783,monster!B$2:AK$800,35,FALSE),skill_reference,4,FALSE),IF(RIGHT(B1783,1)="8",VLOOKUP(VLOOKUP(B1783,monster!B$2:AK$800,35,FALSE),skill_reference,RANDBETWEEN(2,6),FALSE),VLOOKUP(VLOOKUP(B1783,monster!B$2:AK$800,35,FALSE),skill_reference,(RANDBETWEEN(4,10)),FALSE)))</f>
        <v>1059</v>
      </c>
      <c r="F1783" s="20">
        <f t="shared" si="38"/>
        <v>594</v>
      </c>
    </row>
    <row r="1784" spans="1:6" x14ac:dyDescent="0.15">
      <c r="A1784" s="20">
        <v>1783</v>
      </c>
      <c r="B1784" s="20">
        <f ca="1">OFFSET(monster!B$1,skill!F1784,0)</f>
        <v>110509</v>
      </c>
      <c r="C1784" s="20">
        <f ca="1">IF(F1784&lt;&gt;F1783,VLOOKUP(VLOOKUP(B1784,monster!B$2:AK$800,35,FALSE),skill_reference,4,FALSE),IF(RIGHT(B1784,1)="8",VLOOKUP(VLOOKUP(B1784,monster!B$2:AK$800,35,FALSE),skill_reference,RANDBETWEEN(2,6),FALSE),VLOOKUP(VLOOKUP(B1784,monster!B$2:AK$800,35,FALSE),skill_reference,(RANDBETWEEN(4,10)),FALSE)))</f>
        <v>1037</v>
      </c>
      <c r="F1784" s="20">
        <f t="shared" si="38"/>
        <v>595</v>
      </c>
    </row>
    <row r="1785" spans="1:6" x14ac:dyDescent="0.15">
      <c r="A1785" s="20">
        <v>1784</v>
      </c>
      <c r="B1785" s="20">
        <f ca="1">OFFSET(monster!B$1,skill!F1785,0)</f>
        <v>110509</v>
      </c>
      <c r="C1785" s="20">
        <f ca="1">IF(F1785&lt;&gt;F1784,VLOOKUP(VLOOKUP(B1785,monster!B$2:AK$800,35,FALSE),skill_reference,4,FALSE),IF(RIGHT(B1785,1)="8",VLOOKUP(VLOOKUP(B1785,monster!B$2:AK$800,35,FALSE),skill_reference,RANDBETWEEN(2,6),FALSE),VLOOKUP(VLOOKUP(B1785,monster!B$2:AK$800,35,FALSE),skill_reference,(RANDBETWEEN(4,10)),FALSE)))</f>
        <v>1037</v>
      </c>
      <c r="F1785" s="20">
        <f t="shared" si="38"/>
        <v>595</v>
      </c>
    </row>
    <row r="1786" spans="1:6" x14ac:dyDescent="0.15">
      <c r="A1786" s="20">
        <v>1785</v>
      </c>
      <c r="B1786" s="20">
        <f ca="1">OFFSET(monster!B$1,skill!F1786,0)</f>
        <v>110509</v>
      </c>
      <c r="C1786" s="20" t="str">
        <f ca="1">IF(F1786&lt;&gt;F1785,VLOOKUP(VLOOKUP(B1786,monster!B$2:AK$800,35,FALSE),skill_reference,4,FALSE),IF(RIGHT(B1786,1)="8",VLOOKUP(VLOOKUP(B1786,monster!B$2:AK$800,35,FALSE),skill_reference,RANDBETWEEN(2,6),FALSE),VLOOKUP(VLOOKUP(B1786,monster!B$2:AK$800,35,FALSE),skill_reference,(RANDBETWEEN(4,10)),FALSE)))</f>
        <v/>
      </c>
      <c r="F1786" s="20">
        <f t="shared" si="38"/>
        <v>595</v>
      </c>
    </row>
    <row r="1787" spans="1:6" x14ac:dyDescent="0.15">
      <c r="A1787" s="20">
        <v>1786</v>
      </c>
      <c r="B1787" s="20">
        <f ca="1">OFFSET(monster!B$1,skill!F1787,0)</f>
        <v>120109</v>
      </c>
      <c r="C1787" s="20">
        <f ca="1">IF(F1787&lt;&gt;F1786,VLOOKUP(VLOOKUP(B1787,monster!B$2:AK$800,35,FALSE),skill_reference,4,FALSE),IF(RIGHT(B1787,1)="8",VLOOKUP(VLOOKUP(B1787,monster!B$2:AK$800,35,FALSE),skill_reference,RANDBETWEEN(2,6),FALSE),VLOOKUP(VLOOKUP(B1787,monster!B$2:AK$800,35,FALSE),skill_reference,(RANDBETWEEN(4,10)),FALSE)))</f>
        <v>1125</v>
      </c>
      <c r="F1787" s="20">
        <f t="shared" si="38"/>
        <v>596</v>
      </c>
    </row>
    <row r="1788" spans="1:6" x14ac:dyDescent="0.15">
      <c r="A1788" s="20">
        <v>1787</v>
      </c>
      <c r="B1788" s="20">
        <f ca="1">OFFSET(monster!B$1,skill!F1788,0)</f>
        <v>120109</v>
      </c>
      <c r="C1788" s="20" t="str">
        <f ca="1">IF(F1788&lt;&gt;F1787,VLOOKUP(VLOOKUP(B1788,monster!B$2:AK$800,35,FALSE),skill_reference,4,FALSE),IF(RIGHT(B1788,1)="8",VLOOKUP(VLOOKUP(B1788,monster!B$2:AK$800,35,FALSE),skill_reference,RANDBETWEEN(2,6),FALSE),VLOOKUP(VLOOKUP(B1788,monster!B$2:AK$800,35,FALSE),skill_reference,(RANDBETWEEN(4,10)),FALSE)))</f>
        <v/>
      </c>
      <c r="F1788" s="20">
        <f t="shared" si="38"/>
        <v>596</v>
      </c>
    </row>
    <row r="1789" spans="1:6" x14ac:dyDescent="0.15">
      <c r="A1789" s="20">
        <v>1788</v>
      </c>
      <c r="B1789" s="20">
        <f ca="1">OFFSET(monster!B$1,skill!F1789,0)</f>
        <v>120109</v>
      </c>
      <c r="C1789" s="20" t="str">
        <f ca="1">IF(F1789&lt;&gt;F1788,VLOOKUP(VLOOKUP(B1789,monster!B$2:AK$800,35,FALSE),skill_reference,4,FALSE),IF(RIGHT(B1789,1)="8",VLOOKUP(VLOOKUP(B1789,monster!B$2:AK$800,35,FALSE),skill_reference,RANDBETWEEN(2,6),FALSE),VLOOKUP(VLOOKUP(B1789,monster!B$2:AK$800,35,FALSE),skill_reference,(RANDBETWEEN(4,10)),FALSE)))</f>
        <v/>
      </c>
      <c r="F1789" s="20">
        <f t="shared" si="38"/>
        <v>596</v>
      </c>
    </row>
    <row r="1790" spans="1:6" x14ac:dyDescent="0.15">
      <c r="A1790" s="20">
        <v>1789</v>
      </c>
      <c r="B1790" s="20">
        <f ca="1">OFFSET(monster!B$1,skill!F1790,0)</f>
        <v>120209</v>
      </c>
      <c r="C1790" s="20">
        <f ca="1">IF(F1790&lt;&gt;F1789,VLOOKUP(VLOOKUP(B1790,monster!B$2:AK$800,35,FALSE),skill_reference,4,FALSE),IF(RIGHT(B1790,1)="8",VLOOKUP(VLOOKUP(B1790,monster!B$2:AK$800,35,FALSE),skill_reference,RANDBETWEEN(2,6),FALSE),VLOOKUP(VLOOKUP(B1790,monster!B$2:AK$800,35,FALSE),skill_reference,(RANDBETWEEN(4,10)),FALSE)))</f>
        <v>1125</v>
      </c>
      <c r="F1790" s="20">
        <f t="shared" si="38"/>
        <v>597</v>
      </c>
    </row>
    <row r="1791" spans="1:6" x14ac:dyDescent="0.15">
      <c r="A1791" s="20">
        <v>1790</v>
      </c>
      <c r="B1791" s="20">
        <f ca="1">OFFSET(monster!B$1,skill!F1791,0)</f>
        <v>120209</v>
      </c>
      <c r="C1791" s="20" t="str">
        <f ca="1">IF(F1791&lt;&gt;F1790,VLOOKUP(VLOOKUP(B1791,monster!B$2:AK$800,35,FALSE),skill_reference,4,FALSE),IF(RIGHT(B1791,1)="8",VLOOKUP(VLOOKUP(B1791,monster!B$2:AK$800,35,FALSE),skill_reference,RANDBETWEEN(2,6),FALSE),VLOOKUP(VLOOKUP(B1791,monster!B$2:AK$800,35,FALSE),skill_reference,(RANDBETWEEN(4,10)),FALSE)))</f>
        <v/>
      </c>
      <c r="F1791" s="20">
        <f t="shared" si="38"/>
        <v>597</v>
      </c>
    </row>
    <row r="1792" spans="1:6" x14ac:dyDescent="0.15">
      <c r="A1792" s="20">
        <v>1791</v>
      </c>
      <c r="B1792" s="20">
        <f ca="1">OFFSET(monster!B$1,skill!F1792,0)</f>
        <v>120209</v>
      </c>
      <c r="C1792" s="20" t="str">
        <f ca="1">IF(F1792&lt;&gt;F1791,VLOOKUP(VLOOKUP(B1792,monster!B$2:AK$800,35,FALSE),skill_reference,4,FALSE),IF(RIGHT(B1792,1)="8",VLOOKUP(VLOOKUP(B1792,monster!B$2:AK$800,35,FALSE),skill_reference,RANDBETWEEN(2,6),FALSE),VLOOKUP(VLOOKUP(B1792,monster!B$2:AK$800,35,FALSE),skill_reference,(RANDBETWEEN(4,10)),FALSE)))</f>
        <v/>
      </c>
      <c r="F1792" s="20">
        <f t="shared" si="38"/>
        <v>597</v>
      </c>
    </row>
    <row r="1793" spans="1:6" x14ac:dyDescent="0.15">
      <c r="A1793" s="20">
        <v>1792</v>
      </c>
      <c r="B1793" s="20">
        <f ca="1">OFFSET(monster!B$1,skill!F1793,0)</f>
        <v>120309</v>
      </c>
      <c r="C1793" s="20">
        <f ca="1">IF(F1793&lt;&gt;F1792,VLOOKUP(VLOOKUP(B1793,monster!B$2:AK$800,35,FALSE),skill_reference,4,FALSE),IF(RIGHT(B1793,1)="8",VLOOKUP(VLOOKUP(B1793,monster!B$2:AK$800,35,FALSE),skill_reference,RANDBETWEEN(2,6),FALSE),VLOOKUP(VLOOKUP(B1793,monster!B$2:AK$800,35,FALSE),skill_reference,(RANDBETWEEN(4,10)),FALSE)))</f>
        <v>1125</v>
      </c>
      <c r="F1793" s="20">
        <f t="shared" si="38"/>
        <v>598</v>
      </c>
    </row>
    <row r="1794" spans="1:6" x14ac:dyDescent="0.15">
      <c r="A1794" s="20">
        <v>1793</v>
      </c>
      <c r="B1794" s="20">
        <f ca="1">OFFSET(monster!B$1,skill!F1794,0)</f>
        <v>120309</v>
      </c>
      <c r="C1794" s="20">
        <f ca="1">IF(F1794&lt;&gt;F1793,VLOOKUP(VLOOKUP(B1794,monster!B$2:AK$800,35,FALSE),skill_reference,4,FALSE),IF(RIGHT(B1794,1)="8",VLOOKUP(VLOOKUP(B1794,monster!B$2:AK$800,35,FALSE),skill_reference,RANDBETWEEN(2,6),FALSE),VLOOKUP(VLOOKUP(B1794,monster!B$2:AK$800,35,FALSE),skill_reference,(RANDBETWEEN(4,10)),FALSE)))</f>
        <v>1125</v>
      </c>
      <c r="F1794" s="20">
        <f t="shared" si="38"/>
        <v>598</v>
      </c>
    </row>
    <row r="1795" spans="1:6" x14ac:dyDescent="0.15">
      <c r="A1795" s="20">
        <v>1794</v>
      </c>
      <c r="B1795" s="20">
        <f ca="1">OFFSET(monster!B$1,skill!F1795,0)</f>
        <v>120309</v>
      </c>
      <c r="C1795" s="20" t="str">
        <f ca="1">IF(F1795&lt;&gt;F1794,VLOOKUP(VLOOKUP(B1795,monster!B$2:AK$800,35,FALSE),skill_reference,4,FALSE),IF(RIGHT(B1795,1)="8",VLOOKUP(VLOOKUP(B1795,monster!B$2:AK$800,35,FALSE),skill_reference,RANDBETWEEN(2,6),FALSE),VLOOKUP(VLOOKUP(B1795,monster!B$2:AK$800,35,FALSE),skill_reference,(RANDBETWEEN(4,10)),FALSE)))</f>
        <v/>
      </c>
      <c r="F1795" s="20">
        <f t="shared" si="38"/>
        <v>598</v>
      </c>
    </row>
    <row r="1796" spans="1:6" x14ac:dyDescent="0.15">
      <c r="A1796" s="20">
        <v>1795</v>
      </c>
      <c r="B1796" s="20">
        <f ca="1">OFFSET(monster!B$1,skill!F1796,0)</f>
        <v>120409</v>
      </c>
      <c r="C1796" s="20">
        <f ca="1">IF(F1796&lt;&gt;F1795,VLOOKUP(VLOOKUP(B1796,monster!B$2:AK$800,35,FALSE),skill_reference,4,FALSE),IF(RIGHT(B1796,1)="8",VLOOKUP(VLOOKUP(B1796,monster!B$2:AK$800,35,FALSE),skill_reference,RANDBETWEEN(2,6),FALSE),VLOOKUP(VLOOKUP(B1796,monster!B$2:AK$800,35,FALSE),skill_reference,(RANDBETWEEN(4,10)),FALSE)))</f>
        <v>1125</v>
      </c>
      <c r="F1796" s="20">
        <f t="shared" si="38"/>
        <v>599</v>
      </c>
    </row>
    <row r="1797" spans="1:6" x14ac:dyDescent="0.15">
      <c r="A1797" s="20">
        <v>1796</v>
      </c>
      <c r="B1797" s="20">
        <f ca="1">OFFSET(monster!B$1,skill!F1797,0)</f>
        <v>120409</v>
      </c>
      <c r="C1797" s="20" t="str">
        <f ca="1">IF(F1797&lt;&gt;F1796,VLOOKUP(VLOOKUP(B1797,monster!B$2:AK$800,35,FALSE),skill_reference,4,FALSE),IF(RIGHT(B1797,1)="8",VLOOKUP(VLOOKUP(B1797,monster!B$2:AK$800,35,FALSE),skill_reference,RANDBETWEEN(2,6),FALSE),VLOOKUP(VLOOKUP(B1797,monster!B$2:AK$800,35,FALSE),skill_reference,(RANDBETWEEN(4,10)),FALSE)))</f>
        <v/>
      </c>
      <c r="F1797" s="20">
        <f t="shared" si="38"/>
        <v>599</v>
      </c>
    </row>
    <row r="1798" spans="1:6" x14ac:dyDescent="0.15">
      <c r="A1798" s="20">
        <v>1797</v>
      </c>
      <c r="B1798" s="20">
        <f ca="1">OFFSET(monster!B$1,skill!F1798,0)</f>
        <v>120409</v>
      </c>
      <c r="C1798" s="20" t="str">
        <f ca="1">IF(F1798&lt;&gt;F1797,VLOOKUP(VLOOKUP(B1798,monster!B$2:AK$800,35,FALSE),skill_reference,4,FALSE),IF(RIGHT(B1798,1)="8",VLOOKUP(VLOOKUP(B1798,monster!B$2:AK$800,35,FALSE),skill_reference,RANDBETWEEN(2,6),FALSE),VLOOKUP(VLOOKUP(B1798,monster!B$2:AK$800,35,FALSE),skill_reference,(RANDBETWEEN(4,10)),FALSE)))</f>
        <v/>
      </c>
      <c r="F1798" s="20">
        <f t="shared" ref="F1798:F1861" si="39">F1795+1</f>
        <v>599</v>
      </c>
    </row>
    <row r="1799" spans="1:6" x14ac:dyDescent="0.15">
      <c r="A1799" s="20">
        <v>1798</v>
      </c>
      <c r="B1799" s="20">
        <f ca="1">OFFSET(monster!B$1,skill!F1799,0)</f>
        <v>120509</v>
      </c>
      <c r="C1799" s="20">
        <f ca="1">IF(F1799&lt;&gt;F1798,VLOOKUP(VLOOKUP(B1799,monster!B$2:AK$800,35,FALSE),skill_reference,4,FALSE),IF(RIGHT(B1799,1)="8",VLOOKUP(VLOOKUP(B1799,monster!B$2:AK$800,35,FALSE),skill_reference,RANDBETWEEN(2,6),FALSE),VLOOKUP(VLOOKUP(B1799,monster!B$2:AK$800,35,FALSE),skill_reference,(RANDBETWEEN(4,10)),FALSE)))</f>
        <v>1125</v>
      </c>
      <c r="F1799" s="20">
        <f t="shared" si="39"/>
        <v>600</v>
      </c>
    </row>
    <row r="1800" spans="1:6" x14ac:dyDescent="0.15">
      <c r="A1800" s="20">
        <v>1799</v>
      </c>
      <c r="B1800" s="20">
        <f ca="1">OFFSET(monster!B$1,skill!F1800,0)</f>
        <v>120509</v>
      </c>
      <c r="C1800" s="20" t="str">
        <f ca="1">IF(F1800&lt;&gt;F1799,VLOOKUP(VLOOKUP(B1800,monster!B$2:AK$800,35,FALSE),skill_reference,4,FALSE),IF(RIGHT(B1800,1)="8",VLOOKUP(VLOOKUP(B1800,monster!B$2:AK$800,35,FALSE),skill_reference,RANDBETWEEN(2,6),FALSE),VLOOKUP(VLOOKUP(B1800,monster!B$2:AK$800,35,FALSE),skill_reference,(RANDBETWEEN(4,10)),FALSE)))</f>
        <v/>
      </c>
      <c r="F1800" s="20">
        <f t="shared" si="39"/>
        <v>600</v>
      </c>
    </row>
    <row r="1801" spans="1:6" x14ac:dyDescent="0.15">
      <c r="A1801" s="20">
        <v>1800</v>
      </c>
      <c r="B1801" s="20">
        <f ca="1">OFFSET(monster!B$1,skill!F1801,0)</f>
        <v>120509</v>
      </c>
      <c r="C1801" s="20">
        <f ca="1">IF(F1801&lt;&gt;F1800,VLOOKUP(VLOOKUP(B1801,monster!B$2:AK$800,35,FALSE),skill_reference,4,FALSE),IF(RIGHT(B1801,1)="8",VLOOKUP(VLOOKUP(B1801,monster!B$2:AK$800,35,FALSE),skill_reference,RANDBETWEEN(2,6),FALSE),VLOOKUP(VLOOKUP(B1801,monster!B$2:AK$800,35,FALSE),skill_reference,(RANDBETWEEN(4,10)),FALSE)))</f>
        <v>1040</v>
      </c>
      <c r="F1801" s="20">
        <f t="shared" si="39"/>
        <v>600</v>
      </c>
    </row>
    <row r="1802" spans="1:6" x14ac:dyDescent="0.15">
      <c r="A1802" s="20">
        <v>1801</v>
      </c>
      <c r="B1802" s="20">
        <f ca="1">OFFSET(monster!B$1,skill!F1802,0)</f>
        <v>130109</v>
      </c>
      <c r="C1802" s="20">
        <f ca="1">IF(F1802&lt;&gt;F1801,VLOOKUP(VLOOKUP(B1802,monster!B$2:AK$800,35,FALSE),skill_reference,4,FALSE),IF(RIGHT(B1802,1)="8",VLOOKUP(VLOOKUP(B1802,monster!B$2:AK$800,35,FALSE),skill_reference,RANDBETWEEN(2,6),FALSE),VLOOKUP(VLOOKUP(B1802,monster!B$2:AK$800,35,FALSE),skill_reference,(RANDBETWEEN(4,10)),FALSE)))</f>
        <v>1054</v>
      </c>
      <c r="F1802" s="20">
        <f t="shared" si="39"/>
        <v>601</v>
      </c>
    </row>
    <row r="1803" spans="1:6" x14ac:dyDescent="0.15">
      <c r="A1803" s="20">
        <v>1802</v>
      </c>
      <c r="B1803" s="20">
        <f ca="1">OFFSET(monster!B$1,skill!F1803,0)</f>
        <v>130109</v>
      </c>
      <c r="C1803" s="20" t="str">
        <f ca="1">IF(F1803&lt;&gt;F1802,VLOOKUP(VLOOKUP(B1803,monster!B$2:AK$800,35,FALSE),skill_reference,4,FALSE),IF(RIGHT(B1803,1)="8",VLOOKUP(VLOOKUP(B1803,monster!B$2:AK$800,35,FALSE),skill_reference,RANDBETWEEN(2,6),FALSE),VLOOKUP(VLOOKUP(B1803,monster!B$2:AK$800,35,FALSE),skill_reference,(RANDBETWEEN(4,10)),FALSE)))</f>
        <v/>
      </c>
      <c r="F1803" s="20">
        <f t="shared" si="39"/>
        <v>601</v>
      </c>
    </row>
    <row r="1804" spans="1:6" x14ac:dyDescent="0.15">
      <c r="A1804" s="20">
        <v>1803</v>
      </c>
      <c r="B1804" s="20">
        <f ca="1">OFFSET(monster!B$1,skill!F1804,0)</f>
        <v>130109</v>
      </c>
      <c r="C1804" s="20">
        <f ca="1">IF(F1804&lt;&gt;F1803,VLOOKUP(VLOOKUP(B1804,monster!B$2:AK$800,35,FALSE),skill_reference,4,FALSE),IF(RIGHT(B1804,1)="8",VLOOKUP(VLOOKUP(B1804,monster!B$2:AK$800,35,FALSE),skill_reference,RANDBETWEEN(2,6),FALSE),VLOOKUP(VLOOKUP(B1804,monster!B$2:AK$800,35,FALSE),skill_reference,(RANDBETWEEN(4,10)),FALSE)))</f>
        <v>1054</v>
      </c>
      <c r="F1804" s="20">
        <f t="shared" si="39"/>
        <v>601</v>
      </c>
    </row>
    <row r="1805" spans="1:6" x14ac:dyDescent="0.15">
      <c r="A1805" s="20">
        <v>1804</v>
      </c>
      <c r="B1805" s="20">
        <f ca="1">OFFSET(monster!B$1,skill!F1805,0)</f>
        <v>130209</v>
      </c>
      <c r="C1805" s="20">
        <f ca="1">IF(F1805&lt;&gt;F1804,VLOOKUP(VLOOKUP(B1805,monster!B$2:AK$800,35,FALSE),skill_reference,4,FALSE),IF(RIGHT(B1805,1)="8",VLOOKUP(VLOOKUP(B1805,monster!B$2:AK$800,35,FALSE),skill_reference,RANDBETWEEN(2,6),FALSE),VLOOKUP(VLOOKUP(B1805,monster!B$2:AK$800,35,FALSE),skill_reference,(RANDBETWEEN(4,10)),FALSE)))</f>
        <v>1037</v>
      </c>
      <c r="F1805" s="20">
        <f t="shared" si="39"/>
        <v>602</v>
      </c>
    </row>
    <row r="1806" spans="1:6" x14ac:dyDescent="0.15">
      <c r="A1806" s="20">
        <v>1805</v>
      </c>
      <c r="B1806" s="20">
        <f ca="1">OFFSET(monster!B$1,skill!F1806,0)</f>
        <v>130209</v>
      </c>
      <c r="C1806" s="20">
        <f ca="1">IF(F1806&lt;&gt;F1805,VLOOKUP(VLOOKUP(B1806,monster!B$2:AK$800,35,FALSE),skill_reference,4,FALSE),IF(RIGHT(B1806,1)="8",VLOOKUP(VLOOKUP(B1806,monster!B$2:AK$800,35,FALSE),skill_reference,RANDBETWEEN(2,6),FALSE),VLOOKUP(VLOOKUP(B1806,monster!B$2:AK$800,35,FALSE),skill_reference,(RANDBETWEEN(4,10)),FALSE)))</f>
        <v>1059</v>
      </c>
      <c r="F1806" s="20">
        <f t="shared" si="39"/>
        <v>602</v>
      </c>
    </row>
    <row r="1807" spans="1:6" x14ac:dyDescent="0.15">
      <c r="A1807" s="20">
        <v>1806</v>
      </c>
      <c r="B1807" s="20">
        <f ca="1">OFFSET(monster!B$1,skill!F1807,0)</f>
        <v>130209</v>
      </c>
      <c r="C1807" s="20" t="str">
        <f ca="1">IF(F1807&lt;&gt;F1806,VLOOKUP(VLOOKUP(B1807,monster!B$2:AK$800,35,FALSE),skill_reference,4,FALSE),IF(RIGHT(B1807,1)="8",VLOOKUP(VLOOKUP(B1807,monster!B$2:AK$800,35,FALSE),skill_reference,RANDBETWEEN(2,6),FALSE),VLOOKUP(VLOOKUP(B1807,monster!B$2:AK$800,35,FALSE),skill_reference,(RANDBETWEEN(4,10)),FALSE)))</f>
        <v/>
      </c>
      <c r="F1807" s="20">
        <f t="shared" si="39"/>
        <v>602</v>
      </c>
    </row>
    <row r="1808" spans="1:6" x14ac:dyDescent="0.15">
      <c r="A1808" s="20">
        <v>1807</v>
      </c>
      <c r="B1808" s="20">
        <f ca="1">OFFSET(monster!B$1,skill!F1808,0)</f>
        <v>130309</v>
      </c>
      <c r="C1808" s="20">
        <f ca="1">IF(F1808&lt;&gt;F1807,VLOOKUP(VLOOKUP(B1808,monster!B$2:AK$800,35,FALSE),skill_reference,4,FALSE),IF(RIGHT(B1808,1)="8",VLOOKUP(VLOOKUP(B1808,monster!B$2:AK$800,35,FALSE),skill_reference,RANDBETWEEN(2,6),FALSE),VLOOKUP(VLOOKUP(B1808,monster!B$2:AK$800,35,FALSE),skill_reference,(RANDBETWEEN(4,10)),FALSE)))</f>
        <v>1116</v>
      </c>
      <c r="F1808" s="20">
        <f t="shared" si="39"/>
        <v>603</v>
      </c>
    </row>
    <row r="1809" spans="1:6" x14ac:dyDescent="0.15">
      <c r="A1809" s="20">
        <v>1808</v>
      </c>
      <c r="B1809" s="20">
        <f ca="1">OFFSET(monster!B$1,skill!F1809,0)</f>
        <v>130309</v>
      </c>
      <c r="C1809" s="20" t="str">
        <f ca="1">IF(F1809&lt;&gt;F1808,VLOOKUP(VLOOKUP(B1809,monster!B$2:AK$800,35,FALSE),skill_reference,4,FALSE),IF(RIGHT(B1809,1)="8",VLOOKUP(VLOOKUP(B1809,monster!B$2:AK$800,35,FALSE),skill_reference,RANDBETWEEN(2,6),FALSE),VLOOKUP(VLOOKUP(B1809,monster!B$2:AK$800,35,FALSE),skill_reference,(RANDBETWEEN(4,10)),FALSE)))</f>
        <v/>
      </c>
      <c r="F1809" s="20">
        <f t="shared" si="39"/>
        <v>603</v>
      </c>
    </row>
    <row r="1810" spans="1:6" x14ac:dyDescent="0.15">
      <c r="A1810" s="20">
        <v>1809</v>
      </c>
      <c r="B1810" s="20">
        <f ca="1">OFFSET(monster!B$1,skill!F1810,0)</f>
        <v>130309</v>
      </c>
      <c r="C1810" s="20">
        <f ca="1">IF(F1810&lt;&gt;F1809,VLOOKUP(VLOOKUP(B1810,monster!B$2:AK$800,35,FALSE),skill_reference,4,FALSE),IF(RIGHT(B1810,1)="8",VLOOKUP(VLOOKUP(B1810,monster!B$2:AK$800,35,FALSE),skill_reference,RANDBETWEEN(2,6),FALSE),VLOOKUP(VLOOKUP(B1810,monster!B$2:AK$800,35,FALSE),skill_reference,(RANDBETWEEN(4,10)),FALSE)))</f>
        <v>1116</v>
      </c>
      <c r="F1810" s="20">
        <f t="shared" si="39"/>
        <v>603</v>
      </c>
    </row>
    <row r="1811" spans="1:6" x14ac:dyDescent="0.15">
      <c r="A1811" s="20">
        <v>1810</v>
      </c>
      <c r="B1811" s="20">
        <f ca="1">OFFSET(monster!B$1,skill!F1811,0)</f>
        <v>130409</v>
      </c>
      <c r="C1811" s="20">
        <f ca="1">IF(F1811&lt;&gt;F1810,VLOOKUP(VLOOKUP(B1811,monster!B$2:AK$800,35,FALSE),skill_reference,4,FALSE),IF(RIGHT(B1811,1)="8",VLOOKUP(VLOOKUP(B1811,monster!B$2:AK$800,35,FALSE),skill_reference,RANDBETWEEN(2,6),FALSE),VLOOKUP(VLOOKUP(B1811,monster!B$2:AK$800,35,FALSE),skill_reference,(RANDBETWEEN(4,10)),FALSE)))</f>
        <v>1037</v>
      </c>
      <c r="F1811" s="20">
        <f t="shared" si="39"/>
        <v>604</v>
      </c>
    </row>
    <row r="1812" spans="1:6" x14ac:dyDescent="0.15">
      <c r="A1812" s="20">
        <v>1811</v>
      </c>
      <c r="B1812" s="20">
        <f ca="1">OFFSET(monster!B$1,skill!F1812,0)</f>
        <v>130409</v>
      </c>
      <c r="C1812" s="20">
        <f ca="1">IF(F1812&lt;&gt;F1811,VLOOKUP(VLOOKUP(B1812,monster!B$2:AK$800,35,FALSE),skill_reference,4,FALSE),IF(RIGHT(B1812,1)="8",VLOOKUP(VLOOKUP(B1812,monster!B$2:AK$800,35,FALSE),skill_reference,RANDBETWEEN(2,6),FALSE),VLOOKUP(VLOOKUP(B1812,monster!B$2:AK$800,35,FALSE),skill_reference,(RANDBETWEEN(4,10)),FALSE)))</f>
        <v>1037</v>
      </c>
      <c r="F1812" s="20">
        <f t="shared" si="39"/>
        <v>604</v>
      </c>
    </row>
    <row r="1813" spans="1:6" x14ac:dyDescent="0.15">
      <c r="A1813" s="20">
        <v>1812</v>
      </c>
      <c r="B1813" s="20">
        <f ca="1">OFFSET(monster!B$1,skill!F1813,0)</f>
        <v>130409</v>
      </c>
      <c r="C1813" s="20">
        <f ca="1">IF(F1813&lt;&gt;F1812,VLOOKUP(VLOOKUP(B1813,monster!B$2:AK$800,35,FALSE),skill_reference,4,FALSE),IF(RIGHT(B1813,1)="8",VLOOKUP(VLOOKUP(B1813,monster!B$2:AK$800,35,FALSE),skill_reference,RANDBETWEEN(2,6),FALSE),VLOOKUP(VLOOKUP(B1813,monster!B$2:AK$800,35,FALSE),skill_reference,(RANDBETWEEN(4,10)),FALSE)))</f>
        <v>1112</v>
      </c>
      <c r="F1813" s="20">
        <f t="shared" si="39"/>
        <v>604</v>
      </c>
    </row>
    <row r="1814" spans="1:6" x14ac:dyDescent="0.15">
      <c r="A1814" s="20">
        <v>1813</v>
      </c>
      <c r="B1814" s="20">
        <f ca="1">OFFSET(monster!B$1,skill!F1814,0)</f>
        <v>130509</v>
      </c>
      <c r="C1814" s="20">
        <f ca="1">IF(F1814&lt;&gt;F1813,VLOOKUP(VLOOKUP(B1814,monster!B$2:AK$800,35,FALSE),skill_reference,4,FALSE),IF(RIGHT(B1814,1)="8",VLOOKUP(VLOOKUP(B1814,monster!B$2:AK$800,35,FALSE),skill_reference,RANDBETWEEN(2,6),FALSE),VLOOKUP(VLOOKUP(B1814,monster!B$2:AK$800,35,FALSE),skill_reference,(RANDBETWEEN(4,10)),FALSE)))</f>
        <v>1054</v>
      </c>
      <c r="F1814" s="20">
        <f t="shared" si="39"/>
        <v>605</v>
      </c>
    </row>
    <row r="1815" spans="1:6" x14ac:dyDescent="0.15">
      <c r="A1815" s="20">
        <v>1814</v>
      </c>
      <c r="B1815" s="20">
        <f ca="1">OFFSET(monster!B$1,skill!F1815,0)</f>
        <v>130509</v>
      </c>
      <c r="C1815" s="20">
        <f ca="1">IF(F1815&lt;&gt;F1814,VLOOKUP(VLOOKUP(B1815,monster!B$2:AK$800,35,FALSE),skill_reference,4,FALSE),IF(RIGHT(B1815,1)="8",VLOOKUP(VLOOKUP(B1815,monster!B$2:AK$800,35,FALSE),skill_reference,RANDBETWEEN(2,6),FALSE),VLOOKUP(VLOOKUP(B1815,monster!B$2:AK$800,35,FALSE),skill_reference,(RANDBETWEEN(4,10)),FALSE)))</f>
        <v>1114</v>
      </c>
      <c r="F1815" s="20">
        <f t="shared" si="39"/>
        <v>605</v>
      </c>
    </row>
    <row r="1816" spans="1:6" x14ac:dyDescent="0.15">
      <c r="A1816" s="20">
        <v>1815</v>
      </c>
      <c r="B1816" s="20">
        <f ca="1">OFFSET(monster!B$1,skill!F1816,0)</f>
        <v>130509</v>
      </c>
      <c r="C1816" s="20">
        <f ca="1">IF(F1816&lt;&gt;F1815,VLOOKUP(VLOOKUP(B1816,monster!B$2:AK$800,35,FALSE),skill_reference,4,FALSE),IF(RIGHT(B1816,1)="8",VLOOKUP(VLOOKUP(B1816,monster!B$2:AK$800,35,FALSE),skill_reference,RANDBETWEEN(2,6),FALSE),VLOOKUP(VLOOKUP(B1816,monster!B$2:AK$800,35,FALSE),skill_reference,(RANDBETWEEN(4,10)),FALSE)))</f>
        <v>1114</v>
      </c>
      <c r="F1816" s="20">
        <f t="shared" si="39"/>
        <v>605</v>
      </c>
    </row>
    <row r="1817" spans="1:6" x14ac:dyDescent="0.15">
      <c r="A1817" s="20">
        <v>1816</v>
      </c>
      <c r="B1817" s="20">
        <f ca="1">OFFSET(monster!B$1,skill!F1817,0)</f>
        <v>140109</v>
      </c>
      <c r="C1817" s="20">
        <f ca="1">IF(F1817&lt;&gt;F1816,VLOOKUP(VLOOKUP(B1817,monster!B$2:AK$800,35,FALSE),skill_reference,4,FALSE),IF(RIGHT(B1817,1)="8",VLOOKUP(VLOOKUP(B1817,monster!B$2:AK$800,35,FALSE),skill_reference,RANDBETWEEN(2,6),FALSE),VLOOKUP(VLOOKUP(B1817,monster!B$2:AK$800,35,FALSE),skill_reference,(RANDBETWEEN(4,10)),FALSE)))</f>
        <v>1118</v>
      </c>
      <c r="F1817" s="20">
        <f t="shared" si="39"/>
        <v>606</v>
      </c>
    </row>
    <row r="1818" spans="1:6" x14ac:dyDescent="0.15">
      <c r="A1818" s="20">
        <v>1817</v>
      </c>
      <c r="B1818" s="20">
        <f ca="1">OFFSET(monster!B$1,skill!F1818,0)</f>
        <v>140109</v>
      </c>
      <c r="C1818" s="20">
        <f ca="1">IF(F1818&lt;&gt;F1817,VLOOKUP(VLOOKUP(B1818,monster!B$2:AK$800,35,FALSE),skill_reference,4,FALSE),IF(RIGHT(B1818,1)="8",VLOOKUP(VLOOKUP(B1818,monster!B$2:AK$800,35,FALSE),skill_reference,RANDBETWEEN(2,6),FALSE),VLOOKUP(VLOOKUP(B1818,monster!B$2:AK$800,35,FALSE),skill_reference,(RANDBETWEEN(4,10)),FALSE)))</f>
        <v>1118</v>
      </c>
      <c r="F1818" s="20">
        <f t="shared" si="39"/>
        <v>606</v>
      </c>
    </row>
    <row r="1819" spans="1:6" x14ac:dyDescent="0.15">
      <c r="A1819" s="20">
        <v>1818</v>
      </c>
      <c r="B1819" s="20">
        <f ca="1">OFFSET(monster!B$1,skill!F1819,0)</f>
        <v>140109</v>
      </c>
      <c r="C1819" s="20">
        <f ca="1">IF(F1819&lt;&gt;F1818,VLOOKUP(VLOOKUP(B1819,monster!B$2:AK$800,35,FALSE),skill_reference,4,FALSE),IF(RIGHT(B1819,1)="8",VLOOKUP(VLOOKUP(B1819,monster!B$2:AK$800,35,FALSE),skill_reference,RANDBETWEEN(2,6),FALSE),VLOOKUP(VLOOKUP(B1819,monster!B$2:AK$800,35,FALSE),skill_reference,(RANDBETWEEN(4,10)),FALSE)))</f>
        <v>1118</v>
      </c>
      <c r="F1819" s="20">
        <f t="shared" si="39"/>
        <v>606</v>
      </c>
    </row>
    <row r="1820" spans="1:6" x14ac:dyDescent="0.15">
      <c r="A1820" s="20">
        <v>1819</v>
      </c>
      <c r="B1820" s="20">
        <f ca="1">OFFSET(monster!B$1,skill!F1820,0)</f>
        <v>140209</v>
      </c>
      <c r="C1820" s="20">
        <f ca="1">IF(F1820&lt;&gt;F1819,VLOOKUP(VLOOKUP(B1820,monster!B$2:AK$800,35,FALSE),skill_reference,4,FALSE),IF(RIGHT(B1820,1)="8",VLOOKUP(VLOOKUP(B1820,monster!B$2:AK$800,35,FALSE),skill_reference,RANDBETWEEN(2,6),FALSE),VLOOKUP(VLOOKUP(B1820,monster!B$2:AK$800,35,FALSE),skill_reference,(RANDBETWEEN(4,10)),FALSE)))</f>
        <v>1118</v>
      </c>
      <c r="F1820" s="20">
        <f t="shared" si="39"/>
        <v>607</v>
      </c>
    </row>
    <row r="1821" spans="1:6" x14ac:dyDescent="0.15">
      <c r="A1821" s="20">
        <v>1820</v>
      </c>
      <c r="B1821" s="20">
        <f ca="1">OFFSET(monster!B$1,skill!F1821,0)</f>
        <v>140209</v>
      </c>
      <c r="C1821" s="20" t="str">
        <f ca="1">IF(F1821&lt;&gt;F1820,VLOOKUP(VLOOKUP(B1821,monster!B$2:AK$800,35,FALSE),skill_reference,4,FALSE),IF(RIGHT(B1821,1)="8",VLOOKUP(VLOOKUP(B1821,monster!B$2:AK$800,35,FALSE),skill_reference,RANDBETWEEN(2,6),FALSE),VLOOKUP(VLOOKUP(B1821,monster!B$2:AK$800,35,FALSE),skill_reference,(RANDBETWEEN(4,10)),FALSE)))</f>
        <v/>
      </c>
      <c r="F1821" s="20">
        <f t="shared" si="39"/>
        <v>607</v>
      </c>
    </row>
    <row r="1822" spans="1:6" x14ac:dyDescent="0.15">
      <c r="A1822" s="20">
        <v>1821</v>
      </c>
      <c r="B1822" s="20">
        <f ca="1">OFFSET(monster!B$1,skill!F1822,0)</f>
        <v>140209</v>
      </c>
      <c r="C1822" s="20">
        <f ca="1">IF(F1822&lt;&gt;F1821,VLOOKUP(VLOOKUP(B1822,monster!B$2:AK$800,35,FALSE),skill_reference,4,FALSE),IF(RIGHT(B1822,1)="8",VLOOKUP(VLOOKUP(B1822,monster!B$2:AK$800,35,FALSE),skill_reference,RANDBETWEEN(2,6),FALSE),VLOOKUP(VLOOKUP(B1822,monster!B$2:AK$800,35,FALSE),skill_reference,(RANDBETWEEN(4,10)),FALSE)))</f>
        <v>1113</v>
      </c>
      <c r="F1822" s="20">
        <f t="shared" si="39"/>
        <v>607</v>
      </c>
    </row>
    <row r="1823" spans="1:6" x14ac:dyDescent="0.15">
      <c r="A1823" s="20">
        <v>1822</v>
      </c>
      <c r="B1823" s="20">
        <f ca="1">OFFSET(monster!B$1,skill!F1823,0)</f>
        <v>140309</v>
      </c>
      <c r="C1823" s="20">
        <f ca="1">IF(F1823&lt;&gt;F1822,VLOOKUP(VLOOKUP(B1823,monster!B$2:AK$800,35,FALSE),skill_reference,4,FALSE),IF(RIGHT(B1823,1)="8",VLOOKUP(VLOOKUP(B1823,monster!B$2:AK$800,35,FALSE),skill_reference,RANDBETWEEN(2,6),FALSE),VLOOKUP(VLOOKUP(B1823,monster!B$2:AK$800,35,FALSE),skill_reference,(RANDBETWEEN(4,10)),FALSE)))</f>
        <v>1116</v>
      </c>
      <c r="F1823" s="20">
        <f t="shared" si="39"/>
        <v>608</v>
      </c>
    </row>
    <row r="1824" spans="1:6" x14ac:dyDescent="0.15">
      <c r="A1824" s="20">
        <v>1823</v>
      </c>
      <c r="B1824" s="20">
        <f ca="1">OFFSET(monster!B$1,skill!F1824,0)</f>
        <v>140309</v>
      </c>
      <c r="C1824" s="20">
        <f ca="1">IF(F1824&lt;&gt;F1823,VLOOKUP(VLOOKUP(B1824,monster!B$2:AK$800,35,FALSE),skill_reference,4,FALSE),IF(RIGHT(B1824,1)="8",VLOOKUP(VLOOKUP(B1824,monster!B$2:AK$800,35,FALSE),skill_reference,RANDBETWEEN(2,6),FALSE),VLOOKUP(VLOOKUP(B1824,monster!B$2:AK$800,35,FALSE),skill_reference,(RANDBETWEEN(4,10)),FALSE)))</f>
        <v>1057</v>
      </c>
      <c r="F1824" s="20">
        <f t="shared" si="39"/>
        <v>608</v>
      </c>
    </row>
    <row r="1825" spans="1:6" x14ac:dyDescent="0.15">
      <c r="A1825" s="20">
        <v>1824</v>
      </c>
      <c r="B1825" s="20">
        <f ca="1">OFFSET(monster!B$1,skill!F1825,0)</f>
        <v>140309</v>
      </c>
      <c r="C1825" s="20">
        <f ca="1">IF(F1825&lt;&gt;F1824,VLOOKUP(VLOOKUP(B1825,monster!B$2:AK$800,35,FALSE),skill_reference,4,FALSE),IF(RIGHT(B1825,1)="8",VLOOKUP(VLOOKUP(B1825,monster!B$2:AK$800,35,FALSE),skill_reference,RANDBETWEEN(2,6),FALSE),VLOOKUP(VLOOKUP(B1825,monster!B$2:AK$800,35,FALSE),skill_reference,(RANDBETWEEN(4,10)),FALSE)))</f>
        <v>1116</v>
      </c>
      <c r="F1825" s="20">
        <f t="shared" si="39"/>
        <v>608</v>
      </c>
    </row>
    <row r="1826" spans="1:6" x14ac:dyDescent="0.15">
      <c r="A1826" s="20">
        <v>1825</v>
      </c>
      <c r="B1826" s="20">
        <f ca="1">OFFSET(monster!B$1,skill!F1826,0)</f>
        <v>140409</v>
      </c>
      <c r="C1826" s="20">
        <f ca="1">IF(F1826&lt;&gt;F1825,VLOOKUP(VLOOKUP(B1826,monster!B$2:AK$800,35,FALSE),skill_reference,4,FALSE),IF(RIGHT(B1826,1)="8",VLOOKUP(VLOOKUP(B1826,monster!B$2:AK$800,35,FALSE),skill_reference,RANDBETWEEN(2,6),FALSE),VLOOKUP(VLOOKUP(B1826,monster!B$2:AK$800,35,FALSE),skill_reference,(RANDBETWEEN(4,10)),FALSE)))</f>
        <v>1116</v>
      </c>
      <c r="F1826" s="20">
        <f t="shared" si="39"/>
        <v>609</v>
      </c>
    </row>
    <row r="1827" spans="1:6" x14ac:dyDescent="0.15">
      <c r="A1827" s="20">
        <v>1826</v>
      </c>
      <c r="B1827" s="20">
        <f ca="1">OFFSET(monster!B$1,skill!F1827,0)</f>
        <v>140409</v>
      </c>
      <c r="C1827" s="20" t="str">
        <f ca="1">IF(F1827&lt;&gt;F1826,VLOOKUP(VLOOKUP(B1827,monster!B$2:AK$800,35,FALSE),skill_reference,4,FALSE),IF(RIGHT(B1827,1)="8",VLOOKUP(VLOOKUP(B1827,monster!B$2:AK$800,35,FALSE),skill_reference,RANDBETWEEN(2,6),FALSE),VLOOKUP(VLOOKUP(B1827,monster!B$2:AK$800,35,FALSE),skill_reference,(RANDBETWEEN(4,10)),FALSE)))</f>
        <v/>
      </c>
      <c r="F1827" s="20">
        <f t="shared" si="39"/>
        <v>609</v>
      </c>
    </row>
    <row r="1828" spans="1:6" x14ac:dyDescent="0.15">
      <c r="A1828" s="20">
        <v>1827</v>
      </c>
      <c r="B1828" s="20">
        <f ca="1">OFFSET(monster!B$1,skill!F1828,0)</f>
        <v>140409</v>
      </c>
      <c r="C1828" s="20" t="str">
        <f ca="1">IF(F1828&lt;&gt;F1827,VLOOKUP(VLOOKUP(B1828,monster!B$2:AK$800,35,FALSE),skill_reference,4,FALSE),IF(RIGHT(B1828,1)="8",VLOOKUP(VLOOKUP(B1828,monster!B$2:AK$800,35,FALSE),skill_reference,RANDBETWEEN(2,6),FALSE),VLOOKUP(VLOOKUP(B1828,monster!B$2:AK$800,35,FALSE),skill_reference,(RANDBETWEEN(4,10)),FALSE)))</f>
        <v/>
      </c>
      <c r="F1828" s="20">
        <f t="shared" si="39"/>
        <v>609</v>
      </c>
    </row>
    <row r="1829" spans="1:6" x14ac:dyDescent="0.15">
      <c r="A1829" s="20">
        <v>1828</v>
      </c>
      <c r="B1829" s="20">
        <f ca="1">OFFSET(monster!B$1,skill!F1829,0)</f>
        <v>140509</v>
      </c>
      <c r="C1829" s="20">
        <f ca="1">IF(F1829&lt;&gt;F1828,VLOOKUP(VLOOKUP(B1829,monster!B$2:AK$800,35,FALSE),skill_reference,4,FALSE),IF(RIGHT(B1829,1)="8",VLOOKUP(VLOOKUP(B1829,monster!B$2:AK$800,35,FALSE),skill_reference,RANDBETWEEN(2,6),FALSE),VLOOKUP(VLOOKUP(B1829,monster!B$2:AK$800,35,FALSE),skill_reference,(RANDBETWEEN(4,10)),FALSE)))</f>
        <v>1116</v>
      </c>
      <c r="F1829" s="20">
        <f t="shared" si="39"/>
        <v>610</v>
      </c>
    </row>
    <row r="1830" spans="1:6" x14ac:dyDescent="0.15">
      <c r="A1830" s="20">
        <v>1829</v>
      </c>
      <c r="B1830" s="20">
        <f ca="1">OFFSET(monster!B$1,skill!F1830,0)</f>
        <v>140509</v>
      </c>
      <c r="C1830" s="20">
        <f ca="1">IF(F1830&lt;&gt;F1829,VLOOKUP(VLOOKUP(B1830,monster!B$2:AK$800,35,FALSE),skill_reference,4,FALSE),IF(RIGHT(B1830,1)="8",VLOOKUP(VLOOKUP(B1830,monster!B$2:AK$800,35,FALSE),skill_reference,RANDBETWEEN(2,6),FALSE),VLOOKUP(VLOOKUP(B1830,monster!B$2:AK$800,35,FALSE),skill_reference,(RANDBETWEEN(4,10)),FALSE)))</f>
        <v>1108</v>
      </c>
      <c r="F1830" s="20">
        <f t="shared" si="39"/>
        <v>610</v>
      </c>
    </row>
    <row r="1831" spans="1:6" x14ac:dyDescent="0.15">
      <c r="A1831" s="20">
        <v>1830</v>
      </c>
      <c r="B1831" s="20">
        <f ca="1">OFFSET(monster!B$1,skill!F1831,0)</f>
        <v>140509</v>
      </c>
      <c r="C1831" s="20" t="str">
        <f ca="1">IF(F1831&lt;&gt;F1830,VLOOKUP(VLOOKUP(B1831,monster!B$2:AK$800,35,FALSE),skill_reference,4,FALSE),IF(RIGHT(B1831,1)="8",VLOOKUP(VLOOKUP(B1831,monster!B$2:AK$800,35,FALSE),skill_reference,RANDBETWEEN(2,6),FALSE),VLOOKUP(VLOOKUP(B1831,monster!B$2:AK$800,35,FALSE),skill_reference,(RANDBETWEEN(4,10)),FALSE)))</f>
        <v/>
      </c>
      <c r="F1831" s="20">
        <f t="shared" si="39"/>
        <v>610</v>
      </c>
    </row>
    <row r="1832" spans="1:6" x14ac:dyDescent="0.15">
      <c r="A1832" s="20">
        <v>1831</v>
      </c>
      <c r="B1832" s="20">
        <f ca="1">OFFSET(monster!B$1,skill!F1832,0)</f>
        <v>150109</v>
      </c>
      <c r="C1832" s="20">
        <f ca="1">IF(F1832&lt;&gt;F1831,VLOOKUP(VLOOKUP(B1832,monster!B$2:AK$800,35,FALSE),skill_reference,4,FALSE),IF(RIGHT(B1832,1)="8",VLOOKUP(VLOOKUP(B1832,monster!B$2:AK$800,35,FALSE),skill_reference,RANDBETWEEN(2,6),FALSE),VLOOKUP(VLOOKUP(B1832,monster!B$2:AK$800,35,FALSE),skill_reference,(RANDBETWEEN(4,10)),FALSE)))</f>
        <v>1115</v>
      </c>
      <c r="F1832" s="20">
        <f t="shared" si="39"/>
        <v>611</v>
      </c>
    </row>
    <row r="1833" spans="1:6" x14ac:dyDescent="0.15">
      <c r="A1833" s="20">
        <v>1832</v>
      </c>
      <c r="B1833" s="20">
        <f ca="1">OFFSET(monster!B$1,skill!F1833,0)</f>
        <v>150109</v>
      </c>
      <c r="C1833" s="20" t="str">
        <f ca="1">IF(F1833&lt;&gt;F1832,VLOOKUP(VLOOKUP(B1833,monster!B$2:AK$800,35,FALSE),skill_reference,4,FALSE),IF(RIGHT(B1833,1)="8",VLOOKUP(VLOOKUP(B1833,monster!B$2:AK$800,35,FALSE),skill_reference,RANDBETWEEN(2,6),FALSE),VLOOKUP(VLOOKUP(B1833,monster!B$2:AK$800,35,FALSE),skill_reference,(RANDBETWEEN(4,10)),FALSE)))</f>
        <v/>
      </c>
      <c r="F1833" s="20">
        <f t="shared" si="39"/>
        <v>611</v>
      </c>
    </row>
    <row r="1834" spans="1:6" x14ac:dyDescent="0.15">
      <c r="A1834" s="20">
        <v>1833</v>
      </c>
      <c r="B1834" s="20">
        <f ca="1">OFFSET(monster!B$1,skill!F1834,0)</f>
        <v>150109</v>
      </c>
      <c r="C1834" s="20" t="str">
        <f ca="1">IF(F1834&lt;&gt;F1833,VLOOKUP(VLOOKUP(B1834,monster!B$2:AK$800,35,FALSE),skill_reference,4,FALSE),IF(RIGHT(B1834,1)="8",VLOOKUP(VLOOKUP(B1834,monster!B$2:AK$800,35,FALSE),skill_reference,RANDBETWEEN(2,6),FALSE),VLOOKUP(VLOOKUP(B1834,monster!B$2:AK$800,35,FALSE),skill_reference,(RANDBETWEEN(4,10)),FALSE)))</f>
        <v/>
      </c>
      <c r="F1834" s="20">
        <f t="shared" si="39"/>
        <v>611</v>
      </c>
    </row>
    <row r="1835" spans="1:6" x14ac:dyDescent="0.15">
      <c r="A1835" s="20">
        <v>1834</v>
      </c>
      <c r="B1835" s="20">
        <f ca="1">OFFSET(monster!B$1,skill!F1835,0)</f>
        <v>150209</v>
      </c>
      <c r="C1835" s="20">
        <f ca="1">IF(F1835&lt;&gt;F1834,VLOOKUP(VLOOKUP(B1835,monster!B$2:AK$800,35,FALSE),skill_reference,4,FALSE),IF(RIGHT(B1835,1)="8",VLOOKUP(VLOOKUP(B1835,monster!B$2:AK$800,35,FALSE),skill_reference,RANDBETWEEN(2,6),FALSE),VLOOKUP(VLOOKUP(B1835,monster!B$2:AK$800,35,FALSE),skill_reference,(RANDBETWEEN(4,10)),FALSE)))</f>
        <v>1115</v>
      </c>
      <c r="F1835" s="20">
        <f t="shared" si="39"/>
        <v>612</v>
      </c>
    </row>
    <row r="1836" spans="1:6" x14ac:dyDescent="0.15">
      <c r="A1836" s="20">
        <v>1835</v>
      </c>
      <c r="B1836" s="20">
        <f ca="1">OFFSET(monster!B$1,skill!F1836,0)</f>
        <v>150209</v>
      </c>
      <c r="C1836" s="20" t="str">
        <f ca="1">IF(F1836&lt;&gt;F1835,VLOOKUP(VLOOKUP(B1836,monster!B$2:AK$800,35,FALSE),skill_reference,4,FALSE),IF(RIGHT(B1836,1)="8",VLOOKUP(VLOOKUP(B1836,monster!B$2:AK$800,35,FALSE),skill_reference,RANDBETWEEN(2,6),FALSE),VLOOKUP(VLOOKUP(B1836,monster!B$2:AK$800,35,FALSE),skill_reference,(RANDBETWEEN(4,10)),FALSE)))</f>
        <v/>
      </c>
      <c r="F1836" s="20">
        <f t="shared" si="39"/>
        <v>612</v>
      </c>
    </row>
    <row r="1837" spans="1:6" x14ac:dyDescent="0.15">
      <c r="A1837" s="20">
        <v>1836</v>
      </c>
      <c r="B1837" s="20">
        <f ca="1">OFFSET(monster!B$1,skill!F1837,0)</f>
        <v>150209</v>
      </c>
      <c r="C1837" s="20" t="str">
        <f ca="1">IF(F1837&lt;&gt;F1836,VLOOKUP(VLOOKUP(B1837,monster!B$2:AK$800,35,FALSE),skill_reference,4,FALSE),IF(RIGHT(B1837,1)="8",VLOOKUP(VLOOKUP(B1837,monster!B$2:AK$800,35,FALSE),skill_reference,RANDBETWEEN(2,6),FALSE),VLOOKUP(VLOOKUP(B1837,monster!B$2:AK$800,35,FALSE),skill_reference,(RANDBETWEEN(4,10)),FALSE)))</f>
        <v/>
      </c>
      <c r="F1837" s="20">
        <f t="shared" si="39"/>
        <v>612</v>
      </c>
    </row>
    <row r="1838" spans="1:6" x14ac:dyDescent="0.15">
      <c r="A1838" s="20">
        <v>1837</v>
      </c>
      <c r="B1838" s="20">
        <f ca="1">OFFSET(monster!B$1,skill!F1838,0)</f>
        <v>150309</v>
      </c>
      <c r="C1838" s="20">
        <f ca="1">IF(F1838&lt;&gt;F1837,VLOOKUP(VLOOKUP(B1838,monster!B$2:AK$800,35,FALSE),skill_reference,4,FALSE),IF(RIGHT(B1838,1)="8",VLOOKUP(VLOOKUP(B1838,monster!B$2:AK$800,35,FALSE),skill_reference,RANDBETWEEN(2,6),FALSE),VLOOKUP(VLOOKUP(B1838,monster!B$2:AK$800,35,FALSE),skill_reference,(RANDBETWEEN(4,10)),FALSE)))</f>
        <v>1115</v>
      </c>
      <c r="F1838" s="20">
        <f t="shared" si="39"/>
        <v>613</v>
      </c>
    </row>
    <row r="1839" spans="1:6" x14ac:dyDescent="0.15">
      <c r="A1839" s="20">
        <v>1838</v>
      </c>
      <c r="B1839" s="20">
        <f ca="1">OFFSET(monster!B$1,skill!F1839,0)</f>
        <v>150309</v>
      </c>
      <c r="C1839" s="20" t="str">
        <f ca="1">IF(F1839&lt;&gt;F1838,VLOOKUP(VLOOKUP(B1839,monster!B$2:AK$800,35,FALSE),skill_reference,4,FALSE),IF(RIGHT(B1839,1)="8",VLOOKUP(VLOOKUP(B1839,monster!B$2:AK$800,35,FALSE),skill_reference,RANDBETWEEN(2,6),FALSE),VLOOKUP(VLOOKUP(B1839,monster!B$2:AK$800,35,FALSE),skill_reference,(RANDBETWEEN(4,10)),FALSE)))</f>
        <v/>
      </c>
      <c r="F1839" s="20">
        <f t="shared" si="39"/>
        <v>613</v>
      </c>
    </row>
    <row r="1840" spans="1:6" x14ac:dyDescent="0.15">
      <c r="A1840" s="20">
        <v>1839</v>
      </c>
      <c r="B1840" s="20">
        <f ca="1">OFFSET(monster!B$1,skill!F1840,0)</f>
        <v>150309</v>
      </c>
      <c r="C1840" s="20">
        <f ca="1">IF(F1840&lt;&gt;F1839,VLOOKUP(VLOOKUP(B1840,monster!B$2:AK$800,35,FALSE),skill_reference,4,FALSE),IF(RIGHT(B1840,1)="8",VLOOKUP(VLOOKUP(B1840,monster!B$2:AK$800,35,FALSE),skill_reference,RANDBETWEEN(2,6),FALSE),VLOOKUP(VLOOKUP(B1840,monster!B$2:AK$800,35,FALSE),skill_reference,(RANDBETWEEN(4,10)),FALSE)))</f>
        <v>1114</v>
      </c>
      <c r="F1840" s="20">
        <f t="shared" si="39"/>
        <v>613</v>
      </c>
    </row>
    <row r="1841" spans="1:6" x14ac:dyDescent="0.15">
      <c r="A1841" s="20">
        <v>1840</v>
      </c>
      <c r="B1841" s="20">
        <f ca="1">OFFSET(monster!B$1,skill!F1841,0)</f>
        <v>150409</v>
      </c>
      <c r="C1841" s="20">
        <f ca="1">IF(F1841&lt;&gt;F1840,VLOOKUP(VLOOKUP(B1841,monster!B$2:AK$800,35,FALSE),skill_reference,4,FALSE),IF(RIGHT(B1841,1)="8",VLOOKUP(VLOOKUP(B1841,monster!B$2:AK$800,35,FALSE),skill_reference,RANDBETWEEN(2,6),FALSE),VLOOKUP(VLOOKUP(B1841,monster!B$2:AK$800,35,FALSE),skill_reference,(RANDBETWEEN(4,10)),FALSE)))</f>
        <v>1115</v>
      </c>
      <c r="F1841" s="20">
        <f t="shared" si="39"/>
        <v>614</v>
      </c>
    </row>
    <row r="1842" spans="1:6" x14ac:dyDescent="0.15">
      <c r="A1842" s="20">
        <v>1841</v>
      </c>
      <c r="B1842" s="20">
        <f ca="1">OFFSET(monster!B$1,skill!F1842,0)</f>
        <v>150409</v>
      </c>
      <c r="C1842" s="20" t="str">
        <f ca="1">IF(F1842&lt;&gt;F1841,VLOOKUP(VLOOKUP(B1842,monster!B$2:AK$800,35,FALSE),skill_reference,4,FALSE),IF(RIGHT(B1842,1)="8",VLOOKUP(VLOOKUP(B1842,monster!B$2:AK$800,35,FALSE),skill_reference,RANDBETWEEN(2,6),FALSE),VLOOKUP(VLOOKUP(B1842,monster!B$2:AK$800,35,FALSE),skill_reference,(RANDBETWEEN(4,10)),FALSE)))</f>
        <v/>
      </c>
      <c r="F1842" s="20">
        <f t="shared" si="39"/>
        <v>614</v>
      </c>
    </row>
    <row r="1843" spans="1:6" x14ac:dyDescent="0.15">
      <c r="A1843" s="20">
        <v>1842</v>
      </c>
      <c r="B1843" s="20">
        <f ca="1">OFFSET(monster!B$1,skill!F1843,0)</f>
        <v>150409</v>
      </c>
      <c r="C1843" s="20">
        <f ca="1">IF(F1843&lt;&gt;F1842,VLOOKUP(VLOOKUP(B1843,monster!B$2:AK$800,35,FALSE),skill_reference,4,FALSE),IF(RIGHT(B1843,1)="8",VLOOKUP(VLOOKUP(B1843,monster!B$2:AK$800,35,FALSE),skill_reference,RANDBETWEEN(2,6),FALSE),VLOOKUP(VLOOKUP(B1843,monster!B$2:AK$800,35,FALSE),skill_reference,(RANDBETWEEN(4,10)),FALSE)))</f>
        <v>1110</v>
      </c>
      <c r="F1843" s="20">
        <f t="shared" si="39"/>
        <v>614</v>
      </c>
    </row>
    <row r="1844" spans="1:6" x14ac:dyDescent="0.15">
      <c r="A1844" s="20">
        <v>1843</v>
      </c>
      <c r="B1844" s="20">
        <f ca="1">OFFSET(monster!B$1,skill!F1844,0)</f>
        <v>150509</v>
      </c>
      <c r="C1844" s="20">
        <f ca="1">IF(F1844&lt;&gt;F1843,VLOOKUP(VLOOKUP(B1844,monster!B$2:AK$800,35,FALSE),skill_reference,4,FALSE),IF(RIGHT(B1844,1)="8",VLOOKUP(VLOOKUP(B1844,monster!B$2:AK$800,35,FALSE),skill_reference,RANDBETWEEN(2,6),FALSE),VLOOKUP(VLOOKUP(B1844,monster!B$2:AK$800,35,FALSE),skill_reference,(RANDBETWEEN(4,10)),FALSE)))</f>
        <v>1115</v>
      </c>
      <c r="F1844" s="20">
        <f t="shared" si="39"/>
        <v>615</v>
      </c>
    </row>
    <row r="1845" spans="1:6" x14ac:dyDescent="0.15">
      <c r="A1845" s="20">
        <v>1844</v>
      </c>
      <c r="B1845" s="20">
        <f ca="1">OFFSET(monster!B$1,skill!F1845,0)</f>
        <v>150509</v>
      </c>
      <c r="C1845" s="20">
        <f ca="1">IF(F1845&lt;&gt;F1844,VLOOKUP(VLOOKUP(B1845,monster!B$2:AK$800,35,FALSE),skill_reference,4,FALSE),IF(RIGHT(B1845,1)="8",VLOOKUP(VLOOKUP(B1845,monster!B$2:AK$800,35,FALSE),skill_reference,RANDBETWEEN(2,6),FALSE),VLOOKUP(VLOOKUP(B1845,monster!B$2:AK$800,35,FALSE),skill_reference,(RANDBETWEEN(4,10)),FALSE)))</f>
        <v>1110</v>
      </c>
      <c r="F1845" s="20">
        <f t="shared" si="39"/>
        <v>615</v>
      </c>
    </row>
    <row r="1846" spans="1:6" x14ac:dyDescent="0.15">
      <c r="A1846" s="20">
        <v>1845</v>
      </c>
      <c r="B1846" s="20">
        <f ca="1">OFFSET(monster!B$1,skill!F1846,0)</f>
        <v>150509</v>
      </c>
      <c r="C1846" s="20" t="str">
        <f ca="1">IF(F1846&lt;&gt;F1845,VLOOKUP(VLOOKUP(B1846,monster!B$2:AK$800,35,FALSE),skill_reference,4,FALSE),IF(RIGHT(B1846,1)="8",VLOOKUP(VLOOKUP(B1846,monster!B$2:AK$800,35,FALSE),skill_reference,RANDBETWEEN(2,6),FALSE),VLOOKUP(VLOOKUP(B1846,monster!B$2:AK$800,35,FALSE),skill_reference,(RANDBETWEEN(4,10)),FALSE)))</f>
        <v/>
      </c>
      <c r="F1846" s="20">
        <f t="shared" si="39"/>
        <v>615</v>
      </c>
    </row>
    <row r="1847" spans="1:6" x14ac:dyDescent="0.15">
      <c r="A1847" s="20">
        <v>1846</v>
      </c>
      <c r="B1847" s="20">
        <f ca="1">OFFSET(monster!B$1,skill!F1847,0)</f>
        <v>160109</v>
      </c>
      <c r="C1847" s="20">
        <f ca="1">IF(F1847&lt;&gt;F1846,VLOOKUP(VLOOKUP(B1847,monster!B$2:AK$800,35,FALSE),skill_reference,4,FALSE),IF(RIGHT(B1847,1)="8",VLOOKUP(VLOOKUP(B1847,monster!B$2:AK$800,35,FALSE),skill_reference,RANDBETWEEN(2,6),FALSE),VLOOKUP(VLOOKUP(B1847,monster!B$2:AK$800,35,FALSE),skill_reference,(RANDBETWEEN(4,10)),FALSE)))</f>
        <v>1125</v>
      </c>
      <c r="F1847" s="20">
        <f t="shared" si="39"/>
        <v>616</v>
      </c>
    </row>
    <row r="1848" spans="1:6" x14ac:dyDescent="0.15">
      <c r="A1848" s="20">
        <v>1847</v>
      </c>
      <c r="B1848" s="20">
        <f ca="1">OFFSET(monster!B$1,skill!F1848,0)</f>
        <v>160109</v>
      </c>
      <c r="C1848" s="20">
        <f ca="1">IF(F1848&lt;&gt;F1847,VLOOKUP(VLOOKUP(B1848,monster!B$2:AK$800,35,FALSE),skill_reference,4,FALSE),IF(RIGHT(B1848,1)="8",VLOOKUP(VLOOKUP(B1848,monster!B$2:AK$800,35,FALSE),skill_reference,RANDBETWEEN(2,6),FALSE),VLOOKUP(VLOOKUP(B1848,monster!B$2:AK$800,35,FALSE),skill_reference,(RANDBETWEEN(4,10)),FALSE)))</f>
        <v>1125</v>
      </c>
      <c r="F1848" s="20">
        <f t="shared" si="39"/>
        <v>616</v>
      </c>
    </row>
    <row r="1849" spans="1:6" x14ac:dyDescent="0.15">
      <c r="A1849" s="20">
        <v>1848</v>
      </c>
      <c r="B1849" s="20">
        <f ca="1">OFFSET(monster!B$1,skill!F1849,0)</f>
        <v>160109</v>
      </c>
      <c r="C1849" s="20">
        <f ca="1">IF(F1849&lt;&gt;F1848,VLOOKUP(VLOOKUP(B1849,monster!B$2:AK$800,35,FALSE),skill_reference,4,FALSE),IF(RIGHT(B1849,1)="8",VLOOKUP(VLOOKUP(B1849,monster!B$2:AK$800,35,FALSE),skill_reference,RANDBETWEEN(2,6),FALSE),VLOOKUP(VLOOKUP(B1849,monster!B$2:AK$800,35,FALSE),skill_reference,(RANDBETWEEN(4,10)),FALSE)))</f>
        <v>1109</v>
      </c>
      <c r="F1849" s="20">
        <f t="shared" si="39"/>
        <v>616</v>
      </c>
    </row>
    <row r="1850" spans="1:6" x14ac:dyDescent="0.15">
      <c r="A1850" s="20">
        <v>1849</v>
      </c>
      <c r="B1850" s="20">
        <f ca="1">OFFSET(monster!B$1,skill!F1850,0)</f>
        <v>160209</v>
      </c>
      <c r="C1850" s="20">
        <f ca="1">IF(F1850&lt;&gt;F1849,VLOOKUP(VLOOKUP(B1850,monster!B$2:AK$800,35,FALSE),skill_reference,4,FALSE),IF(RIGHT(B1850,1)="8",VLOOKUP(VLOOKUP(B1850,monster!B$2:AK$800,35,FALSE),skill_reference,RANDBETWEEN(2,6),FALSE),VLOOKUP(VLOOKUP(B1850,monster!B$2:AK$800,35,FALSE),skill_reference,(RANDBETWEEN(4,10)),FALSE)))</f>
        <v>1125</v>
      </c>
      <c r="F1850" s="20">
        <f t="shared" si="39"/>
        <v>617</v>
      </c>
    </row>
    <row r="1851" spans="1:6" x14ac:dyDescent="0.15">
      <c r="A1851" s="20">
        <v>1850</v>
      </c>
      <c r="B1851" s="20">
        <f ca="1">OFFSET(monster!B$1,skill!F1851,0)</f>
        <v>160209</v>
      </c>
      <c r="C1851" s="20">
        <f ca="1">IF(F1851&lt;&gt;F1850,VLOOKUP(VLOOKUP(B1851,monster!B$2:AK$800,35,FALSE),skill_reference,4,FALSE),IF(RIGHT(B1851,1)="8",VLOOKUP(VLOOKUP(B1851,monster!B$2:AK$800,35,FALSE),skill_reference,RANDBETWEEN(2,6),FALSE),VLOOKUP(VLOOKUP(B1851,monster!B$2:AK$800,35,FALSE),skill_reference,(RANDBETWEEN(4,10)),FALSE)))</f>
        <v>1109</v>
      </c>
      <c r="F1851" s="20">
        <f t="shared" si="39"/>
        <v>617</v>
      </c>
    </row>
    <row r="1852" spans="1:6" x14ac:dyDescent="0.15">
      <c r="A1852" s="20">
        <v>1851</v>
      </c>
      <c r="B1852" s="20">
        <f ca="1">OFFSET(monster!B$1,skill!F1852,0)</f>
        <v>160209</v>
      </c>
      <c r="C1852" s="20">
        <f ca="1">IF(F1852&lt;&gt;F1851,VLOOKUP(VLOOKUP(B1852,monster!B$2:AK$800,35,FALSE),skill_reference,4,FALSE),IF(RIGHT(B1852,1)="8",VLOOKUP(VLOOKUP(B1852,monster!B$2:AK$800,35,FALSE),skill_reference,RANDBETWEEN(2,6),FALSE),VLOOKUP(VLOOKUP(B1852,monster!B$2:AK$800,35,FALSE),skill_reference,(RANDBETWEEN(4,10)),FALSE)))</f>
        <v>1040</v>
      </c>
      <c r="F1852" s="20">
        <f t="shared" si="39"/>
        <v>617</v>
      </c>
    </row>
    <row r="1853" spans="1:6" x14ac:dyDescent="0.15">
      <c r="A1853" s="20">
        <v>1852</v>
      </c>
      <c r="B1853" s="20">
        <f ca="1">OFFSET(monster!B$1,skill!F1853,0)</f>
        <v>160309</v>
      </c>
      <c r="C1853" s="20">
        <f ca="1">IF(F1853&lt;&gt;F1852,VLOOKUP(VLOOKUP(B1853,monster!B$2:AK$800,35,FALSE),skill_reference,4,FALSE),IF(RIGHT(B1853,1)="8",VLOOKUP(VLOOKUP(B1853,monster!B$2:AK$800,35,FALSE),skill_reference,RANDBETWEEN(2,6),FALSE),VLOOKUP(VLOOKUP(B1853,monster!B$2:AK$800,35,FALSE),skill_reference,(RANDBETWEEN(4,10)),FALSE)))</f>
        <v>1125</v>
      </c>
      <c r="F1853" s="20">
        <f t="shared" si="39"/>
        <v>618</v>
      </c>
    </row>
    <row r="1854" spans="1:6" x14ac:dyDescent="0.15">
      <c r="A1854" s="20">
        <v>1853</v>
      </c>
      <c r="B1854" s="20">
        <f ca="1">OFFSET(monster!B$1,skill!F1854,0)</f>
        <v>160309</v>
      </c>
      <c r="C1854" s="20" t="str">
        <f ca="1">IF(F1854&lt;&gt;F1853,VLOOKUP(VLOOKUP(B1854,monster!B$2:AK$800,35,FALSE),skill_reference,4,FALSE),IF(RIGHT(B1854,1)="8",VLOOKUP(VLOOKUP(B1854,monster!B$2:AK$800,35,FALSE),skill_reference,RANDBETWEEN(2,6),FALSE),VLOOKUP(VLOOKUP(B1854,monster!B$2:AK$800,35,FALSE),skill_reference,(RANDBETWEEN(4,10)),FALSE)))</f>
        <v/>
      </c>
      <c r="F1854" s="20">
        <f t="shared" si="39"/>
        <v>618</v>
      </c>
    </row>
    <row r="1855" spans="1:6" x14ac:dyDescent="0.15">
      <c r="A1855" s="20">
        <v>1854</v>
      </c>
      <c r="B1855" s="20">
        <f ca="1">OFFSET(monster!B$1,skill!F1855,0)</f>
        <v>160309</v>
      </c>
      <c r="C1855" s="20">
        <f ca="1">IF(F1855&lt;&gt;F1854,VLOOKUP(VLOOKUP(B1855,monster!B$2:AK$800,35,FALSE),skill_reference,4,FALSE),IF(RIGHT(B1855,1)="8",VLOOKUP(VLOOKUP(B1855,monster!B$2:AK$800,35,FALSE),skill_reference,RANDBETWEEN(2,6),FALSE),VLOOKUP(VLOOKUP(B1855,monster!B$2:AK$800,35,FALSE),skill_reference,(RANDBETWEEN(4,10)),FALSE)))</f>
        <v>1040</v>
      </c>
      <c r="F1855" s="20">
        <f t="shared" si="39"/>
        <v>618</v>
      </c>
    </row>
    <row r="1856" spans="1:6" x14ac:dyDescent="0.15">
      <c r="A1856" s="20">
        <v>1855</v>
      </c>
      <c r="B1856" s="20">
        <f ca="1">OFFSET(monster!B$1,skill!F1856,0)</f>
        <v>160409</v>
      </c>
      <c r="C1856" s="20">
        <f ca="1">IF(F1856&lt;&gt;F1855,VLOOKUP(VLOOKUP(B1856,monster!B$2:AK$800,35,FALSE),skill_reference,4,FALSE),IF(RIGHT(B1856,1)="8",VLOOKUP(VLOOKUP(B1856,monster!B$2:AK$800,35,FALSE),skill_reference,RANDBETWEEN(2,6),FALSE),VLOOKUP(VLOOKUP(B1856,monster!B$2:AK$800,35,FALSE),skill_reference,(RANDBETWEEN(4,10)),FALSE)))</f>
        <v>1125</v>
      </c>
      <c r="F1856" s="20">
        <f t="shared" si="39"/>
        <v>619</v>
      </c>
    </row>
    <row r="1857" spans="1:6" x14ac:dyDescent="0.15">
      <c r="A1857" s="20">
        <v>1856</v>
      </c>
      <c r="B1857" s="20">
        <f ca="1">OFFSET(monster!B$1,skill!F1857,0)</f>
        <v>160409</v>
      </c>
      <c r="C1857" s="20">
        <f ca="1">IF(F1857&lt;&gt;F1856,VLOOKUP(VLOOKUP(B1857,monster!B$2:AK$800,35,FALSE),skill_reference,4,FALSE),IF(RIGHT(B1857,1)="8",VLOOKUP(VLOOKUP(B1857,monster!B$2:AK$800,35,FALSE),skill_reference,RANDBETWEEN(2,6),FALSE),VLOOKUP(VLOOKUP(B1857,monster!B$2:AK$800,35,FALSE),skill_reference,(RANDBETWEEN(4,10)),FALSE)))</f>
        <v>1040</v>
      </c>
      <c r="F1857" s="20">
        <f t="shared" si="39"/>
        <v>619</v>
      </c>
    </row>
    <row r="1858" spans="1:6" x14ac:dyDescent="0.15">
      <c r="A1858" s="20">
        <v>1857</v>
      </c>
      <c r="B1858" s="20">
        <f ca="1">OFFSET(monster!B$1,skill!F1858,0)</f>
        <v>160409</v>
      </c>
      <c r="C1858" s="20">
        <f ca="1">IF(F1858&lt;&gt;F1857,VLOOKUP(VLOOKUP(B1858,monster!B$2:AK$800,35,FALSE),skill_reference,4,FALSE),IF(RIGHT(B1858,1)="8",VLOOKUP(VLOOKUP(B1858,monster!B$2:AK$800,35,FALSE),skill_reference,RANDBETWEEN(2,6),FALSE),VLOOKUP(VLOOKUP(B1858,monster!B$2:AK$800,35,FALSE),skill_reference,(RANDBETWEEN(4,10)),FALSE)))</f>
        <v>1040</v>
      </c>
      <c r="F1858" s="20">
        <f t="shared" si="39"/>
        <v>619</v>
      </c>
    </row>
    <row r="1859" spans="1:6" x14ac:dyDescent="0.15">
      <c r="A1859" s="20">
        <v>1858</v>
      </c>
      <c r="B1859" s="20">
        <f ca="1">OFFSET(monster!B$1,skill!F1859,0)</f>
        <v>160509</v>
      </c>
      <c r="C1859" s="20">
        <f ca="1">IF(F1859&lt;&gt;F1858,VLOOKUP(VLOOKUP(B1859,monster!B$2:AK$800,35,FALSE),skill_reference,4,FALSE),IF(RIGHT(B1859,1)="8",VLOOKUP(VLOOKUP(B1859,monster!B$2:AK$800,35,FALSE),skill_reference,RANDBETWEEN(2,6),FALSE),VLOOKUP(VLOOKUP(B1859,monster!B$2:AK$800,35,FALSE),skill_reference,(RANDBETWEEN(4,10)),FALSE)))</f>
        <v>1125</v>
      </c>
      <c r="F1859" s="20">
        <f t="shared" si="39"/>
        <v>620</v>
      </c>
    </row>
    <row r="1860" spans="1:6" x14ac:dyDescent="0.15">
      <c r="A1860" s="20">
        <v>1859</v>
      </c>
      <c r="B1860" s="20">
        <f ca="1">OFFSET(monster!B$1,skill!F1860,0)</f>
        <v>160509</v>
      </c>
      <c r="C1860" s="20">
        <f ca="1">IF(F1860&lt;&gt;F1859,VLOOKUP(VLOOKUP(B1860,monster!B$2:AK$800,35,FALSE),skill_reference,4,FALSE),IF(RIGHT(B1860,1)="8",VLOOKUP(VLOOKUP(B1860,monster!B$2:AK$800,35,FALSE),skill_reference,RANDBETWEEN(2,6),FALSE),VLOOKUP(VLOOKUP(B1860,monster!B$2:AK$800,35,FALSE),skill_reference,(RANDBETWEEN(4,10)),FALSE)))</f>
        <v>1109</v>
      </c>
      <c r="F1860" s="20">
        <f t="shared" si="39"/>
        <v>620</v>
      </c>
    </row>
    <row r="1861" spans="1:6" x14ac:dyDescent="0.15">
      <c r="A1861" s="20">
        <v>1860</v>
      </c>
      <c r="B1861" s="20">
        <f ca="1">OFFSET(monster!B$1,skill!F1861,0)</f>
        <v>160509</v>
      </c>
      <c r="C1861" s="20">
        <f ca="1">IF(F1861&lt;&gt;F1860,VLOOKUP(VLOOKUP(B1861,monster!B$2:AK$800,35,FALSE),skill_reference,4,FALSE),IF(RIGHT(B1861,1)="8",VLOOKUP(VLOOKUP(B1861,monster!B$2:AK$800,35,FALSE),skill_reference,RANDBETWEEN(2,6),FALSE),VLOOKUP(VLOOKUP(B1861,monster!B$2:AK$800,35,FALSE),skill_reference,(RANDBETWEEN(4,10)),FALSE)))</f>
        <v>1109</v>
      </c>
      <c r="F1861" s="20">
        <f t="shared" si="39"/>
        <v>620</v>
      </c>
    </row>
    <row r="1862" spans="1:6" x14ac:dyDescent="0.15">
      <c r="A1862" s="20">
        <v>1861</v>
      </c>
      <c r="B1862" s="20">
        <f ca="1">OFFSET(monster!B$1,skill!F1862,0)</f>
        <v>170109</v>
      </c>
      <c r="C1862" s="20">
        <f ca="1">IF(F1862&lt;&gt;F1861,VLOOKUP(VLOOKUP(B1862,monster!B$2:AK$800,35,FALSE),skill_reference,4,FALSE),IF(RIGHT(B1862,1)="8",VLOOKUP(VLOOKUP(B1862,monster!B$2:AK$800,35,FALSE),skill_reference,RANDBETWEEN(2,6),FALSE),VLOOKUP(VLOOKUP(B1862,monster!B$2:AK$800,35,FALSE),skill_reference,(RANDBETWEEN(4,10)),FALSE)))</f>
        <v>1117</v>
      </c>
      <c r="F1862" s="20">
        <f t="shared" ref="F1862:F1891" si="40">F1859+1</f>
        <v>621</v>
      </c>
    </row>
    <row r="1863" spans="1:6" x14ac:dyDescent="0.15">
      <c r="A1863" s="20">
        <v>1862</v>
      </c>
      <c r="B1863" s="20">
        <f ca="1">OFFSET(monster!B$1,skill!F1863,0)</f>
        <v>170109</v>
      </c>
      <c r="C1863" s="20" t="str">
        <f ca="1">IF(F1863&lt;&gt;F1862,VLOOKUP(VLOOKUP(B1863,monster!B$2:AK$800,35,FALSE),skill_reference,4,FALSE),IF(RIGHT(B1863,1)="8",VLOOKUP(VLOOKUP(B1863,monster!B$2:AK$800,35,FALSE),skill_reference,RANDBETWEEN(2,6),FALSE),VLOOKUP(VLOOKUP(B1863,monster!B$2:AK$800,35,FALSE),skill_reference,(RANDBETWEEN(4,10)),FALSE)))</f>
        <v/>
      </c>
      <c r="F1863" s="20">
        <f t="shared" si="40"/>
        <v>621</v>
      </c>
    </row>
    <row r="1864" spans="1:6" x14ac:dyDescent="0.15">
      <c r="A1864" s="20">
        <v>1863</v>
      </c>
      <c r="B1864" s="20">
        <f ca="1">OFFSET(monster!B$1,skill!F1864,0)</f>
        <v>170109</v>
      </c>
      <c r="C1864" s="20" t="str">
        <f ca="1">IF(F1864&lt;&gt;F1863,VLOOKUP(VLOOKUP(B1864,monster!B$2:AK$800,35,FALSE),skill_reference,4,FALSE),IF(RIGHT(B1864,1)="8",VLOOKUP(VLOOKUP(B1864,monster!B$2:AK$800,35,FALSE),skill_reference,RANDBETWEEN(2,6),FALSE),VLOOKUP(VLOOKUP(B1864,monster!B$2:AK$800,35,FALSE),skill_reference,(RANDBETWEEN(4,10)),FALSE)))</f>
        <v/>
      </c>
      <c r="F1864" s="20">
        <f t="shared" si="40"/>
        <v>621</v>
      </c>
    </row>
    <row r="1865" spans="1:6" x14ac:dyDescent="0.15">
      <c r="A1865" s="20">
        <v>1864</v>
      </c>
      <c r="B1865" s="20">
        <f ca="1">OFFSET(monster!B$1,skill!F1865,0)</f>
        <v>170209</v>
      </c>
      <c r="C1865" s="20">
        <f ca="1">IF(F1865&lt;&gt;F1864,VLOOKUP(VLOOKUP(B1865,monster!B$2:AK$800,35,FALSE),skill_reference,4,FALSE),IF(RIGHT(B1865,1)="8",VLOOKUP(VLOOKUP(B1865,monster!B$2:AK$800,35,FALSE),skill_reference,RANDBETWEEN(2,6),FALSE),VLOOKUP(VLOOKUP(B1865,monster!B$2:AK$800,35,FALSE),skill_reference,(RANDBETWEEN(4,10)),FALSE)))</f>
        <v>1117</v>
      </c>
      <c r="F1865" s="20">
        <f t="shared" si="40"/>
        <v>622</v>
      </c>
    </row>
    <row r="1866" spans="1:6" x14ac:dyDescent="0.15">
      <c r="A1866" s="20">
        <v>1865</v>
      </c>
      <c r="B1866" s="20">
        <f ca="1">OFFSET(monster!B$1,skill!F1866,0)</f>
        <v>170209</v>
      </c>
      <c r="C1866" s="20" t="str">
        <f ca="1">IF(F1866&lt;&gt;F1865,VLOOKUP(VLOOKUP(B1866,monster!B$2:AK$800,35,FALSE),skill_reference,4,FALSE),IF(RIGHT(B1866,1)="8",VLOOKUP(VLOOKUP(B1866,monster!B$2:AK$800,35,FALSE),skill_reference,RANDBETWEEN(2,6),FALSE),VLOOKUP(VLOOKUP(B1866,monster!B$2:AK$800,35,FALSE),skill_reference,(RANDBETWEEN(4,10)),FALSE)))</f>
        <v/>
      </c>
      <c r="F1866" s="20">
        <f t="shared" si="40"/>
        <v>622</v>
      </c>
    </row>
    <row r="1867" spans="1:6" x14ac:dyDescent="0.15">
      <c r="A1867" s="20">
        <v>1866</v>
      </c>
      <c r="B1867" s="20">
        <f ca="1">OFFSET(monster!B$1,skill!F1867,0)</f>
        <v>170209</v>
      </c>
      <c r="C1867" s="20">
        <f ca="1">IF(F1867&lt;&gt;F1866,VLOOKUP(VLOOKUP(B1867,monster!B$2:AK$800,35,FALSE),skill_reference,4,FALSE),IF(RIGHT(B1867,1)="8",VLOOKUP(VLOOKUP(B1867,monster!B$2:AK$800,35,FALSE),skill_reference,RANDBETWEEN(2,6),FALSE),VLOOKUP(VLOOKUP(B1867,monster!B$2:AK$800,35,FALSE),skill_reference,(RANDBETWEEN(4,10)),FALSE)))</f>
        <v>1117</v>
      </c>
      <c r="F1867" s="20">
        <f t="shared" si="40"/>
        <v>622</v>
      </c>
    </row>
    <row r="1868" spans="1:6" x14ac:dyDescent="0.15">
      <c r="A1868" s="20">
        <v>1867</v>
      </c>
      <c r="B1868" s="20">
        <f ca="1">OFFSET(monster!B$1,skill!F1868,0)</f>
        <v>170309</v>
      </c>
      <c r="C1868" s="20">
        <f ca="1">IF(F1868&lt;&gt;F1867,VLOOKUP(VLOOKUP(B1868,monster!B$2:AK$800,35,FALSE),skill_reference,4,FALSE),IF(RIGHT(B1868,1)="8",VLOOKUP(VLOOKUP(B1868,monster!B$2:AK$800,35,FALSE),skill_reference,RANDBETWEEN(2,6),FALSE),VLOOKUP(VLOOKUP(B1868,monster!B$2:AK$800,35,FALSE),skill_reference,(RANDBETWEEN(4,10)),FALSE)))</f>
        <v>1016</v>
      </c>
      <c r="F1868" s="20">
        <f t="shared" si="40"/>
        <v>623</v>
      </c>
    </row>
    <row r="1869" spans="1:6" x14ac:dyDescent="0.15">
      <c r="A1869" s="20">
        <v>1868</v>
      </c>
      <c r="B1869" s="20">
        <f ca="1">OFFSET(monster!B$1,skill!F1869,0)</f>
        <v>170309</v>
      </c>
      <c r="C1869" s="20" t="str">
        <f ca="1">IF(F1869&lt;&gt;F1868,VLOOKUP(VLOOKUP(B1869,monster!B$2:AK$800,35,FALSE),skill_reference,4,FALSE),IF(RIGHT(B1869,1)="8",VLOOKUP(VLOOKUP(B1869,monster!B$2:AK$800,35,FALSE),skill_reference,RANDBETWEEN(2,6),FALSE),VLOOKUP(VLOOKUP(B1869,monster!B$2:AK$800,35,FALSE),skill_reference,(RANDBETWEEN(4,10)),FALSE)))</f>
        <v/>
      </c>
      <c r="F1869" s="20">
        <f t="shared" si="40"/>
        <v>623</v>
      </c>
    </row>
    <row r="1870" spans="1:6" x14ac:dyDescent="0.15">
      <c r="A1870" s="20">
        <v>1869</v>
      </c>
      <c r="B1870" s="20">
        <f ca="1">OFFSET(monster!B$1,skill!F1870,0)</f>
        <v>170309</v>
      </c>
      <c r="C1870" s="20" t="str">
        <f ca="1">IF(F1870&lt;&gt;F1869,VLOOKUP(VLOOKUP(B1870,monster!B$2:AK$800,35,FALSE),skill_reference,4,FALSE),IF(RIGHT(B1870,1)="8",VLOOKUP(VLOOKUP(B1870,monster!B$2:AK$800,35,FALSE),skill_reference,RANDBETWEEN(2,6),FALSE),VLOOKUP(VLOOKUP(B1870,monster!B$2:AK$800,35,FALSE),skill_reference,(RANDBETWEEN(4,10)),FALSE)))</f>
        <v/>
      </c>
      <c r="F1870" s="20">
        <f t="shared" si="40"/>
        <v>623</v>
      </c>
    </row>
    <row r="1871" spans="1:6" x14ac:dyDescent="0.15">
      <c r="A1871" s="20">
        <v>1870</v>
      </c>
      <c r="B1871" s="20">
        <f ca="1">OFFSET(monster!B$1,skill!F1871,0)</f>
        <v>170409</v>
      </c>
      <c r="C1871" s="20">
        <f ca="1">IF(F1871&lt;&gt;F1870,VLOOKUP(VLOOKUP(B1871,monster!B$2:AK$800,35,FALSE),skill_reference,4,FALSE),IF(RIGHT(B1871,1)="8",VLOOKUP(VLOOKUP(B1871,monster!B$2:AK$800,35,FALSE),skill_reference,RANDBETWEEN(2,6),FALSE),VLOOKUP(VLOOKUP(B1871,monster!B$2:AK$800,35,FALSE),skill_reference,(RANDBETWEEN(4,10)),FALSE)))</f>
        <v>1016</v>
      </c>
      <c r="F1871" s="20">
        <f t="shared" si="40"/>
        <v>624</v>
      </c>
    </row>
    <row r="1872" spans="1:6" x14ac:dyDescent="0.15">
      <c r="A1872" s="20">
        <v>1871</v>
      </c>
      <c r="B1872" s="20">
        <f ca="1">OFFSET(monster!B$1,skill!F1872,0)</f>
        <v>170409</v>
      </c>
      <c r="C1872" s="20" t="str">
        <f ca="1">IF(F1872&lt;&gt;F1871,VLOOKUP(VLOOKUP(B1872,monster!B$2:AK$800,35,FALSE),skill_reference,4,FALSE),IF(RIGHT(B1872,1)="8",VLOOKUP(VLOOKUP(B1872,monster!B$2:AK$800,35,FALSE),skill_reference,RANDBETWEEN(2,6),FALSE),VLOOKUP(VLOOKUP(B1872,monster!B$2:AK$800,35,FALSE),skill_reference,(RANDBETWEEN(4,10)),FALSE)))</f>
        <v/>
      </c>
      <c r="F1872" s="20">
        <f t="shared" si="40"/>
        <v>624</v>
      </c>
    </row>
    <row r="1873" spans="1:6" x14ac:dyDescent="0.15">
      <c r="A1873" s="20">
        <v>1872</v>
      </c>
      <c r="B1873" s="20">
        <f ca="1">OFFSET(monster!B$1,skill!F1873,0)</f>
        <v>170409</v>
      </c>
      <c r="C1873" s="20">
        <f ca="1">IF(F1873&lt;&gt;F1872,VLOOKUP(VLOOKUP(B1873,monster!B$2:AK$800,35,FALSE),skill_reference,4,FALSE),IF(RIGHT(B1873,1)="8",VLOOKUP(VLOOKUP(B1873,monster!B$2:AK$800,35,FALSE),skill_reference,RANDBETWEEN(2,6),FALSE),VLOOKUP(VLOOKUP(B1873,monster!B$2:AK$800,35,FALSE),skill_reference,(RANDBETWEEN(4,10)),FALSE)))</f>
        <v>1016</v>
      </c>
      <c r="F1873" s="20">
        <f t="shared" si="40"/>
        <v>624</v>
      </c>
    </row>
    <row r="1874" spans="1:6" x14ac:dyDescent="0.15">
      <c r="A1874" s="20">
        <v>1873</v>
      </c>
      <c r="B1874" s="20">
        <f ca="1">OFFSET(monster!B$1,skill!F1874,0)</f>
        <v>170509</v>
      </c>
      <c r="C1874" s="20">
        <f ca="1">IF(F1874&lt;&gt;F1873,VLOOKUP(VLOOKUP(B1874,monster!B$2:AK$800,35,FALSE),skill_reference,4,FALSE),IF(RIGHT(B1874,1)="8",VLOOKUP(VLOOKUP(B1874,monster!B$2:AK$800,35,FALSE),skill_reference,RANDBETWEEN(2,6),FALSE),VLOOKUP(VLOOKUP(B1874,monster!B$2:AK$800,35,FALSE),skill_reference,(RANDBETWEEN(4,10)),FALSE)))</f>
        <v>1016</v>
      </c>
      <c r="F1874" s="20">
        <f t="shared" si="40"/>
        <v>625</v>
      </c>
    </row>
    <row r="1875" spans="1:6" x14ac:dyDescent="0.15">
      <c r="A1875" s="20">
        <v>1874</v>
      </c>
      <c r="B1875" s="20">
        <f ca="1">OFFSET(monster!B$1,skill!F1875,0)</f>
        <v>170509</v>
      </c>
      <c r="C1875" s="20" t="str">
        <f ca="1">IF(F1875&lt;&gt;F1874,VLOOKUP(VLOOKUP(B1875,monster!B$2:AK$800,35,FALSE),skill_reference,4,FALSE),IF(RIGHT(B1875,1)="8",VLOOKUP(VLOOKUP(B1875,monster!B$2:AK$800,35,FALSE),skill_reference,RANDBETWEEN(2,6),FALSE),VLOOKUP(VLOOKUP(B1875,monster!B$2:AK$800,35,FALSE),skill_reference,(RANDBETWEEN(4,10)),FALSE)))</f>
        <v/>
      </c>
      <c r="F1875" s="20">
        <f t="shared" si="40"/>
        <v>625</v>
      </c>
    </row>
    <row r="1876" spans="1:6" x14ac:dyDescent="0.15">
      <c r="A1876" s="20">
        <v>1875</v>
      </c>
      <c r="B1876" s="20">
        <f ca="1">OFFSET(monster!B$1,skill!F1876,0)</f>
        <v>170509</v>
      </c>
      <c r="C1876" s="20" t="str">
        <f ca="1">IF(F1876&lt;&gt;F1875,VLOOKUP(VLOOKUP(B1876,monster!B$2:AK$800,35,FALSE),skill_reference,4,FALSE),IF(RIGHT(B1876,1)="8",VLOOKUP(VLOOKUP(B1876,monster!B$2:AK$800,35,FALSE),skill_reference,RANDBETWEEN(2,6),FALSE),VLOOKUP(VLOOKUP(B1876,monster!B$2:AK$800,35,FALSE),skill_reference,(RANDBETWEEN(4,10)),FALSE)))</f>
        <v/>
      </c>
      <c r="F1876" s="20">
        <f t="shared" si="40"/>
        <v>625</v>
      </c>
    </row>
    <row r="1877" spans="1:6" x14ac:dyDescent="0.15">
      <c r="A1877" s="20">
        <v>1876</v>
      </c>
      <c r="B1877" s="20">
        <f ca="1">OFFSET(monster!B$1,skill!F1877,0)</f>
        <v>180109</v>
      </c>
      <c r="C1877" s="20">
        <f ca="1">IF(F1877&lt;&gt;F1876,VLOOKUP(VLOOKUP(B1877,monster!B$2:AK$800,35,FALSE),skill_reference,4,FALSE),IF(RIGHT(B1877,1)="8",VLOOKUP(VLOOKUP(B1877,monster!B$2:AK$800,35,FALSE),skill_reference,RANDBETWEEN(2,6),FALSE),VLOOKUP(VLOOKUP(B1877,monster!B$2:AK$800,35,FALSE),skill_reference,(RANDBETWEEN(4,10)),FALSE)))</f>
        <v>1037</v>
      </c>
      <c r="F1877" s="20">
        <f t="shared" si="40"/>
        <v>626</v>
      </c>
    </row>
    <row r="1878" spans="1:6" x14ac:dyDescent="0.15">
      <c r="A1878" s="20">
        <v>1877</v>
      </c>
      <c r="B1878" s="20">
        <f ca="1">OFFSET(monster!B$1,skill!F1878,0)</f>
        <v>180109</v>
      </c>
      <c r="C1878" s="20" t="str">
        <f ca="1">IF(F1878&lt;&gt;F1877,VLOOKUP(VLOOKUP(B1878,monster!B$2:AK$800,35,FALSE),skill_reference,4,FALSE),IF(RIGHT(B1878,1)="8",VLOOKUP(VLOOKUP(B1878,monster!B$2:AK$800,35,FALSE),skill_reference,RANDBETWEEN(2,6),FALSE),VLOOKUP(VLOOKUP(B1878,monster!B$2:AK$800,35,FALSE),skill_reference,(RANDBETWEEN(4,10)),FALSE)))</f>
        <v/>
      </c>
      <c r="F1878" s="20">
        <f t="shared" si="40"/>
        <v>626</v>
      </c>
    </row>
    <row r="1879" spans="1:6" x14ac:dyDescent="0.15">
      <c r="A1879" s="20">
        <v>1878</v>
      </c>
      <c r="B1879" s="20">
        <f ca="1">OFFSET(monster!B$1,skill!F1879,0)</f>
        <v>180109</v>
      </c>
      <c r="C1879" s="20">
        <f ca="1">IF(F1879&lt;&gt;F1878,VLOOKUP(VLOOKUP(B1879,monster!B$2:AK$800,35,FALSE),skill_reference,4,FALSE),IF(RIGHT(B1879,1)="8",VLOOKUP(VLOOKUP(B1879,monster!B$2:AK$800,35,FALSE),skill_reference,RANDBETWEEN(2,6),FALSE),VLOOKUP(VLOOKUP(B1879,monster!B$2:AK$800,35,FALSE),skill_reference,(RANDBETWEEN(4,10)),FALSE)))</f>
        <v>1037</v>
      </c>
      <c r="F1879" s="20">
        <f t="shared" si="40"/>
        <v>626</v>
      </c>
    </row>
    <row r="1880" spans="1:6" x14ac:dyDescent="0.15">
      <c r="A1880" s="20">
        <v>1879</v>
      </c>
      <c r="B1880" s="20">
        <f ca="1">OFFSET(monster!B$1,skill!F1880,0)</f>
        <v>180209</v>
      </c>
      <c r="C1880" s="20">
        <f ca="1">IF(F1880&lt;&gt;F1879,VLOOKUP(VLOOKUP(B1880,monster!B$2:AK$800,35,FALSE),skill_reference,4,FALSE),IF(RIGHT(B1880,1)="8",VLOOKUP(VLOOKUP(B1880,monster!B$2:AK$800,35,FALSE),skill_reference,RANDBETWEEN(2,6),FALSE),VLOOKUP(VLOOKUP(B1880,monster!B$2:AK$800,35,FALSE),skill_reference,(RANDBETWEEN(4,10)),FALSE)))</f>
        <v>1037</v>
      </c>
      <c r="F1880" s="20">
        <f t="shared" si="40"/>
        <v>627</v>
      </c>
    </row>
    <row r="1881" spans="1:6" x14ac:dyDescent="0.15">
      <c r="A1881" s="20">
        <v>1880</v>
      </c>
      <c r="B1881" s="20">
        <f ca="1">OFFSET(monster!B$1,skill!F1881,0)</f>
        <v>180209</v>
      </c>
      <c r="C1881" s="20">
        <f ca="1">IF(F1881&lt;&gt;F1880,VLOOKUP(VLOOKUP(B1881,monster!B$2:AK$800,35,FALSE),skill_reference,4,FALSE),IF(RIGHT(B1881,1)="8",VLOOKUP(VLOOKUP(B1881,monster!B$2:AK$800,35,FALSE),skill_reference,RANDBETWEEN(2,6),FALSE),VLOOKUP(VLOOKUP(B1881,monster!B$2:AK$800,35,FALSE),skill_reference,(RANDBETWEEN(4,10)),FALSE)))</f>
        <v>1037</v>
      </c>
      <c r="F1881" s="20">
        <f t="shared" si="40"/>
        <v>627</v>
      </c>
    </row>
    <row r="1882" spans="1:6" x14ac:dyDescent="0.15">
      <c r="A1882" s="20">
        <v>1881</v>
      </c>
      <c r="B1882" s="20">
        <f ca="1">OFFSET(monster!B$1,skill!F1882,0)</f>
        <v>180209</v>
      </c>
      <c r="C1882" s="20">
        <f ca="1">IF(F1882&lt;&gt;F1881,VLOOKUP(VLOOKUP(B1882,monster!B$2:AK$800,35,FALSE),skill_reference,4,FALSE),IF(RIGHT(B1882,1)="8",VLOOKUP(VLOOKUP(B1882,monster!B$2:AK$800,35,FALSE),skill_reference,RANDBETWEEN(2,6),FALSE),VLOOKUP(VLOOKUP(B1882,monster!B$2:AK$800,35,FALSE),skill_reference,(RANDBETWEEN(4,10)),FALSE)))</f>
        <v>1112</v>
      </c>
      <c r="F1882" s="20">
        <f t="shared" si="40"/>
        <v>627</v>
      </c>
    </row>
    <row r="1883" spans="1:6" x14ac:dyDescent="0.15">
      <c r="A1883" s="20">
        <v>1882</v>
      </c>
      <c r="B1883" s="20">
        <f ca="1">OFFSET(monster!B$1,skill!F1883,0)</f>
        <v>180309</v>
      </c>
      <c r="C1883" s="20">
        <f ca="1">IF(F1883&lt;&gt;F1882,VLOOKUP(VLOOKUP(B1883,monster!B$2:AK$800,35,FALSE),skill_reference,4,FALSE),IF(RIGHT(B1883,1)="8",VLOOKUP(VLOOKUP(B1883,monster!B$2:AK$800,35,FALSE),skill_reference,RANDBETWEEN(2,6),FALSE),VLOOKUP(VLOOKUP(B1883,monster!B$2:AK$800,35,FALSE),skill_reference,(RANDBETWEEN(4,10)),FALSE)))</f>
        <v>1037</v>
      </c>
      <c r="F1883" s="20">
        <f t="shared" si="40"/>
        <v>628</v>
      </c>
    </row>
    <row r="1884" spans="1:6" x14ac:dyDescent="0.15">
      <c r="A1884" s="20">
        <v>1883</v>
      </c>
      <c r="B1884" s="20">
        <f ca="1">OFFSET(monster!B$1,skill!F1884,0)</f>
        <v>180309</v>
      </c>
      <c r="C1884" s="20">
        <f ca="1">IF(F1884&lt;&gt;F1883,VLOOKUP(VLOOKUP(B1884,monster!B$2:AK$800,35,FALSE),skill_reference,4,FALSE),IF(RIGHT(B1884,1)="8",VLOOKUP(VLOOKUP(B1884,monster!B$2:AK$800,35,FALSE),skill_reference,RANDBETWEEN(2,6),FALSE),VLOOKUP(VLOOKUP(B1884,monster!B$2:AK$800,35,FALSE),skill_reference,(RANDBETWEEN(4,10)),FALSE)))</f>
        <v>1037</v>
      </c>
      <c r="F1884" s="20">
        <f t="shared" si="40"/>
        <v>628</v>
      </c>
    </row>
    <row r="1885" spans="1:6" x14ac:dyDescent="0.15">
      <c r="A1885" s="20">
        <v>1884</v>
      </c>
      <c r="B1885" s="20">
        <f ca="1">OFFSET(monster!B$1,skill!F1885,0)</f>
        <v>180309</v>
      </c>
      <c r="C1885" s="20" t="str">
        <f ca="1">IF(F1885&lt;&gt;F1884,VLOOKUP(VLOOKUP(B1885,monster!B$2:AK$800,35,FALSE),skill_reference,4,FALSE),IF(RIGHT(B1885,1)="8",VLOOKUP(VLOOKUP(B1885,monster!B$2:AK$800,35,FALSE),skill_reference,RANDBETWEEN(2,6),FALSE),VLOOKUP(VLOOKUP(B1885,monster!B$2:AK$800,35,FALSE),skill_reference,(RANDBETWEEN(4,10)),FALSE)))</f>
        <v/>
      </c>
      <c r="F1885" s="20">
        <f t="shared" si="40"/>
        <v>628</v>
      </c>
    </row>
    <row r="1886" spans="1:6" x14ac:dyDescent="0.15">
      <c r="A1886" s="20">
        <v>1885</v>
      </c>
      <c r="B1886" s="20">
        <f ca="1">OFFSET(monster!B$1,skill!F1886,0)</f>
        <v>180409</v>
      </c>
      <c r="C1886" s="20">
        <f ca="1">IF(F1886&lt;&gt;F1885,VLOOKUP(VLOOKUP(B1886,monster!B$2:AK$800,35,FALSE),skill_reference,4,FALSE),IF(RIGHT(B1886,1)="8",VLOOKUP(VLOOKUP(B1886,monster!B$2:AK$800,35,FALSE),skill_reference,RANDBETWEEN(2,6),FALSE),VLOOKUP(VLOOKUP(B1886,monster!B$2:AK$800,35,FALSE),skill_reference,(RANDBETWEEN(4,10)),FALSE)))</f>
        <v>1037</v>
      </c>
      <c r="F1886" s="20">
        <f t="shared" si="40"/>
        <v>629</v>
      </c>
    </row>
    <row r="1887" spans="1:6" x14ac:dyDescent="0.15">
      <c r="A1887" s="20">
        <v>1886</v>
      </c>
      <c r="B1887" s="20">
        <f ca="1">OFFSET(monster!B$1,skill!F1887,0)</f>
        <v>180409</v>
      </c>
      <c r="C1887" s="20" t="str">
        <f ca="1">IF(F1887&lt;&gt;F1886,VLOOKUP(VLOOKUP(B1887,monster!B$2:AK$800,35,FALSE),skill_reference,4,FALSE),IF(RIGHT(B1887,1)="8",VLOOKUP(VLOOKUP(B1887,monster!B$2:AK$800,35,FALSE),skill_reference,RANDBETWEEN(2,6),FALSE),VLOOKUP(VLOOKUP(B1887,monster!B$2:AK$800,35,FALSE),skill_reference,(RANDBETWEEN(4,10)),FALSE)))</f>
        <v/>
      </c>
      <c r="F1887" s="20">
        <f t="shared" si="40"/>
        <v>629</v>
      </c>
    </row>
    <row r="1888" spans="1:6" x14ac:dyDescent="0.15">
      <c r="A1888" s="20">
        <v>1887</v>
      </c>
      <c r="B1888" s="20">
        <f ca="1">OFFSET(monster!B$1,skill!F1888,0)</f>
        <v>180409</v>
      </c>
      <c r="C1888" s="20" t="str">
        <f ca="1">IF(F1888&lt;&gt;F1887,VLOOKUP(VLOOKUP(B1888,monster!B$2:AK$800,35,FALSE),skill_reference,4,FALSE),IF(RIGHT(B1888,1)="8",VLOOKUP(VLOOKUP(B1888,monster!B$2:AK$800,35,FALSE),skill_reference,RANDBETWEEN(2,6),FALSE),VLOOKUP(VLOOKUP(B1888,monster!B$2:AK$800,35,FALSE),skill_reference,(RANDBETWEEN(4,10)),FALSE)))</f>
        <v/>
      </c>
      <c r="F1888" s="20">
        <f t="shared" si="40"/>
        <v>629</v>
      </c>
    </row>
    <row r="1889" spans="1:6" x14ac:dyDescent="0.15">
      <c r="A1889" s="20">
        <v>1888</v>
      </c>
      <c r="B1889" s="20">
        <f ca="1">OFFSET(monster!B$1,skill!F1889,0)</f>
        <v>180509</v>
      </c>
      <c r="C1889" s="20">
        <f ca="1">IF(F1889&lt;&gt;F1888,VLOOKUP(VLOOKUP(B1889,monster!B$2:AK$800,35,FALSE),skill_reference,4,FALSE),IF(RIGHT(B1889,1)="8",VLOOKUP(VLOOKUP(B1889,monster!B$2:AK$800,35,FALSE),skill_reference,RANDBETWEEN(2,6),FALSE),VLOOKUP(VLOOKUP(B1889,monster!B$2:AK$800,35,FALSE),skill_reference,(RANDBETWEEN(4,10)),FALSE)))</f>
        <v>1037</v>
      </c>
      <c r="F1889" s="20">
        <f t="shared" si="40"/>
        <v>630</v>
      </c>
    </row>
    <row r="1890" spans="1:6" x14ac:dyDescent="0.15">
      <c r="A1890" s="20">
        <v>1889</v>
      </c>
      <c r="B1890" s="20">
        <f ca="1">OFFSET(monster!B$1,skill!F1890,0)</f>
        <v>180509</v>
      </c>
      <c r="C1890" s="20" t="str">
        <f ca="1">IF(F1890&lt;&gt;F1889,VLOOKUP(VLOOKUP(B1890,monster!B$2:AK$800,35,FALSE),skill_reference,4,FALSE),IF(RIGHT(B1890,1)="8",VLOOKUP(VLOOKUP(B1890,monster!B$2:AK$800,35,FALSE),skill_reference,RANDBETWEEN(2,6),FALSE),VLOOKUP(VLOOKUP(B1890,monster!B$2:AK$800,35,FALSE),skill_reference,(RANDBETWEEN(4,10)),FALSE)))</f>
        <v/>
      </c>
      <c r="F1890" s="20">
        <f t="shared" si="40"/>
        <v>630</v>
      </c>
    </row>
    <row r="1891" spans="1:6" x14ac:dyDescent="0.15">
      <c r="A1891" s="20">
        <v>1890</v>
      </c>
      <c r="B1891" s="20">
        <f ca="1">OFFSET(monster!B$1,skill!F1891,0)</f>
        <v>180509</v>
      </c>
      <c r="C1891" s="20" t="str">
        <f ca="1">IF(F1891&lt;&gt;F1890,VLOOKUP(VLOOKUP(B1891,monster!B$2:AK$800,35,FALSE),skill_reference,4,FALSE),IF(RIGHT(B1891,1)="8",VLOOKUP(VLOOKUP(B1891,monster!B$2:AK$800,35,FALSE),skill_reference,RANDBETWEEN(2,6),FALSE),VLOOKUP(VLOOKUP(B1891,monster!B$2:AK$800,35,FALSE),skill_reference,(RANDBETWEEN(4,10)),FALSE)))</f>
        <v/>
      </c>
      <c r="F1891" s="20">
        <f t="shared" si="40"/>
        <v>630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819"/>
  <sheetViews>
    <sheetView workbookViewId="0">
      <selection activeCell="D1427" sqref="D1427"/>
    </sheetView>
  </sheetViews>
  <sheetFormatPr defaultRowHeight="12.75" x14ac:dyDescent="0.15"/>
  <cols>
    <col min="1" max="2" width="9" style="20"/>
    <col min="3" max="3" width="12" style="20" customWidth="1"/>
    <col min="4" max="4" width="11.875" style="20" customWidth="1"/>
    <col min="5" max="5" width="13.25" style="20" customWidth="1"/>
    <col min="6" max="16384" width="9" style="20"/>
  </cols>
  <sheetData>
    <row r="1" spans="1:8" x14ac:dyDescent="0.15">
      <c r="A1" s="20" t="s">
        <v>1220</v>
      </c>
      <c r="B1" s="24" t="s">
        <v>1215</v>
      </c>
      <c r="C1" s="24" t="s">
        <v>1221</v>
      </c>
      <c r="D1" s="24" t="s">
        <v>1222</v>
      </c>
      <c r="E1" s="24" t="s">
        <v>1223</v>
      </c>
    </row>
    <row r="2" spans="1:8" x14ac:dyDescent="0.15">
      <c r="A2" s="20">
        <v>1</v>
      </c>
      <c r="B2" s="20">
        <f ca="1">OFFSET(monster!B$1,H2,0)</f>
        <v>10101</v>
      </c>
      <c r="C2" s="20">
        <v>50090</v>
      </c>
      <c r="D2" s="20">
        <v>10</v>
      </c>
      <c r="E2" s="20">
        <v>1</v>
      </c>
      <c r="H2" s="20">
        <v>1</v>
      </c>
    </row>
    <row r="3" spans="1:8" x14ac:dyDescent="0.15">
      <c r="A3" s="20">
        <v>2</v>
      </c>
      <c r="B3" s="20">
        <f ca="1">OFFSET(monster!B$1,H3,0)</f>
        <v>10101</v>
      </c>
      <c r="C3" s="20">
        <v>50090</v>
      </c>
      <c r="D3" s="20">
        <v>10</v>
      </c>
      <c r="E3" s="20">
        <v>1</v>
      </c>
      <c r="H3" s="20">
        <v>1</v>
      </c>
    </row>
    <row r="4" spans="1:8" x14ac:dyDescent="0.15">
      <c r="A4" s="20">
        <v>3</v>
      </c>
      <c r="B4" s="20">
        <f ca="1">OFFSET(monster!B$1,H4,0)</f>
        <v>10101</v>
      </c>
      <c r="C4" s="20">
        <v>50090</v>
      </c>
      <c r="D4" s="20">
        <v>10</v>
      </c>
      <c r="E4" s="20">
        <v>1</v>
      </c>
      <c r="H4" s="20">
        <v>1</v>
      </c>
    </row>
    <row r="5" spans="1:8" x14ac:dyDescent="0.15">
      <c r="A5" s="20">
        <v>4</v>
      </c>
      <c r="B5" s="20">
        <f ca="1">OFFSET(monster!B$1,H5,0)</f>
        <v>10201</v>
      </c>
      <c r="C5" s="20">
        <v>50090</v>
      </c>
      <c r="D5" s="20">
        <v>10</v>
      </c>
      <c r="E5" s="20">
        <v>1</v>
      </c>
      <c r="H5" s="20">
        <f>H2+1</f>
        <v>2</v>
      </c>
    </row>
    <row r="6" spans="1:8" x14ac:dyDescent="0.15">
      <c r="A6" s="20">
        <v>5</v>
      </c>
      <c r="B6" s="20">
        <f ca="1">OFFSET(monster!B$1,H6,0)</f>
        <v>10201</v>
      </c>
      <c r="C6" s="20">
        <v>50090</v>
      </c>
      <c r="D6" s="20">
        <v>10</v>
      </c>
      <c r="E6" s="20">
        <v>1</v>
      </c>
      <c r="H6" s="20">
        <f t="shared" ref="H6:H69" si="0">H3+1</f>
        <v>2</v>
      </c>
    </row>
    <row r="7" spans="1:8" x14ac:dyDescent="0.15">
      <c r="A7" s="20">
        <v>6</v>
      </c>
      <c r="B7" s="20">
        <f ca="1">OFFSET(monster!B$1,H7,0)</f>
        <v>10201</v>
      </c>
      <c r="C7" s="20">
        <v>50090</v>
      </c>
      <c r="D7" s="20">
        <v>10</v>
      </c>
      <c r="E7" s="20">
        <v>1</v>
      </c>
      <c r="H7" s="20">
        <f t="shared" si="0"/>
        <v>2</v>
      </c>
    </row>
    <row r="8" spans="1:8" x14ac:dyDescent="0.15">
      <c r="A8" s="20">
        <v>7</v>
      </c>
      <c r="B8" s="20">
        <f ca="1">OFFSET(monster!B$1,H8,0)</f>
        <v>10301</v>
      </c>
      <c r="C8" s="20">
        <v>50090</v>
      </c>
      <c r="D8" s="20">
        <v>10</v>
      </c>
      <c r="E8" s="20">
        <v>1</v>
      </c>
      <c r="H8" s="20">
        <f t="shared" si="0"/>
        <v>3</v>
      </c>
    </row>
    <row r="9" spans="1:8" x14ac:dyDescent="0.15">
      <c r="A9" s="20">
        <v>8</v>
      </c>
      <c r="B9" s="20">
        <f ca="1">OFFSET(monster!B$1,H9,0)</f>
        <v>10301</v>
      </c>
      <c r="C9" s="20">
        <v>50090</v>
      </c>
      <c r="D9" s="20">
        <v>10</v>
      </c>
      <c r="E9" s="20">
        <v>1</v>
      </c>
      <c r="H9" s="20">
        <f t="shared" si="0"/>
        <v>3</v>
      </c>
    </row>
    <row r="10" spans="1:8" x14ac:dyDescent="0.15">
      <c r="A10" s="20">
        <v>9</v>
      </c>
      <c r="B10" s="20">
        <f ca="1">OFFSET(monster!B$1,H10,0)</f>
        <v>10301</v>
      </c>
      <c r="C10" s="20">
        <v>50090</v>
      </c>
      <c r="D10" s="20">
        <v>10</v>
      </c>
      <c r="E10" s="20">
        <v>1</v>
      </c>
      <c r="H10" s="20">
        <f t="shared" si="0"/>
        <v>3</v>
      </c>
    </row>
    <row r="11" spans="1:8" x14ac:dyDescent="0.15">
      <c r="A11" s="20">
        <v>10</v>
      </c>
      <c r="B11" s="20">
        <f ca="1">OFFSET(monster!B$1,H11,0)</f>
        <v>10401</v>
      </c>
      <c r="C11" s="20">
        <v>50090</v>
      </c>
      <c r="D11" s="20">
        <v>10</v>
      </c>
      <c r="E11" s="20">
        <v>1</v>
      </c>
      <c r="H11" s="20">
        <f t="shared" si="0"/>
        <v>4</v>
      </c>
    </row>
    <row r="12" spans="1:8" x14ac:dyDescent="0.15">
      <c r="A12" s="20">
        <v>11</v>
      </c>
      <c r="B12" s="20">
        <f ca="1">OFFSET(monster!B$1,H12,0)</f>
        <v>10401</v>
      </c>
      <c r="C12" s="20">
        <v>50090</v>
      </c>
      <c r="D12" s="20">
        <v>10</v>
      </c>
      <c r="E12" s="20">
        <v>1</v>
      </c>
      <c r="H12" s="20">
        <f t="shared" si="0"/>
        <v>4</v>
      </c>
    </row>
    <row r="13" spans="1:8" x14ac:dyDescent="0.15">
      <c r="A13" s="20">
        <v>12</v>
      </c>
      <c r="B13" s="20">
        <f ca="1">OFFSET(monster!B$1,H13,0)</f>
        <v>10401</v>
      </c>
      <c r="C13" s="20">
        <v>50090</v>
      </c>
      <c r="D13" s="20">
        <v>10</v>
      </c>
      <c r="E13" s="20">
        <v>1</v>
      </c>
      <c r="H13" s="20">
        <f t="shared" si="0"/>
        <v>4</v>
      </c>
    </row>
    <row r="14" spans="1:8" x14ac:dyDescent="0.15">
      <c r="A14" s="20">
        <v>13</v>
      </c>
      <c r="B14" s="20">
        <f ca="1">OFFSET(monster!B$1,H14,0)</f>
        <v>10501</v>
      </c>
      <c r="C14" s="20">
        <v>50090</v>
      </c>
      <c r="D14" s="20">
        <v>10</v>
      </c>
      <c r="E14" s="20">
        <v>1</v>
      </c>
      <c r="H14" s="20">
        <f t="shared" si="0"/>
        <v>5</v>
      </c>
    </row>
    <row r="15" spans="1:8" x14ac:dyDescent="0.15">
      <c r="A15" s="20">
        <v>14</v>
      </c>
      <c r="B15" s="20">
        <f ca="1">OFFSET(monster!B$1,H15,0)</f>
        <v>10501</v>
      </c>
      <c r="C15" s="20">
        <v>50090</v>
      </c>
      <c r="D15" s="20">
        <v>10</v>
      </c>
      <c r="E15" s="20">
        <v>1</v>
      </c>
      <c r="H15" s="20">
        <f t="shared" si="0"/>
        <v>5</v>
      </c>
    </row>
    <row r="16" spans="1:8" x14ac:dyDescent="0.15">
      <c r="A16" s="20">
        <v>15</v>
      </c>
      <c r="B16" s="20">
        <f ca="1">OFFSET(monster!B$1,H16,0)</f>
        <v>10501</v>
      </c>
      <c r="C16" s="20">
        <v>50090</v>
      </c>
      <c r="D16" s="20">
        <v>10</v>
      </c>
      <c r="E16" s="20">
        <v>1</v>
      </c>
      <c r="H16" s="20">
        <f t="shared" si="0"/>
        <v>5</v>
      </c>
    </row>
    <row r="17" spans="1:8" x14ac:dyDescent="0.15">
      <c r="A17" s="20">
        <v>16</v>
      </c>
      <c r="B17" s="20">
        <f ca="1">OFFSET(monster!B$1,H17,0)</f>
        <v>20101</v>
      </c>
      <c r="C17" s="20">
        <v>50090</v>
      </c>
      <c r="D17" s="20">
        <v>10</v>
      </c>
      <c r="E17" s="20">
        <v>1</v>
      </c>
      <c r="H17" s="20">
        <f t="shared" si="0"/>
        <v>6</v>
      </c>
    </row>
    <row r="18" spans="1:8" x14ac:dyDescent="0.15">
      <c r="A18" s="20">
        <v>17</v>
      </c>
      <c r="B18" s="20">
        <f ca="1">OFFSET(monster!B$1,H18,0)</f>
        <v>20101</v>
      </c>
      <c r="C18" s="20">
        <v>50090</v>
      </c>
      <c r="D18" s="20">
        <v>10</v>
      </c>
      <c r="E18" s="20">
        <v>1</v>
      </c>
      <c r="H18" s="20">
        <f t="shared" si="0"/>
        <v>6</v>
      </c>
    </row>
    <row r="19" spans="1:8" x14ac:dyDescent="0.15">
      <c r="A19" s="20">
        <v>18</v>
      </c>
      <c r="B19" s="20">
        <f ca="1">OFFSET(monster!B$1,H19,0)</f>
        <v>20101</v>
      </c>
      <c r="C19" s="20">
        <v>50090</v>
      </c>
      <c r="D19" s="20">
        <v>10</v>
      </c>
      <c r="E19" s="20">
        <v>1</v>
      </c>
      <c r="H19" s="20">
        <f t="shared" si="0"/>
        <v>6</v>
      </c>
    </row>
    <row r="20" spans="1:8" x14ac:dyDescent="0.15">
      <c r="A20" s="20">
        <v>19</v>
      </c>
      <c r="B20" s="20">
        <f ca="1">OFFSET(monster!B$1,H20,0)</f>
        <v>20201</v>
      </c>
      <c r="C20" s="20">
        <v>50090</v>
      </c>
      <c r="D20" s="20">
        <v>10</v>
      </c>
      <c r="E20" s="20">
        <v>1</v>
      </c>
      <c r="H20" s="20">
        <f t="shared" si="0"/>
        <v>7</v>
      </c>
    </row>
    <row r="21" spans="1:8" x14ac:dyDescent="0.15">
      <c r="A21" s="20">
        <v>20</v>
      </c>
      <c r="B21" s="20">
        <f ca="1">OFFSET(monster!B$1,H21,0)</f>
        <v>20201</v>
      </c>
      <c r="C21" s="20">
        <v>50090</v>
      </c>
      <c r="D21" s="20">
        <v>10</v>
      </c>
      <c r="E21" s="20">
        <v>1</v>
      </c>
      <c r="H21" s="20">
        <f t="shared" si="0"/>
        <v>7</v>
      </c>
    </row>
    <row r="22" spans="1:8" x14ac:dyDescent="0.15">
      <c r="A22" s="20">
        <v>21</v>
      </c>
      <c r="B22" s="20">
        <f ca="1">OFFSET(monster!B$1,H22,0)</f>
        <v>20201</v>
      </c>
      <c r="C22" s="20">
        <v>50090</v>
      </c>
      <c r="D22" s="20">
        <v>10</v>
      </c>
      <c r="E22" s="20">
        <v>1</v>
      </c>
      <c r="H22" s="20">
        <f t="shared" si="0"/>
        <v>7</v>
      </c>
    </row>
    <row r="23" spans="1:8" x14ac:dyDescent="0.15">
      <c r="A23" s="20">
        <v>22</v>
      </c>
      <c r="B23" s="20">
        <f ca="1">OFFSET(monster!B$1,H23,0)</f>
        <v>20301</v>
      </c>
      <c r="C23" s="20">
        <v>50090</v>
      </c>
      <c r="D23" s="20">
        <v>10</v>
      </c>
      <c r="E23" s="20">
        <v>1</v>
      </c>
      <c r="H23" s="20">
        <f t="shared" si="0"/>
        <v>8</v>
      </c>
    </row>
    <row r="24" spans="1:8" x14ac:dyDescent="0.15">
      <c r="A24" s="20">
        <v>23</v>
      </c>
      <c r="B24" s="20">
        <f ca="1">OFFSET(monster!B$1,H24,0)</f>
        <v>20301</v>
      </c>
      <c r="C24" s="20">
        <v>50090</v>
      </c>
      <c r="D24" s="20">
        <v>10</v>
      </c>
      <c r="E24" s="20">
        <v>1</v>
      </c>
      <c r="H24" s="20">
        <f t="shared" si="0"/>
        <v>8</v>
      </c>
    </row>
    <row r="25" spans="1:8" x14ac:dyDescent="0.15">
      <c r="A25" s="20">
        <v>24</v>
      </c>
      <c r="B25" s="20">
        <f ca="1">OFFSET(monster!B$1,H25,0)</f>
        <v>20301</v>
      </c>
      <c r="C25" s="20">
        <v>50090</v>
      </c>
      <c r="D25" s="20">
        <v>10</v>
      </c>
      <c r="E25" s="20">
        <v>1</v>
      </c>
      <c r="H25" s="20">
        <f t="shared" si="0"/>
        <v>8</v>
      </c>
    </row>
    <row r="26" spans="1:8" x14ac:dyDescent="0.15">
      <c r="A26" s="20">
        <v>25</v>
      </c>
      <c r="B26" s="20">
        <f ca="1">OFFSET(monster!B$1,H26,0)</f>
        <v>20401</v>
      </c>
      <c r="C26" s="20">
        <v>50090</v>
      </c>
      <c r="D26" s="20">
        <v>10</v>
      </c>
      <c r="E26" s="20">
        <v>1</v>
      </c>
      <c r="H26" s="20">
        <f t="shared" si="0"/>
        <v>9</v>
      </c>
    </row>
    <row r="27" spans="1:8" x14ac:dyDescent="0.15">
      <c r="A27" s="20">
        <v>26</v>
      </c>
      <c r="B27" s="20">
        <f ca="1">OFFSET(monster!B$1,H27,0)</f>
        <v>20401</v>
      </c>
      <c r="C27" s="20">
        <v>50090</v>
      </c>
      <c r="D27" s="20">
        <v>10</v>
      </c>
      <c r="E27" s="20">
        <v>1</v>
      </c>
      <c r="H27" s="20">
        <f t="shared" si="0"/>
        <v>9</v>
      </c>
    </row>
    <row r="28" spans="1:8" x14ac:dyDescent="0.15">
      <c r="A28" s="20">
        <v>27</v>
      </c>
      <c r="B28" s="20">
        <f ca="1">OFFSET(monster!B$1,H28,0)</f>
        <v>20401</v>
      </c>
      <c r="C28" s="20">
        <v>50090</v>
      </c>
      <c r="D28" s="20">
        <v>10</v>
      </c>
      <c r="E28" s="20">
        <v>1</v>
      </c>
      <c r="H28" s="20">
        <f t="shared" si="0"/>
        <v>9</v>
      </c>
    </row>
    <row r="29" spans="1:8" x14ac:dyDescent="0.15">
      <c r="A29" s="20">
        <v>28</v>
      </c>
      <c r="B29" s="20">
        <f ca="1">OFFSET(monster!B$1,H29,0)</f>
        <v>20501</v>
      </c>
      <c r="C29" s="20">
        <v>50090</v>
      </c>
      <c r="D29" s="20">
        <v>10</v>
      </c>
      <c r="E29" s="20">
        <v>1</v>
      </c>
      <c r="H29" s="20">
        <f t="shared" si="0"/>
        <v>10</v>
      </c>
    </row>
    <row r="30" spans="1:8" x14ac:dyDescent="0.15">
      <c r="A30" s="20">
        <v>29</v>
      </c>
      <c r="B30" s="20">
        <f ca="1">OFFSET(monster!B$1,H30,0)</f>
        <v>20501</v>
      </c>
      <c r="C30" s="20">
        <v>50090</v>
      </c>
      <c r="D30" s="20">
        <v>10</v>
      </c>
      <c r="E30" s="20">
        <v>1</v>
      </c>
      <c r="H30" s="20">
        <f t="shared" si="0"/>
        <v>10</v>
      </c>
    </row>
    <row r="31" spans="1:8" x14ac:dyDescent="0.15">
      <c r="A31" s="20">
        <v>30</v>
      </c>
      <c r="B31" s="20">
        <f ca="1">OFFSET(monster!B$1,H31,0)</f>
        <v>20501</v>
      </c>
      <c r="C31" s="20">
        <v>50090</v>
      </c>
      <c r="D31" s="20">
        <v>10</v>
      </c>
      <c r="E31" s="20">
        <v>1</v>
      </c>
      <c r="H31" s="20">
        <f t="shared" si="0"/>
        <v>10</v>
      </c>
    </row>
    <row r="32" spans="1:8" x14ac:dyDescent="0.15">
      <c r="A32" s="20">
        <v>31</v>
      </c>
      <c r="B32" s="20">
        <f ca="1">OFFSET(monster!B$1,H32,0)</f>
        <v>30101</v>
      </c>
      <c r="C32" s="20">
        <v>50090</v>
      </c>
      <c r="D32" s="20">
        <v>10</v>
      </c>
      <c r="E32" s="20">
        <v>1</v>
      </c>
      <c r="H32" s="20">
        <f t="shared" si="0"/>
        <v>11</v>
      </c>
    </row>
    <row r="33" spans="1:8" x14ac:dyDescent="0.15">
      <c r="A33" s="20">
        <v>32</v>
      </c>
      <c r="B33" s="20">
        <f ca="1">OFFSET(monster!B$1,H33,0)</f>
        <v>30101</v>
      </c>
      <c r="C33" s="20">
        <v>50090</v>
      </c>
      <c r="D33" s="20">
        <v>10</v>
      </c>
      <c r="E33" s="20">
        <v>1</v>
      </c>
      <c r="H33" s="20">
        <f t="shared" si="0"/>
        <v>11</v>
      </c>
    </row>
    <row r="34" spans="1:8" x14ac:dyDescent="0.15">
      <c r="A34" s="20">
        <v>33</v>
      </c>
      <c r="B34" s="20">
        <f ca="1">OFFSET(monster!B$1,H34,0)</f>
        <v>30101</v>
      </c>
      <c r="C34" s="20">
        <v>50090</v>
      </c>
      <c r="D34" s="20">
        <v>10</v>
      </c>
      <c r="E34" s="20">
        <v>1</v>
      </c>
      <c r="H34" s="20">
        <f t="shared" si="0"/>
        <v>11</v>
      </c>
    </row>
    <row r="35" spans="1:8" x14ac:dyDescent="0.15">
      <c r="A35" s="20">
        <v>34</v>
      </c>
      <c r="B35" s="20">
        <f ca="1">OFFSET(monster!B$1,H35,0)</f>
        <v>30201</v>
      </c>
      <c r="C35" s="20">
        <v>50090</v>
      </c>
      <c r="D35" s="20">
        <v>10</v>
      </c>
      <c r="E35" s="20">
        <v>1</v>
      </c>
      <c r="H35" s="20">
        <f t="shared" si="0"/>
        <v>12</v>
      </c>
    </row>
    <row r="36" spans="1:8" x14ac:dyDescent="0.15">
      <c r="A36" s="20">
        <v>35</v>
      </c>
      <c r="B36" s="20">
        <f ca="1">OFFSET(monster!B$1,H36,0)</f>
        <v>30201</v>
      </c>
      <c r="C36" s="20">
        <v>50090</v>
      </c>
      <c r="D36" s="20">
        <v>10</v>
      </c>
      <c r="E36" s="20">
        <v>1</v>
      </c>
      <c r="H36" s="20">
        <f t="shared" si="0"/>
        <v>12</v>
      </c>
    </row>
    <row r="37" spans="1:8" x14ac:dyDescent="0.15">
      <c r="A37" s="20">
        <v>36</v>
      </c>
      <c r="B37" s="20">
        <f ca="1">OFFSET(monster!B$1,H37,0)</f>
        <v>30201</v>
      </c>
      <c r="C37" s="20">
        <v>50090</v>
      </c>
      <c r="D37" s="20">
        <v>10</v>
      </c>
      <c r="E37" s="20">
        <v>1</v>
      </c>
      <c r="H37" s="20">
        <f t="shared" si="0"/>
        <v>12</v>
      </c>
    </row>
    <row r="38" spans="1:8" x14ac:dyDescent="0.15">
      <c r="A38" s="20">
        <v>37</v>
      </c>
      <c r="B38" s="20">
        <f ca="1">OFFSET(monster!B$1,H38,0)</f>
        <v>30301</v>
      </c>
      <c r="C38" s="20">
        <v>50090</v>
      </c>
      <c r="D38" s="20">
        <v>10</v>
      </c>
      <c r="E38" s="20">
        <v>1</v>
      </c>
      <c r="H38" s="20">
        <f t="shared" si="0"/>
        <v>13</v>
      </c>
    </row>
    <row r="39" spans="1:8" x14ac:dyDescent="0.15">
      <c r="A39" s="20">
        <v>38</v>
      </c>
      <c r="B39" s="20">
        <f ca="1">OFFSET(monster!B$1,H39,0)</f>
        <v>30301</v>
      </c>
      <c r="C39" s="20">
        <v>50090</v>
      </c>
      <c r="D39" s="20">
        <v>10</v>
      </c>
      <c r="E39" s="20">
        <v>1</v>
      </c>
      <c r="H39" s="20">
        <f t="shared" si="0"/>
        <v>13</v>
      </c>
    </row>
    <row r="40" spans="1:8" x14ac:dyDescent="0.15">
      <c r="A40" s="20">
        <v>39</v>
      </c>
      <c r="B40" s="20">
        <f ca="1">OFFSET(monster!B$1,H40,0)</f>
        <v>30301</v>
      </c>
      <c r="C40" s="20">
        <v>50090</v>
      </c>
      <c r="D40" s="20">
        <v>10</v>
      </c>
      <c r="E40" s="20">
        <v>1</v>
      </c>
      <c r="H40" s="20">
        <f t="shared" si="0"/>
        <v>13</v>
      </c>
    </row>
    <row r="41" spans="1:8" x14ac:dyDescent="0.15">
      <c r="A41" s="20">
        <v>40</v>
      </c>
      <c r="B41" s="20">
        <f ca="1">OFFSET(monster!B$1,H41,0)</f>
        <v>30401</v>
      </c>
      <c r="C41" s="20">
        <v>50090</v>
      </c>
      <c r="D41" s="20">
        <v>10</v>
      </c>
      <c r="E41" s="20">
        <v>1</v>
      </c>
      <c r="H41" s="20">
        <f t="shared" si="0"/>
        <v>14</v>
      </c>
    </row>
    <row r="42" spans="1:8" x14ac:dyDescent="0.15">
      <c r="A42" s="20">
        <v>41</v>
      </c>
      <c r="B42" s="20">
        <f ca="1">OFFSET(monster!B$1,H42,0)</f>
        <v>30401</v>
      </c>
      <c r="C42" s="20">
        <v>50090</v>
      </c>
      <c r="D42" s="20">
        <v>10</v>
      </c>
      <c r="E42" s="20">
        <v>1</v>
      </c>
      <c r="H42" s="20">
        <f t="shared" si="0"/>
        <v>14</v>
      </c>
    </row>
    <row r="43" spans="1:8" x14ac:dyDescent="0.15">
      <c r="A43" s="20">
        <v>42</v>
      </c>
      <c r="B43" s="20">
        <f ca="1">OFFSET(monster!B$1,H43,0)</f>
        <v>30401</v>
      </c>
      <c r="C43" s="20">
        <v>50090</v>
      </c>
      <c r="D43" s="20">
        <v>10</v>
      </c>
      <c r="E43" s="20">
        <v>1</v>
      </c>
      <c r="H43" s="20">
        <f t="shared" si="0"/>
        <v>14</v>
      </c>
    </row>
    <row r="44" spans="1:8" x14ac:dyDescent="0.15">
      <c r="A44" s="20">
        <v>43</v>
      </c>
      <c r="B44" s="20">
        <f ca="1">OFFSET(monster!B$1,H44,0)</f>
        <v>30501</v>
      </c>
      <c r="C44" s="20">
        <v>50090</v>
      </c>
      <c r="D44" s="20">
        <v>10</v>
      </c>
      <c r="E44" s="20">
        <v>1</v>
      </c>
      <c r="H44" s="20">
        <f t="shared" si="0"/>
        <v>15</v>
      </c>
    </row>
    <row r="45" spans="1:8" x14ac:dyDescent="0.15">
      <c r="A45" s="20">
        <v>44</v>
      </c>
      <c r="B45" s="20">
        <f ca="1">OFFSET(monster!B$1,H45,0)</f>
        <v>30501</v>
      </c>
      <c r="C45" s="20">
        <v>50090</v>
      </c>
      <c r="D45" s="20">
        <v>10</v>
      </c>
      <c r="E45" s="20">
        <v>1</v>
      </c>
      <c r="H45" s="20">
        <f t="shared" si="0"/>
        <v>15</v>
      </c>
    </row>
    <row r="46" spans="1:8" x14ac:dyDescent="0.15">
      <c r="A46" s="20">
        <v>45</v>
      </c>
      <c r="B46" s="20">
        <f ca="1">OFFSET(monster!B$1,H46,0)</f>
        <v>30501</v>
      </c>
      <c r="C46" s="20">
        <v>50090</v>
      </c>
      <c r="D46" s="20">
        <v>10</v>
      </c>
      <c r="E46" s="20">
        <v>1</v>
      </c>
      <c r="H46" s="20">
        <f t="shared" si="0"/>
        <v>15</v>
      </c>
    </row>
    <row r="47" spans="1:8" x14ac:dyDescent="0.15">
      <c r="A47" s="20">
        <v>46</v>
      </c>
      <c r="B47" s="20">
        <f ca="1">OFFSET(monster!B$1,H47,0)</f>
        <v>40101</v>
      </c>
      <c r="C47" s="20">
        <v>50090</v>
      </c>
      <c r="D47" s="20">
        <v>10</v>
      </c>
      <c r="E47" s="20">
        <v>1</v>
      </c>
      <c r="H47" s="20">
        <f t="shared" si="0"/>
        <v>16</v>
      </c>
    </row>
    <row r="48" spans="1:8" x14ac:dyDescent="0.15">
      <c r="A48" s="20">
        <v>47</v>
      </c>
      <c r="B48" s="20">
        <f ca="1">OFFSET(monster!B$1,H48,0)</f>
        <v>40101</v>
      </c>
      <c r="C48" s="20">
        <v>50090</v>
      </c>
      <c r="D48" s="20">
        <v>10</v>
      </c>
      <c r="E48" s="20">
        <v>1</v>
      </c>
      <c r="H48" s="20">
        <f t="shared" si="0"/>
        <v>16</v>
      </c>
    </row>
    <row r="49" spans="1:8" x14ac:dyDescent="0.15">
      <c r="A49" s="20">
        <v>48</v>
      </c>
      <c r="B49" s="20">
        <f ca="1">OFFSET(monster!B$1,H49,0)</f>
        <v>40101</v>
      </c>
      <c r="C49" s="20">
        <v>50090</v>
      </c>
      <c r="D49" s="20">
        <v>10</v>
      </c>
      <c r="E49" s="20">
        <v>1</v>
      </c>
      <c r="H49" s="20">
        <f t="shared" si="0"/>
        <v>16</v>
      </c>
    </row>
    <row r="50" spans="1:8" x14ac:dyDescent="0.15">
      <c r="A50" s="20">
        <v>49</v>
      </c>
      <c r="B50" s="20">
        <f ca="1">OFFSET(monster!B$1,H50,0)</f>
        <v>40201</v>
      </c>
      <c r="C50" s="20">
        <v>50090</v>
      </c>
      <c r="D50" s="20">
        <v>10</v>
      </c>
      <c r="E50" s="20">
        <v>1</v>
      </c>
      <c r="H50" s="20">
        <f t="shared" si="0"/>
        <v>17</v>
      </c>
    </row>
    <row r="51" spans="1:8" x14ac:dyDescent="0.15">
      <c r="A51" s="20">
        <v>50</v>
      </c>
      <c r="B51" s="20">
        <f ca="1">OFFSET(monster!B$1,H51,0)</f>
        <v>40201</v>
      </c>
      <c r="C51" s="20">
        <v>50090</v>
      </c>
      <c r="D51" s="20">
        <v>10</v>
      </c>
      <c r="E51" s="20">
        <v>1</v>
      </c>
      <c r="H51" s="20">
        <f t="shared" si="0"/>
        <v>17</v>
      </c>
    </row>
    <row r="52" spans="1:8" x14ac:dyDescent="0.15">
      <c r="A52" s="20">
        <v>51</v>
      </c>
      <c r="B52" s="20">
        <f ca="1">OFFSET(monster!B$1,H52,0)</f>
        <v>40201</v>
      </c>
      <c r="C52" s="20">
        <v>50090</v>
      </c>
      <c r="D52" s="20">
        <v>10</v>
      </c>
      <c r="E52" s="20">
        <v>1</v>
      </c>
      <c r="H52" s="20">
        <f t="shared" si="0"/>
        <v>17</v>
      </c>
    </row>
    <row r="53" spans="1:8" x14ac:dyDescent="0.15">
      <c r="A53" s="20">
        <v>52</v>
      </c>
      <c r="B53" s="20">
        <f ca="1">OFFSET(monster!B$1,H53,0)</f>
        <v>40301</v>
      </c>
      <c r="C53" s="20">
        <v>50090</v>
      </c>
      <c r="D53" s="20">
        <v>10</v>
      </c>
      <c r="E53" s="20">
        <v>1</v>
      </c>
      <c r="H53" s="20">
        <f t="shared" si="0"/>
        <v>18</v>
      </c>
    </row>
    <row r="54" spans="1:8" x14ac:dyDescent="0.15">
      <c r="A54" s="20">
        <v>53</v>
      </c>
      <c r="B54" s="20">
        <f ca="1">OFFSET(monster!B$1,H54,0)</f>
        <v>40301</v>
      </c>
      <c r="C54" s="20">
        <v>50090</v>
      </c>
      <c r="D54" s="20">
        <v>10</v>
      </c>
      <c r="E54" s="20">
        <v>1</v>
      </c>
      <c r="H54" s="20">
        <f t="shared" si="0"/>
        <v>18</v>
      </c>
    </row>
    <row r="55" spans="1:8" x14ac:dyDescent="0.15">
      <c r="A55" s="20">
        <v>54</v>
      </c>
      <c r="B55" s="20">
        <f ca="1">OFFSET(monster!B$1,H55,0)</f>
        <v>40301</v>
      </c>
      <c r="C55" s="20">
        <v>50090</v>
      </c>
      <c r="D55" s="20">
        <v>10</v>
      </c>
      <c r="E55" s="20">
        <v>1</v>
      </c>
      <c r="H55" s="20">
        <f t="shared" si="0"/>
        <v>18</v>
      </c>
    </row>
    <row r="56" spans="1:8" x14ac:dyDescent="0.15">
      <c r="A56" s="20">
        <v>55</v>
      </c>
      <c r="B56" s="20">
        <f ca="1">OFFSET(monster!B$1,H56,0)</f>
        <v>40401</v>
      </c>
      <c r="C56" s="20">
        <v>50090</v>
      </c>
      <c r="D56" s="20">
        <v>10</v>
      </c>
      <c r="E56" s="20">
        <v>1</v>
      </c>
      <c r="H56" s="20">
        <f t="shared" si="0"/>
        <v>19</v>
      </c>
    </row>
    <row r="57" spans="1:8" x14ac:dyDescent="0.15">
      <c r="A57" s="20">
        <v>56</v>
      </c>
      <c r="B57" s="20">
        <f ca="1">OFFSET(monster!B$1,H57,0)</f>
        <v>40401</v>
      </c>
      <c r="C57" s="20">
        <v>50090</v>
      </c>
      <c r="D57" s="20">
        <v>10</v>
      </c>
      <c r="E57" s="20">
        <v>1</v>
      </c>
      <c r="H57" s="20">
        <f t="shared" si="0"/>
        <v>19</v>
      </c>
    </row>
    <row r="58" spans="1:8" x14ac:dyDescent="0.15">
      <c r="A58" s="20">
        <v>57</v>
      </c>
      <c r="B58" s="20">
        <f ca="1">OFFSET(monster!B$1,H58,0)</f>
        <v>40401</v>
      </c>
      <c r="C58" s="20">
        <v>50090</v>
      </c>
      <c r="D58" s="20">
        <v>10</v>
      </c>
      <c r="E58" s="20">
        <v>1</v>
      </c>
      <c r="H58" s="20">
        <f t="shared" si="0"/>
        <v>19</v>
      </c>
    </row>
    <row r="59" spans="1:8" x14ac:dyDescent="0.15">
      <c r="A59" s="20">
        <v>58</v>
      </c>
      <c r="B59" s="20">
        <f ca="1">OFFSET(monster!B$1,H59,0)</f>
        <v>40501</v>
      </c>
      <c r="C59" s="20">
        <v>50090</v>
      </c>
      <c r="D59" s="20">
        <v>10</v>
      </c>
      <c r="E59" s="20">
        <v>1</v>
      </c>
      <c r="H59" s="20">
        <f t="shared" si="0"/>
        <v>20</v>
      </c>
    </row>
    <row r="60" spans="1:8" x14ac:dyDescent="0.15">
      <c r="A60" s="20">
        <v>59</v>
      </c>
      <c r="B60" s="20">
        <f ca="1">OFFSET(monster!B$1,H60,0)</f>
        <v>40501</v>
      </c>
      <c r="C60" s="20">
        <v>50090</v>
      </c>
      <c r="D60" s="20">
        <v>10</v>
      </c>
      <c r="E60" s="20">
        <v>1</v>
      </c>
      <c r="H60" s="20">
        <f t="shared" si="0"/>
        <v>20</v>
      </c>
    </row>
    <row r="61" spans="1:8" x14ac:dyDescent="0.15">
      <c r="A61" s="20">
        <v>60</v>
      </c>
      <c r="B61" s="20">
        <f ca="1">OFFSET(monster!B$1,H61,0)</f>
        <v>40501</v>
      </c>
      <c r="C61" s="20">
        <v>50090</v>
      </c>
      <c r="D61" s="20">
        <v>10</v>
      </c>
      <c r="E61" s="20">
        <v>1</v>
      </c>
      <c r="H61" s="20">
        <f t="shared" si="0"/>
        <v>20</v>
      </c>
    </row>
    <row r="62" spans="1:8" x14ac:dyDescent="0.15">
      <c r="A62" s="20">
        <v>61</v>
      </c>
      <c r="B62" s="20">
        <f ca="1">OFFSET(monster!B$1,H62,0)</f>
        <v>50101</v>
      </c>
      <c r="C62" s="20">
        <v>50090</v>
      </c>
      <c r="D62" s="20">
        <v>10</v>
      </c>
      <c r="E62" s="20">
        <v>1</v>
      </c>
      <c r="H62" s="20">
        <f t="shared" si="0"/>
        <v>21</v>
      </c>
    </row>
    <row r="63" spans="1:8" x14ac:dyDescent="0.15">
      <c r="A63" s="20">
        <v>62</v>
      </c>
      <c r="B63" s="20">
        <f ca="1">OFFSET(monster!B$1,H63,0)</f>
        <v>50101</v>
      </c>
      <c r="C63" s="20">
        <v>50090</v>
      </c>
      <c r="D63" s="20">
        <v>10</v>
      </c>
      <c r="E63" s="20">
        <v>1</v>
      </c>
      <c r="H63" s="20">
        <f t="shared" si="0"/>
        <v>21</v>
      </c>
    </row>
    <row r="64" spans="1:8" x14ac:dyDescent="0.15">
      <c r="A64" s="20">
        <v>63</v>
      </c>
      <c r="B64" s="20">
        <f ca="1">OFFSET(monster!B$1,H64,0)</f>
        <v>50101</v>
      </c>
      <c r="C64" s="20">
        <v>50090</v>
      </c>
      <c r="D64" s="20">
        <v>10</v>
      </c>
      <c r="E64" s="20">
        <v>1</v>
      </c>
      <c r="H64" s="20">
        <f t="shared" si="0"/>
        <v>21</v>
      </c>
    </row>
    <row r="65" spans="1:8" x14ac:dyDescent="0.15">
      <c r="A65" s="20">
        <v>64</v>
      </c>
      <c r="B65" s="20">
        <f ca="1">OFFSET(monster!B$1,H65,0)</f>
        <v>50201</v>
      </c>
      <c r="C65" s="20">
        <v>50090</v>
      </c>
      <c r="D65" s="20">
        <v>10</v>
      </c>
      <c r="E65" s="20">
        <v>1</v>
      </c>
      <c r="H65" s="20">
        <f t="shared" si="0"/>
        <v>22</v>
      </c>
    </row>
    <row r="66" spans="1:8" x14ac:dyDescent="0.15">
      <c r="A66" s="20">
        <v>65</v>
      </c>
      <c r="B66" s="20">
        <f ca="1">OFFSET(monster!B$1,H66,0)</f>
        <v>50201</v>
      </c>
      <c r="C66" s="20">
        <v>50090</v>
      </c>
      <c r="D66" s="20">
        <v>10</v>
      </c>
      <c r="E66" s="20">
        <v>1</v>
      </c>
      <c r="H66" s="20">
        <f t="shared" si="0"/>
        <v>22</v>
      </c>
    </row>
    <row r="67" spans="1:8" x14ac:dyDescent="0.15">
      <c r="A67" s="20">
        <v>66</v>
      </c>
      <c r="B67" s="20">
        <f ca="1">OFFSET(monster!B$1,H67,0)</f>
        <v>50201</v>
      </c>
      <c r="C67" s="20">
        <v>50090</v>
      </c>
      <c r="D67" s="20">
        <v>10</v>
      </c>
      <c r="E67" s="20">
        <v>1</v>
      </c>
      <c r="H67" s="20">
        <f t="shared" si="0"/>
        <v>22</v>
      </c>
    </row>
    <row r="68" spans="1:8" x14ac:dyDescent="0.15">
      <c r="A68" s="20">
        <v>67</v>
      </c>
      <c r="B68" s="20">
        <f ca="1">OFFSET(monster!B$1,H68,0)</f>
        <v>50301</v>
      </c>
      <c r="C68" s="20">
        <v>50090</v>
      </c>
      <c r="D68" s="20">
        <v>10</v>
      </c>
      <c r="E68" s="20">
        <v>1</v>
      </c>
      <c r="H68" s="20">
        <f t="shared" si="0"/>
        <v>23</v>
      </c>
    </row>
    <row r="69" spans="1:8" x14ac:dyDescent="0.15">
      <c r="A69" s="20">
        <v>68</v>
      </c>
      <c r="B69" s="20">
        <f ca="1">OFFSET(monster!B$1,H69,0)</f>
        <v>50301</v>
      </c>
      <c r="C69" s="20">
        <v>50090</v>
      </c>
      <c r="D69" s="20">
        <v>10</v>
      </c>
      <c r="E69" s="20">
        <v>1</v>
      </c>
      <c r="H69" s="20">
        <f t="shared" si="0"/>
        <v>23</v>
      </c>
    </row>
    <row r="70" spans="1:8" x14ac:dyDescent="0.15">
      <c r="A70" s="20">
        <v>69</v>
      </c>
      <c r="B70" s="20">
        <f ca="1">OFFSET(monster!B$1,H70,0)</f>
        <v>50301</v>
      </c>
      <c r="C70" s="20">
        <v>50090</v>
      </c>
      <c r="D70" s="20">
        <v>10</v>
      </c>
      <c r="E70" s="20">
        <v>1</v>
      </c>
      <c r="H70" s="20">
        <f t="shared" ref="H70:H133" si="1">H67+1</f>
        <v>23</v>
      </c>
    </row>
    <row r="71" spans="1:8" x14ac:dyDescent="0.15">
      <c r="A71" s="20">
        <v>70</v>
      </c>
      <c r="B71" s="20">
        <f ca="1">OFFSET(monster!B$1,H71,0)</f>
        <v>50401</v>
      </c>
      <c r="C71" s="20">
        <v>50090</v>
      </c>
      <c r="D71" s="20">
        <v>10</v>
      </c>
      <c r="E71" s="20">
        <v>1</v>
      </c>
      <c r="H71" s="20">
        <f t="shared" si="1"/>
        <v>24</v>
      </c>
    </row>
    <row r="72" spans="1:8" x14ac:dyDescent="0.15">
      <c r="A72" s="20">
        <v>71</v>
      </c>
      <c r="B72" s="20">
        <f ca="1">OFFSET(monster!B$1,H72,0)</f>
        <v>50401</v>
      </c>
      <c r="C72" s="20">
        <v>50090</v>
      </c>
      <c r="D72" s="20">
        <v>10</v>
      </c>
      <c r="E72" s="20">
        <v>1</v>
      </c>
      <c r="H72" s="20">
        <f t="shared" si="1"/>
        <v>24</v>
      </c>
    </row>
    <row r="73" spans="1:8" x14ac:dyDescent="0.15">
      <c r="A73" s="20">
        <v>72</v>
      </c>
      <c r="B73" s="20">
        <f ca="1">OFFSET(monster!B$1,H73,0)</f>
        <v>50401</v>
      </c>
      <c r="C73" s="20">
        <v>50090</v>
      </c>
      <c r="D73" s="20">
        <v>10</v>
      </c>
      <c r="E73" s="20">
        <v>1</v>
      </c>
      <c r="H73" s="20">
        <f t="shared" si="1"/>
        <v>24</v>
      </c>
    </row>
    <row r="74" spans="1:8" x14ac:dyDescent="0.15">
      <c r="A74" s="20">
        <v>73</v>
      </c>
      <c r="B74" s="20">
        <f ca="1">OFFSET(monster!B$1,H74,0)</f>
        <v>50501</v>
      </c>
      <c r="C74" s="20">
        <v>50090</v>
      </c>
      <c r="D74" s="20">
        <v>10</v>
      </c>
      <c r="E74" s="20">
        <v>1</v>
      </c>
      <c r="H74" s="20">
        <f t="shared" si="1"/>
        <v>25</v>
      </c>
    </row>
    <row r="75" spans="1:8" x14ac:dyDescent="0.15">
      <c r="A75" s="20">
        <v>74</v>
      </c>
      <c r="B75" s="20">
        <f ca="1">OFFSET(monster!B$1,H75,0)</f>
        <v>50501</v>
      </c>
      <c r="C75" s="20">
        <v>50090</v>
      </c>
      <c r="D75" s="20">
        <v>10</v>
      </c>
      <c r="E75" s="20">
        <v>1</v>
      </c>
      <c r="H75" s="20">
        <f t="shared" si="1"/>
        <v>25</v>
      </c>
    </row>
    <row r="76" spans="1:8" x14ac:dyDescent="0.15">
      <c r="A76" s="20">
        <v>75</v>
      </c>
      <c r="B76" s="20">
        <f ca="1">OFFSET(monster!B$1,H76,0)</f>
        <v>50501</v>
      </c>
      <c r="C76" s="20">
        <v>50090</v>
      </c>
      <c r="D76" s="20">
        <v>10</v>
      </c>
      <c r="E76" s="20">
        <v>1</v>
      </c>
      <c r="H76" s="20">
        <f t="shared" si="1"/>
        <v>25</v>
      </c>
    </row>
    <row r="77" spans="1:8" x14ac:dyDescent="0.15">
      <c r="A77" s="20">
        <v>76</v>
      </c>
      <c r="B77" s="20">
        <f ca="1">OFFSET(monster!B$1,H77,0)</f>
        <v>60101</v>
      </c>
      <c r="C77" s="20">
        <v>50090</v>
      </c>
      <c r="D77" s="20">
        <v>10</v>
      </c>
      <c r="E77" s="20">
        <v>1</v>
      </c>
      <c r="H77" s="20">
        <f t="shared" si="1"/>
        <v>26</v>
      </c>
    </row>
    <row r="78" spans="1:8" x14ac:dyDescent="0.15">
      <c r="A78" s="20">
        <v>77</v>
      </c>
      <c r="B78" s="20">
        <f ca="1">OFFSET(monster!B$1,H78,0)</f>
        <v>60101</v>
      </c>
      <c r="C78" s="20">
        <v>50090</v>
      </c>
      <c r="D78" s="20">
        <v>10</v>
      </c>
      <c r="E78" s="20">
        <v>1</v>
      </c>
      <c r="H78" s="20">
        <f t="shared" si="1"/>
        <v>26</v>
      </c>
    </row>
    <row r="79" spans="1:8" x14ac:dyDescent="0.15">
      <c r="A79" s="20">
        <v>78</v>
      </c>
      <c r="B79" s="20">
        <f ca="1">OFFSET(monster!B$1,H79,0)</f>
        <v>60101</v>
      </c>
      <c r="C79" s="20">
        <v>50090</v>
      </c>
      <c r="D79" s="20">
        <v>10</v>
      </c>
      <c r="E79" s="20">
        <v>1</v>
      </c>
      <c r="H79" s="20">
        <f t="shared" si="1"/>
        <v>26</v>
      </c>
    </row>
    <row r="80" spans="1:8" x14ac:dyDescent="0.15">
      <c r="A80" s="20">
        <v>79</v>
      </c>
      <c r="B80" s="20">
        <f ca="1">OFFSET(monster!B$1,H80,0)</f>
        <v>60201</v>
      </c>
      <c r="C80" s="20">
        <v>50090</v>
      </c>
      <c r="D80" s="20">
        <v>10</v>
      </c>
      <c r="E80" s="20">
        <v>1</v>
      </c>
      <c r="H80" s="20">
        <f t="shared" si="1"/>
        <v>27</v>
      </c>
    </row>
    <row r="81" spans="1:8" x14ac:dyDescent="0.15">
      <c r="A81" s="20">
        <v>80</v>
      </c>
      <c r="B81" s="20">
        <f ca="1">OFFSET(monster!B$1,H81,0)</f>
        <v>60201</v>
      </c>
      <c r="C81" s="20">
        <v>50090</v>
      </c>
      <c r="D81" s="20">
        <v>10</v>
      </c>
      <c r="E81" s="20">
        <v>1</v>
      </c>
      <c r="H81" s="20">
        <f t="shared" si="1"/>
        <v>27</v>
      </c>
    </row>
    <row r="82" spans="1:8" x14ac:dyDescent="0.15">
      <c r="A82" s="20">
        <v>81</v>
      </c>
      <c r="B82" s="20">
        <f ca="1">OFFSET(monster!B$1,H82,0)</f>
        <v>60201</v>
      </c>
      <c r="C82" s="20">
        <v>50090</v>
      </c>
      <c r="D82" s="20">
        <v>10</v>
      </c>
      <c r="E82" s="20">
        <v>1</v>
      </c>
      <c r="H82" s="20">
        <f t="shared" si="1"/>
        <v>27</v>
      </c>
    </row>
    <row r="83" spans="1:8" x14ac:dyDescent="0.15">
      <c r="A83" s="20">
        <v>82</v>
      </c>
      <c r="B83" s="20">
        <f ca="1">OFFSET(monster!B$1,H83,0)</f>
        <v>60301</v>
      </c>
      <c r="C83" s="20">
        <v>50090</v>
      </c>
      <c r="D83" s="20">
        <v>10</v>
      </c>
      <c r="E83" s="20">
        <v>1</v>
      </c>
      <c r="H83" s="20">
        <f t="shared" si="1"/>
        <v>28</v>
      </c>
    </row>
    <row r="84" spans="1:8" x14ac:dyDescent="0.15">
      <c r="A84" s="20">
        <v>83</v>
      </c>
      <c r="B84" s="20">
        <f ca="1">OFFSET(monster!B$1,H84,0)</f>
        <v>60301</v>
      </c>
      <c r="C84" s="20">
        <v>50090</v>
      </c>
      <c r="D84" s="20">
        <v>10</v>
      </c>
      <c r="E84" s="20">
        <v>1</v>
      </c>
      <c r="H84" s="20">
        <f t="shared" si="1"/>
        <v>28</v>
      </c>
    </row>
    <row r="85" spans="1:8" x14ac:dyDescent="0.15">
      <c r="A85" s="20">
        <v>84</v>
      </c>
      <c r="B85" s="20">
        <f ca="1">OFFSET(monster!B$1,H85,0)</f>
        <v>60301</v>
      </c>
      <c r="C85" s="20">
        <v>50090</v>
      </c>
      <c r="D85" s="20">
        <v>10</v>
      </c>
      <c r="E85" s="20">
        <v>1</v>
      </c>
      <c r="H85" s="20">
        <f t="shared" si="1"/>
        <v>28</v>
      </c>
    </row>
    <row r="86" spans="1:8" x14ac:dyDescent="0.15">
      <c r="A86" s="20">
        <v>85</v>
      </c>
      <c r="B86" s="20">
        <f ca="1">OFFSET(monster!B$1,H86,0)</f>
        <v>60401</v>
      </c>
      <c r="C86" s="20">
        <v>50090</v>
      </c>
      <c r="D86" s="20">
        <v>10</v>
      </c>
      <c r="E86" s="20">
        <v>1</v>
      </c>
      <c r="H86" s="20">
        <f t="shared" si="1"/>
        <v>29</v>
      </c>
    </row>
    <row r="87" spans="1:8" x14ac:dyDescent="0.15">
      <c r="A87" s="20">
        <v>86</v>
      </c>
      <c r="B87" s="20">
        <f ca="1">OFFSET(monster!B$1,H87,0)</f>
        <v>60401</v>
      </c>
      <c r="C87" s="20">
        <v>50090</v>
      </c>
      <c r="D87" s="20">
        <v>10</v>
      </c>
      <c r="E87" s="20">
        <v>1</v>
      </c>
      <c r="H87" s="20">
        <f t="shared" si="1"/>
        <v>29</v>
      </c>
    </row>
    <row r="88" spans="1:8" x14ac:dyDescent="0.15">
      <c r="A88" s="20">
        <v>87</v>
      </c>
      <c r="B88" s="20">
        <f ca="1">OFFSET(monster!B$1,H88,0)</f>
        <v>60401</v>
      </c>
      <c r="C88" s="20">
        <v>50090</v>
      </c>
      <c r="D88" s="20">
        <v>10</v>
      </c>
      <c r="E88" s="20">
        <v>1</v>
      </c>
      <c r="H88" s="20">
        <f t="shared" si="1"/>
        <v>29</v>
      </c>
    </row>
    <row r="89" spans="1:8" x14ac:dyDescent="0.15">
      <c r="A89" s="20">
        <v>88</v>
      </c>
      <c r="B89" s="20">
        <f ca="1">OFFSET(monster!B$1,H89,0)</f>
        <v>60501</v>
      </c>
      <c r="C89" s="20">
        <v>50090</v>
      </c>
      <c r="D89" s="20">
        <v>10</v>
      </c>
      <c r="E89" s="20">
        <v>1</v>
      </c>
      <c r="H89" s="20">
        <f t="shared" si="1"/>
        <v>30</v>
      </c>
    </row>
    <row r="90" spans="1:8" x14ac:dyDescent="0.15">
      <c r="A90" s="20">
        <v>89</v>
      </c>
      <c r="B90" s="20">
        <f ca="1">OFFSET(monster!B$1,H90,0)</f>
        <v>60501</v>
      </c>
      <c r="C90" s="20">
        <v>50090</v>
      </c>
      <c r="D90" s="20">
        <v>10</v>
      </c>
      <c r="E90" s="20">
        <v>1</v>
      </c>
      <c r="H90" s="20">
        <f t="shared" si="1"/>
        <v>30</v>
      </c>
    </row>
    <row r="91" spans="1:8" x14ac:dyDescent="0.15">
      <c r="A91" s="20">
        <v>90</v>
      </c>
      <c r="B91" s="20">
        <f ca="1">OFFSET(monster!B$1,H91,0)</f>
        <v>60501</v>
      </c>
      <c r="C91" s="20">
        <v>50090</v>
      </c>
      <c r="D91" s="20">
        <v>10</v>
      </c>
      <c r="E91" s="20">
        <v>1</v>
      </c>
      <c r="H91" s="20">
        <f t="shared" si="1"/>
        <v>30</v>
      </c>
    </row>
    <row r="92" spans="1:8" x14ac:dyDescent="0.15">
      <c r="A92" s="20">
        <v>91</v>
      </c>
      <c r="B92" s="20">
        <f ca="1">OFFSET(monster!B$1,H92,0)</f>
        <v>70101</v>
      </c>
      <c r="C92" s="20">
        <v>50090</v>
      </c>
      <c r="D92" s="20">
        <v>10</v>
      </c>
      <c r="E92" s="20">
        <v>1</v>
      </c>
      <c r="H92" s="20">
        <f t="shared" si="1"/>
        <v>31</v>
      </c>
    </row>
    <row r="93" spans="1:8" x14ac:dyDescent="0.15">
      <c r="A93" s="20">
        <v>92</v>
      </c>
      <c r="B93" s="20">
        <f ca="1">OFFSET(monster!B$1,H93,0)</f>
        <v>70101</v>
      </c>
      <c r="C93" s="20">
        <v>50090</v>
      </c>
      <c r="D93" s="20">
        <v>10</v>
      </c>
      <c r="E93" s="20">
        <v>1</v>
      </c>
      <c r="H93" s="20">
        <f t="shared" si="1"/>
        <v>31</v>
      </c>
    </row>
    <row r="94" spans="1:8" x14ac:dyDescent="0.15">
      <c r="A94" s="20">
        <v>93</v>
      </c>
      <c r="B94" s="20">
        <f ca="1">OFFSET(monster!B$1,H94,0)</f>
        <v>70101</v>
      </c>
      <c r="C94" s="20">
        <v>50090</v>
      </c>
      <c r="D94" s="20">
        <v>10</v>
      </c>
      <c r="E94" s="20">
        <v>1</v>
      </c>
      <c r="H94" s="20">
        <f t="shared" si="1"/>
        <v>31</v>
      </c>
    </row>
    <row r="95" spans="1:8" x14ac:dyDescent="0.15">
      <c r="A95" s="20">
        <v>94</v>
      </c>
      <c r="B95" s="20">
        <f ca="1">OFFSET(monster!B$1,H95,0)</f>
        <v>70201</v>
      </c>
      <c r="C95" s="20">
        <v>50090</v>
      </c>
      <c r="D95" s="20">
        <v>10</v>
      </c>
      <c r="E95" s="20">
        <v>1</v>
      </c>
      <c r="H95" s="20">
        <f t="shared" si="1"/>
        <v>32</v>
      </c>
    </row>
    <row r="96" spans="1:8" x14ac:dyDescent="0.15">
      <c r="A96" s="20">
        <v>95</v>
      </c>
      <c r="B96" s="20">
        <f ca="1">OFFSET(monster!B$1,H96,0)</f>
        <v>70201</v>
      </c>
      <c r="C96" s="20">
        <v>50090</v>
      </c>
      <c r="D96" s="20">
        <v>10</v>
      </c>
      <c r="E96" s="20">
        <v>1</v>
      </c>
      <c r="H96" s="20">
        <f t="shared" si="1"/>
        <v>32</v>
      </c>
    </row>
    <row r="97" spans="1:8" x14ac:dyDescent="0.15">
      <c r="A97" s="20">
        <v>96</v>
      </c>
      <c r="B97" s="20">
        <f ca="1">OFFSET(monster!B$1,H97,0)</f>
        <v>70201</v>
      </c>
      <c r="C97" s="20">
        <v>50090</v>
      </c>
      <c r="D97" s="20">
        <v>10</v>
      </c>
      <c r="E97" s="20">
        <v>1</v>
      </c>
      <c r="H97" s="20">
        <f t="shared" si="1"/>
        <v>32</v>
      </c>
    </row>
    <row r="98" spans="1:8" x14ac:dyDescent="0.15">
      <c r="A98" s="20">
        <v>97</v>
      </c>
      <c r="B98" s="20">
        <f ca="1">OFFSET(monster!B$1,H98,0)</f>
        <v>70301</v>
      </c>
      <c r="C98" s="20">
        <v>50090</v>
      </c>
      <c r="D98" s="20">
        <v>10</v>
      </c>
      <c r="E98" s="20">
        <v>1</v>
      </c>
      <c r="H98" s="20">
        <f t="shared" si="1"/>
        <v>33</v>
      </c>
    </row>
    <row r="99" spans="1:8" x14ac:dyDescent="0.15">
      <c r="A99" s="20">
        <v>98</v>
      </c>
      <c r="B99" s="20">
        <f ca="1">OFFSET(monster!B$1,H99,0)</f>
        <v>70301</v>
      </c>
      <c r="C99" s="20">
        <v>50090</v>
      </c>
      <c r="D99" s="20">
        <v>10</v>
      </c>
      <c r="E99" s="20">
        <v>1</v>
      </c>
      <c r="H99" s="20">
        <f t="shared" si="1"/>
        <v>33</v>
      </c>
    </row>
    <row r="100" spans="1:8" x14ac:dyDescent="0.15">
      <c r="A100" s="20">
        <v>99</v>
      </c>
      <c r="B100" s="20">
        <f ca="1">OFFSET(monster!B$1,H100,0)</f>
        <v>70301</v>
      </c>
      <c r="C100" s="20">
        <v>50090</v>
      </c>
      <c r="D100" s="20">
        <v>10</v>
      </c>
      <c r="E100" s="20">
        <v>1</v>
      </c>
      <c r="H100" s="20">
        <f t="shared" si="1"/>
        <v>33</v>
      </c>
    </row>
    <row r="101" spans="1:8" x14ac:dyDescent="0.15">
      <c r="A101" s="20">
        <v>100</v>
      </c>
      <c r="B101" s="20">
        <f ca="1">OFFSET(monster!B$1,H101,0)</f>
        <v>70401</v>
      </c>
      <c r="C101" s="20">
        <v>50090</v>
      </c>
      <c r="D101" s="20">
        <v>10</v>
      </c>
      <c r="E101" s="20">
        <v>1</v>
      </c>
      <c r="H101" s="20">
        <f t="shared" si="1"/>
        <v>34</v>
      </c>
    </row>
    <row r="102" spans="1:8" x14ac:dyDescent="0.15">
      <c r="A102" s="20">
        <v>101</v>
      </c>
      <c r="B102" s="20">
        <f ca="1">OFFSET(monster!B$1,H102,0)</f>
        <v>70401</v>
      </c>
      <c r="C102" s="20">
        <v>50090</v>
      </c>
      <c r="D102" s="20">
        <v>10</v>
      </c>
      <c r="E102" s="20">
        <v>1</v>
      </c>
      <c r="H102" s="20">
        <f t="shared" si="1"/>
        <v>34</v>
      </c>
    </row>
    <row r="103" spans="1:8" x14ac:dyDescent="0.15">
      <c r="A103" s="20">
        <v>102</v>
      </c>
      <c r="B103" s="20">
        <f ca="1">OFFSET(monster!B$1,H103,0)</f>
        <v>70401</v>
      </c>
      <c r="C103" s="20">
        <v>50090</v>
      </c>
      <c r="D103" s="20">
        <v>10</v>
      </c>
      <c r="E103" s="20">
        <v>1</v>
      </c>
      <c r="H103" s="20">
        <f t="shared" si="1"/>
        <v>34</v>
      </c>
    </row>
    <row r="104" spans="1:8" x14ac:dyDescent="0.15">
      <c r="A104" s="20">
        <v>103</v>
      </c>
      <c r="B104" s="20">
        <f ca="1">OFFSET(monster!B$1,H104,0)</f>
        <v>70501</v>
      </c>
      <c r="C104" s="20">
        <v>50090</v>
      </c>
      <c r="D104" s="20">
        <v>10</v>
      </c>
      <c r="E104" s="20">
        <v>1</v>
      </c>
      <c r="H104" s="20">
        <f t="shared" si="1"/>
        <v>35</v>
      </c>
    </row>
    <row r="105" spans="1:8" x14ac:dyDescent="0.15">
      <c r="A105" s="20">
        <v>104</v>
      </c>
      <c r="B105" s="20">
        <f ca="1">OFFSET(monster!B$1,H105,0)</f>
        <v>70501</v>
      </c>
      <c r="C105" s="20">
        <v>50090</v>
      </c>
      <c r="D105" s="20">
        <v>10</v>
      </c>
      <c r="E105" s="20">
        <v>1</v>
      </c>
      <c r="H105" s="20">
        <f t="shared" si="1"/>
        <v>35</v>
      </c>
    </row>
    <row r="106" spans="1:8" x14ac:dyDescent="0.15">
      <c r="A106" s="20">
        <v>105</v>
      </c>
      <c r="B106" s="20">
        <f ca="1">OFFSET(monster!B$1,H106,0)</f>
        <v>70501</v>
      </c>
      <c r="C106" s="20">
        <v>50090</v>
      </c>
      <c r="D106" s="20">
        <v>10</v>
      </c>
      <c r="E106" s="20">
        <v>1</v>
      </c>
      <c r="H106" s="20">
        <f t="shared" si="1"/>
        <v>35</v>
      </c>
    </row>
    <row r="107" spans="1:8" x14ac:dyDescent="0.15">
      <c r="A107" s="20">
        <v>106</v>
      </c>
      <c r="B107" s="20">
        <f ca="1">OFFSET(monster!B$1,H107,0)</f>
        <v>80101</v>
      </c>
      <c r="C107" s="20">
        <v>50090</v>
      </c>
      <c r="D107" s="20">
        <v>10</v>
      </c>
      <c r="E107" s="20">
        <v>1</v>
      </c>
      <c r="H107" s="20">
        <f t="shared" si="1"/>
        <v>36</v>
      </c>
    </row>
    <row r="108" spans="1:8" x14ac:dyDescent="0.15">
      <c r="A108" s="20">
        <v>107</v>
      </c>
      <c r="B108" s="20">
        <f ca="1">OFFSET(monster!B$1,H108,0)</f>
        <v>80101</v>
      </c>
      <c r="C108" s="20">
        <v>50090</v>
      </c>
      <c r="D108" s="20">
        <v>10</v>
      </c>
      <c r="E108" s="20">
        <v>1</v>
      </c>
      <c r="H108" s="20">
        <f t="shared" si="1"/>
        <v>36</v>
      </c>
    </row>
    <row r="109" spans="1:8" x14ac:dyDescent="0.15">
      <c r="A109" s="20">
        <v>108</v>
      </c>
      <c r="B109" s="20">
        <f ca="1">OFFSET(monster!B$1,H109,0)</f>
        <v>80101</v>
      </c>
      <c r="C109" s="20">
        <v>50090</v>
      </c>
      <c r="D109" s="20">
        <v>10</v>
      </c>
      <c r="E109" s="20">
        <v>1</v>
      </c>
      <c r="H109" s="20">
        <f t="shared" si="1"/>
        <v>36</v>
      </c>
    </row>
    <row r="110" spans="1:8" x14ac:dyDescent="0.15">
      <c r="A110" s="20">
        <v>109</v>
      </c>
      <c r="B110" s="20">
        <f ca="1">OFFSET(monster!B$1,H110,0)</f>
        <v>80201</v>
      </c>
      <c r="C110" s="20">
        <v>50090</v>
      </c>
      <c r="D110" s="20">
        <v>10</v>
      </c>
      <c r="E110" s="20">
        <v>1</v>
      </c>
      <c r="H110" s="20">
        <f t="shared" si="1"/>
        <v>37</v>
      </c>
    </row>
    <row r="111" spans="1:8" x14ac:dyDescent="0.15">
      <c r="A111" s="20">
        <v>110</v>
      </c>
      <c r="B111" s="20">
        <f ca="1">OFFSET(monster!B$1,H111,0)</f>
        <v>80201</v>
      </c>
      <c r="C111" s="20">
        <v>50090</v>
      </c>
      <c r="D111" s="20">
        <v>10</v>
      </c>
      <c r="E111" s="20">
        <v>1</v>
      </c>
      <c r="H111" s="20">
        <f t="shared" si="1"/>
        <v>37</v>
      </c>
    </row>
    <row r="112" spans="1:8" x14ac:dyDescent="0.15">
      <c r="A112" s="20">
        <v>111</v>
      </c>
      <c r="B112" s="20">
        <f ca="1">OFFSET(monster!B$1,H112,0)</f>
        <v>80201</v>
      </c>
      <c r="C112" s="20">
        <v>50090</v>
      </c>
      <c r="D112" s="20">
        <v>10</v>
      </c>
      <c r="E112" s="20">
        <v>1</v>
      </c>
      <c r="H112" s="20">
        <f t="shared" si="1"/>
        <v>37</v>
      </c>
    </row>
    <row r="113" spans="1:8" x14ac:dyDescent="0.15">
      <c r="A113" s="20">
        <v>112</v>
      </c>
      <c r="B113" s="20">
        <f ca="1">OFFSET(monster!B$1,H113,0)</f>
        <v>80301</v>
      </c>
      <c r="C113" s="20">
        <v>50090</v>
      </c>
      <c r="D113" s="20">
        <v>10</v>
      </c>
      <c r="E113" s="20">
        <v>1</v>
      </c>
      <c r="H113" s="20">
        <f t="shared" si="1"/>
        <v>38</v>
      </c>
    </row>
    <row r="114" spans="1:8" x14ac:dyDescent="0.15">
      <c r="A114" s="20">
        <v>113</v>
      </c>
      <c r="B114" s="20">
        <f ca="1">OFFSET(monster!B$1,H114,0)</f>
        <v>80301</v>
      </c>
      <c r="C114" s="20">
        <v>50090</v>
      </c>
      <c r="D114" s="20">
        <v>10</v>
      </c>
      <c r="E114" s="20">
        <v>1</v>
      </c>
      <c r="H114" s="20">
        <f t="shared" si="1"/>
        <v>38</v>
      </c>
    </row>
    <row r="115" spans="1:8" x14ac:dyDescent="0.15">
      <c r="A115" s="20">
        <v>114</v>
      </c>
      <c r="B115" s="20">
        <f ca="1">OFFSET(monster!B$1,H115,0)</f>
        <v>80301</v>
      </c>
      <c r="C115" s="20">
        <v>50090</v>
      </c>
      <c r="D115" s="20">
        <v>10</v>
      </c>
      <c r="E115" s="20">
        <v>1</v>
      </c>
      <c r="H115" s="20">
        <f t="shared" si="1"/>
        <v>38</v>
      </c>
    </row>
    <row r="116" spans="1:8" x14ac:dyDescent="0.15">
      <c r="A116" s="20">
        <v>115</v>
      </c>
      <c r="B116" s="20">
        <f ca="1">OFFSET(monster!B$1,H116,0)</f>
        <v>80401</v>
      </c>
      <c r="C116" s="20">
        <v>50090</v>
      </c>
      <c r="D116" s="20">
        <v>10</v>
      </c>
      <c r="E116" s="20">
        <v>1</v>
      </c>
      <c r="H116" s="20">
        <f t="shared" si="1"/>
        <v>39</v>
      </c>
    </row>
    <row r="117" spans="1:8" x14ac:dyDescent="0.15">
      <c r="A117" s="20">
        <v>116</v>
      </c>
      <c r="B117" s="20">
        <f ca="1">OFFSET(monster!B$1,H117,0)</f>
        <v>80401</v>
      </c>
      <c r="C117" s="20">
        <v>50090</v>
      </c>
      <c r="D117" s="20">
        <v>10</v>
      </c>
      <c r="E117" s="20">
        <v>1</v>
      </c>
      <c r="H117" s="20">
        <f t="shared" si="1"/>
        <v>39</v>
      </c>
    </row>
    <row r="118" spans="1:8" x14ac:dyDescent="0.15">
      <c r="A118" s="20">
        <v>117</v>
      </c>
      <c r="B118" s="20">
        <f ca="1">OFFSET(monster!B$1,H118,0)</f>
        <v>80401</v>
      </c>
      <c r="C118" s="20">
        <v>50090</v>
      </c>
      <c r="D118" s="20">
        <v>10</v>
      </c>
      <c r="E118" s="20">
        <v>1</v>
      </c>
      <c r="H118" s="20">
        <f t="shared" si="1"/>
        <v>39</v>
      </c>
    </row>
    <row r="119" spans="1:8" x14ac:dyDescent="0.15">
      <c r="A119" s="20">
        <v>118</v>
      </c>
      <c r="B119" s="20">
        <f ca="1">OFFSET(monster!B$1,H119,0)</f>
        <v>80501</v>
      </c>
      <c r="C119" s="20">
        <v>50090</v>
      </c>
      <c r="D119" s="20">
        <v>10</v>
      </c>
      <c r="E119" s="20">
        <v>1</v>
      </c>
      <c r="H119" s="20">
        <f t="shared" si="1"/>
        <v>40</v>
      </c>
    </row>
    <row r="120" spans="1:8" x14ac:dyDescent="0.15">
      <c r="A120" s="20">
        <v>119</v>
      </c>
      <c r="B120" s="20">
        <f ca="1">OFFSET(monster!B$1,H120,0)</f>
        <v>80501</v>
      </c>
      <c r="C120" s="20">
        <v>50090</v>
      </c>
      <c r="D120" s="20">
        <v>10</v>
      </c>
      <c r="E120" s="20">
        <v>1</v>
      </c>
      <c r="H120" s="20">
        <f t="shared" si="1"/>
        <v>40</v>
      </c>
    </row>
    <row r="121" spans="1:8" x14ac:dyDescent="0.15">
      <c r="A121" s="20">
        <v>120</v>
      </c>
      <c r="B121" s="20">
        <f ca="1">OFFSET(monster!B$1,H121,0)</f>
        <v>80501</v>
      </c>
      <c r="C121" s="20">
        <v>50090</v>
      </c>
      <c r="D121" s="20">
        <v>10</v>
      </c>
      <c r="E121" s="20">
        <v>1</v>
      </c>
      <c r="H121" s="20">
        <f t="shared" si="1"/>
        <v>40</v>
      </c>
    </row>
    <row r="122" spans="1:8" x14ac:dyDescent="0.15">
      <c r="A122" s="20">
        <v>121</v>
      </c>
      <c r="B122" s="20">
        <f ca="1">OFFSET(monster!B$1,H122,0)</f>
        <v>90101</v>
      </c>
      <c r="C122" s="20">
        <v>50090</v>
      </c>
      <c r="D122" s="20">
        <v>10</v>
      </c>
      <c r="E122" s="20">
        <v>1</v>
      </c>
      <c r="H122" s="20">
        <f t="shared" si="1"/>
        <v>41</v>
      </c>
    </row>
    <row r="123" spans="1:8" x14ac:dyDescent="0.15">
      <c r="A123" s="20">
        <v>122</v>
      </c>
      <c r="B123" s="20">
        <f ca="1">OFFSET(monster!B$1,H123,0)</f>
        <v>90101</v>
      </c>
      <c r="C123" s="20">
        <v>50090</v>
      </c>
      <c r="D123" s="20">
        <v>10</v>
      </c>
      <c r="E123" s="20">
        <v>1</v>
      </c>
      <c r="H123" s="20">
        <f t="shared" si="1"/>
        <v>41</v>
      </c>
    </row>
    <row r="124" spans="1:8" x14ac:dyDescent="0.15">
      <c r="A124" s="20">
        <v>123</v>
      </c>
      <c r="B124" s="20">
        <f ca="1">OFFSET(monster!B$1,H124,0)</f>
        <v>90101</v>
      </c>
      <c r="C124" s="20">
        <v>50090</v>
      </c>
      <c r="D124" s="20">
        <v>10</v>
      </c>
      <c r="E124" s="20">
        <v>1</v>
      </c>
      <c r="H124" s="20">
        <f t="shared" si="1"/>
        <v>41</v>
      </c>
    </row>
    <row r="125" spans="1:8" x14ac:dyDescent="0.15">
      <c r="A125" s="20">
        <v>124</v>
      </c>
      <c r="B125" s="20">
        <f ca="1">OFFSET(monster!B$1,H125,0)</f>
        <v>90201</v>
      </c>
      <c r="C125" s="20">
        <v>50090</v>
      </c>
      <c r="D125" s="20">
        <v>10</v>
      </c>
      <c r="E125" s="20">
        <v>1</v>
      </c>
      <c r="H125" s="20">
        <f t="shared" si="1"/>
        <v>42</v>
      </c>
    </row>
    <row r="126" spans="1:8" x14ac:dyDescent="0.15">
      <c r="A126" s="20">
        <v>125</v>
      </c>
      <c r="B126" s="20">
        <f ca="1">OFFSET(monster!B$1,H126,0)</f>
        <v>90201</v>
      </c>
      <c r="C126" s="20">
        <v>50090</v>
      </c>
      <c r="D126" s="20">
        <v>10</v>
      </c>
      <c r="E126" s="20">
        <v>1</v>
      </c>
      <c r="H126" s="20">
        <f t="shared" si="1"/>
        <v>42</v>
      </c>
    </row>
    <row r="127" spans="1:8" x14ac:dyDescent="0.15">
      <c r="A127" s="20">
        <v>126</v>
      </c>
      <c r="B127" s="20">
        <f ca="1">OFFSET(monster!B$1,H127,0)</f>
        <v>90201</v>
      </c>
      <c r="C127" s="20">
        <v>50090</v>
      </c>
      <c r="D127" s="20">
        <v>10</v>
      </c>
      <c r="E127" s="20">
        <v>1</v>
      </c>
      <c r="H127" s="20">
        <f t="shared" si="1"/>
        <v>42</v>
      </c>
    </row>
    <row r="128" spans="1:8" x14ac:dyDescent="0.15">
      <c r="A128" s="20">
        <v>127</v>
      </c>
      <c r="B128" s="20">
        <f ca="1">OFFSET(monster!B$1,H128,0)</f>
        <v>90301</v>
      </c>
      <c r="C128" s="20">
        <v>50090</v>
      </c>
      <c r="D128" s="20">
        <v>10</v>
      </c>
      <c r="E128" s="20">
        <v>1</v>
      </c>
      <c r="H128" s="20">
        <f t="shared" si="1"/>
        <v>43</v>
      </c>
    </row>
    <row r="129" spans="1:8" x14ac:dyDescent="0.15">
      <c r="A129" s="20">
        <v>128</v>
      </c>
      <c r="B129" s="20">
        <f ca="1">OFFSET(monster!B$1,H129,0)</f>
        <v>90301</v>
      </c>
      <c r="C129" s="20">
        <v>50090</v>
      </c>
      <c r="D129" s="20">
        <v>10</v>
      </c>
      <c r="E129" s="20">
        <v>1</v>
      </c>
      <c r="H129" s="20">
        <f t="shared" si="1"/>
        <v>43</v>
      </c>
    </row>
    <row r="130" spans="1:8" x14ac:dyDescent="0.15">
      <c r="A130" s="20">
        <v>129</v>
      </c>
      <c r="B130" s="20">
        <f ca="1">OFFSET(monster!B$1,H130,0)</f>
        <v>90301</v>
      </c>
      <c r="C130" s="20">
        <v>50090</v>
      </c>
      <c r="D130" s="20">
        <v>10</v>
      </c>
      <c r="E130" s="20">
        <v>1</v>
      </c>
      <c r="H130" s="20">
        <f t="shared" si="1"/>
        <v>43</v>
      </c>
    </row>
    <row r="131" spans="1:8" x14ac:dyDescent="0.15">
      <c r="A131" s="20">
        <v>130</v>
      </c>
      <c r="B131" s="20">
        <f ca="1">OFFSET(monster!B$1,H131,0)</f>
        <v>90401</v>
      </c>
      <c r="C131" s="20">
        <v>50090</v>
      </c>
      <c r="D131" s="20">
        <v>10</v>
      </c>
      <c r="E131" s="20">
        <v>1</v>
      </c>
      <c r="H131" s="20">
        <f t="shared" si="1"/>
        <v>44</v>
      </c>
    </row>
    <row r="132" spans="1:8" x14ac:dyDescent="0.15">
      <c r="A132" s="20">
        <v>131</v>
      </c>
      <c r="B132" s="20">
        <f ca="1">OFFSET(monster!B$1,H132,0)</f>
        <v>90401</v>
      </c>
      <c r="C132" s="20">
        <v>50090</v>
      </c>
      <c r="D132" s="20">
        <v>10</v>
      </c>
      <c r="E132" s="20">
        <v>1</v>
      </c>
      <c r="H132" s="20">
        <f t="shared" si="1"/>
        <v>44</v>
      </c>
    </row>
    <row r="133" spans="1:8" x14ac:dyDescent="0.15">
      <c r="A133" s="20">
        <v>132</v>
      </c>
      <c r="B133" s="20">
        <f ca="1">OFFSET(monster!B$1,H133,0)</f>
        <v>90401</v>
      </c>
      <c r="C133" s="20">
        <v>50090</v>
      </c>
      <c r="D133" s="20">
        <v>10</v>
      </c>
      <c r="E133" s="20">
        <v>1</v>
      </c>
      <c r="H133" s="20">
        <f t="shared" si="1"/>
        <v>44</v>
      </c>
    </row>
    <row r="134" spans="1:8" x14ac:dyDescent="0.15">
      <c r="A134" s="20">
        <v>133</v>
      </c>
      <c r="B134" s="20">
        <f ca="1">OFFSET(monster!B$1,H134,0)</f>
        <v>90501</v>
      </c>
      <c r="C134" s="20">
        <v>50090</v>
      </c>
      <c r="D134" s="20">
        <v>10</v>
      </c>
      <c r="E134" s="20">
        <v>1</v>
      </c>
      <c r="H134" s="20">
        <f t="shared" ref="H134:H197" si="2">H131+1</f>
        <v>45</v>
      </c>
    </row>
    <row r="135" spans="1:8" x14ac:dyDescent="0.15">
      <c r="A135" s="20">
        <v>134</v>
      </c>
      <c r="B135" s="20">
        <f ca="1">OFFSET(monster!B$1,H135,0)</f>
        <v>90501</v>
      </c>
      <c r="C135" s="20">
        <v>50090</v>
      </c>
      <c r="D135" s="20">
        <v>10</v>
      </c>
      <c r="E135" s="20">
        <v>1</v>
      </c>
      <c r="H135" s="20">
        <f t="shared" si="2"/>
        <v>45</v>
      </c>
    </row>
    <row r="136" spans="1:8" x14ac:dyDescent="0.15">
      <c r="A136" s="20">
        <v>135</v>
      </c>
      <c r="B136" s="20">
        <f ca="1">OFFSET(monster!B$1,H136,0)</f>
        <v>90501</v>
      </c>
      <c r="C136" s="20">
        <v>50090</v>
      </c>
      <c r="D136" s="20">
        <v>10</v>
      </c>
      <c r="E136" s="20">
        <v>1</v>
      </c>
      <c r="H136" s="20">
        <f t="shared" si="2"/>
        <v>45</v>
      </c>
    </row>
    <row r="137" spans="1:8" x14ac:dyDescent="0.15">
      <c r="A137" s="20">
        <v>136</v>
      </c>
      <c r="B137" s="20">
        <f ca="1">OFFSET(monster!B$1,H137,0)</f>
        <v>100101</v>
      </c>
      <c r="C137" s="20">
        <v>50090</v>
      </c>
      <c r="D137" s="20">
        <v>10</v>
      </c>
      <c r="E137" s="20">
        <v>1</v>
      </c>
      <c r="H137" s="20">
        <f t="shared" si="2"/>
        <v>46</v>
      </c>
    </row>
    <row r="138" spans="1:8" x14ac:dyDescent="0.15">
      <c r="A138" s="20">
        <v>137</v>
      </c>
      <c r="B138" s="20">
        <f ca="1">OFFSET(monster!B$1,H138,0)</f>
        <v>100101</v>
      </c>
      <c r="C138" s="20">
        <v>50090</v>
      </c>
      <c r="D138" s="20">
        <v>10</v>
      </c>
      <c r="E138" s="20">
        <v>1</v>
      </c>
      <c r="H138" s="20">
        <f t="shared" si="2"/>
        <v>46</v>
      </c>
    </row>
    <row r="139" spans="1:8" x14ac:dyDescent="0.15">
      <c r="A139" s="20">
        <v>138</v>
      </c>
      <c r="B139" s="20">
        <f ca="1">OFFSET(monster!B$1,H139,0)</f>
        <v>100101</v>
      </c>
      <c r="C139" s="20">
        <v>50090</v>
      </c>
      <c r="D139" s="20">
        <v>10</v>
      </c>
      <c r="E139" s="20">
        <v>1</v>
      </c>
      <c r="H139" s="20">
        <f t="shared" si="2"/>
        <v>46</v>
      </c>
    </row>
    <row r="140" spans="1:8" x14ac:dyDescent="0.15">
      <c r="A140" s="20">
        <v>139</v>
      </c>
      <c r="B140" s="20">
        <f ca="1">OFFSET(monster!B$1,H140,0)</f>
        <v>100201</v>
      </c>
      <c r="C140" s="20">
        <v>50090</v>
      </c>
      <c r="D140" s="20">
        <v>10</v>
      </c>
      <c r="E140" s="20">
        <v>1</v>
      </c>
      <c r="H140" s="20">
        <f t="shared" si="2"/>
        <v>47</v>
      </c>
    </row>
    <row r="141" spans="1:8" x14ac:dyDescent="0.15">
      <c r="A141" s="20">
        <v>140</v>
      </c>
      <c r="B141" s="20">
        <f ca="1">OFFSET(monster!B$1,H141,0)</f>
        <v>100201</v>
      </c>
      <c r="C141" s="20">
        <v>50090</v>
      </c>
      <c r="D141" s="20">
        <v>10</v>
      </c>
      <c r="E141" s="20">
        <v>1</v>
      </c>
      <c r="H141" s="20">
        <f t="shared" si="2"/>
        <v>47</v>
      </c>
    </row>
    <row r="142" spans="1:8" x14ac:dyDescent="0.15">
      <c r="A142" s="20">
        <v>141</v>
      </c>
      <c r="B142" s="20">
        <f ca="1">OFFSET(monster!B$1,H142,0)</f>
        <v>100201</v>
      </c>
      <c r="C142" s="20">
        <v>50090</v>
      </c>
      <c r="D142" s="20">
        <v>10</v>
      </c>
      <c r="E142" s="20">
        <v>1</v>
      </c>
      <c r="H142" s="20">
        <f t="shared" si="2"/>
        <v>47</v>
      </c>
    </row>
    <row r="143" spans="1:8" x14ac:dyDescent="0.15">
      <c r="A143" s="20">
        <v>142</v>
      </c>
      <c r="B143" s="20">
        <f ca="1">OFFSET(monster!B$1,H143,0)</f>
        <v>100301</v>
      </c>
      <c r="C143" s="20">
        <v>50090</v>
      </c>
      <c r="D143" s="20">
        <v>10</v>
      </c>
      <c r="E143" s="20">
        <v>1</v>
      </c>
      <c r="H143" s="20">
        <f t="shared" si="2"/>
        <v>48</v>
      </c>
    </row>
    <row r="144" spans="1:8" x14ac:dyDescent="0.15">
      <c r="A144" s="20">
        <v>143</v>
      </c>
      <c r="B144" s="20">
        <f ca="1">OFFSET(monster!B$1,H144,0)</f>
        <v>100301</v>
      </c>
      <c r="C144" s="20">
        <v>50090</v>
      </c>
      <c r="D144" s="20">
        <v>10</v>
      </c>
      <c r="E144" s="20">
        <v>1</v>
      </c>
      <c r="H144" s="20">
        <f t="shared" si="2"/>
        <v>48</v>
      </c>
    </row>
    <row r="145" spans="1:8" x14ac:dyDescent="0.15">
      <c r="A145" s="20">
        <v>144</v>
      </c>
      <c r="B145" s="20">
        <f ca="1">OFFSET(monster!B$1,H145,0)</f>
        <v>100301</v>
      </c>
      <c r="C145" s="20">
        <v>50090</v>
      </c>
      <c r="D145" s="20">
        <v>10</v>
      </c>
      <c r="E145" s="20">
        <v>1</v>
      </c>
      <c r="H145" s="20">
        <f t="shared" si="2"/>
        <v>48</v>
      </c>
    </row>
    <row r="146" spans="1:8" x14ac:dyDescent="0.15">
      <c r="A146" s="20">
        <v>145</v>
      </c>
      <c r="B146" s="20">
        <f ca="1">OFFSET(monster!B$1,H146,0)</f>
        <v>100401</v>
      </c>
      <c r="C146" s="20">
        <v>50090</v>
      </c>
      <c r="D146" s="20">
        <v>10</v>
      </c>
      <c r="E146" s="20">
        <v>1</v>
      </c>
      <c r="H146" s="20">
        <f t="shared" si="2"/>
        <v>49</v>
      </c>
    </row>
    <row r="147" spans="1:8" x14ac:dyDescent="0.15">
      <c r="A147" s="20">
        <v>146</v>
      </c>
      <c r="B147" s="20">
        <f ca="1">OFFSET(monster!B$1,H147,0)</f>
        <v>100401</v>
      </c>
      <c r="C147" s="20">
        <v>50090</v>
      </c>
      <c r="D147" s="20">
        <v>10</v>
      </c>
      <c r="E147" s="20">
        <v>1</v>
      </c>
      <c r="H147" s="20">
        <f t="shared" si="2"/>
        <v>49</v>
      </c>
    </row>
    <row r="148" spans="1:8" x14ac:dyDescent="0.15">
      <c r="A148" s="20">
        <v>147</v>
      </c>
      <c r="B148" s="20">
        <f ca="1">OFFSET(monster!B$1,H148,0)</f>
        <v>100401</v>
      </c>
      <c r="C148" s="20">
        <v>50090</v>
      </c>
      <c r="D148" s="20">
        <v>10</v>
      </c>
      <c r="E148" s="20">
        <v>1</v>
      </c>
      <c r="H148" s="20">
        <f t="shared" si="2"/>
        <v>49</v>
      </c>
    </row>
    <row r="149" spans="1:8" x14ac:dyDescent="0.15">
      <c r="A149" s="20">
        <v>148</v>
      </c>
      <c r="B149" s="20">
        <f ca="1">OFFSET(monster!B$1,H149,0)</f>
        <v>100501</v>
      </c>
      <c r="C149" s="20">
        <v>50090</v>
      </c>
      <c r="D149" s="20">
        <v>10</v>
      </c>
      <c r="E149" s="20">
        <v>1</v>
      </c>
      <c r="H149" s="20">
        <f t="shared" si="2"/>
        <v>50</v>
      </c>
    </row>
    <row r="150" spans="1:8" x14ac:dyDescent="0.15">
      <c r="A150" s="20">
        <v>149</v>
      </c>
      <c r="B150" s="20">
        <f ca="1">OFFSET(monster!B$1,H150,0)</f>
        <v>100501</v>
      </c>
      <c r="C150" s="20">
        <v>50090</v>
      </c>
      <c r="D150" s="20">
        <v>10</v>
      </c>
      <c r="E150" s="20">
        <v>1</v>
      </c>
      <c r="H150" s="20">
        <f t="shared" si="2"/>
        <v>50</v>
      </c>
    </row>
    <row r="151" spans="1:8" x14ac:dyDescent="0.15">
      <c r="A151" s="20">
        <v>150</v>
      </c>
      <c r="B151" s="20">
        <f ca="1">OFFSET(monster!B$1,H151,0)</f>
        <v>100501</v>
      </c>
      <c r="C151" s="20">
        <v>50090</v>
      </c>
      <c r="D151" s="20">
        <v>10</v>
      </c>
      <c r="E151" s="20">
        <v>1</v>
      </c>
      <c r="H151" s="20">
        <f t="shared" si="2"/>
        <v>50</v>
      </c>
    </row>
    <row r="152" spans="1:8" x14ac:dyDescent="0.15">
      <c r="A152" s="20">
        <v>151</v>
      </c>
      <c r="B152" s="20">
        <f ca="1">OFFSET(monster!B$1,H152,0)</f>
        <v>110101</v>
      </c>
      <c r="C152" s="20">
        <v>50090</v>
      </c>
      <c r="D152" s="20">
        <v>10</v>
      </c>
      <c r="E152" s="20">
        <v>1</v>
      </c>
      <c r="H152" s="20">
        <f t="shared" si="2"/>
        <v>51</v>
      </c>
    </row>
    <row r="153" spans="1:8" x14ac:dyDescent="0.15">
      <c r="A153" s="20">
        <v>152</v>
      </c>
      <c r="B153" s="20">
        <f ca="1">OFFSET(monster!B$1,H153,0)</f>
        <v>110101</v>
      </c>
      <c r="C153" s="20">
        <v>50090</v>
      </c>
      <c r="D153" s="20">
        <v>10</v>
      </c>
      <c r="E153" s="20">
        <v>1</v>
      </c>
      <c r="H153" s="20">
        <f t="shared" si="2"/>
        <v>51</v>
      </c>
    </row>
    <row r="154" spans="1:8" x14ac:dyDescent="0.15">
      <c r="A154" s="20">
        <v>153</v>
      </c>
      <c r="B154" s="20">
        <f ca="1">OFFSET(monster!B$1,H154,0)</f>
        <v>110101</v>
      </c>
      <c r="C154" s="20">
        <v>50090</v>
      </c>
      <c r="D154" s="20">
        <v>10</v>
      </c>
      <c r="E154" s="20">
        <v>1</v>
      </c>
      <c r="H154" s="20">
        <f t="shared" si="2"/>
        <v>51</v>
      </c>
    </row>
    <row r="155" spans="1:8" x14ac:dyDescent="0.15">
      <c r="A155" s="20">
        <v>154</v>
      </c>
      <c r="B155" s="20">
        <f ca="1">OFFSET(monster!B$1,H155,0)</f>
        <v>110201</v>
      </c>
      <c r="C155" s="20">
        <v>50090</v>
      </c>
      <c r="D155" s="20">
        <v>10</v>
      </c>
      <c r="E155" s="20">
        <v>1</v>
      </c>
      <c r="H155" s="20">
        <f t="shared" si="2"/>
        <v>52</v>
      </c>
    </row>
    <row r="156" spans="1:8" x14ac:dyDescent="0.15">
      <c r="A156" s="20">
        <v>155</v>
      </c>
      <c r="B156" s="20">
        <f ca="1">OFFSET(monster!B$1,H156,0)</f>
        <v>110201</v>
      </c>
      <c r="C156" s="20">
        <v>50090</v>
      </c>
      <c r="D156" s="20">
        <v>10</v>
      </c>
      <c r="E156" s="20">
        <v>1</v>
      </c>
      <c r="H156" s="20">
        <f t="shared" si="2"/>
        <v>52</v>
      </c>
    </row>
    <row r="157" spans="1:8" x14ac:dyDescent="0.15">
      <c r="A157" s="20">
        <v>156</v>
      </c>
      <c r="B157" s="20">
        <f ca="1">OFFSET(monster!B$1,H157,0)</f>
        <v>110201</v>
      </c>
      <c r="C157" s="20">
        <v>50090</v>
      </c>
      <c r="D157" s="20">
        <v>10</v>
      </c>
      <c r="E157" s="20">
        <v>1</v>
      </c>
      <c r="H157" s="20">
        <f t="shared" si="2"/>
        <v>52</v>
      </c>
    </row>
    <row r="158" spans="1:8" x14ac:dyDescent="0.15">
      <c r="A158" s="20">
        <v>157</v>
      </c>
      <c r="B158" s="20">
        <f ca="1">OFFSET(monster!B$1,H158,0)</f>
        <v>110301</v>
      </c>
      <c r="C158" s="20">
        <v>50090</v>
      </c>
      <c r="D158" s="20">
        <v>10</v>
      </c>
      <c r="E158" s="20">
        <v>1</v>
      </c>
      <c r="H158" s="20">
        <f t="shared" si="2"/>
        <v>53</v>
      </c>
    </row>
    <row r="159" spans="1:8" x14ac:dyDescent="0.15">
      <c r="A159" s="20">
        <v>158</v>
      </c>
      <c r="B159" s="20">
        <f ca="1">OFFSET(monster!B$1,H159,0)</f>
        <v>110301</v>
      </c>
      <c r="C159" s="20">
        <v>50090</v>
      </c>
      <c r="D159" s="20">
        <v>10</v>
      </c>
      <c r="E159" s="20">
        <v>1</v>
      </c>
      <c r="H159" s="20">
        <f t="shared" si="2"/>
        <v>53</v>
      </c>
    </row>
    <row r="160" spans="1:8" x14ac:dyDescent="0.15">
      <c r="A160" s="20">
        <v>159</v>
      </c>
      <c r="B160" s="20">
        <f ca="1">OFFSET(monster!B$1,H160,0)</f>
        <v>110301</v>
      </c>
      <c r="C160" s="20">
        <v>50090</v>
      </c>
      <c r="D160" s="20">
        <v>10</v>
      </c>
      <c r="E160" s="20">
        <v>1</v>
      </c>
      <c r="H160" s="20">
        <f t="shared" si="2"/>
        <v>53</v>
      </c>
    </row>
    <row r="161" spans="1:8" x14ac:dyDescent="0.15">
      <c r="A161" s="20">
        <v>160</v>
      </c>
      <c r="B161" s="20">
        <f ca="1">OFFSET(monster!B$1,H161,0)</f>
        <v>110401</v>
      </c>
      <c r="C161" s="20">
        <v>50090</v>
      </c>
      <c r="D161" s="20">
        <v>10</v>
      </c>
      <c r="E161" s="20">
        <v>1</v>
      </c>
      <c r="H161" s="20">
        <f t="shared" si="2"/>
        <v>54</v>
      </c>
    </row>
    <row r="162" spans="1:8" x14ac:dyDescent="0.15">
      <c r="A162" s="20">
        <v>161</v>
      </c>
      <c r="B162" s="20">
        <f ca="1">OFFSET(monster!B$1,H162,0)</f>
        <v>110401</v>
      </c>
      <c r="C162" s="20">
        <v>50090</v>
      </c>
      <c r="D162" s="20">
        <v>10</v>
      </c>
      <c r="E162" s="20">
        <v>1</v>
      </c>
      <c r="H162" s="20">
        <f t="shared" si="2"/>
        <v>54</v>
      </c>
    </row>
    <row r="163" spans="1:8" x14ac:dyDescent="0.15">
      <c r="A163" s="20">
        <v>162</v>
      </c>
      <c r="B163" s="20">
        <f ca="1">OFFSET(monster!B$1,H163,0)</f>
        <v>110401</v>
      </c>
      <c r="C163" s="20">
        <v>50090</v>
      </c>
      <c r="D163" s="20">
        <v>10</v>
      </c>
      <c r="E163" s="20">
        <v>1</v>
      </c>
      <c r="H163" s="20">
        <f t="shared" si="2"/>
        <v>54</v>
      </c>
    </row>
    <row r="164" spans="1:8" x14ac:dyDescent="0.15">
      <c r="A164" s="20">
        <v>163</v>
      </c>
      <c r="B164" s="20">
        <f ca="1">OFFSET(monster!B$1,H164,0)</f>
        <v>110501</v>
      </c>
      <c r="C164" s="20">
        <v>50090</v>
      </c>
      <c r="D164" s="20">
        <v>10</v>
      </c>
      <c r="E164" s="20">
        <v>1</v>
      </c>
      <c r="H164" s="20">
        <f t="shared" si="2"/>
        <v>55</v>
      </c>
    </row>
    <row r="165" spans="1:8" x14ac:dyDescent="0.15">
      <c r="A165" s="20">
        <v>164</v>
      </c>
      <c r="B165" s="20">
        <f ca="1">OFFSET(monster!B$1,H165,0)</f>
        <v>110501</v>
      </c>
      <c r="C165" s="20">
        <v>50090</v>
      </c>
      <c r="D165" s="20">
        <v>10</v>
      </c>
      <c r="E165" s="20">
        <v>1</v>
      </c>
      <c r="H165" s="20">
        <f t="shared" si="2"/>
        <v>55</v>
      </c>
    </row>
    <row r="166" spans="1:8" x14ac:dyDescent="0.15">
      <c r="A166" s="20">
        <v>165</v>
      </c>
      <c r="B166" s="20">
        <f ca="1">OFFSET(monster!B$1,H166,0)</f>
        <v>110501</v>
      </c>
      <c r="C166" s="20">
        <v>50090</v>
      </c>
      <c r="D166" s="20">
        <v>10</v>
      </c>
      <c r="E166" s="20">
        <v>1</v>
      </c>
      <c r="H166" s="20">
        <f t="shared" si="2"/>
        <v>55</v>
      </c>
    </row>
    <row r="167" spans="1:8" x14ac:dyDescent="0.15">
      <c r="A167" s="20">
        <v>166</v>
      </c>
      <c r="B167" s="20">
        <f ca="1">OFFSET(monster!B$1,H167,0)</f>
        <v>120101</v>
      </c>
      <c r="C167" s="20">
        <v>50090</v>
      </c>
      <c r="D167" s="20">
        <v>10</v>
      </c>
      <c r="E167" s="20">
        <v>1</v>
      </c>
      <c r="H167" s="20">
        <f t="shared" si="2"/>
        <v>56</v>
      </c>
    </row>
    <row r="168" spans="1:8" x14ac:dyDescent="0.15">
      <c r="A168" s="20">
        <v>167</v>
      </c>
      <c r="B168" s="20">
        <f ca="1">OFFSET(monster!B$1,H168,0)</f>
        <v>120101</v>
      </c>
      <c r="C168" s="20">
        <v>50090</v>
      </c>
      <c r="D168" s="20">
        <v>10</v>
      </c>
      <c r="E168" s="20">
        <v>1</v>
      </c>
      <c r="H168" s="20">
        <f t="shared" si="2"/>
        <v>56</v>
      </c>
    </row>
    <row r="169" spans="1:8" x14ac:dyDescent="0.15">
      <c r="A169" s="20">
        <v>168</v>
      </c>
      <c r="B169" s="20">
        <f ca="1">OFFSET(monster!B$1,H169,0)</f>
        <v>120101</v>
      </c>
      <c r="C169" s="20">
        <v>50090</v>
      </c>
      <c r="D169" s="20">
        <v>10</v>
      </c>
      <c r="E169" s="20">
        <v>1</v>
      </c>
      <c r="H169" s="20">
        <f t="shared" si="2"/>
        <v>56</v>
      </c>
    </row>
    <row r="170" spans="1:8" x14ac:dyDescent="0.15">
      <c r="A170" s="20">
        <v>169</v>
      </c>
      <c r="B170" s="20">
        <f ca="1">OFFSET(monster!B$1,H170,0)</f>
        <v>120201</v>
      </c>
      <c r="C170" s="20">
        <v>50090</v>
      </c>
      <c r="D170" s="20">
        <v>10</v>
      </c>
      <c r="E170" s="20">
        <v>1</v>
      </c>
      <c r="H170" s="20">
        <f t="shared" si="2"/>
        <v>57</v>
      </c>
    </row>
    <row r="171" spans="1:8" x14ac:dyDescent="0.15">
      <c r="A171" s="20">
        <v>170</v>
      </c>
      <c r="B171" s="20">
        <f ca="1">OFFSET(monster!B$1,H171,0)</f>
        <v>120201</v>
      </c>
      <c r="C171" s="20">
        <v>50090</v>
      </c>
      <c r="D171" s="20">
        <v>10</v>
      </c>
      <c r="E171" s="20">
        <v>1</v>
      </c>
      <c r="H171" s="20">
        <f t="shared" si="2"/>
        <v>57</v>
      </c>
    </row>
    <row r="172" spans="1:8" x14ac:dyDescent="0.15">
      <c r="A172" s="20">
        <v>171</v>
      </c>
      <c r="B172" s="20">
        <f ca="1">OFFSET(monster!B$1,H172,0)</f>
        <v>120201</v>
      </c>
      <c r="C172" s="20">
        <v>50090</v>
      </c>
      <c r="D172" s="20">
        <v>10</v>
      </c>
      <c r="E172" s="20">
        <v>1</v>
      </c>
      <c r="H172" s="20">
        <f t="shared" si="2"/>
        <v>57</v>
      </c>
    </row>
    <row r="173" spans="1:8" x14ac:dyDescent="0.15">
      <c r="A173" s="20">
        <v>172</v>
      </c>
      <c r="B173" s="20">
        <f ca="1">OFFSET(monster!B$1,H173,0)</f>
        <v>120301</v>
      </c>
      <c r="C173" s="20">
        <v>50090</v>
      </c>
      <c r="D173" s="20">
        <v>10</v>
      </c>
      <c r="E173" s="20">
        <v>1</v>
      </c>
      <c r="H173" s="20">
        <f t="shared" si="2"/>
        <v>58</v>
      </c>
    </row>
    <row r="174" spans="1:8" x14ac:dyDescent="0.15">
      <c r="A174" s="20">
        <v>173</v>
      </c>
      <c r="B174" s="20">
        <f ca="1">OFFSET(monster!B$1,H174,0)</f>
        <v>120301</v>
      </c>
      <c r="C174" s="20">
        <v>50090</v>
      </c>
      <c r="D174" s="20">
        <v>10</v>
      </c>
      <c r="E174" s="20">
        <v>1</v>
      </c>
      <c r="H174" s="20">
        <f t="shared" si="2"/>
        <v>58</v>
      </c>
    </row>
    <row r="175" spans="1:8" x14ac:dyDescent="0.15">
      <c r="A175" s="20">
        <v>174</v>
      </c>
      <c r="B175" s="20">
        <f ca="1">OFFSET(monster!B$1,H175,0)</f>
        <v>120301</v>
      </c>
      <c r="C175" s="20">
        <v>50090</v>
      </c>
      <c r="D175" s="20">
        <v>10</v>
      </c>
      <c r="E175" s="20">
        <v>1</v>
      </c>
      <c r="H175" s="20">
        <f t="shared" si="2"/>
        <v>58</v>
      </c>
    </row>
    <row r="176" spans="1:8" x14ac:dyDescent="0.15">
      <c r="A176" s="20">
        <v>175</v>
      </c>
      <c r="B176" s="20">
        <f ca="1">OFFSET(monster!B$1,H176,0)</f>
        <v>120401</v>
      </c>
      <c r="C176" s="20">
        <v>50090</v>
      </c>
      <c r="D176" s="20">
        <v>10</v>
      </c>
      <c r="E176" s="20">
        <v>1</v>
      </c>
      <c r="H176" s="20">
        <f t="shared" si="2"/>
        <v>59</v>
      </c>
    </row>
    <row r="177" spans="1:8" x14ac:dyDescent="0.15">
      <c r="A177" s="20">
        <v>176</v>
      </c>
      <c r="B177" s="20">
        <f ca="1">OFFSET(monster!B$1,H177,0)</f>
        <v>120401</v>
      </c>
      <c r="C177" s="20">
        <v>50090</v>
      </c>
      <c r="D177" s="20">
        <v>10</v>
      </c>
      <c r="E177" s="20">
        <v>1</v>
      </c>
      <c r="H177" s="20">
        <f t="shared" si="2"/>
        <v>59</v>
      </c>
    </row>
    <row r="178" spans="1:8" x14ac:dyDescent="0.15">
      <c r="A178" s="20">
        <v>177</v>
      </c>
      <c r="B178" s="20">
        <f ca="1">OFFSET(monster!B$1,H178,0)</f>
        <v>120401</v>
      </c>
      <c r="C178" s="20">
        <v>50090</v>
      </c>
      <c r="D178" s="20">
        <v>10</v>
      </c>
      <c r="E178" s="20">
        <v>1</v>
      </c>
      <c r="H178" s="20">
        <f t="shared" si="2"/>
        <v>59</v>
      </c>
    </row>
    <row r="179" spans="1:8" x14ac:dyDescent="0.15">
      <c r="A179" s="20">
        <v>178</v>
      </c>
      <c r="B179" s="20">
        <f ca="1">OFFSET(monster!B$1,H179,0)</f>
        <v>120501</v>
      </c>
      <c r="C179" s="20">
        <v>50090</v>
      </c>
      <c r="D179" s="20">
        <v>10</v>
      </c>
      <c r="E179" s="20">
        <v>1</v>
      </c>
      <c r="H179" s="20">
        <f t="shared" si="2"/>
        <v>60</v>
      </c>
    </row>
    <row r="180" spans="1:8" x14ac:dyDescent="0.15">
      <c r="A180" s="20">
        <v>179</v>
      </c>
      <c r="B180" s="20">
        <f ca="1">OFFSET(monster!B$1,H180,0)</f>
        <v>120501</v>
      </c>
      <c r="C180" s="20">
        <v>50090</v>
      </c>
      <c r="D180" s="20">
        <v>10</v>
      </c>
      <c r="E180" s="20">
        <v>1</v>
      </c>
      <c r="H180" s="20">
        <f t="shared" si="2"/>
        <v>60</v>
      </c>
    </row>
    <row r="181" spans="1:8" x14ac:dyDescent="0.15">
      <c r="A181" s="20">
        <v>180</v>
      </c>
      <c r="B181" s="20">
        <f ca="1">OFFSET(monster!B$1,H181,0)</f>
        <v>120501</v>
      </c>
      <c r="C181" s="20">
        <v>50090</v>
      </c>
      <c r="D181" s="20">
        <v>10</v>
      </c>
      <c r="E181" s="20">
        <v>1</v>
      </c>
      <c r="H181" s="20">
        <f t="shared" si="2"/>
        <v>60</v>
      </c>
    </row>
    <row r="182" spans="1:8" x14ac:dyDescent="0.15">
      <c r="A182" s="20">
        <v>181</v>
      </c>
      <c r="B182" s="20">
        <f ca="1">OFFSET(monster!B$1,H182,0)</f>
        <v>130101</v>
      </c>
      <c r="C182" s="20">
        <v>50090</v>
      </c>
      <c r="D182" s="20">
        <v>10</v>
      </c>
      <c r="E182" s="20">
        <v>1</v>
      </c>
      <c r="H182" s="20">
        <f t="shared" si="2"/>
        <v>61</v>
      </c>
    </row>
    <row r="183" spans="1:8" x14ac:dyDescent="0.15">
      <c r="A183" s="20">
        <v>182</v>
      </c>
      <c r="B183" s="20">
        <f ca="1">OFFSET(monster!B$1,H183,0)</f>
        <v>130101</v>
      </c>
      <c r="C183" s="20">
        <v>50090</v>
      </c>
      <c r="D183" s="20">
        <v>10</v>
      </c>
      <c r="E183" s="20">
        <v>1</v>
      </c>
      <c r="H183" s="20">
        <f t="shared" si="2"/>
        <v>61</v>
      </c>
    </row>
    <row r="184" spans="1:8" x14ac:dyDescent="0.15">
      <c r="A184" s="20">
        <v>183</v>
      </c>
      <c r="B184" s="20">
        <f ca="1">OFFSET(monster!B$1,H184,0)</f>
        <v>130101</v>
      </c>
      <c r="C184" s="20">
        <v>50090</v>
      </c>
      <c r="D184" s="20">
        <v>10</v>
      </c>
      <c r="E184" s="20">
        <v>1</v>
      </c>
      <c r="H184" s="20">
        <f t="shared" si="2"/>
        <v>61</v>
      </c>
    </row>
    <row r="185" spans="1:8" x14ac:dyDescent="0.15">
      <c r="A185" s="20">
        <v>184</v>
      </c>
      <c r="B185" s="20">
        <f ca="1">OFFSET(monster!B$1,H185,0)</f>
        <v>130201</v>
      </c>
      <c r="C185" s="20">
        <v>50090</v>
      </c>
      <c r="D185" s="20">
        <v>10</v>
      </c>
      <c r="E185" s="20">
        <v>1</v>
      </c>
      <c r="H185" s="20">
        <f t="shared" si="2"/>
        <v>62</v>
      </c>
    </row>
    <row r="186" spans="1:8" x14ac:dyDescent="0.15">
      <c r="A186" s="20">
        <v>185</v>
      </c>
      <c r="B186" s="20">
        <f ca="1">OFFSET(monster!B$1,H186,0)</f>
        <v>130201</v>
      </c>
      <c r="C186" s="20">
        <v>50090</v>
      </c>
      <c r="D186" s="20">
        <v>10</v>
      </c>
      <c r="E186" s="20">
        <v>1</v>
      </c>
      <c r="H186" s="20">
        <f t="shared" si="2"/>
        <v>62</v>
      </c>
    </row>
    <row r="187" spans="1:8" x14ac:dyDescent="0.15">
      <c r="A187" s="20">
        <v>186</v>
      </c>
      <c r="B187" s="20">
        <f ca="1">OFFSET(monster!B$1,H187,0)</f>
        <v>130201</v>
      </c>
      <c r="C187" s="20">
        <v>50090</v>
      </c>
      <c r="D187" s="20">
        <v>10</v>
      </c>
      <c r="E187" s="20">
        <v>1</v>
      </c>
      <c r="H187" s="20">
        <f t="shared" si="2"/>
        <v>62</v>
      </c>
    </row>
    <row r="188" spans="1:8" x14ac:dyDescent="0.15">
      <c r="A188" s="20">
        <v>187</v>
      </c>
      <c r="B188" s="20">
        <f ca="1">OFFSET(monster!B$1,H188,0)</f>
        <v>130301</v>
      </c>
      <c r="C188" s="20">
        <v>50090</v>
      </c>
      <c r="D188" s="20">
        <v>10</v>
      </c>
      <c r="E188" s="20">
        <v>1</v>
      </c>
      <c r="H188" s="20">
        <f t="shared" si="2"/>
        <v>63</v>
      </c>
    </row>
    <row r="189" spans="1:8" x14ac:dyDescent="0.15">
      <c r="A189" s="20">
        <v>188</v>
      </c>
      <c r="B189" s="20">
        <f ca="1">OFFSET(monster!B$1,H189,0)</f>
        <v>130301</v>
      </c>
      <c r="C189" s="20">
        <v>50090</v>
      </c>
      <c r="D189" s="20">
        <v>10</v>
      </c>
      <c r="E189" s="20">
        <v>1</v>
      </c>
      <c r="H189" s="20">
        <f t="shared" si="2"/>
        <v>63</v>
      </c>
    </row>
    <row r="190" spans="1:8" x14ac:dyDescent="0.15">
      <c r="A190" s="20">
        <v>189</v>
      </c>
      <c r="B190" s="20">
        <f ca="1">OFFSET(monster!B$1,H190,0)</f>
        <v>130301</v>
      </c>
      <c r="C190" s="20">
        <v>50090</v>
      </c>
      <c r="D190" s="20">
        <v>10</v>
      </c>
      <c r="E190" s="20">
        <v>1</v>
      </c>
      <c r="H190" s="20">
        <f t="shared" si="2"/>
        <v>63</v>
      </c>
    </row>
    <row r="191" spans="1:8" x14ac:dyDescent="0.15">
      <c r="A191" s="20">
        <v>190</v>
      </c>
      <c r="B191" s="20">
        <f ca="1">OFFSET(monster!B$1,H191,0)</f>
        <v>130401</v>
      </c>
      <c r="C191" s="20">
        <v>50090</v>
      </c>
      <c r="D191" s="20">
        <v>10</v>
      </c>
      <c r="E191" s="20">
        <v>1</v>
      </c>
      <c r="H191" s="20">
        <f t="shared" si="2"/>
        <v>64</v>
      </c>
    </row>
    <row r="192" spans="1:8" x14ac:dyDescent="0.15">
      <c r="A192" s="20">
        <v>191</v>
      </c>
      <c r="B192" s="20">
        <f ca="1">OFFSET(monster!B$1,H192,0)</f>
        <v>130401</v>
      </c>
      <c r="C192" s="20">
        <v>50090</v>
      </c>
      <c r="D192" s="20">
        <v>10</v>
      </c>
      <c r="E192" s="20">
        <v>1</v>
      </c>
      <c r="H192" s="20">
        <f t="shared" si="2"/>
        <v>64</v>
      </c>
    </row>
    <row r="193" spans="1:8" x14ac:dyDescent="0.15">
      <c r="A193" s="20">
        <v>192</v>
      </c>
      <c r="B193" s="20">
        <f ca="1">OFFSET(monster!B$1,H193,0)</f>
        <v>130401</v>
      </c>
      <c r="C193" s="20">
        <v>50090</v>
      </c>
      <c r="D193" s="20">
        <v>10</v>
      </c>
      <c r="E193" s="20">
        <v>1</v>
      </c>
      <c r="H193" s="20">
        <f t="shared" si="2"/>
        <v>64</v>
      </c>
    </row>
    <row r="194" spans="1:8" x14ac:dyDescent="0.15">
      <c r="A194" s="20">
        <v>193</v>
      </c>
      <c r="B194" s="20">
        <f ca="1">OFFSET(monster!B$1,H194,0)</f>
        <v>130501</v>
      </c>
      <c r="C194" s="20">
        <v>50090</v>
      </c>
      <c r="D194" s="20">
        <v>10</v>
      </c>
      <c r="E194" s="20">
        <v>1</v>
      </c>
      <c r="H194" s="20">
        <f t="shared" si="2"/>
        <v>65</v>
      </c>
    </row>
    <row r="195" spans="1:8" x14ac:dyDescent="0.15">
      <c r="A195" s="20">
        <v>194</v>
      </c>
      <c r="B195" s="20">
        <f ca="1">OFFSET(monster!B$1,H195,0)</f>
        <v>130501</v>
      </c>
      <c r="C195" s="20">
        <v>50090</v>
      </c>
      <c r="D195" s="20">
        <v>10</v>
      </c>
      <c r="E195" s="20">
        <v>1</v>
      </c>
      <c r="H195" s="20">
        <f t="shared" si="2"/>
        <v>65</v>
      </c>
    </row>
    <row r="196" spans="1:8" x14ac:dyDescent="0.15">
      <c r="A196" s="20">
        <v>195</v>
      </c>
      <c r="B196" s="20">
        <f ca="1">OFFSET(monster!B$1,H196,0)</f>
        <v>130501</v>
      </c>
      <c r="C196" s="20">
        <v>50090</v>
      </c>
      <c r="D196" s="20">
        <v>10</v>
      </c>
      <c r="E196" s="20">
        <v>1</v>
      </c>
      <c r="H196" s="20">
        <f t="shared" si="2"/>
        <v>65</v>
      </c>
    </row>
    <row r="197" spans="1:8" x14ac:dyDescent="0.15">
      <c r="A197" s="20">
        <v>196</v>
      </c>
      <c r="B197" s="20">
        <f ca="1">OFFSET(monster!B$1,H197,0)</f>
        <v>140101</v>
      </c>
      <c r="C197" s="20">
        <v>50090</v>
      </c>
      <c r="D197" s="20">
        <v>10</v>
      </c>
      <c r="E197" s="20">
        <v>1</v>
      </c>
      <c r="H197" s="20">
        <f t="shared" si="2"/>
        <v>66</v>
      </c>
    </row>
    <row r="198" spans="1:8" x14ac:dyDescent="0.15">
      <c r="A198" s="20">
        <v>197</v>
      </c>
      <c r="B198" s="20">
        <f ca="1">OFFSET(monster!B$1,H198,0)</f>
        <v>140101</v>
      </c>
      <c r="C198" s="20">
        <v>50090</v>
      </c>
      <c r="D198" s="20">
        <v>10</v>
      </c>
      <c r="E198" s="20">
        <v>1</v>
      </c>
      <c r="H198" s="20">
        <f t="shared" ref="H198:H261" si="3">H195+1</f>
        <v>66</v>
      </c>
    </row>
    <row r="199" spans="1:8" x14ac:dyDescent="0.15">
      <c r="A199" s="20">
        <v>198</v>
      </c>
      <c r="B199" s="20">
        <f ca="1">OFFSET(monster!B$1,H199,0)</f>
        <v>140101</v>
      </c>
      <c r="C199" s="20">
        <v>50090</v>
      </c>
      <c r="D199" s="20">
        <v>10</v>
      </c>
      <c r="E199" s="20">
        <v>1</v>
      </c>
      <c r="H199" s="20">
        <f t="shared" si="3"/>
        <v>66</v>
      </c>
    </row>
    <row r="200" spans="1:8" x14ac:dyDescent="0.15">
      <c r="A200" s="20">
        <v>199</v>
      </c>
      <c r="B200" s="20">
        <f ca="1">OFFSET(monster!B$1,H200,0)</f>
        <v>140201</v>
      </c>
      <c r="C200" s="20">
        <v>50090</v>
      </c>
      <c r="D200" s="20">
        <v>10</v>
      </c>
      <c r="E200" s="20">
        <v>1</v>
      </c>
      <c r="H200" s="20">
        <f t="shared" si="3"/>
        <v>67</v>
      </c>
    </row>
    <row r="201" spans="1:8" x14ac:dyDescent="0.15">
      <c r="A201" s="20">
        <v>200</v>
      </c>
      <c r="B201" s="20">
        <f ca="1">OFFSET(monster!B$1,H201,0)</f>
        <v>140201</v>
      </c>
      <c r="C201" s="20">
        <v>50090</v>
      </c>
      <c r="D201" s="20">
        <v>10</v>
      </c>
      <c r="E201" s="20">
        <v>1</v>
      </c>
      <c r="H201" s="20">
        <f t="shared" si="3"/>
        <v>67</v>
      </c>
    </row>
    <row r="202" spans="1:8" x14ac:dyDescent="0.15">
      <c r="A202" s="20">
        <v>201</v>
      </c>
      <c r="B202" s="20">
        <f ca="1">OFFSET(monster!B$1,H202,0)</f>
        <v>140201</v>
      </c>
      <c r="C202" s="20">
        <v>50090</v>
      </c>
      <c r="D202" s="20">
        <v>10</v>
      </c>
      <c r="E202" s="20">
        <v>1</v>
      </c>
      <c r="H202" s="20">
        <f t="shared" si="3"/>
        <v>67</v>
      </c>
    </row>
    <row r="203" spans="1:8" x14ac:dyDescent="0.15">
      <c r="A203" s="20">
        <v>202</v>
      </c>
      <c r="B203" s="20">
        <f ca="1">OFFSET(monster!B$1,H203,0)</f>
        <v>140301</v>
      </c>
      <c r="C203" s="20">
        <v>50090</v>
      </c>
      <c r="D203" s="20">
        <v>10</v>
      </c>
      <c r="E203" s="20">
        <v>1</v>
      </c>
      <c r="H203" s="20">
        <f t="shared" si="3"/>
        <v>68</v>
      </c>
    </row>
    <row r="204" spans="1:8" x14ac:dyDescent="0.15">
      <c r="A204" s="20">
        <v>203</v>
      </c>
      <c r="B204" s="20">
        <f ca="1">OFFSET(monster!B$1,H204,0)</f>
        <v>140301</v>
      </c>
      <c r="C204" s="20">
        <v>50090</v>
      </c>
      <c r="D204" s="20">
        <v>10</v>
      </c>
      <c r="E204" s="20">
        <v>1</v>
      </c>
      <c r="H204" s="20">
        <f t="shared" si="3"/>
        <v>68</v>
      </c>
    </row>
    <row r="205" spans="1:8" x14ac:dyDescent="0.15">
      <c r="A205" s="20">
        <v>204</v>
      </c>
      <c r="B205" s="20">
        <f ca="1">OFFSET(monster!B$1,H205,0)</f>
        <v>140301</v>
      </c>
      <c r="C205" s="20">
        <v>50090</v>
      </c>
      <c r="D205" s="20">
        <v>10</v>
      </c>
      <c r="E205" s="20">
        <v>1</v>
      </c>
      <c r="H205" s="20">
        <f t="shared" si="3"/>
        <v>68</v>
      </c>
    </row>
    <row r="206" spans="1:8" x14ac:dyDescent="0.15">
      <c r="A206" s="20">
        <v>205</v>
      </c>
      <c r="B206" s="20">
        <f ca="1">OFFSET(monster!B$1,H206,0)</f>
        <v>140401</v>
      </c>
      <c r="C206" s="20">
        <v>50090</v>
      </c>
      <c r="D206" s="20">
        <v>10</v>
      </c>
      <c r="E206" s="20">
        <v>1</v>
      </c>
      <c r="H206" s="20">
        <f t="shared" si="3"/>
        <v>69</v>
      </c>
    </row>
    <row r="207" spans="1:8" x14ac:dyDescent="0.15">
      <c r="A207" s="20">
        <v>206</v>
      </c>
      <c r="B207" s="20">
        <f ca="1">OFFSET(monster!B$1,H207,0)</f>
        <v>140401</v>
      </c>
      <c r="C207" s="20">
        <v>50090</v>
      </c>
      <c r="D207" s="20">
        <v>10</v>
      </c>
      <c r="E207" s="20">
        <v>1</v>
      </c>
      <c r="H207" s="20">
        <f t="shared" si="3"/>
        <v>69</v>
      </c>
    </row>
    <row r="208" spans="1:8" x14ac:dyDescent="0.15">
      <c r="A208" s="20">
        <v>207</v>
      </c>
      <c r="B208" s="20">
        <f ca="1">OFFSET(monster!B$1,H208,0)</f>
        <v>140401</v>
      </c>
      <c r="C208" s="20">
        <v>50090</v>
      </c>
      <c r="D208" s="20">
        <v>10</v>
      </c>
      <c r="E208" s="20">
        <v>1</v>
      </c>
      <c r="H208" s="20">
        <f t="shared" si="3"/>
        <v>69</v>
      </c>
    </row>
    <row r="209" spans="1:8" x14ac:dyDescent="0.15">
      <c r="A209" s="20">
        <v>208</v>
      </c>
      <c r="B209" s="20">
        <f ca="1">OFFSET(monster!B$1,H209,0)</f>
        <v>140501</v>
      </c>
      <c r="C209" s="20">
        <v>50090</v>
      </c>
      <c r="D209" s="20">
        <v>10</v>
      </c>
      <c r="E209" s="20">
        <v>1</v>
      </c>
      <c r="H209" s="20">
        <f t="shared" si="3"/>
        <v>70</v>
      </c>
    </row>
    <row r="210" spans="1:8" x14ac:dyDescent="0.15">
      <c r="A210" s="20">
        <v>209</v>
      </c>
      <c r="B210" s="20">
        <f ca="1">OFFSET(monster!B$1,H210,0)</f>
        <v>140501</v>
      </c>
      <c r="C210" s="20">
        <v>50090</v>
      </c>
      <c r="D210" s="20">
        <v>10</v>
      </c>
      <c r="E210" s="20">
        <v>1</v>
      </c>
      <c r="H210" s="20">
        <f t="shared" si="3"/>
        <v>70</v>
      </c>
    </row>
    <row r="211" spans="1:8" x14ac:dyDescent="0.15">
      <c r="A211" s="20">
        <v>210</v>
      </c>
      <c r="B211" s="20">
        <f ca="1">OFFSET(monster!B$1,H211,0)</f>
        <v>140501</v>
      </c>
      <c r="C211" s="20">
        <v>50090</v>
      </c>
      <c r="D211" s="20">
        <v>10</v>
      </c>
      <c r="E211" s="20">
        <v>1</v>
      </c>
      <c r="H211" s="20">
        <f t="shared" si="3"/>
        <v>70</v>
      </c>
    </row>
    <row r="212" spans="1:8" x14ac:dyDescent="0.15">
      <c r="A212" s="20">
        <v>211</v>
      </c>
      <c r="B212" s="20">
        <f ca="1">OFFSET(monster!B$1,H212,0)</f>
        <v>150101</v>
      </c>
      <c r="C212" s="20">
        <v>50090</v>
      </c>
      <c r="D212" s="20">
        <v>10</v>
      </c>
      <c r="E212" s="20">
        <v>1</v>
      </c>
      <c r="H212" s="20">
        <f t="shared" si="3"/>
        <v>71</v>
      </c>
    </row>
    <row r="213" spans="1:8" x14ac:dyDescent="0.15">
      <c r="A213" s="20">
        <v>212</v>
      </c>
      <c r="B213" s="20">
        <f ca="1">OFFSET(monster!B$1,H213,0)</f>
        <v>150101</v>
      </c>
      <c r="C213" s="20">
        <v>50090</v>
      </c>
      <c r="D213" s="20">
        <v>10</v>
      </c>
      <c r="E213" s="20">
        <v>1</v>
      </c>
      <c r="H213" s="20">
        <f t="shared" si="3"/>
        <v>71</v>
      </c>
    </row>
    <row r="214" spans="1:8" x14ac:dyDescent="0.15">
      <c r="A214" s="20">
        <v>213</v>
      </c>
      <c r="B214" s="20">
        <f ca="1">OFFSET(monster!B$1,H214,0)</f>
        <v>150101</v>
      </c>
      <c r="C214" s="20">
        <v>50090</v>
      </c>
      <c r="D214" s="20">
        <v>10</v>
      </c>
      <c r="E214" s="20">
        <v>1</v>
      </c>
      <c r="H214" s="20">
        <f t="shared" si="3"/>
        <v>71</v>
      </c>
    </row>
    <row r="215" spans="1:8" x14ac:dyDescent="0.15">
      <c r="A215" s="20">
        <v>214</v>
      </c>
      <c r="B215" s="20">
        <f ca="1">OFFSET(monster!B$1,H215,0)</f>
        <v>150201</v>
      </c>
      <c r="C215" s="20">
        <v>50090</v>
      </c>
      <c r="D215" s="20">
        <v>10</v>
      </c>
      <c r="E215" s="20">
        <v>1</v>
      </c>
      <c r="H215" s="20">
        <f t="shared" si="3"/>
        <v>72</v>
      </c>
    </row>
    <row r="216" spans="1:8" x14ac:dyDescent="0.15">
      <c r="A216" s="20">
        <v>215</v>
      </c>
      <c r="B216" s="20">
        <f ca="1">OFFSET(monster!B$1,H216,0)</f>
        <v>150201</v>
      </c>
      <c r="C216" s="20">
        <v>50090</v>
      </c>
      <c r="D216" s="20">
        <v>10</v>
      </c>
      <c r="E216" s="20">
        <v>1</v>
      </c>
      <c r="H216" s="20">
        <f t="shared" si="3"/>
        <v>72</v>
      </c>
    </row>
    <row r="217" spans="1:8" x14ac:dyDescent="0.15">
      <c r="A217" s="20">
        <v>216</v>
      </c>
      <c r="B217" s="20">
        <f ca="1">OFFSET(monster!B$1,H217,0)</f>
        <v>150201</v>
      </c>
      <c r="C217" s="20">
        <v>50090</v>
      </c>
      <c r="D217" s="20">
        <v>10</v>
      </c>
      <c r="E217" s="20">
        <v>1</v>
      </c>
      <c r="H217" s="20">
        <f t="shared" si="3"/>
        <v>72</v>
      </c>
    </row>
    <row r="218" spans="1:8" x14ac:dyDescent="0.15">
      <c r="A218" s="20">
        <v>217</v>
      </c>
      <c r="B218" s="20">
        <f ca="1">OFFSET(monster!B$1,H218,0)</f>
        <v>150301</v>
      </c>
      <c r="C218" s="20">
        <v>50090</v>
      </c>
      <c r="D218" s="20">
        <v>10</v>
      </c>
      <c r="E218" s="20">
        <v>1</v>
      </c>
      <c r="H218" s="20">
        <f t="shared" si="3"/>
        <v>73</v>
      </c>
    </row>
    <row r="219" spans="1:8" x14ac:dyDescent="0.15">
      <c r="A219" s="20">
        <v>218</v>
      </c>
      <c r="B219" s="20">
        <f ca="1">OFFSET(monster!B$1,H219,0)</f>
        <v>150301</v>
      </c>
      <c r="C219" s="20">
        <v>50090</v>
      </c>
      <c r="D219" s="20">
        <v>10</v>
      </c>
      <c r="E219" s="20">
        <v>1</v>
      </c>
      <c r="H219" s="20">
        <f t="shared" si="3"/>
        <v>73</v>
      </c>
    </row>
    <row r="220" spans="1:8" x14ac:dyDescent="0.15">
      <c r="A220" s="20">
        <v>219</v>
      </c>
      <c r="B220" s="20">
        <f ca="1">OFFSET(monster!B$1,H220,0)</f>
        <v>150301</v>
      </c>
      <c r="C220" s="20">
        <v>50090</v>
      </c>
      <c r="D220" s="20">
        <v>10</v>
      </c>
      <c r="E220" s="20">
        <v>1</v>
      </c>
      <c r="H220" s="20">
        <f t="shared" si="3"/>
        <v>73</v>
      </c>
    </row>
    <row r="221" spans="1:8" x14ac:dyDescent="0.15">
      <c r="A221" s="20">
        <v>220</v>
      </c>
      <c r="B221" s="20">
        <f ca="1">OFFSET(monster!B$1,H221,0)</f>
        <v>150401</v>
      </c>
      <c r="C221" s="20">
        <v>50090</v>
      </c>
      <c r="D221" s="20">
        <v>10</v>
      </c>
      <c r="E221" s="20">
        <v>1</v>
      </c>
      <c r="H221" s="20">
        <f t="shared" si="3"/>
        <v>74</v>
      </c>
    </row>
    <row r="222" spans="1:8" x14ac:dyDescent="0.15">
      <c r="A222" s="20">
        <v>221</v>
      </c>
      <c r="B222" s="20">
        <f ca="1">OFFSET(monster!B$1,H222,0)</f>
        <v>150401</v>
      </c>
      <c r="C222" s="20">
        <v>50090</v>
      </c>
      <c r="D222" s="20">
        <v>10</v>
      </c>
      <c r="E222" s="20">
        <v>1</v>
      </c>
      <c r="H222" s="20">
        <f t="shared" si="3"/>
        <v>74</v>
      </c>
    </row>
    <row r="223" spans="1:8" x14ac:dyDescent="0.15">
      <c r="A223" s="20">
        <v>222</v>
      </c>
      <c r="B223" s="20">
        <f ca="1">OFFSET(monster!B$1,H223,0)</f>
        <v>150401</v>
      </c>
      <c r="C223" s="20">
        <v>50090</v>
      </c>
      <c r="D223" s="20">
        <v>10</v>
      </c>
      <c r="E223" s="20">
        <v>1</v>
      </c>
      <c r="H223" s="20">
        <f t="shared" si="3"/>
        <v>74</v>
      </c>
    </row>
    <row r="224" spans="1:8" x14ac:dyDescent="0.15">
      <c r="A224" s="20">
        <v>223</v>
      </c>
      <c r="B224" s="20">
        <f ca="1">OFFSET(monster!B$1,H224,0)</f>
        <v>150501</v>
      </c>
      <c r="C224" s="20">
        <v>50090</v>
      </c>
      <c r="D224" s="20">
        <v>10</v>
      </c>
      <c r="E224" s="20">
        <v>1</v>
      </c>
      <c r="H224" s="20">
        <f t="shared" si="3"/>
        <v>75</v>
      </c>
    </row>
    <row r="225" spans="1:8" x14ac:dyDescent="0.15">
      <c r="A225" s="20">
        <v>224</v>
      </c>
      <c r="B225" s="20">
        <f ca="1">OFFSET(monster!B$1,H225,0)</f>
        <v>150501</v>
      </c>
      <c r="C225" s="20">
        <v>50090</v>
      </c>
      <c r="D225" s="20">
        <v>10</v>
      </c>
      <c r="E225" s="20">
        <v>1</v>
      </c>
      <c r="H225" s="20">
        <f t="shared" si="3"/>
        <v>75</v>
      </c>
    </row>
    <row r="226" spans="1:8" x14ac:dyDescent="0.15">
      <c r="A226" s="20">
        <v>225</v>
      </c>
      <c r="B226" s="20">
        <f ca="1">OFFSET(monster!B$1,H226,0)</f>
        <v>150501</v>
      </c>
      <c r="C226" s="20">
        <v>50090</v>
      </c>
      <c r="D226" s="20">
        <v>10</v>
      </c>
      <c r="E226" s="20">
        <v>1</v>
      </c>
      <c r="H226" s="20">
        <f t="shared" si="3"/>
        <v>75</v>
      </c>
    </row>
    <row r="227" spans="1:8" x14ac:dyDescent="0.15">
      <c r="A227" s="20">
        <v>226</v>
      </c>
      <c r="B227" s="20">
        <f ca="1">OFFSET(monster!B$1,H227,0)</f>
        <v>160101</v>
      </c>
      <c r="C227" s="20">
        <v>50090</v>
      </c>
      <c r="D227" s="20">
        <v>10</v>
      </c>
      <c r="E227" s="20">
        <v>1</v>
      </c>
      <c r="H227" s="20">
        <f t="shared" si="3"/>
        <v>76</v>
      </c>
    </row>
    <row r="228" spans="1:8" x14ac:dyDescent="0.15">
      <c r="A228" s="20">
        <v>227</v>
      </c>
      <c r="B228" s="20">
        <f ca="1">OFFSET(monster!B$1,H228,0)</f>
        <v>160101</v>
      </c>
      <c r="C228" s="20">
        <v>50090</v>
      </c>
      <c r="D228" s="20">
        <v>10</v>
      </c>
      <c r="E228" s="20">
        <v>1</v>
      </c>
      <c r="H228" s="20">
        <f t="shared" si="3"/>
        <v>76</v>
      </c>
    </row>
    <row r="229" spans="1:8" x14ac:dyDescent="0.15">
      <c r="A229" s="20">
        <v>228</v>
      </c>
      <c r="B229" s="20">
        <f ca="1">OFFSET(monster!B$1,H229,0)</f>
        <v>160101</v>
      </c>
      <c r="C229" s="20">
        <v>50090</v>
      </c>
      <c r="D229" s="20">
        <v>10</v>
      </c>
      <c r="E229" s="20">
        <v>1</v>
      </c>
      <c r="H229" s="20">
        <f t="shared" si="3"/>
        <v>76</v>
      </c>
    </row>
    <row r="230" spans="1:8" x14ac:dyDescent="0.15">
      <c r="A230" s="20">
        <v>229</v>
      </c>
      <c r="B230" s="20">
        <f ca="1">OFFSET(monster!B$1,H230,0)</f>
        <v>160201</v>
      </c>
      <c r="C230" s="20">
        <v>50090</v>
      </c>
      <c r="D230" s="20">
        <v>10</v>
      </c>
      <c r="E230" s="20">
        <v>1</v>
      </c>
      <c r="H230" s="20">
        <f t="shared" si="3"/>
        <v>77</v>
      </c>
    </row>
    <row r="231" spans="1:8" x14ac:dyDescent="0.15">
      <c r="A231" s="20">
        <v>230</v>
      </c>
      <c r="B231" s="20">
        <f ca="1">OFFSET(monster!B$1,H231,0)</f>
        <v>160201</v>
      </c>
      <c r="C231" s="20">
        <v>50090</v>
      </c>
      <c r="D231" s="20">
        <v>10</v>
      </c>
      <c r="E231" s="20">
        <v>1</v>
      </c>
      <c r="H231" s="20">
        <f t="shared" si="3"/>
        <v>77</v>
      </c>
    </row>
    <row r="232" spans="1:8" x14ac:dyDescent="0.15">
      <c r="A232" s="20">
        <v>231</v>
      </c>
      <c r="B232" s="20">
        <f ca="1">OFFSET(monster!B$1,H232,0)</f>
        <v>160201</v>
      </c>
      <c r="C232" s="20">
        <v>50090</v>
      </c>
      <c r="D232" s="20">
        <v>10</v>
      </c>
      <c r="E232" s="20">
        <v>1</v>
      </c>
      <c r="H232" s="20">
        <f t="shared" si="3"/>
        <v>77</v>
      </c>
    </row>
    <row r="233" spans="1:8" x14ac:dyDescent="0.15">
      <c r="A233" s="20">
        <v>232</v>
      </c>
      <c r="B233" s="20">
        <f ca="1">OFFSET(monster!B$1,H233,0)</f>
        <v>160301</v>
      </c>
      <c r="C233" s="20">
        <v>50090</v>
      </c>
      <c r="D233" s="20">
        <v>10</v>
      </c>
      <c r="E233" s="20">
        <v>1</v>
      </c>
      <c r="H233" s="20">
        <f t="shared" si="3"/>
        <v>78</v>
      </c>
    </row>
    <row r="234" spans="1:8" x14ac:dyDescent="0.15">
      <c r="A234" s="20">
        <v>233</v>
      </c>
      <c r="B234" s="20">
        <f ca="1">OFFSET(monster!B$1,H234,0)</f>
        <v>160301</v>
      </c>
      <c r="C234" s="20">
        <v>50090</v>
      </c>
      <c r="D234" s="20">
        <v>10</v>
      </c>
      <c r="E234" s="20">
        <v>1</v>
      </c>
      <c r="H234" s="20">
        <f t="shared" si="3"/>
        <v>78</v>
      </c>
    </row>
    <row r="235" spans="1:8" x14ac:dyDescent="0.15">
      <c r="A235" s="20">
        <v>234</v>
      </c>
      <c r="B235" s="20">
        <f ca="1">OFFSET(monster!B$1,H235,0)</f>
        <v>160301</v>
      </c>
      <c r="C235" s="20">
        <v>50090</v>
      </c>
      <c r="D235" s="20">
        <v>10</v>
      </c>
      <c r="E235" s="20">
        <v>1</v>
      </c>
      <c r="H235" s="20">
        <f t="shared" si="3"/>
        <v>78</v>
      </c>
    </row>
    <row r="236" spans="1:8" x14ac:dyDescent="0.15">
      <c r="A236" s="20">
        <v>235</v>
      </c>
      <c r="B236" s="20">
        <f ca="1">OFFSET(monster!B$1,H236,0)</f>
        <v>160401</v>
      </c>
      <c r="C236" s="20">
        <v>50090</v>
      </c>
      <c r="D236" s="20">
        <v>10</v>
      </c>
      <c r="E236" s="20">
        <v>1</v>
      </c>
      <c r="H236" s="20">
        <f t="shared" si="3"/>
        <v>79</v>
      </c>
    </row>
    <row r="237" spans="1:8" x14ac:dyDescent="0.15">
      <c r="A237" s="20">
        <v>236</v>
      </c>
      <c r="B237" s="20">
        <f ca="1">OFFSET(monster!B$1,H237,0)</f>
        <v>160401</v>
      </c>
      <c r="C237" s="20">
        <v>50090</v>
      </c>
      <c r="D237" s="20">
        <v>10</v>
      </c>
      <c r="E237" s="20">
        <v>1</v>
      </c>
      <c r="H237" s="20">
        <f t="shared" si="3"/>
        <v>79</v>
      </c>
    </row>
    <row r="238" spans="1:8" x14ac:dyDescent="0.15">
      <c r="A238" s="20">
        <v>237</v>
      </c>
      <c r="B238" s="20">
        <f ca="1">OFFSET(monster!B$1,H238,0)</f>
        <v>160401</v>
      </c>
      <c r="C238" s="20">
        <v>50090</v>
      </c>
      <c r="D238" s="20">
        <v>10</v>
      </c>
      <c r="E238" s="20">
        <v>1</v>
      </c>
      <c r="H238" s="20">
        <f t="shared" si="3"/>
        <v>79</v>
      </c>
    </row>
    <row r="239" spans="1:8" x14ac:dyDescent="0.15">
      <c r="A239" s="20">
        <v>238</v>
      </c>
      <c r="B239" s="20">
        <f ca="1">OFFSET(monster!B$1,H239,0)</f>
        <v>160501</v>
      </c>
      <c r="C239" s="20">
        <v>50090</v>
      </c>
      <c r="D239" s="20">
        <v>10</v>
      </c>
      <c r="E239" s="20">
        <v>1</v>
      </c>
      <c r="H239" s="20">
        <f t="shared" si="3"/>
        <v>80</v>
      </c>
    </row>
    <row r="240" spans="1:8" x14ac:dyDescent="0.15">
      <c r="A240" s="20">
        <v>239</v>
      </c>
      <c r="B240" s="20">
        <f ca="1">OFFSET(monster!B$1,H240,0)</f>
        <v>160501</v>
      </c>
      <c r="C240" s="20">
        <v>50090</v>
      </c>
      <c r="D240" s="20">
        <v>10</v>
      </c>
      <c r="E240" s="20">
        <v>1</v>
      </c>
      <c r="H240" s="20">
        <f t="shared" si="3"/>
        <v>80</v>
      </c>
    </row>
    <row r="241" spans="1:8" x14ac:dyDescent="0.15">
      <c r="A241" s="20">
        <v>240</v>
      </c>
      <c r="B241" s="20">
        <f ca="1">OFFSET(monster!B$1,H241,0)</f>
        <v>160501</v>
      </c>
      <c r="C241" s="20">
        <v>50090</v>
      </c>
      <c r="D241" s="20">
        <v>10</v>
      </c>
      <c r="E241" s="20">
        <v>1</v>
      </c>
      <c r="H241" s="20">
        <f t="shared" si="3"/>
        <v>80</v>
      </c>
    </row>
    <row r="242" spans="1:8" x14ac:dyDescent="0.15">
      <c r="A242" s="20">
        <v>241</v>
      </c>
      <c r="B242" s="20">
        <f ca="1">OFFSET(monster!B$1,H242,0)</f>
        <v>170101</v>
      </c>
      <c r="C242" s="20">
        <v>50090</v>
      </c>
      <c r="D242" s="20">
        <v>10</v>
      </c>
      <c r="E242" s="20">
        <v>1</v>
      </c>
      <c r="H242" s="20">
        <f t="shared" si="3"/>
        <v>81</v>
      </c>
    </row>
    <row r="243" spans="1:8" x14ac:dyDescent="0.15">
      <c r="A243" s="20">
        <v>242</v>
      </c>
      <c r="B243" s="20">
        <f ca="1">OFFSET(monster!B$1,H243,0)</f>
        <v>170101</v>
      </c>
      <c r="C243" s="20">
        <v>50090</v>
      </c>
      <c r="D243" s="20">
        <v>10</v>
      </c>
      <c r="E243" s="20">
        <v>1</v>
      </c>
      <c r="H243" s="20">
        <f t="shared" si="3"/>
        <v>81</v>
      </c>
    </row>
    <row r="244" spans="1:8" x14ac:dyDescent="0.15">
      <c r="A244" s="20">
        <v>243</v>
      </c>
      <c r="B244" s="20">
        <f ca="1">OFFSET(monster!B$1,H244,0)</f>
        <v>170101</v>
      </c>
      <c r="C244" s="20">
        <v>50090</v>
      </c>
      <c r="D244" s="20">
        <v>10</v>
      </c>
      <c r="E244" s="20">
        <v>1</v>
      </c>
      <c r="H244" s="20">
        <f t="shared" si="3"/>
        <v>81</v>
      </c>
    </row>
    <row r="245" spans="1:8" x14ac:dyDescent="0.15">
      <c r="A245" s="20">
        <v>244</v>
      </c>
      <c r="B245" s="20">
        <f ca="1">OFFSET(monster!B$1,H245,0)</f>
        <v>170201</v>
      </c>
      <c r="C245" s="20">
        <v>50090</v>
      </c>
      <c r="D245" s="20">
        <v>10</v>
      </c>
      <c r="E245" s="20">
        <v>1</v>
      </c>
      <c r="H245" s="20">
        <f t="shared" si="3"/>
        <v>82</v>
      </c>
    </row>
    <row r="246" spans="1:8" x14ac:dyDescent="0.15">
      <c r="A246" s="20">
        <v>245</v>
      </c>
      <c r="B246" s="20">
        <f ca="1">OFFSET(monster!B$1,H246,0)</f>
        <v>170201</v>
      </c>
      <c r="C246" s="20">
        <v>50090</v>
      </c>
      <c r="D246" s="20">
        <v>10</v>
      </c>
      <c r="E246" s="20">
        <v>1</v>
      </c>
      <c r="H246" s="20">
        <f t="shared" si="3"/>
        <v>82</v>
      </c>
    </row>
    <row r="247" spans="1:8" x14ac:dyDescent="0.15">
      <c r="A247" s="20">
        <v>246</v>
      </c>
      <c r="B247" s="20">
        <f ca="1">OFFSET(monster!B$1,H247,0)</f>
        <v>170201</v>
      </c>
      <c r="C247" s="20">
        <v>50090</v>
      </c>
      <c r="D247" s="20">
        <v>10</v>
      </c>
      <c r="E247" s="20">
        <v>1</v>
      </c>
      <c r="H247" s="20">
        <f t="shared" si="3"/>
        <v>82</v>
      </c>
    </row>
    <row r="248" spans="1:8" x14ac:dyDescent="0.15">
      <c r="A248" s="20">
        <v>247</v>
      </c>
      <c r="B248" s="20">
        <f ca="1">OFFSET(monster!B$1,H248,0)</f>
        <v>170301</v>
      </c>
      <c r="C248" s="20">
        <v>50090</v>
      </c>
      <c r="D248" s="20">
        <v>10</v>
      </c>
      <c r="E248" s="20">
        <v>1</v>
      </c>
      <c r="H248" s="20">
        <f t="shared" si="3"/>
        <v>83</v>
      </c>
    </row>
    <row r="249" spans="1:8" x14ac:dyDescent="0.15">
      <c r="A249" s="20">
        <v>248</v>
      </c>
      <c r="B249" s="20">
        <f ca="1">OFFSET(monster!B$1,H249,0)</f>
        <v>170301</v>
      </c>
      <c r="C249" s="20">
        <v>50090</v>
      </c>
      <c r="D249" s="20">
        <v>10</v>
      </c>
      <c r="E249" s="20">
        <v>1</v>
      </c>
      <c r="H249" s="20">
        <f t="shared" si="3"/>
        <v>83</v>
      </c>
    </row>
    <row r="250" spans="1:8" x14ac:dyDescent="0.15">
      <c r="A250" s="20">
        <v>249</v>
      </c>
      <c r="B250" s="20">
        <f ca="1">OFFSET(monster!B$1,H250,0)</f>
        <v>170301</v>
      </c>
      <c r="C250" s="20">
        <v>50090</v>
      </c>
      <c r="D250" s="20">
        <v>10</v>
      </c>
      <c r="E250" s="20">
        <v>1</v>
      </c>
      <c r="H250" s="20">
        <f t="shared" si="3"/>
        <v>83</v>
      </c>
    </row>
    <row r="251" spans="1:8" x14ac:dyDescent="0.15">
      <c r="A251" s="20">
        <v>250</v>
      </c>
      <c r="B251" s="20">
        <f ca="1">OFFSET(monster!B$1,H251,0)</f>
        <v>170401</v>
      </c>
      <c r="C251" s="20">
        <v>50090</v>
      </c>
      <c r="D251" s="20">
        <v>10</v>
      </c>
      <c r="E251" s="20">
        <v>1</v>
      </c>
      <c r="H251" s="20">
        <f t="shared" si="3"/>
        <v>84</v>
      </c>
    </row>
    <row r="252" spans="1:8" x14ac:dyDescent="0.15">
      <c r="A252" s="20">
        <v>251</v>
      </c>
      <c r="B252" s="20">
        <f ca="1">OFFSET(monster!B$1,H252,0)</f>
        <v>170401</v>
      </c>
      <c r="C252" s="20">
        <v>50090</v>
      </c>
      <c r="D252" s="20">
        <v>10</v>
      </c>
      <c r="E252" s="20">
        <v>1</v>
      </c>
      <c r="H252" s="20">
        <f t="shared" si="3"/>
        <v>84</v>
      </c>
    </row>
    <row r="253" spans="1:8" x14ac:dyDescent="0.15">
      <c r="A253" s="20">
        <v>252</v>
      </c>
      <c r="B253" s="20">
        <f ca="1">OFFSET(monster!B$1,H253,0)</f>
        <v>170401</v>
      </c>
      <c r="C253" s="20">
        <v>50090</v>
      </c>
      <c r="D253" s="20">
        <v>10</v>
      </c>
      <c r="E253" s="20">
        <v>1</v>
      </c>
      <c r="H253" s="20">
        <f t="shared" si="3"/>
        <v>84</v>
      </c>
    </row>
    <row r="254" spans="1:8" x14ac:dyDescent="0.15">
      <c r="A254" s="20">
        <v>253</v>
      </c>
      <c r="B254" s="20">
        <f ca="1">OFFSET(monster!B$1,H254,0)</f>
        <v>170501</v>
      </c>
      <c r="C254" s="20">
        <v>50090</v>
      </c>
      <c r="D254" s="20">
        <v>10</v>
      </c>
      <c r="E254" s="20">
        <v>1</v>
      </c>
      <c r="H254" s="20">
        <f t="shared" si="3"/>
        <v>85</v>
      </c>
    </row>
    <row r="255" spans="1:8" x14ac:dyDescent="0.15">
      <c r="A255" s="20">
        <v>254</v>
      </c>
      <c r="B255" s="20">
        <f ca="1">OFFSET(monster!B$1,H255,0)</f>
        <v>170501</v>
      </c>
      <c r="C255" s="20">
        <v>50090</v>
      </c>
      <c r="D255" s="20">
        <v>10</v>
      </c>
      <c r="E255" s="20">
        <v>1</v>
      </c>
      <c r="H255" s="20">
        <f t="shared" si="3"/>
        <v>85</v>
      </c>
    </row>
    <row r="256" spans="1:8" x14ac:dyDescent="0.15">
      <c r="A256" s="20">
        <v>255</v>
      </c>
      <c r="B256" s="20">
        <f ca="1">OFFSET(monster!B$1,H256,0)</f>
        <v>170501</v>
      </c>
      <c r="C256" s="20">
        <v>50090</v>
      </c>
      <c r="D256" s="20">
        <v>10</v>
      </c>
      <c r="E256" s="20">
        <v>1</v>
      </c>
      <c r="H256" s="20">
        <f t="shared" si="3"/>
        <v>85</v>
      </c>
    </row>
    <row r="257" spans="1:8" x14ac:dyDescent="0.15">
      <c r="A257" s="20">
        <v>256</v>
      </c>
      <c r="B257" s="20">
        <f ca="1">OFFSET(monster!B$1,H257,0)</f>
        <v>180101</v>
      </c>
      <c r="C257" s="20">
        <v>50090</v>
      </c>
      <c r="D257" s="20">
        <v>10</v>
      </c>
      <c r="E257" s="20">
        <v>1</v>
      </c>
      <c r="H257" s="20">
        <f t="shared" si="3"/>
        <v>86</v>
      </c>
    </row>
    <row r="258" spans="1:8" x14ac:dyDescent="0.15">
      <c r="A258" s="20">
        <v>257</v>
      </c>
      <c r="B258" s="20">
        <f ca="1">OFFSET(monster!B$1,H258,0)</f>
        <v>180101</v>
      </c>
      <c r="C258" s="20">
        <v>50090</v>
      </c>
      <c r="D258" s="20">
        <v>10</v>
      </c>
      <c r="E258" s="20">
        <v>1</v>
      </c>
      <c r="H258" s="20">
        <f t="shared" si="3"/>
        <v>86</v>
      </c>
    </row>
    <row r="259" spans="1:8" x14ac:dyDescent="0.15">
      <c r="A259" s="20">
        <v>258</v>
      </c>
      <c r="B259" s="20">
        <f ca="1">OFFSET(monster!B$1,H259,0)</f>
        <v>180101</v>
      </c>
      <c r="C259" s="20">
        <v>50090</v>
      </c>
      <c r="D259" s="20">
        <v>10</v>
      </c>
      <c r="E259" s="20">
        <v>1</v>
      </c>
      <c r="H259" s="20">
        <f t="shared" si="3"/>
        <v>86</v>
      </c>
    </row>
    <row r="260" spans="1:8" x14ac:dyDescent="0.15">
      <c r="A260" s="20">
        <v>259</v>
      </c>
      <c r="B260" s="20">
        <f ca="1">OFFSET(monster!B$1,H260,0)</f>
        <v>180201</v>
      </c>
      <c r="C260" s="20">
        <v>50090</v>
      </c>
      <c r="D260" s="20">
        <v>10</v>
      </c>
      <c r="E260" s="20">
        <v>1</v>
      </c>
      <c r="H260" s="20">
        <f t="shared" si="3"/>
        <v>87</v>
      </c>
    </row>
    <row r="261" spans="1:8" x14ac:dyDescent="0.15">
      <c r="A261" s="20">
        <v>260</v>
      </c>
      <c r="B261" s="20">
        <f ca="1">OFFSET(monster!B$1,H261,0)</f>
        <v>180201</v>
      </c>
      <c r="C261" s="20">
        <v>50090</v>
      </c>
      <c r="D261" s="20">
        <v>10</v>
      </c>
      <c r="E261" s="20">
        <v>1</v>
      </c>
      <c r="H261" s="20">
        <f t="shared" si="3"/>
        <v>87</v>
      </c>
    </row>
    <row r="262" spans="1:8" x14ac:dyDescent="0.15">
      <c r="A262" s="20">
        <v>261</v>
      </c>
      <c r="B262" s="20">
        <f ca="1">OFFSET(monster!B$1,H262,0)</f>
        <v>180201</v>
      </c>
      <c r="C262" s="20">
        <v>50090</v>
      </c>
      <c r="D262" s="20">
        <v>10</v>
      </c>
      <c r="E262" s="20">
        <v>1</v>
      </c>
      <c r="H262" s="20">
        <f t="shared" ref="H262:H325" si="4">H259+1</f>
        <v>87</v>
      </c>
    </row>
    <row r="263" spans="1:8" x14ac:dyDescent="0.15">
      <c r="A263" s="20">
        <v>262</v>
      </c>
      <c r="B263" s="20">
        <f ca="1">OFFSET(monster!B$1,H263,0)</f>
        <v>180301</v>
      </c>
      <c r="C263" s="20">
        <v>50090</v>
      </c>
      <c r="D263" s="20">
        <v>10</v>
      </c>
      <c r="E263" s="20">
        <v>1</v>
      </c>
      <c r="H263" s="20">
        <f t="shared" si="4"/>
        <v>88</v>
      </c>
    </row>
    <row r="264" spans="1:8" x14ac:dyDescent="0.15">
      <c r="A264" s="20">
        <v>263</v>
      </c>
      <c r="B264" s="20">
        <f ca="1">OFFSET(monster!B$1,H264,0)</f>
        <v>180301</v>
      </c>
      <c r="C264" s="20">
        <v>50090</v>
      </c>
      <c r="D264" s="20">
        <v>10</v>
      </c>
      <c r="E264" s="20">
        <v>1</v>
      </c>
      <c r="H264" s="20">
        <f t="shared" si="4"/>
        <v>88</v>
      </c>
    </row>
    <row r="265" spans="1:8" x14ac:dyDescent="0.15">
      <c r="A265" s="20">
        <v>264</v>
      </c>
      <c r="B265" s="20">
        <f ca="1">OFFSET(monster!B$1,H265,0)</f>
        <v>180301</v>
      </c>
      <c r="C265" s="20">
        <v>50090</v>
      </c>
      <c r="D265" s="20">
        <v>10</v>
      </c>
      <c r="E265" s="20">
        <v>1</v>
      </c>
      <c r="H265" s="20">
        <f t="shared" si="4"/>
        <v>88</v>
      </c>
    </row>
    <row r="266" spans="1:8" x14ac:dyDescent="0.15">
      <c r="A266" s="20">
        <v>265</v>
      </c>
      <c r="B266" s="20">
        <f ca="1">OFFSET(monster!B$1,H266,0)</f>
        <v>180401</v>
      </c>
      <c r="C266" s="20">
        <v>50090</v>
      </c>
      <c r="D266" s="20">
        <v>10</v>
      </c>
      <c r="E266" s="20">
        <v>1</v>
      </c>
      <c r="H266" s="20">
        <f t="shared" si="4"/>
        <v>89</v>
      </c>
    </row>
    <row r="267" spans="1:8" x14ac:dyDescent="0.15">
      <c r="A267" s="20">
        <v>266</v>
      </c>
      <c r="B267" s="20">
        <f ca="1">OFFSET(monster!B$1,H267,0)</f>
        <v>180401</v>
      </c>
      <c r="C267" s="20">
        <v>50090</v>
      </c>
      <c r="D267" s="20">
        <v>10</v>
      </c>
      <c r="E267" s="20">
        <v>1</v>
      </c>
      <c r="H267" s="20">
        <f t="shared" si="4"/>
        <v>89</v>
      </c>
    </row>
    <row r="268" spans="1:8" x14ac:dyDescent="0.15">
      <c r="A268" s="20">
        <v>267</v>
      </c>
      <c r="B268" s="20">
        <f ca="1">OFFSET(monster!B$1,H268,0)</f>
        <v>180401</v>
      </c>
      <c r="C268" s="20">
        <v>50090</v>
      </c>
      <c r="D268" s="20">
        <v>10</v>
      </c>
      <c r="E268" s="20">
        <v>1</v>
      </c>
      <c r="H268" s="20">
        <f t="shared" si="4"/>
        <v>89</v>
      </c>
    </row>
    <row r="269" spans="1:8" x14ac:dyDescent="0.15">
      <c r="A269" s="20">
        <v>268</v>
      </c>
      <c r="B269" s="20">
        <f ca="1">OFFSET(monster!B$1,H269,0)</f>
        <v>180501</v>
      </c>
      <c r="C269" s="20">
        <v>50090</v>
      </c>
      <c r="D269" s="20">
        <v>10</v>
      </c>
      <c r="E269" s="20">
        <v>1</v>
      </c>
      <c r="H269" s="20">
        <f t="shared" si="4"/>
        <v>90</v>
      </c>
    </row>
    <row r="270" spans="1:8" x14ac:dyDescent="0.15">
      <c r="A270" s="20">
        <v>269</v>
      </c>
      <c r="B270" s="20">
        <f ca="1">OFFSET(monster!B$1,H270,0)</f>
        <v>180501</v>
      </c>
      <c r="C270" s="20">
        <v>50090</v>
      </c>
      <c r="D270" s="20">
        <v>10</v>
      </c>
      <c r="E270" s="20">
        <v>1</v>
      </c>
      <c r="H270" s="20">
        <f t="shared" si="4"/>
        <v>90</v>
      </c>
    </row>
    <row r="271" spans="1:8" x14ac:dyDescent="0.15">
      <c r="A271" s="20">
        <v>270</v>
      </c>
      <c r="B271" s="20">
        <f ca="1">OFFSET(monster!B$1,H271,0)</f>
        <v>180501</v>
      </c>
      <c r="C271" s="20">
        <v>50090</v>
      </c>
      <c r="D271" s="20">
        <v>10</v>
      </c>
      <c r="E271" s="20">
        <v>1</v>
      </c>
      <c r="H271" s="20">
        <f t="shared" si="4"/>
        <v>90</v>
      </c>
    </row>
    <row r="272" spans="1:8" x14ac:dyDescent="0.15">
      <c r="A272" s="20">
        <v>271</v>
      </c>
      <c r="B272" s="20">
        <f ca="1">OFFSET(monster!B$1,H272,0)</f>
        <v>10102</v>
      </c>
      <c r="C272" s="20">
        <v>50090</v>
      </c>
      <c r="D272" s="20">
        <v>10</v>
      </c>
      <c r="E272" s="20">
        <v>1</v>
      </c>
      <c r="H272" s="20">
        <f t="shared" si="4"/>
        <v>91</v>
      </c>
    </row>
    <row r="273" spans="1:8" x14ac:dyDescent="0.15">
      <c r="A273" s="20">
        <v>272</v>
      </c>
      <c r="B273" s="20">
        <f ca="1">OFFSET(monster!B$1,H273,0)</f>
        <v>10102</v>
      </c>
      <c r="C273" s="20">
        <v>50090</v>
      </c>
      <c r="D273" s="20">
        <v>10</v>
      </c>
      <c r="E273" s="20">
        <v>1</v>
      </c>
      <c r="H273" s="20">
        <f t="shared" si="4"/>
        <v>91</v>
      </c>
    </row>
    <row r="274" spans="1:8" x14ac:dyDescent="0.15">
      <c r="A274" s="20">
        <v>273</v>
      </c>
      <c r="B274" s="20">
        <f ca="1">OFFSET(monster!B$1,H274,0)</f>
        <v>10102</v>
      </c>
      <c r="C274" s="20">
        <v>50090</v>
      </c>
      <c r="D274" s="20">
        <v>10</v>
      </c>
      <c r="E274" s="20">
        <v>1</v>
      </c>
      <c r="H274" s="20">
        <f t="shared" si="4"/>
        <v>91</v>
      </c>
    </row>
    <row r="275" spans="1:8" x14ac:dyDescent="0.15">
      <c r="A275" s="20">
        <v>274</v>
      </c>
      <c r="B275" s="20">
        <f ca="1">OFFSET(monster!B$1,H275,0)</f>
        <v>10202</v>
      </c>
      <c r="C275" s="20">
        <v>50090</v>
      </c>
      <c r="D275" s="20">
        <v>10</v>
      </c>
      <c r="E275" s="20">
        <v>1</v>
      </c>
      <c r="H275" s="20">
        <f t="shared" si="4"/>
        <v>92</v>
      </c>
    </row>
    <row r="276" spans="1:8" x14ac:dyDescent="0.15">
      <c r="A276" s="20">
        <v>275</v>
      </c>
      <c r="B276" s="20">
        <f ca="1">OFFSET(monster!B$1,H276,0)</f>
        <v>10202</v>
      </c>
      <c r="C276" s="20">
        <v>50090</v>
      </c>
      <c r="D276" s="20">
        <v>10</v>
      </c>
      <c r="E276" s="20">
        <v>1</v>
      </c>
      <c r="H276" s="20">
        <f t="shared" si="4"/>
        <v>92</v>
      </c>
    </row>
    <row r="277" spans="1:8" x14ac:dyDescent="0.15">
      <c r="A277" s="20">
        <v>276</v>
      </c>
      <c r="B277" s="20">
        <f ca="1">OFFSET(monster!B$1,H277,0)</f>
        <v>10202</v>
      </c>
      <c r="C277" s="20">
        <v>50090</v>
      </c>
      <c r="D277" s="20">
        <v>10</v>
      </c>
      <c r="E277" s="20">
        <v>1</v>
      </c>
      <c r="H277" s="20">
        <f t="shared" si="4"/>
        <v>92</v>
      </c>
    </row>
    <row r="278" spans="1:8" x14ac:dyDescent="0.15">
      <c r="A278" s="20">
        <v>277</v>
      </c>
      <c r="B278" s="20">
        <f ca="1">OFFSET(monster!B$1,H278,0)</f>
        <v>10302</v>
      </c>
      <c r="C278" s="20">
        <v>50090</v>
      </c>
      <c r="D278" s="20">
        <v>10</v>
      </c>
      <c r="E278" s="20">
        <v>1</v>
      </c>
      <c r="H278" s="20">
        <f t="shared" si="4"/>
        <v>93</v>
      </c>
    </row>
    <row r="279" spans="1:8" x14ac:dyDescent="0.15">
      <c r="A279" s="20">
        <v>278</v>
      </c>
      <c r="B279" s="20">
        <f ca="1">OFFSET(monster!B$1,H279,0)</f>
        <v>10302</v>
      </c>
      <c r="C279" s="20">
        <v>50090</v>
      </c>
      <c r="D279" s="20">
        <v>10</v>
      </c>
      <c r="E279" s="20">
        <v>1</v>
      </c>
      <c r="H279" s="20">
        <f t="shared" si="4"/>
        <v>93</v>
      </c>
    </row>
    <row r="280" spans="1:8" x14ac:dyDescent="0.15">
      <c r="A280" s="20">
        <v>279</v>
      </c>
      <c r="B280" s="20">
        <f ca="1">OFFSET(monster!B$1,H280,0)</f>
        <v>10302</v>
      </c>
      <c r="C280" s="20">
        <v>50090</v>
      </c>
      <c r="D280" s="20">
        <v>10</v>
      </c>
      <c r="E280" s="20">
        <v>1</v>
      </c>
      <c r="H280" s="20">
        <f t="shared" si="4"/>
        <v>93</v>
      </c>
    </row>
    <row r="281" spans="1:8" x14ac:dyDescent="0.15">
      <c r="A281" s="20">
        <v>280</v>
      </c>
      <c r="B281" s="20">
        <f ca="1">OFFSET(monster!B$1,H281,0)</f>
        <v>10402</v>
      </c>
      <c r="C281" s="20">
        <v>50090</v>
      </c>
      <c r="D281" s="20">
        <v>10</v>
      </c>
      <c r="E281" s="20">
        <v>1</v>
      </c>
      <c r="H281" s="20">
        <f t="shared" si="4"/>
        <v>94</v>
      </c>
    </row>
    <row r="282" spans="1:8" x14ac:dyDescent="0.15">
      <c r="A282" s="20">
        <v>281</v>
      </c>
      <c r="B282" s="20">
        <f ca="1">OFFSET(monster!B$1,H282,0)</f>
        <v>10402</v>
      </c>
      <c r="C282" s="20">
        <v>50090</v>
      </c>
      <c r="D282" s="20">
        <v>10</v>
      </c>
      <c r="E282" s="20">
        <v>1</v>
      </c>
      <c r="H282" s="20">
        <f t="shared" si="4"/>
        <v>94</v>
      </c>
    </row>
    <row r="283" spans="1:8" x14ac:dyDescent="0.15">
      <c r="A283" s="20">
        <v>282</v>
      </c>
      <c r="B283" s="20">
        <f ca="1">OFFSET(monster!B$1,H283,0)</f>
        <v>10402</v>
      </c>
      <c r="C283" s="20">
        <v>50090</v>
      </c>
      <c r="D283" s="20">
        <v>10</v>
      </c>
      <c r="E283" s="20">
        <v>1</v>
      </c>
      <c r="H283" s="20">
        <f t="shared" si="4"/>
        <v>94</v>
      </c>
    </row>
    <row r="284" spans="1:8" x14ac:dyDescent="0.15">
      <c r="A284" s="20">
        <v>283</v>
      </c>
      <c r="B284" s="20">
        <f ca="1">OFFSET(monster!B$1,H284,0)</f>
        <v>10502</v>
      </c>
      <c r="C284" s="20">
        <v>50090</v>
      </c>
      <c r="D284" s="20">
        <v>10</v>
      </c>
      <c r="E284" s="20">
        <v>1</v>
      </c>
      <c r="H284" s="20">
        <f t="shared" si="4"/>
        <v>95</v>
      </c>
    </row>
    <row r="285" spans="1:8" x14ac:dyDescent="0.15">
      <c r="A285" s="20">
        <v>284</v>
      </c>
      <c r="B285" s="20">
        <f ca="1">OFFSET(monster!B$1,H285,0)</f>
        <v>10502</v>
      </c>
      <c r="C285" s="20">
        <v>50090</v>
      </c>
      <c r="D285" s="20">
        <v>10</v>
      </c>
      <c r="E285" s="20">
        <v>1</v>
      </c>
      <c r="H285" s="20">
        <f t="shared" si="4"/>
        <v>95</v>
      </c>
    </row>
    <row r="286" spans="1:8" x14ac:dyDescent="0.15">
      <c r="A286" s="20">
        <v>285</v>
      </c>
      <c r="B286" s="20">
        <f ca="1">OFFSET(monster!B$1,H286,0)</f>
        <v>10502</v>
      </c>
      <c r="C286" s="20">
        <v>50090</v>
      </c>
      <c r="D286" s="20">
        <v>10</v>
      </c>
      <c r="E286" s="20">
        <v>1</v>
      </c>
      <c r="H286" s="20">
        <f t="shared" si="4"/>
        <v>95</v>
      </c>
    </row>
    <row r="287" spans="1:8" x14ac:dyDescent="0.15">
      <c r="A287" s="20">
        <v>286</v>
      </c>
      <c r="B287" s="20">
        <f ca="1">OFFSET(monster!B$1,H287,0)</f>
        <v>20102</v>
      </c>
      <c r="C287" s="20">
        <v>50090</v>
      </c>
      <c r="D287" s="20">
        <v>10</v>
      </c>
      <c r="E287" s="20">
        <v>1</v>
      </c>
      <c r="H287" s="20">
        <f t="shared" si="4"/>
        <v>96</v>
      </c>
    </row>
    <row r="288" spans="1:8" x14ac:dyDescent="0.15">
      <c r="A288" s="20">
        <v>287</v>
      </c>
      <c r="B288" s="20">
        <f ca="1">OFFSET(monster!B$1,H288,0)</f>
        <v>20102</v>
      </c>
      <c r="C288" s="20">
        <v>50090</v>
      </c>
      <c r="D288" s="20">
        <v>10</v>
      </c>
      <c r="E288" s="20">
        <v>1</v>
      </c>
      <c r="H288" s="20">
        <f t="shared" si="4"/>
        <v>96</v>
      </c>
    </row>
    <row r="289" spans="1:8" x14ac:dyDescent="0.15">
      <c r="A289" s="20">
        <v>288</v>
      </c>
      <c r="B289" s="20">
        <f ca="1">OFFSET(monster!B$1,H289,0)</f>
        <v>20102</v>
      </c>
      <c r="C289" s="20">
        <v>50090</v>
      </c>
      <c r="D289" s="20">
        <v>10</v>
      </c>
      <c r="E289" s="20">
        <v>1</v>
      </c>
      <c r="H289" s="20">
        <f t="shared" si="4"/>
        <v>96</v>
      </c>
    </row>
    <row r="290" spans="1:8" x14ac:dyDescent="0.15">
      <c r="A290" s="20">
        <v>289</v>
      </c>
      <c r="B290" s="20">
        <f ca="1">OFFSET(monster!B$1,H290,0)</f>
        <v>20202</v>
      </c>
      <c r="C290" s="20">
        <v>50090</v>
      </c>
      <c r="D290" s="20">
        <v>10</v>
      </c>
      <c r="E290" s="20">
        <v>1</v>
      </c>
      <c r="H290" s="20">
        <f t="shared" si="4"/>
        <v>97</v>
      </c>
    </row>
    <row r="291" spans="1:8" x14ac:dyDescent="0.15">
      <c r="A291" s="20">
        <v>290</v>
      </c>
      <c r="B291" s="20">
        <f ca="1">OFFSET(monster!B$1,H291,0)</f>
        <v>20202</v>
      </c>
      <c r="C291" s="20">
        <v>50090</v>
      </c>
      <c r="D291" s="20">
        <v>10</v>
      </c>
      <c r="E291" s="20">
        <v>1</v>
      </c>
      <c r="H291" s="20">
        <f t="shared" si="4"/>
        <v>97</v>
      </c>
    </row>
    <row r="292" spans="1:8" x14ac:dyDescent="0.15">
      <c r="A292" s="20">
        <v>291</v>
      </c>
      <c r="B292" s="20">
        <f ca="1">OFFSET(monster!B$1,H292,0)</f>
        <v>20202</v>
      </c>
      <c r="C292" s="20">
        <v>50090</v>
      </c>
      <c r="D292" s="20">
        <v>10</v>
      </c>
      <c r="E292" s="20">
        <v>1</v>
      </c>
      <c r="H292" s="20">
        <f t="shared" si="4"/>
        <v>97</v>
      </c>
    </row>
    <row r="293" spans="1:8" x14ac:dyDescent="0.15">
      <c r="A293" s="20">
        <v>292</v>
      </c>
      <c r="B293" s="20">
        <f ca="1">OFFSET(monster!B$1,H293,0)</f>
        <v>20302</v>
      </c>
      <c r="C293" s="20">
        <v>50090</v>
      </c>
      <c r="D293" s="20">
        <v>10</v>
      </c>
      <c r="E293" s="20">
        <v>1</v>
      </c>
      <c r="H293" s="20">
        <f t="shared" si="4"/>
        <v>98</v>
      </c>
    </row>
    <row r="294" spans="1:8" x14ac:dyDescent="0.15">
      <c r="A294" s="20">
        <v>293</v>
      </c>
      <c r="B294" s="20">
        <f ca="1">OFFSET(monster!B$1,H294,0)</f>
        <v>20302</v>
      </c>
      <c r="C294" s="20">
        <v>50090</v>
      </c>
      <c r="D294" s="20">
        <v>10</v>
      </c>
      <c r="E294" s="20">
        <v>1</v>
      </c>
      <c r="H294" s="20">
        <f t="shared" si="4"/>
        <v>98</v>
      </c>
    </row>
    <row r="295" spans="1:8" x14ac:dyDescent="0.15">
      <c r="A295" s="20">
        <v>294</v>
      </c>
      <c r="B295" s="20">
        <f ca="1">OFFSET(monster!B$1,H295,0)</f>
        <v>20302</v>
      </c>
      <c r="C295" s="20">
        <v>50090</v>
      </c>
      <c r="D295" s="20">
        <v>10</v>
      </c>
      <c r="E295" s="20">
        <v>1</v>
      </c>
      <c r="H295" s="20">
        <f t="shared" si="4"/>
        <v>98</v>
      </c>
    </row>
    <row r="296" spans="1:8" x14ac:dyDescent="0.15">
      <c r="A296" s="20">
        <v>295</v>
      </c>
      <c r="B296" s="20">
        <f ca="1">OFFSET(monster!B$1,H296,0)</f>
        <v>20402</v>
      </c>
      <c r="C296" s="20">
        <v>50090</v>
      </c>
      <c r="D296" s="20">
        <v>10</v>
      </c>
      <c r="E296" s="20">
        <v>1</v>
      </c>
      <c r="H296" s="20">
        <f t="shared" si="4"/>
        <v>99</v>
      </c>
    </row>
    <row r="297" spans="1:8" x14ac:dyDescent="0.15">
      <c r="A297" s="20">
        <v>296</v>
      </c>
      <c r="B297" s="20">
        <f ca="1">OFFSET(monster!B$1,H297,0)</f>
        <v>20402</v>
      </c>
      <c r="C297" s="20">
        <v>50090</v>
      </c>
      <c r="D297" s="20">
        <v>10</v>
      </c>
      <c r="E297" s="20">
        <v>1</v>
      </c>
      <c r="H297" s="20">
        <f t="shared" si="4"/>
        <v>99</v>
      </c>
    </row>
    <row r="298" spans="1:8" x14ac:dyDescent="0.15">
      <c r="A298" s="20">
        <v>297</v>
      </c>
      <c r="B298" s="20">
        <f ca="1">OFFSET(monster!B$1,H298,0)</f>
        <v>20402</v>
      </c>
      <c r="C298" s="20">
        <v>50090</v>
      </c>
      <c r="D298" s="20">
        <v>10</v>
      </c>
      <c r="E298" s="20">
        <v>1</v>
      </c>
      <c r="H298" s="20">
        <f t="shared" si="4"/>
        <v>99</v>
      </c>
    </row>
    <row r="299" spans="1:8" x14ac:dyDescent="0.15">
      <c r="A299" s="20">
        <v>298</v>
      </c>
      <c r="B299" s="20">
        <f ca="1">OFFSET(monster!B$1,H299,0)</f>
        <v>20502</v>
      </c>
      <c r="C299" s="20">
        <v>50090</v>
      </c>
      <c r="D299" s="20">
        <v>10</v>
      </c>
      <c r="E299" s="20">
        <v>1</v>
      </c>
      <c r="H299" s="20">
        <f t="shared" si="4"/>
        <v>100</v>
      </c>
    </row>
    <row r="300" spans="1:8" x14ac:dyDescent="0.15">
      <c r="A300" s="20">
        <v>299</v>
      </c>
      <c r="B300" s="20">
        <f ca="1">OFFSET(monster!B$1,H300,0)</f>
        <v>20502</v>
      </c>
      <c r="C300" s="20">
        <v>50090</v>
      </c>
      <c r="D300" s="20">
        <v>10</v>
      </c>
      <c r="E300" s="20">
        <v>1</v>
      </c>
      <c r="H300" s="20">
        <f t="shared" si="4"/>
        <v>100</v>
      </c>
    </row>
    <row r="301" spans="1:8" x14ac:dyDescent="0.15">
      <c r="A301" s="20">
        <v>300</v>
      </c>
      <c r="B301" s="20">
        <f ca="1">OFFSET(monster!B$1,H301,0)</f>
        <v>20502</v>
      </c>
      <c r="C301" s="20">
        <v>50090</v>
      </c>
      <c r="D301" s="20">
        <v>10</v>
      </c>
      <c r="E301" s="20">
        <v>1</v>
      </c>
      <c r="H301" s="20">
        <f t="shared" si="4"/>
        <v>100</v>
      </c>
    </row>
    <row r="302" spans="1:8" x14ac:dyDescent="0.15">
      <c r="A302" s="20">
        <v>301</v>
      </c>
      <c r="B302" s="20">
        <f ca="1">OFFSET(monster!B$1,H302,0)</f>
        <v>30102</v>
      </c>
      <c r="C302" s="20">
        <v>50090</v>
      </c>
      <c r="D302" s="20">
        <v>10</v>
      </c>
      <c r="E302" s="20">
        <v>1</v>
      </c>
      <c r="H302" s="20">
        <f t="shared" si="4"/>
        <v>101</v>
      </c>
    </row>
    <row r="303" spans="1:8" x14ac:dyDescent="0.15">
      <c r="A303" s="20">
        <v>302</v>
      </c>
      <c r="B303" s="20">
        <f ca="1">OFFSET(monster!B$1,H303,0)</f>
        <v>30102</v>
      </c>
      <c r="C303" s="20">
        <v>50090</v>
      </c>
      <c r="D303" s="20">
        <v>10</v>
      </c>
      <c r="E303" s="20">
        <v>1</v>
      </c>
      <c r="H303" s="20">
        <f t="shared" si="4"/>
        <v>101</v>
      </c>
    </row>
    <row r="304" spans="1:8" x14ac:dyDescent="0.15">
      <c r="A304" s="20">
        <v>303</v>
      </c>
      <c r="B304" s="20">
        <f ca="1">OFFSET(monster!B$1,H304,0)</f>
        <v>30102</v>
      </c>
      <c r="C304" s="20">
        <v>50090</v>
      </c>
      <c r="D304" s="20">
        <v>10</v>
      </c>
      <c r="E304" s="20">
        <v>1</v>
      </c>
      <c r="H304" s="20">
        <f t="shared" si="4"/>
        <v>101</v>
      </c>
    </row>
    <row r="305" spans="1:8" x14ac:dyDescent="0.15">
      <c r="A305" s="20">
        <v>304</v>
      </c>
      <c r="B305" s="20">
        <f ca="1">OFFSET(monster!B$1,H305,0)</f>
        <v>30202</v>
      </c>
      <c r="C305" s="20">
        <v>50090</v>
      </c>
      <c r="D305" s="20">
        <v>10</v>
      </c>
      <c r="E305" s="20">
        <v>1</v>
      </c>
      <c r="H305" s="20">
        <f t="shared" si="4"/>
        <v>102</v>
      </c>
    </row>
    <row r="306" spans="1:8" x14ac:dyDescent="0.15">
      <c r="A306" s="20">
        <v>305</v>
      </c>
      <c r="B306" s="20">
        <f ca="1">OFFSET(monster!B$1,H306,0)</f>
        <v>30202</v>
      </c>
      <c r="C306" s="20">
        <v>50090</v>
      </c>
      <c r="D306" s="20">
        <v>10</v>
      </c>
      <c r="E306" s="20">
        <v>1</v>
      </c>
      <c r="H306" s="20">
        <f t="shared" si="4"/>
        <v>102</v>
      </c>
    </row>
    <row r="307" spans="1:8" x14ac:dyDescent="0.15">
      <c r="A307" s="20">
        <v>306</v>
      </c>
      <c r="B307" s="20">
        <f ca="1">OFFSET(monster!B$1,H307,0)</f>
        <v>30202</v>
      </c>
      <c r="C307" s="20">
        <v>50090</v>
      </c>
      <c r="D307" s="20">
        <v>10</v>
      </c>
      <c r="E307" s="20">
        <v>1</v>
      </c>
      <c r="H307" s="20">
        <f t="shared" si="4"/>
        <v>102</v>
      </c>
    </row>
    <row r="308" spans="1:8" x14ac:dyDescent="0.15">
      <c r="A308" s="20">
        <v>307</v>
      </c>
      <c r="B308" s="20">
        <f ca="1">OFFSET(monster!B$1,H308,0)</f>
        <v>30302</v>
      </c>
      <c r="C308" s="20">
        <v>50090</v>
      </c>
      <c r="D308" s="20">
        <v>10</v>
      </c>
      <c r="E308" s="20">
        <v>1</v>
      </c>
      <c r="H308" s="20">
        <f t="shared" si="4"/>
        <v>103</v>
      </c>
    </row>
    <row r="309" spans="1:8" x14ac:dyDescent="0.15">
      <c r="A309" s="20">
        <v>308</v>
      </c>
      <c r="B309" s="20">
        <f ca="1">OFFSET(monster!B$1,H309,0)</f>
        <v>30302</v>
      </c>
      <c r="C309" s="20">
        <v>50090</v>
      </c>
      <c r="D309" s="20">
        <v>10</v>
      </c>
      <c r="E309" s="20">
        <v>1</v>
      </c>
      <c r="H309" s="20">
        <f t="shared" si="4"/>
        <v>103</v>
      </c>
    </row>
    <row r="310" spans="1:8" x14ac:dyDescent="0.15">
      <c r="A310" s="20">
        <v>309</v>
      </c>
      <c r="B310" s="20">
        <f ca="1">OFFSET(monster!B$1,H310,0)</f>
        <v>30302</v>
      </c>
      <c r="C310" s="20">
        <v>50090</v>
      </c>
      <c r="D310" s="20">
        <v>10</v>
      </c>
      <c r="E310" s="20">
        <v>1</v>
      </c>
      <c r="H310" s="20">
        <f t="shared" si="4"/>
        <v>103</v>
      </c>
    </row>
    <row r="311" spans="1:8" x14ac:dyDescent="0.15">
      <c r="A311" s="20">
        <v>310</v>
      </c>
      <c r="B311" s="20">
        <f ca="1">OFFSET(monster!B$1,H311,0)</f>
        <v>30402</v>
      </c>
      <c r="C311" s="20">
        <v>50090</v>
      </c>
      <c r="D311" s="20">
        <v>10</v>
      </c>
      <c r="E311" s="20">
        <v>1</v>
      </c>
      <c r="H311" s="20">
        <f t="shared" si="4"/>
        <v>104</v>
      </c>
    </row>
    <row r="312" spans="1:8" x14ac:dyDescent="0.15">
      <c r="A312" s="20">
        <v>311</v>
      </c>
      <c r="B312" s="20">
        <f ca="1">OFFSET(monster!B$1,H312,0)</f>
        <v>30402</v>
      </c>
      <c r="C312" s="20">
        <v>50090</v>
      </c>
      <c r="D312" s="20">
        <v>10</v>
      </c>
      <c r="E312" s="20">
        <v>1</v>
      </c>
      <c r="H312" s="20">
        <f t="shared" si="4"/>
        <v>104</v>
      </c>
    </row>
    <row r="313" spans="1:8" x14ac:dyDescent="0.15">
      <c r="A313" s="20">
        <v>312</v>
      </c>
      <c r="B313" s="20">
        <f ca="1">OFFSET(monster!B$1,H313,0)</f>
        <v>30402</v>
      </c>
      <c r="C313" s="20">
        <v>50090</v>
      </c>
      <c r="D313" s="20">
        <v>10</v>
      </c>
      <c r="E313" s="20">
        <v>1</v>
      </c>
      <c r="H313" s="20">
        <f t="shared" si="4"/>
        <v>104</v>
      </c>
    </row>
    <row r="314" spans="1:8" x14ac:dyDescent="0.15">
      <c r="A314" s="20">
        <v>313</v>
      </c>
      <c r="B314" s="20">
        <f ca="1">OFFSET(monster!B$1,H314,0)</f>
        <v>30502</v>
      </c>
      <c r="C314" s="20">
        <v>50090</v>
      </c>
      <c r="D314" s="20">
        <v>10</v>
      </c>
      <c r="E314" s="20">
        <v>1</v>
      </c>
      <c r="H314" s="20">
        <f t="shared" si="4"/>
        <v>105</v>
      </c>
    </row>
    <row r="315" spans="1:8" x14ac:dyDescent="0.15">
      <c r="A315" s="20">
        <v>314</v>
      </c>
      <c r="B315" s="20">
        <f ca="1">OFFSET(monster!B$1,H315,0)</f>
        <v>30502</v>
      </c>
      <c r="C315" s="20">
        <v>50090</v>
      </c>
      <c r="D315" s="20">
        <v>10</v>
      </c>
      <c r="E315" s="20">
        <v>1</v>
      </c>
      <c r="H315" s="20">
        <f t="shared" si="4"/>
        <v>105</v>
      </c>
    </row>
    <row r="316" spans="1:8" x14ac:dyDescent="0.15">
      <c r="A316" s="20">
        <v>315</v>
      </c>
      <c r="B316" s="20">
        <f ca="1">OFFSET(monster!B$1,H316,0)</f>
        <v>30502</v>
      </c>
      <c r="C316" s="20">
        <v>50090</v>
      </c>
      <c r="D316" s="20">
        <v>10</v>
      </c>
      <c r="E316" s="20">
        <v>1</v>
      </c>
      <c r="H316" s="20">
        <f t="shared" si="4"/>
        <v>105</v>
      </c>
    </row>
    <row r="317" spans="1:8" x14ac:dyDescent="0.15">
      <c r="A317" s="20">
        <v>316</v>
      </c>
      <c r="B317" s="20">
        <f ca="1">OFFSET(monster!B$1,H317,0)</f>
        <v>40102</v>
      </c>
      <c r="C317" s="20">
        <v>50090</v>
      </c>
      <c r="D317" s="20">
        <v>10</v>
      </c>
      <c r="E317" s="20">
        <v>1</v>
      </c>
      <c r="H317" s="20">
        <f t="shared" si="4"/>
        <v>106</v>
      </c>
    </row>
    <row r="318" spans="1:8" x14ac:dyDescent="0.15">
      <c r="A318" s="20">
        <v>317</v>
      </c>
      <c r="B318" s="20">
        <f ca="1">OFFSET(monster!B$1,H318,0)</f>
        <v>40102</v>
      </c>
      <c r="C318" s="20">
        <v>50090</v>
      </c>
      <c r="D318" s="20">
        <v>10</v>
      </c>
      <c r="E318" s="20">
        <v>1</v>
      </c>
      <c r="H318" s="20">
        <f t="shared" si="4"/>
        <v>106</v>
      </c>
    </row>
    <row r="319" spans="1:8" x14ac:dyDescent="0.15">
      <c r="A319" s="20">
        <v>318</v>
      </c>
      <c r="B319" s="20">
        <f ca="1">OFFSET(monster!B$1,H319,0)</f>
        <v>40102</v>
      </c>
      <c r="C319" s="20">
        <v>50090</v>
      </c>
      <c r="D319" s="20">
        <v>10</v>
      </c>
      <c r="E319" s="20">
        <v>1</v>
      </c>
      <c r="H319" s="20">
        <f t="shared" si="4"/>
        <v>106</v>
      </c>
    </row>
    <row r="320" spans="1:8" x14ac:dyDescent="0.15">
      <c r="A320" s="20">
        <v>319</v>
      </c>
      <c r="B320" s="20">
        <f ca="1">OFFSET(monster!B$1,H320,0)</f>
        <v>40202</v>
      </c>
      <c r="C320" s="20">
        <v>50090</v>
      </c>
      <c r="D320" s="20">
        <v>10</v>
      </c>
      <c r="E320" s="20">
        <v>1</v>
      </c>
      <c r="H320" s="20">
        <f t="shared" si="4"/>
        <v>107</v>
      </c>
    </row>
    <row r="321" spans="1:8" x14ac:dyDescent="0.15">
      <c r="A321" s="20">
        <v>320</v>
      </c>
      <c r="B321" s="20">
        <f ca="1">OFFSET(monster!B$1,H321,0)</f>
        <v>40202</v>
      </c>
      <c r="C321" s="20">
        <v>50090</v>
      </c>
      <c r="D321" s="20">
        <v>10</v>
      </c>
      <c r="E321" s="20">
        <v>1</v>
      </c>
      <c r="H321" s="20">
        <f t="shared" si="4"/>
        <v>107</v>
      </c>
    </row>
    <row r="322" spans="1:8" x14ac:dyDescent="0.15">
      <c r="A322" s="20">
        <v>321</v>
      </c>
      <c r="B322" s="20">
        <f ca="1">OFFSET(monster!B$1,H322,0)</f>
        <v>40202</v>
      </c>
      <c r="C322" s="20">
        <v>50090</v>
      </c>
      <c r="D322" s="20">
        <v>10</v>
      </c>
      <c r="E322" s="20">
        <v>1</v>
      </c>
      <c r="H322" s="20">
        <f t="shared" si="4"/>
        <v>107</v>
      </c>
    </row>
    <row r="323" spans="1:8" x14ac:dyDescent="0.15">
      <c r="A323" s="20">
        <v>322</v>
      </c>
      <c r="B323" s="20">
        <f ca="1">OFFSET(monster!B$1,H323,0)</f>
        <v>40302</v>
      </c>
      <c r="C323" s="20">
        <v>50090</v>
      </c>
      <c r="D323" s="20">
        <v>10</v>
      </c>
      <c r="E323" s="20">
        <v>1</v>
      </c>
      <c r="H323" s="20">
        <f t="shared" si="4"/>
        <v>108</v>
      </c>
    </row>
    <row r="324" spans="1:8" x14ac:dyDescent="0.15">
      <c r="A324" s="20">
        <v>323</v>
      </c>
      <c r="B324" s="20">
        <f ca="1">OFFSET(monster!B$1,H324,0)</f>
        <v>40302</v>
      </c>
      <c r="C324" s="20">
        <v>50090</v>
      </c>
      <c r="D324" s="20">
        <v>10</v>
      </c>
      <c r="E324" s="20">
        <v>1</v>
      </c>
      <c r="H324" s="20">
        <f t="shared" si="4"/>
        <v>108</v>
      </c>
    </row>
    <row r="325" spans="1:8" x14ac:dyDescent="0.15">
      <c r="A325" s="20">
        <v>324</v>
      </c>
      <c r="B325" s="20">
        <f ca="1">OFFSET(monster!B$1,H325,0)</f>
        <v>40302</v>
      </c>
      <c r="C325" s="20">
        <v>50090</v>
      </c>
      <c r="D325" s="20">
        <v>10</v>
      </c>
      <c r="E325" s="20">
        <v>1</v>
      </c>
      <c r="H325" s="20">
        <f t="shared" si="4"/>
        <v>108</v>
      </c>
    </row>
    <row r="326" spans="1:8" x14ac:dyDescent="0.15">
      <c r="A326" s="20">
        <v>325</v>
      </c>
      <c r="B326" s="20">
        <f ca="1">OFFSET(monster!B$1,H326,0)</f>
        <v>40402</v>
      </c>
      <c r="C326" s="20">
        <v>50090</v>
      </c>
      <c r="D326" s="20">
        <v>10</v>
      </c>
      <c r="E326" s="20">
        <v>1</v>
      </c>
      <c r="H326" s="20">
        <f t="shared" ref="H326:H389" si="5">H323+1</f>
        <v>109</v>
      </c>
    </row>
    <row r="327" spans="1:8" x14ac:dyDescent="0.15">
      <c r="A327" s="20">
        <v>326</v>
      </c>
      <c r="B327" s="20">
        <f ca="1">OFFSET(monster!B$1,H327,0)</f>
        <v>40402</v>
      </c>
      <c r="C327" s="20">
        <v>50090</v>
      </c>
      <c r="D327" s="20">
        <v>10</v>
      </c>
      <c r="E327" s="20">
        <v>1</v>
      </c>
      <c r="H327" s="20">
        <f t="shared" si="5"/>
        <v>109</v>
      </c>
    </row>
    <row r="328" spans="1:8" x14ac:dyDescent="0.15">
      <c r="A328" s="20">
        <v>327</v>
      </c>
      <c r="B328" s="20">
        <f ca="1">OFFSET(monster!B$1,H328,0)</f>
        <v>40402</v>
      </c>
      <c r="C328" s="20">
        <v>50090</v>
      </c>
      <c r="D328" s="20">
        <v>10</v>
      </c>
      <c r="E328" s="20">
        <v>1</v>
      </c>
      <c r="H328" s="20">
        <f t="shared" si="5"/>
        <v>109</v>
      </c>
    </row>
    <row r="329" spans="1:8" x14ac:dyDescent="0.15">
      <c r="A329" s="20">
        <v>328</v>
      </c>
      <c r="B329" s="20">
        <f ca="1">OFFSET(monster!B$1,H329,0)</f>
        <v>40502</v>
      </c>
      <c r="C329" s="20">
        <v>50090</v>
      </c>
      <c r="D329" s="20">
        <v>10</v>
      </c>
      <c r="E329" s="20">
        <v>1</v>
      </c>
      <c r="H329" s="20">
        <f t="shared" si="5"/>
        <v>110</v>
      </c>
    </row>
    <row r="330" spans="1:8" x14ac:dyDescent="0.15">
      <c r="A330" s="20">
        <v>329</v>
      </c>
      <c r="B330" s="20">
        <f ca="1">OFFSET(monster!B$1,H330,0)</f>
        <v>40502</v>
      </c>
      <c r="C330" s="20">
        <v>50090</v>
      </c>
      <c r="D330" s="20">
        <v>10</v>
      </c>
      <c r="E330" s="20">
        <v>1</v>
      </c>
      <c r="H330" s="20">
        <f t="shared" si="5"/>
        <v>110</v>
      </c>
    </row>
    <row r="331" spans="1:8" x14ac:dyDescent="0.15">
      <c r="A331" s="20">
        <v>330</v>
      </c>
      <c r="B331" s="20">
        <f ca="1">OFFSET(monster!B$1,H331,0)</f>
        <v>40502</v>
      </c>
      <c r="C331" s="20">
        <v>50090</v>
      </c>
      <c r="D331" s="20">
        <v>10</v>
      </c>
      <c r="E331" s="20">
        <v>1</v>
      </c>
      <c r="H331" s="20">
        <f t="shared" si="5"/>
        <v>110</v>
      </c>
    </row>
    <row r="332" spans="1:8" x14ac:dyDescent="0.15">
      <c r="A332" s="20">
        <v>331</v>
      </c>
      <c r="B332" s="20">
        <f ca="1">OFFSET(monster!B$1,H332,0)</f>
        <v>50102</v>
      </c>
      <c r="C332" s="20">
        <v>50090</v>
      </c>
      <c r="D332" s="20">
        <v>10</v>
      </c>
      <c r="E332" s="20">
        <v>1</v>
      </c>
      <c r="H332" s="20">
        <f t="shared" si="5"/>
        <v>111</v>
      </c>
    </row>
    <row r="333" spans="1:8" x14ac:dyDescent="0.15">
      <c r="A333" s="20">
        <v>332</v>
      </c>
      <c r="B333" s="20">
        <f ca="1">OFFSET(monster!B$1,H333,0)</f>
        <v>50102</v>
      </c>
      <c r="C333" s="20">
        <v>50090</v>
      </c>
      <c r="D333" s="20">
        <v>10</v>
      </c>
      <c r="E333" s="20">
        <v>1</v>
      </c>
      <c r="H333" s="20">
        <f t="shared" si="5"/>
        <v>111</v>
      </c>
    </row>
    <row r="334" spans="1:8" x14ac:dyDescent="0.15">
      <c r="A334" s="20">
        <v>333</v>
      </c>
      <c r="B334" s="20">
        <f ca="1">OFFSET(monster!B$1,H334,0)</f>
        <v>50102</v>
      </c>
      <c r="C334" s="20">
        <v>50090</v>
      </c>
      <c r="D334" s="20">
        <v>10</v>
      </c>
      <c r="E334" s="20">
        <v>1</v>
      </c>
      <c r="H334" s="20">
        <f t="shared" si="5"/>
        <v>111</v>
      </c>
    </row>
    <row r="335" spans="1:8" x14ac:dyDescent="0.15">
      <c r="A335" s="20">
        <v>334</v>
      </c>
      <c r="B335" s="20">
        <f ca="1">OFFSET(monster!B$1,H335,0)</f>
        <v>50202</v>
      </c>
      <c r="C335" s="20">
        <v>50090</v>
      </c>
      <c r="D335" s="20">
        <v>10</v>
      </c>
      <c r="E335" s="20">
        <v>1</v>
      </c>
      <c r="H335" s="20">
        <f t="shared" si="5"/>
        <v>112</v>
      </c>
    </row>
    <row r="336" spans="1:8" x14ac:dyDescent="0.15">
      <c r="A336" s="20">
        <v>335</v>
      </c>
      <c r="B336" s="20">
        <f ca="1">OFFSET(monster!B$1,H336,0)</f>
        <v>50202</v>
      </c>
      <c r="C336" s="20">
        <v>50090</v>
      </c>
      <c r="D336" s="20">
        <v>10</v>
      </c>
      <c r="E336" s="20">
        <v>1</v>
      </c>
      <c r="H336" s="20">
        <f t="shared" si="5"/>
        <v>112</v>
      </c>
    </row>
    <row r="337" spans="1:8" x14ac:dyDescent="0.15">
      <c r="A337" s="20">
        <v>336</v>
      </c>
      <c r="B337" s="20">
        <f ca="1">OFFSET(monster!B$1,H337,0)</f>
        <v>50202</v>
      </c>
      <c r="C337" s="20">
        <v>50090</v>
      </c>
      <c r="D337" s="20">
        <v>10</v>
      </c>
      <c r="E337" s="20">
        <v>1</v>
      </c>
      <c r="H337" s="20">
        <f t="shared" si="5"/>
        <v>112</v>
      </c>
    </row>
    <row r="338" spans="1:8" x14ac:dyDescent="0.15">
      <c r="A338" s="20">
        <v>337</v>
      </c>
      <c r="B338" s="20">
        <f ca="1">OFFSET(monster!B$1,H338,0)</f>
        <v>50302</v>
      </c>
      <c r="C338" s="20">
        <v>50090</v>
      </c>
      <c r="D338" s="20">
        <v>10</v>
      </c>
      <c r="E338" s="20">
        <v>1</v>
      </c>
      <c r="H338" s="20">
        <f t="shared" si="5"/>
        <v>113</v>
      </c>
    </row>
    <row r="339" spans="1:8" x14ac:dyDescent="0.15">
      <c r="A339" s="20">
        <v>338</v>
      </c>
      <c r="B339" s="20">
        <f ca="1">OFFSET(monster!B$1,H339,0)</f>
        <v>50302</v>
      </c>
      <c r="C339" s="20">
        <v>50090</v>
      </c>
      <c r="D339" s="20">
        <v>10</v>
      </c>
      <c r="E339" s="20">
        <v>1</v>
      </c>
      <c r="H339" s="20">
        <f t="shared" si="5"/>
        <v>113</v>
      </c>
    </row>
    <row r="340" spans="1:8" x14ac:dyDescent="0.15">
      <c r="A340" s="20">
        <v>339</v>
      </c>
      <c r="B340" s="20">
        <f ca="1">OFFSET(monster!B$1,H340,0)</f>
        <v>50302</v>
      </c>
      <c r="C340" s="20">
        <v>50090</v>
      </c>
      <c r="D340" s="20">
        <v>10</v>
      </c>
      <c r="E340" s="20">
        <v>1</v>
      </c>
      <c r="H340" s="20">
        <f t="shared" si="5"/>
        <v>113</v>
      </c>
    </row>
    <row r="341" spans="1:8" x14ac:dyDescent="0.15">
      <c r="A341" s="20">
        <v>340</v>
      </c>
      <c r="B341" s="20">
        <f ca="1">OFFSET(monster!B$1,H341,0)</f>
        <v>50402</v>
      </c>
      <c r="C341" s="20">
        <v>50090</v>
      </c>
      <c r="D341" s="20">
        <v>10</v>
      </c>
      <c r="E341" s="20">
        <v>1</v>
      </c>
      <c r="H341" s="20">
        <f t="shared" si="5"/>
        <v>114</v>
      </c>
    </row>
    <row r="342" spans="1:8" x14ac:dyDescent="0.15">
      <c r="A342" s="20">
        <v>341</v>
      </c>
      <c r="B342" s="20">
        <f ca="1">OFFSET(monster!B$1,H342,0)</f>
        <v>50402</v>
      </c>
      <c r="C342" s="20">
        <v>50090</v>
      </c>
      <c r="D342" s="20">
        <v>10</v>
      </c>
      <c r="E342" s="20">
        <v>1</v>
      </c>
      <c r="H342" s="20">
        <f t="shared" si="5"/>
        <v>114</v>
      </c>
    </row>
    <row r="343" spans="1:8" x14ac:dyDescent="0.15">
      <c r="A343" s="20">
        <v>342</v>
      </c>
      <c r="B343" s="20">
        <f ca="1">OFFSET(monster!B$1,H343,0)</f>
        <v>50402</v>
      </c>
      <c r="C343" s="20">
        <v>50090</v>
      </c>
      <c r="D343" s="20">
        <v>10</v>
      </c>
      <c r="E343" s="20">
        <v>1</v>
      </c>
      <c r="H343" s="20">
        <f t="shared" si="5"/>
        <v>114</v>
      </c>
    </row>
    <row r="344" spans="1:8" x14ac:dyDescent="0.15">
      <c r="A344" s="20">
        <v>343</v>
      </c>
      <c r="B344" s="20">
        <f ca="1">OFFSET(monster!B$1,H344,0)</f>
        <v>50502</v>
      </c>
      <c r="C344" s="20">
        <v>50090</v>
      </c>
      <c r="D344" s="20">
        <v>10</v>
      </c>
      <c r="E344" s="20">
        <v>1</v>
      </c>
      <c r="H344" s="20">
        <f t="shared" si="5"/>
        <v>115</v>
      </c>
    </row>
    <row r="345" spans="1:8" x14ac:dyDescent="0.15">
      <c r="A345" s="20">
        <v>344</v>
      </c>
      <c r="B345" s="20">
        <f ca="1">OFFSET(monster!B$1,H345,0)</f>
        <v>50502</v>
      </c>
      <c r="C345" s="20">
        <v>50090</v>
      </c>
      <c r="D345" s="20">
        <v>10</v>
      </c>
      <c r="E345" s="20">
        <v>1</v>
      </c>
      <c r="H345" s="20">
        <f t="shared" si="5"/>
        <v>115</v>
      </c>
    </row>
    <row r="346" spans="1:8" x14ac:dyDescent="0.15">
      <c r="A346" s="20">
        <v>345</v>
      </c>
      <c r="B346" s="20">
        <f ca="1">OFFSET(monster!B$1,H346,0)</f>
        <v>50502</v>
      </c>
      <c r="C346" s="20">
        <v>50090</v>
      </c>
      <c r="D346" s="20">
        <v>10</v>
      </c>
      <c r="E346" s="20">
        <v>1</v>
      </c>
      <c r="H346" s="20">
        <f t="shared" si="5"/>
        <v>115</v>
      </c>
    </row>
    <row r="347" spans="1:8" x14ac:dyDescent="0.15">
      <c r="A347" s="20">
        <v>346</v>
      </c>
      <c r="B347" s="20">
        <f ca="1">OFFSET(monster!B$1,H347,0)</f>
        <v>60102</v>
      </c>
      <c r="C347" s="20">
        <v>50090</v>
      </c>
      <c r="D347" s="20">
        <v>10</v>
      </c>
      <c r="E347" s="20">
        <v>1</v>
      </c>
      <c r="H347" s="20">
        <f t="shared" si="5"/>
        <v>116</v>
      </c>
    </row>
    <row r="348" spans="1:8" x14ac:dyDescent="0.15">
      <c r="A348" s="20">
        <v>347</v>
      </c>
      <c r="B348" s="20">
        <f ca="1">OFFSET(monster!B$1,H348,0)</f>
        <v>60102</v>
      </c>
      <c r="C348" s="20">
        <v>50090</v>
      </c>
      <c r="D348" s="20">
        <v>10</v>
      </c>
      <c r="E348" s="20">
        <v>1</v>
      </c>
      <c r="H348" s="20">
        <f t="shared" si="5"/>
        <v>116</v>
      </c>
    </row>
    <row r="349" spans="1:8" x14ac:dyDescent="0.15">
      <c r="A349" s="20">
        <v>348</v>
      </c>
      <c r="B349" s="20">
        <f ca="1">OFFSET(monster!B$1,H349,0)</f>
        <v>60102</v>
      </c>
      <c r="C349" s="20">
        <v>50090</v>
      </c>
      <c r="D349" s="20">
        <v>10</v>
      </c>
      <c r="E349" s="20">
        <v>1</v>
      </c>
      <c r="H349" s="20">
        <f t="shared" si="5"/>
        <v>116</v>
      </c>
    </row>
    <row r="350" spans="1:8" x14ac:dyDescent="0.15">
      <c r="A350" s="20">
        <v>349</v>
      </c>
      <c r="B350" s="20">
        <f ca="1">OFFSET(monster!B$1,H350,0)</f>
        <v>60202</v>
      </c>
      <c r="C350" s="20">
        <v>50090</v>
      </c>
      <c r="D350" s="20">
        <v>10</v>
      </c>
      <c r="E350" s="20">
        <v>1</v>
      </c>
      <c r="H350" s="20">
        <f t="shared" si="5"/>
        <v>117</v>
      </c>
    </row>
    <row r="351" spans="1:8" x14ac:dyDescent="0.15">
      <c r="A351" s="20">
        <v>350</v>
      </c>
      <c r="B351" s="20">
        <f ca="1">OFFSET(monster!B$1,H351,0)</f>
        <v>60202</v>
      </c>
      <c r="C351" s="20">
        <v>50090</v>
      </c>
      <c r="D351" s="20">
        <v>10</v>
      </c>
      <c r="E351" s="20">
        <v>1</v>
      </c>
      <c r="H351" s="20">
        <f t="shared" si="5"/>
        <v>117</v>
      </c>
    </row>
    <row r="352" spans="1:8" x14ac:dyDescent="0.15">
      <c r="A352" s="20">
        <v>351</v>
      </c>
      <c r="B352" s="20">
        <f ca="1">OFFSET(monster!B$1,H352,0)</f>
        <v>60202</v>
      </c>
      <c r="C352" s="20">
        <v>50090</v>
      </c>
      <c r="D352" s="20">
        <v>10</v>
      </c>
      <c r="E352" s="20">
        <v>1</v>
      </c>
      <c r="H352" s="20">
        <f t="shared" si="5"/>
        <v>117</v>
      </c>
    </row>
    <row r="353" spans="1:8" x14ac:dyDescent="0.15">
      <c r="A353" s="20">
        <v>352</v>
      </c>
      <c r="B353" s="20">
        <f ca="1">OFFSET(monster!B$1,H353,0)</f>
        <v>60302</v>
      </c>
      <c r="C353" s="20">
        <v>50090</v>
      </c>
      <c r="D353" s="20">
        <v>10</v>
      </c>
      <c r="E353" s="20">
        <v>1</v>
      </c>
      <c r="H353" s="20">
        <f t="shared" si="5"/>
        <v>118</v>
      </c>
    </row>
    <row r="354" spans="1:8" x14ac:dyDescent="0.15">
      <c r="A354" s="20">
        <v>353</v>
      </c>
      <c r="B354" s="20">
        <f ca="1">OFFSET(monster!B$1,H354,0)</f>
        <v>60302</v>
      </c>
      <c r="C354" s="20">
        <v>50090</v>
      </c>
      <c r="D354" s="20">
        <v>10</v>
      </c>
      <c r="E354" s="20">
        <v>1</v>
      </c>
      <c r="H354" s="20">
        <f t="shared" si="5"/>
        <v>118</v>
      </c>
    </row>
    <row r="355" spans="1:8" x14ac:dyDescent="0.15">
      <c r="A355" s="20">
        <v>354</v>
      </c>
      <c r="B355" s="20">
        <f ca="1">OFFSET(monster!B$1,H355,0)</f>
        <v>60302</v>
      </c>
      <c r="C355" s="20">
        <v>50090</v>
      </c>
      <c r="D355" s="20">
        <v>10</v>
      </c>
      <c r="E355" s="20">
        <v>1</v>
      </c>
      <c r="H355" s="20">
        <f t="shared" si="5"/>
        <v>118</v>
      </c>
    </row>
    <row r="356" spans="1:8" x14ac:dyDescent="0.15">
      <c r="A356" s="20">
        <v>355</v>
      </c>
      <c r="B356" s="20">
        <f ca="1">OFFSET(monster!B$1,H356,0)</f>
        <v>60402</v>
      </c>
      <c r="C356" s="20">
        <v>50090</v>
      </c>
      <c r="D356" s="20">
        <v>10</v>
      </c>
      <c r="E356" s="20">
        <v>1</v>
      </c>
      <c r="H356" s="20">
        <f t="shared" si="5"/>
        <v>119</v>
      </c>
    </row>
    <row r="357" spans="1:8" x14ac:dyDescent="0.15">
      <c r="A357" s="20">
        <v>356</v>
      </c>
      <c r="B357" s="20">
        <f ca="1">OFFSET(monster!B$1,H357,0)</f>
        <v>60402</v>
      </c>
      <c r="C357" s="20">
        <v>50090</v>
      </c>
      <c r="D357" s="20">
        <v>10</v>
      </c>
      <c r="E357" s="20">
        <v>1</v>
      </c>
      <c r="H357" s="20">
        <f t="shared" si="5"/>
        <v>119</v>
      </c>
    </row>
    <row r="358" spans="1:8" x14ac:dyDescent="0.15">
      <c r="A358" s="20">
        <v>357</v>
      </c>
      <c r="B358" s="20">
        <f ca="1">OFFSET(monster!B$1,H358,0)</f>
        <v>60402</v>
      </c>
      <c r="C358" s="20">
        <v>50090</v>
      </c>
      <c r="D358" s="20">
        <v>10</v>
      </c>
      <c r="E358" s="20">
        <v>1</v>
      </c>
      <c r="H358" s="20">
        <f t="shared" si="5"/>
        <v>119</v>
      </c>
    </row>
    <row r="359" spans="1:8" x14ac:dyDescent="0.15">
      <c r="A359" s="20">
        <v>358</v>
      </c>
      <c r="B359" s="20">
        <f ca="1">OFFSET(monster!B$1,H359,0)</f>
        <v>60502</v>
      </c>
      <c r="C359" s="20">
        <v>50090</v>
      </c>
      <c r="D359" s="20">
        <v>10</v>
      </c>
      <c r="E359" s="20">
        <v>1</v>
      </c>
      <c r="H359" s="20">
        <f t="shared" si="5"/>
        <v>120</v>
      </c>
    </row>
    <row r="360" spans="1:8" x14ac:dyDescent="0.15">
      <c r="A360" s="20">
        <v>359</v>
      </c>
      <c r="B360" s="20">
        <f ca="1">OFFSET(monster!B$1,H360,0)</f>
        <v>60502</v>
      </c>
      <c r="C360" s="20">
        <v>50090</v>
      </c>
      <c r="D360" s="20">
        <v>10</v>
      </c>
      <c r="E360" s="20">
        <v>1</v>
      </c>
      <c r="H360" s="20">
        <f t="shared" si="5"/>
        <v>120</v>
      </c>
    </row>
    <row r="361" spans="1:8" x14ac:dyDescent="0.15">
      <c r="A361" s="20">
        <v>360</v>
      </c>
      <c r="B361" s="20">
        <f ca="1">OFFSET(monster!B$1,H361,0)</f>
        <v>60502</v>
      </c>
      <c r="C361" s="20">
        <v>50090</v>
      </c>
      <c r="D361" s="20">
        <v>10</v>
      </c>
      <c r="E361" s="20">
        <v>1</v>
      </c>
      <c r="H361" s="20">
        <f t="shared" si="5"/>
        <v>120</v>
      </c>
    </row>
    <row r="362" spans="1:8" x14ac:dyDescent="0.15">
      <c r="A362" s="20">
        <v>361</v>
      </c>
      <c r="B362" s="20">
        <f ca="1">OFFSET(monster!B$1,H362,0)</f>
        <v>70102</v>
      </c>
      <c r="C362" s="20">
        <v>50090</v>
      </c>
      <c r="D362" s="20">
        <v>10</v>
      </c>
      <c r="E362" s="20">
        <v>1</v>
      </c>
      <c r="H362" s="20">
        <f t="shared" si="5"/>
        <v>121</v>
      </c>
    </row>
    <row r="363" spans="1:8" x14ac:dyDescent="0.15">
      <c r="A363" s="20">
        <v>362</v>
      </c>
      <c r="B363" s="20">
        <f ca="1">OFFSET(monster!B$1,H363,0)</f>
        <v>70102</v>
      </c>
      <c r="C363" s="20">
        <v>50090</v>
      </c>
      <c r="D363" s="20">
        <v>10</v>
      </c>
      <c r="E363" s="20">
        <v>1</v>
      </c>
      <c r="H363" s="20">
        <f t="shared" si="5"/>
        <v>121</v>
      </c>
    </row>
    <row r="364" spans="1:8" x14ac:dyDescent="0.15">
      <c r="A364" s="20">
        <v>363</v>
      </c>
      <c r="B364" s="20">
        <f ca="1">OFFSET(monster!B$1,H364,0)</f>
        <v>70102</v>
      </c>
      <c r="C364" s="20">
        <v>50090</v>
      </c>
      <c r="D364" s="20">
        <v>10</v>
      </c>
      <c r="E364" s="20">
        <v>1</v>
      </c>
      <c r="H364" s="20">
        <f t="shared" si="5"/>
        <v>121</v>
      </c>
    </row>
    <row r="365" spans="1:8" x14ac:dyDescent="0.15">
      <c r="A365" s="20">
        <v>364</v>
      </c>
      <c r="B365" s="20">
        <f ca="1">OFFSET(monster!B$1,H365,0)</f>
        <v>70202</v>
      </c>
      <c r="C365" s="20">
        <v>50090</v>
      </c>
      <c r="D365" s="20">
        <v>10</v>
      </c>
      <c r="E365" s="20">
        <v>1</v>
      </c>
      <c r="H365" s="20">
        <f t="shared" si="5"/>
        <v>122</v>
      </c>
    </row>
    <row r="366" spans="1:8" x14ac:dyDescent="0.15">
      <c r="A366" s="20">
        <v>365</v>
      </c>
      <c r="B366" s="20">
        <f ca="1">OFFSET(monster!B$1,H366,0)</f>
        <v>70202</v>
      </c>
      <c r="C366" s="20">
        <v>50090</v>
      </c>
      <c r="D366" s="20">
        <v>10</v>
      </c>
      <c r="E366" s="20">
        <v>1</v>
      </c>
      <c r="H366" s="20">
        <f t="shared" si="5"/>
        <v>122</v>
      </c>
    </row>
    <row r="367" spans="1:8" x14ac:dyDescent="0.15">
      <c r="A367" s="20">
        <v>366</v>
      </c>
      <c r="B367" s="20">
        <f ca="1">OFFSET(monster!B$1,H367,0)</f>
        <v>70202</v>
      </c>
      <c r="C367" s="20">
        <v>50090</v>
      </c>
      <c r="D367" s="20">
        <v>10</v>
      </c>
      <c r="E367" s="20">
        <v>1</v>
      </c>
      <c r="H367" s="20">
        <f t="shared" si="5"/>
        <v>122</v>
      </c>
    </row>
    <row r="368" spans="1:8" x14ac:dyDescent="0.15">
      <c r="A368" s="20">
        <v>367</v>
      </c>
      <c r="B368" s="20">
        <f ca="1">OFFSET(monster!B$1,H368,0)</f>
        <v>70302</v>
      </c>
      <c r="C368" s="20">
        <v>50090</v>
      </c>
      <c r="D368" s="20">
        <v>10</v>
      </c>
      <c r="E368" s="20">
        <v>1</v>
      </c>
      <c r="H368" s="20">
        <f t="shared" si="5"/>
        <v>123</v>
      </c>
    </row>
    <row r="369" spans="1:8" x14ac:dyDescent="0.15">
      <c r="A369" s="20">
        <v>368</v>
      </c>
      <c r="B369" s="20">
        <f ca="1">OFFSET(monster!B$1,H369,0)</f>
        <v>70302</v>
      </c>
      <c r="C369" s="20">
        <v>50090</v>
      </c>
      <c r="D369" s="20">
        <v>10</v>
      </c>
      <c r="E369" s="20">
        <v>1</v>
      </c>
      <c r="H369" s="20">
        <f t="shared" si="5"/>
        <v>123</v>
      </c>
    </row>
    <row r="370" spans="1:8" x14ac:dyDescent="0.15">
      <c r="A370" s="20">
        <v>369</v>
      </c>
      <c r="B370" s="20">
        <f ca="1">OFFSET(monster!B$1,H370,0)</f>
        <v>70302</v>
      </c>
      <c r="C370" s="20">
        <v>50090</v>
      </c>
      <c r="D370" s="20">
        <v>10</v>
      </c>
      <c r="E370" s="20">
        <v>1</v>
      </c>
      <c r="H370" s="20">
        <f t="shared" si="5"/>
        <v>123</v>
      </c>
    </row>
    <row r="371" spans="1:8" x14ac:dyDescent="0.15">
      <c r="A371" s="20">
        <v>370</v>
      </c>
      <c r="B371" s="20">
        <f ca="1">OFFSET(monster!B$1,H371,0)</f>
        <v>70402</v>
      </c>
      <c r="C371" s="20">
        <v>50090</v>
      </c>
      <c r="D371" s="20">
        <v>10</v>
      </c>
      <c r="E371" s="20">
        <v>1</v>
      </c>
      <c r="H371" s="20">
        <f t="shared" si="5"/>
        <v>124</v>
      </c>
    </row>
    <row r="372" spans="1:8" x14ac:dyDescent="0.15">
      <c r="A372" s="20">
        <v>371</v>
      </c>
      <c r="B372" s="20">
        <f ca="1">OFFSET(monster!B$1,H372,0)</f>
        <v>70402</v>
      </c>
      <c r="C372" s="20">
        <v>50090</v>
      </c>
      <c r="D372" s="20">
        <v>10</v>
      </c>
      <c r="E372" s="20">
        <v>1</v>
      </c>
      <c r="H372" s="20">
        <f t="shared" si="5"/>
        <v>124</v>
      </c>
    </row>
    <row r="373" spans="1:8" x14ac:dyDescent="0.15">
      <c r="A373" s="20">
        <v>372</v>
      </c>
      <c r="B373" s="20">
        <f ca="1">OFFSET(monster!B$1,H373,0)</f>
        <v>70402</v>
      </c>
      <c r="C373" s="20">
        <v>50090</v>
      </c>
      <c r="D373" s="20">
        <v>10</v>
      </c>
      <c r="E373" s="20">
        <v>1</v>
      </c>
      <c r="H373" s="20">
        <f t="shared" si="5"/>
        <v>124</v>
      </c>
    </row>
    <row r="374" spans="1:8" x14ac:dyDescent="0.15">
      <c r="A374" s="20">
        <v>373</v>
      </c>
      <c r="B374" s="20">
        <f ca="1">OFFSET(monster!B$1,H374,0)</f>
        <v>70502</v>
      </c>
      <c r="C374" s="20">
        <v>50090</v>
      </c>
      <c r="D374" s="20">
        <v>10</v>
      </c>
      <c r="E374" s="20">
        <v>1</v>
      </c>
      <c r="H374" s="20">
        <f t="shared" si="5"/>
        <v>125</v>
      </c>
    </row>
    <row r="375" spans="1:8" x14ac:dyDescent="0.15">
      <c r="A375" s="20">
        <v>374</v>
      </c>
      <c r="B375" s="20">
        <f ca="1">OFFSET(monster!B$1,H375,0)</f>
        <v>70502</v>
      </c>
      <c r="C375" s="20">
        <v>50090</v>
      </c>
      <c r="D375" s="20">
        <v>10</v>
      </c>
      <c r="E375" s="20">
        <v>1</v>
      </c>
      <c r="H375" s="20">
        <f t="shared" si="5"/>
        <v>125</v>
      </c>
    </row>
    <row r="376" spans="1:8" x14ac:dyDescent="0.15">
      <c r="A376" s="20">
        <v>375</v>
      </c>
      <c r="B376" s="20">
        <f ca="1">OFFSET(monster!B$1,H376,0)</f>
        <v>70502</v>
      </c>
      <c r="C376" s="20">
        <v>50090</v>
      </c>
      <c r="D376" s="20">
        <v>10</v>
      </c>
      <c r="E376" s="20">
        <v>1</v>
      </c>
      <c r="H376" s="20">
        <f t="shared" si="5"/>
        <v>125</v>
      </c>
    </row>
    <row r="377" spans="1:8" x14ac:dyDescent="0.15">
      <c r="A377" s="20">
        <v>376</v>
      </c>
      <c r="B377" s="20">
        <f ca="1">OFFSET(monster!B$1,H377,0)</f>
        <v>80102</v>
      </c>
      <c r="C377" s="20">
        <v>50090</v>
      </c>
      <c r="D377" s="20">
        <v>10</v>
      </c>
      <c r="E377" s="20">
        <v>1</v>
      </c>
      <c r="H377" s="20">
        <f t="shared" si="5"/>
        <v>126</v>
      </c>
    </row>
    <row r="378" spans="1:8" x14ac:dyDescent="0.15">
      <c r="A378" s="20">
        <v>377</v>
      </c>
      <c r="B378" s="20">
        <f ca="1">OFFSET(monster!B$1,H378,0)</f>
        <v>80102</v>
      </c>
      <c r="C378" s="20">
        <v>50090</v>
      </c>
      <c r="D378" s="20">
        <v>10</v>
      </c>
      <c r="E378" s="20">
        <v>1</v>
      </c>
      <c r="H378" s="20">
        <f t="shared" si="5"/>
        <v>126</v>
      </c>
    </row>
    <row r="379" spans="1:8" x14ac:dyDescent="0.15">
      <c r="A379" s="20">
        <v>378</v>
      </c>
      <c r="B379" s="20">
        <f ca="1">OFFSET(monster!B$1,H379,0)</f>
        <v>80102</v>
      </c>
      <c r="C379" s="20">
        <v>50090</v>
      </c>
      <c r="D379" s="20">
        <v>10</v>
      </c>
      <c r="E379" s="20">
        <v>1</v>
      </c>
      <c r="H379" s="20">
        <f t="shared" si="5"/>
        <v>126</v>
      </c>
    </row>
    <row r="380" spans="1:8" x14ac:dyDescent="0.15">
      <c r="A380" s="20">
        <v>379</v>
      </c>
      <c r="B380" s="20">
        <f ca="1">OFFSET(monster!B$1,H380,0)</f>
        <v>80202</v>
      </c>
      <c r="C380" s="20">
        <v>50090</v>
      </c>
      <c r="D380" s="20">
        <v>10</v>
      </c>
      <c r="E380" s="20">
        <v>1</v>
      </c>
      <c r="H380" s="20">
        <f t="shared" si="5"/>
        <v>127</v>
      </c>
    </row>
    <row r="381" spans="1:8" x14ac:dyDescent="0.15">
      <c r="A381" s="20">
        <v>380</v>
      </c>
      <c r="B381" s="20">
        <f ca="1">OFFSET(monster!B$1,H381,0)</f>
        <v>80202</v>
      </c>
      <c r="C381" s="20">
        <v>50090</v>
      </c>
      <c r="D381" s="20">
        <v>10</v>
      </c>
      <c r="E381" s="20">
        <v>1</v>
      </c>
      <c r="H381" s="20">
        <f t="shared" si="5"/>
        <v>127</v>
      </c>
    </row>
    <row r="382" spans="1:8" x14ac:dyDescent="0.15">
      <c r="A382" s="20">
        <v>381</v>
      </c>
      <c r="B382" s="20">
        <f ca="1">OFFSET(monster!B$1,H382,0)</f>
        <v>80202</v>
      </c>
      <c r="C382" s="20">
        <v>50090</v>
      </c>
      <c r="D382" s="20">
        <v>10</v>
      </c>
      <c r="E382" s="20">
        <v>1</v>
      </c>
      <c r="H382" s="20">
        <f t="shared" si="5"/>
        <v>127</v>
      </c>
    </row>
    <row r="383" spans="1:8" x14ac:dyDescent="0.15">
      <c r="A383" s="20">
        <v>382</v>
      </c>
      <c r="B383" s="20">
        <f ca="1">OFFSET(monster!B$1,H383,0)</f>
        <v>80302</v>
      </c>
      <c r="C383" s="20">
        <v>50090</v>
      </c>
      <c r="D383" s="20">
        <v>10</v>
      </c>
      <c r="E383" s="20">
        <v>1</v>
      </c>
      <c r="H383" s="20">
        <f t="shared" si="5"/>
        <v>128</v>
      </c>
    </row>
    <row r="384" spans="1:8" x14ac:dyDescent="0.15">
      <c r="A384" s="20">
        <v>383</v>
      </c>
      <c r="B384" s="20">
        <f ca="1">OFFSET(monster!B$1,H384,0)</f>
        <v>80302</v>
      </c>
      <c r="C384" s="20">
        <v>50090</v>
      </c>
      <c r="D384" s="20">
        <v>10</v>
      </c>
      <c r="E384" s="20">
        <v>1</v>
      </c>
      <c r="H384" s="20">
        <f t="shared" si="5"/>
        <v>128</v>
      </c>
    </row>
    <row r="385" spans="1:8" x14ac:dyDescent="0.15">
      <c r="A385" s="20">
        <v>384</v>
      </c>
      <c r="B385" s="20">
        <f ca="1">OFFSET(monster!B$1,H385,0)</f>
        <v>80302</v>
      </c>
      <c r="C385" s="20">
        <v>50090</v>
      </c>
      <c r="D385" s="20">
        <v>10</v>
      </c>
      <c r="E385" s="20">
        <v>1</v>
      </c>
      <c r="H385" s="20">
        <f t="shared" si="5"/>
        <v>128</v>
      </c>
    </row>
    <row r="386" spans="1:8" x14ac:dyDescent="0.15">
      <c r="A386" s="20">
        <v>385</v>
      </c>
      <c r="B386" s="20">
        <f ca="1">OFFSET(monster!B$1,H386,0)</f>
        <v>80402</v>
      </c>
      <c r="C386" s="20">
        <v>50090</v>
      </c>
      <c r="D386" s="20">
        <v>10</v>
      </c>
      <c r="E386" s="20">
        <v>1</v>
      </c>
      <c r="H386" s="20">
        <f t="shared" si="5"/>
        <v>129</v>
      </c>
    </row>
    <row r="387" spans="1:8" x14ac:dyDescent="0.15">
      <c r="A387" s="20">
        <v>386</v>
      </c>
      <c r="B387" s="20">
        <f ca="1">OFFSET(monster!B$1,H387,0)</f>
        <v>80402</v>
      </c>
      <c r="C387" s="20">
        <v>50090</v>
      </c>
      <c r="D387" s="20">
        <v>10</v>
      </c>
      <c r="E387" s="20">
        <v>1</v>
      </c>
      <c r="H387" s="20">
        <f t="shared" si="5"/>
        <v>129</v>
      </c>
    </row>
    <row r="388" spans="1:8" x14ac:dyDescent="0.15">
      <c r="A388" s="20">
        <v>387</v>
      </c>
      <c r="B388" s="20">
        <f ca="1">OFFSET(monster!B$1,H388,0)</f>
        <v>80402</v>
      </c>
      <c r="C388" s="20">
        <v>50090</v>
      </c>
      <c r="D388" s="20">
        <v>10</v>
      </c>
      <c r="E388" s="20">
        <v>1</v>
      </c>
      <c r="H388" s="20">
        <f t="shared" si="5"/>
        <v>129</v>
      </c>
    </row>
    <row r="389" spans="1:8" x14ac:dyDescent="0.15">
      <c r="A389" s="20">
        <v>388</v>
      </c>
      <c r="B389" s="20">
        <f ca="1">OFFSET(monster!B$1,H389,0)</f>
        <v>80502</v>
      </c>
      <c r="C389" s="20">
        <v>50090</v>
      </c>
      <c r="D389" s="20">
        <v>10</v>
      </c>
      <c r="E389" s="20">
        <v>1</v>
      </c>
      <c r="H389" s="20">
        <f t="shared" si="5"/>
        <v>130</v>
      </c>
    </row>
    <row r="390" spans="1:8" x14ac:dyDescent="0.15">
      <c r="A390" s="20">
        <v>389</v>
      </c>
      <c r="B390" s="20">
        <f ca="1">OFFSET(monster!B$1,H390,0)</f>
        <v>80502</v>
      </c>
      <c r="C390" s="20">
        <v>50090</v>
      </c>
      <c r="D390" s="20">
        <v>10</v>
      </c>
      <c r="E390" s="20">
        <v>1</v>
      </c>
      <c r="H390" s="20">
        <f t="shared" ref="H390:H453" si="6">H387+1</f>
        <v>130</v>
      </c>
    </row>
    <row r="391" spans="1:8" x14ac:dyDescent="0.15">
      <c r="A391" s="20">
        <v>390</v>
      </c>
      <c r="B391" s="20">
        <f ca="1">OFFSET(monster!B$1,H391,0)</f>
        <v>80502</v>
      </c>
      <c r="C391" s="20">
        <v>50090</v>
      </c>
      <c r="D391" s="20">
        <v>10</v>
      </c>
      <c r="E391" s="20">
        <v>1</v>
      </c>
      <c r="H391" s="20">
        <f t="shared" si="6"/>
        <v>130</v>
      </c>
    </row>
    <row r="392" spans="1:8" x14ac:dyDescent="0.15">
      <c r="A392" s="20">
        <v>391</v>
      </c>
      <c r="B392" s="20">
        <f ca="1">OFFSET(monster!B$1,H392,0)</f>
        <v>90102</v>
      </c>
      <c r="C392" s="20">
        <v>50090</v>
      </c>
      <c r="D392" s="20">
        <v>10</v>
      </c>
      <c r="E392" s="20">
        <v>1</v>
      </c>
      <c r="H392" s="20">
        <f t="shared" si="6"/>
        <v>131</v>
      </c>
    </row>
    <row r="393" spans="1:8" x14ac:dyDescent="0.15">
      <c r="A393" s="20">
        <v>392</v>
      </c>
      <c r="B393" s="20">
        <f ca="1">OFFSET(monster!B$1,H393,0)</f>
        <v>90102</v>
      </c>
      <c r="C393" s="20">
        <v>50090</v>
      </c>
      <c r="D393" s="20">
        <v>10</v>
      </c>
      <c r="E393" s="20">
        <v>1</v>
      </c>
      <c r="H393" s="20">
        <f t="shared" si="6"/>
        <v>131</v>
      </c>
    </row>
    <row r="394" spans="1:8" x14ac:dyDescent="0.15">
      <c r="A394" s="20">
        <v>393</v>
      </c>
      <c r="B394" s="20">
        <f ca="1">OFFSET(monster!B$1,H394,0)</f>
        <v>90102</v>
      </c>
      <c r="C394" s="20">
        <v>50090</v>
      </c>
      <c r="D394" s="20">
        <v>10</v>
      </c>
      <c r="E394" s="20">
        <v>1</v>
      </c>
      <c r="H394" s="20">
        <f t="shared" si="6"/>
        <v>131</v>
      </c>
    </row>
    <row r="395" spans="1:8" x14ac:dyDescent="0.15">
      <c r="A395" s="20">
        <v>394</v>
      </c>
      <c r="B395" s="20">
        <f ca="1">OFFSET(monster!B$1,H395,0)</f>
        <v>90202</v>
      </c>
      <c r="C395" s="20">
        <v>50090</v>
      </c>
      <c r="D395" s="20">
        <v>10</v>
      </c>
      <c r="E395" s="20">
        <v>1</v>
      </c>
      <c r="H395" s="20">
        <f t="shared" si="6"/>
        <v>132</v>
      </c>
    </row>
    <row r="396" spans="1:8" x14ac:dyDescent="0.15">
      <c r="A396" s="20">
        <v>395</v>
      </c>
      <c r="B396" s="20">
        <f ca="1">OFFSET(monster!B$1,H396,0)</f>
        <v>90202</v>
      </c>
      <c r="C396" s="20">
        <v>50090</v>
      </c>
      <c r="D396" s="20">
        <v>10</v>
      </c>
      <c r="E396" s="20">
        <v>1</v>
      </c>
      <c r="H396" s="20">
        <f t="shared" si="6"/>
        <v>132</v>
      </c>
    </row>
    <row r="397" spans="1:8" x14ac:dyDescent="0.15">
      <c r="A397" s="20">
        <v>396</v>
      </c>
      <c r="B397" s="20">
        <f ca="1">OFFSET(monster!B$1,H397,0)</f>
        <v>90202</v>
      </c>
      <c r="C397" s="20">
        <v>50090</v>
      </c>
      <c r="D397" s="20">
        <v>10</v>
      </c>
      <c r="E397" s="20">
        <v>1</v>
      </c>
      <c r="H397" s="20">
        <f t="shared" si="6"/>
        <v>132</v>
      </c>
    </row>
    <row r="398" spans="1:8" x14ac:dyDescent="0.15">
      <c r="A398" s="20">
        <v>397</v>
      </c>
      <c r="B398" s="20">
        <f ca="1">OFFSET(monster!B$1,H398,0)</f>
        <v>90302</v>
      </c>
      <c r="C398" s="20">
        <v>50090</v>
      </c>
      <c r="D398" s="20">
        <v>10</v>
      </c>
      <c r="E398" s="20">
        <v>1</v>
      </c>
      <c r="H398" s="20">
        <f t="shared" si="6"/>
        <v>133</v>
      </c>
    </row>
    <row r="399" spans="1:8" x14ac:dyDescent="0.15">
      <c r="A399" s="20">
        <v>398</v>
      </c>
      <c r="B399" s="20">
        <f ca="1">OFFSET(monster!B$1,H399,0)</f>
        <v>90302</v>
      </c>
      <c r="C399" s="20">
        <v>50090</v>
      </c>
      <c r="D399" s="20">
        <v>10</v>
      </c>
      <c r="E399" s="20">
        <v>1</v>
      </c>
      <c r="H399" s="20">
        <f t="shared" si="6"/>
        <v>133</v>
      </c>
    </row>
    <row r="400" spans="1:8" x14ac:dyDescent="0.15">
      <c r="A400" s="20">
        <v>399</v>
      </c>
      <c r="B400" s="20">
        <f ca="1">OFFSET(monster!B$1,H400,0)</f>
        <v>90302</v>
      </c>
      <c r="C400" s="20">
        <v>50090</v>
      </c>
      <c r="D400" s="20">
        <v>10</v>
      </c>
      <c r="E400" s="20">
        <v>1</v>
      </c>
      <c r="H400" s="20">
        <f t="shared" si="6"/>
        <v>133</v>
      </c>
    </row>
    <row r="401" spans="1:8" x14ac:dyDescent="0.15">
      <c r="A401" s="20">
        <v>400</v>
      </c>
      <c r="B401" s="20">
        <f ca="1">OFFSET(monster!B$1,H401,0)</f>
        <v>90402</v>
      </c>
      <c r="C401" s="20">
        <v>50090</v>
      </c>
      <c r="D401" s="20">
        <v>10</v>
      </c>
      <c r="E401" s="20">
        <v>1</v>
      </c>
      <c r="H401" s="20">
        <f t="shared" si="6"/>
        <v>134</v>
      </c>
    </row>
    <row r="402" spans="1:8" x14ac:dyDescent="0.15">
      <c r="A402" s="20">
        <v>401</v>
      </c>
      <c r="B402" s="20">
        <f ca="1">OFFSET(monster!B$1,H402,0)</f>
        <v>90402</v>
      </c>
      <c r="C402" s="20">
        <v>50090</v>
      </c>
      <c r="D402" s="20">
        <v>10</v>
      </c>
      <c r="E402" s="20">
        <v>1</v>
      </c>
      <c r="H402" s="20">
        <f t="shared" si="6"/>
        <v>134</v>
      </c>
    </row>
    <row r="403" spans="1:8" x14ac:dyDescent="0.15">
      <c r="A403" s="20">
        <v>402</v>
      </c>
      <c r="B403" s="20">
        <f ca="1">OFFSET(monster!B$1,H403,0)</f>
        <v>90402</v>
      </c>
      <c r="C403" s="20">
        <v>50090</v>
      </c>
      <c r="D403" s="20">
        <v>10</v>
      </c>
      <c r="E403" s="20">
        <v>1</v>
      </c>
      <c r="H403" s="20">
        <f t="shared" si="6"/>
        <v>134</v>
      </c>
    </row>
    <row r="404" spans="1:8" x14ac:dyDescent="0.15">
      <c r="A404" s="20">
        <v>403</v>
      </c>
      <c r="B404" s="20">
        <f ca="1">OFFSET(monster!B$1,H404,0)</f>
        <v>90502</v>
      </c>
      <c r="C404" s="20">
        <v>50090</v>
      </c>
      <c r="D404" s="20">
        <v>10</v>
      </c>
      <c r="E404" s="20">
        <v>1</v>
      </c>
      <c r="H404" s="20">
        <f t="shared" si="6"/>
        <v>135</v>
      </c>
    </row>
    <row r="405" spans="1:8" x14ac:dyDescent="0.15">
      <c r="A405" s="20">
        <v>404</v>
      </c>
      <c r="B405" s="20">
        <f ca="1">OFFSET(monster!B$1,H405,0)</f>
        <v>90502</v>
      </c>
      <c r="C405" s="20">
        <v>50090</v>
      </c>
      <c r="D405" s="20">
        <v>10</v>
      </c>
      <c r="E405" s="20">
        <v>1</v>
      </c>
      <c r="H405" s="20">
        <f t="shared" si="6"/>
        <v>135</v>
      </c>
    </row>
    <row r="406" spans="1:8" x14ac:dyDescent="0.15">
      <c r="A406" s="20">
        <v>405</v>
      </c>
      <c r="B406" s="20">
        <f ca="1">OFFSET(monster!B$1,H406,0)</f>
        <v>90502</v>
      </c>
      <c r="C406" s="20">
        <v>50090</v>
      </c>
      <c r="D406" s="20">
        <v>10</v>
      </c>
      <c r="E406" s="20">
        <v>1</v>
      </c>
      <c r="H406" s="20">
        <f t="shared" si="6"/>
        <v>135</v>
      </c>
    </row>
    <row r="407" spans="1:8" x14ac:dyDescent="0.15">
      <c r="A407" s="20">
        <v>406</v>
      </c>
      <c r="B407" s="20">
        <f ca="1">OFFSET(monster!B$1,H407,0)</f>
        <v>100102</v>
      </c>
      <c r="C407" s="20">
        <v>50090</v>
      </c>
      <c r="D407" s="20">
        <v>10</v>
      </c>
      <c r="E407" s="20">
        <v>1</v>
      </c>
      <c r="H407" s="20">
        <f t="shared" si="6"/>
        <v>136</v>
      </c>
    </row>
    <row r="408" spans="1:8" x14ac:dyDescent="0.15">
      <c r="A408" s="20">
        <v>407</v>
      </c>
      <c r="B408" s="20">
        <f ca="1">OFFSET(monster!B$1,H408,0)</f>
        <v>100102</v>
      </c>
      <c r="C408" s="20">
        <v>50090</v>
      </c>
      <c r="D408" s="20">
        <v>10</v>
      </c>
      <c r="E408" s="20">
        <v>1</v>
      </c>
      <c r="H408" s="20">
        <f t="shared" si="6"/>
        <v>136</v>
      </c>
    </row>
    <row r="409" spans="1:8" x14ac:dyDescent="0.15">
      <c r="A409" s="20">
        <v>408</v>
      </c>
      <c r="B409" s="20">
        <f ca="1">OFFSET(monster!B$1,H409,0)</f>
        <v>100102</v>
      </c>
      <c r="C409" s="20">
        <v>50090</v>
      </c>
      <c r="D409" s="20">
        <v>10</v>
      </c>
      <c r="E409" s="20">
        <v>1</v>
      </c>
      <c r="H409" s="20">
        <f t="shared" si="6"/>
        <v>136</v>
      </c>
    </row>
    <row r="410" spans="1:8" x14ac:dyDescent="0.15">
      <c r="A410" s="20">
        <v>409</v>
      </c>
      <c r="B410" s="20">
        <f ca="1">OFFSET(monster!B$1,H410,0)</f>
        <v>100202</v>
      </c>
      <c r="C410" s="20">
        <v>50090</v>
      </c>
      <c r="D410" s="20">
        <v>10</v>
      </c>
      <c r="E410" s="20">
        <v>1</v>
      </c>
      <c r="H410" s="20">
        <f t="shared" si="6"/>
        <v>137</v>
      </c>
    </row>
    <row r="411" spans="1:8" x14ac:dyDescent="0.15">
      <c r="A411" s="20">
        <v>410</v>
      </c>
      <c r="B411" s="20">
        <f ca="1">OFFSET(monster!B$1,H411,0)</f>
        <v>100202</v>
      </c>
      <c r="C411" s="20">
        <v>50090</v>
      </c>
      <c r="D411" s="20">
        <v>10</v>
      </c>
      <c r="E411" s="20">
        <v>1</v>
      </c>
      <c r="H411" s="20">
        <f t="shared" si="6"/>
        <v>137</v>
      </c>
    </row>
    <row r="412" spans="1:8" x14ac:dyDescent="0.15">
      <c r="A412" s="20">
        <v>411</v>
      </c>
      <c r="B412" s="20">
        <f ca="1">OFFSET(monster!B$1,H412,0)</f>
        <v>100202</v>
      </c>
      <c r="C412" s="20">
        <v>50090</v>
      </c>
      <c r="D412" s="20">
        <v>10</v>
      </c>
      <c r="E412" s="20">
        <v>1</v>
      </c>
      <c r="H412" s="20">
        <f t="shared" si="6"/>
        <v>137</v>
      </c>
    </row>
    <row r="413" spans="1:8" x14ac:dyDescent="0.15">
      <c r="A413" s="20">
        <v>412</v>
      </c>
      <c r="B413" s="20">
        <f ca="1">OFFSET(monster!B$1,H413,0)</f>
        <v>100302</v>
      </c>
      <c r="C413" s="20">
        <v>50090</v>
      </c>
      <c r="D413" s="20">
        <v>10</v>
      </c>
      <c r="E413" s="20">
        <v>1</v>
      </c>
      <c r="H413" s="20">
        <f t="shared" si="6"/>
        <v>138</v>
      </c>
    </row>
    <row r="414" spans="1:8" x14ac:dyDescent="0.15">
      <c r="A414" s="20">
        <v>413</v>
      </c>
      <c r="B414" s="20">
        <f ca="1">OFFSET(monster!B$1,H414,0)</f>
        <v>100302</v>
      </c>
      <c r="C414" s="20">
        <v>50090</v>
      </c>
      <c r="D414" s="20">
        <v>10</v>
      </c>
      <c r="E414" s="20">
        <v>1</v>
      </c>
      <c r="H414" s="20">
        <f t="shared" si="6"/>
        <v>138</v>
      </c>
    </row>
    <row r="415" spans="1:8" x14ac:dyDescent="0.15">
      <c r="A415" s="20">
        <v>414</v>
      </c>
      <c r="B415" s="20">
        <f ca="1">OFFSET(monster!B$1,H415,0)</f>
        <v>100302</v>
      </c>
      <c r="C415" s="20">
        <v>50090</v>
      </c>
      <c r="D415" s="20">
        <v>10</v>
      </c>
      <c r="E415" s="20">
        <v>1</v>
      </c>
      <c r="H415" s="20">
        <f t="shared" si="6"/>
        <v>138</v>
      </c>
    </row>
    <row r="416" spans="1:8" x14ac:dyDescent="0.15">
      <c r="A416" s="20">
        <v>415</v>
      </c>
      <c r="B416" s="20">
        <f ca="1">OFFSET(monster!B$1,H416,0)</f>
        <v>100402</v>
      </c>
      <c r="C416" s="20">
        <v>50090</v>
      </c>
      <c r="D416" s="20">
        <v>10</v>
      </c>
      <c r="E416" s="20">
        <v>1</v>
      </c>
      <c r="H416" s="20">
        <f t="shared" si="6"/>
        <v>139</v>
      </c>
    </row>
    <row r="417" spans="1:8" x14ac:dyDescent="0.15">
      <c r="A417" s="20">
        <v>416</v>
      </c>
      <c r="B417" s="20">
        <f ca="1">OFFSET(monster!B$1,H417,0)</f>
        <v>100402</v>
      </c>
      <c r="C417" s="20">
        <v>50090</v>
      </c>
      <c r="D417" s="20">
        <v>10</v>
      </c>
      <c r="E417" s="20">
        <v>1</v>
      </c>
      <c r="H417" s="20">
        <f t="shared" si="6"/>
        <v>139</v>
      </c>
    </row>
    <row r="418" spans="1:8" x14ac:dyDescent="0.15">
      <c r="A418" s="20">
        <v>417</v>
      </c>
      <c r="B418" s="20">
        <f ca="1">OFFSET(monster!B$1,H418,0)</f>
        <v>100402</v>
      </c>
      <c r="C418" s="20">
        <v>50090</v>
      </c>
      <c r="D418" s="20">
        <v>10</v>
      </c>
      <c r="E418" s="20">
        <v>1</v>
      </c>
      <c r="H418" s="20">
        <f t="shared" si="6"/>
        <v>139</v>
      </c>
    </row>
    <row r="419" spans="1:8" x14ac:dyDescent="0.15">
      <c r="A419" s="20">
        <v>418</v>
      </c>
      <c r="B419" s="20">
        <f ca="1">OFFSET(monster!B$1,H419,0)</f>
        <v>100502</v>
      </c>
      <c r="C419" s="20">
        <v>50090</v>
      </c>
      <c r="D419" s="20">
        <v>10</v>
      </c>
      <c r="E419" s="20">
        <v>1</v>
      </c>
      <c r="H419" s="20">
        <f t="shared" si="6"/>
        <v>140</v>
      </c>
    </row>
    <row r="420" spans="1:8" x14ac:dyDescent="0.15">
      <c r="A420" s="20">
        <v>419</v>
      </c>
      <c r="B420" s="20">
        <f ca="1">OFFSET(monster!B$1,H420,0)</f>
        <v>100502</v>
      </c>
      <c r="C420" s="20">
        <v>50090</v>
      </c>
      <c r="D420" s="20">
        <v>10</v>
      </c>
      <c r="E420" s="20">
        <v>1</v>
      </c>
      <c r="H420" s="20">
        <f t="shared" si="6"/>
        <v>140</v>
      </c>
    </row>
    <row r="421" spans="1:8" x14ac:dyDescent="0.15">
      <c r="A421" s="20">
        <v>420</v>
      </c>
      <c r="B421" s="20">
        <f ca="1">OFFSET(monster!B$1,H421,0)</f>
        <v>100502</v>
      </c>
      <c r="C421" s="20">
        <v>50090</v>
      </c>
      <c r="D421" s="20">
        <v>10</v>
      </c>
      <c r="E421" s="20">
        <v>1</v>
      </c>
      <c r="H421" s="20">
        <f t="shared" si="6"/>
        <v>140</v>
      </c>
    </row>
    <row r="422" spans="1:8" x14ac:dyDescent="0.15">
      <c r="A422" s="20">
        <v>421</v>
      </c>
      <c r="B422" s="20">
        <f ca="1">OFFSET(monster!B$1,H422,0)</f>
        <v>110102</v>
      </c>
      <c r="C422" s="20">
        <v>50090</v>
      </c>
      <c r="D422" s="20">
        <v>10</v>
      </c>
      <c r="E422" s="20">
        <v>1</v>
      </c>
      <c r="H422" s="20">
        <f t="shared" si="6"/>
        <v>141</v>
      </c>
    </row>
    <row r="423" spans="1:8" x14ac:dyDescent="0.15">
      <c r="A423" s="20">
        <v>422</v>
      </c>
      <c r="B423" s="20">
        <f ca="1">OFFSET(monster!B$1,H423,0)</f>
        <v>110102</v>
      </c>
      <c r="C423" s="20">
        <v>50090</v>
      </c>
      <c r="D423" s="20">
        <v>10</v>
      </c>
      <c r="E423" s="20">
        <v>1</v>
      </c>
      <c r="H423" s="20">
        <f t="shared" si="6"/>
        <v>141</v>
      </c>
    </row>
    <row r="424" spans="1:8" x14ac:dyDescent="0.15">
      <c r="A424" s="20">
        <v>423</v>
      </c>
      <c r="B424" s="20">
        <f ca="1">OFFSET(monster!B$1,H424,0)</f>
        <v>110102</v>
      </c>
      <c r="C424" s="20">
        <v>50090</v>
      </c>
      <c r="D424" s="20">
        <v>10</v>
      </c>
      <c r="E424" s="20">
        <v>1</v>
      </c>
      <c r="H424" s="20">
        <f t="shared" si="6"/>
        <v>141</v>
      </c>
    </row>
    <row r="425" spans="1:8" x14ac:dyDescent="0.15">
      <c r="A425" s="20">
        <v>424</v>
      </c>
      <c r="B425" s="20">
        <f ca="1">OFFSET(monster!B$1,H425,0)</f>
        <v>110202</v>
      </c>
      <c r="C425" s="20">
        <v>50090</v>
      </c>
      <c r="D425" s="20">
        <v>10</v>
      </c>
      <c r="E425" s="20">
        <v>1</v>
      </c>
      <c r="H425" s="20">
        <f t="shared" si="6"/>
        <v>142</v>
      </c>
    </row>
    <row r="426" spans="1:8" x14ac:dyDescent="0.15">
      <c r="A426" s="20">
        <v>425</v>
      </c>
      <c r="B426" s="20">
        <f ca="1">OFFSET(monster!B$1,H426,0)</f>
        <v>110202</v>
      </c>
      <c r="C426" s="20">
        <v>50090</v>
      </c>
      <c r="D426" s="20">
        <v>10</v>
      </c>
      <c r="E426" s="20">
        <v>1</v>
      </c>
      <c r="H426" s="20">
        <f t="shared" si="6"/>
        <v>142</v>
      </c>
    </row>
    <row r="427" spans="1:8" x14ac:dyDescent="0.15">
      <c r="A427" s="20">
        <v>426</v>
      </c>
      <c r="B427" s="20">
        <f ca="1">OFFSET(monster!B$1,H427,0)</f>
        <v>110202</v>
      </c>
      <c r="C427" s="20">
        <v>50090</v>
      </c>
      <c r="D427" s="20">
        <v>10</v>
      </c>
      <c r="E427" s="20">
        <v>1</v>
      </c>
      <c r="H427" s="20">
        <f t="shared" si="6"/>
        <v>142</v>
      </c>
    </row>
    <row r="428" spans="1:8" x14ac:dyDescent="0.15">
      <c r="A428" s="20">
        <v>427</v>
      </c>
      <c r="B428" s="20">
        <f ca="1">OFFSET(monster!B$1,H428,0)</f>
        <v>110302</v>
      </c>
      <c r="C428" s="20">
        <v>50090</v>
      </c>
      <c r="D428" s="20">
        <v>10</v>
      </c>
      <c r="E428" s="20">
        <v>1</v>
      </c>
      <c r="H428" s="20">
        <f t="shared" si="6"/>
        <v>143</v>
      </c>
    </row>
    <row r="429" spans="1:8" x14ac:dyDescent="0.15">
      <c r="A429" s="20">
        <v>428</v>
      </c>
      <c r="B429" s="20">
        <f ca="1">OFFSET(monster!B$1,H429,0)</f>
        <v>110302</v>
      </c>
      <c r="C429" s="20">
        <v>50090</v>
      </c>
      <c r="D429" s="20">
        <v>10</v>
      </c>
      <c r="E429" s="20">
        <v>1</v>
      </c>
      <c r="H429" s="20">
        <f t="shared" si="6"/>
        <v>143</v>
      </c>
    </row>
    <row r="430" spans="1:8" x14ac:dyDescent="0.15">
      <c r="A430" s="20">
        <v>429</v>
      </c>
      <c r="B430" s="20">
        <f ca="1">OFFSET(monster!B$1,H430,0)</f>
        <v>110302</v>
      </c>
      <c r="C430" s="20">
        <v>50090</v>
      </c>
      <c r="D430" s="20">
        <v>10</v>
      </c>
      <c r="E430" s="20">
        <v>1</v>
      </c>
      <c r="H430" s="20">
        <f t="shared" si="6"/>
        <v>143</v>
      </c>
    </row>
    <row r="431" spans="1:8" x14ac:dyDescent="0.15">
      <c r="A431" s="20">
        <v>430</v>
      </c>
      <c r="B431" s="20">
        <f ca="1">OFFSET(monster!B$1,H431,0)</f>
        <v>110402</v>
      </c>
      <c r="C431" s="20">
        <v>50090</v>
      </c>
      <c r="D431" s="20">
        <v>10</v>
      </c>
      <c r="E431" s="20">
        <v>1</v>
      </c>
      <c r="H431" s="20">
        <f t="shared" si="6"/>
        <v>144</v>
      </c>
    </row>
    <row r="432" spans="1:8" x14ac:dyDescent="0.15">
      <c r="A432" s="20">
        <v>431</v>
      </c>
      <c r="B432" s="20">
        <f ca="1">OFFSET(monster!B$1,H432,0)</f>
        <v>110402</v>
      </c>
      <c r="C432" s="20">
        <v>50090</v>
      </c>
      <c r="D432" s="20">
        <v>10</v>
      </c>
      <c r="E432" s="20">
        <v>1</v>
      </c>
      <c r="H432" s="20">
        <f t="shared" si="6"/>
        <v>144</v>
      </c>
    </row>
    <row r="433" spans="1:8" x14ac:dyDescent="0.15">
      <c r="A433" s="20">
        <v>432</v>
      </c>
      <c r="B433" s="20">
        <f ca="1">OFFSET(monster!B$1,H433,0)</f>
        <v>110402</v>
      </c>
      <c r="C433" s="20">
        <v>50090</v>
      </c>
      <c r="D433" s="20">
        <v>10</v>
      </c>
      <c r="E433" s="20">
        <v>1</v>
      </c>
      <c r="H433" s="20">
        <f t="shared" si="6"/>
        <v>144</v>
      </c>
    </row>
    <row r="434" spans="1:8" x14ac:dyDescent="0.15">
      <c r="A434" s="20">
        <v>433</v>
      </c>
      <c r="B434" s="20">
        <f ca="1">OFFSET(monster!B$1,H434,0)</f>
        <v>110502</v>
      </c>
      <c r="C434" s="20">
        <v>50090</v>
      </c>
      <c r="D434" s="20">
        <v>10</v>
      </c>
      <c r="E434" s="20">
        <v>1</v>
      </c>
      <c r="H434" s="20">
        <f t="shared" si="6"/>
        <v>145</v>
      </c>
    </row>
    <row r="435" spans="1:8" x14ac:dyDescent="0.15">
      <c r="A435" s="20">
        <v>434</v>
      </c>
      <c r="B435" s="20">
        <f ca="1">OFFSET(monster!B$1,H435,0)</f>
        <v>110502</v>
      </c>
      <c r="C435" s="20">
        <v>50090</v>
      </c>
      <c r="D435" s="20">
        <v>10</v>
      </c>
      <c r="E435" s="20">
        <v>1</v>
      </c>
      <c r="H435" s="20">
        <f t="shared" si="6"/>
        <v>145</v>
      </c>
    </row>
    <row r="436" spans="1:8" x14ac:dyDescent="0.15">
      <c r="A436" s="20">
        <v>435</v>
      </c>
      <c r="B436" s="20">
        <f ca="1">OFFSET(monster!B$1,H436,0)</f>
        <v>110502</v>
      </c>
      <c r="C436" s="20">
        <v>50090</v>
      </c>
      <c r="D436" s="20">
        <v>10</v>
      </c>
      <c r="E436" s="20">
        <v>1</v>
      </c>
      <c r="H436" s="20">
        <f t="shared" si="6"/>
        <v>145</v>
      </c>
    </row>
    <row r="437" spans="1:8" x14ac:dyDescent="0.15">
      <c r="A437" s="20">
        <v>436</v>
      </c>
      <c r="B437" s="20">
        <f ca="1">OFFSET(monster!B$1,H437,0)</f>
        <v>120102</v>
      </c>
      <c r="C437" s="20">
        <v>50090</v>
      </c>
      <c r="D437" s="20">
        <v>10</v>
      </c>
      <c r="E437" s="20">
        <v>1</v>
      </c>
      <c r="H437" s="20">
        <f t="shared" si="6"/>
        <v>146</v>
      </c>
    </row>
    <row r="438" spans="1:8" x14ac:dyDescent="0.15">
      <c r="A438" s="20">
        <v>437</v>
      </c>
      <c r="B438" s="20">
        <f ca="1">OFFSET(monster!B$1,H438,0)</f>
        <v>120102</v>
      </c>
      <c r="C438" s="20">
        <v>50090</v>
      </c>
      <c r="D438" s="20">
        <v>10</v>
      </c>
      <c r="E438" s="20">
        <v>1</v>
      </c>
      <c r="H438" s="20">
        <f t="shared" si="6"/>
        <v>146</v>
      </c>
    </row>
    <row r="439" spans="1:8" x14ac:dyDescent="0.15">
      <c r="A439" s="20">
        <v>438</v>
      </c>
      <c r="B439" s="20">
        <f ca="1">OFFSET(monster!B$1,H439,0)</f>
        <v>120102</v>
      </c>
      <c r="C439" s="20">
        <v>50090</v>
      </c>
      <c r="D439" s="20">
        <v>10</v>
      </c>
      <c r="E439" s="20">
        <v>1</v>
      </c>
      <c r="H439" s="20">
        <f t="shared" si="6"/>
        <v>146</v>
      </c>
    </row>
    <row r="440" spans="1:8" x14ac:dyDescent="0.15">
      <c r="A440" s="20">
        <v>439</v>
      </c>
      <c r="B440" s="20">
        <f ca="1">OFFSET(monster!B$1,H440,0)</f>
        <v>120202</v>
      </c>
      <c r="C440" s="20">
        <v>50090</v>
      </c>
      <c r="D440" s="20">
        <v>10</v>
      </c>
      <c r="E440" s="20">
        <v>1</v>
      </c>
      <c r="H440" s="20">
        <f t="shared" si="6"/>
        <v>147</v>
      </c>
    </row>
    <row r="441" spans="1:8" x14ac:dyDescent="0.15">
      <c r="A441" s="20">
        <v>440</v>
      </c>
      <c r="B441" s="20">
        <f ca="1">OFFSET(monster!B$1,H441,0)</f>
        <v>120202</v>
      </c>
      <c r="C441" s="20">
        <v>50090</v>
      </c>
      <c r="D441" s="20">
        <v>10</v>
      </c>
      <c r="E441" s="20">
        <v>1</v>
      </c>
      <c r="H441" s="20">
        <f t="shared" si="6"/>
        <v>147</v>
      </c>
    </row>
    <row r="442" spans="1:8" x14ac:dyDescent="0.15">
      <c r="A442" s="20">
        <v>441</v>
      </c>
      <c r="B442" s="20">
        <f ca="1">OFFSET(monster!B$1,H442,0)</f>
        <v>120202</v>
      </c>
      <c r="C442" s="20">
        <v>50090</v>
      </c>
      <c r="D442" s="20">
        <v>10</v>
      </c>
      <c r="E442" s="20">
        <v>1</v>
      </c>
      <c r="H442" s="20">
        <f t="shared" si="6"/>
        <v>147</v>
      </c>
    </row>
    <row r="443" spans="1:8" x14ac:dyDescent="0.15">
      <c r="A443" s="20">
        <v>442</v>
      </c>
      <c r="B443" s="20">
        <f ca="1">OFFSET(monster!B$1,H443,0)</f>
        <v>120302</v>
      </c>
      <c r="C443" s="20">
        <v>50090</v>
      </c>
      <c r="D443" s="20">
        <v>10</v>
      </c>
      <c r="E443" s="20">
        <v>1</v>
      </c>
      <c r="H443" s="20">
        <f t="shared" si="6"/>
        <v>148</v>
      </c>
    </row>
    <row r="444" spans="1:8" x14ac:dyDescent="0.15">
      <c r="A444" s="20">
        <v>443</v>
      </c>
      <c r="B444" s="20">
        <f ca="1">OFFSET(monster!B$1,H444,0)</f>
        <v>120302</v>
      </c>
      <c r="C444" s="20">
        <v>50090</v>
      </c>
      <c r="D444" s="20">
        <v>10</v>
      </c>
      <c r="E444" s="20">
        <v>1</v>
      </c>
      <c r="H444" s="20">
        <f t="shared" si="6"/>
        <v>148</v>
      </c>
    </row>
    <row r="445" spans="1:8" x14ac:dyDescent="0.15">
      <c r="A445" s="20">
        <v>444</v>
      </c>
      <c r="B445" s="20">
        <f ca="1">OFFSET(monster!B$1,H445,0)</f>
        <v>120302</v>
      </c>
      <c r="C445" s="20">
        <v>50090</v>
      </c>
      <c r="D445" s="20">
        <v>10</v>
      </c>
      <c r="E445" s="20">
        <v>1</v>
      </c>
      <c r="H445" s="20">
        <f t="shared" si="6"/>
        <v>148</v>
      </c>
    </row>
    <row r="446" spans="1:8" x14ac:dyDescent="0.15">
      <c r="A446" s="20">
        <v>445</v>
      </c>
      <c r="B446" s="20">
        <f ca="1">OFFSET(monster!B$1,H446,0)</f>
        <v>120402</v>
      </c>
      <c r="C446" s="20">
        <v>50090</v>
      </c>
      <c r="D446" s="20">
        <v>10</v>
      </c>
      <c r="E446" s="20">
        <v>1</v>
      </c>
      <c r="H446" s="20">
        <f t="shared" si="6"/>
        <v>149</v>
      </c>
    </row>
    <row r="447" spans="1:8" x14ac:dyDescent="0.15">
      <c r="A447" s="20">
        <v>446</v>
      </c>
      <c r="B447" s="20">
        <f ca="1">OFFSET(monster!B$1,H447,0)</f>
        <v>120402</v>
      </c>
      <c r="C447" s="20">
        <v>50090</v>
      </c>
      <c r="D447" s="20">
        <v>10</v>
      </c>
      <c r="E447" s="20">
        <v>1</v>
      </c>
      <c r="H447" s="20">
        <f t="shared" si="6"/>
        <v>149</v>
      </c>
    </row>
    <row r="448" spans="1:8" x14ac:dyDescent="0.15">
      <c r="A448" s="20">
        <v>447</v>
      </c>
      <c r="B448" s="20">
        <f ca="1">OFFSET(monster!B$1,H448,0)</f>
        <v>120402</v>
      </c>
      <c r="C448" s="20">
        <v>50090</v>
      </c>
      <c r="D448" s="20">
        <v>10</v>
      </c>
      <c r="E448" s="20">
        <v>1</v>
      </c>
      <c r="H448" s="20">
        <f t="shared" si="6"/>
        <v>149</v>
      </c>
    </row>
    <row r="449" spans="1:8" x14ac:dyDescent="0.15">
      <c r="A449" s="20">
        <v>448</v>
      </c>
      <c r="B449" s="20">
        <f ca="1">OFFSET(monster!B$1,H449,0)</f>
        <v>120502</v>
      </c>
      <c r="C449" s="20">
        <v>50090</v>
      </c>
      <c r="D449" s="20">
        <v>10</v>
      </c>
      <c r="E449" s="20">
        <v>1</v>
      </c>
      <c r="H449" s="20">
        <f t="shared" si="6"/>
        <v>150</v>
      </c>
    </row>
    <row r="450" spans="1:8" x14ac:dyDescent="0.15">
      <c r="A450" s="20">
        <v>449</v>
      </c>
      <c r="B450" s="20">
        <f ca="1">OFFSET(monster!B$1,H450,0)</f>
        <v>120502</v>
      </c>
      <c r="C450" s="20">
        <v>50090</v>
      </c>
      <c r="D450" s="20">
        <v>10</v>
      </c>
      <c r="E450" s="20">
        <v>1</v>
      </c>
      <c r="H450" s="20">
        <f t="shared" si="6"/>
        <v>150</v>
      </c>
    </row>
    <row r="451" spans="1:8" x14ac:dyDescent="0.15">
      <c r="A451" s="20">
        <v>450</v>
      </c>
      <c r="B451" s="20">
        <f ca="1">OFFSET(monster!B$1,H451,0)</f>
        <v>120502</v>
      </c>
      <c r="C451" s="20">
        <v>50090</v>
      </c>
      <c r="D451" s="20">
        <v>10</v>
      </c>
      <c r="E451" s="20">
        <v>1</v>
      </c>
      <c r="H451" s="20">
        <f t="shared" si="6"/>
        <v>150</v>
      </c>
    </row>
    <row r="452" spans="1:8" x14ac:dyDescent="0.15">
      <c r="A452" s="20">
        <v>451</v>
      </c>
      <c r="B452" s="20">
        <f ca="1">OFFSET(monster!B$1,H452,0)</f>
        <v>130102</v>
      </c>
      <c r="C452" s="20">
        <v>50090</v>
      </c>
      <c r="D452" s="20">
        <v>10</v>
      </c>
      <c r="E452" s="20">
        <v>1</v>
      </c>
      <c r="H452" s="20">
        <f t="shared" si="6"/>
        <v>151</v>
      </c>
    </row>
    <row r="453" spans="1:8" x14ac:dyDescent="0.15">
      <c r="A453" s="20">
        <v>452</v>
      </c>
      <c r="B453" s="20">
        <f ca="1">OFFSET(monster!B$1,H453,0)</f>
        <v>130102</v>
      </c>
      <c r="C453" s="20">
        <v>50090</v>
      </c>
      <c r="D453" s="20">
        <v>10</v>
      </c>
      <c r="E453" s="20">
        <v>1</v>
      </c>
      <c r="H453" s="20">
        <f t="shared" si="6"/>
        <v>151</v>
      </c>
    </row>
    <row r="454" spans="1:8" x14ac:dyDescent="0.15">
      <c r="A454" s="20">
        <v>453</v>
      </c>
      <c r="B454" s="20">
        <f ca="1">OFFSET(monster!B$1,H454,0)</f>
        <v>130102</v>
      </c>
      <c r="C454" s="20">
        <v>50090</v>
      </c>
      <c r="D454" s="20">
        <v>10</v>
      </c>
      <c r="E454" s="20">
        <v>1</v>
      </c>
      <c r="H454" s="20">
        <f t="shared" ref="H454:H517" si="7">H451+1</f>
        <v>151</v>
      </c>
    </row>
    <row r="455" spans="1:8" x14ac:dyDescent="0.15">
      <c r="A455" s="20">
        <v>454</v>
      </c>
      <c r="B455" s="20">
        <f ca="1">OFFSET(monster!B$1,H455,0)</f>
        <v>130202</v>
      </c>
      <c r="C455" s="20">
        <v>50090</v>
      </c>
      <c r="D455" s="20">
        <v>10</v>
      </c>
      <c r="E455" s="20">
        <v>1</v>
      </c>
      <c r="H455" s="20">
        <f t="shared" si="7"/>
        <v>152</v>
      </c>
    </row>
    <row r="456" spans="1:8" x14ac:dyDescent="0.15">
      <c r="A456" s="20">
        <v>455</v>
      </c>
      <c r="B456" s="20">
        <f ca="1">OFFSET(monster!B$1,H456,0)</f>
        <v>130202</v>
      </c>
      <c r="C456" s="20">
        <v>50090</v>
      </c>
      <c r="D456" s="20">
        <v>10</v>
      </c>
      <c r="E456" s="20">
        <v>1</v>
      </c>
      <c r="H456" s="20">
        <f t="shared" si="7"/>
        <v>152</v>
      </c>
    </row>
    <row r="457" spans="1:8" x14ac:dyDescent="0.15">
      <c r="A457" s="20">
        <v>456</v>
      </c>
      <c r="B457" s="20">
        <f ca="1">OFFSET(monster!B$1,H457,0)</f>
        <v>130202</v>
      </c>
      <c r="C457" s="20">
        <v>50090</v>
      </c>
      <c r="D457" s="20">
        <v>10</v>
      </c>
      <c r="E457" s="20">
        <v>1</v>
      </c>
      <c r="H457" s="20">
        <f t="shared" si="7"/>
        <v>152</v>
      </c>
    </row>
    <row r="458" spans="1:8" x14ac:dyDescent="0.15">
      <c r="A458" s="20">
        <v>457</v>
      </c>
      <c r="B458" s="20">
        <f ca="1">OFFSET(monster!B$1,H458,0)</f>
        <v>130302</v>
      </c>
      <c r="C458" s="20">
        <v>50090</v>
      </c>
      <c r="D458" s="20">
        <v>10</v>
      </c>
      <c r="E458" s="20">
        <v>1</v>
      </c>
      <c r="H458" s="20">
        <f t="shared" si="7"/>
        <v>153</v>
      </c>
    </row>
    <row r="459" spans="1:8" x14ac:dyDescent="0.15">
      <c r="A459" s="20">
        <v>458</v>
      </c>
      <c r="B459" s="20">
        <f ca="1">OFFSET(monster!B$1,H459,0)</f>
        <v>130302</v>
      </c>
      <c r="C459" s="20">
        <v>50090</v>
      </c>
      <c r="D459" s="20">
        <v>10</v>
      </c>
      <c r="E459" s="20">
        <v>1</v>
      </c>
      <c r="H459" s="20">
        <f t="shared" si="7"/>
        <v>153</v>
      </c>
    </row>
    <row r="460" spans="1:8" x14ac:dyDescent="0.15">
      <c r="A460" s="20">
        <v>459</v>
      </c>
      <c r="B460" s="20">
        <f ca="1">OFFSET(monster!B$1,H460,0)</f>
        <v>130302</v>
      </c>
      <c r="C460" s="20">
        <v>50090</v>
      </c>
      <c r="D460" s="20">
        <v>10</v>
      </c>
      <c r="E460" s="20">
        <v>1</v>
      </c>
      <c r="H460" s="20">
        <f t="shared" si="7"/>
        <v>153</v>
      </c>
    </row>
    <row r="461" spans="1:8" x14ac:dyDescent="0.15">
      <c r="A461" s="20">
        <v>460</v>
      </c>
      <c r="B461" s="20">
        <f ca="1">OFFSET(monster!B$1,H461,0)</f>
        <v>130402</v>
      </c>
      <c r="C461" s="20">
        <v>50090</v>
      </c>
      <c r="D461" s="20">
        <v>10</v>
      </c>
      <c r="E461" s="20">
        <v>1</v>
      </c>
      <c r="H461" s="20">
        <f t="shared" si="7"/>
        <v>154</v>
      </c>
    </row>
    <row r="462" spans="1:8" x14ac:dyDescent="0.15">
      <c r="A462" s="20">
        <v>461</v>
      </c>
      <c r="B462" s="20">
        <f ca="1">OFFSET(monster!B$1,H462,0)</f>
        <v>130402</v>
      </c>
      <c r="C462" s="20">
        <v>50090</v>
      </c>
      <c r="D462" s="20">
        <v>10</v>
      </c>
      <c r="E462" s="20">
        <v>1</v>
      </c>
      <c r="H462" s="20">
        <f t="shared" si="7"/>
        <v>154</v>
      </c>
    </row>
    <row r="463" spans="1:8" x14ac:dyDescent="0.15">
      <c r="A463" s="20">
        <v>462</v>
      </c>
      <c r="B463" s="20">
        <f ca="1">OFFSET(monster!B$1,H463,0)</f>
        <v>130402</v>
      </c>
      <c r="C463" s="20">
        <v>50090</v>
      </c>
      <c r="D463" s="20">
        <v>10</v>
      </c>
      <c r="E463" s="20">
        <v>1</v>
      </c>
      <c r="H463" s="20">
        <f t="shared" si="7"/>
        <v>154</v>
      </c>
    </row>
    <row r="464" spans="1:8" x14ac:dyDescent="0.15">
      <c r="A464" s="20">
        <v>463</v>
      </c>
      <c r="B464" s="20">
        <f ca="1">OFFSET(monster!B$1,H464,0)</f>
        <v>130502</v>
      </c>
      <c r="C464" s="20">
        <v>50090</v>
      </c>
      <c r="D464" s="20">
        <v>10</v>
      </c>
      <c r="E464" s="20">
        <v>1</v>
      </c>
      <c r="H464" s="20">
        <f t="shared" si="7"/>
        <v>155</v>
      </c>
    </row>
    <row r="465" spans="1:8" x14ac:dyDescent="0.15">
      <c r="A465" s="20">
        <v>464</v>
      </c>
      <c r="B465" s="20">
        <f ca="1">OFFSET(monster!B$1,H465,0)</f>
        <v>130502</v>
      </c>
      <c r="C465" s="20">
        <v>50090</v>
      </c>
      <c r="D465" s="20">
        <v>10</v>
      </c>
      <c r="E465" s="20">
        <v>1</v>
      </c>
      <c r="H465" s="20">
        <f t="shared" si="7"/>
        <v>155</v>
      </c>
    </row>
    <row r="466" spans="1:8" x14ac:dyDescent="0.15">
      <c r="A466" s="20">
        <v>465</v>
      </c>
      <c r="B466" s="20">
        <f ca="1">OFFSET(monster!B$1,H466,0)</f>
        <v>130502</v>
      </c>
      <c r="C466" s="20">
        <v>50090</v>
      </c>
      <c r="D466" s="20">
        <v>10</v>
      </c>
      <c r="E466" s="20">
        <v>1</v>
      </c>
      <c r="H466" s="20">
        <f t="shared" si="7"/>
        <v>155</v>
      </c>
    </row>
    <row r="467" spans="1:8" x14ac:dyDescent="0.15">
      <c r="A467" s="20">
        <v>466</v>
      </c>
      <c r="B467" s="20">
        <f ca="1">OFFSET(monster!B$1,H467,0)</f>
        <v>140102</v>
      </c>
      <c r="C467" s="20">
        <v>50090</v>
      </c>
      <c r="D467" s="20">
        <v>10</v>
      </c>
      <c r="E467" s="20">
        <v>1</v>
      </c>
      <c r="H467" s="20">
        <f t="shared" si="7"/>
        <v>156</v>
      </c>
    </row>
    <row r="468" spans="1:8" x14ac:dyDescent="0.15">
      <c r="A468" s="20">
        <v>467</v>
      </c>
      <c r="B468" s="20">
        <f ca="1">OFFSET(monster!B$1,H468,0)</f>
        <v>140102</v>
      </c>
      <c r="C468" s="20">
        <v>50090</v>
      </c>
      <c r="D468" s="20">
        <v>10</v>
      </c>
      <c r="E468" s="20">
        <v>1</v>
      </c>
      <c r="H468" s="20">
        <f t="shared" si="7"/>
        <v>156</v>
      </c>
    </row>
    <row r="469" spans="1:8" x14ac:dyDescent="0.15">
      <c r="A469" s="20">
        <v>468</v>
      </c>
      <c r="B469" s="20">
        <f ca="1">OFFSET(monster!B$1,H469,0)</f>
        <v>140102</v>
      </c>
      <c r="C469" s="20">
        <v>50090</v>
      </c>
      <c r="D469" s="20">
        <v>10</v>
      </c>
      <c r="E469" s="20">
        <v>1</v>
      </c>
      <c r="H469" s="20">
        <f t="shared" si="7"/>
        <v>156</v>
      </c>
    </row>
    <row r="470" spans="1:8" x14ac:dyDescent="0.15">
      <c r="A470" s="20">
        <v>469</v>
      </c>
      <c r="B470" s="20">
        <f ca="1">OFFSET(monster!B$1,H470,0)</f>
        <v>140202</v>
      </c>
      <c r="C470" s="20">
        <v>50090</v>
      </c>
      <c r="D470" s="20">
        <v>10</v>
      </c>
      <c r="E470" s="20">
        <v>1</v>
      </c>
      <c r="H470" s="20">
        <f t="shared" si="7"/>
        <v>157</v>
      </c>
    </row>
    <row r="471" spans="1:8" x14ac:dyDescent="0.15">
      <c r="A471" s="20">
        <v>470</v>
      </c>
      <c r="B471" s="20">
        <f ca="1">OFFSET(monster!B$1,H471,0)</f>
        <v>140202</v>
      </c>
      <c r="C471" s="20">
        <v>50090</v>
      </c>
      <c r="D471" s="20">
        <v>10</v>
      </c>
      <c r="E471" s="20">
        <v>1</v>
      </c>
      <c r="H471" s="20">
        <f t="shared" si="7"/>
        <v>157</v>
      </c>
    </row>
    <row r="472" spans="1:8" x14ac:dyDescent="0.15">
      <c r="A472" s="20">
        <v>471</v>
      </c>
      <c r="B472" s="20">
        <f ca="1">OFFSET(monster!B$1,H472,0)</f>
        <v>140202</v>
      </c>
      <c r="C472" s="20">
        <v>50090</v>
      </c>
      <c r="D472" s="20">
        <v>10</v>
      </c>
      <c r="E472" s="20">
        <v>1</v>
      </c>
      <c r="H472" s="20">
        <f t="shared" si="7"/>
        <v>157</v>
      </c>
    </row>
    <row r="473" spans="1:8" x14ac:dyDescent="0.15">
      <c r="A473" s="20">
        <v>472</v>
      </c>
      <c r="B473" s="20">
        <f ca="1">OFFSET(monster!B$1,H473,0)</f>
        <v>140302</v>
      </c>
      <c r="C473" s="20">
        <v>50090</v>
      </c>
      <c r="D473" s="20">
        <v>10</v>
      </c>
      <c r="E473" s="20">
        <v>1</v>
      </c>
      <c r="H473" s="20">
        <f t="shared" si="7"/>
        <v>158</v>
      </c>
    </row>
    <row r="474" spans="1:8" x14ac:dyDescent="0.15">
      <c r="A474" s="20">
        <v>473</v>
      </c>
      <c r="B474" s="20">
        <f ca="1">OFFSET(monster!B$1,H474,0)</f>
        <v>140302</v>
      </c>
      <c r="C474" s="20">
        <v>50090</v>
      </c>
      <c r="D474" s="20">
        <v>10</v>
      </c>
      <c r="E474" s="20">
        <v>1</v>
      </c>
      <c r="H474" s="20">
        <f t="shared" si="7"/>
        <v>158</v>
      </c>
    </row>
    <row r="475" spans="1:8" x14ac:dyDescent="0.15">
      <c r="A475" s="20">
        <v>474</v>
      </c>
      <c r="B475" s="20">
        <f ca="1">OFFSET(monster!B$1,H475,0)</f>
        <v>140302</v>
      </c>
      <c r="C475" s="20">
        <v>50090</v>
      </c>
      <c r="D475" s="20">
        <v>10</v>
      </c>
      <c r="E475" s="20">
        <v>1</v>
      </c>
      <c r="H475" s="20">
        <f t="shared" si="7"/>
        <v>158</v>
      </c>
    </row>
    <row r="476" spans="1:8" x14ac:dyDescent="0.15">
      <c r="A476" s="20">
        <v>475</v>
      </c>
      <c r="B476" s="20">
        <f ca="1">OFFSET(monster!B$1,H476,0)</f>
        <v>140402</v>
      </c>
      <c r="C476" s="20">
        <v>50090</v>
      </c>
      <c r="D476" s="20">
        <v>10</v>
      </c>
      <c r="E476" s="20">
        <v>1</v>
      </c>
      <c r="H476" s="20">
        <f t="shared" si="7"/>
        <v>159</v>
      </c>
    </row>
    <row r="477" spans="1:8" x14ac:dyDescent="0.15">
      <c r="A477" s="20">
        <v>476</v>
      </c>
      <c r="B477" s="20">
        <f ca="1">OFFSET(monster!B$1,H477,0)</f>
        <v>140402</v>
      </c>
      <c r="C477" s="20">
        <v>50090</v>
      </c>
      <c r="D477" s="20">
        <v>10</v>
      </c>
      <c r="E477" s="20">
        <v>1</v>
      </c>
      <c r="H477" s="20">
        <f t="shared" si="7"/>
        <v>159</v>
      </c>
    </row>
    <row r="478" spans="1:8" x14ac:dyDescent="0.15">
      <c r="A478" s="20">
        <v>477</v>
      </c>
      <c r="B478" s="20">
        <f ca="1">OFFSET(monster!B$1,H478,0)</f>
        <v>140402</v>
      </c>
      <c r="C478" s="20">
        <v>50090</v>
      </c>
      <c r="D478" s="20">
        <v>10</v>
      </c>
      <c r="E478" s="20">
        <v>1</v>
      </c>
      <c r="H478" s="20">
        <f t="shared" si="7"/>
        <v>159</v>
      </c>
    </row>
    <row r="479" spans="1:8" x14ac:dyDescent="0.15">
      <c r="A479" s="20">
        <v>478</v>
      </c>
      <c r="B479" s="20">
        <f ca="1">OFFSET(monster!B$1,H479,0)</f>
        <v>140502</v>
      </c>
      <c r="C479" s="20">
        <v>50090</v>
      </c>
      <c r="D479" s="20">
        <v>10</v>
      </c>
      <c r="E479" s="20">
        <v>1</v>
      </c>
      <c r="H479" s="20">
        <f t="shared" si="7"/>
        <v>160</v>
      </c>
    </row>
    <row r="480" spans="1:8" x14ac:dyDescent="0.15">
      <c r="A480" s="20">
        <v>479</v>
      </c>
      <c r="B480" s="20">
        <f ca="1">OFFSET(monster!B$1,H480,0)</f>
        <v>140502</v>
      </c>
      <c r="C480" s="20">
        <v>50090</v>
      </c>
      <c r="D480" s="20">
        <v>10</v>
      </c>
      <c r="E480" s="20">
        <v>1</v>
      </c>
      <c r="H480" s="20">
        <f t="shared" si="7"/>
        <v>160</v>
      </c>
    </row>
    <row r="481" spans="1:8" x14ac:dyDescent="0.15">
      <c r="A481" s="20">
        <v>480</v>
      </c>
      <c r="B481" s="20">
        <f ca="1">OFFSET(monster!B$1,H481,0)</f>
        <v>140502</v>
      </c>
      <c r="C481" s="20">
        <v>50090</v>
      </c>
      <c r="D481" s="20">
        <v>10</v>
      </c>
      <c r="E481" s="20">
        <v>1</v>
      </c>
      <c r="H481" s="20">
        <f t="shared" si="7"/>
        <v>160</v>
      </c>
    </row>
    <row r="482" spans="1:8" x14ac:dyDescent="0.15">
      <c r="A482" s="20">
        <v>481</v>
      </c>
      <c r="B482" s="20">
        <f ca="1">OFFSET(monster!B$1,H482,0)</f>
        <v>150102</v>
      </c>
      <c r="C482" s="20">
        <v>50090</v>
      </c>
      <c r="D482" s="20">
        <v>10</v>
      </c>
      <c r="E482" s="20">
        <v>1</v>
      </c>
      <c r="H482" s="20">
        <f t="shared" si="7"/>
        <v>161</v>
      </c>
    </row>
    <row r="483" spans="1:8" x14ac:dyDescent="0.15">
      <c r="A483" s="20">
        <v>482</v>
      </c>
      <c r="B483" s="20">
        <f ca="1">OFFSET(monster!B$1,H483,0)</f>
        <v>150102</v>
      </c>
      <c r="C483" s="20">
        <v>50090</v>
      </c>
      <c r="D483" s="20">
        <v>10</v>
      </c>
      <c r="E483" s="20">
        <v>1</v>
      </c>
      <c r="H483" s="20">
        <f t="shared" si="7"/>
        <v>161</v>
      </c>
    </row>
    <row r="484" spans="1:8" x14ac:dyDescent="0.15">
      <c r="A484" s="20">
        <v>483</v>
      </c>
      <c r="B484" s="20">
        <f ca="1">OFFSET(monster!B$1,H484,0)</f>
        <v>150102</v>
      </c>
      <c r="C484" s="20">
        <v>50090</v>
      </c>
      <c r="D484" s="20">
        <v>10</v>
      </c>
      <c r="E484" s="20">
        <v>1</v>
      </c>
      <c r="H484" s="20">
        <f t="shared" si="7"/>
        <v>161</v>
      </c>
    </row>
    <row r="485" spans="1:8" x14ac:dyDescent="0.15">
      <c r="A485" s="20">
        <v>484</v>
      </c>
      <c r="B485" s="20">
        <f ca="1">OFFSET(monster!B$1,H485,0)</f>
        <v>150202</v>
      </c>
      <c r="C485" s="20">
        <v>50090</v>
      </c>
      <c r="D485" s="20">
        <v>10</v>
      </c>
      <c r="E485" s="20">
        <v>1</v>
      </c>
      <c r="H485" s="20">
        <f t="shared" si="7"/>
        <v>162</v>
      </c>
    </row>
    <row r="486" spans="1:8" x14ac:dyDescent="0.15">
      <c r="A486" s="20">
        <v>485</v>
      </c>
      <c r="B486" s="20">
        <f ca="1">OFFSET(monster!B$1,H486,0)</f>
        <v>150202</v>
      </c>
      <c r="C486" s="20">
        <v>50090</v>
      </c>
      <c r="D486" s="20">
        <v>10</v>
      </c>
      <c r="E486" s="20">
        <v>1</v>
      </c>
      <c r="H486" s="20">
        <f t="shared" si="7"/>
        <v>162</v>
      </c>
    </row>
    <row r="487" spans="1:8" x14ac:dyDescent="0.15">
      <c r="A487" s="20">
        <v>486</v>
      </c>
      <c r="B487" s="20">
        <f ca="1">OFFSET(monster!B$1,H487,0)</f>
        <v>150202</v>
      </c>
      <c r="C487" s="20">
        <v>50090</v>
      </c>
      <c r="D487" s="20">
        <v>10</v>
      </c>
      <c r="E487" s="20">
        <v>1</v>
      </c>
      <c r="H487" s="20">
        <f t="shared" si="7"/>
        <v>162</v>
      </c>
    </row>
    <row r="488" spans="1:8" x14ac:dyDescent="0.15">
      <c r="A488" s="20">
        <v>487</v>
      </c>
      <c r="B488" s="20">
        <f ca="1">OFFSET(monster!B$1,H488,0)</f>
        <v>150302</v>
      </c>
      <c r="C488" s="20">
        <v>50090</v>
      </c>
      <c r="D488" s="20">
        <v>10</v>
      </c>
      <c r="E488" s="20">
        <v>1</v>
      </c>
      <c r="H488" s="20">
        <f t="shared" si="7"/>
        <v>163</v>
      </c>
    </row>
    <row r="489" spans="1:8" x14ac:dyDescent="0.15">
      <c r="A489" s="20">
        <v>488</v>
      </c>
      <c r="B489" s="20">
        <f ca="1">OFFSET(monster!B$1,H489,0)</f>
        <v>150302</v>
      </c>
      <c r="C489" s="20">
        <v>50090</v>
      </c>
      <c r="D489" s="20">
        <v>10</v>
      </c>
      <c r="E489" s="20">
        <v>1</v>
      </c>
      <c r="H489" s="20">
        <f t="shared" si="7"/>
        <v>163</v>
      </c>
    </row>
    <row r="490" spans="1:8" x14ac:dyDescent="0.15">
      <c r="A490" s="20">
        <v>489</v>
      </c>
      <c r="B490" s="20">
        <f ca="1">OFFSET(monster!B$1,H490,0)</f>
        <v>150302</v>
      </c>
      <c r="C490" s="20">
        <v>50090</v>
      </c>
      <c r="D490" s="20">
        <v>10</v>
      </c>
      <c r="E490" s="20">
        <v>1</v>
      </c>
      <c r="H490" s="20">
        <f t="shared" si="7"/>
        <v>163</v>
      </c>
    </row>
    <row r="491" spans="1:8" x14ac:dyDescent="0.15">
      <c r="A491" s="20">
        <v>490</v>
      </c>
      <c r="B491" s="20">
        <f ca="1">OFFSET(monster!B$1,H491,0)</f>
        <v>150402</v>
      </c>
      <c r="C491" s="20">
        <v>50090</v>
      </c>
      <c r="D491" s="20">
        <v>10</v>
      </c>
      <c r="E491" s="20">
        <v>1</v>
      </c>
      <c r="H491" s="20">
        <f t="shared" si="7"/>
        <v>164</v>
      </c>
    </row>
    <row r="492" spans="1:8" x14ac:dyDescent="0.15">
      <c r="A492" s="20">
        <v>491</v>
      </c>
      <c r="B492" s="20">
        <f ca="1">OFFSET(monster!B$1,H492,0)</f>
        <v>150402</v>
      </c>
      <c r="C492" s="20">
        <v>50090</v>
      </c>
      <c r="D492" s="20">
        <v>10</v>
      </c>
      <c r="E492" s="20">
        <v>1</v>
      </c>
      <c r="H492" s="20">
        <f t="shared" si="7"/>
        <v>164</v>
      </c>
    </row>
    <row r="493" spans="1:8" x14ac:dyDescent="0.15">
      <c r="A493" s="20">
        <v>492</v>
      </c>
      <c r="B493" s="20">
        <f ca="1">OFFSET(monster!B$1,H493,0)</f>
        <v>150402</v>
      </c>
      <c r="C493" s="20">
        <v>50090</v>
      </c>
      <c r="D493" s="20">
        <v>10</v>
      </c>
      <c r="E493" s="20">
        <v>1</v>
      </c>
      <c r="H493" s="20">
        <f t="shared" si="7"/>
        <v>164</v>
      </c>
    </row>
    <row r="494" spans="1:8" x14ac:dyDescent="0.15">
      <c r="A494" s="20">
        <v>493</v>
      </c>
      <c r="B494" s="20">
        <f ca="1">OFFSET(monster!B$1,H494,0)</f>
        <v>150502</v>
      </c>
      <c r="C494" s="20">
        <v>50090</v>
      </c>
      <c r="D494" s="20">
        <v>10</v>
      </c>
      <c r="E494" s="20">
        <v>1</v>
      </c>
      <c r="H494" s="20">
        <f t="shared" si="7"/>
        <v>165</v>
      </c>
    </row>
    <row r="495" spans="1:8" x14ac:dyDescent="0.15">
      <c r="A495" s="20">
        <v>494</v>
      </c>
      <c r="B495" s="20">
        <f ca="1">OFFSET(monster!B$1,H495,0)</f>
        <v>150502</v>
      </c>
      <c r="C495" s="20">
        <v>50090</v>
      </c>
      <c r="D495" s="20">
        <v>10</v>
      </c>
      <c r="E495" s="20">
        <v>1</v>
      </c>
      <c r="H495" s="20">
        <f t="shared" si="7"/>
        <v>165</v>
      </c>
    </row>
    <row r="496" spans="1:8" x14ac:dyDescent="0.15">
      <c r="A496" s="20">
        <v>495</v>
      </c>
      <c r="B496" s="20">
        <f ca="1">OFFSET(monster!B$1,H496,0)</f>
        <v>150502</v>
      </c>
      <c r="C496" s="20">
        <v>50090</v>
      </c>
      <c r="D496" s="20">
        <v>10</v>
      </c>
      <c r="E496" s="20">
        <v>1</v>
      </c>
      <c r="H496" s="20">
        <f t="shared" si="7"/>
        <v>165</v>
      </c>
    </row>
    <row r="497" spans="1:8" x14ac:dyDescent="0.15">
      <c r="A497" s="20">
        <v>496</v>
      </c>
      <c r="B497" s="20">
        <f ca="1">OFFSET(monster!B$1,H497,0)</f>
        <v>160102</v>
      </c>
      <c r="C497" s="20">
        <v>50090</v>
      </c>
      <c r="D497" s="20">
        <v>10</v>
      </c>
      <c r="E497" s="20">
        <v>1</v>
      </c>
      <c r="H497" s="20">
        <f t="shared" si="7"/>
        <v>166</v>
      </c>
    </row>
    <row r="498" spans="1:8" x14ac:dyDescent="0.15">
      <c r="A498" s="20">
        <v>497</v>
      </c>
      <c r="B498" s="20">
        <f ca="1">OFFSET(monster!B$1,H498,0)</f>
        <v>160102</v>
      </c>
      <c r="C498" s="20">
        <v>50090</v>
      </c>
      <c r="D498" s="20">
        <v>10</v>
      </c>
      <c r="E498" s="20">
        <v>1</v>
      </c>
      <c r="H498" s="20">
        <f t="shared" si="7"/>
        <v>166</v>
      </c>
    </row>
    <row r="499" spans="1:8" x14ac:dyDescent="0.15">
      <c r="A499" s="20">
        <v>498</v>
      </c>
      <c r="B499" s="20">
        <f ca="1">OFFSET(monster!B$1,H499,0)</f>
        <v>160102</v>
      </c>
      <c r="C499" s="20">
        <v>50090</v>
      </c>
      <c r="D499" s="20">
        <v>10</v>
      </c>
      <c r="E499" s="20">
        <v>1</v>
      </c>
      <c r="H499" s="20">
        <f t="shared" si="7"/>
        <v>166</v>
      </c>
    </row>
    <row r="500" spans="1:8" x14ac:dyDescent="0.15">
      <c r="A500" s="20">
        <v>499</v>
      </c>
      <c r="B500" s="20">
        <f ca="1">OFFSET(monster!B$1,H500,0)</f>
        <v>160202</v>
      </c>
      <c r="C500" s="20">
        <v>50090</v>
      </c>
      <c r="D500" s="20">
        <v>10</v>
      </c>
      <c r="E500" s="20">
        <v>1</v>
      </c>
      <c r="H500" s="20">
        <f t="shared" si="7"/>
        <v>167</v>
      </c>
    </row>
    <row r="501" spans="1:8" x14ac:dyDescent="0.15">
      <c r="A501" s="20">
        <v>500</v>
      </c>
      <c r="B501" s="20">
        <f ca="1">OFFSET(monster!B$1,H501,0)</f>
        <v>160202</v>
      </c>
      <c r="C501" s="20">
        <v>50090</v>
      </c>
      <c r="D501" s="20">
        <v>10</v>
      </c>
      <c r="E501" s="20">
        <v>1</v>
      </c>
      <c r="H501" s="20">
        <f t="shared" si="7"/>
        <v>167</v>
      </c>
    </row>
    <row r="502" spans="1:8" x14ac:dyDescent="0.15">
      <c r="A502" s="20">
        <v>501</v>
      </c>
      <c r="B502" s="20">
        <f ca="1">OFFSET(monster!B$1,H502,0)</f>
        <v>160202</v>
      </c>
      <c r="C502" s="20">
        <v>50090</v>
      </c>
      <c r="D502" s="20">
        <v>10</v>
      </c>
      <c r="E502" s="20">
        <v>1</v>
      </c>
      <c r="H502" s="20">
        <f t="shared" si="7"/>
        <v>167</v>
      </c>
    </row>
    <row r="503" spans="1:8" x14ac:dyDescent="0.15">
      <c r="A503" s="20">
        <v>502</v>
      </c>
      <c r="B503" s="20">
        <f ca="1">OFFSET(monster!B$1,H503,0)</f>
        <v>160302</v>
      </c>
      <c r="C503" s="20">
        <v>50090</v>
      </c>
      <c r="D503" s="20">
        <v>10</v>
      </c>
      <c r="E503" s="20">
        <v>1</v>
      </c>
      <c r="H503" s="20">
        <f t="shared" si="7"/>
        <v>168</v>
      </c>
    </row>
    <row r="504" spans="1:8" x14ac:dyDescent="0.15">
      <c r="A504" s="20">
        <v>503</v>
      </c>
      <c r="B504" s="20">
        <f ca="1">OFFSET(monster!B$1,H504,0)</f>
        <v>160302</v>
      </c>
      <c r="C504" s="20">
        <v>50090</v>
      </c>
      <c r="D504" s="20">
        <v>10</v>
      </c>
      <c r="E504" s="20">
        <v>1</v>
      </c>
      <c r="H504" s="20">
        <f t="shared" si="7"/>
        <v>168</v>
      </c>
    </row>
    <row r="505" spans="1:8" x14ac:dyDescent="0.15">
      <c r="A505" s="20">
        <v>504</v>
      </c>
      <c r="B505" s="20">
        <f ca="1">OFFSET(monster!B$1,H505,0)</f>
        <v>160302</v>
      </c>
      <c r="C505" s="20">
        <v>50090</v>
      </c>
      <c r="D505" s="20">
        <v>10</v>
      </c>
      <c r="E505" s="20">
        <v>1</v>
      </c>
      <c r="H505" s="20">
        <f t="shared" si="7"/>
        <v>168</v>
      </c>
    </row>
    <row r="506" spans="1:8" x14ac:dyDescent="0.15">
      <c r="A506" s="20">
        <v>505</v>
      </c>
      <c r="B506" s="20">
        <f ca="1">OFFSET(monster!B$1,H506,0)</f>
        <v>160402</v>
      </c>
      <c r="C506" s="20">
        <v>50090</v>
      </c>
      <c r="D506" s="20">
        <v>10</v>
      </c>
      <c r="E506" s="20">
        <v>1</v>
      </c>
      <c r="H506" s="20">
        <f t="shared" si="7"/>
        <v>169</v>
      </c>
    </row>
    <row r="507" spans="1:8" x14ac:dyDescent="0.15">
      <c r="A507" s="20">
        <v>506</v>
      </c>
      <c r="B507" s="20">
        <f ca="1">OFFSET(monster!B$1,H507,0)</f>
        <v>160402</v>
      </c>
      <c r="C507" s="20">
        <v>50090</v>
      </c>
      <c r="D507" s="20">
        <v>10</v>
      </c>
      <c r="E507" s="20">
        <v>1</v>
      </c>
      <c r="H507" s="20">
        <f t="shared" si="7"/>
        <v>169</v>
      </c>
    </row>
    <row r="508" spans="1:8" x14ac:dyDescent="0.15">
      <c r="A508" s="20">
        <v>507</v>
      </c>
      <c r="B508" s="20">
        <f ca="1">OFFSET(monster!B$1,H508,0)</f>
        <v>160402</v>
      </c>
      <c r="C508" s="20">
        <v>50090</v>
      </c>
      <c r="D508" s="20">
        <v>10</v>
      </c>
      <c r="E508" s="20">
        <v>1</v>
      </c>
      <c r="H508" s="20">
        <f t="shared" si="7"/>
        <v>169</v>
      </c>
    </row>
    <row r="509" spans="1:8" x14ac:dyDescent="0.15">
      <c r="A509" s="20">
        <v>508</v>
      </c>
      <c r="B509" s="20">
        <f ca="1">OFFSET(monster!B$1,H509,0)</f>
        <v>160502</v>
      </c>
      <c r="C509" s="20">
        <v>50090</v>
      </c>
      <c r="D509" s="20">
        <v>10</v>
      </c>
      <c r="E509" s="20">
        <v>1</v>
      </c>
      <c r="H509" s="20">
        <f t="shared" si="7"/>
        <v>170</v>
      </c>
    </row>
    <row r="510" spans="1:8" x14ac:dyDescent="0.15">
      <c r="A510" s="20">
        <v>509</v>
      </c>
      <c r="B510" s="20">
        <f ca="1">OFFSET(monster!B$1,H510,0)</f>
        <v>160502</v>
      </c>
      <c r="C510" s="20">
        <v>50090</v>
      </c>
      <c r="D510" s="20">
        <v>10</v>
      </c>
      <c r="E510" s="20">
        <v>1</v>
      </c>
      <c r="H510" s="20">
        <f t="shared" si="7"/>
        <v>170</v>
      </c>
    </row>
    <row r="511" spans="1:8" x14ac:dyDescent="0.15">
      <c r="A511" s="20">
        <v>510</v>
      </c>
      <c r="B511" s="20">
        <f ca="1">OFFSET(monster!B$1,H511,0)</f>
        <v>160502</v>
      </c>
      <c r="C511" s="20">
        <v>50090</v>
      </c>
      <c r="D511" s="20">
        <v>10</v>
      </c>
      <c r="E511" s="20">
        <v>1</v>
      </c>
      <c r="H511" s="20">
        <f t="shared" si="7"/>
        <v>170</v>
      </c>
    </row>
    <row r="512" spans="1:8" x14ac:dyDescent="0.15">
      <c r="A512" s="20">
        <v>511</v>
      </c>
      <c r="B512" s="20">
        <f ca="1">OFFSET(monster!B$1,H512,0)</f>
        <v>170102</v>
      </c>
      <c r="C512" s="20">
        <v>50090</v>
      </c>
      <c r="D512" s="20">
        <v>10</v>
      </c>
      <c r="E512" s="20">
        <v>1</v>
      </c>
      <c r="H512" s="20">
        <f t="shared" si="7"/>
        <v>171</v>
      </c>
    </row>
    <row r="513" spans="1:8" x14ac:dyDescent="0.15">
      <c r="A513" s="20">
        <v>512</v>
      </c>
      <c r="B513" s="20">
        <f ca="1">OFFSET(monster!B$1,H513,0)</f>
        <v>170102</v>
      </c>
      <c r="C513" s="20">
        <v>50090</v>
      </c>
      <c r="D513" s="20">
        <v>10</v>
      </c>
      <c r="E513" s="20">
        <v>1</v>
      </c>
      <c r="H513" s="20">
        <f t="shared" si="7"/>
        <v>171</v>
      </c>
    </row>
    <row r="514" spans="1:8" x14ac:dyDescent="0.15">
      <c r="A514" s="20">
        <v>513</v>
      </c>
      <c r="B514" s="20">
        <f ca="1">OFFSET(monster!B$1,H514,0)</f>
        <v>170102</v>
      </c>
      <c r="C514" s="20">
        <v>50090</v>
      </c>
      <c r="D514" s="20">
        <v>10</v>
      </c>
      <c r="E514" s="20">
        <v>1</v>
      </c>
      <c r="H514" s="20">
        <f t="shared" si="7"/>
        <v>171</v>
      </c>
    </row>
    <row r="515" spans="1:8" x14ac:dyDescent="0.15">
      <c r="A515" s="20">
        <v>514</v>
      </c>
      <c r="B515" s="20">
        <f ca="1">OFFSET(monster!B$1,H515,0)</f>
        <v>170202</v>
      </c>
      <c r="C515" s="20">
        <v>50090</v>
      </c>
      <c r="D515" s="20">
        <v>10</v>
      </c>
      <c r="E515" s="20">
        <v>1</v>
      </c>
      <c r="H515" s="20">
        <f t="shared" si="7"/>
        <v>172</v>
      </c>
    </row>
    <row r="516" spans="1:8" x14ac:dyDescent="0.15">
      <c r="A516" s="20">
        <v>515</v>
      </c>
      <c r="B516" s="20">
        <f ca="1">OFFSET(monster!B$1,H516,0)</f>
        <v>170202</v>
      </c>
      <c r="C516" s="20">
        <v>50090</v>
      </c>
      <c r="D516" s="20">
        <v>10</v>
      </c>
      <c r="E516" s="20">
        <v>1</v>
      </c>
      <c r="H516" s="20">
        <f t="shared" si="7"/>
        <v>172</v>
      </c>
    </row>
    <row r="517" spans="1:8" x14ac:dyDescent="0.15">
      <c r="A517" s="20">
        <v>516</v>
      </c>
      <c r="B517" s="20">
        <f ca="1">OFFSET(monster!B$1,H517,0)</f>
        <v>170202</v>
      </c>
      <c r="C517" s="20">
        <v>50090</v>
      </c>
      <c r="D517" s="20">
        <v>10</v>
      </c>
      <c r="E517" s="20">
        <v>1</v>
      </c>
      <c r="H517" s="20">
        <f t="shared" si="7"/>
        <v>172</v>
      </c>
    </row>
    <row r="518" spans="1:8" x14ac:dyDescent="0.15">
      <c r="A518" s="20">
        <v>517</v>
      </c>
      <c r="B518" s="20">
        <f ca="1">OFFSET(monster!B$1,H518,0)</f>
        <v>170302</v>
      </c>
      <c r="C518" s="20">
        <v>50090</v>
      </c>
      <c r="D518" s="20">
        <v>10</v>
      </c>
      <c r="E518" s="20">
        <v>1</v>
      </c>
      <c r="H518" s="20">
        <f t="shared" ref="H518:H581" si="8">H515+1</f>
        <v>173</v>
      </c>
    </row>
    <row r="519" spans="1:8" x14ac:dyDescent="0.15">
      <c r="A519" s="20">
        <v>518</v>
      </c>
      <c r="B519" s="20">
        <f ca="1">OFFSET(monster!B$1,H519,0)</f>
        <v>170302</v>
      </c>
      <c r="C519" s="20">
        <v>50090</v>
      </c>
      <c r="D519" s="20">
        <v>10</v>
      </c>
      <c r="E519" s="20">
        <v>1</v>
      </c>
      <c r="H519" s="20">
        <f t="shared" si="8"/>
        <v>173</v>
      </c>
    </row>
    <row r="520" spans="1:8" x14ac:dyDescent="0.15">
      <c r="A520" s="20">
        <v>519</v>
      </c>
      <c r="B520" s="20">
        <f ca="1">OFFSET(monster!B$1,H520,0)</f>
        <v>170302</v>
      </c>
      <c r="C520" s="20">
        <v>50090</v>
      </c>
      <c r="D520" s="20">
        <v>10</v>
      </c>
      <c r="E520" s="20">
        <v>1</v>
      </c>
      <c r="H520" s="20">
        <f t="shared" si="8"/>
        <v>173</v>
      </c>
    </row>
    <row r="521" spans="1:8" x14ac:dyDescent="0.15">
      <c r="A521" s="20">
        <v>520</v>
      </c>
      <c r="B521" s="20">
        <f ca="1">OFFSET(monster!B$1,H521,0)</f>
        <v>170402</v>
      </c>
      <c r="C521" s="20">
        <v>50090</v>
      </c>
      <c r="D521" s="20">
        <v>10</v>
      </c>
      <c r="E521" s="20">
        <v>1</v>
      </c>
      <c r="H521" s="20">
        <f t="shared" si="8"/>
        <v>174</v>
      </c>
    </row>
    <row r="522" spans="1:8" x14ac:dyDescent="0.15">
      <c r="A522" s="20">
        <v>521</v>
      </c>
      <c r="B522" s="20">
        <f ca="1">OFFSET(monster!B$1,H522,0)</f>
        <v>170402</v>
      </c>
      <c r="C522" s="20">
        <v>50090</v>
      </c>
      <c r="D522" s="20">
        <v>10</v>
      </c>
      <c r="E522" s="20">
        <v>1</v>
      </c>
      <c r="H522" s="20">
        <f t="shared" si="8"/>
        <v>174</v>
      </c>
    </row>
    <row r="523" spans="1:8" x14ac:dyDescent="0.15">
      <c r="A523" s="20">
        <v>522</v>
      </c>
      <c r="B523" s="20">
        <f ca="1">OFFSET(monster!B$1,H523,0)</f>
        <v>170402</v>
      </c>
      <c r="C523" s="20">
        <v>50090</v>
      </c>
      <c r="D523" s="20">
        <v>10</v>
      </c>
      <c r="E523" s="20">
        <v>1</v>
      </c>
      <c r="H523" s="20">
        <f t="shared" si="8"/>
        <v>174</v>
      </c>
    </row>
    <row r="524" spans="1:8" x14ac:dyDescent="0.15">
      <c r="A524" s="20">
        <v>523</v>
      </c>
      <c r="B524" s="20">
        <f ca="1">OFFSET(monster!B$1,H524,0)</f>
        <v>170502</v>
      </c>
      <c r="C524" s="20">
        <v>50090</v>
      </c>
      <c r="D524" s="20">
        <v>10</v>
      </c>
      <c r="E524" s="20">
        <v>1</v>
      </c>
      <c r="H524" s="20">
        <f t="shared" si="8"/>
        <v>175</v>
      </c>
    </row>
    <row r="525" spans="1:8" x14ac:dyDescent="0.15">
      <c r="A525" s="20">
        <v>524</v>
      </c>
      <c r="B525" s="20">
        <f ca="1">OFFSET(monster!B$1,H525,0)</f>
        <v>170502</v>
      </c>
      <c r="C525" s="20">
        <v>50090</v>
      </c>
      <c r="D525" s="20">
        <v>10</v>
      </c>
      <c r="E525" s="20">
        <v>1</v>
      </c>
      <c r="H525" s="20">
        <f t="shared" si="8"/>
        <v>175</v>
      </c>
    </row>
    <row r="526" spans="1:8" x14ac:dyDescent="0.15">
      <c r="A526" s="20">
        <v>525</v>
      </c>
      <c r="B526" s="20">
        <f ca="1">OFFSET(monster!B$1,H526,0)</f>
        <v>170502</v>
      </c>
      <c r="C526" s="20">
        <v>50090</v>
      </c>
      <c r="D526" s="20">
        <v>10</v>
      </c>
      <c r="E526" s="20">
        <v>1</v>
      </c>
      <c r="H526" s="20">
        <f t="shared" si="8"/>
        <v>175</v>
      </c>
    </row>
    <row r="527" spans="1:8" x14ac:dyDescent="0.15">
      <c r="A527" s="20">
        <v>526</v>
      </c>
      <c r="B527" s="20">
        <f ca="1">OFFSET(monster!B$1,H527,0)</f>
        <v>180102</v>
      </c>
      <c r="C527" s="20">
        <v>50090</v>
      </c>
      <c r="D527" s="20">
        <v>10</v>
      </c>
      <c r="E527" s="20">
        <v>1</v>
      </c>
      <c r="H527" s="20">
        <f t="shared" si="8"/>
        <v>176</v>
      </c>
    </row>
    <row r="528" spans="1:8" x14ac:dyDescent="0.15">
      <c r="A528" s="20">
        <v>527</v>
      </c>
      <c r="B528" s="20">
        <f ca="1">OFFSET(monster!B$1,H528,0)</f>
        <v>180102</v>
      </c>
      <c r="C528" s="20">
        <v>50090</v>
      </c>
      <c r="D528" s="20">
        <v>10</v>
      </c>
      <c r="E528" s="20">
        <v>1</v>
      </c>
      <c r="H528" s="20">
        <f t="shared" si="8"/>
        <v>176</v>
      </c>
    </row>
    <row r="529" spans="1:8" x14ac:dyDescent="0.15">
      <c r="A529" s="20">
        <v>528</v>
      </c>
      <c r="B529" s="20">
        <f ca="1">OFFSET(monster!B$1,H529,0)</f>
        <v>180102</v>
      </c>
      <c r="C529" s="20">
        <v>50090</v>
      </c>
      <c r="D529" s="20">
        <v>10</v>
      </c>
      <c r="E529" s="20">
        <v>1</v>
      </c>
      <c r="H529" s="20">
        <f t="shared" si="8"/>
        <v>176</v>
      </c>
    </row>
    <row r="530" spans="1:8" x14ac:dyDescent="0.15">
      <c r="A530" s="20">
        <v>529</v>
      </c>
      <c r="B530" s="20">
        <f ca="1">OFFSET(monster!B$1,H530,0)</f>
        <v>180202</v>
      </c>
      <c r="C530" s="20">
        <v>50090</v>
      </c>
      <c r="D530" s="20">
        <v>10</v>
      </c>
      <c r="E530" s="20">
        <v>1</v>
      </c>
      <c r="H530" s="20">
        <f t="shared" si="8"/>
        <v>177</v>
      </c>
    </row>
    <row r="531" spans="1:8" x14ac:dyDescent="0.15">
      <c r="A531" s="20">
        <v>530</v>
      </c>
      <c r="B531" s="20">
        <f ca="1">OFFSET(monster!B$1,H531,0)</f>
        <v>180202</v>
      </c>
      <c r="C531" s="20">
        <v>50090</v>
      </c>
      <c r="D531" s="20">
        <v>10</v>
      </c>
      <c r="E531" s="20">
        <v>1</v>
      </c>
      <c r="H531" s="20">
        <f t="shared" si="8"/>
        <v>177</v>
      </c>
    </row>
    <row r="532" spans="1:8" x14ac:dyDescent="0.15">
      <c r="A532" s="20">
        <v>531</v>
      </c>
      <c r="B532" s="20">
        <f ca="1">OFFSET(monster!B$1,H532,0)</f>
        <v>180202</v>
      </c>
      <c r="C532" s="20">
        <v>50090</v>
      </c>
      <c r="D532" s="20">
        <v>10</v>
      </c>
      <c r="E532" s="20">
        <v>1</v>
      </c>
      <c r="H532" s="20">
        <f t="shared" si="8"/>
        <v>177</v>
      </c>
    </row>
    <row r="533" spans="1:8" x14ac:dyDescent="0.15">
      <c r="A533" s="20">
        <v>532</v>
      </c>
      <c r="B533" s="20">
        <f ca="1">OFFSET(monster!B$1,H533,0)</f>
        <v>180302</v>
      </c>
      <c r="C533" s="20">
        <v>50090</v>
      </c>
      <c r="D533" s="20">
        <v>10</v>
      </c>
      <c r="E533" s="20">
        <v>1</v>
      </c>
      <c r="H533" s="20">
        <f t="shared" si="8"/>
        <v>178</v>
      </c>
    </row>
    <row r="534" spans="1:8" x14ac:dyDescent="0.15">
      <c r="A534" s="20">
        <v>533</v>
      </c>
      <c r="B534" s="20">
        <f ca="1">OFFSET(monster!B$1,H534,0)</f>
        <v>180302</v>
      </c>
      <c r="C534" s="20">
        <v>50090</v>
      </c>
      <c r="D534" s="20">
        <v>10</v>
      </c>
      <c r="E534" s="20">
        <v>1</v>
      </c>
      <c r="H534" s="20">
        <f t="shared" si="8"/>
        <v>178</v>
      </c>
    </row>
    <row r="535" spans="1:8" x14ac:dyDescent="0.15">
      <c r="A535" s="20">
        <v>534</v>
      </c>
      <c r="B535" s="20">
        <f ca="1">OFFSET(monster!B$1,H535,0)</f>
        <v>180302</v>
      </c>
      <c r="C535" s="20">
        <v>50090</v>
      </c>
      <c r="D535" s="20">
        <v>10</v>
      </c>
      <c r="E535" s="20">
        <v>1</v>
      </c>
      <c r="H535" s="20">
        <f t="shared" si="8"/>
        <v>178</v>
      </c>
    </row>
    <row r="536" spans="1:8" x14ac:dyDescent="0.15">
      <c r="A536" s="20">
        <v>535</v>
      </c>
      <c r="B536" s="20">
        <f ca="1">OFFSET(monster!B$1,H536,0)</f>
        <v>180402</v>
      </c>
      <c r="C536" s="20">
        <v>50090</v>
      </c>
      <c r="D536" s="20">
        <v>10</v>
      </c>
      <c r="E536" s="20">
        <v>1</v>
      </c>
      <c r="H536" s="20">
        <f t="shared" si="8"/>
        <v>179</v>
      </c>
    </row>
    <row r="537" spans="1:8" x14ac:dyDescent="0.15">
      <c r="A537" s="20">
        <v>536</v>
      </c>
      <c r="B537" s="20">
        <f ca="1">OFFSET(monster!B$1,H537,0)</f>
        <v>180402</v>
      </c>
      <c r="C537" s="20">
        <v>50090</v>
      </c>
      <c r="D537" s="20">
        <v>10</v>
      </c>
      <c r="E537" s="20">
        <v>1</v>
      </c>
      <c r="H537" s="20">
        <f t="shared" si="8"/>
        <v>179</v>
      </c>
    </row>
    <row r="538" spans="1:8" x14ac:dyDescent="0.15">
      <c r="A538" s="20">
        <v>537</v>
      </c>
      <c r="B538" s="20">
        <f ca="1">OFFSET(monster!B$1,H538,0)</f>
        <v>180402</v>
      </c>
      <c r="C538" s="20">
        <v>50090</v>
      </c>
      <c r="D538" s="20">
        <v>10</v>
      </c>
      <c r="E538" s="20">
        <v>1</v>
      </c>
      <c r="H538" s="20">
        <f t="shared" si="8"/>
        <v>179</v>
      </c>
    </row>
    <row r="539" spans="1:8" x14ac:dyDescent="0.15">
      <c r="A539" s="20">
        <v>538</v>
      </c>
      <c r="B539" s="20">
        <f ca="1">OFFSET(monster!B$1,H539,0)</f>
        <v>180502</v>
      </c>
      <c r="C539" s="20">
        <v>50090</v>
      </c>
      <c r="D539" s="20">
        <v>10</v>
      </c>
      <c r="E539" s="20">
        <v>1</v>
      </c>
      <c r="H539" s="20">
        <f t="shared" si="8"/>
        <v>180</v>
      </c>
    </row>
    <row r="540" spans="1:8" x14ac:dyDescent="0.15">
      <c r="A540" s="20">
        <v>539</v>
      </c>
      <c r="B540" s="20">
        <f ca="1">OFFSET(monster!B$1,H540,0)</f>
        <v>180502</v>
      </c>
      <c r="C540" s="20">
        <v>50090</v>
      </c>
      <c r="D540" s="20">
        <v>10</v>
      </c>
      <c r="E540" s="20">
        <v>1</v>
      </c>
      <c r="H540" s="20">
        <f t="shared" si="8"/>
        <v>180</v>
      </c>
    </row>
    <row r="541" spans="1:8" x14ac:dyDescent="0.15">
      <c r="A541" s="20">
        <v>540</v>
      </c>
      <c r="B541" s="20">
        <f ca="1">OFFSET(monster!B$1,H541,0)</f>
        <v>180502</v>
      </c>
      <c r="C541" s="20">
        <v>50090</v>
      </c>
      <c r="D541" s="20">
        <v>10</v>
      </c>
      <c r="E541" s="20">
        <v>1</v>
      </c>
      <c r="H541" s="20">
        <f t="shared" si="8"/>
        <v>180</v>
      </c>
    </row>
    <row r="542" spans="1:8" x14ac:dyDescent="0.15">
      <c r="A542" s="20">
        <v>541</v>
      </c>
      <c r="B542" s="20">
        <f ca="1">OFFSET(monster!B$1,H542,0)</f>
        <v>10103</v>
      </c>
      <c r="C542" s="20">
        <v>50090</v>
      </c>
      <c r="D542" s="20">
        <v>10</v>
      </c>
      <c r="E542" s="20">
        <v>1</v>
      </c>
      <c r="H542" s="20">
        <f t="shared" si="8"/>
        <v>181</v>
      </c>
    </row>
    <row r="543" spans="1:8" x14ac:dyDescent="0.15">
      <c r="A543" s="20">
        <v>542</v>
      </c>
      <c r="B543" s="20">
        <f ca="1">OFFSET(monster!B$1,H543,0)</f>
        <v>10103</v>
      </c>
      <c r="C543" s="20">
        <v>50090</v>
      </c>
      <c r="D543" s="20">
        <v>10</v>
      </c>
      <c r="E543" s="20">
        <v>1</v>
      </c>
      <c r="H543" s="20">
        <f t="shared" si="8"/>
        <v>181</v>
      </c>
    </row>
    <row r="544" spans="1:8" x14ac:dyDescent="0.15">
      <c r="A544" s="20">
        <v>543</v>
      </c>
      <c r="B544" s="20">
        <f ca="1">OFFSET(monster!B$1,H544,0)</f>
        <v>10103</v>
      </c>
      <c r="C544" s="20">
        <v>50090</v>
      </c>
      <c r="D544" s="20">
        <v>10</v>
      </c>
      <c r="E544" s="20">
        <v>1</v>
      </c>
      <c r="H544" s="20">
        <f t="shared" si="8"/>
        <v>181</v>
      </c>
    </row>
    <row r="545" spans="1:8" x14ac:dyDescent="0.15">
      <c r="A545" s="20">
        <v>544</v>
      </c>
      <c r="B545" s="20">
        <f ca="1">OFFSET(monster!B$1,H545,0)</f>
        <v>10203</v>
      </c>
      <c r="C545" s="20">
        <v>50090</v>
      </c>
      <c r="D545" s="20">
        <v>10</v>
      </c>
      <c r="E545" s="20">
        <v>1</v>
      </c>
      <c r="H545" s="20">
        <f t="shared" si="8"/>
        <v>182</v>
      </c>
    </row>
    <row r="546" spans="1:8" x14ac:dyDescent="0.15">
      <c r="A546" s="20">
        <v>545</v>
      </c>
      <c r="B546" s="20">
        <f ca="1">OFFSET(monster!B$1,H546,0)</f>
        <v>10203</v>
      </c>
      <c r="C546" s="20">
        <v>50090</v>
      </c>
      <c r="D546" s="20">
        <v>10</v>
      </c>
      <c r="E546" s="20">
        <v>1</v>
      </c>
      <c r="H546" s="20">
        <f t="shared" si="8"/>
        <v>182</v>
      </c>
    </row>
    <row r="547" spans="1:8" x14ac:dyDescent="0.15">
      <c r="A547" s="20">
        <v>546</v>
      </c>
      <c r="B547" s="20">
        <f ca="1">OFFSET(monster!B$1,H547,0)</f>
        <v>10203</v>
      </c>
      <c r="C547" s="20">
        <v>50090</v>
      </c>
      <c r="D547" s="20">
        <v>10</v>
      </c>
      <c r="E547" s="20">
        <v>1</v>
      </c>
      <c r="H547" s="20">
        <f t="shared" si="8"/>
        <v>182</v>
      </c>
    </row>
    <row r="548" spans="1:8" x14ac:dyDescent="0.15">
      <c r="A548" s="20">
        <v>547</v>
      </c>
      <c r="B548" s="20">
        <f ca="1">OFFSET(monster!B$1,H548,0)</f>
        <v>10303</v>
      </c>
      <c r="C548" s="20">
        <v>50090</v>
      </c>
      <c r="D548" s="20">
        <v>10</v>
      </c>
      <c r="E548" s="20">
        <v>1</v>
      </c>
      <c r="H548" s="20">
        <f t="shared" si="8"/>
        <v>183</v>
      </c>
    </row>
    <row r="549" spans="1:8" x14ac:dyDescent="0.15">
      <c r="A549" s="20">
        <v>548</v>
      </c>
      <c r="B549" s="20">
        <f ca="1">OFFSET(monster!B$1,H549,0)</f>
        <v>10303</v>
      </c>
      <c r="C549" s="20">
        <v>50090</v>
      </c>
      <c r="D549" s="20">
        <v>10</v>
      </c>
      <c r="E549" s="20">
        <v>1</v>
      </c>
      <c r="H549" s="20">
        <f t="shared" si="8"/>
        <v>183</v>
      </c>
    </row>
    <row r="550" spans="1:8" x14ac:dyDescent="0.15">
      <c r="A550" s="20">
        <v>549</v>
      </c>
      <c r="B550" s="20">
        <f ca="1">OFFSET(monster!B$1,H550,0)</f>
        <v>10303</v>
      </c>
      <c r="C550" s="20">
        <v>50090</v>
      </c>
      <c r="D550" s="20">
        <v>10</v>
      </c>
      <c r="E550" s="20">
        <v>1</v>
      </c>
      <c r="H550" s="20">
        <f t="shared" si="8"/>
        <v>183</v>
      </c>
    </row>
    <row r="551" spans="1:8" x14ac:dyDescent="0.15">
      <c r="A551" s="20">
        <v>550</v>
      </c>
      <c r="B551" s="20">
        <f ca="1">OFFSET(monster!B$1,H551,0)</f>
        <v>10403</v>
      </c>
      <c r="C551" s="20">
        <v>50090</v>
      </c>
      <c r="D551" s="20">
        <v>10</v>
      </c>
      <c r="E551" s="20">
        <v>1</v>
      </c>
      <c r="H551" s="20">
        <f t="shared" si="8"/>
        <v>184</v>
      </c>
    </row>
    <row r="552" spans="1:8" x14ac:dyDescent="0.15">
      <c r="A552" s="20">
        <v>551</v>
      </c>
      <c r="B552" s="20">
        <f ca="1">OFFSET(monster!B$1,H552,0)</f>
        <v>10403</v>
      </c>
      <c r="C552" s="20">
        <v>50090</v>
      </c>
      <c r="D552" s="20">
        <v>10</v>
      </c>
      <c r="E552" s="20">
        <v>1</v>
      </c>
      <c r="H552" s="20">
        <f t="shared" si="8"/>
        <v>184</v>
      </c>
    </row>
    <row r="553" spans="1:8" x14ac:dyDescent="0.15">
      <c r="A553" s="20">
        <v>552</v>
      </c>
      <c r="B553" s="20">
        <f ca="1">OFFSET(monster!B$1,H553,0)</f>
        <v>10403</v>
      </c>
      <c r="C553" s="20">
        <v>50090</v>
      </c>
      <c r="D553" s="20">
        <v>10</v>
      </c>
      <c r="E553" s="20">
        <v>1</v>
      </c>
      <c r="H553" s="20">
        <f t="shared" si="8"/>
        <v>184</v>
      </c>
    </row>
    <row r="554" spans="1:8" x14ac:dyDescent="0.15">
      <c r="A554" s="20">
        <v>553</v>
      </c>
      <c r="B554" s="20">
        <f ca="1">OFFSET(monster!B$1,H554,0)</f>
        <v>10503</v>
      </c>
      <c r="C554" s="20">
        <v>50090</v>
      </c>
      <c r="D554" s="20">
        <v>10</v>
      </c>
      <c r="E554" s="20">
        <v>1</v>
      </c>
      <c r="H554" s="20">
        <f t="shared" si="8"/>
        <v>185</v>
      </c>
    </row>
    <row r="555" spans="1:8" x14ac:dyDescent="0.15">
      <c r="A555" s="20">
        <v>554</v>
      </c>
      <c r="B555" s="20">
        <f ca="1">OFFSET(monster!B$1,H555,0)</f>
        <v>10503</v>
      </c>
      <c r="C555" s="20">
        <v>50090</v>
      </c>
      <c r="D555" s="20">
        <v>10</v>
      </c>
      <c r="E555" s="20">
        <v>1</v>
      </c>
      <c r="H555" s="20">
        <f t="shared" si="8"/>
        <v>185</v>
      </c>
    </row>
    <row r="556" spans="1:8" x14ac:dyDescent="0.15">
      <c r="A556" s="20">
        <v>555</v>
      </c>
      <c r="B556" s="20">
        <f ca="1">OFFSET(monster!B$1,H556,0)</f>
        <v>10503</v>
      </c>
      <c r="C556" s="20">
        <v>50090</v>
      </c>
      <c r="D556" s="20">
        <v>10</v>
      </c>
      <c r="E556" s="20">
        <v>1</v>
      </c>
      <c r="H556" s="20">
        <f t="shared" si="8"/>
        <v>185</v>
      </c>
    </row>
    <row r="557" spans="1:8" x14ac:dyDescent="0.15">
      <c r="A557" s="20">
        <v>556</v>
      </c>
      <c r="B557" s="20">
        <f ca="1">OFFSET(monster!B$1,H557,0)</f>
        <v>20103</v>
      </c>
      <c r="C557" s="20">
        <v>50090</v>
      </c>
      <c r="D557" s="20">
        <v>10</v>
      </c>
      <c r="E557" s="20">
        <v>1</v>
      </c>
      <c r="H557" s="20">
        <f t="shared" si="8"/>
        <v>186</v>
      </c>
    </row>
    <row r="558" spans="1:8" x14ac:dyDescent="0.15">
      <c r="A558" s="20">
        <v>557</v>
      </c>
      <c r="B558" s="20">
        <f ca="1">OFFSET(monster!B$1,H558,0)</f>
        <v>20103</v>
      </c>
      <c r="C558" s="20">
        <v>50090</v>
      </c>
      <c r="D558" s="20">
        <v>10</v>
      </c>
      <c r="E558" s="20">
        <v>1</v>
      </c>
      <c r="H558" s="20">
        <f t="shared" si="8"/>
        <v>186</v>
      </c>
    </row>
    <row r="559" spans="1:8" x14ac:dyDescent="0.15">
      <c r="A559" s="20">
        <v>558</v>
      </c>
      <c r="B559" s="20">
        <f ca="1">OFFSET(monster!B$1,H559,0)</f>
        <v>20103</v>
      </c>
      <c r="C559" s="20">
        <v>50090</v>
      </c>
      <c r="D559" s="20">
        <v>10</v>
      </c>
      <c r="E559" s="20">
        <v>1</v>
      </c>
      <c r="H559" s="20">
        <f t="shared" si="8"/>
        <v>186</v>
      </c>
    </row>
    <row r="560" spans="1:8" x14ac:dyDescent="0.15">
      <c r="A560" s="20">
        <v>559</v>
      </c>
      <c r="B560" s="20">
        <f ca="1">OFFSET(monster!B$1,H560,0)</f>
        <v>20203</v>
      </c>
      <c r="C560" s="20">
        <v>50090</v>
      </c>
      <c r="D560" s="20">
        <v>10</v>
      </c>
      <c r="E560" s="20">
        <v>1</v>
      </c>
      <c r="H560" s="20">
        <f t="shared" si="8"/>
        <v>187</v>
      </c>
    </row>
    <row r="561" spans="1:8" x14ac:dyDescent="0.15">
      <c r="A561" s="20">
        <v>560</v>
      </c>
      <c r="B561" s="20">
        <f ca="1">OFFSET(monster!B$1,H561,0)</f>
        <v>20203</v>
      </c>
      <c r="C561" s="20">
        <v>50090</v>
      </c>
      <c r="D561" s="20">
        <v>10</v>
      </c>
      <c r="E561" s="20">
        <v>1</v>
      </c>
      <c r="H561" s="20">
        <f t="shared" si="8"/>
        <v>187</v>
      </c>
    </row>
    <row r="562" spans="1:8" x14ac:dyDescent="0.15">
      <c r="A562" s="20">
        <v>561</v>
      </c>
      <c r="B562" s="20">
        <f ca="1">OFFSET(monster!B$1,H562,0)</f>
        <v>20203</v>
      </c>
      <c r="C562" s="20">
        <v>50090</v>
      </c>
      <c r="D562" s="20">
        <v>10</v>
      </c>
      <c r="E562" s="20">
        <v>1</v>
      </c>
      <c r="H562" s="20">
        <f t="shared" si="8"/>
        <v>187</v>
      </c>
    </row>
    <row r="563" spans="1:8" x14ac:dyDescent="0.15">
      <c r="A563" s="20">
        <v>562</v>
      </c>
      <c r="B563" s="20">
        <f ca="1">OFFSET(monster!B$1,H563,0)</f>
        <v>20303</v>
      </c>
      <c r="C563" s="20">
        <v>50090</v>
      </c>
      <c r="D563" s="20">
        <v>10</v>
      </c>
      <c r="E563" s="20">
        <v>1</v>
      </c>
      <c r="H563" s="20">
        <f t="shared" si="8"/>
        <v>188</v>
      </c>
    </row>
    <row r="564" spans="1:8" x14ac:dyDescent="0.15">
      <c r="A564" s="20">
        <v>563</v>
      </c>
      <c r="B564" s="20">
        <f ca="1">OFFSET(monster!B$1,H564,0)</f>
        <v>20303</v>
      </c>
      <c r="C564" s="20">
        <v>50090</v>
      </c>
      <c r="D564" s="20">
        <v>10</v>
      </c>
      <c r="E564" s="20">
        <v>1</v>
      </c>
      <c r="H564" s="20">
        <f t="shared" si="8"/>
        <v>188</v>
      </c>
    </row>
    <row r="565" spans="1:8" x14ac:dyDescent="0.15">
      <c r="A565" s="20">
        <v>564</v>
      </c>
      <c r="B565" s="20">
        <f ca="1">OFFSET(monster!B$1,H565,0)</f>
        <v>20303</v>
      </c>
      <c r="C565" s="20">
        <v>50090</v>
      </c>
      <c r="D565" s="20">
        <v>10</v>
      </c>
      <c r="E565" s="20">
        <v>1</v>
      </c>
      <c r="H565" s="20">
        <f t="shared" si="8"/>
        <v>188</v>
      </c>
    </row>
    <row r="566" spans="1:8" x14ac:dyDescent="0.15">
      <c r="A566" s="20">
        <v>565</v>
      </c>
      <c r="B566" s="20">
        <f ca="1">OFFSET(monster!B$1,H566,0)</f>
        <v>20403</v>
      </c>
      <c r="C566" s="20">
        <v>50090</v>
      </c>
      <c r="D566" s="20">
        <v>10</v>
      </c>
      <c r="E566" s="20">
        <v>1</v>
      </c>
      <c r="H566" s="20">
        <f t="shared" si="8"/>
        <v>189</v>
      </c>
    </row>
    <row r="567" spans="1:8" x14ac:dyDescent="0.15">
      <c r="A567" s="20">
        <v>566</v>
      </c>
      <c r="B567" s="20">
        <f ca="1">OFFSET(monster!B$1,H567,0)</f>
        <v>20403</v>
      </c>
      <c r="C567" s="20">
        <v>50090</v>
      </c>
      <c r="D567" s="20">
        <v>10</v>
      </c>
      <c r="E567" s="20">
        <v>1</v>
      </c>
      <c r="H567" s="20">
        <f t="shared" si="8"/>
        <v>189</v>
      </c>
    </row>
    <row r="568" spans="1:8" x14ac:dyDescent="0.15">
      <c r="A568" s="20">
        <v>567</v>
      </c>
      <c r="B568" s="20">
        <f ca="1">OFFSET(monster!B$1,H568,0)</f>
        <v>20403</v>
      </c>
      <c r="C568" s="20">
        <v>50090</v>
      </c>
      <c r="D568" s="20">
        <v>10</v>
      </c>
      <c r="E568" s="20">
        <v>1</v>
      </c>
      <c r="H568" s="20">
        <f t="shared" si="8"/>
        <v>189</v>
      </c>
    </row>
    <row r="569" spans="1:8" x14ac:dyDescent="0.15">
      <c r="A569" s="20">
        <v>568</v>
      </c>
      <c r="B569" s="20">
        <f ca="1">OFFSET(monster!B$1,H569,0)</f>
        <v>20503</v>
      </c>
      <c r="C569" s="20">
        <v>50090</v>
      </c>
      <c r="D569" s="20">
        <v>10</v>
      </c>
      <c r="E569" s="20">
        <v>1</v>
      </c>
      <c r="H569" s="20">
        <f t="shared" si="8"/>
        <v>190</v>
      </c>
    </row>
    <row r="570" spans="1:8" x14ac:dyDescent="0.15">
      <c r="A570" s="20">
        <v>569</v>
      </c>
      <c r="B570" s="20">
        <f ca="1">OFFSET(monster!B$1,H570,0)</f>
        <v>20503</v>
      </c>
      <c r="C570" s="20">
        <v>50090</v>
      </c>
      <c r="D570" s="20">
        <v>10</v>
      </c>
      <c r="E570" s="20">
        <v>1</v>
      </c>
      <c r="H570" s="20">
        <f t="shared" si="8"/>
        <v>190</v>
      </c>
    </row>
    <row r="571" spans="1:8" x14ac:dyDescent="0.15">
      <c r="A571" s="20">
        <v>570</v>
      </c>
      <c r="B571" s="20">
        <f ca="1">OFFSET(monster!B$1,H571,0)</f>
        <v>20503</v>
      </c>
      <c r="C571" s="20">
        <v>50090</v>
      </c>
      <c r="D571" s="20">
        <v>10</v>
      </c>
      <c r="E571" s="20">
        <v>1</v>
      </c>
      <c r="H571" s="20">
        <f t="shared" si="8"/>
        <v>190</v>
      </c>
    </row>
    <row r="572" spans="1:8" x14ac:dyDescent="0.15">
      <c r="A572" s="20">
        <v>571</v>
      </c>
      <c r="B572" s="20">
        <f ca="1">OFFSET(monster!B$1,H572,0)</f>
        <v>30103</v>
      </c>
      <c r="C572" s="20">
        <v>50090</v>
      </c>
      <c r="D572" s="20">
        <v>10</v>
      </c>
      <c r="E572" s="20">
        <v>1</v>
      </c>
      <c r="H572" s="20">
        <f t="shared" si="8"/>
        <v>191</v>
      </c>
    </row>
    <row r="573" spans="1:8" x14ac:dyDescent="0.15">
      <c r="A573" s="20">
        <v>572</v>
      </c>
      <c r="B573" s="20">
        <f ca="1">OFFSET(monster!B$1,H573,0)</f>
        <v>30103</v>
      </c>
      <c r="C573" s="20">
        <v>50090</v>
      </c>
      <c r="D573" s="20">
        <v>10</v>
      </c>
      <c r="E573" s="20">
        <v>1</v>
      </c>
      <c r="H573" s="20">
        <f t="shared" si="8"/>
        <v>191</v>
      </c>
    </row>
    <row r="574" spans="1:8" x14ac:dyDescent="0.15">
      <c r="A574" s="20">
        <v>573</v>
      </c>
      <c r="B574" s="20">
        <f ca="1">OFFSET(monster!B$1,H574,0)</f>
        <v>30103</v>
      </c>
      <c r="C574" s="20">
        <v>50090</v>
      </c>
      <c r="D574" s="20">
        <v>10</v>
      </c>
      <c r="E574" s="20">
        <v>1</v>
      </c>
      <c r="H574" s="20">
        <f t="shared" si="8"/>
        <v>191</v>
      </c>
    </row>
    <row r="575" spans="1:8" x14ac:dyDescent="0.15">
      <c r="A575" s="20">
        <v>574</v>
      </c>
      <c r="B575" s="20">
        <f ca="1">OFFSET(monster!B$1,H575,0)</f>
        <v>30203</v>
      </c>
      <c r="C575" s="20">
        <v>50090</v>
      </c>
      <c r="D575" s="20">
        <v>10</v>
      </c>
      <c r="E575" s="20">
        <v>1</v>
      </c>
      <c r="H575" s="20">
        <f t="shared" si="8"/>
        <v>192</v>
      </c>
    </row>
    <row r="576" spans="1:8" x14ac:dyDescent="0.15">
      <c r="A576" s="20">
        <v>575</v>
      </c>
      <c r="B576" s="20">
        <f ca="1">OFFSET(monster!B$1,H576,0)</f>
        <v>30203</v>
      </c>
      <c r="C576" s="20">
        <v>50090</v>
      </c>
      <c r="D576" s="20">
        <v>10</v>
      </c>
      <c r="E576" s="20">
        <v>1</v>
      </c>
      <c r="H576" s="20">
        <f t="shared" si="8"/>
        <v>192</v>
      </c>
    </row>
    <row r="577" spans="1:8" x14ac:dyDescent="0.15">
      <c r="A577" s="20">
        <v>576</v>
      </c>
      <c r="B577" s="20">
        <f ca="1">OFFSET(monster!B$1,H577,0)</f>
        <v>30203</v>
      </c>
      <c r="C577" s="20">
        <v>50090</v>
      </c>
      <c r="D577" s="20">
        <v>10</v>
      </c>
      <c r="E577" s="20">
        <v>1</v>
      </c>
      <c r="H577" s="20">
        <f t="shared" si="8"/>
        <v>192</v>
      </c>
    </row>
    <row r="578" spans="1:8" x14ac:dyDescent="0.15">
      <c r="A578" s="20">
        <v>577</v>
      </c>
      <c r="B578" s="20">
        <f ca="1">OFFSET(monster!B$1,H578,0)</f>
        <v>30303</v>
      </c>
      <c r="C578" s="20">
        <v>50090</v>
      </c>
      <c r="D578" s="20">
        <v>10</v>
      </c>
      <c r="E578" s="20">
        <v>1</v>
      </c>
      <c r="H578" s="20">
        <f t="shared" si="8"/>
        <v>193</v>
      </c>
    </row>
    <row r="579" spans="1:8" x14ac:dyDescent="0.15">
      <c r="A579" s="20">
        <v>578</v>
      </c>
      <c r="B579" s="20">
        <f ca="1">OFFSET(monster!B$1,H579,0)</f>
        <v>30303</v>
      </c>
      <c r="C579" s="20">
        <v>50090</v>
      </c>
      <c r="D579" s="20">
        <v>10</v>
      </c>
      <c r="E579" s="20">
        <v>1</v>
      </c>
      <c r="H579" s="20">
        <f t="shared" si="8"/>
        <v>193</v>
      </c>
    </row>
    <row r="580" spans="1:8" x14ac:dyDescent="0.15">
      <c r="A580" s="20">
        <v>579</v>
      </c>
      <c r="B580" s="20">
        <f ca="1">OFFSET(monster!B$1,H580,0)</f>
        <v>30303</v>
      </c>
      <c r="C580" s="20">
        <v>50090</v>
      </c>
      <c r="D580" s="20">
        <v>10</v>
      </c>
      <c r="E580" s="20">
        <v>1</v>
      </c>
      <c r="H580" s="20">
        <f t="shared" si="8"/>
        <v>193</v>
      </c>
    </row>
    <row r="581" spans="1:8" x14ac:dyDescent="0.15">
      <c r="A581" s="20">
        <v>580</v>
      </c>
      <c r="B581" s="20">
        <f ca="1">OFFSET(monster!B$1,H581,0)</f>
        <v>30403</v>
      </c>
      <c r="C581" s="20">
        <v>50090</v>
      </c>
      <c r="D581" s="20">
        <v>10</v>
      </c>
      <c r="E581" s="20">
        <v>1</v>
      </c>
      <c r="H581" s="20">
        <f t="shared" si="8"/>
        <v>194</v>
      </c>
    </row>
    <row r="582" spans="1:8" x14ac:dyDescent="0.15">
      <c r="A582" s="20">
        <v>581</v>
      </c>
      <c r="B582" s="20">
        <f ca="1">OFFSET(monster!B$1,H582,0)</f>
        <v>30403</v>
      </c>
      <c r="C582" s="20">
        <v>50090</v>
      </c>
      <c r="D582" s="20">
        <v>10</v>
      </c>
      <c r="E582" s="20">
        <v>1</v>
      </c>
      <c r="H582" s="20">
        <f t="shared" ref="H582:H645" si="9">H579+1</f>
        <v>194</v>
      </c>
    </row>
    <row r="583" spans="1:8" x14ac:dyDescent="0.15">
      <c r="A583" s="20">
        <v>582</v>
      </c>
      <c r="B583" s="20">
        <f ca="1">OFFSET(monster!B$1,H583,0)</f>
        <v>30403</v>
      </c>
      <c r="C583" s="20">
        <v>50090</v>
      </c>
      <c r="D583" s="20">
        <v>10</v>
      </c>
      <c r="E583" s="20">
        <v>1</v>
      </c>
      <c r="H583" s="20">
        <f t="shared" si="9"/>
        <v>194</v>
      </c>
    </row>
    <row r="584" spans="1:8" x14ac:dyDescent="0.15">
      <c r="A584" s="20">
        <v>583</v>
      </c>
      <c r="B584" s="20">
        <f ca="1">OFFSET(monster!B$1,H584,0)</f>
        <v>30503</v>
      </c>
      <c r="C584" s="20">
        <v>50090</v>
      </c>
      <c r="D584" s="20">
        <v>10</v>
      </c>
      <c r="E584" s="20">
        <v>1</v>
      </c>
      <c r="H584" s="20">
        <f t="shared" si="9"/>
        <v>195</v>
      </c>
    </row>
    <row r="585" spans="1:8" x14ac:dyDescent="0.15">
      <c r="A585" s="20">
        <v>584</v>
      </c>
      <c r="B585" s="20">
        <f ca="1">OFFSET(monster!B$1,H585,0)</f>
        <v>30503</v>
      </c>
      <c r="C585" s="20">
        <v>50090</v>
      </c>
      <c r="D585" s="20">
        <v>10</v>
      </c>
      <c r="E585" s="20">
        <v>1</v>
      </c>
      <c r="H585" s="20">
        <f t="shared" si="9"/>
        <v>195</v>
      </c>
    </row>
    <row r="586" spans="1:8" x14ac:dyDescent="0.15">
      <c r="A586" s="20">
        <v>585</v>
      </c>
      <c r="B586" s="20">
        <f ca="1">OFFSET(monster!B$1,H586,0)</f>
        <v>30503</v>
      </c>
      <c r="C586" s="20">
        <v>50090</v>
      </c>
      <c r="D586" s="20">
        <v>10</v>
      </c>
      <c r="E586" s="20">
        <v>1</v>
      </c>
      <c r="H586" s="20">
        <f t="shared" si="9"/>
        <v>195</v>
      </c>
    </row>
    <row r="587" spans="1:8" x14ac:dyDescent="0.15">
      <c r="A587" s="20">
        <v>586</v>
      </c>
      <c r="B587" s="20">
        <f ca="1">OFFSET(monster!B$1,H587,0)</f>
        <v>40103</v>
      </c>
      <c r="C587" s="20">
        <v>50090</v>
      </c>
      <c r="D587" s="20">
        <v>10</v>
      </c>
      <c r="E587" s="20">
        <v>1</v>
      </c>
      <c r="H587" s="20">
        <f t="shared" si="9"/>
        <v>196</v>
      </c>
    </row>
    <row r="588" spans="1:8" x14ac:dyDescent="0.15">
      <c r="A588" s="20">
        <v>587</v>
      </c>
      <c r="B588" s="20">
        <f ca="1">OFFSET(monster!B$1,H588,0)</f>
        <v>40103</v>
      </c>
      <c r="C588" s="20">
        <v>50090</v>
      </c>
      <c r="D588" s="20">
        <v>10</v>
      </c>
      <c r="E588" s="20">
        <v>1</v>
      </c>
      <c r="H588" s="20">
        <f t="shared" si="9"/>
        <v>196</v>
      </c>
    </row>
    <row r="589" spans="1:8" x14ac:dyDescent="0.15">
      <c r="A589" s="20">
        <v>588</v>
      </c>
      <c r="B589" s="20">
        <f ca="1">OFFSET(monster!B$1,H589,0)</f>
        <v>40103</v>
      </c>
      <c r="C589" s="20">
        <v>50090</v>
      </c>
      <c r="D589" s="20">
        <v>10</v>
      </c>
      <c r="E589" s="20">
        <v>1</v>
      </c>
      <c r="H589" s="20">
        <f t="shared" si="9"/>
        <v>196</v>
      </c>
    </row>
    <row r="590" spans="1:8" x14ac:dyDescent="0.15">
      <c r="A590" s="20">
        <v>589</v>
      </c>
      <c r="B590" s="20">
        <f ca="1">OFFSET(monster!B$1,H590,0)</f>
        <v>40203</v>
      </c>
      <c r="C590" s="20">
        <v>50090</v>
      </c>
      <c r="D590" s="20">
        <v>10</v>
      </c>
      <c r="E590" s="20">
        <v>1</v>
      </c>
      <c r="H590" s="20">
        <f t="shared" si="9"/>
        <v>197</v>
      </c>
    </row>
    <row r="591" spans="1:8" x14ac:dyDescent="0.15">
      <c r="A591" s="20">
        <v>590</v>
      </c>
      <c r="B591" s="20">
        <f ca="1">OFFSET(monster!B$1,H591,0)</f>
        <v>40203</v>
      </c>
      <c r="C591" s="20">
        <v>50090</v>
      </c>
      <c r="D591" s="20">
        <v>10</v>
      </c>
      <c r="E591" s="20">
        <v>1</v>
      </c>
      <c r="H591" s="20">
        <f t="shared" si="9"/>
        <v>197</v>
      </c>
    </row>
    <row r="592" spans="1:8" x14ac:dyDescent="0.15">
      <c r="A592" s="20">
        <v>591</v>
      </c>
      <c r="B592" s="20">
        <f ca="1">OFFSET(monster!B$1,H592,0)</f>
        <v>40203</v>
      </c>
      <c r="C592" s="20">
        <v>50090</v>
      </c>
      <c r="D592" s="20">
        <v>10</v>
      </c>
      <c r="E592" s="20">
        <v>1</v>
      </c>
      <c r="H592" s="20">
        <f t="shared" si="9"/>
        <v>197</v>
      </c>
    </row>
    <row r="593" spans="1:8" x14ac:dyDescent="0.15">
      <c r="A593" s="20">
        <v>592</v>
      </c>
      <c r="B593" s="20">
        <f ca="1">OFFSET(monster!B$1,H593,0)</f>
        <v>40303</v>
      </c>
      <c r="C593" s="20">
        <v>50090</v>
      </c>
      <c r="D593" s="20">
        <v>10</v>
      </c>
      <c r="E593" s="20">
        <v>1</v>
      </c>
      <c r="H593" s="20">
        <f t="shared" si="9"/>
        <v>198</v>
      </c>
    </row>
    <row r="594" spans="1:8" x14ac:dyDescent="0.15">
      <c r="A594" s="20">
        <v>593</v>
      </c>
      <c r="B594" s="20">
        <f ca="1">OFFSET(monster!B$1,H594,0)</f>
        <v>40303</v>
      </c>
      <c r="C594" s="20">
        <v>50090</v>
      </c>
      <c r="D594" s="20">
        <v>10</v>
      </c>
      <c r="E594" s="20">
        <v>1</v>
      </c>
      <c r="H594" s="20">
        <f t="shared" si="9"/>
        <v>198</v>
      </c>
    </row>
    <row r="595" spans="1:8" x14ac:dyDescent="0.15">
      <c r="A595" s="20">
        <v>594</v>
      </c>
      <c r="B595" s="20">
        <f ca="1">OFFSET(monster!B$1,H595,0)</f>
        <v>40303</v>
      </c>
      <c r="C595" s="20">
        <v>50090</v>
      </c>
      <c r="D595" s="20">
        <v>10</v>
      </c>
      <c r="E595" s="20">
        <v>1</v>
      </c>
      <c r="H595" s="20">
        <f t="shared" si="9"/>
        <v>198</v>
      </c>
    </row>
    <row r="596" spans="1:8" x14ac:dyDescent="0.15">
      <c r="A596" s="20">
        <v>595</v>
      </c>
      <c r="B596" s="20">
        <f ca="1">OFFSET(monster!B$1,H596,0)</f>
        <v>40403</v>
      </c>
      <c r="C596" s="20">
        <v>50090</v>
      </c>
      <c r="D596" s="20">
        <v>10</v>
      </c>
      <c r="E596" s="20">
        <v>1</v>
      </c>
      <c r="H596" s="20">
        <f t="shared" si="9"/>
        <v>199</v>
      </c>
    </row>
    <row r="597" spans="1:8" x14ac:dyDescent="0.15">
      <c r="A597" s="20">
        <v>596</v>
      </c>
      <c r="B597" s="20">
        <f ca="1">OFFSET(monster!B$1,H597,0)</f>
        <v>40403</v>
      </c>
      <c r="C597" s="20">
        <v>50090</v>
      </c>
      <c r="D597" s="20">
        <v>10</v>
      </c>
      <c r="E597" s="20">
        <v>1</v>
      </c>
      <c r="H597" s="20">
        <f t="shared" si="9"/>
        <v>199</v>
      </c>
    </row>
    <row r="598" spans="1:8" x14ac:dyDescent="0.15">
      <c r="A598" s="20">
        <v>597</v>
      </c>
      <c r="B598" s="20">
        <f ca="1">OFFSET(monster!B$1,H598,0)</f>
        <v>40403</v>
      </c>
      <c r="C598" s="20">
        <v>50090</v>
      </c>
      <c r="D598" s="20">
        <v>10</v>
      </c>
      <c r="E598" s="20">
        <v>1</v>
      </c>
      <c r="H598" s="20">
        <f t="shared" si="9"/>
        <v>199</v>
      </c>
    </row>
    <row r="599" spans="1:8" x14ac:dyDescent="0.15">
      <c r="A599" s="20">
        <v>598</v>
      </c>
      <c r="B599" s="20">
        <f ca="1">OFFSET(monster!B$1,H599,0)</f>
        <v>40503</v>
      </c>
      <c r="C599" s="20">
        <v>50090</v>
      </c>
      <c r="D599" s="20">
        <v>10</v>
      </c>
      <c r="E599" s="20">
        <v>1</v>
      </c>
      <c r="H599" s="20">
        <f t="shared" si="9"/>
        <v>200</v>
      </c>
    </row>
    <row r="600" spans="1:8" x14ac:dyDescent="0.15">
      <c r="A600" s="20">
        <v>599</v>
      </c>
      <c r="B600" s="20">
        <f ca="1">OFFSET(monster!B$1,H600,0)</f>
        <v>40503</v>
      </c>
      <c r="C600" s="20">
        <v>50090</v>
      </c>
      <c r="D600" s="20">
        <v>10</v>
      </c>
      <c r="E600" s="20">
        <v>1</v>
      </c>
      <c r="H600" s="20">
        <f t="shared" si="9"/>
        <v>200</v>
      </c>
    </row>
    <row r="601" spans="1:8" x14ac:dyDescent="0.15">
      <c r="A601" s="20">
        <v>600</v>
      </c>
      <c r="B601" s="20">
        <f ca="1">OFFSET(monster!B$1,H601,0)</f>
        <v>40503</v>
      </c>
      <c r="C601" s="20">
        <v>50090</v>
      </c>
      <c r="D601" s="20">
        <v>10</v>
      </c>
      <c r="E601" s="20">
        <v>1</v>
      </c>
      <c r="H601" s="20">
        <f t="shared" si="9"/>
        <v>200</v>
      </c>
    </row>
    <row r="602" spans="1:8" x14ac:dyDescent="0.15">
      <c r="A602" s="20">
        <v>601</v>
      </c>
      <c r="B602" s="20">
        <f ca="1">OFFSET(monster!B$1,H602,0)</f>
        <v>50103</v>
      </c>
      <c r="C602" s="20">
        <v>50090</v>
      </c>
      <c r="D602" s="20">
        <v>10</v>
      </c>
      <c r="E602" s="20">
        <v>1</v>
      </c>
      <c r="H602" s="20">
        <f t="shared" si="9"/>
        <v>201</v>
      </c>
    </row>
    <row r="603" spans="1:8" x14ac:dyDescent="0.15">
      <c r="A603" s="20">
        <v>602</v>
      </c>
      <c r="B603" s="20">
        <f ca="1">OFFSET(monster!B$1,H603,0)</f>
        <v>50103</v>
      </c>
      <c r="C603" s="20">
        <v>50090</v>
      </c>
      <c r="D603" s="20">
        <v>10</v>
      </c>
      <c r="E603" s="20">
        <v>1</v>
      </c>
      <c r="H603" s="20">
        <f t="shared" si="9"/>
        <v>201</v>
      </c>
    </row>
    <row r="604" spans="1:8" x14ac:dyDescent="0.15">
      <c r="A604" s="20">
        <v>603</v>
      </c>
      <c r="B604" s="20">
        <f ca="1">OFFSET(monster!B$1,H604,0)</f>
        <v>50103</v>
      </c>
      <c r="C604" s="20">
        <v>50090</v>
      </c>
      <c r="D604" s="20">
        <v>10</v>
      </c>
      <c r="E604" s="20">
        <v>1</v>
      </c>
      <c r="H604" s="20">
        <f t="shared" si="9"/>
        <v>201</v>
      </c>
    </row>
    <row r="605" spans="1:8" x14ac:dyDescent="0.15">
      <c r="A605" s="20">
        <v>604</v>
      </c>
      <c r="B605" s="20">
        <f ca="1">OFFSET(monster!B$1,H605,0)</f>
        <v>50203</v>
      </c>
      <c r="C605" s="20">
        <v>50090</v>
      </c>
      <c r="D605" s="20">
        <v>10</v>
      </c>
      <c r="E605" s="20">
        <v>1</v>
      </c>
      <c r="H605" s="20">
        <f t="shared" si="9"/>
        <v>202</v>
      </c>
    </row>
    <row r="606" spans="1:8" x14ac:dyDescent="0.15">
      <c r="A606" s="20">
        <v>605</v>
      </c>
      <c r="B606" s="20">
        <f ca="1">OFFSET(monster!B$1,H606,0)</f>
        <v>50203</v>
      </c>
      <c r="C606" s="20">
        <v>50090</v>
      </c>
      <c r="D606" s="20">
        <v>10</v>
      </c>
      <c r="E606" s="20">
        <v>1</v>
      </c>
      <c r="H606" s="20">
        <f t="shared" si="9"/>
        <v>202</v>
      </c>
    </row>
    <row r="607" spans="1:8" x14ac:dyDescent="0.15">
      <c r="A607" s="20">
        <v>606</v>
      </c>
      <c r="B607" s="20">
        <f ca="1">OFFSET(monster!B$1,H607,0)</f>
        <v>50203</v>
      </c>
      <c r="C607" s="20">
        <v>50090</v>
      </c>
      <c r="D607" s="20">
        <v>10</v>
      </c>
      <c r="E607" s="20">
        <v>1</v>
      </c>
      <c r="H607" s="20">
        <f t="shared" si="9"/>
        <v>202</v>
      </c>
    </row>
    <row r="608" spans="1:8" x14ac:dyDescent="0.15">
      <c r="A608" s="20">
        <v>607</v>
      </c>
      <c r="B608" s="20">
        <f ca="1">OFFSET(monster!B$1,H608,0)</f>
        <v>50303</v>
      </c>
      <c r="C608" s="20">
        <v>50090</v>
      </c>
      <c r="D608" s="20">
        <v>10</v>
      </c>
      <c r="E608" s="20">
        <v>1</v>
      </c>
      <c r="H608" s="20">
        <f t="shared" si="9"/>
        <v>203</v>
      </c>
    </row>
    <row r="609" spans="1:8" x14ac:dyDescent="0.15">
      <c r="A609" s="20">
        <v>608</v>
      </c>
      <c r="B609" s="20">
        <f ca="1">OFFSET(monster!B$1,H609,0)</f>
        <v>50303</v>
      </c>
      <c r="C609" s="20">
        <v>50090</v>
      </c>
      <c r="D609" s="20">
        <v>10</v>
      </c>
      <c r="E609" s="20">
        <v>1</v>
      </c>
      <c r="H609" s="20">
        <f t="shared" si="9"/>
        <v>203</v>
      </c>
    </row>
    <row r="610" spans="1:8" x14ac:dyDescent="0.15">
      <c r="A610" s="20">
        <v>609</v>
      </c>
      <c r="B610" s="20">
        <f ca="1">OFFSET(monster!B$1,H610,0)</f>
        <v>50303</v>
      </c>
      <c r="C610" s="20">
        <v>50090</v>
      </c>
      <c r="D610" s="20">
        <v>10</v>
      </c>
      <c r="E610" s="20">
        <v>1</v>
      </c>
      <c r="H610" s="20">
        <f t="shared" si="9"/>
        <v>203</v>
      </c>
    </row>
    <row r="611" spans="1:8" x14ac:dyDescent="0.15">
      <c r="A611" s="20">
        <v>610</v>
      </c>
      <c r="B611" s="20">
        <f ca="1">OFFSET(monster!B$1,H611,0)</f>
        <v>50403</v>
      </c>
      <c r="C611" s="20">
        <v>50090</v>
      </c>
      <c r="D611" s="20">
        <v>10</v>
      </c>
      <c r="E611" s="20">
        <v>1</v>
      </c>
      <c r="H611" s="20">
        <f t="shared" si="9"/>
        <v>204</v>
      </c>
    </row>
    <row r="612" spans="1:8" x14ac:dyDescent="0.15">
      <c r="A612" s="20">
        <v>611</v>
      </c>
      <c r="B612" s="20">
        <f ca="1">OFFSET(monster!B$1,H612,0)</f>
        <v>50403</v>
      </c>
      <c r="C612" s="20">
        <v>50090</v>
      </c>
      <c r="D612" s="20">
        <v>10</v>
      </c>
      <c r="E612" s="20">
        <v>1</v>
      </c>
      <c r="H612" s="20">
        <f t="shared" si="9"/>
        <v>204</v>
      </c>
    </row>
    <row r="613" spans="1:8" x14ac:dyDescent="0.15">
      <c r="A613" s="20">
        <v>612</v>
      </c>
      <c r="B613" s="20">
        <f ca="1">OFFSET(monster!B$1,H613,0)</f>
        <v>50403</v>
      </c>
      <c r="C613" s="20">
        <v>50090</v>
      </c>
      <c r="D613" s="20">
        <v>10</v>
      </c>
      <c r="E613" s="20">
        <v>1</v>
      </c>
      <c r="H613" s="20">
        <f t="shared" si="9"/>
        <v>204</v>
      </c>
    </row>
    <row r="614" spans="1:8" x14ac:dyDescent="0.15">
      <c r="A614" s="20">
        <v>613</v>
      </c>
      <c r="B614" s="20">
        <f ca="1">OFFSET(monster!B$1,H614,0)</f>
        <v>50503</v>
      </c>
      <c r="C614" s="20">
        <v>50090</v>
      </c>
      <c r="D614" s="20">
        <v>10</v>
      </c>
      <c r="E614" s="20">
        <v>1</v>
      </c>
      <c r="H614" s="20">
        <f t="shared" si="9"/>
        <v>205</v>
      </c>
    </row>
    <row r="615" spans="1:8" x14ac:dyDescent="0.15">
      <c r="A615" s="20">
        <v>614</v>
      </c>
      <c r="B615" s="20">
        <f ca="1">OFFSET(monster!B$1,H615,0)</f>
        <v>50503</v>
      </c>
      <c r="C615" s="20">
        <v>50090</v>
      </c>
      <c r="D615" s="20">
        <v>10</v>
      </c>
      <c r="E615" s="20">
        <v>1</v>
      </c>
      <c r="H615" s="20">
        <f t="shared" si="9"/>
        <v>205</v>
      </c>
    </row>
    <row r="616" spans="1:8" x14ac:dyDescent="0.15">
      <c r="A616" s="20">
        <v>615</v>
      </c>
      <c r="B616" s="20">
        <f ca="1">OFFSET(monster!B$1,H616,0)</f>
        <v>50503</v>
      </c>
      <c r="C616" s="20">
        <v>50090</v>
      </c>
      <c r="D616" s="20">
        <v>10</v>
      </c>
      <c r="E616" s="20">
        <v>1</v>
      </c>
      <c r="H616" s="20">
        <f t="shared" si="9"/>
        <v>205</v>
      </c>
    </row>
    <row r="617" spans="1:8" x14ac:dyDescent="0.15">
      <c r="A617" s="20">
        <v>616</v>
      </c>
      <c r="B617" s="20">
        <f ca="1">OFFSET(monster!B$1,H617,0)</f>
        <v>60103</v>
      </c>
      <c r="C617" s="20">
        <v>50090</v>
      </c>
      <c r="D617" s="20">
        <v>10</v>
      </c>
      <c r="E617" s="20">
        <v>1</v>
      </c>
      <c r="H617" s="20">
        <f t="shared" si="9"/>
        <v>206</v>
      </c>
    </row>
    <row r="618" spans="1:8" x14ac:dyDescent="0.15">
      <c r="A618" s="20">
        <v>617</v>
      </c>
      <c r="B618" s="20">
        <f ca="1">OFFSET(monster!B$1,H618,0)</f>
        <v>60103</v>
      </c>
      <c r="C618" s="20">
        <v>50090</v>
      </c>
      <c r="D618" s="20">
        <v>10</v>
      </c>
      <c r="E618" s="20">
        <v>1</v>
      </c>
      <c r="H618" s="20">
        <f t="shared" si="9"/>
        <v>206</v>
      </c>
    </row>
    <row r="619" spans="1:8" x14ac:dyDescent="0.15">
      <c r="A619" s="20">
        <v>618</v>
      </c>
      <c r="B619" s="20">
        <f ca="1">OFFSET(monster!B$1,H619,0)</f>
        <v>60103</v>
      </c>
      <c r="C619" s="20">
        <v>50090</v>
      </c>
      <c r="D619" s="20">
        <v>10</v>
      </c>
      <c r="E619" s="20">
        <v>1</v>
      </c>
      <c r="H619" s="20">
        <f t="shared" si="9"/>
        <v>206</v>
      </c>
    </row>
    <row r="620" spans="1:8" x14ac:dyDescent="0.15">
      <c r="A620" s="20">
        <v>619</v>
      </c>
      <c r="B620" s="20">
        <f ca="1">OFFSET(monster!B$1,H620,0)</f>
        <v>60203</v>
      </c>
      <c r="C620" s="20">
        <v>50090</v>
      </c>
      <c r="D620" s="20">
        <v>10</v>
      </c>
      <c r="E620" s="20">
        <v>1</v>
      </c>
      <c r="H620" s="20">
        <f t="shared" si="9"/>
        <v>207</v>
      </c>
    </row>
    <row r="621" spans="1:8" x14ac:dyDescent="0.15">
      <c r="A621" s="20">
        <v>620</v>
      </c>
      <c r="B621" s="20">
        <f ca="1">OFFSET(monster!B$1,H621,0)</f>
        <v>60203</v>
      </c>
      <c r="C621" s="20">
        <v>50090</v>
      </c>
      <c r="D621" s="20">
        <v>10</v>
      </c>
      <c r="E621" s="20">
        <v>1</v>
      </c>
      <c r="H621" s="20">
        <f t="shared" si="9"/>
        <v>207</v>
      </c>
    </row>
    <row r="622" spans="1:8" x14ac:dyDescent="0.15">
      <c r="A622" s="20">
        <v>621</v>
      </c>
      <c r="B622" s="20">
        <f ca="1">OFFSET(monster!B$1,H622,0)</f>
        <v>60203</v>
      </c>
      <c r="C622" s="20">
        <v>50090</v>
      </c>
      <c r="D622" s="20">
        <v>10</v>
      </c>
      <c r="E622" s="20">
        <v>1</v>
      </c>
      <c r="H622" s="20">
        <f t="shared" si="9"/>
        <v>207</v>
      </c>
    </row>
    <row r="623" spans="1:8" x14ac:dyDescent="0.15">
      <c r="A623" s="20">
        <v>622</v>
      </c>
      <c r="B623" s="20">
        <f ca="1">OFFSET(monster!B$1,H623,0)</f>
        <v>60303</v>
      </c>
      <c r="C623" s="20">
        <v>50090</v>
      </c>
      <c r="D623" s="20">
        <v>10</v>
      </c>
      <c r="E623" s="20">
        <v>1</v>
      </c>
      <c r="H623" s="20">
        <f t="shared" si="9"/>
        <v>208</v>
      </c>
    </row>
    <row r="624" spans="1:8" x14ac:dyDescent="0.15">
      <c r="A624" s="20">
        <v>623</v>
      </c>
      <c r="B624" s="20">
        <f ca="1">OFFSET(monster!B$1,H624,0)</f>
        <v>60303</v>
      </c>
      <c r="C624" s="20">
        <v>50090</v>
      </c>
      <c r="D624" s="20">
        <v>10</v>
      </c>
      <c r="E624" s="20">
        <v>1</v>
      </c>
      <c r="H624" s="20">
        <f t="shared" si="9"/>
        <v>208</v>
      </c>
    </row>
    <row r="625" spans="1:8" x14ac:dyDescent="0.15">
      <c r="A625" s="20">
        <v>624</v>
      </c>
      <c r="B625" s="20">
        <f ca="1">OFFSET(monster!B$1,H625,0)</f>
        <v>60303</v>
      </c>
      <c r="C625" s="20">
        <v>50090</v>
      </c>
      <c r="D625" s="20">
        <v>10</v>
      </c>
      <c r="E625" s="20">
        <v>1</v>
      </c>
      <c r="H625" s="20">
        <f t="shared" si="9"/>
        <v>208</v>
      </c>
    </row>
    <row r="626" spans="1:8" x14ac:dyDescent="0.15">
      <c r="A626" s="20">
        <v>625</v>
      </c>
      <c r="B626" s="20">
        <f ca="1">OFFSET(monster!B$1,H626,0)</f>
        <v>60403</v>
      </c>
      <c r="C626" s="20">
        <v>50090</v>
      </c>
      <c r="D626" s="20">
        <v>10</v>
      </c>
      <c r="E626" s="20">
        <v>1</v>
      </c>
      <c r="H626" s="20">
        <f t="shared" si="9"/>
        <v>209</v>
      </c>
    </row>
    <row r="627" spans="1:8" x14ac:dyDescent="0.15">
      <c r="A627" s="20">
        <v>626</v>
      </c>
      <c r="B627" s="20">
        <f ca="1">OFFSET(monster!B$1,H627,0)</f>
        <v>60403</v>
      </c>
      <c r="C627" s="20">
        <v>50090</v>
      </c>
      <c r="D627" s="20">
        <v>10</v>
      </c>
      <c r="E627" s="20">
        <v>1</v>
      </c>
      <c r="H627" s="20">
        <f t="shared" si="9"/>
        <v>209</v>
      </c>
    </row>
    <row r="628" spans="1:8" x14ac:dyDescent="0.15">
      <c r="A628" s="20">
        <v>627</v>
      </c>
      <c r="B628" s="20">
        <f ca="1">OFFSET(monster!B$1,H628,0)</f>
        <v>60403</v>
      </c>
      <c r="C628" s="20">
        <v>50090</v>
      </c>
      <c r="D628" s="20">
        <v>10</v>
      </c>
      <c r="E628" s="20">
        <v>1</v>
      </c>
      <c r="H628" s="20">
        <f t="shared" si="9"/>
        <v>209</v>
      </c>
    </row>
    <row r="629" spans="1:8" x14ac:dyDescent="0.15">
      <c r="A629" s="20">
        <v>628</v>
      </c>
      <c r="B629" s="20">
        <f ca="1">OFFSET(monster!B$1,H629,0)</f>
        <v>60503</v>
      </c>
      <c r="C629" s="20">
        <v>50090</v>
      </c>
      <c r="D629" s="20">
        <v>10</v>
      </c>
      <c r="E629" s="20">
        <v>1</v>
      </c>
      <c r="H629" s="20">
        <f t="shared" si="9"/>
        <v>210</v>
      </c>
    </row>
    <row r="630" spans="1:8" x14ac:dyDescent="0.15">
      <c r="A630" s="20">
        <v>629</v>
      </c>
      <c r="B630" s="20">
        <f ca="1">OFFSET(monster!B$1,H630,0)</f>
        <v>60503</v>
      </c>
      <c r="C630" s="20">
        <v>50090</v>
      </c>
      <c r="D630" s="20">
        <v>10</v>
      </c>
      <c r="E630" s="20">
        <v>1</v>
      </c>
      <c r="H630" s="20">
        <f t="shared" si="9"/>
        <v>210</v>
      </c>
    </row>
    <row r="631" spans="1:8" x14ac:dyDescent="0.15">
      <c r="A631" s="20">
        <v>630</v>
      </c>
      <c r="B631" s="20">
        <f ca="1">OFFSET(monster!B$1,H631,0)</f>
        <v>60503</v>
      </c>
      <c r="C631" s="20">
        <v>50090</v>
      </c>
      <c r="D631" s="20">
        <v>10</v>
      </c>
      <c r="E631" s="20">
        <v>1</v>
      </c>
      <c r="H631" s="20">
        <f t="shared" si="9"/>
        <v>210</v>
      </c>
    </row>
    <row r="632" spans="1:8" x14ac:dyDescent="0.15">
      <c r="A632" s="20">
        <v>631</v>
      </c>
      <c r="B632" s="20">
        <f ca="1">OFFSET(monster!B$1,H632,0)</f>
        <v>70103</v>
      </c>
      <c r="C632" s="20">
        <v>50090</v>
      </c>
      <c r="D632" s="20">
        <v>10</v>
      </c>
      <c r="E632" s="20">
        <v>1</v>
      </c>
      <c r="H632" s="20">
        <f t="shared" si="9"/>
        <v>211</v>
      </c>
    </row>
    <row r="633" spans="1:8" x14ac:dyDescent="0.15">
      <c r="A633" s="20">
        <v>632</v>
      </c>
      <c r="B633" s="20">
        <f ca="1">OFFSET(monster!B$1,H633,0)</f>
        <v>70103</v>
      </c>
      <c r="C633" s="20">
        <v>50090</v>
      </c>
      <c r="D633" s="20">
        <v>10</v>
      </c>
      <c r="E633" s="20">
        <v>1</v>
      </c>
      <c r="H633" s="20">
        <f t="shared" si="9"/>
        <v>211</v>
      </c>
    </row>
    <row r="634" spans="1:8" x14ac:dyDescent="0.15">
      <c r="A634" s="20">
        <v>633</v>
      </c>
      <c r="B634" s="20">
        <f ca="1">OFFSET(monster!B$1,H634,0)</f>
        <v>70103</v>
      </c>
      <c r="C634" s="20">
        <v>50090</v>
      </c>
      <c r="D634" s="20">
        <v>10</v>
      </c>
      <c r="E634" s="20">
        <v>1</v>
      </c>
      <c r="H634" s="20">
        <f t="shared" si="9"/>
        <v>211</v>
      </c>
    </row>
    <row r="635" spans="1:8" x14ac:dyDescent="0.15">
      <c r="A635" s="20">
        <v>634</v>
      </c>
      <c r="B635" s="20">
        <f ca="1">OFFSET(monster!B$1,H635,0)</f>
        <v>70203</v>
      </c>
      <c r="C635" s="20">
        <v>50090</v>
      </c>
      <c r="D635" s="20">
        <v>10</v>
      </c>
      <c r="E635" s="20">
        <v>1</v>
      </c>
      <c r="H635" s="20">
        <f t="shared" si="9"/>
        <v>212</v>
      </c>
    </row>
    <row r="636" spans="1:8" x14ac:dyDescent="0.15">
      <c r="A636" s="20">
        <v>635</v>
      </c>
      <c r="B636" s="20">
        <f ca="1">OFFSET(monster!B$1,H636,0)</f>
        <v>70203</v>
      </c>
      <c r="C636" s="20">
        <v>50090</v>
      </c>
      <c r="D636" s="20">
        <v>10</v>
      </c>
      <c r="E636" s="20">
        <v>1</v>
      </c>
      <c r="H636" s="20">
        <f t="shared" si="9"/>
        <v>212</v>
      </c>
    </row>
    <row r="637" spans="1:8" x14ac:dyDescent="0.15">
      <c r="A637" s="20">
        <v>636</v>
      </c>
      <c r="B637" s="20">
        <f ca="1">OFFSET(monster!B$1,H637,0)</f>
        <v>70203</v>
      </c>
      <c r="C637" s="20">
        <v>50090</v>
      </c>
      <c r="D637" s="20">
        <v>10</v>
      </c>
      <c r="E637" s="20">
        <v>1</v>
      </c>
      <c r="H637" s="20">
        <f t="shared" si="9"/>
        <v>212</v>
      </c>
    </row>
    <row r="638" spans="1:8" x14ac:dyDescent="0.15">
      <c r="A638" s="20">
        <v>637</v>
      </c>
      <c r="B638" s="20">
        <f ca="1">OFFSET(monster!B$1,H638,0)</f>
        <v>70303</v>
      </c>
      <c r="C638" s="20">
        <v>50090</v>
      </c>
      <c r="D638" s="20">
        <v>10</v>
      </c>
      <c r="E638" s="20">
        <v>1</v>
      </c>
      <c r="H638" s="20">
        <f t="shared" si="9"/>
        <v>213</v>
      </c>
    </row>
    <row r="639" spans="1:8" x14ac:dyDescent="0.15">
      <c r="A639" s="20">
        <v>638</v>
      </c>
      <c r="B639" s="20">
        <f ca="1">OFFSET(monster!B$1,H639,0)</f>
        <v>70303</v>
      </c>
      <c r="C639" s="20">
        <v>50090</v>
      </c>
      <c r="D639" s="20">
        <v>10</v>
      </c>
      <c r="E639" s="20">
        <v>1</v>
      </c>
      <c r="H639" s="20">
        <f t="shared" si="9"/>
        <v>213</v>
      </c>
    </row>
    <row r="640" spans="1:8" x14ac:dyDescent="0.15">
      <c r="A640" s="20">
        <v>639</v>
      </c>
      <c r="B640" s="20">
        <f ca="1">OFFSET(monster!B$1,H640,0)</f>
        <v>70303</v>
      </c>
      <c r="C640" s="20">
        <v>50090</v>
      </c>
      <c r="D640" s="20">
        <v>10</v>
      </c>
      <c r="E640" s="20">
        <v>1</v>
      </c>
      <c r="H640" s="20">
        <f t="shared" si="9"/>
        <v>213</v>
      </c>
    </row>
    <row r="641" spans="1:8" x14ac:dyDescent="0.15">
      <c r="A641" s="20">
        <v>640</v>
      </c>
      <c r="B641" s="20">
        <f ca="1">OFFSET(monster!B$1,H641,0)</f>
        <v>70403</v>
      </c>
      <c r="C641" s="20">
        <v>50090</v>
      </c>
      <c r="D641" s="20">
        <v>10</v>
      </c>
      <c r="E641" s="20">
        <v>1</v>
      </c>
      <c r="H641" s="20">
        <f t="shared" si="9"/>
        <v>214</v>
      </c>
    </row>
    <row r="642" spans="1:8" x14ac:dyDescent="0.15">
      <c r="A642" s="20">
        <v>641</v>
      </c>
      <c r="B642" s="20">
        <f ca="1">OFFSET(monster!B$1,H642,0)</f>
        <v>70403</v>
      </c>
      <c r="C642" s="20">
        <v>50090</v>
      </c>
      <c r="D642" s="20">
        <v>10</v>
      </c>
      <c r="E642" s="20">
        <v>1</v>
      </c>
      <c r="H642" s="20">
        <f t="shared" si="9"/>
        <v>214</v>
      </c>
    </row>
    <row r="643" spans="1:8" x14ac:dyDescent="0.15">
      <c r="A643" s="20">
        <v>642</v>
      </c>
      <c r="B643" s="20">
        <f ca="1">OFFSET(monster!B$1,H643,0)</f>
        <v>70403</v>
      </c>
      <c r="C643" s="20">
        <v>50090</v>
      </c>
      <c r="D643" s="20">
        <v>10</v>
      </c>
      <c r="E643" s="20">
        <v>1</v>
      </c>
      <c r="H643" s="20">
        <f t="shared" si="9"/>
        <v>214</v>
      </c>
    </row>
    <row r="644" spans="1:8" x14ac:dyDescent="0.15">
      <c r="A644" s="20">
        <v>643</v>
      </c>
      <c r="B644" s="20">
        <f ca="1">OFFSET(monster!B$1,H644,0)</f>
        <v>70503</v>
      </c>
      <c r="C644" s="20">
        <v>50090</v>
      </c>
      <c r="D644" s="20">
        <v>10</v>
      </c>
      <c r="E644" s="20">
        <v>1</v>
      </c>
      <c r="H644" s="20">
        <f t="shared" si="9"/>
        <v>215</v>
      </c>
    </row>
    <row r="645" spans="1:8" x14ac:dyDescent="0.15">
      <c r="A645" s="20">
        <v>644</v>
      </c>
      <c r="B645" s="20">
        <f ca="1">OFFSET(monster!B$1,H645,0)</f>
        <v>70503</v>
      </c>
      <c r="C645" s="20">
        <v>50090</v>
      </c>
      <c r="D645" s="20">
        <v>10</v>
      </c>
      <c r="E645" s="20">
        <v>1</v>
      </c>
      <c r="H645" s="20">
        <f t="shared" si="9"/>
        <v>215</v>
      </c>
    </row>
    <row r="646" spans="1:8" x14ac:dyDescent="0.15">
      <c r="A646" s="20">
        <v>645</v>
      </c>
      <c r="B646" s="20">
        <f ca="1">OFFSET(monster!B$1,H646,0)</f>
        <v>70503</v>
      </c>
      <c r="C646" s="20">
        <v>50090</v>
      </c>
      <c r="D646" s="20">
        <v>10</v>
      </c>
      <c r="E646" s="20">
        <v>1</v>
      </c>
      <c r="H646" s="20">
        <f t="shared" ref="H646:H709" si="10">H643+1</f>
        <v>215</v>
      </c>
    </row>
    <row r="647" spans="1:8" x14ac:dyDescent="0.15">
      <c r="A647" s="20">
        <v>646</v>
      </c>
      <c r="B647" s="20">
        <f ca="1">OFFSET(monster!B$1,H647,0)</f>
        <v>80103</v>
      </c>
      <c r="C647" s="20">
        <v>50090</v>
      </c>
      <c r="D647" s="20">
        <v>10</v>
      </c>
      <c r="E647" s="20">
        <v>1</v>
      </c>
      <c r="H647" s="20">
        <f t="shared" si="10"/>
        <v>216</v>
      </c>
    </row>
    <row r="648" spans="1:8" x14ac:dyDescent="0.15">
      <c r="A648" s="20">
        <v>647</v>
      </c>
      <c r="B648" s="20">
        <f ca="1">OFFSET(monster!B$1,H648,0)</f>
        <v>80103</v>
      </c>
      <c r="C648" s="20">
        <v>50090</v>
      </c>
      <c r="D648" s="20">
        <v>10</v>
      </c>
      <c r="E648" s="20">
        <v>1</v>
      </c>
      <c r="H648" s="20">
        <f t="shared" si="10"/>
        <v>216</v>
      </c>
    </row>
    <row r="649" spans="1:8" x14ac:dyDescent="0.15">
      <c r="A649" s="20">
        <v>648</v>
      </c>
      <c r="B649" s="20">
        <f ca="1">OFFSET(monster!B$1,H649,0)</f>
        <v>80103</v>
      </c>
      <c r="C649" s="20">
        <v>50090</v>
      </c>
      <c r="D649" s="20">
        <v>10</v>
      </c>
      <c r="E649" s="20">
        <v>1</v>
      </c>
      <c r="H649" s="20">
        <f t="shared" si="10"/>
        <v>216</v>
      </c>
    </row>
    <row r="650" spans="1:8" x14ac:dyDescent="0.15">
      <c r="A650" s="20">
        <v>649</v>
      </c>
      <c r="B650" s="20">
        <f ca="1">OFFSET(monster!B$1,H650,0)</f>
        <v>80203</v>
      </c>
      <c r="C650" s="20">
        <v>50090</v>
      </c>
      <c r="D650" s="20">
        <v>10</v>
      </c>
      <c r="E650" s="20">
        <v>1</v>
      </c>
      <c r="H650" s="20">
        <f t="shared" si="10"/>
        <v>217</v>
      </c>
    </row>
    <row r="651" spans="1:8" x14ac:dyDescent="0.15">
      <c r="A651" s="20">
        <v>650</v>
      </c>
      <c r="B651" s="20">
        <f ca="1">OFFSET(monster!B$1,H651,0)</f>
        <v>80203</v>
      </c>
      <c r="C651" s="20">
        <v>50090</v>
      </c>
      <c r="D651" s="20">
        <v>10</v>
      </c>
      <c r="E651" s="20">
        <v>1</v>
      </c>
      <c r="H651" s="20">
        <f t="shared" si="10"/>
        <v>217</v>
      </c>
    </row>
    <row r="652" spans="1:8" x14ac:dyDescent="0.15">
      <c r="A652" s="20">
        <v>651</v>
      </c>
      <c r="B652" s="20">
        <f ca="1">OFFSET(monster!B$1,H652,0)</f>
        <v>80203</v>
      </c>
      <c r="C652" s="20">
        <v>50090</v>
      </c>
      <c r="D652" s="20">
        <v>10</v>
      </c>
      <c r="E652" s="20">
        <v>1</v>
      </c>
      <c r="H652" s="20">
        <f t="shared" si="10"/>
        <v>217</v>
      </c>
    </row>
    <row r="653" spans="1:8" x14ac:dyDescent="0.15">
      <c r="A653" s="20">
        <v>652</v>
      </c>
      <c r="B653" s="20">
        <f ca="1">OFFSET(monster!B$1,H653,0)</f>
        <v>80303</v>
      </c>
      <c r="C653" s="20">
        <v>50090</v>
      </c>
      <c r="D653" s="20">
        <v>10</v>
      </c>
      <c r="E653" s="20">
        <v>1</v>
      </c>
      <c r="H653" s="20">
        <f t="shared" si="10"/>
        <v>218</v>
      </c>
    </row>
    <row r="654" spans="1:8" x14ac:dyDescent="0.15">
      <c r="A654" s="20">
        <v>653</v>
      </c>
      <c r="B654" s="20">
        <f ca="1">OFFSET(monster!B$1,H654,0)</f>
        <v>80303</v>
      </c>
      <c r="C654" s="20">
        <v>50090</v>
      </c>
      <c r="D654" s="20">
        <v>10</v>
      </c>
      <c r="E654" s="20">
        <v>1</v>
      </c>
      <c r="H654" s="20">
        <f t="shared" si="10"/>
        <v>218</v>
      </c>
    </row>
    <row r="655" spans="1:8" x14ac:dyDescent="0.15">
      <c r="A655" s="20">
        <v>654</v>
      </c>
      <c r="B655" s="20">
        <f ca="1">OFFSET(monster!B$1,H655,0)</f>
        <v>80303</v>
      </c>
      <c r="C655" s="20">
        <v>50090</v>
      </c>
      <c r="D655" s="20">
        <v>10</v>
      </c>
      <c r="E655" s="20">
        <v>1</v>
      </c>
      <c r="H655" s="20">
        <f t="shared" si="10"/>
        <v>218</v>
      </c>
    </row>
    <row r="656" spans="1:8" x14ac:dyDescent="0.15">
      <c r="A656" s="20">
        <v>655</v>
      </c>
      <c r="B656" s="20">
        <f ca="1">OFFSET(monster!B$1,H656,0)</f>
        <v>80403</v>
      </c>
      <c r="C656" s="20">
        <v>50090</v>
      </c>
      <c r="D656" s="20">
        <v>10</v>
      </c>
      <c r="E656" s="20">
        <v>1</v>
      </c>
      <c r="H656" s="20">
        <f t="shared" si="10"/>
        <v>219</v>
      </c>
    </row>
    <row r="657" spans="1:8" x14ac:dyDescent="0.15">
      <c r="A657" s="20">
        <v>656</v>
      </c>
      <c r="B657" s="20">
        <f ca="1">OFFSET(monster!B$1,H657,0)</f>
        <v>80403</v>
      </c>
      <c r="C657" s="20">
        <v>50090</v>
      </c>
      <c r="D657" s="20">
        <v>10</v>
      </c>
      <c r="E657" s="20">
        <v>1</v>
      </c>
      <c r="H657" s="20">
        <f t="shared" si="10"/>
        <v>219</v>
      </c>
    </row>
    <row r="658" spans="1:8" x14ac:dyDescent="0.15">
      <c r="A658" s="20">
        <v>657</v>
      </c>
      <c r="B658" s="20">
        <f ca="1">OFFSET(monster!B$1,H658,0)</f>
        <v>80403</v>
      </c>
      <c r="C658" s="20">
        <v>50090</v>
      </c>
      <c r="D658" s="20">
        <v>10</v>
      </c>
      <c r="E658" s="20">
        <v>1</v>
      </c>
      <c r="H658" s="20">
        <f t="shared" si="10"/>
        <v>219</v>
      </c>
    </row>
    <row r="659" spans="1:8" x14ac:dyDescent="0.15">
      <c r="A659" s="20">
        <v>658</v>
      </c>
      <c r="B659" s="20">
        <f ca="1">OFFSET(monster!B$1,H659,0)</f>
        <v>80503</v>
      </c>
      <c r="C659" s="20">
        <v>50090</v>
      </c>
      <c r="D659" s="20">
        <v>10</v>
      </c>
      <c r="E659" s="20">
        <v>1</v>
      </c>
      <c r="H659" s="20">
        <f t="shared" si="10"/>
        <v>220</v>
      </c>
    </row>
    <row r="660" spans="1:8" x14ac:dyDescent="0.15">
      <c r="A660" s="20">
        <v>659</v>
      </c>
      <c r="B660" s="20">
        <f ca="1">OFFSET(monster!B$1,H660,0)</f>
        <v>80503</v>
      </c>
      <c r="C660" s="20">
        <v>50090</v>
      </c>
      <c r="D660" s="20">
        <v>10</v>
      </c>
      <c r="E660" s="20">
        <v>1</v>
      </c>
      <c r="H660" s="20">
        <f t="shared" si="10"/>
        <v>220</v>
      </c>
    </row>
    <row r="661" spans="1:8" x14ac:dyDescent="0.15">
      <c r="A661" s="20">
        <v>660</v>
      </c>
      <c r="B661" s="20">
        <f ca="1">OFFSET(monster!B$1,H661,0)</f>
        <v>80503</v>
      </c>
      <c r="C661" s="20">
        <v>50090</v>
      </c>
      <c r="D661" s="20">
        <v>10</v>
      </c>
      <c r="E661" s="20">
        <v>1</v>
      </c>
      <c r="H661" s="20">
        <f t="shared" si="10"/>
        <v>220</v>
      </c>
    </row>
    <row r="662" spans="1:8" x14ac:dyDescent="0.15">
      <c r="A662" s="20">
        <v>661</v>
      </c>
      <c r="B662" s="20">
        <f ca="1">OFFSET(monster!B$1,H662,0)</f>
        <v>90103</v>
      </c>
      <c r="C662" s="20">
        <v>50090</v>
      </c>
      <c r="D662" s="20">
        <v>10</v>
      </c>
      <c r="E662" s="20">
        <v>1</v>
      </c>
      <c r="H662" s="20">
        <f t="shared" si="10"/>
        <v>221</v>
      </c>
    </row>
    <row r="663" spans="1:8" x14ac:dyDescent="0.15">
      <c r="A663" s="20">
        <v>662</v>
      </c>
      <c r="B663" s="20">
        <f ca="1">OFFSET(monster!B$1,H663,0)</f>
        <v>90103</v>
      </c>
      <c r="C663" s="20">
        <v>50090</v>
      </c>
      <c r="D663" s="20">
        <v>10</v>
      </c>
      <c r="E663" s="20">
        <v>1</v>
      </c>
      <c r="H663" s="20">
        <f t="shared" si="10"/>
        <v>221</v>
      </c>
    </row>
    <row r="664" spans="1:8" x14ac:dyDescent="0.15">
      <c r="A664" s="20">
        <v>663</v>
      </c>
      <c r="B664" s="20">
        <f ca="1">OFFSET(monster!B$1,H664,0)</f>
        <v>90103</v>
      </c>
      <c r="C664" s="20">
        <v>50090</v>
      </c>
      <c r="D664" s="20">
        <v>10</v>
      </c>
      <c r="E664" s="20">
        <v>1</v>
      </c>
      <c r="H664" s="20">
        <f t="shared" si="10"/>
        <v>221</v>
      </c>
    </row>
    <row r="665" spans="1:8" x14ac:dyDescent="0.15">
      <c r="A665" s="20">
        <v>664</v>
      </c>
      <c r="B665" s="20">
        <f ca="1">OFFSET(monster!B$1,H665,0)</f>
        <v>90203</v>
      </c>
      <c r="C665" s="20">
        <v>50090</v>
      </c>
      <c r="D665" s="20">
        <v>10</v>
      </c>
      <c r="E665" s="20">
        <v>1</v>
      </c>
      <c r="H665" s="20">
        <f t="shared" si="10"/>
        <v>222</v>
      </c>
    </row>
    <row r="666" spans="1:8" x14ac:dyDescent="0.15">
      <c r="A666" s="20">
        <v>665</v>
      </c>
      <c r="B666" s="20">
        <f ca="1">OFFSET(monster!B$1,H666,0)</f>
        <v>90203</v>
      </c>
      <c r="C666" s="20">
        <v>50090</v>
      </c>
      <c r="D666" s="20">
        <v>10</v>
      </c>
      <c r="E666" s="20">
        <v>1</v>
      </c>
      <c r="H666" s="20">
        <f t="shared" si="10"/>
        <v>222</v>
      </c>
    </row>
    <row r="667" spans="1:8" x14ac:dyDescent="0.15">
      <c r="A667" s="20">
        <v>666</v>
      </c>
      <c r="B667" s="20">
        <f ca="1">OFFSET(monster!B$1,H667,0)</f>
        <v>90203</v>
      </c>
      <c r="C667" s="20">
        <v>50090</v>
      </c>
      <c r="D667" s="20">
        <v>10</v>
      </c>
      <c r="E667" s="20">
        <v>1</v>
      </c>
      <c r="H667" s="20">
        <f t="shared" si="10"/>
        <v>222</v>
      </c>
    </row>
    <row r="668" spans="1:8" x14ac:dyDescent="0.15">
      <c r="A668" s="20">
        <v>667</v>
      </c>
      <c r="B668" s="20">
        <f ca="1">OFFSET(monster!B$1,H668,0)</f>
        <v>90303</v>
      </c>
      <c r="C668" s="20">
        <v>50090</v>
      </c>
      <c r="D668" s="20">
        <v>10</v>
      </c>
      <c r="E668" s="20">
        <v>1</v>
      </c>
      <c r="H668" s="20">
        <f t="shared" si="10"/>
        <v>223</v>
      </c>
    </row>
    <row r="669" spans="1:8" x14ac:dyDescent="0.15">
      <c r="A669" s="20">
        <v>668</v>
      </c>
      <c r="B669" s="20">
        <f ca="1">OFFSET(monster!B$1,H669,0)</f>
        <v>90303</v>
      </c>
      <c r="C669" s="20">
        <v>50090</v>
      </c>
      <c r="D669" s="20">
        <v>10</v>
      </c>
      <c r="E669" s="20">
        <v>1</v>
      </c>
      <c r="H669" s="20">
        <f t="shared" si="10"/>
        <v>223</v>
      </c>
    </row>
    <row r="670" spans="1:8" x14ac:dyDescent="0.15">
      <c r="A670" s="20">
        <v>669</v>
      </c>
      <c r="B670" s="20">
        <f ca="1">OFFSET(monster!B$1,H670,0)</f>
        <v>90303</v>
      </c>
      <c r="C670" s="20">
        <v>50090</v>
      </c>
      <c r="D670" s="20">
        <v>10</v>
      </c>
      <c r="E670" s="20">
        <v>1</v>
      </c>
      <c r="H670" s="20">
        <f t="shared" si="10"/>
        <v>223</v>
      </c>
    </row>
    <row r="671" spans="1:8" x14ac:dyDescent="0.15">
      <c r="A671" s="20">
        <v>670</v>
      </c>
      <c r="B671" s="20">
        <f ca="1">OFFSET(monster!B$1,H671,0)</f>
        <v>90403</v>
      </c>
      <c r="C671" s="20">
        <v>50090</v>
      </c>
      <c r="D671" s="20">
        <v>10</v>
      </c>
      <c r="E671" s="20">
        <v>1</v>
      </c>
      <c r="H671" s="20">
        <f t="shared" si="10"/>
        <v>224</v>
      </c>
    </row>
    <row r="672" spans="1:8" x14ac:dyDescent="0.15">
      <c r="A672" s="20">
        <v>671</v>
      </c>
      <c r="B672" s="20">
        <f ca="1">OFFSET(monster!B$1,H672,0)</f>
        <v>90403</v>
      </c>
      <c r="C672" s="20">
        <v>50090</v>
      </c>
      <c r="D672" s="20">
        <v>10</v>
      </c>
      <c r="E672" s="20">
        <v>1</v>
      </c>
      <c r="H672" s="20">
        <f t="shared" si="10"/>
        <v>224</v>
      </c>
    </row>
    <row r="673" spans="1:8" x14ac:dyDescent="0.15">
      <c r="A673" s="20">
        <v>672</v>
      </c>
      <c r="B673" s="20">
        <f ca="1">OFFSET(monster!B$1,H673,0)</f>
        <v>90403</v>
      </c>
      <c r="C673" s="20">
        <v>50090</v>
      </c>
      <c r="D673" s="20">
        <v>10</v>
      </c>
      <c r="E673" s="20">
        <v>1</v>
      </c>
      <c r="H673" s="20">
        <f t="shared" si="10"/>
        <v>224</v>
      </c>
    </row>
    <row r="674" spans="1:8" x14ac:dyDescent="0.15">
      <c r="A674" s="20">
        <v>673</v>
      </c>
      <c r="B674" s="20">
        <f ca="1">OFFSET(monster!B$1,H674,0)</f>
        <v>90503</v>
      </c>
      <c r="C674" s="20">
        <v>50090</v>
      </c>
      <c r="D674" s="20">
        <v>10</v>
      </c>
      <c r="E674" s="20">
        <v>1</v>
      </c>
      <c r="H674" s="20">
        <f t="shared" si="10"/>
        <v>225</v>
      </c>
    </row>
    <row r="675" spans="1:8" x14ac:dyDescent="0.15">
      <c r="A675" s="20">
        <v>674</v>
      </c>
      <c r="B675" s="20">
        <f ca="1">OFFSET(monster!B$1,H675,0)</f>
        <v>90503</v>
      </c>
      <c r="C675" s="20">
        <v>50090</v>
      </c>
      <c r="D675" s="20">
        <v>10</v>
      </c>
      <c r="E675" s="20">
        <v>1</v>
      </c>
      <c r="H675" s="20">
        <f t="shared" si="10"/>
        <v>225</v>
      </c>
    </row>
    <row r="676" spans="1:8" x14ac:dyDescent="0.15">
      <c r="A676" s="20">
        <v>675</v>
      </c>
      <c r="B676" s="20">
        <f ca="1">OFFSET(monster!B$1,H676,0)</f>
        <v>90503</v>
      </c>
      <c r="C676" s="20">
        <v>50090</v>
      </c>
      <c r="D676" s="20">
        <v>10</v>
      </c>
      <c r="E676" s="20">
        <v>1</v>
      </c>
      <c r="H676" s="20">
        <f t="shared" si="10"/>
        <v>225</v>
      </c>
    </row>
    <row r="677" spans="1:8" x14ac:dyDescent="0.15">
      <c r="A677" s="20">
        <v>676</v>
      </c>
      <c r="B677" s="20">
        <f ca="1">OFFSET(monster!B$1,H677,0)</f>
        <v>100103</v>
      </c>
      <c r="C677" s="20">
        <v>50090</v>
      </c>
      <c r="D677" s="20">
        <v>10</v>
      </c>
      <c r="E677" s="20">
        <v>1</v>
      </c>
      <c r="H677" s="20">
        <f t="shared" si="10"/>
        <v>226</v>
      </c>
    </row>
    <row r="678" spans="1:8" x14ac:dyDescent="0.15">
      <c r="A678" s="20">
        <v>677</v>
      </c>
      <c r="B678" s="20">
        <f ca="1">OFFSET(monster!B$1,H678,0)</f>
        <v>100103</v>
      </c>
      <c r="C678" s="20">
        <v>50090</v>
      </c>
      <c r="D678" s="20">
        <v>10</v>
      </c>
      <c r="E678" s="20">
        <v>1</v>
      </c>
      <c r="H678" s="20">
        <f t="shared" si="10"/>
        <v>226</v>
      </c>
    </row>
    <row r="679" spans="1:8" x14ac:dyDescent="0.15">
      <c r="A679" s="20">
        <v>678</v>
      </c>
      <c r="B679" s="20">
        <f ca="1">OFFSET(monster!B$1,H679,0)</f>
        <v>100103</v>
      </c>
      <c r="C679" s="20">
        <v>50090</v>
      </c>
      <c r="D679" s="20">
        <v>10</v>
      </c>
      <c r="E679" s="20">
        <v>1</v>
      </c>
      <c r="H679" s="20">
        <f t="shared" si="10"/>
        <v>226</v>
      </c>
    </row>
    <row r="680" spans="1:8" x14ac:dyDescent="0.15">
      <c r="A680" s="20">
        <v>679</v>
      </c>
      <c r="B680" s="20">
        <f ca="1">OFFSET(monster!B$1,H680,0)</f>
        <v>100203</v>
      </c>
      <c r="C680" s="20">
        <v>50090</v>
      </c>
      <c r="D680" s="20">
        <v>10</v>
      </c>
      <c r="E680" s="20">
        <v>1</v>
      </c>
      <c r="H680" s="20">
        <f t="shared" si="10"/>
        <v>227</v>
      </c>
    </row>
    <row r="681" spans="1:8" x14ac:dyDescent="0.15">
      <c r="A681" s="20">
        <v>680</v>
      </c>
      <c r="B681" s="20">
        <f ca="1">OFFSET(monster!B$1,H681,0)</f>
        <v>100203</v>
      </c>
      <c r="C681" s="20">
        <v>50090</v>
      </c>
      <c r="D681" s="20">
        <v>10</v>
      </c>
      <c r="E681" s="20">
        <v>1</v>
      </c>
      <c r="H681" s="20">
        <f t="shared" si="10"/>
        <v>227</v>
      </c>
    </row>
    <row r="682" spans="1:8" x14ac:dyDescent="0.15">
      <c r="A682" s="20">
        <v>681</v>
      </c>
      <c r="B682" s="20">
        <f ca="1">OFFSET(monster!B$1,H682,0)</f>
        <v>100203</v>
      </c>
      <c r="C682" s="20">
        <v>50090</v>
      </c>
      <c r="D682" s="20">
        <v>10</v>
      </c>
      <c r="E682" s="20">
        <v>1</v>
      </c>
      <c r="H682" s="20">
        <f t="shared" si="10"/>
        <v>227</v>
      </c>
    </row>
    <row r="683" spans="1:8" x14ac:dyDescent="0.15">
      <c r="A683" s="20">
        <v>682</v>
      </c>
      <c r="B683" s="20">
        <f ca="1">OFFSET(monster!B$1,H683,0)</f>
        <v>100303</v>
      </c>
      <c r="C683" s="20">
        <v>50090</v>
      </c>
      <c r="D683" s="20">
        <v>10</v>
      </c>
      <c r="E683" s="20">
        <v>1</v>
      </c>
      <c r="H683" s="20">
        <f t="shared" si="10"/>
        <v>228</v>
      </c>
    </row>
    <row r="684" spans="1:8" x14ac:dyDescent="0.15">
      <c r="A684" s="20">
        <v>683</v>
      </c>
      <c r="B684" s="20">
        <f ca="1">OFFSET(monster!B$1,H684,0)</f>
        <v>100303</v>
      </c>
      <c r="C684" s="20">
        <v>50090</v>
      </c>
      <c r="D684" s="20">
        <v>10</v>
      </c>
      <c r="E684" s="20">
        <v>1</v>
      </c>
      <c r="H684" s="20">
        <f t="shared" si="10"/>
        <v>228</v>
      </c>
    </row>
    <row r="685" spans="1:8" x14ac:dyDescent="0.15">
      <c r="A685" s="20">
        <v>684</v>
      </c>
      <c r="B685" s="20">
        <f ca="1">OFFSET(monster!B$1,H685,0)</f>
        <v>100303</v>
      </c>
      <c r="C685" s="20">
        <v>50090</v>
      </c>
      <c r="D685" s="20">
        <v>10</v>
      </c>
      <c r="E685" s="20">
        <v>1</v>
      </c>
      <c r="H685" s="20">
        <f t="shared" si="10"/>
        <v>228</v>
      </c>
    </row>
    <row r="686" spans="1:8" x14ac:dyDescent="0.15">
      <c r="A686" s="20">
        <v>685</v>
      </c>
      <c r="B686" s="20">
        <f ca="1">OFFSET(monster!B$1,H686,0)</f>
        <v>100403</v>
      </c>
      <c r="C686" s="20">
        <v>50090</v>
      </c>
      <c r="D686" s="20">
        <v>10</v>
      </c>
      <c r="E686" s="20">
        <v>1</v>
      </c>
      <c r="H686" s="20">
        <f t="shared" si="10"/>
        <v>229</v>
      </c>
    </row>
    <row r="687" spans="1:8" x14ac:dyDescent="0.15">
      <c r="A687" s="20">
        <v>686</v>
      </c>
      <c r="B687" s="20">
        <f ca="1">OFFSET(monster!B$1,H687,0)</f>
        <v>100403</v>
      </c>
      <c r="C687" s="20">
        <v>50090</v>
      </c>
      <c r="D687" s="20">
        <v>10</v>
      </c>
      <c r="E687" s="20">
        <v>1</v>
      </c>
      <c r="H687" s="20">
        <f t="shared" si="10"/>
        <v>229</v>
      </c>
    </row>
    <row r="688" spans="1:8" x14ac:dyDescent="0.15">
      <c r="A688" s="20">
        <v>687</v>
      </c>
      <c r="B688" s="20">
        <f ca="1">OFFSET(monster!B$1,H688,0)</f>
        <v>100403</v>
      </c>
      <c r="C688" s="20">
        <v>50090</v>
      </c>
      <c r="D688" s="20">
        <v>10</v>
      </c>
      <c r="E688" s="20">
        <v>1</v>
      </c>
      <c r="H688" s="20">
        <f t="shared" si="10"/>
        <v>229</v>
      </c>
    </row>
    <row r="689" spans="1:8" x14ac:dyDescent="0.15">
      <c r="A689" s="20">
        <v>688</v>
      </c>
      <c r="B689" s="20">
        <f ca="1">OFFSET(monster!B$1,H689,0)</f>
        <v>100503</v>
      </c>
      <c r="C689" s="20">
        <v>50090</v>
      </c>
      <c r="D689" s="20">
        <v>10</v>
      </c>
      <c r="E689" s="20">
        <v>1</v>
      </c>
      <c r="H689" s="20">
        <f t="shared" si="10"/>
        <v>230</v>
      </c>
    </row>
    <row r="690" spans="1:8" x14ac:dyDescent="0.15">
      <c r="A690" s="20">
        <v>689</v>
      </c>
      <c r="B690" s="20">
        <f ca="1">OFFSET(monster!B$1,H690,0)</f>
        <v>100503</v>
      </c>
      <c r="C690" s="20">
        <v>50090</v>
      </c>
      <c r="D690" s="20">
        <v>10</v>
      </c>
      <c r="E690" s="20">
        <v>1</v>
      </c>
      <c r="H690" s="20">
        <f t="shared" si="10"/>
        <v>230</v>
      </c>
    </row>
    <row r="691" spans="1:8" x14ac:dyDescent="0.15">
      <c r="A691" s="20">
        <v>690</v>
      </c>
      <c r="B691" s="20">
        <f ca="1">OFFSET(monster!B$1,H691,0)</f>
        <v>100503</v>
      </c>
      <c r="C691" s="20">
        <v>50090</v>
      </c>
      <c r="D691" s="20">
        <v>10</v>
      </c>
      <c r="E691" s="20">
        <v>1</v>
      </c>
      <c r="H691" s="20">
        <f t="shared" si="10"/>
        <v>230</v>
      </c>
    </row>
    <row r="692" spans="1:8" x14ac:dyDescent="0.15">
      <c r="A692" s="20">
        <v>691</v>
      </c>
      <c r="B692" s="20">
        <f ca="1">OFFSET(monster!B$1,H692,0)</f>
        <v>110103</v>
      </c>
      <c r="C692" s="20">
        <v>50090</v>
      </c>
      <c r="D692" s="20">
        <v>10</v>
      </c>
      <c r="E692" s="20">
        <v>1</v>
      </c>
      <c r="H692" s="20">
        <f t="shared" si="10"/>
        <v>231</v>
      </c>
    </row>
    <row r="693" spans="1:8" x14ac:dyDescent="0.15">
      <c r="A693" s="20">
        <v>692</v>
      </c>
      <c r="B693" s="20">
        <f ca="1">OFFSET(monster!B$1,H693,0)</f>
        <v>110103</v>
      </c>
      <c r="C693" s="20">
        <v>50090</v>
      </c>
      <c r="D693" s="20">
        <v>10</v>
      </c>
      <c r="E693" s="20">
        <v>1</v>
      </c>
      <c r="H693" s="20">
        <f t="shared" si="10"/>
        <v>231</v>
      </c>
    </row>
    <row r="694" spans="1:8" x14ac:dyDescent="0.15">
      <c r="A694" s="20">
        <v>693</v>
      </c>
      <c r="B694" s="20">
        <f ca="1">OFFSET(monster!B$1,H694,0)</f>
        <v>110103</v>
      </c>
      <c r="C694" s="20">
        <v>50090</v>
      </c>
      <c r="D694" s="20">
        <v>10</v>
      </c>
      <c r="E694" s="20">
        <v>1</v>
      </c>
      <c r="H694" s="20">
        <f t="shared" si="10"/>
        <v>231</v>
      </c>
    </row>
    <row r="695" spans="1:8" x14ac:dyDescent="0.15">
      <c r="A695" s="20">
        <v>694</v>
      </c>
      <c r="B695" s="20">
        <f ca="1">OFFSET(monster!B$1,H695,0)</f>
        <v>110203</v>
      </c>
      <c r="C695" s="20">
        <v>50090</v>
      </c>
      <c r="D695" s="20">
        <v>10</v>
      </c>
      <c r="E695" s="20">
        <v>1</v>
      </c>
      <c r="H695" s="20">
        <f t="shared" si="10"/>
        <v>232</v>
      </c>
    </row>
    <row r="696" spans="1:8" x14ac:dyDescent="0.15">
      <c r="A696" s="20">
        <v>695</v>
      </c>
      <c r="B696" s="20">
        <f ca="1">OFFSET(monster!B$1,H696,0)</f>
        <v>110203</v>
      </c>
      <c r="C696" s="20">
        <v>50090</v>
      </c>
      <c r="D696" s="20">
        <v>10</v>
      </c>
      <c r="E696" s="20">
        <v>1</v>
      </c>
      <c r="H696" s="20">
        <f t="shared" si="10"/>
        <v>232</v>
      </c>
    </row>
    <row r="697" spans="1:8" x14ac:dyDescent="0.15">
      <c r="A697" s="20">
        <v>696</v>
      </c>
      <c r="B697" s="20">
        <f ca="1">OFFSET(monster!B$1,H697,0)</f>
        <v>110203</v>
      </c>
      <c r="C697" s="20">
        <v>50090</v>
      </c>
      <c r="D697" s="20">
        <v>10</v>
      </c>
      <c r="E697" s="20">
        <v>1</v>
      </c>
      <c r="H697" s="20">
        <f t="shared" si="10"/>
        <v>232</v>
      </c>
    </row>
    <row r="698" spans="1:8" x14ac:dyDescent="0.15">
      <c r="A698" s="20">
        <v>697</v>
      </c>
      <c r="B698" s="20">
        <f ca="1">OFFSET(monster!B$1,H698,0)</f>
        <v>110303</v>
      </c>
      <c r="C698" s="20">
        <v>50090</v>
      </c>
      <c r="D698" s="20">
        <v>10</v>
      </c>
      <c r="E698" s="20">
        <v>1</v>
      </c>
      <c r="H698" s="20">
        <f t="shared" si="10"/>
        <v>233</v>
      </c>
    </row>
    <row r="699" spans="1:8" x14ac:dyDescent="0.15">
      <c r="A699" s="20">
        <v>698</v>
      </c>
      <c r="B699" s="20">
        <f ca="1">OFFSET(monster!B$1,H699,0)</f>
        <v>110303</v>
      </c>
      <c r="C699" s="20">
        <v>50090</v>
      </c>
      <c r="D699" s="20">
        <v>10</v>
      </c>
      <c r="E699" s="20">
        <v>1</v>
      </c>
      <c r="H699" s="20">
        <f t="shared" si="10"/>
        <v>233</v>
      </c>
    </row>
    <row r="700" spans="1:8" x14ac:dyDescent="0.15">
      <c r="A700" s="20">
        <v>699</v>
      </c>
      <c r="B700" s="20">
        <f ca="1">OFFSET(monster!B$1,H700,0)</f>
        <v>110303</v>
      </c>
      <c r="C700" s="20">
        <v>50090</v>
      </c>
      <c r="D700" s="20">
        <v>10</v>
      </c>
      <c r="E700" s="20">
        <v>1</v>
      </c>
      <c r="H700" s="20">
        <f t="shared" si="10"/>
        <v>233</v>
      </c>
    </row>
    <row r="701" spans="1:8" x14ac:dyDescent="0.15">
      <c r="A701" s="20">
        <v>700</v>
      </c>
      <c r="B701" s="20">
        <f ca="1">OFFSET(monster!B$1,H701,0)</f>
        <v>110403</v>
      </c>
      <c r="C701" s="20">
        <v>50090</v>
      </c>
      <c r="D701" s="20">
        <v>10</v>
      </c>
      <c r="E701" s="20">
        <v>1</v>
      </c>
      <c r="H701" s="20">
        <f t="shared" si="10"/>
        <v>234</v>
      </c>
    </row>
    <row r="702" spans="1:8" x14ac:dyDescent="0.15">
      <c r="A702" s="20">
        <v>701</v>
      </c>
      <c r="B702" s="20">
        <f ca="1">OFFSET(monster!B$1,H702,0)</f>
        <v>110403</v>
      </c>
      <c r="C702" s="20">
        <v>50090</v>
      </c>
      <c r="D702" s="20">
        <v>10</v>
      </c>
      <c r="E702" s="20">
        <v>1</v>
      </c>
      <c r="H702" s="20">
        <f t="shared" si="10"/>
        <v>234</v>
      </c>
    </row>
    <row r="703" spans="1:8" x14ac:dyDescent="0.15">
      <c r="A703" s="20">
        <v>702</v>
      </c>
      <c r="B703" s="20">
        <f ca="1">OFFSET(monster!B$1,H703,0)</f>
        <v>110403</v>
      </c>
      <c r="C703" s="20">
        <v>50090</v>
      </c>
      <c r="D703" s="20">
        <v>10</v>
      </c>
      <c r="E703" s="20">
        <v>1</v>
      </c>
      <c r="H703" s="20">
        <f t="shared" si="10"/>
        <v>234</v>
      </c>
    </row>
    <row r="704" spans="1:8" x14ac:dyDescent="0.15">
      <c r="A704" s="20">
        <v>703</v>
      </c>
      <c r="B704" s="20">
        <f ca="1">OFFSET(monster!B$1,H704,0)</f>
        <v>110503</v>
      </c>
      <c r="C704" s="20">
        <v>50090</v>
      </c>
      <c r="D704" s="20">
        <v>10</v>
      </c>
      <c r="E704" s="20">
        <v>1</v>
      </c>
      <c r="H704" s="20">
        <f t="shared" si="10"/>
        <v>235</v>
      </c>
    </row>
    <row r="705" spans="1:8" x14ac:dyDescent="0.15">
      <c r="A705" s="20">
        <v>704</v>
      </c>
      <c r="B705" s="20">
        <f ca="1">OFFSET(monster!B$1,H705,0)</f>
        <v>110503</v>
      </c>
      <c r="C705" s="20">
        <v>50090</v>
      </c>
      <c r="D705" s="20">
        <v>10</v>
      </c>
      <c r="E705" s="20">
        <v>1</v>
      </c>
      <c r="H705" s="20">
        <f t="shared" si="10"/>
        <v>235</v>
      </c>
    </row>
    <row r="706" spans="1:8" x14ac:dyDescent="0.15">
      <c r="A706" s="20">
        <v>705</v>
      </c>
      <c r="B706" s="20">
        <f ca="1">OFFSET(monster!B$1,H706,0)</f>
        <v>110503</v>
      </c>
      <c r="C706" s="20">
        <v>50090</v>
      </c>
      <c r="D706" s="20">
        <v>10</v>
      </c>
      <c r="E706" s="20">
        <v>1</v>
      </c>
      <c r="H706" s="20">
        <f t="shared" si="10"/>
        <v>235</v>
      </c>
    </row>
    <row r="707" spans="1:8" x14ac:dyDescent="0.15">
      <c r="A707" s="20">
        <v>706</v>
      </c>
      <c r="B707" s="20">
        <f ca="1">OFFSET(monster!B$1,H707,0)</f>
        <v>120103</v>
      </c>
      <c r="C707" s="20">
        <v>50090</v>
      </c>
      <c r="D707" s="20">
        <v>10</v>
      </c>
      <c r="E707" s="20">
        <v>1</v>
      </c>
      <c r="H707" s="20">
        <f t="shared" si="10"/>
        <v>236</v>
      </c>
    </row>
    <row r="708" spans="1:8" x14ac:dyDescent="0.15">
      <c r="A708" s="20">
        <v>707</v>
      </c>
      <c r="B708" s="20">
        <f ca="1">OFFSET(monster!B$1,H708,0)</f>
        <v>120103</v>
      </c>
      <c r="C708" s="20">
        <v>50090</v>
      </c>
      <c r="D708" s="20">
        <v>10</v>
      </c>
      <c r="E708" s="20">
        <v>1</v>
      </c>
      <c r="H708" s="20">
        <f t="shared" si="10"/>
        <v>236</v>
      </c>
    </row>
    <row r="709" spans="1:8" x14ac:dyDescent="0.15">
      <c r="A709" s="20">
        <v>708</v>
      </c>
      <c r="B709" s="20">
        <f ca="1">OFFSET(monster!B$1,H709,0)</f>
        <v>120103</v>
      </c>
      <c r="C709" s="20">
        <v>50090</v>
      </c>
      <c r="D709" s="20">
        <v>10</v>
      </c>
      <c r="E709" s="20">
        <v>1</v>
      </c>
      <c r="H709" s="20">
        <f t="shared" si="10"/>
        <v>236</v>
      </c>
    </row>
    <row r="710" spans="1:8" x14ac:dyDescent="0.15">
      <c r="A710" s="20">
        <v>709</v>
      </c>
      <c r="B710" s="20">
        <f ca="1">OFFSET(monster!B$1,H710,0)</f>
        <v>120203</v>
      </c>
      <c r="C710" s="20">
        <v>50090</v>
      </c>
      <c r="D710" s="20">
        <v>10</v>
      </c>
      <c r="E710" s="20">
        <v>1</v>
      </c>
      <c r="H710" s="20">
        <f t="shared" ref="H710:H773" si="11">H707+1</f>
        <v>237</v>
      </c>
    </row>
    <row r="711" spans="1:8" x14ac:dyDescent="0.15">
      <c r="A711" s="20">
        <v>710</v>
      </c>
      <c r="B711" s="20">
        <f ca="1">OFFSET(monster!B$1,H711,0)</f>
        <v>120203</v>
      </c>
      <c r="C711" s="20">
        <v>50090</v>
      </c>
      <c r="D711" s="20">
        <v>10</v>
      </c>
      <c r="E711" s="20">
        <v>1</v>
      </c>
      <c r="H711" s="20">
        <f t="shared" si="11"/>
        <v>237</v>
      </c>
    </row>
    <row r="712" spans="1:8" x14ac:dyDescent="0.15">
      <c r="A712" s="20">
        <v>711</v>
      </c>
      <c r="B712" s="20">
        <f ca="1">OFFSET(monster!B$1,H712,0)</f>
        <v>120203</v>
      </c>
      <c r="C712" s="20">
        <v>50090</v>
      </c>
      <c r="D712" s="20">
        <v>10</v>
      </c>
      <c r="E712" s="20">
        <v>1</v>
      </c>
      <c r="H712" s="20">
        <f t="shared" si="11"/>
        <v>237</v>
      </c>
    </row>
    <row r="713" spans="1:8" x14ac:dyDescent="0.15">
      <c r="A713" s="20">
        <v>712</v>
      </c>
      <c r="B713" s="20">
        <f ca="1">OFFSET(monster!B$1,H713,0)</f>
        <v>120303</v>
      </c>
      <c r="C713" s="20">
        <v>50090</v>
      </c>
      <c r="D713" s="20">
        <v>10</v>
      </c>
      <c r="E713" s="20">
        <v>1</v>
      </c>
      <c r="H713" s="20">
        <f t="shared" si="11"/>
        <v>238</v>
      </c>
    </row>
    <row r="714" spans="1:8" x14ac:dyDescent="0.15">
      <c r="A714" s="20">
        <v>713</v>
      </c>
      <c r="B714" s="20">
        <f ca="1">OFFSET(monster!B$1,H714,0)</f>
        <v>120303</v>
      </c>
      <c r="C714" s="20">
        <v>50090</v>
      </c>
      <c r="D714" s="20">
        <v>10</v>
      </c>
      <c r="E714" s="20">
        <v>1</v>
      </c>
      <c r="H714" s="20">
        <f t="shared" si="11"/>
        <v>238</v>
      </c>
    </row>
    <row r="715" spans="1:8" x14ac:dyDescent="0.15">
      <c r="A715" s="20">
        <v>714</v>
      </c>
      <c r="B715" s="20">
        <f ca="1">OFFSET(monster!B$1,H715,0)</f>
        <v>120303</v>
      </c>
      <c r="C715" s="20">
        <v>50090</v>
      </c>
      <c r="D715" s="20">
        <v>10</v>
      </c>
      <c r="E715" s="20">
        <v>1</v>
      </c>
      <c r="H715" s="20">
        <f t="shared" si="11"/>
        <v>238</v>
      </c>
    </row>
    <row r="716" spans="1:8" x14ac:dyDescent="0.15">
      <c r="A716" s="20">
        <v>715</v>
      </c>
      <c r="B716" s="20">
        <f ca="1">OFFSET(monster!B$1,H716,0)</f>
        <v>120403</v>
      </c>
      <c r="C716" s="20">
        <v>50090</v>
      </c>
      <c r="D716" s="20">
        <v>10</v>
      </c>
      <c r="E716" s="20">
        <v>1</v>
      </c>
      <c r="H716" s="20">
        <f t="shared" si="11"/>
        <v>239</v>
      </c>
    </row>
    <row r="717" spans="1:8" x14ac:dyDescent="0.15">
      <c r="A717" s="20">
        <v>716</v>
      </c>
      <c r="B717" s="20">
        <f ca="1">OFFSET(monster!B$1,H717,0)</f>
        <v>120403</v>
      </c>
      <c r="C717" s="20">
        <v>50090</v>
      </c>
      <c r="D717" s="20">
        <v>10</v>
      </c>
      <c r="E717" s="20">
        <v>1</v>
      </c>
      <c r="H717" s="20">
        <f t="shared" si="11"/>
        <v>239</v>
      </c>
    </row>
    <row r="718" spans="1:8" x14ac:dyDescent="0.15">
      <c r="A718" s="20">
        <v>717</v>
      </c>
      <c r="B718" s="20">
        <f ca="1">OFFSET(monster!B$1,H718,0)</f>
        <v>120403</v>
      </c>
      <c r="C718" s="20">
        <v>50090</v>
      </c>
      <c r="D718" s="20">
        <v>10</v>
      </c>
      <c r="E718" s="20">
        <v>1</v>
      </c>
      <c r="H718" s="20">
        <f t="shared" si="11"/>
        <v>239</v>
      </c>
    </row>
    <row r="719" spans="1:8" x14ac:dyDescent="0.15">
      <c r="A719" s="20">
        <v>718</v>
      </c>
      <c r="B719" s="20">
        <f ca="1">OFFSET(monster!B$1,H719,0)</f>
        <v>120503</v>
      </c>
      <c r="C719" s="20">
        <v>50090</v>
      </c>
      <c r="D719" s="20">
        <v>10</v>
      </c>
      <c r="E719" s="20">
        <v>1</v>
      </c>
      <c r="H719" s="20">
        <f t="shared" si="11"/>
        <v>240</v>
      </c>
    </row>
    <row r="720" spans="1:8" x14ac:dyDescent="0.15">
      <c r="A720" s="20">
        <v>719</v>
      </c>
      <c r="B720" s="20">
        <f ca="1">OFFSET(monster!B$1,H720,0)</f>
        <v>120503</v>
      </c>
      <c r="C720" s="20">
        <v>50090</v>
      </c>
      <c r="D720" s="20">
        <v>10</v>
      </c>
      <c r="E720" s="20">
        <v>1</v>
      </c>
      <c r="H720" s="20">
        <f t="shared" si="11"/>
        <v>240</v>
      </c>
    </row>
    <row r="721" spans="1:8" x14ac:dyDescent="0.15">
      <c r="A721" s="20">
        <v>720</v>
      </c>
      <c r="B721" s="20">
        <f ca="1">OFFSET(monster!B$1,H721,0)</f>
        <v>120503</v>
      </c>
      <c r="C721" s="20">
        <v>50090</v>
      </c>
      <c r="D721" s="20">
        <v>10</v>
      </c>
      <c r="E721" s="20">
        <v>1</v>
      </c>
      <c r="H721" s="20">
        <f t="shared" si="11"/>
        <v>240</v>
      </c>
    </row>
    <row r="722" spans="1:8" x14ac:dyDescent="0.15">
      <c r="A722" s="20">
        <v>721</v>
      </c>
      <c r="B722" s="20">
        <f ca="1">OFFSET(monster!B$1,H722,0)</f>
        <v>130103</v>
      </c>
      <c r="C722" s="20">
        <v>50090</v>
      </c>
      <c r="D722" s="20">
        <v>10</v>
      </c>
      <c r="E722" s="20">
        <v>1</v>
      </c>
      <c r="H722" s="20">
        <f t="shared" si="11"/>
        <v>241</v>
      </c>
    </row>
    <row r="723" spans="1:8" x14ac:dyDescent="0.15">
      <c r="A723" s="20">
        <v>722</v>
      </c>
      <c r="B723" s="20">
        <f ca="1">OFFSET(monster!B$1,H723,0)</f>
        <v>130103</v>
      </c>
      <c r="C723" s="20">
        <v>50090</v>
      </c>
      <c r="D723" s="20">
        <v>10</v>
      </c>
      <c r="E723" s="20">
        <v>1</v>
      </c>
      <c r="H723" s="20">
        <f t="shared" si="11"/>
        <v>241</v>
      </c>
    </row>
    <row r="724" spans="1:8" x14ac:dyDescent="0.15">
      <c r="A724" s="20">
        <v>723</v>
      </c>
      <c r="B724" s="20">
        <f ca="1">OFFSET(monster!B$1,H724,0)</f>
        <v>130103</v>
      </c>
      <c r="C724" s="20">
        <v>50090</v>
      </c>
      <c r="D724" s="20">
        <v>10</v>
      </c>
      <c r="E724" s="20">
        <v>1</v>
      </c>
      <c r="H724" s="20">
        <f t="shared" si="11"/>
        <v>241</v>
      </c>
    </row>
    <row r="725" spans="1:8" x14ac:dyDescent="0.15">
      <c r="A725" s="20">
        <v>724</v>
      </c>
      <c r="B725" s="20">
        <f ca="1">OFFSET(monster!B$1,H725,0)</f>
        <v>130203</v>
      </c>
      <c r="C725" s="20">
        <v>50090</v>
      </c>
      <c r="D725" s="20">
        <v>10</v>
      </c>
      <c r="E725" s="20">
        <v>1</v>
      </c>
      <c r="H725" s="20">
        <f t="shared" si="11"/>
        <v>242</v>
      </c>
    </row>
    <row r="726" spans="1:8" x14ac:dyDescent="0.15">
      <c r="A726" s="20">
        <v>725</v>
      </c>
      <c r="B726" s="20">
        <f ca="1">OFFSET(monster!B$1,H726,0)</f>
        <v>130203</v>
      </c>
      <c r="C726" s="20">
        <v>50090</v>
      </c>
      <c r="D726" s="20">
        <v>10</v>
      </c>
      <c r="E726" s="20">
        <v>1</v>
      </c>
      <c r="H726" s="20">
        <f t="shared" si="11"/>
        <v>242</v>
      </c>
    </row>
    <row r="727" spans="1:8" x14ac:dyDescent="0.15">
      <c r="A727" s="20">
        <v>726</v>
      </c>
      <c r="B727" s="20">
        <f ca="1">OFFSET(monster!B$1,H727,0)</f>
        <v>130203</v>
      </c>
      <c r="C727" s="20">
        <v>50090</v>
      </c>
      <c r="D727" s="20">
        <v>10</v>
      </c>
      <c r="E727" s="20">
        <v>1</v>
      </c>
      <c r="H727" s="20">
        <f t="shared" si="11"/>
        <v>242</v>
      </c>
    </row>
    <row r="728" spans="1:8" x14ac:dyDescent="0.15">
      <c r="A728" s="20">
        <v>727</v>
      </c>
      <c r="B728" s="20">
        <f ca="1">OFFSET(monster!B$1,H728,0)</f>
        <v>130303</v>
      </c>
      <c r="C728" s="20">
        <v>50090</v>
      </c>
      <c r="D728" s="20">
        <v>10</v>
      </c>
      <c r="E728" s="20">
        <v>1</v>
      </c>
      <c r="H728" s="20">
        <f t="shared" si="11"/>
        <v>243</v>
      </c>
    </row>
    <row r="729" spans="1:8" x14ac:dyDescent="0.15">
      <c r="A729" s="20">
        <v>728</v>
      </c>
      <c r="B729" s="20">
        <f ca="1">OFFSET(monster!B$1,H729,0)</f>
        <v>130303</v>
      </c>
      <c r="C729" s="20">
        <v>50090</v>
      </c>
      <c r="D729" s="20">
        <v>10</v>
      </c>
      <c r="E729" s="20">
        <v>1</v>
      </c>
      <c r="H729" s="20">
        <f t="shared" si="11"/>
        <v>243</v>
      </c>
    </row>
    <row r="730" spans="1:8" x14ac:dyDescent="0.15">
      <c r="A730" s="20">
        <v>729</v>
      </c>
      <c r="B730" s="20">
        <f ca="1">OFFSET(monster!B$1,H730,0)</f>
        <v>130303</v>
      </c>
      <c r="C730" s="20">
        <v>50090</v>
      </c>
      <c r="D730" s="20">
        <v>10</v>
      </c>
      <c r="E730" s="20">
        <v>1</v>
      </c>
      <c r="H730" s="20">
        <f t="shared" si="11"/>
        <v>243</v>
      </c>
    </row>
    <row r="731" spans="1:8" x14ac:dyDescent="0.15">
      <c r="A731" s="20">
        <v>730</v>
      </c>
      <c r="B731" s="20">
        <f ca="1">OFFSET(monster!B$1,H731,0)</f>
        <v>130403</v>
      </c>
      <c r="C731" s="20">
        <v>50090</v>
      </c>
      <c r="D731" s="20">
        <v>10</v>
      </c>
      <c r="E731" s="20">
        <v>1</v>
      </c>
      <c r="H731" s="20">
        <f t="shared" si="11"/>
        <v>244</v>
      </c>
    </row>
    <row r="732" spans="1:8" x14ac:dyDescent="0.15">
      <c r="A732" s="20">
        <v>731</v>
      </c>
      <c r="B732" s="20">
        <f ca="1">OFFSET(monster!B$1,H732,0)</f>
        <v>130403</v>
      </c>
      <c r="C732" s="20">
        <v>50090</v>
      </c>
      <c r="D732" s="20">
        <v>10</v>
      </c>
      <c r="E732" s="20">
        <v>1</v>
      </c>
      <c r="H732" s="20">
        <f t="shared" si="11"/>
        <v>244</v>
      </c>
    </row>
    <row r="733" spans="1:8" x14ac:dyDescent="0.15">
      <c r="A733" s="20">
        <v>732</v>
      </c>
      <c r="B733" s="20">
        <f ca="1">OFFSET(monster!B$1,H733,0)</f>
        <v>130403</v>
      </c>
      <c r="C733" s="20">
        <v>50090</v>
      </c>
      <c r="D733" s="20">
        <v>10</v>
      </c>
      <c r="E733" s="20">
        <v>1</v>
      </c>
      <c r="H733" s="20">
        <f t="shared" si="11"/>
        <v>244</v>
      </c>
    </row>
    <row r="734" spans="1:8" x14ac:dyDescent="0.15">
      <c r="A734" s="20">
        <v>733</v>
      </c>
      <c r="B734" s="20">
        <f ca="1">OFFSET(monster!B$1,H734,0)</f>
        <v>130503</v>
      </c>
      <c r="C734" s="20">
        <v>50090</v>
      </c>
      <c r="D734" s="20">
        <v>10</v>
      </c>
      <c r="E734" s="20">
        <v>1</v>
      </c>
      <c r="H734" s="20">
        <f t="shared" si="11"/>
        <v>245</v>
      </c>
    </row>
    <row r="735" spans="1:8" x14ac:dyDescent="0.15">
      <c r="A735" s="20">
        <v>734</v>
      </c>
      <c r="B735" s="20">
        <f ca="1">OFFSET(monster!B$1,H735,0)</f>
        <v>130503</v>
      </c>
      <c r="C735" s="20">
        <v>50090</v>
      </c>
      <c r="D735" s="20">
        <v>10</v>
      </c>
      <c r="E735" s="20">
        <v>1</v>
      </c>
      <c r="H735" s="20">
        <f t="shared" si="11"/>
        <v>245</v>
      </c>
    </row>
    <row r="736" spans="1:8" x14ac:dyDescent="0.15">
      <c r="A736" s="20">
        <v>735</v>
      </c>
      <c r="B736" s="20">
        <f ca="1">OFFSET(monster!B$1,H736,0)</f>
        <v>130503</v>
      </c>
      <c r="C736" s="20">
        <v>50090</v>
      </c>
      <c r="D736" s="20">
        <v>10</v>
      </c>
      <c r="E736" s="20">
        <v>1</v>
      </c>
      <c r="H736" s="20">
        <f t="shared" si="11"/>
        <v>245</v>
      </c>
    </row>
    <row r="737" spans="1:8" x14ac:dyDescent="0.15">
      <c r="A737" s="20">
        <v>736</v>
      </c>
      <c r="B737" s="20">
        <f ca="1">OFFSET(monster!B$1,H737,0)</f>
        <v>140103</v>
      </c>
      <c r="C737" s="20">
        <v>50090</v>
      </c>
      <c r="D737" s="20">
        <v>10</v>
      </c>
      <c r="E737" s="20">
        <v>1</v>
      </c>
      <c r="H737" s="20">
        <f t="shared" si="11"/>
        <v>246</v>
      </c>
    </row>
    <row r="738" spans="1:8" x14ac:dyDescent="0.15">
      <c r="A738" s="20">
        <v>737</v>
      </c>
      <c r="B738" s="20">
        <f ca="1">OFFSET(monster!B$1,H738,0)</f>
        <v>140103</v>
      </c>
      <c r="C738" s="20">
        <v>50090</v>
      </c>
      <c r="D738" s="20">
        <v>10</v>
      </c>
      <c r="E738" s="20">
        <v>1</v>
      </c>
      <c r="H738" s="20">
        <f t="shared" si="11"/>
        <v>246</v>
      </c>
    </row>
    <row r="739" spans="1:8" x14ac:dyDescent="0.15">
      <c r="A739" s="20">
        <v>738</v>
      </c>
      <c r="B739" s="20">
        <f ca="1">OFFSET(monster!B$1,H739,0)</f>
        <v>140103</v>
      </c>
      <c r="C739" s="20">
        <v>50090</v>
      </c>
      <c r="D739" s="20">
        <v>10</v>
      </c>
      <c r="E739" s="20">
        <v>1</v>
      </c>
      <c r="H739" s="20">
        <f t="shared" si="11"/>
        <v>246</v>
      </c>
    </row>
    <row r="740" spans="1:8" x14ac:dyDescent="0.15">
      <c r="A740" s="20">
        <v>739</v>
      </c>
      <c r="B740" s="20">
        <f ca="1">OFFSET(monster!B$1,H740,0)</f>
        <v>140203</v>
      </c>
      <c r="C740" s="20">
        <v>50090</v>
      </c>
      <c r="D740" s="20">
        <v>10</v>
      </c>
      <c r="E740" s="20">
        <v>1</v>
      </c>
      <c r="H740" s="20">
        <f t="shared" si="11"/>
        <v>247</v>
      </c>
    </row>
    <row r="741" spans="1:8" x14ac:dyDescent="0.15">
      <c r="A741" s="20">
        <v>740</v>
      </c>
      <c r="B741" s="20">
        <f ca="1">OFFSET(monster!B$1,H741,0)</f>
        <v>140203</v>
      </c>
      <c r="C741" s="20">
        <v>50090</v>
      </c>
      <c r="D741" s="20">
        <v>10</v>
      </c>
      <c r="E741" s="20">
        <v>1</v>
      </c>
      <c r="H741" s="20">
        <f t="shared" si="11"/>
        <v>247</v>
      </c>
    </row>
    <row r="742" spans="1:8" x14ac:dyDescent="0.15">
      <c r="A742" s="20">
        <v>741</v>
      </c>
      <c r="B742" s="20">
        <f ca="1">OFFSET(monster!B$1,H742,0)</f>
        <v>140203</v>
      </c>
      <c r="C742" s="20">
        <v>50090</v>
      </c>
      <c r="D742" s="20">
        <v>10</v>
      </c>
      <c r="E742" s="20">
        <v>1</v>
      </c>
      <c r="H742" s="20">
        <f t="shared" si="11"/>
        <v>247</v>
      </c>
    </row>
    <row r="743" spans="1:8" x14ac:dyDescent="0.15">
      <c r="A743" s="20">
        <v>742</v>
      </c>
      <c r="B743" s="20">
        <f ca="1">OFFSET(monster!B$1,H743,0)</f>
        <v>140303</v>
      </c>
      <c r="C743" s="20">
        <v>50090</v>
      </c>
      <c r="D743" s="20">
        <v>10</v>
      </c>
      <c r="E743" s="20">
        <v>1</v>
      </c>
      <c r="H743" s="20">
        <f t="shared" si="11"/>
        <v>248</v>
      </c>
    </row>
    <row r="744" spans="1:8" x14ac:dyDescent="0.15">
      <c r="A744" s="20">
        <v>743</v>
      </c>
      <c r="B744" s="20">
        <f ca="1">OFFSET(monster!B$1,H744,0)</f>
        <v>140303</v>
      </c>
      <c r="C744" s="20">
        <v>50090</v>
      </c>
      <c r="D744" s="20">
        <v>10</v>
      </c>
      <c r="E744" s="20">
        <v>1</v>
      </c>
      <c r="H744" s="20">
        <f t="shared" si="11"/>
        <v>248</v>
      </c>
    </row>
    <row r="745" spans="1:8" x14ac:dyDescent="0.15">
      <c r="A745" s="20">
        <v>744</v>
      </c>
      <c r="B745" s="20">
        <f ca="1">OFFSET(monster!B$1,H745,0)</f>
        <v>140303</v>
      </c>
      <c r="C745" s="20">
        <v>50090</v>
      </c>
      <c r="D745" s="20">
        <v>10</v>
      </c>
      <c r="E745" s="20">
        <v>1</v>
      </c>
      <c r="H745" s="20">
        <f t="shared" si="11"/>
        <v>248</v>
      </c>
    </row>
    <row r="746" spans="1:8" x14ac:dyDescent="0.15">
      <c r="A746" s="20">
        <v>745</v>
      </c>
      <c r="B746" s="20">
        <f ca="1">OFFSET(monster!B$1,H746,0)</f>
        <v>140403</v>
      </c>
      <c r="C746" s="20">
        <v>50090</v>
      </c>
      <c r="D746" s="20">
        <v>10</v>
      </c>
      <c r="E746" s="20">
        <v>1</v>
      </c>
      <c r="H746" s="20">
        <f t="shared" si="11"/>
        <v>249</v>
      </c>
    </row>
    <row r="747" spans="1:8" x14ac:dyDescent="0.15">
      <c r="A747" s="20">
        <v>746</v>
      </c>
      <c r="B747" s="20">
        <f ca="1">OFFSET(monster!B$1,H747,0)</f>
        <v>140403</v>
      </c>
      <c r="C747" s="20">
        <v>50090</v>
      </c>
      <c r="D747" s="20">
        <v>10</v>
      </c>
      <c r="E747" s="20">
        <v>1</v>
      </c>
      <c r="H747" s="20">
        <f t="shared" si="11"/>
        <v>249</v>
      </c>
    </row>
    <row r="748" spans="1:8" x14ac:dyDescent="0.15">
      <c r="A748" s="20">
        <v>747</v>
      </c>
      <c r="B748" s="20">
        <f ca="1">OFFSET(monster!B$1,H748,0)</f>
        <v>140403</v>
      </c>
      <c r="C748" s="20">
        <v>50090</v>
      </c>
      <c r="D748" s="20">
        <v>10</v>
      </c>
      <c r="E748" s="20">
        <v>1</v>
      </c>
      <c r="H748" s="20">
        <f t="shared" si="11"/>
        <v>249</v>
      </c>
    </row>
    <row r="749" spans="1:8" x14ac:dyDescent="0.15">
      <c r="A749" s="20">
        <v>748</v>
      </c>
      <c r="B749" s="20">
        <f ca="1">OFFSET(monster!B$1,H749,0)</f>
        <v>140503</v>
      </c>
      <c r="C749" s="20">
        <v>50090</v>
      </c>
      <c r="D749" s="20">
        <v>10</v>
      </c>
      <c r="E749" s="20">
        <v>1</v>
      </c>
      <c r="H749" s="20">
        <f t="shared" si="11"/>
        <v>250</v>
      </c>
    </row>
    <row r="750" spans="1:8" x14ac:dyDescent="0.15">
      <c r="A750" s="20">
        <v>749</v>
      </c>
      <c r="B750" s="20">
        <f ca="1">OFFSET(monster!B$1,H750,0)</f>
        <v>140503</v>
      </c>
      <c r="C750" s="20">
        <v>50090</v>
      </c>
      <c r="D750" s="20">
        <v>10</v>
      </c>
      <c r="E750" s="20">
        <v>1</v>
      </c>
      <c r="H750" s="20">
        <f t="shared" si="11"/>
        <v>250</v>
      </c>
    </row>
    <row r="751" spans="1:8" x14ac:dyDescent="0.15">
      <c r="A751" s="20">
        <v>750</v>
      </c>
      <c r="B751" s="20">
        <f ca="1">OFFSET(monster!B$1,H751,0)</f>
        <v>140503</v>
      </c>
      <c r="C751" s="20">
        <v>50090</v>
      </c>
      <c r="D751" s="20">
        <v>10</v>
      </c>
      <c r="E751" s="20">
        <v>1</v>
      </c>
      <c r="H751" s="20">
        <f t="shared" si="11"/>
        <v>250</v>
      </c>
    </row>
    <row r="752" spans="1:8" x14ac:dyDescent="0.15">
      <c r="A752" s="20">
        <v>751</v>
      </c>
      <c r="B752" s="20">
        <f ca="1">OFFSET(monster!B$1,H752,0)</f>
        <v>150103</v>
      </c>
      <c r="C752" s="20">
        <v>50090</v>
      </c>
      <c r="D752" s="20">
        <v>10</v>
      </c>
      <c r="E752" s="20">
        <v>1</v>
      </c>
      <c r="H752" s="20">
        <f t="shared" si="11"/>
        <v>251</v>
      </c>
    </row>
    <row r="753" spans="1:8" x14ac:dyDescent="0.15">
      <c r="A753" s="20">
        <v>752</v>
      </c>
      <c r="B753" s="20">
        <f ca="1">OFFSET(monster!B$1,H753,0)</f>
        <v>150103</v>
      </c>
      <c r="C753" s="20">
        <v>50090</v>
      </c>
      <c r="D753" s="20">
        <v>10</v>
      </c>
      <c r="E753" s="20">
        <v>1</v>
      </c>
      <c r="H753" s="20">
        <f t="shared" si="11"/>
        <v>251</v>
      </c>
    </row>
    <row r="754" spans="1:8" x14ac:dyDescent="0.15">
      <c r="A754" s="20">
        <v>753</v>
      </c>
      <c r="B754" s="20">
        <f ca="1">OFFSET(monster!B$1,H754,0)</f>
        <v>150103</v>
      </c>
      <c r="C754" s="20">
        <v>50090</v>
      </c>
      <c r="D754" s="20">
        <v>10</v>
      </c>
      <c r="E754" s="20">
        <v>1</v>
      </c>
      <c r="H754" s="20">
        <f t="shared" si="11"/>
        <v>251</v>
      </c>
    </row>
    <row r="755" spans="1:8" x14ac:dyDescent="0.15">
      <c r="A755" s="20">
        <v>754</v>
      </c>
      <c r="B755" s="20">
        <f ca="1">OFFSET(monster!B$1,H755,0)</f>
        <v>150203</v>
      </c>
      <c r="C755" s="20">
        <v>50090</v>
      </c>
      <c r="D755" s="20">
        <v>10</v>
      </c>
      <c r="E755" s="20">
        <v>1</v>
      </c>
      <c r="H755" s="20">
        <f t="shared" si="11"/>
        <v>252</v>
      </c>
    </row>
    <row r="756" spans="1:8" x14ac:dyDescent="0.15">
      <c r="A756" s="20">
        <v>755</v>
      </c>
      <c r="B756" s="20">
        <f ca="1">OFFSET(monster!B$1,H756,0)</f>
        <v>150203</v>
      </c>
      <c r="C756" s="20">
        <v>50090</v>
      </c>
      <c r="D756" s="20">
        <v>10</v>
      </c>
      <c r="E756" s="20">
        <v>1</v>
      </c>
      <c r="H756" s="20">
        <f t="shared" si="11"/>
        <v>252</v>
      </c>
    </row>
    <row r="757" spans="1:8" x14ac:dyDescent="0.15">
      <c r="A757" s="20">
        <v>756</v>
      </c>
      <c r="B757" s="20">
        <f ca="1">OFFSET(monster!B$1,H757,0)</f>
        <v>150203</v>
      </c>
      <c r="C757" s="20">
        <v>50090</v>
      </c>
      <c r="D757" s="20">
        <v>10</v>
      </c>
      <c r="E757" s="20">
        <v>1</v>
      </c>
      <c r="H757" s="20">
        <f t="shared" si="11"/>
        <v>252</v>
      </c>
    </row>
    <row r="758" spans="1:8" x14ac:dyDescent="0.15">
      <c r="A758" s="20">
        <v>757</v>
      </c>
      <c r="B758" s="20">
        <f ca="1">OFFSET(monster!B$1,H758,0)</f>
        <v>150303</v>
      </c>
      <c r="C758" s="20">
        <v>50090</v>
      </c>
      <c r="D758" s="20">
        <v>10</v>
      </c>
      <c r="E758" s="20">
        <v>1</v>
      </c>
      <c r="H758" s="20">
        <f t="shared" si="11"/>
        <v>253</v>
      </c>
    </row>
    <row r="759" spans="1:8" x14ac:dyDescent="0.15">
      <c r="A759" s="20">
        <v>758</v>
      </c>
      <c r="B759" s="20">
        <f ca="1">OFFSET(monster!B$1,H759,0)</f>
        <v>150303</v>
      </c>
      <c r="C759" s="20">
        <v>50090</v>
      </c>
      <c r="D759" s="20">
        <v>10</v>
      </c>
      <c r="E759" s="20">
        <v>1</v>
      </c>
      <c r="H759" s="20">
        <f t="shared" si="11"/>
        <v>253</v>
      </c>
    </row>
    <row r="760" spans="1:8" x14ac:dyDescent="0.15">
      <c r="A760" s="20">
        <v>759</v>
      </c>
      <c r="B760" s="20">
        <f ca="1">OFFSET(monster!B$1,H760,0)</f>
        <v>150303</v>
      </c>
      <c r="C760" s="20">
        <v>50090</v>
      </c>
      <c r="D760" s="20">
        <v>10</v>
      </c>
      <c r="E760" s="20">
        <v>1</v>
      </c>
      <c r="H760" s="20">
        <f t="shared" si="11"/>
        <v>253</v>
      </c>
    </row>
    <row r="761" spans="1:8" x14ac:dyDescent="0.15">
      <c r="A761" s="20">
        <v>760</v>
      </c>
      <c r="B761" s="20">
        <f ca="1">OFFSET(monster!B$1,H761,0)</f>
        <v>150403</v>
      </c>
      <c r="C761" s="20">
        <v>50090</v>
      </c>
      <c r="D761" s="20">
        <v>10</v>
      </c>
      <c r="E761" s="20">
        <v>1</v>
      </c>
      <c r="H761" s="20">
        <f t="shared" si="11"/>
        <v>254</v>
      </c>
    </row>
    <row r="762" spans="1:8" x14ac:dyDescent="0.15">
      <c r="A762" s="20">
        <v>761</v>
      </c>
      <c r="B762" s="20">
        <f ca="1">OFFSET(monster!B$1,H762,0)</f>
        <v>150403</v>
      </c>
      <c r="C762" s="20">
        <v>50090</v>
      </c>
      <c r="D762" s="20">
        <v>10</v>
      </c>
      <c r="E762" s="20">
        <v>1</v>
      </c>
      <c r="H762" s="20">
        <f t="shared" si="11"/>
        <v>254</v>
      </c>
    </row>
    <row r="763" spans="1:8" x14ac:dyDescent="0.15">
      <c r="A763" s="20">
        <v>762</v>
      </c>
      <c r="B763" s="20">
        <f ca="1">OFFSET(monster!B$1,H763,0)</f>
        <v>150403</v>
      </c>
      <c r="C763" s="20">
        <v>50090</v>
      </c>
      <c r="D763" s="20">
        <v>10</v>
      </c>
      <c r="E763" s="20">
        <v>1</v>
      </c>
      <c r="H763" s="20">
        <f t="shared" si="11"/>
        <v>254</v>
      </c>
    </row>
    <row r="764" spans="1:8" x14ac:dyDescent="0.15">
      <c r="A764" s="20">
        <v>763</v>
      </c>
      <c r="B764" s="20">
        <f ca="1">OFFSET(monster!B$1,H764,0)</f>
        <v>150503</v>
      </c>
      <c r="C764" s="20">
        <v>50090</v>
      </c>
      <c r="D764" s="20">
        <v>10</v>
      </c>
      <c r="E764" s="20">
        <v>1</v>
      </c>
      <c r="H764" s="20">
        <f t="shared" si="11"/>
        <v>255</v>
      </c>
    </row>
    <row r="765" spans="1:8" x14ac:dyDescent="0.15">
      <c r="A765" s="20">
        <v>764</v>
      </c>
      <c r="B765" s="20">
        <f ca="1">OFFSET(monster!B$1,H765,0)</f>
        <v>150503</v>
      </c>
      <c r="C765" s="20">
        <v>50090</v>
      </c>
      <c r="D765" s="20">
        <v>10</v>
      </c>
      <c r="E765" s="20">
        <v>1</v>
      </c>
      <c r="H765" s="20">
        <f t="shared" si="11"/>
        <v>255</v>
      </c>
    </row>
    <row r="766" spans="1:8" x14ac:dyDescent="0.15">
      <c r="A766" s="20">
        <v>765</v>
      </c>
      <c r="B766" s="20">
        <f ca="1">OFFSET(monster!B$1,H766,0)</f>
        <v>150503</v>
      </c>
      <c r="C766" s="20">
        <v>50090</v>
      </c>
      <c r="D766" s="20">
        <v>10</v>
      </c>
      <c r="E766" s="20">
        <v>1</v>
      </c>
      <c r="H766" s="20">
        <f t="shared" si="11"/>
        <v>255</v>
      </c>
    </row>
    <row r="767" spans="1:8" x14ac:dyDescent="0.15">
      <c r="A767" s="20">
        <v>766</v>
      </c>
      <c r="B767" s="20">
        <f ca="1">OFFSET(monster!B$1,H767,0)</f>
        <v>160103</v>
      </c>
      <c r="C767" s="20">
        <v>50090</v>
      </c>
      <c r="D767" s="20">
        <v>10</v>
      </c>
      <c r="E767" s="20">
        <v>1</v>
      </c>
      <c r="H767" s="20">
        <f t="shared" si="11"/>
        <v>256</v>
      </c>
    </row>
    <row r="768" spans="1:8" x14ac:dyDescent="0.15">
      <c r="A768" s="20">
        <v>767</v>
      </c>
      <c r="B768" s="20">
        <f ca="1">OFFSET(monster!B$1,H768,0)</f>
        <v>160103</v>
      </c>
      <c r="C768" s="20">
        <v>50090</v>
      </c>
      <c r="D768" s="20">
        <v>10</v>
      </c>
      <c r="E768" s="20">
        <v>1</v>
      </c>
      <c r="H768" s="20">
        <f t="shared" si="11"/>
        <v>256</v>
      </c>
    </row>
    <row r="769" spans="1:8" x14ac:dyDescent="0.15">
      <c r="A769" s="20">
        <v>768</v>
      </c>
      <c r="B769" s="20">
        <f ca="1">OFFSET(monster!B$1,H769,0)</f>
        <v>160103</v>
      </c>
      <c r="C769" s="20">
        <v>50090</v>
      </c>
      <c r="D769" s="20">
        <v>10</v>
      </c>
      <c r="E769" s="20">
        <v>1</v>
      </c>
      <c r="H769" s="20">
        <f t="shared" si="11"/>
        <v>256</v>
      </c>
    </row>
    <row r="770" spans="1:8" x14ac:dyDescent="0.15">
      <c r="A770" s="20">
        <v>769</v>
      </c>
      <c r="B770" s="20">
        <f ca="1">OFFSET(monster!B$1,H770,0)</f>
        <v>160203</v>
      </c>
      <c r="C770" s="20">
        <v>50090</v>
      </c>
      <c r="D770" s="20">
        <v>10</v>
      </c>
      <c r="E770" s="20">
        <v>1</v>
      </c>
      <c r="H770" s="20">
        <f t="shared" si="11"/>
        <v>257</v>
      </c>
    </row>
    <row r="771" spans="1:8" x14ac:dyDescent="0.15">
      <c r="A771" s="20">
        <v>770</v>
      </c>
      <c r="B771" s="20">
        <f ca="1">OFFSET(monster!B$1,H771,0)</f>
        <v>160203</v>
      </c>
      <c r="C771" s="20">
        <v>50090</v>
      </c>
      <c r="D771" s="20">
        <v>10</v>
      </c>
      <c r="E771" s="20">
        <v>1</v>
      </c>
      <c r="H771" s="20">
        <f t="shared" si="11"/>
        <v>257</v>
      </c>
    </row>
    <row r="772" spans="1:8" x14ac:dyDescent="0.15">
      <c r="A772" s="20">
        <v>771</v>
      </c>
      <c r="B772" s="20">
        <f ca="1">OFFSET(monster!B$1,H772,0)</f>
        <v>160203</v>
      </c>
      <c r="C772" s="20">
        <v>50090</v>
      </c>
      <c r="D772" s="20">
        <v>10</v>
      </c>
      <c r="E772" s="20">
        <v>1</v>
      </c>
      <c r="H772" s="20">
        <f t="shared" si="11"/>
        <v>257</v>
      </c>
    </row>
    <row r="773" spans="1:8" x14ac:dyDescent="0.15">
      <c r="A773" s="20">
        <v>772</v>
      </c>
      <c r="B773" s="20">
        <f ca="1">OFFSET(monster!B$1,H773,0)</f>
        <v>160303</v>
      </c>
      <c r="C773" s="20">
        <v>50090</v>
      </c>
      <c r="D773" s="20">
        <v>10</v>
      </c>
      <c r="E773" s="20">
        <v>1</v>
      </c>
      <c r="H773" s="20">
        <f t="shared" si="11"/>
        <v>258</v>
      </c>
    </row>
    <row r="774" spans="1:8" x14ac:dyDescent="0.15">
      <c r="A774" s="20">
        <v>773</v>
      </c>
      <c r="B774" s="20">
        <f ca="1">OFFSET(monster!B$1,H774,0)</f>
        <v>160303</v>
      </c>
      <c r="C774" s="20">
        <v>50090</v>
      </c>
      <c r="D774" s="20">
        <v>10</v>
      </c>
      <c r="E774" s="20">
        <v>1</v>
      </c>
      <c r="H774" s="20">
        <f t="shared" ref="H774:H837" si="12">H771+1</f>
        <v>258</v>
      </c>
    </row>
    <row r="775" spans="1:8" x14ac:dyDescent="0.15">
      <c r="A775" s="20">
        <v>774</v>
      </c>
      <c r="B775" s="20">
        <f ca="1">OFFSET(monster!B$1,H775,0)</f>
        <v>160303</v>
      </c>
      <c r="C775" s="20">
        <v>50090</v>
      </c>
      <c r="D775" s="20">
        <v>10</v>
      </c>
      <c r="E775" s="20">
        <v>1</v>
      </c>
      <c r="H775" s="20">
        <f t="shared" si="12"/>
        <v>258</v>
      </c>
    </row>
    <row r="776" spans="1:8" x14ac:dyDescent="0.15">
      <c r="A776" s="20">
        <v>775</v>
      </c>
      <c r="B776" s="20">
        <f ca="1">OFFSET(monster!B$1,H776,0)</f>
        <v>160403</v>
      </c>
      <c r="C776" s="20">
        <v>50090</v>
      </c>
      <c r="D776" s="20">
        <v>10</v>
      </c>
      <c r="E776" s="20">
        <v>1</v>
      </c>
      <c r="H776" s="20">
        <f t="shared" si="12"/>
        <v>259</v>
      </c>
    </row>
    <row r="777" spans="1:8" x14ac:dyDescent="0.15">
      <c r="A777" s="20">
        <v>776</v>
      </c>
      <c r="B777" s="20">
        <f ca="1">OFFSET(monster!B$1,H777,0)</f>
        <v>160403</v>
      </c>
      <c r="C777" s="20">
        <v>50090</v>
      </c>
      <c r="D777" s="20">
        <v>10</v>
      </c>
      <c r="E777" s="20">
        <v>1</v>
      </c>
      <c r="H777" s="20">
        <f t="shared" si="12"/>
        <v>259</v>
      </c>
    </row>
    <row r="778" spans="1:8" x14ac:dyDescent="0.15">
      <c r="A778" s="20">
        <v>777</v>
      </c>
      <c r="B778" s="20">
        <f ca="1">OFFSET(monster!B$1,H778,0)</f>
        <v>160403</v>
      </c>
      <c r="C778" s="20">
        <v>50090</v>
      </c>
      <c r="D778" s="20">
        <v>10</v>
      </c>
      <c r="E778" s="20">
        <v>1</v>
      </c>
      <c r="H778" s="20">
        <f t="shared" si="12"/>
        <v>259</v>
      </c>
    </row>
    <row r="779" spans="1:8" x14ac:dyDescent="0.15">
      <c r="A779" s="20">
        <v>778</v>
      </c>
      <c r="B779" s="20">
        <f ca="1">OFFSET(monster!B$1,H779,0)</f>
        <v>160503</v>
      </c>
      <c r="C779" s="20">
        <v>50090</v>
      </c>
      <c r="D779" s="20">
        <v>10</v>
      </c>
      <c r="E779" s="20">
        <v>1</v>
      </c>
      <c r="H779" s="20">
        <f t="shared" si="12"/>
        <v>260</v>
      </c>
    </row>
    <row r="780" spans="1:8" x14ac:dyDescent="0.15">
      <c r="A780" s="20">
        <v>779</v>
      </c>
      <c r="B780" s="20">
        <f ca="1">OFFSET(monster!B$1,H780,0)</f>
        <v>160503</v>
      </c>
      <c r="C780" s="20">
        <v>50090</v>
      </c>
      <c r="D780" s="20">
        <v>10</v>
      </c>
      <c r="E780" s="20">
        <v>1</v>
      </c>
      <c r="H780" s="20">
        <f t="shared" si="12"/>
        <v>260</v>
      </c>
    </row>
    <row r="781" spans="1:8" x14ac:dyDescent="0.15">
      <c r="A781" s="20">
        <v>780</v>
      </c>
      <c r="B781" s="20">
        <f ca="1">OFFSET(monster!B$1,H781,0)</f>
        <v>160503</v>
      </c>
      <c r="C781" s="20">
        <v>50090</v>
      </c>
      <c r="D781" s="20">
        <v>10</v>
      </c>
      <c r="E781" s="20">
        <v>1</v>
      </c>
      <c r="H781" s="20">
        <f t="shared" si="12"/>
        <v>260</v>
      </c>
    </row>
    <row r="782" spans="1:8" x14ac:dyDescent="0.15">
      <c r="A782" s="20">
        <v>781</v>
      </c>
      <c r="B782" s="20">
        <f ca="1">OFFSET(monster!B$1,H782,0)</f>
        <v>170103</v>
      </c>
      <c r="C782" s="20">
        <v>50090</v>
      </c>
      <c r="D782" s="20">
        <v>10</v>
      </c>
      <c r="E782" s="20">
        <v>1</v>
      </c>
      <c r="H782" s="20">
        <f t="shared" si="12"/>
        <v>261</v>
      </c>
    </row>
    <row r="783" spans="1:8" x14ac:dyDescent="0.15">
      <c r="A783" s="20">
        <v>782</v>
      </c>
      <c r="B783" s="20">
        <f ca="1">OFFSET(monster!B$1,H783,0)</f>
        <v>170103</v>
      </c>
      <c r="C783" s="20">
        <v>50090</v>
      </c>
      <c r="D783" s="20">
        <v>10</v>
      </c>
      <c r="E783" s="20">
        <v>1</v>
      </c>
      <c r="H783" s="20">
        <f t="shared" si="12"/>
        <v>261</v>
      </c>
    </row>
    <row r="784" spans="1:8" x14ac:dyDescent="0.15">
      <c r="A784" s="20">
        <v>783</v>
      </c>
      <c r="B784" s="20">
        <f ca="1">OFFSET(monster!B$1,H784,0)</f>
        <v>170103</v>
      </c>
      <c r="C784" s="20">
        <v>50090</v>
      </c>
      <c r="D784" s="20">
        <v>10</v>
      </c>
      <c r="E784" s="20">
        <v>1</v>
      </c>
      <c r="H784" s="20">
        <f t="shared" si="12"/>
        <v>261</v>
      </c>
    </row>
    <row r="785" spans="1:8" x14ac:dyDescent="0.15">
      <c r="A785" s="20">
        <v>784</v>
      </c>
      <c r="B785" s="20">
        <f ca="1">OFFSET(monster!B$1,H785,0)</f>
        <v>170203</v>
      </c>
      <c r="C785" s="20">
        <v>50090</v>
      </c>
      <c r="D785" s="20">
        <v>10</v>
      </c>
      <c r="E785" s="20">
        <v>1</v>
      </c>
      <c r="H785" s="20">
        <f t="shared" si="12"/>
        <v>262</v>
      </c>
    </row>
    <row r="786" spans="1:8" x14ac:dyDescent="0.15">
      <c r="A786" s="20">
        <v>785</v>
      </c>
      <c r="B786" s="20">
        <f ca="1">OFFSET(monster!B$1,H786,0)</f>
        <v>170203</v>
      </c>
      <c r="C786" s="20">
        <v>50090</v>
      </c>
      <c r="D786" s="20">
        <v>10</v>
      </c>
      <c r="E786" s="20">
        <v>1</v>
      </c>
      <c r="H786" s="20">
        <f t="shared" si="12"/>
        <v>262</v>
      </c>
    </row>
    <row r="787" spans="1:8" x14ac:dyDescent="0.15">
      <c r="A787" s="20">
        <v>786</v>
      </c>
      <c r="B787" s="20">
        <f ca="1">OFFSET(monster!B$1,H787,0)</f>
        <v>170203</v>
      </c>
      <c r="C787" s="20">
        <v>50090</v>
      </c>
      <c r="D787" s="20">
        <v>10</v>
      </c>
      <c r="E787" s="20">
        <v>1</v>
      </c>
      <c r="H787" s="20">
        <f t="shared" si="12"/>
        <v>262</v>
      </c>
    </row>
    <row r="788" spans="1:8" x14ac:dyDescent="0.15">
      <c r="A788" s="20">
        <v>787</v>
      </c>
      <c r="B788" s="20">
        <f ca="1">OFFSET(monster!B$1,H788,0)</f>
        <v>170303</v>
      </c>
      <c r="C788" s="20">
        <v>50090</v>
      </c>
      <c r="D788" s="20">
        <v>10</v>
      </c>
      <c r="E788" s="20">
        <v>1</v>
      </c>
      <c r="H788" s="20">
        <f t="shared" si="12"/>
        <v>263</v>
      </c>
    </row>
    <row r="789" spans="1:8" x14ac:dyDescent="0.15">
      <c r="A789" s="20">
        <v>788</v>
      </c>
      <c r="B789" s="20">
        <f ca="1">OFFSET(monster!B$1,H789,0)</f>
        <v>170303</v>
      </c>
      <c r="C789" s="20">
        <v>50090</v>
      </c>
      <c r="D789" s="20">
        <v>10</v>
      </c>
      <c r="E789" s="20">
        <v>1</v>
      </c>
      <c r="H789" s="20">
        <f t="shared" si="12"/>
        <v>263</v>
      </c>
    </row>
    <row r="790" spans="1:8" x14ac:dyDescent="0.15">
      <c r="A790" s="20">
        <v>789</v>
      </c>
      <c r="B790" s="20">
        <f ca="1">OFFSET(monster!B$1,H790,0)</f>
        <v>170303</v>
      </c>
      <c r="C790" s="20">
        <v>50090</v>
      </c>
      <c r="D790" s="20">
        <v>10</v>
      </c>
      <c r="E790" s="20">
        <v>1</v>
      </c>
      <c r="H790" s="20">
        <f t="shared" si="12"/>
        <v>263</v>
      </c>
    </row>
    <row r="791" spans="1:8" x14ac:dyDescent="0.15">
      <c r="A791" s="20">
        <v>790</v>
      </c>
      <c r="B791" s="20">
        <f ca="1">OFFSET(monster!B$1,H791,0)</f>
        <v>170403</v>
      </c>
      <c r="C791" s="20">
        <v>50090</v>
      </c>
      <c r="D791" s="20">
        <v>10</v>
      </c>
      <c r="E791" s="20">
        <v>1</v>
      </c>
      <c r="H791" s="20">
        <f t="shared" si="12"/>
        <v>264</v>
      </c>
    </row>
    <row r="792" spans="1:8" x14ac:dyDescent="0.15">
      <c r="A792" s="20">
        <v>791</v>
      </c>
      <c r="B792" s="20">
        <f ca="1">OFFSET(monster!B$1,H792,0)</f>
        <v>170403</v>
      </c>
      <c r="C792" s="20">
        <v>50090</v>
      </c>
      <c r="D792" s="20">
        <v>10</v>
      </c>
      <c r="E792" s="20">
        <v>1</v>
      </c>
      <c r="H792" s="20">
        <f t="shared" si="12"/>
        <v>264</v>
      </c>
    </row>
    <row r="793" spans="1:8" x14ac:dyDescent="0.15">
      <c r="A793" s="20">
        <v>792</v>
      </c>
      <c r="B793" s="20">
        <f ca="1">OFFSET(monster!B$1,H793,0)</f>
        <v>170403</v>
      </c>
      <c r="C793" s="20">
        <v>50090</v>
      </c>
      <c r="D793" s="20">
        <v>10</v>
      </c>
      <c r="E793" s="20">
        <v>1</v>
      </c>
      <c r="H793" s="20">
        <f t="shared" si="12"/>
        <v>264</v>
      </c>
    </row>
    <row r="794" spans="1:8" x14ac:dyDescent="0.15">
      <c r="A794" s="20">
        <v>793</v>
      </c>
      <c r="B794" s="20">
        <f ca="1">OFFSET(monster!B$1,H794,0)</f>
        <v>170503</v>
      </c>
      <c r="C794" s="20">
        <v>50090</v>
      </c>
      <c r="D794" s="20">
        <v>10</v>
      </c>
      <c r="E794" s="20">
        <v>1</v>
      </c>
      <c r="H794" s="20">
        <f t="shared" si="12"/>
        <v>265</v>
      </c>
    </row>
    <row r="795" spans="1:8" x14ac:dyDescent="0.15">
      <c r="A795" s="20">
        <v>794</v>
      </c>
      <c r="B795" s="20">
        <f ca="1">OFFSET(monster!B$1,H795,0)</f>
        <v>170503</v>
      </c>
      <c r="C795" s="20">
        <v>50090</v>
      </c>
      <c r="D795" s="20">
        <v>10</v>
      </c>
      <c r="E795" s="20">
        <v>1</v>
      </c>
      <c r="H795" s="20">
        <f t="shared" si="12"/>
        <v>265</v>
      </c>
    </row>
    <row r="796" spans="1:8" x14ac:dyDescent="0.15">
      <c r="A796" s="20">
        <v>795</v>
      </c>
      <c r="B796" s="20">
        <f ca="1">OFFSET(monster!B$1,H796,0)</f>
        <v>170503</v>
      </c>
      <c r="C796" s="20">
        <v>50090</v>
      </c>
      <c r="D796" s="20">
        <v>10</v>
      </c>
      <c r="E796" s="20">
        <v>1</v>
      </c>
      <c r="H796" s="20">
        <f t="shared" si="12"/>
        <v>265</v>
      </c>
    </row>
    <row r="797" spans="1:8" x14ac:dyDescent="0.15">
      <c r="A797" s="20">
        <v>796</v>
      </c>
      <c r="B797" s="20">
        <f ca="1">OFFSET(monster!B$1,H797,0)</f>
        <v>180103</v>
      </c>
      <c r="C797" s="20">
        <v>50090</v>
      </c>
      <c r="D797" s="20">
        <v>10</v>
      </c>
      <c r="E797" s="20">
        <v>1</v>
      </c>
      <c r="H797" s="20">
        <f t="shared" si="12"/>
        <v>266</v>
      </c>
    </row>
    <row r="798" spans="1:8" x14ac:dyDescent="0.15">
      <c r="A798" s="20">
        <v>797</v>
      </c>
      <c r="B798" s="20">
        <f ca="1">OFFSET(monster!B$1,H798,0)</f>
        <v>180103</v>
      </c>
      <c r="C798" s="20">
        <v>50090</v>
      </c>
      <c r="D798" s="20">
        <v>10</v>
      </c>
      <c r="E798" s="20">
        <v>1</v>
      </c>
      <c r="H798" s="20">
        <f t="shared" si="12"/>
        <v>266</v>
      </c>
    </row>
    <row r="799" spans="1:8" x14ac:dyDescent="0.15">
      <c r="A799" s="20">
        <v>798</v>
      </c>
      <c r="B799" s="20">
        <f ca="1">OFFSET(monster!B$1,H799,0)</f>
        <v>180103</v>
      </c>
      <c r="C799" s="20">
        <v>50090</v>
      </c>
      <c r="D799" s="20">
        <v>10</v>
      </c>
      <c r="E799" s="20">
        <v>1</v>
      </c>
      <c r="H799" s="20">
        <f t="shared" si="12"/>
        <v>266</v>
      </c>
    </row>
    <row r="800" spans="1:8" x14ac:dyDescent="0.15">
      <c r="A800" s="20">
        <v>799</v>
      </c>
      <c r="B800" s="20">
        <f ca="1">OFFSET(monster!B$1,H800,0)</f>
        <v>180203</v>
      </c>
      <c r="C800" s="20">
        <v>50090</v>
      </c>
      <c r="D800" s="20">
        <v>10</v>
      </c>
      <c r="E800" s="20">
        <v>1</v>
      </c>
      <c r="H800" s="20">
        <f t="shared" si="12"/>
        <v>267</v>
      </c>
    </row>
    <row r="801" spans="1:8" x14ac:dyDescent="0.15">
      <c r="A801" s="20">
        <v>800</v>
      </c>
      <c r="B801" s="20">
        <f ca="1">OFFSET(monster!B$1,H801,0)</f>
        <v>180203</v>
      </c>
      <c r="C801" s="20">
        <v>50090</v>
      </c>
      <c r="D801" s="20">
        <v>10</v>
      </c>
      <c r="E801" s="20">
        <v>1</v>
      </c>
      <c r="H801" s="20">
        <f t="shared" si="12"/>
        <v>267</v>
      </c>
    </row>
    <row r="802" spans="1:8" x14ac:dyDescent="0.15">
      <c r="A802" s="20">
        <v>801</v>
      </c>
      <c r="B802" s="20">
        <f ca="1">OFFSET(monster!B$1,H802,0)</f>
        <v>180203</v>
      </c>
      <c r="C802" s="20">
        <v>50090</v>
      </c>
      <c r="D802" s="20">
        <v>10</v>
      </c>
      <c r="E802" s="20">
        <v>1</v>
      </c>
      <c r="H802" s="20">
        <f t="shared" si="12"/>
        <v>267</v>
      </c>
    </row>
    <row r="803" spans="1:8" x14ac:dyDescent="0.15">
      <c r="A803" s="20">
        <v>802</v>
      </c>
      <c r="B803" s="20">
        <f ca="1">OFFSET(monster!B$1,H803,0)</f>
        <v>180303</v>
      </c>
      <c r="C803" s="20">
        <v>50090</v>
      </c>
      <c r="D803" s="20">
        <v>10</v>
      </c>
      <c r="E803" s="20">
        <v>1</v>
      </c>
      <c r="H803" s="20">
        <f t="shared" si="12"/>
        <v>268</v>
      </c>
    </row>
    <row r="804" spans="1:8" x14ac:dyDescent="0.15">
      <c r="A804" s="20">
        <v>803</v>
      </c>
      <c r="B804" s="20">
        <f ca="1">OFFSET(monster!B$1,H804,0)</f>
        <v>180303</v>
      </c>
      <c r="C804" s="20">
        <v>50090</v>
      </c>
      <c r="D804" s="20">
        <v>10</v>
      </c>
      <c r="E804" s="20">
        <v>1</v>
      </c>
      <c r="H804" s="20">
        <f t="shared" si="12"/>
        <v>268</v>
      </c>
    </row>
    <row r="805" spans="1:8" x14ac:dyDescent="0.15">
      <c r="A805" s="20">
        <v>804</v>
      </c>
      <c r="B805" s="20">
        <f ca="1">OFFSET(monster!B$1,H805,0)</f>
        <v>180303</v>
      </c>
      <c r="C805" s="20">
        <v>50090</v>
      </c>
      <c r="D805" s="20">
        <v>10</v>
      </c>
      <c r="E805" s="20">
        <v>1</v>
      </c>
      <c r="H805" s="20">
        <f t="shared" si="12"/>
        <v>268</v>
      </c>
    </row>
    <row r="806" spans="1:8" x14ac:dyDescent="0.15">
      <c r="A806" s="20">
        <v>805</v>
      </c>
      <c r="B806" s="20">
        <f ca="1">OFFSET(monster!B$1,H806,0)</f>
        <v>180403</v>
      </c>
      <c r="C806" s="20">
        <v>50090</v>
      </c>
      <c r="D806" s="20">
        <v>10</v>
      </c>
      <c r="E806" s="20">
        <v>1</v>
      </c>
      <c r="H806" s="20">
        <f t="shared" si="12"/>
        <v>269</v>
      </c>
    </row>
    <row r="807" spans="1:8" x14ac:dyDescent="0.15">
      <c r="A807" s="20">
        <v>806</v>
      </c>
      <c r="B807" s="20">
        <f ca="1">OFFSET(monster!B$1,H807,0)</f>
        <v>180403</v>
      </c>
      <c r="C807" s="20">
        <v>50090</v>
      </c>
      <c r="D807" s="20">
        <v>10</v>
      </c>
      <c r="E807" s="20">
        <v>1</v>
      </c>
      <c r="H807" s="20">
        <f t="shared" si="12"/>
        <v>269</v>
      </c>
    </row>
    <row r="808" spans="1:8" x14ac:dyDescent="0.15">
      <c r="A808" s="20">
        <v>807</v>
      </c>
      <c r="B808" s="20">
        <f ca="1">OFFSET(monster!B$1,H808,0)</f>
        <v>180403</v>
      </c>
      <c r="C808" s="20">
        <v>50090</v>
      </c>
      <c r="D808" s="20">
        <v>10</v>
      </c>
      <c r="E808" s="20">
        <v>1</v>
      </c>
      <c r="H808" s="20">
        <f t="shared" si="12"/>
        <v>269</v>
      </c>
    </row>
    <row r="809" spans="1:8" x14ac:dyDescent="0.15">
      <c r="A809" s="20">
        <v>808</v>
      </c>
      <c r="B809" s="20">
        <f ca="1">OFFSET(monster!B$1,H809,0)</f>
        <v>180503</v>
      </c>
      <c r="C809" s="20">
        <v>50090</v>
      </c>
      <c r="D809" s="20">
        <v>10</v>
      </c>
      <c r="E809" s="20">
        <v>1</v>
      </c>
      <c r="H809" s="20">
        <f t="shared" si="12"/>
        <v>270</v>
      </c>
    </row>
    <row r="810" spans="1:8" x14ac:dyDescent="0.15">
      <c r="A810" s="20">
        <v>809</v>
      </c>
      <c r="B810" s="20">
        <f ca="1">OFFSET(monster!B$1,H810,0)</f>
        <v>180503</v>
      </c>
      <c r="C810" s="20">
        <v>50090</v>
      </c>
      <c r="D810" s="20">
        <v>10</v>
      </c>
      <c r="E810" s="20">
        <v>1</v>
      </c>
      <c r="H810" s="20">
        <f t="shared" si="12"/>
        <v>270</v>
      </c>
    </row>
    <row r="811" spans="1:8" x14ac:dyDescent="0.15">
      <c r="A811" s="20">
        <v>810</v>
      </c>
      <c r="B811" s="20">
        <f ca="1">OFFSET(monster!B$1,H811,0)</f>
        <v>180503</v>
      </c>
      <c r="C811" s="20">
        <v>50090</v>
      </c>
      <c r="D811" s="20">
        <v>10</v>
      </c>
      <c r="E811" s="20">
        <v>1</v>
      </c>
      <c r="H811" s="20">
        <f t="shared" si="12"/>
        <v>270</v>
      </c>
    </row>
    <row r="812" spans="1:8" x14ac:dyDescent="0.15">
      <c r="A812" s="20">
        <v>811</v>
      </c>
      <c r="B812" s="20">
        <f ca="1">OFFSET(monster!B$1,H812,0)</f>
        <v>10104</v>
      </c>
      <c r="C812" s="20">
        <v>50090</v>
      </c>
      <c r="D812" s="20">
        <v>10</v>
      </c>
      <c r="E812" s="20">
        <v>1</v>
      </c>
      <c r="H812" s="20">
        <f t="shared" si="12"/>
        <v>271</v>
      </c>
    </row>
    <row r="813" spans="1:8" x14ac:dyDescent="0.15">
      <c r="A813" s="20">
        <v>812</v>
      </c>
      <c r="B813" s="20">
        <f ca="1">OFFSET(monster!B$1,H813,0)</f>
        <v>10104</v>
      </c>
      <c r="C813" s="20">
        <v>50090</v>
      </c>
      <c r="D813" s="20">
        <v>10</v>
      </c>
      <c r="E813" s="20">
        <v>1</v>
      </c>
      <c r="H813" s="20">
        <f t="shared" si="12"/>
        <v>271</v>
      </c>
    </row>
    <row r="814" spans="1:8" x14ac:dyDescent="0.15">
      <c r="A814" s="20">
        <v>813</v>
      </c>
      <c r="B814" s="20">
        <f ca="1">OFFSET(monster!B$1,H814,0)</f>
        <v>10104</v>
      </c>
      <c r="C814" s="20">
        <v>50090</v>
      </c>
      <c r="D814" s="20">
        <v>10</v>
      </c>
      <c r="E814" s="20">
        <v>1</v>
      </c>
      <c r="H814" s="20">
        <f t="shared" si="12"/>
        <v>271</v>
      </c>
    </row>
    <row r="815" spans="1:8" x14ac:dyDescent="0.15">
      <c r="A815" s="20">
        <v>814</v>
      </c>
      <c r="B815" s="20">
        <f ca="1">OFFSET(monster!B$1,H815,0)</f>
        <v>10204</v>
      </c>
      <c r="C815" s="20">
        <v>50090</v>
      </c>
      <c r="D815" s="20">
        <v>10</v>
      </c>
      <c r="E815" s="20">
        <v>1</v>
      </c>
      <c r="H815" s="20">
        <f t="shared" si="12"/>
        <v>272</v>
      </c>
    </row>
    <row r="816" spans="1:8" x14ac:dyDescent="0.15">
      <c r="A816" s="20">
        <v>815</v>
      </c>
      <c r="B816" s="20">
        <f ca="1">OFFSET(monster!B$1,H816,0)</f>
        <v>10204</v>
      </c>
      <c r="C816" s="20">
        <v>50090</v>
      </c>
      <c r="D816" s="20">
        <v>10</v>
      </c>
      <c r="E816" s="20">
        <v>1</v>
      </c>
      <c r="H816" s="20">
        <f t="shared" si="12"/>
        <v>272</v>
      </c>
    </row>
    <row r="817" spans="1:8" x14ac:dyDescent="0.15">
      <c r="A817" s="20">
        <v>816</v>
      </c>
      <c r="B817" s="20">
        <f ca="1">OFFSET(monster!B$1,H817,0)</f>
        <v>10204</v>
      </c>
      <c r="C817" s="20">
        <v>50090</v>
      </c>
      <c r="D817" s="20">
        <v>10</v>
      </c>
      <c r="E817" s="20">
        <v>1</v>
      </c>
      <c r="H817" s="20">
        <f t="shared" si="12"/>
        <v>272</v>
      </c>
    </row>
    <row r="818" spans="1:8" x14ac:dyDescent="0.15">
      <c r="A818" s="20">
        <v>817</v>
      </c>
      <c r="B818" s="20">
        <f ca="1">OFFSET(monster!B$1,H818,0)</f>
        <v>10304</v>
      </c>
      <c r="C818" s="20">
        <v>50090</v>
      </c>
      <c r="D818" s="20">
        <v>10</v>
      </c>
      <c r="E818" s="20">
        <v>1</v>
      </c>
      <c r="H818" s="20">
        <f t="shared" si="12"/>
        <v>273</v>
      </c>
    </row>
    <row r="819" spans="1:8" x14ac:dyDescent="0.15">
      <c r="A819" s="20">
        <v>818</v>
      </c>
      <c r="B819" s="20">
        <f ca="1">OFFSET(monster!B$1,H819,0)</f>
        <v>10304</v>
      </c>
      <c r="C819" s="20">
        <v>50090</v>
      </c>
      <c r="D819" s="20">
        <v>10</v>
      </c>
      <c r="E819" s="20">
        <v>1</v>
      </c>
      <c r="H819" s="20">
        <f t="shared" si="12"/>
        <v>273</v>
      </c>
    </row>
    <row r="820" spans="1:8" x14ac:dyDescent="0.15">
      <c r="A820" s="20">
        <v>819</v>
      </c>
      <c r="B820" s="20">
        <f ca="1">OFFSET(monster!B$1,H820,0)</f>
        <v>10304</v>
      </c>
      <c r="C820" s="20">
        <v>50090</v>
      </c>
      <c r="D820" s="20">
        <v>10</v>
      </c>
      <c r="E820" s="20">
        <v>1</v>
      </c>
      <c r="H820" s="20">
        <f t="shared" si="12"/>
        <v>273</v>
      </c>
    </row>
    <row r="821" spans="1:8" x14ac:dyDescent="0.15">
      <c r="A821" s="20">
        <v>820</v>
      </c>
      <c r="B821" s="20">
        <f ca="1">OFFSET(monster!B$1,H821,0)</f>
        <v>10404</v>
      </c>
      <c r="C821" s="20">
        <v>50090</v>
      </c>
      <c r="D821" s="20">
        <v>10</v>
      </c>
      <c r="E821" s="20">
        <v>1</v>
      </c>
      <c r="H821" s="20">
        <f t="shared" si="12"/>
        <v>274</v>
      </c>
    </row>
    <row r="822" spans="1:8" x14ac:dyDescent="0.15">
      <c r="A822" s="20">
        <v>821</v>
      </c>
      <c r="B822" s="20">
        <f ca="1">OFFSET(monster!B$1,H822,0)</f>
        <v>10404</v>
      </c>
      <c r="C822" s="20">
        <v>50090</v>
      </c>
      <c r="D822" s="20">
        <v>10</v>
      </c>
      <c r="E822" s="20">
        <v>1</v>
      </c>
      <c r="H822" s="20">
        <f t="shared" si="12"/>
        <v>274</v>
      </c>
    </row>
    <row r="823" spans="1:8" x14ac:dyDescent="0.15">
      <c r="A823" s="20">
        <v>822</v>
      </c>
      <c r="B823" s="20">
        <f ca="1">OFFSET(monster!B$1,H823,0)</f>
        <v>10404</v>
      </c>
      <c r="C823" s="20">
        <v>50090</v>
      </c>
      <c r="D823" s="20">
        <v>10</v>
      </c>
      <c r="E823" s="20">
        <v>1</v>
      </c>
      <c r="H823" s="20">
        <f t="shared" si="12"/>
        <v>274</v>
      </c>
    </row>
    <row r="824" spans="1:8" x14ac:dyDescent="0.15">
      <c r="A824" s="20">
        <v>823</v>
      </c>
      <c r="B824" s="20">
        <f ca="1">OFFSET(monster!B$1,H824,0)</f>
        <v>10504</v>
      </c>
      <c r="C824" s="20">
        <v>50090</v>
      </c>
      <c r="D824" s="20">
        <v>10</v>
      </c>
      <c r="E824" s="20">
        <v>1</v>
      </c>
      <c r="H824" s="20">
        <f t="shared" si="12"/>
        <v>275</v>
      </c>
    </row>
    <row r="825" spans="1:8" x14ac:dyDescent="0.15">
      <c r="A825" s="20">
        <v>824</v>
      </c>
      <c r="B825" s="20">
        <f ca="1">OFFSET(monster!B$1,H825,0)</f>
        <v>10504</v>
      </c>
      <c r="C825" s="20">
        <v>50090</v>
      </c>
      <c r="D825" s="20">
        <v>10</v>
      </c>
      <c r="E825" s="20">
        <v>1</v>
      </c>
      <c r="H825" s="20">
        <f t="shared" si="12"/>
        <v>275</v>
      </c>
    </row>
    <row r="826" spans="1:8" x14ac:dyDescent="0.15">
      <c r="A826" s="20">
        <v>825</v>
      </c>
      <c r="B826" s="20">
        <f ca="1">OFFSET(monster!B$1,H826,0)</f>
        <v>10504</v>
      </c>
      <c r="C826" s="20">
        <v>50090</v>
      </c>
      <c r="D826" s="20">
        <v>10</v>
      </c>
      <c r="E826" s="20">
        <v>1</v>
      </c>
      <c r="H826" s="20">
        <f t="shared" si="12"/>
        <v>275</v>
      </c>
    </row>
    <row r="827" spans="1:8" x14ac:dyDescent="0.15">
      <c r="A827" s="20">
        <v>826</v>
      </c>
      <c r="B827" s="20">
        <f ca="1">OFFSET(monster!B$1,H827,0)</f>
        <v>20104</v>
      </c>
      <c r="C827" s="20">
        <v>50090</v>
      </c>
      <c r="D827" s="20">
        <v>10</v>
      </c>
      <c r="E827" s="20">
        <v>1</v>
      </c>
      <c r="H827" s="20">
        <f t="shared" si="12"/>
        <v>276</v>
      </c>
    </row>
    <row r="828" spans="1:8" x14ac:dyDescent="0.15">
      <c r="A828" s="20">
        <v>827</v>
      </c>
      <c r="B828" s="20">
        <f ca="1">OFFSET(monster!B$1,H828,0)</f>
        <v>20104</v>
      </c>
      <c r="C828" s="20">
        <v>50090</v>
      </c>
      <c r="D828" s="20">
        <v>10</v>
      </c>
      <c r="E828" s="20">
        <v>1</v>
      </c>
      <c r="H828" s="20">
        <f t="shared" si="12"/>
        <v>276</v>
      </c>
    </row>
    <row r="829" spans="1:8" x14ac:dyDescent="0.15">
      <c r="A829" s="20">
        <v>828</v>
      </c>
      <c r="B829" s="20">
        <f ca="1">OFFSET(monster!B$1,H829,0)</f>
        <v>20104</v>
      </c>
      <c r="C829" s="20">
        <v>50090</v>
      </c>
      <c r="D829" s="20">
        <v>10</v>
      </c>
      <c r="E829" s="20">
        <v>1</v>
      </c>
      <c r="H829" s="20">
        <f t="shared" si="12"/>
        <v>276</v>
      </c>
    </row>
    <row r="830" spans="1:8" x14ac:dyDescent="0.15">
      <c r="A830" s="20">
        <v>829</v>
      </c>
      <c r="B830" s="20">
        <f ca="1">OFFSET(monster!B$1,H830,0)</f>
        <v>20204</v>
      </c>
      <c r="C830" s="20">
        <v>50090</v>
      </c>
      <c r="D830" s="20">
        <v>10</v>
      </c>
      <c r="E830" s="20">
        <v>1</v>
      </c>
      <c r="H830" s="20">
        <f t="shared" si="12"/>
        <v>277</v>
      </c>
    </row>
    <row r="831" spans="1:8" x14ac:dyDescent="0.15">
      <c r="A831" s="20">
        <v>830</v>
      </c>
      <c r="B831" s="20">
        <f ca="1">OFFSET(monster!B$1,H831,0)</f>
        <v>20204</v>
      </c>
      <c r="C831" s="20">
        <v>50090</v>
      </c>
      <c r="D831" s="20">
        <v>10</v>
      </c>
      <c r="E831" s="20">
        <v>1</v>
      </c>
      <c r="H831" s="20">
        <f t="shared" si="12"/>
        <v>277</v>
      </c>
    </row>
    <row r="832" spans="1:8" x14ac:dyDescent="0.15">
      <c r="A832" s="20">
        <v>831</v>
      </c>
      <c r="B832" s="20">
        <f ca="1">OFFSET(monster!B$1,H832,0)</f>
        <v>20204</v>
      </c>
      <c r="C832" s="20">
        <v>50090</v>
      </c>
      <c r="D832" s="20">
        <v>10</v>
      </c>
      <c r="E832" s="20">
        <v>1</v>
      </c>
      <c r="H832" s="20">
        <f t="shared" si="12"/>
        <v>277</v>
      </c>
    </row>
    <row r="833" spans="1:8" x14ac:dyDescent="0.15">
      <c r="A833" s="20">
        <v>832</v>
      </c>
      <c r="B833" s="20">
        <f ca="1">OFFSET(monster!B$1,H833,0)</f>
        <v>20304</v>
      </c>
      <c r="C833" s="20">
        <v>50090</v>
      </c>
      <c r="D833" s="20">
        <v>10</v>
      </c>
      <c r="E833" s="20">
        <v>1</v>
      </c>
      <c r="H833" s="20">
        <f t="shared" si="12"/>
        <v>278</v>
      </c>
    </row>
    <row r="834" spans="1:8" x14ac:dyDescent="0.15">
      <c r="A834" s="20">
        <v>833</v>
      </c>
      <c r="B834" s="20">
        <f ca="1">OFFSET(monster!B$1,H834,0)</f>
        <v>20304</v>
      </c>
      <c r="C834" s="20">
        <v>50090</v>
      </c>
      <c r="D834" s="20">
        <v>10</v>
      </c>
      <c r="E834" s="20">
        <v>1</v>
      </c>
      <c r="H834" s="20">
        <f t="shared" si="12"/>
        <v>278</v>
      </c>
    </row>
    <row r="835" spans="1:8" x14ac:dyDescent="0.15">
      <c r="A835" s="20">
        <v>834</v>
      </c>
      <c r="B835" s="20">
        <f ca="1">OFFSET(monster!B$1,H835,0)</f>
        <v>20304</v>
      </c>
      <c r="C835" s="20">
        <v>50090</v>
      </c>
      <c r="D835" s="20">
        <v>10</v>
      </c>
      <c r="E835" s="20">
        <v>1</v>
      </c>
      <c r="H835" s="20">
        <f t="shared" si="12"/>
        <v>278</v>
      </c>
    </row>
    <row r="836" spans="1:8" x14ac:dyDescent="0.15">
      <c r="A836" s="20">
        <v>835</v>
      </c>
      <c r="B836" s="20">
        <f ca="1">OFFSET(monster!B$1,H836,0)</f>
        <v>20404</v>
      </c>
      <c r="C836" s="20">
        <v>50090</v>
      </c>
      <c r="D836" s="20">
        <v>10</v>
      </c>
      <c r="E836" s="20">
        <v>1</v>
      </c>
      <c r="H836" s="20">
        <f t="shared" si="12"/>
        <v>279</v>
      </c>
    </row>
    <row r="837" spans="1:8" x14ac:dyDescent="0.15">
      <c r="A837" s="20">
        <v>836</v>
      </c>
      <c r="B837" s="20">
        <f ca="1">OFFSET(monster!B$1,H837,0)</f>
        <v>20404</v>
      </c>
      <c r="C837" s="20">
        <v>50090</v>
      </c>
      <c r="D837" s="20">
        <v>10</v>
      </c>
      <c r="E837" s="20">
        <v>1</v>
      </c>
      <c r="H837" s="20">
        <f t="shared" si="12"/>
        <v>279</v>
      </c>
    </row>
    <row r="838" spans="1:8" x14ac:dyDescent="0.15">
      <c r="A838" s="20">
        <v>837</v>
      </c>
      <c r="B838" s="20">
        <f ca="1">OFFSET(monster!B$1,H838,0)</f>
        <v>20404</v>
      </c>
      <c r="C838" s="20">
        <v>50090</v>
      </c>
      <c r="D838" s="20">
        <v>10</v>
      </c>
      <c r="E838" s="20">
        <v>1</v>
      </c>
      <c r="H838" s="20">
        <f t="shared" ref="H838:H901" si="13">H835+1</f>
        <v>279</v>
      </c>
    </row>
    <row r="839" spans="1:8" x14ac:dyDescent="0.15">
      <c r="A839" s="20">
        <v>838</v>
      </c>
      <c r="B839" s="20">
        <f ca="1">OFFSET(monster!B$1,H839,0)</f>
        <v>20504</v>
      </c>
      <c r="C839" s="20">
        <v>50090</v>
      </c>
      <c r="D839" s="20">
        <v>10</v>
      </c>
      <c r="E839" s="20">
        <v>1</v>
      </c>
      <c r="H839" s="20">
        <f t="shared" si="13"/>
        <v>280</v>
      </c>
    </row>
    <row r="840" spans="1:8" x14ac:dyDescent="0.15">
      <c r="A840" s="20">
        <v>839</v>
      </c>
      <c r="B840" s="20">
        <f ca="1">OFFSET(monster!B$1,H840,0)</f>
        <v>20504</v>
      </c>
      <c r="C840" s="20">
        <v>50090</v>
      </c>
      <c r="D840" s="20">
        <v>10</v>
      </c>
      <c r="E840" s="20">
        <v>1</v>
      </c>
      <c r="H840" s="20">
        <f t="shared" si="13"/>
        <v>280</v>
      </c>
    </row>
    <row r="841" spans="1:8" x14ac:dyDescent="0.15">
      <c r="A841" s="20">
        <v>840</v>
      </c>
      <c r="B841" s="20">
        <f ca="1">OFFSET(monster!B$1,H841,0)</f>
        <v>20504</v>
      </c>
      <c r="C841" s="20">
        <v>50090</v>
      </c>
      <c r="D841" s="20">
        <v>10</v>
      </c>
      <c r="E841" s="20">
        <v>1</v>
      </c>
      <c r="H841" s="20">
        <f t="shared" si="13"/>
        <v>280</v>
      </c>
    </row>
    <row r="842" spans="1:8" x14ac:dyDescent="0.15">
      <c r="A842" s="20">
        <v>841</v>
      </c>
      <c r="B842" s="20">
        <f ca="1">OFFSET(monster!B$1,H842,0)</f>
        <v>30104</v>
      </c>
      <c r="C842" s="20">
        <v>50090</v>
      </c>
      <c r="D842" s="20">
        <v>10</v>
      </c>
      <c r="E842" s="20">
        <v>1</v>
      </c>
      <c r="H842" s="20">
        <f t="shared" si="13"/>
        <v>281</v>
      </c>
    </row>
    <row r="843" spans="1:8" x14ac:dyDescent="0.15">
      <c r="A843" s="20">
        <v>842</v>
      </c>
      <c r="B843" s="20">
        <f ca="1">OFFSET(monster!B$1,H843,0)</f>
        <v>30104</v>
      </c>
      <c r="C843" s="20">
        <v>50090</v>
      </c>
      <c r="D843" s="20">
        <v>10</v>
      </c>
      <c r="E843" s="20">
        <v>1</v>
      </c>
      <c r="H843" s="20">
        <f t="shared" si="13"/>
        <v>281</v>
      </c>
    </row>
    <row r="844" spans="1:8" x14ac:dyDescent="0.15">
      <c r="A844" s="20">
        <v>843</v>
      </c>
      <c r="B844" s="20">
        <f ca="1">OFFSET(monster!B$1,H844,0)</f>
        <v>30104</v>
      </c>
      <c r="C844" s="20">
        <v>50090</v>
      </c>
      <c r="D844" s="20">
        <v>10</v>
      </c>
      <c r="E844" s="20">
        <v>1</v>
      </c>
      <c r="H844" s="20">
        <f t="shared" si="13"/>
        <v>281</v>
      </c>
    </row>
    <row r="845" spans="1:8" x14ac:dyDescent="0.15">
      <c r="A845" s="20">
        <v>844</v>
      </c>
      <c r="B845" s="20">
        <f ca="1">OFFSET(monster!B$1,H845,0)</f>
        <v>30204</v>
      </c>
      <c r="C845" s="20">
        <v>50090</v>
      </c>
      <c r="D845" s="20">
        <v>10</v>
      </c>
      <c r="E845" s="20">
        <v>1</v>
      </c>
      <c r="H845" s="20">
        <f t="shared" si="13"/>
        <v>282</v>
      </c>
    </row>
    <row r="846" spans="1:8" x14ac:dyDescent="0.15">
      <c r="A846" s="20">
        <v>845</v>
      </c>
      <c r="B846" s="20">
        <f ca="1">OFFSET(monster!B$1,H846,0)</f>
        <v>30204</v>
      </c>
      <c r="C846" s="20">
        <v>50090</v>
      </c>
      <c r="D846" s="20">
        <v>10</v>
      </c>
      <c r="E846" s="20">
        <v>1</v>
      </c>
      <c r="H846" s="20">
        <f t="shared" si="13"/>
        <v>282</v>
      </c>
    </row>
    <row r="847" spans="1:8" x14ac:dyDescent="0.15">
      <c r="A847" s="20">
        <v>846</v>
      </c>
      <c r="B847" s="20">
        <f ca="1">OFFSET(monster!B$1,H847,0)</f>
        <v>30204</v>
      </c>
      <c r="C847" s="20">
        <v>50090</v>
      </c>
      <c r="D847" s="20">
        <v>10</v>
      </c>
      <c r="E847" s="20">
        <v>1</v>
      </c>
      <c r="H847" s="20">
        <f t="shared" si="13"/>
        <v>282</v>
      </c>
    </row>
    <row r="848" spans="1:8" x14ac:dyDescent="0.15">
      <c r="A848" s="20">
        <v>847</v>
      </c>
      <c r="B848" s="20">
        <f ca="1">OFFSET(monster!B$1,H848,0)</f>
        <v>30304</v>
      </c>
      <c r="C848" s="20">
        <v>50090</v>
      </c>
      <c r="D848" s="20">
        <v>10</v>
      </c>
      <c r="E848" s="20">
        <v>1</v>
      </c>
      <c r="H848" s="20">
        <f t="shared" si="13"/>
        <v>283</v>
      </c>
    </row>
    <row r="849" spans="1:8" x14ac:dyDescent="0.15">
      <c r="A849" s="20">
        <v>848</v>
      </c>
      <c r="B849" s="20">
        <f ca="1">OFFSET(monster!B$1,H849,0)</f>
        <v>30304</v>
      </c>
      <c r="C849" s="20">
        <v>50090</v>
      </c>
      <c r="D849" s="20">
        <v>10</v>
      </c>
      <c r="E849" s="20">
        <v>1</v>
      </c>
      <c r="H849" s="20">
        <f t="shared" si="13"/>
        <v>283</v>
      </c>
    </row>
    <row r="850" spans="1:8" x14ac:dyDescent="0.15">
      <c r="A850" s="20">
        <v>849</v>
      </c>
      <c r="B850" s="20">
        <f ca="1">OFFSET(monster!B$1,H850,0)</f>
        <v>30304</v>
      </c>
      <c r="C850" s="20">
        <v>50090</v>
      </c>
      <c r="D850" s="20">
        <v>10</v>
      </c>
      <c r="E850" s="20">
        <v>1</v>
      </c>
      <c r="H850" s="20">
        <f t="shared" si="13"/>
        <v>283</v>
      </c>
    </row>
    <row r="851" spans="1:8" x14ac:dyDescent="0.15">
      <c r="A851" s="20">
        <v>850</v>
      </c>
      <c r="B851" s="20">
        <f ca="1">OFFSET(monster!B$1,H851,0)</f>
        <v>30404</v>
      </c>
      <c r="C851" s="20">
        <v>50090</v>
      </c>
      <c r="D851" s="20">
        <v>10</v>
      </c>
      <c r="E851" s="20">
        <v>1</v>
      </c>
      <c r="H851" s="20">
        <f t="shared" si="13"/>
        <v>284</v>
      </c>
    </row>
    <row r="852" spans="1:8" x14ac:dyDescent="0.15">
      <c r="A852" s="20">
        <v>851</v>
      </c>
      <c r="B852" s="20">
        <f ca="1">OFFSET(monster!B$1,H852,0)</f>
        <v>30404</v>
      </c>
      <c r="C852" s="20">
        <v>50090</v>
      </c>
      <c r="D852" s="20">
        <v>10</v>
      </c>
      <c r="E852" s="20">
        <v>1</v>
      </c>
      <c r="H852" s="20">
        <f t="shared" si="13"/>
        <v>284</v>
      </c>
    </row>
    <row r="853" spans="1:8" x14ac:dyDescent="0.15">
      <c r="A853" s="20">
        <v>852</v>
      </c>
      <c r="B853" s="20">
        <f ca="1">OFFSET(monster!B$1,H853,0)</f>
        <v>30404</v>
      </c>
      <c r="C853" s="20">
        <v>50090</v>
      </c>
      <c r="D853" s="20">
        <v>10</v>
      </c>
      <c r="E853" s="20">
        <v>1</v>
      </c>
      <c r="H853" s="20">
        <f t="shared" si="13"/>
        <v>284</v>
      </c>
    </row>
    <row r="854" spans="1:8" x14ac:dyDescent="0.15">
      <c r="A854" s="20">
        <v>853</v>
      </c>
      <c r="B854" s="20">
        <f ca="1">OFFSET(monster!B$1,H854,0)</f>
        <v>30504</v>
      </c>
      <c r="C854" s="20">
        <v>50090</v>
      </c>
      <c r="D854" s="20">
        <v>10</v>
      </c>
      <c r="E854" s="20">
        <v>1</v>
      </c>
      <c r="H854" s="20">
        <f t="shared" si="13"/>
        <v>285</v>
      </c>
    </row>
    <row r="855" spans="1:8" x14ac:dyDescent="0.15">
      <c r="A855" s="20">
        <v>854</v>
      </c>
      <c r="B855" s="20">
        <f ca="1">OFFSET(monster!B$1,H855,0)</f>
        <v>30504</v>
      </c>
      <c r="C855" s="20">
        <v>50090</v>
      </c>
      <c r="D855" s="20">
        <v>10</v>
      </c>
      <c r="E855" s="20">
        <v>1</v>
      </c>
      <c r="H855" s="20">
        <f t="shared" si="13"/>
        <v>285</v>
      </c>
    </row>
    <row r="856" spans="1:8" x14ac:dyDescent="0.15">
      <c r="A856" s="20">
        <v>855</v>
      </c>
      <c r="B856" s="20">
        <f ca="1">OFFSET(monster!B$1,H856,0)</f>
        <v>30504</v>
      </c>
      <c r="C856" s="20">
        <v>50090</v>
      </c>
      <c r="D856" s="20">
        <v>10</v>
      </c>
      <c r="E856" s="20">
        <v>1</v>
      </c>
      <c r="H856" s="20">
        <f t="shared" si="13"/>
        <v>285</v>
      </c>
    </row>
    <row r="857" spans="1:8" x14ac:dyDescent="0.15">
      <c r="A857" s="20">
        <v>856</v>
      </c>
      <c r="B857" s="20">
        <f ca="1">OFFSET(monster!B$1,H857,0)</f>
        <v>40104</v>
      </c>
      <c r="C857" s="20">
        <v>50090</v>
      </c>
      <c r="D857" s="20">
        <v>10</v>
      </c>
      <c r="E857" s="20">
        <v>1</v>
      </c>
      <c r="H857" s="20">
        <f t="shared" si="13"/>
        <v>286</v>
      </c>
    </row>
    <row r="858" spans="1:8" x14ac:dyDescent="0.15">
      <c r="A858" s="20">
        <v>857</v>
      </c>
      <c r="B858" s="20">
        <f ca="1">OFFSET(monster!B$1,H858,0)</f>
        <v>40104</v>
      </c>
      <c r="C858" s="20">
        <v>50090</v>
      </c>
      <c r="D858" s="20">
        <v>10</v>
      </c>
      <c r="E858" s="20">
        <v>1</v>
      </c>
      <c r="H858" s="20">
        <f t="shared" si="13"/>
        <v>286</v>
      </c>
    </row>
    <row r="859" spans="1:8" x14ac:dyDescent="0.15">
      <c r="A859" s="20">
        <v>858</v>
      </c>
      <c r="B859" s="20">
        <f ca="1">OFFSET(monster!B$1,H859,0)</f>
        <v>40104</v>
      </c>
      <c r="C859" s="20">
        <v>50090</v>
      </c>
      <c r="D859" s="20">
        <v>10</v>
      </c>
      <c r="E859" s="20">
        <v>1</v>
      </c>
      <c r="H859" s="20">
        <f t="shared" si="13"/>
        <v>286</v>
      </c>
    </row>
    <row r="860" spans="1:8" x14ac:dyDescent="0.15">
      <c r="A860" s="20">
        <v>859</v>
      </c>
      <c r="B860" s="20">
        <f ca="1">OFFSET(monster!B$1,H860,0)</f>
        <v>40204</v>
      </c>
      <c r="C860" s="20">
        <v>50090</v>
      </c>
      <c r="D860" s="20">
        <v>10</v>
      </c>
      <c r="E860" s="20">
        <v>1</v>
      </c>
      <c r="H860" s="20">
        <f t="shared" si="13"/>
        <v>287</v>
      </c>
    </row>
    <row r="861" spans="1:8" x14ac:dyDescent="0.15">
      <c r="A861" s="20">
        <v>860</v>
      </c>
      <c r="B861" s="20">
        <f ca="1">OFFSET(monster!B$1,H861,0)</f>
        <v>40204</v>
      </c>
      <c r="C861" s="20">
        <v>50090</v>
      </c>
      <c r="D861" s="20">
        <v>10</v>
      </c>
      <c r="E861" s="20">
        <v>1</v>
      </c>
      <c r="H861" s="20">
        <f t="shared" si="13"/>
        <v>287</v>
      </c>
    </row>
    <row r="862" spans="1:8" x14ac:dyDescent="0.15">
      <c r="A862" s="20">
        <v>861</v>
      </c>
      <c r="B862" s="20">
        <f ca="1">OFFSET(monster!B$1,H862,0)</f>
        <v>40204</v>
      </c>
      <c r="C862" s="20">
        <v>50090</v>
      </c>
      <c r="D862" s="20">
        <v>10</v>
      </c>
      <c r="E862" s="20">
        <v>1</v>
      </c>
      <c r="H862" s="20">
        <f t="shared" si="13"/>
        <v>287</v>
      </c>
    </row>
    <row r="863" spans="1:8" x14ac:dyDescent="0.15">
      <c r="A863" s="20">
        <v>862</v>
      </c>
      <c r="B863" s="20">
        <f ca="1">OFFSET(monster!B$1,H863,0)</f>
        <v>40304</v>
      </c>
      <c r="C863" s="20">
        <v>50090</v>
      </c>
      <c r="D863" s="20">
        <v>10</v>
      </c>
      <c r="E863" s="20">
        <v>1</v>
      </c>
      <c r="H863" s="20">
        <f t="shared" si="13"/>
        <v>288</v>
      </c>
    </row>
    <row r="864" spans="1:8" x14ac:dyDescent="0.15">
      <c r="A864" s="20">
        <v>863</v>
      </c>
      <c r="B864" s="20">
        <f ca="1">OFFSET(monster!B$1,H864,0)</f>
        <v>40304</v>
      </c>
      <c r="C864" s="20">
        <v>50090</v>
      </c>
      <c r="D864" s="20">
        <v>10</v>
      </c>
      <c r="E864" s="20">
        <v>1</v>
      </c>
      <c r="H864" s="20">
        <f t="shared" si="13"/>
        <v>288</v>
      </c>
    </row>
    <row r="865" spans="1:8" x14ac:dyDescent="0.15">
      <c r="A865" s="20">
        <v>864</v>
      </c>
      <c r="B865" s="20">
        <f ca="1">OFFSET(monster!B$1,H865,0)</f>
        <v>40304</v>
      </c>
      <c r="C865" s="20">
        <v>50090</v>
      </c>
      <c r="D865" s="20">
        <v>10</v>
      </c>
      <c r="E865" s="20">
        <v>1</v>
      </c>
      <c r="H865" s="20">
        <f t="shared" si="13"/>
        <v>288</v>
      </c>
    </row>
    <row r="866" spans="1:8" x14ac:dyDescent="0.15">
      <c r="A866" s="20">
        <v>865</v>
      </c>
      <c r="B866" s="20">
        <f ca="1">OFFSET(monster!B$1,H866,0)</f>
        <v>40404</v>
      </c>
      <c r="C866" s="20">
        <v>50090</v>
      </c>
      <c r="D866" s="20">
        <v>10</v>
      </c>
      <c r="E866" s="20">
        <v>1</v>
      </c>
      <c r="H866" s="20">
        <f t="shared" si="13"/>
        <v>289</v>
      </c>
    </row>
    <row r="867" spans="1:8" x14ac:dyDescent="0.15">
      <c r="A867" s="20">
        <v>866</v>
      </c>
      <c r="B867" s="20">
        <f ca="1">OFFSET(monster!B$1,H867,0)</f>
        <v>40404</v>
      </c>
      <c r="C867" s="20">
        <v>50090</v>
      </c>
      <c r="D867" s="20">
        <v>10</v>
      </c>
      <c r="E867" s="20">
        <v>1</v>
      </c>
      <c r="H867" s="20">
        <f t="shared" si="13"/>
        <v>289</v>
      </c>
    </row>
    <row r="868" spans="1:8" x14ac:dyDescent="0.15">
      <c r="A868" s="20">
        <v>867</v>
      </c>
      <c r="B868" s="20">
        <f ca="1">OFFSET(monster!B$1,H868,0)</f>
        <v>40404</v>
      </c>
      <c r="C868" s="20">
        <v>50090</v>
      </c>
      <c r="D868" s="20">
        <v>10</v>
      </c>
      <c r="E868" s="20">
        <v>1</v>
      </c>
      <c r="H868" s="20">
        <f t="shared" si="13"/>
        <v>289</v>
      </c>
    </row>
    <row r="869" spans="1:8" x14ac:dyDescent="0.15">
      <c r="A869" s="20">
        <v>868</v>
      </c>
      <c r="B869" s="20">
        <f ca="1">OFFSET(monster!B$1,H869,0)</f>
        <v>40504</v>
      </c>
      <c r="C869" s="20">
        <v>50090</v>
      </c>
      <c r="D869" s="20">
        <v>10</v>
      </c>
      <c r="E869" s="20">
        <v>1</v>
      </c>
      <c r="H869" s="20">
        <f t="shared" si="13"/>
        <v>290</v>
      </c>
    </row>
    <row r="870" spans="1:8" x14ac:dyDescent="0.15">
      <c r="A870" s="20">
        <v>869</v>
      </c>
      <c r="B870" s="20">
        <f ca="1">OFFSET(monster!B$1,H870,0)</f>
        <v>40504</v>
      </c>
      <c r="C870" s="20">
        <v>50090</v>
      </c>
      <c r="D870" s="20">
        <v>10</v>
      </c>
      <c r="E870" s="20">
        <v>1</v>
      </c>
      <c r="H870" s="20">
        <f t="shared" si="13"/>
        <v>290</v>
      </c>
    </row>
    <row r="871" spans="1:8" x14ac:dyDescent="0.15">
      <c r="A871" s="20">
        <v>870</v>
      </c>
      <c r="B871" s="20">
        <f ca="1">OFFSET(monster!B$1,H871,0)</f>
        <v>40504</v>
      </c>
      <c r="C871" s="20">
        <v>50090</v>
      </c>
      <c r="D871" s="20">
        <v>10</v>
      </c>
      <c r="E871" s="20">
        <v>1</v>
      </c>
      <c r="H871" s="20">
        <f t="shared" si="13"/>
        <v>290</v>
      </c>
    </row>
    <row r="872" spans="1:8" x14ac:dyDescent="0.15">
      <c r="A872" s="20">
        <v>871</v>
      </c>
      <c r="B872" s="20">
        <f ca="1">OFFSET(monster!B$1,H872,0)</f>
        <v>50104</v>
      </c>
      <c r="C872" s="20">
        <v>50090</v>
      </c>
      <c r="D872" s="20">
        <v>10</v>
      </c>
      <c r="E872" s="20">
        <v>1</v>
      </c>
      <c r="H872" s="20">
        <f t="shared" si="13"/>
        <v>291</v>
      </c>
    </row>
    <row r="873" spans="1:8" x14ac:dyDescent="0.15">
      <c r="A873" s="20">
        <v>872</v>
      </c>
      <c r="B873" s="20">
        <f ca="1">OFFSET(monster!B$1,H873,0)</f>
        <v>50104</v>
      </c>
      <c r="C873" s="20">
        <v>50090</v>
      </c>
      <c r="D873" s="20">
        <v>10</v>
      </c>
      <c r="E873" s="20">
        <v>1</v>
      </c>
      <c r="H873" s="20">
        <f t="shared" si="13"/>
        <v>291</v>
      </c>
    </row>
    <row r="874" spans="1:8" x14ac:dyDescent="0.15">
      <c r="A874" s="20">
        <v>873</v>
      </c>
      <c r="B874" s="20">
        <f ca="1">OFFSET(monster!B$1,H874,0)</f>
        <v>50104</v>
      </c>
      <c r="C874" s="20">
        <v>50090</v>
      </c>
      <c r="D874" s="20">
        <v>10</v>
      </c>
      <c r="E874" s="20">
        <v>1</v>
      </c>
      <c r="H874" s="20">
        <f t="shared" si="13"/>
        <v>291</v>
      </c>
    </row>
    <row r="875" spans="1:8" x14ac:dyDescent="0.15">
      <c r="A875" s="20">
        <v>874</v>
      </c>
      <c r="B875" s="20">
        <f ca="1">OFFSET(monster!B$1,H875,0)</f>
        <v>50204</v>
      </c>
      <c r="C875" s="20">
        <v>50090</v>
      </c>
      <c r="D875" s="20">
        <v>10</v>
      </c>
      <c r="E875" s="20">
        <v>1</v>
      </c>
      <c r="H875" s="20">
        <f t="shared" si="13"/>
        <v>292</v>
      </c>
    </row>
    <row r="876" spans="1:8" x14ac:dyDescent="0.15">
      <c r="A876" s="20">
        <v>875</v>
      </c>
      <c r="B876" s="20">
        <f ca="1">OFFSET(monster!B$1,H876,0)</f>
        <v>50204</v>
      </c>
      <c r="C876" s="20">
        <v>50090</v>
      </c>
      <c r="D876" s="20">
        <v>10</v>
      </c>
      <c r="E876" s="20">
        <v>1</v>
      </c>
      <c r="H876" s="20">
        <f t="shared" si="13"/>
        <v>292</v>
      </c>
    </row>
    <row r="877" spans="1:8" x14ac:dyDescent="0.15">
      <c r="A877" s="20">
        <v>876</v>
      </c>
      <c r="B877" s="20">
        <f ca="1">OFFSET(monster!B$1,H877,0)</f>
        <v>50204</v>
      </c>
      <c r="C877" s="20">
        <v>50090</v>
      </c>
      <c r="D877" s="20">
        <v>10</v>
      </c>
      <c r="E877" s="20">
        <v>1</v>
      </c>
      <c r="H877" s="20">
        <f t="shared" si="13"/>
        <v>292</v>
      </c>
    </row>
    <row r="878" spans="1:8" x14ac:dyDescent="0.15">
      <c r="A878" s="20">
        <v>877</v>
      </c>
      <c r="B878" s="20">
        <f ca="1">OFFSET(monster!B$1,H878,0)</f>
        <v>50304</v>
      </c>
      <c r="C878" s="20">
        <v>50090</v>
      </c>
      <c r="D878" s="20">
        <v>10</v>
      </c>
      <c r="E878" s="20">
        <v>1</v>
      </c>
      <c r="H878" s="20">
        <f t="shared" si="13"/>
        <v>293</v>
      </c>
    </row>
    <row r="879" spans="1:8" x14ac:dyDescent="0.15">
      <c r="A879" s="20">
        <v>878</v>
      </c>
      <c r="B879" s="20">
        <f ca="1">OFFSET(monster!B$1,H879,0)</f>
        <v>50304</v>
      </c>
      <c r="C879" s="20">
        <v>50090</v>
      </c>
      <c r="D879" s="20">
        <v>10</v>
      </c>
      <c r="E879" s="20">
        <v>1</v>
      </c>
      <c r="H879" s="20">
        <f t="shared" si="13"/>
        <v>293</v>
      </c>
    </row>
    <row r="880" spans="1:8" x14ac:dyDescent="0.15">
      <c r="A880" s="20">
        <v>879</v>
      </c>
      <c r="B880" s="20">
        <f ca="1">OFFSET(monster!B$1,H880,0)</f>
        <v>50304</v>
      </c>
      <c r="C880" s="20">
        <v>50090</v>
      </c>
      <c r="D880" s="20">
        <v>10</v>
      </c>
      <c r="E880" s="20">
        <v>1</v>
      </c>
      <c r="H880" s="20">
        <f t="shared" si="13"/>
        <v>293</v>
      </c>
    </row>
    <row r="881" spans="1:8" x14ac:dyDescent="0.15">
      <c r="A881" s="20">
        <v>880</v>
      </c>
      <c r="B881" s="20">
        <f ca="1">OFFSET(monster!B$1,H881,0)</f>
        <v>50404</v>
      </c>
      <c r="C881" s="20">
        <v>50090</v>
      </c>
      <c r="D881" s="20">
        <v>10</v>
      </c>
      <c r="E881" s="20">
        <v>1</v>
      </c>
      <c r="H881" s="20">
        <f t="shared" si="13"/>
        <v>294</v>
      </c>
    </row>
    <row r="882" spans="1:8" x14ac:dyDescent="0.15">
      <c r="A882" s="20">
        <v>881</v>
      </c>
      <c r="B882" s="20">
        <f ca="1">OFFSET(monster!B$1,H882,0)</f>
        <v>50404</v>
      </c>
      <c r="C882" s="20">
        <v>50090</v>
      </c>
      <c r="D882" s="20">
        <v>10</v>
      </c>
      <c r="E882" s="20">
        <v>1</v>
      </c>
      <c r="H882" s="20">
        <f t="shared" si="13"/>
        <v>294</v>
      </c>
    </row>
    <row r="883" spans="1:8" x14ac:dyDescent="0.15">
      <c r="A883" s="20">
        <v>882</v>
      </c>
      <c r="B883" s="20">
        <f ca="1">OFFSET(monster!B$1,H883,0)</f>
        <v>50404</v>
      </c>
      <c r="C883" s="20">
        <v>50090</v>
      </c>
      <c r="D883" s="20">
        <v>10</v>
      </c>
      <c r="E883" s="20">
        <v>1</v>
      </c>
      <c r="H883" s="20">
        <f t="shared" si="13"/>
        <v>294</v>
      </c>
    </row>
    <row r="884" spans="1:8" x14ac:dyDescent="0.15">
      <c r="A884" s="20">
        <v>883</v>
      </c>
      <c r="B884" s="20">
        <f ca="1">OFFSET(monster!B$1,H884,0)</f>
        <v>50504</v>
      </c>
      <c r="C884" s="20">
        <v>50090</v>
      </c>
      <c r="D884" s="20">
        <v>10</v>
      </c>
      <c r="E884" s="20">
        <v>1</v>
      </c>
      <c r="H884" s="20">
        <f t="shared" si="13"/>
        <v>295</v>
      </c>
    </row>
    <row r="885" spans="1:8" x14ac:dyDescent="0.15">
      <c r="A885" s="20">
        <v>884</v>
      </c>
      <c r="B885" s="20">
        <f ca="1">OFFSET(monster!B$1,H885,0)</f>
        <v>50504</v>
      </c>
      <c r="C885" s="20">
        <v>50090</v>
      </c>
      <c r="D885" s="20">
        <v>10</v>
      </c>
      <c r="E885" s="20">
        <v>1</v>
      </c>
      <c r="H885" s="20">
        <f t="shared" si="13"/>
        <v>295</v>
      </c>
    </row>
    <row r="886" spans="1:8" x14ac:dyDescent="0.15">
      <c r="A886" s="20">
        <v>885</v>
      </c>
      <c r="B886" s="20">
        <f ca="1">OFFSET(monster!B$1,H886,0)</f>
        <v>50504</v>
      </c>
      <c r="C886" s="20">
        <v>50090</v>
      </c>
      <c r="D886" s="20">
        <v>10</v>
      </c>
      <c r="E886" s="20">
        <v>1</v>
      </c>
      <c r="H886" s="20">
        <f t="shared" si="13"/>
        <v>295</v>
      </c>
    </row>
    <row r="887" spans="1:8" x14ac:dyDescent="0.15">
      <c r="A887" s="20">
        <v>886</v>
      </c>
      <c r="B887" s="20">
        <f ca="1">OFFSET(monster!B$1,H887,0)</f>
        <v>60104</v>
      </c>
      <c r="C887" s="20">
        <v>50090</v>
      </c>
      <c r="D887" s="20">
        <v>10</v>
      </c>
      <c r="E887" s="20">
        <v>1</v>
      </c>
      <c r="H887" s="20">
        <f t="shared" si="13"/>
        <v>296</v>
      </c>
    </row>
    <row r="888" spans="1:8" x14ac:dyDescent="0.15">
      <c r="A888" s="20">
        <v>887</v>
      </c>
      <c r="B888" s="20">
        <f ca="1">OFFSET(monster!B$1,H888,0)</f>
        <v>60104</v>
      </c>
      <c r="C888" s="20">
        <v>50090</v>
      </c>
      <c r="D888" s="20">
        <v>10</v>
      </c>
      <c r="E888" s="20">
        <v>1</v>
      </c>
      <c r="H888" s="20">
        <f t="shared" si="13"/>
        <v>296</v>
      </c>
    </row>
    <row r="889" spans="1:8" x14ac:dyDescent="0.15">
      <c r="A889" s="20">
        <v>888</v>
      </c>
      <c r="B889" s="20">
        <f ca="1">OFFSET(monster!B$1,H889,0)</f>
        <v>60104</v>
      </c>
      <c r="C889" s="20">
        <v>50090</v>
      </c>
      <c r="D889" s="20">
        <v>10</v>
      </c>
      <c r="E889" s="20">
        <v>1</v>
      </c>
      <c r="H889" s="20">
        <f t="shared" si="13"/>
        <v>296</v>
      </c>
    </row>
    <row r="890" spans="1:8" x14ac:dyDescent="0.15">
      <c r="A890" s="20">
        <v>889</v>
      </c>
      <c r="B890" s="20">
        <f ca="1">OFFSET(monster!B$1,H890,0)</f>
        <v>60204</v>
      </c>
      <c r="C890" s="20">
        <v>50090</v>
      </c>
      <c r="D890" s="20">
        <v>10</v>
      </c>
      <c r="E890" s="20">
        <v>1</v>
      </c>
      <c r="H890" s="20">
        <f t="shared" si="13"/>
        <v>297</v>
      </c>
    </row>
    <row r="891" spans="1:8" x14ac:dyDescent="0.15">
      <c r="A891" s="20">
        <v>890</v>
      </c>
      <c r="B891" s="20">
        <f ca="1">OFFSET(monster!B$1,H891,0)</f>
        <v>60204</v>
      </c>
      <c r="C891" s="20">
        <v>50090</v>
      </c>
      <c r="D891" s="20">
        <v>10</v>
      </c>
      <c r="E891" s="20">
        <v>1</v>
      </c>
      <c r="H891" s="20">
        <f t="shared" si="13"/>
        <v>297</v>
      </c>
    </row>
    <row r="892" spans="1:8" x14ac:dyDescent="0.15">
      <c r="A892" s="20">
        <v>891</v>
      </c>
      <c r="B892" s="20">
        <f ca="1">OFFSET(monster!B$1,H892,0)</f>
        <v>60204</v>
      </c>
      <c r="C892" s="20">
        <v>50090</v>
      </c>
      <c r="D892" s="20">
        <v>10</v>
      </c>
      <c r="E892" s="20">
        <v>1</v>
      </c>
      <c r="H892" s="20">
        <f t="shared" si="13"/>
        <v>297</v>
      </c>
    </row>
    <row r="893" spans="1:8" x14ac:dyDescent="0.15">
      <c r="A893" s="20">
        <v>892</v>
      </c>
      <c r="B893" s="20">
        <f ca="1">OFFSET(monster!B$1,H893,0)</f>
        <v>60304</v>
      </c>
      <c r="C893" s="20">
        <v>50090</v>
      </c>
      <c r="D893" s="20">
        <v>10</v>
      </c>
      <c r="E893" s="20">
        <v>1</v>
      </c>
      <c r="H893" s="20">
        <f t="shared" si="13"/>
        <v>298</v>
      </c>
    </row>
    <row r="894" spans="1:8" x14ac:dyDescent="0.15">
      <c r="A894" s="20">
        <v>893</v>
      </c>
      <c r="B894" s="20">
        <f ca="1">OFFSET(monster!B$1,H894,0)</f>
        <v>60304</v>
      </c>
      <c r="C894" s="20">
        <v>50090</v>
      </c>
      <c r="D894" s="20">
        <v>10</v>
      </c>
      <c r="E894" s="20">
        <v>1</v>
      </c>
      <c r="H894" s="20">
        <f t="shared" si="13"/>
        <v>298</v>
      </c>
    </row>
    <row r="895" spans="1:8" x14ac:dyDescent="0.15">
      <c r="A895" s="20">
        <v>894</v>
      </c>
      <c r="B895" s="20">
        <f ca="1">OFFSET(monster!B$1,H895,0)</f>
        <v>60304</v>
      </c>
      <c r="C895" s="20">
        <v>50090</v>
      </c>
      <c r="D895" s="20">
        <v>10</v>
      </c>
      <c r="E895" s="20">
        <v>1</v>
      </c>
      <c r="H895" s="20">
        <f t="shared" si="13"/>
        <v>298</v>
      </c>
    </row>
    <row r="896" spans="1:8" x14ac:dyDescent="0.15">
      <c r="A896" s="20">
        <v>895</v>
      </c>
      <c r="B896" s="20">
        <f ca="1">OFFSET(monster!B$1,H896,0)</f>
        <v>60404</v>
      </c>
      <c r="C896" s="20">
        <v>50090</v>
      </c>
      <c r="D896" s="20">
        <v>10</v>
      </c>
      <c r="E896" s="20">
        <v>1</v>
      </c>
      <c r="H896" s="20">
        <f t="shared" si="13"/>
        <v>299</v>
      </c>
    </row>
    <row r="897" spans="1:8" x14ac:dyDescent="0.15">
      <c r="A897" s="20">
        <v>896</v>
      </c>
      <c r="B897" s="20">
        <f ca="1">OFFSET(monster!B$1,H897,0)</f>
        <v>60404</v>
      </c>
      <c r="C897" s="20">
        <v>50090</v>
      </c>
      <c r="D897" s="20">
        <v>10</v>
      </c>
      <c r="E897" s="20">
        <v>1</v>
      </c>
      <c r="H897" s="20">
        <f t="shared" si="13"/>
        <v>299</v>
      </c>
    </row>
    <row r="898" spans="1:8" x14ac:dyDescent="0.15">
      <c r="A898" s="20">
        <v>897</v>
      </c>
      <c r="B898" s="20">
        <f ca="1">OFFSET(monster!B$1,H898,0)</f>
        <v>60404</v>
      </c>
      <c r="C898" s="20">
        <v>50090</v>
      </c>
      <c r="D898" s="20">
        <v>10</v>
      </c>
      <c r="E898" s="20">
        <v>1</v>
      </c>
      <c r="H898" s="20">
        <f t="shared" si="13"/>
        <v>299</v>
      </c>
    </row>
    <row r="899" spans="1:8" x14ac:dyDescent="0.15">
      <c r="A899" s="20">
        <v>898</v>
      </c>
      <c r="B899" s="20">
        <f ca="1">OFFSET(monster!B$1,H899,0)</f>
        <v>60504</v>
      </c>
      <c r="C899" s="20">
        <v>50090</v>
      </c>
      <c r="D899" s="20">
        <v>10</v>
      </c>
      <c r="E899" s="20">
        <v>1</v>
      </c>
      <c r="H899" s="20">
        <f t="shared" si="13"/>
        <v>300</v>
      </c>
    </row>
    <row r="900" spans="1:8" x14ac:dyDescent="0.15">
      <c r="A900" s="20">
        <v>899</v>
      </c>
      <c r="B900" s="20">
        <f ca="1">OFFSET(monster!B$1,H900,0)</f>
        <v>60504</v>
      </c>
      <c r="C900" s="20">
        <v>50090</v>
      </c>
      <c r="D900" s="20">
        <v>10</v>
      </c>
      <c r="E900" s="20">
        <v>1</v>
      </c>
      <c r="H900" s="20">
        <f t="shared" si="13"/>
        <v>300</v>
      </c>
    </row>
    <row r="901" spans="1:8" x14ac:dyDescent="0.15">
      <c r="A901" s="20">
        <v>900</v>
      </c>
      <c r="B901" s="20">
        <f ca="1">OFFSET(monster!B$1,H901,0)</f>
        <v>60504</v>
      </c>
      <c r="C901" s="20">
        <v>50090</v>
      </c>
      <c r="D901" s="20">
        <v>10</v>
      </c>
      <c r="E901" s="20">
        <v>1</v>
      </c>
      <c r="H901" s="20">
        <f t="shared" si="13"/>
        <v>300</v>
      </c>
    </row>
    <row r="902" spans="1:8" x14ac:dyDescent="0.15">
      <c r="A902" s="20">
        <v>901</v>
      </c>
      <c r="B902" s="20">
        <f ca="1">OFFSET(monster!B$1,H902,0)</f>
        <v>70104</v>
      </c>
      <c r="C902" s="20">
        <v>50090</v>
      </c>
      <c r="D902" s="20">
        <v>10</v>
      </c>
      <c r="E902" s="20">
        <v>1</v>
      </c>
      <c r="H902" s="20">
        <f t="shared" ref="H902:H965" si="14">H899+1</f>
        <v>301</v>
      </c>
    </row>
    <row r="903" spans="1:8" x14ac:dyDescent="0.15">
      <c r="A903" s="20">
        <v>902</v>
      </c>
      <c r="B903" s="20">
        <f ca="1">OFFSET(monster!B$1,H903,0)</f>
        <v>70104</v>
      </c>
      <c r="C903" s="20">
        <v>50090</v>
      </c>
      <c r="D903" s="20">
        <v>10</v>
      </c>
      <c r="E903" s="20">
        <v>1</v>
      </c>
      <c r="H903" s="20">
        <f t="shared" si="14"/>
        <v>301</v>
      </c>
    </row>
    <row r="904" spans="1:8" x14ac:dyDescent="0.15">
      <c r="A904" s="20">
        <v>903</v>
      </c>
      <c r="B904" s="20">
        <f ca="1">OFFSET(monster!B$1,H904,0)</f>
        <v>70104</v>
      </c>
      <c r="C904" s="20">
        <v>50090</v>
      </c>
      <c r="D904" s="20">
        <v>10</v>
      </c>
      <c r="E904" s="20">
        <v>1</v>
      </c>
      <c r="H904" s="20">
        <f t="shared" si="14"/>
        <v>301</v>
      </c>
    </row>
    <row r="905" spans="1:8" x14ac:dyDescent="0.15">
      <c r="A905" s="20">
        <v>904</v>
      </c>
      <c r="B905" s="20">
        <f ca="1">OFFSET(monster!B$1,H905,0)</f>
        <v>70204</v>
      </c>
      <c r="C905" s="20">
        <v>50090</v>
      </c>
      <c r="D905" s="20">
        <v>10</v>
      </c>
      <c r="E905" s="20">
        <v>1</v>
      </c>
      <c r="H905" s="20">
        <f t="shared" si="14"/>
        <v>302</v>
      </c>
    </row>
    <row r="906" spans="1:8" x14ac:dyDescent="0.15">
      <c r="A906" s="20">
        <v>905</v>
      </c>
      <c r="B906" s="20">
        <f ca="1">OFFSET(monster!B$1,H906,0)</f>
        <v>70204</v>
      </c>
      <c r="C906" s="20">
        <v>50090</v>
      </c>
      <c r="D906" s="20">
        <v>10</v>
      </c>
      <c r="E906" s="20">
        <v>1</v>
      </c>
      <c r="H906" s="20">
        <f t="shared" si="14"/>
        <v>302</v>
      </c>
    </row>
    <row r="907" spans="1:8" x14ac:dyDescent="0.15">
      <c r="A907" s="20">
        <v>906</v>
      </c>
      <c r="B907" s="20">
        <f ca="1">OFFSET(monster!B$1,H907,0)</f>
        <v>70204</v>
      </c>
      <c r="C907" s="20">
        <v>50090</v>
      </c>
      <c r="D907" s="20">
        <v>10</v>
      </c>
      <c r="E907" s="20">
        <v>1</v>
      </c>
      <c r="H907" s="20">
        <f t="shared" si="14"/>
        <v>302</v>
      </c>
    </row>
    <row r="908" spans="1:8" x14ac:dyDescent="0.15">
      <c r="A908" s="20">
        <v>907</v>
      </c>
      <c r="B908" s="20">
        <f ca="1">OFFSET(monster!B$1,H908,0)</f>
        <v>70304</v>
      </c>
      <c r="C908" s="20">
        <v>50090</v>
      </c>
      <c r="D908" s="20">
        <v>10</v>
      </c>
      <c r="E908" s="20">
        <v>1</v>
      </c>
      <c r="H908" s="20">
        <f t="shared" si="14"/>
        <v>303</v>
      </c>
    </row>
    <row r="909" spans="1:8" x14ac:dyDescent="0.15">
      <c r="A909" s="20">
        <v>908</v>
      </c>
      <c r="B909" s="20">
        <f ca="1">OFFSET(monster!B$1,H909,0)</f>
        <v>70304</v>
      </c>
      <c r="C909" s="20">
        <v>50090</v>
      </c>
      <c r="D909" s="20">
        <v>10</v>
      </c>
      <c r="E909" s="20">
        <v>1</v>
      </c>
      <c r="H909" s="20">
        <f t="shared" si="14"/>
        <v>303</v>
      </c>
    </row>
    <row r="910" spans="1:8" x14ac:dyDescent="0.15">
      <c r="A910" s="20">
        <v>909</v>
      </c>
      <c r="B910" s="20">
        <f ca="1">OFFSET(monster!B$1,H910,0)</f>
        <v>70304</v>
      </c>
      <c r="C910" s="20">
        <v>50090</v>
      </c>
      <c r="D910" s="20">
        <v>10</v>
      </c>
      <c r="E910" s="20">
        <v>1</v>
      </c>
      <c r="H910" s="20">
        <f t="shared" si="14"/>
        <v>303</v>
      </c>
    </row>
    <row r="911" spans="1:8" x14ac:dyDescent="0.15">
      <c r="A911" s="20">
        <v>910</v>
      </c>
      <c r="B911" s="20">
        <f ca="1">OFFSET(monster!B$1,H911,0)</f>
        <v>70404</v>
      </c>
      <c r="C911" s="20">
        <v>50090</v>
      </c>
      <c r="D911" s="20">
        <v>10</v>
      </c>
      <c r="E911" s="20">
        <v>1</v>
      </c>
      <c r="H911" s="20">
        <f t="shared" si="14"/>
        <v>304</v>
      </c>
    </row>
    <row r="912" spans="1:8" x14ac:dyDescent="0.15">
      <c r="A912" s="20">
        <v>911</v>
      </c>
      <c r="B912" s="20">
        <f ca="1">OFFSET(monster!B$1,H912,0)</f>
        <v>70404</v>
      </c>
      <c r="C912" s="20">
        <v>50090</v>
      </c>
      <c r="D912" s="20">
        <v>10</v>
      </c>
      <c r="E912" s="20">
        <v>1</v>
      </c>
      <c r="H912" s="20">
        <f t="shared" si="14"/>
        <v>304</v>
      </c>
    </row>
    <row r="913" spans="1:8" x14ac:dyDescent="0.15">
      <c r="A913" s="20">
        <v>912</v>
      </c>
      <c r="B913" s="20">
        <f ca="1">OFFSET(monster!B$1,H913,0)</f>
        <v>70404</v>
      </c>
      <c r="C913" s="20">
        <v>50090</v>
      </c>
      <c r="D913" s="20">
        <v>10</v>
      </c>
      <c r="E913" s="20">
        <v>1</v>
      </c>
      <c r="H913" s="20">
        <f t="shared" si="14"/>
        <v>304</v>
      </c>
    </row>
    <row r="914" spans="1:8" x14ac:dyDescent="0.15">
      <c r="A914" s="20">
        <v>913</v>
      </c>
      <c r="B914" s="20">
        <f ca="1">OFFSET(monster!B$1,H914,0)</f>
        <v>70504</v>
      </c>
      <c r="C914" s="20">
        <v>50090</v>
      </c>
      <c r="D914" s="20">
        <v>10</v>
      </c>
      <c r="E914" s="20">
        <v>1</v>
      </c>
      <c r="H914" s="20">
        <f t="shared" si="14"/>
        <v>305</v>
      </c>
    </row>
    <row r="915" spans="1:8" x14ac:dyDescent="0.15">
      <c r="A915" s="20">
        <v>914</v>
      </c>
      <c r="B915" s="20">
        <f ca="1">OFFSET(monster!B$1,H915,0)</f>
        <v>70504</v>
      </c>
      <c r="C915" s="20">
        <v>50090</v>
      </c>
      <c r="D915" s="20">
        <v>10</v>
      </c>
      <c r="E915" s="20">
        <v>1</v>
      </c>
      <c r="H915" s="20">
        <f t="shared" si="14"/>
        <v>305</v>
      </c>
    </row>
    <row r="916" spans="1:8" x14ac:dyDescent="0.15">
      <c r="A916" s="20">
        <v>915</v>
      </c>
      <c r="B916" s="20">
        <f ca="1">OFFSET(monster!B$1,H916,0)</f>
        <v>70504</v>
      </c>
      <c r="C916" s="20">
        <v>50090</v>
      </c>
      <c r="D916" s="20">
        <v>10</v>
      </c>
      <c r="E916" s="20">
        <v>1</v>
      </c>
      <c r="H916" s="20">
        <f t="shared" si="14"/>
        <v>305</v>
      </c>
    </row>
    <row r="917" spans="1:8" x14ac:dyDescent="0.15">
      <c r="A917" s="20">
        <v>916</v>
      </c>
      <c r="B917" s="20">
        <f ca="1">OFFSET(monster!B$1,H917,0)</f>
        <v>80104</v>
      </c>
      <c r="C917" s="20">
        <v>50090</v>
      </c>
      <c r="D917" s="20">
        <v>10</v>
      </c>
      <c r="E917" s="20">
        <v>1</v>
      </c>
      <c r="H917" s="20">
        <f t="shared" si="14"/>
        <v>306</v>
      </c>
    </row>
    <row r="918" spans="1:8" x14ac:dyDescent="0.15">
      <c r="A918" s="20">
        <v>917</v>
      </c>
      <c r="B918" s="20">
        <f ca="1">OFFSET(monster!B$1,H918,0)</f>
        <v>80104</v>
      </c>
      <c r="C918" s="20">
        <v>50090</v>
      </c>
      <c r="D918" s="20">
        <v>10</v>
      </c>
      <c r="E918" s="20">
        <v>1</v>
      </c>
      <c r="H918" s="20">
        <f t="shared" si="14"/>
        <v>306</v>
      </c>
    </row>
    <row r="919" spans="1:8" x14ac:dyDescent="0.15">
      <c r="A919" s="20">
        <v>918</v>
      </c>
      <c r="B919" s="20">
        <f ca="1">OFFSET(monster!B$1,H919,0)</f>
        <v>80104</v>
      </c>
      <c r="C919" s="20">
        <v>50090</v>
      </c>
      <c r="D919" s="20">
        <v>10</v>
      </c>
      <c r="E919" s="20">
        <v>1</v>
      </c>
      <c r="H919" s="20">
        <f t="shared" si="14"/>
        <v>306</v>
      </c>
    </row>
    <row r="920" spans="1:8" x14ac:dyDescent="0.15">
      <c r="A920" s="20">
        <v>919</v>
      </c>
      <c r="B920" s="20">
        <f ca="1">OFFSET(monster!B$1,H920,0)</f>
        <v>80204</v>
      </c>
      <c r="C920" s="20">
        <v>50090</v>
      </c>
      <c r="D920" s="20">
        <v>10</v>
      </c>
      <c r="E920" s="20">
        <v>1</v>
      </c>
      <c r="H920" s="20">
        <f t="shared" si="14"/>
        <v>307</v>
      </c>
    </row>
    <row r="921" spans="1:8" x14ac:dyDescent="0.15">
      <c r="A921" s="20">
        <v>920</v>
      </c>
      <c r="B921" s="20">
        <f ca="1">OFFSET(monster!B$1,H921,0)</f>
        <v>80204</v>
      </c>
      <c r="C921" s="20">
        <v>50090</v>
      </c>
      <c r="D921" s="20">
        <v>10</v>
      </c>
      <c r="E921" s="20">
        <v>1</v>
      </c>
      <c r="H921" s="20">
        <f t="shared" si="14"/>
        <v>307</v>
      </c>
    </row>
    <row r="922" spans="1:8" x14ac:dyDescent="0.15">
      <c r="A922" s="20">
        <v>921</v>
      </c>
      <c r="B922" s="20">
        <f ca="1">OFFSET(monster!B$1,H922,0)</f>
        <v>80204</v>
      </c>
      <c r="C922" s="20">
        <v>50090</v>
      </c>
      <c r="D922" s="20">
        <v>10</v>
      </c>
      <c r="E922" s="20">
        <v>1</v>
      </c>
      <c r="H922" s="20">
        <f t="shared" si="14"/>
        <v>307</v>
      </c>
    </row>
    <row r="923" spans="1:8" x14ac:dyDescent="0.15">
      <c r="A923" s="20">
        <v>922</v>
      </c>
      <c r="B923" s="20">
        <f ca="1">OFFSET(monster!B$1,H923,0)</f>
        <v>80304</v>
      </c>
      <c r="C923" s="20">
        <v>50090</v>
      </c>
      <c r="D923" s="20">
        <v>10</v>
      </c>
      <c r="E923" s="20">
        <v>1</v>
      </c>
      <c r="H923" s="20">
        <f t="shared" si="14"/>
        <v>308</v>
      </c>
    </row>
    <row r="924" spans="1:8" x14ac:dyDescent="0.15">
      <c r="A924" s="20">
        <v>923</v>
      </c>
      <c r="B924" s="20">
        <f ca="1">OFFSET(monster!B$1,H924,0)</f>
        <v>80304</v>
      </c>
      <c r="C924" s="20">
        <v>50090</v>
      </c>
      <c r="D924" s="20">
        <v>10</v>
      </c>
      <c r="E924" s="20">
        <v>1</v>
      </c>
      <c r="H924" s="20">
        <f t="shared" si="14"/>
        <v>308</v>
      </c>
    </row>
    <row r="925" spans="1:8" x14ac:dyDescent="0.15">
      <c r="A925" s="20">
        <v>924</v>
      </c>
      <c r="B925" s="20">
        <f ca="1">OFFSET(monster!B$1,H925,0)</f>
        <v>80304</v>
      </c>
      <c r="C925" s="20">
        <v>50090</v>
      </c>
      <c r="D925" s="20">
        <v>10</v>
      </c>
      <c r="E925" s="20">
        <v>1</v>
      </c>
      <c r="H925" s="20">
        <f t="shared" si="14"/>
        <v>308</v>
      </c>
    </row>
    <row r="926" spans="1:8" x14ac:dyDescent="0.15">
      <c r="A926" s="20">
        <v>925</v>
      </c>
      <c r="B926" s="20">
        <f ca="1">OFFSET(monster!B$1,H926,0)</f>
        <v>80404</v>
      </c>
      <c r="C926" s="20">
        <v>50090</v>
      </c>
      <c r="D926" s="20">
        <v>10</v>
      </c>
      <c r="E926" s="20">
        <v>1</v>
      </c>
      <c r="H926" s="20">
        <f t="shared" si="14"/>
        <v>309</v>
      </c>
    </row>
    <row r="927" spans="1:8" x14ac:dyDescent="0.15">
      <c r="A927" s="20">
        <v>926</v>
      </c>
      <c r="B927" s="20">
        <f ca="1">OFFSET(monster!B$1,H927,0)</f>
        <v>80404</v>
      </c>
      <c r="C927" s="20">
        <v>50090</v>
      </c>
      <c r="D927" s="20">
        <v>10</v>
      </c>
      <c r="E927" s="20">
        <v>1</v>
      </c>
      <c r="H927" s="20">
        <f t="shared" si="14"/>
        <v>309</v>
      </c>
    </row>
    <row r="928" spans="1:8" x14ac:dyDescent="0.15">
      <c r="A928" s="20">
        <v>927</v>
      </c>
      <c r="B928" s="20">
        <f ca="1">OFFSET(monster!B$1,H928,0)</f>
        <v>80404</v>
      </c>
      <c r="C928" s="20">
        <v>50090</v>
      </c>
      <c r="D928" s="20">
        <v>10</v>
      </c>
      <c r="E928" s="20">
        <v>1</v>
      </c>
      <c r="H928" s="20">
        <f t="shared" si="14"/>
        <v>309</v>
      </c>
    </row>
    <row r="929" spans="1:8" x14ac:dyDescent="0.15">
      <c r="A929" s="20">
        <v>928</v>
      </c>
      <c r="B929" s="20">
        <f ca="1">OFFSET(monster!B$1,H929,0)</f>
        <v>80504</v>
      </c>
      <c r="C929" s="20">
        <v>50090</v>
      </c>
      <c r="D929" s="20">
        <v>10</v>
      </c>
      <c r="E929" s="20">
        <v>1</v>
      </c>
      <c r="H929" s="20">
        <f t="shared" si="14"/>
        <v>310</v>
      </c>
    </row>
    <row r="930" spans="1:8" x14ac:dyDescent="0.15">
      <c r="A930" s="20">
        <v>929</v>
      </c>
      <c r="B930" s="20">
        <f ca="1">OFFSET(monster!B$1,H930,0)</f>
        <v>80504</v>
      </c>
      <c r="C930" s="20">
        <v>50090</v>
      </c>
      <c r="D930" s="20">
        <v>10</v>
      </c>
      <c r="E930" s="20">
        <v>1</v>
      </c>
      <c r="H930" s="20">
        <f t="shared" si="14"/>
        <v>310</v>
      </c>
    </row>
    <row r="931" spans="1:8" x14ac:dyDescent="0.15">
      <c r="A931" s="20">
        <v>930</v>
      </c>
      <c r="B931" s="20">
        <f ca="1">OFFSET(monster!B$1,H931,0)</f>
        <v>80504</v>
      </c>
      <c r="C931" s="20">
        <v>50090</v>
      </c>
      <c r="D931" s="20">
        <v>10</v>
      </c>
      <c r="E931" s="20">
        <v>1</v>
      </c>
      <c r="H931" s="20">
        <f t="shared" si="14"/>
        <v>310</v>
      </c>
    </row>
    <row r="932" spans="1:8" x14ac:dyDescent="0.15">
      <c r="A932" s="20">
        <v>931</v>
      </c>
      <c r="B932" s="20">
        <f ca="1">OFFSET(monster!B$1,H932,0)</f>
        <v>90104</v>
      </c>
      <c r="C932" s="20">
        <v>50090</v>
      </c>
      <c r="D932" s="20">
        <v>10</v>
      </c>
      <c r="E932" s="20">
        <v>1</v>
      </c>
      <c r="H932" s="20">
        <f t="shared" si="14"/>
        <v>311</v>
      </c>
    </row>
    <row r="933" spans="1:8" x14ac:dyDescent="0.15">
      <c r="A933" s="20">
        <v>932</v>
      </c>
      <c r="B933" s="20">
        <f ca="1">OFFSET(monster!B$1,H933,0)</f>
        <v>90104</v>
      </c>
      <c r="C933" s="20">
        <v>50090</v>
      </c>
      <c r="D933" s="20">
        <v>10</v>
      </c>
      <c r="E933" s="20">
        <v>1</v>
      </c>
      <c r="H933" s="20">
        <f t="shared" si="14"/>
        <v>311</v>
      </c>
    </row>
    <row r="934" spans="1:8" x14ac:dyDescent="0.15">
      <c r="A934" s="20">
        <v>933</v>
      </c>
      <c r="B934" s="20">
        <f ca="1">OFFSET(monster!B$1,H934,0)</f>
        <v>90104</v>
      </c>
      <c r="C934" s="20">
        <v>50090</v>
      </c>
      <c r="D934" s="20">
        <v>10</v>
      </c>
      <c r="E934" s="20">
        <v>1</v>
      </c>
      <c r="H934" s="20">
        <f t="shared" si="14"/>
        <v>311</v>
      </c>
    </row>
    <row r="935" spans="1:8" x14ac:dyDescent="0.15">
      <c r="A935" s="20">
        <v>934</v>
      </c>
      <c r="B935" s="20">
        <f ca="1">OFFSET(monster!B$1,H935,0)</f>
        <v>90204</v>
      </c>
      <c r="C935" s="20">
        <v>50090</v>
      </c>
      <c r="D935" s="20">
        <v>10</v>
      </c>
      <c r="E935" s="20">
        <v>1</v>
      </c>
      <c r="H935" s="20">
        <f t="shared" si="14"/>
        <v>312</v>
      </c>
    </row>
    <row r="936" spans="1:8" x14ac:dyDescent="0.15">
      <c r="A936" s="20">
        <v>935</v>
      </c>
      <c r="B936" s="20">
        <f ca="1">OFFSET(monster!B$1,H936,0)</f>
        <v>90204</v>
      </c>
      <c r="C936" s="20">
        <v>50090</v>
      </c>
      <c r="D936" s="20">
        <v>10</v>
      </c>
      <c r="E936" s="20">
        <v>1</v>
      </c>
      <c r="H936" s="20">
        <f t="shared" si="14"/>
        <v>312</v>
      </c>
    </row>
    <row r="937" spans="1:8" x14ac:dyDescent="0.15">
      <c r="A937" s="20">
        <v>936</v>
      </c>
      <c r="B937" s="20">
        <f ca="1">OFFSET(monster!B$1,H937,0)</f>
        <v>90204</v>
      </c>
      <c r="C937" s="20">
        <v>50090</v>
      </c>
      <c r="D937" s="20">
        <v>10</v>
      </c>
      <c r="E937" s="20">
        <v>1</v>
      </c>
      <c r="H937" s="20">
        <f t="shared" si="14"/>
        <v>312</v>
      </c>
    </row>
    <row r="938" spans="1:8" x14ac:dyDescent="0.15">
      <c r="A938" s="20">
        <v>937</v>
      </c>
      <c r="B938" s="20">
        <f ca="1">OFFSET(monster!B$1,H938,0)</f>
        <v>90304</v>
      </c>
      <c r="C938" s="20">
        <v>50090</v>
      </c>
      <c r="D938" s="20">
        <v>10</v>
      </c>
      <c r="E938" s="20">
        <v>1</v>
      </c>
      <c r="H938" s="20">
        <f t="shared" si="14"/>
        <v>313</v>
      </c>
    </row>
    <row r="939" spans="1:8" x14ac:dyDescent="0.15">
      <c r="A939" s="20">
        <v>938</v>
      </c>
      <c r="B939" s="20">
        <f ca="1">OFFSET(monster!B$1,H939,0)</f>
        <v>90304</v>
      </c>
      <c r="C939" s="20">
        <v>50090</v>
      </c>
      <c r="D939" s="20">
        <v>10</v>
      </c>
      <c r="E939" s="20">
        <v>1</v>
      </c>
      <c r="H939" s="20">
        <f t="shared" si="14"/>
        <v>313</v>
      </c>
    </row>
    <row r="940" spans="1:8" x14ac:dyDescent="0.15">
      <c r="A940" s="20">
        <v>939</v>
      </c>
      <c r="B940" s="20">
        <f ca="1">OFFSET(monster!B$1,H940,0)</f>
        <v>90304</v>
      </c>
      <c r="C940" s="20">
        <v>50090</v>
      </c>
      <c r="D940" s="20">
        <v>10</v>
      </c>
      <c r="E940" s="20">
        <v>1</v>
      </c>
      <c r="H940" s="20">
        <f t="shared" si="14"/>
        <v>313</v>
      </c>
    </row>
    <row r="941" spans="1:8" x14ac:dyDescent="0.15">
      <c r="A941" s="20">
        <v>940</v>
      </c>
      <c r="B941" s="20">
        <f ca="1">OFFSET(monster!B$1,H941,0)</f>
        <v>90404</v>
      </c>
      <c r="C941" s="20">
        <v>50090</v>
      </c>
      <c r="D941" s="20">
        <v>10</v>
      </c>
      <c r="E941" s="20">
        <v>1</v>
      </c>
      <c r="H941" s="20">
        <f t="shared" si="14"/>
        <v>314</v>
      </c>
    </row>
    <row r="942" spans="1:8" x14ac:dyDescent="0.15">
      <c r="A942" s="20">
        <v>941</v>
      </c>
      <c r="B942" s="20">
        <f ca="1">OFFSET(monster!B$1,H942,0)</f>
        <v>90404</v>
      </c>
      <c r="C942" s="20">
        <v>50090</v>
      </c>
      <c r="D942" s="20">
        <v>10</v>
      </c>
      <c r="E942" s="20">
        <v>1</v>
      </c>
      <c r="H942" s="20">
        <f t="shared" si="14"/>
        <v>314</v>
      </c>
    </row>
    <row r="943" spans="1:8" x14ac:dyDescent="0.15">
      <c r="A943" s="20">
        <v>942</v>
      </c>
      <c r="B943" s="20">
        <f ca="1">OFFSET(monster!B$1,H943,0)</f>
        <v>90404</v>
      </c>
      <c r="C943" s="20">
        <v>50090</v>
      </c>
      <c r="D943" s="20">
        <v>10</v>
      </c>
      <c r="E943" s="20">
        <v>1</v>
      </c>
      <c r="H943" s="20">
        <f t="shared" si="14"/>
        <v>314</v>
      </c>
    </row>
    <row r="944" spans="1:8" x14ac:dyDescent="0.15">
      <c r="A944" s="20">
        <v>943</v>
      </c>
      <c r="B944" s="20">
        <f ca="1">OFFSET(monster!B$1,H944,0)</f>
        <v>90504</v>
      </c>
      <c r="C944" s="20">
        <v>50090</v>
      </c>
      <c r="D944" s="20">
        <v>10</v>
      </c>
      <c r="E944" s="20">
        <v>1</v>
      </c>
      <c r="H944" s="20">
        <f t="shared" si="14"/>
        <v>315</v>
      </c>
    </row>
    <row r="945" spans="1:8" x14ac:dyDescent="0.15">
      <c r="A945" s="20">
        <v>944</v>
      </c>
      <c r="B945" s="20">
        <f ca="1">OFFSET(monster!B$1,H945,0)</f>
        <v>90504</v>
      </c>
      <c r="C945" s="20">
        <v>50090</v>
      </c>
      <c r="D945" s="20">
        <v>10</v>
      </c>
      <c r="E945" s="20">
        <v>1</v>
      </c>
      <c r="H945" s="20">
        <f t="shared" si="14"/>
        <v>315</v>
      </c>
    </row>
    <row r="946" spans="1:8" x14ac:dyDescent="0.15">
      <c r="A946" s="20">
        <v>945</v>
      </c>
      <c r="B946" s="20">
        <f ca="1">OFFSET(monster!B$1,H946,0)</f>
        <v>90504</v>
      </c>
      <c r="C946" s="20">
        <v>50090</v>
      </c>
      <c r="D946" s="20">
        <v>10</v>
      </c>
      <c r="E946" s="20">
        <v>1</v>
      </c>
      <c r="H946" s="20">
        <f t="shared" si="14"/>
        <v>315</v>
      </c>
    </row>
    <row r="947" spans="1:8" x14ac:dyDescent="0.15">
      <c r="A947" s="20">
        <v>946</v>
      </c>
      <c r="B947" s="20">
        <f ca="1">OFFSET(monster!B$1,H947,0)</f>
        <v>100104</v>
      </c>
      <c r="C947" s="20">
        <v>50090</v>
      </c>
      <c r="D947" s="20">
        <v>10</v>
      </c>
      <c r="E947" s="20">
        <v>1</v>
      </c>
      <c r="H947" s="20">
        <f t="shared" si="14"/>
        <v>316</v>
      </c>
    </row>
    <row r="948" spans="1:8" x14ac:dyDescent="0.15">
      <c r="A948" s="20">
        <v>947</v>
      </c>
      <c r="B948" s="20">
        <f ca="1">OFFSET(monster!B$1,H948,0)</f>
        <v>100104</v>
      </c>
      <c r="C948" s="20">
        <v>50090</v>
      </c>
      <c r="D948" s="20">
        <v>10</v>
      </c>
      <c r="E948" s="20">
        <v>1</v>
      </c>
      <c r="H948" s="20">
        <f t="shared" si="14"/>
        <v>316</v>
      </c>
    </row>
    <row r="949" spans="1:8" x14ac:dyDescent="0.15">
      <c r="A949" s="20">
        <v>948</v>
      </c>
      <c r="B949" s="20">
        <f ca="1">OFFSET(monster!B$1,H949,0)</f>
        <v>100104</v>
      </c>
      <c r="C949" s="20">
        <v>50090</v>
      </c>
      <c r="D949" s="20">
        <v>10</v>
      </c>
      <c r="E949" s="20">
        <v>1</v>
      </c>
      <c r="H949" s="20">
        <f t="shared" si="14"/>
        <v>316</v>
      </c>
    </row>
    <row r="950" spans="1:8" x14ac:dyDescent="0.15">
      <c r="A950" s="20">
        <v>949</v>
      </c>
      <c r="B950" s="20">
        <f ca="1">OFFSET(monster!B$1,H950,0)</f>
        <v>100204</v>
      </c>
      <c r="C950" s="20">
        <v>50090</v>
      </c>
      <c r="D950" s="20">
        <v>10</v>
      </c>
      <c r="E950" s="20">
        <v>1</v>
      </c>
      <c r="H950" s="20">
        <f t="shared" si="14"/>
        <v>317</v>
      </c>
    </row>
    <row r="951" spans="1:8" x14ac:dyDescent="0.15">
      <c r="A951" s="20">
        <v>950</v>
      </c>
      <c r="B951" s="20">
        <f ca="1">OFFSET(monster!B$1,H951,0)</f>
        <v>100204</v>
      </c>
      <c r="C951" s="20">
        <v>50090</v>
      </c>
      <c r="D951" s="20">
        <v>10</v>
      </c>
      <c r="E951" s="20">
        <v>1</v>
      </c>
      <c r="H951" s="20">
        <f t="shared" si="14"/>
        <v>317</v>
      </c>
    </row>
    <row r="952" spans="1:8" x14ac:dyDescent="0.15">
      <c r="A952" s="20">
        <v>951</v>
      </c>
      <c r="B952" s="20">
        <f ca="1">OFFSET(monster!B$1,H952,0)</f>
        <v>100204</v>
      </c>
      <c r="C952" s="20">
        <v>50090</v>
      </c>
      <c r="D952" s="20">
        <v>10</v>
      </c>
      <c r="E952" s="20">
        <v>1</v>
      </c>
      <c r="H952" s="20">
        <f t="shared" si="14"/>
        <v>317</v>
      </c>
    </row>
    <row r="953" spans="1:8" x14ac:dyDescent="0.15">
      <c r="A953" s="20">
        <v>952</v>
      </c>
      <c r="B953" s="20">
        <f ca="1">OFFSET(monster!B$1,H953,0)</f>
        <v>100304</v>
      </c>
      <c r="C953" s="20">
        <v>50090</v>
      </c>
      <c r="D953" s="20">
        <v>10</v>
      </c>
      <c r="E953" s="20">
        <v>1</v>
      </c>
      <c r="H953" s="20">
        <f t="shared" si="14"/>
        <v>318</v>
      </c>
    </row>
    <row r="954" spans="1:8" x14ac:dyDescent="0.15">
      <c r="A954" s="20">
        <v>953</v>
      </c>
      <c r="B954" s="20">
        <f ca="1">OFFSET(monster!B$1,H954,0)</f>
        <v>100304</v>
      </c>
      <c r="C954" s="20">
        <v>50090</v>
      </c>
      <c r="D954" s="20">
        <v>10</v>
      </c>
      <c r="E954" s="20">
        <v>1</v>
      </c>
      <c r="H954" s="20">
        <f t="shared" si="14"/>
        <v>318</v>
      </c>
    </row>
    <row r="955" spans="1:8" x14ac:dyDescent="0.15">
      <c r="A955" s="20">
        <v>954</v>
      </c>
      <c r="B955" s="20">
        <f ca="1">OFFSET(monster!B$1,H955,0)</f>
        <v>100304</v>
      </c>
      <c r="C955" s="20">
        <v>50090</v>
      </c>
      <c r="D955" s="20">
        <v>10</v>
      </c>
      <c r="E955" s="20">
        <v>1</v>
      </c>
      <c r="H955" s="20">
        <f t="shared" si="14"/>
        <v>318</v>
      </c>
    </row>
    <row r="956" spans="1:8" x14ac:dyDescent="0.15">
      <c r="A956" s="20">
        <v>955</v>
      </c>
      <c r="B956" s="20">
        <f ca="1">OFFSET(monster!B$1,H956,0)</f>
        <v>100404</v>
      </c>
      <c r="C956" s="20">
        <v>50090</v>
      </c>
      <c r="D956" s="20">
        <v>10</v>
      </c>
      <c r="E956" s="20">
        <v>1</v>
      </c>
      <c r="H956" s="20">
        <f t="shared" si="14"/>
        <v>319</v>
      </c>
    </row>
    <row r="957" spans="1:8" x14ac:dyDescent="0.15">
      <c r="A957" s="20">
        <v>956</v>
      </c>
      <c r="B957" s="20">
        <f ca="1">OFFSET(monster!B$1,H957,0)</f>
        <v>100404</v>
      </c>
      <c r="C957" s="20">
        <v>50090</v>
      </c>
      <c r="D957" s="20">
        <v>10</v>
      </c>
      <c r="E957" s="20">
        <v>1</v>
      </c>
      <c r="H957" s="20">
        <f t="shared" si="14"/>
        <v>319</v>
      </c>
    </row>
    <row r="958" spans="1:8" x14ac:dyDescent="0.15">
      <c r="A958" s="20">
        <v>957</v>
      </c>
      <c r="B958" s="20">
        <f ca="1">OFFSET(monster!B$1,H958,0)</f>
        <v>100404</v>
      </c>
      <c r="C958" s="20">
        <v>50090</v>
      </c>
      <c r="D958" s="20">
        <v>10</v>
      </c>
      <c r="E958" s="20">
        <v>1</v>
      </c>
      <c r="H958" s="20">
        <f t="shared" si="14"/>
        <v>319</v>
      </c>
    </row>
    <row r="959" spans="1:8" x14ac:dyDescent="0.15">
      <c r="A959" s="20">
        <v>958</v>
      </c>
      <c r="B959" s="20">
        <f ca="1">OFFSET(monster!B$1,H959,0)</f>
        <v>100504</v>
      </c>
      <c r="C959" s="20">
        <v>50090</v>
      </c>
      <c r="D959" s="20">
        <v>10</v>
      </c>
      <c r="E959" s="20">
        <v>1</v>
      </c>
      <c r="H959" s="20">
        <f t="shared" si="14"/>
        <v>320</v>
      </c>
    </row>
    <row r="960" spans="1:8" x14ac:dyDescent="0.15">
      <c r="A960" s="20">
        <v>959</v>
      </c>
      <c r="B960" s="20">
        <f ca="1">OFFSET(monster!B$1,H960,0)</f>
        <v>100504</v>
      </c>
      <c r="C960" s="20">
        <v>50090</v>
      </c>
      <c r="D960" s="20">
        <v>10</v>
      </c>
      <c r="E960" s="20">
        <v>1</v>
      </c>
      <c r="H960" s="20">
        <f t="shared" si="14"/>
        <v>320</v>
      </c>
    </row>
    <row r="961" spans="1:8" x14ac:dyDescent="0.15">
      <c r="A961" s="20">
        <v>960</v>
      </c>
      <c r="B961" s="20">
        <f ca="1">OFFSET(monster!B$1,H961,0)</f>
        <v>100504</v>
      </c>
      <c r="C961" s="20">
        <v>50090</v>
      </c>
      <c r="D961" s="20">
        <v>10</v>
      </c>
      <c r="E961" s="20">
        <v>1</v>
      </c>
      <c r="H961" s="20">
        <f t="shared" si="14"/>
        <v>320</v>
      </c>
    </row>
    <row r="962" spans="1:8" x14ac:dyDescent="0.15">
      <c r="A962" s="20">
        <v>961</v>
      </c>
      <c r="B962" s="20">
        <f ca="1">OFFSET(monster!B$1,H962,0)</f>
        <v>110104</v>
      </c>
      <c r="C962" s="20">
        <v>50090</v>
      </c>
      <c r="D962" s="20">
        <v>10</v>
      </c>
      <c r="E962" s="20">
        <v>1</v>
      </c>
      <c r="H962" s="20">
        <f t="shared" si="14"/>
        <v>321</v>
      </c>
    </row>
    <row r="963" spans="1:8" x14ac:dyDescent="0.15">
      <c r="A963" s="20">
        <v>962</v>
      </c>
      <c r="B963" s="20">
        <f ca="1">OFFSET(monster!B$1,H963,0)</f>
        <v>110104</v>
      </c>
      <c r="C963" s="20">
        <v>50090</v>
      </c>
      <c r="D963" s="20">
        <v>10</v>
      </c>
      <c r="E963" s="20">
        <v>1</v>
      </c>
      <c r="H963" s="20">
        <f t="shared" si="14"/>
        <v>321</v>
      </c>
    </row>
    <row r="964" spans="1:8" x14ac:dyDescent="0.15">
      <c r="A964" s="20">
        <v>963</v>
      </c>
      <c r="B964" s="20">
        <f ca="1">OFFSET(monster!B$1,H964,0)</f>
        <v>110104</v>
      </c>
      <c r="C964" s="20">
        <v>50090</v>
      </c>
      <c r="D964" s="20">
        <v>10</v>
      </c>
      <c r="E964" s="20">
        <v>1</v>
      </c>
      <c r="H964" s="20">
        <f t="shared" si="14"/>
        <v>321</v>
      </c>
    </row>
    <row r="965" spans="1:8" x14ac:dyDescent="0.15">
      <c r="A965" s="20">
        <v>964</v>
      </c>
      <c r="B965" s="20">
        <f ca="1">OFFSET(monster!B$1,H965,0)</f>
        <v>110204</v>
      </c>
      <c r="C965" s="20">
        <v>50090</v>
      </c>
      <c r="D965" s="20">
        <v>10</v>
      </c>
      <c r="E965" s="20">
        <v>1</v>
      </c>
      <c r="H965" s="20">
        <f t="shared" si="14"/>
        <v>322</v>
      </c>
    </row>
    <row r="966" spans="1:8" x14ac:dyDescent="0.15">
      <c r="A966" s="20">
        <v>965</v>
      </c>
      <c r="B966" s="20">
        <f ca="1">OFFSET(monster!B$1,H966,0)</f>
        <v>110204</v>
      </c>
      <c r="C966" s="20">
        <v>50090</v>
      </c>
      <c r="D966" s="20">
        <v>10</v>
      </c>
      <c r="E966" s="20">
        <v>1</v>
      </c>
      <c r="H966" s="20">
        <f t="shared" ref="H966:H1029" si="15">H963+1</f>
        <v>322</v>
      </c>
    </row>
    <row r="967" spans="1:8" x14ac:dyDescent="0.15">
      <c r="A967" s="20">
        <v>966</v>
      </c>
      <c r="B967" s="20">
        <f ca="1">OFFSET(monster!B$1,H967,0)</f>
        <v>110204</v>
      </c>
      <c r="C967" s="20">
        <v>50090</v>
      </c>
      <c r="D967" s="20">
        <v>10</v>
      </c>
      <c r="E967" s="20">
        <v>1</v>
      </c>
      <c r="H967" s="20">
        <f t="shared" si="15"/>
        <v>322</v>
      </c>
    </row>
    <row r="968" spans="1:8" x14ac:dyDescent="0.15">
      <c r="A968" s="20">
        <v>967</v>
      </c>
      <c r="B968" s="20">
        <f ca="1">OFFSET(monster!B$1,H968,0)</f>
        <v>110304</v>
      </c>
      <c r="C968" s="20">
        <v>50090</v>
      </c>
      <c r="D968" s="20">
        <v>10</v>
      </c>
      <c r="E968" s="20">
        <v>1</v>
      </c>
      <c r="H968" s="20">
        <f t="shared" si="15"/>
        <v>323</v>
      </c>
    </row>
    <row r="969" spans="1:8" x14ac:dyDescent="0.15">
      <c r="A969" s="20">
        <v>968</v>
      </c>
      <c r="B969" s="20">
        <f ca="1">OFFSET(monster!B$1,H969,0)</f>
        <v>110304</v>
      </c>
      <c r="C969" s="20">
        <v>50090</v>
      </c>
      <c r="D969" s="20">
        <v>10</v>
      </c>
      <c r="E969" s="20">
        <v>1</v>
      </c>
      <c r="H969" s="20">
        <f t="shared" si="15"/>
        <v>323</v>
      </c>
    </row>
    <row r="970" spans="1:8" x14ac:dyDescent="0.15">
      <c r="A970" s="20">
        <v>969</v>
      </c>
      <c r="B970" s="20">
        <f ca="1">OFFSET(monster!B$1,H970,0)</f>
        <v>110304</v>
      </c>
      <c r="C970" s="20">
        <v>50090</v>
      </c>
      <c r="D970" s="20">
        <v>10</v>
      </c>
      <c r="E970" s="20">
        <v>1</v>
      </c>
      <c r="H970" s="20">
        <f t="shared" si="15"/>
        <v>323</v>
      </c>
    </row>
    <row r="971" spans="1:8" x14ac:dyDescent="0.15">
      <c r="A971" s="20">
        <v>970</v>
      </c>
      <c r="B971" s="20">
        <f ca="1">OFFSET(monster!B$1,H971,0)</f>
        <v>110404</v>
      </c>
      <c r="C971" s="20">
        <v>50090</v>
      </c>
      <c r="D971" s="20">
        <v>10</v>
      </c>
      <c r="E971" s="20">
        <v>1</v>
      </c>
      <c r="H971" s="20">
        <f t="shared" si="15"/>
        <v>324</v>
      </c>
    </row>
    <row r="972" spans="1:8" x14ac:dyDescent="0.15">
      <c r="A972" s="20">
        <v>971</v>
      </c>
      <c r="B972" s="20">
        <f ca="1">OFFSET(monster!B$1,H972,0)</f>
        <v>110404</v>
      </c>
      <c r="C972" s="20">
        <v>50090</v>
      </c>
      <c r="D972" s="20">
        <v>10</v>
      </c>
      <c r="E972" s="20">
        <v>1</v>
      </c>
      <c r="H972" s="20">
        <f t="shared" si="15"/>
        <v>324</v>
      </c>
    </row>
    <row r="973" spans="1:8" x14ac:dyDescent="0.15">
      <c r="A973" s="20">
        <v>972</v>
      </c>
      <c r="B973" s="20">
        <f ca="1">OFFSET(monster!B$1,H973,0)</f>
        <v>110404</v>
      </c>
      <c r="C973" s="20">
        <v>50090</v>
      </c>
      <c r="D973" s="20">
        <v>10</v>
      </c>
      <c r="E973" s="20">
        <v>1</v>
      </c>
      <c r="H973" s="20">
        <f t="shared" si="15"/>
        <v>324</v>
      </c>
    </row>
    <row r="974" spans="1:8" x14ac:dyDescent="0.15">
      <c r="A974" s="20">
        <v>973</v>
      </c>
      <c r="B974" s="20">
        <f ca="1">OFFSET(monster!B$1,H974,0)</f>
        <v>110504</v>
      </c>
      <c r="C974" s="20">
        <v>50090</v>
      </c>
      <c r="D974" s="20">
        <v>10</v>
      </c>
      <c r="E974" s="20">
        <v>1</v>
      </c>
      <c r="H974" s="20">
        <f t="shared" si="15"/>
        <v>325</v>
      </c>
    </row>
    <row r="975" spans="1:8" x14ac:dyDescent="0.15">
      <c r="A975" s="20">
        <v>974</v>
      </c>
      <c r="B975" s="20">
        <f ca="1">OFFSET(monster!B$1,H975,0)</f>
        <v>110504</v>
      </c>
      <c r="C975" s="20">
        <v>50090</v>
      </c>
      <c r="D975" s="20">
        <v>10</v>
      </c>
      <c r="E975" s="20">
        <v>1</v>
      </c>
      <c r="H975" s="20">
        <f t="shared" si="15"/>
        <v>325</v>
      </c>
    </row>
    <row r="976" spans="1:8" x14ac:dyDescent="0.15">
      <c r="A976" s="20">
        <v>975</v>
      </c>
      <c r="B976" s="20">
        <f ca="1">OFFSET(monster!B$1,H976,0)</f>
        <v>110504</v>
      </c>
      <c r="C976" s="20">
        <v>50090</v>
      </c>
      <c r="D976" s="20">
        <v>10</v>
      </c>
      <c r="E976" s="20">
        <v>1</v>
      </c>
      <c r="H976" s="20">
        <f t="shared" si="15"/>
        <v>325</v>
      </c>
    </row>
    <row r="977" spans="1:8" x14ac:dyDescent="0.15">
      <c r="A977" s="20">
        <v>976</v>
      </c>
      <c r="B977" s="20">
        <f ca="1">OFFSET(monster!B$1,H977,0)</f>
        <v>120104</v>
      </c>
      <c r="C977" s="20">
        <v>50090</v>
      </c>
      <c r="D977" s="20">
        <v>10</v>
      </c>
      <c r="E977" s="20">
        <v>1</v>
      </c>
      <c r="H977" s="20">
        <f t="shared" si="15"/>
        <v>326</v>
      </c>
    </row>
    <row r="978" spans="1:8" x14ac:dyDescent="0.15">
      <c r="A978" s="20">
        <v>977</v>
      </c>
      <c r="B978" s="20">
        <f ca="1">OFFSET(monster!B$1,H978,0)</f>
        <v>120104</v>
      </c>
      <c r="C978" s="20">
        <v>50090</v>
      </c>
      <c r="D978" s="20">
        <v>10</v>
      </c>
      <c r="E978" s="20">
        <v>1</v>
      </c>
      <c r="H978" s="20">
        <f t="shared" si="15"/>
        <v>326</v>
      </c>
    </row>
    <row r="979" spans="1:8" x14ac:dyDescent="0.15">
      <c r="A979" s="20">
        <v>978</v>
      </c>
      <c r="B979" s="20">
        <f ca="1">OFFSET(monster!B$1,H979,0)</f>
        <v>120104</v>
      </c>
      <c r="C979" s="20">
        <v>50090</v>
      </c>
      <c r="D979" s="20">
        <v>10</v>
      </c>
      <c r="E979" s="20">
        <v>1</v>
      </c>
      <c r="H979" s="20">
        <f t="shared" si="15"/>
        <v>326</v>
      </c>
    </row>
    <row r="980" spans="1:8" x14ac:dyDescent="0.15">
      <c r="A980" s="20">
        <v>979</v>
      </c>
      <c r="B980" s="20">
        <f ca="1">OFFSET(monster!B$1,H980,0)</f>
        <v>120204</v>
      </c>
      <c r="C980" s="20">
        <v>50090</v>
      </c>
      <c r="D980" s="20">
        <v>10</v>
      </c>
      <c r="E980" s="20">
        <v>1</v>
      </c>
      <c r="H980" s="20">
        <f t="shared" si="15"/>
        <v>327</v>
      </c>
    </row>
    <row r="981" spans="1:8" x14ac:dyDescent="0.15">
      <c r="A981" s="20">
        <v>980</v>
      </c>
      <c r="B981" s="20">
        <f ca="1">OFFSET(monster!B$1,H981,0)</f>
        <v>120204</v>
      </c>
      <c r="C981" s="20">
        <v>50090</v>
      </c>
      <c r="D981" s="20">
        <v>10</v>
      </c>
      <c r="E981" s="20">
        <v>1</v>
      </c>
      <c r="H981" s="20">
        <f t="shared" si="15"/>
        <v>327</v>
      </c>
    </row>
    <row r="982" spans="1:8" x14ac:dyDescent="0.15">
      <c r="A982" s="20">
        <v>981</v>
      </c>
      <c r="B982" s="20">
        <f ca="1">OFFSET(monster!B$1,H982,0)</f>
        <v>120204</v>
      </c>
      <c r="C982" s="20">
        <v>50090</v>
      </c>
      <c r="D982" s="20">
        <v>10</v>
      </c>
      <c r="E982" s="20">
        <v>1</v>
      </c>
      <c r="H982" s="20">
        <f t="shared" si="15"/>
        <v>327</v>
      </c>
    </row>
    <row r="983" spans="1:8" x14ac:dyDescent="0.15">
      <c r="A983" s="20">
        <v>982</v>
      </c>
      <c r="B983" s="20">
        <f ca="1">OFFSET(monster!B$1,H983,0)</f>
        <v>120304</v>
      </c>
      <c r="C983" s="20">
        <v>50090</v>
      </c>
      <c r="D983" s="20">
        <v>10</v>
      </c>
      <c r="E983" s="20">
        <v>1</v>
      </c>
      <c r="H983" s="20">
        <f t="shared" si="15"/>
        <v>328</v>
      </c>
    </row>
    <row r="984" spans="1:8" x14ac:dyDescent="0.15">
      <c r="A984" s="20">
        <v>983</v>
      </c>
      <c r="B984" s="20">
        <f ca="1">OFFSET(monster!B$1,H984,0)</f>
        <v>120304</v>
      </c>
      <c r="C984" s="20">
        <v>50090</v>
      </c>
      <c r="D984" s="20">
        <v>10</v>
      </c>
      <c r="E984" s="20">
        <v>1</v>
      </c>
      <c r="H984" s="20">
        <f t="shared" si="15"/>
        <v>328</v>
      </c>
    </row>
    <row r="985" spans="1:8" x14ac:dyDescent="0.15">
      <c r="A985" s="20">
        <v>984</v>
      </c>
      <c r="B985" s="20">
        <f ca="1">OFFSET(monster!B$1,H985,0)</f>
        <v>120304</v>
      </c>
      <c r="C985" s="20">
        <v>50090</v>
      </c>
      <c r="D985" s="20">
        <v>10</v>
      </c>
      <c r="E985" s="20">
        <v>1</v>
      </c>
      <c r="H985" s="20">
        <f t="shared" si="15"/>
        <v>328</v>
      </c>
    </row>
    <row r="986" spans="1:8" x14ac:dyDescent="0.15">
      <c r="A986" s="20">
        <v>985</v>
      </c>
      <c r="B986" s="20">
        <f ca="1">OFFSET(monster!B$1,H986,0)</f>
        <v>120404</v>
      </c>
      <c r="C986" s="20">
        <v>50090</v>
      </c>
      <c r="D986" s="20">
        <v>10</v>
      </c>
      <c r="E986" s="20">
        <v>1</v>
      </c>
      <c r="H986" s="20">
        <f t="shared" si="15"/>
        <v>329</v>
      </c>
    </row>
    <row r="987" spans="1:8" x14ac:dyDescent="0.15">
      <c r="A987" s="20">
        <v>986</v>
      </c>
      <c r="B987" s="20">
        <f ca="1">OFFSET(monster!B$1,H987,0)</f>
        <v>120404</v>
      </c>
      <c r="C987" s="20">
        <v>50090</v>
      </c>
      <c r="D987" s="20">
        <v>10</v>
      </c>
      <c r="E987" s="20">
        <v>1</v>
      </c>
      <c r="H987" s="20">
        <f t="shared" si="15"/>
        <v>329</v>
      </c>
    </row>
    <row r="988" spans="1:8" x14ac:dyDescent="0.15">
      <c r="A988" s="20">
        <v>987</v>
      </c>
      <c r="B988" s="20">
        <f ca="1">OFFSET(monster!B$1,H988,0)</f>
        <v>120404</v>
      </c>
      <c r="C988" s="20">
        <v>50090</v>
      </c>
      <c r="D988" s="20">
        <v>10</v>
      </c>
      <c r="E988" s="20">
        <v>1</v>
      </c>
      <c r="H988" s="20">
        <f t="shared" si="15"/>
        <v>329</v>
      </c>
    </row>
    <row r="989" spans="1:8" x14ac:dyDescent="0.15">
      <c r="A989" s="20">
        <v>988</v>
      </c>
      <c r="B989" s="20">
        <f ca="1">OFFSET(monster!B$1,H989,0)</f>
        <v>120504</v>
      </c>
      <c r="C989" s="20">
        <v>50090</v>
      </c>
      <c r="D989" s="20">
        <v>10</v>
      </c>
      <c r="E989" s="20">
        <v>1</v>
      </c>
      <c r="H989" s="20">
        <f t="shared" si="15"/>
        <v>330</v>
      </c>
    </row>
    <row r="990" spans="1:8" x14ac:dyDescent="0.15">
      <c r="A990" s="20">
        <v>989</v>
      </c>
      <c r="B990" s="20">
        <f ca="1">OFFSET(monster!B$1,H990,0)</f>
        <v>120504</v>
      </c>
      <c r="C990" s="20">
        <v>50090</v>
      </c>
      <c r="D990" s="20">
        <v>10</v>
      </c>
      <c r="E990" s="20">
        <v>1</v>
      </c>
      <c r="H990" s="20">
        <f t="shared" si="15"/>
        <v>330</v>
      </c>
    </row>
    <row r="991" spans="1:8" x14ac:dyDescent="0.15">
      <c r="A991" s="20">
        <v>990</v>
      </c>
      <c r="B991" s="20">
        <f ca="1">OFFSET(monster!B$1,H991,0)</f>
        <v>120504</v>
      </c>
      <c r="C991" s="20">
        <v>50090</v>
      </c>
      <c r="D991" s="20">
        <v>10</v>
      </c>
      <c r="E991" s="20">
        <v>1</v>
      </c>
      <c r="H991" s="20">
        <f t="shared" si="15"/>
        <v>330</v>
      </c>
    </row>
    <row r="992" spans="1:8" x14ac:dyDescent="0.15">
      <c r="A992" s="20">
        <v>991</v>
      </c>
      <c r="B992" s="20">
        <f ca="1">OFFSET(monster!B$1,H992,0)</f>
        <v>130104</v>
      </c>
      <c r="C992" s="20">
        <v>50090</v>
      </c>
      <c r="D992" s="20">
        <v>10</v>
      </c>
      <c r="E992" s="20">
        <v>1</v>
      </c>
      <c r="H992" s="20">
        <f t="shared" si="15"/>
        <v>331</v>
      </c>
    </row>
    <row r="993" spans="1:8" x14ac:dyDescent="0.15">
      <c r="A993" s="20">
        <v>992</v>
      </c>
      <c r="B993" s="20">
        <f ca="1">OFFSET(monster!B$1,H993,0)</f>
        <v>130104</v>
      </c>
      <c r="C993" s="20">
        <v>50090</v>
      </c>
      <c r="D993" s="20">
        <v>10</v>
      </c>
      <c r="E993" s="20">
        <v>1</v>
      </c>
      <c r="H993" s="20">
        <f t="shared" si="15"/>
        <v>331</v>
      </c>
    </row>
    <row r="994" spans="1:8" x14ac:dyDescent="0.15">
      <c r="A994" s="20">
        <v>993</v>
      </c>
      <c r="B994" s="20">
        <f ca="1">OFFSET(monster!B$1,H994,0)</f>
        <v>130104</v>
      </c>
      <c r="C994" s="20">
        <v>50090</v>
      </c>
      <c r="D994" s="20">
        <v>10</v>
      </c>
      <c r="E994" s="20">
        <v>1</v>
      </c>
      <c r="H994" s="20">
        <f t="shared" si="15"/>
        <v>331</v>
      </c>
    </row>
    <row r="995" spans="1:8" x14ac:dyDescent="0.15">
      <c r="A995" s="20">
        <v>994</v>
      </c>
      <c r="B995" s="20">
        <f ca="1">OFFSET(monster!B$1,H995,0)</f>
        <v>130204</v>
      </c>
      <c r="C995" s="20">
        <v>50090</v>
      </c>
      <c r="D995" s="20">
        <v>10</v>
      </c>
      <c r="E995" s="20">
        <v>1</v>
      </c>
      <c r="H995" s="20">
        <f t="shared" si="15"/>
        <v>332</v>
      </c>
    </row>
    <row r="996" spans="1:8" x14ac:dyDescent="0.15">
      <c r="A996" s="20">
        <v>995</v>
      </c>
      <c r="B996" s="20">
        <f ca="1">OFFSET(monster!B$1,H996,0)</f>
        <v>130204</v>
      </c>
      <c r="C996" s="20">
        <v>50090</v>
      </c>
      <c r="D996" s="20">
        <v>10</v>
      </c>
      <c r="E996" s="20">
        <v>1</v>
      </c>
      <c r="H996" s="20">
        <f t="shared" si="15"/>
        <v>332</v>
      </c>
    </row>
    <row r="997" spans="1:8" x14ac:dyDescent="0.15">
      <c r="A997" s="20">
        <v>996</v>
      </c>
      <c r="B997" s="20">
        <f ca="1">OFFSET(monster!B$1,H997,0)</f>
        <v>130204</v>
      </c>
      <c r="C997" s="20">
        <v>50090</v>
      </c>
      <c r="D997" s="20">
        <v>10</v>
      </c>
      <c r="E997" s="20">
        <v>1</v>
      </c>
      <c r="H997" s="20">
        <f t="shared" si="15"/>
        <v>332</v>
      </c>
    </row>
    <row r="998" spans="1:8" x14ac:dyDescent="0.15">
      <c r="A998" s="20">
        <v>997</v>
      </c>
      <c r="B998" s="20">
        <f ca="1">OFFSET(monster!B$1,H998,0)</f>
        <v>130304</v>
      </c>
      <c r="C998" s="20">
        <v>50090</v>
      </c>
      <c r="D998" s="20">
        <v>10</v>
      </c>
      <c r="E998" s="20">
        <v>1</v>
      </c>
      <c r="H998" s="20">
        <f t="shared" si="15"/>
        <v>333</v>
      </c>
    </row>
    <row r="999" spans="1:8" x14ac:dyDescent="0.15">
      <c r="A999" s="20">
        <v>998</v>
      </c>
      <c r="B999" s="20">
        <f ca="1">OFFSET(monster!B$1,H999,0)</f>
        <v>130304</v>
      </c>
      <c r="C999" s="20">
        <v>50090</v>
      </c>
      <c r="D999" s="20">
        <v>10</v>
      </c>
      <c r="E999" s="20">
        <v>1</v>
      </c>
      <c r="H999" s="20">
        <f t="shared" si="15"/>
        <v>333</v>
      </c>
    </row>
    <row r="1000" spans="1:8" x14ac:dyDescent="0.15">
      <c r="A1000" s="20">
        <v>999</v>
      </c>
      <c r="B1000" s="20">
        <f ca="1">OFFSET(monster!B$1,H1000,0)</f>
        <v>130304</v>
      </c>
      <c r="C1000" s="20">
        <v>50090</v>
      </c>
      <c r="D1000" s="20">
        <v>10</v>
      </c>
      <c r="E1000" s="20">
        <v>1</v>
      </c>
      <c r="H1000" s="20">
        <f t="shared" si="15"/>
        <v>333</v>
      </c>
    </row>
    <row r="1001" spans="1:8" x14ac:dyDescent="0.15">
      <c r="A1001" s="20">
        <v>1000</v>
      </c>
      <c r="B1001" s="20">
        <f ca="1">OFFSET(monster!B$1,H1001,0)</f>
        <v>130404</v>
      </c>
      <c r="C1001" s="20">
        <v>50090</v>
      </c>
      <c r="D1001" s="20">
        <v>10</v>
      </c>
      <c r="E1001" s="20">
        <v>1</v>
      </c>
      <c r="H1001" s="20">
        <f t="shared" si="15"/>
        <v>334</v>
      </c>
    </row>
    <row r="1002" spans="1:8" x14ac:dyDescent="0.15">
      <c r="A1002" s="20">
        <v>1001</v>
      </c>
      <c r="B1002" s="20">
        <f ca="1">OFFSET(monster!B$1,H1002,0)</f>
        <v>130404</v>
      </c>
      <c r="C1002" s="20">
        <v>50090</v>
      </c>
      <c r="D1002" s="20">
        <v>10</v>
      </c>
      <c r="E1002" s="20">
        <v>1</v>
      </c>
      <c r="H1002" s="20">
        <f t="shared" si="15"/>
        <v>334</v>
      </c>
    </row>
    <row r="1003" spans="1:8" x14ac:dyDescent="0.15">
      <c r="A1003" s="20">
        <v>1002</v>
      </c>
      <c r="B1003" s="20">
        <f ca="1">OFFSET(monster!B$1,H1003,0)</f>
        <v>130404</v>
      </c>
      <c r="C1003" s="20">
        <v>50090</v>
      </c>
      <c r="D1003" s="20">
        <v>10</v>
      </c>
      <c r="E1003" s="20">
        <v>1</v>
      </c>
      <c r="H1003" s="20">
        <f t="shared" si="15"/>
        <v>334</v>
      </c>
    </row>
    <row r="1004" spans="1:8" x14ac:dyDescent="0.15">
      <c r="A1004" s="20">
        <v>1003</v>
      </c>
      <c r="B1004" s="20">
        <f ca="1">OFFSET(monster!B$1,H1004,0)</f>
        <v>130504</v>
      </c>
      <c r="C1004" s="20">
        <v>50090</v>
      </c>
      <c r="D1004" s="20">
        <v>10</v>
      </c>
      <c r="E1004" s="20">
        <v>1</v>
      </c>
      <c r="H1004" s="20">
        <f t="shared" si="15"/>
        <v>335</v>
      </c>
    </row>
    <row r="1005" spans="1:8" x14ac:dyDescent="0.15">
      <c r="A1005" s="20">
        <v>1004</v>
      </c>
      <c r="B1005" s="20">
        <f ca="1">OFFSET(monster!B$1,H1005,0)</f>
        <v>130504</v>
      </c>
      <c r="C1005" s="20">
        <v>50090</v>
      </c>
      <c r="D1005" s="20">
        <v>10</v>
      </c>
      <c r="E1005" s="20">
        <v>1</v>
      </c>
      <c r="H1005" s="20">
        <f t="shared" si="15"/>
        <v>335</v>
      </c>
    </row>
    <row r="1006" spans="1:8" x14ac:dyDescent="0.15">
      <c r="A1006" s="20">
        <v>1005</v>
      </c>
      <c r="B1006" s="20">
        <f ca="1">OFFSET(monster!B$1,H1006,0)</f>
        <v>130504</v>
      </c>
      <c r="C1006" s="20">
        <v>50090</v>
      </c>
      <c r="D1006" s="20">
        <v>10</v>
      </c>
      <c r="E1006" s="20">
        <v>1</v>
      </c>
      <c r="H1006" s="20">
        <f t="shared" si="15"/>
        <v>335</v>
      </c>
    </row>
    <row r="1007" spans="1:8" x14ac:dyDescent="0.15">
      <c r="A1007" s="20">
        <v>1006</v>
      </c>
      <c r="B1007" s="20">
        <f ca="1">OFFSET(monster!B$1,H1007,0)</f>
        <v>140104</v>
      </c>
      <c r="C1007" s="20">
        <v>50090</v>
      </c>
      <c r="D1007" s="20">
        <v>10</v>
      </c>
      <c r="E1007" s="20">
        <v>1</v>
      </c>
      <c r="H1007" s="20">
        <f t="shared" si="15"/>
        <v>336</v>
      </c>
    </row>
    <row r="1008" spans="1:8" x14ac:dyDescent="0.15">
      <c r="A1008" s="20">
        <v>1007</v>
      </c>
      <c r="B1008" s="20">
        <f ca="1">OFFSET(monster!B$1,H1008,0)</f>
        <v>140104</v>
      </c>
      <c r="C1008" s="20">
        <v>50090</v>
      </c>
      <c r="D1008" s="20">
        <v>10</v>
      </c>
      <c r="E1008" s="20">
        <v>1</v>
      </c>
      <c r="H1008" s="20">
        <f t="shared" si="15"/>
        <v>336</v>
      </c>
    </row>
    <row r="1009" spans="1:8" x14ac:dyDescent="0.15">
      <c r="A1009" s="20">
        <v>1008</v>
      </c>
      <c r="B1009" s="20">
        <f ca="1">OFFSET(monster!B$1,H1009,0)</f>
        <v>140104</v>
      </c>
      <c r="C1009" s="20">
        <v>50090</v>
      </c>
      <c r="D1009" s="20">
        <v>10</v>
      </c>
      <c r="E1009" s="20">
        <v>1</v>
      </c>
      <c r="H1009" s="20">
        <f t="shared" si="15"/>
        <v>336</v>
      </c>
    </row>
    <row r="1010" spans="1:8" x14ac:dyDescent="0.15">
      <c r="A1010" s="20">
        <v>1009</v>
      </c>
      <c r="B1010" s="20">
        <f ca="1">OFFSET(monster!B$1,H1010,0)</f>
        <v>140204</v>
      </c>
      <c r="C1010" s="20">
        <v>50090</v>
      </c>
      <c r="D1010" s="20">
        <v>10</v>
      </c>
      <c r="E1010" s="20">
        <v>1</v>
      </c>
      <c r="H1010" s="20">
        <f t="shared" si="15"/>
        <v>337</v>
      </c>
    </row>
    <row r="1011" spans="1:8" x14ac:dyDescent="0.15">
      <c r="A1011" s="20">
        <v>1010</v>
      </c>
      <c r="B1011" s="20">
        <f ca="1">OFFSET(monster!B$1,H1011,0)</f>
        <v>140204</v>
      </c>
      <c r="C1011" s="20">
        <v>50090</v>
      </c>
      <c r="D1011" s="20">
        <v>10</v>
      </c>
      <c r="E1011" s="20">
        <v>1</v>
      </c>
      <c r="H1011" s="20">
        <f t="shared" si="15"/>
        <v>337</v>
      </c>
    </row>
    <row r="1012" spans="1:8" x14ac:dyDescent="0.15">
      <c r="A1012" s="20">
        <v>1011</v>
      </c>
      <c r="B1012" s="20">
        <f ca="1">OFFSET(monster!B$1,H1012,0)</f>
        <v>140204</v>
      </c>
      <c r="C1012" s="20">
        <v>50090</v>
      </c>
      <c r="D1012" s="20">
        <v>10</v>
      </c>
      <c r="E1012" s="20">
        <v>1</v>
      </c>
      <c r="H1012" s="20">
        <f t="shared" si="15"/>
        <v>337</v>
      </c>
    </row>
    <row r="1013" spans="1:8" x14ac:dyDescent="0.15">
      <c r="A1013" s="20">
        <v>1012</v>
      </c>
      <c r="B1013" s="20">
        <f ca="1">OFFSET(monster!B$1,H1013,0)</f>
        <v>140304</v>
      </c>
      <c r="C1013" s="20">
        <v>50090</v>
      </c>
      <c r="D1013" s="20">
        <v>10</v>
      </c>
      <c r="E1013" s="20">
        <v>1</v>
      </c>
      <c r="H1013" s="20">
        <f t="shared" si="15"/>
        <v>338</v>
      </c>
    </row>
    <row r="1014" spans="1:8" x14ac:dyDescent="0.15">
      <c r="A1014" s="20">
        <v>1013</v>
      </c>
      <c r="B1014" s="20">
        <f ca="1">OFFSET(monster!B$1,H1014,0)</f>
        <v>140304</v>
      </c>
      <c r="C1014" s="20">
        <v>50090</v>
      </c>
      <c r="D1014" s="20">
        <v>10</v>
      </c>
      <c r="E1014" s="20">
        <v>1</v>
      </c>
      <c r="H1014" s="20">
        <f t="shared" si="15"/>
        <v>338</v>
      </c>
    </row>
    <row r="1015" spans="1:8" x14ac:dyDescent="0.15">
      <c r="A1015" s="20">
        <v>1014</v>
      </c>
      <c r="B1015" s="20">
        <f ca="1">OFFSET(monster!B$1,H1015,0)</f>
        <v>140304</v>
      </c>
      <c r="C1015" s="20">
        <v>50090</v>
      </c>
      <c r="D1015" s="20">
        <v>10</v>
      </c>
      <c r="E1015" s="20">
        <v>1</v>
      </c>
      <c r="H1015" s="20">
        <f t="shared" si="15"/>
        <v>338</v>
      </c>
    </row>
    <row r="1016" spans="1:8" x14ac:dyDescent="0.15">
      <c r="A1016" s="20">
        <v>1015</v>
      </c>
      <c r="B1016" s="20">
        <f ca="1">OFFSET(monster!B$1,H1016,0)</f>
        <v>140404</v>
      </c>
      <c r="C1016" s="20">
        <v>50090</v>
      </c>
      <c r="D1016" s="20">
        <v>10</v>
      </c>
      <c r="E1016" s="20">
        <v>1</v>
      </c>
      <c r="H1016" s="20">
        <f t="shared" si="15"/>
        <v>339</v>
      </c>
    </row>
    <row r="1017" spans="1:8" x14ac:dyDescent="0.15">
      <c r="A1017" s="20">
        <v>1016</v>
      </c>
      <c r="B1017" s="20">
        <f ca="1">OFFSET(monster!B$1,H1017,0)</f>
        <v>140404</v>
      </c>
      <c r="C1017" s="20">
        <v>50090</v>
      </c>
      <c r="D1017" s="20">
        <v>10</v>
      </c>
      <c r="E1017" s="20">
        <v>1</v>
      </c>
      <c r="H1017" s="20">
        <f t="shared" si="15"/>
        <v>339</v>
      </c>
    </row>
    <row r="1018" spans="1:8" x14ac:dyDescent="0.15">
      <c r="A1018" s="20">
        <v>1017</v>
      </c>
      <c r="B1018" s="20">
        <f ca="1">OFFSET(monster!B$1,H1018,0)</f>
        <v>140404</v>
      </c>
      <c r="C1018" s="20">
        <v>50090</v>
      </c>
      <c r="D1018" s="20">
        <v>10</v>
      </c>
      <c r="E1018" s="20">
        <v>1</v>
      </c>
      <c r="H1018" s="20">
        <f t="shared" si="15"/>
        <v>339</v>
      </c>
    </row>
    <row r="1019" spans="1:8" x14ac:dyDescent="0.15">
      <c r="A1019" s="20">
        <v>1018</v>
      </c>
      <c r="B1019" s="20">
        <f ca="1">OFFSET(monster!B$1,H1019,0)</f>
        <v>140504</v>
      </c>
      <c r="C1019" s="20">
        <v>50090</v>
      </c>
      <c r="D1019" s="20">
        <v>10</v>
      </c>
      <c r="E1019" s="20">
        <v>1</v>
      </c>
      <c r="H1019" s="20">
        <f t="shared" si="15"/>
        <v>340</v>
      </c>
    </row>
    <row r="1020" spans="1:8" x14ac:dyDescent="0.15">
      <c r="A1020" s="20">
        <v>1019</v>
      </c>
      <c r="B1020" s="20">
        <f ca="1">OFFSET(monster!B$1,H1020,0)</f>
        <v>140504</v>
      </c>
      <c r="C1020" s="20">
        <v>50090</v>
      </c>
      <c r="D1020" s="20">
        <v>10</v>
      </c>
      <c r="E1020" s="20">
        <v>1</v>
      </c>
      <c r="H1020" s="20">
        <f t="shared" si="15"/>
        <v>340</v>
      </c>
    </row>
    <row r="1021" spans="1:8" x14ac:dyDescent="0.15">
      <c r="A1021" s="20">
        <v>1020</v>
      </c>
      <c r="B1021" s="20">
        <f ca="1">OFFSET(monster!B$1,H1021,0)</f>
        <v>140504</v>
      </c>
      <c r="C1021" s="20">
        <v>50090</v>
      </c>
      <c r="D1021" s="20">
        <v>10</v>
      </c>
      <c r="E1021" s="20">
        <v>1</v>
      </c>
      <c r="H1021" s="20">
        <f t="shared" si="15"/>
        <v>340</v>
      </c>
    </row>
    <row r="1022" spans="1:8" x14ac:dyDescent="0.15">
      <c r="A1022" s="20">
        <v>1021</v>
      </c>
      <c r="B1022" s="20">
        <f ca="1">OFFSET(monster!B$1,H1022,0)</f>
        <v>150104</v>
      </c>
      <c r="C1022" s="20">
        <v>50090</v>
      </c>
      <c r="D1022" s="20">
        <v>10</v>
      </c>
      <c r="E1022" s="20">
        <v>1</v>
      </c>
      <c r="H1022" s="20">
        <f t="shared" si="15"/>
        <v>341</v>
      </c>
    </row>
    <row r="1023" spans="1:8" x14ac:dyDescent="0.15">
      <c r="A1023" s="20">
        <v>1022</v>
      </c>
      <c r="B1023" s="20">
        <f ca="1">OFFSET(monster!B$1,H1023,0)</f>
        <v>150104</v>
      </c>
      <c r="C1023" s="20">
        <v>50090</v>
      </c>
      <c r="D1023" s="20">
        <v>10</v>
      </c>
      <c r="E1023" s="20">
        <v>1</v>
      </c>
      <c r="H1023" s="20">
        <f t="shared" si="15"/>
        <v>341</v>
      </c>
    </row>
    <row r="1024" spans="1:8" x14ac:dyDescent="0.15">
      <c r="A1024" s="20">
        <v>1023</v>
      </c>
      <c r="B1024" s="20">
        <f ca="1">OFFSET(monster!B$1,H1024,0)</f>
        <v>150104</v>
      </c>
      <c r="C1024" s="20">
        <v>50090</v>
      </c>
      <c r="D1024" s="20">
        <v>10</v>
      </c>
      <c r="E1024" s="20">
        <v>1</v>
      </c>
      <c r="H1024" s="20">
        <f t="shared" si="15"/>
        <v>341</v>
      </c>
    </row>
    <row r="1025" spans="1:8" x14ac:dyDescent="0.15">
      <c r="A1025" s="20">
        <v>1024</v>
      </c>
      <c r="B1025" s="20">
        <f ca="1">OFFSET(monster!B$1,H1025,0)</f>
        <v>150204</v>
      </c>
      <c r="C1025" s="20">
        <v>50090</v>
      </c>
      <c r="D1025" s="20">
        <v>10</v>
      </c>
      <c r="E1025" s="20">
        <v>1</v>
      </c>
      <c r="H1025" s="20">
        <f t="shared" si="15"/>
        <v>342</v>
      </c>
    </row>
    <row r="1026" spans="1:8" x14ac:dyDescent="0.15">
      <c r="A1026" s="20">
        <v>1025</v>
      </c>
      <c r="B1026" s="20">
        <f ca="1">OFFSET(monster!B$1,H1026,0)</f>
        <v>150204</v>
      </c>
      <c r="C1026" s="20">
        <v>50090</v>
      </c>
      <c r="D1026" s="20">
        <v>10</v>
      </c>
      <c r="E1026" s="20">
        <v>1</v>
      </c>
      <c r="H1026" s="20">
        <f t="shared" si="15"/>
        <v>342</v>
      </c>
    </row>
    <row r="1027" spans="1:8" x14ac:dyDescent="0.15">
      <c r="A1027" s="20">
        <v>1026</v>
      </c>
      <c r="B1027" s="20">
        <f ca="1">OFFSET(monster!B$1,H1027,0)</f>
        <v>150204</v>
      </c>
      <c r="C1027" s="20">
        <v>50090</v>
      </c>
      <c r="D1027" s="20">
        <v>10</v>
      </c>
      <c r="E1027" s="20">
        <v>1</v>
      </c>
      <c r="H1027" s="20">
        <f t="shared" si="15"/>
        <v>342</v>
      </c>
    </row>
    <row r="1028" spans="1:8" x14ac:dyDescent="0.15">
      <c r="A1028" s="20">
        <v>1027</v>
      </c>
      <c r="B1028" s="20">
        <f ca="1">OFFSET(monster!B$1,H1028,0)</f>
        <v>150304</v>
      </c>
      <c r="C1028" s="20">
        <v>50090</v>
      </c>
      <c r="D1028" s="20">
        <v>10</v>
      </c>
      <c r="E1028" s="20">
        <v>1</v>
      </c>
      <c r="H1028" s="20">
        <f t="shared" si="15"/>
        <v>343</v>
      </c>
    </row>
    <row r="1029" spans="1:8" x14ac:dyDescent="0.15">
      <c r="A1029" s="20">
        <v>1028</v>
      </c>
      <c r="B1029" s="20">
        <f ca="1">OFFSET(monster!B$1,H1029,0)</f>
        <v>150304</v>
      </c>
      <c r="C1029" s="20">
        <v>50090</v>
      </c>
      <c r="D1029" s="20">
        <v>10</v>
      </c>
      <c r="E1029" s="20">
        <v>1</v>
      </c>
      <c r="H1029" s="20">
        <f t="shared" si="15"/>
        <v>343</v>
      </c>
    </row>
    <row r="1030" spans="1:8" x14ac:dyDescent="0.15">
      <c r="A1030" s="20">
        <v>1029</v>
      </c>
      <c r="B1030" s="20">
        <f ca="1">OFFSET(monster!B$1,H1030,0)</f>
        <v>150304</v>
      </c>
      <c r="C1030" s="20">
        <v>50090</v>
      </c>
      <c r="D1030" s="20">
        <v>10</v>
      </c>
      <c r="E1030" s="20">
        <v>1</v>
      </c>
      <c r="H1030" s="20">
        <f t="shared" ref="H1030:H1093" si="16">H1027+1</f>
        <v>343</v>
      </c>
    </row>
    <row r="1031" spans="1:8" x14ac:dyDescent="0.15">
      <c r="A1031" s="20">
        <v>1030</v>
      </c>
      <c r="B1031" s="20">
        <f ca="1">OFFSET(monster!B$1,H1031,0)</f>
        <v>150404</v>
      </c>
      <c r="C1031" s="20">
        <v>50090</v>
      </c>
      <c r="D1031" s="20">
        <v>10</v>
      </c>
      <c r="E1031" s="20">
        <v>1</v>
      </c>
      <c r="H1031" s="20">
        <f t="shared" si="16"/>
        <v>344</v>
      </c>
    </row>
    <row r="1032" spans="1:8" x14ac:dyDescent="0.15">
      <c r="A1032" s="20">
        <v>1031</v>
      </c>
      <c r="B1032" s="20">
        <f ca="1">OFFSET(monster!B$1,H1032,0)</f>
        <v>150404</v>
      </c>
      <c r="C1032" s="20">
        <v>50090</v>
      </c>
      <c r="D1032" s="20">
        <v>10</v>
      </c>
      <c r="E1032" s="20">
        <v>1</v>
      </c>
      <c r="H1032" s="20">
        <f t="shared" si="16"/>
        <v>344</v>
      </c>
    </row>
    <row r="1033" spans="1:8" x14ac:dyDescent="0.15">
      <c r="A1033" s="20">
        <v>1032</v>
      </c>
      <c r="B1033" s="20">
        <f ca="1">OFFSET(monster!B$1,H1033,0)</f>
        <v>150404</v>
      </c>
      <c r="C1033" s="20">
        <v>50090</v>
      </c>
      <c r="D1033" s="20">
        <v>10</v>
      </c>
      <c r="E1033" s="20">
        <v>1</v>
      </c>
      <c r="H1033" s="20">
        <f t="shared" si="16"/>
        <v>344</v>
      </c>
    </row>
    <row r="1034" spans="1:8" x14ac:dyDescent="0.15">
      <c r="A1034" s="20">
        <v>1033</v>
      </c>
      <c r="B1034" s="20">
        <f ca="1">OFFSET(monster!B$1,H1034,0)</f>
        <v>150504</v>
      </c>
      <c r="C1034" s="20">
        <v>50090</v>
      </c>
      <c r="D1034" s="20">
        <v>10</v>
      </c>
      <c r="E1034" s="20">
        <v>1</v>
      </c>
      <c r="H1034" s="20">
        <f t="shared" si="16"/>
        <v>345</v>
      </c>
    </row>
    <row r="1035" spans="1:8" x14ac:dyDescent="0.15">
      <c r="A1035" s="20">
        <v>1034</v>
      </c>
      <c r="B1035" s="20">
        <f ca="1">OFFSET(monster!B$1,H1035,0)</f>
        <v>150504</v>
      </c>
      <c r="C1035" s="20">
        <v>50090</v>
      </c>
      <c r="D1035" s="20">
        <v>10</v>
      </c>
      <c r="E1035" s="20">
        <v>1</v>
      </c>
      <c r="H1035" s="20">
        <f t="shared" si="16"/>
        <v>345</v>
      </c>
    </row>
    <row r="1036" spans="1:8" x14ac:dyDescent="0.15">
      <c r="A1036" s="20">
        <v>1035</v>
      </c>
      <c r="B1036" s="20">
        <f ca="1">OFFSET(monster!B$1,H1036,0)</f>
        <v>150504</v>
      </c>
      <c r="C1036" s="20">
        <v>50090</v>
      </c>
      <c r="D1036" s="20">
        <v>10</v>
      </c>
      <c r="E1036" s="20">
        <v>1</v>
      </c>
      <c r="H1036" s="20">
        <f t="shared" si="16"/>
        <v>345</v>
      </c>
    </row>
    <row r="1037" spans="1:8" x14ac:dyDescent="0.15">
      <c r="A1037" s="20">
        <v>1036</v>
      </c>
      <c r="B1037" s="20">
        <f ca="1">OFFSET(monster!B$1,H1037,0)</f>
        <v>160104</v>
      </c>
      <c r="C1037" s="20">
        <v>50090</v>
      </c>
      <c r="D1037" s="20">
        <v>10</v>
      </c>
      <c r="E1037" s="20">
        <v>1</v>
      </c>
      <c r="H1037" s="20">
        <f t="shared" si="16"/>
        <v>346</v>
      </c>
    </row>
    <row r="1038" spans="1:8" x14ac:dyDescent="0.15">
      <c r="A1038" s="20">
        <v>1037</v>
      </c>
      <c r="B1038" s="20">
        <f ca="1">OFFSET(monster!B$1,H1038,0)</f>
        <v>160104</v>
      </c>
      <c r="C1038" s="20">
        <v>50090</v>
      </c>
      <c r="D1038" s="20">
        <v>10</v>
      </c>
      <c r="E1038" s="20">
        <v>1</v>
      </c>
      <c r="H1038" s="20">
        <f t="shared" si="16"/>
        <v>346</v>
      </c>
    </row>
    <row r="1039" spans="1:8" x14ac:dyDescent="0.15">
      <c r="A1039" s="20">
        <v>1038</v>
      </c>
      <c r="B1039" s="20">
        <f ca="1">OFFSET(monster!B$1,H1039,0)</f>
        <v>160104</v>
      </c>
      <c r="C1039" s="20">
        <v>50090</v>
      </c>
      <c r="D1039" s="20">
        <v>10</v>
      </c>
      <c r="E1039" s="20">
        <v>1</v>
      </c>
      <c r="H1039" s="20">
        <f t="shared" si="16"/>
        <v>346</v>
      </c>
    </row>
    <row r="1040" spans="1:8" x14ac:dyDescent="0.15">
      <c r="A1040" s="20">
        <v>1039</v>
      </c>
      <c r="B1040" s="20">
        <f ca="1">OFFSET(monster!B$1,H1040,0)</f>
        <v>160204</v>
      </c>
      <c r="C1040" s="20">
        <v>50090</v>
      </c>
      <c r="D1040" s="20">
        <v>10</v>
      </c>
      <c r="E1040" s="20">
        <v>1</v>
      </c>
      <c r="H1040" s="20">
        <f t="shared" si="16"/>
        <v>347</v>
      </c>
    </row>
    <row r="1041" spans="1:8" x14ac:dyDescent="0.15">
      <c r="A1041" s="20">
        <v>1040</v>
      </c>
      <c r="B1041" s="20">
        <f ca="1">OFFSET(monster!B$1,H1041,0)</f>
        <v>160204</v>
      </c>
      <c r="C1041" s="20">
        <v>50090</v>
      </c>
      <c r="D1041" s="20">
        <v>10</v>
      </c>
      <c r="E1041" s="20">
        <v>1</v>
      </c>
      <c r="H1041" s="20">
        <f t="shared" si="16"/>
        <v>347</v>
      </c>
    </row>
    <row r="1042" spans="1:8" x14ac:dyDescent="0.15">
      <c r="A1042" s="20">
        <v>1041</v>
      </c>
      <c r="B1042" s="20">
        <f ca="1">OFFSET(monster!B$1,H1042,0)</f>
        <v>160204</v>
      </c>
      <c r="C1042" s="20">
        <v>50090</v>
      </c>
      <c r="D1042" s="20">
        <v>10</v>
      </c>
      <c r="E1042" s="20">
        <v>1</v>
      </c>
      <c r="H1042" s="20">
        <f t="shared" si="16"/>
        <v>347</v>
      </c>
    </row>
    <row r="1043" spans="1:8" x14ac:dyDescent="0.15">
      <c r="A1043" s="20">
        <v>1042</v>
      </c>
      <c r="B1043" s="20">
        <f ca="1">OFFSET(monster!B$1,H1043,0)</f>
        <v>160304</v>
      </c>
      <c r="C1043" s="20">
        <v>50090</v>
      </c>
      <c r="D1043" s="20">
        <v>10</v>
      </c>
      <c r="E1043" s="20">
        <v>1</v>
      </c>
      <c r="H1043" s="20">
        <f t="shared" si="16"/>
        <v>348</v>
      </c>
    </row>
    <row r="1044" spans="1:8" x14ac:dyDescent="0.15">
      <c r="A1044" s="20">
        <v>1043</v>
      </c>
      <c r="B1044" s="20">
        <f ca="1">OFFSET(monster!B$1,H1044,0)</f>
        <v>160304</v>
      </c>
      <c r="C1044" s="20">
        <v>50090</v>
      </c>
      <c r="D1044" s="20">
        <v>10</v>
      </c>
      <c r="E1044" s="20">
        <v>1</v>
      </c>
      <c r="H1044" s="20">
        <f t="shared" si="16"/>
        <v>348</v>
      </c>
    </row>
    <row r="1045" spans="1:8" x14ac:dyDescent="0.15">
      <c r="A1045" s="20">
        <v>1044</v>
      </c>
      <c r="B1045" s="20">
        <f ca="1">OFFSET(monster!B$1,H1045,0)</f>
        <v>160304</v>
      </c>
      <c r="C1045" s="20">
        <v>50090</v>
      </c>
      <c r="D1045" s="20">
        <v>10</v>
      </c>
      <c r="E1045" s="20">
        <v>1</v>
      </c>
      <c r="H1045" s="20">
        <f t="shared" si="16"/>
        <v>348</v>
      </c>
    </row>
    <row r="1046" spans="1:8" x14ac:dyDescent="0.15">
      <c r="A1046" s="20">
        <v>1045</v>
      </c>
      <c r="B1046" s="20">
        <f ca="1">OFFSET(monster!B$1,H1046,0)</f>
        <v>160404</v>
      </c>
      <c r="C1046" s="20">
        <v>50090</v>
      </c>
      <c r="D1046" s="20">
        <v>10</v>
      </c>
      <c r="E1046" s="20">
        <v>1</v>
      </c>
      <c r="H1046" s="20">
        <f t="shared" si="16"/>
        <v>349</v>
      </c>
    </row>
    <row r="1047" spans="1:8" x14ac:dyDescent="0.15">
      <c r="A1047" s="20">
        <v>1046</v>
      </c>
      <c r="B1047" s="20">
        <f ca="1">OFFSET(monster!B$1,H1047,0)</f>
        <v>160404</v>
      </c>
      <c r="C1047" s="20">
        <v>50090</v>
      </c>
      <c r="D1047" s="20">
        <v>10</v>
      </c>
      <c r="E1047" s="20">
        <v>1</v>
      </c>
      <c r="H1047" s="20">
        <f t="shared" si="16"/>
        <v>349</v>
      </c>
    </row>
    <row r="1048" spans="1:8" x14ac:dyDescent="0.15">
      <c r="A1048" s="20">
        <v>1047</v>
      </c>
      <c r="B1048" s="20">
        <f ca="1">OFFSET(monster!B$1,H1048,0)</f>
        <v>160404</v>
      </c>
      <c r="C1048" s="20">
        <v>50090</v>
      </c>
      <c r="D1048" s="20">
        <v>10</v>
      </c>
      <c r="E1048" s="20">
        <v>1</v>
      </c>
      <c r="H1048" s="20">
        <f t="shared" si="16"/>
        <v>349</v>
      </c>
    </row>
    <row r="1049" spans="1:8" x14ac:dyDescent="0.15">
      <c r="A1049" s="20">
        <v>1048</v>
      </c>
      <c r="B1049" s="20">
        <f ca="1">OFFSET(monster!B$1,H1049,0)</f>
        <v>160504</v>
      </c>
      <c r="C1049" s="20">
        <v>50090</v>
      </c>
      <c r="D1049" s="20">
        <v>10</v>
      </c>
      <c r="E1049" s="20">
        <v>1</v>
      </c>
      <c r="H1049" s="20">
        <f t="shared" si="16"/>
        <v>350</v>
      </c>
    </row>
    <row r="1050" spans="1:8" x14ac:dyDescent="0.15">
      <c r="A1050" s="20">
        <v>1049</v>
      </c>
      <c r="B1050" s="20">
        <f ca="1">OFFSET(monster!B$1,H1050,0)</f>
        <v>160504</v>
      </c>
      <c r="C1050" s="20">
        <v>50090</v>
      </c>
      <c r="D1050" s="20">
        <v>10</v>
      </c>
      <c r="E1050" s="20">
        <v>1</v>
      </c>
      <c r="H1050" s="20">
        <f t="shared" si="16"/>
        <v>350</v>
      </c>
    </row>
    <row r="1051" spans="1:8" x14ac:dyDescent="0.15">
      <c r="A1051" s="20">
        <v>1050</v>
      </c>
      <c r="B1051" s="20">
        <f ca="1">OFFSET(monster!B$1,H1051,0)</f>
        <v>160504</v>
      </c>
      <c r="C1051" s="20">
        <v>50090</v>
      </c>
      <c r="D1051" s="20">
        <v>10</v>
      </c>
      <c r="E1051" s="20">
        <v>1</v>
      </c>
      <c r="H1051" s="20">
        <f t="shared" si="16"/>
        <v>350</v>
      </c>
    </row>
    <row r="1052" spans="1:8" x14ac:dyDescent="0.15">
      <c r="A1052" s="20">
        <v>1051</v>
      </c>
      <c r="B1052" s="20">
        <f ca="1">OFFSET(monster!B$1,H1052,0)</f>
        <v>170104</v>
      </c>
      <c r="C1052" s="20">
        <v>50090</v>
      </c>
      <c r="D1052" s="20">
        <v>10</v>
      </c>
      <c r="E1052" s="20">
        <v>1</v>
      </c>
      <c r="H1052" s="20">
        <f t="shared" si="16"/>
        <v>351</v>
      </c>
    </row>
    <row r="1053" spans="1:8" x14ac:dyDescent="0.15">
      <c r="A1053" s="20">
        <v>1052</v>
      </c>
      <c r="B1053" s="20">
        <f ca="1">OFFSET(monster!B$1,H1053,0)</f>
        <v>170104</v>
      </c>
      <c r="C1053" s="20">
        <v>50090</v>
      </c>
      <c r="D1053" s="20">
        <v>10</v>
      </c>
      <c r="E1053" s="20">
        <v>1</v>
      </c>
      <c r="H1053" s="20">
        <f t="shared" si="16"/>
        <v>351</v>
      </c>
    </row>
    <row r="1054" spans="1:8" x14ac:dyDescent="0.15">
      <c r="A1054" s="20">
        <v>1053</v>
      </c>
      <c r="B1054" s="20">
        <f ca="1">OFFSET(monster!B$1,H1054,0)</f>
        <v>170104</v>
      </c>
      <c r="C1054" s="20">
        <v>50090</v>
      </c>
      <c r="D1054" s="20">
        <v>10</v>
      </c>
      <c r="E1054" s="20">
        <v>1</v>
      </c>
      <c r="H1054" s="20">
        <f t="shared" si="16"/>
        <v>351</v>
      </c>
    </row>
    <row r="1055" spans="1:8" x14ac:dyDescent="0.15">
      <c r="A1055" s="20">
        <v>1054</v>
      </c>
      <c r="B1055" s="20">
        <f ca="1">OFFSET(monster!B$1,H1055,0)</f>
        <v>170204</v>
      </c>
      <c r="C1055" s="20">
        <v>50090</v>
      </c>
      <c r="D1055" s="20">
        <v>10</v>
      </c>
      <c r="E1055" s="20">
        <v>1</v>
      </c>
      <c r="H1055" s="20">
        <f t="shared" si="16"/>
        <v>352</v>
      </c>
    </row>
    <row r="1056" spans="1:8" x14ac:dyDescent="0.15">
      <c r="A1056" s="20">
        <v>1055</v>
      </c>
      <c r="B1056" s="20">
        <f ca="1">OFFSET(monster!B$1,H1056,0)</f>
        <v>170204</v>
      </c>
      <c r="C1056" s="20">
        <v>50090</v>
      </c>
      <c r="D1056" s="20">
        <v>10</v>
      </c>
      <c r="E1056" s="20">
        <v>1</v>
      </c>
      <c r="H1056" s="20">
        <f t="shared" si="16"/>
        <v>352</v>
      </c>
    </row>
    <row r="1057" spans="1:8" x14ac:dyDescent="0.15">
      <c r="A1057" s="20">
        <v>1056</v>
      </c>
      <c r="B1057" s="20">
        <f ca="1">OFFSET(monster!B$1,H1057,0)</f>
        <v>170204</v>
      </c>
      <c r="C1057" s="20">
        <v>50090</v>
      </c>
      <c r="D1057" s="20">
        <v>10</v>
      </c>
      <c r="E1057" s="20">
        <v>1</v>
      </c>
      <c r="H1057" s="20">
        <f t="shared" si="16"/>
        <v>352</v>
      </c>
    </row>
    <row r="1058" spans="1:8" x14ac:dyDescent="0.15">
      <c r="A1058" s="20">
        <v>1057</v>
      </c>
      <c r="B1058" s="20">
        <f ca="1">OFFSET(monster!B$1,H1058,0)</f>
        <v>170304</v>
      </c>
      <c r="C1058" s="20">
        <v>50090</v>
      </c>
      <c r="D1058" s="20">
        <v>10</v>
      </c>
      <c r="E1058" s="20">
        <v>1</v>
      </c>
      <c r="H1058" s="20">
        <f t="shared" si="16"/>
        <v>353</v>
      </c>
    </row>
    <row r="1059" spans="1:8" x14ac:dyDescent="0.15">
      <c r="A1059" s="20">
        <v>1058</v>
      </c>
      <c r="B1059" s="20">
        <f ca="1">OFFSET(monster!B$1,H1059,0)</f>
        <v>170304</v>
      </c>
      <c r="C1059" s="20">
        <v>50090</v>
      </c>
      <c r="D1059" s="20">
        <v>10</v>
      </c>
      <c r="E1059" s="20">
        <v>1</v>
      </c>
      <c r="H1059" s="20">
        <f t="shared" si="16"/>
        <v>353</v>
      </c>
    </row>
    <row r="1060" spans="1:8" x14ac:dyDescent="0.15">
      <c r="A1060" s="20">
        <v>1059</v>
      </c>
      <c r="B1060" s="20">
        <f ca="1">OFFSET(monster!B$1,H1060,0)</f>
        <v>170304</v>
      </c>
      <c r="C1060" s="20">
        <v>50090</v>
      </c>
      <c r="D1060" s="20">
        <v>10</v>
      </c>
      <c r="E1060" s="20">
        <v>1</v>
      </c>
      <c r="H1060" s="20">
        <f t="shared" si="16"/>
        <v>353</v>
      </c>
    </row>
    <row r="1061" spans="1:8" x14ac:dyDescent="0.15">
      <c r="A1061" s="20">
        <v>1060</v>
      </c>
      <c r="B1061" s="20">
        <f ca="1">OFFSET(monster!B$1,H1061,0)</f>
        <v>170404</v>
      </c>
      <c r="C1061" s="20">
        <v>50090</v>
      </c>
      <c r="D1061" s="20">
        <v>10</v>
      </c>
      <c r="E1061" s="20">
        <v>1</v>
      </c>
      <c r="H1061" s="20">
        <f t="shared" si="16"/>
        <v>354</v>
      </c>
    </row>
    <row r="1062" spans="1:8" x14ac:dyDescent="0.15">
      <c r="A1062" s="20">
        <v>1061</v>
      </c>
      <c r="B1062" s="20">
        <f ca="1">OFFSET(monster!B$1,H1062,0)</f>
        <v>170404</v>
      </c>
      <c r="C1062" s="20">
        <v>50090</v>
      </c>
      <c r="D1062" s="20">
        <v>10</v>
      </c>
      <c r="E1062" s="20">
        <v>1</v>
      </c>
      <c r="H1062" s="20">
        <f t="shared" si="16"/>
        <v>354</v>
      </c>
    </row>
    <row r="1063" spans="1:8" x14ac:dyDescent="0.15">
      <c r="A1063" s="20">
        <v>1062</v>
      </c>
      <c r="B1063" s="20">
        <f ca="1">OFFSET(monster!B$1,H1063,0)</f>
        <v>170404</v>
      </c>
      <c r="C1063" s="20">
        <v>50090</v>
      </c>
      <c r="D1063" s="20">
        <v>10</v>
      </c>
      <c r="E1063" s="20">
        <v>1</v>
      </c>
      <c r="H1063" s="20">
        <f t="shared" si="16"/>
        <v>354</v>
      </c>
    </row>
    <row r="1064" spans="1:8" x14ac:dyDescent="0.15">
      <c r="A1064" s="20">
        <v>1063</v>
      </c>
      <c r="B1064" s="20">
        <f ca="1">OFFSET(monster!B$1,H1064,0)</f>
        <v>170504</v>
      </c>
      <c r="C1064" s="20">
        <v>50090</v>
      </c>
      <c r="D1064" s="20">
        <v>10</v>
      </c>
      <c r="E1064" s="20">
        <v>1</v>
      </c>
      <c r="H1064" s="20">
        <f t="shared" si="16"/>
        <v>355</v>
      </c>
    </row>
    <row r="1065" spans="1:8" x14ac:dyDescent="0.15">
      <c r="A1065" s="20">
        <v>1064</v>
      </c>
      <c r="B1065" s="20">
        <f ca="1">OFFSET(monster!B$1,H1065,0)</f>
        <v>170504</v>
      </c>
      <c r="C1065" s="20">
        <v>50090</v>
      </c>
      <c r="D1065" s="20">
        <v>10</v>
      </c>
      <c r="E1065" s="20">
        <v>1</v>
      </c>
      <c r="H1065" s="20">
        <f t="shared" si="16"/>
        <v>355</v>
      </c>
    </row>
    <row r="1066" spans="1:8" x14ac:dyDescent="0.15">
      <c r="A1066" s="20">
        <v>1065</v>
      </c>
      <c r="B1066" s="20">
        <f ca="1">OFFSET(monster!B$1,H1066,0)</f>
        <v>170504</v>
      </c>
      <c r="C1066" s="20">
        <v>50090</v>
      </c>
      <c r="D1066" s="20">
        <v>10</v>
      </c>
      <c r="E1066" s="20">
        <v>1</v>
      </c>
      <c r="H1066" s="20">
        <f t="shared" si="16"/>
        <v>355</v>
      </c>
    </row>
    <row r="1067" spans="1:8" x14ac:dyDescent="0.15">
      <c r="A1067" s="20">
        <v>1066</v>
      </c>
      <c r="B1067" s="20">
        <f ca="1">OFFSET(monster!B$1,H1067,0)</f>
        <v>180104</v>
      </c>
      <c r="C1067" s="20">
        <v>50090</v>
      </c>
      <c r="D1067" s="20">
        <v>10</v>
      </c>
      <c r="E1067" s="20">
        <v>1</v>
      </c>
      <c r="H1067" s="20">
        <f t="shared" si="16"/>
        <v>356</v>
      </c>
    </row>
    <row r="1068" spans="1:8" x14ac:dyDescent="0.15">
      <c r="A1068" s="20">
        <v>1067</v>
      </c>
      <c r="B1068" s="20">
        <f ca="1">OFFSET(monster!B$1,H1068,0)</f>
        <v>180104</v>
      </c>
      <c r="C1068" s="20">
        <v>50090</v>
      </c>
      <c r="D1068" s="20">
        <v>10</v>
      </c>
      <c r="E1068" s="20">
        <v>1</v>
      </c>
      <c r="H1068" s="20">
        <f t="shared" si="16"/>
        <v>356</v>
      </c>
    </row>
    <row r="1069" spans="1:8" x14ac:dyDescent="0.15">
      <c r="A1069" s="20">
        <v>1068</v>
      </c>
      <c r="B1069" s="20">
        <f ca="1">OFFSET(monster!B$1,H1069,0)</f>
        <v>180104</v>
      </c>
      <c r="C1069" s="20">
        <v>50090</v>
      </c>
      <c r="D1069" s="20">
        <v>10</v>
      </c>
      <c r="E1069" s="20">
        <v>1</v>
      </c>
      <c r="H1069" s="20">
        <f t="shared" si="16"/>
        <v>356</v>
      </c>
    </row>
    <row r="1070" spans="1:8" x14ac:dyDescent="0.15">
      <c r="A1070" s="20">
        <v>1069</v>
      </c>
      <c r="B1070" s="20">
        <f ca="1">OFFSET(monster!B$1,H1070,0)</f>
        <v>180204</v>
      </c>
      <c r="C1070" s="20">
        <v>50090</v>
      </c>
      <c r="D1070" s="20">
        <v>10</v>
      </c>
      <c r="E1070" s="20">
        <v>1</v>
      </c>
      <c r="H1070" s="20">
        <f t="shared" si="16"/>
        <v>357</v>
      </c>
    </row>
    <row r="1071" spans="1:8" x14ac:dyDescent="0.15">
      <c r="A1071" s="20">
        <v>1070</v>
      </c>
      <c r="B1071" s="20">
        <f ca="1">OFFSET(monster!B$1,H1071,0)</f>
        <v>180204</v>
      </c>
      <c r="C1071" s="20">
        <v>50090</v>
      </c>
      <c r="D1071" s="20">
        <v>10</v>
      </c>
      <c r="E1071" s="20">
        <v>1</v>
      </c>
      <c r="H1071" s="20">
        <f t="shared" si="16"/>
        <v>357</v>
      </c>
    </row>
    <row r="1072" spans="1:8" x14ac:dyDescent="0.15">
      <c r="A1072" s="20">
        <v>1071</v>
      </c>
      <c r="B1072" s="20">
        <f ca="1">OFFSET(monster!B$1,H1072,0)</f>
        <v>180204</v>
      </c>
      <c r="C1072" s="20">
        <v>50090</v>
      </c>
      <c r="D1072" s="20">
        <v>10</v>
      </c>
      <c r="E1072" s="20">
        <v>1</v>
      </c>
      <c r="H1072" s="20">
        <f t="shared" si="16"/>
        <v>357</v>
      </c>
    </row>
    <row r="1073" spans="1:8" x14ac:dyDescent="0.15">
      <c r="A1073" s="20">
        <v>1072</v>
      </c>
      <c r="B1073" s="20">
        <f ca="1">OFFSET(monster!B$1,H1073,0)</f>
        <v>180304</v>
      </c>
      <c r="C1073" s="20">
        <v>50090</v>
      </c>
      <c r="D1073" s="20">
        <v>10</v>
      </c>
      <c r="E1073" s="20">
        <v>1</v>
      </c>
      <c r="H1073" s="20">
        <f t="shared" si="16"/>
        <v>358</v>
      </c>
    </row>
    <row r="1074" spans="1:8" x14ac:dyDescent="0.15">
      <c r="A1074" s="20">
        <v>1073</v>
      </c>
      <c r="B1074" s="20">
        <f ca="1">OFFSET(monster!B$1,H1074,0)</f>
        <v>180304</v>
      </c>
      <c r="C1074" s="20">
        <v>50090</v>
      </c>
      <c r="D1074" s="20">
        <v>10</v>
      </c>
      <c r="E1074" s="20">
        <v>1</v>
      </c>
      <c r="H1074" s="20">
        <f t="shared" si="16"/>
        <v>358</v>
      </c>
    </row>
    <row r="1075" spans="1:8" x14ac:dyDescent="0.15">
      <c r="A1075" s="20">
        <v>1074</v>
      </c>
      <c r="B1075" s="20">
        <f ca="1">OFFSET(monster!B$1,H1075,0)</f>
        <v>180304</v>
      </c>
      <c r="C1075" s="20">
        <v>50090</v>
      </c>
      <c r="D1075" s="20">
        <v>10</v>
      </c>
      <c r="E1075" s="20">
        <v>1</v>
      </c>
      <c r="H1075" s="20">
        <f t="shared" si="16"/>
        <v>358</v>
      </c>
    </row>
    <row r="1076" spans="1:8" x14ac:dyDescent="0.15">
      <c r="A1076" s="20">
        <v>1075</v>
      </c>
      <c r="B1076" s="20">
        <f ca="1">OFFSET(monster!B$1,H1076,0)</f>
        <v>180404</v>
      </c>
      <c r="C1076" s="20">
        <v>50090</v>
      </c>
      <c r="D1076" s="20">
        <v>10</v>
      </c>
      <c r="E1076" s="20">
        <v>1</v>
      </c>
      <c r="H1076" s="20">
        <f t="shared" si="16"/>
        <v>359</v>
      </c>
    </row>
    <row r="1077" spans="1:8" x14ac:dyDescent="0.15">
      <c r="A1077" s="20">
        <v>1076</v>
      </c>
      <c r="B1077" s="20">
        <f ca="1">OFFSET(monster!B$1,H1077,0)</f>
        <v>180404</v>
      </c>
      <c r="C1077" s="20">
        <v>50090</v>
      </c>
      <c r="D1077" s="20">
        <v>10</v>
      </c>
      <c r="E1077" s="20">
        <v>1</v>
      </c>
      <c r="H1077" s="20">
        <f t="shared" si="16"/>
        <v>359</v>
      </c>
    </row>
    <row r="1078" spans="1:8" x14ac:dyDescent="0.15">
      <c r="A1078" s="20">
        <v>1077</v>
      </c>
      <c r="B1078" s="20">
        <f ca="1">OFFSET(monster!B$1,H1078,0)</f>
        <v>180404</v>
      </c>
      <c r="C1078" s="20">
        <v>50090</v>
      </c>
      <c r="D1078" s="20">
        <v>10</v>
      </c>
      <c r="E1078" s="20">
        <v>1</v>
      </c>
      <c r="H1078" s="20">
        <f t="shared" si="16"/>
        <v>359</v>
      </c>
    </row>
    <row r="1079" spans="1:8" x14ac:dyDescent="0.15">
      <c r="A1079" s="20">
        <v>1078</v>
      </c>
      <c r="B1079" s="20">
        <f ca="1">OFFSET(monster!B$1,H1079,0)</f>
        <v>180504</v>
      </c>
      <c r="C1079" s="20">
        <v>50090</v>
      </c>
      <c r="D1079" s="20">
        <v>10</v>
      </c>
      <c r="E1079" s="20">
        <v>1</v>
      </c>
      <c r="H1079" s="20">
        <f t="shared" si="16"/>
        <v>360</v>
      </c>
    </row>
    <row r="1080" spans="1:8" x14ac:dyDescent="0.15">
      <c r="A1080" s="20">
        <v>1079</v>
      </c>
      <c r="B1080" s="20">
        <f ca="1">OFFSET(monster!B$1,H1080,0)</f>
        <v>180504</v>
      </c>
      <c r="C1080" s="20">
        <v>50090</v>
      </c>
      <c r="D1080" s="20">
        <v>10</v>
      </c>
      <c r="E1080" s="20">
        <v>1</v>
      </c>
      <c r="H1080" s="20">
        <f t="shared" si="16"/>
        <v>360</v>
      </c>
    </row>
    <row r="1081" spans="1:8" x14ac:dyDescent="0.15">
      <c r="A1081" s="20">
        <v>1080</v>
      </c>
      <c r="B1081" s="20">
        <f ca="1">OFFSET(monster!B$1,H1081,0)</f>
        <v>180504</v>
      </c>
      <c r="C1081" s="20">
        <v>50090</v>
      </c>
      <c r="D1081" s="20">
        <v>10</v>
      </c>
      <c r="E1081" s="20">
        <v>1</v>
      </c>
      <c r="H1081" s="20">
        <f t="shared" si="16"/>
        <v>360</v>
      </c>
    </row>
    <row r="1082" spans="1:8" x14ac:dyDescent="0.15">
      <c r="A1082" s="20">
        <v>1081</v>
      </c>
      <c r="B1082" s="20">
        <f ca="1">OFFSET(monster!B$1,H1082,0)</f>
        <v>10105</v>
      </c>
      <c r="C1082" s="20">
        <v>50090</v>
      </c>
      <c r="D1082" s="20">
        <v>10</v>
      </c>
      <c r="E1082" s="20">
        <v>1</v>
      </c>
      <c r="H1082" s="20">
        <f t="shared" si="16"/>
        <v>361</v>
      </c>
    </row>
    <row r="1083" spans="1:8" x14ac:dyDescent="0.15">
      <c r="A1083" s="20">
        <v>1082</v>
      </c>
      <c r="B1083" s="20">
        <f ca="1">OFFSET(monster!B$1,H1083,0)</f>
        <v>10105</v>
      </c>
      <c r="C1083" s="20">
        <v>50090</v>
      </c>
      <c r="D1083" s="20">
        <v>10</v>
      </c>
      <c r="E1083" s="20">
        <v>1</v>
      </c>
      <c r="H1083" s="20">
        <f t="shared" si="16"/>
        <v>361</v>
      </c>
    </row>
    <row r="1084" spans="1:8" x14ac:dyDescent="0.15">
      <c r="A1084" s="20">
        <v>1083</v>
      </c>
      <c r="B1084" s="20">
        <f ca="1">OFFSET(monster!B$1,H1084,0)</f>
        <v>10105</v>
      </c>
      <c r="C1084" s="20">
        <v>50090</v>
      </c>
      <c r="D1084" s="20">
        <v>10</v>
      </c>
      <c r="E1084" s="20">
        <v>1</v>
      </c>
      <c r="H1084" s="20">
        <f t="shared" si="16"/>
        <v>361</v>
      </c>
    </row>
    <row r="1085" spans="1:8" x14ac:dyDescent="0.15">
      <c r="A1085" s="20">
        <v>1084</v>
      </c>
      <c r="B1085" s="20">
        <f ca="1">OFFSET(monster!B$1,H1085,0)</f>
        <v>10205</v>
      </c>
      <c r="C1085" s="20">
        <v>50090</v>
      </c>
      <c r="D1085" s="20">
        <v>10</v>
      </c>
      <c r="E1085" s="20">
        <v>1</v>
      </c>
      <c r="H1085" s="20">
        <f t="shared" si="16"/>
        <v>362</v>
      </c>
    </row>
    <row r="1086" spans="1:8" x14ac:dyDescent="0.15">
      <c r="A1086" s="20">
        <v>1085</v>
      </c>
      <c r="B1086" s="20">
        <f ca="1">OFFSET(monster!B$1,H1086,0)</f>
        <v>10205</v>
      </c>
      <c r="C1086" s="20">
        <v>50090</v>
      </c>
      <c r="D1086" s="20">
        <v>10</v>
      </c>
      <c r="E1086" s="20">
        <v>1</v>
      </c>
      <c r="H1086" s="20">
        <f t="shared" si="16"/>
        <v>362</v>
      </c>
    </row>
    <row r="1087" spans="1:8" x14ac:dyDescent="0.15">
      <c r="A1087" s="20">
        <v>1086</v>
      </c>
      <c r="B1087" s="20">
        <f ca="1">OFFSET(monster!B$1,H1087,0)</f>
        <v>10205</v>
      </c>
      <c r="C1087" s="20">
        <v>50090</v>
      </c>
      <c r="D1087" s="20">
        <v>10</v>
      </c>
      <c r="E1087" s="20">
        <v>1</v>
      </c>
      <c r="H1087" s="20">
        <f t="shared" si="16"/>
        <v>362</v>
      </c>
    </row>
    <row r="1088" spans="1:8" x14ac:dyDescent="0.15">
      <c r="A1088" s="20">
        <v>1087</v>
      </c>
      <c r="B1088" s="20">
        <f ca="1">OFFSET(monster!B$1,H1088,0)</f>
        <v>10305</v>
      </c>
      <c r="C1088" s="20">
        <v>50090</v>
      </c>
      <c r="D1088" s="20">
        <v>10</v>
      </c>
      <c r="E1088" s="20">
        <v>1</v>
      </c>
      <c r="H1088" s="20">
        <f t="shared" si="16"/>
        <v>363</v>
      </c>
    </row>
    <row r="1089" spans="1:8" x14ac:dyDescent="0.15">
      <c r="A1089" s="20">
        <v>1088</v>
      </c>
      <c r="B1089" s="20">
        <f ca="1">OFFSET(monster!B$1,H1089,0)</f>
        <v>10305</v>
      </c>
      <c r="C1089" s="20">
        <v>50090</v>
      </c>
      <c r="D1089" s="20">
        <v>10</v>
      </c>
      <c r="E1089" s="20">
        <v>1</v>
      </c>
      <c r="H1089" s="20">
        <f t="shared" si="16"/>
        <v>363</v>
      </c>
    </row>
    <row r="1090" spans="1:8" x14ac:dyDescent="0.15">
      <c r="A1090" s="20">
        <v>1089</v>
      </c>
      <c r="B1090" s="20">
        <f ca="1">OFFSET(monster!B$1,H1090,0)</f>
        <v>10305</v>
      </c>
      <c r="C1090" s="20">
        <v>50090</v>
      </c>
      <c r="D1090" s="20">
        <v>10</v>
      </c>
      <c r="E1090" s="20">
        <v>1</v>
      </c>
      <c r="H1090" s="20">
        <f t="shared" si="16"/>
        <v>363</v>
      </c>
    </row>
    <row r="1091" spans="1:8" x14ac:dyDescent="0.15">
      <c r="A1091" s="20">
        <v>1090</v>
      </c>
      <c r="B1091" s="20">
        <f ca="1">OFFSET(monster!B$1,H1091,0)</f>
        <v>10405</v>
      </c>
      <c r="C1091" s="20">
        <v>50090</v>
      </c>
      <c r="D1091" s="20">
        <v>10</v>
      </c>
      <c r="E1091" s="20">
        <v>1</v>
      </c>
      <c r="H1091" s="20">
        <f t="shared" si="16"/>
        <v>364</v>
      </c>
    </row>
    <row r="1092" spans="1:8" x14ac:dyDescent="0.15">
      <c r="A1092" s="20">
        <v>1091</v>
      </c>
      <c r="B1092" s="20">
        <f ca="1">OFFSET(monster!B$1,H1092,0)</f>
        <v>10405</v>
      </c>
      <c r="C1092" s="20">
        <v>50090</v>
      </c>
      <c r="D1092" s="20">
        <v>10</v>
      </c>
      <c r="E1092" s="20">
        <v>1</v>
      </c>
      <c r="H1092" s="20">
        <f t="shared" si="16"/>
        <v>364</v>
      </c>
    </row>
    <row r="1093" spans="1:8" x14ac:dyDescent="0.15">
      <c r="A1093" s="20">
        <v>1092</v>
      </c>
      <c r="B1093" s="20">
        <f ca="1">OFFSET(monster!B$1,H1093,0)</f>
        <v>10405</v>
      </c>
      <c r="C1093" s="20">
        <v>50090</v>
      </c>
      <c r="D1093" s="20">
        <v>10</v>
      </c>
      <c r="E1093" s="20">
        <v>1</v>
      </c>
      <c r="H1093" s="20">
        <f t="shared" si="16"/>
        <v>364</v>
      </c>
    </row>
    <row r="1094" spans="1:8" x14ac:dyDescent="0.15">
      <c r="A1094" s="20">
        <v>1093</v>
      </c>
      <c r="B1094" s="20">
        <f ca="1">OFFSET(monster!B$1,H1094,0)</f>
        <v>10505</v>
      </c>
      <c r="C1094" s="20">
        <v>50090</v>
      </c>
      <c r="D1094" s="20">
        <v>10</v>
      </c>
      <c r="E1094" s="20">
        <v>1</v>
      </c>
      <c r="H1094" s="20">
        <f t="shared" ref="H1094:H1157" si="17">H1091+1</f>
        <v>365</v>
      </c>
    </row>
    <row r="1095" spans="1:8" x14ac:dyDescent="0.15">
      <c r="A1095" s="20">
        <v>1094</v>
      </c>
      <c r="B1095" s="20">
        <f ca="1">OFFSET(monster!B$1,H1095,0)</f>
        <v>10505</v>
      </c>
      <c r="C1095" s="20">
        <v>50090</v>
      </c>
      <c r="D1095" s="20">
        <v>10</v>
      </c>
      <c r="E1095" s="20">
        <v>1</v>
      </c>
      <c r="H1095" s="20">
        <f t="shared" si="17"/>
        <v>365</v>
      </c>
    </row>
    <row r="1096" spans="1:8" x14ac:dyDescent="0.15">
      <c r="A1096" s="20">
        <v>1095</v>
      </c>
      <c r="B1096" s="20">
        <f ca="1">OFFSET(monster!B$1,H1096,0)</f>
        <v>10505</v>
      </c>
      <c r="C1096" s="20">
        <v>50090</v>
      </c>
      <c r="D1096" s="20">
        <v>10</v>
      </c>
      <c r="E1096" s="20">
        <v>1</v>
      </c>
      <c r="H1096" s="20">
        <f t="shared" si="17"/>
        <v>365</v>
      </c>
    </row>
    <row r="1097" spans="1:8" x14ac:dyDescent="0.15">
      <c r="A1097" s="20">
        <v>1096</v>
      </c>
      <c r="B1097" s="20">
        <f ca="1">OFFSET(monster!B$1,H1097,0)</f>
        <v>20105</v>
      </c>
      <c r="C1097" s="20">
        <v>50090</v>
      </c>
      <c r="D1097" s="20">
        <v>10</v>
      </c>
      <c r="E1097" s="20">
        <v>1</v>
      </c>
      <c r="H1097" s="20">
        <f t="shared" si="17"/>
        <v>366</v>
      </c>
    </row>
    <row r="1098" spans="1:8" x14ac:dyDescent="0.15">
      <c r="A1098" s="20">
        <v>1097</v>
      </c>
      <c r="B1098" s="20">
        <f ca="1">OFFSET(monster!B$1,H1098,0)</f>
        <v>20105</v>
      </c>
      <c r="C1098" s="20">
        <v>50090</v>
      </c>
      <c r="D1098" s="20">
        <v>10</v>
      </c>
      <c r="E1098" s="20">
        <v>1</v>
      </c>
      <c r="H1098" s="20">
        <f t="shared" si="17"/>
        <v>366</v>
      </c>
    </row>
    <row r="1099" spans="1:8" x14ac:dyDescent="0.15">
      <c r="A1099" s="20">
        <v>1098</v>
      </c>
      <c r="B1099" s="20">
        <f ca="1">OFFSET(monster!B$1,H1099,0)</f>
        <v>20105</v>
      </c>
      <c r="C1099" s="20">
        <v>50090</v>
      </c>
      <c r="D1099" s="20">
        <v>10</v>
      </c>
      <c r="E1099" s="20">
        <v>1</v>
      </c>
      <c r="H1099" s="20">
        <f t="shared" si="17"/>
        <v>366</v>
      </c>
    </row>
    <row r="1100" spans="1:8" x14ac:dyDescent="0.15">
      <c r="A1100" s="20">
        <v>1099</v>
      </c>
      <c r="B1100" s="20">
        <f ca="1">OFFSET(monster!B$1,H1100,0)</f>
        <v>20205</v>
      </c>
      <c r="C1100" s="20">
        <v>50090</v>
      </c>
      <c r="D1100" s="20">
        <v>10</v>
      </c>
      <c r="E1100" s="20">
        <v>1</v>
      </c>
      <c r="H1100" s="20">
        <f t="shared" si="17"/>
        <v>367</v>
      </c>
    </row>
    <row r="1101" spans="1:8" x14ac:dyDescent="0.15">
      <c r="A1101" s="20">
        <v>1100</v>
      </c>
      <c r="B1101" s="20">
        <f ca="1">OFFSET(monster!B$1,H1101,0)</f>
        <v>20205</v>
      </c>
      <c r="C1101" s="20">
        <v>50090</v>
      </c>
      <c r="D1101" s="20">
        <v>10</v>
      </c>
      <c r="E1101" s="20">
        <v>1</v>
      </c>
      <c r="H1101" s="20">
        <f t="shared" si="17"/>
        <v>367</v>
      </c>
    </row>
    <row r="1102" spans="1:8" x14ac:dyDescent="0.15">
      <c r="A1102" s="20">
        <v>1101</v>
      </c>
      <c r="B1102" s="20">
        <f ca="1">OFFSET(monster!B$1,H1102,0)</f>
        <v>20205</v>
      </c>
      <c r="C1102" s="20">
        <v>50090</v>
      </c>
      <c r="D1102" s="20">
        <v>10</v>
      </c>
      <c r="E1102" s="20">
        <v>1</v>
      </c>
      <c r="H1102" s="20">
        <f t="shared" si="17"/>
        <v>367</v>
      </c>
    </row>
    <row r="1103" spans="1:8" x14ac:dyDescent="0.15">
      <c r="A1103" s="20">
        <v>1102</v>
      </c>
      <c r="B1103" s="20">
        <f ca="1">OFFSET(monster!B$1,H1103,0)</f>
        <v>20305</v>
      </c>
      <c r="C1103" s="20">
        <v>50090</v>
      </c>
      <c r="D1103" s="20">
        <v>10</v>
      </c>
      <c r="E1103" s="20">
        <v>1</v>
      </c>
      <c r="H1103" s="20">
        <f t="shared" si="17"/>
        <v>368</v>
      </c>
    </row>
    <row r="1104" spans="1:8" x14ac:dyDescent="0.15">
      <c r="A1104" s="20">
        <v>1103</v>
      </c>
      <c r="B1104" s="20">
        <f ca="1">OFFSET(monster!B$1,H1104,0)</f>
        <v>20305</v>
      </c>
      <c r="C1104" s="20">
        <v>50090</v>
      </c>
      <c r="D1104" s="20">
        <v>10</v>
      </c>
      <c r="E1104" s="20">
        <v>1</v>
      </c>
      <c r="H1104" s="20">
        <f t="shared" si="17"/>
        <v>368</v>
      </c>
    </row>
    <row r="1105" spans="1:8" x14ac:dyDescent="0.15">
      <c r="A1105" s="20">
        <v>1104</v>
      </c>
      <c r="B1105" s="20">
        <f ca="1">OFFSET(monster!B$1,H1105,0)</f>
        <v>20305</v>
      </c>
      <c r="C1105" s="20">
        <v>50090</v>
      </c>
      <c r="D1105" s="20">
        <v>10</v>
      </c>
      <c r="E1105" s="20">
        <v>1</v>
      </c>
      <c r="H1105" s="20">
        <f t="shared" si="17"/>
        <v>368</v>
      </c>
    </row>
    <row r="1106" spans="1:8" x14ac:dyDescent="0.15">
      <c r="A1106" s="20">
        <v>1105</v>
      </c>
      <c r="B1106" s="20">
        <f ca="1">OFFSET(monster!B$1,H1106,0)</f>
        <v>20405</v>
      </c>
      <c r="C1106" s="20">
        <v>50090</v>
      </c>
      <c r="D1106" s="20">
        <v>10</v>
      </c>
      <c r="E1106" s="20">
        <v>1</v>
      </c>
      <c r="H1106" s="20">
        <f t="shared" si="17"/>
        <v>369</v>
      </c>
    </row>
    <row r="1107" spans="1:8" x14ac:dyDescent="0.15">
      <c r="A1107" s="20">
        <v>1106</v>
      </c>
      <c r="B1107" s="20">
        <f ca="1">OFFSET(monster!B$1,H1107,0)</f>
        <v>20405</v>
      </c>
      <c r="C1107" s="20">
        <v>50090</v>
      </c>
      <c r="D1107" s="20">
        <v>10</v>
      </c>
      <c r="E1107" s="20">
        <v>1</v>
      </c>
      <c r="H1107" s="20">
        <f t="shared" si="17"/>
        <v>369</v>
      </c>
    </row>
    <row r="1108" spans="1:8" x14ac:dyDescent="0.15">
      <c r="A1108" s="20">
        <v>1107</v>
      </c>
      <c r="B1108" s="20">
        <f ca="1">OFFSET(monster!B$1,H1108,0)</f>
        <v>20405</v>
      </c>
      <c r="C1108" s="20">
        <v>50090</v>
      </c>
      <c r="D1108" s="20">
        <v>10</v>
      </c>
      <c r="E1108" s="20">
        <v>1</v>
      </c>
      <c r="H1108" s="20">
        <f t="shared" si="17"/>
        <v>369</v>
      </c>
    </row>
    <row r="1109" spans="1:8" x14ac:dyDescent="0.15">
      <c r="A1109" s="20">
        <v>1108</v>
      </c>
      <c r="B1109" s="20">
        <f ca="1">OFFSET(monster!B$1,H1109,0)</f>
        <v>20505</v>
      </c>
      <c r="C1109" s="20">
        <v>50090</v>
      </c>
      <c r="D1109" s="20">
        <v>10</v>
      </c>
      <c r="E1109" s="20">
        <v>1</v>
      </c>
      <c r="H1109" s="20">
        <f t="shared" si="17"/>
        <v>370</v>
      </c>
    </row>
    <row r="1110" spans="1:8" x14ac:dyDescent="0.15">
      <c r="A1110" s="20">
        <v>1109</v>
      </c>
      <c r="B1110" s="20">
        <f ca="1">OFFSET(monster!B$1,H1110,0)</f>
        <v>20505</v>
      </c>
      <c r="C1110" s="20">
        <v>50090</v>
      </c>
      <c r="D1110" s="20">
        <v>10</v>
      </c>
      <c r="E1110" s="20">
        <v>1</v>
      </c>
      <c r="H1110" s="20">
        <f t="shared" si="17"/>
        <v>370</v>
      </c>
    </row>
    <row r="1111" spans="1:8" x14ac:dyDescent="0.15">
      <c r="A1111" s="20">
        <v>1110</v>
      </c>
      <c r="B1111" s="20">
        <f ca="1">OFFSET(monster!B$1,H1111,0)</f>
        <v>20505</v>
      </c>
      <c r="C1111" s="20">
        <v>50090</v>
      </c>
      <c r="D1111" s="20">
        <v>10</v>
      </c>
      <c r="E1111" s="20">
        <v>1</v>
      </c>
      <c r="H1111" s="20">
        <f t="shared" si="17"/>
        <v>370</v>
      </c>
    </row>
    <row r="1112" spans="1:8" x14ac:dyDescent="0.15">
      <c r="A1112" s="20">
        <v>1111</v>
      </c>
      <c r="B1112" s="20">
        <f ca="1">OFFSET(monster!B$1,H1112,0)</f>
        <v>30105</v>
      </c>
      <c r="C1112" s="20">
        <v>50090</v>
      </c>
      <c r="D1112" s="20">
        <v>10</v>
      </c>
      <c r="E1112" s="20">
        <v>1</v>
      </c>
      <c r="H1112" s="20">
        <f t="shared" si="17"/>
        <v>371</v>
      </c>
    </row>
    <row r="1113" spans="1:8" x14ac:dyDescent="0.15">
      <c r="A1113" s="20">
        <v>1112</v>
      </c>
      <c r="B1113" s="20">
        <f ca="1">OFFSET(monster!B$1,H1113,0)</f>
        <v>30105</v>
      </c>
      <c r="C1113" s="20">
        <v>50090</v>
      </c>
      <c r="D1113" s="20">
        <v>10</v>
      </c>
      <c r="E1113" s="20">
        <v>1</v>
      </c>
      <c r="H1113" s="20">
        <f t="shared" si="17"/>
        <v>371</v>
      </c>
    </row>
    <row r="1114" spans="1:8" x14ac:dyDescent="0.15">
      <c r="A1114" s="20">
        <v>1113</v>
      </c>
      <c r="B1114" s="20">
        <f ca="1">OFFSET(monster!B$1,H1114,0)</f>
        <v>30105</v>
      </c>
      <c r="C1114" s="20">
        <v>50090</v>
      </c>
      <c r="D1114" s="20">
        <v>10</v>
      </c>
      <c r="E1114" s="20">
        <v>1</v>
      </c>
      <c r="H1114" s="20">
        <f t="shared" si="17"/>
        <v>371</v>
      </c>
    </row>
    <row r="1115" spans="1:8" x14ac:dyDescent="0.15">
      <c r="A1115" s="20">
        <v>1114</v>
      </c>
      <c r="B1115" s="20">
        <f ca="1">OFFSET(monster!B$1,H1115,0)</f>
        <v>30205</v>
      </c>
      <c r="C1115" s="20">
        <v>50090</v>
      </c>
      <c r="D1115" s="20">
        <v>10</v>
      </c>
      <c r="E1115" s="20">
        <v>1</v>
      </c>
      <c r="H1115" s="20">
        <f t="shared" si="17"/>
        <v>372</v>
      </c>
    </row>
    <row r="1116" spans="1:8" x14ac:dyDescent="0.15">
      <c r="A1116" s="20">
        <v>1115</v>
      </c>
      <c r="B1116" s="20">
        <f ca="1">OFFSET(monster!B$1,H1116,0)</f>
        <v>30205</v>
      </c>
      <c r="C1116" s="20">
        <v>50090</v>
      </c>
      <c r="D1116" s="20">
        <v>10</v>
      </c>
      <c r="E1116" s="20">
        <v>1</v>
      </c>
      <c r="H1116" s="20">
        <f t="shared" si="17"/>
        <v>372</v>
      </c>
    </row>
    <row r="1117" spans="1:8" x14ac:dyDescent="0.15">
      <c r="A1117" s="20">
        <v>1116</v>
      </c>
      <c r="B1117" s="20">
        <f ca="1">OFFSET(monster!B$1,H1117,0)</f>
        <v>30205</v>
      </c>
      <c r="C1117" s="20">
        <v>50090</v>
      </c>
      <c r="D1117" s="20">
        <v>10</v>
      </c>
      <c r="E1117" s="20">
        <v>1</v>
      </c>
      <c r="H1117" s="20">
        <f t="shared" si="17"/>
        <v>372</v>
      </c>
    </row>
    <row r="1118" spans="1:8" x14ac:dyDescent="0.15">
      <c r="A1118" s="20">
        <v>1117</v>
      </c>
      <c r="B1118" s="20">
        <f ca="1">OFFSET(monster!B$1,H1118,0)</f>
        <v>30305</v>
      </c>
      <c r="C1118" s="20">
        <v>50090</v>
      </c>
      <c r="D1118" s="20">
        <v>10</v>
      </c>
      <c r="E1118" s="20">
        <v>1</v>
      </c>
      <c r="H1118" s="20">
        <f t="shared" si="17"/>
        <v>373</v>
      </c>
    </row>
    <row r="1119" spans="1:8" x14ac:dyDescent="0.15">
      <c r="A1119" s="20">
        <v>1118</v>
      </c>
      <c r="B1119" s="20">
        <f ca="1">OFFSET(monster!B$1,H1119,0)</f>
        <v>30305</v>
      </c>
      <c r="C1119" s="20">
        <v>50090</v>
      </c>
      <c r="D1119" s="20">
        <v>10</v>
      </c>
      <c r="E1119" s="20">
        <v>1</v>
      </c>
      <c r="H1119" s="20">
        <f t="shared" si="17"/>
        <v>373</v>
      </c>
    </row>
    <row r="1120" spans="1:8" x14ac:dyDescent="0.15">
      <c r="A1120" s="20">
        <v>1119</v>
      </c>
      <c r="B1120" s="20">
        <f ca="1">OFFSET(monster!B$1,H1120,0)</f>
        <v>30305</v>
      </c>
      <c r="C1120" s="20">
        <v>50090</v>
      </c>
      <c r="D1120" s="20">
        <v>10</v>
      </c>
      <c r="E1120" s="20">
        <v>1</v>
      </c>
      <c r="H1120" s="20">
        <f t="shared" si="17"/>
        <v>373</v>
      </c>
    </row>
    <row r="1121" spans="1:8" x14ac:dyDescent="0.15">
      <c r="A1121" s="20">
        <v>1120</v>
      </c>
      <c r="B1121" s="20">
        <f ca="1">OFFSET(monster!B$1,H1121,0)</f>
        <v>30405</v>
      </c>
      <c r="C1121" s="20">
        <v>50090</v>
      </c>
      <c r="D1121" s="20">
        <v>10</v>
      </c>
      <c r="E1121" s="20">
        <v>1</v>
      </c>
      <c r="H1121" s="20">
        <f t="shared" si="17"/>
        <v>374</v>
      </c>
    </row>
    <row r="1122" spans="1:8" x14ac:dyDescent="0.15">
      <c r="A1122" s="20">
        <v>1121</v>
      </c>
      <c r="B1122" s="20">
        <f ca="1">OFFSET(monster!B$1,H1122,0)</f>
        <v>30405</v>
      </c>
      <c r="C1122" s="20">
        <v>50090</v>
      </c>
      <c r="D1122" s="20">
        <v>10</v>
      </c>
      <c r="E1122" s="20">
        <v>1</v>
      </c>
      <c r="H1122" s="20">
        <f t="shared" si="17"/>
        <v>374</v>
      </c>
    </row>
    <row r="1123" spans="1:8" x14ac:dyDescent="0.15">
      <c r="A1123" s="20">
        <v>1122</v>
      </c>
      <c r="B1123" s="20">
        <f ca="1">OFFSET(monster!B$1,H1123,0)</f>
        <v>30405</v>
      </c>
      <c r="C1123" s="20">
        <v>50090</v>
      </c>
      <c r="D1123" s="20">
        <v>10</v>
      </c>
      <c r="E1123" s="20">
        <v>1</v>
      </c>
      <c r="H1123" s="20">
        <f t="shared" si="17"/>
        <v>374</v>
      </c>
    </row>
    <row r="1124" spans="1:8" x14ac:dyDescent="0.15">
      <c r="A1124" s="20">
        <v>1123</v>
      </c>
      <c r="B1124" s="20">
        <f ca="1">OFFSET(monster!B$1,H1124,0)</f>
        <v>30505</v>
      </c>
      <c r="C1124" s="20">
        <v>50090</v>
      </c>
      <c r="D1124" s="20">
        <v>10</v>
      </c>
      <c r="E1124" s="20">
        <v>1</v>
      </c>
      <c r="H1124" s="20">
        <f t="shared" si="17"/>
        <v>375</v>
      </c>
    </row>
    <row r="1125" spans="1:8" x14ac:dyDescent="0.15">
      <c r="A1125" s="20">
        <v>1124</v>
      </c>
      <c r="B1125" s="20">
        <f ca="1">OFFSET(monster!B$1,H1125,0)</f>
        <v>30505</v>
      </c>
      <c r="C1125" s="20">
        <v>50090</v>
      </c>
      <c r="D1125" s="20">
        <v>10</v>
      </c>
      <c r="E1125" s="20">
        <v>1</v>
      </c>
      <c r="H1125" s="20">
        <f t="shared" si="17"/>
        <v>375</v>
      </c>
    </row>
    <row r="1126" spans="1:8" x14ac:dyDescent="0.15">
      <c r="A1126" s="20">
        <v>1125</v>
      </c>
      <c r="B1126" s="20">
        <f ca="1">OFFSET(monster!B$1,H1126,0)</f>
        <v>30505</v>
      </c>
      <c r="C1126" s="20">
        <v>50090</v>
      </c>
      <c r="D1126" s="20">
        <v>10</v>
      </c>
      <c r="E1126" s="20">
        <v>1</v>
      </c>
      <c r="H1126" s="20">
        <f t="shared" si="17"/>
        <v>375</v>
      </c>
    </row>
    <row r="1127" spans="1:8" x14ac:dyDescent="0.15">
      <c r="A1127" s="20">
        <v>1126</v>
      </c>
      <c r="B1127" s="20">
        <f ca="1">OFFSET(monster!B$1,H1127,0)</f>
        <v>40105</v>
      </c>
      <c r="C1127" s="20">
        <v>50090</v>
      </c>
      <c r="D1127" s="20">
        <v>10</v>
      </c>
      <c r="E1127" s="20">
        <v>1</v>
      </c>
      <c r="H1127" s="20">
        <f t="shared" si="17"/>
        <v>376</v>
      </c>
    </row>
    <row r="1128" spans="1:8" x14ac:dyDescent="0.15">
      <c r="A1128" s="20">
        <v>1127</v>
      </c>
      <c r="B1128" s="20">
        <f ca="1">OFFSET(monster!B$1,H1128,0)</f>
        <v>40105</v>
      </c>
      <c r="C1128" s="20">
        <v>50090</v>
      </c>
      <c r="D1128" s="20">
        <v>10</v>
      </c>
      <c r="E1128" s="20">
        <v>1</v>
      </c>
      <c r="H1128" s="20">
        <f t="shared" si="17"/>
        <v>376</v>
      </c>
    </row>
    <row r="1129" spans="1:8" x14ac:dyDescent="0.15">
      <c r="A1129" s="20">
        <v>1128</v>
      </c>
      <c r="B1129" s="20">
        <f ca="1">OFFSET(monster!B$1,H1129,0)</f>
        <v>40105</v>
      </c>
      <c r="C1129" s="20">
        <v>50090</v>
      </c>
      <c r="D1129" s="20">
        <v>10</v>
      </c>
      <c r="E1129" s="20">
        <v>1</v>
      </c>
      <c r="H1129" s="20">
        <f t="shared" si="17"/>
        <v>376</v>
      </c>
    </row>
    <row r="1130" spans="1:8" x14ac:dyDescent="0.15">
      <c r="A1130" s="20">
        <v>1129</v>
      </c>
      <c r="B1130" s="20">
        <f ca="1">OFFSET(monster!B$1,H1130,0)</f>
        <v>40205</v>
      </c>
      <c r="C1130" s="20">
        <v>50090</v>
      </c>
      <c r="D1130" s="20">
        <v>10</v>
      </c>
      <c r="E1130" s="20">
        <v>1</v>
      </c>
      <c r="H1130" s="20">
        <f t="shared" si="17"/>
        <v>377</v>
      </c>
    </row>
    <row r="1131" spans="1:8" x14ac:dyDescent="0.15">
      <c r="A1131" s="20">
        <v>1130</v>
      </c>
      <c r="B1131" s="20">
        <f ca="1">OFFSET(monster!B$1,H1131,0)</f>
        <v>40205</v>
      </c>
      <c r="C1131" s="20">
        <v>50090</v>
      </c>
      <c r="D1131" s="20">
        <v>10</v>
      </c>
      <c r="E1131" s="20">
        <v>1</v>
      </c>
      <c r="H1131" s="20">
        <f t="shared" si="17"/>
        <v>377</v>
      </c>
    </row>
    <row r="1132" spans="1:8" x14ac:dyDescent="0.15">
      <c r="A1132" s="20">
        <v>1131</v>
      </c>
      <c r="B1132" s="20">
        <f ca="1">OFFSET(monster!B$1,H1132,0)</f>
        <v>40205</v>
      </c>
      <c r="C1132" s="20">
        <v>50090</v>
      </c>
      <c r="D1132" s="20">
        <v>10</v>
      </c>
      <c r="E1132" s="20">
        <v>1</v>
      </c>
      <c r="H1132" s="20">
        <f t="shared" si="17"/>
        <v>377</v>
      </c>
    </row>
    <row r="1133" spans="1:8" x14ac:dyDescent="0.15">
      <c r="A1133" s="20">
        <v>1132</v>
      </c>
      <c r="B1133" s="20">
        <f ca="1">OFFSET(monster!B$1,H1133,0)</f>
        <v>40305</v>
      </c>
      <c r="C1133" s="20">
        <v>50090</v>
      </c>
      <c r="D1133" s="20">
        <v>10</v>
      </c>
      <c r="E1133" s="20">
        <v>1</v>
      </c>
      <c r="H1133" s="20">
        <f t="shared" si="17"/>
        <v>378</v>
      </c>
    </row>
    <row r="1134" spans="1:8" x14ac:dyDescent="0.15">
      <c r="A1134" s="20">
        <v>1133</v>
      </c>
      <c r="B1134" s="20">
        <f ca="1">OFFSET(monster!B$1,H1134,0)</f>
        <v>40305</v>
      </c>
      <c r="C1134" s="20">
        <v>50090</v>
      </c>
      <c r="D1134" s="20">
        <v>10</v>
      </c>
      <c r="E1134" s="20">
        <v>1</v>
      </c>
      <c r="H1134" s="20">
        <f t="shared" si="17"/>
        <v>378</v>
      </c>
    </row>
    <row r="1135" spans="1:8" x14ac:dyDescent="0.15">
      <c r="A1135" s="20">
        <v>1134</v>
      </c>
      <c r="B1135" s="20">
        <f ca="1">OFFSET(monster!B$1,H1135,0)</f>
        <v>40305</v>
      </c>
      <c r="C1135" s="20">
        <v>50090</v>
      </c>
      <c r="D1135" s="20">
        <v>10</v>
      </c>
      <c r="E1135" s="20">
        <v>1</v>
      </c>
      <c r="H1135" s="20">
        <f t="shared" si="17"/>
        <v>378</v>
      </c>
    </row>
    <row r="1136" spans="1:8" x14ac:dyDescent="0.15">
      <c r="A1136" s="20">
        <v>1135</v>
      </c>
      <c r="B1136" s="20">
        <f ca="1">OFFSET(monster!B$1,H1136,0)</f>
        <v>40405</v>
      </c>
      <c r="C1136" s="20">
        <v>50090</v>
      </c>
      <c r="D1136" s="20">
        <v>10</v>
      </c>
      <c r="E1136" s="20">
        <v>1</v>
      </c>
      <c r="H1136" s="20">
        <f t="shared" si="17"/>
        <v>379</v>
      </c>
    </row>
    <row r="1137" spans="1:8" x14ac:dyDescent="0.15">
      <c r="A1137" s="20">
        <v>1136</v>
      </c>
      <c r="B1137" s="20">
        <f ca="1">OFFSET(monster!B$1,H1137,0)</f>
        <v>40405</v>
      </c>
      <c r="C1137" s="20">
        <v>50090</v>
      </c>
      <c r="D1137" s="20">
        <v>10</v>
      </c>
      <c r="E1137" s="20">
        <v>1</v>
      </c>
      <c r="H1137" s="20">
        <f t="shared" si="17"/>
        <v>379</v>
      </c>
    </row>
    <row r="1138" spans="1:8" x14ac:dyDescent="0.15">
      <c r="A1138" s="20">
        <v>1137</v>
      </c>
      <c r="B1138" s="20">
        <f ca="1">OFFSET(monster!B$1,H1138,0)</f>
        <v>40405</v>
      </c>
      <c r="C1138" s="20">
        <v>50090</v>
      </c>
      <c r="D1138" s="20">
        <v>10</v>
      </c>
      <c r="E1138" s="20">
        <v>1</v>
      </c>
      <c r="H1138" s="20">
        <f t="shared" si="17"/>
        <v>379</v>
      </c>
    </row>
    <row r="1139" spans="1:8" x14ac:dyDescent="0.15">
      <c r="A1139" s="20">
        <v>1138</v>
      </c>
      <c r="B1139" s="20">
        <f ca="1">OFFSET(monster!B$1,H1139,0)</f>
        <v>40505</v>
      </c>
      <c r="C1139" s="20">
        <v>50090</v>
      </c>
      <c r="D1139" s="20">
        <v>10</v>
      </c>
      <c r="E1139" s="20">
        <v>1</v>
      </c>
      <c r="H1139" s="20">
        <f t="shared" si="17"/>
        <v>380</v>
      </c>
    </row>
    <row r="1140" spans="1:8" x14ac:dyDescent="0.15">
      <c r="A1140" s="20">
        <v>1139</v>
      </c>
      <c r="B1140" s="20">
        <f ca="1">OFFSET(monster!B$1,H1140,0)</f>
        <v>40505</v>
      </c>
      <c r="C1140" s="20">
        <v>50090</v>
      </c>
      <c r="D1140" s="20">
        <v>10</v>
      </c>
      <c r="E1140" s="20">
        <v>1</v>
      </c>
      <c r="H1140" s="20">
        <f t="shared" si="17"/>
        <v>380</v>
      </c>
    </row>
    <row r="1141" spans="1:8" x14ac:dyDescent="0.15">
      <c r="A1141" s="20">
        <v>1140</v>
      </c>
      <c r="B1141" s="20">
        <f ca="1">OFFSET(monster!B$1,H1141,0)</f>
        <v>40505</v>
      </c>
      <c r="C1141" s="20">
        <v>50090</v>
      </c>
      <c r="D1141" s="20">
        <v>10</v>
      </c>
      <c r="E1141" s="20">
        <v>1</v>
      </c>
      <c r="H1141" s="20">
        <f t="shared" si="17"/>
        <v>380</v>
      </c>
    </row>
    <row r="1142" spans="1:8" x14ac:dyDescent="0.15">
      <c r="A1142" s="20">
        <v>1141</v>
      </c>
      <c r="B1142" s="20">
        <f ca="1">OFFSET(monster!B$1,H1142,0)</f>
        <v>50105</v>
      </c>
      <c r="C1142" s="20">
        <v>50090</v>
      </c>
      <c r="D1142" s="20">
        <v>10</v>
      </c>
      <c r="E1142" s="20">
        <v>1</v>
      </c>
      <c r="H1142" s="20">
        <f t="shared" si="17"/>
        <v>381</v>
      </c>
    </row>
    <row r="1143" spans="1:8" x14ac:dyDescent="0.15">
      <c r="A1143" s="20">
        <v>1142</v>
      </c>
      <c r="B1143" s="20">
        <f ca="1">OFFSET(monster!B$1,H1143,0)</f>
        <v>50105</v>
      </c>
      <c r="C1143" s="20">
        <v>50090</v>
      </c>
      <c r="D1143" s="20">
        <v>10</v>
      </c>
      <c r="E1143" s="20">
        <v>1</v>
      </c>
      <c r="H1143" s="20">
        <f t="shared" si="17"/>
        <v>381</v>
      </c>
    </row>
    <row r="1144" spans="1:8" x14ac:dyDescent="0.15">
      <c r="A1144" s="20">
        <v>1143</v>
      </c>
      <c r="B1144" s="20">
        <f ca="1">OFFSET(monster!B$1,H1144,0)</f>
        <v>50105</v>
      </c>
      <c r="C1144" s="20">
        <v>50090</v>
      </c>
      <c r="D1144" s="20">
        <v>10</v>
      </c>
      <c r="E1144" s="20">
        <v>1</v>
      </c>
      <c r="H1144" s="20">
        <f t="shared" si="17"/>
        <v>381</v>
      </c>
    </row>
    <row r="1145" spans="1:8" x14ac:dyDescent="0.15">
      <c r="A1145" s="20">
        <v>1144</v>
      </c>
      <c r="B1145" s="20">
        <f ca="1">OFFSET(monster!B$1,H1145,0)</f>
        <v>50205</v>
      </c>
      <c r="C1145" s="20">
        <v>50090</v>
      </c>
      <c r="D1145" s="20">
        <v>10</v>
      </c>
      <c r="E1145" s="20">
        <v>1</v>
      </c>
      <c r="H1145" s="20">
        <f t="shared" si="17"/>
        <v>382</v>
      </c>
    </row>
    <row r="1146" spans="1:8" x14ac:dyDescent="0.15">
      <c r="A1146" s="20">
        <v>1145</v>
      </c>
      <c r="B1146" s="20">
        <f ca="1">OFFSET(monster!B$1,H1146,0)</f>
        <v>50205</v>
      </c>
      <c r="C1146" s="20">
        <v>50090</v>
      </c>
      <c r="D1146" s="20">
        <v>10</v>
      </c>
      <c r="E1146" s="20">
        <v>1</v>
      </c>
      <c r="H1146" s="20">
        <f t="shared" si="17"/>
        <v>382</v>
      </c>
    </row>
    <row r="1147" spans="1:8" x14ac:dyDescent="0.15">
      <c r="A1147" s="20">
        <v>1146</v>
      </c>
      <c r="B1147" s="20">
        <f ca="1">OFFSET(monster!B$1,H1147,0)</f>
        <v>50205</v>
      </c>
      <c r="C1147" s="20">
        <v>50090</v>
      </c>
      <c r="D1147" s="20">
        <v>10</v>
      </c>
      <c r="E1147" s="20">
        <v>1</v>
      </c>
      <c r="H1147" s="20">
        <f t="shared" si="17"/>
        <v>382</v>
      </c>
    </row>
    <row r="1148" spans="1:8" x14ac:dyDescent="0.15">
      <c r="A1148" s="20">
        <v>1147</v>
      </c>
      <c r="B1148" s="20">
        <f ca="1">OFFSET(monster!B$1,H1148,0)</f>
        <v>50305</v>
      </c>
      <c r="C1148" s="20">
        <v>50090</v>
      </c>
      <c r="D1148" s="20">
        <v>10</v>
      </c>
      <c r="E1148" s="20">
        <v>1</v>
      </c>
      <c r="H1148" s="20">
        <f t="shared" si="17"/>
        <v>383</v>
      </c>
    </row>
    <row r="1149" spans="1:8" x14ac:dyDescent="0.15">
      <c r="A1149" s="20">
        <v>1148</v>
      </c>
      <c r="B1149" s="20">
        <f ca="1">OFFSET(monster!B$1,H1149,0)</f>
        <v>50305</v>
      </c>
      <c r="C1149" s="20">
        <v>50090</v>
      </c>
      <c r="D1149" s="20">
        <v>10</v>
      </c>
      <c r="E1149" s="20">
        <v>1</v>
      </c>
      <c r="H1149" s="20">
        <f t="shared" si="17"/>
        <v>383</v>
      </c>
    </row>
    <row r="1150" spans="1:8" x14ac:dyDescent="0.15">
      <c r="A1150" s="20">
        <v>1149</v>
      </c>
      <c r="B1150" s="20">
        <f ca="1">OFFSET(monster!B$1,H1150,0)</f>
        <v>50305</v>
      </c>
      <c r="C1150" s="20">
        <v>50090</v>
      </c>
      <c r="D1150" s="20">
        <v>10</v>
      </c>
      <c r="E1150" s="20">
        <v>1</v>
      </c>
      <c r="H1150" s="20">
        <f t="shared" si="17"/>
        <v>383</v>
      </c>
    </row>
    <row r="1151" spans="1:8" x14ac:dyDescent="0.15">
      <c r="A1151" s="20">
        <v>1150</v>
      </c>
      <c r="B1151" s="20">
        <f ca="1">OFFSET(monster!B$1,H1151,0)</f>
        <v>50405</v>
      </c>
      <c r="C1151" s="20">
        <v>50090</v>
      </c>
      <c r="D1151" s="20">
        <v>10</v>
      </c>
      <c r="E1151" s="20">
        <v>1</v>
      </c>
      <c r="H1151" s="20">
        <f t="shared" si="17"/>
        <v>384</v>
      </c>
    </row>
    <row r="1152" spans="1:8" x14ac:dyDescent="0.15">
      <c r="A1152" s="20">
        <v>1151</v>
      </c>
      <c r="B1152" s="20">
        <f ca="1">OFFSET(monster!B$1,H1152,0)</f>
        <v>50405</v>
      </c>
      <c r="C1152" s="20">
        <v>50090</v>
      </c>
      <c r="D1152" s="20">
        <v>10</v>
      </c>
      <c r="E1152" s="20">
        <v>1</v>
      </c>
      <c r="H1152" s="20">
        <f t="shared" si="17"/>
        <v>384</v>
      </c>
    </row>
    <row r="1153" spans="1:8" x14ac:dyDescent="0.15">
      <c r="A1153" s="20">
        <v>1152</v>
      </c>
      <c r="B1153" s="20">
        <f ca="1">OFFSET(monster!B$1,H1153,0)</f>
        <v>50405</v>
      </c>
      <c r="C1153" s="20">
        <v>50090</v>
      </c>
      <c r="D1153" s="20">
        <v>10</v>
      </c>
      <c r="E1153" s="20">
        <v>1</v>
      </c>
      <c r="H1153" s="20">
        <f t="shared" si="17"/>
        <v>384</v>
      </c>
    </row>
    <row r="1154" spans="1:8" x14ac:dyDescent="0.15">
      <c r="A1154" s="20">
        <v>1153</v>
      </c>
      <c r="B1154" s="20">
        <f ca="1">OFFSET(monster!B$1,H1154,0)</f>
        <v>50505</v>
      </c>
      <c r="C1154" s="20">
        <v>50090</v>
      </c>
      <c r="D1154" s="20">
        <v>10</v>
      </c>
      <c r="E1154" s="20">
        <v>1</v>
      </c>
      <c r="H1154" s="20">
        <f t="shared" si="17"/>
        <v>385</v>
      </c>
    </row>
    <row r="1155" spans="1:8" x14ac:dyDescent="0.15">
      <c r="A1155" s="20">
        <v>1154</v>
      </c>
      <c r="B1155" s="20">
        <f ca="1">OFFSET(monster!B$1,H1155,0)</f>
        <v>50505</v>
      </c>
      <c r="C1155" s="20">
        <v>50090</v>
      </c>
      <c r="D1155" s="20">
        <v>10</v>
      </c>
      <c r="E1155" s="20">
        <v>1</v>
      </c>
      <c r="H1155" s="20">
        <f t="shared" si="17"/>
        <v>385</v>
      </c>
    </row>
    <row r="1156" spans="1:8" x14ac:dyDescent="0.15">
      <c r="A1156" s="20">
        <v>1155</v>
      </c>
      <c r="B1156" s="20">
        <f ca="1">OFFSET(monster!B$1,H1156,0)</f>
        <v>50505</v>
      </c>
      <c r="C1156" s="20">
        <v>50090</v>
      </c>
      <c r="D1156" s="20">
        <v>10</v>
      </c>
      <c r="E1156" s="20">
        <v>1</v>
      </c>
      <c r="H1156" s="20">
        <f t="shared" si="17"/>
        <v>385</v>
      </c>
    </row>
    <row r="1157" spans="1:8" x14ac:dyDescent="0.15">
      <c r="A1157" s="20">
        <v>1156</v>
      </c>
      <c r="B1157" s="20">
        <f ca="1">OFFSET(monster!B$1,H1157,0)</f>
        <v>60105</v>
      </c>
      <c r="C1157" s="20">
        <v>50090</v>
      </c>
      <c r="D1157" s="20">
        <v>10</v>
      </c>
      <c r="E1157" s="20">
        <v>1</v>
      </c>
      <c r="H1157" s="20">
        <f t="shared" si="17"/>
        <v>386</v>
      </c>
    </row>
    <row r="1158" spans="1:8" x14ac:dyDescent="0.15">
      <c r="A1158" s="20">
        <v>1157</v>
      </c>
      <c r="B1158" s="20">
        <f ca="1">OFFSET(monster!B$1,H1158,0)</f>
        <v>60105</v>
      </c>
      <c r="C1158" s="20">
        <v>50090</v>
      </c>
      <c r="D1158" s="20">
        <v>10</v>
      </c>
      <c r="E1158" s="20">
        <v>1</v>
      </c>
      <c r="H1158" s="20">
        <f t="shared" ref="H1158:H1221" si="18">H1155+1</f>
        <v>386</v>
      </c>
    </row>
    <row r="1159" spans="1:8" x14ac:dyDescent="0.15">
      <c r="A1159" s="20">
        <v>1158</v>
      </c>
      <c r="B1159" s="20">
        <f ca="1">OFFSET(monster!B$1,H1159,0)</f>
        <v>60105</v>
      </c>
      <c r="C1159" s="20">
        <v>50090</v>
      </c>
      <c r="D1159" s="20">
        <v>10</v>
      </c>
      <c r="E1159" s="20">
        <v>1</v>
      </c>
      <c r="H1159" s="20">
        <f t="shared" si="18"/>
        <v>386</v>
      </c>
    </row>
    <row r="1160" spans="1:8" x14ac:dyDescent="0.15">
      <c r="A1160" s="20">
        <v>1159</v>
      </c>
      <c r="B1160" s="20">
        <f ca="1">OFFSET(monster!B$1,H1160,0)</f>
        <v>60205</v>
      </c>
      <c r="C1160" s="20">
        <v>50090</v>
      </c>
      <c r="D1160" s="20">
        <v>10</v>
      </c>
      <c r="E1160" s="20">
        <v>1</v>
      </c>
      <c r="H1160" s="20">
        <f t="shared" si="18"/>
        <v>387</v>
      </c>
    </row>
    <row r="1161" spans="1:8" x14ac:dyDescent="0.15">
      <c r="A1161" s="20">
        <v>1160</v>
      </c>
      <c r="B1161" s="20">
        <f ca="1">OFFSET(monster!B$1,H1161,0)</f>
        <v>60205</v>
      </c>
      <c r="C1161" s="20">
        <v>50090</v>
      </c>
      <c r="D1161" s="20">
        <v>10</v>
      </c>
      <c r="E1161" s="20">
        <v>1</v>
      </c>
      <c r="H1161" s="20">
        <f t="shared" si="18"/>
        <v>387</v>
      </c>
    </row>
    <row r="1162" spans="1:8" x14ac:dyDescent="0.15">
      <c r="A1162" s="20">
        <v>1161</v>
      </c>
      <c r="B1162" s="20">
        <f ca="1">OFFSET(monster!B$1,H1162,0)</f>
        <v>60205</v>
      </c>
      <c r="C1162" s="20">
        <v>50090</v>
      </c>
      <c r="D1162" s="20">
        <v>10</v>
      </c>
      <c r="E1162" s="20">
        <v>1</v>
      </c>
      <c r="H1162" s="20">
        <f t="shared" si="18"/>
        <v>387</v>
      </c>
    </row>
    <row r="1163" spans="1:8" x14ac:dyDescent="0.15">
      <c r="A1163" s="20">
        <v>1162</v>
      </c>
      <c r="B1163" s="20">
        <f ca="1">OFFSET(monster!B$1,H1163,0)</f>
        <v>60305</v>
      </c>
      <c r="C1163" s="20">
        <v>50090</v>
      </c>
      <c r="D1163" s="20">
        <v>10</v>
      </c>
      <c r="E1163" s="20">
        <v>1</v>
      </c>
      <c r="H1163" s="20">
        <f t="shared" si="18"/>
        <v>388</v>
      </c>
    </row>
    <row r="1164" spans="1:8" x14ac:dyDescent="0.15">
      <c r="A1164" s="20">
        <v>1163</v>
      </c>
      <c r="B1164" s="20">
        <f ca="1">OFFSET(monster!B$1,H1164,0)</f>
        <v>60305</v>
      </c>
      <c r="C1164" s="20">
        <v>50090</v>
      </c>
      <c r="D1164" s="20">
        <v>10</v>
      </c>
      <c r="E1164" s="20">
        <v>1</v>
      </c>
      <c r="H1164" s="20">
        <f t="shared" si="18"/>
        <v>388</v>
      </c>
    </row>
    <row r="1165" spans="1:8" x14ac:dyDescent="0.15">
      <c r="A1165" s="20">
        <v>1164</v>
      </c>
      <c r="B1165" s="20">
        <f ca="1">OFFSET(monster!B$1,H1165,0)</f>
        <v>60305</v>
      </c>
      <c r="C1165" s="20">
        <v>50090</v>
      </c>
      <c r="D1165" s="20">
        <v>10</v>
      </c>
      <c r="E1165" s="20">
        <v>1</v>
      </c>
      <c r="H1165" s="20">
        <f t="shared" si="18"/>
        <v>388</v>
      </c>
    </row>
    <row r="1166" spans="1:8" x14ac:dyDescent="0.15">
      <c r="A1166" s="20">
        <v>1165</v>
      </c>
      <c r="B1166" s="20">
        <f ca="1">OFFSET(monster!B$1,H1166,0)</f>
        <v>60405</v>
      </c>
      <c r="C1166" s="20">
        <v>50090</v>
      </c>
      <c r="D1166" s="20">
        <v>10</v>
      </c>
      <c r="E1166" s="20">
        <v>1</v>
      </c>
      <c r="H1166" s="20">
        <f t="shared" si="18"/>
        <v>389</v>
      </c>
    </row>
    <row r="1167" spans="1:8" x14ac:dyDescent="0.15">
      <c r="A1167" s="20">
        <v>1166</v>
      </c>
      <c r="B1167" s="20">
        <f ca="1">OFFSET(monster!B$1,H1167,0)</f>
        <v>60405</v>
      </c>
      <c r="C1167" s="20">
        <v>50090</v>
      </c>
      <c r="D1167" s="20">
        <v>10</v>
      </c>
      <c r="E1167" s="20">
        <v>1</v>
      </c>
      <c r="H1167" s="20">
        <f t="shared" si="18"/>
        <v>389</v>
      </c>
    </row>
    <row r="1168" spans="1:8" x14ac:dyDescent="0.15">
      <c r="A1168" s="20">
        <v>1167</v>
      </c>
      <c r="B1168" s="20">
        <f ca="1">OFFSET(monster!B$1,H1168,0)</f>
        <v>60405</v>
      </c>
      <c r="C1168" s="20">
        <v>50090</v>
      </c>
      <c r="D1168" s="20">
        <v>10</v>
      </c>
      <c r="E1168" s="20">
        <v>1</v>
      </c>
      <c r="H1168" s="20">
        <f t="shared" si="18"/>
        <v>389</v>
      </c>
    </row>
    <row r="1169" spans="1:8" x14ac:dyDescent="0.15">
      <c r="A1169" s="20">
        <v>1168</v>
      </c>
      <c r="B1169" s="20">
        <f ca="1">OFFSET(monster!B$1,H1169,0)</f>
        <v>60505</v>
      </c>
      <c r="C1169" s="20">
        <v>50090</v>
      </c>
      <c r="D1169" s="20">
        <v>10</v>
      </c>
      <c r="E1169" s="20">
        <v>1</v>
      </c>
      <c r="H1169" s="20">
        <f t="shared" si="18"/>
        <v>390</v>
      </c>
    </row>
    <row r="1170" spans="1:8" x14ac:dyDescent="0.15">
      <c r="A1170" s="20">
        <v>1169</v>
      </c>
      <c r="B1170" s="20">
        <f ca="1">OFFSET(monster!B$1,H1170,0)</f>
        <v>60505</v>
      </c>
      <c r="C1170" s="20">
        <v>50090</v>
      </c>
      <c r="D1170" s="20">
        <v>10</v>
      </c>
      <c r="E1170" s="20">
        <v>1</v>
      </c>
      <c r="H1170" s="20">
        <f t="shared" si="18"/>
        <v>390</v>
      </c>
    </row>
    <row r="1171" spans="1:8" x14ac:dyDescent="0.15">
      <c r="A1171" s="20">
        <v>1170</v>
      </c>
      <c r="B1171" s="20">
        <f ca="1">OFFSET(monster!B$1,H1171,0)</f>
        <v>60505</v>
      </c>
      <c r="C1171" s="20">
        <v>50090</v>
      </c>
      <c r="D1171" s="20">
        <v>10</v>
      </c>
      <c r="E1171" s="20">
        <v>1</v>
      </c>
      <c r="H1171" s="20">
        <f t="shared" si="18"/>
        <v>390</v>
      </c>
    </row>
    <row r="1172" spans="1:8" x14ac:dyDescent="0.15">
      <c r="A1172" s="20">
        <v>1171</v>
      </c>
      <c r="B1172" s="20">
        <f ca="1">OFFSET(monster!B$1,H1172,0)</f>
        <v>70105</v>
      </c>
      <c r="C1172" s="20">
        <v>50090</v>
      </c>
      <c r="D1172" s="20">
        <v>10</v>
      </c>
      <c r="E1172" s="20">
        <v>1</v>
      </c>
      <c r="H1172" s="20">
        <f t="shared" si="18"/>
        <v>391</v>
      </c>
    </row>
    <row r="1173" spans="1:8" x14ac:dyDescent="0.15">
      <c r="A1173" s="20">
        <v>1172</v>
      </c>
      <c r="B1173" s="20">
        <f ca="1">OFFSET(monster!B$1,H1173,0)</f>
        <v>70105</v>
      </c>
      <c r="C1173" s="20">
        <v>50090</v>
      </c>
      <c r="D1173" s="20">
        <v>10</v>
      </c>
      <c r="E1173" s="20">
        <v>1</v>
      </c>
      <c r="H1173" s="20">
        <f t="shared" si="18"/>
        <v>391</v>
      </c>
    </row>
    <row r="1174" spans="1:8" x14ac:dyDescent="0.15">
      <c r="A1174" s="20">
        <v>1173</v>
      </c>
      <c r="B1174" s="20">
        <f ca="1">OFFSET(monster!B$1,H1174,0)</f>
        <v>70105</v>
      </c>
      <c r="C1174" s="20">
        <v>50090</v>
      </c>
      <c r="D1174" s="20">
        <v>10</v>
      </c>
      <c r="E1174" s="20">
        <v>1</v>
      </c>
      <c r="H1174" s="20">
        <f t="shared" si="18"/>
        <v>391</v>
      </c>
    </row>
    <row r="1175" spans="1:8" x14ac:dyDescent="0.15">
      <c r="A1175" s="20">
        <v>1174</v>
      </c>
      <c r="B1175" s="20">
        <f ca="1">OFFSET(monster!B$1,H1175,0)</f>
        <v>70205</v>
      </c>
      <c r="C1175" s="20">
        <v>50090</v>
      </c>
      <c r="D1175" s="20">
        <v>10</v>
      </c>
      <c r="E1175" s="20">
        <v>1</v>
      </c>
      <c r="H1175" s="20">
        <f t="shared" si="18"/>
        <v>392</v>
      </c>
    </row>
    <row r="1176" spans="1:8" x14ac:dyDescent="0.15">
      <c r="A1176" s="20">
        <v>1175</v>
      </c>
      <c r="B1176" s="20">
        <f ca="1">OFFSET(monster!B$1,H1176,0)</f>
        <v>70205</v>
      </c>
      <c r="C1176" s="20">
        <v>50090</v>
      </c>
      <c r="D1176" s="20">
        <v>10</v>
      </c>
      <c r="E1176" s="20">
        <v>1</v>
      </c>
      <c r="H1176" s="20">
        <f t="shared" si="18"/>
        <v>392</v>
      </c>
    </row>
    <row r="1177" spans="1:8" x14ac:dyDescent="0.15">
      <c r="A1177" s="20">
        <v>1176</v>
      </c>
      <c r="B1177" s="20">
        <f ca="1">OFFSET(monster!B$1,H1177,0)</f>
        <v>70205</v>
      </c>
      <c r="C1177" s="20">
        <v>50090</v>
      </c>
      <c r="D1177" s="20">
        <v>10</v>
      </c>
      <c r="E1177" s="20">
        <v>1</v>
      </c>
      <c r="H1177" s="20">
        <f t="shared" si="18"/>
        <v>392</v>
      </c>
    </row>
    <row r="1178" spans="1:8" x14ac:dyDescent="0.15">
      <c r="A1178" s="20">
        <v>1177</v>
      </c>
      <c r="B1178" s="20">
        <f ca="1">OFFSET(monster!B$1,H1178,0)</f>
        <v>70305</v>
      </c>
      <c r="C1178" s="20">
        <v>50090</v>
      </c>
      <c r="D1178" s="20">
        <v>10</v>
      </c>
      <c r="E1178" s="20">
        <v>1</v>
      </c>
      <c r="H1178" s="20">
        <f t="shared" si="18"/>
        <v>393</v>
      </c>
    </row>
    <row r="1179" spans="1:8" x14ac:dyDescent="0.15">
      <c r="A1179" s="20">
        <v>1178</v>
      </c>
      <c r="B1179" s="20">
        <f ca="1">OFFSET(monster!B$1,H1179,0)</f>
        <v>70305</v>
      </c>
      <c r="C1179" s="20">
        <v>50090</v>
      </c>
      <c r="D1179" s="20">
        <v>10</v>
      </c>
      <c r="E1179" s="20">
        <v>1</v>
      </c>
      <c r="H1179" s="20">
        <f t="shared" si="18"/>
        <v>393</v>
      </c>
    </row>
    <row r="1180" spans="1:8" x14ac:dyDescent="0.15">
      <c r="A1180" s="20">
        <v>1179</v>
      </c>
      <c r="B1180" s="20">
        <f ca="1">OFFSET(monster!B$1,H1180,0)</f>
        <v>70305</v>
      </c>
      <c r="C1180" s="20">
        <v>50090</v>
      </c>
      <c r="D1180" s="20">
        <v>10</v>
      </c>
      <c r="E1180" s="20">
        <v>1</v>
      </c>
      <c r="H1180" s="20">
        <f t="shared" si="18"/>
        <v>393</v>
      </c>
    </row>
    <row r="1181" spans="1:8" x14ac:dyDescent="0.15">
      <c r="A1181" s="20">
        <v>1180</v>
      </c>
      <c r="B1181" s="20">
        <f ca="1">OFFSET(monster!B$1,H1181,0)</f>
        <v>70405</v>
      </c>
      <c r="C1181" s="20">
        <v>50090</v>
      </c>
      <c r="D1181" s="20">
        <v>10</v>
      </c>
      <c r="E1181" s="20">
        <v>1</v>
      </c>
      <c r="H1181" s="20">
        <f t="shared" si="18"/>
        <v>394</v>
      </c>
    </row>
    <row r="1182" spans="1:8" x14ac:dyDescent="0.15">
      <c r="A1182" s="20">
        <v>1181</v>
      </c>
      <c r="B1182" s="20">
        <f ca="1">OFFSET(monster!B$1,H1182,0)</f>
        <v>70405</v>
      </c>
      <c r="C1182" s="20">
        <v>50090</v>
      </c>
      <c r="D1182" s="20">
        <v>10</v>
      </c>
      <c r="E1182" s="20">
        <v>1</v>
      </c>
      <c r="H1182" s="20">
        <f t="shared" si="18"/>
        <v>394</v>
      </c>
    </row>
    <row r="1183" spans="1:8" x14ac:dyDescent="0.15">
      <c r="A1183" s="20">
        <v>1182</v>
      </c>
      <c r="B1183" s="20">
        <f ca="1">OFFSET(monster!B$1,H1183,0)</f>
        <v>70405</v>
      </c>
      <c r="C1183" s="20">
        <v>50090</v>
      </c>
      <c r="D1183" s="20">
        <v>10</v>
      </c>
      <c r="E1183" s="20">
        <v>1</v>
      </c>
      <c r="H1183" s="20">
        <f t="shared" si="18"/>
        <v>394</v>
      </c>
    </row>
    <row r="1184" spans="1:8" x14ac:dyDescent="0.15">
      <c r="A1184" s="20">
        <v>1183</v>
      </c>
      <c r="B1184" s="20">
        <f ca="1">OFFSET(monster!B$1,H1184,0)</f>
        <v>70505</v>
      </c>
      <c r="C1184" s="20">
        <v>50090</v>
      </c>
      <c r="D1184" s="20">
        <v>10</v>
      </c>
      <c r="E1184" s="20">
        <v>1</v>
      </c>
      <c r="H1184" s="20">
        <f t="shared" si="18"/>
        <v>395</v>
      </c>
    </row>
    <row r="1185" spans="1:8" x14ac:dyDescent="0.15">
      <c r="A1185" s="20">
        <v>1184</v>
      </c>
      <c r="B1185" s="20">
        <f ca="1">OFFSET(monster!B$1,H1185,0)</f>
        <v>70505</v>
      </c>
      <c r="C1185" s="20">
        <v>50090</v>
      </c>
      <c r="D1185" s="20">
        <v>10</v>
      </c>
      <c r="E1185" s="20">
        <v>1</v>
      </c>
      <c r="H1185" s="20">
        <f t="shared" si="18"/>
        <v>395</v>
      </c>
    </row>
    <row r="1186" spans="1:8" x14ac:dyDescent="0.15">
      <c r="A1186" s="20">
        <v>1185</v>
      </c>
      <c r="B1186" s="20">
        <f ca="1">OFFSET(monster!B$1,H1186,0)</f>
        <v>70505</v>
      </c>
      <c r="C1186" s="20">
        <v>50090</v>
      </c>
      <c r="D1186" s="20">
        <v>10</v>
      </c>
      <c r="E1186" s="20">
        <v>1</v>
      </c>
      <c r="H1186" s="20">
        <f t="shared" si="18"/>
        <v>395</v>
      </c>
    </row>
    <row r="1187" spans="1:8" x14ac:dyDescent="0.15">
      <c r="A1187" s="20">
        <v>1186</v>
      </c>
      <c r="B1187" s="20">
        <f ca="1">OFFSET(monster!B$1,H1187,0)</f>
        <v>80105</v>
      </c>
      <c r="C1187" s="20">
        <v>50090</v>
      </c>
      <c r="D1187" s="20">
        <v>10</v>
      </c>
      <c r="E1187" s="20">
        <v>1</v>
      </c>
      <c r="H1187" s="20">
        <f t="shared" si="18"/>
        <v>396</v>
      </c>
    </row>
    <row r="1188" spans="1:8" x14ac:dyDescent="0.15">
      <c r="A1188" s="20">
        <v>1187</v>
      </c>
      <c r="B1188" s="20">
        <f ca="1">OFFSET(monster!B$1,H1188,0)</f>
        <v>80105</v>
      </c>
      <c r="C1188" s="20">
        <v>50090</v>
      </c>
      <c r="D1188" s="20">
        <v>10</v>
      </c>
      <c r="E1188" s="20">
        <v>1</v>
      </c>
      <c r="H1188" s="20">
        <f t="shared" si="18"/>
        <v>396</v>
      </c>
    </row>
    <row r="1189" spans="1:8" x14ac:dyDescent="0.15">
      <c r="A1189" s="20">
        <v>1188</v>
      </c>
      <c r="B1189" s="20">
        <f ca="1">OFFSET(monster!B$1,H1189,0)</f>
        <v>80105</v>
      </c>
      <c r="C1189" s="20">
        <v>50090</v>
      </c>
      <c r="D1189" s="20">
        <v>10</v>
      </c>
      <c r="E1189" s="20">
        <v>1</v>
      </c>
      <c r="H1189" s="20">
        <f t="shared" si="18"/>
        <v>396</v>
      </c>
    </row>
    <row r="1190" spans="1:8" x14ac:dyDescent="0.15">
      <c r="A1190" s="20">
        <v>1189</v>
      </c>
      <c r="B1190" s="20">
        <f ca="1">OFFSET(monster!B$1,H1190,0)</f>
        <v>80205</v>
      </c>
      <c r="C1190" s="20">
        <v>50090</v>
      </c>
      <c r="D1190" s="20">
        <v>10</v>
      </c>
      <c r="E1190" s="20">
        <v>1</v>
      </c>
      <c r="H1190" s="20">
        <f t="shared" si="18"/>
        <v>397</v>
      </c>
    </row>
    <row r="1191" spans="1:8" x14ac:dyDescent="0.15">
      <c r="A1191" s="20">
        <v>1190</v>
      </c>
      <c r="B1191" s="20">
        <f ca="1">OFFSET(monster!B$1,H1191,0)</f>
        <v>80205</v>
      </c>
      <c r="C1191" s="20">
        <v>50090</v>
      </c>
      <c r="D1191" s="20">
        <v>10</v>
      </c>
      <c r="E1191" s="20">
        <v>1</v>
      </c>
      <c r="H1191" s="20">
        <f t="shared" si="18"/>
        <v>397</v>
      </c>
    </row>
    <row r="1192" spans="1:8" x14ac:dyDescent="0.15">
      <c r="A1192" s="20">
        <v>1191</v>
      </c>
      <c r="B1192" s="20">
        <f ca="1">OFFSET(monster!B$1,H1192,0)</f>
        <v>80205</v>
      </c>
      <c r="C1192" s="20">
        <v>50090</v>
      </c>
      <c r="D1192" s="20">
        <v>10</v>
      </c>
      <c r="E1192" s="20">
        <v>1</v>
      </c>
      <c r="H1192" s="20">
        <f t="shared" si="18"/>
        <v>397</v>
      </c>
    </row>
    <row r="1193" spans="1:8" x14ac:dyDescent="0.15">
      <c r="A1193" s="20">
        <v>1192</v>
      </c>
      <c r="B1193" s="20">
        <f ca="1">OFFSET(monster!B$1,H1193,0)</f>
        <v>80305</v>
      </c>
      <c r="C1193" s="20">
        <v>50090</v>
      </c>
      <c r="D1193" s="20">
        <v>10</v>
      </c>
      <c r="E1193" s="20">
        <v>1</v>
      </c>
      <c r="H1193" s="20">
        <f t="shared" si="18"/>
        <v>398</v>
      </c>
    </row>
    <row r="1194" spans="1:8" x14ac:dyDescent="0.15">
      <c r="A1194" s="20">
        <v>1193</v>
      </c>
      <c r="B1194" s="20">
        <f ca="1">OFFSET(monster!B$1,H1194,0)</f>
        <v>80305</v>
      </c>
      <c r="C1194" s="20">
        <v>50090</v>
      </c>
      <c r="D1194" s="20">
        <v>10</v>
      </c>
      <c r="E1194" s="20">
        <v>1</v>
      </c>
      <c r="H1194" s="20">
        <f t="shared" si="18"/>
        <v>398</v>
      </c>
    </row>
    <row r="1195" spans="1:8" x14ac:dyDescent="0.15">
      <c r="A1195" s="20">
        <v>1194</v>
      </c>
      <c r="B1195" s="20">
        <f ca="1">OFFSET(monster!B$1,H1195,0)</f>
        <v>80305</v>
      </c>
      <c r="C1195" s="20">
        <v>50090</v>
      </c>
      <c r="D1195" s="20">
        <v>10</v>
      </c>
      <c r="E1195" s="20">
        <v>1</v>
      </c>
      <c r="H1195" s="20">
        <f t="shared" si="18"/>
        <v>398</v>
      </c>
    </row>
    <row r="1196" spans="1:8" x14ac:dyDescent="0.15">
      <c r="A1196" s="20">
        <v>1195</v>
      </c>
      <c r="B1196" s="20">
        <f ca="1">OFFSET(monster!B$1,H1196,0)</f>
        <v>80405</v>
      </c>
      <c r="C1196" s="20">
        <v>50090</v>
      </c>
      <c r="D1196" s="20">
        <v>10</v>
      </c>
      <c r="E1196" s="20">
        <v>1</v>
      </c>
      <c r="H1196" s="20">
        <f t="shared" si="18"/>
        <v>399</v>
      </c>
    </row>
    <row r="1197" spans="1:8" x14ac:dyDescent="0.15">
      <c r="A1197" s="20">
        <v>1196</v>
      </c>
      <c r="B1197" s="20">
        <f ca="1">OFFSET(monster!B$1,H1197,0)</f>
        <v>80405</v>
      </c>
      <c r="C1197" s="20">
        <v>50090</v>
      </c>
      <c r="D1197" s="20">
        <v>10</v>
      </c>
      <c r="E1197" s="20">
        <v>1</v>
      </c>
      <c r="H1197" s="20">
        <f t="shared" si="18"/>
        <v>399</v>
      </c>
    </row>
    <row r="1198" spans="1:8" x14ac:dyDescent="0.15">
      <c r="A1198" s="20">
        <v>1197</v>
      </c>
      <c r="B1198" s="20">
        <f ca="1">OFFSET(monster!B$1,H1198,0)</f>
        <v>80405</v>
      </c>
      <c r="C1198" s="20">
        <v>50090</v>
      </c>
      <c r="D1198" s="20">
        <v>10</v>
      </c>
      <c r="E1198" s="20">
        <v>1</v>
      </c>
      <c r="H1198" s="20">
        <f t="shared" si="18"/>
        <v>399</v>
      </c>
    </row>
    <row r="1199" spans="1:8" x14ac:dyDescent="0.15">
      <c r="A1199" s="20">
        <v>1198</v>
      </c>
      <c r="B1199" s="20">
        <f ca="1">OFFSET(monster!B$1,H1199,0)</f>
        <v>80505</v>
      </c>
      <c r="C1199" s="20">
        <v>50090</v>
      </c>
      <c r="D1199" s="20">
        <v>10</v>
      </c>
      <c r="E1199" s="20">
        <v>1</v>
      </c>
      <c r="H1199" s="20">
        <f t="shared" si="18"/>
        <v>400</v>
      </c>
    </row>
    <row r="1200" spans="1:8" x14ac:dyDescent="0.15">
      <c r="A1200" s="20">
        <v>1199</v>
      </c>
      <c r="B1200" s="20">
        <f ca="1">OFFSET(monster!B$1,H1200,0)</f>
        <v>80505</v>
      </c>
      <c r="C1200" s="20">
        <v>50090</v>
      </c>
      <c r="D1200" s="20">
        <v>10</v>
      </c>
      <c r="E1200" s="20">
        <v>1</v>
      </c>
      <c r="H1200" s="20">
        <f t="shared" si="18"/>
        <v>400</v>
      </c>
    </row>
    <row r="1201" spans="1:8" x14ac:dyDescent="0.15">
      <c r="A1201" s="20">
        <v>1200</v>
      </c>
      <c r="B1201" s="20">
        <f ca="1">OFFSET(monster!B$1,H1201,0)</f>
        <v>80505</v>
      </c>
      <c r="C1201" s="20">
        <v>50090</v>
      </c>
      <c r="D1201" s="20">
        <v>10</v>
      </c>
      <c r="E1201" s="20">
        <v>1</v>
      </c>
      <c r="H1201" s="20">
        <f t="shared" si="18"/>
        <v>400</v>
      </c>
    </row>
    <row r="1202" spans="1:8" x14ac:dyDescent="0.15">
      <c r="A1202" s="20">
        <v>1201</v>
      </c>
      <c r="B1202" s="20">
        <f ca="1">OFFSET(monster!B$1,H1202,0)</f>
        <v>90105</v>
      </c>
      <c r="C1202" s="20">
        <v>50090</v>
      </c>
      <c r="D1202" s="20">
        <v>10</v>
      </c>
      <c r="E1202" s="20">
        <v>1</v>
      </c>
      <c r="H1202" s="20">
        <f t="shared" si="18"/>
        <v>401</v>
      </c>
    </row>
    <row r="1203" spans="1:8" x14ac:dyDescent="0.15">
      <c r="A1203" s="20">
        <v>1202</v>
      </c>
      <c r="B1203" s="20">
        <f ca="1">OFFSET(monster!B$1,H1203,0)</f>
        <v>90105</v>
      </c>
      <c r="C1203" s="20">
        <v>50090</v>
      </c>
      <c r="D1203" s="20">
        <v>10</v>
      </c>
      <c r="E1203" s="20">
        <v>1</v>
      </c>
      <c r="H1203" s="20">
        <f t="shared" si="18"/>
        <v>401</v>
      </c>
    </row>
    <row r="1204" spans="1:8" x14ac:dyDescent="0.15">
      <c r="A1204" s="20">
        <v>1203</v>
      </c>
      <c r="B1204" s="20">
        <f ca="1">OFFSET(monster!B$1,H1204,0)</f>
        <v>90105</v>
      </c>
      <c r="C1204" s="20">
        <v>50090</v>
      </c>
      <c r="D1204" s="20">
        <v>10</v>
      </c>
      <c r="E1204" s="20">
        <v>1</v>
      </c>
      <c r="H1204" s="20">
        <f t="shared" si="18"/>
        <v>401</v>
      </c>
    </row>
    <row r="1205" spans="1:8" x14ac:dyDescent="0.15">
      <c r="A1205" s="20">
        <v>1204</v>
      </c>
      <c r="B1205" s="20">
        <f ca="1">OFFSET(monster!B$1,H1205,0)</f>
        <v>90205</v>
      </c>
      <c r="C1205" s="20">
        <v>50090</v>
      </c>
      <c r="D1205" s="20">
        <v>10</v>
      </c>
      <c r="E1205" s="20">
        <v>1</v>
      </c>
      <c r="H1205" s="20">
        <f t="shared" si="18"/>
        <v>402</v>
      </c>
    </row>
    <row r="1206" spans="1:8" x14ac:dyDescent="0.15">
      <c r="A1206" s="20">
        <v>1205</v>
      </c>
      <c r="B1206" s="20">
        <f ca="1">OFFSET(monster!B$1,H1206,0)</f>
        <v>90205</v>
      </c>
      <c r="C1206" s="20">
        <v>50090</v>
      </c>
      <c r="D1206" s="20">
        <v>10</v>
      </c>
      <c r="E1206" s="20">
        <v>1</v>
      </c>
      <c r="H1206" s="20">
        <f t="shared" si="18"/>
        <v>402</v>
      </c>
    </row>
    <row r="1207" spans="1:8" x14ac:dyDescent="0.15">
      <c r="A1207" s="20">
        <v>1206</v>
      </c>
      <c r="B1207" s="20">
        <f ca="1">OFFSET(monster!B$1,H1207,0)</f>
        <v>90205</v>
      </c>
      <c r="C1207" s="20">
        <v>50090</v>
      </c>
      <c r="D1207" s="20">
        <v>10</v>
      </c>
      <c r="E1207" s="20">
        <v>1</v>
      </c>
      <c r="H1207" s="20">
        <f t="shared" si="18"/>
        <v>402</v>
      </c>
    </row>
    <row r="1208" spans="1:8" x14ac:dyDescent="0.15">
      <c r="A1208" s="20">
        <v>1207</v>
      </c>
      <c r="B1208" s="20">
        <f ca="1">OFFSET(monster!B$1,H1208,0)</f>
        <v>90305</v>
      </c>
      <c r="C1208" s="20">
        <v>50090</v>
      </c>
      <c r="D1208" s="20">
        <v>10</v>
      </c>
      <c r="E1208" s="20">
        <v>1</v>
      </c>
      <c r="H1208" s="20">
        <f t="shared" si="18"/>
        <v>403</v>
      </c>
    </row>
    <row r="1209" spans="1:8" x14ac:dyDescent="0.15">
      <c r="A1209" s="20">
        <v>1208</v>
      </c>
      <c r="B1209" s="20">
        <f ca="1">OFFSET(monster!B$1,H1209,0)</f>
        <v>90305</v>
      </c>
      <c r="C1209" s="20">
        <v>50090</v>
      </c>
      <c r="D1209" s="20">
        <v>10</v>
      </c>
      <c r="E1209" s="20">
        <v>1</v>
      </c>
      <c r="H1209" s="20">
        <f t="shared" si="18"/>
        <v>403</v>
      </c>
    </row>
    <row r="1210" spans="1:8" x14ac:dyDescent="0.15">
      <c r="A1210" s="20">
        <v>1209</v>
      </c>
      <c r="B1210" s="20">
        <f ca="1">OFFSET(monster!B$1,H1210,0)</f>
        <v>90305</v>
      </c>
      <c r="C1210" s="20">
        <v>50090</v>
      </c>
      <c r="D1210" s="20">
        <v>10</v>
      </c>
      <c r="E1210" s="20">
        <v>1</v>
      </c>
      <c r="H1210" s="20">
        <f t="shared" si="18"/>
        <v>403</v>
      </c>
    </row>
    <row r="1211" spans="1:8" x14ac:dyDescent="0.15">
      <c r="A1211" s="20">
        <v>1210</v>
      </c>
      <c r="B1211" s="20">
        <f ca="1">OFFSET(monster!B$1,H1211,0)</f>
        <v>90405</v>
      </c>
      <c r="C1211" s="20">
        <v>50090</v>
      </c>
      <c r="D1211" s="20">
        <v>10</v>
      </c>
      <c r="E1211" s="20">
        <v>1</v>
      </c>
      <c r="H1211" s="20">
        <f t="shared" si="18"/>
        <v>404</v>
      </c>
    </row>
    <row r="1212" spans="1:8" x14ac:dyDescent="0.15">
      <c r="A1212" s="20">
        <v>1211</v>
      </c>
      <c r="B1212" s="20">
        <f ca="1">OFFSET(monster!B$1,H1212,0)</f>
        <v>90405</v>
      </c>
      <c r="C1212" s="20">
        <v>50090</v>
      </c>
      <c r="D1212" s="20">
        <v>10</v>
      </c>
      <c r="E1212" s="20">
        <v>1</v>
      </c>
      <c r="H1212" s="20">
        <f t="shared" si="18"/>
        <v>404</v>
      </c>
    </row>
    <row r="1213" spans="1:8" x14ac:dyDescent="0.15">
      <c r="A1213" s="20">
        <v>1212</v>
      </c>
      <c r="B1213" s="20">
        <f ca="1">OFFSET(monster!B$1,H1213,0)</f>
        <v>90405</v>
      </c>
      <c r="C1213" s="20">
        <v>50090</v>
      </c>
      <c r="D1213" s="20">
        <v>10</v>
      </c>
      <c r="E1213" s="20">
        <v>1</v>
      </c>
      <c r="H1213" s="20">
        <f t="shared" si="18"/>
        <v>404</v>
      </c>
    </row>
    <row r="1214" spans="1:8" x14ac:dyDescent="0.15">
      <c r="A1214" s="20">
        <v>1213</v>
      </c>
      <c r="B1214" s="20">
        <f ca="1">OFFSET(monster!B$1,H1214,0)</f>
        <v>90505</v>
      </c>
      <c r="C1214" s="20">
        <v>50090</v>
      </c>
      <c r="D1214" s="20">
        <v>10</v>
      </c>
      <c r="E1214" s="20">
        <v>1</v>
      </c>
      <c r="H1214" s="20">
        <f t="shared" si="18"/>
        <v>405</v>
      </c>
    </row>
    <row r="1215" spans="1:8" x14ac:dyDescent="0.15">
      <c r="A1215" s="20">
        <v>1214</v>
      </c>
      <c r="B1215" s="20">
        <f ca="1">OFFSET(monster!B$1,H1215,0)</f>
        <v>90505</v>
      </c>
      <c r="C1215" s="20">
        <v>50090</v>
      </c>
      <c r="D1215" s="20">
        <v>10</v>
      </c>
      <c r="E1215" s="20">
        <v>1</v>
      </c>
      <c r="H1215" s="20">
        <f t="shared" si="18"/>
        <v>405</v>
      </c>
    </row>
    <row r="1216" spans="1:8" x14ac:dyDescent="0.15">
      <c r="A1216" s="20">
        <v>1215</v>
      </c>
      <c r="B1216" s="20">
        <f ca="1">OFFSET(monster!B$1,H1216,0)</f>
        <v>90505</v>
      </c>
      <c r="C1216" s="20">
        <v>50090</v>
      </c>
      <c r="D1216" s="20">
        <v>10</v>
      </c>
      <c r="E1216" s="20">
        <v>1</v>
      </c>
      <c r="H1216" s="20">
        <f t="shared" si="18"/>
        <v>405</v>
      </c>
    </row>
    <row r="1217" spans="1:8" x14ac:dyDescent="0.15">
      <c r="A1217" s="20">
        <v>1216</v>
      </c>
      <c r="B1217" s="20">
        <f ca="1">OFFSET(monster!B$1,H1217,0)</f>
        <v>100105</v>
      </c>
      <c r="C1217" s="20">
        <v>50090</v>
      </c>
      <c r="D1217" s="20">
        <v>10</v>
      </c>
      <c r="E1217" s="20">
        <v>1</v>
      </c>
      <c r="H1217" s="20">
        <f t="shared" si="18"/>
        <v>406</v>
      </c>
    </row>
    <row r="1218" spans="1:8" x14ac:dyDescent="0.15">
      <c r="A1218" s="20">
        <v>1217</v>
      </c>
      <c r="B1218" s="20">
        <f ca="1">OFFSET(monster!B$1,H1218,0)</f>
        <v>100105</v>
      </c>
      <c r="C1218" s="20">
        <v>50090</v>
      </c>
      <c r="D1218" s="20">
        <v>10</v>
      </c>
      <c r="E1218" s="20">
        <v>1</v>
      </c>
      <c r="H1218" s="20">
        <f t="shared" si="18"/>
        <v>406</v>
      </c>
    </row>
    <row r="1219" spans="1:8" x14ac:dyDescent="0.15">
      <c r="A1219" s="20">
        <v>1218</v>
      </c>
      <c r="B1219" s="20">
        <f ca="1">OFFSET(monster!B$1,H1219,0)</f>
        <v>100105</v>
      </c>
      <c r="C1219" s="20">
        <v>50090</v>
      </c>
      <c r="D1219" s="20">
        <v>10</v>
      </c>
      <c r="E1219" s="20">
        <v>1</v>
      </c>
      <c r="H1219" s="20">
        <f t="shared" si="18"/>
        <v>406</v>
      </c>
    </row>
    <row r="1220" spans="1:8" x14ac:dyDescent="0.15">
      <c r="A1220" s="20">
        <v>1219</v>
      </c>
      <c r="B1220" s="20">
        <f ca="1">OFFSET(monster!B$1,H1220,0)</f>
        <v>100205</v>
      </c>
      <c r="C1220" s="20">
        <v>50090</v>
      </c>
      <c r="D1220" s="20">
        <v>10</v>
      </c>
      <c r="E1220" s="20">
        <v>1</v>
      </c>
      <c r="H1220" s="20">
        <f t="shared" si="18"/>
        <v>407</v>
      </c>
    </row>
    <row r="1221" spans="1:8" x14ac:dyDescent="0.15">
      <c r="A1221" s="20">
        <v>1220</v>
      </c>
      <c r="B1221" s="20">
        <f ca="1">OFFSET(monster!B$1,H1221,0)</f>
        <v>100205</v>
      </c>
      <c r="C1221" s="20">
        <v>50090</v>
      </c>
      <c r="D1221" s="20">
        <v>10</v>
      </c>
      <c r="E1221" s="20">
        <v>1</v>
      </c>
      <c r="H1221" s="20">
        <f t="shared" si="18"/>
        <v>407</v>
      </c>
    </row>
    <row r="1222" spans="1:8" x14ac:dyDescent="0.15">
      <c r="A1222" s="20">
        <v>1221</v>
      </c>
      <c r="B1222" s="20">
        <f ca="1">OFFSET(monster!B$1,H1222,0)</f>
        <v>100205</v>
      </c>
      <c r="C1222" s="20">
        <v>50090</v>
      </c>
      <c r="D1222" s="20">
        <v>10</v>
      </c>
      <c r="E1222" s="20">
        <v>1</v>
      </c>
      <c r="H1222" s="20">
        <f t="shared" ref="H1222:H1285" si="19">H1219+1</f>
        <v>407</v>
      </c>
    </row>
    <row r="1223" spans="1:8" x14ac:dyDescent="0.15">
      <c r="A1223" s="20">
        <v>1222</v>
      </c>
      <c r="B1223" s="20">
        <f ca="1">OFFSET(monster!B$1,H1223,0)</f>
        <v>100305</v>
      </c>
      <c r="C1223" s="20">
        <v>50090</v>
      </c>
      <c r="D1223" s="20">
        <v>10</v>
      </c>
      <c r="E1223" s="20">
        <v>1</v>
      </c>
      <c r="H1223" s="20">
        <f t="shared" si="19"/>
        <v>408</v>
      </c>
    </row>
    <row r="1224" spans="1:8" x14ac:dyDescent="0.15">
      <c r="A1224" s="20">
        <v>1223</v>
      </c>
      <c r="B1224" s="20">
        <f ca="1">OFFSET(monster!B$1,H1224,0)</f>
        <v>100305</v>
      </c>
      <c r="C1224" s="20">
        <v>50090</v>
      </c>
      <c r="D1224" s="20">
        <v>10</v>
      </c>
      <c r="E1224" s="20">
        <v>1</v>
      </c>
      <c r="H1224" s="20">
        <f t="shared" si="19"/>
        <v>408</v>
      </c>
    </row>
    <row r="1225" spans="1:8" x14ac:dyDescent="0.15">
      <c r="A1225" s="20">
        <v>1224</v>
      </c>
      <c r="B1225" s="20">
        <f ca="1">OFFSET(monster!B$1,H1225,0)</f>
        <v>100305</v>
      </c>
      <c r="C1225" s="20">
        <v>50090</v>
      </c>
      <c r="D1225" s="20">
        <v>10</v>
      </c>
      <c r="E1225" s="20">
        <v>1</v>
      </c>
      <c r="H1225" s="20">
        <f t="shared" si="19"/>
        <v>408</v>
      </c>
    </row>
    <row r="1226" spans="1:8" x14ac:dyDescent="0.15">
      <c r="A1226" s="20">
        <v>1225</v>
      </c>
      <c r="B1226" s="20">
        <f ca="1">OFFSET(monster!B$1,H1226,0)</f>
        <v>100405</v>
      </c>
      <c r="C1226" s="20">
        <v>50090</v>
      </c>
      <c r="D1226" s="20">
        <v>10</v>
      </c>
      <c r="E1226" s="20">
        <v>1</v>
      </c>
      <c r="H1226" s="20">
        <f t="shared" si="19"/>
        <v>409</v>
      </c>
    </row>
    <row r="1227" spans="1:8" x14ac:dyDescent="0.15">
      <c r="A1227" s="20">
        <v>1226</v>
      </c>
      <c r="B1227" s="20">
        <f ca="1">OFFSET(monster!B$1,H1227,0)</f>
        <v>100405</v>
      </c>
      <c r="C1227" s="20">
        <v>50090</v>
      </c>
      <c r="D1227" s="20">
        <v>10</v>
      </c>
      <c r="E1227" s="20">
        <v>1</v>
      </c>
      <c r="H1227" s="20">
        <f t="shared" si="19"/>
        <v>409</v>
      </c>
    </row>
    <row r="1228" spans="1:8" x14ac:dyDescent="0.15">
      <c r="A1228" s="20">
        <v>1227</v>
      </c>
      <c r="B1228" s="20">
        <f ca="1">OFFSET(monster!B$1,H1228,0)</f>
        <v>100405</v>
      </c>
      <c r="C1228" s="20">
        <v>50090</v>
      </c>
      <c r="D1228" s="20">
        <v>10</v>
      </c>
      <c r="E1228" s="20">
        <v>1</v>
      </c>
      <c r="H1228" s="20">
        <f t="shared" si="19"/>
        <v>409</v>
      </c>
    </row>
    <row r="1229" spans="1:8" x14ac:dyDescent="0.15">
      <c r="A1229" s="20">
        <v>1228</v>
      </c>
      <c r="B1229" s="20">
        <f ca="1">OFFSET(monster!B$1,H1229,0)</f>
        <v>100505</v>
      </c>
      <c r="C1229" s="20">
        <v>50090</v>
      </c>
      <c r="D1229" s="20">
        <v>10</v>
      </c>
      <c r="E1229" s="20">
        <v>1</v>
      </c>
      <c r="H1229" s="20">
        <f t="shared" si="19"/>
        <v>410</v>
      </c>
    </row>
    <row r="1230" spans="1:8" x14ac:dyDescent="0.15">
      <c r="A1230" s="20">
        <v>1229</v>
      </c>
      <c r="B1230" s="20">
        <f ca="1">OFFSET(monster!B$1,H1230,0)</f>
        <v>100505</v>
      </c>
      <c r="C1230" s="20">
        <v>50090</v>
      </c>
      <c r="D1230" s="20">
        <v>10</v>
      </c>
      <c r="E1230" s="20">
        <v>1</v>
      </c>
      <c r="H1230" s="20">
        <f t="shared" si="19"/>
        <v>410</v>
      </c>
    </row>
    <row r="1231" spans="1:8" x14ac:dyDescent="0.15">
      <c r="A1231" s="20">
        <v>1230</v>
      </c>
      <c r="B1231" s="20">
        <f ca="1">OFFSET(monster!B$1,H1231,0)</f>
        <v>100505</v>
      </c>
      <c r="C1231" s="20">
        <v>50090</v>
      </c>
      <c r="D1231" s="20">
        <v>10</v>
      </c>
      <c r="E1231" s="20">
        <v>1</v>
      </c>
      <c r="H1231" s="20">
        <f t="shared" si="19"/>
        <v>410</v>
      </c>
    </row>
    <row r="1232" spans="1:8" x14ac:dyDescent="0.15">
      <c r="A1232" s="20">
        <v>1231</v>
      </c>
      <c r="B1232" s="20">
        <f ca="1">OFFSET(monster!B$1,H1232,0)</f>
        <v>110105</v>
      </c>
      <c r="C1232" s="20">
        <v>50090</v>
      </c>
      <c r="D1232" s="20">
        <v>10</v>
      </c>
      <c r="E1232" s="20">
        <v>1</v>
      </c>
      <c r="H1232" s="20">
        <f t="shared" si="19"/>
        <v>411</v>
      </c>
    </row>
    <row r="1233" spans="1:8" x14ac:dyDescent="0.15">
      <c r="A1233" s="20">
        <v>1232</v>
      </c>
      <c r="B1233" s="20">
        <f ca="1">OFFSET(monster!B$1,H1233,0)</f>
        <v>110105</v>
      </c>
      <c r="C1233" s="20">
        <v>50090</v>
      </c>
      <c r="D1233" s="20">
        <v>10</v>
      </c>
      <c r="E1233" s="20">
        <v>1</v>
      </c>
      <c r="H1233" s="20">
        <f t="shared" si="19"/>
        <v>411</v>
      </c>
    </row>
    <row r="1234" spans="1:8" x14ac:dyDescent="0.15">
      <c r="A1234" s="20">
        <v>1233</v>
      </c>
      <c r="B1234" s="20">
        <f ca="1">OFFSET(monster!B$1,H1234,0)</f>
        <v>110105</v>
      </c>
      <c r="C1234" s="20">
        <v>50090</v>
      </c>
      <c r="D1234" s="20">
        <v>10</v>
      </c>
      <c r="E1234" s="20">
        <v>1</v>
      </c>
      <c r="H1234" s="20">
        <f t="shared" si="19"/>
        <v>411</v>
      </c>
    </row>
    <row r="1235" spans="1:8" x14ac:dyDescent="0.15">
      <c r="A1235" s="20">
        <v>1234</v>
      </c>
      <c r="B1235" s="20">
        <f ca="1">OFFSET(monster!B$1,H1235,0)</f>
        <v>110205</v>
      </c>
      <c r="C1235" s="20">
        <v>50090</v>
      </c>
      <c r="D1235" s="20">
        <v>10</v>
      </c>
      <c r="E1235" s="20">
        <v>1</v>
      </c>
      <c r="H1235" s="20">
        <f t="shared" si="19"/>
        <v>412</v>
      </c>
    </row>
    <row r="1236" spans="1:8" x14ac:dyDescent="0.15">
      <c r="A1236" s="20">
        <v>1235</v>
      </c>
      <c r="B1236" s="20">
        <f ca="1">OFFSET(monster!B$1,H1236,0)</f>
        <v>110205</v>
      </c>
      <c r="C1236" s="20">
        <v>50090</v>
      </c>
      <c r="D1236" s="20">
        <v>10</v>
      </c>
      <c r="E1236" s="20">
        <v>1</v>
      </c>
      <c r="H1236" s="20">
        <f t="shared" si="19"/>
        <v>412</v>
      </c>
    </row>
    <row r="1237" spans="1:8" x14ac:dyDescent="0.15">
      <c r="A1237" s="20">
        <v>1236</v>
      </c>
      <c r="B1237" s="20">
        <f ca="1">OFFSET(monster!B$1,H1237,0)</f>
        <v>110205</v>
      </c>
      <c r="C1237" s="20">
        <v>50090</v>
      </c>
      <c r="D1237" s="20">
        <v>10</v>
      </c>
      <c r="E1237" s="20">
        <v>1</v>
      </c>
      <c r="H1237" s="20">
        <f t="shared" si="19"/>
        <v>412</v>
      </c>
    </row>
    <row r="1238" spans="1:8" x14ac:dyDescent="0.15">
      <c r="A1238" s="20">
        <v>1237</v>
      </c>
      <c r="B1238" s="20">
        <f ca="1">OFFSET(monster!B$1,H1238,0)</f>
        <v>110305</v>
      </c>
      <c r="C1238" s="20">
        <v>50090</v>
      </c>
      <c r="D1238" s="20">
        <v>10</v>
      </c>
      <c r="E1238" s="20">
        <v>1</v>
      </c>
      <c r="H1238" s="20">
        <f t="shared" si="19"/>
        <v>413</v>
      </c>
    </row>
    <row r="1239" spans="1:8" x14ac:dyDescent="0.15">
      <c r="A1239" s="20">
        <v>1238</v>
      </c>
      <c r="B1239" s="20">
        <f ca="1">OFFSET(monster!B$1,H1239,0)</f>
        <v>110305</v>
      </c>
      <c r="C1239" s="20">
        <v>50090</v>
      </c>
      <c r="D1239" s="20">
        <v>10</v>
      </c>
      <c r="E1239" s="20">
        <v>1</v>
      </c>
      <c r="H1239" s="20">
        <f t="shared" si="19"/>
        <v>413</v>
      </c>
    </row>
    <row r="1240" spans="1:8" x14ac:dyDescent="0.15">
      <c r="A1240" s="20">
        <v>1239</v>
      </c>
      <c r="B1240" s="20">
        <f ca="1">OFFSET(monster!B$1,H1240,0)</f>
        <v>110305</v>
      </c>
      <c r="C1240" s="20">
        <v>50090</v>
      </c>
      <c r="D1240" s="20">
        <v>10</v>
      </c>
      <c r="E1240" s="20">
        <v>1</v>
      </c>
      <c r="H1240" s="20">
        <f t="shared" si="19"/>
        <v>413</v>
      </c>
    </row>
    <row r="1241" spans="1:8" x14ac:dyDescent="0.15">
      <c r="A1241" s="20">
        <v>1240</v>
      </c>
      <c r="B1241" s="20">
        <f ca="1">OFFSET(monster!B$1,H1241,0)</f>
        <v>110405</v>
      </c>
      <c r="C1241" s="20">
        <v>50090</v>
      </c>
      <c r="D1241" s="20">
        <v>10</v>
      </c>
      <c r="E1241" s="20">
        <v>1</v>
      </c>
      <c r="H1241" s="20">
        <f t="shared" si="19"/>
        <v>414</v>
      </c>
    </row>
    <row r="1242" spans="1:8" x14ac:dyDescent="0.15">
      <c r="A1242" s="20">
        <v>1241</v>
      </c>
      <c r="B1242" s="20">
        <f ca="1">OFFSET(monster!B$1,H1242,0)</f>
        <v>110405</v>
      </c>
      <c r="C1242" s="20">
        <v>50090</v>
      </c>
      <c r="D1242" s="20">
        <v>10</v>
      </c>
      <c r="E1242" s="20">
        <v>1</v>
      </c>
      <c r="H1242" s="20">
        <f t="shared" si="19"/>
        <v>414</v>
      </c>
    </row>
    <row r="1243" spans="1:8" x14ac:dyDescent="0.15">
      <c r="A1243" s="20">
        <v>1242</v>
      </c>
      <c r="B1243" s="20">
        <f ca="1">OFFSET(monster!B$1,H1243,0)</f>
        <v>110405</v>
      </c>
      <c r="C1243" s="20">
        <v>50090</v>
      </c>
      <c r="D1243" s="20">
        <v>10</v>
      </c>
      <c r="E1243" s="20">
        <v>1</v>
      </c>
      <c r="H1243" s="20">
        <f t="shared" si="19"/>
        <v>414</v>
      </c>
    </row>
    <row r="1244" spans="1:8" x14ac:dyDescent="0.15">
      <c r="A1244" s="20">
        <v>1243</v>
      </c>
      <c r="B1244" s="20">
        <f ca="1">OFFSET(monster!B$1,H1244,0)</f>
        <v>110505</v>
      </c>
      <c r="C1244" s="20">
        <v>50090</v>
      </c>
      <c r="D1244" s="20">
        <v>10</v>
      </c>
      <c r="E1244" s="20">
        <v>1</v>
      </c>
      <c r="H1244" s="20">
        <f t="shared" si="19"/>
        <v>415</v>
      </c>
    </row>
    <row r="1245" spans="1:8" x14ac:dyDescent="0.15">
      <c r="A1245" s="20">
        <v>1244</v>
      </c>
      <c r="B1245" s="20">
        <f ca="1">OFFSET(monster!B$1,H1245,0)</f>
        <v>110505</v>
      </c>
      <c r="C1245" s="20">
        <v>50090</v>
      </c>
      <c r="D1245" s="20">
        <v>10</v>
      </c>
      <c r="E1245" s="20">
        <v>1</v>
      </c>
      <c r="H1245" s="20">
        <f t="shared" si="19"/>
        <v>415</v>
      </c>
    </row>
    <row r="1246" spans="1:8" x14ac:dyDescent="0.15">
      <c r="A1246" s="20">
        <v>1245</v>
      </c>
      <c r="B1246" s="20">
        <f ca="1">OFFSET(monster!B$1,H1246,0)</f>
        <v>110505</v>
      </c>
      <c r="C1246" s="20">
        <v>50090</v>
      </c>
      <c r="D1246" s="20">
        <v>10</v>
      </c>
      <c r="E1246" s="20">
        <v>1</v>
      </c>
      <c r="H1246" s="20">
        <f t="shared" si="19"/>
        <v>415</v>
      </c>
    </row>
    <row r="1247" spans="1:8" x14ac:dyDescent="0.15">
      <c r="A1247" s="20">
        <v>1246</v>
      </c>
      <c r="B1247" s="20">
        <f ca="1">OFFSET(monster!B$1,H1247,0)</f>
        <v>120105</v>
      </c>
      <c r="C1247" s="20">
        <v>50090</v>
      </c>
      <c r="D1247" s="20">
        <v>10</v>
      </c>
      <c r="E1247" s="20">
        <v>1</v>
      </c>
      <c r="H1247" s="20">
        <f t="shared" si="19"/>
        <v>416</v>
      </c>
    </row>
    <row r="1248" spans="1:8" x14ac:dyDescent="0.15">
      <c r="A1248" s="20">
        <v>1247</v>
      </c>
      <c r="B1248" s="20">
        <f ca="1">OFFSET(monster!B$1,H1248,0)</f>
        <v>120105</v>
      </c>
      <c r="C1248" s="20">
        <v>50090</v>
      </c>
      <c r="D1248" s="20">
        <v>10</v>
      </c>
      <c r="E1248" s="20">
        <v>1</v>
      </c>
      <c r="H1248" s="20">
        <f t="shared" si="19"/>
        <v>416</v>
      </c>
    </row>
    <row r="1249" spans="1:8" x14ac:dyDescent="0.15">
      <c r="A1249" s="20">
        <v>1248</v>
      </c>
      <c r="B1249" s="20">
        <f ca="1">OFFSET(monster!B$1,H1249,0)</f>
        <v>120105</v>
      </c>
      <c r="C1249" s="20">
        <v>50090</v>
      </c>
      <c r="D1249" s="20">
        <v>10</v>
      </c>
      <c r="E1249" s="20">
        <v>1</v>
      </c>
      <c r="H1249" s="20">
        <f t="shared" si="19"/>
        <v>416</v>
      </c>
    </row>
    <row r="1250" spans="1:8" x14ac:dyDescent="0.15">
      <c r="A1250" s="20">
        <v>1249</v>
      </c>
      <c r="B1250" s="20">
        <f ca="1">OFFSET(monster!B$1,H1250,0)</f>
        <v>120205</v>
      </c>
      <c r="C1250" s="20">
        <v>50090</v>
      </c>
      <c r="D1250" s="20">
        <v>10</v>
      </c>
      <c r="E1250" s="20">
        <v>1</v>
      </c>
      <c r="H1250" s="20">
        <f t="shared" si="19"/>
        <v>417</v>
      </c>
    </row>
    <row r="1251" spans="1:8" x14ac:dyDescent="0.15">
      <c r="A1251" s="20">
        <v>1250</v>
      </c>
      <c r="B1251" s="20">
        <f ca="1">OFFSET(monster!B$1,H1251,0)</f>
        <v>120205</v>
      </c>
      <c r="C1251" s="20">
        <v>50090</v>
      </c>
      <c r="D1251" s="20">
        <v>10</v>
      </c>
      <c r="E1251" s="20">
        <v>1</v>
      </c>
      <c r="H1251" s="20">
        <f t="shared" si="19"/>
        <v>417</v>
      </c>
    </row>
    <row r="1252" spans="1:8" x14ac:dyDescent="0.15">
      <c r="A1252" s="20">
        <v>1251</v>
      </c>
      <c r="B1252" s="20">
        <f ca="1">OFFSET(monster!B$1,H1252,0)</f>
        <v>120205</v>
      </c>
      <c r="C1252" s="20">
        <v>50090</v>
      </c>
      <c r="D1252" s="20">
        <v>10</v>
      </c>
      <c r="E1252" s="20">
        <v>1</v>
      </c>
      <c r="H1252" s="20">
        <f t="shared" si="19"/>
        <v>417</v>
      </c>
    </row>
    <row r="1253" spans="1:8" x14ac:dyDescent="0.15">
      <c r="A1253" s="20">
        <v>1252</v>
      </c>
      <c r="B1253" s="20">
        <f ca="1">OFFSET(monster!B$1,H1253,0)</f>
        <v>120305</v>
      </c>
      <c r="C1253" s="20">
        <v>50090</v>
      </c>
      <c r="D1253" s="20">
        <v>10</v>
      </c>
      <c r="E1253" s="20">
        <v>1</v>
      </c>
      <c r="H1253" s="20">
        <f t="shared" si="19"/>
        <v>418</v>
      </c>
    </row>
    <row r="1254" spans="1:8" x14ac:dyDescent="0.15">
      <c r="A1254" s="20">
        <v>1253</v>
      </c>
      <c r="B1254" s="20">
        <f ca="1">OFFSET(monster!B$1,H1254,0)</f>
        <v>120305</v>
      </c>
      <c r="C1254" s="20">
        <v>50090</v>
      </c>
      <c r="D1254" s="20">
        <v>10</v>
      </c>
      <c r="E1254" s="20">
        <v>1</v>
      </c>
      <c r="H1254" s="20">
        <f t="shared" si="19"/>
        <v>418</v>
      </c>
    </row>
    <row r="1255" spans="1:8" x14ac:dyDescent="0.15">
      <c r="A1255" s="20">
        <v>1254</v>
      </c>
      <c r="B1255" s="20">
        <f ca="1">OFFSET(monster!B$1,H1255,0)</f>
        <v>120305</v>
      </c>
      <c r="C1255" s="20">
        <v>50090</v>
      </c>
      <c r="D1255" s="20">
        <v>10</v>
      </c>
      <c r="E1255" s="20">
        <v>1</v>
      </c>
      <c r="H1255" s="20">
        <f t="shared" si="19"/>
        <v>418</v>
      </c>
    </row>
    <row r="1256" spans="1:8" x14ac:dyDescent="0.15">
      <c r="A1256" s="20">
        <v>1255</v>
      </c>
      <c r="B1256" s="20">
        <f ca="1">OFFSET(monster!B$1,H1256,0)</f>
        <v>120405</v>
      </c>
      <c r="C1256" s="20">
        <v>50090</v>
      </c>
      <c r="D1256" s="20">
        <v>10</v>
      </c>
      <c r="E1256" s="20">
        <v>1</v>
      </c>
      <c r="H1256" s="20">
        <f t="shared" si="19"/>
        <v>419</v>
      </c>
    </row>
    <row r="1257" spans="1:8" x14ac:dyDescent="0.15">
      <c r="A1257" s="20">
        <v>1256</v>
      </c>
      <c r="B1257" s="20">
        <f ca="1">OFFSET(monster!B$1,H1257,0)</f>
        <v>120405</v>
      </c>
      <c r="C1257" s="20">
        <v>50090</v>
      </c>
      <c r="D1257" s="20">
        <v>10</v>
      </c>
      <c r="E1257" s="20">
        <v>1</v>
      </c>
      <c r="H1257" s="20">
        <f t="shared" si="19"/>
        <v>419</v>
      </c>
    </row>
    <row r="1258" spans="1:8" x14ac:dyDescent="0.15">
      <c r="A1258" s="20">
        <v>1257</v>
      </c>
      <c r="B1258" s="20">
        <f ca="1">OFFSET(monster!B$1,H1258,0)</f>
        <v>120405</v>
      </c>
      <c r="C1258" s="20">
        <v>50090</v>
      </c>
      <c r="D1258" s="20">
        <v>10</v>
      </c>
      <c r="E1258" s="20">
        <v>1</v>
      </c>
      <c r="H1258" s="20">
        <f t="shared" si="19"/>
        <v>419</v>
      </c>
    </row>
    <row r="1259" spans="1:8" x14ac:dyDescent="0.15">
      <c r="A1259" s="20">
        <v>1258</v>
      </c>
      <c r="B1259" s="20">
        <f ca="1">OFFSET(monster!B$1,H1259,0)</f>
        <v>120505</v>
      </c>
      <c r="C1259" s="20">
        <v>50090</v>
      </c>
      <c r="D1259" s="20">
        <v>10</v>
      </c>
      <c r="E1259" s="20">
        <v>1</v>
      </c>
      <c r="H1259" s="20">
        <f t="shared" si="19"/>
        <v>420</v>
      </c>
    </row>
    <row r="1260" spans="1:8" x14ac:dyDescent="0.15">
      <c r="A1260" s="20">
        <v>1259</v>
      </c>
      <c r="B1260" s="20">
        <f ca="1">OFFSET(monster!B$1,H1260,0)</f>
        <v>120505</v>
      </c>
      <c r="C1260" s="20">
        <v>50090</v>
      </c>
      <c r="D1260" s="20">
        <v>10</v>
      </c>
      <c r="E1260" s="20">
        <v>1</v>
      </c>
      <c r="H1260" s="20">
        <f t="shared" si="19"/>
        <v>420</v>
      </c>
    </row>
    <row r="1261" spans="1:8" x14ac:dyDescent="0.15">
      <c r="A1261" s="20">
        <v>1260</v>
      </c>
      <c r="B1261" s="20">
        <f ca="1">OFFSET(monster!B$1,H1261,0)</f>
        <v>120505</v>
      </c>
      <c r="C1261" s="20">
        <v>50090</v>
      </c>
      <c r="D1261" s="20">
        <v>10</v>
      </c>
      <c r="E1261" s="20">
        <v>1</v>
      </c>
      <c r="H1261" s="20">
        <f t="shared" si="19"/>
        <v>420</v>
      </c>
    </row>
    <row r="1262" spans="1:8" x14ac:dyDescent="0.15">
      <c r="A1262" s="20">
        <v>1261</v>
      </c>
      <c r="B1262" s="20">
        <f ca="1">OFFSET(monster!B$1,H1262,0)</f>
        <v>130105</v>
      </c>
      <c r="C1262" s="20">
        <v>50090</v>
      </c>
      <c r="D1262" s="20">
        <v>10</v>
      </c>
      <c r="E1262" s="20">
        <v>1</v>
      </c>
      <c r="H1262" s="20">
        <f t="shared" si="19"/>
        <v>421</v>
      </c>
    </row>
    <row r="1263" spans="1:8" x14ac:dyDescent="0.15">
      <c r="A1263" s="20">
        <v>1262</v>
      </c>
      <c r="B1263" s="20">
        <f ca="1">OFFSET(monster!B$1,H1263,0)</f>
        <v>130105</v>
      </c>
      <c r="C1263" s="20">
        <v>50090</v>
      </c>
      <c r="D1263" s="20">
        <v>10</v>
      </c>
      <c r="E1263" s="20">
        <v>1</v>
      </c>
      <c r="H1263" s="20">
        <f t="shared" si="19"/>
        <v>421</v>
      </c>
    </row>
    <row r="1264" spans="1:8" x14ac:dyDescent="0.15">
      <c r="A1264" s="20">
        <v>1263</v>
      </c>
      <c r="B1264" s="20">
        <f ca="1">OFFSET(monster!B$1,H1264,0)</f>
        <v>130105</v>
      </c>
      <c r="C1264" s="20">
        <v>50090</v>
      </c>
      <c r="D1264" s="20">
        <v>10</v>
      </c>
      <c r="E1264" s="20">
        <v>1</v>
      </c>
      <c r="H1264" s="20">
        <f t="shared" si="19"/>
        <v>421</v>
      </c>
    </row>
    <row r="1265" spans="1:8" x14ac:dyDescent="0.15">
      <c r="A1265" s="20">
        <v>1264</v>
      </c>
      <c r="B1265" s="20">
        <f ca="1">OFFSET(monster!B$1,H1265,0)</f>
        <v>130205</v>
      </c>
      <c r="C1265" s="20">
        <v>50090</v>
      </c>
      <c r="D1265" s="20">
        <v>10</v>
      </c>
      <c r="E1265" s="20">
        <v>1</v>
      </c>
      <c r="H1265" s="20">
        <f t="shared" si="19"/>
        <v>422</v>
      </c>
    </row>
    <row r="1266" spans="1:8" x14ac:dyDescent="0.15">
      <c r="A1266" s="20">
        <v>1265</v>
      </c>
      <c r="B1266" s="20">
        <f ca="1">OFFSET(monster!B$1,H1266,0)</f>
        <v>130205</v>
      </c>
      <c r="C1266" s="20">
        <v>50090</v>
      </c>
      <c r="D1266" s="20">
        <v>10</v>
      </c>
      <c r="E1266" s="20">
        <v>1</v>
      </c>
      <c r="H1266" s="20">
        <f t="shared" si="19"/>
        <v>422</v>
      </c>
    </row>
    <row r="1267" spans="1:8" x14ac:dyDescent="0.15">
      <c r="A1267" s="20">
        <v>1266</v>
      </c>
      <c r="B1267" s="20">
        <f ca="1">OFFSET(monster!B$1,H1267,0)</f>
        <v>130205</v>
      </c>
      <c r="C1267" s="20">
        <v>50090</v>
      </c>
      <c r="D1267" s="20">
        <v>10</v>
      </c>
      <c r="E1267" s="20">
        <v>1</v>
      </c>
      <c r="H1267" s="20">
        <f t="shared" si="19"/>
        <v>422</v>
      </c>
    </row>
    <row r="1268" spans="1:8" x14ac:dyDescent="0.15">
      <c r="A1268" s="20">
        <v>1267</v>
      </c>
      <c r="B1268" s="20">
        <f ca="1">OFFSET(monster!B$1,H1268,0)</f>
        <v>130305</v>
      </c>
      <c r="C1268" s="20">
        <v>50090</v>
      </c>
      <c r="D1268" s="20">
        <v>10</v>
      </c>
      <c r="E1268" s="20">
        <v>1</v>
      </c>
      <c r="H1268" s="20">
        <f t="shared" si="19"/>
        <v>423</v>
      </c>
    </row>
    <row r="1269" spans="1:8" x14ac:dyDescent="0.15">
      <c r="A1269" s="20">
        <v>1268</v>
      </c>
      <c r="B1269" s="20">
        <f ca="1">OFFSET(monster!B$1,H1269,0)</f>
        <v>130305</v>
      </c>
      <c r="C1269" s="20">
        <v>50090</v>
      </c>
      <c r="D1269" s="20">
        <v>10</v>
      </c>
      <c r="E1269" s="20">
        <v>1</v>
      </c>
      <c r="H1269" s="20">
        <f t="shared" si="19"/>
        <v>423</v>
      </c>
    </row>
    <row r="1270" spans="1:8" x14ac:dyDescent="0.15">
      <c r="A1270" s="20">
        <v>1269</v>
      </c>
      <c r="B1270" s="20">
        <f ca="1">OFFSET(monster!B$1,H1270,0)</f>
        <v>130305</v>
      </c>
      <c r="C1270" s="20">
        <v>50090</v>
      </c>
      <c r="D1270" s="20">
        <v>10</v>
      </c>
      <c r="E1270" s="20">
        <v>1</v>
      </c>
      <c r="H1270" s="20">
        <f t="shared" si="19"/>
        <v>423</v>
      </c>
    </row>
    <row r="1271" spans="1:8" x14ac:dyDescent="0.15">
      <c r="A1271" s="20">
        <v>1270</v>
      </c>
      <c r="B1271" s="20">
        <f ca="1">OFFSET(monster!B$1,H1271,0)</f>
        <v>130405</v>
      </c>
      <c r="C1271" s="20">
        <v>50090</v>
      </c>
      <c r="D1271" s="20">
        <v>10</v>
      </c>
      <c r="E1271" s="20">
        <v>1</v>
      </c>
      <c r="H1271" s="20">
        <f t="shared" si="19"/>
        <v>424</v>
      </c>
    </row>
    <row r="1272" spans="1:8" x14ac:dyDescent="0.15">
      <c r="A1272" s="20">
        <v>1271</v>
      </c>
      <c r="B1272" s="20">
        <f ca="1">OFFSET(monster!B$1,H1272,0)</f>
        <v>130405</v>
      </c>
      <c r="C1272" s="20">
        <v>50090</v>
      </c>
      <c r="D1272" s="20">
        <v>10</v>
      </c>
      <c r="E1272" s="20">
        <v>1</v>
      </c>
      <c r="H1272" s="20">
        <f t="shared" si="19"/>
        <v>424</v>
      </c>
    </row>
    <row r="1273" spans="1:8" x14ac:dyDescent="0.15">
      <c r="A1273" s="20">
        <v>1272</v>
      </c>
      <c r="B1273" s="20">
        <f ca="1">OFFSET(monster!B$1,H1273,0)</f>
        <v>130405</v>
      </c>
      <c r="C1273" s="20">
        <v>50090</v>
      </c>
      <c r="D1273" s="20">
        <v>10</v>
      </c>
      <c r="E1273" s="20">
        <v>1</v>
      </c>
      <c r="H1273" s="20">
        <f t="shared" si="19"/>
        <v>424</v>
      </c>
    </row>
    <row r="1274" spans="1:8" x14ac:dyDescent="0.15">
      <c r="A1274" s="20">
        <v>1273</v>
      </c>
      <c r="B1274" s="20">
        <f ca="1">OFFSET(monster!B$1,H1274,0)</f>
        <v>130505</v>
      </c>
      <c r="C1274" s="20">
        <v>50090</v>
      </c>
      <c r="D1274" s="20">
        <v>10</v>
      </c>
      <c r="E1274" s="20">
        <v>1</v>
      </c>
      <c r="H1274" s="20">
        <f t="shared" si="19"/>
        <v>425</v>
      </c>
    </row>
    <row r="1275" spans="1:8" x14ac:dyDescent="0.15">
      <c r="A1275" s="20">
        <v>1274</v>
      </c>
      <c r="B1275" s="20">
        <f ca="1">OFFSET(monster!B$1,H1275,0)</f>
        <v>130505</v>
      </c>
      <c r="C1275" s="20">
        <v>50090</v>
      </c>
      <c r="D1275" s="20">
        <v>10</v>
      </c>
      <c r="E1275" s="20">
        <v>1</v>
      </c>
      <c r="H1275" s="20">
        <f t="shared" si="19"/>
        <v>425</v>
      </c>
    </row>
    <row r="1276" spans="1:8" x14ac:dyDescent="0.15">
      <c r="A1276" s="20">
        <v>1275</v>
      </c>
      <c r="B1276" s="20">
        <f ca="1">OFFSET(monster!B$1,H1276,0)</f>
        <v>130505</v>
      </c>
      <c r="C1276" s="20">
        <v>50090</v>
      </c>
      <c r="D1276" s="20">
        <v>10</v>
      </c>
      <c r="E1276" s="20">
        <v>1</v>
      </c>
      <c r="H1276" s="20">
        <f t="shared" si="19"/>
        <v>425</v>
      </c>
    </row>
    <row r="1277" spans="1:8" x14ac:dyDescent="0.15">
      <c r="A1277" s="20">
        <v>1276</v>
      </c>
      <c r="B1277" s="20">
        <f ca="1">OFFSET(monster!B$1,H1277,0)</f>
        <v>140105</v>
      </c>
      <c r="C1277" s="20">
        <v>50090</v>
      </c>
      <c r="D1277" s="20">
        <v>10</v>
      </c>
      <c r="E1277" s="20">
        <v>1</v>
      </c>
      <c r="H1277" s="20">
        <f t="shared" si="19"/>
        <v>426</v>
      </c>
    </row>
    <row r="1278" spans="1:8" x14ac:dyDescent="0.15">
      <c r="A1278" s="20">
        <v>1277</v>
      </c>
      <c r="B1278" s="20">
        <f ca="1">OFFSET(monster!B$1,H1278,0)</f>
        <v>140105</v>
      </c>
      <c r="C1278" s="20">
        <v>50090</v>
      </c>
      <c r="D1278" s="20">
        <v>10</v>
      </c>
      <c r="E1278" s="20">
        <v>1</v>
      </c>
      <c r="H1278" s="20">
        <f t="shared" si="19"/>
        <v>426</v>
      </c>
    </row>
    <row r="1279" spans="1:8" x14ac:dyDescent="0.15">
      <c r="A1279" s="20">
        <v>1278</v>
      </c>
      <c r="B1279" s="20">
        <f ca="1">OFFSET(monster!B$1,H1279,0)</f>
        <v>140105</v>
      </c>
      <c r="C1279" s="20">
        <v>50090</v>
      </c>
      <c r="D1279" s="20">
        <v>10</v>
      </c>
      <c r="E1279" s="20">
        <v>1</v>
      </c>
      <c r="H1279" s="20">
        <f t="shared" si="19"/>
        <v>426</v>
      </c>
    </row>
    <row r="1280" spans="1:8" x14ac:dyDescent="0.15">
      <c r="A1280" s="20">
        <v>1279</v>
      </c>
      <c r="B1280" s="20">
        <f ca="1">OFFSET(monster!B$1,H1280,0)</f>
        <v>140205</v>
      </c>
      <c r="C1280" s="20">
        <v>50090</v>
      </c>
      <c r="D1280" s="20">
        <v>10</v>
      </c>
      <c r="E1280" s="20">
        <v>1</v>
      </c>
      <c r="H1280" s="20">
        <f t="shared" si="19"/>
        <v>427</v>
      </c>
    </row>
    <row r="1281" spans="1:8" x14ac:dyDescent="0.15">
      <c r="A1281" s="20">
        <v>1280</v>
      </c>
      <c r="B1281" s="20">
        <f ca="1">OFFSET(monster!B$1,H1281,0)</f>
        <v>140205</v>
      </c>
      <c r="C1281" s="20">
        <v>50090</v>
      </c>
      <c r="D1281" s="20">
        <v>10</v>
      </c>
      <c r="E1281" s="20">
        <v>1</v>
      </c>
      <c r="H1281" s="20">
        <f t="shared" si="19"/>
        <v>427</v>
      </c>
    </row>
    <row r="1282" spans="1:8" x14ac:dyDescent="0.15">
      <c r="A1282" s="20">
        <v>1281</v>
      </c>
      <c r="B1282" s="20">
        <f ca="1">OFFSET(monster!B$1,H1282,0)</f>
        <v>140205</v>
      </c>
      <c r="C1282" s="20">
        <v>50090</v>
      </c>
      <c r="D1282" s="20">
        <v>10</v>
      </c>
      <c r="E1282" s="20">
        <v>1</v>
      </c>
      <c r="H1282" s="20">
        <f t="shared" si="19"/>
        <v>427</v>
      </c>
    </row>
    <row r="1283" spans="1:8" x14ac:dyDescent="0.15">
      <c r="A1283" s="20">
        <v>1282</v>
      </c>
      <c r="B1283" s="20">
        <f ca="1">OFFSET(monster!B$1,H1283,0)</f>
        <v>140305</v>
      </c>
      <c r="C1283" s="20">
        <v>50090</v>
      </c>
      <c r="D1283" s="20">
        <v>10</v>
      </c>
      <c r="E1283" s="20">
        <v>1</v>
      </c>
      <c r="H1283" s="20">
        <f t="shared" si="19"/>
        <v>428</v>
      </c>
    </row>
    <row r="1284" spans="1:8" x14ac:dyDescent="0.15">
      <c r="A1284" s="20">
        <v>1283</v>
      </c>
      <c r="B1284" s="20">
        <f ca="1">OFFSET(monster!B$1,H1284,0)</f>
        <v>140305</v>
      </c>
      <c r="C1284" s="20">
        <v>50090</v>
      </c>
      <c r="D1284" s="20">
        <v>10</v>
      </c>
      <c r="E1284" s="20">
        <v>1</v>
      </c>
      <c r="H1284" s="20">
        <f t="shared" si="19"/>
        <v>428</v>
      </c>
    </row>
    <row r="1285" spans="1:8" x14ac:dyDescent="0.15">
      <c r="A1285" s="20">
        <v>1284</v>
      </c>
      <c r="B1285" s="20">
        <f ca="1">OFFSET(monster!B$1,H1285,0)</f>
        <v>140305</v>
      </c>
      <c r="C1285" s="20">
        <v>50090</v>
      </c>
      <c r="D1285" s="20">
        <v>10</v>
      </c>
      <c r="E1285" s="20">
        <v>1</v>
      </c>
      <c r="H1285" s="20">
        <f t="shared" si="19"/>
        <v>428</v>
      </c>
    </row>
    <row r="1286" spans="1:8" x14ac:dyDescent="0.15">
      <c r="A1286" s="20">
        <v>1285</v>
      </c>
      <c r="B1286" s="20">
        <f ca="1">OFFSET(monster!B$1,H1286,0)</f>
        <v>140405</v>
      </c>
      <c r="C1286" s="20">
        <v>50090</v>
      </c>
      <c r="D1286" s="20">
        <v>10</v>
      </c>
      <c r="E1286" s="20">
        <v>1</v>
      </c>
      <c r="H1286" s="20">
        <f t="shared" ref="H1286:H1349" si="20">H1283+1</f>
        <v>429</v>
      </c>
    </row>
    <row r="1287" spans="1:8" x14ac:dyDescent="0.15">
      <c r="A1287" s="20">
        <v>1286</v>
      </c>
      <c r="B1287" s="20">
        <f ca="1">OFFSET(monster!B$1,H1287,0)</f>
        <v>140405</v>
      </c>
      <c r="C1287" s="20">
        <v>50090</v>
      </c>
      <c r="D1287" s="20">
        <v>10</v>
      </c>
      <c r="E1287" s="20">
        <v>1</v>
      </c>
      <c r="H1287" s="20">
        <f t="shared" si="20"/>
        <v>429</v>
      </c>
    </row>
    <row r="1288" spans="1:8" x14ac:dyDescent="0.15">
      <c r="A1288" s="20">
        <v>1287</v>
      </c>
      <c r="B1288" s="20">
        <f ca="1">OFFSET(monster!B$1,H1288,0)</f>
        <v>140405</v>
      </c>
      <c r="C1288" s="20">
        <v>50090</v>
      </c>
      <c r="D1288" s="20">
        <v>10</v>
      </c>
      <c r="E1288" s="20">
        <v>1</v>
      </c>
      <c r="H1288" s="20">
        <f t="shared" si="20"/>
        <v>429</v>
      </c>
    </row>
    <row r="1289" spans="1:8" x14ac:dyDescent="0.15">
      <c r="A1289" s="20">
        <v>1288</v>
      </c>
      <c r="B1289" s="20">
        <f ca="1">OFFSET(monster!B$1,H1289,0)</f>
        <v>140505</v>
      </c>
      <c r="C1289" s="20">
        <v>50090</v>
      </c>
      <c r="D1289" s="20">
        <v>10</v>
      </c>
      <c r="E1289" s="20">
        <v>1</v>
      </c>
      <c r="H1289" s="20">
        <f t="shared" si="20"/>
        <v>430</v>
      </c>
    </row>
    <row r="1290" spans="1:8" x14ac:dyDescent="0.15">
      <c r="A1290" s="20">
        <v>1289</v>
      </c>
      <c r="B1290" s="20">
        <f ca="1">OFFSET(monster!B$1,H1290,0)</f>
        <v>140505</v>
      </c>
      <c r="C1290" s="20">
        <v>50090</v>
      </c>
      <c r="D1290" s="20">
        <v>10</v>
      </c>
      <c r="E1290" s="20">
        <v>1</v>
      </c>
      <c r="H1290" s="20">
        <f t="shared" si="20"/>
        <v>430</v>
      </c>
    </row>
    <row r="1291" spans="1:8" x14ac:dyDescent="0.15">
      <c r="A1291" s="20">
        <v>1290</v>
      </c>
      <c r="B1291" s="20">
        <f ca="1">OFFSET(monster!B$1,H1291,0)</f>
        <v>140505</v>
      </c>
      <c r="C1291" s="20">
        <v>50090</v>
      </c>
      <c r="D1291" s="20">
        <v>10</v>
      </c>
      <c r="E1291" s="20">
        <v>1</v>
      </c>
      <c r="H1291" s="20">
        <f t="shared" si="20"/>
        <v>430</v>
      </c>
    </row>
    <row r="1292" spans="1:8" x14ac:dyDescent="0.15">
      <c r="A1292" s="20">
        <v>1291</v>
      </c>
      <c r="B1292" s="20">
        <f ca="1">OFFSET(monster!B$1,H1292,0)</f>
        <v>150105</v>
      </c>
      <c r="C1292" s="20">
        <v>50090</v>
      </c>
      <c r="D1292" s="20">
        <v>10</v>
      </c>
      <c r="E1292" s="20">
        <v>1</v>
      </c>
      <c r="H1292" s="20">
        <f t="shared" si="20"/>
        <v>431</v>
      </c>
    </row>
    <row r="1293" spans="1:8" x14ac:dyDescent="0.15">
      <c r="A1293" s="20">
        <v>1292</v>
      </c>
      <c r="B1293" s="20">
        <f ca="1">OFFSET(monster!B$1,H1293,0)</f>
        <v>150105</v>
      </c>
      <c r="C1293" s="20">
        <v>50090</v>
      </c>
      <c r="D1293" s="20">
        <v>10</v>
      </c>
      <c r="E1293" s="20">
        <v>1</v>
      </c>
      <c r="H1293" s="20">
        <f t="shared" si="20"/>
        <v>431</v>
      </c>
    </row>
    <row r="1294" spans="1:8" x14ac:dyDescent="0.15">
      <c r="A1294" s="20">
        <v>1293</v>
      </c>
      <c r="B1294" s="20">
        <f ca="1">OFFSET(monster!B$1,H1294,0)</f>
        <v>150105</v>
      </c>
      <c r="C1294" s="20">
        <v>50090</v>
      </c>
      <c r="D1294" s="20">
        <v>10</v>
      </c>
      <c r="E1294" s="20">
        <v>1</v>
      </c>
      <c r="H1294" s="20">
        <f t="shared" si="20"/>
        <v>431</v>
      </c>
    </row>
    <row r="1295" spans="1:8" x14ac:dyDescent="0.15">
      <c r="A1295" s="20">
        <v>1294</v>
      </c>
      <c r="B1295" s="20">
        <f ca="1">OFFSET(monster!B$1,H1295,0)</f>
        <v>150205</v>
      </c>
      <c r="C1295" s="20">
        <v>50090</v>
      </c>
      <c r="D1295" s="20">
        <v>10</v>
      </c>
      <c r="E1295" s="20">
        <v>1</v>
      </c>
      <c r="H1295" s="20">
        <f t="shared" si="20"/>
        <v>432</v>
      </c>
    </row>
    <row r="1296" spans="1:8" x14ac:dyDescent="0.15">
      <c r="A1296" s="20">
        <v>1295</v>
      </c>
      <c r="B1296" s="20">
        <f ca="1">OFFSET(monster!B$1,H1296,0)</f>
        <v>150205</v>
      </c>
      <c r="C1296" s="20">
        <v>50090</v>
      </c>
      <c r="D1296" s="20">
        <v>10</v>
      </c>
      <c r="E1296" s="20">
        <v>1</v>
      </c>
      <c r="H1296" s="20">
        <f t="shared" si="20"/>
        <v>432</v>
      </c>
    </row>
    <row r="1297" spans="1:8" x14ac:dyDescent="0.15">
      <c r="A1297" s="20">
        <v>1296</v>
      </c>
      <c r="B1297" s="20">
        <f ca="1">OFFSET(monster!B$1,H1297,0)</f>
        <v>150205</v>
      </c>
      <c r="C1297" s="20">
        <v>50090</v>
      </c>
      <c r="D1297" s="20">
        <v>10</v>
      </c>
      <c r="E1297" s="20">
        <v>1</v>
      </c>
      <c r="H1297" s="20">
        <f t="shared" si="20"/>
        <v>432</v>
      </c>
    </row>
    <row r="1298" spans="1:8" x14ac:dyDescent="0.15">
      <c r="A1298" s="20">
        <v>1297</v>
      </c>
      <c r="B1298" s="20">
        <f ca="1">OFFSET(monster!B$1,H1298,0)</f>
        <v>150305</v>
      </c>
      <c r="C1298" s="20">
        <v>50090</v>
      </c>
      <c r="D1298" s="20">
        <v>10</v>
      </c>
      <c r="E1298" s="20">
        <v>1</v>
      </c>
      <c r="H1298" s="20">
        <f t="shared" si="20"/>
        <v>433</v>
      </c>
    </row>
    <row r="1299" spans="1:8" x14ac:dyDescent="0.15">
      <c r="A1299" s="20">
        <v>1298</v>
      </c>
      <c r="B1299" s="20">
        <f ca="1">OFFSET(monster!B$1,H1299,0)</f>
        <v>150305</v>
      </c>
      <c r="C1299" s="20">
        <v>50090</v>
      </c>
      <c r="D1299" s="20">
        <v>10</v>
      </c>
      <c r="E1299" s="20">
        <v>1</v>
      </c>
      <c r="H1299" s="20">
        <f t="shared" si="20"/>
        <v>433</v>
      </c>
    </row>
    <row r="1300" spans="1:8" x14ac:dyDescent="0.15">
      <c r="A1300" s="20">
        <v>1299</v>
      </c>
      <c r="B1300" s="20">
        <f ca="1">OFFSET(monster!B$1,H1300,0)</f>
        <v>150305</v>
      </c>
      <c r="C1300" s="20">
        <v>50090</v>
      </c>
      <c r="D1300" s="20">
        <v>10</v>
      </c>
      <c r="E1300" s="20">
        <v>1</v>
      </c>
      <c r="H1300" s="20">
        <f t="shared" si="20"/>
        <v>433</v>
      </c>
    </row>
    <row r="1301" spans="1:8" x14ac:dyDescent="0.15">
      <c r="A1301" s="20">
        <v>1300</v>
      </c>
      <c r="B1301" s="20">
        <f ca="1">OFFSET(monster!B$1,H1301,0)</f>
        <v>150405</v>
      </c>
      <c r="C1301" s="20">
        <v>50090</v>
      </c>
      <c r="D1301" s="20">
        <v>10</v>
      </c>
      <c r="E1301" s="20">
        <v>1</v>
      </c>
      <c r="H1301" s="20">
        <f t="shared" si="20"/>
        <v>434</v>
      </c>
    </row>
    <row r="1302" spans="1:8" x14ac:dyDescent="0.15">
      <c r="A1302" s="20">
        <v>1301</v>
      </c>
      <c r="B1302" s="20">
        <f ca="1">OFFSET(monster!B$1,H1302,0)</f>
        <v>150405</v>
      </c>
      <c r="C1302" s="20">
        <v>50090</v>
      </c>
      <c r="D1302" s="20">
        <v>10</v>
      </c>
      <c r="E1302" s="20">
        <v>1</v>
      </c>
      <c r="H1302" s="20">
        <f t="shared" si="20"/>
        <v>434</v>
      </c>
    </row>
    <row r="1303" spans="1:8" x14ac:dyDescent="0.15">
      <c r="A1303" s="20">
        <v>1302</v>
      </c>
      <c r="B1303" s="20">
        <f ca="1">OFFSET(monster!B$1,H1303,0)</f>
        <v>150405</v>
      </c>
      <c r="C1303" s="20">
        <v>50090</v>
      </c>
      <c r="D1303" s="20">
        <v>10</v>
      </c>
      <c r="E1303" s="20">
        <v>1</v>
      </c>
      <c r="H1303" s="20">
        <f t="shared" si="20"/>
        <v>434</v>
      </c>
    </row>
    <row r="1304" spans="1:8" x14ac:dyDescent="0.15">
      <c r="A1304" s="20">
        <v>1303</v>
      </c>
      <c r="B1304" s="20">
        <f ca="1">OFFSET(monster!B$1,H1304,0)</f>
        <v>150505</v>
      </c>
      <c r="C1304" s="20">
        <v>50090</v>
      </c>
      <c r="D1304" s="20">
        <v>10</v>
      </c>
      <c r="E1304" s="20">
        <v>1</v>
      </c>
      <c r="H1304" s="20">
        <f t="shared" si="20"/>
        <v>435</v>
      </c>
    </row>
    <row r="1305" spans="1:8" x14ac:dyDescent="0.15">
      <c r="A1305" s="20">
        <v>1304</v>
      </c>
      <c r="B1305" s="20">
        <f ca="1">OFFSET(monster!B$1,H1305,0)</f>
        <v>150505</v>
      </c>
      <c r="C1305" s="20">
        <v>50090</v>
      </c>
      <c r="D1305" s="20">
        <v>10</v>
      </c>
      <c r="E1305" s="20">
        <v>1</v>
      </c>
      <c r="H1305" s="20">
        <f t="shared" si="20"/>
        <v>435</v>
      </c>
    </row>
    <row r="1306" spans="1:8" x14ac:dyDescent="0.15">
      <c r="A1306" s="20">
        <v>1305</v>
      </c>
      <c r="B1306" s="20">
        <f ca="1">OFFSET(monster!B$1,H1306,0)</f>
        <v>150505</v>
      </c>
      <c r="C1306" s="20">
        <v>50090</v>
      </c>
      <c r="D1306" s="20">
        <v>10</v>
      </c>
      <c r="E1306" s="20">
        <v>1</v>
      </c>
      <c r="H1306" s="20">
        <f t="shared" si="20"/>
        <v>435</v>
      </c>
    </row>
    <row r="1307" spans="1:8" x14ac:dyDescent="0.15">
      <c r="A1307" s="20">
        <v>1306</v>
      </c>
      <c r="B1307" s="20">
        <f ca="1">OFFSET(monster!B$1,H1307,0)</f>
        <v>160105</v>
      </c>
      <c r="C1307" s="20">
        <v>50090</v>
      </c>
      <c r="D1307" s="20">
        <v>10</v>
      </c>
      <c r="E1307" s="20">
        <v>1</v>
      </c>
      <c r="H1307" s="20">
        <f t="shared" si="20"/>
        <v>436</v>
      </c>
    </row>
    <row r="1308" spans="1:8" x14ac:dyDescent="0.15">
      <c r="A1308" s="20">
        <v>1307</v>
      </c>
      <c r="B1308" s="20">
        <f ca="1">OFFSET(monster!B$1,H1308,0)</f>
        <v>160105</v>
      </c>
      <c r="C1308" s="20">
        <v>50090</v>
      </c>
      <c r="D1308" s="20">
        <v>10</v>
      </c>
      <c r="E1308" s="20">
        <v>1</v>
      </c>
      <c r="H1308" s="20">
        <f t="shared" si="20"/>
        <v>436</v>
      </c>
    </row>
    <row r="1309" spans="1:8" x14ac:dyDescent="0.15">
      <c r="A1309" s="20">
        <v>1308</v>
      </c>
      <c r="B1309" s="20">
        <f ca="1">OFFSET(monster!B$1,H1309,0)</f>
        <v>160105</v>
      </c>
      <c r="C1309" s="20">
        <v>50090</v>
      </c>
      <c r="D1309" s="20">
        <v>10</v>
      </c>
      <c r="E1309" s="20">
        <v>1</v>
      </c>
      <c r="H1309" s="20">
        <f t="shared" si="20"/>
        <v>436</v>
      </c>
    </row>
    <row r="1310" spans="1:8" x14ac:dyDescent="0.15">
      <c r="A1310" s="20">
        <v>1309</v>
      </c>
      <c r="B1310" s="20">
        <f ca="1">OFFSET(monster!B$1,H1310,0)</f>
        <v>160205</v>
      </c>
      <c r="C1310" s="20">
        <v>50090</v>
      </c>
      <c r="D1310" s="20">
        <v>10</v>
      </c>
      <c r="E1310" s="20">
        <v>1</v>
      </c>
      <c r="H1310" s="20">
        <f t="shared" si="20"/>
        <v>437</v>
      </c>
    </row>
    <row r="1311" spans="1:8" x14ac:dyDescent="0.15">
      <c r="A1311" s="20">
        <v>1310</v>
      </c>
      <c r="B1311" s="20">
        <f ca="1">OFFSET(monster!B$1,H1311,0)</f>
        <v>160205</v>
      </c>
      <c r="C1311" s="20">
        <v>50090</v>
      </c>
      <c r="D1311" s="20">
        <v>10</v>
      </c>
      <c r="E1311" s="20">
        <v>1</v>
      </c>
      <c r="H1311" s="20">
        <f t="shared" si="20"/>
        <v>437</v>
      </c>
    </row>
    <row r="1312" spans="1:8" x14ac:dyDescent="0.15">
      <c r="A1312" s="20">
        <v>1311</v>
      </c>
      <c r="B1312" s="20">
        <f ca="1">OFFSET(monster!B$1,H1312,0)</f>
        <v>160205</v>
      </c>
      <c r="C1312" s="20">
        <v>50090</v>
      </c>
      <c r="D1312" s="20">
        <v>10</v>
      </c>
      <c r="E1312" s="20">
        <v>1</v>
      </c>
      <c r="H1312" s="20">
        <f t="shared" si="20"/>
        <v>437</v>
      </c>
    </row>
    <row r="1313" spans="1:8" x14ac:dyDescent="0.15">
      <c r="A1313" s="20">
        <v>1312</v>
      </c>
      <c r="B1313" s="20">
        <f ca="1">OFFSET(monster!B$1,H1313,0)</f>
        <v>160305</v>
      </c>
      <c r="C1313" s="20">
        <v>50090</v>
      </c>
      <c r="D1313" s="20">
        <v>10</v>
      </c>
      <c r="E1313" s="20">
        <v>1</v>
      </c>
      <c r="H1313" s="20">
        <f t="shared" si="20"/>
        <v>438</v>
      </c>
    </row>
    <row r="1314" spans="1:8" x14ac:dyDescent="0.15">
      <c r="A1314" s="20">
        <v>1313</v>
      </c>
      <c r="B1314" s="20">
        <f ca="1">OFFSET(monster!B$1,H1314,0)</f>
        <v>160305</v>
      </c>
      <c r="C1314" s="20">
        <v>50090</v>
      </c>
      <c r="D1314" s="20">
        <v>10</v>
      </c>
      <c r="E1314" s="20">
        <v>1</v>
      </c>
      <c r="H1314" s="20">
        <f t="shared" si="20"/>
        <v>438</v>
      </c>
    </row>
    <row r="1315" spans="1:8" x14ac:dyDescent="0.15">
      <c r="A1315" s="20">
        <v>1314</v>
      </c>
      <c r="B1315" s="20">
        <f ca="1">OFFSET(monster!B$1,H1315,0)</f>
        <v>160305</v>
      </c>
      <c r="C1315" s="20">
        <v>50090</v>
      </c>
      <c r="D1315" s="20">
        <v>10</v>
      </c>
      <c r="E1315" s="20">
        <v>1</v>
      </c>
      <c r="H1315" s="20">
        <f t="shared" si="20"/>
        <v>438</v>
      </c>
    </row>
    <row r="1316" spans="1:8" x14ac:dyDescent="0.15">
      <c r="A1316" s="20">
        <v>1315</v>
      </c>
      <c r="B1316" s="20">
        <f ca="1">OFFSET(monster!B$1,H1316,0)</f>
        <v>160405</v>
      </c>
      <c r="C1316" s="20">
        <v>50090</v>
      </c>
      <c r="D1316" s="20">
        <v>10</v>
      </c>
      <c r="E1316" s="20">
        <v>1</v>
      </c>
      <c r="H1316" s="20">
        <f t="shared" si="20"/>
        <v>439</v>
      </c>
    </row>
    <row r="1317" spans="1:8" x14ac:dyDescent="0.15">
      <c r="A1317" s="20">
        <v>1316</v>
      </c>
      <c r="B1317" s="20">
        <f ca="1">OFFSET(monster!B$1,H1317,0)</f>
        <v>160405</v>
      </c>
      <c r="C1317" s="20">
        <v>50090</v>
      </c>
      <c r="D1317" s="20">
        <v>10</v>
      </c>
      <c r="E1317" s="20">
        <v>1</v>
      </c>
      <c r="H1317" s="20">
        <f t="shared" si="20"/>
        <v>439</v>
      </c>
    </row>
    <row r="1318" spans="1:8" x14ac:dyDescent="0.15">
      <c r="A1318" s="20">
        <v>1317</v>
      </c>
      <c r="B1318" s="20">
        <f ca="1">OFFSET(monster!B$1,H1318,0)</f>
        <v>160405</v>
      </c>
      <c r="C1318" s="20">
        <v>50090</v>
      </c>
      <c r="D1318" s="20">
        <v>10</v>
      </c>
      <c r="E1318" s="20">
        <v>1</v>
      </c>
      <c r="H1318" s="20">
        <f t="shared" si="20"/>
        <v>439</v>
      </c>
    </row>
    <row r="1319" spans="1:8" x14ac:dyDescent="0.15">
      <c r="A1319" s="20">
        <v>1318</v>
      </c>
      <c r="B1319" s="20">
        <f ca="1">OFFSET(monster!B$1,H1319,0)</f>
        <v>160505</v>
      </c>
      <c r="C1319" s="20">
        <v>50090</v>
      </c>
      <c r="D1319" s="20">
        <v>10</v>
      </c>
      <c r="E1319" s="20">
        <v>1</v>
      </c>
      <c r="H1319" s="20">
        <f t="shared" si="20"/>
        <v>440</v>
      </c>
    </row>
    <row r="1320" spans="1:8" x14ac:dyDescent="0.15">
      <c r="A1320" s="20">
        <v>1319</v>
      </c>
      <c r="B1320" s="20">
        <f ca="1">OFFSET(monster!B$1,H1320,0)</f>
        <v>160505</v>
      </c>
      <c r="C1320" s="20">
        <v>50090</v>
      </c>
      <c r="D1320" s="20">
        <v>10</v>
      </c>
      <c r="E1320" s="20">
        <v>1</v>
      </c>
      <c r="H1320" s="20">
        <f t="shared" si="20"/>
        <v>440</v>
      </c>
    </row>
    <row r="1321" spans="1:8" x14ac:dyDescent="0.15">
      <c r="A1321" s="20">
        <v>1320</v>
      </c>
      <c r="B1321" s="20">
        <f ca="1">OFFSET(monster!B$1,H1321,0)</f>
        <v>160505</v>
      </c>
      <c r="C1321" s="20">
        <v>50090</v>
      </c>
      <c r="D1321" s="20">
        <v>10</v>
      </c>
      <c r="E1321" s="20">
        <v>1</v>
      </c>
      <c r="H1321" s="20">
        <f t="shared" si="20"/>
        <v>440</v>
      </c>
    </row>
    <row r="1322" spans="1:8" x14ac:dyDescent="0.15">
      <c r="A1322" s="20">
        <v>1321</v>
      </c>
      <c r="B1322" s="20">
        <f ca="1">OFFSET(monster!B$1,H1322,0)</f>
        <v>170105</v>
      </c>
      <c r="C1322" s="20">
        <v>50090</v>
      </c>
      <c r="D1322" s="20">
        <v>10</v>
      </c>
      <c r="E1322" s="20">
        <v>1</v>
      </c>
      <c r="H1322" s="20">
        <f t="shared" si="20"/>
        <v>441</v>
      </c>
    </row>
    <row r="1323" spans="1:8" x14ac:dyDescent="0.15">
      <c r="A1323" s="20">
        <v>1322</v>
      </c>
      <c r="B1323" s="20">
        <f ca="1">OFFSET(monster!B$1,H1323,0)</f>
        <v>170105</v>
      </c>
      <c r="C1323" s="20">
        <v>50090</v>
      </c>
      <c r="D1323" s="20">
        <v>10</v>
      </c>
      <c r="E1323" s="20">
        <v>1</v>
      </c>
      <c r="H1323" s="20">
        <f t="shared" si="20"/>
        <v>441</v>
      </c>
    </row>
    <row r="1324" spans="1:8" x14ac:dyDescent="0.15">
      <c r="A1324" s="20">
        <v>1323</v>
      </c>
      <c r="B1324" s="20">
        <f ca="1">OFFSET(monster!B$1,H1324,0)</f>
        <v>170105</v>
      </c>
      <c r="C1324" s="20">
        <v>50090</v>
      </c>
      <c r="D1324" s="20">
        <v>10</v>
      </c>
      <c r="E1324" s="20">
        <v>1</v>
      </c>
      <c r="H1324" s="20">
        <f t="shared" si="20"/>
        <v>441</v>
      </c>
    </row>
    <row r="1325" spans="1:8" x14ac:dyDescent="0.15">
      <c r="A1325" s="20">
        <v>1324</v>
      </c>
      <c r="B1325" s="20">
        <f ca="1">OFFSET(monster!B$1,H1325,0)</f>
        <v>170205</v>
      </c>
      <c r="C1325" s="20">
        <v>50090</v>
      </c>
      <c r="D1325" s="20">
        <v>10</v>
      </c>
      <c r="E1325" s="20">
        <v>1</v>
      </c>
      <c r="H1325" s="20">
        <f t="shared" si="20"/>
        <v>442</v>
      </c>
    </row>
    <row r="1326" spans="1:8" x14ac:dyDescent="0.15">
      <c r="A1326" s="20">
        <v>1325</v>
      </c>
      <c r="B1326" s="20">
        <f ca="1">OFFSET(monster!B$1,H1326,0)</f>
        <v>170205</v>
      </c>
      <c r="C1326" s="20">
        <v>50090</v>
      </c>
      <c r="D1326" s="20">
        <v>10</v>
      </c>
      <c r="E1326" s="20">
        <v>1</v>
      </c>
      <c r="H1326" s="20">
        <f t="shared" si="20"/>
        <v>442</v>
      </c>
    </row>
    <row r="1327" spans="1:8" x14ac:dyDescent="0.15">
      <c r="A1327" s="20">
        <v>1326</v>
      </c>
      <c r="B1327" s="20">
        <f ca="1">OFFSET(monster!B$1,H1327,0)</f>
        <v>170205</v>
      </c>
      <c r="C1327" s="20">
        <v>50090</v>
      </c>
      <c r="D1327" s="20">
        <v>10</v>
      </c>
      <c r="E1327" s="20">
        <v>1</v>
      </c>
      <c r="H1327" s="20">
        <f t="shared" si="20"/>
        <v>442</v>
      </c>
    </row>
    <row r="1328" spans="1:8" x14ac:dyDescent="0.15">
      <c r="A1328" s="20">
        <v>1327</v>
      </c>
      <c r="B1328" s="20">
        <f ca="1">OFFSET(monster!B$1,H1328,0)</f>
        <v>170305</v>
      </c>
      <c r="C1328" s="20">
        <v>50090</v>
      </c>
      <c r="D1328" s="20">
        <v>10</v>
      </c>
      <c r="E1328" s="20">
        <v>1</v>
      </c>
      <c r="H1328" s="20">
        <f t="shared" si="20"/>
        <v>443</v>
      </c>
    </row>
    <row r="1329" spans="1:8" x14ac:dyDescent="0.15">
      <c r="A1329" s="20">
        <v>1328</v>
      </c>
      <c r="B1329" s="20">
        <f ca="1">OFFSET(monster!B$1,H1329,0)</f>
        <v>170305</v>
      </c>
      <c r="C1329" s="20">
        <v>50090</v>
      </c>
      <c r="D1329" s="20">
        <v>10</v>
      </c>
      <c r="E1329" s="20">
        <v>1</v>
      </c>
      <c r="H1329" s="20">
        <f t="shared" si="20"/>
        <v>443</v>
      </c>
    </row>
    <row r="1330" spans="1:8" x14ac:dyDescent="0.15">
      <c r="A1330" s="20">
        <v>1329</v>
      </c>
      <c r="B1330" s="20">
        <f ca="1">OFFSET(monster!B$1,H1330,0)</f>
        <v>170305</v>
      </c>
      <c r="C1330" s="20">
        <v>50090</v>
      </c>
      <c r="D1330" s="20">
        <v>10</v>
      </c>
      <c r="E1330" s="20">
        <v>1</v>
      </c>
      <c r="H1330" s="20">
        <f t="shared" si="20"/>
        <v>443</v>
      </c>
    </row>
    <row r="1331" spans="1:8" x14ac:dyDescent="0.15">
      <c r="A1331" s="20">
        <v>1330</v>
      </c>
      <c r="B1331" s="20">
        <f ca="1">OFFSET(monster!B$1,H1331,0)</f>
        <v>170405</v>
      </c>
      <c r="C1331" s="20">
        <v>50090</v>
      </c>
      <c r="D1331" s="20">
        <v>10</v>
      </c>
      <c r="E1331" s="20">
        <v>1</v>
      </c>
      <c r="H1331" s="20">
        <f t="shared" si="20"/>
        <v>444</v>
      </c>
    </row>
    <row r="1332" spans="1:8" x14ac:dyDescent="0.15">
      <c r="A1332" s="20">
        <v>1331</v>
      </c>
      <c r="B1332" s="20">
        <f ca="1">OFFSET(monster!B$1,H1332,0)</f>
        <v>170405</v>
      </c>
      <c r="C1332" s="20">
        <v>50090</v>
      </c>
      <c r="D1332" s="20">
        <v>10</v>
      </c>
      <c r="E1332" s="20">
        <v>1</v>
      </c>
      <c r="H1332" s="20">
        <f t="shared" si="20"/>
        <v>444</v>
      </c>
    </row>
    <row r="1333" spans="1:8" x14ac:dyDescent="0.15">
      <c r="A1333" s="20">
        <v>1332</v>
      </c>
      <c r="B1333" s="20">
        <f ca="1">OFFSET(monster!B$1,H1333,0)</f>
        <v>170405</v>
      </c>
      <c r="C1333" s="20">
        <v>50090</v>
      </c>
      <c r="D1333" s="20">
        <v>10</v>
      </c>
      <c r="E1333" s="20">
        <v>1</v>
      </c>
      <c r="H1333" s="20">
        <f t="shared" si="20"/>
        <v>444</v>
      </c>
    </row>
    <row r="1334" spans="1:8" x14ac:dyDescent="0.15">
      <c r="A1334" s="20">
        <v>1333</v>
      </c>
      <c r="B1334" s="20">
        <f ca="1">OFFSET(monster!B$1,H1334,0)</f>
        <v>170505</v>
      </c>
      <c r="C1334" s="20">
        <v>50090</v>
      </c>
      <c r="D1334" s="20">
        <v>10</v>
      </c>
      <c r="E1334" s="20">
        <v>1</v>
      </c>
      <c r="H1334" s="20">
        <f t="shared" si="20"/>
        <v>445</v>
      </c>
    </row>
    <row r="1335" spans="1:8" x14ac:dyDescent="0.15">
      <c r="A1335" s="20">
        <v>1334</v>
      </c>
      <c r="B1335" s="20">
        <f ca="1">OFFSET(monster!B$1,H1335,0)</f>
        <v>170505</v>
      </c>
      <c r="C1335" s="20">
        <v>50090</v>
      </c>
      <c r="D1335" s="20">
        <v>10</v>
      </c>
      <c r="E1335" s="20">
        <v>1</v>
      </c>
      <c r="H1335" s="20">
        <f t="shared" si="20"/>
        <v>445</v>
      </c>
    </row>
    <row r="1336" spans="1:8" x14ac:dyDescent="0.15">
      <c r="A1336" s="20">
        <v>1335</v>
      </c>
      <c r="B1336" s="20">
        <f ca="1">OFFSET(monster!B$1,H1336,0)</f>
        <v>170505</v>
      </c>
      <c r="C1336" s="20">
        <v>50090</v>
      </c>
      <c r="D1336" s="20">
        <v>10</v>
      </c>
      <c r="E1336" s="20">
        <v>1</v>
      </c>
      <c r="H1336" s="20">
        <f t="shared" si="20"/>
        <v>445</v>
      </c>
    </row>
    <row r="1337" spans="1:8" x14ac:dyDescent="0.15">
      <c r="A1337" s="20">
        <v>1336</v>
      </c>
      <c r="B1337" s="20">
        <f ca="1">OFFSET(monster!B$1,H1337,0)</f>
        <v>180105</v>
      </c>
      <c r="C1337" s="20">
        <v>50090</v>
      </c>
      <c r="D1337" s="20">
        <v>10</v>
      </c>
      <c r="E1337" s="20">
        <v>1</v>
      </c>
      <c r="H1337" s="20">
        <f t="shared" si="20"/>
        <v>446</v>
      </c>
    </row>
    <row r="1338" spans="1:8" x14ac:dyDescent="0.15">
      <c r="A1338" s="20">
        <v>1337</v>
      </c>
      <c r="B1338" s="20">
        <f ca="1">OFFSET(monster!B$1,H1338,0)</f>
        <v>180105</v>
      </c>
      <c r="C1338" s="20">
        <v>50090</v>
      </c>
      <c r="D1338" s="20">
        <v>10</v>
      </c>
      <c r="E1338" s="20">
        <v>1</v>
      </c>
      <c r="H1338" s="20">
        <f t="shared" si="20"/>
        <v>446</v>
      </c>
    </row>
    <row r="1339" spans="1:8" x14ac:dyDescent="0.15">
      <c r="A1339" s="20">
        <v>1338</v>
      </c>
      <c r="B1339" s="20">
        <f ca="1">OFFSET(monster!B$1,H1339,0)</f>
        <v>180105</v>
      </c>
      <c r="C1339" s="20">
        <v>50090</v>
      </c>
      <c r="D1339" s="20">
        <v>10</v>
      </c>
      <c r="E1339" s="20">
        <v>1</v>
      </c>
      <c r="H1339" s="20">
        <f t="shared" si="20"/>
        <v>446</v>
      </c>
    </row>
    <row r="1340" spans="1:8" x14ac:dyDescent="0.15">
      <c r="A1340" s="20">
        <v>1339</v>
      </c>
      <c r="B1340" s="20">
        <f ca="1">OFFSET(monster!B$1,H1340,0)</f>
        <v>180205</v>
      </c>
      <c r="C1340" s="20">
        <v>50090</v>
      </c>
      <c r="D1340" s="20">
        <v>10</v>
      </c>
      <c r="E1340" s="20">
        <v>1</v>
      </c>
      <c r="H1340" s="20">
        <f t="shared" si="20"/>
        <v>447</v>
      </c>
    </row>
    <row r="1341" spans="1:8" x14ac:dyDescent="0.15">
      <c r="A1341" s="20">
        <v>1340</v>
      </c>
      <c r="B1341" s="20">
        <f ca="1">OFFSET(monster!B$1,H1341,0)</f>
        <v>180205</v>
      </c>
      <c r="C1341" s="20">
        <v>50090</v>
      </c>
      <c r="D1341" s="20">
        <v>10</v>
      </c>
      <c r="E1341" s="20">
        <v>1</v>
      </c>
      <c r="H1341" s="20">
        <f t="shared" si="20"/>
        <v>447</v>
      </c>
    </row>
    <row r="1342" spans="1:8" x14ac:dyDescent="0.15">
      <c r="A1342" s="20">
        <v>1341</v>
      </c>
      <c r="B1342" s="20">
        <f ca="1">OFFSET(monster!B$1,H1342,0)</f>
        <v>180205</v>
      </c>
      <c r="C1342" s="20">
        <v>50090</v>
      </c>
      <c r="D1342" s="20">
        <v>10</v>
      </c>
      <c r="E1342" s="20">
        <v>1</v>
      </c>
      <c r="H1342" s="20">
        <f t="shared" si="20"/>
        <v>447</v>
      </c>
    </row>
    <row r="1343" spans="1:8" x14ac:dyDescent="0.15">
      <c r="A1343" s="20">
        <v>1342</v>
      </c>
      <c r="B1343" s="20">
        <f ca="1">OFFSET(monster!B$1,H1343,0)</f>
        <v>180305</v>
      </c>
      <c r="C1343" s="20">
        <v>50090</v>
      </c>
      <c r="D1343" s="20">
        <v>10</v>
      </c>
      <c r="E1343" s="20">
        <v>1</v>
      </c>
      <c r="H1343" s="20">
        <f t="shared" si="20"/>
        <v>448</v>
      </c>
    </row>
    <row r="1344" spans="1:8" x14ac:dyDescent="0.15">
      <c r="A1344" s="20">
        <v>1343</v>
      </c>
      <c r="B1344" s="20">
        <f ca="1">OFFSET(monster!B$1,H1344,0)</f>
        <v>180305</v>
      </c>
      <c r="C1344" s="20">
        <v>50090</v>
      </c>
      <c r="D1344" s="20">
        <v>10</v>
      </c>
      <c r="E1344" s="20">
        <v>1</v>
      </c>
      <c r="H1344" s="20">
        <f t="shared" si="20"/>
        <v>448</v>
      </c>
    </row>
    <row r="1345" spans="1:8" x14ac:dyDescent="0.15">
      <c r="A1345" s="20">
        <v>1344</v>
      </c>
      <c r="B1345" s="20">
        <f ca="1">OFFSET(monster!B$1,H1345,0)</f>
        <v>180305</v>
      </c>
      <c r="C1345" s="20">
        <v>50090</v>
      </c>
      <c r="D1345" s="20">
        <v>10</v>
      </c>
      <c r="E1345" s="20">
        <v>1</v>
      </c>
      <c r="H1345" s="20">
        <f t="shared" si="20"/>
        <v>448</v>
      </c>
    </row>
    <row r="1346" spans="1:8" x14ac:dyDescent="0.15">
      <c r="A1346" s="20">
        <v>1345</v>
      </c>
      <c r="B1346" s="20">
        <f ca="1">OFFSET(monster!B$1,H1346,0)</f>
        <v>180405</v>
      </c>
      <c r="C1346" s="20">
        <v>50090</v>
      </c>
      <c r="D1346" s="20">
        <v>10</v>
      </c>
      <c r="E1346" s="20">
        <v>1</v>
      </c>
      <c r="H1346" s="20">
        <f t="shared" si="20"/>
        <v>449</v>
      </c>
    </row>
    <row r="1347" spans="1:8" x14ac:dyDescent="0.15">
      <c r="A1347" s="20">
        <v>1346</v>
      </c>
      <c r="B1347" s="20">
        <f ca="1">OFFSET(monster!B$1,H1347,0)</f>
        <v>180405</v>
      </c>
      <c r="C1347" s="20">
        <v>50090</v>
      </c>
      <c r="D1347" s="20">
        <v>10</v>
      </c>
      <c r="E1347" s="20">
        <v>1</v>
      </c>
      <c r="H1347" s="20">
        <f t="shared" si="20"/>
        <v>449</v>
      </c>
    </row>
    <row r="1348" spans="1:8" x14ac:dyDescent="0.15">
      <c r="A1348" s="20">
        <v>1347</v>
      </c>
      <c r="B1348" s="20">
        <f ca="1">OFFSET(monster!B$1,H1348,0)</f>
        <v>180405</v>
      </c>
      <c r="C1348" s="20">
        <v>50090</v>
      </c>
      <c r="D1348" s="20">
        <v>10</v>
      </c>
      <c r="E1348" s="20">
        <v>1</v>
      </c>
      <c r="H1348" s="20">
        <f t="shared" si="20"/>
        <v>449</v>
      </c>
    </row>
    <row r="1349" spans="1:8" x14ac:dyDescent="0.15">
      <c r="A1349" s="20">
        <v>1348</v>
      </c>
      <c r="B1349" s="20">
        <f ca="1">OFFSET(monster!B$1,H1349,0)</f>
        <v>180505</v>
      </c>
      <c r="C1349" s="20">
        <v>50090</v>
      </c>
      <c r="D1349" s="20">
        <v>10</v>
      </c>
      <c r="E1349" s="20">
        <v>1</v>
      </c>
      <c r="H1349" s="20">
        <f t="shared" si="20"/>
        <v>450</v>
      </c>
    </row>
    <row r="1350" spans="1:8" x14ac:dyDescent="0.15">
      <c r="A1350" s="20">
        <v>1349</v>
      </c>
      <c r="B1350" s="20">
        <f ca="1">OFFSET(monster!B$1,H1350,0)</f>
        <v>180505</v>
      </c>
      <c r="C1350" s="20">
        <v>50090</v>
      </c>
      <c r="D1350" s="20">
        <v>10</v>
      </c>
      <c r="E1350" s="20">
        <v>1</v>
      </c>
      <c r="H1350" s="20">
        <f t="shared" ref="H1350:H1413" si="21">H1347+1</f>
        <v>450</v>
      </c>
    </row>
    <row r="1351" spans="1:8" x14ac:dyDescent="0.15">
      <c r="A1351" s="20">
        <v>1350</v>
      </c>
      <c r="B1351" s="20">
        <f ca="1">OFFSET(monster!B$1,H1351,0)</f>
        <v>180505</v>
      </c>
      <c r="C1351" s="20">
        <v>50090</v>
      </c>
      <c r="D1351" s="20">
        <v>10</v>
      </c>
      <c r="E1351" s="20">
        <v>1</v>
      </c>
      <c r="H1351" s="20">
        <f t="shared" si="21"/>
        <v>450</v>
      </c>
    </row>
    <row r="1352" spans="1:8" x14ac:dyDescent="0.15">
      <c r="A1352" s="20">
        <v>1351</v>
      </c>
      <c r="B1352" s="20">
        <f ca="1">OFFSET(monster!B$1,H1352,0)</f>
        <v>10108</v>
      </c>
      <c r="C1352" s="20">
        <v>50090</v>
      </c>
      <c r="D1352" s="20">
        <v>10</v>
      </c>
      <c r="E1352" s="20">
        <v>1</v>
      </c>
      <c r="H1352" s="20">
        <f t="shared" si="21"/>
        <v>451</v>
      </c>
    </row>
    <row r="1353" spans="1:8" x14ac:dyDescent="0.15">
      <c r="A1353" s="20">
        <v>1352</v>
      </c>
      <c r="B1353" s="20">
        <f ca="1">OFFSET(monster!B$1,H1353,0)</f>
        <v>10108</v>
      </c>
      <c r="C1353" s="20">
        <v>50090</v>
      </c>
      <c r="D1353" s="20">
        <v>10</v>
      </c>
      <c r="E1353" s="20">
        <v>1</v>
      </c>
      <c r="H1353" s="20">
        <f t="shared" si="21"/>
        <v>451</v>
      </c>
    </row>
    <row r="1354" spans="1:8" x14ac:dyDescent="0.15">
      <c r="A1354" s="20">
        <v>1353</v>
      </c>
      <c r="B1354" s="20">
        <f ca="1">OFFSET(monster!B$1,H1354,0)</f>
        <v>10108</v>
      </c>
      <c r="C1354" s="20">
        <v>50090</v>
      </c>
      <c r="D1354" s="20">
        <v>10</v>
      </c>
      <c r="E1354" s="20">
        <v>1</v>
      </c>
      <c r="H1354" s="20">
        <f t="shared" si="21"/>
        <v>451</v>
      </c>
    </row>
    <row r="1355" spans="1:8" x14ac:dyDescent="0.15">
      <c r="A1355" s="20">
        <v>1354</v>
      </c>
      <c r="B1355" s="20">
        <f ca="1">OFFSET(monster!B$1,H1355,0)</f>
        <v>10208</v>
      </c>
      <c r="C1355" s="20">
        <v>50090</v>
      </c>
      <c r="D1355" s="20">
        <v>10</v>
      </c>
      <c r="E1355" s="20">
        <v>1</v>
      </c>
      <c r="H1355" s="20">
        <f t="shared" si="21"/>
        <v>452</v>
      </c>
    </row>
    <row r="1356" spans="1:8" x14ac:dyDescent="0.15">
      <c r="A1356" s="20">
        <v>1355</v>
      </c>
      <c r="B1356" s="20">
        <f ca="1">OFFSET(monster!B$1,H1356,0)</f>
        <v>10208</v>
      </c>
      <c r="C1356" s="20">
        <v>50090</v>
      </c>
      <c r="D1356" s="20">
        <v>10</v>
      </c>
      <c r="E1356" s="20">
        <v>1</v>
      </c>
      <c r="H1356" s="20">
        <f t="shared" si="21"/>
        <v>452</v>
      </c>
    </row>
    <row r="1357" spans="1:8" x14ac:dyDescent="0.15">
      <c r="A1357" s="20">
        <v>1356</v>
      </c>
      <c r="B1357" s="20">
        <f ca="1">OFFSET(monster!B$1,H1357,0)</f>
        <v>10208</v>
      </c>
      <c r="C1357" s="20">
        <v>50090</v>
      </c>
      <c r="D1357" s="20">
        <v>10</v>
      </c>
      <c r="E1357" s="20">
        <v>1</v>
      </c>
      <c r="H1357" s="20">
        <f t="shared" si="21"/>
        <v>452</v>
      </c>
    </row>
    <row r="1358" spans="1:8" x14ac:dyDescent="0.15">
      <c r="A1358" s="20">
        <v>1357</v>
      </c>
      <c r="B1358" s="20">
        <f ca="1">OFFSET(monster!B$1,H1358,0)</f>
        <v>10308</v>
      </c>
      <c r="C1358" s="20">
        <v>50090</v>
      </c>
      <c r="D1358" s="20">
        <v>10</v>
      </c>
      <c r="E1358" s="20">
        <v>1</v>
      </c>
      <c r="H1358" s="20">
        <f t="shared" si="21"/>
        <v>453</v>
      </c>
    </row>
    <row r="1359" spans="1:8" x14ac:dyDescent="0.15">
      <c r="A1359" s="20">
        <v>1358</v>
      </c>
      <c r="B1359" s="20">
        <f ca="1">OFFSET(monster!B$1,H1359,0)</f>
        <v>10308</v>
      </c>
      <c r="C1359" s="20">
        <v>50090</v>
      </c>
      <c r="D1359" s="20">
        <v>10</v>
      </c>
      <c r="E1359" s="20">
        <v>1</v>
      </c>
      <c r="H1359" s="20">
        <f t="shared" si="21"/>
        <v>453</v>
      </c>
    </row>
    <row r="1360" spans="1:8" x14ac:dyDescent="0.15">
      <c r="A1360" s="20">
        <v>1359</v>
      </c>
      <c r="B1360" s="20">
        <f ca="1">OFFSET(monster!B$1,H1360,0)</f>
        <v>10308</v>
      </c>
      <c r="C1360" s="20">
        <v>50090</v>
      </c>
      <c r="D1360" s="20">
        <v>10</v>
      </c>
      <c r="E1360" s="20">
        <v>1</v>
      </c>
      <c r="H1360" s="20">
        <f t="shared" si="21"/>
        <v>453</v>
      </c>
    </row>
    <row r="1361" spans="1:8" x14ac:dyDescent="0.15">
      <c r="A1361" s="20">
        <v>1360</v>
      </c>
      <c r="B1361" s="20">
        <f ca="1">OFFSET(monster!B$1,H1361,0)</f>
        <v>10408</v>
      </c>
      <c r="C1361" s="20">
        <v>50090</v>
      </c>
      <c r="D1361" s="20">
        <v>10</v>
      </c>
      <c r="E1361" s="20">
        <v>1</v>
      </c>
      <c r="H1361" s="20">
        <f t="shared" si="21"/>
        <v>454</v>
      </c>
    </row>
    <row r="1362" spans="1:8" x14ac:dyDescent="0.15">
      <c r="A1362" s="20">
        <v>1361</v>
      </c>
      <c r="B1362" s="20">
        <f ca="1">OFFSET(monster!B$1,H1362,0)</f>
        <v>10408</v>
      </c>
      <c r="C1362" s="20">
        <v>50090</v>
      </c>
      <c r="D1362" s="20">
        <v>10</v>
      </c>
      <c r="E1362" s="20">
        <v>1</v>
      </c>
      <c r="H1362" s="20">
        <f t="shared" si="21"/>
        <v>454</v>
      </c>
    </row>
    <row r="1363" spans="1:8" x14ac:dyDescent="0.15">
      <c r="A1363" s="20">
        <v>1362</v>
      </c>
      <c r="B1363" s="20">
        <f ca="1">OFFSET(monster!B$1,H1363,0)</f>
        <v>10408</v>
      </c>
      <c r="C1363" s="20">
        <v>50090</v>
      </c>
      <c r="D1363" s="20">
        <v>10</v>
      </c>
      <c r="E1363" s="20">
        <v>1</v>
      </c>
      <c r="H1363" s="20">
        <f t="shared" si="21"/>
        <v>454</v>
      </c>
    </row>
    <row r="1364" spans="1:8" x14ac:dyDescent="0.15">
      <c r="A1364" s="20">
        <v>1363</v>
      </c>
      <c r="B1364" s="20">
        <f ca="1">OFFSET(monster!B$1,H1364,0)</f>
        <v>10508</v>
      </c>
      <c r="C1364" s="20">
        <v>50090</v>
      </c>
      <c r="D1364" s="20">
        <v>10</v>
      </c>
      <c r="E1364" s="20">
        <v>1</v>
      </c>
      <c r="H1364" s="20">
        <f t="shared" si="21"/>
        <v>455</v>
      </c>
    </row>
    <row r="1365" spans="1:8" x14ac:dyDescent="0.15">
      <c r="A1365" s="20">
        <v>1364</v>
      </c>
      <c r="B1365" s="20">
        <f ca="1">OFFSET(monster!B$1,H1365,0)</f>
        <v>10508</v>
      </c>
      <c r="C1365" s="20">
        <v>50090</v>
      </c>
      <c r="D1365" s="20">
        <v>10</v>
      </c>
      <c r="E1365" s="20">
        <v>1</v>
      </c>
      <c r="H1365" s="20">
        <f t="shared" si="21"/>
        <v>455</v>
      </c>
    </row>
    <row r="1366" spans="1:8" x14ac:dyDescent="0.15">
      <c r="A1366" s="20">
        <v>1365</v>
      </c>
      <c r="B1366" s="20">
        <f ca="1">OFFSET(monster!B$1,H1366,0)</f>
        <v>10508</v>
      </c>
      <c r="C1366" s="20">
        <v>50090</v>
      </c>
      <c r="D1366" s="20">
        <v>10</v>
      </c>
      <c r="E1366" s="20">
        <v>1</v>
      </c>
      <c r="H1366" s="20">
        <f t="shared" si="21"/>
        <v>455</v>
      </c>
    </row>
    <row r="1367" spans="1:8" x14ac:dyDescent="0.15">
      <c r="A1367" s="20">
        <v>1366</v>
      </c>
      <c r="B1367" s="20">
        <f ca="1">OFFSET(monster!B$1,H1367,0)</f>
        <v>20108</v>
      </c>
      <c r="C1367" s="20">
        <v>50090</v>
      </c>
      <c r="D1367" s="20">
        <v>10</v>
      </c>
      <c r="E1367" s="20">
        <v>1</v>
      </c>
      <c r="H1367" s="20">
        <f t="shared" si="21"/>
        <v>456</v>
      </c>
    </row>
    <row r="1368" spans="1:8" x14ac:dyDescent="0.15">
      <c r="A1368" s="20">
        <v>1367</v>
      </c>
      <c r="B1368" s="20">
        <f ca="1">OFFSET(monster!B$1,H1368,0)</f>
        <v>20108</v>
      </c>
      <c r="C1368" s="20">
        <v>50090</v>
      </c>
      <c r="D1368" s="20">
        <v>10</v>
      </c>
      <c r="E1368" s="20">
        <v>1</v>
      </c>
      <c r="H1368" s="20">
        <f t="shared" si="21"/>
        <v>456</v>
      </c>
    </row>
    <row r="1369" spans="1:8" x14ac:dyDescent="0.15">
      <c r="A1369" s="20">
        <v>1368</v>
      </c>
      <c r="B1369" s="20">
        <f ca="1">OFFSET(monster!B$1,H1369,0)</f>
        <v>20108</v>
      </c>
      <c r="C1369" s="20">
        <v>50090</v>
      </c>
      <c r="D1369" s="20">
        <v>10</v>
      </c>
      <c r="E1369" s="20">
        <v>1</v>
      </c>
      <c r="H1369" s="20">
        <f t="shared" si="21"/>
        <v>456</v>
      </c>
    </row>
    <row r="1370" spans="1:8" x14ac:dyDescent="0.15">
      <c r="A1370" s="20">
        <v>1369</v>
      </c>
      <c r="B1370" s="20">
        <f ca="1">OFFSET(monster!B$1,H1370,0)</f>
        <v>20208</v>
      </c>
      <c r="C1370" s="20">
        <v>50090</v>
      </c>
      <c r="D1370" s="20">
        <v>10</v>
      </c>
      <c r="E1370" s="20">
        <v>1</v>
      </c>
      <c r="H1370" s="20">
        <f t="shared" si="21"/>
        <v>457</v>
      </c>
    </row>
    <row r="1371" spans="1:8" x14ac:dyDescent="0.15">
      <c r="A1371" s="20">
        <v>1370</v>
      </c>
      <c r="B1371" s="20">
        <f ca="1">OFFSET(monster!B$1,H1371,0)</f>
        <v>20208</v>
      </c>
      <c r="C1371" s="20">
        <v>50090</v>
      </c>
      <c r="D1371" s="20">
        <v>10</v>
      </c>
      <c r="E1371" s="20">
        <v>1</v>
      </c>
      <c r="H1371" s="20">
        <f t="shared" si="21"/>
        <v>457</v>
      </c>
    </row>
    <row r="1372" spans="1:8" x14ac:dyDescent="0.15">
      <c r="A1372" s="20">
        <v>1371</v>
      </c>
      <c r="B1372" s="20">
        <f ca="1">OFFSET(monster!B$1,H1372,0)</f>
        <v>20208</v>
      </c>
      <c r="C1372" s="20">
        <v>50090</v>
      </c>
      <c r="D1372" s="20">
        <v>10</v>
      </c>
      <c r="E1372" s="20">
        <v>1</v>
      </c>
      <c r="H1372" s="20">
        <f t="shared" si="21"/>
        <v>457</v>
      </c>
    </row>
    <row r="1373" spans="1:8" x14ac:dyDescent="0.15">
      <c r="A1373" s="20">
        <v>1372</v>
      </c>
      <c r="B1373" s="20">
        <f ca="1">OFFSET(monster!B$1,H1373,0)</f>
        <v>20308</v>
      </c>
      <c r="C1373" s="20">
        <v>50090</v>
      </c>
      <c r="D1373" s="20">
        <v>10</v>
      </c>
      <c r="E1373" s="20">
        <v>1</v>
      </c>
      <c r="H1373" s="20">
        <f t="shared" si="21"/>
        <v>458</v>
      </c>
    </row>
    <row r="1374" spans="1:8" x14ac:dyDescent="0.15">
      <c r="A1374" s="20">
        <v>1373</v>
      </c>
      <c r="B1374" s="20">
        <f ca="1">OFFSET(monster!B$1,H1374,0)</f>
        <v>20308</v>
      </c>
      <c r="C1374" s="20">
        <v>50090</v>
      </c>
      <c r="D1374" s="20">
        <v>10</v>
      </c>
      <c r="E1374" s="20">
        <v>1</v>
      </c>
      <c r="H1374" s="20">
        <f t="shared" si="21"/>
        <v>458</v>
      </c>
    </row>
    <row r="1375" spans="1:8" x14ac:dyDescent="0.15">
      <c r="A1375" s="20">
        <v>1374</v>
      </c>
      <c r="B1375" s="20">
        <f ca="1">OFFSET(monster!B$1,H1375,0)</f>
        <v>20308</v>
      </c>
      <c r="C1375" s="20">
        <v>50090</v>
      </c>
      <c r="D1375" s="20">
        <v>10</v>
      </c>
      <c r="E1375" s="20">
        <v>1</v>
      </c>
      <c r="H1375" s="20">
        <f t="shared" si="21"/>
        <v>458</v>
      </c>
    </row>
    <row r="1376" spans="1:8" x14ac:dyDescent="0.15">
      <c r="A1376" s="20">
        <v>1375</v>
      </c>
      <c r="B1376" s="20">
        <f ca="1">OFFSET(monster!B$1,H1376,0)</f>
        <v>20408</v>
      </c>
      <c r="C1376" s="20">
        <v>50090</v>
      </c>
      <c r="D1376" s="20">
        <v>10</v>
      </c>
      <c r="E1376" s="20">
        <v>1</v>
      </c>
      <c r="H1376" s="20">
        <f t="shared" si="21"/>
        <v>459</v>
      </c>
    </row>
    <row r="1377" spans="1:8" x14ac:dyDescent="0.15">
      <c r="A1377" s="20">
        <v>1376</v>
      </c>
      <c r="B1377" s="20">
        <f ca="1">OFFSET(monster!B$1,H1377,0)</f>
        <v>20408</v>
      </c>
      <c r="C1377" s="20">
        <v>50090</v>
      </c>
      <c r="D1377" s="20">
        <v>10</v>
      </c>
      <c r="E1377" s="20">
        <v>1</v>
      </c>
      <c r="H1377" s="20">
        <f t="shared" si="21"/>
        <v>459</v>
      </c>
    </row>
    <row r="1378" spans="1:8" x14ac:dyDescent="0.15">
      <c r="A1378" s="20">
        <v>1377</v>
      </c>
      <c r="B1378" s="20">
        <f ca="1">OFFSET(monster!B$1,H1378,0)</f>
        <v>20408</v>
      </c>
      <c r="C1378" s="20">
        <v>50090</v>
      </c>
      <c r="D1378" s="20">
        <v>10</v>
      </c>
      <c r="E1378" s="20">
        <v>1</v>
      </c>
      <c r="H1378" s="20">
        <f t="shared" si="21"/>
        <v>459</v>
      </c>
    </row>
    <row r="1379" spans="1:8" x14ac:dyDescent="0.15">
      <c r="A1379" s="20">
        <v>1378</v>
      </c>
      <c r="B1379" s="20">
        <f ca="1">OFFSET(monster!B$1,H1379,0)</f>
        <v>20508</v>
      </c>
      <c r="C1379" s="20">
        <v>50090</v>
      </c>
      <c r="D1379" s="20">
        <v>10</v>
      </c>
      <c r="E1379" s="20">
        <v>1</v>
      </c>
      <c r="H1379" s="20">
        <f t="shared" si="21"/>
        <v>460</v>
      </c>
    </row>
    <row r="1380" spans="1:8" x14ac:dyDescent="0.15">
      <c r="A1380" s="20">
        <v>1379</v>
      </c>
      <c r="B1380" s="20">
        <f ca="1">OFFSET(monster!B$1,H1380,0)</f>
        <v>20508</v>
      </c>
      <c r="C1380" s="20">
        <v>50090</v>
      </c>
      <c r="D1380" s="20">
        <v>10</v>
      </c>
      <c r="E1380" s="20">
        <v>1</v>
      </c>
      <c r="H1380" s="20">
        <f t="shared" si="21"/>
        <v>460</v>
      </c>
    </row>
    <row r="1381" spans="1:8" x14ac:dyDescent="0.15">
      <c r="A1381" s="20">
        <v>1380</v>
      </c>
      <c r="B1381" s="20">
        <f ca="1">OFFSET(monster!B$1,H1381,0)</f>
        <v>20508</v>
      </c>
      <c r="C1381" s="20">
        <v>50090</v>
      </c>
      <c r="D1381" s="20">
        <v>10</v>
      </c>
      <c r="E1381" s="20">
        <v>1</v>
      </c>
      <c r="H1381" s="20">
        <f t="shared" si="21"/>
        <v>460</v>
      </c>
    </row>
    <row r="1382" spans="1:8" x14ac:dyDescent="0.15">
      <c r="A1382" s="20">
        <v>1381</v>
      </c>
      <c r="B1382" s="20">
        <f ca="1">OFFSET(monster!B$1,H1382,0)</f>
        <v>30108</v>
      </c>
      <c r="C1382" s="20">
        <v>50090</v>
      </c>
      <c r="D1382" s="20">
        <v>10</v>
      </c>
      <c r="E1382" s="20">
        <v>1</v>
      </c>
      <c r="H1382" s="20">
        <f t="shared" si="21"/>
        <v>461</v>
      </c>
    </row>
    <row r="1383" spans="1:8" x14ac:dyDescent="0.15">
      <c r="A1383" s="20">
        <v>1382</v>
      </c>
      <c r="B1383" s="20">
        <f ca="1">OFFSET(monster!B$1,H1383,0)</f>
        <v>30108</v>
      </c>
      <c r="C1383" s="20">
        <v>50090</v>
      </c>
      <c r="D1383" s="20">
        <v>10</v>
      </c>
      <c r="E1383" s="20">
        <v>1</v>
      </c>
      <c r="H1383" s="20">
        <f t="shared" si="21"/>
        <v>461</v>
      </c>
    </row>
    <row r="1384" spans="1:8" x14ac:dyDescent="0.15">
      <c r="A1384" s="20">
        <v>1383</v>
      </c>
      <c r="B1384" s="20">
        <f ca="1">OFFSET(monster!B$1,H1384,0)</f>
        <v>30108</v>
      </c>
      <c r="C1384" s="20">
        <v>50090</v>
      </c>
      <c r="D1384" s="20">
        <v>10</v>
      </c>
      <c r="E1384" s="20">
        <v>1</v>
      </c>
      <c r="H1384" s="20">
        <f t="shared" si="21"/>
        <v>461</v>
      </c>
    </row>
    <row r="1385" spans="1:8" x14ac:dyDescent="0.15">
      <c r="A1385" s="20">
        <v>1384</v>
      </c>
      <c r="B1385" s="20">
        <f ca="1">OFFSET(monster!B$1,H1385,0)</f>
        <v>30208</v>
      </c>
      <c r="C1385" s="20">
        <v>50090</v>
      </c>
      <c r="D1385" s="20">
        <v>10</v>
      </c>
      <c r="E1385" s="20">
        <v>1</v>
      </c>
      <c r="H1385" s="20">
        <f t="shared" si="21"/>
        <v>462</v>
      </c>
    </row>
    <row r="1386" spans="1:8" x14ac:dyDescent="0.15">
      <c r="A1386" s="20">
        <v>1385</v>
      </c>
      <c r="B1386" s="20">
        <f ca="1">OFFSET(monster!B$1,H1386,0)</f>
        <v>30208</v>
      </c>
      <c r="C1386" s="20">
        <v>50090</v>
      </c>
      <c r="D1386" s="20">
        <v>10</v>
      </c>
      <c r="E1386" s="20">
        <v>1</v>
      </c>
      <c r="H1386" s="20">
        <f t="shared" si="21"/>
        <v>462</v>
      </c>
    </row>
    <row r="1387" spans="1:8" x14ac:dyDescent="0.15">
      <c r="A1387" s="20">
        <v>1386</v>
      </c>
      <c r="B1387" s="20">
        <f ca="1">OFFSET(monster!B$1,H1387,0)</f>
        <v>30208</v>
      </c>
      <c r="C1387" s="20">
        <v>50090</v>
      </c>
      <c r="D1387" s="20">
        <v>10</v>
      </c>
      <c r="E1387" s="20">
        <v>1</v>
      </c>
      <c r="H1387" s="20">
        <f t="shared" si="21"/>
        <v>462</v>
      </c>
    </row>
    <row r="1388" spans="1:8" x14ac:dyDescent="0.15">
      <c r="A1388" s="20">
        <v>1387</v>
      </c>
      <c r="B1388" s="20">
        <f ca="1">OFFSET(monster!B$1,H1388,0)</f>
        <v>30308</v>
      </c>
      <c r="C1388" s="20">
        <v>50090</v>
      </c>
      <c r="D1388" s="20">
        <v>10</v>
      </c>
      <c r="E1388" s="20">
        <v>1</v>
      </c>
      <c r="H1388" s="20">
        <f t="shared" si="21"/>
        <v>463</v>
      </c>
    </row>
    <row r="1389" spans="1:8" x14ac:dyDescent="0.15">
      <c r="A1389" s="20">
        <v>1388</v>
      </c>
      <c r="B1389" s="20">
        <f ca="1">OFFSET(monster!B$1,H1389,0)</f>
        <v>30308</v>
      </c>
      <c r="C1389" s="20">
        <v>50090</v>
      </c>
      <c r="D1389" s="20">
        <v>10</v>
      </c>
      <c r="E1389" s="20">
        <v>1</v>
      </c>
      <c r="H1389" s="20">
        <f t="shared" si="21"/>
        <v>463</v>
      </c>
    </row>
    <row r="1390" spans="1:8" x14ac:dyDescent="0.15">
      <c r="A1390" s="20">
        <v>1389</v>
      </c>
      <c r="B1390" s="20">
        <f ca="1">OFFSET(monster!B$1,H1390,0)</f>
        <v>30308</v>
      </c>
      <c r="C1390" s="20">
        <v>50090</v>
      </c>
      <c r="D1390" s="20">
        <v>10</v>
      </c>
      <c r="E1390" s="20">
        <v>1</v>
      </c>
      <c r="H1390" s="20">
        <f t="shared" si="21"/>
        <v>463</v>
      </c>
    </row>
    <row r="1391" spans="1:8" x14ac:dyDescent="0.15">
      <c r="A1391" s="20">
        <v>1390</v>
      </c>
      <c r="B1391" s="20">
        <f ca="1">OFFSET(monster!B$1,H1391,0)</f>
        <v>30408</v>
      </c>
      <c r="C1391" s="20">
        <v>50090</v>
      </c>
      <c r="D1391" s="20">
        <v>10</v>
      </c>
      <c r="E1391" s="20">
        <v>1</v>
      </c>
      <c r="H1391" s="20">
        <f t="shared" si="21"/>
        <v>464</v>
      </c>
    </row>
    <row r="1392" spans="1:8" x14ac:dyDescent="0.15">
      <c r="A1392" s="20">
        <v>1391</v>
      </c>
      <c r="B1392" s="20">
        <f ca="1">OFFSET(monster!B$1,H1392,0)</f>
        <v>30408</v>
      </c>
      <c r="C1392" s="20">
        <v>50090</v>
      </c>
      <c r="D1392" s="20">
        <v>10</v>
      </c>
      <c r="E1392" s="20">
        <v>1</v>
      </c>
      <c r="H1392" s="20">
        <f t="shared" si="21"/>
        <v>464</v>
      </c>
    </row>
    <row r="1393" spans="1:8" x14ac:dyDescent="0.15">
      <c r="A1393" s="20">
        <v>1392</v>
      </c>
      <c r="B1393" s="20">
        <f ca="1">OFFSET(monster!B$1,H1393,0)</f>
        <v>30408</v>
      </c>
      <c r="C1393" s="20">
        <v>50090</v>
      </c>
      <c r="D1393" s="20">
        <v>10</v>
      </c>
      <c r="E1393" s="20">
        <v>1</v>
      </c>
      <c r="H1393" s="20">
        <f t="shared" si="21"/>
        <v>464</v>
      </c>
    </row>
    <row r="1394" spans="1:8" x14ac:dyDescent="0.15">
      <c r="A1394" s="20">
        <v>1393</v>
      </c>
      <c r="B1394" s="20">
        <f ca="1">OFFSET(monster!B$1,H1394,0)</f>
        <v>30508</v>
      </c>
      <c r="C1394" s="20">
        <v>50090</v>
      </c>
      <c r="D1394" s="20">
        <v>10</v>
      </c>
      <c r="E1394" s="20">
        <v>1</v>
      </c>
      <c r="H1394" s="20">
        <f t="shared" si="21"/>
        <v>465</v>
      </c>
    </row>
    <row r="1395" spans="1:8" x14ac:dyDescent="0.15">
      <c r="A1395" s="20">
        <v>1394</v>
      </c>
      <c r="B1395" s="20">
        <f ca="1">OFFSET(monster!B$1,H1395,0)</f>
        <v>30508</v>
      </c>
      <c r="C1395" s="20">
        <v>50090</v>
      </c>
      <c r="D1395" s="20">
        <v>10</v>
      </c>
      <c r="E1395" s="20">
        <v>1</v>
      </c>
      <c r="H1395" s="20">
        <f t="shared" si="21"/>
        <v>465</v>
      </c>
    </row>
    <row r="1396" spans="1:8" x14ac:dyDescent="0.15">
      <c r="A1396" s="20">
        <v>1395</v>
      </c>
      <c r="B1396" s="20">
        <f ca="1">OFFSET(monster!B$1,H1396,0)</f>
        <v>30508</v>
      </c>
      <c r="C1396" s="20">
        <v>50090</v>
      </c>
      <c r="D1396" s="20">
        <v>10</v>
      </c>
      <c r="E1396" s="20">
        <v>1</v>
      </c>
      <c r="H1396" s="20">
        <f t="shared" si="21"/>
        <v>465</v>
      </c>
    </row>
    <row r="1397" spans="1:8" x14ac:dyDescent="0.15">
      <c r="A1397" s="20">
        <v>1396</v>
      </c>
      <c r="B1397" s="20">
        <f ca="1">OFFSET(monster!B$1,H1397,0)</f>
        <v>40108</v>
      </c>
      <c r="C1397" s="20">
        <v>50090</v>
      </c>
      <c r="D1397" s="20">
        <v>10</v>
      </c>
      <c r="E1397" s="20">
        <v>1</v>
      </c>
      <c r="H1397" s="20">
        <f t="shared" si="21"/>
        <v>466</v>
      </c>
    </row>
    <row r="1398" spans="1:8" x14ac:dyDescent="0.15">
      <c r="A1398" s="20">
        <v>1397</v>
      </c>
      <c r="B1398" s="20">
        <f ca="1">OFFSET(monster!B$1,H1398,0)</f>
        <v>40108</v>
      </c>
      <c r="C1398" s="20">
        <v>50090</v>
      </c>
      <c r="D1398" s="20">
        <v>10</v>
      </c>
      <c r="E1398" s="20">
        <v>1</v>
      </c>
      <c r="H1398" s="20">
        <f t="shared" si="21"/>
        <v>466</v>
      </c>
    </row>
    <row r="1399" spans="1:8" x14ac:dyDescent="0.15">
      <c r="A1399" s="20">
        <v>1398</v>
      </c>
      <c r="B1399" s="20">
        <f ca="1">OFFSET(monster!B$1,H1399,0)</f>
        <v>40108</v>
      </c>
      <c r="C1399" s="20">
        <v>50090</v>
      </c>
      <c r="D1399" s="20">
        <v>10</v>
      </c>
      <c r="E1399" s="20">
        <v>1</v>
      </c>
      <c r="H1399" s="20">
        <f t="shared" si="21"/>
        <v>466</v>
      </c>
    </row>
    <row r="1400" spans="1:8" x14ac:dyDescent="0.15">
      <c r="A1400" s="20">
        <v>1399</v>
      </c>
      <c r="B1400" s="20">
        <f ca="1">OFFSET(monster!B$1,H1400,0)</f>
        <v>40208</v>
      </c>
      <c r="C1400" s="20">
        <v>50090</v>
      </c>
      <c r="D1400" s="20">
        <v>10</v>
      </c>
      <c r="E1400" s="20">
        <v>1</v>
      </c>
      <c r="H1400" s="20">
        <f t="shared" si="21"/>
        <v>467</v>
      </c>
    </row>
    <row r="1401" spans="1:8" x14ac:dyDescent="0.15">
      <c r="A1401" s="20">
        <v>1400</v>
      </c>
      <c r="B1401" s="20">
        <f ca="1">OFFSET(monster!B$1,H1401,0)</f>
        <v>40208</v>
      </c>
      <c r="C1401" s="20">
        <v>50090</v>
      </c>
      <c r="D1401" s="20">
        <v>10</v>
      </c>
      <c r="E1401" s="20">
        <v>1</v>
      </c>
      <c r="H1401" s="20">
        <f t="shared" si="21"/>
        <v>467</v>
      </c>
    </row>
    <row r="1402" spans="1:8" x14ac:dyDescent="0.15">
      <c r="A1402" s="20">
        <v>1401</v>
      </c>
      <c r="B1402" s="20">
        <f ca="1">OFFSET(monster!B$1,H1402,0)</f>
        <v>40208</v>
      </c>
      <c r="C1402" s="20">
        <v>50090</v>
      </c>
      <c r="D1402" s="20">
        <v>10</v>
      </c>
      <c r="E1402" s="20">
        <v>1</v>
      </c>
      <c r="H1402" s="20">
        <f t="shared" si="21"/>
        <v>467</v>
      </c>
    </row>
    <row r="1403" spans="1:8" x14ac:dyDescent="0.15">
      <c r="A1403" s="20">
        <v>1402</v>
      </c>
      <c r="B1403" s="20">
        <f ca="1">OFFSET(monster!B$1,H1403,0)</f>
        <v>40308</v>
      </c>
      <c r="C1403" s="20">
        <v>50090</v>
      </c>
      <c r="D1403" s="20">
        <v>10</v>
      </c>
      <c r="E1403" s="20">
        <v>1</v>
      </c>
      <c r="H1403" s="20">
        <f t="shared" si="21"/>
        <v>468</v>
      </c>
    </row>
    <row r="1404" spans="1:8" x14ac:dyDescent="0.15">
      <c r="A1404" s="20">
        <v>1403</v>
      </c>
      <c r="B1404" s="20">
        <f ca="1">OFFSET(monster!B$1,H1404,0)</f>
        <v>40308</v>
      </c>
      <c r="C1404" s="20">
        <v>50090</v>
      </c>
      <c r="D1404" s="20">
        <v>10</v>
      </c>
      <c r="E1404" s="20">
        <v>1</v>
      </c>
      <c r="H1404" s="20">
        <f t="shared" si="21"/>
        <v>468</v>
      </c>
    </row>
    <row r="1405" spans="1:8" x14ac:dyDescent="0.15">
      <c r="A1405" s="20">
        <v>1404</v>
      </c>
      <c r="B1405" s="20">
        <f ca="1">OFFSET(monster!B$1,H1405,0)</f>
        <v>40308</v>
      </c>
      <c r="C1405" s="20">
        <v>50090</v>
      </c>
      <c r="D1405" s="20">
        <v>10</v>
      </c>
      <c r="E1405" s="20">
        <v>1</v>
      </c>
      <c r="H1405" s="20">
        <f t="shared" si="21"/>
        <v>468</v>
      </c>
    </row>
    <row r="1406" spans="1:8" x14ac:dyDescent="0.15">
      <c r="A1406" s="20">
        <v>1405</v>
      </c>
      <c r="B1406" s="20">
        <f ca="1">OFFSET(monster!B$1,H1406,0)</f>
        <v>40408</v>
      </c>
      <c r="C1406" s="20">
        <v>50090</v>
      </c>
      <c r="D1406" s="20">
        <v>10</v>
      </c>
      <c r="E1406" s="20">
        <v>1</v>
      </c>
      <c r="H1406" s="20">
        <f t="shared" si="21"/>
        <v>469</v>
      </c>
    </row>
    <row r="1407" spans="1:8" x14ac:dyDescent="0.15">
      <c r="A1407" s="20">
        <v>1406</v>
      </c>
      <c r="B1407" s="20">
        <f ca="1">OFFSET(monster!B$1,H1407,0)</f>
        <v>40408</v>
      </c>
      <c r="C1407" s="20">
        <v>50090</v>
      </c>
      <c r="D1407" s="20">
        <v>10</v>
      </c>
      <c r="E1407" s="20">
        <v>1</v>
      </c>
      <c r="H1407" s="20">
        <f t="shared" si="21"/>
        <v>469</v>
      </c>
    </row>
    <row r="1408" spans="1:8" x14ac:dyDescent="0.15">
      <c r="A1408" s="20">
        <v>1407</v>
      </c>
      <c r="B1408" s="20">
        <f ca="1">OFFSET(monster!B$1,H1408,0)</f>
        <v>40408</v>
      </c>
      <c r="C1408" s="20">
        <v>50090</v>
      </c>
      <c r="D1408" s="20">
        <v>10</v>
      </c>
      <c r="E1408" s="20">
        <v>1</v>
      </c>
      <c r="H1408" s="20">
        <f t="shared" si="21"/>
        <v>469</v>
      </c>
    </row>
    <row r="1409" spans="1:8" x14ac:dyDescent="0.15">
      <c r="A1409" s="20">
        <v>1408</v>
      </c>
      <c r="B1409" s="20">
        <f ca="1">OFFSET(monster!B$1,H1409,0)</f>
        <v>40508</v>
      </c>
      <c r="C1409" s="20">
        <v>50090</v>
      </c>
      <c r="D1409" s="20">
        <v>10</v>
      </c>
      <c r="E1409" s="20">
        <v>1</v>
      </c>
      <c r="H1409" s="20">
        <f t="shared" si="21"/>
        <v>470</v>
      </c>
    </row>
    <row r="1410" spans="1:8" x14ac:dyDescent="0.15">
      <c r="A1410" s="20">
        <v>1409</v>
      </c>
      <c r="B1410" s="20">
        <f ca="1">OFFSET(monster!B$1,H1410,0)</f>
        <v>40508</v>
      </c>
      <c r="C1410" s="20">
        <v>50090</v>
      </c>
      <c r="D1410" s="20">
        <v>10</v>
      </c>
      <c r="E1410" s="20">
        <v>1</v>
      </c>
      <c r="H1410" s="20">
        <f t="shared" si="21"/>
        <v>470</v>
      </c>
    </row>
    <row r="1411" spans="1:8" x14ac:dyDescent="0.15">
      <c r="A1411" s="20">
        <v>1410</v>
      </c>
      <c r="B1411" s="20">
        <f ca="1">OFFSET(monster!B$1,H1411,0)</f>
        <v>40508</v>
      </c>
      <c r="C1411" s="20">
        <v>50090</v>
      </c>
      <c r="D1411" s="20">
        <v>10</v>
      </c>
      <c r="E1411" s="20">
        <v>1</v>
      </c>
      <c r="H1411" s="20">
        <f t="shared" si="21"/>
        <v>470</v>
      </c>
    </row>
    <row r="1412" spans="1:8" x14ac:dyDescent="0.15">
      <c r="A1412" s="20">
        <v>1411</v>
      </c>
      <c r="B1412" s="20">
        <f ca="1">OFFSET(monster!B$1,H1412,0)</f>
        <v>50108</v>
      </c>
      <c r="C1412" s="20">
        <v>50090</v>
      </c>
      <c r="D1412" s="20">
        <v>10</v>
      </c>
      <c r="E1412" s="20">
        <v>1</v>
      </c>
      <c r="H1412" s="20">
        <f t="shared" si="21"/>
        <v>471</v>
      </c>
    </row>
    <row r="1413" spans="1:8" x14ac:dyDescent="0.15">
      <c r="A1413" s="20">
        <v>1412</v>
      </c>
      <c r="B1413" s="20">
        <f ca="1">OFFSET(monster!B$1,H1413,0)</f>
        <v>50108</v>
      </c>
      <c r="C1413" s="20">
        <v>50090</v>
      </c>
      <c r="D1413" s="20">
        <v>10</v>
      </c>
      <c r="E1413" s="20">
        <v>1</v>
      </c>
      <c r="H1413" s="20">
        <f t="shared" si="21"/>
        <v>471</v>
      </c>
    </row>
    <row r="1414" spans="1:8" x14ac:dyDescent="0.15">
      <c r="A1414" s="20">
        <v>1413</v>
      </c>
      <c r="B1414" s="20">
        <f ca="1">OFFSET(monster!B$1,H1414,0)</f>
        <v>50108</v>
      </c>
      <c r="C1414" s="20">
        <v>50090</v>
      </c>
      <c r="D1414" s="20">
        <v>10</v>
      </c>
      <c r="E1414" s="20">
        <v>1</v>
      </c>
      <c r="H1414" s="20">
        <f t="shared" ref="H1414:H1477" si="22">H1411+1</f>
        <v>471</v>
      </c>
    </row>
    <row r="1415" spans="1:8" x14ac:dyDescent="0.15">
      <c r="A1415" s="20">
        <v>1414</v>
      </c>
      <c r="B1415" s="20">
        <f ca="1">OFFSET(monster!B$1,H1415,0)</f>
        <v>50208</v>
      </c>
      <c r="C1415" s="20">
        <v>50090</v>
      </c>
      <c r="D1415" s="20">
        <v>10</v>
      </c>
      <c r="E1415" s="20">
        <v>1</v>
      </c>
      <c r="H1415" s="20">
        <f t="shared" si="22"/>
        <v>472</v>
      </c>
    </row>
    <row r="1416" spans="1:8" x14ac:dyDescent="0.15">
      <c r="A1416" s="20">
        <v>1415</v>
      </c>
      <c r="B1416" s="20">
        <f ca="1">OFFSET(monster!B$1,H1416,0)</f>
        <v>50208</v>
      </c>
      <c r="C1416" s="20">
        <v>50090</v>
      </c>
      <c r="D1416" s="20">
        <v>10</v>
      </c>
      <c r="E1416" s="20">
        <v>1</v>
      </c>
      <c r="H1416" s="20">
        <f t="shared" si="22"/>
        <v>472</v>
      </c>
    </row>
    <row r="1417" spans="1:8" x14ac:dyDescent="0.15">
      <c r="A1417" s="20">
        <v>1416</v>
      </c>
      <c r="B1417" s="20">
        <f ca="1">OFFSET(monster!B$1,H1417,0)</f>
        <v>50208</v>
      </c>
      <c r="C1417" s="20">
        <v>50090</v>
      </c>
      <c r="D1417" s="20">
        <v>10</v>
      </c>
      <c r="E1417" s="20">
        <v>1</v>
      </c>
      <c r="H1417" s="20">
        <f t="shared" si="22"/>
        <v>472</v>
      </c>
    </row>
    <row r="1418" spans="1:8" x14ac:dyDescent="0.15">
      <c r="A1418" s="20">
        <v>1417</v>
      </c>
      <c r="B1418" s="20">
        <f ca="1">OFFSET(monster!B$1,H1418,0)</f>
        <v>50308</v>
      </c>
      <c r="C1418" s="20">
        <v>50090</v>
      </c>
      <c r="D1418" s="20">
        <v>10</v>
      </c>
      <c r="E1418" s="20">
        <v>1</v>
      </c>
      <c r="H1418" s="20">
        <f t="shared" si="22"/>
        <v>473</v>
      </c>
    </row>
    <row r="1419" spans="1:8" x14ac:dyDescent="0.15">
      <c r="A1419" s="20">
        <v>1418</v>
      </c>
      <c r="B1419" s="20">
        <f ca="1">OFFSET(monster!B$1,H1419,0)</f>
        <v>50308</v>
      </c>
      <c r="C1419" s="20">
        <v>50090</v>
      </c>
      <c r="D1419" s="20">
        <v>10</v>
      </c>
      <c r="E1419" s="20">
        <v>1</v>
      </c>
      <c r="H1419" s="20">
        <f t="shared" si="22"/>
        <v>473</v>
      </c>
    </row>
    <row r="1420" spans="1:8" x14ac:dyDescent="0.15">
      <c r="A1420" s="20">
        <v>1419</v>
      </c>
      <c r="B1420" s="20">
        <f ca="1">OFFSET(monster!B$1,H1420,0)</f>
        <v>50308</v>
      </c>
      <c r="C1420" s="20">
        <v>50090</v>
      </c>
      <c r="D1420" s="20">
        <v>10</v>
      </c>
      <c r="E1420" s="20">
        <v>1</v>
      </c>
      <c r="H1420" s="20">
        <f t="shared" si="22"/>
        <v>473</v>
      </c>
    </row>
    <row r="1421" spans="1:8" x14ac:dyDescent="0.15">
      <c r="A1421" s="20">
        <v>1420</v>
      </c>
      <c r="B1421" s="20">
        <f ca="1">OFFSET(monster!B$1,H1421,0)</f>
        <v>50408</v>
      </c>
      <c r="C1421" s="20">
        <v>50090</v>
      </c>
      <c r="D1421" s="20">
        <v>10</v>
      </c>
      <c r="E1421" s="20">
        <v>1</v>
      </c>
      <c r="H1421" s="20">
        <f t="shared" si="22"/>
        <v>474</v>
      </c>
    </row>
    <row r="1422" spans="1:8" x14ac:dyDescent="0.15">
      <c r="A1422" s="20">
        <v>1421</v>
      </c>
      <c r="B1422" s="20">
        <f ca="1">OFFSET(monster!B$1,H1422,0)</f>
        <v>50408</v>
      </c>
      <c r="C1422" s="20">
        <v>50090</v>
      </c>
      <c r="D1422" s="20">
        <v>10</v>
      </c>
      <c r="E1422" s="20">
        <v>1</v>
      </c>
      <c r="H1422" s="20">
        <f t="shared" si="22"/>
        <v>474</v>
      </c>
    </row>
    <row r="1423" spans="1:8" x14ac:dyDescent="0.15">
      <c r="A1423" s="20">
        <v>1422</v>
      </c>
      <c r="B1423" s="20">
        <f ca="1">OFFSET(monster!B$1,H1423,0)</f>
        <v>50408</v>
      </c>
      <c r="C1423" s="20">
        <v>50090</v>
      </c>
      <c r="D1423" s="20">
        <v>10</v>
      </c>
      <c r="E1423" s="20">
        <v>1</v>
      </c>
      <c r="H1423" s="20">
        <f t="shared" si="22"/>
        <v>474</v>
      </c>
    </row>
    <row r="1424" spans="1:8" x14ac:dyDescent="0.15">
      <c r="A1424" s="20">
        <v>1423</v>
      </c>
      <c r="B1424" s="20">
        <f ca="1">OFFSET(monster!B$1,H1424,0)</f>
        <v>50508</v>
      </c>
      <c r="C1424" s="20">
        <v>50090</v>
      </c>
      <c r="D1424" s="20">
        <v>10</v>
      </c>
      <c r="E1424" s="20">
        <v>1</v>
      </c>
      <c r="H1424" s="20">
        <f t="shared" si="22"/>
        <v>475</v>
      </c>
    </row>
    <row r="1425" spans="1:8" x14ac:dyDescent="0.15">
      <c r="A1425" s="20">
        <v>1424</v>
      </c>
      <c r="B1425" s="20">
        <f ca="1">OFFSET(monster!B$1,H1425,0)</f>
        <v>50508</v>
      </c>
      <c r="C1425" s="20">
        <v>50090</v>
      </c>
      <c r="D1425" s="20">
        <v>10</v>
      </c>
      <c r="E1425" s="20">
        <v>1</v>
      </c>
      <c r="H1425" s="20">
        <f t="shared" si="22"/>
        <v>475</v>
      </c>
    </row>
    <row r="1426" spans="1:8" x14ac:dyDescent="0.15">
      <c r="A1426" s="20">
        <v>1425</v>
      </c>
      <c r="B1426" s="20">
        <f ca="1">OFFSET(monster!B$1,H1426,0)</f>
        <v>50508</v>
      </c>
      <c r="C1426" s="20">
        <v>50090</v>
      </c>
      <c r="D1426" s="20">
        <v>10</v>
      </c>
      <c r="E1426" s="20">
        <v>1</v>
      </c>
      <c r="H1426" s="20">
        <f t="shared" si="22"/>
        <v>475</v>
      </c>
    </row>
    <row r="1427" spans="1:8" x14ac:dyDescent="0.15">
      <c r="A1427" s="20">
        <v>1426</v>
      </c>
      <c r="B1427" s="20">
        <f ca="1">OFFSET(monster!B$1,H1427,0)</f>
        <v>60108</v>
      </c>
      <c r="C1427" s="20">
        <v>50090</v>
      </c>
      <c r="D1427" s="20">
        <v>10</v>
      </c>
      <c r="E1427" s="20">
        <v>1</v>
      </c>
      <c r="H1427" s="20">
        <f t="shared" si="22"/>
        <v>476</v>
      </c>
    </row>
    <row r="1428" spans="1:8" x14ac:dyDescent="0.15">
      <c r="A1428" s="20">
        <v>1427</v>
      </c>
      <c r="B1428" s="20">
        <f ca="1">OFFSET(monster!B$1,H1428,0)</f>
        <v>60108</v>
      </c>
      <c r="C1428" s="20">
        <v>50090</v>
      </c>
      <c r="D1428" s="20">
        <v>10</v>
      </c>
      <c r="E1428" s="20">
        <v>1</v>
      </c>
      <c r="H1428" s="20">
        <f t="shared" si="22"/>
        <v>476</v>
      </c>
    </row>
    <row r="1429" spans="1:8" x14ac:dyDescent="0.15">
      <c r="A1429" s="20">
        <v>1428</v>
      </c>
      <c r="B1429" s="20">
        <f ca="1">OFFSET(monster!B$1,H1429,0)</f>
        <v>60108</v>
      </c>
      <c r="C1429" s="20">
        <v>50090</v>
      </c>
      <c r="D1429" s="20">
        <v>10</v>
      </c>
      <c r="E1429" s="20">
        <v>1</v>
      </c>
      <c r="H1429" s="20">
        <f t="shared" si="22"/>
        <v>476</v>
      </c>
    </row>
    <row r="1430" spans="1:8" x14ac:dyDescent="0.15">
      <c r="A1430" s="20">
        <v>1429</v>
      </c>
      <c r="B1430" s="20">
        <f ca="1">OFFSET(monster!B$1,H1430,0)</f>
        <v>60208</v>
      </c>
      <c r="C1430" s="20">
        <v>50090</v>
      </c>
      <c r="D1430" s="20">
        <v>10</v>
      </c>
      <c r="E1430" s="20">
        <v>1</v>
      </c>
      <c r="H1430" s="20">
        <f t="shared" si="22"/>
        <v>477</v>
      </c>
    </row>
    <row r="1431" spans="1:8" x14ac:dyDescent="0.15">
      <c r="A1431" s="20">
        <v>1430</v>
      </c>
      <c r="B1431" s="20">
        <f ca="1">OFFSET(monster!B$1,H1431,0)</f>
        <v>60208</v>
      </c>
      <c r="C1431" s="20">
        <v>50090</v>
      </c>
      <c r="D1431" s="20">
        <v>10</v>
      </c>
      <c r="E1431" s="20">
        <v>1</v>
      </c>
      <c r="H1431" s="20">
        <f t="shared" si="22"/>
        <v>477</v>
      </c>
    </row>
    <row r="1432" spans="1:8" x14ac:dyDescent="0.15">
      <c r="A1432" s="20">
        <v>1431</v>
      </c>
      <c r="B1432" s="20">
        <f ca="1">OFFSET(monster!B$1,H1432,0)</f>
        <v>60208</v>
      </c>
      <c r="C1432" s="20">
        <v>50090</v>
      </c>
      <c r="D1432" s="20">
        <v>10</v>
      </c>
      <c r="E1432" s="20">
        <v>1</v>
      </c>
      <c r="H1432" s="20">
        <f t="shared" si="22"/>
        <v>477</v>
      </c>
    </row>
    <row r="1433" spans="1:8" x14ac:dyDescent="0.15">
      <c r="A1433" s="20">
        <v>1432</v>
      </c>
      <c r="B1433" s="20">
        <f ca="1">OFFSET(monster!B$1,H1433,0)</f>
        <v>60308</v>
      </c>
      <c r="C1433" s="20">
        <v>50090</v>
      </c>
      <c r="D1433" s="20">
        <v>10</v>
      </c>
      <c r="E1433" s="20">
        <v>1</v>
      </c>
      <c r="H1433" s="20">
        <f t="shared" si="22"/>
        <v>478</v>
      </c>
    </row>
    <row r="1434" spans="1:8" x14ac:dyDescent="0.15">
      <c r="A1434" s="20">
        <v>1433</v>
      </c>
      <c r="B1434" s="20">
        <f ca="1">OFFSET(monster!B$1,H1434,0)</f>
        <v>60308</v>
      </c>
      <c r="C1434" s="20">
        <v>50090</v>
      </c>
      <c r="D1434" s="20">
        <v>10</v>
      </c>
      <c r="E1434" s="20">
        <v>1</v>
      </c>
      <c r="H1434" s="20">
        <f t="shared" si="22"/>
        <v>478</v>
      </c>
    </row>
    <row r="1435" spans="1:8" x14ac:dyDescent="0.15">
      <c r="A1435" s="20">
        <v>1434</v>
      </c>
      <c r="B1435" s="20">
        <f ca="1">OFFSET(monster!B$1,H1435,0)</f>
        <v>60308</v>
      </c>
      <c r="C1435" s="20">
        <v>50090</v>
      </c>
      <c r="D1435" s="20">
        <v>10</v>
      </c>
      <c r="E1435" s="20">
        <v>1</v>
      </c>
      <c r="H1435" s="20">
        <f t="shared" si="22"/>
        <v>478</v>
      </c>
    </row>
    <row r="1436" spans="1:8" x14ac:dyDescent="0.15">
      <c r="A1436" s="20">
        <v>1435</v>
      </c>
      <c r="B1436" s="20">
        <f ca="1">OFFSET(monster!B$1,H1436,0)</f>
        <v>60408</v>
      </c>
      <c r="C1436" s="20">
        <v>50090</v>
      </c>
      <c r="D1436" s="20">
        <v>10</v>
      </c>
      <c r="E1436" s="20">
        <v>1</v>
      </c>
      <c r="H1436" s="20">
        <f t="shared" si="22"/>
        <v>479</v>
      </c>
    </row>
    <row r="1437" spans="1:8" x14ac:dyDescent="0.15">
      <c r="A1437" s="20">
        <v>1436</v>
      </c>
      <c r="B1437" s="20">
        <f ca="1">OFFSET(monster!B$1,H1437,0)</f>
        <v>60408</v>
      </c>
      <c r="C1437" s="20">
        <v>50090</v>
      </c>
      <c r="D1437" s="20">
        <v>10</v>
      </c>
      <c r="E1437" s="20">
        <v>1</v>
      </c>
      <c r="H1437" s="20">
        <f t="shared" si="22"/>
        <v>479</v>
      </c>
    </row>
    <row r="1438" spans="1:8" x14ac:dyDescent="0.15">
      <c r="A1438" s="20">
        <v>1437</v>
      </c>
      <c r="B1438" s="20">
        <f ca="1">OFFSET(monster!B$1,H1438,0)</f>
        <v>60408</v>
      </c>
      <c r="C1438" s="20">
        <v>50090</v>
      </c>
      <c r="D1438" s="20">
        <v>10</v>
      </c>
      <c r="E1438" s="20">
        <v>1</v>
      </c>
      <c r="H1438" s="20">
        <f t="shared" si="22"/>
        <v>479</v>
      </c>
    </row>
    <row r="1439" spans="1:8" x14ac:dyDescent="0.15">
      <c r="A1439" s="20">
        <v>1438</v>
      </c>
      <c r="B1439" s="20">
        <f ca="1">OFFSET(monster!B$1,H1439,0)</f>
        <v>60508</v>
      </c>
      <c r="C1439" s="20">
        <v>50090</v>
      </c>
      <c r="D1439" s="20">
        <v>10</v>
      </c>
      <c r="E1439" s="20">
        <v>1</v>
      </c>
      <c r="H1439" s="20">
        <f t="shared" si="22"/>
        <v>480</v>
      </c>
    </row>
    <row r="1440" spans="1:8" x14ac:dyDescent="0.15">
      <c r="A1440" s="20">
        <v>1439</v>
      </c>
      <c r="B1440" s="20">
        <f ca="1">OFFSET(monster!B$1,H1440,0)</f>
        <v>60508</v>
      </c>
      <c r="C1440" s="20">
        <v>50090</v>
      </c>
      <c r="D1440" s="20">
        <v>10</v>
      </c>
      <c r="E1440" s="20">
        <v>1</v>
      </c>
      <c r="H1440" s="20">
        <f t="shared" si="22"/>
        <v>480</v>
      </c>
    </row>
    <row r="1441" spans="1:8" x14ac:dyDescent="0.15">
      <c r="A1441" s="20">
        <v>1440</v>
      </c>
      <c r="B1441" s="20">
        <f ca="1">OFFSET(monster!B$1,H1441,0)</f>
        <v>60508</v>
      </c>
      <c r="C1441" s="20">
        <v>50090</v>
      </c>
      <c r="D1441" s="20">
        <v>10</v>
      </c>
      <c r="E1441" s="20">
        <v>1</v>
      </c>
      <c r="H1441" s="20">
        <f t="shared" si="22"/>
        <v>480</v>
      </c>
    </row>
    <row r="1442" spans="1:8" x14ac:dyDescent="0.15">
      <c r="A1442" s="20">
        <v>1441</v>
      </c>
      <c r="B1442" s="20">
        <f ca="1">OFFSET(monster!B$1,H1442,0)</f>
        <v>70108</v>
      </c>
      <c r="C1442" s="20">
        <v>50090</v>
      </c>
      <c r="D1442" s="20">
        <v>10</v>
      </c>
      <c r="E1442" s="20">
        <v>1</v>
      </c>
      <c r="H1442" s="20">
        <f t="shared" si="22"/>
        <v>481</v>
      </c>
    </row>
    <row r="1443" spans="1:8" x14ac:dyDescent="0.15">
      <c r="A1443" s="20">
        <v>1442</v>
      </c>
      <c r="B1443" s="20">
        <f ca="1">OFFSET(monster!B$1,H1443,0)</f>
        <v>70108</v>
      </c>
      <c r="C1443" s="20">
        <v>50090</v>
      </c>
      <c r="D1443" s="20">
        <v>10</v>
      </c>
      <c r="E1443" s="20">
        <v>1</v>
      </c>
      <c r="H1443" s="20">
        <f t="shared" si="22"/>
        <v>481</v>
      </c>
    </row>
    <row r="1444" spans="1:8" x14ac:dyDescent="0.15">
      <c r="A1444" s="20">
        <v>1443</v>
      </c>
      <c r="B1444" s="20">
        <f ca="1">OFFSET(monster!B$1,H1444,0)</f>
        <v>70108</v>
      </c>
      <c r="C1444" s="20">
        <v>50090</v>
      </c>
      <c r="D1444" s="20">
        <v>10</v>
      </c>
      <c r="E1444" s="20">
        <v>1</v>
      </c>
      <c r="H1444" s="20">
        <f t="shared" si="22"/>
        <v>481</v>
      </c>
    </row>
    <row r="1445" spans="1:8" x14ac:dyDescent="0.15">
      <c r="A1445" s="20">
        <v>1444</v>
      </c>
      <c r="B1445" s="20">
        <f ca="1">OFFSET(monster!B$1,H1445,0)</f>
        <v>70208</v>
      </c>
      <c r="C1445" s="20">
        <v>50090</v>
      </c>
      <c r="D1445" s="20">
        <v>10</v>
      </c>
      <c r="E1445" s="20">
        <v>1</v>
      </c>
      <c r="H1445" s="20">
        <f t="shared" si="22"/>
        <v>482</v>
      </c>
    </row>
    <row r="1446" spans="1:8" x14ac:dyDescent="0.15">
      <c r="A1446" s="20">
        <v>1445</v>
      </c>
      <c r="B1446" s="20">
        <f ca="1">OFFSET(monster!B$1,H1446,0)</f>
        <v>70208</v>
      </c>
      <c r="C1446" s="20">
        <v>50090</v>
      </c>
      <c r="D1446" s="20">
        <v>10</v>
      </c>
      <c r="E1446" s="20">
        <v>1</v>
      </c>
      <c r="H1446" s="20">
        <f t="shared" si="22"/>
        <v>482</v>
      </c>
    </row>
    <row r="1447" spans="1:8" x14ac:dyDescent="0.15">
      <c r="A1447" s="20">
        <v>1446</v>
      </c>
      <c r="B1447" s="20">
        <f ca="1">OFFSET(monster!B$1,H1447,0)</f>
        <v>70208</v>
      </c>
      <c r="C1447" s="20">
        <v>50090</v>
      </c>
      <c r="D1447" s="20">
        <v>10</v>
      </c>
      <c r="E1447" s="20">
        <v>1</v>
      </c>
      <c r="H1447" s="20">
        <f t="shared" si="22"/>
        <v>482</v>
      </c>
    </row>
    <row r="1448" spans="1:8" x14ac:dyDescent="0.15">
      <c r="A1448" s="20">
        <v>1447</v>
      </c>
      <c r="B1448" s="20">
        <f ca="1">OFFSET(monster!B$1,H1448,0)</f>
        <v>70308</v>
      </c>
      <c r="C1448" s="20">
        <v>50090</v>
      </c>
      <c r="D1448" s="20">
        <v>10</v>
      </c>
      <c r="E1448" s="20">
        <v>1</v>
      </c>
      <c r="H1448" s="20">
        <f t="shared" si="22"/>
        <v>483</v>
      </c>
    </row>
    <row r="1449" spans="1:8" x14ac:dyDescent="0.15">
      <c r="A1449" s="20">
        <v>1448</v>
      </c>
      <c r="B1449" s="20">
        <f ca="1">OFFSET(monster!B$1,H1449,0)</f>
        <v>70308</v>
      </c>
      <c r="C1449" s="20">
        <v>50090</v>
      </c>
      <c r="D1449" s="20">
        <v>10</v>
      </c>
      <c r="E1449" s="20">
        <v>1</v>
      </c>
      <c r="H1449" s="20">
        <f t="shared" si="22"/>
        <v>483</v>
      </c>
    </row>
    <row r="1450" spans="1:8" x14ac:dyDescent="0.15">
      <c r="A1450" s="20">
        <v>1449</v>
      </c>
      <c r="B1450" s="20">
        <f ca="1">OFFSET(monster!B$1,H1450,0)</f>
        <v>70308</v>
      </c>
      <c r="C1450" s="20">
        <v>50090</v>
      </c>
      <c r="D1450" s="20">
        <v>10</v>
      </c>
      <c r="E1450" s="20">
        <v>1</v>
      </c>
      <c r="H1450" s="20">
        <f t="shared" si="22"/>
        <v>483</v>
      </c>
    </row>
    <row r="1451" spans="1:8" x14ac:dyDescent="0.15">
      <c r="A1451" s="20">
        <v>1450</v>
      </c>
      <c r="B1451" s="20">
        <f ca="1">OFFSET(monster!B$1,H1451,0)</f>
        <v>70408</v>
      </c>
      <c r="C1451" s="20">
        <v>50090</v>
      </c>
      <c r="D1451" s="20">
        <v>10</v>
      </c>
      <c r="E1451" s="20">
        <v>1</v>
      </c>
      <c r="H1451" s="20">
        <f t="shared" si="22"/>
        <v>484</v>
      </c>
    </row>
    <row r="1452" spans="1:8" x14ac:dyDescent="0.15">
      <c r="A1452" s="20">
        <v>1451</v>
      </c>
      <c r="B1452" s="20">
        <f ca="1">OFFSET(monster!B$1,H1452,0)</f>
        <v>70408</v>
      </c>
      <c r="C1452" s="20">
        <v>50090</v>
      </c>
      <c r="D1452" s="20">
        <v>10</v>
      </c>
      <c r="E1452" s="20">
        <v>1</v>
      </c>
      <c r="H1452" s="20">
        <f t="shared" si="22"/>
        <v>484</v>
      </c>
    </row>
    <row r="1453" spans="1:8" x14ac:dyDescent="0.15">
      <c r="A1453" s="20">
        <v>1452</v>
      </c>
      <c r="B1453" s="20">
        <f ca="1">OFFSET(monster!B$1,H1453,0)</f>
        <v>70408</v>
      </c>
      <c r="C1453" s="20">
        <v>50090</v>
      </c>
      <c r="D1453" s="20">
        <v>10</v>
      </c>
      <c r="E1453" s="20">
        <v>1</v>
      </c>
      <c r="H1453" s="20">
        <f t="shared" si="22"/>
        <v>484</v>
      </c>
    </row>
    <row r="1454" spans="1:8" x14ac:dyDescent="0.15">
      <c r="A1454" s="20">
        <v>1453</v>
      </c>
      <c r="B1454" s="20">
        <f ca="1">OFFSET(monster!B$1,H1454,0)</f>
        <v>70508</v>
      </c>
      <c r="C1454" s="20">
        <v>50090</v>
      </c>
      <c r="D1454" s="20">
        <v>10</v>
      </c>
      <c r="E1454" s="20">
        <v>1</v>
      </c>
      <c r="H1454" s="20">
        <f t="shared" si="22"/>
        <v>485</v>
      </c>
    </row>
    <row r="1455" spans="1:8" x14ac:dyDescent="0.15">
      <c r="A1455" s="20">
        <v>1454</v>
      </c>
      <c r="B1455" s="20">
        <f ca="1">OFFSET(monster!B$1,H1455,0)</f>
        <v>70508</v>
      </c>
      <c r="C1455" s="20">
        <v>50090</v>
      </c>
      <c r="D1455" s="20">
        <v>10</v>
      </c>
      <c r="E1455" s="20">
        <v>1</v>
      </c>
      <c r="H1455" s="20">
        <f t="shared" si="22"/>
        <v>485</v>
      </c>
    </row>
    <row r="1456" spans="1:8" x14ac:dyDescent="0.15">
      <c r="A1456" s="20">
        <v>1455</v>
      </c>
      <c r="B1456" s="20">
        <f ca="1">OFFSET(monster!B$1,H1456,0)</f>
        <v>70508</v>
      </c>
      <c r="C1456" s="20">
        <v>50090</v>
      </c>
      <c r="D1456" s="20">
        <v>10</v>
      </c>
      <c r="E1456" s="20">
        <v>1</v>
      </c>
      <c r="H1456" s="20">
        <f t="shared" si="22"/>
        <v>485</v>
      </c>
    </row>
    <row r="1457" spans="1:8" x14ac:dyDescent="0.15">
      <c r="A1457" s="20">
        <v>1456</v>
      </c>
      <c r="B1457" s="20">
        <f ca="1">OFFSET(monster!B$1,H1457,0)</f>
        <v>80108</v>
      </c>
      <c r="C1457" s="20">
        <v>50090</v>
      </c>
      <c r="D1457" s="20">
        <v>10</v>
      </c>
      <c r="E1457" s="20">
        <v>1</v>
      </c>
      <c r="H1457" s="20">
        <f t="shared" si="22"/>
        <v>486</v>
      </c>
    </row>
    <row r="1458" spans="1:8" x14ac:dyDescent="0.15">
      <c r="A1458" s="20">
        <v>1457</v>
      </c>
      <c r="B1458" s="20">
        <f ca="1">OFFSET(monster!B$1,H1458,0)</f>
        <v>80108</v>
      </c>
      <c r="C1458" s="20">
        <v>50090</v>
      </c>
      <c r="D1458" s="20">
        <v>10</v>
      </c>
      <c r="E1458" s="20">
        <v>1</v>
      </c>
      <c r="H1458" s="20">
        <f t="shared" si="22"/>
        <v>486</v>
      </c>
    </row>
    <row r="1459" spans="1:8" x14ac:dyDescent="0.15">
      <c r="A1459" s="20">
        <v>1458</v>
      </c>
      <c r="B1459" s="20">
        <f ca="1">OFFSET(monster!B$1,H1459,0)</f>
        <v>80108</v>
      </c>
      <c r="C1459" s="20">
        <v>50090</v>
      </c>
      <c r="D1459" s="20">
        <v>10</v>
      </c>
      <c r="E1459" s="20">
        <v>1</v>
      </c>
      <c r="H1459" s="20">
        <f t="shared" si="22"/>
        <v>486</v>
      </c>
    </row>
    <row r="1460" spans="1:8" x14ac:dyDescent="0.15">
      <c r="A1460" s="20">
        <v>1459</v>
      </c>
      <c r="B1460" s="20">
        <f ca="1">OFFSET(monster!B$1,H1460,0)</f>
        <v>80208</v>
      </c>
      <c r="C1460" s="20">
        <v>50090</v>
      </c>
      <c r="D1460" s="20">
        <v>10</v>
      </c>
      <c r="E1460" s="20">
        <v>1</v>
      </c>
      <c r="H1460" s="20">
        <f t="shared" si="22"/>
        <v>487</v>
      </c>
    </row>
    <row r="1461" spans="1:8" x14ac:dyDescent="0.15">
      <c r="A1461" s="20">
        <v>1460</v>
      </c>
      <c r="B1461" s="20">
        <f ca="1">OFFSET(monster!B$1,H1461,0)</f>
        <v>80208</v>
      </c>
      <c r="C1461" s="20">
        <v>50090</v>
      </c>
      <c r="D1461" s="20">
        <v>10</v>
      </c>
      <c r="E1461" s="20">
        <v>1</v>
      </c>
      <c r="H1461" s="20">
        <f t="shared" si="22"/>
        <v>487</v>
      </c>
    </row>
    <row r="1462" spans="1:8" x14ac:dyDescent="0.15">
      <c r="A1462" s="20">
        <v>1461</v>
      </c>
      <c r="B1462" s="20">
        <f ca="1">OFFSET(monster!B$1,H1462,0)</f>
        <v>80208</v>
      </c>
      <c r="C1462" s="20">
        <v>50090</v>
      </c>
      <c r="D1462" s="20">
        <v>10</v>
      </c>
      <c r="E1462" s="20">
        <v>1</v>
      </c>
      <c r="H1462" s="20">
        <f t="shared" si="22"/>
        <v>487</v>
      </c>
    </row>
    <row r="1463" spans="1:8" x14ac:dyDescent="0.15">
      <c r="A1463" s="20">
        <v>1462</v>
      </c>
      <c r="B1463" s="20">
        <f ca="1">OFFSET(monster!B$1,H1463,0)</f>
        <v>80308</v>
      </c>
      <c r="C1463" s="20">
        <v>50090</v>
      </c>
      <c r="D1463" s="20">
        <v>10</v>
      </c>
      <c r="E1463" s="20">
        <v>1</v>
      </c>
      <c r="H1463" s="20">
        <f t="shared" si="22"/>
        <v>488</v>
      </c>
    </row>
    <row r="1464" spans="1:8" x14ac:dyDescent="0.15">
      <c r="A1464" s="20">
        <v>1463</v>
      </c>
      <c r="B1464" s="20">
        <f ca="1">OFFSET(monster!B$1,H1464,0)</f>
        <v>80308</v>
      </c>
      <c r="C1464" s="20">
        <v>50090</v>
      </c>
      <c r="D1464" s="20">
        <v>10</v>
      </c>
      <c r="E1464" s="20">
        <v>1</v>
      </c>
      <c r="H1464" s="20">
        <f t="shared" si="22"/>
        <v>488</v>
      </c>
    </row>
    <row r="1465" spans="1:8" x14ac:dyDescent="0.15">
      <c r="A1465" s="20">
        <v>1464</v>
      </c>
      <c r="B1465" s="20">
        <f ca="1">OFFSET(monster!B$1,H1465,0)</f>
        <v>80308</v>
      </c>
      <c r="C1465" s="20">
        <v>50090</v>
      </c>
      <c r="D1465" s="20">
        <v>10</v>
      </c>
      <c r="E1465" s="20">
        <v>1</v>
      </c>
      <c r="H1465" s="20">
        <f t="shared" si="22"/>
        <v>488</v>
      </c>
    </row>
    <row r="1466" spans="1:8" x14ac:dyDescent="0.15">
      <c r="A1466" s="20">
        <v>1465</v>
      </c>
      <c r="B1466" s="20">
        <f ca="1">OFFSET(monster!B$1,H1466,0)</f>
        <v>80408</v>
      </c>
      <c r="C1466" s="20">
        <v>50090</v>
      </c>
      <c r="D1466" s="20">
        <v>10</v>
      </c>
      <c r="E1466" s="20">
        <v>1</v>
      </c>
      <c r="H1466" s="20">
        <f t="shared" si="22"/>
        <v>489</v>
      </c>
    </row>
    <row r="1467" spans="1:8" x14ac:dyDescent="0.15">
      <c r="A1467" s="20">
        <v>1466</v>
      </c>
      <c r="B1467" s="20">
        <f ca="1">OFFSET(monster!B$1,H1467,0)</f>
        <v>80408</v>
      </c>
      <c r="C1467" s="20">
        <v>50090</v>
      </c>
      <c r="D1467" s="20">
        <v>10</v>
      </c>
      <c r="E1467" s="20">
        <v>1</v>
      </c>
      <c r="H1467" s="20">
        <f t="shared" si="22"/>
        <v>489</v>
      </c>
    </row>
    <row r="1468" spans="1:8" x14ac:dyDescent="0.15">
      <c r="A1468" s="20">
        <v>1467</v>
      </c>
      <c r="B1468" s="20">
        <f ca="1">OFFSET(monster!B$1,H1468,0)</f>
        <v>80408</v>
      </c>
      <c r="C1468" s="20">
        <v>50090</v>
      </c>
      <c r="D1468" s="20">
        <v>10</v>
      </c>
      <c r="E1468" s="20">
        <v>1</v>
      </c>
      <c r="H1468" s="20">
        <f t="shared" si="22"/>
        <v>489</v>
      </c>
    </row>
    <row r="1469" spans="1:8" x14ac:dyDescent="0.15">
      <c r="A1469" s="20">
        <v>1468</v>
      </c>
      <c r="B1469" s="20">
        <f ca="1">OFFSET(monster!B$1,H1469,0)</f>
        <v>80508</v>
      </c>
      <c r="C1469" s="20">
        <v>50090</v>
      </c>
      <c r="D1469" s="20">
        <v>10</v>
      </c>
      <c r="E1469" s="20">
        <v>1</v>
      </c>
      <c r="H1469" s="20">
        <f t="shared" si="22"/>
        <v>490</v>
      </c>
    </row>
    <row r="1470" spans="1:8" x14ac:dyDescent="0.15">
      <c r="A1470" s="20">
        <v>1469</v>
      </c>
      <c r="B1470" s="20">
        <f ca="1">OFFSET(monster!B$1,H1470,0)</f>
        <v>80508</v>
      </c>
      <c r="C1470" s="20">
        <v>50090</v>
      </c>
      <c r="D1470" s="20">
        <v>10</v>
      </c>
      <c r="E1470" s="20">
        <v>1</v>
      </c>
      <c r="H1470" s="20">
        <f t="shared" si="22"/>
        <v>490</v>
      </c>
    </row>
    <row r="1471" spans="1:8" x14ac:dyDescent="0.15">
      <c r="A1471" s="20">
        <v>1470</v>
      </c>
      <c r="B1471" s="20">
        <f ca="1">OFFSET(monster!B$1,H1471,0)</f>
        <v>80508</v>
      </c>
      <c r="C1471" s="20">
        <v>50090</v>
      </c>
      <c r="D1471" s="20">
        <v>10</v>
      </c>
      <c r="E1471" s="20">
        <v>1</v>
      </c>
      <c r="H1471" s="20">
        <f t="shared" si="22"/>
        <v>490</v>
      </c>
    </row>
    <row r="1472" spans="1:8" x14ac:dyDescent="0.15">
      <c r="A1472" s="20">
        <v>1471</v>
      </c>
      <c r="B1472" s="20">
        <f ca="1">OFFSET(monster!B$1,H1472,0)</f>
        <v>90108</v>
      </c>
      <c r="C1472" s="20">
        <v>50090</v>
      </c>
      <c r="D1472" s="20">
        <v>10</v>
      </c>
      <c r="E1472" s="20">
        <v>1</v>
      </c>
      <c r="H1472" s="20">
        <f t="shared" si="22"/>
        <v>491</v>
      </c>
    </row>
    <row r="1473" spans="1:8" x14ac:dyDescent="0.15">
      <c r="A1473" s="20">
        <v>1472</v>
      </c>
      <c r="B1473" s="20">
        <f ca="1">OFFSET(monster!B$1,H1473,0)</f>
        <v>90108</v>
      </c>
      <c r="C1473" s="20">
        <v>50090</v>
      </c>
      <c r="D1473" s="20">
        <v>10</v>
      </c>
      <c r="E1473" s="20">
        <v>1</v>
      </c>
      <c r="H1473" s="20">
        <f t="shared" si="22"/>
        <v>491</v>
      </c>
    </row>
    <row r="1474" spans="1:8" x14ac:dyDescent="0.15">
      <c r="A1474" s="20">
        <v>1473</v>
      </c>
      <c r="B1474" s="20">
        <f ca="1">OFFSET(monster!B$1,H1474,0)</f>
        <v>90108</v>
      </c>
      <c r="C1474" s="20">
        <v>50090</v>
      </c>
      <c r="D1474" s="20">
        <v>10</v>
      </c>
      <c r="E1474" s="20">
        <v>1</v>
      </c>
      <c r="H1474" s="20">
        <f t="shared" si="22"/>
        <v>491</v>
      </c>
    </row>
    <row r="1475" spans="1:8" x14ac:dyDescent="0.15">
      <c r="A1475" s="20">
        <v>1474</v>
      </c>
      <c r="B1475" s="20">
        <f ca="1">OFFSET(monster!B$1,H1475,0)</f>
        <v>90208</v>
      </c>
      <c r="C1475" s="20">
        <v>50090</v>
      </c>
      <c r="D1475" s="20">
        <v>10</v>
      </c>
      <c r="E1475" s="20">
        <v>1</v>
      </c>
      <c r="H1475" s="20">
        <f t="shared" si="22"/>
        <v>492</v>
      </c>
    </row>
    <row r="1476" spans="1:8" x14ac:dyDescent="0.15">
      <c r="A1476" s="20">
        <v>1475</v>
      </c>
      <c r="B1476" s="20">
        <f ca="1">OFFSET(monster!B$1,H1476,0)</f>
        <v>90208</v>
      </c>
      <c r="C1476" s="20">
        <v>50090</v>
      </c>
      <c r="D1476" s="20">
        <v>10</v>
      </c>
      <c r="E1476" s="20">
        <v>1</v>
      </c>
      <c r="H1476" s="20">
        <f t="shared" si="22"/>
        <v>492</v>
      </c>
    </row>
    <row r="1477" spans="1:8" x14ac:dyDescent="0.15">
      <c r="A1477" s="20">
        <v>1476</v>
      </c>
      <c r="B1477" s="20">
        <f ca="1">OFFSET(monster!B$1,H1477,0)</f>
        <v>90208</v>
      </c>
      <c r="C1477" s="20">
        <v>50090</v>
      </c>
      <c r="D1477" s="20">
        <v>10</v>
      </c>
      <c r="E1477" s="20">
        <v>1</v>
      </c>
      <c r="H1477" s="20">
        <f t="shared" si="22"/>
        <v>492</v>
      </c>
    </row>
    <row r="1478" spans="1:8" x14ac:dyDescent="0.15">
      <c r="A1478" s="20">
        <v>1477</v>
      </c>
      <c r="B1478" s="20">
        <f ca="1">OFFSET(monster!B$1,H1478,0)</f>
        <v>90308</v>
      </c>
      <c r="C1478" s="20">
        <v>50090</v>
      </c>
      <c r="D1478" s="20">
        <v>10</v>
      </c>
      <c r="E1478" s="20">
        <v>1</v>
      </c>
      <c r="H1478" s="20">
        <f t="shared" ref="H1478:H1541" si="23">H1475+1</f>
        <v>493</v>
      </c>
    </row>
    <row r="1479" spans="1:8" x14ac:dyDescent="0.15">
      <c r="A1479" s="20">
        <v>1478</v>
      </c>
      <c r="B1479" s="20">
        <f ca="1">OFFSET(monster!B$1,H1479,0)</f>
        <v>90308</v>
      </c>
      <c r="C1479" s="20">
        <v>50090</v>
      </c>
      <c r="D1479" s="20">
        <v>10</v>
      </c>
      <c r="E1479" s="20">
        <v>1</v>
      </c>
      <c r="H1479" s="20">
        <f t="shared" si="23"/>
        <v>493</v>
      </c>
    </row>
    <row r="1480" spans="1:8" x14ac:dyDescent="0.15">
      <c r="A1480" s="20">
        <v>1479</v>
      </c>
      <c r="B1480" s="20">
        <f ca="1">OFFSET(monster!B$1,H1480,0)</f>
        <v>90308</v>
      </c>
      <c r="C1480" s="20">
        <v>50090</v>
      </c>
      <c r="D1480" s="20">
        <v>10</v>
      </c>
      <c r="E1480" s="20">
        <v>1</v>
      </c>
      <c r="H1480" s="20">
        <f t="shared" si="23"/>
        <v>493</v>
      </c>
    </row>
    <row r="1481" spans="1:8" x14ac:dyDescent="0.15">
      <c r="A1481" s="20">
        <v>1480</v>
      </c>
      <c r="B1481" s="20">
        <f ca="1">OFFSET(monster!B$1,H1481,0)</f>
        <v>90408</v>
      </c>
      <c r="C1481" s="20">
        <v>50090</v>
      </c>
      <c r="D1481" s="20">
        <v>10</v>
      </c>
      <c r="E1481" s="20">
        <v>1</v>
      </c>
      <c r="H1481" s="20">
        <f t="shared" si="23"/>
        <v>494</v>
      </c>
    </row>
    <row r="1482" spans="1:8" x14ac:dyDescent="0.15">
      <c r="A1482" s="20">
        <v>1481</v>
      </c>
      <c r="B1482" s="20">
        <f ca="1">OFFSET(monster!B$1,H1482,0)</f>
        <v>90408</v>
      </c>
      <c r="C1482" s="20">
        <v>50090</v>
      </c>
      <c r="D1482" s="20">
        <v>10</v>
      </c>
      <c r="E1482" s="20">
        <v>1</v>
      </c>
      <c r="H1482" s="20">
        <f t="shared" si="23"/>
        <v>494</v>
      </c>
    </row>
    <row r="1483" spans="1:8" x14ac:dyDescent="0.15">
      <c r="A1483" s="20">
        <v>1482</v>
      </c>
      <c r="B1483" s="20">
        <f ca="1">OFFSET(monster!B$1,H1483,0)</f>
        <v>90408</v>
      </c>
      <c r="C1483" s="20">
        <v>50090</v>
      </c>
      <c r="D1483" s="20">
        <v>10</v>
      </c>
      <c r="E1483" s="20">
        <v>1</v>
      </c>
      <c r="H1483" s="20">
        <f t="shared" si="23"/>
        <v>494</v>
      </c>
    </row>
    <row r="1484" spans="1:8" x14ac:dyDescent="0.15">
      <c r="A1484" s="20">
        <v>1483</v>
      </c>
      <c r="B1484" s="20">
        <f ca="1">OFFSET(monster!B$1,H1484,0)</f>
        <v>90508</v>
      </c>
      <c r="C1484" s="20">
        <v>50090</v>
      </c>
      <c r="D1484" s="20">
        <v>10</v>
      </c>
      <c r="E1484" s="20">
        <v>1</v>
      </c>
      <c r="H1484" s="20">
        <f t="shared" si="23"/>
        <v>495</v>
      </c>
    </row>
    <row r="1485" spans="1:8" x14ac:dyDescent="0.15">
      <c r="A1485" s="20">
        <v>1484</v>
      </c>
      <c r="B1485" s="20">
        <f ca="1">OFFSET(monster!B$1,H1485,0)</f>
        <v>90508</v>
      </c>
      <c r="C1485" s="20">
        <v>50090</v>
      </c>
      <c r="D1485" s="20">
        <v>10</v>
      </c>
      <c r="E1485" s="20">
        <v>1</v>
      </c>
      <c r="H1485" s="20">
        <f t="shared" si="23"/>
        <v>495</v>
      </c>
    </row>
    <row r="1486" spans="1:8" x14ac:dyDescent="0.15">
      <c r="A1486" s="20">
        <v>1485</v>
      </c>
      <c r="B1486" s="20">
        <f ca="1">OFFSET(monster!B$1,H1486,0)</f>
        <v>90508</v>
      </c>
      <c r="C1486" s="20">
        <v>50090</v>
      </c>
      <c r="D1486" s="20">
        <v>10</v>
      </c>
      <c r="E1486" s="20">
        <v>1</v>
      </c>
      <c r="H1486" s="20">
        <f t="shared" si="23"/>
        <v>495</v>
      </c>
    </row>
    <row r="1487" spans="1:8" x14ac:dyDescent="0.15">
      <c r="A1487" s="20">
        <v>1486</v>
      </c>
      <c r="B1487" s="20">
        <f ca="1">OFFSET(monster!B$1,H1487,0)</f>
        <v>100108</v>
      </c>
      <c r="C1487" s="20">
        <v>50090</v>
      </c>
      <c r="D1487" s="20">
        <v>10</v>
      </c>
      <c r="E1487" s="20">
        <v>1</v>
      </c>
      <c r="H1487" s="20">
        <f t="shared" si="23"/>
        <v>496</v>
      </c>
    </row>
    <row r="1488" spans="1:8" x14ac:dyDescent="0.15">
      <c r="A1488" s="20">
        <v>1487</v>
      </c>
      <c r="B1488" s="20">
        <f ca="1">OFFSET(monster!B$1,H1488,0)</f>
        <v>100108</v>
      </c>
      <c r="C1488" s="20">
        <v>50090</v>
      </c>
      <c r="D1488" s="20">
        <v>10</v>
      </c>
      <c r="E1488" s="20">
        <v>1</v>
      </c>
      <c r="H1488" s="20">
        <f t="shared" si="23"/>
        <v>496</v>
      </c>
    </row>
    <row r="1489" spans="1:8" x14ac:dyDescent="0.15">
      <c r="A1489" s="20">
        <v>1488</v>
      </c>
      <c r="B1489" s="20">
        <f ca="1">OFFSET(monster!B$1,H1489,0)</f>
        <v>100108</v>
      </c>
      <c r="C1489" s="20">
        <v>50090</v>
      </c>
      <c r="D1489" s="20">
        <v>10</v>
      </c>
      <c r="E1489" s="20">
        <v>1</v>
      </c>
      <c r="H1489" s="20">
        <f t="shared" si="23"/>
        <v>496</v>
      </c>
    </row>
    <row r="1490" spans="1:8" x14ac:dyDescent="0.15">
      <c r="A1490" s="20">
        <v>1489</v>
      </c>
      <c r="B1490" s="20">
        <f ca="1">OFFSET(monster!B$1,H1490,0)</f>
        <v>100208</v>
      </c>
      <c r="C1490" s="20">
        <v>50090</v>
      </c>
      <c r="D1490" s="20">
        <v>10</v>
      </c>
      <c r="E1490" s="20">
        <v>1</v>
      </c>
      <c r="H1490" s="20">
        <f t="shared" si="23"/>
        <v>497</v>
      </c>
    </row>
    <row r="1491" spans="1:8" x14ac:dyDescent="0.15">
      <c r="A1491" s="20">
        <v>1490</v>
      </c>
      <c r="B1491" s="20">
        <f ca="1">OFFSET(monster!B$1,H1491,0)</f>
        <v>100208</v>
      </c>
      <c r="C1491" s="20">
        <v>50090</v>
      </c>
      <c r="D1491" s="20">
        <v>10</v>
      </c>
      <c r="E1491" s="20">
        <v>1</v>
      </c>
      <c r="H1491" s="20">
        <f t="shared" si="23"/>
        <v>497</v>
      </c>
    </row>
    <row r="1492" spans="1:8" x14ac:dyDescent="0.15">
      <c r="A1492" s="20">
        <v>1491</v>
      </c>
      <c r="B1492" s="20">
        <f ca="1">OFFSET(monster!B$1,H1492,0)</f>
        <v>100208</v>
      </c>
      <c r="C1492" s="20">
        <v>50090</v>
      </c>
      <c r="D1492" s="20">
        <v>10</v>
      </c>
      <c r="E1492" s="20">
        <v>1</v>
      </c>
      <c r="H1492" s="20">
        <f t="shared" si="23"/>
        <v>497</v>
      </c>
    </row>
    <row r="1493" spans="1:8" x14ac:dyDescent="0.15">
      <c r="A1493" s="20">
        <v>1492</v>
      </c>
      <c r="B1493" s="20">
        <f ca="1">OFFSET(monster!B$1,H1493,0)</f>
        <v>100308</v>
      </c>
      <c r="C1493" s="20">
        <v>50090</v>
      </c>
      <c r="D1493" s="20">
        <v>10</v>
      </c>
      <c r="E1493" s="20">
        <v>1</v>
      </c>
      <c r="H1493" s="20">
        <f t="shared" si="23"/>
        <v>498</v>
      </c>
    </row>
    <row r="1494" spans="1:8" x14ac:dyDescent="0.15">
      <c r="A1494" s="20">
        <v>1493</v>
      </c>
      <c r="B1494" s="20">
        <f ca="1">OFFSET(monster!B$1,H1494,0)</f>
        <v>100308</v>
      </c>
      <c r="C1494" s="20">
        <v>50090</v>
      </c>
      <c r="D1494" s="20">
        <v>10</v>
      </c>
      <c r="E1494" s="20">
        <v>1</v>
      </c>
      <c r="H1494" s="20">
        <f t="shared" si="23"/>
        <v>498</v>
      </c>
    </row>
    <row r="1495" spans="1:8" x14ac:dyDescent="0.15">
      <c r="A1495" s="20">
        <v>1494</v>
      </c>
      <c r="B1495" s="20">
        <f ca="1">OFFSET(monster!B$1,H1495,0)</f>
        <v>100308</v>
      </c>
      <c r="C1495" s="20">
        <v>50090</v>
      </c>
      <c r="D1495" s="20">
        <v>10</v>
      </c>
      <c r="E1495" s="20">
        <v>1</v>
      </c>
      <c r="H1495" s="20">
        <f t="shared" si="23"/>
        <v>498</v>
      </c>
    </row>
    <row r="1496" spans="1:8" x14ac:dyDescent="0.15">
      <c r="A1496" s="20">
        <v>1495</v>
      </c>
      <c r="B1496" s="20">
        <f ca="1">OFFSET(monster!B$1,H1496,0)</f>
        <v>100408</v>
      </c>
      <c r="C1496" s="20">
        <v>50090</v>
      </c>
      <c r="D1496" s="20">
        <v>10</v>
      </c>
      <c r="E1496" s="20">
        <v>1</v>
      </c>
      <c r="H1496" s="20">
        <f t="shared" si="23"/>
        <v>499</v>
      </c>
    </row>
    <row r="1497" spans="1:8" x14ac:dyDescent="0.15">
      <c r="A1497" s="20">
        <v>1496</v>
      </c>
      <c r="B1497" s="20">
        <f ca="1">OFFSET(monster!B$1,H1497,0)</f>
        <v>100408</v>
      </c>
      <c r="C1497" s="20">
        <v>50090</v>
      </c>
      <c r="D1497" s="20">
        <v>10</v>
      </c>
      <c r="E1497" s="20">
        <v>1</v>
      </c>
      <c r="H1497" s="20">
        <f t="shared" si="23"/>
        <v>499</v>
      </c>
    </row>
    <row r="1498" spans="1:8" x14ac:dyDescent="0.15">
      <c r="A1498" s="20">
        <v>1497</v>
      </c>
      <c r="B1498" s="20">
        <f ca="1">OFFSET(monster!B$1,H1498,0)</f>
        <v>100408</v>
      </c>
      <c r="C1498" s="20">
        <v>50090</v>
      </c>
      <c r="D1498" s="20">
        <v>10</v>
      </c>
      <c r="E1498" s="20">
        <v>1</v>
      </c>
      <c r="H1498" s="20">
        <f t="shared" si="23"/>
        <v>499</v>
      </c>
    </row>
    <row r="1499" spans="1:8" x14ac:dyDescent="0.15">
      <c r="A1499" s="20">
        <v>1498</v>
      </c>
      <c r="B1499" s="20">
        <f ca="1">OFFSET(monster!B$1,H1499,0)</f>
        <v>100508</v>
      </c>
      <c r="C1499" s="20">
        <v>50090</v>
      </c>
      <c r="D1499" s="20">
        <v>10</v>
      </c>
      <c r="E1499" s="20">
        <v>1</v>
      </c>
      <c r="H1499" s="20">
        <f t="shared" si="23"/>
        <v>500</v>
      </c>
    </row>
    <row r="1500" spans="1:8" x14ac:dyDescent="0.15">
      <c r="A1500" s="20">
        <v>1499</v>
      </c>
      <c r="B1500" s="20">
        <f ca="1">OFFSET(monster!B$1,H1500,0)</f>
        <v>100508</v>
      </c>
      <c r="C1500" s="20">
        <v>50090</v>
      </c>
      <c r="D1500" s="20">
        <v>10</v>
      </c>
      <c r="E1500" s="20">
        <v>1</v>
      </c>
      <c r="H1500" s="20">
        <f t="shared" si="23"/>
        <v>500</v>
      </c>
    </row>
    <row r="1501" spans="1:8" x14ac:dyDescent="0.15">
      <c r="A1501" s="20">
        <v>1500</v>
      </c>
      <c r="B1501" s="20">
        <f ca="1">OFFSET(monster!B$1,H1501,0)</f>
        <v>100508</v>
      </c>
      <c r="C1501" s="20">
        <v>50090</v>
      </c>
      <c r="D1501" s="20">
        <v>10</v>
      </c>
      <c r="E1501" s="20">
        <v>1</v>
      </c>
      <c r="H1501" s="20">
        <f t="shared" si="23"/>
        <v>500</v>
      </c>
    </row>
    <row r="1502" spans="1:8" x14ac:dyDescent="0.15">
      <c r="A1502" s="20">
        <v>1501</v>
      </c>
      <c r="B1502" s="20">
        <f ca="1">OFFSET(monster!B$1,H1502,0)</f>
        <v>110108</v>
      </c>
      <c r="C1502" s="20">
        <v>50090</v>
      </c>
      <c r="D1502" s="20">
        <v>10</v>
      </c>
      <c r="E1502" s="20">
        <v>1</v>
      </c>
      <c r="H1502" s="20">
        <f t="shared" si="23"/>
        <v>501</v>
      </c>
    </row>
    <row r="1503" spans="1:8" x14ac:dyDescent="0.15">
      <c r="A1503" s="20">
        <v>1502</v>
      </c>
      <c r="B1503" s="20">
        <f ca="1">OFFSET(monster!B$1,H1503,0)</f>
        <v>110108</v>
      </c>
      <c r="C1503" s="20">
        <v>50090</v>
      </c>
      <c r="D1503" s="20">
        <v>10</v>
      </c>
      <c r="E1503" s="20">
        <v>1</v>
      </c>
      <c r="H1503" s="20">
        <f t="shared" si="23"/>
        <v>501</v>
      </c>
    </row>
    <row r="1504" spans="1:8" x14ac:dyDescent="0.15">
      <c r="A1504" s="20">
        <v>1503</v>
      </c>
      <c r="B1504" s="20">
        <f ca="1">OFFSET(monster!B$1,H1504,0)</f>
        <v>110108</v>
      </c>
      <c r="C1504" s="20">
        <v>50090</v>
      </c>
      <c r="D1504" s="20">
        <v>10</v>
      </c>
      <c r="E1504" s="20">
        <v>1</v>
      </c>
      <c r="H1504" s="20">
        <f t="shared" si="23"/>
        <v>501</v>
      </c>
    </row>
    <row r="1505" spans="1:8" x14ac:dyDescent="0.15">
      <c r="A1505" s="20">
        <v>1504</v>
      </c>
      <c r="B1505" s="20">
        <f ca="1">OFFSET(monster!B$1,H1505,0)</f>
        <v>110208</v>
      </c>
      <c r="C1505" s="20">
        <v>50090</v>
      </c>
      <c r="D1505" s="20">
        <v>10</v>
      </c>
      <c r="E1505" s="20">
        <v>1</v>
      </c>
      <c r="H1505" s="20">
        <f t="shared" si="23"/>
        <v>502</v>
      </c>
    </row>
    <row r="1506" spans="1:8" x14ac:dyDescent="0.15">
      <c r="A1506" s="20">
        <v>1505</v>
      </c>
      <c r="B1506" s="20">
        <f ca="1">OFFSET(monster!B$1,H1506,0)</f>
        <v>110208</v>
      </c>
      <c r="C1506" s="20">
        <v>50090</v>
      </c>
      <c r="D1506" s="20">
        <v>10</v>
      </c>
      <c r="E1506" s="20">
        <v>1</v>
      </c>
      <c r="H1506" s="20">
        <f t="shared" si="23"/>
        <v>502</v>
      </c>
    </row>
    <row r="1507" spans="1:8" x14ac:dyDescent="0.15">
      <c r="A1507" s="20">
        <v>1506</v>
      </c>
      <c r="B1507" s="20">
        <f ca="1">OFFSET(monster!B$1,H1507,0)</f>
        <v>110208</v>
      </c>
      <c r="C1507" s="20">
        <v>50090</v>
      </c>
      <c r="D1507" s="20">
        <v>10</v>
      </c>
      <c r="E1507" s="20">
        <v>1</v>
      </c>
      <c r="H1507" s="20">
        <f t="shared" si="23"/>
        <v>502</v>
      </c>
    </row>
    <row r="1508" spans="1:8" x14ac:dyDescent="0.15">
      <c r="A1508" s="20">
        <v>1507</v>
      </c>
      <c r="B1508" s="20">
        <f ca="1">OFFSET(monster!B$1,H1508,0)</f>
        <v>110308</v>
      </c>
      <c r="C1508" s="20">
        <v>50090</v>
      </c>
      <c r="D1508" s="20">
        <v>10</v>
      </c>
      <c r="E1508" s="20">
        <v>1</v>
      </c>
      <c r="H1508" s="20">
        <f t="shared" si="23"/>
        <v>503</v>
      </c>
    </row>
    <row r="1509" spans="1:8" x14ac:dyDescent="0.15">
      <c r="A1509" s="20">
        <v>1508</v>
      </c>
      <c r="B1509" s="20">
        <f ca="1">OFFSET(monster!B$1,H1509,0)</f>
        <v>110308</v>
      </c>
      <c r="C1509" s="20">
        <v>50090</v>
      </c>
      <c r="D1509" s="20">
        <v>10</v>
      </c>
      <c r="E1509" s="20">
        <v>1</v>
      </c>
      <c r="H1509" s="20">
        <f t="shared" si="23"/>
        <v>503</v>
      </c>
    </row>
    <row r="1510" spans="1:8" x14ac:dyDescent="0.15">
      <c r="A1510" s="20">
        <v>1509</v>
      </c>
      <c r="B1510" s="20">
        <f ca="1">OFFSET(monster!B$1,H1510,0)</f>
        <v>110308</v>
      </c>
      <c r="C1510" s="20">
        <v>50090</v>
      </c>
      <c r="D1510" s="20">
        <v>10</v>
      </c>
      <c r="E1510" s="20">
        <v>1</v>
      </c>
      <c r="H1510" s="20">
        <f t="shared" si="23"/>
        <v>503</v>
      </c>
    </row>
    <row r="1511" spans="1:8" x14ac:dyDescent="0.15">
      <c r="A1511" s="20">
        <v>1510</v>
      </c>
      <c r="B1511" s="20">
        <f ca="1">OFFSET(monster!B$1,H1511,0)</f>
        <v>110408</v>
      </c>
      <c r="C1511" s="20">
        <v>50090</v>
      </c>
      <c r="D1511" s="20">
        <v>10</v>
      </c>
      <c r="E1511" s="20">
        <v>1</v>
      </c>
      <c r="H1511" s="20">
        <f t="shared" si="23"/>
        <v>504</v>
      </c>
    </row>
    <row r="1512" spans="1:8" x14ac:dyDescent="0.15">
      <c r="A1512" s="20">
        <v>1511</v>
      </c>
      <c r="B1512" s="20">
        <f ca="1">OFFSET(monster!B$1,H1512,0)</f>
        <v>110408</v>
      </c>
      <c r="C1512" s="20">
        <v>50090</v>
      </c>
      <c r="D1512" s="20">
        <v>10</v>
      </c>
      <c r="E1512" s="20">
        <v>1</v>
      </c>
      <c r="H1512" s="20">
        <f t="shared" si="23"/>
        <v>504</v>
      </c>
    </row>
    <row r="1513" spans="1:8" x14ac:dyDescent="0.15">
      <c r="A1513" s="20">
        <v>1512</v>
      </c>
      <c r="B1513" s="20">
        <f ca="1">OFFSET(monster!B$1,H1513,0)</f>
        <v>110408</v>
      </c>
      <c r="C1513" s="20">
        <v>50090</v>
      </c>
      <c r="D1513" s="20">
        <v>10</v>
      </c>
      <c r="E1513" s="20">
        <v>1</v>
      </c>
      <c r="H1513" s="20">
        <f t="shared" si="23"/>
        <v>504</v>
      </c>
    </row>
    <row r="1514" spans="1:8" x14ac:dyDescent="0.15">
      <c r="A1514" s="20">
        <v>1513</v>
      </c>
      <c r="B1514" s="20">
        <f ca="1">OFFSET(monster!B$1,H1514,0)</f>
        <v>110508</v>
      </c>
      <c r="C1514" s="20">
        <v>50090</v>
      </c>
      <c r="D1514" s="20">
        <v>10</v>
      </c>
      <c r="E1514" s="20">
        <v>1</v>
      </c>
      <c r="H1514" s="20">
        <f t="shared" si="23"/>
        <v>505</v>
      </c>
    </row>
    <row r="1515" spans="1:8" x14ac:dyDescent="0.15">
      <c r="A1515" s="20">
        <v>1514</v>
      </c>
      <c r="B1515" s="20">
        <f ca="1">OFFSET(monster!B$1,H1515,0)</f>
        <v>110508</v>
      </c>
      <c r="C1515" s="20">
        <v>50090</v>
      </c>
      <c r="D1515" s="20">
        <v>10</v>
      </c>
      <c r="E1515" s="20">
        <v>1</v>
      </c>
      <c r="H1515" s="20">
        <f t="shared" si="23"/>
        <v>505</v>
      </c>
    </row>
    <row r="1516" spans="1:8" x14ac:dyDescent="0.15">
      <c r="A1516" s="20">
        <v>1515</v>
      </c>
      <c r="B1516" s="20">
        <f ca="1">OFFSET(monster!B$1,H1516,0)</f>
        <v>110508</v>
      </c>
      <c r="C1516" s="20">
        <v>50090</v>
      </c>
      <c r="D1516" s="20">
        <v>10</v>
      </c>
      <c r="E1516" s="20">
        <v>1</v>
      </c>
      <c r="H1516" s="20">
        <f t="shared" si="23"/>
        <v>505</v>
      </c>
    </row>
    <row r="1517" spans="1:8" x14ac:dyDescent="0.15">
      <c r="A1517" s="20">
        <v>1516</v>
      </c>
      <c r="B1517" s="20">
        <f ca="1">OFFSET(monster!B$1,H1517,0)</f>
        <v>120108</v>
      </c>
      <c r="C1517" s="20">
        <v>50090</v>
      </c>
      <c r="D1517" s="20">
        <v>10</v>
      </c>
      <c r="E1517" s="20">
        <v>1</v>
      </c>
      <c r="H1517" s="20">
        <f t="shared" si="23"/>
        <v>506</v>
      </c>
    </row>
    <row r="1518" spans="1:8" x14ac:dyDescent="0.15">
      <c r="A1518" s="20">
        <v>1517</v>
      </c>
      <c r="B1518" s="20">
        <f ca="1">OFFSET(monster!B$1,H1518,0)</f>
        <v>120108</v>
      </c>
      <c r="C1518" s="20">
        <v>50090</v>
      </c>
      <c r="D1518" s="20">
        <v>10</v>
      </c>
      <c r="E1518" s="20">
        <v>1</v>
      </c>
      <c r="H1518" s="20">
        <f t="shared" si="23"/>
        <v>506</v>
      </c>
    </row>
    <row r="1519" spans="1:8" x14ac:dyDescent="0.15">
      <c r="A1519" s="20">
        <v>1518</v>
      </c>
      <c r="B1519" s="20">
        <f ca="1">OFFSET(monster!B$1,H1519,0)</f>
        <v>120108</v>
      </c>
      <c r="C1519" s="20">
        <v>50090</v>
      </c>
      <c r="D1519" s="20">
        <v>10</v>
      </c>
      <c r="E1519" s="20">
        <v>1</v>
      </c>
      <c r="H1519" s="20">
        <f t="shared" si="23"/>
        <v>506</v>
      </c>
    </row>
    <row r="1520" spans="1:8" x14ac:dyDescent="0.15">
      <c r="A1520" s="20">
        <v>1519</v>
      </c>
      <c r="B1520" s="20">
        <f ca="1">OFFSET(monster!B$1,H1520,0)</f>
        <v>120208</v>
      </c>
      <c r="C1520" s="20">
        <v>50090</v>
      </c>
      <c r="D1520" s="20">
        <v>10</v>
      </c>
      <c r="E1520" s="20">
        <v>1</v>
      </c>
      <c r="H1520" s="20">
        <f t="shared" si="23"/>
        <v>507</v>
      </c>
    </row>
    <row r="1521" spans="1:8" x14ac:dyDescent="0.15">
      <c r="A1521" s="20">
        <v>1520</v>
      </c>
      <c r="B1521" s="20">
        <f ca="1">OFFSET(monster!B$1,H1521,0)</f>
        <v>120208</v>
      </c>
      <c r="C1521" s="20">
        <v>50090</v>
      </c>
      <c r="D1521" s="20">
        <v>10</v>
      </c>
      <c r="E1521" s="20">
        <v>1</v>
      </c>
      <c r="H1521" s="20">
        <f t="shared" si="23"/>
        <v>507</v>
      </c>
    </row>
    <row r="1522" spans="1:8" x14ac:dyDescent="0.15">
      <c r="A1522" s="20">
        <v>1521</v>
      </c>
      <c r="B1522" s="20">
        <f ca="1">OFFSET(monster!B$1,H1522,0)</f>
        <v>120208</v>
      </c>
      <c r="C1522" s="20">
        <v>50090</v>
      </c>
      <c r="D1522" s="20">
        <v>10</v>
      </c>
      <c r="E1522" s="20">
        <v>1</v>
      </c>
      <c r="H1522" s="20">
        <f t="shared" si="23"/>
        <v>507</v>
      </c>
    </row>
    <row r="1523" spans="1:8" x14ac:dyDescent="0.15">
      <c r="A1523" s="20">
        <v>1522</v>
      </c>
      <c r="B1523" s="20">
        <f ca="1">OFFSET(monster!B$1,H1523,0)</f>
        <v>120308</v>
      </c>
      <c r="C1523" s="20">
        <v>50090</v>
      </c>
      <c r="D1523" s="20">
        <v>10</v>
      </c>
      <c r="E1523" s="20">
        <v>1</v>
      </c>
      <c r="H1523" s="20">
        <f t="shared" si="23"/>
        <v>508</v>
      </c>
    </row>
    <row r="1524" spans="1:8" x14ac:dyDescent="0.15">
      <c r="A1524" s="20">
        <v>1523</v>
      </c>
      <c r="B1524" s="20">
        <f ca="1">OFFSET(monster!B$1,H1524,0)</f>
        <v>120308</v>
      </c>
      <c r="C1524" s="20">
        <v>50090</v>
      </c>
      <c r="D1524" s="20">
        <v>10</v>
      </c>
      <c r="E1524" s="20">
        <v>1</v>
      </c>
      <c r="H1524" s="20">
        <f t="shared" si="23"/>
        <v>508</v>
      </c>
    </row>
    <row r="1525" spans="1:8" x14ac:dyDescent="0.15">
      <c r="A1525" s="20">
        <v>1524</v>
      </c>
      <c r="B1525" s="20">
        <f ca="1">OFFSET(monster!B$1,H1525,0)</f>
        <v>120308</v>
      </c>
      <c r="C1525" s="20">
        <v>50090</v>
      </c>
      <c r="D1525" s="20">
        <v>10</v>
      </c>
      <c r="E1525" s="20">
        <v>1</v>
      </c>
      <c r="H1525" s="20">
        <f t="shared" si="23"/>
        <v>508</v>
      </c>
    </row>
    <row r="1526" spans="1:8" x14ac:dyDescent="0.15">
      <c r="A1526" s="20">
        <v>1525</v>
      </c>
      <c r="B1526" s="20">
        <f ca="1">OFFSET(monster!B$1,H1526,0)</f>
        <v>120408</v>
      </c>
      <c r="C1526" s="20">
        <v>50090</v>
      </c>
      <c r="D1526" s="20">
        <v>10</v>
      </c>
      <c r="E1526" s="20">
        <v>1</v>
      </c>
      <c r="H1526" s="20">
        <f t="shared" si="23"/>
        <v>509</v>
      </c>
    </row>
    <row r="1527" spans="1:8" x14ac:dyDescent="0.15">
      <c r="A1527" s="20">
        <v>1526</v>
      </c>
      <c r="B1527" s="20">
        <f ca="1">OFFSET(monster!B$1,H1527,0)</f>
        <v>120408</v>
      </c>
      <c r="C1527" s="20">
        <v>50090</v>
      </c>
      <c r="D1527" s="20">
        <v>10</v>
      </c>
      <c r="E1527" s="20">
        <v>1</v>
      </c>
      <c r="H1527" s="20">
        <f t="shared" si="23"/>
        <v>509</v>
      </c>
    </row>
    <row r="1528" spans="1:8" x14ac:dyDescent="0.15">
      <c r="A1528" s="20">
        <v>1527</v>
      </c>
      <c r="B1528" s="20">
        <f ca="1">OFFSET(monster!B$1,H1528,0)</f>
        <v>120408</v>
      </c>
      <c r="C1528" s="20">
        <v>50090</v>
      </c>
      <c r="D1528" s="20">
        <v>10</v>
      </c>
      <c r="E1528" s="20">
        <v>1</v>
      </c>
      <c r="H1528" s="20">
        <f t="shared" si="23"/>
        <v>509</v>
      </c>
    </row>
    <row r="1529" spans="1:8" x14ac:dyDescent="0.15">
      <c r="A1529" s="20">
        <v>1528</v>
      </c>
      <c r="B1529" s="20">
        <f ca="1">OFFSET(monster!B$1,H1529,0)</f>
        <v>120508</v>
      </c>
      <c r="C1529" s="20">
        <v>50090</v>
      </c>
      <c r="D1529" s="20">
        <v>10</v>
      </c>
      <c r="E1529" s="20">
        <v>1</v>
      </c>
      <c r="H1529" s="20">
        <f t="shared" si="23"/>
        <v>510</v>
      </c>
    </row>
    <row r="1530" spans="1:8" x14ac:dyDescent="0.15">
      <c r="A1530" s="20">
        <v>1529</v>
      </c>
      <c r="B1530" s="20">
        <f ca="1">OFFSET(monster!B$1,H1530,0)</f>
        <v>120508</v>
      </c>
      <c r="C1530" s="20">
        <v>50090</v>
      </c>
      <c r="D1530" s="20">
        <v>10</v>
      </c>
      <c r="E1530" s="20">
        <v>1</v>
      </c>
      <c r="H1530" s="20">
        <f t="shared" si="23"/>
        <v>510</v>
      </c>
    </row>
    <row r="1531" spans="1:8" x14ac:dyDescent="0.15">
      <c r="A1531" s="20">
        <v>1530</v>
      </c>
      <c r="B1531" s="20">
        <f ca="1">OFFSET(monster!B$1,H1531,0)</f>
        <v>120508</v>
      </c>
      <c r="C1531" s="20">
        <v>50090</v>
      </c>
      <c r="D1531" s="20">
        <v>10</v>
      </c>
      <c r="E1531" s="20">
        <v>1</v>
      </c>
      <c r="H1531" s="20">
        <f t="shared" si="23"/>
        <v>510</v>
      </c>
    </row>
    <row r="1532" spans="1:8" x14ac:dyDescent="0.15">
      <c r="A1532" s="20">
        <v>1531</v>
      </c>
      <c r="B1532" s="20">
        <f ca="1">OFFSET(monster!B$1,H1532,0)</f>
        <v>130108</v>
      </c>
      <c r="C1532" s="20">
        <v>50090</v>
      </c>
      <c r="D1532" s="20">
        <v>10</v>
      </c>
      <c r="E1532" s="20">
        <v>1</v>
      </c>
      <c r="H1532" s="20">
        <f t="shared" si="23"/>
        <v>511</v>
      </c>
    </row>
    <row r="1533" spans="1:8" x14ac:dyDescent="0.15">
      <c r="A1533" s="20">
        <v>1532</v>
      </c>
      <c r="B1533" s="20">
        <f ca="1">OFFSET(monster!B$1,H1533,0)</f>
        <v>130108</v>
      </c>
      <c r="C1533" s="20">
        <v>50090</v>
      </c>
      <c r="D1533" s="20">
        <v>10</v>
      </c>
      <c r="E1533" s="20">
        <v>1</v>
      </c>
      <c r="H1533" s="20">
        <f t="shared" si="23"/>
        <v>511</v>
      </c>
    </row>
    <row r="1534" spans="1:8" x14ac:dyDescent="0.15">
      <c r="A1534" s="20">
        <v>1533</v>
      </c>
      <c r="B1534" s="20">
        <f ca="1">OFFSET(monster!B$1,H1534,0)</f>
        <v>130108</v>
      </c>
      <c r="C1534" s="20">
        <v>50090</v>
      </c>
      <c r="D1534" s="20">
        <v>10</v>
      </c>
      <c r="E1534" s="20">
        <v>1</v>
      </c>
      <c r="H1534" s="20">
        <f t="shared" si="23"/>
        <v>511</v>
      </c>
    </row>
    <row r="1535" spans="1:8" x14ac:dyDescent="0.15">
      <c r="A1535" s="20">
        <v>1534</v>
      </c>
      <c r="B1535" s="20">
        <f ca="1">OFFSET(monster!B$1,H1535,0)</f>
        <v>130208</v>
      </c>
      <c r="C1535" s="20">
        <v>50090</v>
      </c>
      <c r="D1535" s="20">
        <v>10</v>
      </c>
      <c r="E1535" s="20">
        <v>1</v>
      </c>
      <c r="H1535" s="20">
        <f t="shared" si="23"/>
        <v>512</v>
      </c>
    </row>
    <row r="1536" spans="1:8" x14ac:dyDescent="0.15">
      <c r="A1536" s="20">
        <v>1535</v>
      </c>
      <c r="B1536" s="20">
        <f ca="1">OFFSET(monster!B$1,H1536,0)</f>
        <v>130208</v>
      </c>
      <c r="C1536" s="20">
        <v>50090</v>
      </c>
      <c r="D1536" s="20">
        <v>10</v>
      </c>
      <c r="E1536" s="20">
        <v>1</v>
      </c>
      <c r="H1536" s="20">
        <f t="shared" si="23"/>
        <v>512</v>
      </c>
    </row>
    <row r="1537" spans="1:8" x14ac:dyDescent="0.15">
      <c r="A1537" s="20">
        <v>1536</v>
      </c>
      <c r="B1537" s="20">
        <f ca="1">OFFSET(monster!B$1,H1537,0)</f>
        <v>130208</v>
      </c>
      <c r="C1537" s="20">
        <v>50090</v>
      </c>
      <c r="D1537" s="20">
        <v>10</v>
      </c>
      <c r="E1537" s="20">
        <v>1</v>
      </c>
      <c r="H1537" s="20">
        <f t="shared" si="23"/>
        <v>512</v>
      </c>
    </row>
    <row r="1538" spans="1:8" x14ac:dyDescent="0.15">
      <c r="A1538" s="20">
        <v>1537</v>
      </c>
      <c r="B1538" s="20">
        <f ca="1">OFFSET(monster!B$1,H1538,0)</f>
        <v>130308</v>
      </c>
      <c r="C1538" s="20">
        <v>50090</v>
      </c>
      <c r="D1538" s="20">
        <v>10</v>
      </c>
      <c r="E1538" s="20">
        <v>1</v>
      </c>
      <c r="H1538" s="20">
        <f t="shared" si="23"/>
        <v>513</v>
      </c>
    </row>
    <row r="1539" spans="1:8" x14ac:dyDescent="0.15">
      <c r="A1539" s="20">
        <v>1538</v>
      </c>
      <c r="B1539" s="20">
        <f ca="1">OFFSET(monster!B$1,H1539,0)</f>
        <v>130308</v>
      </c>
      <c r="C1539" s="20">
        <v>50090</v>
      </c>
      <c r="D1539" s="20">
        <v>10</v>
      </c>
      <c r="E1539" s="20">
        <v>1</v>
      </c>
      <c r="H1539" s="20">
        <f t="shared" si="23"/>
        <v>513</v>
      </c>
    </row>
    <row r="1540" spans="1:8" x14ac:dyDescent="0.15">
      <c r="A1540" s="20">
        <v>1539</v>
      </c>
      <c r="B1540" s="20">
        <f ca="1">OFFSET(monster!B$1,H1540,0)</f>
        <v>130308</v>
      </c>
      <c r="C1540" s="20">
        <v>50090</v>
      </c>
      <c r="D1540" s="20">
        <v>10</v>
      </c>
      <c r="E1540" s="20">
        <v>1</v>
      </c>
      <c r="H1540" s="20">
        <f t="shared" si="23"/>
        <v>513</v>
      </c>
    </row>
    <row r="1541" spans="1:8" x14ac:dyDescent="0.15">
      <c r="A1541" s="20">
        <v>1540</v>
      </c>
      <c r="B1541" s="20">
        <f ca="1">OFFSET(monster!B$1,H1541,0)</f>
        <v>130408</v>
      </c>
      <c r="C1541" s="20">
        <v>50090</v>
      </c>
      <c r="D1541" s="20">
        <v>10</v>
      </c>
      <c r="E1541" s="20">
        <v>1</v>
      </c>
      <c r="H1541" s="20">
        <f t="shared" si="23"/>
        <v>514</v>
      </c>
    </row>
    <row r="1542" spans="1:8" x14ac:dyDescent="0.15">
      <c r="A1542" s="20">
        <v>1541</v>
      </c>
      <c r="B1542" s="20">
        <f ca="1">OFFSET(monster!B$1,H1542,0)</f>
        <v>130408</v>
      </c>
      <c r="C1542" s="20">
        <v>50090</v>
      </c>
      <c r="D1542" s="20">
        <v>10</v>
      </c>
      <c r="E1542" s="20">
        <v>1</v>
      </c>
      <c r="H1542" s="20">
        <f t="shared" ref="H1542:H1605" si="24">H1539+1</f>
        <v>514</v>
      </c>
    </row>
    <row r="1543" spans="1:8" x14ac:dyDescent="0.15">
      <c r="A1543" s="20">
        <v>1542</v>
      </c>
      <c r="B1543" s="20">
        <f ca="1">OFFSET(monster!B$1,H1543,0)</f>
        <v>130408</v>
      </c>
      <c r="C1543" s="20">
        <v>50090</v>
      </c>
      <c r="D1543" s="20">
        <v>10</v>
      </c>
      <c r="E1543" s="20">
        <v>1</v>
      </c>
      <c r="H1543" s="20">
        <f t="shared" si="24"/>
        <v>514</v>
      </c>
    </row>
    <row r="1544" spans="1:8" x14ac:dyDescent="0.15">
      <c r="A1544" s="20">
        <v>1543</v>
      </c>
      <c r="B1544" s="20">
        <f ca="1">OFFSET(monster!B$1,H1544,0)</f>
        <v>130508</v>
      </c>
      <c r="C1544" s="20">
        <v>50090</v>
      </c>
      <c r="D1544" s="20">
        <v>10</v>
      </c>
      <c r="E1544" s="20">
        <v>1</v>
      </c>
      <c r="H1544" s="20">
        <f t="shared" si="24"/>
        <v>515</v>
      </c>
    </row>
    <row r="1545" spans="1:8" x14ac:dyDescent="0.15">
      <c r="A1545" s="20">
        <v>1544</v>
      </c>
      <c r="B1545" s="20">
        <f ca="1">OFFSET(monster!B$1,H1545,0)</f>
        <v>130508</v>
      </c>
      <c r="C1545" s="20">
        <v>50090</v>
      </c>
      <c r="D1545" s="20">
        <v>10</v>
      </c>
      <c r="E1545" s="20">
        <v>1</v>
      </c>
      <c r="H1545" s="20">
        <f t="shared" si="24"/>
        <v>515</v>
      </c>
    </row>
    <row r="1546" spans="1:8" x14ac:dyDescent="0.15">
      <c r="A1546" s="20">
        <v>1545</v>
      </c>
      <c r="B1546" s="20">
        <f ca="1">OFFSET(monster!B$1,H1546,0)</f>
        <v>130508</v>
      </c>
      <c r="C1546" s="20">
        <v>50090</v>
      </c>
      <c r="D1546" s="20">
        <v>10</v>
      </c>
      <c r="E1546" s="20">
        <v>1</v>
      </c>
      <c r="H1546" s="20">
        <f t="shared" si="24"/>
        <v>515</v>
      </c>
    </row>
    <row r="1547" spans="1:8" x14ac:dyDescent="0.15">
      <c r="A1547" s="20">
        <v>1546</v>
      </c>
      <c r="B1547" s="20">
        <f ca="1">OFFSET(monster!B$1,H1547,0)</f>
        <v>140108</v>
      </c>
      <c r="C1547" s="20">
        <v>50090</v>
      </c>
      <c r="D1547" s="20">
        <v>10</v>
      </c>
      <c r="E1547" s="20">
        <v>1</v>
      </c>
      <c r="H1547" s="20">
        <f t="shared" si="24"/>
        <v>516</v>
      </c>
    </row>
    <row r="1548" spans="1:8" x14ac:dyDescent="0.15">
      <c r="A1548" s="20">
        <v>1547</v>
      </c>
      <c r="B1548" s="20">
        <f ca="1">OFFSET(monster!B$1,H1548,0)</f>
        <v>140108</v>
      </c>
      <c r="C1548" s="20">
        <v>50090</v>
      </c>
      <c r="D1548" s="20">
        <v>10</v>
      </c>
      <c r="E1548" s="20">
        <v>1</v>
      </c>
      <c r="H1548" s="20">
        <f t="shared" si="24"/>
        <v>516</v>
      </c>
    </row>
    <row r="1549" spans="1:8" x14ac:dyDescent="0.15">
      <c r="A1549" s="20">
        <v>1548</v>
      </c>
      <c r="B1549" s="20">
        <f ca="1">OFFSET(monster!B$1,H1549,0)</f>
        <v>140108</v>
      </c>
      <c r="C1549" s="20">
        <v>50090</v>
      </c>
      <c r="D1549" s="20">
        <v>10</v>
      </c>
      <c r="E1549" s="20">
        <v>1</v>
      </c>
      <c r="H1549" s="20">
        <f t="shared" si="24"/>
        <v>516</v>
      </c>
    </row>
    <row r="1550" spans="1:8" x14ac:dyDescent="0.15">
      <c r="A1550" s="20">
        <v>1549</v>
      </c>
      <c r="B1550" s="20">
        <f ca="1">OFFSET(monster!B$1,H1550,0)</f>
        <v>140208</v>
      </c>
      <c r="H1550" s="20">
        <f t="shared" si="24"/>
        <v>517</v>
      </c>
    </row>
    <row r="1551" spans="1:8" x14ac:dyDescent="0.15">
      <c r="A1551" s="20">
        <v>1550</v>
      </c>
      <c r="B1551" s="20">
        <f ca="1">OFFSET(monster!B$1,H1551,0)</f>
        <v>140208</v>
      </c>
      <c r="H1551" s="20">
        <f t="shared" si="24"/>
        <v>517</v>
      </c>
    </row>
    <row r="1552" spans="1:8" x14ac:dyDescent="0.15">
      <c r="A1552" s="20">
        <v>1551</v>
      </c>
      <c r="B1552" s="20">
        <f ca="1">OFFSET(monster!B$1,H1552,0)</f>
        <v>140208</v>
      </c>
      <c r="H1552" s="20">
        <f t="shared" si="24"/>
        <v>517</v>
      </c>
    </row>
    <row r="1553" spans="1:8" x14ac:dyDescent="0.15">
      <c r="A1553" s="20">
        <v>1552</v>
      </c>
      <c r="B1553" s="20">
        <f ca="1">OFFSET(monster!B$1,H1553,0)</f>
        <v>140308</v>
      </c>
      <c r="H1553" s="20">
        <f t="shared" si="24"/>
        <v>518</v>
      </c>
    </row>
    <row r="1554" spans="1:8" x14ac:dyDescent="0.15">
      <c r="A1554" s="20">
        <v>1553</v>
      </c>
      <c r="B1554" s="20">
        <f ca="1">OFFSET(monster!B$1,H1554,0)</f>
        <v>140308</v>
      </c>
      <c r="H1554" s="20">
        <f t="shared" si="24"/>
        <v>518</v>
      </c>
    </row>
    <row r="1555" spans="1:8" x14ac:dyDescent="0.15">
      <c r="A1555" s="20">
        <v>1554</v>
      </c>
      <c r="B1555" s="20">
        <f ca="1">OFFSET(monster!B$1,H1555,0)</f>
        <v>140308</v>
      </c>
      <c r="H1555" s="20">
        <f t="shared" si="24"/>
        <v>518</v>
      </c>
    </row>
    <row r="1556" spans="1:8" x14ac:dyDescent="0.15">
      <c r="A1556" s="20">
        <v>1555</v>
      </c>
      <c r="B1556" s="20">
        <f ca="1">OFFSET(monster!B$1,H1556,0)</f>
        <v>140408</v>
      </c>
      <c r="H1556" s="20">
        <f t="shared" si="24"/>
        <v>519</v>
      </c>
    </row>
    <row r="1557" spans="1:8" x14ac:dyDescent="0.15">
      <c r="A1557" s="20">
        <v>1556</v>
      </c>
      <c r="B1557" s="20">
        <f ca="1">OFFSET(monster!B$1,H1557,0)</f>
        <v>140408</v>
      </c>
      <c r="H1557" s="20">
        <f t="shared" si="24"/>
        <v>519</v>
      </c>
    </row>
    <row r="1558" spans="1:8" x14ac:dyDescent="0.15">
      <c r="A1558" s="20">
        <v>1557</v>
      </c>
      <c r="B1558" s="20">
        <f ca="1">OFFSET(monster!B$1,H1558,0)</f>
        <v>140408</v>
      </c>
      <c r="H1558" s="20">
        <f t="shared" si="24"/>
        <v>519</v>
      </c>
    </row>
    <row r="1559" spans="1:8" x14ac:dyDescent="0.15">
      <c r="A1559" s="20">
        <v>1558</v>
      </c>
      <c r="B1559" s="20">
        <f ca="1">OFFSET(monster!B$1,H1559,0)</f>
        <v>140508</v>
      </c>
      <c r="H1559" s="20">
        <f t="shared" si="24"/>
        <v>520</v>
      </c>
    </row>
    <row r="1560" spans="1:8" x14ac:dyDescent="0.15">
      <c r="A1560" s="20">
        <v>1559</v>
      </c>
      <c r="B1560" s="20">
        <f ca="1">OFFSET(monster!B$1,H1560,0)</f>
        <v>140508</v>
      </c>
      <c r="H1560" s="20">
        <f t="shared" si="24"/>
        <v>520</v>
      </c>
    </row>
    <row r="1561" spans="1:8" x14ac:dyDescent="0.15">
      <c r="A1561" s="20">
        <v>1560</v>
      </c>
      <c r="B1561" s="20">
        <f ca="1">OFFSET(monster!B$1,H1561,0)</f>
        <v>140508</v>
      </c>
      <c r="H1561" s="20">
        <f t="shared" si="24"/>
        <v>520</v>
      </c>
    </row>
    <row r="1562" spans="1:8" x14ac:dyDescent="0.15">
      <c r="A1562" s="20">
        <v>1561</v>
      </c>
      <c r="B1562" s="20">
        <f ca="1">OFFSET(monster!B$1,H1562,0)</f>
        <v>150108</v>
      </c>
      <c r="H1562" s="20">
        <f t="shared" si="24"/>
        <v>521</v>
      </c>
    </row>
    <row r="1563" spans="1:8" x14ac:dyDescent="0.15">
      <c r="A1563" s="20">
        <v>1562</v>
      </c>
      <c r="B1563" s="20">
        <f ca="1">OFFSET(monster!B$1,H1563,0)</f>
        <v>150108</v>
      </c>
      <c r="H1563" s="20">
        <f t="shared" si="24"/>
        <v>521</v>
      </c>
    </row>
    <row r="1564" spans="1:8" x14ac:dyDescent="0.15">
      <c r="A1564" s="20">
        <v>1563</v>
      </c>
      <c r="B1564" s="20">
        <f ca="1">OFFSET(monster!B$1,H1564,0)</f>
        <v>150108</v>
      </c>
      <c r="H1564" s="20">
        <f t="shared" si="24"/>
        <v>521</v>
      </c>
    </row>
    <row r="1565" spans="1:8" x14ac:dyDescent="0.15">
      <c r="A1565" s="20">
        <v>1564</v>
      </c>
      <c r="B1565" s="20">
        <f ca="1">OFFSET(monster!B$1,H1565,0)</f>
        <v>150208</v>
      </c>
      <c r="H1565" s="20">
        <f t="shared" si="24"/>
        <v>522</v>
      </c>
    </row>
    <row r="1566" spans="1:8" x14ac:dyDescent="0.15">
      <c r="A1566" s="20">
        <v>1565</v>
      </c>
      <c r="B1566" s="20">
        <f ca="1">OFFSET(monster!B$1,H1566,0)</f>
        <v>150208</v>
      </c>
      <c r="H1566" s="20">
        <f t="shared" si="24"/>
        <v>522</v>
      </c>
    </row>
    <row r="1567" spans="1:8" x14ac:dyDescent="0.15">
      <c r="A1567" s="20">
        <v>1566</v>
      </c>
      <c r="B1567" s="20">
        <f ca="1">OFFSET(monster!B$1,H1567,0)</f>
        <v>150208</v>
      </c>
      <c r="H1567" s="20">
        <f t="shared" si="24"/>
        <v>522</v>
      </c>
    </row>
    <row r="1568" spans="1:8" x14ac:dyDescent="0.15">
      <c r="A1568" s="20">
        <v>1567</v>
      </c>
      <c r="B1568" s="20">
        <f ca="1">OFFSET(monster!B$1,H1568,0)</f>
        <v>150308</v>
      </c>
      <c r="H1568" s="20">
        <f t="shared" si="24"/>
        <v>523</v>
      </c>
    </row>
    <row r="1569" spans="1:8" x14ac:dyDescent="0.15">
      <c r="A1569" s="20">
        <v>1568</v>
      </c>
      <c r="B1569" s="20">
        <f ca="1">OFFSET(monster!B$1,H1569,0)</f>
        <v>150308</v>
      </c>
      <c r="H1569" s="20">
        <f t="shared" si="24"/>
        <v>523</v>
      </c>
    </row>
    <row r="1570" spans="1:8" x14ac:dyDescent="0.15">
      <c r="A1570" s="20">
        <v>1569</v>
      </c>
      <c r="B1570" s="20">
        <f ca="1">OFFSET(monster!B$1,H1570,0)</f>
        <v>150308</v>
      </c>
      <c r="H1570" s="20">
        <f t="shared" si="24"/>
        <v>523</v>
      </c>
    </row>
    <row r="1571" spans="1:8" x14ac:dyDescent="0.15">
      <c r="A1571" s="20">
        <v>1570</v>
      </c>
      <c r="B1571" s="20">
        <f ca="1">OFFSET(monster!B$1,H1571,0)</f>
        <v>150408</v>
      </c>
      <c r="H1571" s="20">
        <f t="shared" si="24"/>
        <v>524</v>
      </c>
    </row>
    <row r="1572" spans="1:8" x14ac:dyDescent="0.15">
      <c r="A1572" s="20">
        <v>1571</v>
      </c>
      <c r="B1572" s="20">
        <f ca="1">OFFSET(monster!B$1,H1572,0)</f>
        <v>150408</v>
      </c>
      <c r="H1572" s="20">
        <f t="shared" si="24"/>
        <v>524</v>
      </c>
    </row>
    <row r="1573" spans="1:8" x14ac:dyDescent="0.15">
      <c r="A1573" s="20">
        <v>1572</v>
      </c>
      <c r="B1573" s="20">
        <f ca="1">OFFSET(monster!B$1,H1573,0)</f>
        <v>150408</v>
      </c>
      <c r="H1573" s="20">
        <f t="shared" si="24"/>
        <v>524</v>
      </c>
    </row>
    <row r="1574" spans="1:8" x14ac:dyDescent="0.15">
      <c r="A1574" s="20">
        <v>1573</v>
      </c>
      <c r="B1574" s="20">
        <f ca="1">OFFSET(monster!B$1,H1574,0)</f>
        <v>150508</v>
      </c>
      <c r="H1574" s="20">
        <f t="shared" si="24"/>
        <v>525</v>
      </c>
    </row>
    <row r="1575" spans="1:8" x14ac:dyDescent="0.15">
      <c r="A1575" s="20">
        <v>1574</v>
      </c>
      <c r="B1575" s="20">
        <f ca="1">OFFSET(monster!B$1,H1575,0)</f>
        <v>150508</v>
      </c>
      <c r="H1575" s="20">
        <f t="shared" si="24"/>
        <v>525</v>
      </c>
    </row>
    <row r="1576" spans="1:8" x14ac:dyDescent="0.15">
      <c r="A1576" s="20">
        <v>1575</v>
      </c>
      <c r="B1576" s="20">
        <f ca="1">OFFSET(monster!B$1,H1576,0)</f>
        <v>150508</v>
      </c>
      <c r="H1576" s="20">
        <f t="shared" si="24"/>
        <v>525</v>
      </c>
    </row>
    <row r="1577" spans="1:8" x14ac:dyDescent="0.15">
      <c r="A1577" s="20">
        <v>1576</v>
      </c>
      <c r="B1577" s="20">
        <f ca="1">OFFSET(monster!B$1,H1577,0)</f>
        <v>160108</v>
      </c>
      <c r="H1577" s="20">
        <f t="shared" si="24"/>
        <v>526</v>
      </c>
    </row>
    <row r="1578" spans="1:8" x14ac:dyDescent="0.15">
      <c r="A1578" s="20">
        <v>1577</v>
      </c>
      <c r="B1578" s="20">
        <f ca="1">OFFSET(monster!B$1,H1578,0)</f>
        <v>160108</v>
      </c>
      <c r="H1578" s="20">
        <f t="shared" si="24"/>
        <v>526</v>
      </c>
    </row>
    <row r="1579" spans="1:8" x14ac:dyDescent="0.15">
      <c r="A1579" s="20">
        <v>1578</v>
      </c>
      <c r="B1579" s="20">
        <f ca="1">OFFSET(monster!B$1,H1579,0)</f>
        <v>160108</v>
      </c>
      <c r="H1579" s="20">
        <f t="shared" si="24"/>
        <v>526</v>
      </c>
    </row>
    <row r="1580" spans="1:8" x14ac:dyDescent="0.15">
      <c r="A1580" s="20">
        <v>1579</v>
      </c>
      <c r="B1580" s="20">
        <f ca="1">OFFSET(monster!B$1,H1580,0)</f>
        <v>160208</v>
      </c>
      <c r="H1580" s="20">
        <f t="shared" si="24"/>
        <v>527</v>
      </c>
    </row>
    <row r="1581" spans="1:8" x14ac:dyDescent="0.15">
      <c r="A1581" s="20">
        <v>1580</v>
      </c>
      <c r="B1581" s="20">
        <f ca="1">OFFSET(monster!B$1,H1581,0)</f>
        <v>160208</v>
      </c>
      <c r="H1581" s="20">
        <f t="shared" si="24"/>
        <v>527</v>
      </c>
    </row>
    <row r="1582" spans="1:8" x14ac:dyDescent="0.15">
      <c r="A1582" s="20">
        <v>1581</v>
      </c>
      <c r="B1582" s="20">
        <f ca="1">OFFSET(monster!B$1,H1582,0)</f>
        <v>160208</v>
      </c>
      <c r="H1582" s="20">
        <f t="shared" si="24"/>
        <v>527</v>
      </c>
    </row>
    <row r="1583" spans="1:8" x14ac:dyDescent="0.15">
      <c r="A1583" s="20">
        <v>1582</v>
      </c>
      <c r="B1583" s="20">
        <f ca="1">OFFSET(monster!B$1,H1583,0)</f>
        <v>160308</v>
      </c>
      <c r="H1583" s="20">
        <f t="shared" si="24"/>
        <v>528</v>
      </c>
    </row>
    <row r="1584" spans="1:8" x14ac:dyDescent="0.15">
      <c r="A1584" s="20">
        <v>1583</v>
      </c>
      <c r="B1584" s="20">
        <f ca="1">OFFSET(monster!B$1,H1584,0)</f>
        <v>160308</v>
      </c>
      <c r="H1584" s="20">
        <f t="shared" si="24"/>
        <v>528</v>
      </c>
    </row>
    <row r="1585" spans="1:8" x14ac:dyDescent="0.15">
      <c r="A1585" s="20">
        <v>1584</v>
      </c>
      <c r="B1585" s="20">
        <f ca="1">OFFSET(monster!B$1,H1585,0)</f>
        <v>160308</v>
      </c>
      <c r="H1585" s="20">
        <f t="shared" si="24"/>
        <v>528</v>
      </c>
    </row>
    <row r="1586" spans="1:8" x14ac:dyDescent="0.15">
      <c r="A1586" s="20">
        <v>1585</v>
      </c>
      <c r="B1586" s="20">
        <f ca="1">OFFSET(monster!B$1,H1586,0)</f>
        <v>160408</v>
      </c>
      <c r="H1586" s="20">
        <f t="shared" si="24"/>
        <v>529</v>
      </c>
    </row>
    <row r="1587" spans="1:8" x14ac:dyDescent="0.15">
      <c r="A1587" s="20">
        <v>1586</v>
      </c>
      <c r="B1587" s="20">
        <f ca="1">OFFSET(monster!B$1,H1587,0)</f>
        <v>160408</v>
      </c>
      <c r="H1587" s="20">
        <f t="shared" si="24"/>
        <v>529</v>
      </c>
    </row>
    <row r="1588" spans="1:8" x14ac:dyDescent="0.15">
      <c r="A1588" s="20">
        <v>1587</v>
      </c>
      <c r="B1588" s="20">
        <f ca="1">OFFSET(monster!B$1,H1588,0)</f>
        <v>160408</v>
      </c>
      <c r="H1588" s="20">
        <f t="shared" si="24"/>
        <v>529</v>
      </c>
    </row>
    <row r="1589" spans="1:8" x14ac:dyDescent="0.15">
      <c r="A1589" s="20">
        <v>1588</v>
      </c>
      <c r="B1589" s="20">
        <f ca="1">OFFSET(monster!B$1,H1589,0)</f>
        <v>160508</v>
      </c>
      <c r="H1589" s="20">
        <f t="shared" si="24"/>
        <v>530</v>
      </c>
    </row>
    <row r="1590" spans="1:8" x14ac:dyDescent="0.15">
      <c r="A1590" s="20">
        <v>1589</v>
      </c>
      <c r="B1590" s="20">
        <f ca="1">OFFSET(monster!B$1,H1590,0)</f>
        <v>160508</v>
      </c>
      <c r="H1590" s="20">
        <f t="shared" si="24"/>
        <v>530</v>
      </c>
    </row>
    <row r="1591" spans="1:8" x14ac:dyDescent="0.15">
      <c r="A1591" s="20">
        <v>1590</v>
      </c>
      <c r="B1591" s="20">
        <f ca="1">OFFSET(monster!B$1,H1591,0)</f>
        <v>160508</v>
      </c>
      <c r="H1591" s="20">
        <f t="shared" si="24"/>
        <v>530</v>
      </c>
    </row>
    <row r="1592" spans="1:8" x14ac:dyDescent="0.15">
      <c r="A1592" s="20">
        <v>1591</v>
      </c>
      <c r="B1592" s="20">
        <f ca="1">OFFSET(monster!B$1,H1592,0)</f>
        <v>170108</v>
      </c>
      <c r="H1592" s="20">
        <f t="shared" si="24"/>
        <v>531</v>
      </c>
    </row>
    <row r="1593" spans="1:8" x14ac:dyDescent="0.15">
      <c r="A1593" s="20">
        <v>1592</v>
      </c>
      <c r="B1593" s="20">
        <f ca="1">OFFSET(monster!B$1,H1593,0)</f>
        <v>170108</v>
      </c>
      <c r="H1593" s="20">
        <f t="shared" si="24"/>
        <v>531</v>
      </c>
    </row>
    <row r="1594" spans="1:8" x14ac:dyDescent="0.15">
      <c r="A1594" s="20">
        <v>1593</v>
      </c>
      <c r="B1594" s="20">
        <f ca="1">OFFSET(monster!B$1,H1594,0)</f>
        <v>170108</v>
      </c>
      <c r="H1594" s="20">
        <f t="shared" si="24"/>
        <v>531</v>
      </c>
    </row>
    <row r="1595" spans="1:8" x14ac:dyDescent="0.15">
      <c r="A1595" s="20">
        <v>1594</v>
      </c>
      <c r="B1595" s="20">
        <f ca="1">OFFSET(monster!B$1,H1595,0)</f>
        <v>170208</v>
      </c>
      <c r="H1595" s="20">
        <f t="shared" si="24"/>
        <v>532</v>
      </c>
    </row>
    <row r="1596" spans="1:8" x14ac:dyDescent="0.15">
      <c r="A1596" s="20">
        <v>1595</v>
      </c>
      <c r="B1596" s="20">
        <f ca="1">OFFSET(monster!B$1,H1596,0)</f>
        <v>170208</v>
      </c>
      <c r="H1596" s="20">
        <f t="shared" si="24"/>
        <v>532</v>
      </c>
    </row>
    <row r="1597" spans="1:8" x14ac:dyDescent="0.15">
      <c r="A1597" s="20">
        <v>1596</v>
      </c>
      <c r="B1597" s="20">
        <f ca="1">OFFSET(monster!B$1,H1597,0)</f>
        <v>170208</v>
      </c>
      <c r="H1597" s="20">
        <f t="shared" si="24"/>
        <v>532</v>
      </c>
    </row>
    <row r="1598" spans="1:8" x14ac:dyDescent="0.15">
      <c r="A1598" s="20">
        <v>1597</v>
      </c>
      <c r="B1598" s="20">
        <f ca="1">OFFSET(monster!B$1,H1598,0)</f>
        <v>170308</v>
      </c>
      <c r="H1598" s="20">
        <f t="shared" si="24"/>
        <v>533</v>
      </c>
    </row>
    <row r="1599" spans="1:8" x14ac:dyDescent="0.15">
      <c r="A1599" s="20">
        <v>1598</v>
      </c>
      <c r="B1599" s="20">
        <f ca="1">OFFSET(monster!B$1,H1599,0)</f>
        <v>170308</v>
      </c>
      <c r="H1599" s="20">
        <f t="shared" si="24"/>
        <v>533</v>
      </c>
    </row>
    <row r="1600" spans="1:8" x14ac:dyDescent="0.15">
      <c r="A1600" s="20">
        <v>1599</v>
      </c>
      <c r="B1600" s="20">
        <f ca="1">OFFSET(monster!B$1,H1600,0)</f>
        <v>170308</v>
      </c>
      <c r="H1600" s="20">
        <f t="shared" si="24"/>
        <v>533</v>
      </c>
    </row>
    <row r="1601" spans="1:8" x14ac:dyDescent="0.15">
      <c r="A1601" s="20">
        <v>1600</v>
      </c>
      <c r="B1601" s="20">
        <f ca="1">OFFSET(monster!B$1,H1601,0)</f>
        <v>170408</v>
      </c>
      <c r="H1601" s="20">
        <f t="shared" si="24"/>
        <v>534</v>
      </c>
    </row>
    <row r="1602" spans="1:8" x14ac:dyDescent="0.15">
      <c r="A1602" s="20">
        <v>1601</v>
      </c>
      <c r="B1602" s="20">
        <f ca="1">OFFSET(monster!B$1,H1602,0)</f>
        <v>170408</v>
      </c>
      <c r="H1602" s="20">
        <f t="shared" si="24"/>
        <v>534</v>
      </c>
    </row>
    <row r="1603" spans="1:8" x14ac:dyDescent="0.15">
      <c r="A1603" s="20">
        <v>1602</v>
      </c>
      <c r="B1603" s="20">
        <f ca="1">OFFSET(monster!B$1,H1603,0)</f>
        <v>170408</v>
      </c>
      <c r="H1603" s="20">
        <f t="shared" si="24"/>
        <v>534</v>
      </c>
    </row>
    <row r="1604" spans="1:8" x14ac:dyDescent="0.15">
      <c r="A1604" s="20">
        <v>1603</v>
      </c>
      <c r="B1604" s="20">
        <f ca="1">OFFSET(monster!B$1,H1604,0)</f>
        <v>170508</v>
      </c>
      <c r="H1604" s="20">
        <f t="shared" si="24"/>
        <v>535</v>
      </c>
    </row>
    <row r="1605" spans="1:8" x14ac:dyDescent="0.15">
      <c r="A1605" s="20">
        <v>1604</v>
      </c>
      <c r="B1605" s="20">
        <f ca="1">OFFSET(monster!B$1,H1605,0)</f>
        <v>170508</v>
      </c>
      <c r="H1605" s="20">
        <f t="shared" si="24"/>
        <v>535</v>
      </c>
    </row>
    <row r="1606" spans="1:8" x14ac:dyDescent="0.15">
      <c r="A1606" s="20">
        <v>1605</v>
      </c>
      <c r="B1606" s="20">
        <f ca="1">OFFSET(monster!B$1,H1606,0)</f>
        <v>170508</v>
      </c>
      <c r="H1606" s="20">
        <f t="shared" ref="H1606:H1669" si="25">H1603+1</f>
        <v>535</v>
      </c>
    </row>
    <row r="1607" spans="1:8" x14ac:dyDescent="0.15">
      <c r="A1607" s="20">
        <v>1606</v>
      </c>
      <c r="B1607" s="20">
        <f ca="1">OFFSET(monster!B$1,H1607,0)</f>
        <v>180108</v>
      </c>
      <c r="H1607" s="20">
        <f t="shared" si="25"/>
        <v>536</v>
      </c>
    </row>
    <row r="1608" spans="1:8" x14ac:dyDescent="0.15">
      <c r="A1608" s="20">
        <v>1607</v>
      </c>
      <c r="B1608" s="20">
        <f ca="1">OFFSET(monster!B$1,H1608,0)</f>
        <v>180108</v>
      </c>
      <c r="H1608" s="20">
        <f t="shared" si="25"/>
        <v>536</v>
      </c>
    </row>
    <row r="1609" spans="1:8" x14ac:dyDescent="0.15">
      <c r="A1609" s="20">
        <v>1608</v>
      </c>
      <c r="B1609" s="20">
        <f ca="1">OFFSET(monster!B$1,H1609,0)</f>
        <v>180108</v>
      </c>
      <c r="H1609" s="20">
        <f t="shared" si="25"/>
        <v>536</v>
      </c>
    </row>
    <row r="1610" spans="1:8" x14ac:dyDescent="0.15">
      <c r="A1610" s="20">
        <v>1609</v>
      </c>
      <c r="B1610" s="20">
        <f ca="1">OFFSET(monster!B$1,H1610,0)</f>
        <v>180208</v>
      </c>
      <c r="H1610" s="20">
        <f t="shared" si="25"/>
        <v>537</v>
      </c>
    </row>
    <row r="1611" spans="1:8" x14ac:dyDescent="0.15">
      <c r="A1611" s="20">
        <v>1610</v>
      </c>
      <c r="B1611" s="20">
        <f ca="1">OFFSET(monster!B$1,H1611,0)</f>
        <v>180208</v>
      </c>
      <c r="H1611" s="20">
        <f t="shared" si="25"/>
        <v>537</v>
      </c>
    </row>
    <row r="1612" spans="1:8" x14ac:dyDescent="0.15">
      <c r="A1612" s="20">
        <v>1611</v>
      </c>
      <c r="B1612" s="20">
        <f ca="1">OFFSET(monster!B$1,H1612,0)</f>
        <v>180208</v>
      </c>
      <c r="H1612" s="20">
        <f t="shared" si="25"/>
        <v>537</v>
      </c>
    </row>
    <row r="1613" spans="1:8" x14ac:dyDescent="0.15">
      <c r="A1613" s="20">
        <v>1612</v>
      </c>
      <c r="B1613" s="20">
        <f ca="1">OFFSET(monster!B$1,H1613,0)</f>
        <v>180308</v>
      </c>
      <c r="H1613" s="20">
        <f t="shared" si="25"/>
        <v>538</v>
      </c>
    </row>
    <row r="1614" spans="1:8" x14ac:dyDescent="0.15">
      <c r="A1614" s="20">
        <v>1613</v>
      </c>
      <c r="B1614" s="20">
        <f ca="1">OFFSET(monster!B$1,H1614,0)</f>
        <v>180308</v>
      </c>
      <c r="H1614" s="20">
        <f t="shared" si="25"/>
        <v>538</v>
      </c>
    </row>
    <row r="1615" spans="1:8" x14ac:dyDescent="0.15">
      <c r="A1615" s="20">
        <v>1614</v>
      </c>
      <c r="B1615" s="20">
        <f ca="1">OFFSET(monster!B$1,H1615,0)</f>
        <v>180308</v>
      </c>
      <c r="H1615" s="20">
        <f t="shared" si="25"/>
        <v>538</v>
      </c>
    </row>
    <row r="1616" spans="1:8" x14ac:dyDescent="0.15">
      <c r="A1616" s="20">
        <v>1615</v>
      </c>
      <c r="B1616" s="20">
        <f ca="1">OFFSET(monster!B$1,H1616,0)</f>
        <v>180408</v>
      </c>
      <c r="H1616" s="20">
        <f t="shared" si="25"/>
        <v>539</v>
      </c>
    </row>
    <row r="1617" spans="1:8" x14ac:dyDescent="0.15">
      <c r="A1617" s="20">
        <v>1616</v>
      </c>
      <c r="B1617" s="20">
        <f ca="1">OFFSET(monster!B$1,H1617,0)</f>
        <v>180408</v>
      </c>
      <c r="H1617" s="20">
        <f t="shared" si="25"/>
        <v>539</v>
      </c>
    </row>
    <row r="1618" spans="1:8" x14ac:dyDescent="0.15">
      <c r="A1618" s="20">
        <v>1617</v>
      </c>
      <c r="B1618" s="20">
        <f ca="1">OFFSET(monster!B$1,H1618,0)</f>
        <v>180408</v>
      </c>
      <c r="H1618" s="20">
        <f t="shared" si="25"/>
        <v>539</v>
      </c>
    </row>
    <row r="1619" spans="1:8" x14ac:dyDescent="0.15">
      <c r="A1619" s="20">
        <v>1618</v>
      </c>
      <c r="B1619" s="20">
        <f ca="1">OFFSET(monster!B$1,H1619,0)</f>
        <v>180508</v>
      </c>
      <c r="H1619" s="20">
        <f t="shared" si="25"/>
        <v>540</v>
      </c>
    </row>
    <row r="1620" spans="1:8" x14ac:dyDescent="0.15">
      <c r="A1620" s="20">
        <v>1619</v>
      </c>
      <c r="B1620" s="20">
        <f ca="1">OFFSET(monster!B$1,H1620,0)</f>
        <v>180508</v>
      </c>
      <c r="H1620" s="20">
        <f t="shared" si="25"/>
        <v>540</v>
      </c>
    </row>
    <row r="1621" spans="1:8" x14ac:dyDescent="0.15">
      <c r="A1621" s="20">
        <v>1620</v>
      </c>
      <c r="B1621" s="20">
        <f ca="1">OFFSET(monster!B$1,H1621,0)</f>
        <v>180508</v>
      </c>
      <c r="H1621" s="20">
        <f t="shared" si="25"/>
        <v>540</v>
      </c>
    </row>
    <row r="1622" spans="1:8" x14ac:dyDescent="0.15">
      <c r="A1622" s="20">
        <v>1621</v>
      </c>
      <c r="B1622" s="20">
        <f ca="1">OFFSET(monster!B$1,H1622,0)</f>
        <v>10109</v>
      </c>
      <c r="H1622" s="20">
        <f t="shared" si="25"/>
        <v>541</v>
      </c>
    </row>
    <row r="1623" spans="1:8" x14ac:dyDescent="0.15">
      <c r="A1623" s="20">
        <v>1622</v>
      </c>
      <c r="B1623" s="20">
        <f ca="1">OFFSET(monster!B$1,H1623,0)</f>
        <v>10109</v>
      </c>
      <c r="H1623" s="20">
        <f t="shared" si="25"/>
        <v>541</v>
      </c>
    </row>
    <row r="1624" spans="1:8" x14ac:dyDescent="0.15">
      <c r="A1624" s="20">
        <v>1623</v>
      </c>
      <c r="B1624" s="20">
        <f ca="1">OFFSET(monster!B$1,H1624,0)</f>
        <v>10109</v>
      </c>
      <c r="H1624" s="20">
        <f t="shared" si="25"/>
        <v>541</v>
      </c>
    </row>
    <row r="1625" spans="1:8" x14ac:dyDescent="0.15">
      <c r="A1625" s="20">
        <v>1624</v>
      </c>
      <c r="B1625" s="20">
        <f ca="1">OFFSET(monster!B$1,H1625,0)</f>
        <v>10209</v>
      </c>
      <c r="H1625" s="20">
        <f t="shared" si="25"/>
        <v>542</v>
      </c>
    </row>
    <row r="1626" spans="1:8" x14ac:dyDescent="0.15">
      <c r="A1626" s="20">
        <v>1625</v>
      </c>
      <c r="B1626" s="20">
        <f ca="1">OFFSET(monster!B$1,H1626,0)</f>
        <v>10209</v>
      </c>
      <c r="H1626" s="20">
        <f t="shared" si="25"/>
        <v>542</v>
      </c>
    </row>
    <row r="1627" spans="1:8" x14ac:dyDescent="0.15">
      <c r="A1627" s="20">
        <v>1626</v>
      </c>
      <c r="B1627" s="20">
        <f ca="1">OFFSET(monster!B$1,H1627,0)</f>
        <v>10209</v>
      </c>
      <c r="H1627" s="20">
        <f t="shared" si="25"/>
        <v>542</v>
      </c>
    </row>
    <row r="1628" spans="1:8" x14ac:dyDescent="0.15">
      <c r="A1628" s="20">
        <v>1627</v>
      </c>
      <c r="B1628" s="20">
        <f ca="1">OFFSET(monster!B$1,H1628,0)</f>
        <v>10309</v>
      </c>
      <c r="H1628" s="20">
        <f t="shared" si="25"/>
        <v>543</v>
      </c>
    </row>
    <row r="1629" spans="1:8" x14ac:dyDescent="0.15">
      <c r="A1629" s="20">
        <v>1628</v>
      </c>
      <c r="B1629" s="20">
        <f ca="1">OFFSET(monster!B$1,H1629,0)</f>
        <v>10309</v>
      </c>
      <c r="H1629" s="20">
        <f t="shared" si="25"/>
        <v>543</v>
      </c>
    </row>
    <row r="1630" spans="1:8" x14ac:dyDescent="0.15">
      <c r="A1630" s="20">
        <v>1629</v>
      </c>
      <c r="B1630" s="20">
        <f ca="1">OFFSET(monster!B$1,H1630,0)</f>
        <v>10309</v>
      </c>
      <c r="H1630" s="20">
        <f t="shared" si="25"/>
        <v>543</v>
      </c>
    </row>
    <row r="1631" spans="1:8" x14ac:dyDescent="0.15">
      <c r="A1631" s="20">
        <v>1630</v>
      </c>
      <c r="B1631" s="20">
        <f ca="1">OFFSET(monster!B$1,H1631,0)</f>
        <v>10409</v>
      </c>
      <c r="H1631" s="20">
        <f t="shared" si="25"/>
        <v>544</v>
      </c>
    </row>
    <row r="1632" spans="1:8" x14ac:dyDescent="0.15">
      <c r="A1632" s="20">
        <v>1631</v>
      </c>
      <c r="B1632" s="20">
        <f ca="1">OFFSET(monster!B$1,H1632,0)</f>
        <v>10409</v>
      </c>
      <c r="H1632" s="20">
        <f t="shared" si="25"/>
        <v>544</v>
      </c>
    </row>
    <row r="1633" spans="1:8" x14ac:dyDescent="0.15">
      <c r="A1633" s="20">
        <v>1632</v>
      </c>
      <c r="B1633" s="20">
        <f ca="1">OFFSET(monster!B$1,H1633,0)</f>
        <v>10409</v>
      </c>
      <c r="H1633" s="20">
        <f t="shared" si="25"/>
        <v>544</v>
      </c>
    </row>
    <row r="1634" spans="1:8" x14ac:dyDescent="0.15">
      <c r="A1634" s="20">
        <v>1633</v>
      </c>
      <c r="B1634" s="20">
        <f ca="1">OFFSET(monster!B$1,H1634,0)</f>
        <v>10509</v>
      </c>
      <c r="H1634" s="20">
        <f t="shared" si="25"/>
        <v>545</v>
      </c>
    </row>
    <row r="1635" spans="1:8" x14ac:dyDescent="0.15">
      <c r="A1635" s="20">
        <v>1634</v>
      </c>
      <c r="B1635" s="20">
        <f ca="1">OFFSET(monster!B$1,H1635,0)</f>
        <v>10509</v>
      </c>
      <c r="H1635" s="20">
        <f t="shared" si="25"/>
        <v>545</v>
      </c>
    </row>
    <row r="1636" spans="1:8" x14ac:dyDescent="0.15">
      <c r="A1636" s="20">
        <v>1635</v>
      </c>
      <c r="B1636" s="20">
        <f ca="1">OFFSET(monster!B$1,H1636,0)</f>
        <v>10509</v>
      </c>
      <c r="H1636" s="20">
        <f t="shared" si="25"/>
        <v>545</v>
      </c>
    </row>
    <row r="1637" spans="1:8" x14ac:dyDescent="0.15">
      <c r="A1637" s="20">
        <v>1636</v>
      </c>
      <c r="B1637" s="20">
        <f ca="1">OFFSET(monster!B$1,H1637,0)</f>
        <v>20109</v>
      </c>
      <c r="H1637" s="20">
        <f t="shared" si="25"/>
        <v>546</v>
      </c>
    </row>
    <row r="1638" spans="1:8" x14ac:dyDescent="0.15">
      <c r="A1638" s="20">
        <v>1637</v>
      </c>
      <c r="B1638" s="20">
        <f ca="1">OFFSET(monster!B$1,H1638,0)</f>
        <v>20109</v>
      </c>
      <c r="H1638" s="20">
        <f t="shared" si="25"/>
        <v>546</v>
      </c>
    </row>
    <row r="1639" spans="1:8" x14ac:dyDescent="0.15">
      <c r="A1639" s="20">
        <v>1638</v>
      </c>
      <c r="B1639" s="20">
        <f ca="1">OFFSET(monster!B$1,H1639,0)</f>
        <v>20109</v>
      </c>
      <c r="H1639" s="20">
        <f t="shared" si="25"/>
        <v>546</v>
      </c>
    </row>
    <row r="1640" spans="1:8" x14ac:dyDescent="0.15">
      <c r="A1640" s="20">
        <v>1639</v>
      </c>
      <c r="B1640" s="20">
        <f ca="1">OFFSET(monster!B$1,H1640,0)</f>
        <v>20209</v>
      </c>
      <c r="H1640" s="20">
        <f t="shared" si="25"/>
        <v>547</v>
      </c>
    </row>
    <row r="1641" spans="1:8" x14ac:dyDescent="0.15">
      <c r="A1641" s="20">
        <v>1640</v>
      </c>
      <c r="B1641" s="20">
        <f ca="1">OFFSET(monster!B$1,H1641,0)</f>
        <v>20209</v>
      </c>
      <c r="H1641" s="20">
        <f t="shared" si="25"/>
        <v>547</v>
      </c>
    </row>
    <row r="1642" spans="1:8" x14ac:dyDescent="0.15">
      <c r="A1642" s="20">
        <v>1641</v>
      </c>
      <c r="B1642" s="20">
        <f ca="1">OFFSET(monster!B$1,H1642,0)</f>
        <v>20209</v>
      </c>
      <c r="H1642" s="20">
        <f t="shared" si="25"/>
        <v>547</v>
      </c>
    </row>
    <row r="1643" spans="1:8" x14ac:dyDescent="0.15">
      <c r="A1643" s="20">
        <v>1642</v>
      </c>
      <c r="B1643" s="20">
        <f ca="1">OFFSET(monster!B$1,H1643,0)</f>
        <v>20309</v>
      </c>
      <c r="H1643" s="20">
        <f t="shared" si="25"/>
        <v>548</v>
      </c>
    </row>
    <row r="1644" spans="1:8" x14ac:dyDescent="0.15">
      <c r="A1644" s="20">
        <v>1643</v>
      </c>
      <c r="B1644" s="20">
        <f ca="1">OFFSET(monster!B$1,H1644,0)</f>
        <v>20309</v>
      </c>
      <c r="H1644" s="20">
        <f t="shared" si="25"/>
        <v>548</v>
      </c>
    </row>
    <row r="1645" spans="1:8" x14ac:dyDescent="0.15">
      <c r="A1645" s="20">
        <v>1644</v>
      </c>
      <c r="B1645" s="20">
        <f ca="1">OFFSET(monster!B$1,H1645,0)</f>
        <v>20309</v>
      </c>
      <c r="H1645" s="20">
        <f t="shared" si="25"/>
        <v>548</v>
      </c>
    </row>
    <row r="1646" spans="1:8" x14ac:dyDescent="0.15">
      <c r="A1646" s="20">
        <v>1645</v>
      </c>
      <c r="B1646" s="20">
        <f ca="1">OFFSET(monster!B$1,H1646,0)</f>
        <v>20409</v>
      </c>
      <c r="H1646" s="20">
        <f t="shared" si="25"/>
        <v>549</v>
      </c>
    </row>
    <row r="1647" spans="1:8" x14ac:dyDescent="0.15">
      <c r="A1647" s="20">
        <v>1646</v>
      </c>
      <c r="B1647" s="20">
        <f ca="1">OFFSET(monster!B$1,H1647,0)</f>
        <v>20409</v>
      </c>
      <c r="H1647" s="20">
        <f t="shared" si="25"/>
        <v>549</v>
      </c>
    </row>
    <row r="1648" spans="1:8" x14ac:dyDescent="0.15">
      <c r="A1648" s="20">
        <v>1647</v>
      </c>
      <c r="B1648" s="20">
        <f ca="1">OFFSET(monster!B$1,H1648,0)</f>
        <v>20409</v>
      </c>
      <c r="H1648" s="20">
        <f t="shared" si="25"/>
        <v>549</v>
      </c>
    </row>
    <row r="1649" spans="1:8" x14ac:dyDescent="0.15">
      <c r="A1649" s="20">
        <v>1648</v>
      </c>
      <c r="B1649" s="20">
        <f ca="1">OFFSET(monster!B$1,H1649,0)</f>
        <v>20509</v>
      </c>
      <c r="H1649" s="20">
        <f t="shared" si="25"/>
        <v>550</v>
      </c>
    </row>
    <row r="1650" spans="1:8" x14ac:dyDescent="0.15">
      <c r="A1650" s="20">
        <v>1649</v>
      </c>
      <c r="B1650" s="20">
        <f ca="1">OFFSET(monster!B$1,H1650,0)</f>
        <v>20509</v>
      </c>
      <c r="H1650" s="20">
        <f t="shared" si="25"/>
        <v>550</v>
      </c>
    </row>
    <row r="1651" spans="1:8" x14ac:dyDescent="0.15">
      <c r="A1651" s="20">
        <v>1650</v>
      </c>
      <c r="B1651" s="20">
        <f ca="1">OFFSET(monster!B$1,H1651,0)</f>
        <v>20509</v>
      </c>
      <c r="H1651" s="20">
        <f t="shared" si="25"/>
        <v>550</v>
      </c>
    </row>
    <row r="1652" spans="1:8" x14ac:dyDescent="0.15">
      <c r="A1652" s="20">
        <v>1651</v>
      </c>
      <c r="B1652" s="20">
        <f ca="1">OFFSET(monster!B$1,H1652,0)</f>
        <v>30109</v>
      </c>
      <c r="H1652" s="20">
        <f t="shared" si="25"/>
        <v>551</v>
      </c>
    </row>
    <row r="1653" spans="1:8" x14ac:dyDescent="0.15">
      <c r="A1653" s="20">
        <v>1652</v>
      </c>
      <c r="B1653" s="20">
        <f ca="1">OFFSET(monster!B$1,H1653,0)</f>
        <v>30109</v>
      </c>
      <c r="H1653" s="20">
        <f t="shared" si="25"/>
        <v>551</v>
      </c>
    </row>
    <row r="1654" spans="1:8" x14ac:dyDescent="0.15">
      <c r="A1654" s="20">
        <v>1653</v>
      </c>
      <c r="B1654" s="20">
        <f ca="1">OFFSET(monster!B$1,H1654,0)</f>
        <v>30109</v>
      </c>
      <c r="H1654" s="20">
        <f t="shared" si="25"/>
        <v>551</v>
      </c>
    </row>
    <row r="1655" spans="1:8" x14ac:dyDescent="0.15">
      <c r="A1655" s="20">
        <v>1654</v>
      </c>
      <c r="B1655" s="20">
        <f ca="1">OFFSET(monster!B$1,H1655,0)</f>
        <v>30209</v>
      </c>
      <c r="H1655" s="20">
        <f t="shared" si="25"/>
        <v>552</v>
      </c>
    </row>
    <row r="1656" spans="1:8" x14ac:dyDescent="0.15">
      <c r="A1656" s="20">
        <v>1655</v>
      </c>
      <c r="B1656" s="20">
        <f ca="1">OFFSET(monster!B$1,H1656,0)</f>
        <v>30209</v>
      </c>
      <c r="H1656" s="20">
        <f t="shared" si="25"/>
        <v>552</v>
      </c>
    </row>
    <row r="1657" spans="1:8" x14ac:dyDescent="0.15">
      <c r="A1657" s="20">
        <v>1656</v>
      </c>
      <c r="B1657" s="20">
        <f ca="1">OFFSET(monster!B$1,H1657,0)</f>
        <v>30209</v>
      </c>
      <c r="H1657" s="20">
        <f t="shared" si="25"/>
        <v>552</v>
      </c>
    </row>
    <row r="1658" spans="1:8" x14ac:dyDescent="0.15">
      <c r="A1658" s="20">
        <v>1657</v>
      </c>
      <c r="B1658" s="20">
        <f ca="1">OFFSET(monster!B$1,H1658,0)</f>
        <v>30309</v>
      </c>
      <c r="H1658" s="20">
        <f t="shared" si="25"/>
        <v>553</v>
      </c>
    </row>
    <row r="1659" spans="1:8" x14ac:dyDescent="0.15">
      <c r="A1659" s="20">
        <v>1658</v>
      </c>
      <c r="B1659" s="20">
        <f ca="1">OFFSET(monster!B$1,H1659,0)</f>
        <v>30309</v>
      </c>
      <c r="H1659" s="20">
        <f t="shared" si="25"/>
        <v>553</v>
      </c>
    </row>
    <row r="1660" spans="1:8" x14ac:dyDescent="0.15">
      <c r="A1660" s="20">
        <v>1659</v>
      </c>
      <c r="B1660" s="20">
        <f ca="1">OFFSET(monster!B$1,H1660,0)</f>
        <v>30309</v>
      </c>
      <c r="H1660" s="20">
        <f t="shared" si="25"/>
        <v>553</v>
      </c>
    </row>
    <row r="1661" spans="1:8" x14ac:dyDescent="0.15">
      <c r="A1661" s="20">
        <v>1660</v>
      </c>
      <c r="B1661" s="20">
        <f ca="1">OFFSET(monster!B$1,H1661,0)</f>
        <v>30409</v>
      </c>
      <c r="H1661" s="20">
        <f t="shared" si="25"/>
        <v>554</v>
      </c>
    </row>
    <row r="1662" spans="1:8" x14ac:dyDescent="0.15">
      <c r="A1662" s="20">
        <v>1661</v>
      </c>
      <c r="B1662" s="20">
        <f ca="1">OFFSET(monster!B$1,H1662,0)</f>
        <v>30409</v>
      </c>
      <c r="H1662" s="20">
        <f t="shared" si="25"/>
        <v>554</v>
      </c>
    </row>
    <row r="1663" spans="1:8" x14ac:dyDescent="0.15">
      <c r="A1663" s="20">
        <v>1662</v>
      </c>
      <c r="B1663" s="20">
        <f ca="1">OFFSET(monster!B$1,H1663,0)</f>
        <v>30409</v>
      </c>
      <c r="H1663" s="20">
        <f t="shared" si="25"/>
        <v>554</v>
      </c>
    </row>
    <row r="1664" spans="1:8" x14ac:dyDescent="0.15">
      <c r="A1664" s="20">
        <v>1663</v>
      </c>
      <c r="B1664" s="20">
        <f ca="1">OFFSET(monster!B$1,H1664,0)</f>
        <v>30509</v>
      </c>
      <c r="H1664" s="20">
        <f t="shared" si="25"/>
        <v>555</v>
      </c>
    </row>
    <row r="1665" spans="1:8" x14ac:dyDescent="0.15">
      <c r="A1665" s="20">
        <v>1664</v>
      </c>
      <c r="B1665" s="20">
        <f ca="1">OFFSET(monster!B$1,H1665,0)</f>
        <v>30509</v>
      </c>
      <c r="H1665" s="20">
        <f t="shared" si="25"/>
        <v>555</v>
      </c>
    </row>
    <row r="1666" spans="1:8" x14ac:dyDescent="0.15">
      <c r="A1666" s="20">
        <v>1665</v>
      </c>
      <c r="B1666" s="20">
        <f ca="1">OFFSET(monster!B$1,H1666,0)</f>
        <v>30509</v>
      </c>
      <c r="H1666" s="20">
        <f t="shared" si="25"/>
        <v>555</v>
      </c>
    </row>
    <row r="1667" spans="1:8" x14ac:dyDescent="0.15">
      <c r="A1667" s="20">
        <v>1666</v>
      </c>
      <c r="B1667" s="20">
        <f ca="1">OFFSET(monster!B$1,H1667,0)</f>
        <v>40109</v>
      </c>
      <c r="H1667" s="20">
        <f t="shared" si="25"/>
        <v>556</v>
      </c>
    </row>
    <row r="1668" spans="1:8" x14ac:dyDescent="0.15">
      <c r="A1668" s="20">
        <v>1667</v>
      </c>
      <c r="B1668" s="20">
        <f ca="1">OFFSET(monster!B$1,H1668,0)</f>
        <v>40109</v>
      </c>
      <c r="H1668" s="20">
        <f t="shared" si="25"/>
        <v>556</v>
      </c>
    </row>
    <row r="1669" spans="1:8" x14ac:dyDescent="0.15">
      <c r="A1669" s="20">
        <v>1668</v>
      </c>
      <c r="B1669" s="20">
        <f ca="1">OFFSET(monster!B$1,H1669,0)</f>
        <v>40109</v>
      </c>
      <c r="H1669" s="20">
        <f t="shared" si="25"/>
        <v>556</v>
      </c>
    </row>
    <row r="1670" spans="1:8" x14ac:dyDescent="0.15">
      <c r="A1670" s="20">
        <v>1669</v>
      </c>
      <c r="B1670" s="20">
        <f ca="1">OFFSET(monster!B$1,H1670,0)</f>
        <v>40209</v>
      </c>
      <c r="H1670" s="20">
        <f t="shared" ref="H1670:H1733" si="26">H1667+1</f>
        <v>557</v>
      </c>
    </row>
    <row r="1671" spans="1:8" x14ac:dyDescent="0.15">
      <c r="A1671" s="20">
        <v>1670</v>
      </c>
      <c r="B1671" s="20">
        <f ca="1">OFFSET(monster!B$1,H1671,0)</f>
        <v>40209</v>
      </c>
      <c r="H1671" s="20">
        <f t="shared" si="26"/>
        <v>557</v>
      </c>
    </row>
    <row r="1672" spans="1:8" x14ac:dyDescent="0.15">
      <c r="A1672" s="20">
        <v>1671</v>
      </c>
      <c r="B1672" s="20">
        <f ca="1">OFFSET(monster!B$1,H1672,0)</f>
        <v>40209</v>
      </c>
      <c r="H1672" s="20">
        <f t="shared" si="26"/>
        <v>557</v>
      </c>
    </row>
    <row r="1673" spans="1:8" x14ac:dyDescent="0.15">
      <c r="A1673" s="20">
        <v>1672</v>
      </c>
      <c r="B1673" s="20">
        <f ca="1">OFFSET(monster!B$1,H1673,0)</f>
        <v>40309</v>
      </c>
      <c r="H1673" s="20">
        <f t="shared" si="26"/>
        <v>558</v>
      </c>
    </row>
    <row r="1674" spans="1:8" x14ac:dyDescent="0.15">
      <c r="A1674" s="20">
        <v>1673</v>
      </c>
      <c r="B1674" s="20">
        <f ca="1">OFFSET(monster!B$1,H1674,0)</f>
        <v>40309</v>
      </c>
      <c r="H1674" s="20">
        <f t="shared" si="26"/>
        <v>558</v>
      </c>
    </row>
    <row r="1675" spans="1:8" x14ac:dyDescent="0.15">
      <c r="A1675" s="20">
        <v>1674</v>
      </c>
      <c r="B1675" s="20">
        <f ca="1">OFFSET(monster!B$1,H1675,0)</f>
        <v>40309</v>
      </c>
      <c r="H1675" s="20">
        <f t="shared" si="26"/>
        <v>558</v>
      </c>
    </row>
    <row r="1676" spans="1:8" x14ac:dyDescent="0.15">
      <c r="A1676" s="20">
        <v>1675</v>
      </c>
      <c r="B1676" s="20">
        <f ca="1">OFFSET(monster!B$1,H1676,0)</f>
        <v>40409</v>
      </c>
      <c r="H1676" s="20">
        <f t="shared" si="26"/>
        <v>559</v>
      </c>
    </row>
    <row r="1677" spans="1:8" x14ac:dyDescent="0.15">
      <c r="A1677" s="20">
        <v>1676</v>
      </c>
      <c r="B1677" s="20">
        <f ca="1">OFFSET(monster!B$1,H1677,0)</f>
        <v>40409</v>
      </c>
      <c r="H1677" s="20">
        <f t="shared" si="26"/>
        <v>559</v>
      </c>
    </row>
    <row r="1678" spans="1:8" x14ac:dyDescent="0.15">
      <c r="A1678" s="20">
        <v>1677</v>
      </c>
      <c r="B1678" s="20">
        <f ca="1">OFFSET(monster!B$1,H1678,0)</f>
        <v>40409</v>
      </c>
      <c r="H1678" s="20">
        <f t="shared" si="26"/>
        <v>559</v>
      </c>
    </row>
    <row r="1679" spans="1:8" x14ac:dyDescent="0.15">
      <c r="A1679" s="20">
        <v>1678</v>
      </c>
      <c r="B1679" s="20">
        <f ca="1">OFFSET(monster!B$1,H1679,0)</f>
        <v>40509</v>
      </c>
      <c r="H1679" s="20">
        <f t="shared" si="26"/>
        <v>560</v>
      </c>
    </row>
    <row r="1680" spans="1:8" x14ac:dyDescent="0.15">
      <c r="A1680" s="20">
        <v>1679</v>
      </c>
      <c r="B1680" s="20">
        <f ca="1">OFFSET(monster!B$1,H1680,0)</f>
        <v>40509</v>
      </c>
      <c r="H1680" s="20">
        <f t="shared" si="26"/>
        <v>560</v>
      </c>
    </row>
    <row r="1681" spans="1:8" x14ac:dyDescent="0.15">
      <c r="A1681" s="20">
        <v>1680</v>
      </c>
      <c r="B1681" s="20">
        <f ca="1">OFFSET(monster!B$1,H1681,0)</f>
        <v>40509</v>
      </c>
      <c r="H1681" s="20">
        <f t="shared" si="26"/>
        <v>560</v>
      </c>
    </row>
    <row r="1682" spans="1:8" x14ac:dyDescent="0.15">
      <c r="A1682" s="20">
        <v>1681</v>
      </c>
      <c r="B1682" s="20">
        <f ca="1">OFFSET(monster!B$1,H1682,0)</f>
        <v>50109</v>
      </c>
      <c r="H1682" s="20">
        <f t="shared" si="26"/>
        <v>561</v>
      </c>
    </row>
    <row r="1683" spans="1:8" x14ac:dyDescent="0.15">
      <c r="A1683" s="20">
        <v>1682</v>
      </c>
      <c r="B1683" s="20">
        <f ca="1">OFFSET(monster!B$1,H1683,0)</f>
        <v>50109</v>
      </c>
      <c r="H1683" s="20">
        <f t="shared" si="26"/>
        <v>561</v>
      </c>
    </row>
    <row r="1684" spans="1:8" x14ac:dyDescent="0.15">
      <c r="A1684" s="20">
        <v>1683</v>
      </c>
      <c r="B1684" s="20">
        <f ca="1">OFFSET(monster!B$1,H1684,0)</f>
        <v>50109</v>
      </c>
      <c r="H1684" s="20">
        <f t="shared" si="26"/>
        <v>561</v>
      </c>
    </row>
    <row r="1685" spans="1:8" x14ac:dyDescent="0.15">
      <c r="A1685" s="20">
        <v>1684</v>
      </c>
      <c r="B1685" s="20">
        <f ca="1">OFFSET(monster!B$1,H1685,0)</f>
        <v>50209</v>
      </c>
      <c r="H1685" s="20">
        <f t="shared" si="26"/>
        <v>562</v>
      </c>
    </row>
    <row r="1686" spans="1:8" x14ac:dyDescent="0.15">
      <c r="A1686" s="20">
        <v>1685</v>
      </c>
      <c r="B1686" s="20">
        <f ca="1">OFFSET(monster!B$1,H1686,0)</f>
        <v>50209</v>
      </c>
      <c r="H1686" s="20">
        <f t="shared" si="26"/>
        <v>562</v>
      </c>
    </row>
    <row r="1687" spans="1:8" x14ac:dyDescent="0.15">
      <c r="A1687" s="20">
        <v>1686</v>
      </c>
      <c r="B1687" s="20">
        <f ca="1">OFFSET(monster!B$1,H1687,0)</f>
        <v>50209</v>
      </c>
      <c r="H1687" s="20">
        <f t="shared" si="26"/>
        <v>562</v>
      </c>
    </row>
    <row r="1688" spans="1:8" x14ac:dyDescent="0.15">
      <c r="A1688" s="20">
        <v>1687</v>
      </c>
      <c r="B1688" s="20">
        <f ca="1">OFFSET(monster!B$1,H1688,0)</f>
        <v>50309</v>
      </c>
      <c r="H1688" s="20">
        <f t="shared" si="26"/>
        <v>563</v>
      </c>
    </row>
    <row r="1689" spans="1:8" x14ac:dyDescent="0.15">
      <c r="A1689" s="20">
        <v>1688</v>
      </c>
      <c r="B1689" s="20">
        <f ca="1">OFFSET(monster!B$1,H1689,0)</f>
        <v>50309</v>
      </c>
      <c r="H1689" s="20">
        <f t="shared" si="26"/>
        <v>563</v>
      </c>
    </row>
    <row r="1690" spans="1:8" x14ac:dyDescent="0.15">
      <c r="A1690" s="20">
        <v>1689</v>
      </c>
      <c r="B1690" s="20">
        <f ca="1">OFFSET(monster!B$1,H1690,0)</f>
        <v>50309</v>
      </c>
      <c r="H1690" s="20">
        <f t="shared" si="26"/>
        <v>563</v>
      </c>
    </row>
    <row r="1691" spans="1:8" x14ac:dyDescent="0.15">
      <c r="A1691" s="20">
        <v>1690</v>
      </c>
      <c r="B1691" s="20">
        <f ca="1">OFFSET(monster!B$1,H1691,0)</f>
        <v>50409</v>
      </c>
      <c r="H1691" s="20">
        <f t="shared" si="26"/>
        <v>564</v>
      </c>
    </row>
    <row r="1692" spans="1:8" x14ac:dyDescent="0.15">
      <c r="A1692" s="20">
        <v>1691</v>
      </c>
      <c r="B1692" s="20">
        <f ca="1">OFFSET(monster!B$1,H1692,0)</f>
        <v>50409</v>
      </c>
      <c r="H1692" s="20">
        <f t="shared" si="26"/>
        <v>564</v>
      </c>
    </row>
    <row r="1693" spans="1:8" x14ac:dyDescent="0.15">
      <c r="A1693" s="20">
        <v>1692</v>
      </c>
      <c r="B1693" s="20">
        <f ca="1">OFFSET(monster!B$1,H1693,0)</f>
        <v>50409</v>
      </c>
      <c r="H1693" s="20">
        <f t="shared" si="26"/>
        <v>564</v>
      </c>
    </row>
    <row r="1694" spans="1:8" x14ac:dyDescent="0.15">
      <c r="A1694" s="20">
        <v>1693</v>
      </c>
      <c r="B1694" s="20">
        <f ca="1">OFFSET(monster!B$1,H1694,0)</f>
        <v>50509</v>
      </c>
      <c r="H1694" s="20">
        <f t="shared" si="26"/>
        <v>565</v>
      </c>
    </row>
    <row r="1695" spans="1:8" x14ac:dyDescent="0.15">
      <c r="A1695" s="20">
        <v>1694</v>
      </c>
      <c r="B1695" s="20">
        <f ca="1">OFFSET(monster!B$1,H1695,0)</f>
        <v>50509</v>
      </c>
      <c r="H1695" s="20">
        <f t="shared" si="26"/>
        <v>565</v>
      </c>
    </row>
    <row r="1696" spans="1:8" x14ac:dyDescent="0.15">
      <c r="A1696" s="20">
        <v>1695</v>
      </c>
      <c r="B1696" s="20">
        <f ca="1">OFFSET(monster!B$1,H1696,0)</f>
        <v>50509</v>
      </c>
      <c r="H1696" s="20">
        <f t="shared" si="26"/>
        <v>565</v>
      </c>
    </row>
    <row r="1697" spans="1:8" x14ac:dyDescent="0.15">
      <c r="A1697" s="20">
        <v>1696</v>
      </c>
      <c r="B1697" s="20">
        <f ca="1">OFFSET(monster!B$1,H1697,0)</f>
        <v>60109</v>
      </c>
      <c r="H1697" s="20">
        <f t="shared" si="26"/>
        <v>566</v>
      </c>
    </row>
    <row r="1698" spans="1:8" x14ac:dyDescent="0.15">
      <c r="A1698" s="20">
        <v>1697</v>
      </c>
      <c r="B1698" s="20">
        <f ca="1">OFFSET(monster!B$1,H1698,0)</f>
        <v>60109</v>
      </c>
      <c r="H1698" s="20">
        <f t="shared" si="26"/>
        <v>566</v>
      </c>
    </row>
    <row r="1699" spans="1:8" x14ac:dyDescent="0.15">
      <c r="A1699" s="20">
        <v>1698</v>
      </c>
      <c r="B1699" s="20">
        <f ca="1">OFFSET(monster!B$1,H1699,0)</f>
        <v>60109</v>
      </c>
      <c r="H1699" s="20">
        <f t="shared" si="26"/>
        <v>566</v>
      </c>
    </row>
    <row r="1700" spans="1:8" x14ac:dyDescent="0.15">
      <c r="A1700" s="20">
        <v>1699</v>
      </c>
      <c r="B1700" s="20">
        <f ca="1">OFFSET(monster!B$1,H1700,0)</f>
        <v>60209</v>
      </c>
      <c r="H1700" s="20">
        <f t="shared" si="26"/>
        <v>567</v>
      </c>
    </row>
    <row r="1701" spans="1:8" x14ac:dyDescent="0.15">
      <c r="A1701" s="20">
        <v>1700</v>
      </c>
      <c r="B1701" s="20">
        <f ca="1">OFFSET(monster!B$1,H1701,0)</f>
        <v>60209</v>
      </c>
      <c r="H1701" s="20">
        <f t="shared" si="26"/>
        <v>567</v>
      </c>
    </row>
    <row r="1702" spans="1:8" x14ac:dyDescent="0.15">
      <c r="A1702" s="20">
        <v>1701</v>
      </c>
      <c r="B1702" s="20">
        <f ca="1">OFFSET(monster!B$1,H1702,0)</f>
        <v>60209</v>
      </c>
      <c r="H1702" s="20">
        <f t="shared" si="26"/>
        <v>567</v>
      </c>
    </row>
    <row r="1703" spans="1:8" x14ac:dyDescent="0.15">
      <c r="A1703" s="20">
        <v>1702</v>
      </c>
      <c r="B1703" s="20">
        <f ca="1">OFFSET(monster!B$1,H1703,0)</f>
        <v>60309</v>
      </c>
      <c r="H1703" s="20">
        <f t="shared" si="26"/>
        <v>568</v>
      </c>
    </row>
    <row r="1704" spans="1:8" x14ac:dyDescent="0.15">
      <c r="A1704" s="20">
        <v>1703</v>
      </c>
      <c r="B1704" s="20">
        <f ca="1">OFFSET(monster!B$1,H1704,0)</f>
        <v>60309</v>
      </c>
      <c r="H1704" s="20">
        <f t="shared" si="26"/>
        <v>568</v>
      </c>
    </row>
    <row r="1705" spans="1:8" x14ac:dyDescent="0.15">
      <c r="A1705" s="20">
        <v>1704</v>
      </c>
      <c r="B1705" s="20">
        <f ca="1">OFFSET(monster!B$1,H1705,0)</f>
        <v>60309</v>
      </c>
      <c r="H1705" s="20">
        <f t="shared" si="26"/>
        <v>568</v>
      </c>
    </row>
    <row r="1706" spans="1:8" x14ac:dyDescent="0.15">
      <c r="A1706" s="20">
        <v>1705</v>
      </c>
      <c r="B1706" s="20">
        <f ca="1">OFFSET(monster!B$1,H1706,0)</f>
        <v>60409</v>
      </c>
      <c r="H1706" s="20">
        <f t="shared" si="26"/>
        <v>569</v>
      </c>
    </row>
    <row r="1707" spans="1:8" x14ac:dyDescent="0.15">
      <c r="A1707" s="20">
        <v>1706</v>
      </c>
      <c r="B1707" s="20">
        <f ca="1">OFFSET(monster!B$1,H1707,0)</f>
        <v>60409</v>
      </c>
      <c r="H1707" s="20">
        <f t="shared" si="26"/>
        <v>569</v>
      </c>
    </row>
    <row r="1708" spans="1:8" x14ac:dyDescent="0.15">
      <c r="A1708" s="20">
        <v>1707</v>
      </c>
      <c r="B1708" s="20">
        <f ca="1">OFFSET(monster!B$1,H1708,0)</f>
        <v>60409</v>
      </c>
      <c r="H1708" s="20">
        <f t="shared" si="26"/>
        <v>569</v>
      </c>
    </row>
    <row r="1709" spans="1:8" x14ac:dyDescent="0.15">
      <c r="A1709" s="20">
        <v>1708</v>
      </c>
      <c r="B1709" s="20">
        <f ca="1">OFFSET(monster!B$1,H1709,0)</f>
        <v>60509</v>
      </c>
      <c r="H1709" s="20">
        <f t="shared" si="26"/>
        <v>570</v>
      </c>
    </row>
    <row r="1710" spans="1:8" x14ac:dyDescent="0.15">
      <c r="A1710" s="20">
        <v>1709</v>
      </c>
      <c r="B1710" s="20">
        <f ca="1">OFFSET(monster!B$1,H1710,0)</f>
        <v>60509</v>
      </c>
      <c r="H1710" s="20">
        <f t="shared" si="26"/>
        <v>570</v>
      </c>
    </row>
    <row r="1711" spans="1:8" x14ac:dyDescent="0.15">
      <c r="A1711" s="20">
        <v>1710</v>
      </c>
      <c r="B1711" s="20">
        <f ca="1">OFFSET(monster!B$1,H1711,0)</f>
        <v>60509</v>
      </c>
      <c r="H1711" s="20">
        <f t="shared" si="26"/>
        <v>570</v>
      </c>
    </row>
    <row r="1712" spans="1:8" x14ac:dyDescent="0.15">
      <c r="A1712" s="20">
        <v>1711</v>
      </c>
      <c r="B1712" s="20">
        <f ca="1">OFFSET(monster!B$1,H1712,0)</f>
        <v>70109</v>
      </c>
      <c r="H1712" s="20">
        <f t="shared" si="26"/>
        <v>571</v>
      </c>
    </row>
    <row r="1713" spans="1:8" x14ac:dyDescent="0.15">
      <c r="A1713" s="20">
        <v>1712</v>
      </c>
      <c r="B1713" s="20">
        <f ca="1">OFFSET(monster!B$1,H1713,0)</f>
        <v>70109</v>
      </c>
      <c r="H1713" s="20">
        <f t="shared" si="26"/>
        <v>571</v>
      </c>
    </row>
    <row r="1714" spans="1:8" x14ac:dyDescent="0.15">
      <c r="A1714" s="20">
        <v>1713</v>
      </c>
      <c r="B1714" s="20">
        <f ca="1">OFFSET(monster!B$1,H1714,0)</f>
        <v>70109</v>
      </c>
      <c r="H1714" s="20">
        <f t="shared" si="26"/>
        <v>571</v>
      </c>
    </row>
    <row r="1715" spans="1:8" x14ac:dyDescent="0.15">
      <c r="A1715" s="20">
        <v>1714</v>
      </c>
      <c r="B1715" s="20">
        <f ca="1">OFFSET(monster!B$1,H1715,0)</f>
        <v>70209</v>
      </c>
      <c r="H1715" s="20">
        <f t="shared" si="26"/>
        <v>572</v>
      </c>
    </row>
    <row r="1716" spans="1:8" x14ac:dyDescent="0.15">
      <c r="A1716" s="20">
        <v>1715</v>
      </c>
      <c r="B1716" s="20">
        <f ca="1">OFFSET(monster!B$1,H1716,0)</f>
        <v>70209</v>
      </c>
      <c r="H1716" s="20">
        <f t="shared" si="26"/>
        <v>572</v>
      </c>
    </row>
    <row r="1717" spans="1:8" x14ac:dyDescent="0.15">
      <c r="A1717" s="20">
        <v>1716</v>
      </c>
      <c r="B1717" s="20">
        <f ca="1">OFFSET(monster!B$1,H1717,0)</f>
        <v>70209</v>
      </c>
      <c r="H1717" s="20">
        <f t="shared" si="26"/>
        <v>572</v>
      </c>
    </row>
    <row r="1718" spans="1:8" x14ac:dyDescent="0.15">
      <c r="A1718" s="20">
        <v>1717</v>
      </c>
      <c r="B1718" s="20">
        <f ca="1">OFFSET(monster!B$1,H1718,0)</f>
        <v>70309</v>
      </c>
      <c r="H1718" s="20">
        <f t="shared" si="26"/>
        <v>573</v>
      </c>
    </row>
    <row r="1719" spans="1:8" x14ac:dyDescent="0.15">
      <c r="A1719" s="20">
        <v>1718</v>
      </c>
      <c r="B1719" s="20">
        <f ca="1">OFFSET(monster!B$1,H1719,0)</f>
        <v>70309</v>
      </c>
      <c r="H1719" s="20">
        <f t="shared" si="26"/>
        <v>573</v>
      </c>
    </row>
    <row r="1720" spans="1:8" x14ac:dyDescent="0.15">
      <c r="A1720" s="20">
        <v>1719</v>
      </c>
      <c r="B1720" s="20">
        <f ca="1">OFFSET(monster!B$1,H1720,0)</f>
        <v>70309</v>
      </c>
      <c r="H1720" s="20">
        <f t="shared" si="26"/>
        <v>573</v>
      </c>
    </row>
    <row r="1721" spans="1:8" x14ac:dyDescent="0.15">
      <c r="A1721" s="20">
        <v>1720</v>
      </c>
      <c r="B1721" s="20">
        <f ca="1">OFFSET(monster!B$1,H1721,0)</f>
        <v>70409</v>
      </c>
      <c r="H1721" s="20">
        <f t="shared" si="26"/>
        <v>574</v>
      </c>
    </row>
    <row r="1722" spans="1:8" x14ac:dyDescent="0.15">
      <c r="A1722" s="20">
        <v>1721</v>
      </c>
      <c r="B1722" s="20">
        <f ca="1">OFFSET(monster!B$1,H1722,0)</f>
        <v>70409</v>
      </c>
      <c r="H1722" s="20">
        <f t="shared" si="26"/>
        <v>574</v>
      </c>
    </row>
    <row r="1723" spans="1:8" x14ac:dyDescent="0.15">
      <c r="A1723" s="20">
        <v>1722</v>
      </c>
      <c r="B1723" s="20">
        <f ca="1">OFFSET(monster!B$1,H1723,0)</f>
        <v>70409</v>
      </c>
      <c r="H1723" s="20">
        <f t="shared" si="26"/>
        <v>574</v>
      </c>
    </row>
    <row r="1724" spans="1:8" x14ac:dyDescent="0.15">
      <c r="A1724" s="20">
        <v>1723</v>
      </c>
      <c r="B1724" s="20">
        <f ca="1">OFFSET(monster!B$1,H1724,0)</f>
        <v>70509</v>
      </c>
      <c r="H1724" s="20">
        <f t="shared" si="26"/>
        <v>575</v>
      </c>
    </row>
    <row r="1725" spans="1:8" x14ac:dyDescent="0.15">
      <c r="A1725" s="20">
        <v>1724</v>
      </c>
      <c r="B1725" s="20">
        <f ca="1">OFFSET(monster!B$1,H1725,0)</f>
        <v>70509</v>
      </c>
      <c r="H1725" s="20">
        <f t="shared" si="26"/>
        <v>575</v>
      </c>
    </row>
    <row r="1726" spans="1:8" x14ac:dyDescent="0.15">
      <c r="A1726" s="20">
        <v>1725</v>
      </c>
      <c r="B1726" s="20">
        <f ca="1">OFFSET(monster!B$1,H1726,0)</f>
        <v>70509</v>
      </c>
      <c r="H1726" s="20">
        <f t="shared" si="26"/>
        <v>575</v>
      </c>
    </row>
    <row r="1727" spans="1:8" x14ac:dyDescent="0.15">
      <c r="A1727" s="20">
        <v>1726</v>
      </c>
      <c r="B1727" s="20">
        <f ca="1">OFFSET(monster!B$1,H1727,0)</f>
        <v>80109</v>
      </c>
      <c r="H1727" s="20">
        <f t="shared" si="26"/>
        <v>576</v>
      </c>
    </row>
    <row r="1728" spans="1:8" x14ac:dyDescent="0.15">
      <c r="A1728" s="20">
        <v>1727</v>
      </c>
      <c r="B1728" s="20">
        <f ca="1">OFFSET(monster!B$1,H1728,0)</f>
        <v>80109</v>
      </c>
      <c r="H1728" s="20">
        <f t="shared" si="26"/>
        <v>576</v>
      </c>
    </row>
    <row r="1729" spans="1:8" x14ac:dyDescent="0.15">
      <c r="A1729" s="20">
        <v>1728</v>
      </c>
      <c r="B1729" s="20">
        <f ca="1">OFFSET(monster!B$1,H1729,0)</f>
        <v>80109</v>
      </c>
      <c r="H1729" s="20">
        <f t="shared" si="26"/>
        <v>576</v>
      </c>
    </row>
    <row r="1730" spans="1:8" x14ac:dyDescent="0.15">
      <c r="A1730" s="20">
        <v>1729</v>
      </c>
      <c r="B1730" s="20">
        <f ca="1">OFFSET(monster!B$1,H1730,0)</f>
        <v>80209</v>
      </c>
      <c r="H1730" s="20">
        <f t="shared" si="26"/>
        <v>577</v>
      </c>
    </row>
    <row r="1731" spans="1:8" x14ac:dyDescent="0.15">
      <c r="A1731" s="20">
        <v>1730</v>
      </c>
      <c r="B1731" s="20">
        <f ca="1">OFFSET(monster!B$1,H1731,0)</f>
        <v>80209</v>
      </c>
      <c r="H1731" s="20">
        <f t="shared" si="26"/>
        <v>577</v>
      </c>
    </row>
    <row r="1732" spans="1:8" x14ac:dyDescent="0.15">
      <c r="A1732" s="20">
        <v>1731</v>
      </c>
      <c r="B1732" s="20">
        <f ca="1">OFFSET(monster!B$1,H1732,0)</f>
        <v>80209</v>
      </c>
      <c r="H1732" s="20">
        <f t="shared" si="26"/>
        <v>577</v>
      </c>
    </row>
    <row r="1733" spans="1:8" x14ac:dyDescent="0.15">
      <c r="A1733" s="20">
        <v>1732</v>
      </c>
      <c r="B1733" s="20">
        <f ca="1">OFFSET(monster!B$1,H1733,0)</f>
        <v>80309</v>
      </c>
      <c r="H1733" s="20">
        <f t="shared" si="26"/>
        <v>578</v>
      </c>
    </row>
    <row r="1734" spans="1:8" x14ac:dyDescent="0.15">
      <c r="A1734" s="20">
        <v>1733</v>
      </c>
      <c r="B1734" s="20">
        <f ca="1">OFFSET(monster!B$1,H1734,0)</f>
        <v>80309</v>
      </c>
      <c r="H1734" s="20">
        <f t="shared" ref="H1734:H1797" si="27">H1731+1</f>
        <v>578</v>
      </c>
    </row>
    <row r="1735" spans="1:8" x14ac:dyDescent="0.15">
      <c r="A1735" s="20">
        <v>1734</v>
      </c>
      <c r="B1735" s="20">
        <f ca="1">OFFSET(monster!B$1,H1735,0)</f>
        <v>80309</v>
      </c>
      <c r="H1735" s="20">
        <f t="shared" si="27"/>
        <v>578</v>
      </c>
    </row>
    <row r="1736" spans="1:8" x14ac:dyDescent="0.15">
      <c r="A1736" s="20">
        <v>1735</v>
      </c>
      <c r="B1736" s="20">
        <f ca="1">OFFSET(monster!B$1,H1736,0)</f>
        <v>80409</v>
      </c>
      <c r="H1736" s="20">
        <f t="shared" si="27"/>
        <v>579</v>
      </c>
    </row>
    <row r="1737" spans="1:8" x14ac:dyDescent="0.15">
      <c r="A1737" s="20">
        <v>1736</v>
      </c>
      <c r="B1737" s="20">
        <f ca="1">OFFSET(monster!B$1,H1737,0)</f>
        <v>80409</v>
      </c>
      <c r="H1737" s="20">
        <f t="shared" si="27"/>
        <v>579</v>
      </c>
    </row>
    <row r="1738" spans="1:8" x14ac:dyDescent="0.15">
      <c r="A1738" s="20">
        <v>1737</v>
      </c>
      <c r="B1738" s="20">
        <f ca="1">OFFSET(monster!B$1,H1738,0)</f>
        <v>80409</v>
      </c>
      <c r="H1738" s="20">
        <f t="shared" si="27"/>
        <v>579</v>
      </c>
    </row>
    <row r="1739" spans="1:8" x14ac:dyDescent="0.15">
      <c r="A1739" s="20">
        <v>1738</v>
      </c>
      <c r="B1739" s="20">
        <f ca="1">OFFSET(monster!B$1,H1739,0)</f>
        <v>80509</v>
      </c>
      <c r="H1739" s="20">
        <f t="shared" si="27"/>
        <v>580</v>
      </c>
    </row>
    <row r="1740" spans="1:8" x14ac:dyDescent="0.15">
      <c r="A1740" s="20">
        <v>1739</v>
      </c>
      <c r="B1740" s="20">
        <f ca="1">OFFSET(monster!B$1,H1740,0)</f>
        <v>80509</v>
      </c>
      <c r="H1740" s="20">
        <f t="shared" si="27"/>
        <v>580</v>
      </c>
    </row>
    <row r="1741" spans="1:8" x14ac:dyDescent="0.15">
      <c r="A1741" s="20">
        <v>1740</v>
      </c>
      <c r="B1741" s="20">
        <f ca="1">OFFSET(monster!B$1,H1741,0)</f>
        <v>80509</v>
      </c>
      <c r="H1741" s="20">
        <f t="shared" si="27"/>
        <v>580</v>
      </c>
    </row>
    <row r="1742" spans="1:8" x14ac:dyDescent="0.15">
      <c r="A1742" s="20">
        <v>1741</v>
      </c>
      <c r="B1742" s="20">
        <f ca="1">OFFSET(monster!B$1,H1742,0)</f>
        <v>90109</v>
      </c>
      <c r="H1742" s="20">
        <f t="shared" si="27"/>
        <v>581</v>
      </c>
    </row>
    <row r="1743" spans="1:8" x14ac:dyDescent="0.15">
      <c r="A1743" s="20">
        <v>1742</v>
      </c>
      <c r="B1743" s="20">
        <f ca="1">OFFSET(monster!B$1,H1743,0)</f>
        <v>90109</v>
      </c>
      <c r="H1743" s="20">
        <f t="shared" si="27"/>
        <v>581</v>
      </c>
    </row>
    <row r="1744" spans="1:8" x14ac:dyDescent="0.15">
      <c r="A1744" s="20">
        <v>1743</v>
      </c>
      <c r="B1744" s="20">
        <f ca="1">OFFSET(monster!B$1,H1744,0)</f>
        <v>90109</v>
      </c>
      <c r="H1744" s="20">
        <f t="shared" si="27"/>
        <v>581</v>
      </c>
    </row>
    <row r="1745" spans="1:8" x14ac:dyDescent="0.15">
      <c r="A1745" s="20">
        <v>1744</v>
      </c>
      <c r="B1745" s="20">
        <f ca="1">OFFSET(monster!B$1,H1745,0)</f>
        <v>90209</v>
      </c>
      <c r="H1745" s="20">
        <f t="shared" si="27"/>
        <v>582</v>
      </c>
    </row>
    <row r="1746" spans="1:8" x14ac:dyDescent="0.15">
      <c r="A1746" s="20">
        <v>1745</v>
      </c>
      <c r="B1746" s="20">
        <f ca="1">OFFSET(monster!B$1,H1746,0)</f>
        <v>90209</v>
      </c>
      <c r="H1746" s="20">
        <f t="shared" si="27"/>
        <v>582</v>
      </c>
    </row>
    <row r="1747" spans="1:8" x14ac:dyDescent="0.15">
      <c r="A1747" s="20">
        <v>1746</v>
      </c>
      <c r="B1747" s="20">
        <f ca="1">OFFSET(monster!B$1,H1747,0)</f>
        <v>90209</v>
      </c>
      <c r="H1747" s="20">
        <f t="shared" si="27"/>
        <v>582</v>
      </c>
    </row>
    <row r="1748" spans="1:8" x14ac:dyDescent="0.15">
      <c r="A1748" s="20">
        <v>1747</v>
      </c>
      <c r="B1748" s="20">
        <f ca="1">OFFSET(monster!B$1,H1748,0)</f>
        <v>90309</v>
      </c>
      <c r="H1748" s="20">
        <f t="shared" si="27"/>
        <v>583</v>
      </c>
    </row>
    <row r="1749" spans="1:8" x14ac:dyDescent="0.15">
      <c r="A1749" s="20">
        <v>1748</v>
      </c>
      <c r="B1749" s="20">
        <f ca="1">OFFSET(monster!B$1,H1749,0)</f>
        <v>90309</v>
      </c>
      <c r="H1749" s="20">
        <f t="shared" si="27"/>
        <v>583</v>
      </c>
    </row>
    <row r="1750" spans="1:8" x14ac:dyDescent="0.15">
      <c r="A1750" s="20">
        <v>1749</v>
      </c>
      <c r="B1750" s="20">
        <f ca="1">OFFSET(monster!B$1,H1750,0)</f>
        <v>90309</v>
      </c>
      <c r="H1750" s="20">
        <f t="shared" si="27"/>
        <v>583</v>
      </c>
    </row>
    <row r="1751" spans="1:8" x14ac:dyDescent="0.15">
      <c r="A1751" s="20">
        <v>1750</v>
      </c>
      <c r="B1751" s="20">
        <f ca="1">OFFSET(monster!B$1,H1751,0)</f>
        <v>90409</v>
      </c>
      <c r="H1751" s="20">
        <f t="shared" si="27"/>
        <v>584</v>
      </c>
    </row>
    <row r="1752" spans="1:8" x14ac:dyDescent="0.15">
      <c r="A1752" s="20">
        <v>1751</v>
      </c>
      <c r="B1752" s="20">
        <f ca="1">OFFSET(monster!B$1,H1752,0)</f>
        <v>90409</v>
      </c>
      <c r="H1752" s="20">
        <f t="shared" si="27"/>
        <v>584</v>
      </c>
    </row>
    <row r="1753" spans="1:8" x14ac:dyDescent="0.15">
      <c r="A1753" s="20">
        <v>1752</v>
      </c>
      <c r="B1753" s="20">
        <f ca="1">OFFSET(monster!B$1,H1753,0)</f>
        <v>90409</v>
      </c>
      <c r="H1753" s="20">
        <f t="shared" si="27"/>
        <v>584</v>
      </c>
    </row>
    <row r="1754" spans="1:8" x14ac:dyDescent="0.15">
      <c r="A1754" s="20">
        <v>1753</v>
      </c>
      <c r="B1754" s="20">
        <f ca="1">OFFSET(monster!B$1,H1754,0)</f>
        <v>90509</v>
      </c>
      <c r="H1754" s="20">
        <f t="shared" si="27"/>
        <v>585</v>
      </c>
    </row>
    <row r="1755" spans="1:8" x14ac:dyDescent="0.15">
      <c r="A1755" s="20">
        <v>1754</v>
      </c>
      <c r="B1755" s="20">
        <f ca="1">OFFSET(monster!B$1,H1755,0)</f>
        <v>90509</v>
      </c>
      <c r="H1755" s="20">
        <f t="shared" si="27"/>
        <v>585</v>
      </c>
    </row>
    <row r="1756" spans="1:8" x14ac:dyDescent="0.15">
      <c r="A1756" s="20">
        <v>1755</v>
      </c>
      <c r="B1756" s="20">
        <f ca="1">OFFSET(monster!B$1,H1756,0)</f>
        <v>90509</v>
      </c>
      <c r="H1756" s="20">
        <f t="shared" si="27"/>
        <v>585</v>
      </c>
    </row>
    <row r="1757" spans="1:8" x14ac:dyDescent="0.15">
      <c r="A1757" s="20">
        <v>1756</v>
      </c>
      <c r="B1757" s="20">
        <f ca="1">OFFSET(monster!B$1,H1757,0)</f>
        <v>100109</v>
      </c>
      <c r="H1757" s="20">
        <f t="shared" si="27"/>
        <v>586</v>
      </c>
    </row>
    <row r="1758" spans="1:8" x14ac:dyDescent="0.15">
      <c r="A1758" s="20">
        <v>1757</v>
      </c>
      <c r="B1758" s="20">
        <f ca="1">OFFSET(monster!B$1,H1758,0)</f>
        <v>100109</v>
      </c>
      <c r="H1758" s="20">
        <f t="shared" si="27"/>
        <v>586</v>
      </c>
    </row>
    <row r="1759" spans="1:8" x14ac:dyDescent="0.15">
      <c r="A1759" s="20">
        <v>1758</v>
      </c>
      <c r="B1759" s="20">
        <f ca="1">OFFSET(monster!B$1,H1759,0)</f>
        <v>100109</v>
      </c>
      <c r="H1759" s="20">
        <f t="shared" si="27"/>
        <v>586</v>
      </c>
    </row>
    <row r="1760" spans="1:8" x14ac:dyDescent="0.15">
      <c r="A1760" s="20">
        <v>1759</v>
      </c>
      <c r="B1760" s="20">
        <f ca="1">OFFSET(monster!B$1,H1760,0)</f>
        <v>100209</v>
      </c>
      <c r="H1760" s="20">
        <f t="shared" si="27"/>
        <v>587</v>
      </c>
    </row>
    <row r="1761" spans="1:8" x14ac:dyDescent="0.15">
      <c r="A1761" s="20">
        <v>1760</v>
      </c>
      <c r="B1761" s="20">
        <f ca="1">OFFSET(monster!B$1,H1761,0)</f>
        <v>100209</v>
      </c>
      <c r="H1761" s="20">
        <f t="shared" si="27"/>
        <v>587</v>
      </c>
    </row>
    <row r="1762" spans="1:8" x14ac:dyDescent="0.15">
      <c r="A1762" s="20">
        <v>1761</v>
      </c>
      <c r="B1762" s="20">
        <f ca="1">OFFSET(monster!B$1,H1762,0)</f>
        <v>100209</v>
      </c>
      <c r="H1762" s="20">
        <f t="shared" si="27"/>
        <v>587</v>
      </c>
    </row>
    <row r="1763" spans="1:8" x14ac:dyDescent="0.15">
      <c r="A1763" s="20">
        <v>1762</v>
      </c>
      <c r="B1763" s="20">
        <f ca="1">OFFSET(monster!B$1,H1763,0)</f>
        <v>100309</v>
      </c>
      <c r="H1763" s="20">
        <f t="shared" si="27"/>
        <v>588</v>
      </c>
    </row>
    <row r="1764" spans="1:8" x14ac:dyDescent="0.15">
      <c r="A1764" s="20">
        <v>1763</v>
      </c>
      <c r="B1764" s="20">
        <f ca="1">OFFSET(monster!B$1,H1764,0)</f>
        <v>100309</v>
      </c>
      <c r="H1764" s="20">
        <f t="shared" si="27"/>
        <v>588</v>
      </c>
    </row>
    <row r="1765" spans="1:8" x14ac:dyDescent="0.15">
      <c r="A1765" s="20">
        <v>1764</v>
      </c>
      <c r="B1765" s="20">
        <f ca="1">OFFSET(monster!B$1,H1765,0)</f>
        <v>100309</v>
      </c>
      <c r="H1765" s="20">
        <f t="shared" si="27"/>
        <v>588</v>
      </c>
    </row>
    <row r="1766" spans="1:8" x14ac:dyDescent="0.15">
      <c r="A1766" s="20">
        <v>1765</v>
      </c>
      <c r="B1766" s="20">
        <f ca="1">OFFSET(monster!B$1,H1766,0)</f>
        <v>100409</v>
      </c>
      <c r="H1766" s="20">
        <f t="shared" si="27"/>
        <v>589</v>
      </c>
    </row>
    <row r="1767" spans="1:8" x14ac:dyDescent="0.15">
      <c r="A1767" s="20">
        <v>1766</v>
      </c>
      <c r="B1767" s="20">
        <f ca="1">OFFSET(monster!B$1,H1767,0)</f>
        <v>100409</v>
      </c>
      <c r="H1767" s="20">
        <f t="shared" si="27"/>
        <v>589</v>
      </c>
    </row>
    <row r="1768" spans="1:8" x14ac:dyDescent="0.15">
      <c r="A1768" s="20">
        <v>1767</v>
      </c>
      <c r="B1768" s="20">
        <f ca="1">OFFSET(monster!B$1,H1768,0)</f>
        <v>100409</v>
      </c>
      <c r="H1768" s="20">
        <f t="shared" si="27"/>
        <v>589</v>
      </c>
    </row>
    <row r="1769" spans="1:8" x14ac:dyDescent="0.15">
      <c r="A1769" s="20">
        <v>1768</v>
      </c>
      <c r="B1769" s="20">
        <f ca="1">OFFSET(monster!B$1,H1769,0)</f>
        <v>100509</v>
      </c>
      <c r="H1769" s="20">
        <f t="shared" si="27"/>
        <v>590</v>
      </c>
    </row>
    <row r="1770" spans="1:8" x14ac:dyDescent="0.15">
      <c r="A1770" s="20">
        <v>1769</v>
      </c>
      <c r="B1770" s="20">
        <f ca="1">OFFSET(monster!B$1,H1770,0)</f>
        <v>100509</v>
      </c>
      <c r="H1770" s="20">
        <f t="shared" si="27"/>
        <v>590</v>
      </c>
    </row>
    <row r="1771" spans="1:8" x14ac:dyDescent="0.15">
      <c r="A1771" s="20">
        <v>1770</v>
      </c>
      <c r="B1771" s="20">
        <f ca="1">OFFSET(monster!B$1,H1771,0)</f>
        <v>100509</v>
      </c>
      <c r="H1771" s="20">
        <f t="shared" si="27"/>
        <v>590</v>
      </c>
    </row>
    <row r="1772" spans="1:8" x14ac:dyDescent="0.15">
      <c r="A1772" s="20">
        <v>1771</v>
      </c>
      <c r="B1772" s="20">
        <f ca="1">OFFSET(monster!B$1,H1772,0)</f>
        <v>110109</v>
      </c>
      <c r="H1772" s="20">
        <f t="shared" si="27"/>
        <v>591</v>
      </c>
    </row>
    <row r="1773" spans="1:8" x14ac:dyDescent="0.15">
      <c r="A1773" s="20">
        <v>1772</v>
      </c>
      <c r="B1773" s="20">
        <f ca="1">OFFSET(monster!B$1,H1773,0)</f>
        <v>110109</v>
      </c>
      <c r="H1773" s="20">
        <f t="shared" si="27"/>
        <v>591</v>
      </c>
    </row>
    <row r="1774" spans="1:8" x14ac:dyDescent="0.15">
      <c r="A1774" s="20">
        <v>1773</v>
      </c>
      <c r="B1774" s="20">
        <f ca="1">OFFSET(monster!B$1,H1774,0)</f>
        <v>110109</v>
      </c>
      <c r="H1774" s="20">
        <f t="shared" si="27"/>
        <v>591</v>
      </c>
    </row>
    <row r="1775" spans="1:8" x14ac:dyDescent="0.15">
      <c r="A1775" s="20">
        <v>1774</v>
      </c>
      <c r="B1775" s="20">
        <f ca="1">OFFSET(monster!B$1,H1775,0)</f>
        <v>110209</v>
      </c>
      <c r="H1775" s="20">
        <f t="shared" si="27"/>
        <v>592</v>
      </c>
    </row>
    <row r="1776" spans="1:8" x14ac:dyDescent="0.15">
      <c r="A1776" s="20">
        <v>1775</v>
      </c>
      <c r="B1776" s="20">
        <f ca="1">OFFSET(monster!B$1,H1776,0)</f>
        <v>110209</v>
      </c>
      <c r="H1776" s="20">
        <f t="shared" si="27"/>
        <v>592</v>
      </c>
    </row>
    <row r="1777" spans="1:8" x14ac:dyDescent="0.15">
      <c r="A1777" s="20">
        <v>1776</v>
      </c>
      <c r="B1777" s="20">
        <f ca="1">OFFSET(monster!B$1,H1777,0)</f>
        <v>110209</v>
      </c>
      <c r="H1777" s="20">
        <f t="shared" si="27"/>
        <v>592</v>
      </c>
    </row>
    <row r="1778" spans="1:8" x14ac:dyDescent="0.15">
      <c r="A1778" s="20">
        <v>1777</v>
      </c>
      <c r="B1778" s="20">
        <f ca="1">OFFSET(monster!B$1,H1778,0)</f>
        <v>110309</v>
      </c>
      <c r="H1778" s="20">
        <f t="shared" si="27"/>
        <v>593</v>
      </c>
    </row>
    <row r="1779" spans="1:8" x14ac:dyDescent="0.15">
      <c r="A1779" s="20">
        <v>1778</v>
      </c>
      <c r="B1779" s="20">
        <f ca="1">OFFSET(monster!B$1,H1779,0)</f>
        <v>110309</v>
      </c>
      <c r="H1779" s="20">
        <f t="shared" si="27"/>
        <v>593</v>
      </c>
    </row>
    <row r="1780" spans="1:8" x14ac:dyDescent="0.15">
      <c r="A1780" s="20">
        <v>1779</v>
      </c>
      <c r="B1780" s="20">
        <f ca="1">OFFSET(monster!B$1,H1780,0)</f>
        <v>110309</v>
      </c>
      <c r="H1780" s="20">
        <f t="shared" si="27"/>
        <v>593</v>
      </c>
    </row>
    <row r="1781" spans="1:8" x14ac:dyDescent="0.15">
      <c r="A1781" s="20">
        <v>1780</v>
      </c>
      <c r="B1781" s="20">
        <f ca="1">OFFSET(monster!B$1,H1781,0)</f>
        <v>110409</v>
      </c>
      <c r="H1781" s="20">
        <f t="shared" si="27"/>
        <v>594</v>
      </c>
    </row>
    <row r="1782" spans="1:8" x14ac:dyDescent="0.15">
      <c r="A1782" s="20">
        <v>1781</v>
      </c>
      <c r="B1782" s="20">
        <f ca="1">OFFSET(monster!B$1,H1782,0)</f>
        <v>110409</v>
      </c>
      <c r="H1782" s="20">
        <f t="shared" si="27"/>
        <v>594</v>
      </c>
    </row>
    <row r="1783" spans="1:8" x14ac:dyDescent="0.15">
      <c r="A1783" s="20">
        <v>1782</v>
      </c>
      <c r="B1783" s="20">
        <f ca="1">OFFSET(monster!B$1,H1783,0)</f>
        <v>110409</v>
      </c>
      <c r="H1783" s="20">
        <f t="shared" si="27"/>
        <v>594</v>
      </c>
    </row>
    <row r="1784" spans="1:8" x14ac:dyDescent="0.15">
      <c r="A1784" s="20">
        <v>1783</v>
      </c>
      <c r="B1784" s="20">
        <f ca="1">OFFSET(monster!B$1,H1784,0)</f>
        <v>110509</v>
      </c>
      <c r="H1784" s="20">
        <f t="shared" si="27"/>
        <v>595</v>
      </c>
    </row>
    <row r="1785" spans="1:8" x14ac:dyDescent="0.15">
      <c r="A1785" s="20">
        <v>1784</v>
      </c>
      <c r="B1785" s="20">
        <f ca="1">OFFSET(monster!B$1,H1785,0)</f>
        <v>110509</v>
      </c>
      <c r="H1785" s="20">
        <f t="shared" si="27"/>
        <v>595</v>
      </c>
    </row>
    <row r="1786" spans="1:8" x14ac:dyDescent="0.15">
      <c r="A1786" s="20">
        <v>1785</v>
      </c>
      <c r="B1786" s="20">
        <f ca="1">OFFSET(monster!B$1,H1786,0)</f>
        <v>110509</v>
      </c>
      <c r="H1786" s="20">
        <f t="shared" si="27"/>
        <v>595</v>
      </c>
    </row>
    <row r="1787" spans="1:8" x14ac:dyDescent="0.15">
      <c r="A1787" s="20">
        <v>1786</v>
      </c>
      <c r="B1787" s="20">
        <f ca="1">OFFSET(monster!B$1,H1787,0)</f>
        <v>120109</v>
      </c>
      <c r="H1787" s="20">
        <f t="shared" si="27"/>
        <v>596</v>
      </c>
    </row>
    <row r="1788" spans="1:8" x14ac:dyDescent="0.15">
      <c r="A1788" s="20">
        <v>1787</v>
      </c>
      <c r="B1788" s="20">
        <f ca="1">OFFSET(monster!B$1,H1788,0)</f>
        <v>120109</v>
      </c>
      <c r="H1788" s="20">
        <f t="shared" si="27"/>
        <v>596</v>
      </c>
    </row>
    <row r="1789" spans="1:8" x14ac:dyDescent="0.15">
      <c r="A1789" s="20">
        <v>1788</v>
      </c>
      <c r="B1789" s="20">
        <f ca="1">OFFSET(monster!B$1,H1789,0)</f>
        <v>120109</v>
      </c>
      <c r="H1789" s="20">
        <f t="shared" si="27"/>
        <v>596</v>
      </c>
    </row>
    <row r="1790" spans="1:8" x14ac:dyDescent="0.15">
      <c r="A1790" s="20">
        <v>1789</v>
      </c>
      <c r="B1790" s="20">
        <f ca="1">OFFSET(monster!B$1,H1790,0)</f>
        <v>120209</v>
      </c>
      <c r="H1790" s="20">
        <f t="shared" si="27"/>
        <v>597</v>
      </c>
    </row>
    <row r="1791" spans="1:8" x14ac:dyDescent="0.15">
      <c r="A1791" s="20">
        <v>1790</v>
      </c>
      <c r="B1791" s="20">
        <f ca="1">OFFSET(monster!B$1,H1791,0)</f>
        <v>120209</v>
      </c>
      <c r="H1791" s="20">
        <f t="shared" si="27"/>
        <v>597</v>
      </c>
    </row>
    <row r="1792" spans="1:8" x14ac:dyDescent="0.15">
      <c r="A1792" s="20">
        <v>1791</v>
      </c>
      <c r="B1792" s="20">
        <f ca="1">OFFSET(monster!B$1,H1792,0)</f>
        <v>120209</v>
      </c>
      <c r="H1792" s="20">
        <f t="shared" si="27"/>
        <v>597</v>
      </c>
    </row>
    <row r="1793" spans="1:8" x14ac:dyDescent="0.15">
      <c r="A1793" s="20">
        <v>1792</v>
      </c>
      <c r="B1793" s="20">
        <f ca="1">OFFSET(monster!B$1,H1793,0)</f>
        <v>120309</v>
      </c>
      <c r="H1793" s="20">
        <f t="shared" si="27"/>
        <v>598</v>
      </c>
    </row>
    <row r="1794" spans="1:8" x14ac:dyDescent="0.15">
      <c r="A1794" s="20">
        <v>1793</v>
      </c>
      <c r="B1794" s="20">
        <f ca="1">OFFSET(monster!B$1,H1794,0)</f>
        <v>120309</v>
      </c>
      <c r="H1794" s="20">
        <f t="shared" si="27"/>
        <v>598</v>
      </c>
    </row>
    <row r="1795" spans="1:8" x14ac:dyDescent="0.15">
      <c r="A1795" s="20">
        <v>1794</v>
      </c>
      <c r="B1795" s="20">
        <f ca="1">OFFSET(monster!B$1,H1795,0)</f>
        <v>120309</v>
      </c>
      <c r="H1795" s="20">
        <f t="shared" si="27"/>
        <v>598</v>
      </c>
    </row>
    <row r="1796" spans="1:8" x14ac:dyDescent="0.15">
      <c r="A1796" s="20">
        <v>1795</v>
      </c>
      <c r="B1796" s="20">
        <f ca="1">OFFSET(monster!B$1,H1796,0)</f>
        <v>120409</v>
      </c>
      <c r="H1796" s="20">
        <f t="shared" si="27"/>
        <v>599</v>
      </c>
    </row>
    <row r="1797" spans="1:8" x14ac:dyDescent="0.15">
      <c r="A1797" s="20">
        <v>1796</v>
      </c>
      <c r="B1797" s="20">
        <f ca="1">OFFSET(monster!B$1,H1797,0)</f>
        <v>120409</v>
      </c>
      <c r="H1797" s="20">
        <f t="shared" si="27"/>
        <v>599</v>
      </c>
    </row>
    <row r="1798" spans="1:8" x14ac:dyDescent="0.15">
      <c r="A1798" s="20">
        <v>1797</v>
      </c>
      <c r="B1798" s="20">
        <f ca="1">OFFSET(monster!B$1,H1798,0)</f>
        <v>120409</v>
      </c>
      <c r="H1798" s="20">
        <f t="shared" ref="H1798:H1819" si="28">H1795+1</f>
        <v>599</v>
      </c>
    </row>
    <row r="1799" spans="1:8" x14ac:dyDescent="0.15">
      <c r="A1799" s="20">
        <v>1798</v>
      </c>
      <c r="B1799" s="20">
        <f ca="1">OFFSET(monster!B$1,H1799,0)</f>
        <v>120509</v>
      </c>
      <c r="H1799" s="20">
        <f t="shared" si="28"/>
        <v>600</v>
      </c>
    </row>
    <row r="1800" spans="1:8" x14ac:dyDescent="0.15">
      <c r="A1800" s="20">
        <v>1799</v>
      </c>
      <c r="B1800" s="20">
        <f ca="1">OFFSET(monster!B$1,H1800,0)</f>
        <v>120509</v>
      </c>
      <c r="H1800" s="20">
        <f t="shared" si="28"/>
        <v>600</v>
      </c>
    </row>
    <row r="1801" spans="1:8" x14ac:dyDescent="0.15">
      <c r="A1801" s="20">
        <v>1800</v>
      </c>
      <c r="B1801" s="20">
        <f ca="1">OFFSET(monster!B$1,H1801,0)</f>
        <v>120509</v>
      </c>
      <c r="H1801" s="20">
        <f t="shared" si="28"/>
        <v>600</v>
      </c>
    </row>
    <row r="1802" spans="1:8" x14ac:dyDescent="0.15">
      <c r="A1802" s="20">
        <v>1801</v>
      </c>
      <c r="B1802" s="20">
        <f ca="1">OFFSET(monster!B$1,H1802,0)</f>
        <v>130109</v>
      </c>
      <c r="H1802" s="20">
        <f t="shared" si="28"/>
        <v>601</v>
      </c>
    </row>
    <row r="1803" spans="1:8" x14ac:dyDescent="0.15">
      <c r="A1803" s="20">
        <v>1802</v>
      </c>
      <c r="B1803" s="20">
        <f ca="1">OFFSET(monster!B$1,H1803,0)</f>
        <v>130109</v>
      </c>
      <c r="H1803" s="20">
        <f t="shared" si="28"/>
        <v>601</v>
      </c>
    </row>
    <row r="1804" spans="1:8" x14ac:dyDescent="0.15">
      <c r="A1804" s="20">
        <v>1803</v>
      </c>
      <c r="B1804" s="20">
        <f ca="1">OFFSET(monster!B$1,H1804,0)</f>
        <v>130109</v>
      </c>
      <c r="H1804" s="20">
        <f t="shared" si="28"/>
        <v>601</v>
      </c>
    </row>
    <row r="1805" spans="1:8" x14ac:dyDescent="0.15">
      <c r="A1805" s="20">
        <v>1804</v>
      </c>
      <c r="B1805" s="20">
        <f ca="1">OFFSET(monster!B$1,H1805,0)</f>
        <v>130209</v>
      </c>
      <c r="H1805" s="20">
        <f t="shared" si="28"/>
        <v>602</v>
      </c>
    </row>
    <row r="1806" spans="1:8" x14ac:dyDescent="0.15">
      <c r="A1806" s="20">
        <v>1805</v>
      </c>
      <c r="B1806" s="20">
        <f ca="1">OFFSET(monster!B$1,H1806,0)</f>
        <v>130209</v>
      </c>
      <c r="H1806" s="20">
        <f t="shared" si="28"/>
        <v>602</v>
      </c>
    </row>
    <row r="1807" spans="1:8" x14ac:dyDescent="0.15">
      <c r="A1807" s="20">
        <v>1806</v>
      </c>
      <c r="B1807" s="20">
        <f ca="1">OFFSET(monster!B$1,H1807,0)</f>
        <v>130209</v>
      </c>
      <c r="H1807" s="20">
        <f t="shared" si="28"/>
        <v>602</v>
      </c>
    </row>
    <row r="1808" spans="1:8" x14ac:dyDescent="0.15">
      <c r="A1808" s="20">
        <v>1807</v>
      </c>
      <c r="B1808" s="20">
        <f ca="1">OFFSET(monster!B$1,H1808,0)</f>
        <v>130309</v>
      </c>
      <c r="H1808" s="20">
        <f t="shared" si="28"/>
        <v>603</v>
      </c>
    </row>
    <row r="1809" spans="1:8" x14ac:dyDescent="0.15">
      <c r="A1809" s="20">
        <v>1808</v>
      </c>
      <c r="B1809" s="20">
        <f ca="1">OFFSET(monster!B$1,H1809,0)</f>
        <v>130309</v>
      </c>
      <c r="H1809" s="20">
        <f t="shared" si="28"/>
        <v>603</v>
      </c>
    </row>
    <row r="1810" spans="1:8" x14ac:dyDescent="0.15">
      <c r="A1810" s="20">
        <v>1809</v>
      </c>
      <c r="B1810" s="20">
        <f ca="1">OFFSET(monster!B$1,H1810,0)</f>
        <v>130309</v>
      </c>
      <c r="H1810" s="20">
        <f t="shared" si="28"/>
        <v>603</v>
      </c>
    </row>
    <row r="1811" spans="1:8" x14ac:dyDescent="0.15">
      <c r="A1811" s="20">
        <v>1810</v>
      </c>
      <c r="B1811" s="20">
        <f ca="1">OFFSET(monster!B$1,H1811,0)</f>
        <v>130409</v>
      </c>
      <c r="H1811" s="20">
        <f t="shared" si="28"/>
        <v>604</v>
      </c>
    </row>
    <row r="1812" spans="1:8" x14ac:dyDescent="0.15">
      <c r="A1812" s="20">
        <v>1811</v>
      </c>
      <c r="B1812" s="20">
        <f ca="1">OFFSET(monster!B$1,H1812,0)</f>
        <v>130409</v>
      </c>
      <c r="H1812" s="20">
        <f t="shared" si="28"/>
        <v>604</v>
      </c>
    </row>
    <row r="1813" spans="1:8" x14ac:dyDescent="0.15">
      <c r="A1813" s="20">
        <v>1812</v>
      </c>
      <c r="B1813" s="20">
        <f ca="1">OFFSET(monster!B$1,H1813,0)</f>
        <v>130409</v>
      </c>
      <c r="H1813" s="20">
        <f t="shared" si="28"/>
        <v>604</v>
      </c>
    </row>
    <row r="1814" spans="1:8" x14ac:dyDescent="0.15">
      <c r="A1814" s="20">
        <v>1813</v>
      </c>
      <c r="B1814" s="20">
        <f ca="1">OFFSET(monster!B$1,H1814,0)</f>
        <v>130509</v>
      </c>
      <c r="H1814" s="20">
        <f t="shared" si="28"/>
        <v>605</v>
      </c>
    </row>
    <row r="1815" spans="1:8" x14ac:dyDescent="0.15">
      <c r="A1815" s="20">
        <v>1814</v>
      </c>
      <c r="B1815" s="20">
        <f ca="1">OFFSET(monster!B$1,H1815,0)</f>
        <v>130509</v>
      </c>
      <c r="H1815" s="20">
        <f t="shared" si="28"/>
        <v>605</v>
      </c>
    </row>
    <row r="1816" spans="1:8" x14ac:dyDescent="0.15">
      <c r="A1816" s="20">
        <v>1815</v>
      </c>
      <c r="B1816" s="20">
        <f ca="1">OFFSET(monster!B$1,H1816,0)</f>
        <v>130509</v>
      </c>
      <c r="H1816" s="20">
        <f t="shared" si="28"/>
        <v>605</v>
      </c>
    </row>
    <row r="1817" spans="1:8" x14ac:dyDescent="0.15">
      <c r="A1817" s="20">
        <v>1816</v>
      </c>
      <c r="B1817" s="20">
        <f ca="1">OFFSET(monster!B$1,H1817,0)</f>
        <v>140109</v>
      </c>
      <c r="H1817" s="20">
        <f t="shared" si="28"/>
        <v>606</v>
      </c>
    </row>
    <row r="1818" spans="1:8" x14ac:dyDescent="0.15">
      <c r="A1818" s="20">
        <v>1817</v>
      </c>
      <c r="B1818" s="20">
        <f ca="1">OFFSET(monster!B$1,H1818,0)</f>
        <v>140109</v>
      </c>
      <c r="H1818" s="20">
        <f t="shared" si="28"/>
        <v>606</v>
      </c>
    </row>
    <row r="1819" spans="1:8" x14ac:dyDescent="0.15">
      <c r="A1819" s="20">
        <v>1818</v>
      </c>
      <c r="B1819" s="20">
        <f ca="1">OFFSET(monster!B$1,H1819,0)</f>
        <v>140109</v>
      </c>
      <c r="H1819" s="20">
        <f t="shared" si="28"/>
        <v>606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17"/>
  <sheetViews>
    <sheetView workbookViewId="0">
      <selection activeCell="B17" sqref="B17"/>
    </sheetView>
  </sheetViews>
  <sheetFormatPr defaultRowHeight="12.75" x14ac:dyDescent="0.15"/>
  <cols>
    <col min="1" max="16384" width="9" style="20"/>
  </cols>
  <sheetData>
    <row r="1" spans="1:2" x14ac:dyDescent="0.15">
      <c r="A1" s="24" t="s">
        <v>1216</v>
      </c>
      <c r="B1" s="24" t="s">
        <v>1652</v>
      </c>
    </row>
    <row r="2" spans="1:2" x14ac:dyDescent="0.15">
      <c r="A2" s="20">
        <v>1</v>
      </c>
      <c r="B2" s="20">
        <f>monster!B2</f>
        <v>10101</v>
      </c>
    </row>
    <row r="3" spans="1:2" x14ac:dyDescent="0.15">
      <c r="A3" s="20">
        <v>2</v>
      </c>
      <c r="B3" s="20">
        <f>monster!B3</f>
        <v>10201</v>
      </c>
    </row>
    <row r="4" spans="1:2" x14ac:dyDescent="0.15">
      <c r="A4" s="20">
        <v>3</v>
      </c>
      <c r="B4" s="20">
        <f>monster!B4</f>
        <v>10301</v>
      </c>
    </row>
    <row r="5" spans="1:2" x14ac:dyDescent="0.15">
      <c r="A5" s="20">
        <v>4</v>
      </c>
      <c r="B5" s="20">
        <f>monster!B5</f>
        <v>10401</v>
      </c>
    </row>
    <row r="6" spans="1:2" x14ac:dyDescent="0.15">
      <c r="A6" s="20">
        <v>5</v>
      </c>
      <c r="B6" s="20">
        <f>monster!B6</f>
        <v>10501</v>
      </c>
    </row>
    <row r="7" spans="1:2" x14ac:dyDescent="0.15">
      <c r="A7" s="20">
        <v>6</v>
      </c>
      <c r="B7" s="20">
        <f>monster!B7</f>
        <v>20101</v>
      </c>
    </row>
    <row r="8" spans="1:2" x14ac:dyDescent="0.15">
      <c r="A8" s="20">
        <v>7</v>
      </c>
      <c r="B8" s="20">
        <f>monster!B8</f>
        <v>20201</v>
      </c>
    </row>
    <row r="9" spans="1:2" x14ac:dyDescent="0.15">
      <c r="A9" s="20">
        <v>8</v>
      </c>
      <c r="B9" s="20">
        <f>monster!B9</f>
        <v>20301</v>
      </c>
    </row>
    <row r="10" spans="1:2" x14ac:dyDescent="0.15">
      <c r="A10" s="20">
        <v>9</v>
      </c>
      <c r="B10" s="20">
        <f>monster!B10</f>
        <v>20401</v>
      </c>
    </row>
    <row r="11" spans="1:2" x14ac:dyDescent="0.15">
      <c r="A11" s="20">
        <v>10</v>
      </c>
      <c r="B11" s="20">
        <f>monster!B11</f>
        <v>20501</v>
      </c>
    </row>
    <row r="12" spans="1:2" x14ac:dyDescent="0.15">
      <c r="A12" s="20">
        <v>11</v>
      </c>
      <c r="B12" s="20">
        <f>monster!B12</f>
        <v>30101</v>
      </c>
    </row>
    <row r="13" spans="1:2" x14ac:dyDescent="0.15">
      <c r="A13" s="20">
        <v>12</v>
      </c>
      <c r="B13" s="20">
        <f>monster!B13</f>
        <v>30201</v>
      </c>
    </row>
    <row r="14" spans="1:2" x14ac:dyDescent="0.15">
      <c r="A14" s="20">
        <v>13</v>
      </c>
      <c r="B14" s="20">
        <f>monster!B14</f>
        <v>30301</v>
      </c>
    </row>
    <row r="15" spans="1:2" x14ac:dyDescent="0.15">
      <c r="A15" s="20">
        <v>14</v>
      </c>
      <c r="B15" s="20">
        <f>monster!B15</f>
        <v>30401</v>
      </c>
    </row>
    <row r="16" spans="1:2" x14ac:dyDescent="0.15">
      <c r="A16" s="20">
        <v>15</v>
      </c>
      <c r="B16" s="20">
        <f>monster!B16</f>
        <v>30501</v>
      </c>
    </row>
    <row r="17" spans="1:2" x14ac:dyDescent="0.15">
      <c r="A17" s="20">
        <v>16</v>
      </c>
      <c r="B17" s="20">
        <f>monster!B17</f>
        <v>40101</v>
      </c>
    </row>
    <row r="18" spans="1:2" x14ac:dyDescent="0.15">
      <c r="A18" s="20">
        <v>17</v>
      </c>
      <c r="B18" s="20">
        <f>monster!B18</f>
        <v>40201</v>
      </c>
    </row>
    <row r="19" spans="1:2" x14ac:dyDescent="0.15">
      <c r="A19" s="20">
        <v>18</v>
      </c>
      <c r="B19" s="20">
        <f>monster!B19</f>
        <v>40301</v>
      </c>
    </row>
    <row r="20" spans="1:2" x14ac:dyDescent="0.15">
      <c r="A20" s="20">
        <v>19</v>
      </c>
      <c r="B20" s="20">
        <f>monster!B20</f>
        <v>40401</v>
      </c>
    </row>
    <row r="21" spans="1:2" x14ac:dyDescent="0.15">
      <c r="A21" s="20">
        <v>20</v>
      </c>
      <c r="B21" s="20">
        <f>monster!B21</f>
        <v>40501</v>
      </c>
    </row>
    <row r="22" spans="1:2" x14ac:dyDescent="0.15">
      <c r="A22" s="20">
        <v>21</v>
      </c>
      <c r="B22" s="20">
        <f>monster!B22</f>
        <v>50101</v>
      </c>
    </row>
    <row r="23" spans="1:2" x14ac:dyDescent="0.15">
      <c r="A23" s="20">
        <v>22</v>
      </c>
      <c r="B23" s="20">
        <f>monster!B23</f>
        <v>50201</v>
      </c>
    </row>
    <row r="24" spans="1:2" x14ac:dyDescent="0.15">
      <c r="A24" s="20">
        <v>23</v>
      </c>
      <c r="B24" s="20">
        <f>monster!B24</f>
        <v>50301</v>
      </c>
    </row>
    <row r="25" spans="1:2" x14ac:dyDescent="0.15">
      <c r="A25" s="20">
        <v>24</v>
      </c>
      <c r="B25" s="20">
        <f>monster!B25</f>
        <v>50401</v>
      </c>
    </row>
    <row r="26" spans="1:2" x14ac:dyDescent="0.15">
      <c r="A26" s="20">
        <v>25</v>
      </c>
      <c r="B26" s="20">
        <f>monster!B26</f>
        <v>50501</v>
      </c>
    </row>
    <row r="27" spans="1:2" x14ac:dyDescent="0.15">
      <c r="A27" s="20">
        <v>26</v>
      </c>
      <c r="B27" s="20">
        <f>monster!B27</f>
        <v>60101</v>
      </c>
    </row>
    <row r="28" spans="1:2" x14ac:dyDescent="0.15">
      <c r="A28" s="20">
        <v>27</v>
      </c>
      <c r="B28" s="20">
        <f>monster!B28</f>
        <v>60201</v>
      </c>
    </row>
    <row r="29" spans="1:2" x14ac:dyDescent="0.15">
      <c r="A29" s="20">
        <v>28</v>
      </c>
      <c r="B29" s="20">
        <f>monster!B29</f>
        <v>60301</v>
      </c>
    </row>
    <row r="30" spans="1:2" x14ac:dyDescent="0.15">
      <c r="A30" s="20">
        <v>29</v>
      </c>
      <c r="B30" s="20">
        <f>monster!B30</f>
        <v>60401</v>
      </c>
    </row>
    <row r="31" spans="1:2" x14ac:dyDescent="0.15">
      <c r="A31" s="20">
        <v>30</v>
      </c>
      <c r="B31" s="20">
        <f>monster!B31</f>
        <v>60501</v>
      </c>
    </row>
    <row r="32" spans="1:2" x14ac:dyDescent="0.15">
      <c r="A32" s="20">
        <v>31</v>
      </c>
      <c r="B32" s="20">
        <f>monster!B32</f>
        <v>70101</v>
      </c>
    </row>
    <row r="33" spans="1:2" x14ac:dyDescent="0.15">
      <c r="A33" s="20">
        <v>32</v>
      </c>
      <c r="B33" s="20">
        <f>monster!B33</f>
        <v>70201</v>
      </c>
    </row>
    <row r="34" spans="1:2" x14ac:dyDescent="0.15">
      <c r="A34" s="20">
        <v>33</v>
      </c>
      <c r="B34" s="20">
        <f>monster!B34</f>
        <v>70301</v>
      </c>
    </row>
    <row r="35" spans="1:2" x14ac:dyDescent="0.15">
      <c r="A35" s="20">
        <v>34</v>
      </c>
      <c r="B35" s="20">
        <f>monster!B35</f>
        <v>70401</v>
      </c>
    </row>
    <row r="36" spans="1:2" x14ac:dyDescent="0.15">
      <c r="A36" s="20">
        <v>35</v>
      </c>
      <c r="B36" s="20">
        <f>monster!B36</f>
        <v>70501</v>
      </c>
    </row>
    <row r="37" spans="1:2" x14ac:dyDescent="0.15">
      <c r="A37" s="20">
        <v>36</v>
      </c>
      <c r="B37" s="20">
        <f>monster!B37</f>
        <v>80101</v>
      </c>
    </row>
    <row r="38" spans="1:2" x14ac:dyDescent="0.15">
      <c r="A38" s="20">
        <v>37</v>
      </c>
      <c r="B38" s="20">
        <f>monster!B38</f>
        <v>80201</v>
      </c>
    </row>
    <row r="39" spans="1:2" x14ac:dyDescent="0.15">
      <c r="A39" s="20">
        <v>38</v>
      </c>
      <c r="B39" s="20">
        <f>monster!B39</f>
        <v>80301</v>
      </c>
    </row>
    <row r="40" spans="1:2" x14ac:dyDescent="0.15">
      <c r="A40" s="20">
        <v>39</v>
      </c>
      <c r="B40" s="20">
        <f>monster!B40</f>
        <v>80401</v>
      </c>
    </row>
    <row r="41" spans="1:2" x14ac:dyDescent="0.15">
      <c r="A41" s="20">
        <v>40</v>
      </c>
      <c r="B41" s="20">
        <f>monster!B41</f>
        <v>80501</v>
      </c>
    </row>
    <row r="42" spans="1:2" x14ac:dyDescent="0.15">
      <c r="A42" s="20">
        <v>41</v>
      </c>
      <c r="B42" s="20">
        <f>monster!B42</f>
        <v>90101</v>
      </c>
    </row>
    <row r="43" spans="1:2" x14ac:dyDescent="0.15">
      <c r="A43" s="20">
        <v>42</v>
      </c>
      <c r="B43" s="20">
        <f>monster!B43</f>
        <v>90201</v>
      </c>
    </row>
    <row r="44" spans="1:2" x14ac:dyDescent="0.15">
      <c r="A44" s="20">
        <v>43</v>
      </c>
      <c r="B44" s="20">
        <f>monster!B44</f>
        <v>90301</v>
      </c>
    </row>
    <row r="45" spans="1:2" x14ac:dyDescent="0.15">
      <c r="A45" s="20">
        <v>44</v>
      </c>
      <c r="B45" s="20">
        <f>monster!B45</f>
        <v>90401</v>
      </c>
    </row>
    <row r="46" spans="1:2" x14ac:dyDescent="0.15">
      <c r="A46" s="20">
        <v>45</v>
      </c>
      <c r="B46" s="20">
        <f>monster!B46</f>
        <v>90501</v>
      </c>
    </row>
    <row r="47" spans="1:2" x14ac:dyDescent="0.15">
      <c r="A47" s="20">
        <v>46</v>
      </c>
      <c r="B47" s="20">
        <f>monster!B47</f>
        <v>100101</v>
      </c>
    </row>
    <row r="48" spans="1:2" x14ac:dyDescent="0.15">
      <c r="A48" s="20">
        <v>47</v>
      </c>
      <c r="B48" s="20">
        <f>monster!B48</f>
        <v>100201</v>
      </c>
    </row>
    <row r="49" spans="1:2" x14ac:dyDescent="0.15">
      <c r="A49" s="20">
        <v>48</v>
      </c>
      <c r="B49" s="20">
        <f>monster!B49</f>
        <v>100301</v>
      </c>
    </row>
    <row r="50" spans="1:2" x14ac:dyDescent="0.15">
      <c r="A50" s="20">
        <v>49</v>
      </c>
      <c r="B50" s="20">
        <f>monster!B50</f>
        <v>100401</v>
      </c>
    </row>
    <row r="51" spans="1:2" x14ac:dyDescent="0.15">
      <c r="A51" s="20">
        <v>50</v>
      </c>
      <c r="B51" s="20">
        <f>monster!B51</f>
        <v>100501</v>
      </c>
    </row>
    <row r="52" spans="1:2" x14ac:dyDescent="0.15">
      <c r="A52" s="20">
        <v>51</v>
      </c>
      <c r="B52" s="20">
        <f>monster!B52</f>
        <v>110101</v>
      </c>
    </row>
    <row r="53" spans="1:2" x14ac:dyDescent="0.15">
      <c r="A53" s="20">
        <v>52</v>
      </c>
      <c r="B53" s="20">
        <f>monster!B53</f>
        <v>110201</v>
      </c>
    </row>
    <row r="54" spans="1:2" x14ac:dyDescent="0.15">
      <c r="A54" s="20">
        <v>53</v>
      </c>
      <c r="B54" s="20">
        <f>monster!B54</f>
        <v>110301</v>
      </c>
    </row>
    <row r="55" spans="1:2" x14ac:dyDescent="0.15">
      <c r="A55" s="20">
        <v>54</v>
      </c>
      <c r="B55" s="20">
        <f>monster!B55</f>
        <v>110401</v>
      </c>
    </row>
    <row r="56" spans="1:2" x14ac:dyDescent="0.15">
      <c r="A56" s="20">
        <v>55</v>
      </c>
      <c r="B56" s="20">
        <f>monster!B56</f>
        <v>110501</v>
      </c>
    </row>
    <row r="57" spans="1:2" x14ac:dyDescent="0.15">
      <c r="A57" s="20">
        <v>56</v>
      </c>
      <c r="B57" s="20">
        <f>monster!B57</f>
        <v>120101</v>
      </c>
    </row>
    <row r="58" spans="1:2" x14ac:dyDescent="0.15">
      <c r="A58" s="20">
        <v>57</v>
      </c>
      <c r="B58" s="20">
        <f>monster!B58</f>
        <v>120201</v>
      </c>
    </row>
    <row r="59" spans="1:2" x14ac:dyDescent="0.15">
      <c r="A59" s="20">
        <v>58</v>
      </c>
      <c r="B59" s="20">
        <f>monster!B59</f>
        <v>120301</v>
      </c>
    </row>
    <row r="60" spans="1:2" x14ac:dyDescent="0.15">
      <c r="A60" s="20">
        <v>59</v>
      </c>
      <c r="B60" s="20">
        <f>monster!B60</f>
        <v>120401</v>
      </c>
    </row>
    <row r="61" spans="1:2" x14ac:dyDescent="0.15">
      <c r="A61" s="20">
        <v>60</v>
      </c>
      <c r="B61" s="20">
        <f>monster!B61</f>
        <v>120501</v>
      </c>
    </row>
    <row r="62" spans="1:2" x14ac:dyDescent="0.15">
      <c r="A62" s="20">
        <v>61</v>
      </c>
      <c r="B62" s="20">
        <f>monster!B62</f>
        <v>130101</v>
      </c>
    </row>
    <row r="63" spans="1:2" x14ac:dyDescent="0.15">
      <c r="A63" s="20">
        <v>62</v>
      </c>
      <c r="B63" s="20">
        <f>monster!B63</f>
        <v>130201</v>
      </c>
    </row>
    <row r="64" spans="1:2" x14ac:dyDescent="0.15">
      <c r="A64" s="20">
        <v>63</v>
      </c>
      <c r="B64" s="20">
        <f>monster!B64</f>
        <v>130301</v>
      </c>
    </row>
    <row r="65" spans="1:2" x14ac:dyDescent="0.15">
      <c r="A65" s="20">
        <v>64</v>
      </c>
      <c r="B65" s="20">
        <f>monster!B65</f>
        <v>130401</v>
      </c>
    </row>
    <row r="66" spans="1:2" x14ac:dyDescent="0.15">
      <c r="A66" s="20">
        <v>65</v>
      </c>
      <c r="B66" s="20">
        <f>monster!B66</f>
        <v>130501</v>
      </c>
    </row>
    <row r="67" spans="1:2" x14ac:dyDescent="0.15">
      <c r="A67" s="20">
        <v>66</v>
      </c>
      <c r="B67" s="20">
        <f>monster!B67</f>
        <v>140101</v>
      </c>
    </row>
    <row r="68" spans="1:2" x14ac:dyDescent="0.15">
      <c r="A68" s="20">
        <v>67</v>
      </c>
      <c r="B68" s="20">
        <f>monster!B68</f>
        <v>140201</v>
      </c>
    </row>
    <row r="69" spans="1:2" x14ac:dyDescent="0.15">
      <c r="A69" s="20">
        <v>68</v>
      </c>
      <c r="B69" s="20">
        <f>monster!B69</f>
        <v>140301</v>
      </c>
    </row>
    <row r="70" spans="1:2" x14ac:dyDescent="0.15">
      <c r="A70" s="20">
        <v>69</v>
      </c>
      <c r="B70" s="20">
        <f>monster!B70</f>
        <v>140401</v>
      </c>
    </row>
    <row r="71" spans="1:2" x14ac:dyDescent="0.15">
      <c r="A71" s="20">
        <v>70</v>
      </c>
      <c r="B71" s="20">
        <f>monster!B71</f>
        <v>140501</v>
      </c>
    </row>
    <row r="72" spans="1:2" x14ac:dyDescent="0.15">
      <c r="A72" s="20">
        <v>71</v>
      </c>
      <c r="B72" s="20">
        <f>monster!B72</f>
        <v>150101</v>
      </c>
    </row>
    <row r="73" spans="1:2" x14ac:dyDescent="0.15">
      <c r="A73" s="20">
        <v>72</v>
      </c>
      <c r="B73" s="20">
        <f>monster!B73</f>
        <v>150201</v>
      </c>
    </row>
    <row r="74" spans="1:2" x14ac:dyDescent="0.15">
      <c r="A74" s="20">
        <v>73</v>
      </c>
      <c r="B74" s="20">
        <f>monster!B74</f>
        <v>150301</v>
      </c>
    </row>
    <row r="75" spans="1:2" x14ac:dyDescent="0.15">
      <c r="A75" s="20">
        <v>74</v>
      </c>
      <c r="B75" s="20">
        <f>monster!B75</f>
        <v>150401</v>
      </c>
    </row>
    <row r="76" spans="1:2" x14ac:dyDescent="0.15">
      <c r="A76" s="20">
        <v>75</v>
      </c>
      <c r="B76" s="20">
        <f>monster!B76</f>
        <v>150501</v>
      </c>
    </row>
    <row r="77" spans="1:2" x14ac:dyDescent="0.15">
      <c r="A77" s="20">
        <v>76</v>
      </c>
      <c r="B77" s="20">
        <f>monster!B77</f>
        <v>160101</v>
      </c>
    </row>
    <row r="78" spans="1:2" x14ac:dyDescent="0.15">
      <c r="A78" s="20">
        <v>77</v>
      </c>
      <c r="B78" s="20">
        <f>monster!B78</f>
        <v>160201</v>
      </c>
    </row>
    <row r="79" spans="1:2" x14ac:dyDescent="0.15">
      <c r="A79" s="20">
        <v>78</v>
      </c>
      <c r="B79" s="20">
        <f>monster!B79</f>
        <v>160301</v>
      </c>
    </row>
    <row r="80" spans="1:2" x14ac:dyDescent="0.15">
      <c r="A80" s="20">
        <v>79</v>
      </c>
      <c r="B80" s="20">
        <f>monster!B80</f>
        <v>160401</v>
      </c>
    </row>
    <row r="81" spans="1:2" x14ac:dyDescent="0.15">
      <c r="A81" s="20">
        <v>80</v>
      </c>
      <c r="B81" s="20">
        <f>monster!B81</f>
        <v>160501</v>
      </c>
    </row>
    <row r="82" spans="1:2" x14ac:dyDescent="0.15">
      <c r="A82" s="20">
        <v>81</v>
      </c>
      <c r="B82" s="20">
        <f>monster!B82</f>
        <v>170101</v>
      </c>
    </row>
    <row r="83" spans="1:2" x14ac:dyDescent="0.15">
      <c r="A83" s="20">
        <v>82</v>
      </c>
      <c r="B83" s="20">
        <f>monster!B83</f>
        <v>170201</v>
      </c>
    </row>
    <row r="84" spans="1:2" x14ac:dyDescent="0.15">
      <c r="A84" s="20">
        <v>83</v>
      </c>
      <c r="B84" s="20">
        <f>monster!B84</f>
        <v>170301</v>
      </c>
    </row>
    <row r="85" spans="1:2" x14ac:dyDescent="0.15">
      <c r="A85" s="20">
        <v>84</v>
      </c>
      <c r="B85" s="20">
        <f>monster!B85</f>
        <v>170401</v>
      </c>
    </row>
    <row r="86" spans="1:2" x14ac:dyDescent="0.15">
      <c r="A86" s="20">
        <v>85</v>
      </c>
      <c r="B86" s="20">
        <f>monster!B86</f>
        <v>170501</v>
      </c>
    </row>
    <row r="87" spans="1:2" x14ac:dyDescent="0.15">
      <c r="A87" s="20">
        <v>86</v>
      </c>
      <c r="B87" s="20">
        <f>monster!B87</f>
        <v>180101</v>
      </c>
    </row>
    <row r="88" spans="1:2" x14ac:dyDescent="0.15">
      <c r="A88" s="20">
        <v>87</v>
      </c>
      <c r="B88" s="20">
        <f>monster!B88</f>
        <v>180201</v>
      </c>
    </row>
    <row r="89" spans="1:2" x14ac:dyDescent="0.15">
      <c r="A89" s="20">
        <v>88</v>
      </c>
      <c r="B89" s="20">
        <f>monster!B89</f>
        <v>180301</v>
      </c>
    </row>
    <row r="90" spans="1:2" x14ac:dyDescent="0.15">
      <c r="A90" s="20">
        <v>89</v>
      </c>
      <c r="B90" s="20">
        <f>monster!B90</f>
        <v>180401</v>
      </c>
    </row>
    <row r="91" spans="1:2" x14ac:dyDescent="0.15">
      <c r="A91" s="20">
        <v>90</v>
      </c>
      <c r="B91" s="20">
        <f>monster!B91</f>
        <v>180501</v>
      </c>
    </row>
    <row r="92" spans="1:2" x14ac:dyDescent="0.15">
      <c r="A92" s="20">
        <v>91</v>
      </c>
      <c r="B92" s="20">
        <f>monster!B92</f>
        <v>10102</v>
      </c>
    </row>
    <row r="93" spans="1:2" x14ac:dyDescent="0.15">
      <c r="A93" s="20">
        <v>92</v>
      </c>
      <c r="B93" s="20">
        <f>monster!B93</f>
        <v>10202</v>
      </c>
    </row>
    <row r="94" spans="1:2" x14ac:dyDescent="0.15">
      <c r="A94" s="20">
        <v>93</v>
      </c>
      <c r="B94" s="20">
        <f>monster!B94</f>
        <v>10302</v>
      </c>
    </row>
    <row r="95" spans="1:2" x14ac:dyDescent="0.15">
      <c r="A95" s="20">
        <v>94</v>
      </c>
      <c r="B95" s="20">
        <f>monster!B95</f>
        <v>10402</v>
      </c>
    </row>
    <row r="96" spans="1:2" x14ac:dyDescent="0.15">
      <c r="A96" s="20">
        <v>95</v>
      </c>
      <c r="B96" s="20">
        <f>monster!B96</f>
        <v>10502</v>
      </c>
    </row>
    <row r="97" spans="1:2" x14ac:dyDescent="0.15">
      <c r="A97" s="20">
        <v>96</v>
      </c>
      <c r="B97" s="20">
        <f>monster!B97</f>
        <v>20102</v>
      </c>
    </row>
    <row r="98" spans="1:2" x14ac:dyDescent="0.15">
      <c r="A98" s="20">
        <v>97</v>
      </c>
      <c r="B98" s="20">
        <f>monster!B98</f>
        <v>20202</v>
      </c>
    </row>
    <row r="99" spans="1:2" x14ac:dyDescent="0.15">
      <c r="A99" s="20">
        <v>98</v>
      </c>
      <c r="B99" s="20">
        <f>monster!B99</f>
        <v>20302</v>
      </c>
    </row>
    <row r="100" spans="1:2" x14ac:dyDescent="0.15">
      <c r="A100" s="20">
        <v>99</v>
      </c>
      <c r="B100" s="20">
        <f>monster!B100</f>
        <v>20402</v>
      </c>
    </row>
    <row r="101" spans="1:2" x14ac:dyDescent="0.15">
      <c r="A101" s="20">
        <v>100</v>
      </c>
      <c r="B101" s="20">
        <f>monster!B101</f>
        <v>20502</v>
      </c>
    </row>
    <row r="102" spans="1:2" x14ac:dyDescent="0.15">
      <c r="A102" s="20">
        <v>101</v>
      </c>
      <c r="B102" s="20">
        <f>monster!B102</f>
        <v>30102</v>
      </c>
    </row>
    <row r="103" spans="1:2" x14ac:dyDescent="0.15">
      <c r="A103" s="20">
        <v>102</v>
      </c>
      <c r="B103" s="20">
        <f>monster!B103</f>
        <v>30202</v>
      </c>
    </row>
    <row r="104" spans="1:2" x14ac:dyDescent="0.15">
      <c r="A104" s="20">
        <v>103</v>
      </c>
      <c r="B104" s="20">
        <f>monster!B104</f>
        <v>30302</v>
      </c>
    </row>
    <row r="105" spans="1:2" x14ac:dyDescent="0.15">
      <c r="A105" s="20">
        <v>104</v>
      </c>
      <c r="B105" s="20">
        <f>monster!B105</f>
        <v>30402</v>
      </c>
    </row>
    <row r="106" spans="1:2" x14ac:dyDescent="0.15">
      <c r="A106" s="20">
        <v>105</v>
      </c>
      <c r="B106" s="20">
        <f>monster!B106</f>
        <v>30502</v>
      </c>
    </row>
    <row r="107" spans="1:2" x14ac:dyDescent="0.15">
      <c r="A107" s="20">
        <v>106</v>
      </c>
      <c r="B107" s="20">
        <f>monster!B107</f>
        <v>40102</v>
      </c>
    </row>
    <row r="108" spans="1:2" x14ac:dyDescent="0.15">
      <c r="A108" s="20">
        <v>107</v>
      </c>
      <c r="B108" s="20">
        <f>monster!B108</f>
        <v>40202</v>
      </c>
    </row>
    <row r="109" spans="1:2" x14ac:dyDescent="0.15">
      <c r="A109" s="20">
        <v>108</v>
      </c>
      <c r="B109" s="20">
        <f>monster!B109</f>
        <v>40302</v>
      </c>
    </row>
    <row r="110" spans="1:2" x14ac:dyDescent="0.15">
      <c r="A110" s="20">
        <v>109</v>
      </c>
      <c r="B110" s="20">
        <f>monster!B110</f>
        <v>40402</v>
      </c>
    </row>
    <row r="111" spans="1:2" x14ac:dyDescent="0.15">
      <c r="A111" s="20">
        <v>110</v>
      </c>
      <c r="B111" s="20">
        <f>monster!B111</f>
        <v>40502</v>
      </c>
    </row>
    <row r="112" spans="1:2" x14ac:dyDescent="0.15">
      <c r="A112" s="20">
        <v>111</v>
      </c>
      <c r="B112" s="20">
        <f>monster!B112</f>
        <v>50102</v>
      </c>
    </row>
    <row r="113" spans="1:2" x14ac:dyDescent="0.15">
      <c r="A113" s="20">
        <v>112</v>
      </c>
      <c r="B113" s="20">
        <f>monster!B113</f>
        <v>50202</v>
      </c>
    </row>
    <row r="114" spans="1:2" x14ac:dyDescent="0.15">
      <c r="A114" s="20">
        <v>113</v>
      </c>
      <c r="B114" s="20">
        <f>monster!B114</f>
        <v>50302</v>
      </c>
    </row>
    <row r="115" spans="1:2" x14ac:dyDescent="0.15">
      <c r="A115" s="20">
        <v>114</v>
      </c>
      <c r="B115" s="20">
        <f>monster!B115</f>
        <v>50402</v>
      </c>
    </row>
    <row r="116" spans="1:2" x14ac:dyDescent="0.15">
      <c r="A116" s="20">
        <v>115</v>
      </c>
      <c r="B116" s="20">
        <f>monster!B116</f>
        <v>50502</v>
      </c>
    </row>
    <row r="117" spans="1:2" x14ac:dyDescent="0.15">
      <c r="A117" s="20">
        <v>116</v>
      </c>
      <c r="B117" s="20">
        <f>monster!B117</f>
        <v>60102</v>
      </c>
    </row>
    <row r="118" spans="1:2" x14ac:dyDescent="0.15">
      <c r="A118" s="20">
        <v>117</v>
      </c>
      <c r="B118" s="20">
        <f>monster!B118</f>
        <v>60202</v>
      </c>
    </row>
    <row r="119" spans="1:2" x14ac:dyDescent="0.15">
      <c r="A119" s="20">
        <v>118</v>
      </c>
      <c r="B119" s="20">
        <f>monster!B119</f>
        <v>60302</v>
      </c>
    </row>
    <row r="120" spans="1:2" x14ac:dyDescent="0.15">
      <c r="A120" s="20">
        <v>119</v>
      </c>
      <c r="B120" s="20">
        <f>monster!B120</f>
        <v>60402</v>
      </c>
    </row>
    <row r="121" spans="1:2" x14ac:dyDescent="0.15">
      <c r="A121" s="20">
        <v>120</v>
      </c>
      <c r="B121" s="20">
        <f>monster!B121</f>
        <v>60502</v>
      </c>
    </row>
    <row r="122" spans="1:2" x14ac:dyDescent="0.15">
      <c r="A122" s="20">
        <v>121</v>
      </c>
      <c r="B122" s="20">
        <f>monster!B122</f>
        <v>70102</v>
      </c>
    </row>
    <row r="123" spans="1:2" x14ac:dyDescent="0.15">
      <c r="A123" s="20">
        <v>122</v>
      </c>
      <c r="B123" s="20">
        <f>monster!B123</f>
        <v>70202</v>
      </c>
    </row>
    <row r="124" spans="1:2" x14ac:dyDescent="0.15">
      <c r="A124" s="20">
        <v>123</v>
      </c>
      <c r="B124" s="20">
        <f>monster!B124</f>
        <v>70302</v>
      </c>
    </row>
    <row r="125" spans="1:2" x14ac:dyDescent="0.15">
      <c r="A125" s="20">
        <v>124</v>
      </c>
      <c r="B125" s="20">
        <f>monster!B125</f>
        <v>70402</v>
      </c>
    </row>
    <row r="126" spans="1:2" x14ac:dyDescent="0.15">
      <c r="A126" s="20">
        <v>125</v>
      </c>
      <c r="B126" s="20">
        <f>monster!B126</f>
        <v>70502</v>
      </c>
    </row>
    <row r="127" spans="1:2" x14ac:dyDescent="0.15">
      <c r="A127" s="20">
        <v>126</v>
      </c>
      <c r="B127" s="20">
        <f>monster!B127</f>
        <v>80102</v>
      </c>
    </row>
    <row r="128" spans="1:2" x14ac:dyDescent="0.15">
      <c r="A128" s="20">
        <v>127</v>
      </c>
      <c r="B128" s="20">
        <f>monster!B128</f>
        <v>80202</v>
      </c>
    </row>
    <row r="129" spans="1:2" x14ac:dyDescent="0.15">
      <c r="A129" s="20">
        <v>128</v>
      </c>
      <c r="B129" s="20">
        <f>monster!B129</f>
        <v>80302</v>
      </c>
    </row>
    <row r="130" spans="1:2" x14ac:dyDescent="0.15">
      <c r="A130" s="20">
        <v>129</v>
      </c>
      <c r="B130" s="20">
        <f>monster!B130</f>
        <v>80402</v>
      </c>
    </row>
    <row r="131" spans="1:2" x14ac:dyDescent="0.15">
      <c r="A131" s="20">
        <v>130</v>
      </c>
      <c r="B131" s="20">
        <f>monster!B131</f>
        <v>80502</v>
      </c>
    </row>
    <row r="132" spans="1:2" x14ac:dyDescent="0.15">
      <c r="A132" s="20">
        <v>131</v>
      </c>
      <c r="B132" s="20">
        <f>monster!B132</f>
        <v>90102</v>
      </c>
    </row>
    <row r="133" spans="1:2" x14ac:dyDescent="0.15">
      <c r="A133" s="20">
        <v>132</v>
      </c>
      <c r="B133" s="20">
        <f>monster!B133</f>
        <v>90202</v>
      </c>
    </row>
    <row r="134" spans="1:2" x14ac:dyDescent="0.15">
      <c r="A134" s="20">
        <v>133</v>
      </c>
      <c r="B134" s="20">
        <f>monster!B134</f>
        <v>90302</v>
      </c>
    </row>
    <row r="135" spans="1:2" x14ac:dyDescent="0.15">
      <c r="A135" s="20">
        <v>134</v>
      </c>
      <c r="B135" s="20">
        <f>monster!B135</f>
        <v>90402</v>
      </c>
    </row>
    <row r="136" spans="1:2" x14ac:dyDescent="0.15">
      <c r="A136" s="20">
        <v>135</v>
      </c>
      <c r="B136" s="20">
        <f>monster!B136</f>
        <v>90502</v>
      </c>
    </row>
    <row r="137" spans="1:2" x14ac:dyDescent="0.15">
      <c r="A137" s="20">
        <v>136</v>
      </c>
      <c r="B137" s="20">
        <f>monster!B137</f>
        <v>100102</v>
      </c>
    </row>
    <row r="138" spans="1:2" x14ac:dyDescent="0.15">
      <c r="A138" s="20">
        <v>137</v>
      </c>
      <c r="B138" s="20">
        <f>monster!B138</f>
        <v>100202</v>
      </c>
    </row>
    <row r="139" spans="1:2" x14ac:dyDescent="0.15">
      <c r="A139" s="20">
        <v>138</v>
      </c>
      <c r="B139" s="20">
        <f>monster!B139</f>
        <v>100302</v>
      </c>
    </row>
    <row r="140" spans="1:2" x14ac:dyDescent="0.15">
      <c r="A140" s="20">
        <v>139</v>
      </c>
      <c r="B140" s="20">
        <f>monster!B140</f>
        <v>100402</v>
      </c>
    </row>
    <row r="141" spans="1:2" x14ac:dyDescent="0.15">
      <c r="A141" s="20">
        <v>140</v>
      </c>
      <c r="B141" s="20">
        <f>monster!B141</f>
        <v>100502</v>
      </c>
    </row>
    <row r="142" spans="1:2" x14ac:dyDescent="0.15">
      <c r="A142" s="20">
        <v>141</v>
      </c>
      <c r="B142" s="20">
        <f>monster!B142</f>
        <v>110102</v>
      </c>
    </row>
    <row r="143" spans="1:2" x14ac:dyDescent="0.15">
      <c r="A143" s="20">
        <v>142</v>
      </c>
      <c r="B143" s="20">
        <f>monster!B143</f>
        <v>110202</v>
      </c>
    </row>
    <row r="144" spans="1:2" x14ac:dyDescent="0.15">
      <c r="A144" s="20">
        <v>143</v>
      </c>
      <c r="B144" s="20">
        <f>monster!B144</f>
        <v>110302</v>
      </c>
    </row>
    <row r="145" spans="1:2" x14ac:dyDescent="0.15">
      <c r="A145" s="20">
        <v>144</v>
      </c>
      <c r="B145" s="20">
        <f>monster!B145</f>
        <v>110402</v>
      </c>
    </row>
    <row r="146" spans="1:2" x14ac:dyDescent="0.15">
      <c r="A146" s="20">
        <v>145</v>
      </c>
      <c r="B146" s="20">
        <f>monster!B146</f>
        <v>110502</v>
      </c>
    </row>
    <row r="147" spans="1:2" x14ac:dyDescent="0.15">
      <c r="A147" s="20">
        <v>146</v>
      </c>
      <c r="B147" s="20">
        <f>monster!B147</f>
        <v>120102</v>
      </c>
    </row>
    <row r="148" spans="1:2" x14ac:dyDescent="0.15">
      <c r="A148" s="20">
        <v>147</v>
      </c>
      <c r="B148" s="20">
        <f>monster!B148</f>
        <v>120202</v>
      </c>
    </row>
    <row r="149" spans="1:2" x14ac:dyDescent="0.15">
      <c r="A149" s="20">
        <v>148</v>
      </c>
      <c r="B149" s="20">
        <f>monster!B149</f>
        <v>120302</v>
      </c>
    </row>
    <row r="150" spans="1:2" x14ac:dyDescent="0.15">
      <c r="A150" s="20">
        <v>149</v>
      </c>
      <c r="B150" s="20">
        <f>monster!B150</f>
        <v>120402</v>
      </c>
    </row>
    <row r="151" spans="1:2" x14ac:dyDescent="0.15">
      <c r="A151" s="20">
        <v>150</v>
      </c>
      <c r="B151" s="20">
        <f>monster!B151</f>
        <v>120502</v>
      </c>
    </row>
    <row r="152" spans="1:2" x14ac:dyDescent="0.15">
      <c r="A152" s="20">
        <v>151</v>
      </c>
      <c r="B152" s="20">
        <f>monster!B152</f>
        <v>130102</v>
      </c>
    </row>
    <row r="153" spans="1:2" x14ac:dyDescent="0.15">
      <c r="A153" s="20">
        <v>152</v>
      </c>
      <c r="B153" s="20">
        <f>monster!B153</f>
        <v>130202</v>
      </c>
    </row>
    <row r="154" spans="1:2" x14ac:dyDescent="0.15">
      <c r="A154" s="20">
        <v>153</v>
      </c>
      <c r="B154" s="20">
        <f>monster!B154</f>
        <v>130302</v>
      </c>
    </row>
    <row r="155" spans="1:2" x14ac:dyDescent="0.15">
      <c r="A155" s="20">
        <v>154</v>
      </c>
      <c r="B155" s="20">
        <f>monster!B155</f>
        <v>130402</v>
      </c>
    </row>
    <row r="156" spans="1:2" x14ac:dyDescent="0.15">
      <c r="A156" s="20">
        <v>155</v>
      </c>
      <c r="B156" s="20">
        <f>monster!B156</f>
        <v>130502</v>
      </c>
    </row>
    <row r="157" spans="1:2" x14ac:dyDescent="0.15">
      <c r="A157" s="20">
        <v>156</v>
      </c>
      <c r="B157" s="20">
        <f>monster!B157</f>
        <v>140102</v>
      </c>
    </row>
    <row r="158" spans="1:2" x14ac:dyDescent="0.15">
      <c r="A158" s="20">
        <v>157</v>
      </c>
      <c r="B158" s="20">
        <f>monster!B158</f>
        <v>140202</v>
      </c>
    </row>
    <row r="159" spans="1:2" x14ac:dyDescent="0.15">
      <c r="A159" s="20">
        <v>158</v>
      </c>
      <c r="B159" s="20">
        <f>monster!B159</f>
        <v>140302</v>
      </c>
    </row>
    <row r="160" spans="1:2" x14ac:dyDescent="0.15">
      <c r="A160" s="20">
        <v>159</v>
      </c>
      <c r="B160" s="20">
        <f>monster!B160</f>
        <v>140402</v>
      </c>
    </row>
    <row r="161" spans="1:2" x14ac:dyDescent="0.15">
      <c r="A161" s="20">
        <v>160</v>
      </c>
      <c r="B161" s="20">
        <f>monster!B161</f>
        <v>140502</v>
      </c>
    </row>
    <row r="162" spans="1:2" x14ac:dyDescent="0.15">
      <c r="A162" s="20">
        <v>161</v>
      </c>
      <c r="B162" s="20">
        <f>monster!B162</f>
        <v>150102</v>
      </c>
    </row>
    <row r="163" spans="1:2" x14ac:dyDescent="0.15">
      <c r="A163" s="20">
        <v>162</v>
      </c>
      <c r="B163" s="20">
        <f>monster!B163</f>
        <v>150202</v>
      </c>
    </row>
    <row r="164" spans="1:2" x14ac:dyDescent="0.15">
      <c r="A164" s="20">
        <v>163</v>
      </c>
      <c r="B164" s="20">
        <f>monster!B164</f>
        <v>150302</v>
      </c>
    </row>
    <row r="165" spans="1:2" x14ac:dyDescent="0.15">
      <c r="A165" s="20">
        <v>164</v>
      </c>
      <c r="B165" s="20">
        <f>monster!B165</f>
        <v>150402</v>
      </c>
    </row>
    <row r="166" spans="1:2" x14ac:dyDescent="0.15">
      <c r="A166" s="20">
        <v>165</v>
      </c>
      <c r="B166" s="20">
        <f>monster!B166</f>
        <v>150502</v>
      </c>
    </row>
    <row r="167" spans="1:2" x14ac:dyDescent="0.15">
      <c r="A167" s="20">
        <v>166</v>
      </c>
      <c r="B167" s="20">
        <f>monster!B167</f>
        <v>160102</v>
      </c>
    </row>
    <row r="168" spans="1:2" x14ac:dyDescent="0.15">
      <c r="A168" s="20">
        <v>167</v>
      </c>
      <c r="B168" s="20">
        <f>monster!B168</f>
        <v>160202</v>
      </c>
    </row>
    <row r="169" spans="1:2" x14ac:dyDescent="0.15">
      <c r="A169" s="20">
        <v>168</v>
      </c>
      <c r="B169" s="20">
        <f>monster!B169</f>
        <v>160302</v>
      </c>
    </row>
    <row r="170" spans="1:2" x14ac:dyDescent="0.15">
      <c r="A170" s="20">
        <v>169</v>
      </c>
      <c r="B170" s="20">
        <f>monster!B170</f>
        <v>160402</v>
      </c>
    </row>
    <row r="171" spans="1:2" x14ac:dyDescent="0.15">
      <c r="A171" s="20">
        <v>170</v>
      </c>
      <c r="B171" s="20">
        <f>monster!B171</f>
        <v>160502</v>
      </c>
    </row>
    <row r="172" spans="1:2" x14ac:dyDescent="0.15">
      <c r="A172" s="20">
        <v>171</v>
      </c>
      <c r="B172" s="20">
        <f>monster!B172</f>
        <v>170102</v>
      </c>
    </row>
    <row r="173" spans="1:2" x14ac:dyDescent="0.15">
      <c r="A173" s="20">
        <v>172</v>
      </c>
      <c r="B173" s="20">
        <f>monster!B173</f>
        <v>170202</v>
      </c>
    </row>
    <row r="174" spans="1:2" x14ac:dyDescent="0.15">
      <c r="A174" s="20">
        <v>173</v>
      </c>
      <c r="B174" s="20">
        <f>monster!B174</f>
        <v>170302</v>
      </c>
    </row>
    <row r="175" spans="1:2" x14ac:dyDescent="0.15">
      <c r="A175" s="20">
        <v>174</v>
      </c>
      <c r="B175" s="20">
        <f>monster!B175</f>
        <v>170402</v>
      </c>
    </row>
    <row r="176" spans="1:2" x14ac:dyDescent="0.15">
      <c r="A176" s="20">
        <v>175</v>
      </c>
      <c r="B176" s="20">
        <f>monster!B176</f>
        <v>170502</v>
      </c>
    </row>
    <row r="177" spans="1:2" x14ac:dyDescent="0.15">
      <c r="A177" s="20">
        <v>176</v>
      </c>
      <c r="B177" s="20">
        <f>monster!B177</f>
        <v>180102</v>
      </c>
    </row>
    <row r="178" spans="1:2" x14ac:dyDescent="0.15">
      <c r="A178" s="20">
        <v>177</v>
      </c>
      <c r="B178" s="20">
        <f>monster!B178</f>
        <v>180202</v>
      </c>
    </row>
    <row r="179" spans="1:2" x14ac:dyDescent="0.15">
      <c r="A179" s="20">
        <v>178</v>
      </c>
      <c r="B179" s="20">
        <f>monster!B179</f>
        <v>180302</v>
      </c>
    </row>
    <row r="180" spans="1:2" x14ac:dyDescent="0.15">
      <c r="A180" s="20">
        <v>179</v>
      </c>
      <c r="B180" s="20">
        <f>monster!B180</f>
        <v>180402</v>
      </c>
    </row>
    <row r="181" spans="1:2" x14ac:dyDescent="0.15">
      <c r="A181" s="20">
        <v>180</v>
      </c>
      <c r="B181" s="20">
        <f>monster!B181</f>
        <v>180502</v>
      </c>
    </row>
    <row r="182" spans="1:2" x14ac:dyDescent="0.15">
      <c r="A182" s="20">
        <v>181</v>
      </c>
      <c r="B182" s="20">
        <f>monster!B182</f>
        <v>10103</v>
      </c>
    </row>
    <row r="183" spans="1:2" x14ac:dyDescent="0.15">
      <c r="A183" s="20">
        <v>182</v>
      </c>
      <c r="B183" s="20">
        <f>monster!B183</f>
        <v>10203</v>
      </c>
    </row>
    <row r="184" spans="1:2" x14ac:dyDescent="0.15">
      <c r="A184" s="20">
        <v>183</v>
      </c>
      <c r="B184" s="20">
        <f>monster!B184</f>
        <v>10303</v>
      </c>
    </row>
    <row r="185" spans="1:2" x14ac:dyDescent="0.15">
      <c r="A185" s="20">
        <v>184</v>
      </c>
      <c r="B185" s="20">
        <f>monster!B185</f>
        <v>10403</v>
      </c>
    </row>
    <row r="186" spans="1:2" x14ac:dyDescent="0.15">
      <c r="A186" s="20">
        <v>185</v>
      </c>
      <c r="B186" s="20">
        <f>monster!B186</f>
        <v>10503</v>
      </c>
    </row>
    <row r="187" spans="1:2" x14ac:dyDescent="0.15">
      <c r="A187" s="20">
        <v>186</v>
      </c>
      <c r="B187" s="20">
        <f>monster!B187</f>
        <v>20103</v>
      </c>
    </row>
    <row r="188" spans="1:2" x14ac:dyDescent="0.15">
      <c r="A188" s="20">
        <v>187</v>
      </c>
      <c r="B188" s="20">
        <f>monster!B188</f>
        <v>20203</v>
      </c>
    </row>
    <row r="189" spans="1:2" x14ac:dyDescent="0.15">
      <c r="A189" s="20">
        <v>188</v>
      </c>
      <c r="B189" s="20">
        <f>monster!B189</f>
        <v>20303</v>
      </c>
    </row>
    <row r="190" spans="1:2" x14ac:dyDescent="0.15">
      <c r="A190" s="20">
        <v>189</v>
      </c>
      <c r="B190" s="20">
        <f>monster!B190</f>
        <v>20403</v>
      </c>
    </row>
    <row r="191" spans="1:2" x14ac:dyDescent="0.15">
      <c r="A191" s="20">
        <v>190</v>
      </c>
      <c r="B191" s="20">
        <f>monster!B191</f>
        <v>20503</v>
      </c>
    </row>
    <row r="192" spans="1:2" x14ac:dyDescent="0.15">
      <c r="A192" s="20">
        <v>191</v>
      </c>
      <c r="B192" s="20">
        <f>monster!B192</f>
        <v>30103</v>
      </c>
    </row>
    <row r="193" spans="1:2" x14ac:dyDescent="0.15">
      <c r="A193" s="20">
        <v>192</v>
      </c>
      <c r="B193" s="20">
        <f>monster!B193</f>
        <v>30203</v>
      </c>
    </row>
    <row r="194" spans="1:2" x14ac:dyDescent="0.15">
      <c r="A194" s="20">
        <v>193</v>
      </c>
      <c r="B194" s="20">
        <f>monster!B194</f>
        <v>30303</v>
      </c>
    </row>
    <row r="195" spans="1:2" x14ac:dyDescent="0.15">
      <c r="A195" s="20">
        <v>194</v>
      </c>
      <c r="B195" s="20">
        <f>monster!B195</f>
        <v>30403</v>
      </c>
    </row>
    <row r="196" spans="1:2" x14ac:dyDescent="0.15">
      <c r="A196" s="20">
        <v>195</v>
      </c>
      <c r="B196" s="20">
        <f>monster!B196</f>
        <v>30503</v>
      </c>
    </row>
    <row r="197" spans="1:2" x14ac:dyDescent="0.15">
      <c r="A197" s="20">
        <v>196</v>
      </c>
      <c r="B197" s="20">
        <f>monster!B197</f>
        <v>40103</v>
      </c>
    </row>
    <row r="198" spans="1:2" x14ac:dyDescent="0.15">
      <c r="A198" s="20">
        <v>197</v>
      </c>
      <c r="B198" s="20">
        <f>monster!B198</f>
        <v>40203</v>
      </c>
    </row>
    <row r="199" spans="1:2" x14ac:dyDescent="0.15">
      <c r="A199" s="20">
        <v>198</v>
      </c>
      <c r="B199" s="20">
        <f>monster!B199</f>
        <v>40303</v>
      </c>
    </row>
    <row r="200" spans="1:2" x14ac:dyDescent="0.15">
      <c r="A200" s="20">
        <v>199</v>
      </c>
      <c r="B200" s="20">
        <f>monster!B200</f>
        <v>40403</v>
      </c>
    </row>
    <row r="201" spans="1:2" x14ac:dyDescent="0.15">
      <c r="A201" s="20">
        <v>200</v>
      </c>
      <c r="B201" s="20">
        <f>monster!B201</f>
        <v>40503</v>
      </c>
    </row>
    <row r="202" spans="1:2" x14ac:dyDescent="0.15">
      <c r="A202" s="20">
        <v>201</v>
      </c>
      <c r="B202" s="20">
        <f>monster!B202</f>
        <v>50103</v>
      </c>
    </row>
    <row r="203" spans="1:2" x14ac:dyDescent="0.15">
      <c r="A203" s="20">
        <v>202</v>
      </c>
      <c r="B203" s="20">
        <f>monster!B203</f>
        <v>50203</v>
      </c>
    </row>
    <row r="204" spans="1:2" x14ac:dyDescent="0.15">
      <c r="A204" s="20">
        <v>203</v>
      </c>
      <c r="B204" s="20">
        <f>monster!B204</f>
        <v>50303</v>
      </c>
    </row>
    <row r="205" spans="1:2" x14ac:dyDescent="0.15">
      <c r="A205" s="20">
        <v>204</v>
      </c>
      <c r="B205" s="20">
        <f>monster!B205</f>
        <v>50403</v>
      </c>
    </row>
    <row r="206" spans="1:2" x14ac:dyDescent="0.15">
      <c r="A206" s="20">
        <v>205</v>
      </c>
      <c r="B206" s="20">
        <f>monster!B206</f>
        <v>50503</v>
      </c>
    </row>
    <row r="207" spans="1:2" x14ac:dyDescent="0.15">
      <c r="A207" s="20">
        <v>206</v>
      </c>
      <c r="B207" s="20">
        <f>monster!B207</f>
        <v>60103</v>
      </c>
    </row>
    <row r="208" spans="1:2" x14ac:dyDescent="0.15">
      <c r="A208" s="20">
        <v>207</v>
      </c>
      <c r="B208" s="20">
        <f>monster!B208</f>
        <v>60203</v>
      </c>
    </row>
    <row r="209" spans="1:2" x14ac:dyDescent="0.15">
      <c r="A209" s="20">
        <v>208</v>
      </c>
      <c r="B209" s="20">
        <f>monster!B209</f>
        <v>60303</v>
      </c>
    </row>
    <row r="210" spans="1:2" x14ac:dyDescent="0.15">
      <c r="A210" s="20">
        <v>209</v>
      </c>
      <c r="B210" s="20">
        <f>monster!B210</f>
        <v>60403</v>
      </c>
    </row>
    <row r="211" spans="1:2" x14ac:dyDescent="0.15">
      <c r="A211" s="20">
        <v>210</v>
      </c>
      <c r="B211" s="20">
        <f>monster!B211</f>
        <v>60503</v>
      </c>
    </row>
    <row r="212" spans="1:2" x14ac:dyDescent="0.15">
      <c r="A212" s="20">
        <v>211</v>
      </c>
      <c r="B212" s="20">
        <f>monster!B212</f>
        <v>70103</v>
      </c>
    </row>
    <row r="213" spans="1:2" x14ac:dyDescent="0.15">
      <c r="A213" s="20">
        <v>212</v>
      </c>
      <c r="B213" s="20">
        <f>monster!B213</f>
        <v>70203</v>
      </c>
    </row>
    <row r="214" spans="1:2" x14ac:dyDescent="0.15">
      <c r="A214" s="20">
        <v>213</v>
      </c>
      <c r="B214" s="20">
        <f>monster!B214</f>
        <v>70303</v>
      </c>
    </row>
    <row r="215" spans="1:2" x14ac:dyDescent="0.15">
      <c r="A215" s="20">
        <v>214</v>
      </c>
      <c r="B215" s="20">
        <f>monster!B215</f>
        <v>70403</v>
      </c>
    </row>
    <row r="216" spans="1:2" x14ac:dyDescent="0.15">
      <c r="A216" s="20">
        <v>215</v>
      </c>
      <c r="B216" s="20">
        <f>monster!B216</f>
        <v>70503</v>
      </c>
    </row>
    <row r="217" spans="1:2" x14ac:dyDescent="0.15">
      <c r="A217" s="20">
        <v>216</v>
      </c>
      <c r="B217" s="20">
        <f>monster!B217</f>
        <v>80103</v>
      </c>
    </row>
    <row r="218" spans="1:2" x14ac:dyDescent="0.15">
      <c r="A218" s="20">
        <v>217</v>
      </c>
      <c r="B218" s="20">
        <f>monster!B218</f>
        <v>80203</v>
      </c>
    </row>
    <row r="219" spans="1:2" x14ac:dyDescent="0.15">
      <c r="A219" s="20">
        <v>218</v>
      </c>
      <c r="B219" s="20">
        <f>monster!B219</f>
        <v>80303</v>
      </c>
    </row>
    <row r="220" spans="1:2" x14ac:dyDescent="0.15">
      <c r="A220" s="20">
        <v>219</v>
      </c>
      <c r="B220" s="20">
        <f>monster!B220</f>
        <v>80403</v>
      </c>
    </row>
    <row r="221" spans="1:2" x14ac:dyDescent="0.15">
      <c r="A221" s="20">
        <v>220</v>
      </c>
      <c r="B221" s="20">
        <f>monster!B221</f>
        <v>80503</v>
      </c>
    </row>
    <row r="222" spans="1:2" x14ac:dyDescent="0.15">
      <c r="A222" s="20">
        <v>221</v>
      </c>
      <c r="B222" s="20">
        <f>monster!B222</f>
        <v>90103</v>
      </c>
    </row>
    <row r="223" spans="1:2" x14ac:dyDescent="0.15">
      <c r="A223" s="20">
        <v>222</v>
      </c>
      <c r="B223" s="20">
        <f>monster!B223</f>
        <v>90203</v>
      </c>
    </row>
    <row r="224" spans="1:2" x14ac:dyDescent="0.15">
      <c r="A224" s="20">
        <v>223</v>
      </c>
      <c r="B224" s="20">
        <f>monster!B224</f>
        <v>90303</v>
      </c>
    </row>
    <row r="225" spans="1:2" x14ac:dyDescent="0.15">
      <c r="A225" s="20">
        <v>224</v>
      </c>
      <c r="B225" s="20">
        <f>monster!B225</f>
        <v>90403</v>
      </c>
    </row>
    <row r="226" spans="1:2" x14ac:dyDescent="0.15">
      <c r="A226" s="20">
        <v>225</v>
      </c>
      <c r="B226" s="20">
        <f>monster!B226</f>
        <v>90503</v>
      </c>
    </row>
    <row r="227" spans="1:2" x14ac:dyDescent="0.15">
      <c r="A227" s="20">
        <v>226</v>
      </c>
      <c r="B227" s="20">
        <f>monster!B227</f>
        <v>100103</v>
      </c>
    </row>
    <row r="228" spans="1:2" x14ac:dyDescent="0.15">
      <c r="A228" s="20">
        <v>227</v>
      </c>
      <c r="B228" s="20">
        <f>monster!B228</f>
        <v>100203</v>
      </c>
    </row>
    <row r="229" spans="1:2" x14ac:dyDescent="0.15">
      <c r="A229" s="20">
        <v>228</v>
      </c>
      <c r="B229" s="20">
        <f>monster!B229</f>
        <v>100303</v>
      </c>
    </row>
    <row r="230" spans="1:2" x14ac:dyDescent="0.15">
      <c r="A230" s="20">
        <v>229</v>
      </c>
      <c r="B230" s="20">
        <f>monster!B230</f>
        <v>100403</v>
      </c>
    </row>
    <row r="231" spans="1:2" x14ac:dyDescent="0.15">
      <c r="A231" s="20">
        <v>230</v>
      </c>
      <c r="B231" s="20">
        <f>monster!B231</f>
        <v>100503</v>
      </c>
    </row>
    <row r="232" spans="1:2" x14ac:dyDescent="0.15">
      <c r="A232" s="20">
        <v>231</v>
      </c>
      <c r="B232" s="20">
        <f>monster!B232</f>
        <v>110103</v>
      </c>
    </row>
    <row r="233" spans="1:2" x14ac:dyDescent="0.15">
      <c r="A233" s="20">
        <v>232</v>
      </c>
      <c r="B233" s="20">
        <f>monster!B233</f>
        <v>110203</v>
      </c>
    </row>
    <row r="234" spans="1:2" x14ac:dyDescent="0.15">
      <c r="A234" s="20">
        <v>233</v>
      </c>
      <c r="B234" s="20">
        <f>monster!B234</f>
        <v>110303</v>
      </c>
    </row>
    <row r="235" spans="1:2" x14ac:dyDescent="0.15">
      <c r="A235" s="20">
        <v>234</v>
      </c>
      <c r="B235" s="20">
        <f>monster!B235</f>
        <v>110403</v>
      </c>
    </row>
    <row r="236" spans="1:2" x14ac:dyDescent="0.15">
      <c r="A236" s="20">
        <v>235</v>
      </c>
      <c r="B236" s="20">
        <f>monster!B236</f>
        <v>110503</v>
      </c>
    </row>
    <row r="237" spans="1:2" x14ac:dyDescent="0.15">
      <c r="A237" s="20">
        <v>236</v>
      </c>
      <c r="B237" s="20">
        <f>monster!B237</f>
        <v>120103</v>
      </c>
    </row>
    <row r="238" spans="1:2" x14ac:dyDescent="0.15">
      <c r="A238" s="20">
        <v>237</v>
      </c>
      <c r="B238" s="20">
        <f>monster!B238</f>
        <v>120203</v>
      </c>
    </row>
    <row r="239" spans="1:2" x14ac:dyDescent="0.15">
      <c r="A239" s="20">
        <v>238</v>
      </c>
      <c r="B239" s="20">
        <f>monster!B239</f>
        <v>120303</v>
      </c>
    </row>
    <row r="240" spans="1:2" x14ac:dyDescent="0.15">
      <c r="A240" s="20">
        <v>239</v>
      </c>
      <c r="B240" s="20">
        <f>monster!B240</f>
        <v>120403</v>
      </c>
    </row>
    <row r="241" spans="1:2" x14ac:dyDescent="0.15">
      <c r="A241" s="20">
        <v>240</v>
      </c>
      <c r="B241" s="20">
        <f>monster!B241</f>
        <v>120503</v>
      </c>
    </row>
    <row r="242" spans="1:2" x14ac:dyDescent="0.15">
      <c r="A242" s="20">
        <v>241</v>
      </c>
      <c r="B242" s="20">
        <f>monster!B242</f>
        <v>130103</v>
      </c>
    </row>
    <row r="243" spans="1:2" x14ac:dyDescent="0.15">
      <c r="A243" s="20">
        <v>242</v>
      </c>
      <c r="B243" s="20">
        <f>monster!B243</f>
        <v>130203</v>
      </c>
    </row>
    <row r="244" spans="1:2" x14ac:dyDescent="0.15">
      <c r="A244" s="20">
        <v>243</v>
      </c>
      <c r="B244" s="20">
        <f>monster!B244</f>
        <v>130303</v>
      </c>
    </row>
    <row r="245" spans="1:2" x14ac:dyDescent="0.15">
      <c r="A245" s="20">
        <v>244</v>
      </c>
      <c r="B245" s="20">
        <f>monster!B245</f>
        <v>130403</v>
      </c>
    </row>
    <row r="246" spans="1:2" x14ac:dyDescent="0.15">
      <c r="A246" s="20">
        <v>245</v>
      </c>
      <c r="B246" s="20">
        <f>monster!B246</f>
        <v>130503</v>
      </c>
    </row>
    <row r="247" spans="1:2" x14ac:dyDescent="0.15">
      <c r="A247" s="20">
        <v>246</v>
      </c>
      <c r="B247" s="20">
        <f>monster!B247</f>
        <v>140103</v>
      </c>
    </row>
    <row r="248" spans="1:2" x14ac:dyDescent="0.15">
      <c r="A248" s="20">
        <v>247</v>
      </c>
      <c r="B248" s="20">
        <f>monster!B248</f>
        <v>140203</v>
      </c>
    </row>
    <row r="249" spans="1:2" x14ac:dyDescent="0.15">
      <c r="A249" s="20">
        <v>248</v>
      </c>
      <c r="B249" s="20">
        <f>monster!B249</f>
        <v>140303</v>
      </c>
    </row>
    <row r="250" spans="1:2" x14ac:dyDescent="0.15">
      <c r="A250" s="20">
        <v>249</v>
      </c>
      <c r="B250" s="20">
        <f>monster!B250</f>
        <v>140403</v>
      </c>
    </row>
    <row r="251" spans="1:2" x14ac:dyDescent="0.15">
      <c r="A251" s="20">
        <v>250</v>
      </c>
      <c r="B251" s="20">
        <f>monster!B251</f>
        <v>140503</v>
      </c>
    </row>
    <row r="252" spans="1:2" x14ac:dyDescent="0.15">
      <c r="A252" s="20">
        <v>251</v>
      </c>
      <c r="B252" s="20">
        <f>monster!B252</f>
        <v>150103</v>
      </c>
    </row>
    <row r="253" spans="1:2" x14ac:dyDescent="0.15">
      <c r="A253" s="20">
        <v>252</v>
      </c>
      <c r="B253" s="20">
        <f>monster!B253</f>
        <v>150203</v>
      </c>
    </row>
    <row r="254" spans="1:2" x14ac:dyDescent="0.15">
      <c r="A254" s="20">
        <v>253</v>
      </c>
      <c r="B254" s="20">
        <f>monster!B254</f>
        <v>150303</v>
      </c>
    </row>
    <row r="255" spans="1:2" x14ac:dyDescent="0.15">
      <c r="A255" s="20">
        <v>254</v>
      </c>
      <c r="B255" s="20">
        <f>monster!B255</f>
        <v>150403</v>
      </c>
    </row>
    <row r="256" spans="1:2" x14ac:dyDescent="0.15">
      <c r="A256" s="20">
        <v>255</v>
      </c>
      <c r="B256" s="20">
        <f>monster!B256</f>
        <v>150503</v>
      </c>
    </row>
    <row r="257" spans="1:2" x14ac:dyDescent="0.15">
      <c r="A257" s="20">
        <v>256</v>
      </c>
      <c r="B257" s="20">
        <f>monster!B257</f>
        <v>160103</v>
      </c>
    </row>
    <row r="258" spans="1:2" x14ac:dyDescent="0.15">
      <c r="A258" s="20">
        <v>257</v>
      </c>
      <c r="B258" s="20">
        <f>monster!B258</f>
        <v>160203</v>
      </c>
    </row>
    <row r="259" spans="1:2" x14ac:dyDescent="0.15">
      <c r="A259" s="20">
        <v>258</v>
      </c>
      <c r="B259" s="20">
        <f>monster!B259</f>
        <v>160303</v>
      </c>
    </row>
    <row r="260" spans="1:2" x14ac:dyDescent="0.15">
      <c r="A260" s="20">
        <v>259</v>
      </c>
      <c r="B260" s="20">
        <f>monster!B260</f>
        <v>160403</v>
      </c>
    </row>
    <row r="261" spans="1:2" x14ac:dyDescent="0.15">
      <c r="A261" s="20">
        <v>260</v>
      </c>
      <c r="B261" s="20">
        <f>monster!B261</f>
        <v>160503</v>
      </c>
    </row>
    <row r="262" spans="1:2" x14ac:dyDescent="0.15">
      <c r="A262" s="20">
        <v>261</v>
      </c>
      <c r="B262" s="20">
        <f>monster!B262</f>
        <v>170103</v>
      </c>
    </row>
    <row r="263" spans="1:2" x14ac:dyDescent="0.15">
      <c r="A263" s="20">
        <v>262</v>
      </c>
      <c r="B263" s="20">
        <f>monster!B263</f>
        <v>170203</v>
      </c>
    </row>
    <row r="264" spans="1:2" x14ac:dyDescent="0.15">
      <c r="A264" s="20">
        <v>263</v>
      </c>
      <c r="B264" s="20">
        <f>monster!B264</f>
        <v>170303</v>
      </c>
    </row>
    <row r="265" spans="1:2" x14ac:dyDescent="0.15">
      <c r="A265" s="20">
        <v>264</v>
      </c>
      <c r="B265" s="20">
        <f>monster!B265</f>
        <v>170403</v>
      </c>
    </row>
    <row r="266" spans="1:2" x14ac:dyDescent="0.15">
      <c r="A266" s="20">
        <v>265</v>
      </c>
      <c r="B266" s="20">
        <f>monster!B266</f>
        <v>170503</v>
      </c>
    </row>
    <row r="267" spans="1:2" x14ac:dyDescent="0.15">
      <c r="A267" s="20">
        <v>266</v>
      </c>
      <c r="B267" s="20">
        <f>monster!B267</f>
        <v>180103</v>
      </c>
    </row>
    <row r="268" spans="1:2" x14ac:dyDescent="0.15">
      <c r="A268" s="20">
        <v>267</v>
      </c>
      <c r="B268" s="20">
        <f>monster!B268</f>
        <v>180203</v>
      </c>
    </row>
    <row r="269" spans="1:2" x14ac:dyDescent="0.15">
      <c r="A269" s="20">
        <v>268</v>
      </c>
      <c r="B269" s="20">
        <f>monster!B269</f>
        <v>180303</v>
      </c>
    </row>
    <row r="270" spans="1:2" x14ac:dyDescent="0.15">
      <c r="A270" s="20">
        <v>269</v>
      </c>
      <c r="B270" s="20">
        <f>monster!B270</f>
        <v>180403</v>
      </c>
    </row>
    <row r="271" spans="1:2" x14ac:dyDescent="0.15">
      <c r="A271" s="20">
        <v>270</v>
      </c>
      <c r="B271" s="20">
        <f>monster!B271</f>
        <v>180503</v>
      </c>
    </row>
    <row r="272" spans="1:2" x14ac:dyDescent="0.15">
      <c r="A272" s="20">
        <v>271</v>
      </c>
      <c r="B272" s="20">
        <f>monster!B272</f>
        <v>10104</v>
      </c>
    </row>
    <row r="273" spans="1:2" x14ac:dyDescent="0.15">
      <c r="A273" s="20">
        <v>272</v>
      </c>
      <c r="B273" s="20">
        <f>monster!B273</f>
        <v>10204</v>
      </c>
    </row>
    <row r="274" spans="1:2" x14ac:dyDescent="0.15">
      <c r="A274" s="20">
        <v>273</v>
      </c>
      <c r="B274" s="20">
        <f>monster!B274</f>
        <v>10304</v>
      </c>
    </row>
    <row r="275" spans="1:2" x14ac:dyDescent="0.15">
      <c r="A275" s="20">
        <v>274</v>
      </c>
      <c r="B275" s="20">
        <f>monster!B275</f>
        <v>10404</v>
      </c>
    </row>
    <row r="276" spans="1:2" x14ac:dyDescent="0.15">
      <c r="A276" s="20">
        <v>275</v>
      </c>
      <c r="B276" s="20">
        <f>monster!B276</f>
        <v>10504</v>
      </c>
    </row>
    <row r="277" spans="1:2" x14ac:dyDescent="0.15">
      <c r="A277" s="20">
        <v>276</v>
      </c>
      <c r="B277" s="20">
        <f>monster!B277</f>
        <v>20104</v>
      </c>
    </row>
    <row r="278" spans="1:2" x14ac:dyDescent="0.15">
      <c r="A278" s="20">
        <v>277</v>
      </c>
      <c r="B278" s="20">
        <f>monster!B278</f>
        <v>20204</v>
      </c>
    </row>
    <row r="279" spans="1:2" x14ac:dyDescent="0.15">
      <c r="A279" s="20">
        <v>278</v>
      </c>
      <c r="B279" s="20">
        <f>monster!B279</f>
        <v>20304</v>
      </c>
    </row>
    <row r="280" spans="1:2" x14ac:dyDescent="0.15">
      <c r="A280" s="20">
        <v>279</v>
      </c>
      <c r="B280" s="20">
        <f>monster!B280</f>
        <v>20404</v>
      </c>
    </row>
    <row r="281" spans="1:2" x14ac:dyDescent="0.15">
      <c r="A281" s="20">
        <v>280</v>
      </c>
      <c r="B281" s="20">
        <f>monster!B281</f>
        <v>20504</v>
      </c>
    </row>
    <row r="282" spans="1:2" x14ac:dyDescent="0.15">
      <c r="A282" s="20">
        <v>281</v>
      </c>
      <c r="B282" s="20">
        <f>monster!B282</f>
        <v>30104</v>
      </c>
    </row>
    <row r="283" spans="1:2" x14ac:dyDescent="0.15">
      <c r="A283" s="20">
        <v>282</v>
      </c>
      <c r="B283" s="20">
        <f>monster!B283</f>
        <v>30204</v>
      </c>
    </row>
    <row r="284" spans="1:2" x14ac:dyDescent="0.15">
      <c r="A284" s="20">
        <v>283</v>
      </c>
      <c r="B284" s="20">
        <f>monster!B284</f>
        <v>30304</v>
      </c>
    </row>
    <row r="285" spans="1:2" x14ac:dyDescent="0.15">
      <c r="A285" s="20">
        <v>284</v>
      </c>
      <c r="B285" s="20">
        <f>monster!B285</f>
        <v>30404</v>
      </c>
    </row>
    <row r="286" spans="1:2" x14ac:dyDescent="0.15">
      <c r="A286" s="20">
        <v>285</v>
      </c>
      <c r="B286" s="20">
        <f>monster!B286</f>
        <v>30504</v>
      </c>
    </row>
    <row r="287" spans="1:2" x14ac:dyDescent="0.15">
      <c r="A287" s="20">
        <v>286</v>
      </c>
      <c r="B287" s="20">
        <f>monster!B287</f>
        <v>40104</v>
      </c>
    </row>
    <row r="288" spans="1:2" x14ac:dyDescent="0.15">
      <c r="A288" s="20">
        <v>287</v>
      </c>
      <c r="B288" s="20">
        <f>monster!B288</f>
        <v>40204</v>
      </c>
    </row>
    <row r="289" spans="1:2" x14ac:dyDescent="0.15">
      <c r="A289" s="20">
        <v>288</v>
      </c>
      <c r="B289" s="20">
        <f>monster!B289</f>
        <v>40304</v>
      </c>
    </row>
    <row r="290" spans="1:2" x14ac:dyDescent="0.15">
      <c r="A290" s="20">
        <v>289</v>
      </c>
      <c r="B290" s="20">
        <f>monster!B290</f>
        <v>40404</v>
      </c>
    </row>
    <row r="291" spans="1:2" x14ac:dyDescent="0.15">
      <c r="A291" s="20">
        <v>290</v>
      </c>
      <c r="B291" s="20">
        <f>monster!B291</f>
        <v>40504</v>
      </c>
    </row>
    <row r="292" spans="1:2" x14ac:dyDescent="0.15">
      <c r="A292" s="20">
        <v>291</v>
      </c>
      <c r="B292" s="20">
        <f>monster!B292</f>
        <v>50104</v>
      </c>
    </row>
    <row r="293" spans="1:2" x14ac:dyDescent="0.15">
      <c r="A293" s="20">
        <v>292</v>
      </c>
      <c r="B293" s="20">
        <f>monster!B293</f>
        <v>50204</v>
      </c>
    </row>
    <row r="294" spans="1:2" x14ac:dyDescent="0.15">
      <c r="A294" s="20">
        <v>293</v>
      </c>
      <c r="B294" s="20">
        <f>monster!B294</f>
        <v>50304</v>
      </c>
    </row>
    <row r="295" spans="1:2" x14ac:dyDescent="0.15">
      <c r="A295" s="20">
        <v>294</v>
      </c>
      <c r="B295" s="20">
        <f>monster!B295</f>
        <v>50404</v>
      </c>
    </row>
    <row r="296" spans="1:2" x14ac:dyDescent="0.15">
      <c r="A296" s="20">
        <v>295</v>
      </c>
      <c r="B296" s="20">
        <f>monster!B296</f>
        <v>50504</v>
      </c>
    </row>
    <row r="297" spans="1:2" x14ac:dyDescent="0.15">
      <c r="A297" s="20">
        <v>296</v>
      </c>
      <c r="B297" s="20">
        <f>monster!B297</f>
        <v>60104</v>
      </c>
    </row>
    <row r="298" spans="1:2" x14ac:dyDescent="0.15">
      <c r="A298" s="20">
        <v>297</v>
      </c>
      <c r="B298" s="20">
        <f>monster!B298</f>
        <v>60204</v>
      </c>
    </row>
    <row r="299" spans="1:2" x14ac:dyDescent="0.15">
      <c r="A299" s="20">
        <v>298</v>
      </c>
      <c r="B299" s="20">
        <f>monster!B299</f>
        <v>60304</v>
      </c>
    </row>
    <row r="300" spans="1:2" x14ac:dyDescent="0.15">
      <c r="A300" s="20">
        <v>299</v>
      </c>
      <c r="B300" s="20">
        <f>monster!B300</f>
        <v>60404</v>
      </c>
    </row>
    <row r="301" spans="1:2" x14ac:dyDescent="0.15">
      <c r="A301" s="20">
        <v>300</v>
      </c>
      <c r="B301" s="20">
        <f>monster!B301</f>
        <v>60504</v>
      </c>
    </row>
    <row r="302" spans="1:2" x14ac:dyDescent="0.15">
      <c r="A302" s="20">
        <v>301</v>
      </c>
      <c r="B302" s="20">
        <f>monster!B302</f>
        <v>70104</v>
      </c>
    </row>
    <row r="303" spans="1:2" x14ac:dyDescent="0.15">
      <c r="A303" s="20">
        <v>302</v>
      </c>
      <c r="B303" s="20">
        <f>monster!B303</f>
        <v>70204</v>
      </c>
    </row>
    <row r="304" spans="1:2" x14ac:dyDescent="0.15">
      <c r="A304" s="20">
        <v>303</v>
      </c>
      <c r="B304" s="20">
        <f>monster!B304</f>
        <v>70304</v>
      </c>
    </row>
    <row r="305" spans="1:2" x14ac:dyDescent="0.15">
      <c r="A305" s="20">
        <v>304</v>
      </c>
      <c r="B305" s="20">
        <f>monster!B305</f>
        <v>70404</v>
      </c>
    </row>
    <row r="306" spans="1:2" x14ac:dyDescent="0.15">
      <c r="A306" s="20">
        <v>305</v>
      </c>
      <c r="B306" s="20">
        <f>monster!B306</f>
        <v>70504</v>
      </c>
    </row>
    <row r="307" spans="1:2" x14ac:dyDescent="0.15">
      <c r="A307" s="20">
        <v>306</v>
      </c>
      <c r="B307" s="20">
        <f>monster!B307</f>
        <v>80104</v>
      </c>
    </row>
    <row r="308" spans="1:2" x14ac:dyDescent="0.15">
      <c r="A308" s="20">
        <v>307</v>
      </c>
      <c r="B308" s="20">
        <f>monster!B308</f>
        <v>80204</v>
      </c>
    </row>
    <row r="309" spans="1:2" x14ac:dyDescent="0.15">
      <c r="A309" s="20">
        <v>308</v>
      </c>
      <c r="B309" s="20">
        <f>monster!B309</f>
        <v>80304</v>
      </c>
    </row>
    <row r="310" spans="1:2" x14ac:dyDescent="0.15">
      <c r="A310" s="20">
        <v>309</v>
      </c>
      <c r="B310" s="20">
        <f>monster!B310</f>
        <v>80404</v>
      </c>
    </row>
    <row r="311" spans="1:2" x14ac:dyDescent="0.15">
      <c r="A311" s="20">
        <v>310</v>
      </c>
      <c r="B311" s="20">
        <f>monster!B311</f>
        <v>80504</v>
      </c>
    </row>
    <row r="312" spans="1:2" x14ac:dyDescent="0.15">
      <c r="A312" s="20">
        <v>311</v>
      </c>
      <c r="B312" s="20">
        <f>monster!B312</f>
        <v>90104</v>
      </c>
    </row>
    <row r="313" spans="1:2" x14ac:dyDescent="0.15">
      <c r="A313" s="20">
        <v>312</v>
      </c>
      <c r="B313" s="20">
        <f>monster!B313</f>
        <v>90204</v>
      </c>
    </row>
    <row r="314" spans="1:2" x14ac:dyDescent="0.15">
      <c r="A314" s="20">
        <v>313</v>
      </c>
      <c r="B314" s="20">
        <f>monster!B314</f>
        <v>90304</v>
      </c>
    </row>
    <row r="315" spans="1:2" x14ac:dyDescent="0.15">
      <c r="A315" s="20">
        <v>314</v>
      </c>
      <c r="B315" s="20">
        <f>monster!B315</f>
        <v>90404</v>
      </c>
    </row>
    <row r="316" spans="1:2" x14ac:dyDescent="0.15">
      <c r="A316" s="20">
        <v>315</v>
      </c>
      <c r="B316" s="20">
        <f>monster!B316</f>
        <v>90504</v>
      </c>
    </row>
    <row r="317" spans="1:2" x14ac:dyDescent="0.15">
      <c r="A317" s="20">
        <v>316</v>
      </c>
      <c r="B317" s="20">
        <f>monster!B317</f>
        <v>100104</v>
      </c>
    </row>
    <row r="318" spans="1:2" x14ac:dyDescent="0.15">
      <c r="A318" s="20">
        <v>317</v>
      </c>
      <c r="B318" s="20">
        <f>monster!B318</f>
        <v>100204</v>
      </c>
    </row>
    <row r="319" spans="1:2" x14ac:dyDescent="0.15">
      <c r="A319" s="20">
        <v>318</v>
      </c>
      <c r="B319" s="20">
        <f>monster!B319</f>
        <v>100304</v>
      </c>
    </row>
    <row r="320" spans="1:2" x14ac:dyDescent="0.15">
      <c r="A320" s="20">
        <v>319</v>
      </c>
      <c r="B320" s="20">
        <f>monster!B320</f>
        <v>100404</v>
      </c>
    </row>
    <row r="321" spans="1:2" x14ac:dyDescent="0.15">
      <c r="A321" s="20">
        <v>320</v>
      </c>
      <c r="B321" s="20">
        <f>monster!B321</f>
        <v>100504</v>
      </c>
    </row>
    <row r="322" spans="1:2" x14ac:dyDescent="0.15">
      <c r="A322" s="20">
        <v>321</v>
      </c>
      <c r="B322" s="20">
        <f>monster!B322</f>
        <v>110104</v>
      </c>
    </row>
    <row r="323" spans="1:2" x14ac:dyDescent="0.15">
      <c r="A323" s="20">
        <v>322</v>
      </c>
      <c r="B323" s="20">
        <f>monster!B323</f>
        <v>110204</v>
      </c>
    </row>
    <row r="324" spans="1:2" x14ac:dyDescent="0.15">
      <c r="A324" s="20">
        <v>323</v>
      </c>
      <c r="B324" s="20">
        <f>monster!B324</f>
        <v>110304</v>
      </c>
    </row>
    <row r="325" spans="1:2" x14ac:dyDescent="0.15">
      <c r="A325" s="20">
        <v>324</v>
      </c>
      <c r="B325" s="20">
        <f>monster!B325</f>
        <v>110404</v>
      </c>
    </row>
    <row r="326" spans="1:2" x14ac:dyDescent="0.15">
      <c r="A326" s="20">
        <v>325</v>
      </c>
      <c r="B326" s="20">
        <f>monster!B326</f>
        <v>110504</v>
      </c>
    </row>
    <row r="327" spans="1:2" x14ac:dyDescent="0.15">
      <c r="A327" s="20">
        <v>326</v>
      </c>
      <c r="B327" s="20">
        <f>monster!B327</f>
        <v>120104</v>
      </c>
    </row>
    <row r="328" spans="1:2" x14ac:dyDescent="0.15">
      <c r="A328" s="20">
        <v>327</v>
      </c>
      <c r="B328" s="20">
        <f>monster!B328</f>
        <v>120204</v>
      </c>
    </row>
    <row r="329" spans="1:2" x14ac:dyDescent="0.15">
      <c r="A329" s="20">
        <v>328</v>
      </c>
      <c r="B329" s="20">
        <f>monster!B329</f>
        <v>120304</v>
      </c>
    </row>
    <row r="330" spans="1:2" x14ac:dyDescent="0.15">
      <c r="A330" s="20">
        <v>329</v>
      </c>
      <c r="B330" s="20">
        <f>monster!B330</f>
        <v>120404</v>
      </c>
    </row>
    <row r="331" spans="1:2" x14ac:dyDescent="0.15">
      <c r="A331" s="20">
        <v>330</v>
      </c>
      <c r="B331" s="20">
        <f>monster!B331</f>
        <v>120504</v>
      </c>
    </row>
    <row r="332" spans="1:2" x14ac:dyDescent="0.15">
      <c r="A332" s="20">
        <v>331</v>
      </c>
      <c r="B332" s="20">
        <f>monster!B332</f>
        <v>130104</v>
      </c>
    </row>
    <row r="333" spans="1:2" x14ac:dyDescent="0.15">
      <c r="A333" s="20">
        <v>332</v>
      </c>
      <c r="B333" s="20">
        <f>monster!B333</f>
        <v>130204</v>
      </c>
    </row>
    <row r="334" spans="1:2" x14ac:dyDescent="0.15">
      <c r="A334" s="20">
        <v>333</v>
      </c>
      <c r="B334" s="20">
        <f>monster!B334</f>
        <v>130304</v>
      </c>
    </row>
    <row r="335" spans="1:2" x14ac:dyDescent="0.15">
      <c r="A335" s="20">
        <v>334</v>
      </c>
      <c r="B335" s="20">
        <f>monster!B335</f>
        <v>130404</v>
      </c>
    </row>
    <row r="336" spans="1:2" x14ac:dyDescent="0.15">
      <c r="A336" s="20">
        <v>335</v>
      </c>
      <c r="B336" s="20">
        <f>monster!B336</f>
        <v>130504</v>
      </c>
    </row>
    <row r="337" spans="1:2" x14ac:dyDescent="0.15">
      <c r="A337" s="20">
        <v>336</v>
      </c>
      <c r="B337" s="20">
        <f>monster!B337</f>
        <v>140104</v>
      </c>
    </row>
    <row r="338" spans="1:2" x14ac:dyDescent="0.15">
      <c r="A338" s="20">
        <v>337</v>
      </c>
      <c r="B338" s="20">
        <f>monster!B338</f>
        <v>140204</v>
      </c>
    </row>
    <row r="339" spans="1:2" x14ac:dyDescent="0.15">
      <c r="A339" s="20">
        <v>338</v>
      </c>
      <c r="B339" s="20">
        <f>monster!B339</f>
        <v>140304</v>
      </c>
    </row>
    <row r="340" spans="1:2" x14ac:dyDescent="0.15">
      <c r="A340" s="20">
        <v>339</v>
      </c>
      <c r="B340" s="20">
        <f>monster!B340</f>
        <v>140404</v>
      </c>
    </row>
    <row r="341" spans="1:2" x14ac:dyDescent="0.15">
      <c r="A341" s="20">
        <v>340</v>
      </c>
      <c r="B341" s="20">
        <f>monster!B341</f>
        <v>140504</v>
      </c>
    </row>
    <row r="342" spans="1:2" x14ac:dyDescent="0.15">
      <c r="A342" s="20">
        <v>341</v>
      </c>
      <c r="B342" s="20">
        <f>monster!B342</f>
        <v>150104</v>
      </c>
    </row>
    <row r="343" spans="1:2" x14ac:dyDescent="0.15">
      <c r="A343" s="20">
        <v>342</v>
      </c>
      <c r="B343" s="20">
        <f>monster!B343</f>
        <v>150204</v>
      </c>
    </row>
    <row r="344" spans="1:2" x14ac:dyDescent="0.15">
      <c r="A344" s="20">
        <v>343</v>
      </c>
      <c r="B344" s="20">
        <f>monster!B344</f>
        <v>150304</v>
      </c>
    </row>
    <row r="345" spans="1:2" x14ac:dyDescent="0.15">
      <c r="A345" s="20">
        <v>344</v>
      </c>
      <c r="B345" s="20">
        <f>monster!B345</f>
        <v>150404</v>
      </c>
    </row>
    <row r="346" spans="1:2" x14ac:dyDescent="0.15">
      <c r="A346" s="20">
        <v>345</v>
      </c>
      <c r="B346" s="20">
        <f>monster!B346</f>
        <v>150504</v>
      </c>
    </row>
    <row r="347" spans="1:2" x14ac:dyDescent="0.15">
      <c r="A347" s="20">
        <v>346</v>
      </c>
      <c r="B347" s="20">
        <f>monster!B347</f>
        <v>160104</v>
      </c>
    </row>
    <row r="348" spans="1:2" x14ac:dyDescent="0.15">
      <c r="A348" s="20">
        <v>347</v>
      </c>
      <c r="B348" s="20">
        <f>monster!B348</f>
        <v>160204</v>
      </c>
    </row>
    <row r="349" spans="1:2" x14ac:dyDescent="0.15">
      <c r="A349" s="20">
        <v>348</v>
      </c>
      <c r="B349" s="20">
        <f>monster!B349</f>
        <v>160304</v>
      </c>
    </row>
    <row r="350" spans="1:2" x14ac:dyDescent="0.15">
      <c r="A350" s="20">
        <v>349</v>
      </c>
      <c r="B350" s="20">
        <f>monster!B350</f>
        <v>160404</v>
      </c>
    </row>
    <row r="351" spans="1:2" x14ac:dyDescent="0.15">
      <c r="A351" s="20">
        <v>350</v>
      </c>
      <c r="B351" s="20">
        <f>monster!B351</f>
        <v>160504</v>
      </c>
    </row>
    <row r="352" spans="1:2" x14ac:dyDescent="0.15">
      <c r="A352" s="20">
        <v>351</v>
      </c>
      <c r="B352" s="20">
        <f>monster!B352</f>
        <v>170104</v>
      </c>
    </row>
    <row r="353" spans="1:2" x14ac:dyDescent="0.15">
      <c r="A353" s="20">
        <v>352</v>
      </c>
      <c r="B353" s="20">
        <f>monster!B353</f>
        <v>170204</v>
      </c>
    </row>
    <row r="354" spans="1:2" x14ac:dyDescent="0.15">
      <c r="A354" s="20">
        <v>353</v>
      </c>
      <c r="B354" s="20">
        <f>monster!B354</f>
        <v>170304</v>
      </c>
    </row>
    <row r="355" spans="1:2" x14ac:dyDescent="0.15">
      <c r="A355" s="20">
        <v>354</v>
      </c>
      <c r="B355" s="20">
        <f>monster!B355</f>
        <v>170404</v>
      </c>
    </row>
    <row r="356" spans="1:2" x14ac:dyDescent="0.15">
      <c r="A356" s="20">
        <v>355</v>
      </c>
      <c r="B356" s="20">
        <f>monster!B356</f>
        <v>170504</v>
      </c>
    </row>
    <row r="357" spans="1:2" x14ac:dyDescent="0.15">
      <c r="A357" s="20">
        <v>356</v>
      </c>
      <c r="B357" s="20">
        <f>monster!B357</f>
        <v>180104</v>
      </c>
    </row>
    <row r="358" spans="1:2" x14ac:dyDescent="0.15">
      <c r="A358" s="20">
        <v>357</v>
      </c>
      <c r="B358" s="20">
        <f>monster!B358</f>
        <v>180204</v>
      </c>
    </row>
    <row r="359" spans="1:2" x14ac:dyDescent="0.15">
      <c r="A359" s="20">
        <v>358</v>
      </c>
      <c r="B359" s="20">
        <f>monster!B359</f>
        <v>180304</v>
      </c>
    </row>
    <row r="360" spans="1:2" x14ac:dyDescent="0.15">
      <c r="A360" s="20">
        <v>359</v>
      </c>
      <c r="B360" s="20">
        <f>monster!B360</f>
        <v>180404</v>
      </c>
    </row>
    <row r="361" spans="1:2" x14ac:dyDescent="0.15">
      <c r="A361" s="20">
        <v>360</v>
      </c>
      <c r="B361" s="20">
        <f>monster!B361</f>
        <v>180504</v>
      </c>
    </row>
    <row r="362" spans="1:2" x14ac:dyDescent="0.15">
      <c r="A362" s="20">
        <v>361</v>
      </c>
      <c r="B362" s="20">
        <f>monster!B362</f>
        <v>10105</v>
      </c>
    </row>
    <row r="363" spans="1:2" x14ac:dyDescent="0.15">
      <c r="A363" s="20">
        <v>362</v>
      </c>
      <c r="B363" s="20">
        <f>monster!B363</f>
        <v>10205</v>
      </c>
    </row>
    <row r="364" spans="1:2" x14ac:dyDescent="0.15">
      <c r="A364" s="20">
        <v>363</v>
      </c>
      <c r="B364" s="20">
        <f>monster!B364</f>
        <v>10305</v>
      </c>
    </row>
    <row r="365" spans="1:2" x14ac:dyDescent="0.15">
      <c r="A365" s="20">
        <v>364</v>
      </c>
      <c r="B365" s="20">
        <f>monster!B365</f>
        <v>10405</v>
      </c>
    </row>
    <row r="366" spans="1:2" x14ac:dyDescent="0.15">
      <c r="A366" s="20">
        <v>365</v>
      </c>
      <c r="B366" s="20">
        <f>monster!B366</f>
        <v>10505</v>
      </c>
    </row>
    <row r="367" spans="1:2" x14ac:dyDescent="0.15">
      <c r="A367" s="20">
        <v>366</v>
      </c>
      <c r="B367" s="20">
        <f>monster!B367</f>
        <v>20105</v>
      </c>
    </row>
    <row r="368" spans="1:2" x14ac:dyDescent="0.15">
      <c r="A368" s="20">
        <v>367</v>
      </c>
      <c r="B368" s="20">
        <f>monster!B368</f>
        <v>20205</v>
      </c>
    </row>
    <row r="369" spans="1:2" x14ac:dyDescent="0.15">
      <c r="A369" s="20">
        <v>368</v>
      </c>
      <c r="B369" s="20">
        <f>monster!B369</f>
        <v>20305</v>
      </c>
    </row>
    <row r="370" spans="1:2" x14ac:dyDescent="0.15">
      <c r="A370" s="20">
        <v>369</v>
      </c>
      <c r="B370" s="20">
        <f>monster!B370</f>
        <v>20405</v>
      </c>
    </row>
    <row r="371" spans="1:2" x14ac:dyDescent="0.15">
      <c r="A371" s="20">
        <v>370</v>
      </c>
      <c r="B371" s="20">
        <f>monster!B371</f>
        <v>20505</v>
      </c>
    </row>
    <row r="372" spans="1:2" x14ac:dyDescent="0.15">
      <c r="A372" s="20">
        <v>371</v>
      </c>
      <c r="B372" s="20">
        <f>monster!B372</f>
        <v>30105</v>
      </c>
    </row>
    <row r="373" spans="1:2" x14ac:dyDescent="0.15">
      <c r="A373" s="20">
        <v>372</v>
      </c>
      <c r="B373" s="20">
        <f>monster!B373</f>
        <v>30205</v>
      </c>
    </row>
    <row r="374" spans="1:2" x14ac:dyDescent="0.15">
      <c r="A374" s="20">
        <v>373</v>
      </c>
      <c r="B374" s="20">
        <f>monster!B374</f>
        <v>30305</v>
      </c>
    </row>
    <row r="375" spans="1:2" x14ac:dyDescent="0.15">
      <c r="A375" s="20">
        <v>374</v>
      </c>
      <c r="B375" s="20">
        <f>monster!B375</f>
        <v>30405</v>
      </c>
    </row>
    <row r="376" spans="1:2" x14ac:dyDescent="0.15">
      <c r="A376" s="20">
        <v>375</v>
      </c>
      <c r="B376" s="20">
        <f>monster!B376</f>
        <v>30505</v>
      </c>
    </row>
    <row r="377" spans="1:2" x14ac:dyDescent="0.15">
      <c r="A377" s="20">
        <v>376</v>
      </c>
      <c r="B377" s="20">
        <f>monster!B377</f>
        <v>40105</v>
      </c>
    </row>
    <row r="378" spans="1:2" x14ac:dyDescent="0.15">
      <c r="A378" s="20">
        <v>377</v>
      </c>
      <c r="B378" s="20">
        <f>monster!B378</f>
        <v>40205</v>
      </c>
    </row>
    <row r="379" spans="1:2" x14ac:dyDescent="0.15">
      <c r="A379" s="20">
        <v>378</v>
      </c>
      <c r="B379" s="20">
        <f>monster!B379</f>
        <v>40305</v>
      </c>
    </row>
    <row r="380" spans="1:2" x14ac:dyDescent="0.15">
      <c r="A380" s="20">
        <v>379</v>
      </c>
      <c r="B380" s="20">
        <f>monster!B380</f>
        <v>40405</v>
      </c>
    </row>
    <row r="381" spans="1:2" x14ac:dyDescent="0.15">
      <c r="A381" s="20">
        <v>380</v>
      </c>
      <c r="B381" s="20">
        <f>monster!B381</f>
        <v>40505</v>
      </c>
    </row>
    <row r="382" spans="1:2" x14ac:dyDescent="0.15">
      <c r="A382" s="20">
        <v>381</v>
      </c>
      <c r="B382" s="20">
        <f>monster!B382</f>
        <v>50105</v>
      </c>
    </row>
    <row r="383" spans="1:2" x14ac:dyDescent="0.15">
      <c r="A383" s="20">
        <v>382</v>
      </c>
      <c r="B383" s="20">
        <f>monster!B383</f>
        <v>50205</v>
      </c>
    </row>
    <row r="384" spans="1:2" x14ac:dyDescent="0.15">
      <c r="A384" s="20">
        <v>383</v>
      </c>
      <c r="B384" s="20">
        <f>monster!B384</f>
        <v>50305</v>
      </c>
    </row>
    <row r="385" spans="1:2" x14ac:dyDescent="0.15">
      <c r="A385" s="20">
        <v>384</v>
      </c>
      <c r="B385" s="20">
        <f>monster!B385</f>
        <v>50405</v>
      </c>
    </row>
    <row r="386" spans="1:2" x14ac:dyDescent="0.15">
      <c r="A386" s="20">
        <v>385</v>
      </c>
      <c r="B386" s="20">
        <f>monster!B386</f>
        <v>50505</v>
      </c>
    </row>
    <row r="387" spans="1:2" x14ac:dyDescent="0.15">
      <c r="A387" s="20">
        <v>386</v>
      </c>
      <c r="B387" s="20">
        <f>monster!B387</f>
        <v>60105</v>
      </c>
    </row>
    <row r="388" spans="1:2" x14ac:dyDescent="0.15">
      <c r="A388" s="20">
        <v>387</v>
      </c>
      <c r="B388" s="20">
        <f>monster!B388</f>
        <v>60205</v>
      </c>
    </row>
    <row r="389" spans="1:2" x14ac:dyDescent="0.15">
      <c r="A389" s="20">
        <v>388</v>
      </c>
      <c r="B389" s="20">
        <f>monster!B389</f>
        <v>60305</v>
      </c>
    </row>
    <row r="390" spans="1:2" x14ac:dyDescent="0.15">
      <c r="A390" s="20">
        <v>389</v>
      </c>
      <c r="B390" s="20">
        <f>monster!B390</f>
        <v>60405</v>
      </c>
    </row>
    <row r="391" spans="1:2" x14ac:dyDescent="0.15">
      <c r="A391" s="20">
        <v>390</v>
      </c>
      <c r="B391" s="20">
        <f>monster!B391</f>
        <v>60505</v>
      </c>
    </row>
    <row r="392" spans="1:2" x14ac:dyDescent="0.15">
      <c r="A392" s="20">
        <v>391</v>
      </c>
      <c r="B392" s="20">
        <f>monster!B392</f>
        <v>70105</v>
      </c>
    </row>
    <row r="393" spans="1:2" x14ac:dyDescent="0.15">
      <c r="A393" s="20">
        <v>392</v>
      </c>
      <c r="B393" s="20">
        <f>monster!B393</f>
        <v>70205</v>
      </c>
    </row>
    <row r="394" spans="1:2" x14ac:dyDescent="0.15">
      <c r="A394" s="20">
        <v>393</v>
      </c>
      <c r="B394" s="20">
        <f>monster!B394</f>
        <v>70305</v>
      </c>
    </row>
    <row r="395" spans="1:2" x14ac:dyDescent="0.15">
      <c r="A395" s="20">
        <v>394</v>
      </c>
      <c r="B395" s="20">
        <f>monster!B395</f>
        <v>70405</v>
      </c>
    </row>
    <row r="396" spans="1:2" x14ac:dyDescent="0.15">
      <c r="A396" s="20">
        <v>395</v>
      </c>
      <c r="B396" s="20">
        <f>monster!B396</f>
        <v>70505</v>
      </c>
    </row>
    <row r="397" spans="1:2" x14ac:dyDescent="0.15">
      <c r="A397" s="20">
        <v>396</v>
      </c>
      <c r="B397" s="20">
        <f>monster!B397</f>
        <v>80105</v>
      </c>
    </row>
    <row r="398" spans="1:2" x14ac:dyDescent="0.15">
      <c r="A398" s="20">
        <v>397</v>
      </c>
      <c r="B398" s="20">
        <f>monster!B398</f>
        <v>80205</v>
      </c>
    </row>
    <row r="399" spans="1:2" x14ac:dyDescent="0.15">
      <c r="A399" s="20">
        <v>398</v>
      </c>
      <c r="B399" s="20">
        <f>monster!B399</f>
        <v>80305</v>
      </c>
    </row>
    <row r="400" spans="1:2" x14ac:dyDescent="0.15">
      <c r="A400" s="20">
        <v>399</v>
      </c>
      <c r="B400" s="20">
        <f>monster!B400</f>
        <v>80405</v>
      </c>
    </row>
    <row r="401" spans="1:2" x14ac:dyDescent="0.15">
      <c r="A401" s="20">
        <v>400</v>
      </c>
      <c r="B401" s="20">
        <f>monster!B401</f>
        <v>80505</v>
      </c>
    </row>
    <row r="402" spans="1:2" x14ac:dyDescent="0.15">
      <c r="A402" s="20">
        <v>401</v>
      </c>
      <c r="B402" s="20">
        <f>monster!B402</f>
        <v>90105</v>
      </c>
    </row>
    <row r="403" spans="1:2" x14ac:dyDescent="0.15">
      <c r="A403" s="20">
        <v>402</v>
      </c>
      <c r="B403" s="20">
        <f>monster!B403</f>
        <v>90205</v>
      </c>
    </row>
    <row r="404" spans="1:2" x14ac:dyDescent="0.15">
      <c r="A404" s="20">
        <v>403</v>
      </c>
      <c r="B404" s="20">
        <f>monster!B404</f>
        <v>90305</v>
      </c>
    </row>
    <row r="405" spans="1:2" x14ac:dyDescent="0.15">
      <c r="A405" s="20">
        <v>404</v>
      </c>
      <c r="B405" s="20">
        <f>monster!B405</f>
        <v>90405</v>
      </c>
    </row>
    <row r="406" spans="1:2" x14ac:dyDescent="0.15">
      <c r="A406" s="20">
        <v>405</v>
      </c>
      <c r="B406" s="20">
        <f>monster!B406</f>
        <v>90505</v>
      </c>
    </row>
    <row r="407" spans="1:2" x14ac:dyDescent="0.15">
      <c r="A407" s="20">
        <v>406</v>
      </c>
      <c r="B407" s="20">
        <f>monster!B407</f>
        <v>100105</v>
      </c>
    </row>
    <row r="408" spans="1:2" x14ac:dyDescent="0.15">
      <c r="A408" s="20">
        <v>407</v>
      </c>
      <c r="B408" s="20">
        <f>monster!B408</f>
        <v>100205</v>
      </c>
    </row>
    <row r="409" spans="1:2" x14ac:dyDescent="0.15">
      <c r="A409" s="20">
        <v>408</v>
      </c>
      <c r="B409" s="20">
        <f>monster!B409</f>
        <v>100305</v>
      </c>
    </row>
    <row r="410" spans="1:2" x14ac:dyDescent="0.15">
      <c r="A410" s="20">
        <v>409</v>
      </c>
      <c r="B410" s="20">
        <f>monster!B410</f>
        <v>100405</v>
      </c>
    </row>
    <row r="411" spans="1:2" x14ac:dyDescent="0.15">
      <c r="A411" s="20">
        <v>410</v>
      </c>
      <c r="B411" s="20">
        <f>monster!B411</f>
        <v>100505</v>
      </c>
    </row>
    <row r="412" spans="1:2" x14ac:dyDescent="0.15">
      <c r="A412" s="20">
        <v>411</v>
      </c>
      <c r="B412" s="20">
        <f>monster!B412</f>
        <v>110105</v>
      </c>
    </row>
    <row r="413" spans="1:2" x14ac:dyDescent="0.15">
      <c r="A413" s="20">
        <v>412</v>
      </c>
      <c r="B413" s="20">
        <f>monster!B413</f>
        <v>110205</v>
      </c>
    </row>
    <row r="414" spans="1:2" x14ac:dyDescent="0.15">
      <c r="A414" s="20">
        <v>413</v>
      </c>
      <c r="B414" s="20">
        <f>monster!B414</f>
        <v>110305</v>
      </c>
    </row>
    <row r="415" spans="1:2" x14ac:dyDescent="0.15">
      <c r="A415" s="20">
        <v>414</v>
      </c>
      <c r="B415" s="20">
        <f>monster!B415</f>
        <v>110405</v>
      </c>
    </row>
    <row r="416" spans="1:2" x14ac:dyDescent="0.15">
      <c r="A416" s="20">
        <v>415</v>
      </c>
      <c r="B416" s="20">
        <f>monster!B416</f>
        <v>110505</v>
      </c>
    </row>
    <row r="417" spans="1:2" x14ac:dyDescent="0.15">
      <c r="A417" s="20">
        <v>416</v>
      </c>
      <c r="B417" s="20">
        <f>monster!B417</f>
        <v>120105</v>
      </c>
    </row>
    <row r="418" spans="1:2" x14ac:dyDescent="0.15">
      <c r="A418" s="20">
        <v>417</v>
      </c>
      <c r="B418" s="20">
        <f>monster!B418</f>
        <v>120205</v>
      </c>
    </row>
    <row r="419" spans="1:2" x14ac:dyDescent="0.15">
      <c r="A419" s="20">
        <v>418</v>
      </c>
      <c r="B419" s="20">
        <f>monster!B419</f>
        <v>120305</v>
      </c>
    </row>
    <row r="420" spans="1:2" x14ac:dyDescent="0.15">
      <c r="A420" s="20">
        <v>419</v>
      </c>
      <c r="B420" s="20">
        <f>monster!B420</f>
        <v>120405</v>
      </c>
    </row>
    <row r="421" spans="1:2" x14ac:dyDescent="0.15">
      <c r="A421" s="20">
        <v>420</v>
      </c>
      <c r="B421" s="20">
        <f>monster!B421</f>
        <v>120505</v>
      </c>
    </row>
    <row r="422" spans="1:2" x14ac:dyDescent="0.15">
      <c r="A422" s="20">
        <v>421</v>
      </c>
      <c r="B422" s="20">
        <f>monster!B422</f>
        <v>130105</v>
      </c>
    </row>
    <row r="423" spans="1:2" x14ac:dyDescent="0.15">
      <c r="A423" s="20">
        <v>422</v>
      </c>
      <c r="B423" s="20">
        <f>monster!B423</f>
        <v>130205</v>
      </c>
    </row>
    <row r="424" spans="1:2" x14ac:dyDescent="0.15">
      <c r="A424" s="20">
        <v>423</v>
      </c>
      <c r="B424" s="20">
        <f>monster!B424</f>
        <v>130305</v>
      </c>
    </row>
    <row r="425" spans="1:2" x14ac:dyDescent="0.15">
      <c r="A425" s="20">
        <v>424</v>
      </c>
      <c r="B425" s="20">
        <f>monster!B425</f>
        <v>130405</v>
      </c>
    </row>
    <row r="426" spans="1:2" x14ac:dyDescent="0.15">
      <c r="A426" s="20">
        <v>425</v>
      </c>
      <c r="B426" s="20">
        <f>monster!B426</f>
        <v>130505</v>
      </c>
    </row>
    <row r="427" spans="1:2" x14ac:dyDescent="0.15">
      <c r="A427" s="20">
        <v>426</v>
      </c>
      <c r="B427" s="20">
        <f>monster!B427</f>
        <v>140105</v>
      </c>
    </row>
    <row r="428" spans="1:2" x14ac:dyDescent="0.15">
      <c r="A428" s="20">
        <v>427</v>
      </c>
      <c r="B428" s="20">
        <f>monster!B428</f>
        <v>140205</v>
      </c>
    </row>
    <row r="429" spans="1:2" x14ac:dyDescent="0.15">
      <c r="A429" s="20">
        <v>428</v>
      </c>
      <c r="B429" s="20">
        <f>monster!B429</f>
        <v>140305</v>
      </c>
    </row>
    <row r="430" spans="1:2" x14ac:dyDescent="0.15">
      <c r="A430" s="20">
        <v>429</v>
      </c>
      <c r="B430" s="20">
        <f>monster!B430</f>
        <v>140405</v>
      </c>
    </row>
    <row r="431" spans="1:2" x14ac:dyDescent="0.15">
      <c r="A431" s="20">
        <v>430</v>
      </c>
      <c r="B431" s="20">
        <f>monster!B431</f>
        <v>140505</v>
      </c>
    </row>
    <row r="432" spans="1:2" x14ac:dyDescent="0.15">
      <c r="A432" s="20">
        <v>431</v>
      </c>
      <c r="B432" s="20">
        <f>monster!B432</f>
        <v>150105</v>
      </c>
    </row>
    <row r="433" spans="1:2" x14ac:dyDescent="0.15">
      <c r="A433" s="20">
        <v>432</v>
      </c>
      <c r="B433" s="20">
        <f>monster!B433</f>
        <v>150205</v>
      </c>
    </row>
    <row r="434" spans="1:2" x14ac:dyDescent="0.15">
      <c r="A434" s="20">
        <v>433</v>
      </c>
      <c r="B434" s="20">
        <f>monster!B434</f>
        <v>150305</v>
      </c>
    </row>
    <row r="435" spans="1:2" x14ac:dyDescent="0.15">
      <c r="A435" s="20">
        <v>434</v>
      </c>
      <c r="B435" s="20">
        <f>monster!B435</f>
        <v>150405</v>
      </c>
    </row>
    <row r="436" spans="1:2" x14ac:dyDescent="0.15">
      <c r="A436" s="20">
        <v>435</v>
      </c>
      <c r="B436" s="20">
        <f>monster!B436</f>
        <v>150505</v>
      </c>
    </row>
    <row r="437" spans="1:2" x14ac:dyDescent="0.15">
      <c r="A437" s="20">
        <v>436</v>
      </c>
      <c r="B437" s="20">
        <f>monster!B437</f>
        <v>160105</v>
      </c>
    </row>
    <row r="438" spans="1:2" x14ac:dyDescent="0.15">
      <c r="A438" s="20">
        <v>437</v>
      </c>
      <c r="B438" s="20">
        <f>monster!B438</f>
        <v>160205</v>
      </c>
    </row>
    <row r="439" spans="1:2" x14ac:dyDescent="0.15">
      <c r="A439" s="20">
        <v>438</v>
      </c>
      <c r="B439" s="20">
        <f>monster!B439</f>
        <v>160305</v>
      </c>
    </row>
    <row r="440" spans="1:2" x14ac:dyDescent="0.15">
      <c r="A440" s="20">
        <v>439</v>
      </c>
      <c r="B440" s="20">
        <f>monster!B440</f>
        <v>160405</v>
      </c>
    </row>
    <row r="441" spans="1:2" x14ac:dyDescent="0.15">
      <c r="A441" s="20">
        <v>440</v>
      </c>
      <c r="B441" s="20">
        <f>monster!B441</f>
        <v>160505</v>
      </c>
    </row>
    <row r="442" spans="1:2" x14ac:dyDescent="0.15">
      <c r="A442" s="20">
        <v>441</v>
      </c>
      <c r="B442" s="20">
        <f>monster!B442</f>
        <v>170105</v>
      </c>
    </row>
    <row r="443" spans="1:2" x14ac:dyDescent="0.15">
      <c r="A443" s="20">
        <v>442</v>
      </c>
      <c r="B443" s="20">
        <f>monster!B443</f>
        <v>170205</v>
      </c>
    </row>
    <row r="444" spans="1:2" x14ac:dyDescent="0.15">
      <c r="A444" s="20">
        <v>443</v>
      </c>
      <c r="B444" s="20">
        <f>monster!B444</f>
        <v>170305</v>
      </c>
    </row>
    <row r="445" spans="1:2" x14ac:dyDescent="0.15">
      <c r="A445" s="20">
        <v>444</v>
      </c>
      <c r="B445" s="20">
        <f>monster!B445</f>
        <v>170405</v>
      </c>
    </row>
    <row r="446" spans="1:2" x14ac:dyDescent="0.15">
      <c r="A446" s="20">
        <v>445</v>
      </c>
      <c r="B446" s="20">
        <f>monster!B446</f>
        <v>170505</v>
      </c>
    </row>
    <row r="447" spans="1:2" x14ac:dyDescent="0.15">
      <c r="A447" s="20">
        <v>446</v>
      </c>
      <c r="B447" s="20">
        <f>monster!B447</f>
        <v>180105</v>
      </c>
    </row>
    <row r="448" spans="1:2" x14ac:dyDescent="0.15">
      <c r="A448" s="20">
        <v>447</v>
      </c>
      <c r="B448" s="20">
        <f>monster!B448</f>
        <v>180205</v>
      </c>
    </row>
    <row r="449" spans="1:2" x14ac:dyDescent="0.15">
      <c r="A449" s="20">
        <v>448</v>
      </c>
      <c r="B449" s="20">
        <f>monster!B449</f>
        <v>180305</v>
      </c>
    </row>
    <row r="450" spans="1:2" x14ac:dyDescent="0.15">
      <c r="A450" s="20">
        <v>449</v>
      </c>
      <c r="B450" s="20">
        <f>monster!B450</f>
        <v>180405</v>
      </c>
    </row>
    <row r="451" spans="1:2" x14ac:dyDescent="0.15">
      <c r="A451" s="20">
        <v>450</v>
      </c>
      <c r="B451" s="20">
        <f>monster!B451</f>
        <v>180505</v>
      </c>
    </row>
    <row r="452" spans="1:2" x14ac:dyDescent="0.15">
      <c r="A452" s="20">
        <v>451</v>
      </c>
      <c r="B452" s="20">
        <f>monster!B452</f>
        <v>10108</v>
      </c>
    </row>
    <row r="453" spans="1:2" x14ac:dyDescent="0.15">
      <c r="A453" s="20">
        <v>452</v>
      </c>
      <c r="B453" s="20">
        <f>monster!B453</f>
        <v>10208</v>
      </c>
    </row>
    <row r="454" spans="1:2" x14ac:dyDescent="0.15">
      <c r="A454" s="20">
        <v>453</v>
      </c>
      <c r="B454" s="20">
        <f>monster!B454</f>
        <v>10308</v>
      </c>
    </row>
    <row r="455" spans="1:2" x14ac:dyDescent="0.15">
      <c r="A455" s="20">
        <v>454</v>
      </c>
      <c r="B455" s="20">
        <f>monster!B455</f>
        <v>10408</v>
      </c>
    </row>
    <row r="456" spans="1:2" x14ac:dyDescent="0.15">
      <c r="A456" s="20">
        <v>455</v>
      </c>
      <c r="B456" s="20">
        <f>monster!B456</f>
        <v>10508</v>
      </c>
    </row>
    <row r="457" spans="1:2" x14ac:dyDescent="0.15">
      <c r="A457" s="20">
        <v>456</v>
      </c>
      <c r="B457" s="20">
        <f>monster!B457</f>
        <v>20108</v>
      </c>
    </row>
    <row r="458" spans="1:2" x14ac:dyDescent="0.15">
      <c r="A458" s="20">
        <v>457</v>
      </c>
      <c r="B458" s="20">
        <f>monster!B458</f>
        <v>20208</v>
      </c>
    </row>
    <row r="459" spans="1:2" x14ac:dyDescent="0.15">
      <c r="A459" s="20">
        <v>458</v>
      </c>
      <c r="B459" s="20">
        <f>monster!B459</f>
        <v>20308</v>
      </c>
    </row>
    <row r="460" spans="1:2" x14ac:dyDescent="0.15">
      <c r="A460" s="20">
        <v>459</v>
      </c>
      <c r="B460" s="20">
        <f>monster!B460</f>
        <v>20408</v>
      </c>
    </row>
    <row r="461" spans="1:2" x14ac:dyDescent="0.15">
      <c r="A461" s="20">
        <v>460</v>
      </c>
      <c r="B461" s="20">
        <f>monster!B461</f>
        <v>20508</v>
      </c>
    </row>
    <row r="462" spans="1:2" x14ac:dyDescent="0.15">
      <c r="A462" s="20">
        <v>461</v>
      </c>
      <c r="B462" s="20">
        <f>monster!B462</f>
        <v>30108</v>
      </c>
    </row>
    <row r="463" spans="1:2" x14ac:dyDescent="0.15">
      <c r="A463" s="20">
        <v>462</v>
      </c>
      <c r="B463" s="20">
        <f>monster!B463</f>
        <v>30208</v>
      </c>
    </row>
    <row r="464" spans="1:2" x14ac:dyDescent="0.15">
      <c r="A464" s="20">
        <v>463</v>
      </c>
      <c r="B464" s="20">
        <f>monster!B464</f>
        <v>30308</v>
      </c>
    </row>
    <row r="465" spans="1:2" x14ac:dyDescent="0.15">
      <c r="A465" s="20">
        <v>464</v>
      </c>
      <c r="B465" s="20">
        <f>monster!B465</f>
        <v>30408</v>
      </c>
    </row>
    <row r="466" spans="1:2" x14ac:dyDescent="0.15">
      <c r="A466" s="20">
        <v>465</v>
      </c>
      <c r="B466" s="20">
        <f>monster!B466</f>
        <v>30508</v>
      </c>
    </row>
    <row r="467" spans="1:2" x14ac:dyDescent="0.15">
      <c r="A467" s="20">
        <v>466</v>
      </c>
      <c r="B467" s="20">
        <f>monster!B467</f>
        <v>40108</v>
      </c>
    </row>
    <row r="468" spans="1:2" x14ac:dyDescent="0.15">
      <c r="A468" s="20">
        <v>467</v>
      </c>
      <c r="B468" s="20">
        <f>monster!B468</f>
        <v>40208</v>
      </c>
    </row>
    <row r="469" spans="1:2" x14ac:dyDescent="0.15">
      <c r="A469" s="20">
        <v>468</v>
      </c>
      <c r="B469" s="20">
        <f>monster!B469</f>
        <v>40308</v>
      </c>
    </row>
    <row r="470" spans="1:2" x14ac:dyDescent="0.15">
      <c r="A470" s="20">
        <v>469</v>
      </c>
      <c r="B470" s="20">
        <f>monster!B470</f>
        <v>40408</v>
      </c>
    </row>
    <row r="471" spans="1:2" x14ac:dyDescent="0.15">
      <c r="A471" s="20">
        <v>470</v>
      </c>
      <c r="B471" s="20">
        <f>monster!B471</f>
        <v>40508</v>
      </c>
    </row>
    <row r="472" spans="1:2" x14ac:dyDescent="0.15">
      <c r="A472" s="20">
        <v>471</v>
      </c>
      <c r="B472" s="20">
        <f>monster!B472</f>
        <v>50108</v>
      </c>
    </row>
    <row r="473" spans="1:2" x14ac:dyDescent="0.15">
      <c r="A473" s="20">
        <v>472</v>
      </c>
      <c r="B473" s="20">
        <f>monster!B473</f>
        <v>50208</v>
      </c>
    </row>
    <row r="474" spans="1:2" x14ac:dyDescent="0.15">
      <c r="A474" s="20">
        <v>473</v>
      </c>
      <c r="B474" s="20">
        <f>monster!B474</f>
        <v>50308</v>
      </c>
    </row>
    <row r="475" spans="1:2" x14ac:dyDescent="0.15">
      <c r="A475" s="20">
        <v>474</v>
      </c>
      <c r="B475" s="20">
        <f>monster!B475</f>
        <v>50408</v>
      </c>
    </row>
    <row r="476" spans="1:2" x14ac:dyDescent="0.15">
      <c r="A476" s="20">
        <v>475</v>
      </c>
      <c r="B476" s="20">
        <f>monster!B476</f>
        <v>50508</v>
      </c>
    </row>
    <row r="477" spans="1:2" x14ac:dyDescent="0.15">
      <c r="A477" s="20">
        <v>476</v>
      </c>
      <c r="B477" s="20">
        <f>monster!B477</f>
        <v>60108</v>
      </c>
    </row>
    <row r="478" spans="1:2" x14ac:dyDescent="0.15">
      <c r="A478" s="20">
        <v>477</v>
      </c>
      <c r="B478" s="20">
        <f>monster!B478</f>
        <v>60208</v>
      </c>
    </row>
    <row r="479" spans="1:2" x14ac:dyDescent="0.15">
      <c r="A479" s="20">
        <v>478</v>
      </c>
      <c r="B479" s="20">
        <f>monster!B479</f>
        <v>60308</v>
      </c>
    </row>
    <row r="480" spans="1:2" x14ac:dyDescent="0.15">
      <c r="A480" s="20">
        <v>479</v>
      </c>
      <c r="B480" s="20">
        <f>monster!B480</f>
        <v>60408</v>
      </c>
    </row>
    <row r="481" spans="1:2" x14ac:dyDescent="0.15">
      <c r="A481" s="20">
        <v>480</v>
      </c>
      <c r="B481" s="20">
        <f>monster!B481</f>
        <v>60508</v>
      </c>
    </row>
    <row r="482" spans="1:2" x14ac:dyDescent="0.15">
      <c r="A482" s="20">
        <v>481</v>
      </c>
      <c r="B482" s="20">
        <f>monster!B482</f>
        <v>70108</v>
      </c>
    </row>
    <row r="483" spans="1:2" x14ac:dyDescent="0.15">
      <c r="A483" s="20">
        <v>482</v>
      </c>
      <c r="B483" s="20">
        <f>monster!B483</f>
        <v>70208</v>
      </c>
    </row>
    <row r="484" spans="1:2" x14ac:dyDescent="0.15">
      <c r="A484" s="20">
        <v>483</v>
      </c>
      <c r="B484" s="20">
        <f>monster!B484</f>
        <v>70308</v>
      </c>
    </row>
    <row r="485" spans="1:2" x14ac:dyDescent="0.15">
      <c r="A485" s="20">
        <v>484</v>
      </c>
      <c r="B485" s="20">
        <f>monster!B485</f>
        <v>70408</v>
      </c>
    </row>
    <row r="486" spans="1:2" x14ac:dyDescent="0.15">
      <c r="A486" s="20">
        <v>485</v>
      </c>
      <c r="B486" s="20">
        <f>monster!B486</f>
        <v>70508</v>
      </c>
    </row>
    <row r="487" spans="1:2" x14ac:dyDescent="0.15">
      <c r="A487" s="20">
        <v>486</v>
      </c>
      <c r="B487" s="20">
        <f>monster!B487</f>
        <v>80108</v>
      </c>
    </row>
    <row r="488" spans="1:2" x14ac:dyDescent="0.15">
      <c r="A488" s="20">
        <v>487</v>
      </c>
      <c r="B488" s="20">
        <f>monster!B488</f>
        <v>80208</v>
      </c>
    </row>
    <row r="489" spans="1:2" x14ac:dyDescent="0.15">
      <c r="A489" s="20">
        <v>488</v>
      </c>
      <c r="B489" s="20">
        <f>monster!B489</f>
        <v>80308</v>
      </c>
    </row>
    <row r="490" spans="1:2" x14ac:dyDescent="0.15">
      <c r="A490" s="20">
        <v>489</v>
      </c>
      <c r="B490" s="20">
        <f>monster!B490</f>
        <v>80408</v>
      </c>
    </row>
    <row r="491" spans="1:2" x14ac:dyDescent="0.15">
      <c r="A491" s="20">
        <v>490</v>
      </c>
      <c r="B491" s="20">
        <f>monster!B491</f>
        <v>80508</v>
      </c>
    </row>
    <row r="492" spans="1:2" x14ac:dyDescent="0.15">
      <c r="A492" s="20">
        <v>491</v>
      </c>
      <c r="B492" s="20">
        <f>monster!B492</f>
        <v>90108</v>
      </c>
    </row>
    <row r="493" spans="1:2" x14ac:dyDescent="0.15">
      <c r="A493" s="20">
        <v>492</v>
      </c>
      <c r="B493" s="20">
        <f>monster!B493</f>
        <v>90208</v>
      </c>
    </row>
    <row r="494" spans="1:2" x14ac:dyDescent="0.15">
      <c r="A494" s="20">
        <v>493</v>
      </c>
      <c r="B494" s="20">
        <f>monster!B494</f>
        <v>90308</v>
      </c>
    </row>
    <row r="495" spans="1:2" x14ac:dyDescent="0.15">
      <c r="A495" s="20">
        <v>494</v>
      </c>
      <c r="B495" s="20">
        <f>monster!B495</f>
        <v>90408</v>
      </c>
    </row>
    <row r="496" spans="1:2" x14ac:dyDescent="0.15">
      <c r="A496" s="20">
        <v>495</v>
      </c>
      <c r="B496" s="20">
        <f>monster!B496</f>
        <v>90508</v>
      </c>
    </row>
    <row r="497" spans="1:2" x14ac:dyDescent="0.15">
      <c r="A497" s="20">
        <v>496</v>
      </c>
      <c r="B497" s="20">
        <f>monster!B497</f>
        <v>100108</v>
      </c>
    </row>
    <row r="498" spans="1:2" x14ac:dyDescent="0.15">
      <c r="A498" s="20">
        <v>497</v>
      </c>
      <c r="B498" s="20">
        <f>monster!B498</f>
        <v>100208</v>
      </c>
    </row>
    <row r="499" spans="1:2" x14ac:dyDescent="0.15">
      <c r="A499" s="20">
        <v>498</v>
      </c>
      <c r="B499" s="20">
        <f>monster!B499</f>
        <v>100308</v>
      </c>
    </row>
    <row r="500" spans="1:2" x14ac:dyDescent="0.15">
      <c r="A500" s="20">
        <v>499</v>
      </c>
      <c r="B500" s="20">
        <f>monster!B500</f>
        <v>100408</v>
      </c>
    </row>
    <row r="501" spans="1:2" x14ac:dyDescent="0.15">
      <c r="A501" s="20">
        <v>500</v>
      </c>
      <c r="B501" s="20">
        <f>monster!B501</f>
        <v>100508</v>
      </c>
    </row>
    <row r="502" spans="1:2" x14ac:dyDescent="0.15">
      <c r="A502" s="20">
        <v>501</v>
      </c>
      <c r="B502" s="20">
        <f>monster!B502</f>
        <v>110108</v>
      </c>
    </row>
    <row r="503" spans="1:2" x14ac:dyDescent="0.15">
      <c r="A503" s="20">
        <v>502</v>
      </c>
      <c r="B503" s="20">
        <f>monster!B503</f>
        <v>110208</v>
      </c>
    </row>
    <row r="504" spans="1:2" x14ac:dyDescent="0.15">
      <c r="A504" s="20">
        <v>503</v>
      </c>
      <c r="B504" s="20">
        <f>monster!B504</f>
        <v>110308</v>
      </c>
    </row>
    <row r="505" spans="1:2" x14ac:dyDescent="0.15">
      <c r="A505" s="20">
        <v>504</v>
      </c>
      <c r="B505" s="20">
        <f>monster!B505</f>
        <v>110408</v>
      </c>
    </row>
    <row r="506" spans="1:2" x14ac:dyDescent="0.15">
      <c r="A506" s="20">
        <v>505</v>
      </c>
      <c r="B506" s="20">
        <f>monster!B506</f>
        <v>110508</v>
      </c>
    </row>
    <row r="507" spans="1:2" x14ac:dyDescent="0.15">
      <c r="A507" s="20">
        <v>506</v>
      </c>
      <c r="B507" s="20">
        <f>monster!B507</f>
        <v>120108</v>
      </c>
    </row>
    <row r="508" spans="1:2" x14ac:dyDescent="0.15">
      <c r="A508" s="20">
        <v>507</v>
      </c>
      <c r="B508" s="20">
        <f>monster!B508</f>
        <v>120208</v>
      </c>
    </row>
    <row r="509" spans="1:2" x14ac:dyDescent="0.15">
      <c r="A509" s="20">
        <v>508</v>
      </c>
      <c r="B509" s="20">
        <f>monster!B509</f>
        <v>120308</v>
      </c>
    </row>
    <row r="510" spans="1:2" x14ac:dyDescent="0.15">
      <c r="A510" s="20">
        <v>509</v>
      </c>
      <c r="B510" s="20">
        <f>monster!B510</f>
        <v>120408</v>
      </c>
    </row>
    <row r="511" spans="1:2" x14ac:dyDescent="0.15">
      <c r="A511" s="20">
        <v>510</v>
      </c>
      <c r="B511" s="20">
        <f>monster!B511</f>
        <v>120508</v>
      </c>
    </row>
    <row r="512" spans="1:2" x14ac:dyDescent="0.15">
      <c r="A512" s="20">
        <v>511</v>
      </c>
      <c r="B512" s="20">
        <f>monster!B512</f>
        <v>130108</v>
      </c>
    </row>
    <row r="513" spans="1:2" x14ac:dyDescent="0.15">
      <c r="A513" s="20">
        <v>512</v>
      </c>
      <c r="B513" s="20">
        <f>monster!B513</f>
        <v>130208</v>
      </c>
    </row>
    <row r="514" spans="1:2" x14ac:dyDescent="0.15">
      <c r="A514" s="20">
        <v>513</v>
      </c>
      <c r="B514" s="20">
        <f>monster!B514</f>
        <v>130308</v>
      </c>
    </row>
    <row r="515" spans="1:2" x14ac:dyDescent="0.15">
      <c r="A515" s="20">
        <v>514</v>
      </c>
      <c r="B515" s="20">
        <f>monster!B515</f>
        <v>130408</v>
      </c>
    </row>
    <row r="516" spans="1:2" x14ac:dyDescent="0.15">
      <c r="A516" s="20">
        <v>515</v>
      </c>
      <c r="B516" s="20">
        <f>monster!B516</f>
        <v>130508</v>
      </c>
    </row>
    <row r="517" spans="1:2" x14ac:dyDescent="0.15">
      <c r="A517" s="20">
        <v>516</v>
      </c>
      <c r="B517" s="20">
        <f>monster!B517</f>
        <v>140108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F6:Q203"/>
  <sheetViews>
    <sheetView workbookViewId="0">
      <selection activeCell="D71" sqref="D71"/>
    </sheetView>
  </sheetViews>
  <sheetFormatPr defaultRowHeight="13.5" x14ac:dyDescent="0.15"/>
  <cols>
    <col min="9" max="9" width="14.125" customWidth="1"/>
    <col min="17" max="17" width="15.75" customWidth="1"/>
  </cols>
  <sheetData>
    <row r="6" spans="6:17" ht="14.25" x14ac:dyDescent="0.2">
      <c r="F6" s="1"/>
      <c r="G6" s="2" t="s">
        <v>0</v>
      </c>
      <c r="H6" s="3" t="s">
        <v>1</v>
      </c>
      <c r="I6" s="3" t="s">
        <v>2</v>
      </c>
      <c r="J6" s="3" t="s">
        <v>3</v>
      </c>
      <c r="K6" s="3" t="s">
        <v>4</v>
      </c>
      <c r="L6" s="3" t="s">
        <v>5</v>
      </c>
      <c r="M6" s="3" t="s">
        <v>6</v>
      </c>
      <c r="N6" s="3" t="s">
        <v>7</v>
      </c>
      <c r="O6" s="3" t="s">
        <v>8</v>
      </c>
      <c r="P6" s="3" t="s">
        <v>9</v>
      </c>
      <c r="Q6" s="3" t="s">
        <v>2</v>
      </c>
    </row>
    <row r="7" spans="6:17" ht="14.25" x14ac:dyDescent="0.2">
      <c r="F7" s="1">
        <v>50001</v>
      </c>
      <c r="G7" s="4">
        <v>1</v>
      </c>
      <c r="H7" s="5" t="s">
        <v>10</v>
      </c>
      <c r="I7" s="5" t="s">
        <v>11</v>
      </c>
      <c r="J7" s="4" t="s">
        <v>12</v>
      </c>
      <c r="K7" s="5" t="s">
        <v>13</v>
      </c>
      <c r="L7" s="4">
        <v>1</v>
      </c>
      <c r="M7" s="4">
        <v>1</v>
      </c>
      <c r="N7" s="4">
        <f>INT((9-L7)^2.5)</f>
        <v>181</v>
      </c>
      <c r="O7" s="4">
        <f>L7^2*1.5</f>
        <v>1.5</v>
      </c>
      <c r="P7" s="5" t="s">
        <v>14</v>
      </c>
      <c r="Q7" s="4" t="s">
        <v>531</v>
      </c>
    </row>
    <row r="8" spans="6:17" ht="14.25" x14ac:dyDescent="0.2">
      <c r="F8" s="1">
        <v>50005</v>
      </c>
      <c r="G8" s="4">
        <v>5</v>
      </c>
      <c r="H8" s="5" t="s">
        <v>22</v>
      </c>
      <c r="I8" s="5" t="s">
        <v>23</v>
      </c>
      <c r="J8" s="4" t="s">
        <v>24</v>
      </c>
      <c r="K8" s="5" t="s">
        <v>25</v>
      </c>
      <c r="L8" s="4">
        <v>1</v>
      </c>
      <c r="M8" s="4">
        <v>1</v>
      </c>
      <c r="N8" s="4">
        <f t="shared" ref="N8:N71" si="0">INT((9-L8)^2.5)</f>
        <v>181</v>
      </c>
      <c r="O8" s="4">
        <v>1.5</v>
      </c>
      <c r="P8" s="5" t="s">
        <v>14</v>
      </c>
      <c r="Q8" s="4" t="s">
        <v>535</v>
      </c>
    </row>
    <row r="9" spans="6:17" ht="14.25" x14ac:dyDescent="0.2">
      <c r="F9" s="1">
        <v>50009</v>
      </c>
      <c r="G9" s="4">
        <v>9</v>
      </c>
      <c r="H9" s="5" t="s">
        <v>32</v>
      </c>
      <c r="I9" s="5" t="s">
        <v>33</v>
      </c>
      <c r="J9" s="4" t="s">
        <v>24</v>
      </c>
      <c r="K9" s="5" t="s">
        <v>34</v>
      </c>
      <c r="L9" s="4">
        <v>1</v>
      </c>
      <c r="M9" s="4">
        <v>1</v>
      </c>
      <c r="N9" s="4">
        <f t="shared" si="0"/>
        <v>181</v>
      </c>
      <c r="O9" s="4">
        <v>1.5</v>
      </c>
      <c r="P9" s="5" t="s">
        <v>14</v>
      </c>
      <c r="Q9" s="4" t="s">
        <v>539</v>
      </c>
    </row>
    <row r="10" spans="6:17" ht="14.25" x14ac:dyDescent="0.2">
      <c r="F10" s="1">
        <v>50013</v>
      </c>
      <c r="G10" s="4">
        <v>13</v>
      </c>
      <c r="H10" s="5" t="s">
        <v>41</v>
      </c>
      <c r="I10" s="5" t="s">
        <v>42</v>
      </c>
      <c r="J10" s="4" t="s">
        <v>43</v>
      </c>
      <c r="K10" s="5" t="s">
        <v>44</v>
      </c>
      <c r="L10" s="4">
        <v>1</v>
      </c>
      <c r="M10" s="4">
        <v>1</v>
      </c>
      <c r="N10" s="4">
        <f t="shared" si="0"/>
        <v>181</v>
      </c>
      <c r="O10" s="4">
        <v>1.5</v>
      </c>
      <c r="P10" s="5" t="s">
        <v>14</v>
      </c>
      <c r="Q10" s="4" t="s">
        <v>543</v>
      </c>
    </row>
    <row r="11" spans="6:17" ht="14.25" x14ac:dyDescent="0.2">
      <c r="F11" s="1">
        <v>50015</v>
      </c>
      <c r="G11" s="4">
        <v>15</v>
      </c>
      <c r="H11" s="5" t="s">
        <v>47</v>
      </c>
      <c r="I11" s="5" t="s">
        <v>48</v>
      </c>
      <c r="J11" s="4" t="s">
        <v>19</v>
      </c>
      <c r="K11" s="5" t="s">
        <v>44</v>
      </c>
      <c r="L11" s="4">
        <v>1</v>
      </c>
      <c r="M11" s="4">
        <v>1</v>
      </c>
      <c r="N11" s="4">
        <f t="shared" si="0"/>
        <v>181</v>
      </c>
      <c r="O11" s="4">
        <v>1.5</v>
      </c>
      <c r="P11" s="5" t="s">
        <v>14</v>
      </c>
      <c r="Q11" s="4" t="s">
        <v>545</v>
      </c>
    </row>
    <row r="12" spans="6:17" ht="14.25" x14ac:dyDescent="0.2">
      <c r="F12" s="1">
        <v>50031</v>
      </c>
      <c r="G12" s="4">
        <v>31</v>
      </c>
      <c r="H12" s="5" t="s">
        <v>101</v>
      </c>
      <c r="I12" s="5" t="s">
        <v>102</v>
      </c>
      <c r="J12" s="4" t="s">
        <v>103</v>
      </c>
      <c r="K12" s="5" t="s">
        <v>44</v>
      </c>
      <c r="L12" s="4">
        <v>1</v>
      </c>
      <c r="M12" s="4">
        <v>1</v>
      </c>
      <c r="N12" s="4">
        <f t="shared" si="0"/>
        <v>181</v>
      </c>
      <c r="O12" s="4">
        <v>1.5</v>
      </c>
      <c r="P12" s="5" t="s">
        <v>14</v>
      </c>
      <c r="Q12" s="4" t="s">
        <v>561</v>
      </c>
    </row>
    <row r="13" spans="6:17" ht="14.25" x14ac:dyDescent="0.2">
      <c r="F13" s="1">
        <v>50035</v>
      </c>
      <c r="G13" s="4">
        <v>35</v>
      </c>
      <c r="H13" s="5" t="s">
        <v>110</v>
      </c>
      <c r="I13" s="5" t="s">
        <v>111</v>
      </c>
      <c r="J13" s="4" t="s">
        <v>112</v>
      </c>
      <c r="K13" s="5" t="s">
        <v>44</v>
      </c>
      <c r="L13" s="4">
        <v>1</v>
      </c>
      <c r="M13" s="4">
        <v>1</v>
      </c>
      <c r="N13" s="4">
        <f t="shared" si="0"/>
        <v>181</v>
      </c>
      <c r="O13" s="4">
        <v>1.5</v>
      </c>
      <c r="P13" s="5" t="s">
        <v>14</v>
      </c>
      <c r="Q13" s="4" t="s">
        <v>565</v>
      </c>
    </row>
    <row r="14" spans="6:17" ht="14.25" hidden="1" x14ac:dyDescent="0.2">
      <c r="F14" s="1">
        <v>50041</v>
      </c>
      <c r="G14" s="4">
        <v>41</v>
      </c>
      <c r="H14" s="5" t="s">
        <v>123</v>
      </c>
      <c r="I14" s="5" t="s">
        <v>124</v>
      </c>
      <c r="J14" s="4" t="s">
        <v>125</v>
      </c>
      <c r="K14" s="5" t="s">
        <v>126</v>
      </c>
      <c r="L14" s="4">
        <v>1</v>
      </c>
      <c r="M14" s="4">
        <v>1</v>
      </c>
      <c r="N14" s="4">
        <f t="shared" si="0"/>
        <v>181</v>
      </c>
      <c r="O14" s="4">
        <v>1.5</v>
      </c>
      <c r="P14" s="5" t="s">
        <v>127</v>
      </c>
      <c r="Q14" s="4" t="s">
        <v>567</v>
      </c>
    </row>
    <row r="15" spans="6:17" ht="14.25" hidden="1" x14ac:dyDescent="0.2">
      <c r="F15" s="1">
        <v>50045</v>
      </c>
      <c r="G15" s="4">
        <v>45</v>
      </c>
      <c r="H15" s="5" t="s">
        <v>134</v>
      </c>
      <c r="I15" s="5" t="s">
        <v>134</v>
      </c>
      <c r="J15" s="4" t="s">
        <v>125</v>
      </c>
      <c r="K15" s="5" t="s">
        <v>44</v>
      </c>
      <c r="L15" s="4">
        <v>1</v>
      </c>
      <c r="M15" s="4">
        <v>1</v>
      </c>
      <c r="N15" s="4">
        <f t="shared" si="0"/>
        <v>181</v>
      </c>
      <c r="O15" s="4">
        <v>1.5</v>
      </c>
      <c r="P15" s="5" t="s">
        <v>127</v>
      </c>
      <c r="Q15" s="4" t="s">
        <v>571</v>
      </c>
    </row>
    <row r="16" spans="6:17" ht="14.25" hidden="1" x14ac:dyDescent="0.2">
      <c r="F16" s="1">
        <v>50047</v>
      </c>
      <c r="G16" s="4">
        <v>47</v>
      </c>
      <c r="H16" s="5" t="s">
        <v>137</v>
      </c>
      <c r="I16" s="5" t="s">
        <v>138</v>
      </c>
      <c r="J16" s="4" t="s">
        <v>125</v>
      </c>
      <c r="K16" s="5" t="s">
        <v>139</v>
      </c>
      <c r="L16" s="4">
        <v>1</v>
      </c>
      <c r="M16" s="4">
        <v>1</v>
      </c>
      <c r="N16" s="4">
        <f t="shared" si="0"/>
        <v>181</v>
      </c>
      <c r="O16" s="4">
        <v>1.5</v>
      </c>
      <c r="P16" s="5" t="s">
        <v>127</v>
      </c>
      <c r="Q16" s="4" t="s">
        <v>573</v>
      </c>
    </row>
    <row r="17" spans="6:17" ht="14.25" hidden="1" x14ac:dyDescent="0.2">
      <c r="F17" s="1">
        <v>50051</v>
      </c>
      <c r="G17" s="4">
        <v>51</v>
      </c>
      <c r="H17" s="5" t="s">
        <v>146</v>
      </c>
      <c r="I17" s="5" t="s">
        <v>147</v>
      </c>
      <c r="J17" s="4" t="s">
        <v>148</v>
      </c>
      <c r="K17" s="5" t="s">
        <v>149</v>
      </c>
      <c r="L17" s="4">
        <v>1</v>
      </c>
      <c r="M17" s="4">
        <v>1</v>
      </c>
      <c r="N17" s="4">
        <f t="shared" si="0"/>
        <v>181</v>
      </c>
      <c r="O17" s="4">
        <v>1.5</v>
      </c>
      <c r="P17" s="5" t="s">
        <v>127</v>
      </c>
      <c r="Q17" s="4" t="s">
        <v>577</v>
      </c>
    </row>
    <row r="18" spans="6:17" ht="14.25" hidden="1" x14ac:dyDescent="0.2">
      <c r="F18" s="1">
        <v>50052</v>
      </c>
      <c r="G18" s="4">
        <v>52</v>
      </c>
      <c r="H18" s="5" t="s">
        <v>150</v>
      </c>
      <c r="I18" s="5" t="s">
        <v>151</v>
      </c>
      <c r="J18" s="4" t="s">
        <v>148</v>
      </c>
      <c r="K18" s="5" t="s">
        <v>149</v>
      </c>
      <c r="L18" s="4">
        <v>1</v>
      </c>
      <c r="M18" s="4">
        <v>1</v>
      </c>
      <c r="N18" s="4">
        <f t="shared" si="0"/>
        <v>181</v>
      </c>
      <c r="O18" s="4">
        <v>1.5</v>
      </c>
      <c r="P18" s="5" t="s">
        <v>127</v>
      </c>
      <c r="Q18" s="4" t="s">
        <v>578</v>
      </c>
    </row>
    <row r="19" spans="6:17" ht="14.25" hidden="1" x14ac:dyDescent="0.2">
      <c r="F19" s="1">
        <v>50069</v>
      </c>
      <c r="G19" s="4">
        <v>69</v>
      </c>
      <c r="H19" s="5" t="s">
        <v>197</v>
      </c>
      <c r="I19" s="5" t="s">
        <v>198</v>
      </c>
      <c r="J19" s="4" t="s">
        <v>199</v>
      </c>
      <c r="K19" s="5" t="s">
        <v>149</v>
      </c>
      <c r="L19" s="4">
        <v>1</v>
      </c>
      <c r="M19" s="4">
        <v>1</v>
      </c>
      <c r="N19" s="4">
        <f t="shared" si="0"/>
        <v>181</v>
      </c>
      <c r="O19" s="4">
        <v>1.5</v>
      </c>
      <c r="P19" s="5" t="s">
        <v>127</v>
      </c>
      <c r="Q19" s="4" t="s">
        <v>595</v>
      </c>
    </row>
    <row r="20" spans="6:17" ht="14.25" hidden="1" x14ac:dyDescent="0.2">
      <c r="F20" s="1">
        <v>50119</v>
      </c>
      <c r="G20" s="4">
        <v>119</v>
      </c>
      <c r="H20" s="5" t="s">
        <v>333</v>
      </c>
      <c r="I20" s="5" t="s">
        <v>334</v>
      </c>
      <c r="J20" s="4" t="s">
        <v>335</v>
      </c>
      <c r="K20" s="5" t="s">
        <v>44</v>
      </c>
      <c r="L20" s="4">
        <v>1</v>
      </c>
      <c r="M20" s="4">
        <v>1</v>
      </c>
      <c r="N20" s="4">
        <f t="shared" si="0"/>
        <v>181</v>
      </c>
      <c r="O20" s="4">
        <v>1.5</v>
      </c>
      <c r="P20" s="5" t="s">
        <v>227</v>
      </c>
      <c r="Q20" s="4" t="s">
        <v>645</v>
      </c>
    </row>
    <row r="21" spans="6:17" ht="14.25" hidden="1" x14ac:dyDescent="0.2">
      <c r="F21" s="1">
        <v>50145</v>
      </c>
      <c r="G21" s="4">
        <v>145</v>
      </c>
      <c r="H21" s="5" t="s">
        <v>401</v>
      </c>
      <c r="I21" s="5" t="s">
        <v>402</v>
      </c>
      <c r="J21" s="4" t="s">
        <v>375</v>
      </c>
      <c r="K21" s="5" t="s">
        <v>44</v>
      </c>
      <c r="L21" s="4">
        <v>1</v>
      </c>
      <c r="M21" s="4">
        <v>1</v>
      </c>
      <c r="N21" s="4">
        <f t="shared" si="0"/>
        <v>181</v>
      </c>
      <c r="O21" s="4">
        <v>1.5</v>
      </c>
      <c r="P21" s="5" t="s">
        <v>227</v>
      </c>
      <c r="Q21" s="4" t="s">
        <v>668</v>
      </c>
    </row>
    <row r="22" spans="6:17" ht="14.25" hidden="1" x14ac:dyDescent="0.2">
      <c r="F22" s="1">
        <v>50157</v>
      </c>
      <c r="G22" s="4">
        <v>157</v>
      </c>
      <c r="H22" s="5" t="s">
        <v>433</v>
      </c>
      <c r="I22" s="5" t="s">
        <v>434</v>
      </c>
      <c r="J22" s="4" t="s">
        <v>408</v>
      </c>
      <c r="K22" s="5" t="s">
        <v>44</v>
      </c>
      <c r="L22" s="4">
        <v>1</v>
      </c>
      <c r="M22" s="4">
        <v>1</v>
      </c>
      <c r="N22" s="4">
        <f t="shared" si="0"/>
        <v>181</v>
      </c>
      <c r="O22" s="4">
        <v>1.5</v>
      </c>
      <c r="P22" s="5" t="s">
        <v>227</v>
      </c>
      <c r="Q22" s="4" t="s">
        <v>680</v>
      </c>
    </row>
    <row r="23" spans="6:17" ht="14.25" hidden="1" x14ac:dyDescent="0.2">
      <c r="F23" s="1">
        <v>50168</v>
      </c>
      <c r="G23" s="4">
        <v>168</v>
      </c>
      <c r="H23" s="5" t="s">
        <v>464</v>
      </c>
      <c r="I23" s="5" t="s">
        <v>465</v>
      </c>
      <c r="J23" s="4" t="s">
        <v>466</v>
      </c>
      <c r="K23" s="5" t="s">
        <v>44</v>
      </c>
      <c r="L23" s="4">
        <v>1</v>
      </c>
      <c r="M23" s="4">
        <v>1</v>
      </c>
      <c r="N23" s="4">
        <f t="shared" si="0"/>
        <v>181</v>
      </c>
      <c r="O23" s="4">
        <v>1.5</v>
      </c>
      <c r="P23" s="5" t="s">
        <v>127</v>
      </c>
      <c r="Q23" s="4" t="s">
        <v>691</v>
      </c>
    </row>
    <row r="24" spans="6:17" ht="14.25" hidden="1" x14ac:dyDescent="0.2">
      <c r="F24" s="1">
        <v>50189</v>
      </c>
      <c r="G24" s="4">
        <v>189</v>
      </c>
      <c r="H24" s="5" t="s">
        <v>525</v>
      </c>
      <c r="I24" s="5" t="s">
        <v>526</v>
      </c>
      <c r="J24" s="4" t="s">
        <v>527</v>
      </c>
      <c r="K24" s="5" t="s">
        <v>44</v>
      </c>
      <c r="L24" s="4">
        <v>1</v>
      </c>
      <c r="M24" s="4">
        <v>1</v>
      </c>
      <c r="N24" s="4">
        <f t="shared" si="0"/>
        <v>181</v>
      </c>
      <c r="O24" s="4">
        <v>1.5</v>
      </c>
      <c r="P24" s="5" t="s">
        <v>127</v>
      </c>
      <c r="Q24" s="4" t="s">
        <v>710</v>
      </c>
    </row>
    <row r="25" spans="6:17" ht="14.25" x14ac:dyDescent="0.2">
      <c r="F25" s="1">
        <v>50002</v>
      </c>
      <c r="G25" s="4">
        <v>2</v>
      </c>
      <c r="H25" s="5" t="s">
        <v>15</v>
      </c>
      <c r="I25" s="5" t="s">
        <v>16</v>
      </c>
      <c r="J25" s="4" t="s">
        <v>12</v>
      </c>
      <c r="K25" s="5" t="s">
        <v>13</v>
      </c>
      <c r="L25" s="4">
        <v>2</v>
      </c>
      <c r="M25" s="4">
        <v>2</v>
      </c>
      <c r="N25" s="4">
        <f t="shared" si="0"/>
        <v>129</v>
      </c>
      <c r="O25" s="4">
        <v>6</v>
      </c>
      <c r="P25" s="5" t="s">
        <v>14</v>
      </c>
      <c r="Q25" s="4" t="s">
        <v>532</v>
      </c>
    </row>
    <row r="26" spans="6:17" ht="14.25" x14ac:dyDescent="0.2">
      <c r="F26" s="1">
        <v>50006</v>
      </c>
      <c r="G26" s="4">
        <v>6</v>
      </c>
      <c r="H26" s="5" t="s">
        <v>26</v>
      </c>
      <c r="I26" s="5" t="s">
        <v>27</v>
      </c>
      <c r="J26" s="4" t="s">
        <v>24</v>
      </c>
      <c r="K26" s="5" t="s">
        <v>25</v>
      </c>
      <c r="L26" s="4">
        <v>2</v>
      </c>
      <c r="M26" s="4">
        <v>2</v>
      </c>
      <c r="N26" s="4">
        <f t="shared" si="0"/>
        <v>129</v>
      </c>
      <c r="O26" s="4">
        <v>6</v>
      </c>
      <c r="P26" s="5" t="s">
        <v>14</v>
      </c>
      <c r="Q26" s="4" t="s">
        <v>536</v>
      </c>
    </row>
    <row r="27" spans="6:17" ht="14.25" x14ac:dyDescent="0.2">
      <c r="F27" s="1">
        <v>50010</v>
      </c>
      <c r="G27" s="4">
        <v>10</v>
      </c>
      <c r="H27" s="5" t="s">
        <v>35</v>
      </c>
      <c r="I27" s="5" t="s">
        <v>36</v>
      </c>
      <c r="J27" s="4" t="s">
        <v>24</v>
      </c>
      <c r="K27" s="5" t="s">
        <v>34</v>
      </c>
      <c r="L27" s="4">
        <v>2</v>
      </c>
      <c r="M27" s="4">
        <v>2</v>
      </c>
      <c r="N27" s="4">
        <f t="shared" si="0"/>
        <v>129</v>
      </c>
      <c r="O27" s="4">
        <v>6</v>
      </c>
      <c r="P27" s="5" t="s">
        <v>14</v>
      </c>
      <c r="Q27" s="4" t="s">
        <v>540</v>
      </c>
    </row>
    <row r="28" spans="6:17" ht="14.25" hidden="1" x14ac:dyDescent="0.2">
      <c r="F28" s="1">
        <v>50042</v>
      </c>
      <c r="G28" s="4">
        <v>42</v>
      </c>
      <c r="H28" s="5" t="s">
        <v>128</v>
      </c>
      <c r="I28" s="5" t="s">
        <v>129</v>
      </c>
      <c r="J28" s="4" t="s">
        <v>125</v>
      </c>
      <c r="K28" s="5" t="s">
        <v>126</v>
      </c>
      <c r="L28" s="4">
        <v>2</v>
      </c>
      <c r="M28" s="4">
        <v>2</v>
      </c>
      <c r="N28" s="4">
        <f t="shared" si="0"/>
        <v>129</v>
      </c>
      <c r="O28" s="4">
        <v>6</v>
      </c>
      <c r="P28" s="5" t="s">
        <v>127</v>
      </c>
      <c r="Q28" s="4" t="s">
        <v>568</v>
      </c>
    </row>
    <row r="29" spans="6:17" ht="14.25" hidden="1" x14ac:dyDescent="0.2">
      <c r="F29" s="1">
        <v>50053</v>
      </c>
      <c r="G29" s="4">
        <v>53</v>
      </c>
      <c r="H29" s="5" t="s">
        <v>152</v>
      </c>
      <c r="I29" s="5" t="s">
        <v>153</v>
      </c>
      <c r="J29" s="4" t="s">
        <v>148</v>
      </c>
      <c r="K29" s="5" t="s">
        <v>149</v>
      </c>
      <c r="L29" s="4">
        <v>2</v>
      </c>
      <c r="M29" s="4">
        <v>2</v>
      </c>
      <c r="N29" s="4">
        <f t="shared" si="0"/>
        <v>129</v>
      </c>
      <c r="O29" s="4">
        <v>6</v>
      </c>
      <c r="P29" s="5" t="s">
        <v>127</v>
      </c>
      <c r="Q29" s="4" t="s">
        <v>579</v>
      </c>
    </row>
    <row r="30" spans="6:17" ht="14.25" hidden="1" x14ac:dyDescent="0.2">
      <c r="F30" s="1">
        <v>50054</v>
      </c>
      <c r="G30" s="4">
        <v>54</v>
      </c>
      <c r="H30" s="5" t="s">
        <v>154</v>
      </c>
      <c r="I30" s="5" t="s">
        <v>155</v>
      </c>
      <c r="J30" s="4" t="s">
        <v>156</v>
      </c>
      <c r="K30" s="5" t="s">
        <v>149</v>
      </c>
      <c r="L30" s="4">
        <v>2</v>
      </c>
      <c r="M30" s="4">
        <v>2</v>
      </c>
      <c r="N30" s="4">
        <f t="shared" si="0"/>
        <v>129</v>
      </c>
      <c r="O30" s="4">
        <v>6</v>
      </c>
      <c r="P30" s="5" t="s">
        <v>127</v>
      </c>
      <c r="Q30" s="4" t="s">
        <v>580</v>
      </c>
    </row>
    <row r="31" spans="6:17" ht="14.25" hidden="1" x14ac:dyDescent="0.2">
      <c r="F31" s="1">
        <v>50055</v>
      </c>
      <c r="G31" s="4">
        <v>55</v>
      </c>
      <c r="H31" s="5" t="s">
        <v>157</v>
      </c>
      <c r="I31" s="5" t="s">
        <v>158</v>
      </c>
      <c r="J31" s="4" t="s">
        <v>159</v>
      </c>
      <c r="K31" s="5" t="s">
        <v>149</v>
      </c>
      <c r="L31" s="4">
        <v>2</v>
      </c>
      <c r="M31" s="4">
        <v>2</v>
      </c>
      <c r="N31" s="4">
        <f t="shared" si="0"/>
        <v>129</v>
      </c>
      <c r="O31" s="4">
        <v>6</v>
      </c>
      <c r="P31" s="5" t="s">
        <v>127</v>
      </c>
      <c r="Q31" s="4" t="s">
        <v>581</v>
      </c>
    </row>
    <row r="32" spans="6:17" ht="14.25" hidden="1" x14ac:dyDescent="0.2">
      <c r="F32" s="1">
        <v>50056</v>
      </c>
      <c r="G32" s="4">
        <v>56</v>
      </c>
      <c r="H32" s="5" t="s">
        <v>160</v>
      </c>
      <c r="I32" s="5" t="s">
        <v>161</v>
      </c>
      <c r="J32" s="4" t="s">
        <v>162</v>
      </c>
      <c r="K32" s="5" t="s">
        <v>149</v>
      </c>
      <c r="L32" s="4">
        <v>2</v>
      </c>
      <c r="M32" s="4">
        <v>2</v>
      </c>
      <c r="N32" s="4">
        <f t="shared" si="0"/>
        <v>129</v>
      </c>
      <c r="O32" s="4">
        <v>6</v>
      </c>
      <c r="P32" s="5" t="s">
        <v>127</v>
      </c>
      <c r="Q32" s="4" t="s">
        <v>582</v>
      </c>
    </row>
    <row r="33" spans="6:17" ht="14.25" hidden="1" x14ac:dyDescent="0.2">
      <c r="F33" s="1">
        <v>50057</v>
      </c>
      <c r="G33" s="4">
        <v>57</v>
      </c>
      <c r="H33" s="5" t="s">
        <v>163</v>
      </c>
      <c r="I33" s="5" t="s">
        <v>164</v>
      </c>
      <c r="J33" s="4" t="s">
        <v>165</v>
      </c>
      <c r="K33" s="5" t="s">
        <v>149</v>
      </c>
      <c r="L33" s="4">
        <v>2</v>
      </c>
      <c r="M33" s="4">
        <v>2</v>
      </c>
      <c r="N33" s="4">
        <f t="shared" si="0"/>
        <v>129</v>
      </c>
      <c r="O33" s="4">
        <v>6</v>
      </c>
      <c r="P33" s="5" t="s">
        <v>127</v>
      </c>
      <c r="Q33" s="4" t="s">
        <v>583</v>
      </c>
    </row>
    <row r="34" spans="6:17" ht="14.25" hidden="1" x14ac:dyDescent="0.2">
      <c r="F34" s="1">
        <v>50063</v>
      </c>
      <c r="G34" s="4">
        <v>63</v>
      </c>
      <c r="H34" s="5" t="s">
        <v>180</v>
      </c>
      <c r="I34" s="5" t="s">
        <v>181</v>
      </c>
      <c r="J34" s="4" t="s">
        <v>182</v>
      </c>
      <c r="K34" s="5" t="s">
        <v>44</v>
      </c>
      <c r="L34" s="4">
        <v>2</v>
      </c>
      <c r="M34" s="4">
        <v>2</v>
      </c>
      <c r="N34" s="4">
        <f t="shared" si="0"/>
        <v>129</v>
      </c>
      <c r="O34" s="4">
        <v>6</v>
      </c>
      <c r="P34" s="5" t="s">
        <v>127</v>
      </c>
      <c r="Q34" s="4" t="s">
        <v>589</v>
      </c>
    </row>
    <row r="35" spans="6:17" ht="14.25" hidden="1" x14ac:dyDescent="0.2">
      <c r="F35" s="1">
        <v>50064</v>
      </c>
      <c r="G35" s="4">
        <v>64</v>
      </c>
      <c r="H35" s="5" t="s">
        <v>183</v>
      </c>
      <c r="I35" s="5" t="s">
        <v>184</v>
      </c>
      <c r="J35" s="4" t="s">
        <v>185</v>
      </c>
      <c r="K35" s="5" t="s">
        <v>44</v>
      </c>
      <c r="L35" s="4">
        <v>2</v>
      </c>
      <c r="M35" s="4">
        <v>2</v>
      </c>
      <c r="N35" s="4">
        <f t="shared" si="0"/>
        <v>129</v>
      </c>
      <c r="O35" s="4">
        <v>6</v>
      </c>
      <c r="P35" s="5" t="s">
        <v>127</v>
      </c>
      <c r="Q35" s="4" t="s">
        <v>590</v>
      </c>
    </row>
    <row r="36" spans="6:17" ht="14.25" hidden="1" x14ac:dyDescent="0.2">
      <c r="F36" s="1">
        <v>50065</v>
      </c>
      <c r="G36" s="4">
        <v>65</v>
      </c>
      <c r="H36" s="5" t="s">
        <v>186</v>
      </c>
      <c r="I36" s="5" t="s">
        <v>187</v>
      </c>
      <c r="J36" s="4" t="s">
        <v>165</v>
      </c>
      <c r="K36" s="5" t="s">
        <v>44</v>
      </c>
      <c r="L36" s="4">
        <v>2</v>
      </c>
      <c r="M36" s="4">
        <v>2</v>
      </c>
      <c r="N36" s="4">
        <f t="shared" si="0"/>
        <v>129</v>
      </c>
      <c r="O36" s="4">
        <v>6</v>
      </c>
      <c r="P36" s="5" t="s">
        <v>127</v>
      </c>
      <c r="Q36" s="4" t="s">
        <v>591</v>
      </c>
    </row>
    <row r="37" spans="6:17" ht="14.25" hidden="1" x14ac:dyDescent="0.2">
      <c r="F37" s="1">
        <v>50070</v>
      </c>
      <c r="G37" s="4">
        <v>70</v>
      </c>
      <c r="H37" s="5" t="s">
        <v>200</v>
      </c>
      <c r="I37" s="5" t="s">
        <v>201</v>
      </c>
      <c r="J37" s="4" t="s">
        <v>202</v>
      </c>
      <c r="K37" s="5" t="s">
        <v>44</v>
      </c>
      <c r="L37" s="4">
        <v>2</v>
      </c>
      <c r="M37" s="4">
        <v>2</v>
      </c>
      <c r="N37" s="4">
        <f t="shared" si="0"/>
        <v>129</v>
      </c>
      <c r="O37" s="4">
        <v>6</v>
      </c>
      <c r="P37" s="5" t="s">
        <v>127</v>
      </c>
      <c r="Q37" s="4" t="s">
        <v>596</v>
      </c>
    </row>
    <row r="38" spans="6:17" ht="14.25" hidden="1" x14ac:dyDescent="0.2">
      <c r="F38" s="1">
        <v>50078</v>
      </c>
      <c r="G38" s="4">
        <v>78</v>
      </c>
      <c r="H38" s="5" t="s">
        <v>224</v>
      </c>
      <c r="I38" s="5" t="s">
        <v>225</v>
      </c>
      <c r="J38" s="4" t="s">
        <v>226</v>
      </c>
      <c r="K38" s="5" t="s">
        <v>44</v>
      </c>
      <c r="L38" s="4">
        <v>2</v>
      </c>
      <c r="M38" s="4">
        <v>2</v>
      </c>
      <c r="N38" s="4">
        <f t="shared" si="0"/>
        <v>129</v>
      </c>
      <c r="O38" s="4">
        <v>6</v>
      </c>
      <c r="P38" s="5" t="s">
        <v>227</v>
      </c>
      <c r="Q38" s="4" t="s">
        <v>604</v>
      </c>
    </row>
    <row r="39" spans="6:17" ht="14.25" hidden="1" x14ac:dyDescent="0.2">
      <c r="F39" s="1">
        <v>50079</v>
      </c>
      <c r="G39" s="4">
        <v>79</v>
      </c>
      <c r="H39" s="5" t="s">
        <v>228</v>
      </c>
      <c r="I39" s="5" t="s">
        <v>229</v>
      </c>
      <c r="J39" s="4" t="s">
        <v>230</v>
      </c>
      <c r="K39" s="5" t="s">
        <v>44</v>
      </c>
      <c r="L39" s="4">
        <v>2</v>
      </c>
      <c r="M39" s="4">
        <v>2</v>
      </c>
      <c r="N39" s="4">
        <f t="shared" si="0"/>
        <v>129</v>
      </c>
      <c r="O39" s="4">
        <v>6</v>
      </c>
      <c r="P39" s="5" t="s">
        <v>227</v>
      </c>
      <c r="Q39" s="4" t="s">
        <v>605</v>
      </c>
    </row>
    <row r="40" spans="6:17" ht="14.25" x14ac:dyDescent="0.2">
      <c r="F40" s="1">
        <v>50087</v>
      </c>
      <c r="G40" s="4">
        <v>87</v>
      </c>
      <c r="H40" s="5" t="s">
        <v>251</v>
      </c>
      <c r="I40" s="5" t="s">
        <v>252</v>
      </c>
      <c r="J40" s="4" t="s">
        <v>253</v>
      </c>
      <c r="K40" s="5" t="s">
        <v>44</v>
      </c>
      <c r="L40" s="4">
        <v>2</v>
      </c>
      <c r="M40" s="4">
        <v>2</v>
      </c>
      <c r="N40" s="4">
        <f t="shared" si="0"/>
        <v>129</v>
      </c>
      <c r="O40" s="4">
        <v>6</v>
      </c>
      <c r="P40" s="5" t="s">
        <v>14</v>
      </c>
      <c r="Q40" s="4" t="s">
        <v>613</v>
      </c>
    </row>
    <row r="41" spans="6:17" ht="14.25" x14ac:dyDescent="0.2">
      <c r="F41" s="1">
        <v>50088</v>
      </c>
      <c r="G41" s="4">
        <v>88</v>
      </c>
      <c r="H41" s="5" t="s">
        <v>254</v>
      </c>
      <c r="I41" s="5" t="s">
        <v>255</v>
      </c>
      <c r="J41" s="4" t="s">
        <v>256</v>
      </c>
      <c r="K41" s="5" t="s">
        <v>44</v>
      </c>
      <c r="L41" s="4">
        <v>2</v>
      </c>
      <c r="M41" s="4">
        <v>2</v>
      </c>
      <c r="N41" s="4">
        <f t="shared" si="0"/>
        <v>129</v>
      </c>
      <c r="O41" s="4">
        <v>6</v>
      </c>
      <c r="P41" s="5" t="s">
        <v>14</v>
      </c>
      <c r="Q41" s="4" t="s">
        <v>614</v>
      </c>
    </row>
    <row r="42" spans="6:17" ht="14.25" hidden="1" x14ac:dyDescent="0.2">
      <c r="F42" s="1">
        <v>50090</v>
      </c>
      <c r="G42" s="4">
        <v>90</v>
      </c>
      <c r="H42" s="5" t="s">
        <v>260</v>
      </c>
      <c r="I42" s="5" t="s">
        <v>261</v>
      </c>
      <c r="J42" s="4" t="s">
        <v>262</v>
      </c>
      <c r="K42" s="5" t="s">
        <v>44</v>
      </c>
      <c r="L42" s="4">
        <v>2</v>
      </c>
      <c r="M42" s="4">
        <v>2</v>
      </c>
      <c r="N42" s="4">
        <f t="shared" si="0"/>
        <v>129</v>
      </c>
      <c r="O42" s="4">
        <v>6</v>
      </c>
      <c r="P42" s="5" t="s">
        <v>227</v>
      </c>
      <c r="Q42" s="4" t="s">
        <v>616</v>
      </c>
    </row>
    <row r="43" spans="6:17" ht="14.25" hidden="1" x14ac:dyDescent="0.2">
      <c r="F43" s="1">
        <v>50091</v>
      </c>
      <c r="G43" s="4">
        <v>91</v>
      </c>
      <c r="H43" s="5" t="s">
        <v>263</v>
      </c>
      <c r="I43" s="5" t="s">
        <v>264</v>
      </c>
      <c r="J43" s="4" t="s">
        <v>265</v>
      </c>
      <c r="K43" s="5" t="s">
        <v>44</v>
      </c>
      <c r="L43" s="4">
        <v>2</v>
      </c>
      <c r="M43" s="4">
        <v>2</v>
      </c>
      <c r="N43" s="4">
        <f t="shared" si="0"/>
        <v>129</v>
      </c>
      <c r="O43" s="4">
        <v>6</v>
      </c>
      <c r="P43" s="5" t="s">
        <v>227</v>
      </c>
      <c r="Q43" s="4" t="s">
        <v>617</v>
      </c>
    </row>
    <row r="44" spans="6:17" ht="14.25" hidden="1" x14ac:dyDescent="0.2">
      <c r="F44" s="1">
        <v>50092</v>
      </c>
      <c r="G44" s="4">
        <v>92</v>
      </c>
      <c r="H44" s="5" t="s">
        <v>266</v>
      </c>
      <c r="I44" s="5" t="s">
        <v>267</v>
      </c>
      <c r="J44" s="4" t="s">
        <v>268</v>
      </c>
      <c r="K44" s="5" t="s">
        <v>44</v>
      </c>
      <c r="L44" s="4">
        <v>2</v>
      </c>
      <c r="M44" s="4">
        <v>2</v>
      </c>
      <c r="N44" s="4">
        <f t="shared" si="0"/>
        <v>129</v>
      </c>
      <c r="O44" s="4">
        <v>6</v>
      </c>
      <c r="P44" s="5" t="s">
        <v>227</v>
      </c>
      <c r="Q44" s="4" t="s">
        <v>618</v>
      </c>
    </row>
    <row r="45" spans="6:17" ht="14.25" hidden="1" x14ac:dyDescent="0.2">
      <c r="F45" s="1">
        <v>50093</v>
      </c>
      <c r="G45" s="4">
        <v>93</v>
      </c>
      <c r="H45" s="5" t="s">
        <v>269</v>
      </c>
      <c r="I45" s="5" t="s">
        <v>270</v>
      </c>
      <c r="J45" s="4" t="s">
        <v>271</v>
      </c>
      <c r="K45" s="5" t="s">
        <v>44</v>
      </c>
      <c r="L45" s="4">
        <v>2</v>
      </c>
      <c r="M45" s="4">
        <v>2</v>
      </c>
      <c r="N45" s="4">
        <f t="shared" si="0"/>
        <v>129</v>
      </c>
      <c r="O45" s="4">
        <v>6</v>
      </c>
      <c r="P45" s="5" t="s">
        <v>227</v>
      </c>
      <c r="Q45" s="4" t="s">
        <v>619</v>
      </c>
    </row>
    <row r="46" spans="6:17" ht="14.25" hidden="1" x14ac:dyDescent="0.2">
      <c r="F46" s="1">
        <v>50094</v>
      </c>
      <c r="G46" s="4">
        <v>94</v>
      </c>
      <c r="H46" s="5" t="s">
        <v>272</v>
      </c>
      <c r="I46" s="5" t="s">
        <v>273</v>
      </c>
      <c r="J46" s="4" t="s">
        <v>274</v>
      </c>
      <c r="K46" s="5" t="s">
        <v>44</v>
      </c>
      <c r="L46" s="4">
        <v>2</v>
      </c>
      <c r="M46" s="4">
        <v>2</v>
      </c>
      <c r="N46" s="4">
        <f t="shared" si="0"/>
        <v>129</v>
      </c>
      <c r="O46" s="4">
        <v>6</v>
      </c>
      <c r="P46" s="5" t="s">
        <v>227</v>
      </c>
      <c r="Q46" s="4" t="s">
        <v>620</v>
      </c>
    </row>
    <row r="47" spans="6:17" ht="14.25" hidden="1" x14ac:dyDescent="0.2">
      <c r="F47" s="1">
        <v>50095</v>
      </c>
      <c r="G47" s="4">
        <v>95</v>
      </c>
      <c r="H47" s="5" t="s">
        <v>275</v>
      </c>
      <c r="I47" s="5" t="s">
        <v>276</v>
      </c>
      <c r="J47" s="4" t="s">
        <v>277</v>
      </c>
      <c r="K47" s="5" t="s">
        <v>44</v>
      </c>
      <c r="L47" s="4">
        <v>2</v>
      </c>
      <c r="M47" s="4">
        <v>2</v>
      </c>
      <c r="N47" s="4">
        <f t="shared" si="0"/>
        <v>129</v>
      </c>
      <c r="O47" s="4">
        <v>6</v>
      </c>
      <c r="P47" s="5" t="s">
        <v>227</v>
      </c>
      <c r="Q47" s="4" t="s">
        <v>621</v>
      </c>
    </row>
    <row r="48" spans="6:17" ht="14.25" hidden="1" x14ac:dyDescent="0.2">
      <c r="F48" s="1">
        <v>50096</v>
      </c>
      <c r="G48" s="4">
        <v>96</v>
      </c>
      <c r="H48" s="5" t="s">
        <v>278</v>
      </c>
      <c r="I48" s="5" t="s">
        <v>279</v>
      </c>
      <c r="J48" s="4" t="s">
        <v>280</v>
      </c>
      <c r="K48" s="5" t="s">
        <v>44</v>
      </c>
      <c r="L48" s="4">
        <v>2</v>
      </c>
      <c r="M48" s="4">
        <v>2</v>
      </c>
      <c r="N48" s="4">
        <f t="shared" si="0"/>
        <v>129</v>
      </c>
      <c r="O48" s="4">
        <v>6</v>
      </c>
      <c r="P48" s="5" t="s">
        <v>227</v>
      </c>
      <c r="Q48" s="4" t="s">
        <v>622</v>
      </c>
    </row>
    <row r="49" spans="6:17" ht="14.25" hidden="1" x14ac:dyDescent="0.2">
      <c r="F49" s="1">
        <v>50135</v>
      </c>
      <c r="G49" s="4">
        <v>135</v>
      </c>
      <c r="H49" s="5" t="s">
        <v>373</v>
      </c>
      <c r="I49" s="5" t="s">
        <v>374</v>
      </c>
      <c r="J49" s="4" t="s">
        <v>375</v>
      </c>
      <c r="K49" s="5" t="s">
        <v>44</v>
      </c>
      <c r="L49" s="4">
        <v>2</v>
      </c>
      <c r="M49" s="4">
        <v>2</v>
      </c>
      <c r="N49" s="4">
        <f t="shared" si="0"/>
        <v>129</v>
      </c>
      <c r="O49" s="4">
        <v>6</v>
      </c>
      <c r="P49" s="5" t="s">
        <v>227</v>
      </c>
      <c r="Q49" s="4" t="s">
        <v>658</v>
      </c>
    </row>
    <row r="50" spans="6:17" ht="14.25" hidden="1" x14ac:dyDescent="0.2">
      <c r="F50" s="1">
        <v>50136</v>
      </c>
      <c r="G50" s="4">
        <v>136</v>
      </c>
      <c r="H50" s="5" t="s">
        <v>376</v>
      </c>
      <c r="I50" s="5" t="s">
        <v>377</v>
      </c>
      <c r="J50" s="4" t="s">
        <v>378</v>
      </c>
      <c r="K50" s="5" t="s">
        <v>44</v>
      </c>
      <c r="L50" s="4">
        <v>2</v>
      </c>
      <c r="M50" s="4">
        <v>2</v>
      </c>
      <c r="N50" s="4">
        <f t="shared" si="0"/>
        <v>129</v>
      </c>
      <c r="O50" s="4">
        <v>6</v>
      </c>
      <c r="P50" s="5" t="s">
        <v>227</v>
      </c>
      <c r="Q50" s="4" t="s">
        <v>659</v>
      </c>
    </row>
    <row r="51" spans="6:17" ht="14.25" hidden="1" x14ac:dyDescent="0.2">
      <c r="F51" s="1">
        <v>50137</v>
      </c>
      <c r="G51" s="4">
        <v>137</v>
      </c>
      <c r="H51" s="5" t="s">
        <v>379</v>
      </c>
      <c r="I51" s="5" t="s">
        <v>380</v>
      </c>
      <c r="J51" s="4" t="s">
        <v>378</v>
      </c>
      <c r="K51" s="5" t="s">
        <v>44</v>
      </c>
      <c r="L51" s="4">
        <v>2</v>
      </c>
      <c r="M51" s="4">
        <v>2</v>
      </c>
      <c r="N51" s="4">
        <f t="shared" si="0"/>
        <v>129</v>
      </c>
      <c r="O51" s="4">
        <v>6</v>
      </c>
      <c r="P51" s="5" t="s">
        <v>227</v>
      </c>
      <c r="Q51" s="4" t="s">
        <v>660</v>
      </c>
    </row>
    <row r="52" spans="6:17" ht="14.25" hidden="1" x14ac:dyDescent="0.2">
      <c r="F52" s="1">
        <v>50138</v>
      </c>
      <c r="G52" s="4">
        <v>138</v>
      </c>
      <c r="H52" s="5" t="s">
        <v>381</v>
      </c>
      <c r="I52" s="5" t="s">
        <v>382</v>
      </c>
      <c r="J52" s="4" t="s">
        <v>383</v>
      </c>
      <c r="K52" s="5" t="s">
        <v>44</v>
      </c>
      <c r="L52" s="4">
        <v>2</v>
      </c>
      <c r="M52" s="4">
        <v>2</v>
      </c>
      <c r="N52" s="4">
        <f t="shared" si="0"/>
        <v>129</v>
      </c>
      <c r="O52" s="4">
        <v>6</v>
      </c>
      <c r="P52" s="5" t="s">
        <v>227</v>
      </c>
      <c r="Q52" s="4" t="s">
        <v>661</v>
      </c>
    </row>
    <row r="53" spans="6:17" ht="14.25" hidden="1" x14ac:dyDescent="0.2">
      <c r="F53" s="1">
        <v>50139</v>
      </c>
      <c r="G53" s="4">
        <v>139</v>
      </c>
      <c r="H53" s="5" t="s">
        <v>384</v>
      </c>
      <c r="I53" s="5" t="s">
        <v>385</v>
      </c>
      <c r="J53" s="4" t="s">
        <v>386</v>
      </c>
      <c r="K53" s="5" t="s">
        <v>44</v>
      </c>
      <c r="L53" s="4">
        <v>2</v>
      </c>
      <c r="M53" s="4">
        <v>2</v>
      </c>
      <c r="N53" s="4">
        <f t="shared" si="0"/>
        <v>129</v>
      </c>
      <c r="O53" s="4">
        <v>6</v>
      </c>
      <c r="P53" s="5" t="s">
        <v>227</v>
      </c>
      <c r="Q53" s="4" t="s">
        <v>662</v>
      </c>
    </row>
    <row r="54" spans="6:17" ht="14.25" hidden="1" x14ac:dyDescent="0.2">
      <c r="F54" s="1">
        <v>50140</v>
      </c>
      <c r="G54" s="4">
        <v>140</v>
      </c>
      <c r="H54" s="5" t="s">
        <v>387</v>
      </c>
      <c r="I54" s="5" t="s">
        <v>388</v>
      </c>
      <c r="J54" s="4" t="s">
        <v>389</v>
      </c>
      <c r="K54" s="5" t="s">
        <v>44</v>
      </c>
      <c r="L54" s="4">
        <v>2</v>
      </c>
      <c r="M54" s="4">
        <v>2</v>
      </c>
      <c r="N54" s="4">
        <f t="shared" si="0"/>
        <v>129</v>
      </c>
      <c r="O54" s="4">
        <v>6</v>
      </c>
      <c r="P54" s="5" t="s">
        <v>227</v>
      </c>
      <c r="Q54" s="4" t="s">
        <v>663</v>
      </c>
    </row>
    <row r="55" spans="6:17" ht="14.25" hidden="1" x14ac:dyDescent="0.2">
      <c r="F55" s="1">
        <v>50146</v>
      </c>
      <c r="G55" s="4">
        <v>146</v>
      </c>
      <c r="H55" s="5" t="s">
        <v>403</v>
      </c>
      <c r="I55" s="5" t="s">
        <v>404</v>
      </c>
      <c r="J55" s="4" t="s">
        <v>405</v>
      </c>
      <c r="K55" s="5" t="s">
        <v>44</v>
      </c>
      <c r="L55" s="4">
        <v>2</v>
      </c>
      <c r="M55" s="4">
        <v>2</v>
      </c>
      <c r="N55" s="4">
        <f t="shared" si="0"/>
        <v>129</v>
      </c>
      <c r="O55" s="4">
        <v>6</v>
      </c>
      <c r="P55" s="5" t="s">
        <v>227</v>
      </c>
      <c r="Q55" s="4" t="s">
        <v>669</v>
      </c>
    </row>
    <row r="56" spans="6:17" ht="14.25" hidden="1" x14ac:dyDescent="0.2">
      <c r="F56" s="1">
        <v>50147</v>
      </c>
      <c r="G56" s="4">
        <v>147</v>
      </c>
      <c r="H56" s="5" t="s">
        <v>406</v>
      </c>
      <c r="I56" s="5" t="s">
        <v>407</v>
      </c>
      <c r="J56" s="4" t="s">
        <v>408</v>
      </c>
      <c r="K56" s="5" t="s">
        <v>44</v>
      </c>
      <c r="L56" s="4">
        <v>2</v>
      </c>
      <c r="M56" s="4">
        <v>2</v>
      </c>
      <c r="N56" s="4">
        <f t="shared" si="0"/>
        <v>129</v>
      </c>
      <c r="O56" s="4">
        <v>6</v>
      </c>
      <c r="P56" s="5" t="s">
        <v>227</v>
      </c>
      <c r="Q56" s="4" t="s">
        <v>670</v>
      </c>
    </row>
    <row r="57" spans="6:17" ht="14.25" hidden="1" x14ac:dyDescent="0.2">
      <c r="F57" s="1">
        <v>50148</v>
      </c>
      <c r="G57" s="4">
        <v>148</v>
      </c>
      <c r="H57" s="5" t="s">
        <v>409</v>
      </c>
      <c r="I57" s="5" t="s">
        <v>410</v>
      </c>
      <c r="J57" s="4" t="s">
        <v>411</v>
      </c>
      <c r="K57" s="5" t="s">
        <v>44</v>
      </c>
      <c r="L57" s="4">
        <v>2</v>
      </c>
      <c r="M57" s="4">
        <v>2</v>
      </c>
      <c r="N57" s="4">
        <f t="shared" si="0"/>
        <v>129</v>
      </c>
      <c r="O57" s="4">
        <v>6</v>
      </c>
      <c r="P57" s="5" t="s">
        <v>227</v>
      </c>
      <c r="Q57" s="4" t="s">
        <v>671</v>
      </c>
    </row>
    <row r="58" spans="6:17" ht="14.25" hidden="1" x14ac:dyDescent="0.2">
      <c r="F58" s="1">
        <v>50149</v>
      </c>
      <c r="G58" s="4">
        <v>149</v>
      </c>
      <c r="H58" s="5" t="s">
        <v>412</v>
      </c>
      <c r="I58" s="5" t="s">
        <v>413</v>
      </c>
      <c r="J58" s="4" t="s">
        <v>414</v>
      </c>
      <c r="K58" s="5" t="s">
        <v>44</v>
      </c>
      <c r="L58" s="4">
        <v>2</v>
      </c>
      <c r="M58" s="4">
        <v>2</v>
      </c>
      <c r="N58" s="4">
        <f t="shared" si="0"/>
        <v>129</v>
      </c>
      <c r="O58" s="4">
        <v>6</v>
      </c>
      <c r="P58" s="5" t="s">
        <v>227</v>
      </c>
      <c r="Q58" s="4" t="s">
        <v>672</v>
      </c>
    </row>
    <row r="59" spans="6:17" ht="14.25" hidden="1" x14ac:dyDescent="0.2">
      <c r="F59" s="1">
        <v>50150</v>
      </c>
      <c r="G59" s="4">
        <v>150</v>
      </c>
      <c r="H59" s="5" t="s">
        <v>415</v>
      </c>
      <c r="I59" s="5" t="s">
        <v>416</v>
      </c>
      <c r="J59" s="4" t="s">
        <v>417</v>
      </c>
      <c r="K59" s="5" t="s">
        <v>44</v>
      </c>
      <c r="L59" s="4">
        <v>2</v>
      </c>
      <c r="M59" s="4">
        <v>2</v>
      </c>
      <c r="N59" s="4">
        <f t="shared" si="0"/>
        <v>129</v>
      </c>
      <c r="O59" s="4">
        <v>6</v>
      </c>
      <c r="P59" s="5" t="s">
        <v>227</v>
      </c>
      <c r="Q59" s="4" t="s">
        <v>673</v>
      </c>
    </row>
    <row r="60" spans="6:17" ht="14.25" hidden="1" x14ac:dyDescent="0.2">
      <c r="F60" s="1">
        <v>50151</v>
      </c>
      <c r="G60" s="4">
        <v>151</v>
      </c>
      <c r="H60" s="5" t="s">
        <v>418</v>
      </c>
      <c r="I60" s="5" t="s">
        <v>419</v>
      </c>
      <c r="J60" s="4" t="s">
        <v>420</v>
      </c>
      <c r="K60" s="5" t="s">
        <v>44</v>
      </c>
      <c r="L60" s="4">
        <v>2</v>
      </c>
      <c r="M60" s="4">
        <v>2</v>
      </c>
      <c r="N60" s="4">
        <f t="shared" si="0"/>
        <v>129</v>
      </c>
      <c r="O60" s="4">
        <v>6</v>
      </c>
      <c r="P60" s="5" t="s">
        <v>227</v>
      </c>
      <c r="Q60" s="4" t="s">
        <v>674</v>
      </c>
    </row>
    <row r="61" spans="6:17" ht="14.25" hidden="1" x14ac:dyDescent="0.2">
      <c r="F61" s="1">
        <v>50152</v>
      </c>
      <c r="G61" s="4">
        <v>152</v>
      </c>
      <c r="H61" s="5" t="s">
        <v>421</v>
      </c>
      <c r="I61" s="5" t="s">
        <v>422</v>
      </c>
      <c r="J61" s="4" t="s">
        <v>423</v>
      </c>
      <c r="K61" s="5" t="s">
        <v>44</v>
      </c>
      <c r="L61" s="4">
        <v>2</v>
      </c>
      <c r="M61" s="4">
        <v>2</v>
      </c>
      <c r="N61" s="4">
        <f t="shared" si="0"/>
        <v>129</v>
      </c>
      <c r="O61" s="4">
        <v>6</v>
      </c>
      <c r="P61" s="5" t="s">
        <v>227</v>
      </c>
      <c r="Q61" s="4" t="s">
        <v>675</v>
      </c>
    </row>
    <row r="62" spans="6:17" ht="14.25" hidden="1" x14ac:dyDescent="0.2">
      <c r="F62" s="1">
        <v>50187</v>
      </c>
      <c r="G62" s="4">
        <v>187</v>
      </c>
      <c r="H62" s="5" t="s">
        <v>519</v>
      </c>
      <c r="I62" s="5" t="s">
        <v>520</v>
      </c>
      <c r="J62" s="4" t="s">
        <v>521</v>
      </c>
      <c r="K62" s="5" t="s">
        <v>44</v>
      </c>
      <c r="L62" s="4">
        <v>2</v>
      </c>
      <c r="M62" s="4">
        <v>2</v>
      </c>
      <c r="N62" s="4">
        <f t="shared" si="0"/>
        <v>129</v>
      </c>
      <c r="O62" s="4">
        <v>6</v>
      </c>
      <c r="P62" s="5" t="s">
        <v>438</v>
      </c>
      <c r="Q62" s="4" t="s">
        <v>708</v>
      </c>
    </row>
    <row r="63" spans="6:17" ht="14.25" x14ac:dyDescent="0.2">
      <c r="F63" s="1">
        <v>50003</v>
      </c>
      <c r="G63" s="4">
        <v>3</v>
      </c>
      <c r="H63" s="5" t="s">
        <v>17</v>
      </c>
      <c r="I63" s="5" t="s">
        <v>18</v>
      </c>
      <c r="J63" s="4" t="s">
        <v>19</v>
      </c>
      <c r="K63" s="5" t="s">
        <v>13</v>
      </c>
      <c r="L63" s="4">
        <v>3</v>
      </c>
      <c r="M63" s="4">
        <v>2</v>
      </c>
      <c r="N63" s="4">
        <f t="shared" si="0"/>
        <v>88</v>
      </c>
      <c r="O63" s="4">
        <v>13.5</v>
      </c>
      <c r="P63" s="5" t="s">
        <v>14</v>
      </c>
      <c r="Q63" s="4" t="s">
        <v>533</v>
      </c>
    </row>
    <row r="64" spans="6:17" ht="14.25" x14ac:dyDescent="0.2">
      <c r="F64" s="1">
        <v>50007</v>
      </c>
      <c r="G64" s="4">
        <v>7</v>
      </c>
      <c r="H64" s="5" t="s">
        <v>28</v>
      </c>
      <c r="I64" s="5" t="s">
        <v>29</v>
      </c>
      <c r="J64" s="4" t="s">
        <v>24</v>
      </c>
      <c r="K64" s="5" t="s">
        <v>25</v>
      </c>
      <c r="L64" s="4">
        <v>3</v>
      </c>
      <c r="M64" s="4">
        <v>2</v>
      </c>
      <c r="N64" s="4">
        <f t="shared" si="0"/>
        <v>88</v>
      </c>
      <c r="O64" s="4">
        <v>13.5</v>
      </c>
      <c r="P64" s="5" t="s">
        <v>14</v>
      </c>
      <c r="Q64" s="4" t="s">
        <v>537</v>
      </c>
    </row>
    <row r="65" spans="6:17" ht="14.25" x14ac:dyDescent="0.2">
      <c r="F65" s="1">
        <v>50011</v>
      </c>
      <c r="G65" s="4">
        <v>11</v>
      </c>
      <c r="H65" s="5" t="s">
        <v>37</v>
      </c>
      <c r="I65" s="5" t="s">
        <v>38</v>
      </c>
      <c r="J65" s="4" t="s">
        <v>24</v>
      </c>
      <c r="K65" s="5" t="s">
        <v>34</v>
      </c>
      <c r="L65" s="4">
        <v>3</v>
      </c>
      <c r="M65" s="4">
        <v>2</v>
      </c>
      <c r="N65" s="4">
        <f t="shared" si="0"/>
        <v>88</v>
      </c>
      <c r="O65" s="4">
        <v>13.5</v>
      </c>
      <c r="P65" s="5" t="s">
        <v>14</v>
      </c>
      <c r="Q65" s="4" t="s">
        <v>541</v>
      </c>
    </row>
    <row r="66" spans="6:17" ht="14.25" x14ac:dyDescent="0.2">
      <c r="F66" s="1">
        <v>50014</v>
      </c>
      <c r="G66" s="4">
        <v>14</v>
      </c>
      <c r="H66" s="5" t="s">
        <v>45</v>
      </c>
      <c r="I66" s="5" t="s">
        <v>46</v>
      </c>
      <c r="J66" s="4" t="s">
        <v>43</v>
      </c>
      <c r="K66" s="5" t="s">
        <v>44</v>
      </c>
      <c r="L66" s="4">
        <v>3</v>
      </c>
      <c r="M66" s="4">
        <v>2</v>
      </c>
      <c r="N66" s="4">
        <f t="shared" si="0"/>
        <v>88</v>
      </c>
      <c r="O66" s="4">
        <v>13.5</v>
      </c>
      <c r="P66" s="5" t="s">
        <v>14</v>
      </c>
      <c r="Q66" s="4" t="s">
        <v>544</v>
      </c>
    </row>
    <row r="67" spans="6:17" ht="14.25" x14ac:dyDescent="0.2">
      <c r="F67" s="1">
        <v>50016</v>
      </c>
      <c r="G67" s="4">
        <v>16</v>
      </c>
      <c r="H67" s="5" t="s">
        <v>49</v>
      </c>
      <c r="I67" s="5" t="s">
        <v>50</v>
      </c>
      <c r="J67" s="4" t="s">
        <v>51</v>
      </c>
      <c r="K67" s="5" t="s">
        <v>44</v>
      </c>
      <c r="L67" s="4">
        <v>3</v>
      </c>
      <c r="M67" s="4">
        <v>2</v>
      </c>
      <c r="N67" s="4">
        <f t="shared" si="0"/>
        <v>88</v>
      </c>
      <c r="O67" s="4">
        <v>13.5</v>
      </c>
      <c r="P67" s="5" t="s">
        <v>14</v>
      </c>
      <c r="Q67" s="4" t="s">
        <v>546</v>
      </c>
    </row>
    <row r="68" spans="6:17" ht="14.25" x14ac:dyDescent="0.2">
      <c r="F68" s="1">
        <v>50018</v>
      </c>
      <c r="G68" s="4">
        <v>18</v>
      </c>
      <c r="H68" s="5" t="s">
        <v>55</v>
      </c>
      <c r="I68" s="5" t="s">
        <v>56</v>
      </c>
      <c r="J68" s="4" t="s">
        <v>57</v>
      </c>
      <c r="K68" s="5" t="s">
        <v>58</v>
      </c>
      <c r="L68" s="4">
        <v>3</v>
      </c>
      <c r="M68" s="4">
        <v>2</v>
      </c>
      <c r="N68" s="4">
        <f t="shared" si="0"/>
        <v>88</v>
      </c>
      <c r="O68" s="4">
        <v>13.5</v>
      </c>
      <c r="P68" s="5" t="s">
        <v>14</v>
      </c>
      <c r="Q68" s="4" t="s">
        <v>548</v>
      </c>
    </row>
    <row r="69" spans="6:17" ht="14.25" x14ac:dyDescent="0.2">
      <c r="F69" s="1">
        <v>50019</v>
      </c>
      <c r="G69" s="4">
        <v>19</v>
      </c>
      <c r="H69" s="5" t="s">
        <v>59</v>
      </c>
      <c r="I69" s="5" t="s">
        <v>60</v>
      </c>
      <c r="J69" s="4" t="s">
        <v>61</v>
      </c>
      <c r="K69" s="5" t="s">
        <v>62</v>
      </c>
      <c r="L69" s="4">
        <v>3</v>
      </c>
      <c r="M69" s="4">
        <v>2</v>
      </c>
      <c r="N69" s="4">
        <f t="shared" si="0"/>
        <v>88</v>
      </c>
      <c r="O69" s="4">
        <v>13.5</v>
      </c>
      <c r="P69" s="5" t="s">
        <v>14</v>
      </c>
      <c r="Q69" s="4" t="s">
        <v>549</v>
      </c>
    </row>
    <row r="70" spans="6:17" ht="14.25" x14ac:dyDescent="0.2">
      <c r="F70" s="1">
        <v>50020</v>
      </c>
      <c r="G70" s="4">
        <v>20</v>
      </c>
      <c r="H70" s="5" t="s">
        <v>63</v>
      </c>
      <c r="I70" s="5" t="s">
        <v>64</v>
      </c>
      <c r="J70" s="4" t="s">
        <v>65</v>
      </c>
      <c r="K70" s="5" t="s">
        <v>66</v>
      </c>
      <c r="L70" s="4">
        <v>3</v>
      </c>
      <c r="M70" s="4">
        <v>2</v>
      </c>
      <c r="N70" s="4">
        <f t="shared" si="0"/>
        <v>88</v>
      </c>
      <c r="O70" s="4">
        <v>13.5</v>
      </c>
      <c r="P70" s="5" t="s">
        <v>14</v>
      </c>
      <c r="Q70" s="4" t="s">
        <v>550</v>
      </c>
    </row>
    <row r="71" spans="6:17" ht="14.25" x14ac:dyDescent="0.2">
      <c r="F71" s="1">
        <v>50021</v>
      </c>
      <c r="G71" s="4">
        <v>21</v>
      </c>
      <c r="H71" s="5" t="s">
        <v>67</v>
      </c>
      <c r="I71" s="5" t="s">
        <v>68</v>
      </c>
      <c r="J71" s="4" t="s">
        <v>69</v>
      </c>
      <c r="K71" s="5" t="s">
        <v>70</v>
      </c>
      <c r="L71" s="4">
        <v>3</v>
      </c>
      <c r="M71" s="4">
        <v>2</v>
      </c>
      <c r="N71" s="4">
        <f t="shared" si="0"/>
        <v>88</v>
      </c>
      <c r="O71" s="4">
        <v>13.5</v>
      </c>
      <c r="P71" s="5" t="s">
        <v>14</v>
      </c>
      <c r="Q71" s="4" t="s">
        <v>551</v>
      </c>
    </row>
    <row r="72" spans="6:17" ht="14.25" x14ac:dyDescent="0.2">
      <c r="F72" s="1">
        <v>50022</v>
      </c>
      <c r="G72" s="4">
        <v>22</v>
      </c>
      <c r="H72" s="5" t="s">
        <v>71</v>
      </c>
      <c r="I72" s="5" t="s">
        <v>72</v>
      </c>
      <c r="J72" s="4" t="s">
        <v>73</v>
      </c>
      <c r="K72" s="5" t="s">
        <v>74</v>
      </c>
      <c r="L72" s="4">
        <v>3</v>
      </c>
      <c r="M72" s="4">
        <v>2</v>
      </c>
      <c r="N72" s="4">
        <f t="shared" ref="N72:N135" si="1">INT((9-L72)^2.5)</f>
        <v>88</v>
      </c>
      <c r="O72" s="4">
        <v>13.5</v>
      </c>
      <c r="P72" s="5" t="s">
        <v>14</v>
      </c>
      <c r="Q72" s="4" t="s">
        <v>552</v>
      </c>
    </row>
    <row r="73" spans="6:17" ht="14.25" x14ac:dyDescent="0.2">
      <c r="F73" s="1">
        <v>50023</v>
      </c>
      <c r="G73" s="4">
        <v>23</v>
      </c>
      <c r="H73" s="5" t="s">
        <v>75</v>
      </c>
      <c r="I73" s="5" t="s">
        <v>76</v>
      </c>
      <c r="J73" s="4" t="s">
        <v>77</v>
      </c>
      <c r="K73" s="5" t="s">
        <v>78</v>
      </c>
      <c r="L73" s="4">
        <v>3</v>
      </c>
      <c r="M73" s="4">
        <v>2</v>
      </c>
      <c r="N73" s="4">
        <f t="shared" si="1"/>
        <v>88</v>
      </c>
      <c r="O73" s="4">
        <v>13.5</v>
      </c>
      <c r="P73" s="5" t="s">
        <v>14</v>
      </c>
      <c r="Q73" s="4" t="s">
        <v>553</v>
      </c>
    </row>
    <row r="74" spans="6:17" ht="14.25" x14ac:dyDescent="0.2">
      <c r="F74" s="1">
        <v>50024</v>
      </c>
      <c r="G74" s="4">
        <v>24</v>
      </c>
      <c r="H74" s="5" t="s">
        <v>79</v>
      </c>
      <c r="I74" s="5" t="s">
        <v>80</v>
      </c>
      <c r="J74" s="4" t="s">
        <v>81</v>
      </c>
      <c r="K74" s="5" t="s">
        <v>82</v>
      </c>
      <c r="L74" s="4">
        <v>3</v>
      </c>
      <c r="M74" s="4">
        <v>2</v>
      </c>
      <c r="N74" s="4">
        <f t="shared" si="1"/>
        <v>88</v>
      </c>
      <c r="O74" s="4">
        <v>13.5</v>
      </c>
      <c r="P74" s="5" t="s">
        <v>14</v>
      </c>
      <c r="Q74" s="4" t="s">
        <v>554</v>
      </c>
    </row>
    <row r="75" spans="6:17" ht="14.25" x14ac:dyDescent="0.2">
      <c r="F75" s="1">
        <v>50025</v>
      </c>
      <c r="G75" s="4">
        <v>25</v>
      </c>
      <c r="H75" s="5" t="s">
        <v>83</v>
      </c>
      <c r="I75" s="5" t="s">
        <v>84</v>
      </c>
      <c r="J75" s="4" t="s">
        <v>85</v>
      </c>
      <c r="K75" s="5" t="s">
        <v>44</v>
      </c>
      <c r="L75" s="4">
        <v>3</v>
      </c>
      <c r="M75" s="4">
        <v>2</v>
      </c>
      <c r="N75" s="4">
        <f t="shared" si="1"/>
        <v>88</v>
      </c>
      <c r="O75" s="4">
        <v>13.5</v>
      </c>
      <c r="P75" s="5" t="s">
        <v>14</v>
      </c>
      <c r="Q75" s="4" t="s">
        <v>555</v>
      </c>
    </row>
    <row r="76" spans="6:17" ht="14.25" x14ac:dyDescent="0.2">
      <c r="F76" s="1">
        <v>50026</v>
      </c>
      <c r="G76" s="4">
        <v>26</v>
      </c>
      <c r="H76" s="5" t="s">
        <v>86</v>
      </c>
      <c r="I76" s="5" t="s">
        <v>87</v>
      </c>
      <c r="J76" s="4" t="s">
        <v>88</v>
      </c>
      <c r="K76" s="5" t="s">
        <v>44</v>
      </c>
      <c r="L76" s="4">
        <v>3</v>
      </c>
      <c r="M76" s="4">
        <v>2</v>
      </c>
      <c r="N76" s="4">
        <f t="shared" si="1"/>
        <v>88</v>
      </c>
      <c r="O76" s="4">
        <v>13.5</v>
      </c>
      <c r="P76" s="5" t="s">
        <v>14</v>
      </c>
      <c r="Q76" s="4" t="s">
        <v>556</v>
      </c>
    </row>
    <row r="77" spans="6:17" ht="14.25" x14ac:dyDescent="0.2">
      <c r="F77" s="1">
        <v>50027</v>
      </c>
      <c r="G77" s="4">
        <v>27</v>
      </c>
      <c r="H77" s="5" t="s">
        <v>89</v>
      </c>
      <c r="I77" s="5" t="s">
        <v>90</v>
      </c>
      <c r="J77" s="4" t="s">
        <v>91</v>
      </c>
      <c r="K77" s="5" t="s">
        <v>44</v>
      </c>
      <c r="L77" s="4">
        <v>3</v>
      </c>
      <c r="M77" s="4">
        <v>2</v>
      </c>
      <c r="N77" s="4">
        <f t="shared" si="1"/>
        <v>88</v>
      </c>
      <c r="O77" s="4">
        <v>13.5</v>
      </c>
      <c r="P77" s="5" t="s">
        <v>14</v>
      </c>
      <c r="Q77" s="4" t="s">
        <v>557</v>
      </c>
    </row>
    <row r="78" spans="6:17" ht="14.25" x14ac:dyDescent="0.2">
      <c r="F78" s="1">
        <v>50028</v>
      </c>
      <c r="G78" s="4">
        <v>28</v>
      </c>
      <c r="H78" s="5" t="s">
        <v>92</v>
      </c>
      <c r="I78" s="5" t="s">
        <v>93</v>
      </c>
      <c r="J78" s="4" t="s">
        <v>94</v>
      </c>
      <c r="K78" s="5" t="s">
        <v>44</v>
      </c>
      <c r="L78" s="4">
        <v>3</v>
      </c>
      <c r="M78" s="4">
        <v>2</v>
      </c>
      <c r="N78" s="4">
        <f t="shared" si="1"/>
        <v>88</v>
      </c>
      <c r="O78" s="4">
        <v>13.5</v>
      </c>
      <c r="P78" s="5" t="s">
        <v>14</v>
      </c>
      <c r="Q78" s="4" t="s">
        <v>558</v>
      </c>
    </row>
    <row r="79" spans="6:17" ht="14.25" x14ac:dyDescent="0.2">
      <c r="F79" s="1">
        <v>50029</v>
      </c>
      <c r="G79" s="4">
        <v>29</v>
      </c>
      <c r="H79" s="5" t="s">
        <v>95</v>
      </c>
      <c r="I79" s="5" t="s">
        <v>96</v>
      </c>
      <c r="J79" s="4" t="s">
        <v>97</v>
      </c>
      <c r="K79" s="5" t="s">
        <v>44</v>
      </c>
      <c r="L79" s="4">
        <v>3</v>
      </c>
      <c r="M79" s="4">
        <v>2</v>
      </c>
      <c r="N79" s="4">
        <f t="shared" si="1"/>
        <v>88</v>
      </c>
      <c r="O79" s="4">
        <v>13.5</v>
      </c>
      <c r="P79" s="5" t="s">
        <v>14</v>
      </c>
      <c r="Q79" s="4" t="s">
        <v>559</v>
      </c>
    </row>
    <row r="80" spans="6:17" ht="14.25" x14ac:dyDescent="0.2">
      <c r="F80" s="1">
        <v>50030</v>
      </c>
      <c r="G80" s="4">
        <v>30</v>
      </c>
      <c r="H80" s="5" t="s">
        <v>98</v>
      </c>
      <c r="I80" s="5" t="s">
        <v>99</v>
      </c>
      <c r="J80" s="4" t="s">
        <v>100</v>
      </c>
      <c r="K80" s="5" t="s">
        <v>44</v>
      </c>
      <c r="L80" s="4">
        <v>3</v>
      </c>
      <c r="M80" s="4">
        <v>2</v>
      </c>
      <c r="N80" s="4">
        <f t="shared" si="1"/>
        <v>88</v>
      </c>
      <c r="O80" s="4">
        <v>13.5</v>
      </c>
      <c r="P80" s="5" t="s">
        <v>14</v>
      </c>
      <c r="Q80" s="4" t="s">
        <v>560</v>
      </c>
    </row>
    <row r="81" spans="6:17" ht="14.25" x14ac:dyDescent="0.2">
      <c r="F81" s="1">
        <v>50032</v>
      </c>
      <c r="G81" s="4">
        <v>32</v>
      </c>
      <c r="H81" s="5" t="s">
        <v>104</v>
      </c>
      <c r="I81" s="5" t="s">
        <v>105</v>
      </c>
      <c r="J81" s="4" t="s">
        <v>103</v>
      </c>
      <c r="K81" s="5" t="s">
        <v>44</v>
      </c>
      <c r="L81" s="4">
        <v>3</v>
      </c>
      <c r="M81" s="4">
        <v>2</v>
      </c>
      <c r="N81" s="4">
        <f t="shared" si="1"/>
        <v>88</v>
      </c>
      <c r="O81" s="4">
        <v>13.5</v>
      </c>
      <c r="P81" s="5" t="s">
        <v>14</v>
      </c>
      <c r="Q81" s="4" t="s">
        <v>562</v>
      </c>
    </row>
    <row r="82" spans="6:17" ht="14.25" x14ac:dyDescent="0.2">
      <c r="F82" s="1">
        <v>50036</v>
      </c>
      <c r="G82" s="4">
        <v>36</v>
      </c>
      <c r="H82" s="5" t="s">
        <v>113</v>
      </c>
      <c r="I82" s="5" t="s">
        <v>114</v>
      </c>
      <c r="J82" s="4" t="s">
        <v>112</v>
      </c>
      <c r="K82" s="5" t="s">
        <v>44</v>
      </c>
      <c r="L82" s="4">
        <v>3</v>
      </c>
      <c r="M82" s="4">
        <v>2</v>
      </c>
      <c r="N82" s="4">
        <f t="shared" si="1"/>
        <v>88</v>
      </c>
      <c r="O82" s="4">
        <v>13.5</v>
      </c>
      <c r="P82" s="5" t="s">
        <v>14</v>
      </c>
      <c r="Q82" s="4" t="s">
        <v>566</v>
      </c>
    </row>
    <row r="83" spans="6:17" ht="14.25" hidden="1" x14ac:dyDescent="0.2">
      <c r="F83" s="1">
        <v>50043</v>
      </c>
      <c r="G83" s="4">
        <v>43</v>
      </c>
      <c r="H83" s="5" t="s">
        <v>130</v>
      </c>
      <c r="I83" s="5" t="s">
        <v>131</v>
      </c>
      <c r="J83" s="4" t="s">
        <v>125</v>
      </c>
      <c r="K83" s="5" t="s">
        <v>126</v>
      </c>
      <c r="L83" s="4">
        <v>3</v>
      </c>
      <c r="M83" s="4">
        <v>2</v>
      </c>
      <c r="N83" s="4">
        <f t="shared" si="1"/>
        <v>88</v>
      </c>
      <c r="O83" s="4">
        <v>13.5</v>
      </c>
      <c r="P83" s="5" t="s">
        <v>127</v>
      </c>
      <c r="Q83" s="4" t="s">
        <v>569</v>
      </c>
    </row>
    <row r="84" spans="6:17" ht="14.25" hidden="1" x14ac:dyDescent="0.2">
      <c r="F84" s="1">
        <v>50046</v>
      </c>
      <c r="G84" s="4">
        <v>46</v>
      </c>
      <c r="H84" s="5" t="s">
        <v>135</v>
      </c>
      <c r="I84" s="5" t="s">
        <v>136</v>
      </c>
      <c r="J84" s="4" t="s">
        <v>125</v>
      </c>
      <c r="K84" s="5" t="s">
        <v>44</v>
      </c>
      <c r="L84" s="4">
        <v>3</v>
      </c>
      <c r="M84" s="4">
        <v>2</v>
      </c>
      <c r="N84" s="4">
        <f t="shared" si="1"/>
        <v>88</v>
      </c>
      <c r="O84" s="4">
        <v>13.5</v>
      </c>
      <c r="P84" s="5" t="s">
        <v>127</v>
      </c>
      <c r="Q84" s="4" t="s">
        <v>572</v>
      </c>
    </row>
    <row r="85" spans="6:17" ht="14.25" hidden="1" x14ac:dyDescent="0.2">
      <c r="F85" s="1">
        <v>50048</v>
      </c>
      <c r="G85" s="4">
        <v>48</v>
      </c>
      <c r="H85" s="5" t="s">
        <v>140</v>
      </c>
      <c r="I85" s="5" t="s">
        <v>141</v>
      </c>
      <c r="J85" s="4" t="s">
        <v>125</v>
      </c>
      <c r="K85" s="5" t="s">
        <v>139</v>
      </c>
      <c r="L85" s="4">
        <v>3</v>
      </c>
      <c r="M85" s="4">
        <v>2</v>
      </c>
      <c r="N85" s="4">
        <f t="shared" si="1"/>
        <v>88</v>
      </c>
      <c r="O85" s="4">
        <v>13.5</v>
      </c>
      <c r="P85" s="5" t="s">
        <v>127</v>
      </c>
      <c r="Q85" s="4" t="s">
        <v>574</v>
      </c>
    </row>
    <row r="86" spans="6:17" ht="14.25" hidden="1" x14ac:dyDescent="0.2">
      <c r="F86" s="1">
        <v>50066</v>
      </c>
      <c r="G86" s="4">
        <v>66</v>
      </c>
      <c r="H86" s="5" t="s">
        <v>188</v>
      </c>
      <c r="I86" s="5" t="s">
        <v>189</v>
      </c>
      <c r="J86" s="4" t="s">
        <v>190</v>
      </c>
      <c r="K86" s="5" t="s">
        <v>149</v>
      </c>
      <c r="L86" s="4">
        <v>3</v>
      </c>
      <c r="M86" s="4">
        <v>2</v>
      </c>
      <c r="N86" s="4">
        <f t="shared" si="1"/>
        <v>88</v>
      </c>
      <c r="O86" s="4">
        <v>13.5</v>
      </c>
      <c r="P86" s="5" t="s">
        <v>127</v>
      </c>
      <c r="Q86" s="4" t="s">
        <v>592</v>
      </c>
    </row>
    <row r="87" spans="6:17" ht="14.25" hidden="1" x14ac:dyDescent="0.2">
      <c r="F87" s="1">
        <v>50067</v>
      </c>
      <c r="G87" s="4">
        <v>67</v>
      </c>
      <c r="H87" s="5" t="s">
        <v>191</v>
      </c>
      <c r="I87" s="5" t="s">
        <v>192</v>
      </c>
      <c r="J87" s="4" t="s">
        <v>193</v>
      </c>
      <c r="K87" s="5" t="s">
        <v>149</v>
      </c>
      <c r="L87" s="4">
        <v>3</v>
      </c>
      <c r="M87" s="4">
        <v>2</v>
      </c>
      <c r="N87" s="4">
        <f t="shared" si="1"/>
        <v>88</v>
      </c>
      <c r="O87" s="4">
        <v>13.5</v>
      </c>
      <c r="P87" s="5" t="s">
        <v>127</v>
      </c>
      <c r="Q87" s="4" t="s">
        <v>593</v>
      </c>
    </row>
    <row r="88" spans="6:17" ht="14.25" x14ac:dyDescent="0.2">
      <c r="F88" s="1">
        <v>50089</v>
      </c>
      <c r="G88" s="4">
        <v>89</v>
      </c>
      <c r="H88" s="5" t="s">
        <v>257</v>
      </c>
      <c r="I88" s="5" t="s">
        <v>258</v>
      </c>
      <c r="J88" s="4" t="s">
        <v>259</v>
      </c>
      <c r="K88" s="5" t="s">
        <v>44</v>
      </c>
      <c r="L88" s="4">
        <v>3</v>
      </c>
      <c r="M88" s="4">
        <v>2</v>
      </c>
      <c r="N88" s="4">
        <f t="shared" si="1"/>
        <v>88</v>
      </c>
      <c r="O88" s="4">
        <v>13.5</v>
      </c>
      <c r="P88" s="5" t="s">
        <v>14</v>
      </c>
      <c r="Q88" s="4" t="s">
        <v>615</v>
      </c>
    </row>
    <row r="89" spans="6:17" ht="14.25" hidden="1" x14ac:dyDescent="0.2">
      <c r="F89" s="1">
        <v>50097</v>
      </c>
      <c r="G89" s="4">
        <v>97</v>
      </c>
      <c r="H89" s="5" t="s">
        <v>281</v>
      </c>
      <c r="I89" s="5" t="s">
        <v>282</v>
      </c>
      <c r="J89" s="4" t="s">
        <v>265</v>
      </c>
      <c r="K89" s="5" t="s">
        <v>74</v>
      </c>
      <c r="L89" s="4">
        <v>3</v>
      </c>
      <c r="M89" s="4">
        <v>2</v>
      </c>
      <c r="N89" s="4">
        <f t="shared" si="1"/>
        <v>88</v>
      </c>
      <c r="O89" s="4">
        <v>13.5</v>
      </c>
      <c r="P89" s="5" t="s">
        <v>227</v>
      </c>
      <c r="Q89" s="4" t="s">
        <v>623</v>
      </c>
    </row>
    <row r="90" spans="6:17" ht="14.25" hidden="1" x14ac:dyDescent="0.2">
      <c r="F90" s="1">
        <v>50098</v>
      </c>
      <c r="G90" s="4">
        <v>98</v>
      </c>
      <c r="H90" s="5" t="s">
        <v>283</v>
      </c>
      <c r="I90" s="5" t="s">
        <v>284</v>
      </c>
      <c r="J90" s="4" t="s">
        <v>265</v>
      </c>
      <c r="K90" s="5" t="s">
        <v>66</v>
      </c>
      <c r="L90" s="4">
        <v>3</v>
      </c>
      <c r="M90" s="4">
        <v>2</v>
      </c>
      <c r="N90" s="4">
        <f t="shared" si="1"/>
        <v>88</v>
      </c>
      <c r="O90" s="4">
        <v>13.5</v>
      </c>
      <c r="P90" s="5" t="s">
        <v>227</v>
      </c>
      <c r="Q90" s="4" t="s">
        <v>624</v>
      </c>
    </row>
    <row r="91" spans="6:17" ht="14.25" hidden="1" x14ac:dyDescent="0.2">
      <c r="F91" s="1">
        <v>50099</v>
      </c>
      <c r="G91" s="4">
        <v>99</v>
      </c>
      <c r="H91" s="5" t="s">
        <v>285</v>
      </c>
      <c r="I91" s="5" t="s">
        <v>286</v>
      </c>
      <c r="J91" s="4" t="s">
        <v>265</v>
      </c>
      <c r="K91" s="5" t="s">
        <v>62</v>
      </c>
      <c r="L91" s="4">
        <v>3</v>
      </c>
      <c r="M91" s="4">
        <v>2</v>
      </c>
      <c r="N91" s="4">
        <f t="shared" si="1"/>
        <v>88</v>
      </c>
      <c r="O91" s="4">
        <v>13.5</v>
      </c>
      <c r="P91" s="5" t="s">
        <v>227</v>
      </c>
      <c r="Q91" s="4" t="s">
        <v>625</v>
      </c>
    </row>
    <row r="92" spans="6:17" ht="14.25" hidden="1" x14ac:dyDescent="0.2">
      <c r="F92" s="1">
        <v>50100</v>
      </c>
      <c r="G92" s="4">
        <v>100</v>
      </c>
      <c r="H92" s="5" t="s">
        <v>287</v>
      </c>
      <c r="I92" s="5" t="s">
        <v>288</v>
      </c>
      <c r="J92" s="4" t="s">
        <v>265</v>
      </c>
      <c r="K92" s="5" t="s">
        <v>70</v>
      </c>
      <c r="L92" s="4">
        <v>3</v>
      </c>
      <c r="M92" s="4">
        <v>2</v>
      </c>
      <c r="N92" s="4">
        <f t="shared" si="1"/>
        <v>88</v>
      </c>
      <c r="O92" s="4">
        <v>13.5</v>
      </c>
      <c r="P92" s="5" t="s">
        <v>227</v>
      </c>
      <c r="Q92" s="4" t="s">
        <v>626</v>
      </c>
    </row>
    <row r="93" spans="6:17" ht="14.25" hidden="1" x14ac:dyDescent="0.2">
      <c r="F93" s="1">
        <v>50101</v>
      </c>
      <c r="G93" s="4">
        <v>101</v>
      </c>
      <c r="H93" s="5" t="s">
        <v>289</v>
      </c>
      <c r="I93" s="5" t="s">
        <v>290</v>
      </c>
      <c r="J93" s="4" t="s">
        <v>265</v>
      </c>
      <c r="K93" s="5" t="s">
        <v>78</v>
      </c>
      <c r="L93" s="4">
        <v>3</v>
      </c>
      <c r="M93" s="4">
        <v>2</v>
      </c>
      <c r="N93" s="4">
        <f t="shared" si="1"/>
        <v>88</v>
      </c>
      <c r="O93" s="4">
        <v>13.5</v>
      </c>
      <c r="P93" s="5" t="s">
        <v>227</v>
      </c>
      <c r="Q93" s="4" t="s">
        <v>627</v>
      </c>
    </row>
    <row r="94" spans="6:17" ht="14.25" hidden="1" x14ac:dyDescent="0.2">
      <c r="F94" s="1">
        <v>50102</v>
      </c>
      <c r="G94" s="4">
        <v>102</v>
      </c>
      <c r="H94" s="5" t="s">
        <v>291</v>
      </c>
      <c r="I94" s="5" t="s">
        <v>292</v>
      </c>
      <c r="J94" s="4" t="s">
        <v>265</v>
      </c>
      <c r="K94" s="5" t="s">
        <v>82</v>
      </c>
      <c r="L94" s="4">
        <v>3</v>
      </c>
      <c r="M94" s="4">
        <v>2</v>
      </c>
      <c r="N94" s="4">
        <f t="shared" si="1"/>
        <v>88</v>
      </c>
      <c r="O94" s="4">
        <v>13.5</v>
      </c>
      <c r="P94" s="5" t="s">
        <v>227</v>
      </c>
      <c r="Q94" s="4" t="s">
        <v>628</v>
      </c>
    </row>
    <row r="95" spans="6:17" ht="14.25" hidden="1" x14ac:dyDescent="0.2">
      <c r="F95" s="1">
        <v>50103</v>
      </c>
      <c r="G95" s="4">
        <v>103</v>
      </c>
      <c r="H95" s="5" t="s">
        <v>293</v>
      </c>
      <c r="I95" s="5" t="s">
        <v>294</v>
      </c>
      <c r="J95" s="4" t="s">
        <v>295</v>
      </c>
      <c r="K95" s="5" t="s">
        <v>58</v>
      </c>
      <c r="L95" s="4">
        <v>3</v>
      </c>
      <c r="M95" s="4">
        <v>2</v>
      </c>
      <c r="N95" s="4">
        <f t="shared" si="1"/>
        <v>88</v>
      </c>
      <c r="O95" s="4">
        <v>13.5</v>
      </c>
      <c r="P95" s="5" t="s">
        <v>227</v>
      </c>
      <c r="Q95" s="4" t="s">
        <v>629</v>
      </c>
    </row>
    <row r="96" spans="6:17" ht="14.25" hidden="1" x14ac:dyDescent="0.2">
      <c r="F96" s="1">
        <v>50110</v>
      </c>
      <c r="G96" s="4">
        <v>110</v>
      </c>
      <c r="H96" s="5" t="s">
        <v>313</v>
      </c>
      <c r="I96" s="5" t="s">
        <v>314</v>
      </c>
      <c r="J96" s="4" t="s">
        <v>295</v>
      </c>
      <c r="K96" s="5" t="s">
        <v>44</v>
      </c>
      <c r="L96" s="4">
        <v>3</v>
      </c>
      <c r="M96" s="4">
        <v>2</v>
      </c>
      <c r="N96" s="4">
        <f t="shared" si="1"/>
        <v>88</v>
      </c>
      <c r="O96" s="4">
        <v>13.5</v>
      </c>
      <c r="P96" s="5" t="s">
        <v>227</v>
      </c>
      <c r="Q96" s="4" t="s">
        <v>636</v>
      </c>
    </row>
    <row r="97" spans="6:17" ht="14.25" hidden="1" x14ac:dyDescent="0.2">
      <c r="F97" s="1">
        <v>50111</v>
      </c>
      <c r="G97" s="4">
        <v>111</v>
      </c>
      <c r="H97" s="5" t="s">
        <v>315</v>
      </c>
      <c r="I97" s="5" t="s">
        <v>316</v>
      </c>
      <c r="J97" s="4" t="s">
        <v>317</v>
      </c>
      <c r="K97" s="5" t="s">
        <v>44</v>
      </c>
      <c r="L97" s="4">
        <v>3</v>
      </c>
      <c r="M97" s="4">
        <v>2</v>
      </c>
      <c r="N97" s="4">
        <f t="shared" si="1"/>
        <v>88</v>
      </c>
      <c r="O97" s="4">
        <v>13.5</v>
      </c>
      <c r="P97" s="5" t="s">
        <v>227</v>
      </c>
      <c r="Q97" s="4" t="s">
        <v>637</v>
      </c>
    </row>
    <row r="98" spans="6:17" ht="14.25" hidden="1" x14ac:dyDescent="0.2">
      <c r="F98" s="1">
        <v>50112</v>
      </c>
      <c r="G98" s="4">
        <v>112</v>
      </c>
      <c r="H98" s="5" t="s">
        <v>318</v>
      </c>
      <c r="I98" s="5" t="s">
        <v>319</v>
      </c>
      <c r="J98" s="4" t="s">
        <v>320</v>
      </c>
      <c r="K98" s="5" t="s">
        <v>44</v>
      </c>
      <c r="L98" s="4">
        <v>3</v>
      </c>
      <c r="M98" s="4">
        <v>2</v>
      </c>
      <c r="N98" s="4">
        <f t="shared" si="1"/>
        <v>88</v>
      </c>
      <c r="O98" s="4">
        <v>13.5</v>
      </c>
      <c r="P98" s="5" t="s">
        <v>227</v>
      </c>
      <c r="Q98" s="4" t="s">
        <v>638</v>
      </c>
    </row>
    <row r="99" spans="6:17" ht="14.25" hidden="1" x14ac:dyDescent="0.2">
      <c r="F99" s="1">
        <v>50113</v>
      </c>
      <c r="G99" s="4">
        <v>113</v>
      </c>
      <c r="H99" s="5" t="s">
        <v>321</v>
      </c>
      <c r="I99" s="5" t="s">
        <v>322</v>
      </c>
      <c r="J99" s="4" t="s">
        <v>301</v>
      </c>
      <c r="K99" s="5" t="s">
        <v>44</v>
      </c>
      <c r="L99" s="4">
        <v>3</v>
      </c>
      <c r="M99" s="4">
        <v>2</v>
      </c>
      <c r="N99" s="4">
        <f t="shared" si="1"/>
        <v>88</v>
      </c>
      <c r="O99" s="4">
        <v>13.5</v>
      </c>
      <c r="P99" s="5" t="s">
        <v>227</v>
      </c>
      <c r="Q99" s="4" t="s">
        <v>639</v>
      </c>
    </row>
    <row r="100" spans="6:17" ht="14.25" hidden="1" x14ac:dyDescent="0.2">
      <c r="F100" s="1">
        <v>50114</v>
      </c>
      <c r="G100" s="4">
        <v>114</v>
      </c>
      <c r="H100" s="5" t="s">
        <v>323</v>
      </c>
      <c r="I100" s="5" t="s">
        <v>324</v>
      </c>
      <c r="J100" s="4" t="s">
        <v>298</v>
      </c>
      <c r="K100" s="5" t="s">
        <v>44</v>
      </c>
      <c r="L100" s="4">
        <v>3</v>
      </c>
      <c r="M100" s="4">
        <v>2</v>
      </c>
      <c r="N100" s="4">
        <f t="shared" si="1"/>
        <v>88</v>
      </c>
      <c r="O100" s="4">
        <v>13.5</v>
      </c>
      <c r="P100" s="5" t="s">
        <v>227</v>
      </c>
      <c r="Q100" s="4" t="s">
        <v>640</v>
      </c>
    </row>
    <row r="101" spans="6:17" ht="14.25" hidden="1" x14ac:dyDescent="0.2">
      <c r="F101" s="1">
        <v>50115</v>
      </c>
      <c r="G101" s="4">
        <v>115</v>
      </c>
      <c r="H101" s="5" t="s">
        <v>325</v>
      </c>
      <c r="I101" s="5" t="s">
        <v>326</v>
      </c>
      <c r="J101" s="4" t="s">
        <v>304</v>
      </c>
      <c r="K101" s="5" t="s">
        <v>44</v>
      </c>
      <c r="L101" s="4">
        <v>3</v>
      </c>
      <c r="M101" s="4">
        <v>2</v>
      </c>
      <c r="N101" s="4">
        <f t="shared" si="1"/>
        <v>88</v>
      </c>
      <c r="O101" s="4">
        <v>13.5</v>
      </c>
      <c r="P101" s="5" t="s">
        <v>227</v>
      </c>
      <c r="Q101" s="4" t="s">
        <v>641</v>
      </c>
    </row>
    <row r="102" spans="6:17" ht="14.25" hidden="1" x14ac:dyDescent="0.2">
      <c r="F102" s="1">
        <v>50116</v>
      </c>
      <c r="G102" s="4">
        <v>116</v>
      </c>
      <c r="H102" s="5" t="s">
        <v>327</v>
      </c>
      <c r="I102" s="5" t="s">
        <v>328</v>
      </c>
      <c r="J102" s="4" t="s">
        <v>317</v>
      </c>
      <c r="K102" s="5" t="s">
        <v>44</v>
      </c>
      <c r="L102" s="4">
        <v>3</v>
      </c>
      <c r="M102" s="4">
        <v>2</v>
      </c>
      <c r="N102" s="4">
        <f t="shared" si="1"/>
        <v>88</v>
      </c>
      <c r="O102" s="4">
        <v>13.5</v>
      </c>
      <c r="P102" s="5" t="s">
        <v>227</v>
      </c>
      <c r="Q102" s="4" t="s">
        <v>642</v>
      </c>
    </row>
    <row r="103" spans="6:17" ht="14.25" hidden="1" x14ac:dyDescent="0.2">
      <c r="F103" s="1">
        <v>50117</v>
      </c>
      <c r="G103" s="4">
        <v>117</v>
      </c>
      <c r="H103" s="5" t="s">
        <v>329</v>
      </c>
      <c r="I103" s="5" t="s">
        <v>330</v>
      </c>
      <c r="J103" s="4" t="s">
        <v>298</v>
      </c>
      <c r="K103" s="5" t="s">
        <v>44</v>
      </c>
      <c r="L103" s="4">
        <v>3</v>
      </c>
      <c r="M103" s="4">
        <v>2</v>
      </c>
      <c r="N103" s="4">
        <f t="shared" si="1"/>
        <v>88</v>
      </c>
      <c r="O103" s="4">
        <v>13.5</v>
      </c>
      <c r="P103" s="5" t="s">
        <v>227</v>
      </c>
      <c r="Q103" s="4" t="s">
        <v>643</v>
      </c>
    </row>
    <row r="104" spans="6:17" ht="14.25" hidden="1" x14ac:dyDescent="0.2">
      <c r="F104" s="1">
        <v>50118</v>
      </c>
      <c r="G104" s="4">
        <v>118</v>
      </c>
      <c r="H104" s="5" t="s">
        <v>331</v>
      </c>
      <c r="I104" s="5" t="s">
        <v>332</v>
      </c>
      <c r="J104" s="4" t="s">
        <v>317</v>
      </c>
      <c r="K104" s="5" t="s">
        <v>44</v>
      </c>
      <c r="L104" s="4">
        <v>3</v>
      </c>
      <c r="M104" s="4">
        <v>2</v>
      </c>
      <c r="N104" s="4">
        <f t="shared" si="1"/>
        <v>88</v>
      </c>
      <c r="O104" s="4">
        <v>13.5</v>
      </c>
      <c r="P104" s="5" t="s">
        <v>227</v>
      </c>
      <c r="Q104" s="4" t="s">
        <v>644</v>
      </c>
    </row>
    <row r="105" spans="6:17" ht="14.25" hidden="1" x14ac:dyDescent="0.2">
      <c r="F105" s="1">
        <v>50120</v>
      </c>
      <c r="G105" s="4">
        <v>120</v>
      </c>
      <c r="H105" s="5" t="s">
        <v>336</v>
      </c>
      <c r="I105" s="5" t="s">
        <v>337</v>
      </c>
      <c r="J105" s="4" t="s">
        <v>338</v>
      </c>
      <c r="K105" s="5" t="s">
        <v>44</v>
      </c>
      <c r="L105" s="4">
        <v>3</v>
      </c>
      <c r="M105" s="4">
        <v>2</v>
      </c>
      <c r="N105" s="4">
        <f t="shared" si="1"/>
        <v>88</v>
      </c>
      <c r="O105" s="4">
        <v>13.5</v>
      </c>
      <c r="P105" s="5" t="s">
        <v>227</v>
      </c>
      <c r="Q105" s="4" t="s">
        <v>646</v>
      </c>
    </row>
    <row r="106" spans="6:17" ht="14.25" hidden="1" x14ac:dyDescent="0.2">
      <c r="F106" s="1">
        <v>50121</v>
      </c>
      <c r="G106" s="4">
        <v>121</v>
      </c>
      <c r="H106" s="5" t="s">
        <v>339</v>
      </c>
      <c r="I106" s="5" t="s">
        <v>340</v>
      </c>
      <c r="J106" s="4" t="s">
        <v>341</v>
      </c>
      <c r="K106" s="5" t="s">
        <v>44</v>
      </c>
      <c r="L106" s="4">
        <v>3</v>
      </c>
      <c r="M106" s="4">
        <v>2</v>
      </c>
      <c r="N106" s="4">
        <f t="shared" si="1"/>
        <v>88</v>
      </c>
      <c r="O106" s="4">
        <v>13.5</v>
      </c>
      <c r="P106" s="5" t="s">
        <v>227</v>
      </c>
      <c r="Q106" s="4" t="s">
        <v>647</v>
      </c>
    </row>
    <row r="107" spans="6:17" ht="14.25" hidden="1" x14ac:dyDescent="0.2">
      <c r="F107" s="1">
        <v>50122</v>
      </c>
      <c r="G107" s="4">
        <v>122</v>
      </c>
      <c r="H107" s="5" t="s">
        <v>342</v>
      </c>
      <c r="I107" s="4" t="s">
        <v>343</v>
      </c>
      <c r="J107" s="4" t="s">
        <v>344</v>
      </c>
      <c r="K107" s="5" t="s">
        <v>44</v>
      </c>
      <c r="L107" s="4">
        <v>3</v>
      </c>
      <c r="M107" s="4">
        <v>2</v>
      </c>
      <c r="N107" s="4">
        <f t="shared" si="1"/>
        <v>88</v>
      </c>
      <c r="O107" s="4">
        <v>13.5</v>
      </c>
      <c r="P107" s="5" t="s">
        <v>227</v>
      </c>
      <c r="Q107" s="4" t="s">
        <v>648</v>
      </c>
    </row>
    <row r="108" spans="6:17" ht="14.25" hidden="1" x14ac:dyDescent="0.2">
      <c r="F108" s="1">
        <v>50124</v>
      </c>
      <c r="G108" s="4">
        <v>124</v>
      </c>
      <c r="H108" s="5" t="s">
        <v>348</v>
      </c>
      <c r="I108" s="5" t="s">
        <v>349</v>
      </c>
      <c r="J108" s="4" t="s">
        <v>350</v>
      </c>
      <c r="K108" s="5" t="s">
        <v>44</v>
      </c>
      <c r="L108" s="4">
        <v>3</v>
      </c>
      <c r="M108" s="4">
        <v>2</v>
      </c>
      <c r="N108" s="4">
        <f t="shared" si="1"/>
        <v>88</v>
      </c>
      <c r="O108" s="4">
        <v>13.5</v>
      </c>
      <c r="P108" s="5" t="s">
        <v>227</v>
      </c>
      <c r="Q108" s="4" t="s">
        <v>650</v>
      </c>
    </row>
    <row r="109" spans="6:17" ht="14.25" hidden="1" x14ac:dyDescent="0.2">
      <c r="F109" s="1">
        <v>50126</v>
      </c>
      <c r="G109" s="4">
        <v>126</v>
      </c>
      <c r="H109" s="5" t="s">
        <v>353</v>
      </c>
      <c r="I109" s="5" t="s">
        <v>354</v>
      </c>
      <c r="J109" s="4" t="s">
        <v>355</v>
      </c>
      <c r="K109" s="5" t="s">
        <v>44</v>
      </c>
      <c r="L109" s="4">
        <v>3</v>
      </c>
      <c r="M109" s="4">
        <v>2</v>
      </c>
      <c r="N109" s="4">
        <f t="shared" si="1"/>
        <v>88</v>
      </c>
      <c r="O109" s="4">
        <v>13.5</v>
      </c>
      <c r="P109" s="5" t="s">
        <v>227</v>
      </c>
      <c r="Q109" s="4" t="s">
        <v>652</v>
      </c>
    </row>
    <row r="110" spans="6:17" ht="14.25" hidden="1" x14ac:dyDescent="0.2">
      <c r="F110" s="1">
        <v>50128</v>
      </c>
      <c r="G110" s="4">
        <v>128</v>
      </c>
      <c r="H110" s="5" t="s">
        <v>358</v>
      </c>
      <c r="I110" s="5" t="s">
        <v>359</v>
      </c>
      <c r="J110" s="4" t="s">
        <v>350</v>
      </c>
      <c r="K110" s="5" t="s">
        <v>44</v>
      </c>
      <c r="L110" s="4">
        <v>3</v>
      </c>
      <c r="M110" s="4">
        <v>2</v>
      </c>
      <c r="N110" s="4">
        <f t="shared" si="1"/>
        <v>88</v>
      </c>
      <c r="O110" s="4">
        <v>13.5</v>
      </c>
      <c r="P110" s="5" t="s">
        <v>227</v>
      </c>
      <c r="Q110" s="4" t="s">
        <v>654</v>
      </c>
    </row>
    <row r="111" spans="6:17" ht="14.25" hidden="1" x14ac:dyDescent="0.2">
      <c r="F111" s="1">
        <v>50129</v>
      </c>
      <c r="G111" s="4">
        <v>129</v>
      </c>
      <c r="H111" s="5" t="s">
        <v>360</v>
      </c>
      <c r="I111" s="5" t="s">
        <v>361</v>
      </c>
      <c r="J111" s="4" t="s">
        <v>362</v>
      </c>
      <c r="K111" s="5" t="s">
        <v>44</v>
      </c>
      <c r="L111" s="4">
        <v>3</v>
      </c>
      <c r="M111" s="4">
        <v>2</v>
      </c>
      <c r="N111" s="4">
        <f t="shared" si="1"/>
        <v>88</v>
      </c>
      <c r="O111" s="4">
        <v>13.5</v>
      </c>
      <c r="P111" s="5" t="s">
        <v>227</v>
      </c>
      <c r="Q111" s="4" t="s">
        <v>655</v>
      </c>
    </row>
    <row r="112" spans="6:17" ht="14.25" hidden="1" x14ac:dyDescent="0.2">
      <c r="F112" s="1">
        <v>50141</v>
      </c>
      <c r="G112" s="4">
        <v>141</v>
      </c>
      <c r="H112" s="5" t="s">
        <v>390</v>
      </c>
      <c r="I112" s="5" t="s">
        <v>391</v>
      </c>
      <c r="J112" s="4" t="s">
        <v>392</v>
      </c>
      <c r="K112" s="5" t="s">
        <v>44</v>
      </c>
      <c r="L112" s="4">
        <v>3</v>
      </c>
      <c r="M112" s="4">
        <v>2</v>
      </c>
      <c r="N112" s="4">
        <f t="shared" si="1"/>
        <v>88</v>
      </c>
      <c r="O112" s="4">
        <v>13.5</v>
      </c>
      <c r="P112" s="5" t="s">
        <v>227</v>
      </c>
      <c r="Q112" s="4" t="s">
        <v>664</v>
      </c>
    </row>
    <row r="113" spans="6:17" ht="14.25" hidden="1" x14ac:dyDescent="0.2">
      <c r="F113" s="1">
        <v>50142</v>
      </c>
      <c r="G113" s="4">
        <v>142</v>
      </c>
      <c r="H113" s="5" t="s">
        <v>393</v>
      </c>
      <c r="I113" s="5" t="s">
        <v>394</v>
      </c>
      <c r="J113" s="4" t="s">
        <v>383</v>
      </c>
      <c r="K113" s="5" t="s">
        <v>44</v>
      </c>
      <c r="L113" s="4">
        <v>3</v>
      </c>
      <c r="M113" s="4">
        <v>2</v>
      </c>
      <c r="N113" s="4">
        <f t="shared" si="1"/>
        <v>88</v>
      </c>
      <c r="O113" s="4">
        <v>13.5</v>
      </c>
      <c r="P113" s="5" t="s">
        <v>227</v>
      </c>
      <c r="Q113" s="4" t="s">
        <v>665</v>
      </c>
    </row>
    <row r="114" spans="6:17" ht="14.25" hidden="1" x14ac:dyDescent="0.2">
      <c r="F114" s="1">
        <v>50143</v>
      </c>
      <c r="G114" s="4">
        <v>143</v>
      </c>
      <c r="H114" s="5" t="s">
        <v>395</v>
      </c>
      <c r="I114" s="5" t="s">
        <v>396</v>
      </c>
      <c r="J114" s="4" t="s">
        <v>397</v>
      </c>
      <c r="K114" s="5" t="s">
        <v>44</v>
      </c>
      <c r="L114" s="4">
        <v>3</v>
      </c>
      <c r="M114" s="4">
        <v>2</v>
      </c>
      <c r="N114" s="4">
        <f t="shared" si="1"/>
        <v>88</v>
      </c>
      <c r="O114" s="4">
        <v>13.5</v>
      </c>
      <c r="P114" s="5" t="s">
        <v>227</v>
      </c>
      <c r="Q114" s="4" t="s">
        <v>666</v>
      </c>
    </row>
    <row r="115" spans="6:17" ht="14.25" hidden="1" x14ac:dyDescent="0.2">
      <c r="F115" s="1">
        <v>50144</v>
      </c>
      <c r="G115" s="4">
        <v>144</v>
      </c>
      <c r="H115" s="5" t="s">
        <v>398</v>
      </c>
      <c r="I115" s="5" t="s">
        <v>399</v>
      </c>
      <c r="J115" s="4" t="s">
        <v>400</v>
      </c>
      <c r="K115" s="5" t="s">
        <v>44</v>
      </c>
      <c r="L115" s="4">
        <v>3</v>
      </c>
      <c r="M115" s="4">
        <v>2</v>
      </c>
      <c r="N115" s="4">
        <f t="shared" si="1"/>
        <v>88</v>
      </c>
      <c r="O115" s="4">
        <v>13.5</v>
      </c>
      <c r="P115" s="5" t="s">
        <v>227</v>
      </c>
      <c r="Q115" s="4" t="s">
        <v>667</v>
      </c>
    </row>
    <row r="116" spans="6:17" ht="14.25" hidden="1" x14ac:dyDescent="0.2">
      <c r="F116" s="1">
        <v>50153</v>
      </c>
      <c r="G116" s="4">
        <v>153</v>
      </c>
      <c r="H116" s="5" t="s">
        <v>424</v>
      </c>
      <c r="I116" s="5" t="s">
        <v>425</v>
      </c>
      <c r="J116" s="4" t="s">
        <v>392</v>
      </c>
      <c r="K116" s="5" t="s">
        <v>44</v>
      </c>
      <c r="L116" s="4">
        <v>3</v>
      </c>
      <c r="M116" s="4">
        <v>2</v>
      </c>
      <c r="N116" s="4">
        <f t="shared" si="1"/>
        <v>88</v>
      </c>
      <c r="O116" s="4">
        <v>13.5</v>
      </c>
      <c r="P116" s="5" t="s">
        <v>227</v>
      </c>
      <c r="Q116" s="4" t="s">
        <v>676</v>
      </c>
    </row>
    <row r="117" spans="6:17" ht="14.25" hidden="1" x14ac:dyDescent="0.2">
      <c r="F117" s="1">
        <v>50154</v>
      </c>
      <c r="G117" s="4">
        <v>154</v>
      </c>
      <c r="H117" s="5" t="s">
        <v>426</v>
      </c>
      <c r="I117" s="5" t="s">
        <v>427</v>
      </c>
      <c r="J117" s="4" t="s">
        <v>428</v>
      </c>
      <c r="K117" s="5" t="s">
        <v>44</v>
      </c>
      <c r="L117" s="4">
        <v>3</v>
      </c>
      <c r="M117" s="4">
        <v>2</v>
      </c>
      <c r="N117" s="4">
        <f t="shared" si="1"/>
        <v>88</v>
      </c>
      <c r="O117" s="4">
        <v>13.5</v>
      </c>
      <c r="P117" s="5" t="s">
        <v>227</v>
      </c>
      <c r="Q117" s="4" t="s">
        <v>677</v>
      </c>
    </row>
    <row r="118" spans="6:17" ht="14.25" hidden="1" x14ac:dyDescent="0.2">
      <c r="F118" s="1">
        <v>50155</v>
      </c>
      <c r="G118" s="4">
        <v>155</v>
      </c>
      <c r="H118" s="5" t="s">
        <v>429</v>
      </c>
      <c r="I118" s="5" t="s">
        <v>430</v>
      </c>
      <c r="J118" s="4" t="s">
        <v>431</v>
      </c>
      <c r="K118" s="5" t="s">
        <v>44</v>
      </c>
      <c r="L118" s="4">
        <v>3</v>
      </c>
      <c r="M118" s="4">
        <v>2</v>
      </c>
      <c r="N118" s="4">
        <f t="shared" si="1"/>
        <v>88</v>
      </c>
      <c r="O118" s="4">
        <v>13.5</v>
      </c>
      <c r="P118" s="5" t="s">
        <v>227</v>
      </c>
      <c r="Q118" s="4" t="s">
        <v>678</v>
      </c>
    </row>
    <row r="119" spans="6:17" ht="14.25" hidden="1" x14ac:dyDescent="0.2">
      <c r="F119" s="1">
        <v>50156</v>
      </c>
      <c r="G119" s="4">
        <v>156</v>
      </c>
      <c r="H119" s="5" t="s">
        <v>432</v>
      </c>
      <c r="I119" s="5" t="s">
        <v>432</v>
      </c>
      <c r="J119" s="4" t="s">
        <v>428</v>
      </c>
      <c r="K119" s="5" t="s">
        <v>44</v>
      </c>
      <c r="L119" s="4">
        <v>3</v>
      </c>
      <c r="M119" s="4">
        <v>2</v>
      </c>
      <c r="N119" s="4">
        <f t="shared" si="1"/>
        <v>88</v>
      </c>
      <c r="O119" s="4">
        <v>13.5</v>
      </c>
      <c r="P119" s="5" t="s">
        <v>227</v>
      </c>
      <c r="Q119" s="4" t="s">
        <v>679</v>
      </c>
    </row>
    <row r="120" spans="6:17" ht="14.25" hidden="1" x14ac:dyDescent="0.2">
      <c r="F120" s="1">
        <v>50169</v>
      </c>
      <c r="G120" s="4">
        <v>169</v>
      </c>
      <c r="H120" s="5" t="s">
        <v>467</v>
      </c>
      <c r="I120" s="5" t="s">
        <v>465</v>
      </c>
      <c r="J120" s="4" t="s">
        <v>468</v>
      </c>
      <c r="K120" s="5" t="s">
        <v>44</v>
      </c>
      <c r="L120" s="4">
        <v>3</v>
      </c>
      <c r="M120" s="4">
        <v>2</v>
      </c>
      <c r="N120" s="4">
        <f t="shared" si="1"/>
        <v>88</v>
      </c>
      <c r="O120" s="4">
        <v>13.5</v>
      </c>
      <c r="P120" s="5" t="s">
        <v>127</v>
      </c>
      <c r="Q120" s="4" t="s">
        <v>691</v>
      </c>
    </row>
    <row r="121" spans="6:17" ht="14.25" hidden="1" x14ac:dyDescent="0.2">
      <c r="F121" s="1">
        <v>50171</v>
      </c>
      <c r="G121" s="4">
        <v>171</v>
      </c>
      <c r="H121" s="5" t="s">
        <v>471</v>
      </c>
      <c r="I121" s="5" t="s">
        <v>472</v>
      </c>
      <c r="J121" s="4" t="s">
        <v>473</v>
      </c>
      <c r="K121" s="5" t="s">
        <v>44</v>
      </c>
      <c r="L121" s="4">
        <v>3</v>
      </c>
      <c r="M121" s="4">
        <v>2</v>
      </c>
      <c r="N121" s="4">
        <f t="shared" si="1"/>
        <v>88</v>
      </c>
      <c r="O121" s="4">
        <v>13.5</v>
      </c>
      <c r="P121" s="5" t="s">
        <v>127</v>
      </c>
      <c r="Q121" s="4" t="s">
        <v>692</v>
      </c>
    </row>
    <row r="122" spans="6:17" ht="14.25" hidden="1" x14ac:dyDescent="0.2">
      <c r="F122" s="1">
        <v>50172</v>
      </c>
      <c r="G122" s="4">
        <v>172</v>
      </c>
      <c r="H122" s="5" t="s">
        <v>474</v>
      </c>
      <c r="I122" s="5" t="s">
        <v>475</v>
      </c>
      <c r="J122" s="4" t="s">
        <v>476</v>
      </c>
      <c r="K122" s="5" t="s">
        <v>44</v>
      </c>
      <c r="L122" s="4">
        <v>3</v>
      </c>
      <c r="M122" s="4">
        <v>2</v>
      </c>
      <c r="N122" s="4">
        <f t="shared" si="1"/>
        <v>88</v>
      </c>
      <c r="O122" s="4">
        <v>13.5</v>
      </c>
      <c r="P122" s="5" t="s">
        <v>438</v>
      </c>
      <c r="Q122" s="4" t="s">
        <v>693</v>
      </c>
    </row>
    <row r="123" spans="6:17" ht="14.25" x14ac:dyDescent="0.2">
      <c r="F123" s="1">
        <v>50173</v>
      </c>
      <c r="G123" s="4">
        <v>173</v>
      </c>
      <c r="H123" s="5" t="s">
        <v>477</v>
      </c>
      <c r="I123" s="5" t="s">
        <v>478</v>
      </c>
      <c r="J123" s="4" t="s">
        <v>479</v>
      </c>
      <c r="K123" s="5" t="s">
        <v>44</v>
      </c>
      <c r="L123" s="4">
        <v>3</v>
      </c>
      <c r="M123" s="4">
        <v>2</v>
      </c>
      <c r="N123" s="4">
        <f t="shared" si="1"/>
        <v>88</v>
      </c>
      <c r="O123" s="4">
        <v>13.5</v>
      </c>
      <c r="P123" s="5" t="s">
        <v>14</v>
      </c>
      <c r="Q123" s="4" t="s">
        <v>694</v>
      </c>
    </row>
    <row r="124" spans="6:17" ht="14.25" x14ac:dyDescent="0.2">
      <c r="F124" s="1">
        <v>50174</v>
      </c>
      <c r="G124" s="4">
        <v>174</v>
      </c>
      <c r="H124" s="5" t="s">
        <v>480</v>
      </c>
      <c r="I124" s="5" t="s">
        <v>481</v>
      </c>
      <c r="J124" s="4" t="s">
        <v>482</v>
      </c>
      <c r="K124" s="5" t="s">
        <v>44</v>
      </c>
      <c r="L124" s="4">
        <v>3</v>
      </c>
      <c r="M124" s="4">
        <v>2</v>
      </c>
      <c r="N124" s="4">
        <f t="shared" si="1"/>
        <v>88</v>
      </c>
      <c r="O124" s="4">
        <v>13.5</v>
      </c>
      <c r="P124" s="5" t="s">
        <v>14</v>
      </c>
      <c r="Q124" s="4" t="s">
        <v>695</v>
      </c>
    </row>
    <row r="125" spans="6:17" ht="14.25" x14ac:dyDescent="0.2">
      <c r="F125" s="1">
        <v>50175</v>
      </c>
      <c r="G125" s="4">
        <v>175</v>
      </c>
      <c r="H125" s="5" t="s">
        <v>483</v>
      </c>
      <c r="I125" s="5" t="s">
        <v>484</v>
      </c>
      <c r="J125" s="4" t="s">
        <v>485</v>
      </c>
      <c r="K125" s="5" t="s">
        <v>44</v>
      </c>
      <c r="L125" s="4">
        <v>3</v>
      </c>
      <c r="M125" s="4">
        <v>2</v>
      </c>
      <c r="N125" s="4">
        <f t="shared" si="1"/>
        <v>88</v>
      </c>
      <c r="O125" s="4">
        <v>13.5</v>
      </c>
      <c r="P125" s="5" t="s">
        <v>14</v>
      </c>
      <c r="Q125" s="4" t="s">
        <v>696</v>
      </c>
    </row>
    <row r="126" spans="6:17" ht="14.25" x14ac:dyDescent="0.2">
      <c r="F126" s="1">
        <v>50176</v>
      </c>
      <c r="G126" s="4">
        <v>176</v>
      </c>
      <c r="H126" s="5" t="s">
        <v>486</v>
      </c>
      <c r="I126" s="5" t="s">
        <v>487</v>
      </c>
      <c r="J126" s="4" t="s">
        <v>488</v>
      </c>
      <c r="K126" s="5" t="s">
        <v>44</v>
      </c>
      <c r="L126" s="4">
        <v>3</v>
      </c>
      <c r="M126" s="4">
        <v>2</v>
      </c>
      <c r="N126" s="4">
        <f t="shared" si="1"/>
        <v>88</v>
      </c>
      <c r="O126" s="4">
        <v>13.5</v>
      </c>
      <c r="P126" s="5" t="s">
        <v>14</v>
      </c>
      <c r="Q126" s="4" t="s">
        <v>697</v>
      </c>
    </row>
    <row r="127" spans="6:17" ht="14.25" x14ac:dyDescent="0.2">
      <c r="F127" s="1">
        <v>50004</v>
      </c>
      <c r="G127" s="4">
        <v>4</v>
      </c>
      <c r="H127" s="5" t="s">
        <v>20</v>
      </c>
      <c r="I127" s="5" t="s">
        <v>21</v>
      </c>
      <c r="J127" s="4" t="s">
        <v>12</v>
      </c>
      <c r="K127" s="5" t="s">
        <v>13</v>
      </c>
      <c r="L127" s="4">
        <v>4</v>
      </c>
      <c r="M127" s="4">
        <v>3</v>
      </c>
      <c r="N127" s="4">
        <f t="shared" si="1"/>
        <v>55</v>
      </c>
      <c r="O127" s="4">
        <v>24</v>
      </c>
      <c r="P127" s="5" t="s">
        <v>14</v>
      </c>
      <c r="Q127" s="4" t="s">
        <v>534</v>
      </c>
    </row>
    <row r="128" spans="6:17" ht="14.25" x14ac:dyDescent="0.2">
      <c r="F128" s="1">
        <v>50008</v>
      </c>
      <c r="G128" s="4">
        <v>8</v>
      </c>
      <c r="H128" s="5" t="s">
        <v>30</v>
      </c>
      <c r="I128" s="5" t="s">
        <v>31</v>
      </c>
      <c r="J128" s="4" t="s">
        <v>24</v>
      </c>
      <c r="K128" s="5" t="s">
        <v>25</v>
      </c>
      <c r="L128" s="4">
        <v>4</v>
      </c>
      <c r="M128" s="4">
        <v>3</v>
      </c>
      <c r="N128" s="4">
        <f t="shared" si="1"/>
        <v>55</v>
      </c>
      <c r="O128" s="4">
        <v>24</v>
      </c>
      <c r="P128" s="5" t="s">
        <v>14</v>
      </c>
      <c r="Q128" s="4" t="s">
        <v>538</v>
      </c>
    </row>
    <row r="129" spans="6:17" ht="14.25" x14ac:dyDescent="0.2">
      <c r="F129" s="1">
        <v>50012</v>
      </c>
      <c r="G129" s="4">
        <v>12</v>
      </c>
      <c r="H129" s="5" t="s">
        <v>39</v>
      </c>
      <c r="I129" s="5" t="s">
        <v>40</v>
      </c>
      <c r="J129" s="4" t="s">
        <v>24</v>
      </c>
      <c r="K129" s="5" t="s">
        <v>34</v>
      </c>
      <c r="L129" s="4">
        <v>4</v>
      </c>
      <c r="M129" s="4">
        <v>3</v>
      </c>
      <c r="N129" s="4">
        <f t="shared" si="1"/>
        <v>55</v>
      </c>
      <c r="O129" s="4">
        <v>24</v>
      </c>
      <c r="P129" s="5" t="s">
        <v>14</v>
      </c>
      <c r="Q129" s="4" t="s">
        <v>542</v>
      </c>
    </row>
    <row r="130" spans="6:17" ht="14.25" hidden="1" x14ac:dyDescent="0.2">
      <c r="F130" s="1">
        <v>50044</v>
      </c>
      <c r="G130" s="4">
        <v>44</v>
      </c>
      <c r="H130" s="5" t="s">
        <v>132</v>
      </c>
      <c r="I130" s="5" t="s">
        <v>133</v>
      </c>
      <c r="J130" s="4" t="s">
        <v>125</v>
      </c>
      <c r="K130" s="5" t="s">
        <v>126</v>
      </c>
      <c r="L130" s="4">
        <v>4</v>
      </c>
      <c r="M130" s="4">
        <v>3</v>
      </c>
      <c r="N130" s="4">
        <f t="shared" si="1"/>
        <v>55</v>
      </c>
      <c r="O130" s="4">
        <v>24</v>
      </c>
      <c r="P130" s="5" t="s">
        <v>127</v>
      </c>
      <c r="Q130" s="4" t="s">
        <v>570</v>
      </c>
    </row>
    <row r="131" spans="6:17" ht="14.25" hidden="1" x14ac:dyDescent="0.2">
      <c r="F131" s="1">
        <v>50058</v>
      </c>
      <c r="G131" s="4">
        <v>58</v>
      </c>
      <c r="H131" s="5" t="s">
        <v>166</v>
      </c>
      <c r="I131" s="5" t="s">
        <v>167</v>
      </c>
      <c r="J131" s="4" t="s">
        <v>148</v>
      </c>
      <c r="K131" s="5" t="s">
        <v>149</v>
      </c>
      <c r="L131" s="4">
        <v>4</v>
      </c>
      <c r="M131" s="4">
        <v>3</v>
      </c>
      <c r="N131" s="4">
        <f t="shared" si="1"/>
        <v>55</v>
      </c>
      <c r="O131" s="4">
        <v>24</v>
      </c>
      <c r="P131" s="5" t="s">
        <v>127</v>
      </c>
      <c r="Q131" s="4" t="s">
        <v>584</v>
      </c>
    </row>
    <row r="132" spans="6:17" ht="14.25" hidden="1" x14ac:dyDescent="0.2">
      <c r="F132" s="1">
        <v>50104</v>
      </c>
      <c r="G132" s="4">
        <v>104</v>
      </c>
      <c r="H132" s="5" t="s">
        <v>296</v>
      </c>
      <c r="I132" s="5" t="s">
        <v>297</v>
      </c>
      <c r="J132" s="4" t="s">
        <v>298</v>
      </c>
      <c r="K132" s="5" t="s">
        <v>44</v>
      </c>
      <c r="L132" s="4">
        <v>4</v>
      </c>
      <c r="M132" s="4">
        <v>3</v>
      </c>
      <c r="N132" s="4">
        <f t="shared" si="1"/>
        <v>55</v>
      </c>
      <c r="O132" s="4">
        <v>24</v>
      </c>
      <c r="P132" s="5" t="s">
        <v>227</v>
      </c>
      <c r="Q132" s="4" t="s">
        <v>630</v>
      </c>
    </row>
    <row r="133" spans="6:17" ht="14.25" hidden="1" x14ac:dyDescent="0.2">
      <c r="F133" s="1">
        <v>50105</v>
      </c>
      <c r="G133" s="4">
        <v>105</v>
      </c>
      <c r="H133" s="5" t="s">
        <v>299</v>
      </c>
      <c r="I133" s="5" t="s">
        <v>300</v>
      </c>
      <c r="J133" s="4" t="s">
        <v>301</v>
      </c>
      <c r="K133" s="5" t="s">
        <v>44</v>
      </c>
      <c r="L133" s="4">
        <v>4</v>
      </c>
      <c r="M133" s="4">
        <v>3</v>
      </c>
      <c r="N133" s="4">
        <f t="shared" si="1"/>
        <v>55</v>
      </c>
      <c r="O133" s="4">
        <v>24</v>
      </c>
      <c r="P133" s="5" t="s">
        <v>227</v>
      </c>
      <c r="Q133" s="4" t="s">
        <v>631</v>
      </c>
    </row>
    <row r="134" spans="6:17" ht="14.25" hidden="1" x14ac:dyDescent="0.2">
      <c r="F134" s="1">
        <v>50106</v>
      </c>
      <c r="G134" s="4">
        <v>106</v>
      </c>
      <c r="H134" s="5" t="s">
        <v>302</v>
      </c>
      <c r="I134" s="5" t="s">
        <v>303</v>
      </c>
      <c r="J134" s="4" t="s">
        <v>304</v>
      </c>
      <c r="K134" s="5" t="s">
        <v>44</v>
      </c>
      <c r="L134" s="4">
        <v>4</v>
      </c>
      <c r="M134" s="4">
        <v>3</v>
      </c>
      <c r="N134" s="4">
        <f t="shared" si="1"/>
        <v>55</v>
      </c>
      <c r="O134" s="4">
        <v>24</v>
      </c>
      <c r="P134" s="5" t="s">
        <v>227</v>
      </c>
      <c r="Q134" s="4" t="s">
        <v>632</v>
      </c>
    </row>
    <row r="135" spans="6:17" ht="14.25" hidden="1" x14ac:dyDescent="0.2">
      <c r="F135" s="1">
        <v>50107</v>
      </c>
      <c r="G135" s="4">
        <v>107</v>
      </c>
      <c r="H135" s="5" t="s">
        <v>305</v>
      </c>
      <c r="I135" s="5" t="s">
        <v>306</v>
      </c>
      <c r="J135" s="4" t="s">
        <v>307</v>
      </c>
      <c r="K135" s="5" t="s">
        <v>44</v>
      </c>
      <c r="L135" s="4">
        <v>4</v>
      </c>
      <c r="M135" s="4">
        <v>3</v>
      </c>
      <c r="N135" s="4">
        <f t="shared" si="1"/>
        <v>55</v>
      </c>
      <c r="O135" s="4">
        <v>24</v>
      </c>
      <c r="P135" s="5" t="s">
        <v>227</v>
      </c>
      <c r="Q135" s="4" t="s">
        <v>633</v>
      </c>
    </row>
    <row r="136" spans="6:17" ht="14.25" hidden="1" x14ac:dyDescent="0.2">
      <c r="F136" s="1">
        <v>50108</v>
      </c>
      <c r="G136" s="4">
        <v>108</v>
      </c>
      <c r="H136" s="5" t="s">
        <v>308</v>
      </c>
      <c r="I136" s="5" t="s">
        <v>309</v>
      </c>
      <c r="J136" s="4" t="s">
        <v>298</v>
      </c>
      <c r="K136" s="5" t="s">
        <v>44</v>
      </c>
      <c r="L136" s="4">
        <v>4</v>
      </c>
      <c r="M136" s="4">
        <v>3</v>
      </c>
      <c r="N136" s="4">
        <f t="shared" ref="N136:N196" si="2">INT((9-L136)^2.5)</f>
        <v>55</v>
      </c>
      <c r="O136" s="4">
        <v>24</v>
      </c>
      <c r="P136" s="5" t="s">
        <v>227</v>
      </c>
      <c r="Q136" s="4" t="s">
        <v>634</v>
      </c>
    </row>
    <row r="137" spans="6:17" ht="14.25" hidden="1" x14ac:dyDescent="0.2">
      <c r="F137" s="1">
        <v>50158</v>
      </c>
      <c r="G137" s="4">
        <v>158</v>
      </c>
      <c r="H137" s="5" t="s">
        <v>435</v>
      </c>
      <c r="I137" s="5" t="s">
        <v>436</v>
      </c>
      <c r="J137" s="4" t="s">
        <v>437</v>
      </c>
      <c r="K137" s="5" t="s">
        <v>44</v>
      </c>
      <c r="L137" s="4">
        <v>4</v>
      </c>
      <c r="M137" s="4">
        <v>3</v>
      </c>
      <c r="N137" s="4">
        <f t="shared" si="2"/>
        <v>55</v>
      </c>
      <c r="O137" s="4">
        <v>24</v>
      </c>
      <c r="P137" s="5" t="s">
        <v>438</v>
      </c>
      <c r="Q137" s="4" t="s">
        <v>681</v>
      </c>
    </row>
    <row r="138" spans="6:17" ht="14.25" hidden="1" x14ac:dyDescent="0.2">
      <c r="F138" s="1">
        <v>50159</v>
      </c>
      <c r="G138" s="4">
        <v>159</v>
      </c>
      <c r="H138" s="5" t="s">
        <v>439</v>
      </c>
      <c r="I138" s="5" t="s">
        <v>440</v>
      </c>
      <c r="J138" s="4" t="s">
        <v>441</v>
      </c>
      <c r="K138" s="5" t="s">
        <v>44</v>
      </c>
      <c r="L138" s="4">
        <v>4</v>
      </c>
      <c r="M138" s="4">
        <v>3</v>
      </c>
      <c r="N138" s="4">
        <f t="shared" si="2"/>
        <v>55</v>
      </c>
      <c r="O138" s="4">
        <v>24</v>
      </c>
      <c r="P138" s="5" t="s">
        <v>438</v>
      </c>
      <c r="Q138" s="4" t="s">
        <v>682</v>
      </c>
    </row>
    <row r="139" spans="6:17" ht="14.25" hidden="1" x14ac:dyDescent="0.2">
      <c r="F139" s="1">
        <v>50160</v>
      </c>
      <c r="G139" s="4">
        <v>160</v>
      </c>
      <c r="H139" s="5" t="s">
        <v>442</v>
      </c>
      <c r="I139" s="5" t="s">
        <v>443</v>
      </c>
      <c r="J139" s="4" t="s">
        <v>444</v>
      </c>
      <c r="K139" s="5" t="s">
        <v>44</v>
      </c>
      <c r="L139" s="4">
        <v>4</v>
      </c>
      <c r="M139" s="4">
        <v>3</v>
      </c>
      <c r="N139" s="4">
        <f t="shared" si="2"/>
        <v>55</v>
      </c>
      <c r="O139" s="4">
        <v>24</v>
      </c>
      <c r="P139" s="5" t="s">
        <v>438</v>
      </c>
      <c r="Q139" s="4" t="s">
        <v>683</v>
      </c>
    </row>
    <row r="140" spans="6:17" ht="14.25" hidden="1" x14ac:dyDescent="0.2">
      <c r="F140" s="1">
        <v>50161</v>
      </c>
      <c r="G140" s="4">
        <v>161</v>
      </c>
      <c r="H140" s="5" t="s">
        <v>445</v>
      </c>
      <c r="I140" s="5" t="s">
        <v>446</v>
      </c>
      <c r="J140" s="4" t="s">
        <v>447</v>
      </c>
      <c r="K140" s="5" t="s">
        <v>44</v>
      </c>
      <c r="L140" s="4">
        <v>4</v>
      </c>
      <c r="M140" s="4">
        <v>3</v>
      </c>
      <c r="N140" s="4">
        <f t="shared" si="2"/>
        <v>55</v>
      </c>
      <c r="O140" s="4">
        <v>24</v>
      </c>
      <c r="P140" s="5" t="s">
        <v>438</v>
      </c>
      <c r="Q140" s="4" t="s">
        <v>684</v>
      </c>
    </row>
    <row r="141" spans="6:17" ht="14.25" hidden="1" x14ac:dyDescent="0.2">
      <c r="F141" s="1">
        <v>50162</v>
      </c>
      <c r="G141" s="4">
        <v>162</v>
      </c>
      <c r="H141" s="5" t="s">
        <v>448</v>
      </c>
      <c r="I141" s="5" t="s">
        <v>449</v>
      </c>
      <c r="J141" s="4" t="s">
        <v>450</v>
      </c>
      <c r="K141" s="5" t="s">
        <v>44</v>
      </c>
      <c r="L141" s="4">
        <v>4</v>
      </c>
      <c r="M141" s="4">
        <v>3</v>
      </c>
      <c r="N141" s="4">
        <f t="shared" si="2"/>
        <v>55</v>
      </c>
      <c r="O141" s="4">
        <v>24</v>
      </c>
      <c r="P141" s="5" t="s">
        <v>438</v>
      </c>
      <c r="Q141" s="4" t="s">
        <v>685</v>
      </c>
    </row>
    <row r="142" spans="6:17" ht="14.25" x14ac:dyDescent="0.2">
      <c r="F142" s="1">
        <v>50017</v>
      </c>
      <c r="G142" s="4">
        <v>17</v>
      </c>
      <c r="H142" s="5" t="s">
        <v>52</v>
      </c>
      <c r="I142" s="5" t="s">
        <v>53</v>
      </c>
      <c r="J142" s="4" t="s">
        <v>54</v>
      </c>
      <c r="K142" s="5" t="s">
        <v>44</v>
      </c>
      <c r="L142" s="4">
        <v>5</v>
      </c>
      <c r="M142" s="4">
        <v>3</v>
      </c>
      <c r="N142" s="4">
        <f t="shared" si="2"/>
        <v>32</v>
      </c>
      <c r="O142" s="4">
        <v>37.5</v>
      </c>
      <c r="P142" s="5" t="s">
        <v>14</v>
      </c>
      <c r="Q142" s="4" t="s">
        <v>547</v>
      </c>
    </row>
    <row r="143" spans="6:17" ht="14.25" x14ac:dyDescent="0.2">
      <c r="F143" s="1">
        <v>50033</v>
      </c>
      <c r="G143" s="4">
        <v>33</v>
      </c>
      <c r="H143" s="5" t="s">
        <v>106</v>
      </c>
      <c r="I143" s="5" t="s">
        <v>107</v>
      </c>
      <c r="J143" s="4" t="s">
        <v>103</v>
      </c>
      <c r="K143" s="5" t="s">
        <v>44</v>
      </c>
      <c r="L143" s="4">
        <v>5</v>
      </c>
      <c r="M143" s="4">
        <v>3</v>
      </c>
      <c r="N143" s="4">
        <f t="shared" si="2"/>
        <v>32</v>
      </c>
      <c r="O143" s="4">
        <v>37.5</v>
      </c>
      <c r="P143" s="5" t="s">
        <v>14</v>
      </c>
      <c r="Q143" s="4" t="s">
        <v>563</v>
      </c>
    </row>
    <row r="144" spans="6:17" ht="14.25" x14ac:dyDescent="0.2">
      <c r="F144" s="1">
        <v>50037</v>
      </c>
      <c r="G144" s="4">
        <v>37</v>
      </c>
      <c r="H144" s="5" t="s">
        <v>115</v>
      </c>
      <c r="I144" s="5" t="s">
        <v>114</v>
      </c>
      <c r="J144" s="4" t="s">
        <v>116</v>
      </c>
      <c r="K144" s="5" t="s">
        <v>44</v>
      </c>
      <c r="L144" s="4">
        <v>5</v>
      </c>
      <c r="M144" s="4">
        <v>3</v>
      </c>
      <c r="N144" s="4">
        <f t="shared" si="2"/>
        <v>32</v>
      </c>
      <c r="O144" s="4">
        <v>37.5</v>
      </c>
      <c r="P144" s="5" t="s">
        <v>14</v>
      </c>
      <c r="Q144" s="4" t="s">
        <v>566</v>
      </c>
    </row>
    <row r="145" spans="6:17" ht="14.25" x14ac:dyDescent="0.2">
      <c r="F145" s="1">
        <v>50038</v>
      </c>
      <c r="G145" s="4">
        <v>38</v>
      </c>
      <c r="H145" s="5" t="s">
        <v>117</v>
      </c>
      <c r="I145" s="5" t="s">
        <v>114</v>
      </c>
      <c r="J145" s="4" t="s">
        <v>118</v>
      </c>
      <c r="K145" s="5" t="s">
        <v>44</v>
      </c>
      <c r="L145" s="4">
        <v>5</v>
      </c>
      <c r="M145" s="4">
        <v>3</v>
      </c>
      <c r="N145" s="4">
        <f t="shared" si="2"/>
        <v>32</v>
      </c>
      <c r="O145" s="4">
        <v>37.5</v>
      </c>
      <c r="P145" s="5" t="s">
        <v>14</v>
      </c>
      <c r="Q145" s="4" t="s">
        <v>566</v>
      </c>
    </row>
    <row r="146" spans="6:17" ht="14.25" x14ac:dyDescent="0.2">
      <c r="F146" s="1">
        <v>50039</v>
      </c>
      <c r="G146" s="4">
        <v>39</v>
      </c>
      <c r="H146" s="5" t="s">
        <v>119</v>
      </c>
      <c r="I146" s="5" t="s">
        <v>114</v>
      </c>
      <c r="J146" s="4" t="s">
        <v>120</v>
      </c>
      <c r="K146" s="5" t="s">
        <v>44</v>
      </c>
      <c r="L146" s="4">
        <v>5</v>
      </c>
      <c r="M146" s="4">
        <v>3</v>
      </c>
      <c r="N146" s="4">
        <f t="shared" si="2"/>
        <v>32</v>
      </c>
      <c r="O146" s="4">
        <v>37.5</v>
      </c>
      <c r="P146" s="5" t="s">
        <v>14</v>
      </c>
      <c r="Q146" s="4" t="s">
        <v>566</v>
      </c>
    </row>
    <row r="147" spans="6:17" ht="14.25" x14ac:dyDescent="0.2">
      <c r="F147" s="1">
        <v>50040</v>
      </c>
      <c r="G147" s="4">
        <v>40</v>
      </c>
      <c r="H147" s="5" t="s">
        <v>121</v>
      </c>
      <c r="I147" s="5" t="s">
        <v>114</v>
      </c>
      <c r="J147" s="4" t="s">
        <v>122</v>
      </c>
      <c r="K147" s="5" t="s">
        <v>44</v>
      </c>
      <c r="L147" s="4">
        <v>5</v>
      </c>
      <c r="M147" s="4">
        <v>3</v>
      </c>
      <c r="N147" s="4">
        <f t="shared" si="2"/>
        <v>32</v>
      </c>
      <c r="O147" s="4">
        <v>37.5</v>
      </c>
      <c r="P147" s="5" t="s">
        <v>14</v>
      </c>
      <c r="Q147" s="4" t="s">
        <v>566</v>
      </c>
    </row>
    <row r="148" spans="6:17" ht="14.25" hidden="1" x14ac:dyDescent="0.2">
      <c r="F148" s="1">
        <v>50049</v>
      </c>
      <c r="G148" s="4">
        <v>49</v>
      </c>
      <c r="H148" s="5" t="s">
        <v>142</v>
      </c>
      <c r="I148" s="5" t="s">
        <v>143</v>
      </c>
      <c r="J148" s="4" t="s">
        <v>125</v>
      </c>
      <c r="K148" s="5" t="s">
        <v>139</v>
      </c>
      <c r="L148" s="4">
        <v>5</v>
      </c>
      <c r="M148" s="4">
        <v>3</v>
      </c>
      <c r="N148" s="4">
        <f t="shared" si="2"/>
        <v>32</v>
      </c>
      <c r="O148" s="4">
        <v>37.5</v>
      </c>
      <c r="P148" s="5" t="s">
        <v>127</v>
      </c>
      <c r="Q148" s="4" t="s">
        <v>575</v>
      </c>
    </row>
    <row r="149" spans="6:17" ht="14.25" hidden="1" x14ac:dyDescent="0.2">
      <c r="F149" s="1">
        <v>50060</v>
      </c>
      <c r="G149" s="4">
        <v>60</v>
      </c>
      <c r="H149" s="5" t="s">
        <v>171</v>
      </c>
      <c r="I149" s="5" t="s">
        <v>172</v>
      </c>
      <c r="J149" s="4" t="s">
        <v>173</v>
      </c>
      <c r="K149" s="5" t="s">
        <v>149</v>
      </c>
      <c r="L149" s="4">
        <v>5</v>
      </c>
      <c r="M149" s="4">
        <v>3</v>
      </c>
      <c r="N149" s="4">
        <f t="shared" si="2"/>
        <v>32</v>
      </c>
      <c r="O149" s="4">
        <v>37.5</v>
      </c>
      <c r="P149" s="5" t="s">
        <v>127</v>
      </c>
      <c r="Q149" s="4" t="s">
        <v>586</v>
      </c>
    </row>
    <row r="150" spans="6:17" ht="14.25" hidden="1" x14ac:dyDescent="0.2">
      <c r="F150" s="1">
        <v>50061</v>
      </c>
      <c r="G150" s="4">
        <v>61</v>
      </c>
      <c r="H150" s="5" t="s">
        <v>174</v>
      </c>
      <c r="I150" s="5" t="s">
        <v>175</v>
      </c>
      <c r="J150" s="4" t="s">
        <v>176</v>
      </c>
      <c r="K150" s="5" t="s">
        <v>149</v>
      </c>
      <c r="L150" s="4">
        <v>5</v>
      </c>
      <c r="M150" s="4">
        <v>3</v>
      </c>
      <c r="N150" s="4">
        <f t="shared" si="2"/>
        <v>32</v>
      </c>
      <c r="O150" s="4">
        <v>37.5</v>
      </c>
      <c r="P150" s="5" t="s">
        <v>127</v>
      </c>
      <c r="Q150" s="4" t="s">
        <v>587</v>
      </c>
    </row>
    <row r="151" spans="6:17" ht="14.25" hidden="1" x14ac:dyDescent="0.2">
      <c r="F151" s="1">
        <v>50062</v>
      </c>
      <c r="G151" s="4">
        <v>62</v>
      </c>
      <c r="H151" s="5" t="s">
        <v>177</v>
      </c>
      <c r="I151" s="5" t="s">
        <v>178</v>
      </c>
      <c r="J151" s="4" t="s">
        <v>179</v>
      </c>
      <c r="K151" s="5" t="s">
        <v>149</v>
      </c>
      <c r="L151" s="4">
        <v>5</v>
      </c>
      <c r="M151" s="4">
        <v>3</v>
      </c>
      <c r="N151" s="4">
        <f t="shared" si="2"/>
        <v>32</v>
      </c>
      <c r="O151" s="4">
        <v>37.5</v>
      </c>
      <c r="P151" s="5" t="s">
        <v>127</v>
      </c>
      <c r="Q151" s="4" t="s">
        <v>588</v>
      </c>
    </row>
    <row r="152" spans="6:17" ht="14.25" hidden="1" x14ac:dyDescent="0.2">
      <c r="F152" s="1">
        <v>50068</v>
      </c>
      <c r="G152" s="4">
        <v>68</v>
      </c>
      <c r="H152" s="5" t="s">
        <v>194</v>
      </c>
      <c r="I152" s="5" t="s">
        <v>195</v>
      </c>
      <c r="J152" s="4" t="s">
        <v>196</v>
      </c>
      <c r="K152" s="5" t="s">
        <v>149</v>
      </c>
      <c r="L152" s="4">
        <v>5</v>
      </c>
      <c r="M152" s="4">
        <v>3</v>
      </c>
      <c r="N152" s="4">
        <f t="shared" si="2"/>
        <v>32</v>
      </c>
      <c r="O152" s="4">
        <v>37.5</v>
      </c>
      <c r="P152" s="5" t="s">
        <v>127</v>
      </c>
      <c r="Q152" s="4" t="s">
        <v>594</v>
      </c>
    </row>
    <row r="153" spans="6:17" ht="14.25" hidden="1" x14ac:dyDescent="0.2">
      <c r="F153" s="1">
        <v>50080</v>
      </c>
      <c r="G153" s="4">
        <v>80</v>
      </c>
      <c r="H153" s="5" t="s">
        <v>231</v>
      </c>
      <c r="I153" s="5" t="s">
        <v>232</v>
      </c>
      <c r="J153" s="4" t="s">
        <v>233</v>
      </c>
      <c r="K153" s="5" t="s">
        <v>74</v>
      </c>
      <c r="L153" s="4">
        <v>5</v>
      </c>
      <c r="M153" s="4">
        <v>3</v>
      </c>
      <c r="N153" s="4">
        <f t="shared" si="2"/>
        <v>32</v>
      </c>
      <c r="O153" s="4">
        <v>37.5</v>
      </c>
      <c r="P153" s="5" t="s">
        <v>227</v>
      </c>
      <c r="Q153" s="4" t="s">
        <v>606</v>
      </c>
    </row>
    <row r="154" spans="6:17" ht="14.25" hidden="1" x14ac:dyDescent="0.2">
      <c r="F154" s="1">
        <v>50081</v>
      </c>
      <c r="G154" s="4">
        <v>81</v>
      </c>
      <c r="H154" s="5" t="s">
        <v>234</v>
      </c>
      <c r="I154" s="5" t="s">
        <v>235</v>
      </c>
      <c r="J154" s="4" t="s">
        <v>236</v>
      </c>
      <c r="K154" s="5" t="s">
        <v>66</v>
      </c>
      <c r="L154" s="4">
        <v>5</v>
      </c>
      <c r="M154" s="4">
        <v>3</v>
      </c>
      <c r="N154" s="4">
        <f t="shared" si="2"/>
        <v>32</v>
      </c>
      <c r="O154" s="4">
        <v>37.5</v>
      </c>
      <c r="P154" s="5" t="s">
        <v>227</v>
      </c>
      <c r="Q154" s="4" t="s">
        <v>607</v>
      </c>
    </row>
    <row r="155" spans="6:17" ht="14.25" hidden="1" x14ac:dyDescent="0.2">
      <c r="F155" s="1">
        <v>50082</v>
      </c>
      <c r="G155" s="4">
        <v>82</v>
      </c>
      <c r="H155" s="5" t="s">
        <v>237</v>
      </c>
      <c r="I155" s="5" t="s">
        <v>238</v>
      </c>
      <c r="J155" s="4" t="s">
        <v>239</v>
      </c>
      <c r="K155" s="5" t="s">
        <v>62</v>
      </c>
      <c r="L155" s="4">
        <v>5</v>
      </c>
      <c r="M155" s="4">
        <v>3</v>
      </c>
      <c r="N155" s="4">
        <f t="shared" si="2"/>
        <v>32</v>
      </c>
      <c r="O155" s="4">
        <v>37.5</v>
      </c>
      <c r="P155" s="5" t="s">
        <v>227</v>
      </c>
      <c r="Q155" s="4" t="s">
        <v>608</v>
      </c>
    </row>
    <row r="156" spans="6:17" ht="14.25" hidden="1" x14ac:dyDescent="0.2">
      <c r="F156" s="1">
        <v>50083</v>
      </c>
      <c r="G156" s="4">
        <v>83</v>
      </c>
      <c r="H156" s="5" t="s">
        <v>240</v>
      </c>
      <c r="I156" s="5" t="s">
        <v>241</v>
      </c>
      <c r="J156" s="4" t="s">
        <v>242</v>
      </c>
      <c r="K156" s="5" t="s">
        <v>70</v>
      </c>
      <c r="L156" s="4">
        <v>5</v>
      </c>
      <c r="M156" s="4">
        <v>3</v>
      </c>
      <c r="N156" s="4">
        <f t="shared" si="2"/>
        <v>32</v>
      </c>
      <c r="O156" s="4">
        <v>37.5</v>
      </c>
      <c r="P156" s="5" t="s">
        <v>227</v>
      </c>
      <c r="Q156" s="4" t="s">
        <v>609</v>
      </c>
    </row>
    <row r="157" spans="6:17" ht="14.25" hidden="1" x14ac:dyDescent="0.2">
      <c r="F157" s="1">
        <v>50084</v>
      </c>
      <c r="G157" s="4">
        <v>84</v>
      </c>
      <c r="H157" s="5" t="s">
        <v>243</v>
      </c>
      <c r="I157" s="5" t="s">
        <v>244</v>
      </c>
      <c r="J157" s="4" t="s">
        <v>245</v>
      </c>
      <c r="K157" s="5" t="s">
        <v>78</v>
      </c>
      <c r="L157" s="4">
        <v>5</v>
      </c>
      <c r="M157" s="4">
        <v>3</v>
      </c>
      <c r="N157" s="4">
        <f t="shared" si="2"/>
        <v>32</v>
      </c>
      <c r="O157" s="4">
        <v>37.5</v>
      </c>
      <c r="P157" s="5" t="s">
        <v>227</v>
      </c>
      <c r="Q157" s="4" t="s">
        <v>610</v>
      </c>
    </row>
    <row r="158" spans="6:17" ht="14.25" hidden="1" x14ac:dyDescent="0.2">
      <c r="F158" s="1">
        <v>50085</v>
      </c>
      <c r="G158" s="4">
        <v>85</v>
      </c>
      <c r="H158" s="5" t="s">
        <v>246</v>
      </c>
      <c r="I158" s="5" t="s">
        <v>247</v>
      </c>
      <c r="J158" s="4" t="s">
        <v>248</v>
      </c>
      <c r="K158" s="5" t="s">
        <v>82</v>
      </c>
      <c r="L158" s="4">
        <v>5</v>
      </c>
      <c r="M158" s="4">
        <v>3</v>
      </c>
      <c r="N158" s="4">
        <f t="shared" si="2"/>
        <v>32</v>
      </c>
      <c r="O158" s="4">
        <v>37.5</v>
      </c>
      <c r="P158" s="5" t="s">
        <v>227</v>
      </c>
      <c r="Q158" s="4" t="s">
        <v>611</v>
      </c>
    </row>
    <row r="159" spans="6:17" ht="14.25" hidden="1" x14ac:dyDescent="0.2">
      <c r="F159" s="1">
        <v>50086</v>
      </c>
      <c r="G159" s="4">
        <v>86</v>
      </c>
      <c r="H159" s="5" t="s">
        <v>249</v>
      </c>
      <c r="I159" s="5" t="s">
        <v>250</v>
      </c>
      <c r="J159" s="4" t="s">
        <v>226</v>
      </c>
      <c r="K159" s="5" t="s">
        <v>58</v>
      </c>
      <c r="L159" s="4">
        <v>5</v>
      </c>
      <c r="M159" s="4">
        <v>3</v>
      </c>
      <c r="N159" s="4">
        <f t="shared" si="2"/>
        <v>32</v>
      </c>
      <c r="O159" s="4">
        <v>37.5</v>
      </c>
      <c r="P159" s="5" t="s">
        <v>227</v>
      </c>
      <c r="Q159" s="4" t="s">
        <v>612</v>
      </c>
    </row>
    <row r="160" spans="6:17" ht="14.25" hidden="1" x14ac:dyDescent="0.2">
      <c r="F160" s="1">
        <v>50125</v>
      </c>
      <c r="G160" s="4">
        <v>125</v>
      </c>
      <c r="H160" s="5" t="s">
        <v>351</v>
      </c>
      <c r="I160" s="5" t="s">
        <v>352</v>
      </c>
      <c r="J160" s="4" t="s">
        <v>350</v>
      </c>
      <c r="K160" s="5" t="s">
        <v>44</v>
      </c>
      <c r="L160" s="4">
        <v>5</v>
      </c>
      <c r="M160" s="4">
        <v>3</v>
      </c>
      <c r="N160" s="4">
        <f t="shared" si="2"/>
        <v>32</v>
      </c>
      <c r="O160" s="4">
        <v>37.5</v>
      </c>
      <c r="P160" s="5" t="s">
        <v>227</v>
      </c>
      <c r="Q160" s="4" t="s">
        <v>651</v>
      </c>
    </row>
    <row r="161" spans="6:17" ht="14.25" hidden="1" x14ac:dyDescent="0.2">
      <c r="F161" s="1">
        <v>50127</v>
      </c>
      <c r="G161" s="4">
        <v>127</v>
      </c>
      <c r="H161" s="5" t="s">
        <v>356</v>
      </c>
      <c r="I161" s="5" t="s">
        <v>357</v>
      </c>
      <c r="J161" s="4" t="s">
        <v>344</v>
      </c>
      <c r="K161" s="5" t="s">
        <v>44</v>
      </c>
      <c r="L161" s="4">
        <v>5</v>
      </c>
      <c r="M161" s="4">
        <v>3</v>
      </c>
      <c r="N161" s="4">
        <f t="shared" si="2"/>
        <v>32</v>
      </c>
      <c r="O161" s="4">
        <v>37.5</v>
      </c>
      <c r="P161" s="5" t="s">
        <v>227</v>
      </c>
      <c r="Q161" s="4" t="s">
        <v>653</v>
      </c>
    </row>
    <row r="162" spans="6:17" ht="14.25" hidden="1" x14ac:dyDescent="0.2">
      <c r="F162" s="1">
        <v>50130</v>
      </c>
      <c r="G162" s="4">
        <v>130</v>
      </c>
      <c r="H162" s="5" t="s">
        <v>363</v>
      </c>
      <c r="I162" s="5" t="s">
        <v>364</v>
      </c>
      <c r="J162" s="4" t="s">
        <v>362</v>
      </c>
      <c r="K162" s="5" t="s">
        <v>44</v>
      </c>
      <c r="L162" s="4">
        <v>5</v>
      </c>
      <c r="M162" s="4">
        <v>3</v>
      </c>
      <c r="N162" s="4">
        <f t="shared" si="2"/>
        <v>32</v>
      </c>
      <c r="O162" s="4">
        <v>37.5</v>
      </c>
      <c r="P162" s="5" t="s">
        <v>227</v>
      </c>
      <c r="Q162" s="4" t="s">
        <v>656</v>
      </c>
    </row>
    <row r="163" spans="6:17" ht="14.25" hidden="1" x14ac:dyDescent="0.2">
      <c r="F163" s="1">
        <v>50163</v>
      </c>
      <c r="G163" s="4">
        <v>163</v>
      </c>
      <c r="H163" s="5" t="s">
        <v>451</v>
      </c>
      <c r="I163" s="5" t="s">
        <v>452</v>
      </c>
      <c r="J163" s="4" t="s">
        <v>453</v>
      </c>
      <c r="K163" s="5" t="s">
        <v>44</v>
      </c>
      <c r="L163" s="4">
        <v>5</v>
      </c>
      <c r="M163" s="4">
        <v>3</v>
      </c>
      <c r="N163" s="4">
        <f t="shared" si="2"/>
        <v>32</v>
      </c>
      <c r="O163" s="4">
        <v>37.5</v>
      </c>
      <c r="P163" s="5" t="s">
        <v>438</v>
      </c>
      <c r="Q163" s="4" t="s">
        <v>686</v>
      </c>
    </row>
    <row r="164" spans="6:17" ht="14.25" hidden="1" x14ac:dyDescent="0.2">
      <c r="F164" s="1">
        <v>50164</v>
      </c>
      <c r="G164" s="4">
        <v>164</v>
      </c>
      <c r="H164" s="5" t="s">
        <v>454</v>
      </c>
      <c r="I164" s="5" t="s">
        <v>455</v>
      </c>
      <c r="J164" s="4" t="s">
        <v>456</v>
      </c>
      <c r="K164" s="5" t="s">
        <v>44</v>
      </c>
      <c r="L164" s="4">
        <v>5</v>
      </c>
      <c r="M164" s="4">
        <v>3</v>
      </c>
      <c r="N164" s="4">
        <f t="shared" si="2"/>
        <v>32</v>
      </c>
      <c r="O164" s="4">
        <v>37.5</v>
      </c>
      <c r="P164" s="5" t="s">
        <v>438</v>
      </c>
      <c r="Q164" s="4" t="s">
        <v>687</v>
      </c>
    </row>
    <row r="165" spans="6:17" ht="14.25" hidden="1" x14ac:dyDescent="0.2">
      <c r="F165" s="1">
        <v>50165</v>
      </c>
      <c r="G165" s="4">
        <v>165</v>
      </c>
      <c r="H165" s="5" t="s">
        <v>457</v>
      </c>
      <c r="I165" s="5" t="s">
        <v>458</v>
      </c>
      <c r="J165" s="4" t="s">
        <v>459</v>
      </c>
      <c r="K165" s="5" t="s">
        <v>44</v>
      </c>
      <c r="L165" s="4">
        <v>5</v>
      </c>
      <c r="M165" s="4">
        <v>3</v>
      </c>
      <c r="N165" s="4">
        <f t="shared" si="2"/>
        <v>32</v>
      </c>
      <c r="O165" s="4">
        <v>37.5</v>
      </c>
      <c r="P165" s="5" t="s">
        <v>438</v>
      </c>
      <c r="Q165" s="4" t="s">
        <v>688</v>
      </c>
    </row>
    <row r="166" spans="6:17" ht="14.25" hidden="1" x14ac:dyDescent="0.2">
      <c r="F166" s="1">
        <v>50166</v>
      </c>
      <c r="G166" s="4">
        <v>166</v>
      </c>
      <c r="H166" s="5" t="s">
        <v>460</v>
      </c>
      <c r="I166" s="5" t="s">
        <v>461</v>
      </c>
      <c r="J166" s="4" t="s">
        <v>459</v>
      </c>
      <c r="K166" s="5" t="s">
        <v>44</v>
      </c>
      <c r="L166" s="4">
        <v>5</v>
      </c>
      <c r="M166" s="4">
        <v>3</v>
      </c>
      <c r="N166" s="4">
        <f t="shared" si="2"/>
        <v>32</v>
      </c>
      <c r="O166" s="4">
        <v>37.5</v>
      </c>
      <c r="P166" s="5" t="s">
        <v>438</v>
      </c>
      <c r="Q166" s="4" t="s">
        <v>689</v>
      </c>
    </row>
    <row r="167" spans="6:17" ht="14.25" hidden="1" x14ac:dyDescent="0.2">
      <c r="F167" s="1">
        <v>50170</v>
      </c>
      <c r="G167" s="4">
        <v>170</v>
      </c>
      <c r="H167" s="5" t="s">
        <v>469</v>
      </c>
      <c r="I167" s="5" t="s">
        <v>465</v>
      </c>
      <c r="J167" s="4" t="s">
        <v>470</v>
      </c>
      <c r="K167" s="5" t="s">
        <v>44</v>
      </c>
      <c r="L167" s="4">
        <v>5</v>
      </c>
      <c r="M167" s="4">
        <v>3</v>
      </c>
      <c r="N167" s="4">
        <f t="shared" si="2"/>
        <v>32</v>
      </c>
      <c r="O167" s="4">
        <v>37.5</v>
      </c>
      <c r="P167" s="5" t="s">
        <v>127</v>
      </c>
      <c r="Q167" s="4" t="s">
        <v>691</v>
      </c>
    </row>
    <row r="168" spans="6:17" ht="14.25" hidden="1" x14ac:dyDescent="0.2">
      <c r="F168" s="1">
        <v>50177</v>
      </c>
      <c r="G168" s="4">
        <v>177</v>
      </c>
      <c r="H168" s="5" t="s">
        <v>489</v>
      </c>
      <c r="I168" s="5" t="s">
        <v>490</v>
      </c>
      <c r="J168" s="4" t="s">
        <v>491</v>
      </c>
      <c r="K168" s="5" t="s">
        <v>44</v>
      </c>
      <c r="L168" s="4">
        <v>5</v>
      </c>
      <c r="M168" s="4">
        <v>3</v>
      </c>
      <c r="N168" s="4">
        <f t="shared" si="2"/>
        <v>32</v>
      </c>
      <c r="O168" s="4">
        <v>37.5</v>
      </c>
      <c r="P168" s="5" t="s">
        <v>438</v>
      </c>
      <c r="Q168" s="4" t="s">
        <v>698</v>
      </c>
    </row>
    <row r="169" spans="6:17" ht="14.25" hidden="1" x14ac:dyDescent="0.2">
      <c r="F169" s="1">
        <v>50178</v>
      </c>
      <c r="G169" s="4">
        <v>178</v>
      </c>
      <c r="H169" s="5" t="s">
        <v>492</v>
      </c>
      <c r="I169" s="5" t="s">
        <v>493</v>
      </c>
      <c r="J169" s="4" t="s">
        <v>494</v>
      </c>
      <c r="K169" s="5" t="s">
        <v>44</v>
      </c>
      <c r="L169" s="4">
        <v>5</v>
      </c>
      <c r="M169" s="4">
        <v>3</v>
      </c>
      <c r="N169" s="4">
        <f t="shared" si="2"/>
        <v>32</v>
      </c>
      <c r="O169" s="4">
        <v>37.5</v>
      </c>
      <c r="P169" s="5" t="s">
        <v>438</v>
      </c>
      <c r="Q169" s="4" t="s">
        <v>699</v>
      </c>
    </row>
    <row r="170" spans="6:17" ht="14.25" hidden="1" x14ac:dyDescent="0.2">
      <c r="F170" s="1">
        <v>50179</v>
      </c>
      <c r="G170" s="4">
        <v>179</v>
      </c>
      <c r="H170" s="5" t="s">
        <v>495</v>
      </c>
      <c r="I170" s="5" t="s">
        <v>496</v>
      </c>
      <c r="J170" s="4" t="s">
        <v>497</v>
      </c>
      <c r="K170" s="5" t="s">
        <v>44</v>
      </c>
      <c r="L170" s="4">
        <v>5</v>
      </c>
      <c r="M170" s="4">
        <v>3</v>
      </c>
      <c r="N170" s="4">
        <f t="shared" si="2"/>
        <v>32</v>
      </c>
      <c r="O170" s="4">
        <v>37.5</v>
      </c>
      <c r="P170" s="5" t="s">
        <v>438</v>
      </c>
      <c r="Q170" s="4" t="s">
        <v>700</v>
      </c>
    </row>
    <row r="171" spans="6:17" ht="14.25" hidden="1" x14ac:dyDescent="0.2">
      <c r="F171" s="1">
        <v>50180</v>
      </c>
      <c r="G171" s="4">
        <v>180</v>
      </c>
      <c r="H171" s="5" t="s">
        <v>498</v>
      </c>
      <c r="I171" s="5" t="s">
        <v>499</v>
      </c>
      <c r="J171" s="4" t="s">
        <v>500</v>
      </c>
      <c r="K171" s="5" t="s">
        <v>44</v>
      </c>
      <c r="L171" s="4">
        <v>5</v>
      </c>
      <c r="M171" s="4">
        <v>3</v>
      </c>
      <c r="N171" s="4">
        <f t="shared" si="2"/>
        <v>32</v>
      </c>
      <c r="O171" s="4">
        <v>37.5</v>
      </c>
      <c r="P171" s="5" t="s">
        <v>438</v>
      </c>
      <c r="Q171" s="4" t="s">
        <v>701</v>
      </c>
    </row>
    <row r="172" spans="6:17" ht="14.25" hidden="1" x14ac:dyDescent="0.2">
      <c r="F172" s="1">
        <v>50188</v>
      </c>
      <c r="G172" s="4">
        <v>188</v>
      </c>
      <c r="H172" s="5" t="s">
        <v>522</v>
      </c>
      <c r="I172" s="5" t="s">
        <v>523</v>
      </c>
      <c r="J172" s="4" t="s">
        <v>524</v>
      </c>
      <c r="K172" s="5" t="s">
        <v>44</v>
      </c>
      <c r="L172" s="4">
        <v>5</v>
      </c>
      <c r="M172" s="4">
        <v>3</v>
      </c>
      <c r="N172" s="4">
        <f t="shared" si="2"/>
        <v>32</v>
      </c>
      <c r="O172" s="4">
        <v>37.5</v>
      </c>
      <c r="P172" s="5" t="s">
        <v>127</v>
      </c>
      <c r="Q172" s="4" t="s">
        <v>709</v>
      </c>
    </row>
    <row r="173" spans="6:17" ht="14.25" hidden="1" x14ac:dyDescent="0.2">
      <c r="F173" s="1">
        <v>50131</v>
      </c>
      <c r="G173" s="4">
        <v>131</v>
      </c>
      <c r="H173" s="5" t="s">
        <v>365</v>
      </c>
      <c r="I173" s="5" t="s">
        <v>366</v>
      </c>
      <c r="J173" s="4" t="s">
        <v>367</v>
      </c>
      <c r="K173" s="5" t="s">
        <v>44</v>
      </c>
      <c r="L173" s="4">
        <v>6</v>
      </c>
      <c r="M173" s="4">
        <v>4</v>
      </c>
      <c r="N173" s="4">
        <f t="shared" si="2"/>
        <v>15</v>
      </c>
      <c r="O173" s="4">
        <v>54</v>
      </c>
      <c r="P173" s="5" t="s">
        <v>227</v>
      </c>
      <c r="Q173" s="4" t="s">
        <v>657</v>
      </c>
    </row>
    <row r="174" spans="6:17" ht="14.25" hidden="1" x14ac:dyDescent="0.2">
      <c r="F174" s="1">
        <v>50132</v>
      </c>
      <c r="G174" s="4">
        <v>132</v>
      </c>
      <c r="H174" s="5" t="s">
        <v>368</v>
      </c>
      <c r="I174" s="5" t="s">
        <v>366</v>
      </c>
      <c r="J174" s="4" t="s">
        <v>369</v>
      </c>
      <c r="K174" s="5" t="s">
        <v>44</v>
      </c>
      <c r="L174" s="4">
        <v>6</v>
      </c>
      <c r="M174" s="4">
        <v>4</v>
      </c>
      <c r="N174" s="4">
        <f t="shared" si="2"/>
        <v>15</v>
      </c>
      <c r="O174" s="4">
        <v>54</v>
      </c>
      <c r="P174" s="5" t="s">
        <v>227</v>
      </c>
      <c r="Q174" s="4" t="s">
        <v>657</v>
      </c>
    </row>
    <row r="175" spans="6:17" ht="14.25" hidden="1" x14ac:dyDescent="0.2">
      <c r="F175" s="1">
        <v>50133</v>
      </c>
      <c r="G175" s="4">
        <v>133</v>
      </c>
      <c r="H175" s="5" t="s">
        <v>370</v>
      </c>
      <c r="I175" s="5" t="s">
        <v>366</v>
      </c>
      <c r="J175" s="4" t="s">
        <v>355</v>
      </c>
      <c r="K175" s="5" t="s">
        <v>44</v>
      </c>
      <c r="L175" s="4">
        <v>6</v>
      </c>
      <c r="M175" s="4">
        <v>4</v>
      </c>
      <c r="N175" s="4">
        <f t="shared" si="2"/>
        <v>15</v>
      </c>
      <c r="O175" s="4">
        <v>54</v>
      </c>
      <c r="P175" s="5" t="s">
        <v>227</v>
      </c>
      <c r="Q175" s="4" t="s">
        <v>657</v>
      </c>
    </row>
    <row r="176" spans="6:17" ht="14.25" hidden="1" x14ac:dyDescent="0.2">
      <c r="F176" s="1">
        <v>50134</v>
      </c>
      <c r="G176" s="4">
        <v>134</v>
      </c>
      <c r="H176" s="5" t="s">
        <v>371</v>
      </c>
      <c r="I176" s="5" t="s">
        <v>366</v>
      </c>
      <c r="J176" s="4" t="s">
        <v>372</v>
      </c>
      <c r="K176" s="5" t="s">
        <v>44</v>
      </c>
      <c r="L176" s="4">
        <v>6</v>
      </c>
      <c r="M176" s="4">
        <v>4</v>
      </c>
      <c r="N176" s="4">
        <f t="shared" si="2"/>
        <v>15</v>
      </c>
      <c r="O176" s="4">
        <v>54</v>
      </c>
      <c r="P176" s="5" t="s">
        <v>227</v>
      </c>
      <c r="Q176" s="4" t="s">
        <v>657</v>
      </c>
    </row>
    <row r="177" spans="6:17" ht="14.25" x14ac:dyDescent="0.2">
      <c r="F177" s="1">
        <v>50034</v>
      </c>
      <c r="G177" s="4">
        <v>34</v>
      </c>
      <c r="H177" s="5" t="s">
        <v>108</v>
      </c>
      <c r="I177" s="5" t="s">
        <v>109</v>
      </c>
      <c r="J177" s="4" t="s">
        <v>103</v>
      </c>
      <c r="K177" s="5" t="s">
        <v>44</v>
      </c>
      <c r="L177" s="4">
        <v>7</v>
      </c>
      <c r="M177" s="4">
        <v>4</v>
      </c>
      <c r="N177" s="4">
        <f t="shared" si="2"/>
        <v>5</v>
      </c>
      <c r="O177" s="4">
        <v>73.5</v>
      </c>
      <c r="P177" s="5" t="s">
        <v>14</v>
      </c>
      <c r="Q177" s="4" t="s">
        <v>564</v>
      </c>
    </row>
    <row r="178" spans="6:17" ht="14.25" hidden="1" x14ac:dyDescent="0.2">
      <c r="F178" s="1">
        <v>50050</v>
      </c>
      <c r="G178" s="4">
        <v>50</v>
      </c>
      <c r="H178" s="5" t="s">
        <v>144</v>
      </c>
      <c r="I178" s="5" t="s">
        <v>145</v>
      </c>
      <c r="J178" s="4" t="s">
        <v>125</v>
      </c>
      <c r="K178" s="5" t="s">
        <v>139</v>
      </c>
      <c r="L178" s="4">
        <v>7</v>
      </c>
      <c r="M178" s="4">
        <v>4</v>
      </c>
      <c r="N178" s="4">
        <f t="shared" si="2"/>
        <v>5</v>
      </c>
      <c r="O178" s="4">
        <v>73.5</v>
      </c>
      <c r="P178" s="5" t="s">
        <v>127</v>
      </c>
      <c r="Q178" s="4" t="s">
        <v>576</v>
      </c>
    </row>
    <row r="179" spans="6:17" ht="14.25" hidden="1" x14ac:dyDescent="0.2">
      <c r="F179" s="1">
        <v>50059</v>
      </c>
      <c r="G179" s="4">
        <v>59</v>
      </c>
      <c r="H179" s="5" t="s">
        <v>168</v>
      </c>
      <c r="I179" s="5" t="s">
        <v>169</v>
      </c>
      <c r="J179" s="4" t="s">
        <v>170</v>
      </c>
      <c r="K179" s="5" t="s">
        <v>149</v>
      </c>
      <c r="L179" s="4">
        <v>7</v>
      </c>
      <c r="M179" s="4">
        <v>4</v>
      </c>
      <c r="N179" s="4">
        <f t="shared" si="2"/>
        <v>5</v>
      </c>
      <c r="O179" s="4">
        <v>73.5</v>
      </c>
      <c r="P179" s="5" t="s">
        <v>127</v>
      </c>
      <c r="Q179" s="4" t="s">
        <v>585</v>
      </c>
    </row>
    <row r="180" spans="6:17" ht="14.25" hidden="1" x14ac:dyDescent="0.2">
      <c r="F180" s="1">
        <v>50109</v>
      </c>
      <c r="G180" s="4">
        <v>109</v>
      </c>
      <c r="H180" s="5" t="s">
        <v>310</v>
      </c>
      <c r="I180" s="5" t="s">
        <v>311</v>
      </c>
      <c r="J180" s="4" t="s">
        <v>312</v>
      </c>
      <c r="K180" s="5" t="s">
        <v>44</v>
      </c>
      <c r="L180" s="4">
        <v>7</v>
      </c>
      <c r="M180" s="4">
        <v>4</v>
      </c>
      <c r="N180" s="4">
        <f t="shared" si="2"/>
        <v>5</v>
      </c>
      <c r="O180" s="4">
        <v>73.5</v>
      </c>
      <c r="P180" s="5" t="s">
        <v>227</v>
      </c>
      <c r="Q180" s="4" t="s">
        <v>635</v>
      </c>
    </row>
    <row r="181" spans="6:17" ht="14.25" hidden="1" x14ac:dyDescent="0.2">
      <c r="F181" s="1">
        <v>50123</v>
      </c>
      <c r="G181" s="4">
        <v>123</v>
      </c>
      <c r="H181" s="5" t="s">
        <v>345</v>
      </c>
      <c r="I181" s="5" t="s">
        <v>346</v>
      </c>
      <c r="J181" s="4" t="s">
        <v>347</v>
      </c>
      <c r="K181" s="5" t="s">
        <v>44</v>
      </c>
      <c r="L181" s="4">
        <v>7</v>
      </c>
      <c r="M181" s="4">
        <v>4</v>
      </c>
      <c r="N181" s="4">
        <f t="shared" si="2"/>
        <v>5</v>
      </c>
      <c r="O181" s="4">
        <v>73.5</v>
      </c>
      <c r="P181" s="5" t="s">
        <v>227</v>
      </c>
      <c r="Q181" s="4" t="s">
        <v>649</v>
      </c>
    </row>
    <row r="182" spans="6:17" ht="14.25" hidden="1" x14ac:dyDescent="0.2">
      <c r="F182" s="1">
        <v>50167</v>
      </c>
      <c r="G182" s="4">
        <v>167</v>
      </c>
      <c r="H182" s="5" t="s">
        <v>462</v>
      </c>
      <c r="I182" s="5" t="s">
        <v>463</v>
      </c>
      <c r="J182" s="4" t="s">
        <v>453</v>
      </c>
      <c r="K182" s="5" t="s">
        <v>44</v>
      </c>
      <c r="L182" s="4">
        <v>7</v>
      </c>
      <c r="M182" s="4">
        <v>4</v>
      </c>
      <c r="N182" s="4">
        <f t="shared" si="2"/>
        <v>5</v>
      </c>
      <c r="O182" s="4">
        <v>73.5</v>
      </c>
      <c r="P182" s="5" t="s">
        <v>438</v>
      </c>
      <c r="Q182" s="4" t="s">
        <v>690</v>
      </c>
    </row>
    <row r="183" spans="6:17" ht="14.25" hidden="1" x14ac:dyDescent="0.2">
      <c r="F183" s="1">
        <v>50181</v>
      </c>
      <c r="G183" s="4">
        <v>181</v>
      </c>
      <c r="H183" s="5" t="s">
        <v>501</v>
      </c>
      <c r="I183" s="5" t="s">
        <v>502</v>
      </c>
      <c r="J183" s="4" t="s">
        <v>503</v>
      </c>
      <c r="K183" s="5" t="s">
        <v>44</v>
      </c>
      <c r="L183" s="4">
        <v>7</v>
      </c>
      <c r="M183" s="4">
        <v>4</v>
      </c>
      <c r="N183" s="4">
        <f t="shared" si="2"/>
        <v>5</v>
      </c>
      <c r="O183" s="4">
        <v>73.5</v>
      </c>
      <c r="P183" s="5" t="s">
        <v>438</v>
      </c>
      <c r="Q183" s="4" t="s">
        <v>702</v>
      </c>
    </row>
    <row r="184" spans="6:17" ht="14.25" hidden="1" x14ac:dyDescent="0.2">
      <c r="F184" s="1">
        <v>50182</v>
      </c>
      <c r="G184" s="4">
        <v>182</v>
      </c>
      <c r="H184" s="5" t="s">
        <v>504</v>
      </c>
      <c r="I184" s="5" t="s">
        <v>505</v>
      </c>
      <c r="J184" s="4" t="s">
        <v>506</v>
      </c>
      <c r="K184" s="5" t="s">
        <v>44</v>
      </c>
      <c r="L184" s="4">
        <v>7</v>
      </c>
      <c r="M184" s="4">
        <v>4</v>
      </c>
      <c r="N184" s="4">
        <f t="shared" si="2"/>
        <v>5</v>
      </c>
      <c r="O184" s="4">
        <v>73.5</v>
      </c>
      <c r="P184" s="5" t="s">
        <v>438</v>
      </c>
      <c r="Q184" s="4" t="s">
        <v>703</v>
      </c>
    </row>
    <row r="185" spans="6:17" ht="14.25" hidden="1" x14ac:dyDescent="0.2">
      <c r="F185" s="1">
        <v>50183</v>
      </c>
      <c r="G185" s="4">
        <v>183</v>
      </c>
      <c r="H185" s="5" t="s">
        <v>507</v>
      </c>
      <c r="I185" s="5" t="s">
        <v>508</v>
      </c>
      <c r="J185" s="4" t="s">
        <v>509</v>
      </c>
      <c r="K185" s="5" t="s">
        <v>44</v>
      </c>
      <c r="L185" s="4">
        <v>7</v>
      </c>
      <c r="M185" s="4">
        <v>4</v>
      </c>
      <c r="N185" s="4">
        <f t="shared" si="2"/>
        <v>5</v>
      </c>
      <c r="O185" s="4">
        <v>73.5</v>
      </c>
      <c r="P185" s="5" t="s">
        <v>438</v>
      </c>
      <c r="Q185" s="4" t="s">
        <v>704</v>
      </c>
    </row>
    <row r="186" spans="6:17" ht="14.25" hidden="1" x14ac:dyDescent="0.2">
      <c r="F186" s="1">
        <v>50184</v>
      </c>
      <c r="G186" s="4">
        <v>184</v>
      </c>
      <c r="H186" s="5" t="s">
        <v>510</v>
      </c>
      <c r="I186" s="5" t="s">
        <v>511</v>
      </c>
      <c r="J186" s="4" t="s">
        <v>512</v>
      </c>
      <c r="K186" s="5" t="s">
        <v>44</v>
      </c>
      <c r="L186" s="4">
        <v>7</v>
      </c>
      <c r="M186" s="4">
        <v>4</v>
      </c>
      <c r="N186" s="4">
        <f t="shared" si="2"/>
        <v>5</v>
      </c>
      <c r="O186" s="4">
        <v>73.5</v>
      </c>
      <c r="P186" s="5" t="s">
        <v>438</v>
      </c>
      <c r="Q186" s="4" t="s">
        <v>705</v>
      </c>
    </row>
    <row r="187" spans="6:17" ht="14.25" hidden="1" x14ac:dyDescent="0.2">
      <c r="F187" s="1">
        <v>50185</v>
      </c>
      <c r="G187" s="4">
        <v>185</v>
      </c>
      <c r="H187" s="5" t="s">
        <v>513</v>
      </c>
      <c r="I187" s="5" t="s">
        <v>514</v>
      </c>
      <c r="J187" s="4" t="s">
        <v>515</v>
      </c>
      <c r="K187" s="5" t="s">
        <v>44</v>
      </c>
      <c r="L187" s="4">
        <v>7</v>
      </c>
      <c r="M187" s="4">
        <v>4</v>
      </c>
      <c r="N187" s="4">
        <f t="shared" si="2"/>
        <v>5</v>
      </c>
      <c r="O187" s="4">
        <v>73.5</v>
      </c>
      <c r="P187" s="5" t="s">
        <v>438</v>
      </c>
      <c r="Q187" s="4" t="s">
        <v>706</v>
      </c>
    </row>
    <row r="188" spans="6:17" ht="14.25" hidden="1" x14ac:dyDescent="0.2">
      <c r="F188" s="1">
        <v>50071</v>
      </c>
      <c r="G188" s="4">
        <v>71</v>
      </c>
      <c r="H188" s="5" t="s">
        <v>203</v>
      </c>
      <c r="I188" s="5" t="s">
        <v>204</v>
      </c>
      <c r="J188" s="4" t="s">
        <v>205</v>
      </c>
      <c r="K188" s="5" t="s">
        <v>62</v>
      </c>
      <c r="L188" s="4">
        <v>8</v>
      </c>
      <c r="M188" s="4">
        <v>4</v>
      </c>
      <c r="N188" s="4">
        <f t="shared" si="2"/>
        <v>1</v>
      </c>
      <c r="O188" s="4">
        <v>96</v>
      </c>
      <c r="P188" s="5" t="s">
        <v>127</v>
      </c>
      <c r="Q188" s="4" t="s">
        <v>597</v>
      </c>
    </row>
    <row r="189" spans="6:17" ht="14.25" hidden="1" x14ac:dyDescent="0.2">
      <c r="F189" s="1">
        <v>50072</v>
      </c>
      <c r="G189" s="4">
        <v>72</v>
      </c>
      <c r="H189" s="5" t="s">
        <v>206</v>
      </c>
      <c r="I189" s="5" t="s">
        <v>207</v>
      </c>
      <c r="J189" s="4" t="s">
        <v>208</v>
      </c>
      <c r="K189" s="5" t="s">
        <v>66</v>
      </c>
      <c r="L189" s="4">
        <v>8</v>
      </c>
      <c r="M189" s="4">
        <v>4</v>
      </c>
      <c r="N189" s="4">
        <f t="shared" si="2"/>
        <v>1</v>
      </c>
      <c r="O189" s="4">
        <v>96</v>
      </c>
      <c r="P189" s="5" t="s">
        <v>127</v>
      </c>
      <c r="Q189" s="4" t="s">
        <v>598</v>
      </c>
    </row>
    <row r="190" spans="6:17" ht="14.25" hidden="1" x14ac:dyDescent="0.2">
      <c r="F190" s="1">
        <v>50073</v>
      </c>
      <c r="G190" s="4">
        <v>73</v>
      </c>
      <c r="H190" s="5" t="s">
        <v>209</v>
      </c>
      <c r="I190" s="5" t="s">
        <v>210</v>
      </c>
      <c r="J190" s="4" t="s">
        <v>211</v>
      </c>
      <c r="K190" s="5" t="s">
        <v>70</v>
      </c>
      <c r="L190" s="4">
        <v>8</v>
      </c>
      <c r="M190" s="4">
        <v>4</v>
      </c>
      <c r="N190" s="4">
        <f t="shared" si="2"/>
        <v>1</v>
      </c>
      <c r="O190" s="4">
        <v>96</v>
      </c>
      <c r="P190" s="5" t="s">
        <v>127</v>
      </c>
      <c r="Q190" s="4" t="s">
        <v>599</v>
      </c>
    </row>
    <row r="191" spans="6:17" ht="14.25" hidden="1" x14ac:dyDescent="0.2">
      <c r="F191" s="1">
        <v>50074</v>
      </c>
      <c r="G191" s="4">
        <v>74</v>
      </c>
      <c r="H191" s="5" t="s">
        <v>212</v>
      </c>
      <c r="I191" s="5" t="s">
        <v>213</v>
      </c>
      <c r="J191" s="4" t="s">
        <v>214</v>
      </c>
      <c r="K191" s="5" t="s">
        <v>74</v>
      </c>
      <c r="L191" s="4">
        <v>8</v>
      </c>
      <c r="M191" s="4">
        <v>4</v>
      </c>
      <c r="N191" s="4">
        <f t="shared" si="2"/>
        <v>1</v>
      </c>
      <c r="O191" s="4">
        <v>96</v>
      </c>
      <c r="P191" s="5" t="s">
        <v>127</v>
      </c>
      <c r="Q191" s="4" t="s">
        <v>600</v>
      </c>
    </row>
    <row r="192" spans="6:17" ht="14.25" hidden="1" x14ac:dyDescent="0.2">
      <c r="F192" s="1">
        <v>50075</v>
      </c>
      <c r="G192" s="4">
        <v>75</v>
      </c>
      <c r="H192" s="5" t="s">
        <v>215</v>
      </c>
      <c r="I192" s="5" t="s">
        <v>216</v>
      </c>
      <c r="J192" s="4" t="s">
        <v>217</v>
      </c>
      <c r="K192" s="5" t="s">
        <v>78</v>
      </c>
      <c r="L192" s="4">
        <v>8</v>
      </c>
      <c r="M192" s="4">
        <v>4</v>
      </c>
      <c r="N192" s="4">
        <f t="shared" si="2"/>
        <v>1</v>
      </c>
      <c r="O192" s="4">
        <v>96</v>
      </c>
      <c r="P192" s="5" t="s">
        <v>127</v>
      </c>
      <c r="Q192" s="4" t="s">
        <v>601</v>
      </c>
    </row>
    <row r="193" spans="6:17" ht="14.25" hidden="1" x14ac:dyDescent="0.2">
      <c r="F193" s="1">
        <v>50076</v>
      </c>
      <c r="G193" s="4">
        <v>76</v>
      </c>
      <c r="H193" s="5" t="s">
        <v>218</v>
      </c>
      <c r="I193" s="5" t="s">
        <v>219</v>
      </c>
      <c r="J193" s="4" t="s">
        <v>220</v>
      </c>
      <c r="K193" s="5" t="s">
        <v>82</v>
      </c>
      <c r="L193" s="4">
        <v>8</v>
      </c>
      <c r="M193" s="4">
        <v>4</v>
      </c>
      <c r="N193" s="4">
        <f t="shared" si="2"/>
        <v>1</v>
      </c>
      <c r="O193" s="4">
        <v>96</v>
      </c>
      <c r="P193" s="5" t="s">
        <v>127</v>
      </c>
      <c r="Q193" s="4" t="s">
        <v>602</v>
      </c>
    </row>
    <row r="194" spans="6:17" ht="14.25" hidden="1" x14ac:dyDescent="0.2">
      <c r="F194" s="1">
        <v>50077</v>
      </c>
      <c r="G194" s="4">
        <v>77</v>
      </c>
      <c r="H194" s="5" t="s">
        <v>221</v>
      </c>
      <c r="I194" s="5" t="s">
        <v>222</v>
      </c>
      <c r="J194" s="4" t="s">
        <v>223</v>
      </c>
      <c r="K194" s="5" t="s">
        <v>58</v>
      </c>
      <c r="L194" s="4">
        <v>8</v>
      </c>
      <c r="M194" s="4">
        <v>4</v>
      </c>
      <c r="N194" s="4">
        <f t="shared" si="2"/>
        <v>1</v>
      </c>
      <c r="O194" s="4">
        <v>96</v>
      </c>
      <c r="P194" s="5" t="s">
        <v>127</v>
      </c>
      <c r="Q194" s="4" t="s">
        <v>603</v>
      </c>
    </row>
    <row r="195" spans="6:17" ht="14.25" hidden="1" x14ac:dyDescent="0.2">
      <c r="F195" s="1">
        <v>50186</v>
      </c>
      <c r="G195" s="4">
        <v>186</v>
      </c>
      <c r="H195" s="5" t="s">
        <v>516</v>
      </c>
      <c r="I195" s="5" t="s">
        <v>517</v>
      </c>
      <c r="J195" s="4" t="s">
        <v>518</v>
      </c>
      <c r="K195" s="5" t="s">
        <v>44</v>
      </c>
      <c r="L195" s="4">
        <v>8</v>
      </c>
      <c r="M195" s="4">
        <v>4</v>
      </c>
      <c r="N195" s="4">
        <f t="shared" si="2"/>
        <v>1</v>
      </c>
      <c r="O195" s="4">
        <v>96</v>
      </c>
      <c r="P195" s="5" t="s">
        <v>438</v>
      </c>
      <c r="Q195" s="4" t="s">
        <v>707</v>
      </c>
    </row>
    <row r="196" spans="6:17" ht="14.25" hidden="1" x14ac:dyDescent="0.2">
      <c r="F196" s="1">
        <v>50190</v>
      </c>
      <c r="G196" s="4">
        <v>190</v>
      </c>
      <c r="H196" s="5" t="s">
        <v>528</v>
      </c>
      <c r="I196" s="5" t="s">
        <v>529</v>
      </c>
      <c r="J196" s="4" t="s">
        <v>530</v>
      </c>
      <c r="K196" s="5" t="s">
        <v>44</v>
      </c>
      <c r="L196" s="4">
        <v>8</v>
      </c>
      <c r="M196" s="4">
        <v>4</v>
      </c>
      <c r="N196" s="4">
        <f t="shared" si="2"/>
        <v>1</v>
      </c>
      <c r="O196" s="4">
        <v>96</v>
      </c>
      <c r="P196" s="5" t="s">
        <v>127</v>
      </c>
      <c r="Q196" s="4" t="s">
        <v>711</v>
      </c>
    </row>
    <row r="197" spans="6:17" ht="14.25" hidden="1" x14ac:dyDescent="0.2">
      <c r="N197" s="4"/>
    </row>
    <row r="198" spans="6:17" ht="14.25" hidden="1" x14ac:dyDescent="0.2">
      <c r="N198" s="4"/>
    </row>
    <row r="199" spans="6:17" ht="14.25" hidden="1" x14ac:dyDescent="0.2">
      <c r="N199" s="4"/>
    </row>
    <row r="200" spans="6:17" ht="14.25" hidden="1" x14ac:dyDescent="0.2">
      <c r="N200" s="4"/>
    </row>
    <row r="201" spans="6:17" ht="14.25" hidden="1" x14ac:dyDescent="0.2">
      <c r="N201" s="4"/>
    </row>
    <row r="202" spans="6:17" ht="14.25" hidden="1" x14ac:dyDescent="0.2">
      <c r="N202" s="4"/>
    </row>
    <row r="203" spans="6:17" ht="14.25" hidden="1" x14ac:dyDescent="0.2">
      <c r="N203" s="4"/>
    </row>
  </sheetData>
  <autoFilter ref="F6:Q203">
    <filterColumn colId="10">
      <filters>
        <filter val="矿物"/>
      </filters>
    </filterColumn>
  </autoFilter>
  <sortState ref="F7:Q196">
    <sortCondition ref="L7:L196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W144"/>
  <sheetViews>
    <sheetView topLeftCell="F1" workbookViewId="0">
      <selection activeCell="I10" sqref="I10"/>
    </sheetView>
  </sheetViews>
  <sheetFormatPr defaultRowHeight="12.75" x14ac:dyDescent="0.15"/>
  <cols>
    <col min="1" max="5" width="9" style="7"/>
    <col min="6" max="6" width="12.625" style="7" customWidth="1"/>
    <col min="7" max="10" width="9" style="7"/>
    <col min="11" max="11" width="10" style="7" customWidth="1"/>
    <col min="12" max="16384" width="9" style="7"/>
  </cols>
  <sheetData>
    <row r="1" spans="2:23" s="6" customFormat="1" x14ac:dyDescent="0.15">
      <c r="E1" s="6" t="s">
        <v>712</v>
      </c>
    </row>
    <row r="2" spans="2:23" x14ac:dyDescent="0.15">
      <c r="K2" s="7">
        <v>2</v>
      </c>
      <c r="N2" s="7">
        <v>3</v>
      </c>
      <c r="Q2" s="7">
        <v>5</v>
      </c>
      <c r="T2" s="7">
        <v>8</v>
      </c>
    </row>
    <row r="3" spans="2:23" x14ac:dyDescent="0.15">
      <c r="H3" s="7" t="s">
        <v>713</v>
      </c>
      <c r="K3" s="7" t="s">
        <v>714</v>
      </c>
      <c r="N3" s="7" t="s">
        <v>715</v>
      </c>
      <c r="Q3" s="7" t="s">
        <v>716</v>
      </c>
      <c r="T3" s="7" t="s">
        <v>717</v>
      </c>
    </row>
    <row r="4" spans="2:23" x14ac:dyDescent="0.15">
      <c r="F4" s="7" t="s">
        <v>718</v>
      </c>
      <c r="G4" s="17" t="s">
        <v>720</v>
      </c>
      <c r="H4" s="17" t="s">
        <v>721</v>
      </c>
      <c r="I4" s="17" t="s">
        <v>722</v>
      </c>
      <c r="J4" s="17" t="s">
        <v>723</v>
      </c>
      <c r="K4" s="17" t="s">
        <v>724</v>
      </c>
      <c r="L4" s="17" t="s">
        <v>725</v>
      </c>
      <c r="M4" s="17" t="s">
        <v>726</v>
      </c>
      <c r="N4" s="17" t="s">
        <v>727</v>
      </c>
      <c r="O4" s="17" t="s">
        <v>728</v>
      </c>
      <c r="P4" s="17" t="s">
        <v>729</v>
      </c>
      <c r="Q4" s="17" t="s">
        <v>730</v>
      </c>
      <c r="R4" s="17" t="s">
        <v>731</v>
      </c>
      <c r="S4" s="17" t="s">
        <v>732</v>
      </c>
      <c r="T4" s="17" t="s">
        <v>733</v>
      </c>
      <c r="U4" s="17" t="s">
        <v>734</v>
      </c>
      <c r="V4" s="17" t="s">
        <v>735</v>
      </c>
      <c r="W4" s="7" t="s">
        <v>719</v>
      </c>
    </row>
    <row r="5" spans="2:23" x14ac:dyDescent="0.15">
      <c r="E5" s="7">
        <v>1</v>
      </c>
      <c r="F5" s="9">
        <v>1</v>
      </c>
      <c r="G5" s="8">
        <v>101</v>
      </c>
      <c r="H5" s="8">
        <v>50041</v>
      </c>
      <c r="I5" s="8">
        <v>1</v>
      </c>
      <c r="J5" s="8">
        <f t="shared" ref="J5:J36" si="0">VLOOKUP(H5,marking,9,FALSE)</f>
        <v>181</v>
      </c>
      <c r="K5" s="8">
        <f t="shared" ref="K5:K36" ca="1" si="1">IF(K$2&gt;$F5,VLOOKUP(INT(RAND()*(VLOOKUP($F5,reference1,2,FALSE)-1)+1),test1,4,FALSE),VLOOKUP(INT(RAND()*(19-1)+1),test1,4,FALSE))</f>
        <v>50041</v>
      </c>
      <c r="L5" s="8">
        <v>1</v>
      </c>
      <c r="M5" s="8">
        <f t="shared" ref="M5:M36" ca="1" si="2">VLOOKUP(K5,marking,9,FALSE)</f>
        <v>181</v>
      </c>
      <c r="N5" s="8">
        <f t="shared" ref="N5:N36" ca="1" si="3">IF(N$2&gt;$F5,VLOOKUP(INT(RAND()*(VLOOKUP($F5,reference1,2,FALSE)-1)+1),test1,4,FALSE),VLOOKUP(INT(RAND()*(26-9)+9),test1,4,FALSE))</f>
        <v>50051</v>
      </c>
      <c r="O5" s="8">
        <v>1</v>
      </c>
      <c r="P5" s="8">
        <f t="shared" ref="P5:P36" ca="1" si="4">VLOOKUP(N5,marking,9,FALSE)</f>
        <v>181</v>
      </c>
      <c r="Q5" s="8">
        <f t="shared" ref="Q5:Q36" ca="1" si="5">IF(Q$2&gt;$F5,VLOOKUP(INT(RAND()*(VLOOKUP($F5,reference1,2,FALSE)-1)+1),test1,4,FALSE),VLOOKUP(INT(RAND()*(35-26)+26),test1,4,FALSE))</f>
        <v>50051</v>
      </c>
      <c r="R5" s="8">
        <v>1</v>
      </c>
      <c r="S5" s="8">
        <f t="shared" ref="S5:S36" ca="1" si="6">VLOOKUP(Q5,marking,9,FALSE)</f>
        <v>181</v>
      </c>
      <c r="T5" s="8">
        <f t="shared" ref="T5:T36" ca="1" si="7">IF(T$2&gt;$F5,VLOOKUP(INT(RAND()*(VLOOKUP($F5,reference1,2,FALSE)-1)+1),test1,4,FALSE),VLOOKUP(INT(RAND()*(45-35)+35),test1,4,FALSE))</f>
        <v>50189</v>
      </c>
      <c r="U5" s="8">
        <v>1</v>
      </c>
      <c r="V5" s="8">
        <f t="shared" ref="V5:V36" ca="1" si="8">VLOOKUP(T5,marking,9,FALSE)</f>
        <v>181</v>
      </c>
      <c r="W5" s="7">
        <f t="shared" ref="W5:W36" ca="1" si="9">ROUND((VLOOKUP(H5,marking,10,FALSE)*J5+VLOOKUP(K5,marking,10,FALSE)*M5+VLOOKUP(N5,marking,10,FALSE)*P5+VLOOKUP(Q5,marking,10,FALSE)*S5+VLOOKUP(T5,marking,10,FALSE)*V5)/(J5+M5+P5+S5+V5),0)</f>
        <v>2</v>
      </c>
    </row>
    <row r="6" spans="2:23" x14ac:dyDescent="0.15">
      <c r="B6" s="7">
        <v>1</v>
      </c>
      <c r="C6" s="7">
        <v>9</v>
      </c>
      <c r="E6" s="7">
        <v>2</v>
      </c>
      <c r="F6" s="9">
        <v>1</v>
      </c>
      <c r="G6" s="8">
        <v>102</v>
      </c>
      <c r="H6" s="8">
        <v>50045</v>
      </c>
      <c r="I6" s="8">
        <v>1</v>
      </c>
      <c r="J6" s="8">
        <f t="shared" si="0"/>
        <v>181</v>
      </c>
      <c r="K6" s="8">
        <f t="shared" ca="1" si="1"/>
        <v>50041</v>
      </c>
      <c r="L6" s="8">
        <v>1</v>
      </c>
      <c r="M6" s="8">
        <f t="shared" ca="1" si="2"/>
        <v>181</v>
      </c>
      <c r="N6" s="8">
        <f t="shared" ca="1" si="3"/>
        <v>50047</v>
      </c>
      <c r="O6" s="8">
        <v>1</v>
      </c>
      <c r="P6" s="8">
        <f t="shared" ca="1" si="4"/>
        <v>181</v>
      </c>
      <c r="Q6" s="8">
        <f t="shared" ca="1" si="5"/>
        <v>50041</v>
      </c>
      <c r="R6" s="8">
        <v>1</v>
      </c>
      <c r="S6" s="8">
        <f t="shared" ca="1" si="6"/>
        <v>181</v>
      </c>
      <c r="T6" s="8">
        <f t="shared" ca="1" si="7"/>
        <v>50069</v>
      </c>
      <c r="U6" s="8">
        <v>1</v>
      </c>
      <c r="V6" s="8">
        <f t="shared" ca="1" si="8"/>
        <v>181</v>
      </c>
      <c r="W6" s="7">
        <f t="shared" ca="1" si="9"/>
        <v>2</v>
      </c>
    </row>
    <row r="7" spans="2:23" x14ac:dyDescent="0.15">
      <c r="B7" s="7">
        <v>2</v>
      </c>
      <c r="C7" s="7">
        <v>19</v>
      </c>
      <c r="E7" s="7">
        <v>3</v>
      </c>
      <c r="F7" s="9">
        <v>1</v>
      </c>
      <c r="G7" s="8">
        <v>103</v>
      </c>
      <c r="H7" s="8">
        <v>50047</v>
      </c>
      <c r="I7" s="8">
        <v>1</v>
      </c>
      <c r="J7" s="8">
        <f t="shared" si="0"/>
        <v>181</v>
      </c>
      <c r="K7" s="8">
        <f t="shared" ca="1" si="1"/>
        <v>50189</v>
      </c>
      <c r="L7" s="8">
        <v>1</v>
      </c>
      <c r="M7" s="8">
        <f t="shared" ca="1" si="2"/>
        <v>181</v>
      </c>
      <c r="N7" s="8">
        <f t="shared" ca="1" si="3"/>
        <v>50168</v>
      </c>
      <c r="O7" s="8">
        <v>1</v>
      </c>
      <c r="P7" s="8">
        <f t="shared" ca="1" si="4"/>
        <v>181</v>
      </c>
      <c r="Q7" s="8">
        <f t="shared" ca="1" si="5"/>
        <v>50045</v>
      </c>
      <c r="R7" s="8">
        <v>1</v>
      </c>
      <c r="S7" s="8">
        <f t="shared" ca="1" si="6"/>
        <v>181</v>
      </c>
      <c r="T7" s="8">
        <f t="shared" ca="1" si="7"/>
        <v>50189</v>
      </c>
      <c r="U7" s="8">
        <v>1</v>
      </c>
      <c r="V7" s="8">
        <f t="shared" ca="1" si="8"/>
        <v>181</v>
      </c>
      <c r="W7" s="7">
        <f t="shared" ca="1" si="9"/>
        <v>2</v>
      </c>
    </row>
    <row r="8" spans="2:23" x14ac:dyDescent="0.15">
      <c r="B8" s="7">
        <v>3</v>
      </c>
      <c r="C8" s="7">
        <v>26</v>
      </c>
      <c r="E8" s="7">
        <v>4</v>
      </c>
      <c r="F8" s="9">
        <v>1</v>
      </c>
      <c r="G8" s="8">
        <v>104</v>
      </c>
      <c r="H8" s="8">
        <v>50051</v>
      </c>
      <c r="I8" s="8">
        <v>1</v>
      </c>
      <c r="J8" s="8">
        <f t="shared" si="0"/>
        <v>181</v>
      </c>
      <c r="K8" s="8">
        <f t="shared" ca="1" si="1"/>
        <v>50168</v>
      </c>
      <c r="L8" s="8">
        <v>1</v>
      </c>
      <c r="M8" s="8">
        <f t="shared" ca="1" si="2"/>
        <v>181</v>
      </c>
      <c r="N8" s="8">
        <f t="shared" ca="1" si="3"/>
        <v>50041</v>
      </c>
      <c r="O8" s="8">
        <v>1</v>
      </c>
      <c r="P8" s="8">
        <f t="shared" ca="1" si="4"/>
        <v>181</v>
      </c>
      <c r="Q8" s="8">
        <f t="shared" ca="1" si="5"/>
        <v>50045</v>
      </c>
      <c r="R8" s="8">
        <v>1</v>
      </c>
      <c r="S8" s="8">
        <f t="shared" ca="1" si="6"/>
        <v>181</v>
      </c>
      <c r="T8" s="8">
        <f t="shared" ca="1" si="7"/>
        <v>50051</v>
      </c>
      <c r="U8" s="8">
        <v>1</v>
      </c>
      <c r="V8" s="8">
        <f t="shared" ca="1" si="8"/>
        <v>181</v>
      </c>
      <c r="W8" s="7">
        <f t="shared" ca="1" si="9"/>
        <v>2</v>
      </c>
    </row>
    <row r="9" spans="2:23" x14ac:dyDescent="0.15">
      <c r="B9" s="7">
        <v>4</v>
      </c>
      <c r="C9" s="7">
        <v>28</v>
      </c>
      <c r="E9" s="7">
        <v>5</v>
      </c>
      <c r="F9" s="9">
        <v>1</v>
      </c>
      <c r="G9" s="8">
        <v>105</v>
      </c>
      <c r="H9" s="8">
        <v>50052</v>
      </c>
      <c r="I9" s="8">
        <v>1</v>
      </c>
      <c r="J9" s="8">
        <f t="shared" si="0"/>
        <v>181</v>
      </c>
      <c r="K9" s="8">
        <f t="shared" ca="1" si="1"/>
        <v>50051</v>
      </c>
      <c r="L9" s="8">
        <v>1</v>
      </c>
      <c r="M9" s="8">
        <f t="shared" ca="1" si="2"/>
        <v>181</v>
      </c>
      <c r="N9" s="8">
        <f t="shared" ca="1" si="3"/>
        <v>50041</v>
      </c>
      <c r="O9" s="8">
        <v>1</v>
      </c>
      <c r="P9" s="8">
        <f t="shared" ca="1" si="4"/>
        <v>181</v>
      </c>
      <c r="Q9" s="8">
        <f t="shared" ca="1" si="5"/>
        <v>50045</v>
      </c>
      <c r="R9" s="8">
        <v>1</v>
      </c>
      <c r="S9" s="8">
        <f t="shared" ca="1" si="6"/>
        <v>181</v>
      </c>
      <c r="T9" s="8">
        <f t="shared" ca="1" si="7"/>
        <v>50069</v>
      </c>
      <c r="U9" s="8">
        <v>1</v>
      </c>
      <c r="V9" s="8">
        <f t="shared" ca="1" si="8"/>
        <v>181</v>
      </c>
      <c r="W9" s="7">
        <f t="shared" ca="1" si="9"/>
        <v>2</v>
      </c>
    </row>
    <row r="10" spans="2:23" x14ac:dyDescent="0.15">
      <c r="B10" s="7">
        <v>5</v>
      </c>
      <c r="C10" s="7">
        <v>35</v>
      </c>
      <c r="E10" s="7">
        <v>6</v>
      </c>
      <c r="F10" s="9">
        <v>1</v>
      </c>
      <c r="G10" s="8">
        <v>201</v>
      </c>
      <c r="H10" s="8">
        <v>50069</v>
      </c>
      <c r="I10" s="8">
        <v>1</v>
      </c>
      <c r="J10" s="8">
        <f t="shared" si="0"/>
        <v>181</v>
      </c>
      <c r="K10" s="8">
        <f t="shared" ca="1" si="1"/>
        <v>50168</v>
      </c>
      <c r="L10" s="8">
        <v>1</v>
      </c>
      <c r="M10" s="8">
        <f t="shared" ca="1" si="2"/>
        <v>181</v>
      </c>
      <c r="N10" s="8">
        <f t="shared" ca="1" si="3"/>
        <v>50047</v>
      </c>
      <c r="O10" s="8">
        <v>1</v>
      </c>
      <c r="P10" s="8">
        <f t="shared" ca="1" si="4"/>
        <v>181</v>
      </c>
      <c r="Q10" s="8">
        <f t="shared" ca="1" si="5"/>
        <v>50168</v>
      </c>
      <c r="R10" s="8">
        <v>1</v>
      </c>
      <c r="S10" s="8">
        <f t="shared" ca="1" si="6"/>
        <v>181</v>
      </c>
      <c r="T10" s="8">
        <f t="shared" ca="1" si="7"/>
        <v>50051</v>
      </c>
      <c r="U10" s="8">
        <v>1</v>
      </c>
      <c r="V10" s="8">
        <f t="shared" ca="1" si="8"/>
        <v>181</v>
      </c>
      <c r="W10" s="7">
        <f t="shared" ca="1" si="9"/>
        <v>2</v>
      </c>
    </row>
    <row r="11" spans="2:23" x14ac:dyDescent="0.15">
      <c r="B11" s="7">
        <v>6</v>
      </c>
      <c r="C11" s="7">
        <v>35</v>
      </c>
      <c r="E11" s="7">
        <v>7</v>
      </c>
      <c r="F11" s="9">
        <v>1</v>
      </c>
      <c r="G11" s="8">
        <v>202</v>
      </c>
      <c r="H11" s="8">
        <v>50168</v>
      </c>
      <c r="I11" s="8">
        <v>1</v>
      </c>
      <c r="J11" s="8">
        <f t="shared" si="0"/>
        <v>181</v>
      </c>
      <c r="K11" s="8">
        <f t="shared" ca="1" si="1"/>
        <v>50051</v>
      </c>
      <c r="L11" s="8">
        <v>1</v>
      </c>
      <c r="M11" s="8">
        <f t="shared" ca="1" si="2"/>
        <v>181</v>
      </c>
      <c r="N11" s="8">
        <f t="shared" ca="1" si="3"/>
        <v>50052</v>
      </c>
      <c r="O11" s="8">
        <v>1</v>
      </c>
      <c r="P11" s="8">
        <f t="shared" ca="1" si="4"/>
        <v>181</v>
      </c>
      <c r="Q11" s="8">
        <f t="shared" ca="1" si="5"/>
        <v>50168</v>
      </c>
      <c r="R11" s="8">
        <v>1</v>
      </c>
      <c r="S11" s="8">
        <f t="shared" ca="1" si="6"/>
        <v>181</v>
      </c>
      <c r="T11" s="8">
        <f t="shared" ca="1" si="7"/>
        <v>50052</v>
      </c>
      <c r="U11" s="8">
        <v>1</v>
      </c>
      <c r="V11" s="8">
        <f t="shared" ca="1" si="8"/>
        <v>181</v>
      </c>
      <c r="W11" s="7">
        <f t="shared" ca="1" si="9"/>
        <v>2</v>
      </c>
    </row>
    <row r="12" spans="2:23" x14ac:dyDescent="0.15">
      <c r="B12" s="7">
        <v>7</v>
      </c>
      <c r="C12" s="7">
        <v>37</v>
      </c>
      <c r="E12" s="7">
        <v>8</v>
      </c>
      <c r="F12" s="9">
        <v>1</v>
      </c>
      <c r="G12" s="8">
        <v>203</v>
      </c>
      <c r="H12" s="8">
        <v>50189</v>
      </c>
      <c r="I12" s="8">
        <v>1</v>
      </c>
      <c r="J12" s="8">
        <f t="shared" si="0"/>
        <v>181</v>
      </c>
      <c r="K12" s="8">
        <f t="shared" ca="1" si="1"/>
        <v>50189</v>
      </c>
      <c r="L12" s="8">
        <v>1</v>
      </c>
      <c r="M12" s="8">
        <f t="shared" ca="1" si="2"/>
        <v>181</v>
      </c>
      <c r="N12" s="8">
        <f t="shared" ca="1" si="3"/>
        <v>50045</v>
      </c>
      <c r="O12" s="8">
        <v>1</v>
      </c>
      <c r="P12" s="8">
        <f t="shared" ca="1" si="4"/>
        <v>181</v>
      </c>
      <c r="Q12" s="8">
        <f t="shared" ca="1" si="5"/>
        <v>50052</v>
      </c>
      <c r="R12" s="8">
        <v>1</v>
      </c>
      <c r="S12" s="8">
        <f t="shared" ca="1" si="6"/>
        <v>181</v>
      </c>
      <c r="T12" s="8">
        <f t="shared" ca="1" si="7"/>
        <v>50052</v>
      </c>
      <c r="U12" s="8">
        <v>1</v>
      </c>
      <c r="V12" s="8">
        <f t="shared" ca="1" si="8"/>
        <v>181</v>
      </c>
      <c r="W12" s="7">
        <f t="shared" ca="1" si="9"/>
        <v>2</v>
      </c>
    </row>
    <row r="13" spans="2:23" x14ac:dyDescent="0.15">
      <c r="B13" s="7">
        <v>8</v>
      </c>
      <c r="C13" s="7">
        <v>45</v>
      </c>
      <c r="E13" s="7">
        <v>9</v>
      </c>
      <c r="F13" s="10">
        <v>2</v>
      </c>
      <c r="G13" s="8">
        <v>204</v>
      </c>
      <c r="H13" s="8">
        <v>50042</v>
      </c>
      <c r="I13" s="8">
        <v>1</v>
      </c>
      <c r="J13" s="8">
        <f t="shared" si="0"/>
        <v>129</v>
      </c>
      <c r="K13" s="8">
        <f t="shared" ca="1" si="1"/>
        <v>50045</v>
      </c>
      <c r="L13" s="8">
        <v>1</v>
      </c>
      <c r="M13" s="8">
        <f t="shared" ca="1" si="2"/>
        <v>181</v>
      </c>
      <c r="N13" s="8">
        <f t="shared" ca="1" si="3"/>
        <v>50168</v>
      </c>
      <c r="O13" s="8">
        <v>1</v>
      </c>
      <c r="P13" s="8">
        <f t="shared" ca="1" si="4"/>
        <v>181</v>
      </c>
      <c r="Q13" s="8">
        <f t="shared" ca="1" si="5"/>
        <v>50189</v>
      </c>
      <c r="R13" s="8">
        <v>1</v>
      </c>
      <c r="S13" s="8">
        <f t="shared" ca="1" si="6"/>
        <v>181</v>
      </c>
      <c r="T13" s="8">
        <f t="shared" ca="1" si="7"/>
        <v>50064</v>
      </c>
      <c r="U13" s="8">
        <v>1</v>
      </c>
      <c r="V13" s="8">
        <f t="shared" ca="1" si="8"/>
        <v>129</v>
      </c>
      <c r="W13" s="7">
        <f t="shared" ca="1" si="9"/>
        <v>3</v>
      </c>
    </row>
    <row r="14" spans="2:23" x14ac:dyDescent="0.15">
      <c r="E14" s="7">
        <v>10</v>
      </c>
      <c r="F14" s="10">
        <v>2</v>
      </c>
      <c r="G14" s="8">
        <v>205</v>
      </c>
      <c r="H14" s="8">
        <v>50053</v>
      </c>
      <c r="I14" s="8">
        <v>1</v>
      </c>
      <c r="J14" s="8">
        <f t="shared" si="0"/>
        <v>129</v>
      </c>
      <c r="K14" s="8">
        <f t="shared" ca="1" si="1"/>
        <v>50069</v>
      </c>
      <c r="L14" s="8">
        <v>1</v>
      </c>
      <c r="M14" s="8">
        <f t="shared" ca="1" si="2"/>
        <v>181</v>
      </c>
      <c r="N14" s="8">
        <f t="shared" ca="1" si="3"/>
        <v>50065</v>
      </c>
      <c r="O14" s="8">
        <v>1</v>
      </c>
      <c r="P14" s="8">
        <f t="shared" ca="1" si="4"/>
        <v>129</v>
      </c>
      <c r="Q14" s="8">
        <f t="shared" ca="1" si="5"/>
        <v>50042</v>
      </c>
      <c r="R14" s="8">
        <v>1</v>
      </c>
      <c r="S14" s="8">
        <f t="shared" ca="1" si="6"/>
        <v>129</v>
      </c>
      <c r="T14" s="8">
        <f t="shared" ca="1" si="7"/>
        <v>50056</v>
      </c>
      <c r="U14" s="8">
        <v>1</v>
      </c>
      <c r="V14" s="8">
        <f t="shared" ca="1" si="8"/>
        <v>129</v>
      </c>
      <c r="W14" s="7">
        <f t="shared" ca="1" si="9"/>
        <v>5</v>
      </c>
    </row>
    <row r="15" spans="2:23" x14ac:dyDescent="0.15">
      <c r="E15" s="7">
        <v>11</v>
      </c>
      <c r="F15" s="10">
        <v>2</v>
      </c>
      <c r="G15" s="8">
        <v>301</v>
      </c>
      <c r="H15" s="8">
        <v>50054</v>
      </c>
      <c r="I15" s="8">
        <v>1</v>
      </c>
      <c r="J15" s="8">
        <f t="shared" si="0"/>
        <v>129</v>
      </c>
      <c r="K15" s="8">
        <f ca="1">IF(K$2&gt;$F15,VLOOKUP(INT(RAND()*(VLOOKUP($F15,reference1,2,FALSE)-1)+1),test1,4,FALSE),VLOOKUP(INT(RAND()*(19-1)+1),test1,4,FALSE))</f>
        <v>50065</v>
      </c>
      <c r="L15" s="8">
        <v>1</v>
      </c>
      <c r="M15" s="8">
        <f t="shared" ca="1" si="2"/>
        <v>129</v>
      </c>
      <c r="N15" s="8">
        <f t="shared" ca="1" si="3"/>
        <v>50053</v>
      </c>
      <c r="O15" s="8">
        <v>1</v>
      </c>
      <c r="P15" s="8">
        <f t="shared" ca="1" si="4"/>
        <v>129</v>
      </c>
      <c r="Q15" s="8">
        <f t="shared" ca="1" si="5"/>
        <v>50063</v>
      </c>
      <c r="R15" s="8">
        <v>1</v>
      </c>
      <c r="S15" s="8">
        <f t="shared" ca="1" si="6"/>
        <v>129</v>
      </c>
      <c r="T15" s="8">
        <f t="shared" ca="1" si="7"/>
        <v>50064</v>
      </c>
      <c r="U15" s="8">
        <v>1</v>
      </c>
      <c r="V15" s="8">
        <f t="shared" ca="1" si="8"/>
        <v>129</v>
      </c>
      <c r="W15" s="7">
        <f t="shared" ca="1" si="9"/>
        <v>6</v>
      </c>
    </row>
    <row r="16" spans="2:23" x14ac:dyDescent="0.15">
      <c r="E16" s="7">
        <v>12</v>
      </c>
      <c r="F16" s="10">
        <v>2</v>
      </c>
      <c r="G16" s="8">
        <v>302</v>
      </c>
      <c r="H16" s="8">
        <v>50055</v>
      </c>
      <c r="I16" s="8">
        <v>1</v>
      </c>
      <c r="J16" s="8">
        <f t="shared" si="0"/>
        <v>129</v>
      </c>
      <c r="K16" s="8">
        <f t="shared" ca="1" si="1"/>
        <v>50051</v>
      </c>
      <c r="L16" s="8">
        <v>1</v>
      </c>
      <c r="M16" s="8">
        <f t="shared" ca="1" si="2"/>
        <v>181</v>
      </c>
      <c r="N16" s="8">
        <f t="shared" ca="1" si="3"/>
        <v>50052</v>
      </c>
      <c r="O16" s="8">
        <v>1</v>
      </c>
      <c r="P16" s="8">
        <f t="shared" ca="1" si="4"/>
        <v>181</v>
      </c>
      <c r="Q16" s="8">
        <f t="shared" ca="1" si="5"/>
        <v>50052</v>
      </c>
      <c r="R16" s="8">
        <v>1</v>
      </c>
      <c r="S16" s="8">
        <f t="shared" ca="1" si="6"/>
        <v>181</v>
      </c>
      <c r="T16" s="8">
        <f t="shared" ca="1" si="7"/>
        <v>50063</v>
      </c>
      <c r="U16" s="8">
        <v>1</v>
      </c>
      <c r="V16" s="8">
        <f t="shared" ca="1" si="8"/>
        <v>129</v>
      </c>
      <c r="W16" s="7">
        <f t="shared" ca="1" si="9"/>
        <v>3</v>
      </c>
    </row>
    <row r="17" spans="5:23" x14ac:dyDescent="0.15">
      <c r="E17" s="7">
        <v>13</v>
      </c>
      <c r="F17" s="10">
        <v>2</v>
      </c>
      <c r="G17" s="8">
        <v>303</v>
      </c>
      <c r="H17" s="8">
        <v>50056</v>
      </c>
      <c r="I17" s="8">
        <v>1</v>
      </c>
      <c r="J17" s="8">
        <f t="shared" si="0"/>
        <v>129</v>
      </c>
      <c r="K17" s="8">
        <f t="shared" ca="1" si="1"/>
        <v>50168</v>
      </c>
      <c r="L17" s="8">
        <v>1</v>
      </c>
      <c r="M17" s="8">
        <f t="shared" ca="1" si="2"/>
        <v>181</v>
      </c>
      <c r="N17" s="8">
        <f t="shared" ca="1" si="3"/>
        <v>50189</v>
      </c>
      <c r="O17" s="8">
        <v>1</v>
      </c>
      <c r="P17" s="8">
        <f t="shared" ca="1" si="4"/>
        <v>181</v>
      </c>
      <c r="Q17" s="8">
        <f t="shared" ca="1" si="5"/>
        <v>50189</v>
      </c>
      <c r="R17" s="8">
        <v>1</v>
      </c>
      <c r="S17" s="8">
        <f t="shared" ca="1" si="6"/>
        <v>181</v>
      </c>
      <c r="T17" s="8">
        <f t="shared" ca="1" si="7"/>
        <v>50057</v>
      </c>
      <c r="U17" s="8">
        <v>1</v>
      </c>
      <c r="V17" s="8">
        <f t="shared" ca="1" si="8"/>
        <v>129</v>
      </c>
      <c r="W17" s="7">
        <f t="shared" ca="1" si="9"/>
        <v>3</v>
      </c>
    </row>
    <row r="18" spans="5:23" x14ac:dyDescent="0.15">
      <c r="E18" s="7">
        <v>14</v>
      </c>
      <c r="F18" s="10">
        <v>2</v>
      </c>
      <c r="G18" s="8">
        <v>304</v>
      </c>
      <c r="H18" s="8">
        <v>50057</v>
      </c>
      <c r="I18" s="8">
        <v>1</v>
      </c>
      <c r="J18" s="8">
        <f t="shared" si="0"/>
        <v>129</v>
      </c>
      <c r="K18" s="8">
        <f t="shared" ca="1" si="1"/>
        <v>50069</v>
      </c>
      <c r="L18" s="8">
        <v>1</v>
      </c>
      <c r="M18" s="8">
        <f t="shared" ca="1" si="2"/>
        <v>181</v>
      </c>
      <c r="N18" s="8">
        <f t="shared" ca="1" si="3"/>
        <v>50047</v>
      </c>
      <c r="O18" s="8">
        <v>1</v>
      </c>
      <c r="P18" s="8">
        <f t="shared" ca="1" si="4"/>
        <v>181</v>
      </c>
      <c r="Q18" s="8">
        <f t="shared" ca="1" si="5"/>
        <v>50065</v>
      </c>
      <c r="R18" s="8">
        <v>1</v>
      </c>
      <c r="S18" s="8">
        <f t="shared" ca="1" si="6"/>
        <v>129</v>
      </c>
      <c r="T18" s="8">
        <f t="shared" ca="1" si="7"/>
        <v>50051</v>
      </c>
      <c r="U18" s="8">
        <v>1</v>
      </c>
      <c r="V18" s="8">
        <f t="shared" ca="1" si="8"/>
        <v>181</v>
      </c>
      <c r="W18" s="7">
        <f t="shared" ca="1" si="9"/>
        <v>3</v>
      </c>
    </row>
    <row r="19" spans="5:23" x14ac:dyDescent="0.15">
      <c r="E19" s="7">
        <v>15</v>
      </c>
      <c r="F19" s="10">
        <v>2</v>
      </c>
      <c r="G19" s="8">
        <v>305</v>
      </c>
      <c r="H19" s="8">
        <v>50063</v>
      </c>
      <c r="I19" s="8">
        <v>1</v>
      </c>
      <c r="J19" s="8">
        <f t="shared" si="0"/>
        <v>129</v>
      </c>
      <c r="K19" s="8">
        <f t="shared" ca="1" si="1"/>
        <v>50168</v>
      </c>
      <c r="L19" s="8">
        <v>1</v>
      </c>
      <c r="M19" s="8">
        <f t="shared" ca="1" si="2"/>
        <v>181</v>
      </c>
      <c r="N19" s="8">
        <f t="shared" ca="1" si="3"/>
        <v>50056</v>
      </c>
      <c r="O19" s="8">
        <v>1</v>
      </c>
      <c r="P19" s="8">
        <f t="shared" ca="1" si="4"/>
        <v>129</v>
      </c>
      <c r="Q19" s="8">
        <f t="shared" ca="1" si="5"/>
        <v>50065</v>
      </c>
      <c r="R19" s="8">
        <v>1</v>
      </c>
      <c r="S19" s="8">
        <f t="shared" ca="1" si="6"/>
        <v>129</v>
      </c>
      <c r="T19" s="8">
        <f t="shared" ca="1" si="7"/>
        <v>50065</v>
      </c>
      <c r="U19" s="8">
        <v>1</v>
      </c>
      <c r="V19" s="8">
        <f t="shared" ca="1" si="8"/>
        <v>129</v>
      </c>
      <c r="W19" s="7">
        <f t="shared" ca="1" si="9"/>
        <v>5</v>
      </c>
    </row>
    <row r="20" spans="5:23" x14ac:dyDescent="0.15">
      <c r="E20" s="7">
        <v>16</v>
      </c>
      <c r="F20" s="10">
        <v>2</v>
      </c>
      <c r="G20" s="8">
        <v>401</v>
      </c>
      <c r="H20" s="8">
        <v>50064</v>
      </c>
      <c r="I20" s="8">
        <v>1</v>
      </c>
      <c r="J20" s="8">
        <f t="shared" si="0"/>
        <v>129</v>
      </c>
      <c r="K20" s="8">
        <f t="shared" ca="1" si="1"/>
        <v>50064</v>
      </c>
      <c r="L20" s="8">
        <v>1</v>
      </c>
      <c r="M20" s="8">
        <f t="shared" ca="1" si="2"/>
        <v>129</v>
      </c>
      <c r="N20" s="8">
        <f t="shared" ca="1" si="3"/>
        <v>50051</v>
      </c>
      <c r="O20" s="8">
        <v>1</v>
      </c>
      <c r="P20" s="8">
        <f t="shared" ca="1" si="4"/>
        <v>181</v>
      </c>
      <c r="Q20" s="8">
        <f t="shared" ca="1" si="5"/>
        <v>50052</v>
      </c>
      <c r="R20" s="8">
        <v>1</v>
      </c>
      <c r="S20" s="8">
        <f t="shared" ca="1" si="6"/>
        <v>181</v>
      </c>
      <c r="T20" s="8">
        <f t="shared" ca="1" si="7"/>
        <v>50042</v>
      </c>
      <c r="U20" s="8">
        <v>1</v>
      </c>
      <c r="V20" s="8">
        <f t="shared" ca="1" si="8"/>
        <v>129</v>
      </c>
      <c r="W20" s="7">
        <f t="shared" ca="1" si="9"/>
        <v>4</v>
      </c>
    </row>
    <row r="21" spans="5:23" x14ac:dyDescent="0.15">
      <c r="E21" s="7">
        <v>17</v>
      </c>
      <c r="F21" s="10">
        <v>2</v>
      </c>
      <c r="G21" s="8">
        <v>402</v>
      </c>
      <c r="H21" s="8">
        <v>50065</v>
      </c>
      <c r="I21" s="8">
        <v>1</v>
      </c>
      <c r="J21" s="8">
        <f t="shared" si="0"/>
        <v>129</v>
      </c>
      <c r="K21" s="8">
        <f t="shared" ca="1" si="1"/>
        <v>50055</v>
      </c>
      <c r="L21" s="8">
        <v>1</v>
      </c>
      <c r="M21" s="8">
        <f t="shared" ca="1" si="2"/>
        <v>129</v>
      </c>
      <c r="N21" s="8">
        <f t="shared" ca="1" si="3"/>
        <v>50054</v>
      </c>
      <c r="O21" s="8">
        <v>1</v>
      </c>
      <c r="P21" s="8">
        <f t="shared" ca="1" si="4"/>
        <v>129</v>
      </c>
      <c r="Q21" s="8">
        <f t="shared" ca="1" si="5"/>
        <v>50053</v>
      </c>
      <c r="R21" s="8">
        <v>1</v>
      </c>
      <c r="S21" s="8">
        <f t="shared" ca="1" si="6"/>
        <v>129</v>
      </c>
      <c r="T21" s="8">
        <f t="shared" ca="1" si="7"/>
        <v>50063</v>
      </c>
      <c r="U21" s="8">
        <v>1</v>
      </c>
      <c r="V21" s="8">
        <f t="shared" ca="1" si="8"/>
        <v>129</v>
      </c>
      <c r="W21" s="7">
        <f t="shared" ca="1" si="9"/>
        <v>6</v>
      </c>
    </row>
    <row r="22" spans="5:23" x14ac:dyDescent="0.15">
      <c r="E22" s="7">
        <v>18</v>
      </c>
      <c r="F22" s="10">
        <v>2</v>
      </c>
      <c r="G22" s="8">
        <v>403</v>
      </c>
      <c r="H22" s="8">
        <v>50070</v>
      </c>
      <c r="I22" s="8">
        <v>1</v>
      </c>
      <c r="J22" s="8">
        <f t="shared" si="0"/>
        <v>129</v>
      </c>
      <c r="K22" s="8">
        <f t="shared" ca="1" si="1"/>
        <v>50052</v>
      </c>
      <c r="L22" s="8">
        <v>1</v>
      </c>
      <c r="M22" s="8">
        <f t="shared" ca="1" si="2"/>
        <v>181</v>
      </c>
      <c r="N22" s="8">
        <f t="shared" ca="1" si="3"/>
        <v>50045</v>
      </c>
      <c r="O22" s="8">
        <v>1</v>
      </c>
      <c r="P22" s="8">
        <f t="shared" ca="1" si="4"/>
        <v>181</v>
      </c>
      <c r="Q22" s="8">
        <f t="shared" ca="1" si="5"/>
        <v>50042</v>
      </c>
      <c r="R22" s="8">
        <v>1</v>
      </c>
      <c r="S22" s="8">
        <f t="shared" ca="1" si="6"/>
        <v>129</v>
      </c>
      <c r="T22" s="8">
        <f t="shared" ca="1" si="7"/>
        <v>50056</v>
      </c>
      <c r="U22" s="8">
        <v>1</v>
      </c>
      <c r="V22" s="8">
        <f t="shared" ca="1" si="8"/>
        <v>129</v>
      </c>
      <c r="W22" s="7">
        <f t="shared" ca="1" si="9"/>
        <v>4</v>
      </c>
    </row>
    <row r="23" spans="5:23" x14ac:dyDescent="0.15">
      <c r="E23" s="7">
        <v>19</v>
      </c>
      <c r="F23" s="11">
        <v>3</v>
      </c>
      <c r="G23" s="8">
        <v>404</v>
      </c>
      <c r="H23" s="8">
        <v>50043</v>
      </c>
      <c r="I23" s="8">
        <v>1</v>
      </c>
      <c r="J23" s="8">
        <f t="shared" si="0"/>
        <v>88</v>
      </c>
      <c r="K23" s="8">
        <f t="shared" ca="1" si="1"/>
        <v>50063</v>
      </c>
      <c r="L23" s="8">
        <v>1</v>
      </c>
      <c r="M23" s="8">
        <f t="shared" ca="1" si="2"/>
        <v>129</v>
      </c>
      <c r="N23" s="8">
        <f t="shared" ca="1" si="3"/>
        <v>50067</v>
      </c>
      <c r="O23" s="8">
        <v>1</v>
      </c>
      <c r="P23" s="8">
        <f t="shared" ca="1" si="4"/>
        <v>88</v>
      </c>
      <c r="Q23" s="8">
        <f t="shared" ca="1" si="5"/>
        <v>50056</v>
      </c>
      <c r="R23" s="8">
        <v>1</v>
      </c>
      <c r="S23" s="8">
        <f t="shared" ca="1" si="6"/>
        <v>129</v>
      </c>
      <c r="T23" s="8">
        <f t="shared" ca="1" si="7"/>
        <v>50042</v>
      </c>
      <c r="U23" s="8">
        <v>1</v>
      </c>
      <c r="V23" s="8">
        <f t="shared" ca="1" si="8"/>
        <v>129</v>
      </c>
      <c r="W23" s="7">
        <f t="shared" ca="1" si="9"/>
        <v>8</v>
      </c>
    </row>
    <row r="24" spans="5:23" x14ac:dyDescent="0.15">
      <c r="E24" s="7">
        <v>20</v>
      </c>
      <c r="F24" s="11">
        <v>3</v>
      </c>
      <c r="G24" s="8">
        <v>405</v>
      </c>
      <c r="H24" s="8">
        <v>50046</v>
      </c>
      <c r="I24" s="8">
        <v>1</v>
      </c>
      <c r="J24" s="8">
        <f t="shared" si="0"/>
        <v>88</v>
      </c>
      <c r="K24" s="8">
        <f t="shared" ca="1" si="1"/>
        <v>50069</v>
      </c>
      <c r="L24" s="8">
        <v>1</v>
      </c>
      <c r="M24" s="8">
        <f t="shared" ca="1" si="2"/>
        <v>181</v>
      </c>
      <c r="N24" s="8">
        <f t="shared" ca="1" si="3"/>
        <v>50171</v>
      </c>
      <c r="O24" s="8">
        <v>1</v>
      </c>
      <c r="P24" s="8">
        <f t="shared" ca="1" si="4"/>
        <v>88</v>
      </c>
      <c r="Q24" s="8">
        <f t="shared" ca="1" si="5"/>
        <v>50070</v>
      </c>
      <c r="R24" s="8">
        <v>1</v>
      </c>
      <c r="S24" s="8">
        <f t="shared" ca="1" si="6"/>
        <v>129</v>
      </c>
      <c r="T24" s="8">
        <f t="shared" ca="1" si="7"/>
        <v>50189</v>
      </c>
      <c r="U24" s="8">
        <v>1</v>
      </c>
      <c r="V24" s="8">
        <f t="shared" ca="1" si="8"/>
        <v>181</v>
      </c>
      <c r="W24" s="7">
        <f t="shared" ca="1" si="9"/>
        <v>6</v>
      </c>
    </row>
    <row r="25" spans="5:23" x14ac:dyDescent="0.15">
      <c r="E25" s="7">
        <v>21</v>
      </c>
      <c r="F25" s="11">
        <v>3</v>
      </c>
      <c r="G25" s="8">
        <v>501</v>
      </c>
      <c r="H25" s="8">
        <v>50048</v>
      </c>
      <c r="I25" s="8">
        <v>1</v>
      </c>
      <c r="J25" s="8">
        <f t="shared" si="0"/>
        <v>88</v>
      </c>
      <c r="K25" s="8">
        <f t="shared" ca="1" si="1"/>
        <v>50054</v>
      </c>
      <c r="L25" s="8">
        <v>1</v>
      </c>
      <c r="M25" s="8">
        <f t="shared" ca="1" si="2"/>
        <v>129</v>
      </c>
      <c r="N25" s="8">
        <f t="shared" ca="1" si="3"/>
        <v>50065</v>
      </c>
      <c r="O25" s="8">
        <v>1</v>
      </c>
      <c r="P25" s="8">
        <f t="shared" ca="1" si="4"/>
        <v>129</v>
      </c>
      <c r="Q25" s="8">
        <f t="shared" ca="1" si="5"/>
        <v>50045</v>
      </c>
      <c r="R25" s="8">
        <v>1</v>
      </c>
      <c r="S25" s="8">
        <f t="shared" ca="1" si="6"/>
        <v>181</v>
      </c>
      <c r="T25" s="8">
        <f t="shared" ca="1" si="7"/>
        <v>50189</v>
      </c>
      <c r="U25" s="8">
        <v>1</v>
      </c>
      <c r="V25" s="8">
        <f t="shared" ca="1" si="8"/>
        <v>181</v>
      </c>
      <c r="W25" s="7">
        <f t="shared" ca="1" si="9"/>
        <v>5</v>
      </c>
    </row>
    <row r="26" spans="5:23" x14ac:dyDescent="0.15">
      <c r="E26" s="7">
        <v>22</v>
      </c>
      <c r="F26" s="11">
        <v>3</v>
      </c>
      <c r="G26" s="8">
        <v>502</v>
      </c>
      <c r="H26" s="8">
        <v>50066</v>
      </c>
      <c r="I26" s="8">
        <v>1</v>
      </c>
      <c r="J26" s="8">
        <f t="shared" si="0"/>
        <v>88</v>
      </c>
      <c r="K26" s="8">
        <f t="shared" ca="1" si="1"/>
        <v>50063</v>
      </c>
      <c r="L26" s="8">
        <v>1</v>
      </c>
      <c r="M26" s="8">
        <f t="shared" ca="1" si="2"/>
        <v>129</v>
      </c>
      <c r="N26" s="8">
        <f t="shared" ca="1" si="3"/>
        <v>50070</v>
      </c>
      <c r="O26" s="8">
        <v>1</v>
      </c>
      <c r="P26" s="8">
        <f t="shared" ca="1" si="4"/>
        <v>129</v>
      </c>
      <c r="Q26" s="8">
        <f t="shared" ca="1" si="5"/>
        <v>50051</v>
      </c>
      <c r="R26" s="8">
        <v>1</v>
      </c>
      <c r="S26" s="8">
        <f t="shared" ca="1" si="6"/>
        <v>181</v>
      </c>
      <c r="T26" s="8">
        <f t="shared" ca="1" si="7"/>
        <v>50070</v>
      </c>
      <c r="U26" s="8">
        <v>1</v>
      </c>
      <c r="V26" s="8">
        <f t="shared" ca="1" si="8"/>
        <v>129</v>
      </c>
      <c r="W26" s="7">
        <f t="shared" ca="1" si="9"/>
        <v>6</v>
      </c>
    </row>
    <row r="27" spans="5:23" x14ac:dyDescent="0.15">
      <c r="E27" s="7">
        <v>23</v>
      </c>
      <c r="F27" s="11">
        <v>3</v>
      </c>
      <c r="G27" s="8">
        <v>503</v>
      </c>
      <c r="H27" s="8">
        <v>50067</v>
      </c>
      <c r="I27" s="8">
        <v>1</v>
      </c>
      <c r="J27" s="8">
        <f t="shared" si="0"/>
        <v>88</v>
      </c>
      <c r="K27" s="8">
        <f t="shared" ca="1" si="1"/>
        <v>50065</v>
      </c>
      <c r="L27" s="8">
        <v>1</v>
      </c>
      <c r="M27" s="8">
        <f t="shared" ca="1" si="2"/>
        <v>129</v>
      </c>
      <c r="N27" s="8">
        <f t="shared" ca="1" si="3"/>
        <v>50055</v>
      </c>
      <c r="O27" s="8">
        <v>1</v>
      </c>
      <c r="P27" s="8">
        <f t="shared" ca="1" si="4"/>
        <v>129</v>
      </c>
      <c r="Q27" s="8">
        <f t="shared" ca="1" si="5"/>
        <v>50057</v>
      </c>
      <c r="R27" s="8">
        <v>1</v>
      </c>
      <c r="S27" s="8">
        <f t="shared" ca="1" si="6"/>
        <v>129</v>
      </c>
      <c r="T27" s="8">
        <f t="shared" ca="1" si="7"/>
        <v>50048</v>
      </c>
      <c r="U27" s="8">
        <v>1</v>
      </c>
      <c r="V27" s="8">
        <f t="shared" ca="1" si="8"/>
        <v>88</v>
      </c>
      <c r="W27" s="7">
        <f t="shared" ca="1" si="9"/>
        <v>8</v>
      </c>
    </row>
    <row r="28" spans="5:23" x14ac:dyDescent="0.15">
      <c r="E28" s="7">
        <v>24</v>
      </c>
      <c r="F28" s="11">
        <v>3</v>
      </c>
      <c r="G28" s="8">
        <v>504</v>
      </c>
      <c r="H28" s="8">
        <v>50169</v>
      </c>
      <c r="I28" s="8">
        <v>1</v>
      </c>
      <c r="J28" s="8">
        <f t="shared" si="0"/>
        <v>88</v>
      </c>
      <c r="K28" s="8">
        <f t="shared" ca="1" si="1"/>
        <v>50047</v>
      </c>
      <c r="L28" s="8">
        <v>1</v>
      </c>
      <c r="M28" s="8">
        <f t="shared" ca="1" si="2"/>
        <v>181</v>
      </c>
      <c r="N28" s="8">
        <f t="shared" ca="1" si="3"/>
        <v>50043</v>
      </c>
      <c r="O28" s="8">
        <v>1</v>
      </c>
      <c r="P28" s="8">
        <f t="shared" ca="1" si="4"/>
        <v>88</v>
      </c>
      <c r="Q28" s="8">
        <f t="shared" ca="1" si="5"/>
        <v>50046</v>
      </c>
      <c r="R28" s="8">
        <v>1</v>
      </c>
      <c r="S28" s="8">
        <f t="shared" ca="1" si="6"/>
        <v>88</v>
      </c>
      <c r="T28" s="8">
        <f t="shared" ca="1" si="7"/>
        <v>50055</v>
      </c>
      <c r="U28" s="8">
        <v>1</v>
      </c>
      <c r="V28" s="8">
        <f t="shared" ca="1" si="8"/>
        <v>129</v>
      </c>
      <c r="W28" s="7">
        <f t="shared" ca="1" si="9"/>
        <v>8</v>
      </c>
    </row>
    <row r="29" spans="5:23" x14ac:dyDescent="0.15">
      <c r="E29" s="7">
        <v>25</v>
      </c>
      <c r="F29" s="11">
        <v>3</v>
      </c>
      <c r="G29" s="8">
        <v>505</v>
      </c>
      <c r="H29" s="8">
        <v>50171</v>
      </c>
      <c r="I29" s="8">
        <v>1</v>
      </c>
      <c r="J29" s="8">
        <f t="shared" si="0"/>
        <v>88</v>
      </c>
      <c r="K29" s="8">
        <f t="shared" ca="1" si="1"/>
        <v>50063</v>
      </c>
      <c r="L29" s="8">
        <v>1</v>
      </c>
      <c r="M29" s="8">
        <f t="shared" ca="1" si="2"/>
        <v>129</v>
      </c>
      <c r="N29" s="8">
        <f t="shared" ca="1" si="3"/>
        <v>50053</v>
      </c>
      <c r="O29" s="8">
        <v>1</v>
      </c>
      <c r="P29" s="8">
        <f t="shared" ca="1" si="4"/>
        <v>129</v>
      </c>
      <c r="Q29" s="8">
        <f t="shared" ca="1" si="5"/>
        <v>50045</v>
      </c>
      <c r="R29" s="8">
        <v>1</v>
      </c>
      <c r="S29" s="8">
        <f t="shared" ca="1" si="6"/>
        <v>181</v>
      </c>
      <c r="T29" s="8">
        <f t="shared" ca="1" si="7"/>
        <v>50056</v>
      </c>
      <c r="U29" s="8">
        <v>1</v>
      </c>
      <c r="V29" s="8">
        <f t="shared" ca="1" si="8"/>
        <v>129</v>
      </c>
      <c r="W29" s="7">
        <f t="shared" ca="1" si="9"/>
        <v>6</v>
      </c>
    </row>
    <row r="30" spans="5:23" x14ac:dyDescent="0.15">
      <c r="E30" s="7">
        <v>26</v>
      </c>
      <c r="F30" s="12">
        <v>4</v>
      </c>
      <c r="G30" s="8">
        <v>601</v>
      </c>
      <c r="H30" s="8">
        <v>50044</v>
      </c>
      <c r="I30" s="8">
        <v>1</v>
      </c>
      <c r="J30" s="8">
        <f t="shared" si="0"/>
        <v>55</v>
      </c>
      <c r="K30" s="8">
        <f t="shared" ca="1" si="1"/>
        <v>50054</v>
      </c>
      <c r="L30" s="8">
        <v>1</v>
      </c>
      <c r="M30" s="8">
        <f t="shared" ca="1" si="2"/>
        <v>129</v>
      </c>
      <c r="N30" s="8">
        <f t="shared" ca="1" si="3"/>
        <v>50046</v>
      </c>
      <c r="O30" s="8">
        <v>1</v>
      </c>
      <c r="P30" s="8">
        <f t="shared" ca="1" si="4"/>
        <v>88</v>
      </c>
      <c r="Q30" s="8">
        <f t="shared" ca="1" si="5"/>
        <v>50066</v>
      </c>
      <c r="R30" s="8">
        <v>1</v>
      </c>
      <c r="S30" s="8">
        <f t="shared" ca="1" si="6"/>
        <v>88</v>
      </c>
      <c r="T30" s="8">
        <f t="shared" ca="1" si="7"/>
        <v>50054</v>
      </c>
      <c r="U30" s="8">
        <v>1</v>
      </c>
      <c r="V30" s="8">
        <f t="shared" ca="1" si="8"/>
        <v>129</v>
      </c>
      <c r="W30" s="7">
        <f t="shared" ca="1" si="9"/>
        <v>11</v>
      </c>
    </row>
    <row r="31" spans="5:23" x14ac:dyDescent="0.15">
      <c r="E31" s="7">
        <v>27</v>
      </c>
      <c r="F31" s="12">
        <v>4</v>
      </c>
      <c r="G31" s="8">
        <v>602</v>
      </c>
      <c r="H31" s="8">
        <v>50058</v>
      </c>
      <c r="I31" s="8">
        <v>1</v>
      </c>
      <c r="J31" s="8">
        <f t="shared" si="0"/>
        <v>55</v>
      </c>
      <c r="K31" s="8">
        <f t="shared" ca="1" si="1"/>
        <v>50052</v>
      </c>
      <c r="L31" s="8">
        <v>1</v>
      </c>
      <c r="M31" s="8">
        <f t="shared" ca="1" si="2"/>
        <v>181</v>
      </c>
      <c r="N31" s="8">
        <f t="shared" ca="1" si="3"/>
        <v>50057</v>
      </c>
      <c r="O31" s="8">
        <v>1</v>
      </c>
      <c r="P31" s="8">
        <f t="shared" ca="1" si="4"/>
        <v>129</v>
      </c>
      <c r="Q31" s="8">
        <f t="shared" ca="1" si="5"/>
        <v>50055</v>
      </c>
      <c r="R31" s="8">
        <v>1</v>
      </c>
      <c r="S31" s="8">
        <f t="shared" ca="1" si="6"/>
        <v>129</v>
      </c>
      <c r="T31" s="8">
        <f t="shared" ca="1" si="7"/>
        <v>50169</v>
      </c>
      <c r="U31" s="8">
        <v>1</v>
      </c>
      <c r="V31" s="8">
        <f t="shared" ca="1" si="8"/>
        <v>88</v>
      </c>
      <c r="W31" s="7">
        <f t="shared" ca="1" si="9"/>
        <v>7</v>
      </c>
    </row>
    <row r="32" spans="5:23" x14ac:dyDescent="0.15">
      <c r="E32" s="7">
        <v>28</v>
      </c>
      <c r="F32" s="13">
        <v>5</v>
      </c>
      <c r="G32" s="8">
        <v>603</v>
      </c>
      <c r="H32" s="8">
        <v>50049</v>
      </c>
      <c r="I32" s="8">
        <v>1</v>
      </c>
      <c r="J32" s="8">
        <f t="shared" si="0"/>
        <v>32</v>
      </c>
      <c r="K32" s="8">
        <f t="shared" ca="1" si="1"/>
        <v>50063</v>
      </c>
      <c r="L32" s="8">
        <v>1</v>
      </c>
      <c r="M32" s="8">
        <f t="shared" ca="1" si="2"/>
        <v>129</v>
      </c>
      <c r="N32" s="8">
        <f t="shared" ca="1" si="3"/>
        <v>50048</v>
      </c>
      <c r="O32" s="8">
        <v>1</v>
      </c>
      <c r="P32" s="8">
        <f t="shared" ca="1" si="4"/>
        <v>88</v>
      </c>
      <c r="Q32" s="8">
        <f t="shared" ca="1" si="5"/>
        <v>50068</v>
      </c>
      <c r="R32" s="8">
        <v>1</v>
      </c>
      <c r="S32" s="8">
        <f t="shared" ca="1" si="6"/>
        <v>32</v>
      </c>
      <c r="T32" s="8">
        <f t="shared" ca="1" si="7"/>
        <v>50043</v>
      </c>
      <c r="U32" s="8">
        <v>1</v>
      </c>
      <c r="V32" s="8">
        <f t="shared" ca="1" si="8"/>
        <v>88</v>
      </c>
      <c r="W32" s="7">
        <f t="shared" ca="1" si="9"/>
        <v>15</v>
      </c>
    </row>
    <row r="33" spans="5:23" x14ac:dyDescent="0.15">
      <c r="E33" s="7">
        <v>29</v>
      </c>
      <c r="F33" s="13">
        <v>5</v>
      </c>
      <c r="G33" s="8">
        <v>604</v>
      </c>
      <c r="H33" s="8">
        <v>50060</v>
      </c>
      <c r="I33" s="8">
        <v>1</v>
      </c>
      <c r="J33" s="8">
        <f t="shared" si="0"/>
        <v>32</v>
      </c>
      <c r="K33" s="8">
        <f t="shared" ca="1" si="1"/>
        <v>50051</v>
      </c>
      <c r="L33" s="8">
        <v>1</v>
      </c>
      <c r="M33" s="8">
        <f t="shared" ca="1" si="2"/>
        <v>181</v>
      </c>
      <c r="N33" s="8">
        <f t="shared" ca="1" si="3"/>
        <v>50053</v>
      </c>
      <c r="O33" s="8">
        <v>1</v>
      </c>
      <c r="P33" s="8">
        <f t="shared" ca="1" si="4"/>
        <v>129</v>
      </c>
      <c r="Q33" s="8">
        <f t="shared" ca="1" si="5"/>
        <v>50068</v>
      </c>
      <c r="R33" s="8">
        <v>1</v>
      </c>
      <c r="S33" s="8">
        <f t="shared" ca="1" si="6"/>
        <v>32</v>
      </c>
      <c r="T33" s="8">
        <f t="shared" ca="1" si="7"/>
        <v>50048</v>
      </c>
      <c r="U33" s="8">
        <v>1</v>
      </c>
      <c r="V33" s="8">
        <f t="shared" ca="1" si="8"/>
        <v>88</v>
      </c>
      <c r="W33" s="7">
        <f t="shared" ca="1" si="9"/>
        <v>10</v>
      </c>
    </row>
    <row r="34" spans="5:23" x14ac:dyDescent="0.15">
      <c r="E34" s="7">
        <v>30</v>
      </c>
      <c r="F34" s="13">
        <v>5</v>
      </c>
      <c r="G34" s="8">
        <v>605</v>
      </c>
      <c r="H34" s="8">
        <v>50061</v>
      </c>
      <c r="I34" s="8">
        <v>1</v>
      </c>
      <c r="J34" s="8">
        <f t="shared" si="0"/>
        <v>32</v>
      </c>
      <c r="K34" s="8">
        <f t="shared" ca="1" si="1"/>
        <v>50070</v>
      </c>
      <c r="L34" s="8">
        <v>1</v>
      </c>
      <c r="M34" s="8">
        <f t="shared" ca="1" si="2"/>
        <v>129</v>
      </c>
      <c r="N34" s="8">
        <f t="shared" ca="1" si="3"/>
        <v>50066</v>
      </c>
      <c r="O34" s="8">
        <v>1</v>
      </c>
      <c r="P34" s="8">
        <f t="shared" ca="1" si="4"/>
        <v>88</v>
      </c>
      <c r="Q34" s="8">
        <f t="shared" ca="1" si="5"/>
        <v>50170</v>
      </c>
      <c r="R34" s="8">
        <v>1</v>
      </c>
      <c r="S34" s="8">
        <f t="shared" ca="1" si="6"/>
        <v>32</v>
      </c>
      <c r="T34" s="8">
        <f t="shared" ca="1" si="7"/>
        <v>50062</v>
      </c>
      <c r="U34" s="8">
        <v>1</v>
      </c>
      <c r="V34" s="8">
        <f t="shared" ca="1" si="8"/>
        <v>32</v>
      </c>
      <c r="W34" s="7">
        <f t="shared" ca="1" si="9"/>
        <v>18</v>
      </c>
    </row>
    <row r="35" spans="5:23" x14ac:dyDescent="0.15">
      <c r="E35" s="7">
        <v>31</v>
      </c>
      <c r="F35" s="13">
        <v>5</v>
      </c>
      <c r="G35" s="8">
        <v>701</v>
      </c>
      <c r="H35" s="8">
        <v>50062</v>
      </c>
      <c r="I35" s="8">
        <v>1</v>
      </c>
      <c r="J35" s="8">
        <f t="shared" si="0"/>
        <v>32</v>
      </c>
      <c r="K35" s="8">
        <f t="shared" ca="1" si="1"/>
        <v>50189</v>
      </c>
      <c r="L35" s="8">
        <v>1</v>
      </c>
      <c r="M35" s="8">
        <f t="shared" ca="1" si="2"/>
        <v>181</v>
      </c>
      <c r="N35" s="8">
        <f t="shared" ca="1" si="3"/>
        <v>50042</v>
      </c>
      <c r="O35" s="8">
        <v>1</v>
      </c>
      <c r="P35" s="8">
        <f t="shared" ca="1" si="4"/>
        <v>129</v>
      </c>
      <c r="Q35" s="8">
        <f t="shared" ca="1" si="5"/>
        <v>50061</v>
      </c>
      <c r="R35" s="8">
        <v>1</v>
      </c>
      <c r="S35" s="8">
        <f t="shared" ca="1" si="6"/>
        <v>32</v>
      </c>
      <c r="T35" s="8">
        <f t="shared" ca="1" si="7"/>
        <v>50056</v>
      </c>
      <c r="U35" s="8">
        <v>1</v>
      </c>
      <c r="V35" s="8">
        <f t="shared" ca="1" si="8"/>
        <v>129</v>
      </c>
      <c r="W35" s="7">
        <f t="shared" ca="1" si="9"/>
        <v>8</v>
      </c>
    </row>
    <row r="36" spans="5:23" x14ac:dyDescent="0.15">
      <c r="E36" s="7">
        <v>32</v>
      </c>
      <c r="F36" s="13">
        <v>5</v>
      </c>
      <c r="G36" s="8">
        <v>702</v>
      </c>
      <c r="H36" s="8">
        <v>50068</v>
      </c>
      <c r="I36" s="8">
        <v>1</v>
      </c>
      <c r="J36" s="8">
        <f t="shared" si="0"/>
        <v>32</v>
      </c>
      <c r="K36" s="8">
        <f t="shared" ca="1" si="1"/>
        <v>50041</v>
      </c>
      <c r="L36" s="8">
        <v>1</v>
      </c>
      <c r="M36" s="8">
        <f t="shared" ca="1" si="2"/>
        <v>181</v>
      </c>
      <c r="N36" s="8">
        <f t="shared" ca="1" si="3"/>
        <v>50046</v>
      </c>
      <c r="O36" s="8">
        <v>1</v>
      </c>
      <c r="P36" s="8">
        <f t="shared" ca="1" si="4"/>
        <v>88</v>
      </c>
      <c r="Q36" s="8">
        <f t="shared" ca="1" si="5"/>
        <v>50049</v>
      </c>
      <c r="R36" s="8">
        <v>1</v>
      </c>
      <c r="S36" s="8">
        <f t="shared" ca="1" si="6"/>
        <v>32</v>
      </c>
      <c r="T36" s="8">
        <f t="shared" ca="1" si="7"/>
        <v>50045</v>
      </c>
      <c r="U36" s="8">
        <v>1</v>
      </c>
      <c r="V36" s="8">
        <f t="shared" ca="1" si="8"/>
        <v>181</v>
      </c>
      <c r="W36" s="7">
        <f t="shared" ca="1" si="9"/>
        <v>8</v>
      </c>
    </row>
    <row r="37" spans="5:23" x14ac:dyDescent="0.15">
      <c r="E37" s="7">
        <v>33</v>
      </c>
      <c r="F37" s="13">
        <v>5</v>
      </c>
      <c r="G37" s="8">
        <v>703</v>
      </c>
      <c r="H37" s="8">
        <v>50170</v>
      </c>
      <c r="I37" s="8">
        <v>1</v>
      </c>
      <c r="J37" s="8">
        <f t="shared" ref="J37:J68" si="10">VLOOKUP(H37,marking,9,FALSE)</f>
        <v>32</v>
      </c>
      <c r="K37" s="8">
        <f t="shared" ref="K37:K68" ca="1" si="11">IF(K$2&gt;$F37,VLOOKUP(INT(RAND()*(VLOOKUP($F37,reference1,2,FALSE)-1)+1),test1,4,FALSE),VLOOKUP(INT(RAND()*(19-1)+1),test1,4,FALSE))</f>
        <v>50053</v>
      </c>
      <c r="L37" s="8">
        <v>1</v>
      </c>
      <c r="M37" s="8">
        <f t="shared" ref="M37:M68" ca="1" si="12">VLOOKUP(K37,marking,9,FALSE)</f>
        <v>129</v>
      </c>
      <c r="N37" s="8">
        <f t="shared" ref="N37:N68" ca="1" si="13">IF(N$2&gt;$F37,VLOOKUP(INT(RAND()*(VLOOKUP($F37,reference1,2,FALSE)-1)+1),test1,4,FALSE),VLOOKUP(INT(RAND()*(26-9)+9),test1,4,FALSE))</f>
        <v>50056</v>
      </c>
      <c r="O37" s="8">
        <v>1</v>
      </c>
      <c r="P37" s="8">
        <f t="shared" ref="P37:P68" ca="1" si="14">VLOOKUP(N37,marking,9,FALSE)</f>
        <v>129</v>
      </c>
      <c r="Q37" s="8">
        <f t="shared" ref="Q37:Q68" ca="1" si="15">IF(Q$2&gt;$F37,VLOOKUP(INT(RAND()*(VLOOKUP($F37,reference1,2,FALSE)-1)+1),test1,4,FALSE),VLOOKUP(INT(RAND()*(35-26)+26),test1,4,FALSE))</f>
        <v>50049</v>
      </c>
      <c r="R37" s="8">
        <v>1</v>
      </c>
      <c r="S37" s="8">
        <f t="shared" ref="S37:S68" ca="1" si="16">VLOOKUP(Q37,marking,9,FALSE)</f>
        <v>32</v>
      </c>
      <c r="T37" s="8">
        <f t="shared" ref="T37:T68" ca="1" si="17">IF(T$2&gt;$F37,VLOOKUP(INT(RAND()*(VLOOKUP($F37,reference1,2,FALSE)-1)+1),test1,4,FALSE),VLOOKUP(INT(RAND()*(45-35)+35),test1,4,FALSE))</f>
        <v>50046</v>
      </c>
      <c r="U37" s="8">
        <v>1</v>
      </c>
      <c r="V37" s="8">
        <f t="shared" ref="V37:V68" ca="1" si="18">VLOOKUP(T37,marking,9,FALSE)</f>
        <v>88</v>
      </c>
      <c r="W37" s="7">
        <f t="shared" ref="W37:W68" ca="1" si="19">ROUND((VLOOKUP(H37,marking,10,FALSE)*J37+VLOOKUP(K37,marking,10,FALSE)*M37+VLOOKUP(N37,marking,10,FALSE)*P37+VLOOKUP(Q37,marking,10,FALSE)*S37+VLOOKUP(T37,marking,10,FALSE)*V37)/(J37+M37+P37+S37+V37),0)</f>
        <v>13</v>
      </c>
    </row>
    <row r="38" spans="5:23" x14ac:dyDescent="0.15">
      <c r="E38" s="7">
        <v>34</v>
      </c>
      <c r="F38" s="13">
        <v>5</v>
      </c>
      <c r="G38" s="8">
        <v>704</v>
      </c>
      <c r="H38" s="8">
        <v>50188</v>
      </c>
      <c r="I38" s="8">
        <v>1</v>
      </c>
      <c r="J38" s="8">
        <f t="shared" si="10"/>
        <v>32</v>
      </c>
      <c r="K38" s="8">
        <f t="shared" ca="1" si="11"/>
        <v>50053</v>
      </c>
      <c r="L38" s="8">
        <v>1</v>
      </c>
      <c r="M38" s="8">
        <f t="shared" ca="1" si="12"/>
        <v>129</v>
      </c>
      <c r="N38" s="8">
        <f t="shared" ca="1" si="13"/>
        <v>50064</v>
      </c>
      <c r="O38" s="8">
        <v>1</v>
      </c>
      <c r="P38" s="8">
        <f t="shared" ca="1" si="14"/>
        <v>129</v>
      </c>
      <c r="Q38" s="8">
        <f t="shared" ca="1" si="15"/>
        <v>50060</v>
      </c>
      <c r="R38" s="8">
        <v>1</v>
      </c>
      <c r="S38" s="8">
        <f t="shared" ca="1" si="16"/>
        <v>32</v>
      </c>
      <c r="T38" s="8">
        <f t="shared" ca="1" si="17"/>
        <v>50052</v>
      </c>
      <c r="U38" s="8">
        <v>1</v>
      </c>
      <c r="V38" s="8">
        <f t="shared" ca="1" si="18"/>
        <v>181</v>
      </c>
      <c r="W38" s="7">
        <f t="shared" ca="1" si="19"/>
        <v>8</v>
      </c>
    </row>
    <row r="39" spans="5:23" x14ac:dyDescent="0.15">
      <c r="E39" s="7">
        <v>35</v>
      </c>
      <c r="F39" s="14">
        <v>7</v>
      </c>
      <c r="G39" s="8">
        <v>705</v>
      </c>
      <c r="H39" s="8">
        <v>50050</v>
      </c>
      <c r="I39" s="8">
        <v>1</v>
      </c>
      <c r="J39" s="8">
        <f t="shared" si="10"/>
        <v>5</v>
      </c>
      <c r="K39" s="8">
        <f t="shared" ca="1" si="11"/>
        <v>50051</v>
      </c>
      <c r="L39" s="8">
        <v>1</v>
      </c>
      <c r="M39" s="8">
        <f t="shared" ca="1" si="12"/>
        <v>181</v>
      </c>
      <c r="N39" s="8">
        <f t="shared" ca="1" si="13"/>
        <v>50046</v>
      </c>
      <c r="O39" s="8">
        <v>1</v>
      </c>
      <c r="P39" s="8">
        <f t="shared" ca="1" si="14"/>
        <v>88</v>
      </c>
      <c r="Q39" s="8">
        <f t="shared" ca="1" si="15"/>
        <v>50058</v>
      </c>
      <c r="R39" s="8">
        <v>1</v>
      </c>
      <c r="S39" s="8">
        <f t="shared" ca="1" si="16"/>
        <v>55</v>
      </c>
      <c r="T39" s="8">
        <f t="shared" ca="1" si="17"/>
        <v>50044</v>
      </c>
      <c r="U39" s="8">
        <v>1</v>
      </c>
      <c r="V39" s="8">
        <f t="shared" ca="1" si="18"/>
        <v>55</v>
      </c>
      <c r="W39" s="7">
        <f t="shared" ca="1" si="19"/>
        <v>12</v>
      </c>
    </row>
    <row r="40" spans="5:23" x14ac:dyDescent="0.15">
      <c r="E40" s="7">
        <v>36</v>
      </c>
      <c r="F40" s="14">
        <v>7</v>
      </c>
      <c r="G40" s="8">
        <v>801</v>
      </c>
      <c r="H40" s="8">
        <v>50059</v>
      </c>
      <c r="I40" s="8">
        <v>1</v>
      </c>
      <c r="J40" s="8">
        <f t="shared" si="10"/>
        <v>5</v>
      </c>
      <c r="K40" s="8">
        <f t="shared" ca="1" si="11"/>
        <v>50041</v>
      </c>
      <c r="L40" s="8">
        <v>1</v>
      </c>
      <c r="M40" s="8">
        <f t="shared" ca="1" si="12"/>
        <v>181</v>
      </c>
      <c r="N40" s="8">
        <f t="shared" ca="1" si="13"/>
        <v>50057</v>
      </c>
      <c r="O40" s="8">
        <v>1</v>
      </c>
      <c r="P40" s="8">
        <f t="shared" ca="1" si="14"/>
        <v>129</v>
      </c>
      <c r="Q40" s="8">
        <f t="shared" ca="1" si="15"/>
        <v>50060</v>
      </c>
      <c r="R40" s="8">
        <v>1</v>
      </c>
      <c r="S40" s="8">
        <f t="shared" ca="1" si="16"/>
        <v>32</v>
      </c>
      <c r="T40" s="8">
        <f t="shared" ca="1" si="17"/>
        <v>50053</v>
      </c>
      <c r="U40" s="8">
        <v>1</v>
      </c>
      <c r="V40" s="8">
        <f t="shared" ca="1" si="18"/>
        <v>129</v>
      </c>
      <c r="W40" s="7">
        <f t="shared" ca="1" si="19"/>
        <v>7</v>
      </c>
    </row>
    <row r="41" spans="5:23" x14ac:dyDescent="0.15">
      <c r="E41" s="7">
        <v>37</v>
      </c>
      <c r="F41" s="15">
        <v>8</v>
      </c>
      <c r="G41" s="8">
        <v>802</v>
      </c>
      <c r="H41" s="8">
        <v>50071</v>
      </c>
      <c r="I41" s="8">
        <v>1</v>
      </c>
      <c r="J41" s="8">
        <f t="shared" si="10"/>
        <v>1</v>
      </c>
      <c r="K41" s="8">
        <f t="shared" ca="1" si="11"/>
        <v>50041</v>
      </c>
      <c r="L41" s="8">
        <v>1</v>
      </c>
      <c r="M41" s="8">
        <f t="shared" ca="1" si="12"/>
        <v>181</v>
      </c>
      <c r="N41" s="8">
        <f t="shared" ca="1" si="13"/>
        <v>50054</v>
      </c>
      <c r="O41" s="8">
        <v>1</v>
      </c>
      <c r="P41" s="8">
        <f t="shared" ca="1" si="14"/>
        <v>129</v>
      </c>
      <c r="Q41" s="8">
        <f t="shared" ca="1" si="15"/>
        <v>50188</v>
      </c>
      <c r="R41" s="8">
        <v>1</v>
      </c>
      <c r="S41" s="8">
        <f t="shared" ca="1" si="16"/>
        <v>32</v>
      </c>
      <c r="T41" s="8">
        <f t="shared" ca="1" si="17"/>
        <v>50072</v>
      </c>
      <c r="U41" s="8">
        <v>1</v>
      </c>
      <c r="V41" s="8">
        <f t="shared" ca="1" si="18"/>
        <v>1</v>
      </c>
      <c r="W41" s="7">
        <f t="shared" ca="1" si="19"/>
        <v>7</v>
      </c>
    </row>
    <row r="42" spans="5:23" x14ac:dyDescent="0.15">
      <c r="E42" s="7">
        <v>38</v>
      </c>
      <c r="F42" s="15">
        <v>8</v>
      </c>
      <c r="G42" s="8">
        <v>803</v>
      </c>
      <c r="H42" s="8">
        <v>50072</v>
      </c>
      <c r="I42" s="8">
        <v>1</v>
      </c>
      <c r="J42" s="8">
        <f t="shared" si="10"/>
        <v>1</v>
      </c>
      <c r="K42" s="8">
        <f t="shared" ca="1" si="11"/>
        <v>50052</v>
      </c>
      <c r="L42" s="8">
        <v>1</v>
      </c>
      <c r="M42" s="8">
        <f t="shared" ca="1" si="12"/>
        <v>181</v>
      </c>
      <c r="N42" s="8">
        <f t="shared" ca="1" si="13"/>
        <v>50054</v>
      </c>
      <c r="O42" s="8">
        <v>1</v>
      </c>
      <c r="P42" s="8">
        <f t="shared" ca="1" si="14"/>
        <v>129</v>
      </c>
      <c r="Q42" s="8">
        <f t="shared" ca="1" si="15"/>
        <v>50058</v>
      </c>
      <c r="R42" s="8">
        <v>1</v>
      </c>
      <c r="S42" s="8">
        <f t="shared" ca="1" si="16"/>
        <v>55</v>
      </c>
      <c r="T42" s="8">
        <f t="shared" ca="1" si="17"/>
        <v>50077</v>
      </c>
      <c r="U42" s="8">
        <v>1</v>
      </c>
      <c r="V42" s="8">
        <f t="shared" ca="1" si="18"/>
        <v>1</v>
      </c>
      <c r="W42" s="7">
        <f t="shared" ca="1" si="19"/>
        <v>7</v>
      </c>
    </row>
    <row r="43" spans="5:23" x14ac:dyDescent="0.15">
      <c r="E43" s="7">
        <v>39</v>
      </c>
      <c r="F43" s="15">
        <v>8</v>
      </c>
      <c r="G43" s="8">
        <v>804</v>
      </c>
      <c r="H43" s="8">
        <v>50073</v>
      </c>
      <c r="I43" s="8">
        <v>1</v>
      </c>
      <c r="J43" s="8">
        <f t="shared" si="10"/>
        <v>1</v>
      </c>
      <c r="K43" s="8">
        <f t="shared" ca="1" si="11"/>
        <v>50168</v>
      </c>
      <c r="L43" s="8">
        <v>1</v>
      </c>
      <c r="M43" s="8">
        <f t="shared" ca="1" si="12"/>
        <v>181</v>
      </c>
      <c r="N43" s="8">
        <f t="shared" ca="1" si="13"/>
        <v>50046</v>
      </c>
      <c r="O43" s="8">
        <v>1</v>
      </c>
      <c r="P43" s="8">
        <f t="shared" ca="1" si="14"/>
        <v>88</v>
      </c>
      <c r="Q43" s="8">
        <f t="shared" ca="1" si="15"/>
        <v>50061</v>
      </c>
      <c r="R43" s="8">
        <v>1</v>
      </c>
      <c r="S43" s="8">
        <f t="shared" ca="1" si="16"/>
        <v>32</v>
      </c>
      <c r="T43" s="8">
        <f t="shared" ca="1" si="17"/>
        <v>50073</v>
      </c>
      <c r="U43" s="8">
        <v>1</v>
      </c>
      <c r="V43" s="8">
        <f t="shared" ca="1" si="18"/>
        <v>1</v>
      </c>
      <c r="W43" s="7">
        <f t="shared" ca="1" si="19"/>
        <v>9</v>
      </c>
    </row>
    <row r="44" spans="5:23" x14ac:dyDescent="0.15">
      <c r="E44" s="7">
        <v>40</v>
      </c>
      <c r="F44" s="15">
        <v>8</v>
      </c>
      <c r="G44" s="8">
        <v>805</v>
      </c>
      <c r="H44" s="8">
        <v>50074</v>
      </c>
      <c r="I44" s="8">
        <v>1</v>
      </c>
      <c r="J44" s="8">
        <f t="shared" si="10"/>
        <v>1</v>
      </c>
      <c r="K44" s="8">
        <f t="shared" ca="1" si="11"/>
        <v>50042</v>
      </c>
      <c r="L44" s="8">
        <v>1</v>
      </c>
      <c r="M44" s="8">
        <f t="shared" ca="1" si="12"/>
        <v>129</v>
      </c>
      <c r="N44" s="8">
        <f t="shared" ca="1" si="13"/>
        <v>50065</v>
      </c>
      <c r="O44" s="8">
        <v>1</v>
      </c>
      <c r="P44" s="8">
        <f t="shared" ca="1" si="14"/>
        <v>129</v>
      </c>
      <c r="Q44" s="8">
        <f t="shared" ca="1" si="15"/>
        <v>50044</v>
      </c>
      <c r="R44" s="8">
        <v>1</v>
      </c>
      <c r="S44" s="8">
        <f t="shared" ca="1" si="16"/>
        <v>55</v>
      </c>
      <c r="T44" s="8">
        <f t="shared" ca="1" si="17"/>
        <v>50075</v>
      </c>
      <c r="U44" s="8">
        <v>1</v>
      </c>
      <c r="V44" s="8">
        <f t="shared" ca="1" si="18"/>
        <v>1</v>
      </c>
      <c r="W44" s="7">
        <f t="shared" ca="1" si="19"/>
        <v>10</v>
      </c>
    </row>
    <row r="45" spans="5:23" x14ac:dyDescent="0.15">
      <c r="E45" s="7">
        <v>41</v>
      </c>
      <c r="F45" s="15">
        <v>8</v>
      </c>
      <c r="G45" s="8">
        <v>901</v>
      </c>
      <c r="H45" s="8">
        <v>50075</v>
      </c>
      <c r="I45" s="8">
        <v>1</v>
      </c>
      <c r="J45" s="8">
        <f t="shared" si="10"/>
        <v>1</v>
      </c>
      <c r="K45" s="8">
        <f t="shared" ca="1" si="11"/>
        <v>50052</v>
      </c>
      <c r="L45" s="8">
        <v>1</v>
      </c>
      <c r="M45" s="8">
        <f t="shared" ca="1" si="12"/>
        <v>181</v>
      </c>
      <c r="N45" s="8">
        <f t="shared" ca="1" si="13"/>
        <v>50043</v>
      </c>
      <c r="O45" s="8">
        <v>1</v>
      </c>
      <c r="P45" s="8">
        <f t="shared" ca="1" si="14"/>
        <v>88</v>
      </c>
      <c r="Q45" s="8">
        <f t="shared" ca="1" si="15"/>
        <v>50044</v>
      </c>
      <c r="R45" s="8">
        <v>1</v>
      </c>
      <c r="S45" s="8">
        <f t="shared" ca="1" si="16"/>
        <v>55</v>
      </c>
      <c r="T45" s="8">
        <f t="shared" ca="1" si="17"/>
        <v>50190</v>
      </c>
      <c r="U45" s="8">
        <v>1</v>
      </c>
      <c r="V45" s="8">
        <f t="shared" ca="1" si="18"/>
        <v>1</v>
      </c>
      <c r="W45" s="7">
        <f t="shared" ca="1" si="19"/>
        <v>9</v>
      </c>
    </row>
    <row r="46" spans="5:23" x14ac:dyDescent="0.15">
      <c r="E46" s="7">
        <v>42</v>
      </c>
      <c r="F46" s="15">
        <v>8</v>
      </c>
      <c r="G46" s="8">
        <v>902</v>
      </c>
      <c r="H46" s="8">
        <v>50076</v>
      </c>
      <c r="I46" s="8">
        <v>1</v>
      </c>
      <c r="J46" s="8">
        <f t="shared" si="10"/>
        <v>1</v>
      </c>
      <c r="K46" s="8">
        <f t="shared" ca="1" si="11"/>
        <v>50069</v>
      </c>
      <c r="L46" s="8">
        <v>1</v>
      </c>
      <c r="M46" s="8">
        <f t="shared" ca="1" si="12"/>
        <v>181</v>
      </c>
      <c r="N46" s="8">
        <f t="shared" ca="1" si="13"/>
        <v>50057</v>
      </c>
      <c r="O46" s="8">
        <v>1</v>
      </c>
      <c r="P46" s="8">
        <f t="shared" ca="1" si="14"/>
        <v>129</v>
      </c>
      <c r="Q46" s="8">
        <f t="shared" ca="1" si="15"/>
        <v>50049</v>
      </c>
      <c r="R46" s="8">
        <v>1</v>
      </c>
      <c r="S46" s="8">
        <f t="shared" ca="1" si="16"/>
        <v>32</v>
      </c>
      <c r="T46" s="8">
        <f t="shared" ca="1" si="17"/>
        <v>50072</v>
      </c>
      <c r="U46" s="8">
        <v>1</v>
      </c>
      <c r="V46" s="8">
        <f t="shared" ca="1" si="18"/>
        <v>1</v>
      </c>
      <c r="W46" s="7">
        <f t="shared" ca="1" si="19"/>
        <v>7</v>
      </c>
    </row>
    <row r="47" spans="5:23" x14ac:dyDescent="0.15">
      <c r="E47" s="7">
        <v>43</v>
      </c>
      <c r="F47" s="15">
        <v>8</v>
      </c>
      <c r="G47" s="8">
        <v>903</v>
      </c>
      <c r="H47" s="8">
        <v>50077</v>
      </c>
      <c r="I47" s="8">
        <v>1</v>
      </c>
      <c r="J47" s="8">
        <f t="shared" si="10"/>
        <v>1</v>
      </c>
      <c r="K47" s="8">
        <f t="shared" ca="1" si="11"/>
        <v>50070</v>
      </c>
      <c r="L47" s="8">
        <v>1</v>
      </c>
      <c r="M47" s="8">
        <f t="shared" ca="1" si="12"/>
        <v>129</v>
      </c>
      <c r="N47" s="8">
        <f t="shared" ca="1" si="13"/>
        <v>50067</v>
      </c>
      <c r="O47" s="8">
        <v>1</v>
      </c>
      <c r="P47" s="8">
        <f t="shared" ca="1" si="14"/>
        <v>88</v>
      </c>
      <c r="Q47" s="8">
        <f t="shared" ca="1" si="15"/>
        <v>50060</v>
      </c>
      <c r="R47" s="8">
        <v>1</v>
      </c>
      <c r="S47" s="8">
        <f t="shared" ca="1" si="16"/>
        <v>32</v>
      </c>
      <c r="T47" s="8">
        <f t="shared" ca="1" si="17"/>
        <v>50190</v>
      </c>
      <c r="U47" s="8">
        <v>1</v>
      </c>
      <c r="V47" s="8">
        <f t="shared" ca="1" si="18"/>
        <v>1</v>
      </c>
      <c r="W47" s="7">
        <f t="shared" ca="1" si="19"/>
        <v>13</v>
      </c>
    </row>
    <row r="48" spans="5:23" x14ac:dyDescent="0.15">
      <c r="E48" s="7">
        <v>44</v>
      </c>
      <c r="F48" s="15">
        <v>8</v>
      </c>
      <c r="G48" s="8">
        <v>904</v>
      </c>
      <c r="H48" s="8">
        <v>50190</v>
      </c>
      <c r="I48" s="8">
        <v>1</v>
      </c>
      <c r="J48" s="8">
        <f t="shared" si="10"/>
        <v>1</v>
      </c>
      <c r="K48" s="8">
        <f t="shared" ca="1" si="11"/>
        <v>50051</v>
      </c>
      <c r="L48" s="8">
        <v>1</v>
      </c>
      <c r="M48" s="8">
        <f t="shared" ca="1" si="12"/>
        <v>181</v>
      </c>
      <c r="N48" s="8">
        <f t="shared" ca="1" si="13"/>
        <v>50043</v>
      </c>
      <c r="O48" s="8">
        <v>1</v>
      </c>
      <c r="P48" s="8">
        <f t="shared" ca="1" si="14"/>
        <v>88</v>
      </c>
      <c r="Q48" s="8">
        <f t="shared" ca="1" si="15"/>
        <v>50062</v>
      </c>
      <c r="R48" s="8">
        <v>1</v>
      </c>
      <c r="S48" s="8">
        <f t="shared" ca="1" si="16"/>
        <v>32</v>
      </c>
      <c r="T48" s="8">
        <f t="shared" ca="1" si="17"/>
        <v>50075</v>
      </c>
      <c r="U48" s="8">
        <v>1</v>
      </c>
      <c r="V48" s="8">
        <f t="shared" ca="1" si="18"/>
        <v>1</v>
      </c>
      <c r="W48" s="7">
        <f t="shared" ca="1" si="19"/>
        <v>9</v>
      </c>
    </row>
    <row r="49" spans="5:23" x14ac:dyDescent="0.15">
      <c r="E49" s="7">
        <v>45</v>
      </c>
      <c r="F49" s="16">
        <v>8</v>
      </c>
      <c r="G49" s="8">
        <v>905</v>
      </c>
      <c r="H49" s="8">
        <f>H5</f>
        <v>50041</v>
      </c>
      <c r="I49" s="8">
        <v>1</v>
      </c>
      <c r="J49" s="8">
        <f t="shared" si="10"/>
        <v>181</v>
      </c>
      <c r="K49" s="8">
        <f t="shared" ca="1" si="11"/>
        <v>50189</v>
      </c>
      <c r="L49" s="8">
        <v>1</v>
      </c>
      <c r="M49" s="8">
        <f t="shared" ca="1" si="12"/>
        <v>181</v>
      </c>
      <c r="N49" s="8">
        <f t="shared" ca="1" si="13"/>
        <v>50048</v>
      </c>
      <c r="O49" s="8">
        <v>1</v>
      </c>
      <c r="P49" s="8">
        <f t="shared" ca="1" si="14"/>
        <v>88</v>
      </c>
      <c r="Q49" s="8">
        <f t="shared" ca="1" si="15"/>
        <v>50049</v>
      </c>
      <c r="R49" s="8">
        <v>1</v>
      </c>
      <c r="S49" s="8">
        <f t="shared" ca="1" si="16"/>
        <v>32</v>
      </c>
      <c r="T49" s="8">
        <f t="shared" ca="1" si="17"/>
        <v>50074</v>
      </c>
      <c r="U49" s="8">
        <v>1</v>
      </c>
      <c r="V49" s="8">
        <f t="shared" ca="1" si="18"/>
        <v>1</v>
      </c>
      <c r="W49" s="7">
        <f t="shared" ca="1" si="19"/>
        <v>6</v>
      </c>
    </row>
    <row r="50" spans="5:23" x14ac:dyDescent="0.15">
      <c r="E50" s="7">
        <v>46</v>
      </c>
      <c r="F50" s="16">
        <v>8</v>
      </c>
      <c r="G50" s="8">
        <v>1001</v>
      </c>
      <c r="H50" s="8">
        <f t="shared" ref="H50:H113" si="20">H6</f>
        <v>50045</v>
      </c>
      <c r="I50" s="8">
        <v>1</v>
      </c>
      <c r="J50" s="8">
        <f t="shared" si="10"/>
        <v>181</v>
      </c>
      <c r="K50" s="8">
        <f t="shared" ca="1" si="11"/>
        <v>50063</v>
      </c>
      <c r="L50" s="8">
        <v>1</v>
      </c>
      <c r="M50" s="8">
        <f t="shared" ca="1" si="12"/>
        <v>129</v>
      </c>
      <c r="N50" s="8">
        <f t="shared" ca="1" si="13"/>
        <v>50067</v>
      </c>
      <c r="O50" s="8">
        <v>1</v>
      </c>
      <c r="P50" s="8">
        <f t="shared" ca="1" si="14"/>
        <v>88</v>
      </c>
      <c r="Q50" s="8">
        <f t="shared" ca="1" si="15"/>
        <v>50058</v>
      </c>
      <c r="R50" s="8">
        <v>1</v>
      </c>
      <c r="S50" s="8">
        <f t="shared" ca="1" si="16"/>
        <v>55</v>
      </c>
      <c r="T50" s="8">
        <f t="shared" ca="1" si="17"/>
        <v>50073</v>
      </c>
      <c r="U50" s="8">
        <v>1</v>
      </c>
      <c r="V50" s="8">
        <f t="shared" ca="1" si="18"/>
        <v>1</v>
      </c>
      <c r="W50" s="7">
        <f t="shared" ca="1" si="19"/>
        <v>8</v>
      </c>
    </row>
    <row r="51" spans="5:23" x14ac:dyDescent="0.15">
      <c r="E51" s="7">
        <v>47</v>
      </c>
      <c r="F51" s="16">
        <v>8</v>
      </c>
      <c r="G51" s="8">
        <v>1002</v>
      </c>
      <c r="H51" s="8">
        <f t="shared" si="20"/>
        <v>50047</v>
      </c>
      <c r="I51" s="8">
        <v>1</v>
      </c>
      <c r="J51" s="8">
        <f t="shared" si="10"/>
        <v>181</v>
      </c>
      <c r="K51" s="8">
        <f t="shared" ca="1" si="11"/>
        <v>50057</v>
      </c>
      <c r="L51" s="8">
        <v>1</v>
      </c>
      <c r="M51" s="8">
        <f t="shared" ca="1" si="12"/>
        <v>129</v>
      </c>
      <c r="N51" s="8">
        <f t="shared" ca="1" si="13"/>
        <v>50057</v>
      </c>
      <c r="O51" s="8">
        <v>1</v>
      </c>
      <c r="P51" s="8">
        <f t="shared" ca="1" si="14"/>
        <v>129</v>
      </c>
      <c r="Q51" s="8">
        <f t="shared" ca="1" si="15"/>
        <v>50044</v>
      </c>
      <c r="R51" s="8">
        <v>1</v>
      </c>
      <c r="S51" s="8">
        <f t="shared" ca="1" si="16"/>
        <v>55</v>
      </c>
      <c r="T51" s="8">
        <f t="shared" ca="1" si="17"/>
        <v>50074</v>
      </c>
      <c r="U51" s="8">
        <v>1</v>
      </c>
      <c r="V51" s="8">
        <f t="shared" ca="1" si="18"/>
        <v>1</v>
      </c>
      <c r="W51" s="7">
        <f t="shared" ca="1" si="19"/>
        <v>7</v>
      </c>
    </row>
    <row r="52" spans="5:23" x14ac:dyDescent="0.15">
      <c r="E52" s="7">
        <v>48</v>
      </c>
      <c r="F52" s="16">
        <v>8</v>
      </c>
      <c r="G52" s="8">
        <v>1003</v>
      </c>
      <c r="H52" s="8">
        <f t="shared" si="20"/>
        <v>50051</v>
      </c>
      <c r="I52" s="8">
        <v>1</v>
      </c>
      <c r="J52" s="8">
        <f t="shared" si="10"/>
        <v>181</v>
      </c>
      <c r="K52" s="8">
        <f t="shared" ca="1" si="11"/>
        <v>50054</v>
      </c>
      <c r="L52" s="8">
        <v>1</v>
      </c>
      <c r="M52" s="8">
        <f t="shared" ca="1" si="12"/>
        <v>129</v>
      </c>
      <c r="N52" s="8">
        <f t="shared" ca="1" si="13"/>
        <v>50054</v>
      </c>
      <c r="O52" s="8">
        <v>1</v>
      </c>
      <c r="P52" s="8">
        <f t="shared" ca="1" si="14"/>
        <v>129</v>
      </c>
      <c r="Q52" s="8">
        <f t="shared" ca="1" si="15"/>
        <v>50058</v>
      </c>
      <c r="R52" s="8">
        <v>1</v>
      </c>
      <c r="S52" s="8">
        <f t="shared" ca="1" si="16"/>
        <v>55</v>
      </c>
      <c r="T52" s="8">
        <f t="shared" ca="1" si="17"/>
        <v>50073</v>
      </c>
      <c r="U52" s="8">
        <v>1</v>
      </c>
      <c r="V52" s="8">
        <f t="shared" ca="1" si="18"/>
        <v>1</v>
      </c>
      <c r="W52" s="7">
        <f t="shared" ca="1" si="19"/>
        <v>7</v>
      </c>
    </row>
    <row r="53" spans="5:23" x14ac:dyDescent="0.15">
      <c r="E53" s="7">
        <v>49</v>
      </c>
      <c r="F53" s="16">
        <v>8</v>
      </c>
      <c r="G53" s="8">
        <v>1004</v>
      </c>
      <c r="H53" s="8">
        <f t="shared" si="20"/>
        <v>50052</v>
      </c>
      <c r="I53" s="8">
        <v>1</v>
      </c>
      <c r="J53" s="8">
        <f t="shared" si="10"/>
        <v>181</v>
      </c>
      <c r="K53" s="8">
        <f t="shared" ca="1" si="11"/>
        <v>50055</v>
      </c>
      <c r="L53" s="8">
        <v>1</v>
      </c>
      <c r="M53" s="8">
        <f t="shared" ca="1" si="12"/>
        <v>129</v>
      </c>
      <c r="N53" s="8">
        <f t="shared" ca="1" si="13"/>
        <v>50056</v>
      </c>
      <c r="O53" s="8">
        <v>1</v>
      </c>
      <c r="P53" s="8">
        <f t="shared" ca="1" si="14"/>
        <v>129</v>
      </c>
      <c r="Q53" s="8">
        <f t="shared" ca="1" si="15"/>
        <v>50061</v>
      </c>
      <c r="R53" s="8">
        <v>1</v>
      </c>
      <c r="S53" s="8">
        <f t="shared" ca="1" si="16"/>
        <v>32</v>
      </c>
      <c r="T53" s="8">
        <f t="shared" ca="1" si="17"/>
        <v>50050</v>
      </c>
      <c r="U53" s="8">
        <v>1</v>
      </c>
      <c r="V53" s="8">
        <f t="shared" ca="1" si="18"/>
        <v>5</v>
      </c>
      <c r="W53" s="7">
        <f t="shared" ca="1" si="19"/>
        <v>7</v>
      </c>
    </row>
    <row r="54" spans="5:23" x14ac:dyDescent="0.15">
      <c r="E54" s="7">
        <v>50</v>
      </c>
      <c r="F54" s="16">
        <v>8</v>
      </c>
      <c r="G54" s="8">
        <v>1005</v>
      </c>
      <c r="H54" s="8">
        <f t="shared" si="20"/>
        <v>50069</v>
      </c>
      <c r="I54" s="8">
        <v>1</v>
      </c>
      <c r="J54" s="8">
        <f t="shared" si="10"/>
        <v>181</v>
      </c>
      <c r="K54" s="8">
        <f t="shared" ca="1" si="11"/>
        <v>50054</v>
      </c>
      <c r="L54" s="8">
        <v>1</v>
      </c>
      <c r="M54" s="8">
        <f t="shared" ca="1" si="12"/>
        <v>129</v>
      </c>
      <c r="N54" s="8">
        <f t="shared" ca="1" si="13"/>
        <v>50053</v>
      </c>
      <c r="O54" s="8">
        <v>1</v>
      </c>
      <c r="P54" s="8">
        <f t="shared" ca="1" si="14"/>
        <v>129</v>
      </c>
      <c r="Q54" s="8">
        <f t="shared" ca="1" si="15"/>
        <v>50060</v>
      </c>
      <c r="R54" s="8">
        <v>1</v>
      </c>
      <c r="S54" s="8">
        <f t="shared" ca="1" si="16"/>
        <v>32</v>
      </c>
      <c r="T54" s="8">
        <f t="shared" ca="1" si="17"/>
        <v>50190</v>
      </c>
      <c r="U54" s="8">
        <v>1</v>
      </c>
      <c r="V54" s="8">
        <f t="shared" ca="1" si="18"/>
        <v>1</v>
      </c>
      <c r="W54" s="7">
        <f t="shared" ca="1" si="19"/>
        <v>7</v>
      </c>
    </row>
    <row r="55" spans="5:23" x14ac:dyDescent="0.15">
      <c r="E55" s="7">
        <v>51</v>
      </c>
      <c r="F55" s="16">
        <v>8</v>
      </c>
      <c r="G55" s="8">
        <v>1101</v>
      </c>
      <c r="H55" s="8">
        <f t="shared" si="20"/>
        <v>50168</v>
      </c>
      <c r="I55" s="8">
        <v>1</v>
      </c>
      <c r="J55" s="8">
        <f t="shared" si="10"/>
        <v>181</v>
      </c>
      <c r="K55" s="8">
        <f t="shared" ca="1" si="11"/>
        <v>50168</v>
      </c>
      <c r="L55" s="8">
        <v>1</v>
      </c>
      <c r="M55" s="8">
        <f t="shared" ca="1" si="12"/>
        <v>181</v>
      </c>
      <c r="N55" s="8">
        <f t="shared" ca="1" si="13"/>
        <v>50064</v>
      </c>
      <c r="O55" s="8">
        <v>1</v>
      </c>
      <c r="P55" s="8">
        <f t="shared" ca="1" si="14"/>
        <v>129</v>
      </c>
      <c r="Q55" s="8">
        <f t="shared" ca="1" si="15"/>
        <v>50062</v>
      </c>
      <c r="R55" s="8">
        <v>1</v>
      </c>
      <c r="S55" s="8">
        <f t="shared" ca="1" si="16"/>
        <v>32</v>
      </c>
      <c r="T55" s="8">
        <f t="shared" ca="1" si="17"/>
        <v>50072</v>
      </c>
      <c r="U55" s="8">
        <v>1</v>
      </c>
      <c r="V55" s="8">
        <f t="shared" ca="1" si="18"/>
        <v>1</v>
      </c>
      <c r="W55" s="7">
        <f t="shared" ca="1" si="19"/>
        <v>5</v>
      </c>
    </row>
    <row r="56" spans="5:23" x14ac:dyDescent="0.15">
      <c r="E56" s="7">
        <v>52</v>
      </c>
      <c r="F56" s="16">
        <v>8</v>
      </c>
      <c r="G56" s="8">
        <v>1102</v>
      </c>
      <c r="H56" s="8">
        <f t="shared" si="20"/>
        <v>50189</v>
      </c>
      <c r="I56" s="8">
        <v>1</v>
      </c>
      <c r="J56" s="8">
        <f t="shared" si="10"/>
        <v>181</v>
      </c>
      <c r="K56" s="8">
        <f t="shared" ca="1" si="11"/>
        <v>50051</v>
      </c>
      <c r="L56" s="8">
        <v>1</v>
      </c>
      <c r="M56" s="8">
        <f t="shared" ca="1" si="12"/>
        <v>181</v>
      </c>
      <c r="N56" s="8">
        <f t="shared" ca="1" si="13"/>
        <v>50066</v>
      </c>
      <c r="O56" s="8">
        <v>1</v>
      </c>
      <c r="P56" s="8">
        <f t="shared" ca="1" si="14"/>
        <v>88</v>
      </c>
      <c r="Q56" s="8">
        <f t="shared" ca="1" si="15"/>
        <v>50049</v>
      </c>
      <c r="R56" s="8">
        <v>1</v>
      </c>
      <c r="S56" s="8">
        <f t="shared" ca="1" si="16"/>
        <v>32</v>
      </c>
      <c r="T56" s="8">
        <f t="shared" ca="1" si="17"/>
        <v>50059</v>
      </c>
      <c r="U56" s="8">
        <v>1</v>
      </c>
      <c r="V56" s="8">
        <f t="shared" ca="1" si="18"/>
        <v>5</v>
      </c>
      <c r="W56" s="7">
        <f t="shared" ca="1" si="19"/>
        <v>7</v>
      </c>
    </row>
    <row r="57" spans="5:23" x14ac:dyDescent="0.15">
      <c r="E57" s="7">
        <v>53</v>
      </c>
      <c r="F57" s="16">
        <v>8</v>
      </c>
      <c r="G57" s="8">
        <v>1103</v>
      </c>
      <c r="H57" s="8">
        <f t="shared" si="20"/>
        <v>50042</v>
      </c>
      <c r="I57" s="8">
        <v>1</v>
      </c>
      <c r="J57" s="8">
        <f t="shared" si="10"/>
        <v>129</v>
      </c>
      <c r="K57" s="8">
        <f t="shared" ca="1" si="11"/>
        <v>50051</v>
      </c>
      <c r="L57" s="8">
        <v>1</v>
      </c>
      <c r="M57" s="8">
        <f t="shared" ca="1" si="12"/>
        <v>181</v>
      </c>
      <c r="N57" s="8">
        <f t="shared" ca="1" si="13"/>
        <v>50055</v>
      </c>
      <c r="O57" s="8">
        <v>1</v>
      </c>
      <c r="P57" s="8">
        <f t="shared" ca="1" si="14"/>
        <v>129</v>
      </c>
      <c r="Q57" s="8">
        <f t="shared" ca="1" si="15"/>
        <v>50044</v>
      </c>
      <c r="R57" s="8">
        <v>1</v>
      </c>
      <c r="S57" s="8">
        <f t="shared" ca="1" si="16"/>
        <v>55</v>
      </c>
      <c r="T57" s="8">
        <f t="shared" ca="1" si="17"/>
        <v>50073</v>
      </c>
      <c r="U57" s="8">
        <v>1</v>
      </c>
      <c r="V57" s="8">
        <f t="shared" ca="1" si="18"/>
        <v>1</v>
      </c>
      <c r="W57" s="7">
        <f t="shared" ca="1" si="19"/>
        <v>7</v>
      </c>
    </row>
    <row r="58" spans="5:23" x14ac:dyDescent="0.15">
      <c r="E58" s="7">
        <v>54</v>
      </c>
      <c r="F58" s="16">
        <v>8</v>
      </c>
      <c r="G58" s="8">
        <v>1104</v>
      </c>
      <c r="H58" s="8">
        <f t="shared" si="20"/>
        <v>50053</v>
      </c>
      <c r="I58" s="8">
        <v>1</v>
      </c>
      <c r="J58" s="8">
        <f t="shared" si="10"/>
        <v>129</v>
      </c>
      <c r="K58" s="8">
        <f t="shared" ca="1" si="11"/>
        <v>50047</v>
      </c>
      <c r="L58" s="8">
        <v>1</v>
      </c>
      <c r="M58" s="8">
        <f t="shared" ca="1" si="12"/>
        <v>181</v>
      </c>
      <c r="N58" s="8">
        <f t="shared" ca="1" si="13"/>
        <v>50066</v>
      </c>
      <c r="O58" s="8">
        <v>1</v>
      </c>
      <c r="P58" s="8">
        <f t="shared" ca="1" si="14"/>
        <v>88</v>
      </c>
      <c r="Q58" s="8">
        <f t="shared" ca="1" si="15"/>
        <v>50058</v>
      </c>
      <c r="R58" s="8">
        <v>1</v>
      </c>
      <c r="S58" s="8">
        <f t="shared" ca="1" si="16"/>
        <v>55</v>
      </c>
      <c r="T58" s="8">
        <f t="shared" ca="1" si="17"/>
        <v>50071</v>
      </c>
      <c r="U58" s="8">
        <v>1</v>
      </c>
      <c r="V58" s="8">
        <f t="shared" ca="1" si="18"/>
        <v>1</v>
      </c>
      <c r="W58" s="7">
        <f t="shared" ca="1" si="19"/>
        <v>8</v>
      </c>
    </row>
    <row r="59" spans="5:23" x14ac:dyDescent="0.15">
      <c r="E59" s="7">
        <v>55</v>
      </c>
      <c r="F59" s="16">
        <v>8</v>
      </c>
      <c r="G59" s="8">
        <v>1105</v>
      </c>
      <c r="H59" s="8">
        <f t="shared" si="20"/>
        <v>50054</v>
      </c>
      <c r="I59" s="8">
        <v>1</v>
      </c>
      <c r="J59" s="8">
        <f t="shared" si="10"/>
        <v>129</v>
      </c>
      <c r="K59" s="8">
        <f t="shared" ca="1" si="11"/>
        <v>50189</v>
      </c>
      <c r="L59" s="8">
        <v>1</v>
      </c>
      <c r="M59" s="8">
        <f t="shared" ca="1" si="12"/>
        <v>181</v>
      </c>
      <c r="N59" s="8">
        <f t="shared" ca="1" si="13"/>
        <v>50063</v>
      </c>
      <c r="O59" s="8">
        <v>1</v>
      </c>
      <c r="P59" s="8">
        <f t="shared" ca="1" si="14"/>
        <v>129</v>
      </c>
      <c r="Q59" s="8">
        <f t="shared" ca="1" si="15"/>
        <v>50068</v>
      </c>
      <c r="R59" s="8">
        <v>1</v>
      </c>
      <c r="S59" s="8">
        <f t="shared" ca="1" si="16"/>
        <v>32</v>
      </c>
      <c r="T59" s="8">
        <f t="shared" ca="1" si="17"/>
        <v>50073</v>
      </c>
      <c r="U59" s="8">
        <v>1</v>
      </c>
      <c r="V59" s="8">
        <f t="shared" ca="1" si="18"/>
        <v>1</v>
      </c>
      <c r="W59" s="7">
        <f t="shared" ca="1" si="19"/>
        <v>7</v>
      </c>
    </row>
    <row r="60" spans="5:23" x14ac:dyDescent="0.15">
      <c r="E60" s="7">
        <v>56</v>
      </c>
      <c r="F60" s="16">
        <v>8</v>
      </c>
      <c r="G60" s="8">
        <v>1201</v>
      </c>
      <c r="H60" s="8">
        <f t="shared" si="20"/>
        <v>50055</v>
      </c>
      <c r="I60" s="8">
        <v>1</v>
      </c>
      <c r="J60" s="8">
        <f t="shared" si="10"/>
        <v>129</v>
      </c>
      <c r="K60" s="8">
        <f t="shared" ca="1" si="11"/>
        <v>50189</v>
      </c>
      <c r="L60" s="8">
        <v>1</v>
      </c>
      <c r="M60" s="8">
        <f t="shared" ca="1" si="12"/>
        <v>181</v>
      </c>
      <c r="N60" s="8">
        <f t="shared" ca="1" si="13"/>
        <v>50063</v>
      </c>
      <c r="O60" s="8">
        <v>1</v>
      </c>
      <c r="P60" s="8">
        <f t="shared" ca="1" si="14"/>
        <v>129</v>
      </c>
      <c r="Q60" s="8">
        <f t="shared" ca="1" si="15"/>
        <v>50068</v>
      </c>
      <c r="R60" s="8">
        <v>1</v>
      </c>
      <c r="S60" s="8">
        <f t="shared" ca="1" si="16"/>
        <v>32</v>
      </c>
      <c r="T60" s="8">
        <f t="shared" ca="1" si="17"/>
        <v>50190</v>
      </c>
      <c r="U60" s="8">
        <v>1</v>
      </c>
      <c r="V60" s="8">
        <f t="shared" ca="1" si="18"/>
        <v>1</v>
      </c>
      <c r="W60" s="7">
        <f t="shared" ca="1" si="19"/>
        <v>7</v>
      </c>
    </row>
    <row r="61" spans="5:23" x14ac:dyDescent="0.15">
      <c r="E61" s="7">
        <v>57</v>
      </c>
      <c r="F61" s="16">
        <v>8</v>
      </c>
      <c r="G61" s="8">
        <v>1202</v>
      </c>
      <c r="H61" s="8">
        <f t="shared" si="20"/>
        <v>50056</v>
      </c>
      <c r="I61" s="8">
        <v>1</v>
      </c>
      <c r="J61" s="8">
        <f t="shared" si="10"/>
        <v>129</v>
      </c>
      <c r="K61" s="8">
        <f t="shared" ca="1" si="11"/>
        <v>50041</v>
      </c>
      <c r="L61" s="8">
        <v>1</v>
      </c>
      <c r="M61" s="8">
        <f t="shared" ca="1" si="12"/>
        <v>181</v>
      </c>
      <c r="N61" s="8">
        <f t="shared" ca="1" si="13"/>
        <v>50063</v>
      </c>
      <c r="O61" s="8">
        <v>1</v>
      </c>
      <c r="P61" s="8">
        <f t="shared" ca="1" si="14"/>
        <v>129</v>
      </c>
      <c r="Q61" s="8">
        <f t="shared" ca="1" si="15"/>
        <v>50058</v>
      </c>
      <c r="R61" s="8">
        <v>1</v>
      </c>
      <c r="S61" s="8">
        <f t="shared" ca="1" si="16"/>
        <v>55</v>
      </c>
      <c r="T61" s="8">
        <f t="shared" ca="1" si="17"/>
        <v>50077</v>
      </c>
      <c r="U61" s="8">
        <v>1</v>
      </c>
      <c r="V61" s="8">
        <f t="shared" ca="1" si="18"/>
        <v>1</v>
      </c>
      <c r="W61" s="7">
        <f t="shared" ca="1" si="19"/>
        <v>7</v>
      </c>
    </row>
    <row r="62" spans="5:23" x14ac:dyDescent="0.15">
      <c r="E62" s="7">
        <v>58</v>
      </c>
      <c r="F62" s="16">
        <v>8</v>
      </c>
      <c r="G62" s="8">
        <v>1203</v>
      </c>
      <c r="H62" s="8">
        <f t="shared" si="20"/>
        <v>50057</v>
      </c>
      <c r="I62" s="8">
        <v>1</v>
      </c>
      <c r="J62" s="8">
        <f t="shared" si="10"/>
        <v>129</v>
      </c>
      <c r="K62" s="8">
        <f t="shared" ca="1" si="11"/>
        <v>50070</v>
      </c>
      <c r="L62" s="8">
        <v>1</v>
      </c>
      <c r="M62" s="8">
        <f t="shared" ca="1" si="12"/>
        <v>129</v>
      </c>
      <c r="N62" s="8">
        <f t="shared" ca="1" si="13"/>
        <v>50171</v>
      </c>
      <c r="O62" s="8">
        <v>1</v>
      </c>
      <c r="P62" s="8">
        <f t="shared" ca="1" si="14"/>
        <v>88</v>
      </c>
      <c r="Q62" s="8">
        <f t="shared" ca="1" si="15"/>
        <v>50061</v>
      </c>
      <c r="R62" s="8">
        <v>1</v>
      </c>
      <c r="S62" s="8">
        <f t="shared" ca="1" si="16"/>
        <v>32</v>
      </c>
      <c r="T62" s="8">
        <f t="shared" ca="1" si="17"/>
        <v>50050</v>
      </c>
      <c r="U62" s="8">
        <v>1</v>
      </c>
      <c r="V62" s="8">
        <f t="shared" ca="1" si="18"/>
        <v>5</v>
      </c>
      <c r="W62" s="7">
        <f t="shared" ca="1" si="19"/>
        <v>11</v>
      </c>
    </row>
    <row r="63" spans="5:23" x14ac:dyDescent="0.15">
      <c r="E63" s="7">
        <v>59</v>
      </c>
      <c r="F63" s="16">
        <v>8</v>
      </c>
      <c r="G63" s="8">
        <v>1204</v>
      </c>
      <c r="H63" s="8">
        <f t="shared" si="20"/>
        <v>50063</v>
      </c>
      <c r="I63" s="8">
        <v>1</v>
      </c>
      <c r="J63" s="8">
        <f t="shared" si="10"/>
        <v>129</v>
      </c>
      <c r="K63" s="8">
        <f t="shared" ca="1" si="11"/>
        <v>50047</v>
      </c>
      <c r="L63" s="8">
        <v>1</v>
      </c>
      <c r="M63" s="8">
        <f t="shared" ca="1" si="12"/>
        <v>181</v>
      </c>
      <c r="N63" s="8">
        <f t="shared" ca="1" si="13"/>
        <v>50067</v>
      </c>
      <c r="O63" s="8">
        <v>1</v>
      </c>
      <c r="P63" s="8">
        <f t="shared" ca="1" si="14"/>
        <v>88</v>
      </c>
      <c r="Q63" s="8">
        <f t="shared" ca="1" si="15"/>
        <v>50062</v>
      </c>
      <c r="R63" s="8">
        <v>1</v>
      </c>
      <c r="S63" s="8">
        <f t="shared" ca="1" si="16"/>
        <v>32</v>
      </c>
      <c r="T63" s="8">
        <f t="shared" ca="1" si="17"/>
        <v>50050</v>
      </c>
      <c r="U63" s="8">
        <v>1</v>
      </c>
      <c r="V63" s="8">
        <f t="shared" ca="1" si="18"/>
        <v>5</v>
      </c>
      <c r="W63" s="7">
        <f t="shared" ca="1" si="19"/>
        <v>9</v>
      </c>
    </row>
    <row r="64" spans="5:23" x14ac:dyDescent="0.15">
      <c r="E64" s="7">
        <v>60</v>
      </c>
      <c r="F64" s="16">
        <v>8</v>
      </c>
      <c r="G64" s="8">
        <v>1205</v>
      </c>
      <c r="H64" s="8">
        <f t="shared" si="20"/>
        <v>50064</v>
      </c>
      <c r="I64" s="8">
        <v>1</v>
      </c>
      <c r="J64" s="8">
        <f t="shared" si="10"/>
        <v>129</v>
      </c>
      <c r="K64" s="8">
        <f t="shared" ca="1" si="11"/>
        <v>50064</v>
      </c>
      <c r="L64" s="8">
        <v>1</v>
      </c>
      <c r="M64" s="8">
        <f t="shared" ca="1" si="12"/>
        <v>129</v>
      </c>
      <c r="N64" s="8">
        <f t="shared" ca="1" si="13"/>
        <v>50057</v>
      </c>
      <c r="O64" s="8">
        <v>1</v>
      </c>
      <c r="P64" s="8">
        <f t="shared" ca="1" si="14"/>
        <v>129</v>
      </c>
      <c r="Q64" s="8">
        <f t="shared" ca="1" si="15"/>
        <v>50061</v>
      </c>
      <c r="R64" s="8">
        <v>1</v>
      </c>
      <c r="S64" s="8">
        <f t="shared" ca="1" si="16"/>
        <v>32</v>
      </c>
      <c r="T64" s="8">
        <f t="shared" ca="1" si="17"/>
        <v>50076</v>
      </c>
      <c r="U64" s="8">
        <v>1</v>
      </c>
      <c r="V64" s="8">
        <f t="shared" ca="1" si="18"/>
        <v>1</v>
      </c>
      <c r="W64" s="7">
        <f t="shared" ca="1" si="19"/>
        <v>9</v>
      </c>
    </row>
    <row r="65" spans="5:23" x14ac:dyDescent="0.15">
      <c r="E65" s="7">
        <v>61</v>
      </c>
      <c r="F65" s="16">
        <v>8</v>
      </c>
      <c r="G65" s="8">
        <v>1301</v>
      </c>
      <c r="H65" s="8">
        <f t="shared" si="20"/>
        <v>50065</v>
      </c>
      <c r="I65" s="8">
        <v>1</v>
      </c>
      <c r="J65" s="8">
        <f t="shared" si="10"/>
        <v>129</v>
      </c>
      <c r="K65" s="8">
        <f t="shared" ca="1" si="11"/>
        <v>50056</v>
      </c>
      <c r="L65" s="8">
        <v>1</v>
      </c>
      <c r="M65" s="8">
        <f t="shared" ca="1" si="12"/>
        <v>129</v>
      </c>
      <c r="N65" s="8">
        <f t="shared" ca="1" si="13"/>
        <v>50048</v>
      </c>
      <c r="O65" s="8">
        <v>1</v>
      </c>
      <c r="P65" s="8">
        <f t="shared" ca="1" si="14"/>
        <v>88</v>
      </c>
      <c r="Q65" s="8">
        <f t="shared" ca="1" si="15"/>
        <v>50170</v>
      </c>
      <c r="R65" s="8">
        <v>1</v>
      </c>
      <c r="S65" s="8">
        <f t="shared" ca="1" si="16"/>
        <v>32</v>
      </c>
      <c r="T65" s="8">
        <f t="shared" ca="1" si="17"/>
        <v>50077</v>
      </c>
      <c r="U65" s="8">
        <v>1</v>
      </c>
      <c r="V65" s="8">
        <f t="shared" ca="1" si="18"/>
        <v>1</v>
      </c>
      <c r="W65" s="7">
        <f t="shared" ca="1" si="19"/>
        <v>11</v>
      </c>
    </row>
    <row r="66" spans="5:23" x14ac:dyDescent="0.15">
      <c r="E66" s="7">
        <v>62</v>
      </c>
      <c r="F66" s="16">
        <v>8</v>
      </c>
      <c r="G66" s="8">
        <v>1302</v>
      </c>
      <c r="H66" s="8">
        <f t="shared" si="20"/>
        <v>50070</v>
      </c>
      <c r="I66" s="8">
        <v>1</v>
      </c>
      <c r="J66" s="8">
        <f t="shared" si="10"/>
        <v>129</v>
      </c>
      <c r="K66" s="8">
        <f t="shared" ca="1" si="11"/>
        <v>50045</v>
      </c>
      <c r="L66" s="8">
        <v>1</v>
      </c>
      <c r="M66" s="8">
        <f t="shared" ca="1" si="12"/>
        <v>181</v>
      </c>
      <c r="N66" s="8">
        <f t="shared" ca="1" si="13"/>
        <v>50042</v>
      </c>
      <c r="O66" s="8">
        <v>1</v>
      </c>
      <c r="P66" s="8">
        <f t="shared" ca="1" si="14"/>
        <v>129</v>
      </c>
      <c r="Q66" s="8">
        <f t="shared" ca="1" si="15"/>
        <v>50061</v>
      </c>
      <c r="R66" s="8">
        <v>1</v>
      </c>
      <c r="S66" s="8">
        <f t="shared" ca="1" si="16"/>
        <v>32</v>
      </c>
      <c r="T66" s="8">
        <f t="shared" ca="1" si="17"/>
        <v>50077</v>
      </c>
      <c r="U66" s="8">
        <v>1</v>
      </c>
      <c r="V66" s="8">
        <f t="shared" ca="1" si="18"/>
        <v>1</v>
      </c>
      <c r="W66" s="7">
        <f t="shared" ca="1" si="19"/>
        <v>7</v>
      </c>
    </row>
    <row r="67" spans="5:23" x14ac:dyDescent="0.15">
      <c r="E67" s="7">
        <v>63</v>
      </c>
      <c r="F67" s="16">
        <v>8</v>
      </c>
      <c r="G67" s="8">
        <v>1303</v>
      </c>
      <c r="H67" s="8">
        <f t="shared" si="20"/>
        <v>50043</v>
      </c>
      <c r="I67" s="8">
        <v>1</v>
      </c>
      <c r="J67" s="8">
        <f t="shared" si="10"/>
        <v>88</v>
      </c>
      <c r="K67" s="8">
        <f t="shared" ca="1" si="11"/>
        <v>50056</v>
      </c>
      <c r="L67" s="8">
        <v>1</v>
      </c>
      <c r="M67" s="8">
        <f t="shared" ca="1" si="12"/>
        <v>129</v>
      </c>
      <c r="N67" s="8">
        <f t="shared" ca="1" si="13"/>
        <v>50067</v>
      </c>
      <c r="O67" s="8">
        <v>1</v>
      </c>
      <c r="P67" s="8">
        <f t="shared" ca="1" si="14"/>
        <v>88</v>
      </c>
      <c r="Q67" s="8">
        <f t="shared" ca="1" si="15"/>
        <v>50058</v>
      </c>
      <c r="R67" s="8">
        <v>1</v>
      </c>
      <c r="S67" s="8">
        <f t="shared" ca="1" si="16"/>
        <v>55</v>
      </c>
      <c r="T67" s="8">
        <f t="shared" ca="1" si="17"/>
        <v>50190</v>
      </c>
      <c r="U67" s="8">
        <v>1</v>
      </c>
      <c r="V67" s="8">
        <f t="shared" ca="1" si="18"/>
        <v>1</v>
      </c>
      <c r="W67" s="7">
        <f t="shared" ca="1" si="19"/>
        <v>13</v>
      </c>
    </row>
    <row r="68" spans="5:23" x14ac:dyDescent="0.15">
      <c r="E68" s="7">
        <v>64</v>
      </c>
      <c r="F68" s="16">
        <v>8</v>
      </c>
      <c r="G68" s="8">
        <v>1304</v>
      </c>
      <c r="H68" s="8">
        <f t="shared" si="20"/>
        <v>50046</v>
      </c>
      <c r="I68" s="8">
        <v>1</v>
      </c>
      <c r="J68" s="8">
        <f t="shared" si="10"/>
        <v>88</v>
      </c>
      <c r="K68" s="8">
        <f t="shared" ca="1" si="11"/>
        <v>50052</v>
      </c>
      <c r="L68" s="8">
        <v>1</v>
      </c>
      <c r="M68" s="8">
        <f t="shared" ca="1" si="12"/>
        <v>181</v>
      </c>
      <c r="N68" s="8">
        <f t="shared" ca="1" si="13"/>
        <v>50169</v>
      </c>
      <c r="O68" s="8">
        <v>1</v>
      </c>
      <c r="P68" s="8">
        <f t="shared" ca="1" si="14"/>
        <v>88</v>
      </c>
      <c r="Q68" s="8">
        <f t="shared" ca="1" si="15"/>
        <v>50188</v>
      </c>
      <c r="R68" s="8">
        <v>1</v>
      </c>
      <c r="S68" s="8">
        <f t="shared" ca="1" si="16"/>
        <v>32</v>
      </c>
      <c r="T68" s="8">
        <f t="shared" ca="1" si="17"/>
        <v>50075</v>
      </c>
      <c r="U68" s="8">
        <v>1</v>
      </c>
      <c r="V68" s="8">
        <f t="shared" ca="1" si="18"/>
        <v>1</v>
      </c>
      <c r="W68" s="7">
        <f t="shared" ca="1" si="19"/>
        <v>10</v>
      </c>
    </row>
    <row r="69" spans="5:23" x14ac:dyDescent="0.15">
      <c r="E69" s="7">
        <v>65</v>
      </c>
      <c r="F69" s="16">
        <v>8</v>
      </c>
      <c r="G69" s="8">
        <v>1305</v>
      </c>
      <c r="H69" s="8">
        <f t="shared" si="20"/>
        <v>50048</v>
      </c>
      <c r="I69" s="8">
        <v>1</v>
      </c>
      <c r="J69" s="8">
        <f t="shared" ref="J69:J100" si="21">VLOOKUP(H69,marking,9,FALSE)</f>
        <v>88</v>
      </c>
      <c r="K69" s="8">
        <f t="shared" ref="K69:K100" ca="1" si="22">IF(K$2&gt;$F69,VLOOKUP(INT(RAND()*(VLOOKUP($F69,reference1,2,FALSE)-1)+1),test1,4,FALSE),VLOOKUP(INT(RAND()*(19-1)+1),test1,4,FALSE))</f>
        <v>50070</v>
      </c>
      <c r="L69" s="8">
        <v>1</v>
      </c>
      <c r="M69" s="8">
        <f t="shared" ref="M69:M100" ca="1" si="23">VLOOKUP(K69,marking,9,FALSE)</f>
        <v>129</v>
      </c>
      <c r="N69" s="8">
        <f t="shared" ref="N69:N100" ca="1" si="24">IF(N$2&gt;$F69,VLOOKUP(INT(RAND()*(VLOOKUP($F69,reference1,2,FALSE)-1)+1),test1,4,FALSE),VLOOKUP(INT(RAND()*(26-9)+9),test1,4,FALSE))</f>
        <v>50169</v>
      </c>
      <c r="O69" s="8">
        <v>1</v>
      </c>
      <c r="P69" s="8">
        <f t="shared" ref="P69:P100" ca="1" si="25">VLOOKUP(N69,marking,9,FALSE)</f>
        <v>88</v>
      </c>
      <c r="Q69" s="8">
        <f t="shared" ref="Q69:Q100" ca="1" si="26">IF(Q$2&gt;$F69,VLOOKUP(INT(RAND()*(VLOOKUP($F69,reference1,2,FALSE)-1)+1),test1,4,FALSE),VLOOKUP(INT(RAND()*(35-26)+26),test1,4,FALSE))</f>
        <v>50058</v>
      </c>
      <c r="R69" s="8">
        <v>1</v>
      </c>
      <c r="S69" s="8">
        <f t="shared" ref="S69:S100" ca="1" si="27">VLOOKUP(Q69,marking,9,FALSE)</f>
        <v>55</v>
      </c>
      <c r="T69" s="8">
        <f t="shared" ref="T69:T100" ca="1" si="28">IF(T$2&gt;$F69,VLOOKUP(INT(RAND()*(VLOOKUP($F69,reference1,2,FALSE)-1)+1),test1,4,FALSE),VLOOKUP(INT(RAND()*(45-35)+35),test1,4,FALSE))</f>
        <v>50075</v>
      </c>
      <c r="U69" s="8">
        <v>1</v>
      </c>
      <c r="V69" s="8">
        <f t="shared" ref="V69:V100" ca="1" si="29">VLOOKUP(T69,marking,9,FALSE)</f>
        <v>1</v>
      </c>
      <c r="W69" s="7">
        <f t="shared" ref="W69:W100" ca="1" si="30">ROUND((VLOOKUP(H69,marking,10,FALSE)*J69+VLOOKUP(K69,marking,10,FALSE)*M69+VLOOKUP(N69,marking,10,FALSE)*P69+VLOOKUP(Q69,marking,10,FALSE)*S69+VLOOKUP(T69,marking,10,FALSE)*V69)/(J69+M69+P69+S69+V69),0)</f>
        <v>13</v>
      </c>
    </row>
    <row r="70" spans="5:23" x14ac:dyDescent="0.15">
      <c r="E70" s="7">
        <v>66</v>
      </c>
      <c r="F70" s="16">
        <v>8</v>
      </c>
      <c r="G70" s="8">
        <v>1401</v>
      </c>
      <c r="H70" s="8">
        <f t="shared" si="20"/>
        <v>50066</v>
      </c>
      <c r="I70" s="8">
        <v>1</v>
      </c>
      <c r="J70" s="8">
        <f t="shared" si="21"/>
        <v>88</v>
      </c>
      <c r="K70" s="8">
        <f t="shared" ca="1" si="22"/>
        <v>50065</v>
      </c>
      <c r="L70" s="8">
        <v>1</v>
      </c>
      <c r="M70" s="8">
        <f t="shared" ca="1" si="23"/>
        <v>129</v>
      </c>
      <c r="N70" s="8">
        <f t="shared" ca="1" si="24"/>
        <v>50054</v>
      </c>
      <c r="O70" s="8">
        <v>1</v>
      </c>
      <c r="P70" s="8">
        <f t="shared" ca="1" si="25"/>
        <v>129</v>
      </c>
      <c r="Q70" s="8">
        <f t="shared" ca="1" si="26"/>
        <v>50188</v>
      </c>
      <c r="R70" s="8">
        <v>1</v>
      </c>
      <c r="S70" s="8">
        <f t="shared" ca="1" si="27"/>
        <v>32</v>
      </c>
      <c r="T70" s="8">
        <f t="shared" ca="1" si="28"/>
        <v>50059</v>
      </c>
      <c r="U70" s="8">
        <v>1</v>
      </c>
      <c r="V70" s="8">
        <f t="shared" ca="1" si="29"/>
        <v>5</v>
      </c>
      <c r="W70" s="7">
        <f t="shared" ca="1" si="30"/>
        <v>11</v>
      </c>
    </row>
    <row r="71" spans="5:23" x14ac:dyDescent="0.15">
      <c r="E71" s="7">
        <v>67</v>
      </c>
      <c r="F71" s="16">
        <v>8</v>
      </c>
      <c r="G71" s="8">
        <v>1402</v>
      </c>
      <c r="H71" s="8">
        <f t="shared" si="20"/>
        <v>50067</v>
      </c>
      <c r="I71" s="8">
        <v>1</v>
      </c>
      <c r="J71" s="8">
        <f t="shared" si="21"/>
        <v>88</v>
      </c>
      <c r="K71" s="8">
        <f t="shared" ca="1" si="22"/>
        <v>50168</v>
      </c>
      <c r="L71" s="8">
        <v>1</v>
      </c>
      <c r="M71" s="8">
        <f t="shared" ca="1" si="23"/>
        <v>181</v>
      </c>
      <c r="N71" s="8">
        <f t="shared" ca="1" si="24"/>
        <v>50042</v>
      </c>
      <c r="O71" s="8">
        <v>1</v>
      </c>
      <c r="P71" s="8">
        <f t="shared" ca="1" si="25"/>
        <v>129</v>
      </c>
      <c r="Q71" s="8">
        <f t="shared" ca="1" si="26"/>
        <v>50058</v>
      </c>
      <c r="R71" s="8">
        <v>1</v>
      </c>
      <c r="S71" s="8">
        <f t="shared" ca="1" si="27"/>
        <v>55</v>
      </c>
      <c r="T71" s="8">
        <f t="shared" ca="1" si="28"/>
        <v>50075</v>
      </c>
      <c r="U71" s="8">
        <v>1</v>
      </c>
      <c r="V71" s="8">
        <f t="shared" ca="1" si="29"/>
        <v>1</v>
      </c>
      <c r="W71" s="7">
        <f t="shared" ca="1" si="30"/>
        <v>8</v>
      </c>
    </row>
    <row r="72" spans="5:23" x14ac:dyDescent="0.15">
      <c r="E72" s="7">
        <v>68</v>
      </c>
      <c r="F72" s="16">
        <v>8</v>
      </c>
      <c r="G72" s="8">
        <v>1403</v>
      </c>
      <c r="H72" s="8">
        <f t="shared" si="20"/>
        <v>50169</v>
      </c>
      <c r="I72" s="8">
        <v>1</v>
      </c>
      <c r="J72" s="8">
        <f t="shared" si="21"/>
        <v>88</v>
      </c>
      <c r="K72" s="8">
        <f t="shared" ca="1" si="22"/>
        <v>50069</v>
      </c>
      <c r="L72" s="8">
        <v>1</v>
      </c>
      <c r="M72" s="8">
        <f t="shared" ca="1" si="23"/>
        <v>181</v>
      </c>
      <c r="N72" s="8">
        <f t="shared" ca="1" si="24"/>
        <v>50070</v>
      </c>
      <c r="O72" s="8">
        <v>1</v>
      </c>
      <c r="P72" s="8">
        <f t="shared" ca="1" si="25"/>
        <v>129</v>
      </c>
      <c r="Q72" s="8">
        <f t="shared" ca="1" si="26"/>
        <v>50188</v>
      </c>
      <c r="R72" s="8">
        <v>1</v>
      </c>
      <c r="S72" s="8">
        <f t="shared" ca="1" si="27"/>
        <v>32</v>
      </c>
      <c r="T72" s="8">
        <f t="shared" ca="1" si="28"/>
        <v>50072</v>
      </c>
      <c r="U72" s="8">
        <v>1</v>
      </c>
      <c r="V72" s="8">
        <f t="shared" ca="1" si="29"/>
        <v>1</v>
      </c>
      <c r="W72" s="7">
        <f t="shared" ca="1" si="30"/>
        <v>8</v>
      </c>
    </row>
    <row r="73" spans="5:23" x14ac:dyDescent="0.15">
      <c r="E73" s="7">
        <v>69</v>
      </c>
      <c r="F73" s="16">
        <v>8</v>
      </c>
      <c r="G73" s="8">
        <v>1404</v>
      </c>
      <c r="H73" s="8">
        <f t="shared" si="20"/>
        <v>50171</v>
      </c>
      <c r="I73" s="8">
        <v>1</v>
      </c>
      <c r="J73" s="8">
        <f t="shared" si="21"/>
        <v>88</v>
      </c>
      <c r="K73" s="8">
        <f t="shared" ca="1" si="22"/>
        <v>50052</v>
      </c>
      <c r="L73" s="8">
        <v>1</v>
      </c>
      <c r="M73" s="8">
        <f t="shared" ca="1" si="23"/>
        <v>181</v>
      </c>
      <c r="N73" s="8">
        <f t="shared" ca="1" si="24"/>
        <v>50066</v>
      </c>
      <c r="O73" s="8">
        <v>1</v>
      </c>
      <c r="P73" s="8">
        <f t="shared" ca="1" si="25"/>
        <v>88</v>
      </c>
      <c r="Q73" s="8">
        <f t="shared" ca="1" si="26"/>
        <v>50062</v>
      </c>
      <c r="R73" s="8">
        <v>1</v>
      </c>
      <c r="S73" s="8">
        <f t="shared" ca="1" si="27"/>
        <v>32</v>
      </c>
      <c r="T73" s="8">
        <f t="shared" ca="1" si="28"/>
        <v>50071</v>
      </c>
      <c r="U73" s="8">
        <v>1</v>
      </c>
      <c r="V73" s="8">
        <f t="shared" ca="1" si="29"/>
        <v>1</v>
      </c>
      <c r="W73" s="7">
        <f t="shared" ca="1" si="30"/>
        <v>10</v>
      </c>
    </row>
    <row r="74" spans="5:23" x14ac:dyDescent="0.15">
      <c r="E74" s="7">
        <v>70</v>
      </c>
      <c r="F74" s="16">
        <v>8</v>
      </c>
      <c r="G74" s="8">
        <v>1405</v>
      </c>
      <c r="H74" s="8">
        <f t="shared" si="20"/>
        <v>50044</v>
      </c>
      <c r="I74" s="8">
        <v>1</v>
      </c>
      <c r="J74" s="8">
        <f t="shared" si="21"/>
        <v>55</v>
      </c>
      <c r="K74" s="8">
        <f t="shared" ca="1" si="22"/>
        <v>50189</v>
      </c>
      <c r="L74" s="8">
        <v>1</v>
      </c>
      <c r="M74" s="8">
        <f t="shared" ca="1" si="23"/>
        <v>181</v>
      </c>
      <c r="N74" s="8">
        <f t="shared" ca="1" si="24"/>
        <v>50067</v>
      </c>
      <c r="O74" s="8">
        <v>1</v>
      </c>
      <c r="P74" s="8">
        <f t="shared" ca="1" si="25"/>
        <v>88</v>
      </c>
      <c r="Q74" s="8">
        <f t="shared" ca="1" si="26"/>
        <v>50068</v>
      </c>
      <c r="R74" s="8">
        <v>1</v>
      </c>
      <c r="S74" s="8">
        <f t="shared" ca="1" si="27"/>
        <v>32</v>
      </c>
      <c r="T74" s="8">
        <f t="shared" ca="1" si="28"/>
        <v>50073</v>
      </c>
      <c r="U74" s="8">
        <v>1</v>
      </c>
      <c r="V74" s="8">
        <f t="shared" ca="1" si="29"/>
        <v>1</v>
      </c>
      <c r="W74" s="7">
        <f t="shared" ca="1" si="30"/>
        <v>11</v>
      </c>
    </row>
    <row r="75" spans="5:23" x14ac:dyDescent="0.15">
      <c r="E75" s="7">
        <v>71</v>
      </c>
      <c r="F75" s="16">
        <v>8</v>
      </c>
      <c r="G75" s="8">
        <v>1501</v>
      </c>
      <c r="H75" s="8">
        <f t="shared" si="20"/>
        <v>50058</v>
      </c>
      <c r="I75" s="8">
        <v>1</v>
      </c>
      <c r="J75" s="8">
        <f t="shared" si="21"/>
        <v>55</v>
      </c>
      <c r="K75" s="8">
        <f t="shared" ca="1" si="22"/>
        <v>50063</v>
      </c>
      <c r="L75" s="8">
        <v>1</v>
      </c>
      <c r="M75" s="8">
        <f t="shared" ca="1" si="23"/>
        <v>129</v>
      </c>
      <c r="N75" s="8">
        <f t="shared" ca="1" si="24"/>
        <v>50048</v>
      </c>
      <c r="O75" s="8">
        <v>1</v>
      </c>
      <c r="P75" s="8">
        <f t="shared" ca="1" si="25"/>
        <v>88</v>
      </c>
      <c r="Q75" s="8">
        <f t="shared" ca="1" si="26"/>
        <v>50058</v>
      </c>
      <c r="R75" s="8">
        <v>1</v>
      </c>
      <c r="S75" s="8">
        <f t="shared" ca="1" si="27"/>
        <v>55</v>
      </c>
      <c r="T75" s="8">
        <f t="shared" ca="1" si="28"/>
        <v>50073</v>
      </c>
      <c r="U75" s="8">
        <v>1</v>
      </c>
      <c r="V75" s="8">
        <f t="shared" ca="1" si="29"/>
        <v>1</v>
      </c>
      <c r="W75" s="7">
        <f t="shared" ca="1" si="30"/>
        <v>14</v>
      </c>
    </row>
    <row r="76" spans="5:23" x14ac:dyDescent="0.15">
      <c r="E76" s="7">
        <v>72</v>
      </c>
      <c r="F76" s="16">
        <v>8</v>
      </c>
      <c r="G76" s="8">
        <v>1502</v>
      </c>
      <c r="H76" s="8">
        <f t="shared" si="20"/>
        <v>50049</v>
      </c>
      <c r="I76" s="8">
        <v>1</v>
      </c>
      <c r="J76" s="8">
        <f t="shared" si="21"/>
        <v>32</v>
      </c>
      <c r="K76" s="8">
        <f t="shared" ca="1" si="22"/>
        <v>50047</v>
      </c>
      <c r="L76" s="8">
        <v>1</v>
      </c>
      <c r="M76" s="8">
        <f t="shared" ca="1" si="23"/>
        <v>181</v>
      </c>
      <c r="N76" s="8">
        <f t="shared" ca="1" si="24"/>
        <v>50169</v>
      </c>
      <c r="O76" s="8">
        <v>1</v>
      </c>
      <c r="P76" s="8">
        <f t="shared" ca="1" si="25"/>
        <v>88</v>
      </c>
      <c r="Q76" s="8">
        <f t="shared" ca="1" si="26"/>
        <v>50170</v>
      </c>
      <c r="R76" s="8">
        <v>1</v>
      </c>
      <c r="S76" s="8">
        <f t="shared" ca="1" si="27"/>
        <v>32</v>
      </c>
      <c r="T76" s="8">
        <f t="shared" ca="1" si="28"/>
        <v>50072</v>
      </c>
      <c r="U76" s="8">
        <v>1</v>
      </c>
      <c r="V76" s="8">
        <f t="shared" ca="1" si="29"/>
        <v>1</v>
      </c>
      <c r="W76" s="7">
        <f t="shared" ca="1" si="30"/>
        <v>12</v>
      </c>
    </row>
    <row r="77" spans="5:23" x14ac:dyDescent="0.15">
      <c r="E77" s="7">
        <v>73</v>
      </c>
      <c r="F77" s="16">
        <v>8</v>
      </c>
      <c r="G77" s="8">
        <v>1503</v>
      </c>
      <c r="H77" s="8">
        <f t="shared" si="20"/>
        <v>50060</v>
      </c>
      <c r="I77" s="8">
        <v>1</v>
      </c>
      <c r="J77" s="8">
        <f t="shared" si="21"/>
        <v>32</v>
      </c>
      <c r="K77" s="8">
        <f t="shared" ca="1" si="22"/>
        <v>50063</v>
      </c>
      <c r="L77" s="8">
        <v>1</v>
      </c>
      <c r="M77" s="8">
        <f t="shared" ca="1" si="23"/>
        <v>129</v>
      </c>
      <c r="N77" s="8">
        <f t="shared" ca="1" si="24"/>
        <v>50169</v>
      </c>
      <c r="O77" s="8">
        <v>1</v>
      </c>
      <c r="P77" s="8">
        <f t="shared" ca="1" si="25"/>
        <v>88</v>
      </c>
      <c r="Q77" s="8">
        <f t="shared" ca="1" si="26"/>
        <v>50044</v>
      </c>
      <c r="R77" s="8">
        <v>1</v>
      </c>
      <c r="S77" s="8">
        <f t="shared" ca="1" si="27"/>
        <v>55</v>
      </c>
      <c r="T77" s="8">
        <f t="shared" ca="1" si="28"/>
        <v>50059</v>
      </c>
      <c r="U77" s="8">
        <v>1</v>
      </c>
      <c r="V77" s="8">
        <f t="shared" ca="1" si="29"/>
        <v>5</v>
      </c>
      <c r="W77" s="7">
        <f t="shared" ca="1" si="30"/>
        <v>16</v>
      </c>
    </row>
    <row r="78" spans="5:23" x14ac:dyDescent="0.15">
      <c r="E78" s="7">
        <v>74</v>
      </c>
      <c r="F78" s="16">
        <v>8</v>
      </c>
      <c r="G78" s="8">
        <v>1504</v>
      </c>
      <c r="H78" s="8">
        <f t="shared" si="20"/>
        <v>50061</v>
      </c>
      <c r="I78" s="8">
        <v>1</v>
      </c>
      <c r="J78" s="8">
        <f t="shared" si="21"/>
        <v>32</v>
      </c>
      <c r="K78" s="8">
        <f t="shared" ca="1" si="22"/>
        <v>50054</v>
      </c>
      <c r="L78" s="8">
        <v>1</v>
      </c>
      <c r="M78" s="8">
        <f t="shared" ca="1" si="23"/>
        <v>129</v>
      </c>
      <c r="N78" s="8">
        <f t="shared" ca="1" si="24"/>
        <v>50046</v>
      </c>
      <c r="O78" s="8">
        <v>1</v>
      </c>
      <c r="P78" s="8">
        <f t="shared" ca="1" si="25"/>
        <v>88</v>
      </c>
      <c r="Q78" s="8">
        <f t="shared" ca="1" si="26"/>
        <v>50188</v>
      </c>
      <c r="R78" s="8">
        <v>1</v>
      </c>
      <c r="S78" s="8">
        <f t="shared" ca="1" si="27"/>
        <v>32</v>
      </c>
      <c r="T78" s="8">
        <f t="shared" ca="1" si="28"/>
        <v>50074</v>
      </c>
      <c r="U78" s="8">
        <v>1</v>
      </c>
      <c r="V78" s="8">
        <f t="shared" ca="1" si="29"/>
        <v>1</v>
      </c>
      <c r="W78" s="7">
        <f t="shared" ca="1" si="30"/>
        <v>16</v>
      </c>
    </row>
    <row r="79" spans="5:23" x14ac:dyDescent="0.15">
      <c r="E79" s="7">
        <v>75</v>
      </c>
      <c r="F79" s="16">
        <v>8</v>
      </c>
      <c r="G79" s="8">
        <v>1505</v>
      </c>
      <c r="H79" s="8">
        <f t="shared" si="20"/>
        <v>50062</v>
      </c>
      <c r="I79" s="8">
        <v>1</v>
      </c>
      <c r="J79" s="8">
        <f t="shared" si="21"/>
        <v>32</v>
      </c>
      <c r="K79" s="8">
        <f t="shared" ca="1" si="22"/>
        <v>50041</v>
      </c>
      <c r="L79" s="8">
        <v>1</v>
      </c>
      <c r="M79" s="8">
        <f t="shared" ca="1" si="23"/>
        <v>181</v>
      </c>
      <c r="N79" s="8">
        <f t="shared" ca="1" si="24"/>
        <v>50169</v>
      </c>
      <c r="O79" s="8">
        <v>1</v>
      </c>
      <c r="P79" s="8">
        <f t="shared" ca="1" si="25"/>
        <v>88</v>
      </c>
      <c r="Q79" s="8">
        <f t="shared" ca="1" si="26"/>
        <v>50068</v>
      </c>
      <c r="R79" s="8">
        <v>1</v>
      </c>
      <c r="S79" s="8">
        <f t="shared" ca="1" si="27"/>
        <v>32</v>
      </c>
      <c r="T79" s="8">
        <f t="shared" ca="1" si="28"/>
        <v>50077</v>
      </c>
      <c r="U79" s="8">
        <v>1</v>
      </c>
      <c r="V79" s="8">
        <f t="shared" ca="1" si="29"/>
        <v>1</v>
      </c>
      <c r="W79" s="7">
        <f t="shared" ca="1" si="30"/>
        <v>12</v>
      </c>
    </row>
    <row r="80" spans="5:23" x14ac:dyDescent="0.15">
      <c r="E80" s="7">
        <v>76</v>
      </c>
      <c r="F80" s="16">
        <v>8</v>
      </c>
      <c r="G80" s="8">
        <v>1601</v>
      </c>
      <c r="H80" s="8">
        <f t="shared" si="20"/>
        <v>50068</v>
      </c>
      <c r="I80" s="8">
        <v>1</v>
      </c>
      <c r="J80" s="8">
        <f t="shared" si="21"/>
        <v>32</v>
      </c>
      <c r="K80" s="8">
        <f t="shared" ca="1" si="22"/>
        <v>50052</v>
      </c>
      <c r="L80" s="8">
        <v>1</v>
      </c>
      <c r="M80" s="8">
        <f t="shared" ca="1" si="23"/>
        <v>181</v>
      </c>
      <c r="N80" s="8">
        <f t="shared" ca="1" si="24"/>
        <v>50066</v>
      </c>
      <c r="O80" s="8">
        <v>1</v>
      </c>
      <c r="P80" s="8">
        <f t="shared" ca="1" si="25"/>
        <v>88</v>
      </c>
      <c r="Q80" s="8">
        <f t="shared" ca="1" si="26"/>
        <v>50044</v>
      </c>
      <c r="R80" s="8">
        <v>1</v>
      </c>
      <c r="S80" s="8">
        <f t="shared" ca="1" si="27"/>
        <v>55</v>
      </c>
      <c r="T80" s="8">
        <f t="shared" ca="1" si="28"/>
        <v>50190</v>
      </c>
      <c r="U80" s="8">
        <v>1</v>
      </c>
      <c r="V80" s="8">
        <f t="shared" ca="1" si="29"/>
        <v>1</v>
      </c>
      <c r="W80" s="7">
        <f t="shared" ca="1" si="30"/>
        <v>11</v>
      </c>
    </row>
    <row r="81" spans="5:23" x14ac:dyDescent="0.15">
      <c r="E81" s="7">
        <v>77</v>
      </c>
      <c r="F81" s="16">
        <v>8</v>
      </c>
      <c r="G81" s="8">
        <v>1602</v>
      </c>
      <c r="H81" s="8">
        <f t="shared" si="20"/>
        <v>50170</v>
      </c>
      <c r="I81" s="8">
        <v>1</v>
      </c>
      <c r="J81" s="8">
        <f t="shared" si="21"/>
        <v>32</v>
      </c>
      <c r="K81" s="8">
        <f t="shared" ca="1" si="22"/>
        <v>50168</v>
      </c>
      <c r="L81" s="8">
        <v>1</v>
      </c>
      <c r="M81" s="8">
        <f t="shared" ca="1" si="23"/>
        <v>181</v>
      </c>
      <c r="N81" s="8">
        <f t="shared" ca="1" si="24"/>
        <v>50055</v>
      </c>
      <c r="O81" s="8">
        <v>1</v>
      </c>
      <c r="P81" s="8">
        <f t="shared" ca="1" si="25"/>
        <v>129</v>
      </c>
      <c r="Q81" s="8">
        <f t="shared" ca="1" si="26"/>
        <v>50058</v>
      </c>
      <c r="R81" s="8">
        <v>1</v>
      </c>
      <c r="S81" s="8">
        <f t="shared" ca="1" si="27"/>
        <v>55</v>
      </c>
      <c r="T81" s="8">
        <f t="shared" ca="1" si="28"/>
        <v>50059</v>
      </c>
      <c r="U81" s="8">
        <v>1</v>
      </c>
      <c r="V81" s="8">
        <f t="shared" ca="1" si="29"/>
        <v>5</v>
      </c>
      <c r="W81" s="7">
        <f t="shared" ca="1" si="30"/>
        <v>10</v>
      </c>
    </row>
    <row r="82" spans="5:23" x14ac:dyDescent="0.15">
      <c r="E82" s="7">
        <v>78</v>
      </c>
      <c r="F82" s="16">
        <v>8</v>
      </c>
      <c r="G82" s="8">
        <v>1603</v>
      </c>
      <c r="H82" s="8">
        <f t="shared" si="20"/>
        <v>50188</v>
      </c>
      <c r="I82" s="8">
        <v>1</v>
      </c>
      <c r="J82" s="8">
        <f t="shared" si="21"/>
        <v>32</v>
      </c>
      <c r="K82" s="8">
        <f t="shared" ca="1" si="22"/>
        <v>50052</v>
      </c>
      <c r="L82" s="8">
        <v>1</v>
      </c>
      <c r="M82" s="8">
        <f t="shared" ca="1" si="23"/>
        <v>181</v>
      </c>
      <c r="N82" s="8">
        <f t="shared" ca="1" si="24"/>
        <v>50056</v>
      </c>
      <c r="O82" s="8">
        <v>1</v>
      </c>
      <c r="P82" s="8">
        <f t="shared" ca="1" si="25"/>
        <v>129</v>
      </c>
      <c r="Q82" s="8">
        <f t="shared" ca="1" si="26"/>
        <v>50049</v>
      </c>
      <c r="R82" s="8">
        <v>1</v>
      </c>
      <c r="S82" s="8">
        <f t="shared" ca="1" si="27"/>
        <v>32</v>
      </c>
      <c r="T82" s="8">
        <f t="shared" ca="1" si="28"/>
        <v>50059</v>
      </c>
      <c r="U82" s="8">
        <v>1</v>
      </c>
      <c r="V82" s="8">
        <f t="shared" ca="1" si="29"/>
        <v>5</v>
      </c>
      <c r="W82" s="7">
        <f t="shared" ca="1" si="30"/>
        <v>10</v>
      </c>
    </row>
    <row r="83" spans="5:23" x14ac:dyDescent="0.15">
      <c r="E83" s="7">
        <v>79</v>
      </c>
      <c r="F83" s="16">
        <v>8</v>
      </c>
      <c r="G83" s="8">
        <v>1604</v>
      </c>
      <c r="H83" s="8">
        <f t="shared" si="20"/>
        <v>50050</v>
      </c>
      <c r="I83" s="8">
        <v>1</v>
      </c>
      <c r="J83" s="8">
        <f t="shared" si="21"/>
        <v>5</v>
      </c>
      <c r="K83" s="8">
        <f t="shared" ca="1" si="22"/>
        <v>50063</v>
      </c>
      <c r="L83" s="8">
        <v>1</v>
      </c>
      <c r="M83" s="8">
        <f t="shared" ca="1" si="23"/>
        <v>129</v>
      </c>
      <c r="N83" s="8">
        <f t="shared" ca="1" si="24"/>
        <v>50065</v>
      </c>
      <c r="O83" s="8">
        <v>1</v>
      </c>
      <c r="P83" s="8">
        <f t="shared" ca="1" si="25"/>
        <v>129</v>
      </c>
      <c r="Q83" s="8">
        <f t="shared" ca="1" si="26"/>
        <v>50062</v>
      </c>
      <c r="R83" s="8">
        <v>1</v>
      </c>
      <c r="S83" s="8">
        <f t="shared" ca="1" si="27"/>
        <v>32</v>
      </c>
      <c r="T83" s="8">
        <f t="shared" ca="1" si="28"/>
        <v>50059</v>
      </c>
      <c r="U83" s="8">
        <v>1</v>
      </c>
      <c r="V83" s="8">
        <f t="shared" ca="1" si="29"/>
        <v>5</v>
      </c>
      <c r="W83" s="7">
        <f t="shared" ca="1" si="30"/>
        <v>12</v>
      </c>
    </row>
    <row r="84" spans="5:23" x14ac:dyDescent="0.15">
      <c r="E84" s="7">
        <v>80</v>
      </c>
      <c r="F84" s="16">
        <v>8</v>
      </c>
      <c r="G84" s="8">
        <v>1605</v>
      </c>
      <c r="H84" s="8">
        <f t="shared" si="20"/>
        <v>50059</v>
      </c>
      <c r="I84" s="8">
        <v>1</v>
      </c>
      <c r="J84" s="8">
        <f t="shared" si="21"/>
        <v>5</v>
      </c>
      <c r="K84" s="8">
        <f t="shared" ca="1" si="22"/>
        <v>50054</v>
      </c>
      <c r="L84" s="8">
        <v>1</v>
      </c>
      <c r="M84" s="8">
        <f t="shared" ca="1" si="23"/>
        <v>129</v>
      </c>
      <c r="N84" s="8">
        <f t="shared" ca="1" si="24"/>
        <v>50043</v>
      </c>
      <c r="O84" s="8">
        <v>1</v>
      </c>
      <c r="P84" s="8">
        <f t="shared" ca="1" si="25"/>
        <v>88</v>
      </c>
      <c r="Q84" s="8">
        <f t="shared" ca="1" si="26"/>
        <v>50170</v>
      </c>
      <c r="R84" s="8">
        <v>1</v>
      </c>
      <c r="S84" s="8">
        <f t="shared" ca="1" si="27"/>
        <v>32</v>
      </c>
      <c r="T84" s="8">
        <f t="shared" ca="1" si="28"/>
        <v>50059</v>
      </c>
      <c r="U84" s="8">
        <v>1</v>
      </c>
      <c r="V84" s="8">
        <f t="shared" ca="1" si="29"/>
        <v>5</v>
      </c>
      <c r="W84" s="7">
        <f t="shared" ca="1" si="30"/>
        <v>15</v>
      </c>
    </row>
    <row r="85" spans="5:23" x14ac:dyDescent="0.15">
      <c r="E85" s="7">
        <v>81</v>
      </c>
      <c r="F85" s="16">
        <v>8</v>
      </c>
      <c r="G85" s="8">
        <v>1701</v>
      </c>
      <c r="H85" s="8">
        <f t="shared" si="20"/>
        <v>50071</v>
      </c>
      <c r="I85" s="8">
        <v>1</v>
      </c>
      <c r="J85" s="8">
        <f t="shared" si="21"/>
        <v>1</v>
      </c>
      <c r="K85" s="8">
        <f t="shared" ca="1" si="22"/>
        <v>50057</v>
      </c>
      <c r="L85" s="8">
        <v>1</v>
      </c>
      <c r="M85" s="8">
        <f t="shared" ca="1" si="23"/>
        <v>129</v>
      </c>
      <c r="N85" s="8">
        <f t="shared" ca="1" si="24"/>
        <v>50063</v>
      </c>
      <c r="O85" s="8">
        <v>1</v>
      </c>
      <c r="P85" s="8">
        <f t="shared" ca="1" si="25"/>
        <v>129</v>
      </c>
      <c r="Q85" s="8">
        <f t="shared" ca="1" si="26"/>
        <v>50058</v>
      </c>
      <c r="R85" s="8">
        <v>1</v>
      </c>
      <c r="S85" s="8">
        <f t="shared" ca="1" si="27"/>
        <v>55</v>
      </c>
      <c r="T85" s="8">
        <f t="shared" ca="1" si="28"/>
        <v>50075</v>
      </c>
      <c r="U85" s="8">
        <v>1</v>
      </c>
      <c r="V85" s="8">
        <f t="shared" ca="1" si="29"/>
        <v>1</v>
      </c>
      <c r="W85" s="7">
        <f t="shared" ca="1" si="30"/>
        <v>10</v>
      </c>
    </row>
    <row r="86" spans="5:23" x14ac:dyDescent="0.15">
      <c r="E86" s="7">
        <v>82</v>
      </c>
      <c r="F86" s="16">
        <v>8</v>
      </c>
      <c r="G86" s="8">
        <v>1702</v>
      </c>
      <c r="H86" s="8">
        <f t="shared" si="20"/>
        <v>50072</v>
      </c>
      <c r="I86" s="8">
        <v>1</v>
      </c>
      <c r="J86" s="8">
        <f t="shared" si="21"/>
        <v>1</v>
      </c>
      <c r="K86" s="8">
        <f t="shared" ca="1" si="22"/>
        <v>50051</v>
      </c>
      <c r="L86" s="8">
        <v>1</v>
      </c>
      <c r="M86" s="8">
        <f t="shared" ca="1" si="23"/>
        <v>181</v>
      </c>
      <c r="N86" s="8">
        <f t="shared" ca="1" si="24"/>
        <v>50063</v>
      </c>
      <c r="O86" s="8">
        <v>1</v>
      </c>
      <c r="P86" s="8">
        <f t="shared" ca="1" si="25"/>
        <v>129</v>
      </c>
      <c r="Q86" s="8">
        <f t="shared" ca="1" si="26"/>
        <v>50061</v>
      </c>
      <c r="R86" s="8">
        <v>1</v>
      </c>
      <c r="S86" s="8">
        <f t="shared" ca="1" si="27"/>
        <v>32</v>
      </c>
      <c r="T86" s="8">
        <f t="shared" ca="1" si="28"/>
        <v>50077</v>
      </c>
      <c r="U86" s="8">
        <v>1</v>
      </c>
      <c r="V86" s="8">
        <f t="shared" ca="1" si="29"/>
        <v>1</v>
      </c>
      <c r="W86" s="7">
        <f t="shared" ca="1" si="30"/>
        <v>7</v>
      </c>
    </row>
    <row r="87" spans="5:23" x14ac:dyDescent="0.15">
      <c r="E87" s="7">
        <v>83</v>
      </c>
      <c r="F87" s="16">
        <v>8</v>
      </c>
      <c r="G87" s="8">
        <v>1703</v>
      </c>
      <c r="H87" s="8">
        <f t="shared" si="20"/>
        <v>50073</v>
      </c>
      <c r="I87" s="8">
        <v>1</v>
      </c>
      <c r="J87" s="8">
        <f t="shared" si="21"/>
        <v>1</v>
      </c>
      <c r="K87" s="8">
        <f t="shared" ca="1" si="22"/>
        <v>50051</v>
      </c>
      <c r="L87" s="8">
        <v>1</v>
      </c>
      <c r="M87" s="8">
        <f t="shared" ca="1" si="23"/>
        <v>181</v>
      </c>
      <c r="N87" s="8">
        <f t="shared" ca="1" si="24"/>
        <v>50046</v>
      </c>
      <c r="O87" s="8">
        <v>1</v>
      </c>
      <c r="P87" s="8">
        <f t="shared" ca="1" si="25"/>
        <v>88</v>
      </c>
      <c r="Q87" s="8">
        <f t="shared" ca="1" si="26"/>
        <v>50044</v>
      </c>
      <c r="R87" s="8">
        <v>1</v>
      </c>
      <c r="S87" s="8">
        <f t="shared" ca="1" si="27"/>
        <v>55</v>
      </c>
      <c r="T87" s="8">
        <f t="shared" ca="1" si="28"/>
        <v>50050</v>
      </c>
      <c r="U87" s="8">
        <v>1</v>
      </c>
      <c r="V87" s="8">
        <f t="shared" ca="1" si="29"/>
        <v>5</v>
      </c>
      <c r="W87" s="7">
        <f t="shared" ca="1" si="30"/>
        <v>10</v>
      </c>
    </row>
    <row r="88" spans="5:23" x14ac:dyDescent="0.15">
      <c r="E88" s="7">
        <v>84</v>
      </c>
      <c r="F88" s="16">
        <v>8</v>
      </c>
      <c r="G88" s="8">
        <v>1704</v>
      </c>
      <c r="H88" s="8">
        <f t="shared" si="20"/>
        <v>50074</v>
      </c>
      <c r="I88" s="8">
        <v>1</v>
      </c>
      <c r="J88" s="8">
        <f t="shared" si="21"/>
        <v>1</v>
      </c>
      <c r="K88" s="8">
        <f t="shared" ca="1" si="22"/>
        <v>50053</v>
      </c>
      <c r="L88" s="8">
        <v>1</v>
      </c>
      <c r="M88" s="8">
        <f t="shared" ca="1" si="23"/>
        <v>129</v>
      </c>
      <c r="N88" s="8">
        <f t="shared" ca="1" si="24"/>
        <v>50057</v>
      </c>
      <c r="O88" s="8">
        <v>1</v>
      </c>
      <c r="P88" s="8">
        <f t="shared" ca="1" si="25"/>
        <v>129</v>
      </c>
      <c r="Q88" s="8">
        <f t="shared" ca="1" si="26"/>
        <v>50044</v>
      </c>
      <c r="R88" s="8">
        <v>1</v>
      </c>
      <c r="S88" s="8">
        <f t="shared" ca="1" si="27"/>
        <v>55</v>
      </c>
      <c r="T88" s="8">
        <f t="shared" ca="1" si="28"/>
        <v>50059</v>
      </c>
      <c r="U88" s="8">
        <v>1</v>
      </c>
      <c r="V88" s="8">
        <f t="shared" ca="1" si="29"/>
        <v>5</v>
      </c>
      <c r="W88" s="7">
        <f t="shared" ca="1" si="30"/>
        <v>10</v>
      </c>
    </row>
    <row r="89" spans="5:23" x14ac:dyDescent="0.15">
      <c r="E89" s="7">
        <v>85</v>
      </c>
      <c r="F89" s="16">
        <v>8</v>
      </c>
      <c r="G89" s="8">
        <v>1705</v>
      </c>
      <c r="H89" s="8">
        <f t="shared" si="20"/>
        <v>50075</v>
      </c>
      <c r="I89" s="8">
        <v>1</v>
      </c>
      <c r="J89" s="8">
        <f t="shared" si="21"/>
        <v>1</v>
      </c>
      <c r="K89" s="8">
        <f t="shared" ca="1" si="22"/>
        <v>50057</v>
      </c>
      <c r="L89" s="8">
        <v>1</v>
      </c>
      <c r="M89" s="8">
        <f t="shared" ca="1" si="23"/>
        <v>129</v>
      </c>
      <c r="N89" s="8">
        <f t="shared" ca="1" si="24"/>
        <v>50067</v>
      </c>
      <c r="O89" s="8">
        <v>1</v>
      </c>
      <c r="P89" s="8">
        <f t="shared" ca="1" si="25"/>
        <v>88</v>
      </c>
      <c r="Q89" s="8">
        <f t="shared" ca="1" si="26"/>
        <v>50049</v>
      </c>
      <c r="R89" s="8">
        <v>1</v>
      </c>
      <c r="S89" s="8">
        <f t="shared" ca="1" si="27"/>
        <v>32</v>
      </c>
      <c r="T89" s="8">
        <f t="shared" ca="1" si="28"/>
        <v>50050</v>
      </c>
      <c r="U89" s="8">
        <v>1</v>
      </c>
      <c r="V89" s="8">
        <f t="shared" ca="1" si="29"/>
        <v>5</v>
      </c>
      <c r="W89" s="7">
        <f t="shared" ca="1" si="30"/>
        <v>14</v>
      </c>
    </row>
    <row r="90" spans="5:23" x14ac:dyDescent="0.15">
      <c r="E90" s="7">
        <v>86</v>
      </c>
      <c r="F90" s="16">
        <v>8</v>
      </c>
      <c r="G90" s="8">
        <v>1801</v>
      </c>
      <c r="H90" s="8">
        <f t="shared" si="20"/>
        <v>50076</v>
      </c>
      <c r="I90" s="8">
        <v>1</v>
      </c>
      <c r="J90" s="8">
        <f t="shared" si="21"/>
        <v>1</v>
      </c>
      <c r="K90" s="8">
        <f t="shared" ca="1" si="22"/>
        <v>50189</v>
      </c>
      <c r="L90" s="8">
        <v>1</v>
      </c>
      <c r="M90" s="8">
        <f t="shared" ca="1" si="23"/>
        <v>181</v>
      </c>
      <c r="N90" s="8">
        <f t="shared" ca="1" si="24"/>
        <v>50048</v>
      </c>
      <c r="O90" s="8">
        <v>1</v>
      </c>
      <c r="P90" s="8">
        <f t="shared" ca="1" si="25"/>
        <v>88</v>
      </c>
      <c r="Q90" s="8">
        <f t="shared" ca="1" si="26"/>
        <v>50188</v>
      </c>
      <c r="R90" s="8">
        <v>1</v>
      </c>
      <c r="S90" s="8">
        <f t="shared" ca="1" si="27"/>
        <v>32</v>
      </c>
      <c r="T90" s="8">
        <f t="shared" ca="1" si="28"/>
        <v>50074</v>
      </c>
      <c r="U90" s="8">
        <v>1</v>
      </c>
      <c r="V90" s="8">
        <f t="shared" ca="1" si="29"/>
        <v>1</v>
      </c>
      <c r="W90" s="7">
        <f t="shared" ca="1" si="30"/>
        <v>9</v>
      </c>
    </row>
    <row r="91" spans="5:23" x14ac:dyDescent="0.15">
      <c r="E91" s="7">
        <v>87</v>
      </c>
      <c r="F91" s="16">
        <v>8</v>
      </c>
      <c r="G91" s="8">
        <v>1802</v>
      </c>
      <c r="H91" s="8">
        <f t="shared" si="20"/>
        <v>50077</v>
      </c>
      <c r="I91" s="8">
        <v>1</v>
      </c>
      <c r="J91" s="8">
        <f t="shared" si="21"/>
        <v>1</v>
      </c>
      <c r="K91" s="8">
        <f t="shared" ca="1" si="22"/>
        <v>50168</v>
      </c>
      <c r="L91" s="8">
        <v>1</v>
      </c>
      <c r="M91" s="8">
        <f t="shared" ca="1" si="23"/>
        <v>181</v>
      </c>
      <c r="N91" s="8">
        <f t="shared" ca="1" si="24"/>
        <v>50053</v>
      </c>
      <c r="O91" s="8">
        <v>1</v>
      </c>
      <c r="P91" s="8">
        <f t="shared" ca="1" si="25"/>
        <v>129</v>
      </c>
      <c r="Q91" s="8">
        <f t="shared" ca="1" si="26"/>
        <v>50188</v>
      </c>
      <c r="R91" s="8">
        <v>1</v>
      </c>
      <c r="S91" s="8">
        <f t="shared" ca="1" si="27"/>
        <v>32</v>
      </c>
      <c r="T91" s="8">
        <f t="shared" ca="1" si="28"/>
        <v>50073</v>
      </c>
      <c r="U91" s="8">
        <v>1</v>
      </c>
      <c r="V91" s="8">
        <f t="shared" ca="1" si="29"/>
        <v>1</v>
      </c>
      <c r="W91" s="7">
        <f t="shared" ca="1" si="30"/>
        <v>7</v>
      </c>
    </row>
    <row r="92" spans="5:23" x14ac:dyDescent="0.15">
      <c r="E92" s="7">
        <v>88</v>
      </c>
      <c r="F92" s="16">
        <v>8</v>
      </c>
      <c r="G92" s="8">
        <v>1803</v>
      </c>
      <c r="H92" s="8">
        <f t="shared" si="20"/>
        <v>50190</v>
      </c>
      <c r="I92" s="8">
        <v>1</v>
      </c>
      <c r="J92" s="8">
        <f t="shared" si="21"/>
        <v>1</v>
      </c>
      <c r="K92" s="8">
        <f t="shared" ca="1" si="22"/>
        <v>50064</v>
      </c>
      <c r="L92" s="8">
        <v>1</v>
      </c>
      <c r="M92" s="8">
        <f t="shared" ca="1" si="23"/>
        <v>129</v>
      </c>
      <c r="N92" s="8">
        <f t="shared" ca="1" si="24"/>
        <v>50055</v>
      </c>
      <c r="O92" s="8">
        <v>1</v>
      </c>
      <c r="P92" s="8">
        <f t="shared" ca="1" si="25"/>
        <v>129</v>
      </c>
      <c r="Q92" s="8">
        <f t="shared" ca="1" si="26"/>
        <v>50061</v>
      </c>
      <c r="R92" s="8">
        <v>1</v>
      </c>
      <c r="S92" s="8">
        <f t="shared" ca="1" si="27"/>
        <v>32</v>
      </c>
      <c r="T92" s="8">
        <f t="shared" ca="1" si="28"/>
        <v>50071</v>
      </c>
      <c r="U92" s="8">
        <v>1</v>
      </c>
      <c r="V92" s="8">
        <f t="shared" ca="1" si="29"/>
        <v>1</v>
      </c>
      <c r="W92" s="7">
        <f t="shared" ca="1" si="30"/>
        <v>10</v>
      </c>
    </row>
    <row r="93" spans="5:23" x14ac:dyDescent="0.15">
      <c r="E93" s="7">
        <v>89</v>
      </c>
      <c r="F93" s="16">
        <v>8</v>
      </c>
      <c r="G93" s="8">
        <v>1804</v>
      </c>
      <c r="H93" s="8">
        <f t="shared" si="20"/>
        <v>50041</v>
      </c>
      <c r="I93" s="8">
        <v>1</v>
      </c>
      <c r="J93" s="8">
        <f t="shared" si="21"/>
        <v>181</v>
      </c>
      <c r="K93" s="8">
        <f t="shared" ca="1" si="22"/>
        <v>50069</v>
      </c>
      <c r="L93" s="8">
        <v>1</v>
      </c>
      <c r="M93" s="8">
        <f t="shared" ca="1" si="23"/>
        <v>181</v>
      </c>
      <c r="N93" s="8">
        <f t="shared" ca="1" si="24"/>
        <v>50048</v>
      </c>
      <c r="O93" s="8">
        <v>1</v>
      </c>
      <c r="P93" s="8">
        <f t="shared" ca="1" si="25"/>
        <v>88</v>
      </c>
      <c r="Q93" s="8">
        <f t="shared" ca="1" si="26"/>
        <v>50188</v>
      </c>
      <c r="R93" s="8">
        <v>1</v>
      </c>
      <c r="S93" s="8">
        <f t="shared" ca="1" si="27"/>
        <v>32</v>
      </c>
      <c r="T93" s="8">
        <f t="shared" ca="1" si="28"/>
        <v>50077</v>
      </c>
      <c r="U93" s="8">
        <v>1</v>
      </c>
      <c r="V93" s="8">
        <f t="shared" ca="1" si="29"/>
        <v>1</v>
      </c>
      <c r="W93" s="7">
        <f t="shared" ca="1" si="30"/>
        <v>6</v>
      </c>
    </row>
    <row r="94" spans="5:23" x14ac:dyDescent="0.15">
      <c r="E94" s="7">
        <v>90</v>
      </c>
      <c r="F94" s="16">
        <v>8</v>
      </c>
      <c r="G94" s="8">
        <v>1805</v>
      </c>
      <c r="H94" s="8">
        <f t="shared" si="20"/>
        <v>50045</v>
      </c>
      <c r="I94" s="8">
        <v>1</v>
      </c>
      <c r="J94" s="8">
        <f t="shared" si="21"/>
        <v>181</v>
      </c>
      <c r="K94" s="8">
        <f t="shared" ca="1" si="22"/>
        <v>50052</v>
      </c>
      <c r="L94" s="8">
        <v>1</v>
      </c>
      <c r="M94" s="8">
        <f t="shared" ca="1" si="23"/>
        <v>181</v>
      </c>
      <c r="N94" s="8">
        <f t="shared" ca="1" si="24"/>
        <v>50067</v>
      </c>
      <c r="O94" s="8">
        <v>1</v>
      </c>
      <c r="P94" s="8">
        <f t="shared" ca="1" si="25"/>
        <v>88</v>
      </c>
      <c r="Q94" s="8">
        <f t="shared" ca="1" si="26"/>
        <v>50188</v>
      </c>
      <c r="R94" s="8">
        <v>1</v>
      </c>
      <c r="S94" s="8">
        <f t="shared" ca="1" si="27"/>
        <v>32</v>
      </c>
      <c r="T94" s="8">
        <f t="shared" ca="1" si="28"/>
        <v>50075</v>
      </c>
      <c r="U94" s="8">
        <v>1</v>
      </c>
      <c r="V94" s="8">
        <f t="shared" ca="1" si="29"/>
        <v>1</v>
      </c>
      <c r="W94" s="7">
        <f t="shared" ca="1" si="30"/>
        <v>6</v>
      </c>
    </row>
    <row r="95" spans="5:23" x14ac:dyDescent="0.15">
      <c r="E95" s="7">
        <v>91</v>
      </c>
      <c r="F95" s="16">
        <v>8</v>
      </c>
      <c r="G95" s="8">
        <v>1901</v>
      </c>
      <c r="H95" s="8">
        <f t="shared" si="20"/>
        <v>50047</v>
      </c>
      <c r="I95" s="8">
        <v>1</v>
      </c>
      <c r="J95" s="8">
        <f t="shared" si="21"/>
        <v>181</v>
      </c>
      <c r="K95" s="8">
        <f t="shared" ca="1" si="22"/>
        <v>50055</v>
      </c>
      <c r="L95" s="8">
        <v>1</v>
      </c>
      <c r="M95" s="8">
        <f t="shared" ca="1" si="23"/>
        <v>129</v>
      </c>
      <c r="N95" s="8">
        <f t="shared" ca="1" si="24"/>
        <v>50042</v>
      </c>
      <c r="O95" s="8">
        <v>1</v>
      </c>
      <c r="P95" s="8">
        <f t="shared" ca="1" si="25"/>
        <v>129</v>
      </c>
      <c r="Q95" s="8">
        <f t="shared" ca="1" si="26"/>
        <v>50049</v>
      </c>
      <c r="R95" s="8">
        <v>1</v>
      </c>
      <c r="S95" s="8">
        <f t="shared" ca="1" si="27"/>
        <v>32</v>
      </c>
      <c r="T95" s="8">
        <f t="shared" ca="1" si="28"/>
        <v>50071</v>
      </c>
      <c r="U95" s="8">
        <v>1</v>
      </c>
      <c r="V95" s="8">
        <f t="shared" ca="1" si="29"/>
        <v>1</v>
      </c>
      <c r="W95" s="7">
        <f t="shared" ca="1" si="30"/>
        <v>7</v>
      </c>
    </row>
    <row r="96" spans="5:23" x14ac:dyDescent="0.15">
      <c r="E96" s="7">
        <v>92</v>
      </c>
      <c r="F96" s="16">
        <v>8</v>
      </c>
      <c r="G96" s="8">
        <v>1902</v>
      </c>
      <c r="H96" s="8">
        <f t="shared" si="20"/>
        <v>50051</v>
      </c>
      <c r="I96" s="8">
        <v>1</v>
      </c>
      <c r="J96" s="8">
        <f t="shared" si="21"/>
        <v>181</v>
      </c>
      <c r="K96" s="8">
        <f t="shared" ca="1" si="22"/>
        <v>50064</v>
      </c>
      <c r="L96" s="8">
        <v>1</v>
      </c>
      <c r="M96" s="8">
        <f t="shared" ca="1" si="23"/>
        <v>129</v>
      </c>
      <c r="N96" s="8">
        <f t="shared" ca="1" si="24"/>
        <v>50042</v>
      </c>
      <c r="O96" s="8">
        <v>1</v>
      </c>
      <c r="P96" s="8">
        <f t="shared" ca="1" si="25"/>
        <v>129</v>
      </c>
      <c r="Q96" s="8">
        <f t="shared" ca="1" si="26"/>
        <v>50062</v>
      </c>
      <c r="R96" s="8">
        <v>1</v>
      </c>
      <c r="S96" s="8">
        <f t="shared" ca="1" si="27"/>
        <v>32</v>
      </c>
      <c r="T96" s="8">
        <f t="shared" ca="1" si="28"/>
        <v>50050</v>
      </c>
      <c r="U96" s="8">
        <v>1</v>
      </c>
      <c r="V96" s="8">
        <f t="shared" ca="1" si="29"/>
        <v>5</v>
      </c>
      <c r="W96" s="7">
        <f t="shared" ca="1" si="30"/>
        <v>7</v>
      </c>
    </row>
    <row r="97" spans="5:23" x14ac:dyDescent="0.15">
      <c r="E97" s="7">
        <v>93</v>
      </c>
      <c r="F97" s="16">
        <v>8</v>
      </c>
      <c r="G97" s="8">
        <v>1903</v>
      </c>
      <c r="H97" s="8">
        <f t="shared" si="20"/>
        <v>50052</v>
      </c>
      <c r="I97" s="8">
        <v>1</v>
      </c>
      <c r="J97" s="8">
        <f t="shared" si="21"/>
        <v>181</v>
      </c>
      <c r="K97" s="8">
        <f t="shared" ca="1" si="22"/>
        <v>50042</v>
      </c>
      <c r="L97" s="8">
        <v>1</v>
      </c>
      <c r="M97" s="8">
        <f t="shared" ca="1" si="23"/>
        <v>129</v>
      </c>
      <c r="N97" s="8">
        <f t="shared" ca="1" si="24"/>
        <v>50067</v>
      </c>
      <c r="O97" s="8">
        <v>1</v>
      </c>
      <c r="P97" s="8">
        <f t="shared" ca="1" si="25"/>
        <v>88</v>
      </c>
      <c r="Q97" s="8">
        <f t="shared" ca="1" si="26"/>
        <v>50061</v>
      </c>
      <c r="R97" s="8">
        <v>1</v>
      </c>
      <c r="S97" s="8">
        <f t="shared" ca="1" si="27"/>
        <v>32</v>
      </c>
      <c r="T97" s="8">
        <f t="shared" ca="1" si="28"/>
        <v>50190</v>
      </c>
      <c r="U97" s="8">
        <v>1</v>
      </c>
      <c r="V97" s="8">
        <f t="shared" ca="1" si="29"/>
        <v>1</v>
      </c>
      <c r="W97" s="7">
        <f t="shared" ca="1" si="30"/>
        <v>8</v>
      </c>
    </row>
    <row r="98" spans="5:23" x14ac:dyDescent="0.15">
      <c r="E98" s="7">
        <v>94</v>
      </c>
      <c r="F98" s="16">
        <v>8</v>
      </c>
      <c r="G98" s="8">
        <v>1904</v>
      </c>
      <c r="H98" s="8">
        <f t="shared" si="20"/>
        <v>50069</v>
      </c>
      <c r="I98" s="8">
        <v>1</v>
      </c>
      <c r="J98" s="8">
        <f t="shared" si="21"/>
        <v>181</v>
      </c>
      <c r="K98" s="8">
        <f t="shared" ca="1" si="22"/>
        <v>50052</v>
      </c>
      <c r="L98" s="8">
        <v>1</v>
      </c>
      <c r="M98" s="8">
        <f t="shared" ca="1" si="23"/>
        <v>181</v>
      </c>
      <c r="N98" s="8">
        <f t="shared" ca="1" si="24"/>
        <v>50171</v>
      </c>
      <c r="O98" s="8">
        <v>1</v>
      </c>
      <c r="P98" s="8">
        <f t="shared" ca="1" si="25"/>
        <v>88</v>
      </c>
      <c r="Q98" s="8">
        <f t="shared" ca="1" si="26"/>
        <v>50060</v>
      </c>
      <c r="R98" s="8">
        <v>1</v>
      </c>
      <c r="S98" s="8">
        <f t="shared" ca="1" si="27"/>
        <v>32</v>
      </c>
      <c r="T98" s="8">
        <f t="shared" ca="1" si="28"/>
        <v>50071</v>
      </c>
      <c r="U98" s="8">
        <v>1</v>
      </c>
      <c r="V98" s="8">
        <f t="shared" ca="1" si="29"/>
        <v>1</v>
      </c>
      <c r="W98" s="7">
        <f t="shared" ca="1" si="30"/>
        <v>6</v>
      </c>
    </row>
    <row r="99" spans="5:23" x14ac:dyDescent="0.15">
      <c r="E99" s="7">
        <v>95</v>
      </c>
      <c r="F99" s="16">
        <v>8</v>
      </c>
      <c r="G99" s="8">
        <v>1905</v>
      </c>
      <c r="H99" s="8">
        <f t="shared" si="20"/>
        <v>50168</v>
      </c>
      <c r="I99" s="8">
        <v>1</v>
      </c>
      <c r="J99" s="8">
        <f t="shared" si="21"/>
        <v>181</v>
      </c>
      <c r="K99" s="8">
        <f t="shared" ca="1" si="22"/>
        <v>50063</v>
      </c>
      <c r="L99" s="8">
        <v>1</v>
      </c>
      <c r="M99" s="8">
        <f t="shared" ca="1" si="23"/>
        <v>129</v>
      </c>
      <c r="N99" s="8">
        <f t="shared" ca="1" si="24"/>
        <v>50043</v>
      </c>
      <c r="O99" s="8">
        <v>1</v>
      </c>
      <c r="P99" s="8">
        <f t="shared" ca="1" si="25"/>
        <v>88</v>
      </c>
      <c r="Q99" s="8">
        <f t="shared" ca="1" si="26"/>
        <v>50044</v>
      </c>
      <c r="R99" s="8">
        <v>1</v>
      </c>
      <c r="S99" s="8">
        <f t="shared" ca="1" si="27"/>
        <v>55</v>
      </c>
      <c r="T99" s="8">
        <f t="shared" ca="1" si="28"/>
        <v>50072</v>
      </c>
      <c r="U99" s="8">
        <v>1</v>
      </c>
      <c r="V99" s="8">
        <f t="shared" ca="1" si="29"/>
        <v>1</v>
      </c>
      <c r="W99" s="7">
        <f t="shared" ca="1" si="30"/>
        <v>8</v>
      </c>
    </row>
    <row r="100" spans="5:23" x14ac:dyDescent="0.15">
      <c r="E100" s="7">
        <v>96</v>
      </c>
      <c r="F100" s="16">
        <v>8</v>
      </c>
      <c r="G100" s="8">
        <v>2001</v>
      </c>
      <c r="H100" s="8">
        <f t="shared" si="20"/>
        <v>50189</v>
      </c>
      <c r="I100" s="8">
        <v>1</v>
      </c>
      <c r="J100" s="8">
        <f t="shared" si="21"/>
        <v>181</v>
      </c>
      <c r="K100" s="8">
        <f t="shared" ca="1" si="22"/>
        <v>50052</v>
      </c>
      <c r="L100" s="8">
        <v>1</v>
      </c>
      <c r="M100" s="8">
        <f t="shared" ca="1" si="23"/>
        <v>181</v>
      </c>
      <c r="N100" s="8">
        <f t="shared" ca="1" si="24"/>
        <v>50169</v>
      </c>
      <c r="O100" s="8">
        <v>1</v>
      </c>
      <c r="P100" s="8">
        <f t="shared" ca="1" si="25"/>
        <v>88</v>
      </c>
      <c r="Q100" s="8">
        <f t="shared" ca="1" si="26"/>
        <v>50049</v>
      </c>
      <c r="R100" s="8">
        <v>1</v>
      </c>
      <c r="S100" s="8">
        <f t="shared" ca="1" si="27"/>
        <v>32</v>
      </c>
      <c r="T100" s="8">
        <f t="shared" ca="1" si="28"/>
        <v>50076</v>
      </c>
      <c r="U100" s="8">
        <v>1</v>
      </c>
      <c r="V100" s="8">
        <f t="shared" ca="1" si="29"/>
        <v>1</v>
      </c>
      <c r="W100" s="7">
        <f t="shared" ca="1" si="30"/>
        <v>6</v>
      </c>
    </row>
    <row r="101" spans="5:23" x14ac:dyDescent="0.15">
      <c r="E101" s="7">
        <v>97</v>
      </c>
      <c r="F101" s="16">
        <v>8</v>
      </c>
      <c r="G101" s="8">
        <v>2002</v>
      </c>
      <c r="H101" s="8">
        <f t="shared" si="20"/>
        <v>50042</v>
      </c>
      <c r="I101" s="8">
        <v>1</v>
      </c>
      <c r="J101" s="8">
        <f t="shared" ref="J101:J132" si="31">VLOOKUP(H101,marking,9,FALSE)</f>
        <v>129</v>
      </c>
      <c r="K101" s="8">
        <f t="shared" ref="K101:K132" ca="1" si="32">IF(K$2&gt;$F101,VLOOKUP(INT(RAND()*(VLOOKUP($F101,reference1,2,FALSE)-1)+1),test1,4,FALSE),VLOOKUP(INT(RAND()*(19-1)+1),test1,4,FALSE))</f>
        <v>50063</v>
      </c>
      <c r="L101" s="8">
        <v>1</v>
      </c>
      <c r="M101" s="8">
        <f t="shared" ref="M101:M132" ca="1" si="33">VLOOKUP(K101,marking,9,FALSE)</f>
        <v>129</v>
      </c>
      <c r="N101" s="8">
        <f t="shared" ref="N101:N132" ca="1" si="34">IF(N$2&gt;$F101,VLOOKUP(INT(RAND()*(VLOOKUP($F101,reference1,2,FALSE)-1)+1),test1,4,FALSE),VLOOKUP(INT(RAND()*(26-9)+9),test1,4,FALSE))</f>
        <v>50053</v>
      </c>
      <c r="O101" s="8">
        <v>1</v>
      </c>
      <c r="P101" s="8">
        <f t="shared" ref="P101:P132" ca="1" si="35">VLOOKUP(N101,marking,9,FALSE)</f>
        <v>129</v>
      </c>
      <c r="Q101" s="8">
        <f t="shared" ref="Q101:Q132" ca="1" si="36">IF(Q$2&gt;$F101,VLOOKUP(INT(RAND()*(VLOOKUP($F101,reference1,2,FALSE)-1)+1),test1,4,FALSE),VLOOKUP(INT(RAND()*(35-26)+26),test1,4,FALSE))</f>
        <v>50062</v>
      </c>
      <c r="R101" s="8">
        <v>1</v>
      </c>
      <c r="S101" s="8">
        <f t="shared" ref="S101:S132" ca="1" si="37">VLOOKUP(Q101,marking,9,FALSE)</f>
        <v>32</v>
      </c>
      <c r="T101" s="8">
        <f t="shared" ref="T101:T132" ca="1" si="38">IF(T$2&gt;$F101,VLOOKUP(INT(RAND()*(VLOOKUP($F101,reference1,2,FALSE)-1)+1),test1,4,FALSE),VLOOKUP(INT(RAND()*(45-35)+35),test1,4,FALSE))</f>
        <v>50074</v>
      </c>
      <c r="U101" s="8">
        <v>1</v>
      </c>
      <c r="V101" s="8">
        <f t="shared" ref="V101:V132" ca="1" si="39">VLOOKUP(T101,marking,9,FALSE)</f>
        <v>1</v>
      </c>
      <c r="W101" s="7">
        <f t="shared" ref="W101:W132" ca="1" si="40">ROUND((VLOOKUP(H101,marking,10,FALSE)*J101+VLOOKUP(K101,marking,10,FALSE)*M101+VLOOKUP(N101,marking,10,FALSE)*P101+VLOOKUP(Q101,marking,10,FALSE)*S101+VLOOKUP(T101,marking,10,FALSE)*V101)/(J101+M101+P101+S101+V101),0)</f>
        <v>9</v>
      </c>
    </row>
    <row r="102" spans="5:23" x14ac:dyDescent="0.15">
      <c r="E102" s="7">
        <v>98</v>
      </c>
      <c r="F102" s="16">
        <v>8</v>
      </c>
      <c r="G102" s="8">
        <v>2003</v>
      </c>
      <c r="H102" s="8">
        <f t="shared" si="20"/>
        <v>50053</v>
      </c>
      <c r="I102" s="8">
        <v>1</v>
      </c>
      <c r="J102" s="8">
        <f t="shared" si="31"/>
        <v>129</v>
      </c>
      <c r="K102" s="8">
        <f t="shared" ca="1" si="32"/>
        <v>50054</v>
      </c>
      <c r="L102" s="8">
        <v>1</v>
      </c>
      <c r="M102" s="8">
        <f t="shared" ca="1" si="33"/>
        <v>129</v>
      </c>
      <c r="N102" s="8">
        <f t="shared" ca="1" si="34"/>
        <v>50064</v>
      </c>
      <c r="O102" s="8">
        <v>1</v>
      </c>
      <c r="P102" s="8">
        <f t="shared" ca="1" si="35"/>
        <v>129</v>
      </c>
      <c r="Q102" s="8">
        <f t="shared" ca="1" si="36"/>
        <v>50049</v>
      </c>
      <c r="R102" s="8">
        <v>1</v>
      </c>
      <c r="S102" s="8">
        <f t="shared" ca="1" si="37"/>
        <v>32</v>
      </c>
      <c r="T102" s="8">
        <f t="shared" ca="1" si="38"/>
        <v>50076</v>
      </c>
      <c r="U102" s="8">
        <v>1</v>
      </c>
      <c r="V102" s="8">
        <f t="shared" ca="1" si="39"/>
        <v>1</v>
      </c>
      <c r="W102" s="7">
        <f t="shared" ca="1" si="40"/>
        <v>9</v>
      </c>
    </row>
    <row r="103" spans="5:23" x14ac:dyDescent="0.15">
      <c r="E103" s="7">
        <v>99</v>
      </c>
      <c r="F103" s="16">
        <v>8</v>
      </c>
      <c r="G103" s="8">
        <v>2004</v>
      </c>
      <c r="H103" s="8">
        <f t="shared" si="20"/>
        <v>50054</v>
      </c>
      <c r="I103" s="8">
        <v>1</v>
      </c>
      <c r="J103" s="8">
        <f t="shared" si="31"/>
        <v>129</v>
      </c>
      <c r="K103" s="8">
        <f t="shared" ca="1" si="32"/>
        <v>50065</v>
      </c>
      <c r="L103" s="8">
        <v>1</v>
      </c>
      <c r="M103" s="8">
        <f t="shared" ca="1" si="33"/>
        <v>129</v>
      </c>
      <c r="N103" s="8">
        <f t="shared" ca="1" si="34"/>
        <v>50056</v>
      </c>
      <c r="O103" s="8">
        <v>1</v>
      </c>
      <c r="P103" s="8">
        <f t="shared" ca="1" si="35"/>
        <v>129</v>
      </c>
      <c r="Q103" s="8">
        <f t="shared" ca="1" si="36"/>
        <v>50049</v>
      </c>
      <c r="R103" s="8">
        <v>1</v>
      </c>
      <c r="S103" s="8">
        <f t="shared" ca="1" si="37"/>
        <v>32</v>
      </c>
      <c r="T103" s="8">
        <f t="shared" ca="1" si="38"/>
        <v>50077</v>
      </c>
      <c r="U103" s="8">
        <v>1</v>
      </c>
      <c r="V103" s="8">
        <f t="shared" ca="1" si="39"/>
        <v>1</v>
      </c>
      <c r="W103" s="7">
        <f t="shared" ca="1" si="40"/>
        <v>9</v>
      </c>
    </row>
    <row r="104" spans="5:23" x14ac:dyDescent="0.15">
      <c r="E104" s="7">
        <v>100</v>
      </c>
      <c r="F104" s="16">
        <v>8</v>
      </c>
      <c r="G104" s="8">
        <v>2005</v>
      </c>
      <c r="H104" s="8">
        <f t="shared" si="20"/>
        <v>50055</v>
      </c>
      <c r="I104" s="8">
        <v>1</v>
      </c>
      <c r="J104" s="8">
        <f t="shared" si="31"/>
        <v>129</v>
      </c>
      <c r="K104" s="8">
        <f t="shared" ca="1" si="32"/>
        <v>50063</v>
      </c>
      <c r="L104" s="8">
        <v>1</v>
      </c>
      <c r="M104" s="8">
        <f t="shared" ca="1" si="33"/>
        <v>129</v>
      </c>
      <c r="N104" s="8">
        <f t="shared" ca="1" si="34"/>
        <v>50054</v>
      </c>
      <c r="O104" s="8">
        <v>1</v>
      </c>
      <c r="P104" s="8">
        <f t="shared" ca="1" si="35"/>
        <v>129</v>
      </c>
      <c r="Q104" s="8">
        <f t="shared" ca="1" si="36"/>
        <v>50062</v>
      </c>
      <c r="R104" s="8">
        <v>1</v>
      </c>
      <c r="S104" s="8">
        <f t="shared" ca="1" si="37"/>
        <v>32</v>
      </c>
      <c r="T104" s="8">
        <f t="shared" ca="1" si="38"/>
        <v>50190</v>
      </c>
      <c r="U104" s="8">
        <v>1</v>
      </c>
      <c r="V104" s="8">
        <f t="shared" ca="1" si="39"/>
        <v>1</v>
      </c>
      <c r="W104" s="7">
        <f t="shared" ca="1" si="40"/>
        <v>9</v>
      </c>
    </row>
    <row r="105" spans="5:23" x14ac:dyDescent="0.15">
      <c r="E105" s="7">
        <v>101</v>
      </c>
      <c r="F105" s="16">
        <v>8</v>
      </c>
      <c r="G105" s="8">
        <v>2101</v>
      </c>
      <c r="H105" s="8">
        <f t="shared" si="20"/>
        <v>50056</v>
      </c>
      <c r="I105" s="8">
        <v>1</v>
      </c>
      <c r="J105" s="8">
        <f t="shared" si="31"/>
        <v>129</v>
      </c>
      <c r="K105" s="8">
        <f t="shared" ca="1" si="32"/>
        <v>50065</v>
      </c>
      <c r="L105" s="8">
        <v>1</v>
      </c>
      <c r="M105" s="8">
        <f t="shared" ca="1" si="33"/>
        <v>129</v>
      </c>
      <c r="N105" s="8">
        <f t="shared" ca="1" si="34"/>
        <v>50067</v>
      </c>
      <c r="O105" s="8">
        <v>1</v>
      </c>
      <c r="P105" s="8">
        <f t="shared" ca="1" si="35"/>
        <v>88</v>
      </c>
      <c r="Q105" s="8">
        <f t="shared" ca="1" si="36"/>
        <v>50188</v>
      </c>
      <c r="R105" s="8">
        <v>1</v>
      </c>
      <c r="S105" s="8">
        <f t="shared" ca="1" si="37"/>
        <v>32</v>
      </c>
      <c r="T105" s="8">
        <f t="shared" ca="1" si="38"/>
        <v>50076</v>
      </c>
      <c r="U105" s="8">
        <v>1</v>
      </c>
      <c r="V105" s="8">
        <f t="shared" ca="1" si="39"/>
        <v>1</v>
      </c>
      <c r="W105" s="7">
        <f t="shared" ca="1" si="40"/>
        <v>11</v>
      </c>
    </row>
    <row r="106" spans="5:23" x14ac:dyDescent="0.15">
      <c r="E106" s="7">
        <v>102</v>
      </c>
      <c r="F106" s="16">
        <v>8</v>
      </c>
      <c r="G106" s="8">
        <v>2102</v>
      </c>
      <c r="H106" s="8">
        <f t="shared" si="20"/>
        <v>50057</v>
      </c>
      <c r="I106" s="8">
        <v>1</v>
      </c>
      <c r="J106" s="8">
        <f t="shared" si="31"/>
        <v>129</v>
      </c>
      <c r="K106" s="8">
        <f t="shared" ca="1" si="32"/>
        <v>50168</v>
      </c>
      <c r="L106" s="8">
        <v>1</v>
      </c>
      <c r="M106" s="8">
        <f t="shared" ca="1" si="33"/>
        <v>181</v>
      </c>
      <c r="N106" s="8">
        <f t="shared" ca="1" si="34"/>
        <v>50063</v>
      </c>
      <c r="O106" s="8">
        <v>1</v>
      </c>
      <c r="P106" s="8">
        <f t="shared" ca="1" si="35"/>
        <v>129</v>
      </c>
      <c r="Q106" s="8">
        <f t="shared" ca="1" si="36"/>
        <v>50061</v>
      </c>
      <c r="R106" s="8">
        <v>1</v>
      </c>
      <c r="S106" s="8">
        <f t="shared" ca="1" si="37"/>
        <v>32</v>
      </c>
      <c r="T106" s="8">
        <f t="shared" ca="1" si="38"/>
        <v>50074</v>
      </c>
      <c r="U106" s="8">
        <v>1</v>
      </c>
      <c r="V106" s="8">
        <f t="shared" ca="1" si="39"/>
        <v>1</v>
      </c>
      <c r="W106" s="7">
        <f t="shared" ca="1" si="40"/>
        <v>7</v>
      </c>
    </row>
    <row r="107" spans="5:23" x14ac:dyDescent="0.15">
      <c r="E107" s="7">
        <v>103</v>
      </c>
      <c r="F107" s="16">
        <v>8</v>
      </c>
      <c r="G107" s="8">
        <v>2103</v>
      </c>
      <c r="H107" s="8">
        <f t="shared" si="20"/>
        <v>50063</v>
      </c>
      <c r="I107" s="8">
        <v>1</v>
      </c>
      <c r="J107" s="8">
        <f t="shared" si="31"/>
        <v>129</v>
      </c>
      <c r="K107" s="8">
        <f t="shared" ca="1" si="32"/>
        <v>50051</v>
      </c>
      <c r="L107" s="8">
        <v>1</v>
      </c>
      <c r="M107" s="8">
        <f t="shared" ca="1" si="33"/>
        <v>181</v>
      </c>
      <c r="N107" s="8">
        <f t="shared" ca="1" si="34"/>
        <v>50063</v>
      </c>
      <c r="O107" s="8">
        <v>1</v>
      </c>
      <c r="P107" s="8">
        <f t="shared" ca="1" si="35"/>
        <v>129</v>
      </c>
      <c r="Q107" s="8">
        <f t="shared" ca="1" si="36"/>
        <v>50044</v>
      </c>
      <c r="R107" s="8">
        <v>1</v>
      </c>
      <c r="S107" s="8">
        <f t="shared" ca="1" si="37"/>
        <v>55</v>
      </c>
      <c r="T107" s="8">
        <f t="shared" ca="1" si="38"/>
        <v>50077</v>
      </c>
      <c r="U107" s="8">
        <v>1</v>
      </c>
      <c r="V107" s="8">
        <f t="shared" ca="1" si="39"/>
        <v>1</v>
      </c>
      <c r="W107" s="7">
        <f t="shared" ca="1" si="40"/>
        <v>7</v>
      </c>
    </row>
    <row r="108" spans="5:23" x14ac:dyDescent="0.15">
      <c r="E108" s="7">
        <v>104</v>
      </c>
      <c r="F108" s="16">
        <v>8</v>
      </c>
      <c r="G108" s="8">
        <v>2104</v>
      </c>
      <c r="H108" s="8">
        <f t="shared" si="20"/>
        <v>50064</v>
      </c>
      <c r="I108" s="8">
        <v>1</v>
      </c>
      <c r="J108" s="8">
        <f t="shared" si="31"/>
        <v>129</v>
      </c>
      <c r="K108" s="8">
        <f t="shared" ca="1" si="32"/>
        <v>50057</v>
      </c>
      <c r="L108" s="8">
        <v>1</v>
      </c>
      <c r="M108" s="8">
        <f t="shared" ca="1" si="33"/>
        <v>129</v>
      </c>
      <c r="N108" s="8">
        <f t="shared" ca="1" si="34"/>
        <v>50053</v>
      </c>
      <c r="O108" s="8">
        <v>1</v>
      </c>
      <c r="P108" s="8">
        <f t="shared" ca="1" si="35"/>
        <v>129</v>
      </c>
      <c r="Q108" s="8">
        <f t="shared" ca="1" si="36"/>
        <v>50068</v>
      </c>
      <c r="R108" s="8">
        <v>1</v>
      </c>
      <c r="S108" s="8">
        <f t="shared" ca="1" si="37"/>
        <v>32</v>
      </c>
      <c r="T108" s="8">
        <f t="shared" ca="1" si="38"/>
        <v>50071</v>
      </c>
      <c r="U108" s="8">
        <v>1</v>
      </c>
      <c r="V108" s="8">
        <f t="shared" ca="1" si="39"/>
        <v>1</v>
      </c>
      <c r="W108" s="7">
        <f t="shared" ca="1" si="40"/>
        <v>9</v>
      </c>
    </row>
    <row r="109" spans="5:23" x14ac:dyDescent="0.15">
      <c r="E109" s="7">
        <v>105</v>
      </c>
      <c r="F109" s="16">
        <v>8</v>
      </c>
      <c r="G109" s="8">
        <v>2105</v>
      </c>
      <c r="H109" s="8">
        <f t="shared" si="20"/>
        <v>50065</v>
      </c>
      <c r="I109" s="8">
        <v>1</v>
      </c>
      <c r="J109" s="8">
        <f t="shared" si="31"/>
        <v>129</v>
      </c>
      <c r="K109" s="8">
        <f t="shared" ca="1" si="32"/>
        <v>50065</v>
      </c>
      <c r="L109" s="8">
        <v>1</v>
      </c>
      <c r="M109" s="8">
        <f t="shared" ca="1" si="33"/>
        <v>129</v>
      </c>
      <c r="N109" s="8">
        <f t="shared" ca="1" si="34"/>
        <v>50054</v>
      </c>
      <c r="O109" s="8">
        <v>1</v>
      </c>
      <c r="P109" s="8">
        <f t="shared" ca="1" si="35"/>
        <v>129</v>
      </c>
      <c r="Q109" s="8">
        <f t="shared" ca="1" si="36"/>
        <v>50058</v>
      </c>
      <c r="R109" s="8">
        <v>1</v>
      </c>
      <c r="S109" s="8">
        <f t="shared" ca="1" si="37"/>
        <v>55</v>
      </c>
      <c r="T109" s="8">
        <f t="shared" ca="1" si="38"/>
        <v>50077</v>
      </c>
      <c r="U109" s="8">
        <v>1</v>
      </c>
      <c r="V109" s="8">
        <f t="shared" ca="1" si="39"/>
        <v>1</v>
      </c>
      <c r="W109" s="7">
        <f t="shared" ca="1" si="40"/>
        <v>8</v>
      </c>
    </row>
    <row r="110" spans="5:23" x14ac:dyDescent="0.15">
      <c r="E110" s="7">
        <v>106</v>
      </c>
      <c r="F110" s="16">
        <v>8</v>
      </c>
      <c r="G110" s="8">
        <v>2201</v>
      </c>
      <c r="H110" s="8">
        <f t="shared" si="20"/>
        <v>50070</v>
      </c>
      <c r="I110" s="8">
        <v>1</v>
      </c>
      <c r="J110" s="8">
        <f t="shared" si="31"/>
        <v>129</v>
      </c>
      <c r="K110" s="8">
        <f t="shared" ca="1" si="32"/>
        <v>50069</v>
      </c>
      <c r="L110" s="8">
        <v>1</v>
      </c>
      <c r="M110" s="8">
        <f t="shared" ca="1" si="33"/>
        <v>181</v>
      </c>
      <c r="N110" s="8">
        <f t="shared" ca="1" si="34"/>
        <v>50042</v>
      </c>
      <c r="O110" s="8">
        <v>1</v>
      </c>
      <c r="P110" s="8">
        <f t="shared" ca="1" si="35"/>
        <v>129</v>
      </c>
      <c r="Q110" s="8">
        <f t="shared" ca="1" si="36"/>
        <v>50049</v>
      </c>
      <c r="R110" s="8">
        <v>1</v>
      </c>
      <c r="S110" s="8">
        <f t="shared" ca="1" si="37"/>
        <v>32</v>
      </c>
      <c r="T110" s="8">
        <f t="shared" ca="1" si="38"/>
        <v>50077</v>
      </c>
      <c r="U110" s="8">
        <v>1</v>
      </c>
      <c r="V110" s="8">
        <f t="shared" ca="1" si="39"/>
        <v>1</v>
      </c>
      <c r="W110" s="7">
        <f t="shared" ca="1" si="40"/>
        <v>7</v>
      </c>
    </row>
    <row r="111" spans="5:23" x14ac:dyDescent="0.15">
      <c r="E111" s="7">
        <v>107</v>
      </c>
      <c r="F111" s="16">
        <v>8</v>
      </c>
      <c r="G111" s="8">
        <v>2202</v>
      </c>
      <c r="H111" s="8">
        <f t="shared" si="20"/>
        <v>50043</v>
      </c>
      <c r="I111" s="8">
        <v>1</v>
      </c>
      <c r="J111" s="8">
        <f t="shared" si="31"/>
        <v>88</v>
      </c>
      <c r="K111" s="8">
        <f t="shared" ca="1" si="32"/>
        <v>50055</v>
      </c>
      <c r="L111" s="8">
        <v>1</v>
      </c>
      <c r="M111" s="8">
        <f t="shared" ca="1" si="33"/>
        <v>129</v>
      </c>
      <c r="N111" s="8">
        <f t="shared" ca="1" si="34"/>
        <v>50064</v>
      </c>
      <c r="O111" s="8">
        <v>1</v>
      </c>
      <c r="P111" s="8">
        <f t="shared" ca="1" si="35"/>
        <v>129</v>
      </c>
      <c r="Q111" s="8">
        <f t="shared" ca="1" si="36"/>
        <v>50060</v>
      </c>
      <c r="R111" s="8">
        <v>1</v>
      </c>
      <c r="S111" s="8">
        <f t="shared" ca="1" si="37"/>
        <v>32</v>
      </c>
      <c r="T111" s="8">
        <f t="shared" ca="1" si="38"/>
        <v>50190</v>
      </c>
      <c r="U111" s="8">
        <v>1</v>
      </c>
      <c r="V111" s="8">
        <f t="shared" ca="1" si="39"/>
        <v>1</v>
      </c>
      <c r="W111" s="7">
        <f t="shared" ca="1" si="40"/>
        <v>11</v>
      </c>
    </row>
    <row r="112" spans="5:23" x14ac:dyDescent="0.15">
      <c r="E112" s="7">
        <v>108</v>
      </c>
      <c r="F112" s="16">
        <v>8</v>
      </c>
      <c r="G112" s="8">
        <v>2203</v>
      </c>
      <c r="H112" s="8">
        <f t="shared" si="20"/>
        <v>50046</v>
      </c>
      <c r="I112" s="8">
        <v>1</v>
      </c>
      <c r="J112" s="8">
        <f t="shared" si="31"/>
        <v>88</v>
      </c>
      <c r="K112" s="8">
        <f t="shared" ca="1" si="32"/>
        <v>50056</v>
      </c>
      <c r="L112" s="8">
        <v>1</v>
      </c>
      <c r="M112" s="8">
        <f t="shared" ca="1" si="33"/>
        <v>129</v>
      </c>
      <c r="N112" s="8">
        <f t="shared" ca="1" si="34"/>
        <v>50042</v>
      </c>
      <c r="O112" s="8">
        <v>1</v>
      </c>
      <c r="P112" s="8">
        <f t="shared" ca="1" si="35"/>
        <v>129</v>
      </c>
      <c r="Q112" s="8">
        <f t="shared" ca="1" si="36"/>
        <v>50170</v>
      </c>
      <c r="R112" s="8">
        <v>1</v>
      </c>
      <c r="S112" s="8">
        <f t="shared" ca="1" si="37"/>
        <v>32</v>
      </c>
      <c r="T112" s="8">
        <f t="shared" ca="1" si="38"/>
        <v>50077</v>
      </c>
      <c r="U112" s="8">
        <v>1</v>
      </c>
      <c r="V112" s="8">
        <f t="shared" ca="1" si="39"/>
        <v>1</v>
      </c>
      <c r="W112" s="7">
        <f t="shared" ca="1" si="40"/>
        <v>11</v>
      </c>
    </row>
    <row r="113" spans="5:23" x14ac:dyDescent="0.15">
      <c r="E113" s="7">
        <v>109</v>
      </c>
      <c r="F113" s="16">
        <v>8</v>
      </c>
      <c r="G113" s="8">
        <v>2204</v>
      </c>
      <c r="H113" s="8">
        <f t="shared" si="20"/>
        <v>50048</v>
      </c>
      <c r="I113" s="8">
        <v>1</v>
      </c>
      <c r="J113" s="8">
        <f t="shared" si="31"/>
        <v>88</v>
      </c>
      <c r="K113" s="8">
        <f t="shared" ca="1" si="32"/>
        <v>50057</v>
      </c>
      <c r="L113" s="8">
        <v>1</v>
      </c>
      <c r="M113" s="8">
        <f t="shared" ca="1" si="33"/>
        <v>129</v>
      </c>
      <c r="N113" s="8">
        <f t="shared" ca="1" si="34"/>
        <v>50043</v>
      </c>
      <c r="O113" s="8">
        <v>1</v>
      </c>
      <c r="P113" s="8">
        <f t="shared" ca="1" si="35"/>
        <v>88</v>
      </c>
      <c r="Q113" s="8">
        <f t="shared" ca="1" si="36"/>
        <v>50068</v>
      </c>
      <c r="R113" s="8">
        <v>1</v>
      </c>
      <c r="S113" s="8">
        <f t="shared" ca="1" si="37"/>
        <v>32</v>
      </c>
      <c r="T113" s="8">
        <f t="shared" ca="1" si="38"/>
        <v>50071</v>
      </c>
      <c r="U113" s="8">
        <v>1</v>
      </c>
      <c r="V113" s="8">
        <f t="shared" ca="1" si="39"/>
        <v>1</v>
      </c>
      <c r="W113" s="7">
        <f t="shared" ca="1" si="40"/>
        <v>13</v>
      </c>
    </row>
    <row r="114" spans="5:23" x14ac:dyDescent="0.15">
      <c r="E114" s="7">
        <v>110</v>
      </c>
      <c r="F114" s="16">
        <v>8</v>
      </c>
      <c r="G114" s="8">
        <v>2205</v>
      </c>
      <c r="H114" s="8">
        <f t="shared" ref="H114:H144" si="41">H70</f>
        <v>50066</v>
      </c>
      <c r="I114" s="8">
        <v>1</v>
      </c>
      <c r="J114" s="8">
        <f t="shared" si="31"/>
        <v>88</v>
      </c>
      <c r="K114" s="8">
        <f t="shared" ca="1" si="32"/>
        <v>50052</v>
      </c>
      <c r="L114" s="8">
        <v>1</v>
      </c>
      <c r="M114" s="8">
        <f t="shared" ca="1" si="33"/>
        <v>181</v>
      </c>
      <c r="N114" s="8">
        <f t="shared" ca="1" si="34"/>
        <v>50043</v>
      </c>
      <c r="O114" s="8">
        <v>1</v>
      </c>
      <c r="P114" s="8">
        <f t="shared" ca="1" si="35"/>
        <v>88</v>
      </c>
      <c r="Q114" s="8">
        <f t="shared" ca="1" si="36"/>
        <v>50170</v>
      </c>
      <c r="R114" s="8">
        <v>1</v>
      </c>
      <c r="S114" s="8">
        <f t="shared" ca="1" si="37"/>
        <v>32</v>
      </c>
      <c r="T114" s="8">
        <f t="shared" ca="1" si="38"/>
        <v>50071</v>
      </c>
      <c r="U114" s="8">
        <v>1</v>
      </c>
      <c r="V114" s="8">
        <f t="shared" ca="1" si="39"/>
        <v>1</v>
      </c>
      <c r="W114" s="7">
        <f t="shared" ca="1" si="40"/>
        <v>10</v>
      </c>
    </row>
    <row r="115" spans="5:23" x14ac:dyDescent="0.15">
      <c r="E115" s="7">
        <v>111</v>
      </c>
      <c r="F115" s="16">
        <v>8</v>
      </c>
      <c r="G115" s="8">
        <v>2301</v>
      </c>
      <c r="H115" s="8">
        <f t="shared" si="41"/>
        <v>50067</v>
      </c>
      <c r="I115" s="8">
        <v>1</v>
      </c>
      <c r="J115" s="8">
        <f t="shared" si="31"/>
        <v>88</v>
      </c>
      <c r="K115" s="8">
        <f t="shared" ca="1" si="32"/>
        <v>50053</v>
      </c>
      <c r="L115" s="8">
        <v>1</v>
      </c>
      <c r="M115" s="8">
        <f t="shared" ca="1" si="33"/>
        <v>129</v>
      </c>
      <c r="N115" s="8">
        <f t="shared" ca="1" si="34"/>
        <v>50046</v>
      </c>
      <c r="O115" s="8">
        <v>1</v>
      </c>
      <c r="P115" s="8">
        <f t="shared" ca="1" si="35"/>
        <v>88</v>
      </c>
      <c r="Q115" s="8">
        <f t="shared" ca="1" si="36"/>
        <v>50188</v>
      </c>
      <c r="R115" s="8">
        <v>1</v>
      </c>
      <c r="S115" s="8">
        <f t="shared" ca="1" si="37"/>
        <v>32</v>
      </c>
      <c r="T115" s="8">
        <f t="shared" ca="1" si="38"/>
        <v>50072</v>
      </c>
      <c r="U115" s="8">
        <v>1</v>
      </c>
      <c r="V115" s="8">
        <f t="shared" ca="1" si="39"/>
        <v>1</v>
      </c>
      <c r="W115" s="7">
        <f t="shared" ca="1" si="40"/>
        <v>13</v>
      </c>
    </row>
    <row r="116" spans="5:23" x14ac:dyDescent="0.15">
      <c r="E116" s="7">
        <v>112</v>
      </c>
      <c r="F116" s="16">
        <v>8</v>
      </c>
      <c r="G116" s="8">
        <v>2302</v>
      </c>
      <c r="H116" s="8">
        <f t="shared" si="41"/>
        <v>50169</v>
      </c>
      <c r="I116" s="8">
        <v>1</v>
      </c>
      <c r="J116" s="8">
        <f t="shared" si="31"/>
        <v>88</v>
      </c>
      <c r="K116" s="8">
        <f t="shared" ca="1" si="32"/>
        <v>50168</v>
      </c>
      <c r="L116" s="8">
        <v>1</v>
      </c>
      <c r="M116" s="8">
        <f t="shared" ca="1" si="33"/>
        <v>181</v>
      </c>
      <c r="N116" s="8">
        <f t="shared" ca="1" si="34"/>
        <v>50169</v>
      </c>
      <c r="O116" s="8">
        <v>1</v>
      </c>
      <c r="P116" s="8">
        <f t="shared" ca="1" si="35"/>
        <v>88</v>
      </c>
      <c r="Q116" s="8">
        <f t="shared" ca="1" si="36"/>
        <v>50044</v>
      </c>
      <c r="R116" s="8">
        <v>1</v>
      </c>
      <c r="S116" s="8">
        <f t="shared" ca="1" si="37"/>
        <v>55</v>
      </c>
      <c r="T116" s="8">
        <f t="shared" ca="1" si="38"/>
        <v>50059</v>
      </c>
      <c r="U116" s="8">
        <v>1</v>
      </c>
      <c r="V116" s="8">
        <f t="shared" ca="1" si="39"/>
        <v>5</v>
      </c>
      <c r="W116" s="7">
        <f t="shared" ca="1" si="40"/>
        <v>10</v>
      </c>
    </row>
    <row r="117" spans="5:23" x14ac:dyDescent="0.15">
      <c r="E117" s="7">
        <v>113</v>
      </c>
      <c r="F117" s="16">
        <v>8</v>
      </c>
      <c r="G117" s="8">
        <v>2303</v>
      </c>
      <c r="H117" s="8">
        <f t="shared" si="41"/>
        <v>50171</v>
      </c>
      <c r="I117" s="8">
        <v>1</v>
      </c>
      <c r="J117" s="8">
        <f t="shared" si="31"/>
        <v>88</v>
      </c>
      <c r="K117" s="8">
        <f t="shared" ca="1" si="32"/>
        <v>50042</v>
      </c>
      <c r="L117" s="8">
        <v>1</v>
      </c>
      <c r="M117" s="8">
        <f t="shared" ca="1" si="33"/>
        <v>129</v>
      </c>
      <c r="N117" s="8">
        <f t="shared" ca="1" si="34"/>
        <v>50066</v>
      </c>
      <c r="O117" s="8">
        <v>1</v>
      </c>
      <c r="P117" s="8">
        <f t="shared" ca="1" si="35"/>
        <v>88</v>
      </c>
      <c r="Q117" s="8">
        <f t="shared" ca="1" si="36"/>
        <v>50060</v>
      </c>
      <c r="R117" s="8">
        <v>1</v>
      </c>
      <c r="S117" s="8">
        <f t="shared" ca="1" si="37"/>
        <v>32</v>
      </c>
      <c r="T117" s="8">
        <f t="shared" ca="1" si="38"/>
        <v>50050</v>
      </c>
      <c r="U117" s="8">
        <v>1</v>
      </c>
      <c r="V117" s="8">
        <f t="shared" ca="1" si="39"/>
        <v>5</v>
      </c>
      <c r="W117" s="7">
        <f t="shared" ca="1" si="40"/>
        <v>14</v>
      </c>
    </row>
    <row r="118" spans="5:23" x14ac:dyDescent="0.15">
      <c r="E118" s="7">
        <v>114</v>
      </c>
      <c r="F118" s="16">
        <v>8</v>
      </c>
      <c r="G118" s="8">
        <v>2304</v>
      </c>
      <c r="H118" s="8">
        <f t="shared" si="41"/>
        <v>50044</v>
      </c>
      <c r="I118" s="8">
        <v>1</v>
      </c>
      <c r="J118" s="8">
        <f t="shared" si="31"/>
        <v>55</v>
      </c>
      <c r="K118" s="8">
        <f t="shared" ca="1" si="32"/>
        <v>50047</v>
      </c>
      <c r="L118" s="8">
        <v>1</v>
      </c>
      <c r="M118" s="8">
        <f t="shared" ca="1" si="33"/>
        <v>181</v>
      </c>
      <c r="N118" s="8">
        <f t="shared" ca="1" si="34"/>
        <v>50046</v>
      </c>
      <c r="O118" s="8">
        <v>1</v>
      </c>
      <c r="P118" s="8">
        <f t="shared" ca="1" si="35"/>
        <v>88</v>
      </c>
      <c r="Q118" s="8">
        <f t="shared" ca="1" si="36"/>
        <v>50068</v>
      </c>
      <c r="R118" s="8">
        <v>1</v>
      </c>
      <c r="S118" s="8">
        <f t="shared" ca="1" si="37"/>
        <v>32</v>
      </c>
      <c r="T118" s="8">
        <f t="shared" ca="1" si="38"/>
        <v>50071</v>
      </c>
      <c r="U118" s="8">
        <v>1</v>
      </c>
      <c r="V118" s="8">
        <f t="shared" ca="1" si="39"/>
        <v>1</v>
      </c>
      <c r="W118" s="7">
        <f t="shared" ca="1" si="40"/>
        <v>11</v>
      </c>
    </row>
    <row r="119" spans="5:23" x14ac:dyDescent="0.15">
      <c r="E119" s="7">
        <v>115</v>
      </c>
      <c r="F119" s="16">
        <v>8</v>
      </c>
      <c r="G119" s="8">
        <v>2305</v>
      </c>
      <c r="H119" s="8">
        <f t="shared" si="41"/>
        <v>50058</v>
      </c>
      <c r="I119" s="8">
        <v>1</v>
      </c>
      <c r="J119" s="8">
        <f t="shared" si="31"/>
        <v>55</v>
      </c>
      <c r="K119" s="8">
        <f t="shared" ca="1" si="32"/>
        <v>50045</v>
      </c>
      <c r="L119" s="8">
        <v>1</v>
      </c>
      <c r="M119" s="8">
        <f t="shared" ca="1" si="33"/>
        <v>181</v>
      </c>
      <c r="N119" s="8">
        <f t="shared" ca="1" si="34"/>
        <v>50046</v>
      </c>
      <c r="O119" s="8">
        <v>1</v>
      </c>
      <c r="P119" s="8">
        <f t="shared" ca="1" si="35"/>
        <v>88</v>
      </c>
      <c r="Q119" s="8">
        <f t="shared" ca="1" si="36"/>
        <v>50060</v>
      </c>
      <c r="R119" s="8">
        <v>1</v>
      </c>
      <c r="S119" s="8">
        <f t="shared" ca="1" si="37"/>
        <v>32</v>
      </c>
      <c r="T119" s="8">
        <f t="shared" ca="1" si="38"/>
        <v>50072</v>
      </c>
      <c r="U119" s="8">
        <v>1</v>
      </c>
      <c r="V119" s="8">
        <f t="shared" ca="1" si="39"/>
        <v>1</v>
      </c>
      <c r="W119" s="7">
        <f t="shared" ca="1" si="40"/>
        <v>11</v>
      </c>
    </row>
    <row r="120" spans="5:23" x14ac:dyDescent="0.15">
      <c r="E120" s="7">
        <v>116</v>
      </c>
      <c r="F120" s="16">
        <v>8</v>
      </c>
      <c r="G120" s="8">
        <v>2401</v>
      </c>
      <c r="H120" s="8">
        <f t="shared" si="41"/>
        <v>50049</v>
      </c>
      <c r="I120" s="8">
        <v>1</v>
      </c>
      <c r="J120" s="8">
        <f t="shared" si="31"/>
        <v>32</v>
      </c>
      <c r="K120" s="8">
        <f t="shared" ca="1" si="32"/>
        <v>50054</v>
      </c>
      <c r="L120" s="8">
        <v>1</v>
      </c>
      <c r="M120" s="8">
        <f t="shared" ca="1" si="33"/>
        <v>129</v>
      </c>
      <c r="N120" s="8">
        <f t="shared" ca="1" si="34"/>
        <v>50043</v>
      </c>
      <c r="O120" s="8">
        <v>1</v>
      </c>
      <c r="P120" s="8">
        <f t="shared" ca="1" si="35"/>
        <v>88</v>
      </c>
      <c r="Q120" s="8">
        <f t="shared" ca="1" si="36"/>
        <v>50068</v>
      </c>
      <c r="R120" s="8">
        <v>1</v>
      </c>
      <c r="S120" s="8">
        <f t="shared" ca="1" si="37"/>
        <v>32</v>
      </c>
      <c r="T120" s="8">
        <f t="shared" ca="1" si="38"/>
        <v>50190</v>
      </c>
      <c r="U120" s="8">
        <v>1</v>
      </c>
      <c r="V120" s="8">
        <f t="shared" ca="1" si="39"/>
        <v>1</v>
      </c>
      <c r="W120" s="7">
        <f t="shared" ca="1" si="40"/>
        <v>16</v>
      </c>
    </row>
    <row r="121" spans="5:23" x14ac:dyDescent="0.15">
      <c r="E121" s="7">
        <v>117</v>
      </c>
      <c r="F121" s="16">
        <v>8</v>
      </c>
      <c r="G121" s="8">
        <v>2402</v>
      </c>
      <c r="H121" s="8">
        <f t="shared" si="41"/>
        <v>50060</v>
      </c>
      <c r="I121" s="8">
        <v>1</v>
      </c>
      <c r="J121" s="8">
        <f t="shared" si="31"/>
        <v>32</v>
      </c>
      <c r="K121" s="8">
        <f t="shared" ca="1" si="32"/>
        <v>50070</v>
      </c>
      <c r="L121" s="8">
        <v>1</v>
      </c>
      <c r="M121" s="8">
        <f t="shared" ca="1" si="33"/>
        <v>129</v>
      </c>
      <c r="N121" s="8">
        <f t="shared" ca="1" si="34"/>
        <v>50043</v>
      </c>
      <c r="O121" s="8">
        <v>1</v>
      </c>
      <c r="P121" s="8">
        <f t="shared" ca="1" si="35"/>
        <v>88</v>
      </c>
      <c r="Q121" s="8">
        <f t="shared" ca="1" si="36"/>
        <v>50062</v>
      </c>
      <c r="R121" s="8">
        <v>1</v>
      </c>
      <c r="S121" s="8">
        <f t="shared" ca="1" si="37"/>
        <v>32</v>
      </c>
      <c r="T121" s="8">
        <f t="shared" ca="1" si="38"/>
        <v>50077</v>
      </c>
      <c r="U121" s="8">
        <v>1</v>
      </c>
      <c r="V121" s="8">
        <f t="shared" ca="1" si="39"/>
        <v>1</v>
      </c>
      <c r="W121" s="7">
        <f t="shared" ca="1" si="40"/>
        <v>16</v>
      </c>
    </row>
    <row r="122" spans="5:23" x14ac:dyDescent="0.15">
      <c r="E122" s="7">
        <v>118</v>
      </c>
      <c r="F122" s="16">
        <v>8</v>
      </c>
      <c r="G122" s="8">
        <v>2403</v>
      </c>
      <c r="H122" s="8">
        <f t="shared" si="41"/>
        <v>50061</v>
      </c>
      <c r="I122" s="8">
        <v>1</v>
      </c>
      <c r="J122" s="8">
        <f t="shared" si="31"/>
        <v>32</v>
      </c>
      <c r="K122" s="8">
        <f t="shared" ca="1" si="32"/>
        <v>50064</v>
      </c>
      <c r="L122" s="8">
        <v>1</v>
      </c>
      <c r="M122" s="8">
        <f t="shared" ca="1" si="33"/>
        <v>129</v>
      </c>
      <c r="N122" s="8">
        <f t="shared" ca="1" si="34"/>
        <v>50169</v>
      </c>
      <c r="O122" s="8">
        <v>1</v>
      </c>
      <c r="P122" s="8">
        <f t="shared" ca="1" si="35"/>
        <v>88</v>
      </c>
      <c r="Q122" s="8">
        <f t="shared" ca="1" si="36"/>
        <v>50060</v>
      </c>
      <c r="R122" s="8">
        <v>1</v>
      </c>
      <c r="S122" s="8">
        <f t="shared" ca="1" si="37"/>
        <v>32</v>
      </c>
      <c r="T122" s="8">
        <f t="shared" ca="1" si="38"/>
        <v>50071</v>
      </c>
      <c r="U122" s="8">
        <v>1</v>
      </c>
      <c r="V122" s="8">
        <f t="shared" ca="1" si="39"/>
        <v>1</v>
      </c>
      <c r="W122" s="7">
        <f t="shared" ca="1" si="40"/>
        <v>16</v>
      </c>
    </row>
    <row r="123" spans="5:23" x14ac:dyDescent="0.15">
      <c r="E123" s="7">
        <v>119</v>
      </c>
      <c r="F123" s="16">
        <v>8</v>
      </c>
      <c r="G123" s="8">
        <v>2404</v>
      </c>
      <c r="H123" s="8">
        <f t="shared" si="41"/>
        <v>50062</v>
      </c>
      <c r="I123" s="8">
        <v>1</v>
      </c>
      <c r="J123" s="8">
        <f t="shared" si="31"/>
        <v>32</v>
      </c>
      <c r="K123" s="8">
        <f t="shared" ca="1" si="32"/>
        <v>50052</v>
      </c>
      <c r="L123" s="8">
        <v>1</v>
      </c>
      <c r="M123" s="8">
        <f t="shared" ca="1" si="33"/>
        <v>181</v>
      </c>
      <c r="N123" s="8">
        <f t="shared" ca="1" si="34"/>
        <v>50067</v>
      </c>
      <c r="O123" s="8">
        <v>1</v>
      </c>
      <c r="P123" s="8">
        <f t="shared" ca="1" si="35"/>
        <v>88</v>
      </c>
      <c r="Q123" s="8">
        <f t="shared" ca="1" si="36"/>
        <v>50044</v>
      </c>
      <c r="R123" s="8">
        <v>1</v>
      </c>
      <c r="S123" s="8">
        <f t="shared" ca="1" si="37"/>
        <v>55</v>
      </c>
      <c r="T123" s="8">
        <f t="shared" ca="1" si="38"/>
        <v>50074</v>
      </c>
      <c r="U123" s="8">
        <v>1</v>
      </c>
      <c r="V123" s="8">
        <f t="shared" ca="1" si="39"/>
        <v>1</v>
      </c>
      <c r="W123" s="7">
        <f t="shared" ca="1" si="40"/>
        <v>11</v>
      </c>
    </row>
    <row r="124" spans="5:23" x14ac:dyDescent="0.15">
      <c r="E124" s="7">
        <v>120</v>
      </c>
      <c r="F124" s="16">
        <v>8</v>
      </c>
      <c r="G124" s="8">
        <v>2405</v>
      </c>
      <c r="H124" s="8">
        <f t="shared" si="41"/>
        <v>50068</v>
      </c>
      <c r="I124" s="8">
        <v>1</v>
      </c>
      <c r="J124" s="8">
        <f t="shared" si="31"/>
        <v>32</v>
      </c>
      <c r="K124" s="8">
        <f t="shared" ca="1" si="32"/>
        <v>50053</v>
      </c>
      <c r="L124" s="8">
        <v>1</v>
      </c>
      <c r="M124" s="8">
        <f t="shared" ca="1" si="33"/>
        <v>129</v>
      </c>
      <c r="N124" s="8">
        <f t="shared" ca="1" si="34"/>
        <v>50053</v>
      </c>
      <c r="O124" s="8">
        <v>1</v>
      </c>
      <c r="P124" s="8">
        <f t="shared" ca="1" si="35"/>
        <v>129</v>
      </c>
      <c r="Q124" s="8">
        <f t="shared" ca="1" si="36"/>
        <v>50058</v>
      </c>
      <c r="R124" s="8">
        <v>1</v>
      </c>
      <c r="S124" s="8">
        <f t="shared" ca="1" si="37"/>
        <v>55</v>
      </c>
      <c r="T124" s="8">
        <f t="shared" ca="1" si="38"/>
        <v>50074</v>
      </c>
      <c r="U124" s="8">
        <v>1</v>
      </c>
      <c r="V124" s="8">
        <f t="shared" ca="1" si="39"/>
        <v>1</v>
      </c>
      <c r="W124" s="7">
        <f t="shared" ca="1" si="40"/>
        <v>12</v>
      </c>
    </row>
    <row r="125" spans="5:23" x14ac:dyDescent="0.15">
      <c r="E125" s="7">
        <v>121</v>
      </c>
      <c r="F125" s="16">
        <v>8</v>
      </c>
      <c r="G125" s="8">
        <v>2501</v>
      </c>
      <c r="H125" s="8">
        <f t="shared" si="41"/>
        <v>50170</v>
      </c>
      <c r="I125" s="8">
        <v>1</v>
      </c>
      <c r="J125" s="8">
        <f t="shared" si="31"/>
        <v>32</v>
      </c>
      <c r="K125" s="8">
        <f t="shared" ca="1" si="32"/>
        <v>50041</v>
      </c>
      <c r="L125" s="8">
        <v>1</v>
      </c>
      <c r="M125" s="8">
        <f t="shared" ca="1" si="33"/>
        <v>181</v>
      </c>
      <c r="N125" s="8">
        <f t="shared" ca="1" si="34"/>
        <v>50054</v>
      </c>
      <c r="O125" s="8">
        <v>1</v>
      </c>
      <c r="P125" s="8">
        <f t="shared" ca="1" si="35"/>
        <v>129</v>
      </c>
      <c r="Q125" s="8">
        <f t="shared" ca="1" si="36"/>
        <v>50188</v>
      </c>
      <c r="R125" s="8">
        <v>1</v>
      </c>
      <c r="S125" s="8">
        <f t="shared" ca="1" si="37"/>
        <v>32</v>
      </c>
      <c r="T125" s="8">
        <f t="shared" ca="1" si="38"/>
        <v>50071</v>
      </c>
      <c r="U125" s="8">
        <v>1</v>
      </c>
      <c r="V125" s="8">
        <f t="shared" ca="1" si="39"/>
        <v>1</v>
      </c>
      <c r="W125" s="7">
        <f t="shared" ca="1" si="40"/>
        <v>9</v>
      </c>
    </row>
    <row r="126" spans="5:23" x14ac:dyDescent="0.15">
      <c r="E126" s="7">
        <v>122</v>
      </c>
      <c r="F126" s="16">
        <v>8</v>
      </c>
      <c r="G126" s="8">
        <v>2502</v>
      </c>
      <c r="H126" s="8">
        <f t="shared" si="41"/>
        <v>50188</v>
      </c>
      <c r="I126" s="8">
        <v>1</v>
      </c>
      <c r="J126" s="8">
        <f t="shared" si="31"/>
        <v>32</v>
      </c>
      <c r="K126" s="8">
        <f t="shared" ca="1" si="32"/>
        <v>50064</v>
      </c>
      <c r="L126" s="8">
        <v>1</v>
      </c>
      <c r="M126" s="8">
        <f t="shared" ca="1" si="33"/>
        <v>129</v>
      </c>
      <c r="N126" s="8">
        <f t="shared" ca="1" si="34"/>
        <v>50043</v>
      </c>
      <c r="O126" s="8">
        <v>1</v>
      </c>
      <c r="P126" s="8">
        <f t="shared" ca="1" si="35"/>
        <v>88</v>
      </c>
      <c r="Q126" s="8">
        <f t="shared" ca="1" si="36"/>
        <v>50058</v>
      </c>
      <c r="R126" s="8">
        <v>1</v>
      </c>
      <c r="S126" s="8">
        <f t="shared" ca="1" si="37"/>
        <v>55</v>
      </c>
      <c r="T126" s="8">
        <f t="shared" ca="1" si="38"/>
        <v>50072</v>
      </c>
      <c r="U126" s="8">
        <v>1</v>
      </c>
      <c r="V126" s="8">
        <f t="shared" ca="1" si="39"/>
        <v>1</v>
      </c>
      <c r="W126" s="7">
        <f t="shared" ca="1" si="40"/>
        <v>15</v>
      </c>
    </row>
    <row r="127" spans="5:23" x14ac:dyDescent="0.15">
      <c r="E127" s="7">
        <v>123</v>
      </c>
      <c r="F127" s="16">
        <v>8</v>
      </c>
      <c r="G127" s="8">
        <v>2503</v>
      </c>
      <c r="H127" s="8">
        <f t="shared" si="41"/>
        <v>50050</v>
      </c>
      <c r="I127" s="8">
        <v>1</v>
      </c>
      <c r="J127" s="8">
        <f t="shared" si="31"/>
        <v>5</v>
      </c>
      <c r="K127" s="8">
        <f t="shared" ca="1" si="32"/>
        <v>50041</v>
      </c>
      <c r="L127" s="8">
        <v>1</v>
      </c>
      <c r="M127" s="8">
        <f t="shared" ca="1" si="33"/>
        <v>181</v>
      </c>
      <c r="N127" s="8">
        <f t="shared" ca="1" si="34"/>
        <v>50063</v>
      </c>
      <c r="O127" s="8">
        <v>1</v>
      </c>
      <c r="P127" s="8">
        <f t="shared" ca="1" si="35"/>
        <v>129</v>
      </c>
      <c r="Q127" s="8">
        <f t="shared" ca="1" si="36"/>
        <v>50049</v>
      </c>
      <c r="R127" s="8">
        <v>1</v>
      </c>
      <c r="S127" s="8">
        <f t="shared" ca="1" si="37"/>
        <v>32</v>
      </c>
      <c r="T127" s="8">
        <f t="shared" ca="1" si="38"/>
        <v>50075</v>
      </c>
      <c r="U127" s="8">
        <v>1</v>
      </c>
      <c r="V127" s="8">
        <f t="shared" ca="1" si="39"/>
        <v>1</v>
      </c>
      <c r="W127" s="7">
        <f t="shared" ca="1" si="40"/>
        <v>8</v>
      </c>
    </row>
    <row r="128" spans="5:23" x14ac:dyDescent="0.15">
      <c r="E128" s="7">
        <v>124</v>
      </c>
      <c r="F128" s="16">
        <v>8</v>
      </c>
      <c r="G128" s="8">
        <v>2504</v>
      </c>
      <c r="H128" s="8">
        <f t="shared" si="41"/>
        <v>50059</v>
      </c>
      <c r="I128" s="8">
        <v>1</v>
      </c>
      <c r="J128" s="8">
        <f t="shared" si="31"/>
        <v>5</v>
      </c>
      <c r="K128" s="8">
        <f t="shared" ca="1" si="32"/>
        <v>50052</v>
      </c>
      <c r="L128" s="8">
        <v>1</v>
      </c>
      <c r="M128" s="8">
        <f t="shared" ca="1" si="33"/>
        <v>181</v>
      </c>
      <c r="N128" s="8">
        <f t="shared" ca="1" si="34"/>
        <v>50065</v>
      </c>
      <c r="O128" s="8">
        <v>1</v>
      </c>
      <c r="P128" s="8">
        <f t="shared" ca="1" si="35"/>
        <v>129</v>
      </c>
      <c r="Q128" s="8">
        <f t="shared" ca="1" si="36"/>
        <v>50044</v>
      </c>
      <c r="R128" s="8">
        <v>1</v>
      </c>
      <c r="S128" s="8">
        <f t="shared" ca="1" si="37"/>
        <v>55</v>
      </c>
      <c r="T128" s="8">
        <f t="shared" ca="1" si="38"/>
        <v>50190</v>
      </c>
      <c r="U128" s="8">
        <v>1</v>
      </c>
      <c r="V128" s="8">
        <f t="shared" ca="1" si="39"/>
        <v>1</v>
      </c>
      <c r="W128" s="7">
        <f t="shared" ca="1" si="40"/>
        <v>8</v>
      </c>
    </row>
    <row r="129" spans="5:23" x14ac:dyDescent="0.15">
      <c r="E129" s="7">
        <v>125</v>
      </c>
      <c r="F129" s="16">
        <v>8</v>
      </c>
      <c r="G129" s="8">
        <v>2505</v>
      </c>
      <c r="H129" s="8">
        <f t="shared" si="41"/>
        <v>50071</v>
      </c>
      <c r="I129" s="8">
        <v>1</v>
      </c>
      <c r="J129" s="8">
        <f t="shared" si="31"/>
        <v>1</v>
      </c>
      <c r="K129" s="8">
        <f t="shared" ca="1" si="32"/>
        <v>50056</v>
      </c>
      <c r="L129" s="8">
        <v>1</v>
      </c>
      <c r="M129" s="8">
        <f t="shared" ca="1" si="33"/>
        <v>129</v>
      </c>
      <c r="N129" s="8">
        <f t="shared" ca="1" si="34"/>
        <v>50070</v>
      </c>
      <c r="O129" s="8">
        <v>1</v>
      </c>
      <c r="P129" s="8">
        <f t="shared" ca="1" si="35"/>
        <v>129</v>
      </c>
      <c r="Q129" s="8">
        <f t="shared" ca="1" si="36"/>
        <v>50049</v>
      </c>
      <c r="R129" s="8">
        <v>1</v>
      </c>
      <c r="S129" s="8">
        <f t="shared" ca="1" si="37"/>
        <v>32</v>
      </c>
      <c r="T129" s="8">
        <f t="shared" ca="1" si="38"/>
        <v>50077</v>
      </c>
      <c r="U129" s="8">
        <v>1</v>
      </c>
      <c r="V129" s="8">
        <f t="shared" ca="1" si="39"/>
        <v>1</v>
      </c>
      <c r="W129" s="7">
        <f t="shared" ca="1" si="40"/>
        <v>10</v>
      </c>
    </row>
    <row r="130" spans="5:23" x14ac:dyDescent="0.15">
      <c r="E130" s="7">
        <v>126</v>
      </c>
      <c r="F130" s="16">
        <v>8</v>
      </c>
      <c r="G130" s="8">
        <v>2601</v>
      </c>
      <c r="H130" s="8">
        <f t="shared" si="41"/>
        <v>50072</v>
      </c>
      <c r="I130" s="8">
        <v>1</v>
      </c>
      <c r="J130" s="8">
        <f t="shared" si="31"/>
        <v>1</v>
      </c>
      <c r="K130" s="8">
        <f t="shared" ca="1" si="32"/>
        <v>50052</v>
      </c>
      <c r="L130" s="8">
        <v>1</v>
      </c>
      <c r="M130" s="8">
        <f t="shared" ca="1" si="33"/>
        <v>181</v>
      </c>
      <c r="N130" s="8">
        <f t="shared" ca="1" si="34"/>
        <v>50048</v>
      </c>
      <c r="O130" s="8">
        <v>1</v>
      </c>
      <c r="P130" s="8">
        <f t="shared" ca="1" si="35"/>
        <v>88</v>
      </c>
      <c r="Q130" s="8">
        <f t="shared" ca="1" si="36"/>
        <v>50170</v>
      </c>
      <c r="R130" s="8">
        <v>1</v>
      </c>
      <c r="S130" s="8">
        <f t="shared" ca="1" si="37"/>
        <v>32</v>
      </c>
      <c r="T130" s="8">
        <f t="shared" ca="1" si="38"/>
        <v>50073</v>
      </c>
      <c r="U130" s="8">
        <v>1</v>
      </c>
      <c r="V130" s="8">
        <f t="shared" ca="1" si="39"/>
        <v>1</v>
      </c>
      <c r="W130" s="7">
        <f t="shared" ca="1" si="40"/>
        <v>9</v>
      </c>
    </row>
    <row r="131" spans="5:23" x14ac:dyDescent="0.15">
      <c r="E131" s="7">
        <v>127</v>
      </c>
      <c r="F131" s="16">
        <v>8</v>
      </c>
      <c r="G131" s="8">
        <v>2602</v>
      </c>
      <c r="H131" s="8">
        <f t="shared" si="41"/>
        <v>50073</v>
      </c>
      <c r="I131" s="8">
        <v>1</v>
      </c>
      <c r="J131" s="8">
        <f t="shared" si="31"/>
        <v>1</v>
      </c>
      <c r="K131" s="8">
        <f t="shared" ca="1" si="32"/>
        <v>50052</v>
      </c>
      <c r="L131" s="8">
        <v>1</v>
      </c>
      <c r="M131" s="8">
        <f t="shared" ca="1" si="33"/>
        <v>181</v>
      </c>
      <c r="N131" s="8">
        <f t="shared" ca="1" si="34"/>
        <v>50171</v>
      </c>
      <c r="O131" s="8">
        <v>1</v>
      </c>
      <c r="P131" s="8">
        <f t="shared" ca="1" si="35"/>
        <v>88</v>
      </c>
      <c r="Q131" s="8">
        <f t="shared" ca="1" si="36"/>
        <v>50058</v>
      </c>
      <c r="R131" s="8">
        <v>1</v>
      </c>
      <c r="S131" s="8">
        <f t="shared" ca="1" si="37"/>
        <v>55</v>
      </c>
      <c r="T131" s="8">
        <f t="shared" ca="1" si="38"/>
        <v>50073</v>
      </c>
      <c r="U131" s="8">
        <v>1</v>
      </c>
      <c r="V131" s="8">
        <f t="shared" ca="1" si="39"/>
        <v>1</v>
      </c>
      <c r="W131" s="7">
        <f t="shared" ca="1" si="40"/>
        <v>9</v>
      </c>
    </row>
    <row r="132" spans="5:23" x14ac:dyDescent="0.15">
      <c r="E132" s="7">
        <v>128</v>
      </c>
      <c r="F132" s="16">
        <v>8</v>
      </c>
      <c r="G132" s="8">
        <v>2603</v>
      </c>
      <c r="H132" s="8">
        <f t="shared" si="41"/>
        <v>50074</v>
      </c>
      <c r="I132" s="8">
        <v>1</v>
      </c>
      <c r="J132" s="8">
        <f t="shared" si="31"/>
        <v>1</v>
      </c>
      <c r="K132" s="8">
        <f t="shared" ca="1" si="32"/>
        <v>50063</v>
      </c>
      <c r="L132" s="8">
        <v>1</v>
      </c>
      <c r="M132" s="8">
        <f t="shared" ca="1" si="33"/>
        <v>129</v>
      </c>
      <c r="N132" s="8">
        <f t="shared" ca="1" si="34"/>
        <v>50171</v>
      </c>
      <c r="O132" s="8">
        <v>1</v>
      </c>
      <c r="P132" s="8">
        <f t="shared" ca="1" si="35"/>
        <v>88</v>
      </c>
      <c r="Q132" s="8">
        <f t="shared" ca="1" si="36"/>
        <v>50062</v>
      </c>
      <c r="R132" s="8">
        <v>1</v>
      </c>
      <c r="S132" s="8">
        <f t="shared" ca="1" si="37"/>
        <v>32</v>
      </c>
      <c r="T132" s="8">
        <f t="shared" ca="1" si="38"/>
        <v>50190</v>
      </c>
      <c r="U132" s="8">
        <v>1</v>
      </c>
      <c r="V132" s="8">
        <f t="shared" ca="1" si="39"/>
        <v>1</v>
      </c>
      <c r="W132" s="7">
        <f t="shared" ca="1" si="40"/>
        <v>13</v>
      </c>
    </row>
    <row r="133" spans="5:23" x14ac:dyDescent="0.15">
      <c r="E133" s="7">
        <v>129</v>
      </c>
      <c r="F133" s="16">
        <v>8</v>
      </c>
      <c r="G133" s="8">
        <v>2604</v>
      </c>
      <c r="H133" s="8">
        <f t="shared" si="41"/>
        <v>50075</v>
      </c>
      <c r="I133" s="8">
        <v>1</v>
      </c>
      <c r="J133" s="8">
        <f t="shared" ref="J133:J144" si="42">VLOOKUP(H133,marking,9,FALSE)</f>
        <v>1</v>
      </c>
      <c r="K133" s="8">
        <f t="shared" ref="K133:K144" ca="1" si="43">IF(K$2&gt;$F133,VLOOKUP(INT(RAND()*(VLOOKUP($F133,reference1,2,FALSE)-1)+1),test1,4,FALSE),VLOOKUP(INT(RAND()*(19-1)+1),test1,4,FALSE))</f>
        <v>50065</v>
      </c>
      <c r="L133" s="8">
        <v>1</v>
      </c>
      <c r="M133" s="8">
        <f t="shared" ref="M133:M144" ca="1" si="44">VLOOKUP(K133,marking,9,FALSE)</f>
        <v>129</v>
      </c>
      <c r="N133" s="8">
        <f t="shared" ref="N133:N144" ca="1" si="45">IF(N$2&gt;$F133,VLOOKUP(INT(RAND()*(VLOOKUP($F133,reference1,2,FALSE)-1)+1),test1,4,FALSE),VLOOKUP(INT(RAND()*(26-9)+9),test1,4,FALSE))</f>
        <v>50064</v>
      </c>
      <c r="O133" s="8">
        <v>1</v>
      </c>
      <c r="P133" s="8">
        <f t="shared" ref="P133:P144" ca="1" si="46">VLOOKUP(N133,marking,9,FALSE)</f>
        <v>129</v>
      </c>
      <c r="Q133" s="8">
        <f t="shared" ref="Q133:Q144" ca="1" si="47">IF(Q$2&gt;$F133,VLOOKUP(INT(RAND()*(VLOOKUP($F133,reference1,2,FALSE)-1)+1),test1,4,FALSE),VLOOKUP(INT(RAND()*(35-26)+26),test1,4,FALSE))</f>
        <v>50060</v>
      </c>
      <c r="R133" s="8">
        <v>1</v>
      </c>
      <c r="S133" s="8">
        <f t="shared" ref="S133:S144" ca="1" si="48">VLOOKUP(Q133,marking,9,FALSE)</f>
        <v>32</v>
      </c>
      <c r="T133" s="8">
        <f t="shared" ref="T133:T144" ca="1" si="49">IF(T$2&gt;$F133,VLOOKUP(INT(RAND()*(VLOOKUP($F133,reference1,2,FALSE)-1)+1),test1,4,FALSE),VLOOKUP(INT(RAND()*(45-35)+35),test1,4,FALSE))</f>
        <v>50072</v>
      </c>
      <c r="U133" s="8">
        <v>1</v>
      </c>
      <c r="V133" s="8">
        <f t="shared" ref="V133:V144" ca="1" si="50">VLOOKUP(T133,marking,9,FALSE)</f>
        <v>1</v>
      </c>
      <c r="W133" s="7">
        <f t="shared" ref="W133:W144" ca="1" si="51">ROUND((VLOOKUP(H133,marking,10,FALSE)*J133+VLOOKUP(K133,marking,10,FALSE)*M133+VLOOKUP(N133,marking,10,FALSE)*P133+VLOOKUP(Q133,marking,10,FALSE)*S133+VLOOKUP(T133,marking,10,FALSE)*V133)/(J133+M133+P133+S133+V133),0)</f>
        <v>10</v>
      </c>
    </row>
    <row r="134" spans="5:23" x14ac:dyDescent="0.15">
      <c r="E134" s="7">
        <v>130</v>
      </c>
      <c r="F134" s="16">
        <v>8</v>
      </c>
      <c r="G134" s="8">
        <v>2605</v>
      </c>
      <c r="H134" s="8">
        <f t="shared" si="41"/>
        <v>50076</v>
      </c>
      <c r="I134" s="8">
        <v>1</v>
      </c>
      <c r="J134" s="8">
        <f t="shared" si="42"/>
        <v>1</v>
      </c>
      <c r="K134" s="8">
        <f t="shared" ca="1" si="43"/>
        <v>50055</v>
      </c>
      <c r="L134" s="8">
        <v>1</v>
      </c>
      <c r="M134" s="8">
        <f t="shared" ca="1" si="44"/>
        <v>129</v>
      </c>
      <c r="N134" s="8">
        <f t="shared" ca="1" si="45"/>
        <v>50046</v>
      </c>
      <c r="O134" s="8">
        <v>1</v>
      </c>
      <c r="P134" s="8">
        <f t="shared" ca="1" si="46"/>
        <v>88</v>
      </c>
      <c r="Q134" s="8">
        <f t="shared" ca="1" si="47"/>
        <v>50044</v>
      </c>
      <c r="R134" s="8">
        <v>1</v>
      </c>
      <c r="S134" s="8">
        <f t="shared" ca="1" si="48"/>
        <v>55</v>
      </c>
      <c r="T134" s="8">
        <f t="shared" ca="1" si="49"/>
        <v>50077</v>
      </c>
      <c r="U134" s="8">
        <v>1</v>
      </c>
      <c r="V134" s="8">
        <f t="shared" ca="1" si="50"/>
        <v>1</v>
      </c>
      <c r="W134" s="7">
        <f t="shared" ca="1" si="51"/>
        <v>13</v>
      </c>
    </row>
    <row r="135" spans="5:23" x14ac:dyDescent="0.15">
      <c r="E135" s="7">
        <v>131</v>
      </c>
      <c r="F135" s="16">
        <v>8</v>
      </c>
      <c r="G135" s="8">
        <v>2701</v>
      </c>
      <c r="H135" s="8">
        <f t="shared" si="41"/>
        <v>50077</v>
      </c>
      <c r="I135" s="8">
        <v>1</v>
      </c>
      <c r="J135" s="8">
        <f t="shared" si="42"/>
        <v>1</v>
      </c>
      <c r="K135" s="8">
        <f t="shared" ca="1" si="43"/>
        <v>50069</v>
      </c>
      <c r="L135" s="8">
        <v>1</v>
      </c>
      <c r="M135" s="8">
        <f t="shared" ca="1" si="44"/>
        <v>181</v>
      </c>
      <c r="N135" s="8">
        <f t="shared" ca="1" si="45"/>
        <v>50067</v>
      </c>
      <c r="O135" s="8">
        <v>1</v>
      </c>
      <c r="P135" s="8">
        <f t="shared" ca="1" si="46"/>
        <v>88</v>
      </c>
      <c r="Q135" s="8">
        <f t="shared" ca="1" si="47"/>
        <v>50061</v>
      </c>
      <c r="R135" s="8">
        <v>1</v>
      </c>
      <c r="S135" s="8">
        <f t="shared" ca="1" si="48"/>
        <v>32</v>
      </c>
      <c r="T135" s="8">
        <f t="shared" ca="1" si="49"/>
        <v>50071</v>
      </c>
      <c r="U135" s="8">
        <v>1</v>
      </c>
      <c r="V135" s="8">
        <f t="shared" ca="1" si="50"/>
        <v>1</v>
      </c>
      <c r="W135" s="7">
        <f t="shared" ca="1" si="51"/>
        <v>9</v>
      </c>
    </row>
    <row r="136" spans="5:23" x14ac:dyDescent="0.15">
      <c r="E136" s="7">
        <v>132</v>
      </c>
      <c r="F136" s="16">
        <v>8</v>
      </c>
      <c r="G136" s="8">
        <v>2702</v>
      </c>
      <c r="H136" s="8">
        <f t="shared" si="41"/>
        <v>50190</v>
      </c>
      <c r="I136" s="8">
        <v>1</v>
      </c>
      <c r="J136" s="8">
        <f t="shared" si="42"/>
        <v>1</v>
      </c>
      <c r="K136" s="8">
        <f t="shared" ca="1" si="43"/>
        <v>50064</v>
      </c>
      <c r="L136" s="8">
        <v>1</v>
      </c>
      <c r="M136" s="8">
        <f t="shared" ca="1" si="44"/>
        <v>129</v>
      </c>
      <c r="N136" s="8">
        <f t="shared" ca="1" si="45"/>
        <v>50043</v>
      </c>
      <c r="O136" s="8">
        <v>1</v>
      </c>
      <c r="P136" s="8">
        <f t="shared" ca="1" si="46"/>
        <v>88</v>
      </c>
      <c r="Q136" s="8">
        <f t="shared" ca="1" si="47"/>
        <v>50061</v>
      </c>
      <c r="R136" s="8">
        <v>1</v>
      </c>
      <c r="S136" s="8">
        <f t="shared" ca="1" si="48"/>
        <v>32</v>
      </c>
      <c r="T136" s="8">
        <f t="shared" ca="1" si="49"/>
        <v>50190</v>
      </c>
      <c r="U136" s="8">
        <v>1</v>
      </c>
      <c r="V136" s="8">
        <f t="shared" ca="1" si="50"/>
        <v>1</v>
      </c>
      <c r="W136" s="7">
        <f t="shared" ca="1" si="51"/>
        <v>13</v>
      </c>
    </row>
    <row r="137" spans="5:23" x14ac:dyDescent="0.15">
      <c r="E137" s="7">
        <v>133</v>
      </c>
      <c r="F137" s="16">
        <v>8</v>
      </c>
      <c r="G137" s="8">
        <v>2703</v>
      </c>
      <c r="H137" s="8">
        <f t="shared" si="41"/>
        <v>50041</v>
      </c>
      <c r="I137" s="8">
        <v>1</v>
      </c>
      <c r="J137" s="8">
        <f t="shared" si="42"/>
        <v>181</v>
      </c>
      <c r="K137" s="8">
        <f t="shared" ca="1" si="43"/>
        <v>50042</v>
      </c>
      <c r="L137" s="8">
        <v>1</v>
      </c>
      <c r="M137" s="8">
        <f t="shared" ca="1" si="44"/>
        <v>129</v>
      </c>
      <c r="N137" s="8">
        <f t="shared" ca="1" si="45"/>
        <v>50065</v>
      </c>
      <c r="O137" s="8">
        <v>1</v>
      </c>
      <c r="P137" s="8">
        <f t="shared" ca="1" si="46"/>
        <v>129</v>
      </c>
      <c r="Q137" s="8">
        <f t="shared" ca="1" si="47"/>
        <v>50058</v>
      </c>
      <c r="R137" s="8">
        <v>1</v>
      </c>
      <c r="S137" s="8">
        <f t="shared" ca="1" si="48"/>
        <v>55</v>
      </c>
      <c r="T137" s="8">
        <f t="shared" ca="1" si="49"/>
        <v>50074</v>
      </c>
      <c r="U137" s="8">
        <v>1</v>
      </c>
      <c r="V137" s="8">
        <f t="shared" ca="1" si="50"/>
        <v>1</v>
      </c>
      <c r="W137" s="7">
        <f t="shared" ca="1" si="51"/>
        <v>7</v>
      </c>
    </row>
    <row r="138" spans="5:23" x14ac:dyDescent="0.15">
      <c r="E138" s="7">
        <v>134</v>
      </c>
      <c r="F138" s="16">
        <v>8</v>
      </c>
      <c r="G138" s="8">
        <v>2704</v>
      </c>
      <c r="H138" s="8">
        <f t="shared" si="41"/>
        <v>50045</v>
      </c>
      <c r="I138" s="8">
        <v>1</v>
      </c>
      <c r="J138" s="8">
        <f t="shared" si="42"/>
        <v>181</v>
      </c>
      <c r="K138" s="8">
        <f t="shared" ca="1" si="43"/>
        <v>50053</v>
      </c>
      <c r="L138" s="8">
        <v>1</v>
      </c>
      <c r="M138" s="8">
        <f t="shared" ca="1" si="44"/>
        <v>129</v>
      </c>
      <c r="N138" s="8">
        <f t="shared" ca="1" si="45"/>
        <v>50063</v>
      </c>
      <c r="O138" s="8">
        <v>1</v>
      </c>
      <c r="P138" s="8">
        <f t="shared" ca="1" si="46"/>
        <v>129</v>
      </c>
      <c r="Q138" s="8">
        <f t="shared" ca="1" si="47"/>
        <v>50188</v>
      </c>
      <c r="R138" s="8">
        <v>1</v>
      </c>
      <c r="S138" s="8">
        <f t="shared" ca="1" si="48"/>
        <v>32</v>
      </c>
      <c r="T138" s="8">
        <f t="shared" ca="1" si="49"/>
        <v>50074</v>
      </c>
      <c r="U138" s="8">
        <v>1</v>
      </c>
      <c r="V138" s="8">
        <f t="shared" ca="1" si="50"/>
        <v>1</v>
      </c>
      <c r="W138" s="7">
        <f t="shared" ca="1" si="51"/>
        <v>7</v>
      </c>
    </row>
    <row r="139" spans="5:23" x14ac:dyDescent="0.15">
      <c r="E139" s="7">
        <v>135</v>
      </c>
      <c r="F139" s="16">
        <v>8</v>
      </c>
      <c r="G139" s="8">
        <v>2705</v>
      </c>
      <c r="H139" s="8">
        <f t="shared" si="41"/>
        <v>50047</v>
      </c>
      <c r="I139" s="8">
        <v>1</v>
      </c>
      <c r="J139" s="8">
        <f t="shared" si="42"/>
        <v>181</v>
      </c>
      <c r="K139" s="8">
        <f t="shared" ca="1" si="43"/>
        <v>50189</v>
      </c>
      <c r="L139" s="8">
        <v>1</v>
      </c>
      <c r="M139" s="8">
        <f t="shared" ca="1" si="44"/>
        <v>181</v>
      </c>
      <c r="N139" s="8">
        <f t="shared" ca="1" si="45"/>
        <v>50064</v>
      </c>
      <c r="O139" s="8">
        <v>1</v>
      </c>
      <c r="P139" s="8">
        <f t="shared" ca="1" si="46"/>
        <v>129</v>
      </c>
      <c r="Q139" s="8">
        <f t="shared" ca="1" si="47"/>
        <v>50061</v>
      </c>
      <c r="R139" s="8">
        <v>1</v>
      </c>
      <c r="S139" s="8">
        <f t="shared" ca="1" si="48"/>
        <v>32</v>
      </c>
      <c r="T139" s="8">
        <f t="shared" ca="1" si="49"/>
        <v>50072</v>
      </c>
      <c r="U139" s="8">
        <v>1</v>
      </c>
      <c r="V139" s="8">
        <f t="shared" ca="1" si="50"/>
        <v>1</v>
      </c>
      <c r="W139" s="7">
        <f t="shared" ca="1" si="51"/>
        <v>5</v>
      </c>
    </row>
    <row r="140" spans="5:23" x14ac:dyDescent="0.15">
      <c r="E140" s="7">
        <v>136</v>
      </c>
      <c r="F140" s="16">
        <v>8</v>
      </c>
      <c r="G140" s="8">
        <v>2801</v>
      </c>
      <c r="H140" s="8">
        <f t="shared" si="41"/>
        <v>50051</v>
      </c>
      <c r="I140" s="8">
        <v>1</v>
      </c>
      <c r="J140" s="8">
        <f t="shared" si="42"/>
        <v>181</v>
      </c>
      <c r="K140" s="8">
        <f t="shared" ca="1" si="43"/>
        <v>50070</v>
      </c>
      <c r="L140" s="8">
        <v>1</v>
      </c>
      <c r="M140" s="8">
        <f t="shared" ca="1" si="44"/>
        <v>129</v>
      </c>
      <c r="N140" s="8">
        <f t="shared" ca="1" si="45"/>
        <v>50070</v>
      </c>
      <c r="O140" s="8">
        <v>1</v>
      </c>
      <c r="P140" s="8">
        <f t="shared" ca="1" si="46"/>
        <v>129</v>
      </c>
      <c r="Q140" s="8">
        <f t="shared" ca="1" si="47"/>
        <v>50061</v>
      </c>
      <c r="R140" s="8">
        <v>1</v>
      </c>
      <c r="S140" s="8">
        <f t="shared" ca="1" si="48"/>
        <v>32</v>
      </c>
      <c r="T140" s="8">
        <f t="shared" ca="1" si="49"/>
        <v>50071</v>
      </c>
      <c r="U140" s="8">
        <v>1</v>
      </c>
      <c r="V140" s="8">
        <f t="shared" ca="1" si="50"/>
        <v>1</v>
      </c>
      <c r="W140" s="7">
        <f t="shared" ca="1" si="51"/>
        <v>7</v>
      </c>
    </row>
    <row r="141" spans="5:23" x14ac:dyDescent="0.15">
      <c r="E141" s="7">
        <v>137</v>
      </c>
      <c r="F141" s="16">
        <v>8</v>
      </c>
      <c r="G141" s="8">
        <v>2802</v>
      </c>
      <c r="H141" s="8">
        <f t="shared" si="41"/>
        <v>50052</v>
      </c>
      <c r="I141" s="8">
        <v>1</v>
      </c>
      <c r="J141" s="8">
        <f t="shared" si="42"/>
        <v>181</v>
      </c>
      <c r="K141" s="8">
        <f t="shared" ca="1" si="43"/>
        <v>50065</v>
      </c>
      <c r="L141" s="8">
        <v>1</v>
      </c>
      <c r="M141" s="8">
        <f t="shared" ca="1" si="44"/>
        <v>129</v>
      </c>
      <c r="N141" s="8">
        <f t="shared" ca="1" si="45"/>
        <v>50057</v>
      </c>
      <c r="O141" s="8">
        <v>1</v>
      </c>
      <c r="P141" s="8">
        <f t="shared" ca="1" si="46"/>
        <v>129</v>
      </c>
      <c r="Q141" s="8">
        <f t="shared" ca="1" si="47"/>
        <v>50188</v>
      </c>
      <c r="R141" s="8">
        <v>1</v>
      </c>
      <c r="S141" s="8">
        <f t="shared" ca="1" si="48"/>
        <v>32</v>
      </c>
      <c r="T141" s="8">
        <f t="shared" ca="1" si="49"/>
        <v>50075</v>
      </c>
      <c r="U141" s="8">
        <v>1</v>
      </c>
      <c r="V141" s="8">
        <f t="shared" ca="1" si="50"/>
        <v>1</v>
      </c>
      <c r="W141" s="7">
        <f t="shared" ca="1" si="51"/>
        <v>7</v>
      </c>
    </row>
    <row r="142" spans="5:23" x14ac:dyDescent="0.15">
      <c r="E142" s="7">
        <v>138</v>
      </c>
      <c r="F142" s="16">
        <v>8</v>
      </c>
      <c r="G142" s="8">
        <v>2803</v>
      </c>
      <c r="H142" s="8">
        <f t="shared" si="41"/>
        <v>50069</v>
      </c>
      <c r="I142" s="8">
        <v>1</v>
      </c>
      <c r="J142" s="8">
        <f t="shared" si="42"/>
        <v>181</v>
      </c>
      <c r="K142" s="8">
        <f t="shared" ca="1" si="43"/>
        <v>50065</v>
      </c>
      <c r="L142" s="8">
        <v>1</v>
      </c>
      <c r="M142" s="8">
        <f t="shared" ca="1" si="44"/>
        <v>129</v>
      </c>
      <c r="N142" s="8">
        <f t="shared" ca="1" si="45"/>
        <v>50046</v>
      </c>
      <c r="O142" s="8">
        <v>1</v>
      </c>
      <c r="P142" s="8">
        <f t="shared" ca="1" si="46"/>
        <v>88</v>
      </c>
      <c r="Q142" s="8">
        <f t="shared" ca="1" si="47"/>
        <v>50068</v>
      </c>
      <c r="R142" s="8">
        <v>1</v>
      </c>
      <c r="S142" s="8">
        <f t="shared" ca="1" si="48"/>
        <v>32</v>
      </c>
      <c r="T142" s="8">
        <f t="shared" ca="1" si="49"/>
        <v>50072</v>
      </c>
      <c r="U142" s="8">
        <v>1</v>
      </c>
      <c r="V142" s="8">
        <f t="shared" ca="1" si="50"/>
        <v>1</v>
      </c>
      <c r="W142" s="7">
        <f t="shared" ca="1" si="51"/>
        <v>8</v>
      </c>
    </row>
    <row r="143" spans="5:23" x14ac:dyDescent="0.15">
      <c r="E143" s="7">
        <v>139</v>
      </c>
      <c r="F143" s="16">
        <v>8</v>
      </c>
      <c r="G143" s="8">
        <v>2804</v>
      </c>
      <c r="H143" s="8">
        <f t="shared" si="41"/>
        <v>50168</v>
      </c>
      <c r="I143" s="8">
        <v>1</v>
      </c>
      <c r="J143" s="8">
        <f t="shared" si="42"/>
        <v>181</v>
      </c>
      <c r="K143" s="8">
        <f t="shared" ca="1" si="43"/>
        <v>50041</v>
      </c>
      <c r="L143" s="8">
        <v>1</v>
      </c>
      <c r="M143" s="8">
        <f t="shared" ca="1" si="44"/>
        <v>181</v>
      </c>
      <c r="N143" s="8">
        <f t="shared" ca="1" si="45"/>
        <v>50169</v>
      </c>
      <c r="O143" s="8">
        <v>1</v>
      </c>
      <c r="P143" s="8">
        <f t="shared" ca="1" si="46"/>
        <v>88</v>
      </c>
      <c r="Q143" s="8">
        <f t="shared" ca="1" si="47"/>
        <v>50058</v>
      </c>
      <c r="R143" s="8">
        <v>1</v>
      </c>
      <c r="S143" s="8">
        <f t="shared" ca="1" si="48"/>
        <v>55</v>
      </c>
      <c r="T143" s="8">
        <f t="shared" ca="1" si="49"/>
        <v>50073</v>
      </c>
      <c r="U143" s="8">
        <v>1</v>
      </c>
      <c r="V143" s="8">
        <f t="shared" ca="1" si="50"/>
        <v>1</v>
      </c>
      <c r="W143" s="7">
        <f t="shared" ca="1" si="51"/>
        <v>6</v>
      </c>
    </row>
    <row r="144" spans="5:23" x14ac:dyDescent="0.15">
      <c r="E144" s="7">
        <v>140</v>
      </c>
      <c r="F144" s="16">
        <v>8</v>
      </c>
      <c r="G144" s="8">
        <v>2805</v>
      </c>
      <c r="H144" s="8">
        <f t="shared" si="41"/>
        <v>50189</v>
      </c>
      <c r="I144" s="8">
        <v>1</v>
      </c>
      <c r="J144" s="8">
        <f t="shared" si="42"/>
        <v>181</v>
      </c>
      <c r="K144" s="8">
        <f t="shared" ca="1" si="43"/>
        <v>50041</v>
      </c>
      <c r="L144" s="8">
        <v>1</v>
      </c>
      <c r="M144" s="8">
        <f t="shared" ca="1" si="44"/>
        <v>181</v>
      </c>
      <c r="N144" s="8">
        <f t="shared" ca="1" si="45"/>
        <v>50063</v>
      </c>
      <c r="O144" s="8">
        <v>1</v>
      </c>
      <c r="P144" s="8">
        <f t="shared" ca="1" si="46"/>
        <v>129</v>
      </c>
      <c r="Q144" s="8">
        <f t="shared" ca="1" si="47"/>
        <v>50044</v>
      </c>
      <c r="R144" s="8">
        <v>1</v>
      </c>
      <c r="S144" s="8">
        <f t="shared" ca="1" si="48"/>
        <v>55</v>
      </c>
      <c r="T144" s="8">
        <f t="shared" ca="1" si="49"/>
        <v>50076</v>
      </c>
      <c r="U144" s="8">
        <v>1</v>
      </c>
      <c r="V144" s="8">
        <f t="shared" ca="1" si="50"/>
        <v>1</v>
      </c>
      <c r="W144" s="7">
        <f t="shared" ca="1" si="51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W144"/>
  <sheetViews>
    <sheetView topLeftCell="E1" workbookViewId="0">
      <selection activeCell="I18" sqref="I18"/>
    </sheetView>
  </sheetViews>
  <sheetFormatPr defaultRowHeight="12.75" x14ac:dyDescent="0.15"/>
  <cols>
    <col min="1" max="16384" width="9" style="7"/>
  </cols>
  <sheetData>
    <row r="2" spans="2:23" x14ac:dyDescent="0.15">
      <c r="K2" s="7">
        <v>2</v>
      </c>
      <c r="N2" s="7">
        <v>3</v>
      </c>
      <c r="Q2" s="7">
        <v>5</v>
      </c>
      <c r="T2" s="7">
        <v>8</v>
      </c>
    </row>
    <row r="3" spans="2:23" x14ac:dyDescent="0.15">
      <c r="H3" s="7" t="s">
        <v>713</v>
      </c>
      <c r="K3" s="7" t="s">
        <v>714</v>
      </c>
      <c r="N3" s="7" t="s">
        <v>715</v>
      </c>
      <c r="Q3" s="7" t="s">
        <v>716</v>
      </c>
      <c r="T3" s="7" t="s">
        <v>717</v>
      </c>
    </row>
    <row r="4" spans="2:23" x14ac:dyDescent="0.15">
      <c r="F4" s="7" t="s">
        <v>736</v>
      </c>
      <c r="G4" s="17" t="s">
        <v>720</v>
      </c>
      <c r="H4" s="17" t="s">
        <v>721</v>
      </c>
      <c r="I4" s="17" t="s">
        <v>722</v>
      </c>
      <c r="J4" s="17" t="s">
        <v>723</v>
      </c>
      <c r="K4" s="17" t="s">
        <v>724</v>
      </c>
      <c r="L4" s="17" t="s">
        <v>725</v>
      </c>
      <c r="M4" s="17" t="s">
        <v>726</v>
      </c>
      <c r="N4" s="17" t="s">
        <v>727</v>
      </c>
      <c r="O4" s="17" t="s">
        <v>728</v>
      </c>
      <c r="P4" s="17" t="s">
        <v>729</v>
      </c>
      <c r="Q4" s="17" t="s">
        <v>730</v>
      </c>
      <c r="R4" s="17" t="s">
        <v>731</v>
      </c>
      <c r="S4" s="17" t="s">
        <v>732</v>
      </c>
      <c r="T4" s="17" t="s">
        <v>733</v>
      </c>
      <c r="U4" s="17" t="s">
        <v>734</v>
      </c>
      <c r="V4" s="17" t="s">
        <v>735</v>
      </c>
      <c r="W4" s="7" t="s">
        <v>719</v>
      </c>
    </row>
    <row r="5" spans="2:23" x14ac:dyDescent="0.2">
      <c r="B5" s="7">
        <v>1</v>
      </c>
      <c r="C5" s="7">
        <v>8</v>
      </c>
      <c r="E5" s="7">
        <v>1</v>
      </c>
      <c r="F5" s="4">
        <v>1</v>
      </c>
      <c r="G5" s="8">
        <v>101</v>
      </c>
      <c r="H5" s="4">
        <v>50001</v>
      </c>
      <c r="I5" s="8">
        <v>1</v>
      </c>
      <c r="J5" s="8">
        <f t="shared" ref="J5:J36" si="0">VLOOKUP(H5,marking,9,FALSE)</f>
        <v>181</v>
      </c>
      <c r="K5" s="8">
        <f t="shared" ref="K5:K36" ca="1" si="1">IF(K$2&gt;$F5,VLOOKUP(INT(RAND()*(VLOOKUP($F5,test2,2,FALSE)-1)+1),test3,4,FALSE),VLOOKUP(INT(RAND()*(13-1)+1),test3,4,FALSE))</f>
        <v>50009</v>
      </c>
      <c r="L5" s="8">
        <v>1</v>
      </c>
      <c r="M5" s="8">
        <f t="shared" ref="M5:M36" ca="1" si="2">VLOOKUP(K5,marking,9,FALSE)</f>
        <v>181</v>
      </c>
      <c r="N5" s="8">
        <f t="shared" ref="N5:N36" ca="1" si="3">IF(N$2&gt;$F5,VLOOKUP(INT(RAND()*(VLOOKUP($F5,test2,2,FALSE)-1)+1),test3,4,FALSE),VLOOKUP(INT(RAND()*(38-8)+8),test3,4,FALSE))</f>
        <v>50009</v>
      </c>
      <c r="O5" s="8">
        <v>1</v>
      </c>
      <c r="P5" s="8">
        <f t="shared" ref="P5:P36" ca="1" si="4">VLOOKUP(N5,marking,9,FALSE)</f>
        <v>181</v>
      </c>
      <c r="Q5" s="8">
        <f t="shared" ref="Q5:Q36" ca="1" si="5">IF(Q$2&gt;$F5,VLOOKUP(INT(RAND()*(VLOOKUP($F5,test2,2,FALSE)-1)+1),test3,4,FALSE),VLOOKUP(INT(RAND()*(47-38)+38),test3,4,FALSE))</f>
        <v>50005</v>
      </c>
      <c r="R5" s="8">
        <v>1</v>
      </c>
      <c r="S5" s="8">
        <f t="shared" ref="S5:S36" ca="1" si="6">VLOOKUP(Q5,marking,9,FALSE)</f>
        <v>181</v>
      </c>
      <c r="T5" s="8">
        <f t="shared" ref="T5:T36" ca="1" si="7">IF(T$2&gt;$F5,VLOOKUP(INT(RAND()*(VLOOKUP($F5,test2,2,FALSE)-1)+1),test3,4,FALSE),VLOOKUP(INT(RAND()*(48-41)+41),test3,4,FALSE))</f>
        <v>50031</v>
      </c>
      <c r="U5" s="8">
        <v>1</v>
      </c>
      <c r="V5" s="8">
        <f t="shared" ref="V5:V36" ca="1" si="8">VLOOKUP(T5,marking,9,FALSE)</f>
        <v>181</v>
      </c>
      <c r="W5" s="7">
        <f t="shared" ref="W5:W36" ca="1" si="9">ROUND((VLOOKUP(H5,marking,10,FALSE)*J5+VLOOKUP(K5,marking,10,FALSE)*M5+VLOOKUP(N5,marking,10,FALSE)*P5+VLOOKUP(Q5,marking,10,FALSE)*S5+VLOOKUP(T5,marking,10,FALSE)*V5)/(J5+M5+P5+S5+V5),0)</f>
        <v>2</v>
      </c>
    </row>
    <row r="6" spans="2:23" x14ac:dyDescent="0.2">
      <c r="B6" s="7">
        <v>2</v>
      </c>
      <c r="C6" s="7">
        <v>13</v>
      </c>
      <c r="E6" s="7">
        <v>2</v>
      </c>
      <c r="F6" s="4">
        <v>1</v>
      </c>
      <c r="G6" s="8">
        <v>102</v>
      </c>
      <c r="H6" s="4">
        <v>50005</v>
      </c>
      <c r="I6" s="8">
        <v>1</v>
      </c>
      <c r="J6" s="8">
        <f t="shared" si="0"/>
        <v>181</v>
      </c>
      <c r="K6" s="8">
        <f t="shared" ca="1" si="1"/>
        <v>50001</v>
      </c>
      <c r="L6" s="8">
        <v>1</v>
      </c>
      <c r="M6" s="8">
        <f t="shared" ca="1" si="2"/>
        <v>181</v>
      </c>
      <c r="N6" s="8">
        <f t="shared" ca="1" si="3"/>
        <v>50001</v>
      </c>
      <c r="O6" s="8">
        <v>1</v>
      </c>
      <c r="P6" s="8">
        <f t="shared" ca="1" si="4"/>
        <v>181</v>
      </c>
      <c r="Q6" s="8">
        <f t="shared" ca="1" si="5"/>
        <v>50035</v>
      </c>
      <c r="R6" s="8">
        <v>1</v>
      </c>
      <c r="S6" s="8">
        <f t="shared" ca="1" si="6"/>
        <v>181</v>
      </c>
      <c r="T6" s="8">
        <f t="shared" ca="1" si="7"/>
        <v>50005</v>
      </c>
      <c r="U6" s="8">
        <v>1</v>
      </c>
      <c r="V6" s="8">
        <f t="shared" ca="1" si="8"/>
        <v>181</v>
      </c>
      <c r="W6" s="7">
        <f t="shared" ca="1" si="9"/>
        <v>2</v>
      </c>
    </row>
    <row r="7" spans="2:23" x14ac:dyDescent="0.2">
      <c r="B7" s="7">
        <v>3</v>
      </c>
      <c r="C7" s="7">
        <v>38</v>
      </c>
      <c r="E7" s="7">
        <v>3</v>
      </c>
      <c r="F7" s="4">
        <v>1</v>
      </c>
      <c r="G7" s="8">
        <v>103</v>
      </c>
      <c r="H7" s="4">
        <v>50009</v>
      </c>
      <c r="I7" s="8">
        <v>1</v>
      </c>
      <c r="J7" s="8">
        <f t="shared" si="0"/>
        <v>181</v>
      </c>
      <c r="K7" s="8">
        <f t="shared" ca="1" si="1"/>
        <v>50031</v>
      </c>
      <c r="L7" s="8">
        <v>1</v>
      </c>
      <c r="M7" s="8">
        <f t="shared" ca="1" si="2"/>
        <v>181</v>
      </c>
      <c r="N7" s="8">
        <f t="shared" ca="1" si="3"/>
        <v>50001</v>
      </c>
      <c r="O7" s="8">
        <v>1</v>
      </c>
      <c r="P7" s="8">
        <f t="shared" ca="1" si="4"/>
        <v>181</v>
      </c>
      <c r="Q7" s="8">
        <f t="shared" ca="1" si="5"/>
        <v>50031</v>
      </c>
      <c r="R7" s="8">
        <v>1</v>
      </c>
      <c r="S7" s="8">
        <f t="shared" ca="1" si="6"/>
        <v>181</v>
      </c>
      <c r="T7" s="8">
        <f t="shared" ca="1" si="7"/>
        <v>50013</v>
      </c>
      <c r="U7" s="8">
        <v>1</v>
      </c>
      <c r="V7" s="8">
        <f t="shared" ca="1" si="8"/>
        <v>181</v>
      </c>
      <c r="W7" s="7">
        <f t="shared" ca="1" si="9"/>
        <v>2</v>
      </c>
    </row>
    <row r="8" spans="2:23" x14ac:dyDescent="0.2">
      <c r="B8" s="7">
        <v>4</v>
      </c>
      <c r="C8" s="7">
        <v>41</v>
      </c>
      <c r="E8" s="7">
        <v>4</v>
      </c>
      <c r="F8" s="4">
        <v>1</v>
      </c>
      <c r="G8" s="8">
        <v>104</v>
      </c>
      <c r="H8" s="4">
        <v>50013</v>
      </c>
      <c r="I8" s="8">
        <v>1</v>
      </c>
      <c r="J8" s="8">
        <f t="shared" si="0"/>
        <v>181</v>
      </c>
      <c r="K8" s="8">
        <f t="shared" ca="1" si="1"/>
        <v>50001</v>
      </c>
      <c r="L8" s="8">
        <v>1</v>
      </c>
      <c r="M8" s="8">
        <f t="shared" ca="1" si="2"/>
        <v>181</v>
      </c>
      <c r="N8" s="8">
        <f t="shared" ca="1" si="3"/>
        <v>50005</v>
      </c>
      <c r="O8" s="8">
        <v>1</v>
      </c>
      <c r="P8" s="8">
        <f t="shared" ca="1" si="4"/>
        <v>181</v>
      </c>
      <c r="Q8" s="8">
        <f t="shared" ca="1" si="5"/>
        <v>50005</v>
      </c>
      <c r="R8" s="8">
        <v>1</v>
      </c>
      <c r="S8" s="8">
        <f t="shared" ca="1" si="6"/>
        <v>181</v>
      </c>
      <c r="T8" s="8">
        <f t="shared" ca="1" si="7"/>
        <v>50009</v>
      </c>
      <c r="U8" s="8">
        <v>1</v>
      </c>
      <c r="V8" s="8">
        <f t="shared" ca="1" si="8"/>
        <v>181</v>
      </c>
      <c r="W8" s="7">
        <f t="shared" ca="1" si="9"/>
        <v>2</v>
      </c>
    </row>
    <row r="9" spans="2:23" x14ac:dyDescent="0.2">
      <c r="B9" s="7">
        <v>5</v>
      </c>
      <c r="C9" s="7">
        <v>47</v>
      </c>
      <c r="E9" s="7">
        <v>5</v>
      </c>
      <c r="F9" s="4">
        <v>1</v>
      </c>
      <c r="G9" s="8">
        <v>105</v>
      </c>
      <c r="H9" s="4">
        <v>50015</v>
      </c>
      <c r="I9" s="8">
        <v>1</v>
      </c>
      <c r="J9" s="8">
        <f t="shared" si="0"/>
        <v>181</v>
      </c>
      <c r="K9" s="8">
        <f t="shared" ca="1" si="1"/>
        <v>50013</v>
      </c>
      <c r="L9" s="8">
        <v>1</v>
      </c>
      <c r="M9" s="8">
        <f t="shared" ca="1" si="2"/>
        <v>181</v>
      </c>
      <c r="N9" s="8">
        <f t="shared" ca="1" si="3"/>
        <v>50031</v>
      </c>
      <c r="O9" s="8">
        <v>1</v>
      </c>
      <c r="P9" s="8">
        <f t="shared" ca="1" si="4"/>
        <v>181</v>
      </c>
      <c r="Q9" s="8">
        <f t="shared" ca="1" si="5"/>
        <v>50001</v>
      </c>
      <c r="R9" s="8">
        <v>1</v>
      </c>
      <c r="S9" s="8">
        <f t="shared" ca="1" si="6"/>
        <v>181</v>
      </c>
      <c r="T9" s="8">
        <f t="shared" ca="1" si="7"/>
        <v>50005</v>
      </c>
      <c r="U9" s="8">
        <v>1</v>
      </c>
      <c r="V9" s="8">
        <f t="shared" ca="1" si="8"/>
        <v>181</v>
      </c>
      <c r="W9" s="7">
        <f t="shared" ca="1" si="9"/>
        <v>2</v>
      </c>
    </row>
    <row r="10" spans="2:23" x14ac:dyDescent="0.2">
      <c r="B10" s="7">
        <v>6</v>
      </c>
      <c r="C10" s="7">
        <v>47</v>
      </c>
      <c r="E10" s="7">
        <v>6</v>
      </c>
      <c r="F10" s="4">
        <v>1</v>
      </c>
      <c r="G10" s="8">
        <v>201</v>
      </c>
      <c r="H10" s="4">
        <v>50031</v>
      </c>
      <c r="I10" s="8">
        <v>1</v>
      </c>
      <c r="J10" s="8">
        <f t="shared" si="0"/>
        <v>181</v>
      </c>
      <c r="K10" s="8">
        <f t="shared" ca="1" si="1"/>
        <v>50001</v>
      </c>
      <c r="L10" s="8">
        <v>1</v>
      </c>
      <c r="M10" s="8">
        <f t="shared" ca="1" si="2"/>
        <v>181</v>
      </c>
      <c r="N10" s="8">
        <f t="shared" ca="1" si="3"/>
        <v>50015</v>
      </c>
      <c r="O10" s="8">
        <v>1</v>
      </c>
      <c r="P10" s="8">
        <f t="shared" ca="1" si="4"/>
        <v>181</v>
      </c>
      <c r="Q10" s="8">
        <f t="shared" ca="1" si="5"/>
        <v>50001</v>
      </c>
      <c r="R10" s="8">
        <v>1</v>
      </c>
      <c r="S10" s="8">
        <f t="shared" ca="1" si="6"/>
        <v>181</v>
      </c>
      <c r="T10" s="8">
        <f t="shared" ca="1" si="7"/>
        <v>50035</v>
      </c>
      <c r="U10" s="8">
        <v>1</v>
      </c>
      <c r="V10" s="8">
        <f t="shared" ca="1" si="8"/>
        <v>181</v>
      </c>
      <c r="W10" s="7">
        <f t="shared" ca="1" si="9"/>
        <v>2</v>
      </c>
    </row>
    <row r="11" spans="2:23" x14ac:dyDescent="0.2">
      <c r="B11" s="7">
        <v>7</v>
      </c>
      <c r="C11" s="7">
        <v>48</v>
      </c>
      <c r="E11" s="7">
        <v>7</v>
      </c>
      <c r="F11" s="4">
        <v>1</v>
      </c>
      <c r="G11" s="8">
        <v>202</v>
      </c>
      <c r="H11" s="4">
        <v>50035</v>
      </c>
      <c r="I11" s="8">
        <v>1</v>
      </c>
      <c r="J11" s="8">
        <f t="shared" si="0"/>
        <v>181</v>
      </c>
      <c r="K11" s="8">
        <f t="shared" ca="1" si="1"/>
        <v>50015</v>
      </c>
      <c r="L11" s="8">
        <v>1</v>
      </c>
      <c r="M11" s="8">
        <f t="shared" ca="1" si="2"/>
        <v>181</v>
      </c>
      <c r="N11" s="8">
        <f t="shared" ca="1" si="3"/>
        <v>50031</v>
      </c>
      <c r="O11" s="8">
        <v>1</v>
      </c>
      <c r="P11" s="8">
        <f t="shared" ca="1" si="4"/>
        <v>181</v>
      </c>
      <c r="Q11" s="8">
        <f t="shared" ca="1" si="5"/>
        <v>50013</v>
      </c>
      <c r="R11" s="8">
        <v>1</v>
      </c>
      <c r="S11" s="8">
        <f t="shared" ca="1" si="6"/>
        <v>181</v>
      </c>
      <c r="T11" s="8">
        <f t="shared" ca="1" si="7"/>
        <v>50013</v>
      </c>
      <c r="U11" s="8">
        <v>1</v>
      </c>
      <c r="V11" s="8">
        <f t="shared" ca="1" si="8"/>
        <v>181</v>
      </c>
      <c r="W11" s="7">
        <f t="shared" ca="1" si="9"/>
        <v>2</v>
      </c>
    </row>
    <row r="12" spans="2:23" x14ac:dyDescent="0.2">
      <c r="B12" s="7">
        <v>8</v>
      </c>
      <c r="C12" s="7">
        <v>48</v>
      </c>
      <c r="E12" s="7">
        <v>8</v>
      </c>
      <c r="F12" s="4">
        <v>2</v>
      </c>
      <c r="G12" s="8">
        <v>203</v>
      </c>
      <c r="H12" s="4">
        <v>50002</v>
      </c>
      <c r="I12" s="8">
        <v>1</v>
      </c>
      <c r="J12" s="8">
        <f t="shared" si="0"/>
        <v>129</v>
      </c>
      <c r="K12" s="8">
        <f t="shared" ca="1" si="1"/>
        <v>50031</v>
      </c>
      <c r="L12" s="8">
        <v>1</v>
      </c>
      <c r="M12" s="8">
        <f t="shared" ca="1" si="2"/>
        <v>181</v>
      </c>
      <c r="N12" s="8">
        <f t="shared" ca="1" si="3"/>
        <v>50001</v>
      </c>
      <c r="O12" s="8">
        <v>1</v>
      </c>
      <c r="P12" s="8">
        <f t="shared" ca="1" si="4"/>
        <v>181</v>
      </c>
      <c r="Q12" s="8">
        <f t="shared" ca="1" si="5"/>
        <v>50015</v>
      </c>
      <c r="R12" s="8">
        <v>1</v>
      </c>
      <c r="S12" s="8">
        <f t="shared" ca="1" si="6"/>
        <v>181</v>
      </c>
      <c r="T12" s="8">
        <f t="shared" ca="1" si="7"/>
        <v>50001</v>
      </c>
      <c r="U12" s="8">
        <v>1</v>
      </c>
      <c r="V12" s="8">
        <f t="shared" ca="1" si="8"/>
        <v>181</v>
      </c>
      <c r="W12" s="7">
        <f t="shared" ca="1" si="9"/>
        <v>2</v>
      </c>
    </row>
    <row r="13" spans="2:23" x14ac:dyDescent="0.2">
      <c r="E13" s="7">
        <v>9</v>
      </c>
      <c r="F13" s="4">
        <v>2</v>
      </c>
      <c r="G13" s="8">
        <v>204</v>
      </c>
      <c r="H13" s="4">
        <v>50006</v>
      </c>
      <c r="I13" s="8">
        <v>1</v>
      </c>
      <c r="J13" s="8">
        <f t="shared" si="0"/>
        <v>129</v>
      </c>
      <c r="K13" s="8">
        <f t="shared" ca="1" si="1"/>
        <v>50006</v>
      </c>
      <c r="L13" s="8">
        <v>1</v>
      </c>
      <c r="M13" s="8">
        <f t="shared" ca="1" si="2"/>
        <v>129</v>
      </c>
      <c r="N13" s="8">
        <f t="shared" ca="1" si="3"/>
        <v>50002</v>
      </c>
      <c r="O13" s="8">
        <v>1</v>
      </c>
      <c r="P13" s="8">
        <f t="shared" ca="1" si="4"/>
        <v>129</v>
      </c>
      <c r="Q13" s="8">
        <f t="shared" ca="1" si="5"/>
        <v>50001</v>
      </c>
      <c r="R13" s="8">
        <v>1</v>
      </c>
      <c r="S13" s="8">
        <f t="shared" ca="1" si="6"/>
        <v>181</v>
      </c>
      <c r="T13" s="8">
        <f t="shared" ca="1" si="7"/>
        <v>50005</v>
      </c>
      <c r="U13" s="8">
        <v>1</v>
      </c>
      <c r="V13" s="8">
        <f t="shared" ca="1" si="8"/>
        <v>181</v>
      </c>
      <c r="W13" s="7">
        <f t="shared" ca="1" si="9"/>
        <v>4</v>
      </c>
    </row>
    <row r="14" spans="2:23" x14ac:dyDescent="0.2">
      <c r="E14" s="7">
        <v>10</v>
      </c>
      <c r="F14" s="4">
        <v>2</v>
      </c>
      <c r="G14" s="8">
        <v>205</v>
      </c>
      <c r="H14" s="4">
        <v>50010</v>
      </c>
      <c r="I14" s="8">
        <v>1</v>
      </c>
      <c r="J14" s="8">
        <f t="shared" si="0"/>
        <v>129</v>
      </c>
      <c r="K14" s="8">
        <f t="shared" ca="1" si="1"/>
        <v>50010</v>
      </c>
      <c r="L14" s="8">
        <v>1</v>
      </c>
      <c r="M14" s="8">
        <f t="shared" ca="1" si="2"/>
        <v>129</v>
      </c>
      <c r="N14" s="8">
        <f t="shared" ca="1" si="3"/>
        <v>50005</v>
      </c>
      <c r="O14" s="8">
        <v>1</v>
      </c>
      <c r="P14" s="8">
        <f t="shared" ca="1" si="4"/>
        <v>181</v>
      </c>
      <c r="Q14" s="8">
        <f t="shared" ca="1" si="5"/>
        <v>50010</v>
      </c>
      <c r="R14" s="8">
        <v>1</v>
      </c>
      <c r="S14" s="8">
        <f t="shared" ca="1" si="6"/>
        <v>129</v>
      </c>
      <c r="T14" s="8">
        <f t="shared" ca="1" si="7"/>
        <v>50009</v>
      </c>
      <c r="U14" s="8">
        <v>1</v>
      </c>
      <c r="V14" s="8">
        <f t="shared" ca="1" si="8"/>
        <v>181</v>
      </c>
      <c r="W14" s="7">
        <f t="shared" ca="1" si="9"/>
        <v>4</v>
      </c>
    </row>
    <row r="15" spans="2:23" x14ac:dyDescent="0.2">
      <c r="E15" s="7">
        <v>11</v>
      </c>
      <c r="F15" s="4">
        <v>2</v>
      </c>
      <c r="G15" s="8">
        <v>301</v>
      </c>
      <c r="H15" s="4">
        <v>50087</v>
      </c>
      <c r="I15" s="8">
        <v>1</v>
      </c>
      <c r="J15" s="8">
        <f t="shared" si="0"/>
        <v>129</v>
      </c>
      <c r="K15" s="8">
        <f t="shared" ca="1" si="1"/>
        <v>50005</v>
      </c>
      <c r="L15" s="8">
        <v>1</v>
      </c>
      <c r="M15" s="8">
        <f t="shared" ca="1" si="2"/>
        <v>181</v>
      </c>
      <c r="N15" s="8">
        <f t="shared" ca="1" si="3"/>
        <v>50010</v>
      </c>
      <c r="O15" s="8">
        <v>1</v>
      </c>
      <c r="P15" s="8">
        <f t="shared" ca="1" si="4"/>
        <v>129</v>
      </c>
      <c r="Q15" s="8">
        <f t="shared" ca="1" si="5"/>
        <v>50087</v>
      </c>
      <c r="R15" s="8">
        <v>1</v>
      </c>
      <c r="S15" s="8">
        <f t="shared" ca="1" si="6"/>
        <v>129</v>
      </c>
      <c r="T15" s="8">
        <f t="shared" ca="1" si="7"/>
        <v>50087</v>
      </c>
      <c r="U15" s="8">
        <v>1</v>
      </c>
      <c r="V15" s="8">
        <f t="shared" ca="1" si="8"/>
        <v>129</v>
      </c>
      <c r="W15" s="7">
        <f t="shared" ca="1" si="9"/>
        <v>5</v>
      </c>
    </row>
    <row r="16" spans="2:23" x14ac:dyDescent="0.2">
      <c r="E16" s="7">
        <v>12</v>
      </c>
      <c r="F16" s="4">
        <v>2</v>
      </c>
      <c r="G16" s="8">
        <v>302</v>
      </c>
      <c r="H16" s="4">
        <v>50088</v>
      </c>
      <c r="I16" s="8">
        <v>1</v>
      </c>
      <c r="J16" s="8">
        <f t="shared" si="0"/>
        <v>129</v>
      </c>
      <c r="K16" s="8">
        <f t="shared" ca="1" si="1"/>
        <v>50002</v>
      </c>
      <c r="L16" s="8">
        <v>1</v>
      </c>
      <c r="M16" s="8">
        <f t="shared" ca="1" si="2"/>
        <v>129</v>
      </c>
      <c r="N16" s="8">
        <f t="shared" ca="1" si="3"/>
        <v>50005</v>
      </c>
      <c r="O16" s="8">
        <v>1</v>
      </c>
      <c r="P16" s="8">
        <f t="shared" ca="1" si="4"/>
        <v>181</v>
      </c>
      <c r="Q16" s="8">
        <f t="shared" ca="1" si="5"/>
        <v>50035</v>
      </c>
      <c r="R16" s="8">
        <v>1</v>
      </c>
      <c r="S16" s="8">
        <f t="shared" ca="1" si="6"/>
        <v>181</v>
      </c>
      <c r="T16" s="8">
        <f t="shared" ca="1" si="7"/>
        <v>50087</v>
      </c>
      <c r="U16" s="8">
        <v>1</v>
      </c>
      <c r="V16" s="8">
        <f t="shared" ca="1" si="8"/>
        <v>129</v>
      </c>
      <c r="W16" s="7">
        <f t="shared" ca="1" si="9"/>
        <v>4</v>
      </c>
    </row>
    <row r="17" spans="5:23" x14ac:dyDescent="0.2">
      <c r="E17" s="7">
        <v>13</v>
      </c>
      <c r="F17" s="4">
        <v>3</v>
      </c>
      <c r="G17" s="8">
        <v>303</v>
      </c>
      <c r="H17" s="4">
        <v>50003</v>
      </c>
      <c r="I17" s="8">
        <v>1</v>
      </c>
      <c r="J17" s="8">
        <f t="shared" si="0"/>
        <v>88</v>
      </c>
      <c r="K17" s="8">
        <f t="shared" ca="1" si="1"/>
        <v>50087</v>
      </c>
      <c r="L17" s="8">
        <v>1</v>
      </c>
      <c r="M17" s="8">
        <f t="shared" ca="1" si="2"/>
        <v>129</v>
      </c>
      <c r="N17" s="8">
        <f t="shared" ca="1" si="3"/>
        <v>50174</v>
      </c>
      <c r="O17" s="8">
        <v>1</v>
      </c>
      <c r="P17" s="8">
        <f t="shared" ca="1" si="4"/>
        <v>88</v>
      </c>
      <c r="Q17" s="8">
        <f t="shared" ca="1" si="5"/>
        <v>50088</v>
      </c>
      <c r="R17" s="8">
        <v>1</v>
      </c>
      <c r="S17" s="8">
        <f t="shared" ca="1" si="6"/>
        <v>129</v>
      </c>
      <c r="T17" s="8">
        <f t="shared" ca="1" si="7"/>
        <v>50002</v>
      </c>
      <c r="U17" s="8">
        <v>1</v>
      </c>
      <c r="V17" s="8">
        <f t="shared" ca="1" si="8"/>
        <v>129</v>
      </c>
      <c r="W17" s="7">
        <f t="shared" ca="1" si="9"/>
        <v>8</v>
      </c>
    </row>
    <row r="18" spans="5:23" x14ac:dyDescent="0.2">
      <c r="E18" s="7">
        <v>14</v>
      </c>
      <c r="F18" s="4">
        <v>3</v>
      </c>
      <c r="G18" s="8">
        <v>304</v>
      </c>
      <c r="H18" s="4">
        <v>50007</v>
      </c>
      <c r="I18" s="8">
        <v>1</v>
      </c>
      <c r="J18" s="8">
        <f t="shared" si="0"/>
        <v>88</v>
      </c>
      <c r="K18" s="8">
        <f t="shared" ca="1" si="1"/>
        <v>50001</v>
      </c>
      <c r="L18" s="8">
        <v>1</v>
      </c>
      <c r="M18" s="8">
        <f t="shared" ca="1" si="2"/>
        <v>181</v>
      </c>
      <c r="N18" s="8">
        <f t="shared" ca="1" si="3"/>
        <v>50176</v>
      </c>
      <c r="O18" s="8">
        <v>1</v>
      </c>
      <c r="P18" s="8">
        <f t="shared" ca="1" si="4"/>
        <v>88</v>
      </c>
      <c r="Q18" s="8">
        <f t="shared" ca="1" si="5"/>
        <v>50006</v>
      </c>
      <c r="R18" s="8">
        <v>1</v>
      </c>
      <c r="S18" s="8">
        <f t="shared" ca="1" si="6"/>
        <v>129</v>
      </c>
      <c r="T18" s="8">
        <f t="shared" ca="1" si="7"/>
        <v>50020</v>
      </c>
      <c r="U18" s="8">
        <v>1</v>
      </c>
      <c r="V18" s="8">
        <f t="shared" ca="1" si="8"/>
        <v>88</v>
      </c>
      <c r="W18" s="7">
        <f t="shared" ca="1" si="9"/>
        <v>8</v>
      </c>
    </row>
    <row r="19" spans="5:23" x14ac:dyDescent="0.2">
      <c r="E19" s="7">
        <v>15</v>
      </c>
      <c r="F19" s="4">
        <v>3</v>
      </c>
      <c r="G19" s="8">
        <v>305</v>
      </c>
      <c r="H19" s="4">
        <v>50011</v>
      </c>
      <c r="I19" s="8">
        <v>1</v>
      </c>
      <c r="J19" s="8">
        <f t="shared" si="0"/>
        <v>88</v>
      </c>
      <c r="K19" s="8">
        <f t="shared" ca="1" si="1"/>
        <v>50013</v>
      </c>
      <c r="L19" s="8">
        <v>1</v>
      </c>
      <c r="M19" s="8">
        <f t="shared" ca="1" si="2"/>
        <v>181</v>
      </c>
      <c r="N19" s="8">
        <f t="shared" ca="1" si="3"/>
        <v>50019</v>
      </c>
      <c r="O19" s="8">
        <v>1</v>
      </c>
      <c r="P19" s="8">
        <f t="shared" ca="1" si="4"/>
        <v>88</v>
      </c>
      <c r="Q19" s="8">
        <f t="shared" ca="1" si="5"/>
        <v>50174</v>
      </c>
      <c r="R19" s="8">
        <v>1</v>
      </c>
      <c r="S19" s="8">
        <f t="shared" ca="1" si="6"/>
        <v>88</v>
      </c>
      <c r="T19" s="8">
        <f t="shared" ca="1" si="7"/>
        <v>50089</v>
      </c>
      <c r="U19" s="8">
        <v>1</v>
      </c>
      <c r="V19" s="8">
        <f t="shared" ca="1" si="8"/>
        <v>88</v>
      </c>
      <c r="W19" s="7">
        <f t="shared" ca="1" si="9"/>
        <v>9</v>
      </c>
    </row>
    <row r="20" spans="5:23" x14ac:dyDescent="0.2">
      <c r="E20" s="7">
        <v>16</v>
      </c>
      <c r="F20" s="4">
        <v>3</v>
      </c>
      <c r="G20" s="8">
        <v>401</v>
      </c>
      <c r="H20" s="4">
        <v>50014</v>
      </c>
      <c r="I20" s="8">
        <v>1</v>
      </c>
      <c r="J20" s="8">
        <f t="shared" si="0"/>
        <v>88</v>
      </c>
      <c r="K20" s="8">
        <f t="shared" ca="1" si="1"/>
        <v>50013</v>
      </c>
      <c r="L20" s="8">
        <v>1</v>
      </c>
      <c r="M20" s="8">
        <f t="shared" ca="1" si="2"/>
        <v>181</v>
      </c>
      <c r="N20" s="8">
        <f t="shared" ca="1" si="3"/>
        <v>50002</v>
      </c>
      <c r="O20" s="8">
        <v>1</v>
      </c>
      <c r="P20" s="8">
        <f t="shared" ca="1" si="4"/>
        <v>129</v>
      </c>
      <c r="Q20" s="8">
        <f t="shared" ca="1" si="5"/>
        <v>50088</v>
      </c>
      <c r="R20" s="8">
        <v>1</v>
      </c>
      <c r="S20" s="8">
        <f t="shared" ca="1" si="6"/>
        <v>129</v>
      </c>
      <c r="T20" s="8">
        <f t="shared" ca="1" si="7"/>
        <v>50036</v>
      </c>
      <c r="U20" s="8">
        <v>1</v>
      </c>
      <c r="V20" s="8">
        <f t="shared" ca="1" si="8"/>
        <v>88</v>
      </c>
      <c r="W20" s="7">
        <f t="shared" ca="1" si="9"/>
        <v>7</v>
      </c>
    </row>
    <row r="21" spans="5:23" x14ac:dyDescent="0.2">
      <c r="E21" s="7">
        <v>17</v>
      </c>
      <c r="F21" s="4">
        <v>3</v>
      </c>
      <c r="G21" s="8">
        <v>402</v>
      </c>
      <c r="H21" s="4">
        <v>50016</v>
      </c>
      <c r="I21" s="8">
        <v>1</v>
      </c>
      <c r="J21" s="8">
        <f t="shared" si="0"/>
        <v>88</v>
      </c>
      <c r="K21" s="8">
        <f t="shared" ca="1" si="1"/>
        <v>50010</v>
      </c>
      <c r="L21" s="8">
        <v>1</v>
      </c>
      <c r="M21" s="8">
        <f t="shared" ca="1" si="2"/>
        <v>129</v>
      </c>
      <c r="N21" s="8">
        <f t="shared" ca="1" si="3"/>
        <v>50026</v>
      </c>
      <c r="O21" s="8">
        <v>1</v>
      </c>
      <c r="P21" s="8">
        <f t="shared" ca="1" si="4"/>
        <v>88</v>
      </c>
      <c r="Q21" s="8">
        <f t="shared" ca="1" si="5"/>
        <v>50014</v>
      </c>
      <c r="R21" s="8">
        <v>1</v>
      </c>
      <c r="S21" s="8">
        <f t="shared" ca="1" si="6"/>
        <v>88</v>
      </c>
      <c r="T21" s="8">
        <f t="shared" ca="1" si="7"/>
        <v>50006</v>
      </c>
      <c r="U21" s="8">
        <v>1</v>
      </c>
      <c r="V21" s="8">
        <f t="shared" ca="1" si="8"/>
        <v>129</v>
      </c>
      <c r="W21" s="7">
        <f t="shared" ca="1" si="9"/>
        <v>10</v>
      </c>
    </row>
    <row r="22" spans="5:23" x14ac:dyDescent="0.2">
      <c r="E22" s="7">
        <v>18</v>
      </c>
      <c r="F22" s="4">
        <v>3</v>
      </c>
      <c r="G22" s="8">
        <v>403</v>
      </c>
      <c r="H22" s="4">
        <v>50018</v>
      </c>
      <c r="I22" s="8">
        <v>1</v>
      </c>
      <c r="J22" s="8">
        <f t="shared" si="0"/>
        <v>88</v>
      </c>
      <c r="K22" s="8">
        <f t="shared" ca="1" si="1"/>
        <v>50010</v>
      </c>
      <c r="L22" s="8">
        <v>1</v>
      </c>
      <c r="M22" s="8">
        <f t="shared" ca="1" si="2"/>
        <v>129</v>
      </c>
      <c r="N22" s="8">
        <f t="shared" ca="1" si="3"/>
        <v>50020</v>
      </c>
      <c r="O22" s="8">
        <v>1</v>
      </c>
      <c r="P22" s="8">
        <f t="shared" ca="1" si="4"/>
        <v>88</v>
      </c>
      <c r="Q22" s="8">
        <f t="shared" ca="1" si="5"/>
        <v>50009</v>
      </c>
      <c r="R22" s="8">
        <v>1</v>
      </c>
      <c r="S22" s="8">
        <f t="shared" ca="1" si="6"/>
        <v>181</v>
      </c>
      <c r="T22" s="8">
        <f t="shared" ca="1" si="7"/>
        <v>50029</v>
      </c>
      <c r="U22" s="8">
        <v>1</v>
      </c>
      <c r="V22" s="8">
        <f t="shared" ca="1" si="8"/>
        <v>88</v>
      </c>
      <c r="W22" s="7">
        <f t="shared" ca="1" si="9"/>
        <v>8</v>
      </c>
    </row>
    <row r="23" spans="5:23" x14ac:dyDescent="0.2">
      <c r="E23" s="7">
        <v>19</v>
      </c>
      <c r="F23" s="4">
        <v>3</v>
      </c>
      <c r="G23" s="8">
        <v>404</v>
      </c>
      <c r="H23" s="4">
        <v>50019</v>
      </c>
      <c r="I23" s="8">
        <v>1</v>
      </c>
      <c r="J23" s="8">
        <f t="shared" si="0"/>
        <v>88</v>
      </c>
      <c r="K23" s="8">
        <f t="shared" ca="1" si="1"/>
        <v>50005</v>
      </c>
      <c r="L23" s="8">
        <v>1</v>
      </c>
      <c r="M23" s="8">
        <f t="shared" ca="1" si="2"/>
        <v>181</v>
      </c>
      <c r="N23" s="8">
        <f t="shared" ca="1" si="3"/>
        <v>50174</v>
      </c>
      <c r="O23" s="8">
        <v>1</v>
      </c>
      <c r="P23" s="8">
        <f t="shared" ca="1" si="4"/>
        <v>88</v>
      </c>
      <c r="Q23" s="8">
        <f t="shared" ca="1" si="5"/>
        <v>50005</v>
      </c>
      <c r="R23" s="8">
        <v>1</v>
      </c>
      <c r="S23" s="8">
        <f t="shared" ca="1" si="6"/>
        <v>181</v>
      </c>
      <c r="T23" s="8">
        <f t="shared" ca="1" si="7"/>
        <v>50088</v>
      </c>
      <c r="U23" s="8">
        <v>1</v>
      </c>
      <c r="V23" s="8">
        <f t="shared" ca="1" si="8"/>
        <v>129</v>
      </c>
      <c r="W23" s="7">
        <f t="shared" ca="1" si="9"/>
        <v>6</v>
      </c>
    </row>
    <row r="24" spans="5:23" x14ac:dyDescent="0.2">
      <c r="E24" s="7">
        <v>20</v>
      </c>
      <c r="F24" s="4">
        <v>3</v>
      </c>
      <c r="G24" s="8">
        <v>405</v>
      </c>
      <c r="H24" s="4">
        <v>50020</v>
      </c>
      <c r="I24" s="8">
        <v>1</v>
      </c>
      <c r="J24" s="8">
        <f t="shared" si="0"/>
        <v>88</v>
      </c>
      <c r="K24" s="8">
        <f t="shared" ca="1" si="1"/>
        <v>50013</v>
      </c>
      <c r="L24" s="8">
        <v>1</v>
      </c>
      <c r="M24" s="8">
        <f t="shared" ca="1" si="2"/>
        <v>181</v>
      </c>
      <c r="N24" s="8">
        <f t="shared" ca="1" si="3"/>
        <v>50010</v>
      </c>
      <c r="O24" s="8">
        <v>1</v>
      </c>
      <c r="P24" s="8">
        <f t="shared" ca="1" si="4"/>
        <v>129</v>
      </c>
      <c r="Q24" s="8">
        <f t="shared" ca="1" si="5"/>
        <v>50024</v>
      </c>
      <c r="R24" s="8">
        <v>1</v>
      </c>
      <c r="S24" s="8">
        <f t="shared" ca="1" si="6"/>
        <v>88</v>
      </c>
      <c r="T24" s="8">
        <f t="shared" ca="1" si="7"/>
        <v>50022</v>
      </c>
      <c r="U24" s="8">
        <v>1</v>
      </c>
      <c r="V24" s="8">
        <f t="shared" ca="1" si="8"/>
        <v>88</v>
      </c>
      <c r="W24" s="7">
        <f t="shared" ca="1" si="9"/>
        <v>8</v>
      </c>
    </row>
    <row r="25" spans="5:23" x14ac:dyDescent="0.2">
      <c r="E25" s="7">
        <v>21</v>
      </c>
      <c r="F25" s="4">
        <v>3</v>
      </c>
      <c r="G25" s="8">
        <v>501</v>
      </c>
      <c r="H25" s="4">
        <v>50021</v>
      </c>
      <c r="I25" s="8">
        <v>1</v>
      </c>
      <c r="J25" s="8">
        <f t="shared" si="0"/>
        <v>88</v>
      </c>
      <c r="K25" s="8">
        <f t="shared" ca="1" si="1"/>
        <v>50006</v>
      </c>
      <c r="L25" s="8">
        <v>1</v>
      </c>
      <c r="M25" s="8">
        <f t="shared" ca="1" si="2"/>
        <v>129</v>
      </c>
      <c r="N25" s="8">
        <f t="shared" ca="1" si="3"/>
        <v>50022</v>
      </c>
      <c r="O25" s="8">
        <v>1</v>
      </c>
      <c r="P25" s="8">
        <f t="shared" ca="1" si="4"/>
        <v>88</v>
      </c>
      <c r="Q25" s="8">
        <f t="shared" ca="1" si="5"/>
        <v>50025</v>
      </c>
      <c r="R25" s="8">
        <v>1</v>
      </c>
      <c r="S25" s="8">
        <f t="shared" ca="1" si="6"/>
        <v>88</v>
      </c>
      <c r="T25" s="8">
        <f t="shared" ca="1" si="7"/>
        <v>50174</v>
      </c>
      <c r="U25" s="8">
        <v>1</v>
      </c>
      <c r="V25" s="8">
        <f t="shared" ca="1" si="8"/>
        <v>88</v>
      </c>
      <c r="W25" s="7">
        <f t="shared" ca="1" si="9"/>
        <v>11</v>
      </c>
    </row>
    <row r="26" spans="5:23" x14ac:dyDescent="0.2">
      <c r="E26" s="7">
        <v>22</v>
      </c>
      <c r="F26" s="4">
        <v>3</v>
      </c>
      <c r="G26" s="8">
        <v>502</v>
      </c>
      <c r="H26" s="4">
        <v>50022</v>
      </c>
      <c r="I26" s="8">
        <v>1</v>
      </c>
      <c r="J26" s="8">
        <f t="shared" si="0"/>
        <v>88</v>
      </c>
      <c r="K26" s="8">
        <f t="shared" ca="1" si="1"/>
        <v>50087</v>
      </c>
      <c r="L26" s="8">
        <v>1</v>
      </c>
      <c r="M26" s="8">
        <f t="shared" ca="1" si="2"/>
        <v>129</v>
      </c>
      <c r="N26" s="8">
        <f t="shared" ca="1" si="3"/>
        <v>50087</v>
      </c>
      <c r="O26" s="8">
        <v>1</v>
      </c>
      <c r="P26" s="8">
        <f t="shared" ca="1" si="4"/>
        <v>129</v>
      </c>
      <c r="Q26" s="8">
        <f t="shared" ca="1" si="5"/>
        <v>50030</v>
      </c>
      <c r="R26" s="8">
        <v>1</v>
      </c>
      <c r="S26" s="8">
        <f t="shared" ca="1" si="6"/>
        <v>88</v>
      </c>
      <c r="T26" s="8">
        <f t="shared" ca="1" si="7"/>
        <v>50176</v>
      </c>
      <c r="U26" s="8">
        <v>1</v>
      </c>
      <c r="V26" s="8">
        <f t="shared" ca="1" si="8"/>
        <v>88</v>
      </c>
      <c r="W26" s="7">
        <f t="shared" ca="1" si="9"/>
        <v>10</v>
      </c>
    </row>
    <row r="27" spans="5:23" x14ac:dyDescent="0.2">
      <c r="E27" s="7">
        <v>23</v>
      </c>
      <c r="F27" s="4">
        <v>3</v>
      </c>
      <c r="G27" s="8">
        <v>503</v>
      </c>
      <c r="H27" s="4">
        <v>50023</v>
      </c>
      <c r="I27" s="8">
        <v>1</v>
      </c>
      <c r="J27" s="8">
        <f t="shared" si="0"/>
        <v>88</v>
      </c>
      <c r="K27" s="8">
        <f t="shared" ca="1" si="1"/>
        <v>50001</v>
      </c>
      <c r="L27" s="8">
        <v>1</v>
      </c>
      <c r="M27" s="8">
        <f t="shared" ca="1" si="2"/>
        <v>181</v>
      </c>
      <c r="N27" s="8">
        <f t="shared" ca="1" si="3"/>
        <v>50176</v>
      </c>
      <c r="O27" s="8">
        <v>1</v>
      </c>
      <c r="P27" s="8">
        <f t="shared" ca="1" si="4"/>
        <v>88</v>
      </c>
      <c r="Q27" s="8">
        <f t="shared" ca="1" si="5"/>
        <v>50002</v>
      </c>
      <c r="R27" s="8">
        <v>1</v>
      </c>
      <c r="S27" s="8">
        <f t="shared" ca="1" si="6"/>
        <v>129</v>
      </c>
      <c r="T27" s="8">
        <f t="shared" ca="1" si="7"/>
        <v>50176</v>
      </c>
      <c r="U27" s="8">
        <v>1</v>
      </c>
      <c r="V27" s="8">
        <f t="shared" ca="1" si="8"/>
        <v>88</v>
      </c>
      <c r="W27" s="7">
        <f t="shared" ca="1" si="9"/>
        <v>8</v>
      </c>
    </row>
    <row r="28" spans="5:23" x14ac:dyDescent="0.2">
      <c r="E28" s="7">
        <v>24</v>
      </c>
      <c r="F28" s="4">
        <v>3</v>
      </c>
      <c r="G28" s="8">
        <v>504</v>
      </c>
      <c r="H28" s="4">
        <v>50024</v>
      </c>
      <c r="I28" s="8">
        <v>1</v>
      </c>
      <c r="J28" s="8">
        <f t="shared" si="0"/>
        <v>88</v>
      </c>
      <c r="K28" s="8">
        <f t="shared" ca="1" si="1"/>
        <v>50013</v>
      </c>
      <c r="L28" s="8">
        <v>1</v>
      </c>
      <c r="M28" s="8">
        <f t="shared" ca="1" si="2"/>
        <v>181</v>
      </c>
      <c r="N28" s="8">
        <f t="shared" ca="1" si="3"/>
        <v>50173</v>
      </c>
      <c r="O28" s="8">
        <v>1</v>
      </c>
      <c r="P28" s="8">
        <f t="shared" ca="1" si="4"/>
        <v>88</v>
      </c>
      <c r="Q28" s="8">
        <f t="shared" ca="1" si="5"/>
        <v>50027</v>
      </c>
      <c r="R28" s="8">
        <v>1</v>
      </c>
      <c r="S28" s="8">
        <f t="shared" ca="1" si="6"/>
        <v>88</v>
      </c>
      <c r="T28" s="8">
        <f t="shared" ca="1" si="7"/>
        <v>50010</v>
      </c>
      <c r="U28" s="8">
        <v>1</v>
      </c>
      <c r="V28" s="8">
        <f t="shared" ca="1" si="8"/>
        <v>129</v>
      </c>
      <c r="W28" s="7">
        <f t="shared" ca="1" si="9"/>
        <v>8</v>
      </c>
    </row>
    <row r="29" spans="5:23" x14ac:dyDescent="0.2">
      <c r="E29" s="7">
        <v>25</v>
      </c>
      <c r="F29" s="4">
        <v>3</v>
      </c>
      <c r="G29" s="8">
        <v>505</v>
      </c>
      <c r="H29" s="4">
        <v>50025</v>
      </c>
      <c r="I29" s="8">
        <v>1</v>
      </c>
      <c r="J29" s="8">
        <f t="shared" si="0"/>
        <v>88</v>
      </c>
      <c r="K29" s="8">
        <f t="shared" ca="1" si="1"/>
        <v>50001</v>
      </c>
      <c r="L29" s="8">
        <v>1</v>
      </c>
      <c r="M29" s="8">
        <f t="shared" ca="1" si="2"/>
        <v>181</v>
      </c>
      <c r="N29" s="8">
        <f t="shared" ca="1" si="3"/>
        <v>50016</v>
      </c>
      <c r="O29" s="8">
        <v>1</v>
      </c>
      <c r="P29" s="8">
        <f t="shared" ca="1" si="4"/>
        <v>88</v>
      </c>
      <c r="Q29" s="8">
        <f t="shared" ca="1" si="5"/>
        <v>50088</v>
      </c>
      <c r="R29" s="8">
        <v>1</v>
      </c>
      <c r="S29" s="8">
        <f t="shared" ca="1" si="6"/>
        <v>129</v>
      </c>
      <c r="T29" s="8">
        <f t="shared" ca="1" si="7"/>
        <v>50015</v>
      </c>
      <c r="U29" s="8">
        <v>1</v>
      </c>
      <c r="V29" s="8">
        <f t="shared" ca="1" si="8"/>
        <v>181</v>
      </c>
      <c r="W29" s="7">
        <f t="shared" ca="1" si="9"/>
        <v>6</v>
      </c>
    </row>
    <row r="30" spans="5:23" x14ac:dyDescent="0.2">
      <c r="E30" s="7">
        <v>26</v>
      </c>
      <c r="F30" s="4">
        <v>3</v>
      </c>
      <c r="G30" s="8">
        <v>601</v>
      </c>
      <c r="H30" s="4">
        <v>50026</v>
      </c>
      <c r="I30" s="8">
        <v>1</v>
      </c>
      <c r="J30" s="8">
        <f t="shared" si="0"/>
        <v>88</v>
      </c>
      <c r="K30" s="8">
        <f t="shared" ca="1" si="1"/>
        <v>50087</v>
      </c>
      <c r="L30" s="8">
        <v>1</v>
      </c>
      <c r="M30" s="8">
        <f t="shared" ca="1" si="2"/>
        <v>129</v>
      </c>
      <c r="N30" s="8">
        <f t="shared" ca="1" si="3"/>
        <v>50011</v>
      </c>
      <c r="O30" s="8">
        <v>1</v>
      </c>
      <c r="P30" s="8">
        <f t="shared" ca="1" si="4"/>
        <v>88</v>
      </c>
      <c r="Q30" s="8">
        <f t="shared" ca="1" si="5"/>
        <v>50021</v>
      </c>
      <c r="R30" s="8">
        <v>1</v>
      </c>
      <c r="S30" s="8">
        <f t="shared" ca="1" si="6"/>
        <v>88</v>
      </c>
      <c r="T30" s="8">
        <f t="shared" ca="1" si="7"/>
        <v>50021</v>
      </c>
      <c r="U30" s="8">
        <v>1</v>
      </c>
      <c r="V30" s="8">
        <f t="shared" ca="1" si="8"/>
        <v>88</v>
      </c>
      <c r="W30" s="7">
        <f t="shared" ca="1" si="9"/>
        <v>11</v>
      </c>
    </row>
    <row r="31" spans="5:23" x14ac:dyDescent="0.2">
      <c r="E31" s="7">
        <v>27</v>
      </c>
      <c r="F31" s="4">
        <v>3</v>
      </c>
      <c r="G31" s="8">
        <v>602</v>
      </c>
      <c r="H31" s="4">
        <v>50027</v>
      </c>
      <c r="I31" s="8">
        <v>1</v>
      </c>
      <c r="J31" s="8">
        <f t="shared" si="0"/>
        <v>88</v>
      </c>
      <c r="K31" s="8">
        <f t="shared" ca="1" si="1"/>
        <v>50002</v>
      </c>
      <c r="L31" s="8">
        <v>1</v>
      </c>
      <c r="M31" s="8">
        <f t="shared" ca="1" si="2"/>
        <v>129</v>
      </c>
      <c r="N31" s="8">
        <f t="shared" ca="1" si="3"/>
        <v>50176</v>
      </c>
      <c r="O31" s="8">
        <v>1</v>
      </c>
      <c r="P31" s="8">
        <f t="shared" ca="1" si="4"/>
        <v>88</v>
      </c>
      <c r="Q31" s="8">
        <f t="shared" ca="1" si="5"/>
        <v>50087</v>
      </c>
      <c r="R31" s="8">
        <v>1</v>
      </c>
      <c r="S31" s="8">
        <f t="shared" ca="1" si="6"/>
        <v>129</v>
      </c>
      <c r="T31" s="8">
        <f t="shared" ca="1" si="7"/>
        <v>50023</v>
      </c>
      <c r="U31" s="8">
        <v>1</v>
      </c>
      <c r="V31" s="8">
        <f t="shared" ca="1" si="8"/>
        <v>88</v>
      </c>
      <c r="W31" s="7">
        <f t="shared" ca="1" si="9"/>
        <v>10</v>
      </c>
    </row>
    <row r="32" spans="5:23" x14ac:dyDescent="0.2">
      <c r="E32" s="7">
        <v>28</v>
      </c>
      <c r="F32" s="4">
        <v>3</v>
      </c>
      <c r="G32" s="8">
        <v>603</v>
      </c>
      <c r="H32" s="4">
        <v>50028</v>
      </c>
      <c r="I32" s="8">
        <v>1</v>
      </c>
      <c r="J32" s="8">
        <f t="shared" si="0"/>
        <v>88</v>
      </c>
      <c r="K32" s="8">
        <f t="shared" ca="1" si="1"/>
        <v>50087</v>
      </c>
      <c r="L32" s="8">
        <v>1</v>
      </c>
      <c r="M32" s="8">
        <f t="shared" ca="1" si="2"/>
        <v>129</v>
      </c>
      <c r="N32" s="8">
        <f t="shared" ca="1" si="3"/>
        <v>50028</v>
      </c>
      <c r="O32" s="8">
        <v>1</v>
      </c>
      <c r="P32" s="8">
        <f t="shared" ca="1" si="4"/>
        <v>88</v>
      </c>
      <c r="Q32" s="8">
        <f t="shared" ca="1" si="5"/>
        <v>50176</v>
      </c>
      <c r="R32" s="8">
        <v>1</v>
      </c>
      <c r="S32" s="8">
        <f t="shared" ca="1" si="6"/>
        <v>88</v>
      </c>
      <c r="T32" s="8">
        <f t="shared" ca="1" si="7"/>
        <v>50019</v>
      </c>
      <c r="U32" s="8">
        <v>1</v>
      </c>
      <c r="V32" s="8">
        <f t="shared" ca="1" si="8"/>
        <v>88</v>
      </c>
      <c r="W32" s="7">
        <f t="shared" ca="1" si="9"/>
        <v>11</v>
      </c>
    </row>
    <row r="33" spans="5:23" x14ac:dyDescent="0.2">
      <c r="E33" s="7">
        <v>29</v>
      </c>
      <c r="F33" s="4">
        <v>3</v>
      </c>
      <c r="G33" s="8">
        <v>604</v>
      </c>
      <c r="H33" s="4">
        <v>50029</v>
      </c>
      <c r="I33" s="8">
        <v>1</v>
      </c>
      <c r="J33" s="8">
        <f t="shared" si="0"/>
        <v>88</v>
      </c>
      <c r="K33" s="8">
        <f t="shared" ca="1" si="1"/>
        <v>50035</v>
      </c>
      <c r="L33" s="8">
        <v>1</v>
      </c>
      <c r="M33" s="8">
        <f t="shared" ca="1" si="2"/>
        <v>181</v>
      </c>
      <c r="N33" s="8">
        <f t="shared" ca="1" si="3"/>
        <v>50027</v>
      </c>
      <c r="O33" s="8">
        <v>1</v>
      </c>
      <c r="P33" s="8">
        <f t="shared" ca="1" si="4"/>
        <v>88</v>
      </c>
      <c r="Q33" s="8">
        <f t="shared" ca="1" si="5"/>
        <v>50029</v>
      </c>
      <c r="R33" s="8">
        <v>1</v>
      </c>
      <c r="S33" s="8">
        <f t="shared" ca="1" si="6"/>
        <v>88</v>
      </c>
      <c r="T33" s="8">
        <f t="shared" ca="1" si="7"/>
        <v>50025</v>
      </c>
      <c r="U33" s="8">
        <v>1</v>
      </c>
      <c r="V33" s="8">
        <f t="shared" ca="1" si="8"/>
        <v>88</v>
      </c>
      <c r="W33" s="7">
        <f t="shared" ca="1" si="9"/>
        <v>9</v>
      </c>
    </row>
    <row r="34" spans="5:23" x14ac:dyDescent="0.2">
      <c r="E34" s="7">
        <v>30</v>
      </c>
      <c r="F34" s="4">
        <v>3</v>
      </c>
      <c r="G34" s="8">
        <v>605</v>
      </c>
      <c r="H34" s="4">
        <v>50030</v>
      </c>
      <c r="I34" s="8">
        <v>1</v>
      </c>
      <c r="J34" s="8">
        <f t="shared" si="0"/>
        <v>88</v>
      </c>
      <c r="K34" s="8">
        <f t="shared" ca="1" si="1"/>
        <v>50002</v>
      </c>
      <c r="L34" s="8">
        <v>1</v>
      </c>
      <c r="M34" s="8">
        <f t="shared" ca="1" si="2"/>
        <v>129</v>
      </c>
      <c r="N34" s="8">
        <f t="shared" ca="1" si="3"/>
        <v>50026</v>
      </c>
      <c r="O34" s="8">
        <v>1</v>
      </c>
      <c r="P34" s="8">
        <f t="shared" ca="1" si="4"/>
        <v>88</v>
      </c>
      <c r="Q34" s="8">
        <f t="shared" ca="1" si="5"/>
        <v>50002</v>
      </c>
      <c r="R34" s="8">
        <v>1</v>
      </c>
      <c r="S34" s="8">
        <f t="shared" ca="1" si="6"/>
        <v>129</v>
      </c>
      <c r="T34" s="8">
        <f t="shared" ca="1" si="7"/>
        <v>50025</v>
      </c>
      <c r="U34" s="8">
        <v>1</v>
      </c>
      <c r="V34" s="8">
        <f t="shared" ca="1" si="8"/>
        <v>88</v>
      </c>
      <c r="W34" s="7">
        <f t="shared" ca="1" si="9"/>
        <v>10</v>
      </c>
    </row>
    <row r="35" spans="5:23" x14ac:dyDescent="0.2">
      <c r="E35" s="7">
        <v>31</v>
      </c>
      <c r="F35" s="4">
        <v>3</v>
      </c>
      <c r="G35" s="8">
        <v>701</v>
      </c>
      <c r="H35" s="4">
        <v>50032</v>
      </c>
      <c r="I35" s="8">
        <v>1</v>
      </c>
      <c r="J35" s="8">
        <f t="shared" si="0"/>
        <v>88</v>
      </c>
      <c r="K35" s="8">
        <f t="shared" ca="1" si="1"/>
        <v>50005</v>
      </c>
      <c r="L35" s="8">
        <v>1</v>
      </c>
      <c r="M35" s="8">
        <f t="shared" ca="1" si="2"/>
        <v>181</v>
      </c>
      <c r="N35" s="8">
        <f t="shared" ca="1" si="3"/>
        <v>50176</v>
      </c>
      <c r="O35" s="8">
        <v>1</v>
      </c>
      <c r="P35" s="8">
        <f t="shared" ca="1" si="4"/>
        <v>88</v>
      </c>
      <c r="Q35" s="8">
        <f t="shared" ca="1" si="5"/>
        <v>50175</v>
      </c>
      <c r="R35" s="8">
        <v>1</v>
      </c>
      <c r="S35" s="8">
        <f t="shared" ca="1" si="6"/>
        <v>88</v>
      </c>
      <c r="T35" s="8">
        <f t="shared" ca="1" si="7"/>
        <v>50029</v>
      </c>
      <c r="U35" s="8">
        <v>1</v>
      </c>
      <c r="V35" s="8">
        <f t="shared" ca="1" si="8"/>
        <v>88</v>
      </c>
      <c r="W35" s="7">
        <f t="shared" ca="1" si="9"/>
        <v>9</v>
      </c>
    </row>
    <row r="36" spans="5:23" x14ac:dyDescent="0.2">
      <c r="E36" s="7">
        <v>32</v>
      </c>
      <c r="F36" s="4">
        <v>3</v>
      </c>
      <c r="G36" s="8">
        <v>702</v>
      </c>
      <c r="H36" s="4">
        <v>50036</v>
      </c>
      <c r="I36" s="8">
        <v>1</v>
      </c>
      <c r="J36" s="8">
        <f t="shared" si="0"/>
        <v>88</v>
      </c>
      <c r="K36" s="8">
        <f t="shared" ca="1" si="1"/>
        <v>50006</v>
      </c>
      <c r="L36" s="8">
        <v>1</v>
      </c>
      <c r="M36" s="8">
        <f t="shared" ca="1" si="2"/>
        <v>129</v>
      </c>
      <c r="N36" s="8">
        <f t="shared" ca="1" si="3"/>
        <v>50175</v>
      </c>
      <c r="O36" s="8">
        <v>1</v>
      </c>
      <c r="P36" s="8">
        <f t="shared" ca="1" si="4"/>
        <v>88</v>
      </c>
      <c r="Q36" s="8">
        <f t="shared" ca="1" si="5"/>
        <v>50005</v>
      </c>
      <c r="R36" s="8">
        <v>1</v>
      </c>
      <c r="S36" s="8">
        <f t="shared" ca="1" si="6"/>
        <v>181</v>
      </c>
      <c r="T36" s="8">
        <f t="shared" ca="1" si="7"/>
        <v>50173</v>
      </c>
      <c r="U36" s="8">
        <v>1</v>
      </c>
      <c r="V36" s="8">
        <f t="shared" ca="1" si="8"/>
        <v>88</v>
      </c>
      <c r="W36" s="7">
        <f t="shared" ca="1" si="9"/>
        <v>8</v>
      </c>
    </row>
    <row r="37" spans="5:23" x14ac:dyDescent="0.2">
      <c r="E37" s="7">
        <v>33</v>
      </c>
      <c r="F37" s="4">
        <v>3</v>
      </c>
      <c r="G37" s="8">
        <v>703</v>
      </c>
      <c r="H37" s="4">
        <v>50089</v>
      </c>
      <c r="I37" s="8">
        <v>1</v>
      </c>
      <c r="J37" s="8">
        <f t="shared" ref="J37:J68" si="10">VLOOKUP(H37,marking,9,FALSE)</f>
        <v>88</v>
      </c>
      <c r="K37" s="8">
        <f t="shared" ref="K37:K68" ca="1" si="11">IF(K$2&gt;$F37,VLOOKUP(INT(RAND()*(VLOOKUP($F37,test2,2,FALSE)-1)+1),test3,4,FALSE),VLOOKUP(INT(RAND()*(13-1)+1),test3,4,FALSE))</f>
        <v>50002</v>
      </c>
      <c r="L37" s="8">
        <v>1</v>
      </c>
      <c r="M37" s="8">
        <f t="shared" ref="M37:M68" ca="1" si="12">VLOOKUP(K37,marking,9,FALSE)</f>
        <v>129</v>
      </c>
      <c r="N37" s="8">
        <f t="shared" ref="N37:N68" ca="1" si="13">IF(N$2&gt;$F37,VLOOKUP(INT(RAND()*(VLOOKUP($F37,test2,2,FALSE)-1)+1),test3,4,FALSE),VLOOKUP(INT(RAND()*(38-8)+8),test3,4,FALSE))</f>
        <v>50023</v>
      </c>
      <c r="O37" s="8">
        <v>1</v>
      </c>
      <c r="P37" s="8">
        <f t="shared" ref="P37:P68" ca="1" si="14">VLOOKUP(N37,marking,9,FALSE)</f>
        <v>88</v>
      </c>
      <c r="Q37" s="8">
        <f t="shared" ref="Q37:Q68" ca="1" si="15">IF(Q$2&gt;$F37,VLOOKUP(INT(RAND()*(VLOOKUP($F37,test2,2,FALSE)-1)+1),test3,4,FALSE),VLOOKUP(INT(RAND()*(47-38)+38),test3,4,FALSE))</f>
        <v>50005</v>
      </c>
      <c r="R37" s="8">
        <v>1</v>
      </c>
      <c r="S37" s="8">
        <f t="shared" ref="S37:S68" ca="1" si="16">VLOOKUP(Q37,marking,9,FALSE)</f>
        <v>181</v>
      </c>
      <c r="T37" s="8">
        <f t="shared" ref="T37:T68" ca="1" si="17">IF(T$2&gt;$F37,VLOOKUP(INT(RAND()*(VLOOKUP($F37,test2,2,FALSE)-1)+1),test3,4,FALSE),VLOOKUP(INT(RAND()*(48-41)+41),test3,4,FALSE))</f>
        <v>50175</v>
      </c>
      <c r="U37" s="8">
        <v>1</v>
      </c>
      <c r="V37" s="8">
        <f t="shared" ref="V37:V68" ca="1" si="18">VLOOKUP(T37,marking,9,FALSE)</f>
        <v>88</v>
      </c>
      <c r="W37" s="7">
        <f t="shared" ref="W37:W68" ca="1" si="19">ROUND((VLOOKUP(H37,marking,10,FALSE)*J37+VLOOKUP(K37,marking,10,FALSE)*M37+VLOOKUP(N37,marking,10,FALSE)*P37+VLOOKUP(Q37,marking,10,FALSE)*S37+VLOOKUP(T37,marking,10,FALSE)*V37)/(J37+M37+P37+S37+V37),0)</f>
        <v>8</v>
      </c>
    </row>
    <row r="38" spans="5:23" x14ac:dyDescent="0.2">
      <c r="E38" s="7">
        <v>34</v>
      </c>
      <c r="F38" s="4">
        <v>3</v>
      </c>
      <c r="G38" s="8">
        <v>704</v>
      </c>
      <c r="H38" s="4">
        <v>50173</v>
      </c>
      <c r="I38" s="8">
        <v>1</v>
      </c>
      <c r="J38" s="8">
        <f t="shared" si="10"/>
        <v>88</v>
      </c>
      <c r="K38" s="8">
        <f t="shared" ca="1" si="11"/>
        <v>50088</v>
      </c>
      <c r="L38" s="8">
        <v>1</v>
      </c>
      <c r="M38" s="8">
        <f t="shared" ca="1" si="12"/>
        <v>129</v>
      </c>
      <c r="N38" s="8">
        <f t="shared" ca="1" si="13"/>
        <v>50174</v>
      </c>
      <c r="O38" s="8">
        <v>1</v>
      </c>
      <c r="P38" s="8">
        <f t="shared" ca="1" si="14"/>
        <v>88</v>
      </c>
      <c r="Q38" s="8">
        <f t="shared" ca="1" si="15"/>
        <v>50002</v>
      </c>
      <c r="R38" s="8">
        <v>1</v>
      </c>
      <c r="S38" s="8">
        <f t="shared" ca="1" si="16"/>
        <v>129</v>
      </c>
      <c r="T38" s="8">
        <f t="shared" ca="1" si="17"/>
        <v>50031</v>
      </c>
      <c r="U38" s="8">
        <v>1</v>
      </c>
      <c r="V38" s="8">
        <f t="shared" ca="1" si="18"/>
        <v>181</v>
      </c>
      <c r="W38" s="7">
        <f t="shared" ca="1" si="19"/>
        <v>7</v>
      </c>
    </row>
    <row r="39" spans="5:23" x14ac:dyDescent="0.2">
      <c r="E39" s="7">
        <v>35</v>
      </c>
      <c r="F39" s="4">
        <v>3</v>
      </c>
      <c r="G39" s="8">
        <v>705</v>
      </c>
      <c r="H39" s="4">
        <v>50174</v>
      </c>
      <c r="I39" s="8">
        <v>1</v>
      </c>
      <c r="J39" s="8">
        <f t="shared" si="10"/>
        <v>88</v>
      </c>
      <c r="K39" s="8">
        <f t="shared" ca="1" si="11"/>
        <v>50010</v>
      </c>
      <c r="L39" s="8">
        <v>1</v>
      </c>
      <c r="M39" s="8">
        <f t="shared" ca="1" si="12"/>
        <v>129</v>
      </c>
      <c r="N39" s="8">
        <f t="shared" ca="1" si="13"/>
        <v>50022</v>
      </c>
      <c r="O39" s="8">
        <v>1</v>
      </c>
      <c r="P39" s="8">
        <f t="shared" ca="1" si="14"/>
        <v>88</v>
      </c>
      <c r="Q39" s="8">
        <f t="shared" ca="1" si="15"/>
        <v>50010</v>
      </c>
      <c r="R39" s="8">
        <v>1</v>
      </c>
      <c r="S39" s="8">
        <f t="shared" ca="1" si="16"/>
        <v>129</v>
      </c>
      <c r="T39" s="8">
        <f t="shared" ca="1" si="17"/>
        <v>50031</v>
      </c>
      <c r="U39" s="8">
        <v>1</v>
      </c>
      <c r="V39" s="8">
        <f t="shared" ca="1" si="18"/>
        <v>181</v>
      </c>
      <c r="W39" s="7">
        <f t="shared" ca="1" si="19"/>
        <v>7</v>
      </c>
    </row>
    <row r="40" spans="5:23" x14ac:dyDescent="0.2">
      <c r="E40" s="7">
        <v>36</v>
      </c>
      <c r="F40" s="4">
        <v>3</v>
      </c>
      <c r="G40" s="8">
        <v>801</v>
      </c>
      <c r="H40" s="4">
        <v>50175</v>
      </c>
      <c r="I40" s="8">
        <v>1</v>
      </c>
      <c r="J40" s="8">
        <f t="shared" si="10"/>
        <v>88</v>
      </c>
      <c r="K40" s="8">
        <f t="shared" ca="1" si="11"/>
        <v>50001</v>
      </c>
      <c r="L40" s="8">
        <v>1</v>
      </c>
      <c r="M40" s="8">
        <f t="shared" ca="1" si="12"/>
        <v>181</v>
      </c>
      <c r="N40" s="8">
        <f t="shared" ca="1" si="13"/>
        <v>50011</v>
      </c>
      <c r="O40" s="8">
        <v>1</v>
      </c>
      <c r="P40" s="8">
        <f t="shared" ca="1" si="14"/>
        <v>88</v>
      </c>
      <c r="Q40" s="8">
        <f t="shared" ca="1" si="15"/>
        <v>50002</v>
      </c>
      <c r="R40" s="8">
        <v>1</v>
      </c>
      <c r="S40" s="8">
        <f t="shared" ca="1" si="16"/>
        <v>129</v>
      </c>
      <c r="T40" s="8">
        <f t="shared" ca="1" si="17"/>
        <v>50015</v>
      </c>
      <c r="U40" s="8">
        <v>1</v>
      </c>
      <c r="V40" s="8">
        <f t="shared" ca="1" si="18"/>
        <v>181</v>
      </c>
      <c r="W40" s="7">
        <f t="shared" ca="1" si="19"/>
        <v>6</v>
      </c>
    </row>
    <row r="41" spans="5:23" x14ac:dyDescent="0.2">
      <c r="E41" s="7">
        <v>37</v>
      </c>
      <c r="F41" s="4">
        <v>3</v>
      </c>
      <c r="G41" s="8">
        <v>802</v>
      </c>
      <c r="H41" s="4">
        <v>50176</v>
      </c>
      <c r="I41" s="8">
        <v>1</v>
      </c>
      <c r="J41" s="8">
        <f t="shared" si="10"/>
        <v>88</v>
      </c>
      <c r="K41" s="8">
        <f t="shared" ca="1" si="11"/>
        <v>50031</v>
      </c>
      <c r="L41" s="8">
        <v>1</v>
      </c>
      <c r="M41" s="8">
        <f t="shared" ca="1" si="12"/>
        <v>181</v>
      </c>
      <c r="N41" s="8">
        <f t="shared" ca="1" si="13"/>
        <v>50022</v>
      </c>
      <c r="O41" s="8">
        <v>1</v>
      </c>
      <c r="P41" s="8">
        <f t="shared" ca="1" si="14"/>
        <v>88</v>
      </c>
      <c r="Q41" s="8">
        <f t="shared" ca="1" si="15"/>
        <v>50176</v>
      </c>
      <c r="R41" s="8">
        <v>1</v>
      </c>
      <c r="S41" s="8">
        <f t="shared" ca="1" si="16"/>
        <v>88</v>
      </c>
      <c r="T41" s="8">
        <f t="shared" ca="1" si="17"/>
        <v>50021</v>
      </c>
      <c r="U41" s="8">
        <v>1</v>
      </c>
      <c r="V41" s="8">
        <f t="shared" ca="1" si="18"/>
        <v>88</v>
      </c>
      <c r="W41" s="7">
        <f t="shared" ca="1" si="19"/>
        <v>9</v>
      </c>
    </row>
    <row r="42" spans="5:23" x14ac:dyDescent="0.2">
      <c r="E42" s="7">
        <v>38</v>
      </c>
      <c r="F42" s="4">
        <v>4</v>
      </c>
      <c r="G42" s="8">
        <v>803</v>
      </c>
      <c r="H42" s="4">
        <v>50004</v>
      </c>
      <c r="I42" s="8">
        <v>1</v>
      </c>
      <c r="J42" s="8">
        <f t="shared" si="10"/>
        <v>55</v>
      </c>
      <c r="K42" s="8">
        <f t="shared" ca="1" si="11"/>
        <v>50009</v>
      </c>
      <c r="L42" s="8">
        <v>1</v>
      </c>
      <c r="M42" s="8">
        <f t="shared" ca="1" si="12"/>
        <v>181</v>
      </c>
      <c r="N42" s="8">
        <f t="shared" ca="1" si="13"/>
        <v>50173</v>
      </c>
      <c r="O42" s="8">
        <v>1</v>
      </c>
      <c r="P42" s="8">
        <f t="shared" ca="1" si="14"/>
        <v>88</v>
      </c>
      <c r="Q42" s="8">
        <f t="shared" ca="1" si="15"/>
        <v>50008</v>
      </c>
      <c r="R42" s="8">
        <v>1</v>
      </c>
      <c r="S42" s="8">
        <f t="shared" ca="1" si="16"/>
        <v>55</v>
      </c>
      <c r="T42" s="8">
        <f t="shared" ca="1" si="17"/>
        <v>50089</v>
      </c>
      <c r="U42" s="8">
        <v>1</v>
      </c>
      <c r="V42" s="8">
        <f t="shared" ca="1" si="18"/>
        <v>88</v>
      </c>
      <c r="W42" s="7">
        <f t="shared" ca="1" si="19"/>
        <v>11</v>
      </c>
    </row>
    <row r="43" spans="5:23" x14ac:dyDescent="0.2">
      <c r="E43" s="7">
        <v>39</v>
      </c>
      <c r="F43" s="4">
        <v>4</v>
      </c>
      <c r="G43" s="8">
        <v>804</v>
      </c>
      <c r="H43" s="4">
        <v>50008</v>
      </c>
      <c r="I43" s="8">
        <v>1</v>
      </c>
      <c r="J43" s="8">
        <f t="shared" si="10"/>
        <v>55</v>
      </c>
      <c r="K43" s="8">
        <f t="shared" ca="1" si="11"/>
        <v>50010</v>
      </c>
      <c r="L43" s="8">
        <v>1</v>
      </c>
      <c r="M43" s="8">
        <f t="shared" ca="1" si="12"/>
        <v>129</v>
      </c>
      <c r="N43" s="8">
        <f t="shared" ca="1" si="13"/>
        <v>50174</v>
      </c>
      <c r="O43" s="8">
        <v>1</v>
      </c>
      <c r="P43" s="8">
        <f t="shared" ca="1" si="14"/>
        <v>88</v>
      </c>
      <c r="Q43" s="8">
        <f t="shared" ca="1" si="15"/>
        <v>50013</v>
      </c>
      <c r="R43" s="8">
        <v>1</v>
      </c>
      <c r="S43" s="8">
        <f t="shared" ca="1" si="16"/>
        <v>181</v>
      </c>
      <c r="T43" s="8">
        <f t="shared" ca="1" si="17"/>
        <v>50007</v>
      </c>
      <c r="U43" s="8">
        <v>1</v>
      </c>
      <c r="V43" s="8">
        <f t="shared" ca="1" si="18"/>
        <v>88</v>
      </c>
      <c r="W43" s="7">
        <f t="shared" ca="1" si="19"/>
        <v>9</v>
      </c>
    </row>
    <row r="44" spans="5:23" x14ac:dyDescent="0.2">
      <c r="E44" s="7">
        <v>40</v>
      </c>
      <c r="F44" s="4">
        <v>4</v>
      </c>
      <c r="G44" s="8">
        <v>805</v>
      </c>
      <c r="H44" s="4">
        <v>50012</v>
      </c>
      <c r="I44" s="8">
        <v>1</v>
      </c>
      <c r="J44" s="8">
        <f t="shared" si="10"/>
        <v>55</v>
      </c>
      <c r="K44" s="8">
        <f t="shared" ca="1" si="11"/>
        <v>50002</v>
      </c>
      <c r="L44" s="8">
        <v>1</v>
      </c>
      <c r="M44" s="8">
        <f t="shared" ca="1" si="12"/>
        <v>129</v>
      </c>
      <c r="N44" s="8">
        <f t="shared" ca="1" si="13"/>
        <v>50027</v>
      </c>
      <c r="O44" s="8">
        <v>1</v>
      </c>
      <c r="P44" s="8">
        <f t="shared" ca="1" si="14"/>
        <v>88</v>
      </c>
      <c r="Q44" s="8">
        <f t="shared" ca="1" si="15"/>
        <v>50028</v>
      </c>
      <c r="R44" s="8">
        <v>1</v>
      </c>
      <c r="S44" s="8">
        <f t="shared" ca="1" si="16"/>
        <v>88</v>
      </c>
      <c r="T44" s="8">
        <f t="shared" ca="1" si="17"/>
        <v>50089</v>
      </c>
      <c r="U44" s="8">
        <v>1</v>
      </c>
      <c r="V44" s="8">
        <f t="shared" ca="1" si="18"/>
        <v>88</v>
      </c>
      <c r="W44" s="7">
        <f t="shared" ca="1" si="19"/>
        <v>13</v>
      </c>
    </row>
    <row r="45" spans="5:23" x14ac:dyDescent="0.2">
      <c r="E45" s="7">
        <v>41</v>
      </c>
      <c r="F45" s="4">
        <v>5</v>
      </c>
      <c r="G45" s="8">
        <v>901</v>
      </c>
      <c r="H45" s="4">
        <v>50017</v>
      </c>
      <c r="I45" s="8">
        <v>1</v>
      </c>
      <c r="J45" s="8">
        <f t="shared" si="10"/>
        <v>32</v>
      </c>
      <c r="K45" s="8">
        <f t="shared" ca="1" si="11"/>
        <v>50005</v>
      </c>
      <c r="L45" s="8">
        <v>1</v>
      </c>
      <c r="M45" s="8">
        <f t="shared" ca="1" si="12"/>
        <v>181</v>
      </c>
      <c r="N45" s="8">
        <f t="shared" ca="1" si="13"/>
        <v>50025</v>
      </c>
      <c r="O45" s="8">
        <v>1</v>
      </c>
      <c r="P45" s="8">
        <f t="shared" ca="1" si="14"/>
        <v>88</v>
      </c>
      <c r="Q45" s="8">
        <f t="shared" ca="1" si="15"/>
        <v>50037</v>
      </c>
      <c r="R45" s="8">
        <v>1</v>
      </c>
      <c r="S45" s="8">
        <f t="shared" ca="1" si="16"/>
        <v>32</v>
      </c>
      <c r="T45" s="8">
        <f t="shared" ca="1" si="17"/>
        <v>50035</v>
      </c>
      <c r="U45" s="8">
        <v>1</v>
      </c>
      <c r="V45" s="8">
        <f t="shared" ca="1" si="18"/>
        <v>181</v>
      </c>
      <c r="W45" s="7">
        <f t="shared" ca="1" si="19"/>
        <v>8</v>
      </c>
    </row>
    <row r="46" spans="5:23" x14ac:dyDescent="0.2">
      <c r="E46" s="7">
        <v>42</v>
      </c>
      <c r="F46" s="4">
        <v>5</v>
      </c>
      <c r="G46" s="8">
        <v>902</v>
      </c>
      <c r="H46" s="4">
        <v>50033</v>
      </c>
      <c r="I46" s="8">
        <v>1</v>
      </c>
      <c r="J46" s="8">
        <f t="shared" si="10"/>
        <v>32</v>
      </c>
      <c r="K46" s="8">
        <f t="shared" ca="1" si="11"/>
        <v>50002</v>
      </c>
      <c r="L46" s="8">
        <v>1</v>
      </c>
      <c r="M46" s="8">
        <f t="shared" ca="1" si="12"/>
        <v>129</v>
      </c>
      <c r="N46" s="8">
        <f t="shared" ca="1" si="13"/>
        <v>50002</v>
      </c>
      <c r="O46" s="8">
        <v>1</v>
      </c>
      <c r="P46" s="8">
        <f t="shared" ca="1" si="14"/>
        <v>129</v>
      </c>
      <c r="Q46" s="8">
        <f t="shared" ca="1" si="15"/>
        <v>50017</v>
      </c>
      <c r="R46" s="8">
        <v>1</v>
      </c>
      <c r="S46" s="8">
        <f t="shared" ca="1" si="16"/>
        <v>32</v>
      </c>
      <c r="T46" s="8">
        <f t="shared" ca="1" si="17"/>
        <v>50087</v>
      </c>
      <c r="U46" s="8">
        <v>1</v>
      </c>
      <c r="V46" s="8">
        <f t="shared" ca="1" si="18"/>
        <v>129</v>
      </c>
      <c r="W46" s="7">
        <f t="shared" ca="1" si="19"/>
        <v>10</v>
      </c>
    </row>
    <row r="47" spans="5:23" x14ac:dyDescent="0.2">
      <c r="E47" s="7">
        <v>43</v>
      </c>
      <c r="F47" s="4">
        <v>5</v>
      </c>
      <c r="G47" s="8">
        <v>903</v>
      </c>
      <c r="H47" s="4">
        <v>50037</v>
      </c>
      <c r="I47" s="8">
        <v>1</v>
      </c>
      <c r="J47" s="8">
        <f t="shared" si="10"/>
        <v>32</v>
      </c>
      <c r="K47" s="8">
        <f t="shared" ca="1" si="11"/>
        <v>50015</v>
      </c>
      <c r="L47" s="8">
        <v>1</v>
      </c>
      <c r="M47" s="8">
        <f t="shared" ca="1" si="12"/>
        <v>181</v>
      </c>
      <c r="N47" s="8">
        <f t="shared" ca="1" si="13"/>
        <v>50032</v>
      </c>
      <c r="O47" s="8">
        <v>1</v>
      </c>
      <c r="P47" s="8">
        <f t="shared" ca="1" si="14"/>
        <v>88</v>
      </c>
      <c r="Q47" s="8">
        <f t="shared" ca="1" si="15"/>
        <v>50033</v>
      </c>
      <c r="R47" s="8">
        <v>1</v>
      </c>
      <c r="S47" s="8">
        <f t="shared" ca="1" si="16"/>
        <v>32</v>
      </c>
      <c r="T47" s="8">
        <f t="shared" ca="1" si="17"/>
        <v>50173</v>
      </c>
      <c r="U47" s="8">
        <v>1</v>
      </c>
      <c r="V47" s="8">
        <f t="shared" ca="1" si="18"/>
        <v>88</v>
      </c>
      <c r="W47" s="7">
        <f t="shared" ca="1" si="19"/>
        <v>12</v>
      </c>
    </row>
    <row r="48" spans="5:23" x14ac:dyDescent="0.2">
      <c r="E48" s="7">
        <v>44</v>
      </c>
      <c r="F48" s="4">
        <v>5</v>
      </c>
      <c r="G48" s="8">
        <v>904</v>
      </c>
      <c r="H48" s="4">
        <v>50038</v>
      </c>
      <c r="I48" s="8">
        <v>1</v>
      </c>
      <c r="J48" s="8">
        <f t="shared" si="10"/>
        <v>32</v>
      </c>
      <c r="K48" s="8">
        <f t="shared" ca="1" si="11"/>
        <v>50087</v>
      </c>
      <c r="L48" s="8">
        <v>1</v>
      </c>
      <c r="M48" s="8">
        <f t="shared" ca="1" si="12"/>
        <v>129</v>
      </c>
      <c r="N48" s="8">
        <f t="shared" ca="1" si="13"/>
        <v>50020</v>
      </c>
      <c r="O48" s="8">
        <v>1</v>
      </c>
      <c r="P48" s="8">
        <f t="shared" ca="1" si="14"/>
        <v>88</v>
      </c>
      <c r="Q48" s="8">
        <f t="shared" ca="1" si="15"/>
        <v>50040</v>
      </c>
      <c r="R48" s="8">
        <v>1</v>
      </c>
      <c r="S48" s="8">
        <f t="shared" ca="1" si="16"/>
        <v>32</v>
      </c>
      <c r="T48" s="8">
        <f t="shared" ca="1" si="17"/>
        <v>50037</v>
      </c>
      <c r="U48" s="8">
        <v>1</v>
      </c>
      <c r="V48" s="8">
        <f t="shared" ca="1" si="18"/>
        <v>32</v>
      </c>
      <c r="W48" s="7">
        <f t="shared" ca="1" si="19"/>
        <v>18</v>
      </c>
    </row>
    <row r="49" spans="5:23" x14ac:dyDescent="0.2">
      <c r="E49" s="7">
        <v>45</v>
      </c>
      <c r="F49" s="4">
        <v>5</v>
      </c>
      <c r="G49" s="8">
        <v>905</v>
      </c>
      <c r="H49" s="4">
        <v>50039</v>
      </c>
      <c r="I49" s="8">
        <v>1</v>
      </c>
      <c r="J49" s="8">
        <f t="shared" si="10"/>
        <v>32</v>
      </c>
      <c r="K49" s="8">
        <f t="shared" ca="1" si="11"/>
        <v>50087</v>
      </c>
      <c r="L49" s="8">
        <v>1</v>
      </c>
      <c r="M49" s="8">
        <f t="shared" ca="1" si="12"/>
        <v>129</v>
      </c>
      <c r="N49" s="8">
        <f t="shared" ca="1" si="13"/>
        <v>50011</v>
      </c>
      <c r="O49" s="8">
        <v>1</v>
      </c>
      <c r="P49" s="8">
        <f t="shared" ca="1" si="14"/>
        <v>88</v>
      </c>
      <c r="Q49" s="8">
        <f t="shared" ca="1" si="15"/>
        <v>50038</v>
      </c>
      <c r="R49" s="8">
        <v>1</v>
      </c>
      <c r="S49" s="8">
        <f t="shared" ca="1" si="16"/>
        <v>32</v>
      </c>
      <c r="T49" s="8">
        <f t="shared" ca="1" si="17"/>
        <v>50027</v>
      </c>
      <c r="U49" s="8">
        <v>1</v>
      </c>
      <c r="V49" s="8">
        <f t="shared" ca="1" si="18"/>
        <v>88</v>
      </c>
      <c r="W49" s="7">
        <f t="shared" ca="1" si="19"/>
        <v>15</v>
      </c>
    </row>
    <row r="50" spans="5:23" x14ac:dyDescent="0.2">
      <c r="E50" s="7">
        <v>46</v>
      </c>
      <c r="F50" s="4">
        <v>5</v>
      </c>
      <c r="G50" s="8">
        <v>1001</v>
      </c>
      <c r="H50" s="4">
        <v>50040</v>
      </c>
      <c r="I50" s="8">
        <v>1</v>
      </c>
      <c r="J50" s="8">
        <f t="shared" si="10"/>
        <v>32</v>
      </c>
      <c r="K50" s="8">
        <f t="shared" ca="1" si="11"/>
        <v>50002</v>
      </c>
      <c r="L50" s="8">
        <v>1</v>
      </c>
      <c r="M50" s="8">
        <f t="shared" ca="1" si="12"/>
        <v>129</v>
      </c>
      <c r="N50" s="8">
        <f t="shared" ca="1" si="13"/>
        <v>50014</v>
      </c>
      <c r="O50" s="8">
        <v>1</v>
      </c>
      <c r="P50" s="8">
        <f t="shared" ca="1" si="14"/>
        <v>88</v>
      </c>
      <c r="Q50" s="8">
        <f t="shared" ca="1" si="15"/>
        <v>50008</v>
      </c>
      <c r="R50" s="8">
        <v>1</v>
      </c>
      <c r="S50" s="8">
        <f t="shared" ca="1" si="16"/>
        <v>55</v>
      </c>
      <c r="T50" s="8">
        <f t="shared" ca="1" si="17"/>
        <v>50024</v>
      </c>
      <c r="U50" s="8">
        <v>1</v>
      </c>
      <c r="V50" s="8">
        <f t="shared" ca="1" si="18"/>
        <v>88</v>
      </c>
      <c r="W50" s="7">
        <f t="shared" ca="1" si="19"/>
        <v>14</v>
      </c>
    </row>
    <row r="51" spans="5:23" x14ac:dyDescent="0.2">
      <c r="E51" s="7">
        <v>47</v>
      </c>
      <c r="F51" s="4">
        <v>7</v>
      </c>
      <c r="G51" s="8">
        <v>1002</v>
      </c>
      <c r="H51" s="4">
        <v>50034</v>
      </c>
      <c r="I51" s="8">
        <v>1</v>
      </c>
      <c r="J51" s="8">
        <f t="shared" si="10"/>
        <v>5</v>
      </c>
      <c r="K51" s="8">
        <f t="shared" ca="1" si="11"/>
        <v>50088</v>
      </c>
      <c r="L51" s="8">
        <v>1</v>
      </c>
      <c r="M51" s="8">
        <f t="shared" ca="1" si="12"/>
        <v>129</v>
      </c>
      <c r="N51" s="8">
        <f t="shared" ca="1" si="13"/>
        <v>50089</v>
      </c>
      <c r="O51" s="8">
        <v>1</v>
      </c>
      <c r="P51" s="8">
        <f t="shared" ca="1" si="14"/>
        <v>88</v>
      </c>
      <c r="Q51" s="8">
        <f t="shared" ca="1" si="15"/>
        <v>50039</v>
      </c>
      <c r="R51" s="8">
        <v>1</v>
      </c>
      <c r="S51" s="8">
        <f t="shared" ca="1" si="16"/>
        <v>32</v>
      </c>
      <c r="T51" s="8">
        <f t="shared" ca="1" si="17"/>
        <v>50013</v>
      </c>
      <c r="U51" s="8">
        <v>1</v>
      </c>
      <c r="V51" s="8">
        <f t="shared" ca="1" si="18"/>
        <v>181</v>
      </c>
      <c r="W51" s="7">
        <f t="shared" ca="1" si="19"/>
        <v>9</v>
      </c>
    </row>
    <row r="52" spans="5:23" x14ac:dyDescent="0.15">
      <c r="E52" s="7">
        <v>48</v>
      </c>
      <c r="F52" s="7">
        <v>8</v>
      </c>
      <c r="G52" s="8">
        <v>1003</v>
      </c>
      <c r="H52" s="8">
        <f>H5</f>
        <v>50001</v>
      </c>
      <c r="I52" s="8">
        <v>1</v>
      </c>
      <c r="J52" s="8">
        <f t="shared" si="10"/>
        <v>181</v>
      </c>
      <c r="K52" s="8">
        <f t="shared" ca="1" si="11"/>
        <v>50088</v>
      </c>
      <c r="L52" s="8">
        <v>1</v>
      </c>
      <c r="M52" s="8">
        <f t="shared" ca="1" si="12"/>
        <v>129</v>
      </c>
      <c r="N52" s="8">
        <f t="shared" ca="1" si="13"/>
        <v>50174</v>
      </c>
      <c r="O52" s="8">
        <v>1</v>
      </c>
      <c r="P52" s="8">
        <f t="shared" ca="1" si="14"/>
        <v>88</v>
      </c>
      <c r="Q52" s="8">
        <f t="shared" ca="1" si="15"/>
        <v>50040</v>
      </c>
      <c r="R52" s="8">
        <v>1</v>
      </c>
      <c r="S52" s="8">
        <f t="shared" ca="1" si="16"/>
        <v>32</v>
      </c>
      <c r="T52" s="8">
        <f t="shared" ca="1" si="17"/>
        <v>50034</v>
      </c>
      <c r="U52" s="8">
        <v>1</v>
      </c>
      <c r="V52" s="8">
        <f t="shared" ca="1" si="18"/>
        <v>5</v>
      </c>
      <c r="W52" s="7">
        <f t="shared" ca="1" si="19"/>
        <v>9</v>
      </c>
    </row>
    <row r="53" spans="5:23" x14ac:dyDescent="0.15">
      <c r="E53" s="7">
        <v>49</v>
      </c>
      <c r="F53" s="7">
        <v>8</v>
      </c>
      <c r="G53" s="8">
        <v>1004</v>
      </c>
      <c r="H53" s="8">
        <f t="shared" ref="H53:H116" si="20">H6</f>
        <v>50005</v>
      </c>
      <c r="I53" s="8">
        <v>1</v>
      </c>
      <c r="J53" s="8">
        <f t="shared" si="10"/>
        <v>181</v>
      </c>
      <c r="K53" s="8">
        <f t="shared" ca="1" si="11"/>
        <v>50087</v>
      </c>
      <c r="L53" s="8">
        <v>1</v>
      </c>
      <c r="M53" s="8">
        <f t="shared" ca="1" si="12"/>
        <v>129</v>
      </c>
      <c r="N53" s="8">
        <f t="shared" ca="1" si="13"/>
        <v>50003</v>
      </c>
      <c r="O53" s="8">
        <v>1</v>
      </c>
      <c r="P53" s="8">
        <f t="shared" ca="1" si="14"/>
        <v>88</v>
      </c>
      <c r="Q53" s="8">
        <f t="shared" ca="1" si="15"/>
        <v>50040</v>
      </c>
      <c r="R53" s="8">
        <v>1</v>
      </c>
      <c r="S53" s="8">
        <f t="shared" ca="1" si="16"/>
        <v>32</v>
      </c>
      <c r="T53" s="8">
        <f t="shared" ca="1" si="17"/>
        <v>50033</v>
      </c>
      <c r="U53" s="8">
        <v>1</v>
      </c>
      <c r="V53" s="8">
        <f t="shared" ca="1" si="18"/>
        <v>32</v>
      </c>
      <c r="W53" s="7">
        <f t="shared" ca="1" si="19"/>
        <v>10</v>
      </c>
    </row>
    <row r="54" spans="5:23" x14ac:dyDescent="0.15">
      <c r="E54" s="7">
        <v>50</v>
      </c>
      <c r="F54" s="7">
        <v>8</v>
      </c>
      <c r="G54" s="8">
        <v>1005</v>
      </c>
      <c r="H54" s="8">
        <f t="shared" si="20"/>
        <v>50009</v>
      </c>
      <c r="I54" s="8">
        <v>1</v>
      </c>
      <c r="J54" s="8">
        <f t="shared" si="10"/>
        <v>181</v>
      </c>
      <c r="K54" s="8">
        <f t="shared" ca="1" si="11"/>
        <v>50088</v>
      </c>
      <c r="L54" s="8">
        <v>1</v>
      </c>
      <c r="M54" s="8">
        <f t="shared" ca="1" si="12"/>
        <v>129</v>
      </c>
      <c r="N54" s="8">
        <f t="shared" ca="1" si="13"/>
        <v>50088</v>
      </c>
      <c r="O54" s="8">
        <v>1</v>
      </c>
      <c r="P54" s="8">
        <f t="shared" ca="1" si="14"/>
        <v>129</v>
      </c>
      <c r="Q54" s="8">
        <f t="shared" ca="1" si="15"/>
        <v>50040</v>
      </c>
      <c r="R54" s="8">
        <v>1</v>
      </c>
      <c r="S54" s="8">
        <f t="shared" ca="1" si="16"/>
        <v>32</v>
      </c>
      <c r="T54" s="8">
        <f t="shared" ca="1" si="17"/>
        <v>50034</v>
      </c>
      <c r="U54" s="8">
        <v>1</v>
      </c>
      <c r="V54" s="8">
        <f t="shared" ca="1" si="18"/>
        <v>5</v>
      </c>
      <c r="W54" s="7">
        <f t="shared" ca="1" si="19"/>
        <v>7</v>
      </c>
    </row>
    <row r="55" spans="5:23" x14ac:dyDescent="0.15">
      <c r="E55" s="7">
        <v>51</v>
      </c>
      <c r="F55" s="7">
        <v>8</v>
      </c>
      <c r="G55" s="8">
        <v>1101</v>
      </c>
      <c r="H55" s="8">
        <f t="shared" si="20"/>
        <v>50013</v>
      </c>
      <c r="I55" s="8">
        <v>1</v>
      </c>
      <c r="J55" s="8">
        <f t="shared" si="10"/>
        <v>181</v>
      </c>
      <c r="K55" s="8">
        <f t="shared" ca="1" si="11"/>
        <v>50006</v>
      </c>
      <c r="L55" s="8">
        <v>1</v>
      </c>
      <c r="M55" s="8">
        <f t="shared" ca="1" si="12"/>
        <v>129</v>
      </c>
      <c r="N55" s="8">
        <f t="shared" ca="1" si="13"/>
        <v>50019</v>
      </c>
      <c r="O55" s="8">
        <v>1</v>
      </c>
      <c r="P55" s="8">
        <f t="shared" ca="1" si="14"/>
        <v>88</v>
      </c>
      <c r="Q55" s="8">
        <f t="shared" ca="1" si="15"/>
        <v>50037</v>
      </c>
      <c r="R55" s="8">
        <v>1</v>
      </c>
      <c r="S55" s="8">
        <f t="shared" ca="1" si="16"/>
        <v>32</v>
      </c>
      <c r="T55" s="8">
        <f t="shared" ca="1" si="17"/>
        <v>50037</v>
      </c>
      <c r="U55" s="8">
        <v>1</v>
      </c>
      <c r="V55" s="8">
        <f t="shared" ca="1" si="18"/>
        <v>32</v>
      </c>
      <c r="W55" s="7">
        <f t="shared" ca="1" si="19"/>
        <v>10</v>
      </c>
    </row>
    <row r="56" spans="5:23" x14ac:dyDescent="0.15">
      <c r="E56" s="7">
        <v>52</v>
      </c>
      <c r="F56" s="7">
        <v>8</v>
      </c>
      <c r="G56" s="8">
        <v>1102</v>
      </c>
      <c r="H56" s="8">
        <f t="shared" si="20"/>
        <v>50015</v>
      </c>
      <c r="I56" s="8">
        <v>1</v>
      </c>
      <c r="J56" s="8">
        <f t="shared" si="10"/>
        <v>181</v>
      </c>
      <c r="K56" s="8">
        <f t="shared" ca="1" si="11"/>
        <v>50088</v>
      </c>
      <c r="L56" s="8">
        <v>1</v>
      </c>
      <c r="M56" s="8">
        <f t="shared" ca="1" si="12"/>
        <v>129</v>
      </c>
      <c r="N56" s="8">
        <f t="shared" ca="1" si="13"/>
        <v>50006</v>
      </c>
      <c r="O56" s="8">
        <v>1</v>
      </c>
      <c r="P56" s="8">
        <f t="shared" ca="1" si="14"/>
        <v>129</v>
      </c>
      <c r="Q56" s="8">
        <f t="shared" ca="1" si="15"/>
        <v>50017</v>
      </c>
      <c r="R56" s="8">
        <v>1</v>
      </c>
      <c r="S56" s="8">
        <f t="shared" ca="1" si="16"/>
        <v>32</v>
      </c>
      <c r="T56" s="8">
        <f t="shared" ca="1" si="17"/>
        <v>50038</v>
      </c>
      <c r="U56" s="8">
        <v>1</v>
      </c>
      <c r="V56" s="8">
        <f t="shared" ca="1" si="18"/>
        <v>32</v>
      </c>
      <c r="W56" s="7">
        <f t="shared" ca="1" si="19"/>
        <v>8</v>
      </c>
    </row>
    <row r="57" spans="5:23" x14ac:dyDescent="0.15">
      <c r="E57" s="7">
        <v>53</v>
      </c>
      <c r="F57" s="7">
        <v>8</v>
      </c>
      <c r="G57" s="8">
        <v>1103</v>
      </c>
      <c r="H57" s="8">
        <f t="shared" si="20"/>
        <v>50031</v>
      </c>
      <c r="I57" s="8">
        <v>1</v>
      </c>
      <c r="J57" s="8">
        <f t="shared" si="10"/>
        <v>181</v>
      </c>
      <c r="K57" s="8">
        <f t="shared" ca="1" si="11"/>
        <v>50001</v>
      </c>
      <c r="L57" s="8">
        <v>1</v>
      </c>
      <c r="M57" s="8">
        <f t="shared" ca="1" si="12"/>
        <v>181</v>
      </c>
      <c r="N57" s="8">
        <f t="shared" ca="1" si="13"/>
        <v>50019</v>
      </c>
      <c r="O57" s="8">
        <v>1</v>
      </c>
      <c r="P57" s="8">
        <f t="shared" ca="1" si="14"/>
        <v>88</v>
      </c>
      <c r="Q57" s="8">
        <f t="shared" ca="1" si="15"/>
        <v>50012</v>
      </c>
      <c r="R57" s="8">
        <v>1</v>
      </c>
      <c r="S57" s="8">
        <f t="shared" ca="1" si="16"/>
        <v>55</v>
      </c>
      <c r="T57" s="8">
        <f t="shared" ca="1" si="17"/>
        <v>50037</v>
      </c>
      <c r="U57" s="8">
        <v>1</v>
      </c>
      <c r="V57" s="8">
        <f t="shared" ca="1" si="18"/>
        <v>32</v>
      </c>
      <c r="W57" s="7">
        <f t="shared" ca="1" si="19"/>
        <v>8</v>
      </c>
    </row>
    <row r="58" spans="5:23" x14ac:dyDescent="0.15">
      <c r="E58" s="7">
        <v>54</v>
      </c>
      <c r="F58" s="7">
        <v>8</v>
      </c>
      <c r="G58" s="8">
        <v>1104</v>
      </c>
      <c r="H58" s="8">
        <f t="shared" si="20"/>
        <v>50035</v>
      </c>
      <c r="I58" s="8">
        <v>1</v>
      </c>
      <c r="J58" s="8">
        <f t="shared" si="10"/>
        <v>181</v>
      </c>
      <c r="K58" s="8">
        <f t="shared" ca="1" si="11"/>
        <v>50002</v>
      </c>
      <c r="L58" s="8">
        <v>1</v>
      </c>
      <c r="M58" s="8">
        <f t="shared" ca="1" si="12"/>
        <v>129</v>
      </c>
      <c r="N58" s="8">
        <f t="shared" ca="1" si="13"/>
        <v>50020</v>
      </c>
      <c r="O58" s="8">
        <v>1</v>
      </c>
      <c r="P58" s="8">
        <f t="shared" ca="1" si="14"/>
        <v>88</v>
      </c>
      <c r="Q58" s="8">
        <f t="shared" ca="1" si="15"/>
        <v>50039</v>
      </c>
      <c r="R58" s="8">
        <v>1</v>
      </c>
      <c r="S58" s="8">
        <f t="shared" ca="1" si="16"/>
        <v>32</v>
      </c>
      <c r="T58" s="8">
        <f t="shared" ca="1" si="17"/>
        <v>50039</v>
      </c>
      <c r="U58" s="8">
        <v>1</v>
      </c>
      <c r="V58" s="8">
        <f t="shared" ca="1" si="18"/>
        <v>32</v>
      </c>
      <c r="W58" s="7">
        <f t="shared" ca="1" si="19"/>
        <v>10</v>
      </c>
    </row>
    <row r="59" spans="5:23" x14ac:dyDescent="0.15">
      <c r="E59" s="7">
        <v>55</v>
      </c>
      <c r="F59" s="7">
        <v>8</v>
      </c>
      <c r="G59" s="8">
        <v>1105</v>
      </c>
      <c r="H59" s="8">
        <f t="shared" si="20"/>
        <v>50002</v>
      </c>
      <c r="I59" s="8">
        <v>1</v>
      </c>
      <c r="J59" s="8">
        <f t="shared" si="10"/>
        <v>129</v>
      </c>
      <c r="K59" s="8">
        <f t="shared" ca="1" si="11"/>
        <v>50006</v>
      </c>
      <c r="L59" s="8">
        <v>1</v>
      </c>
      <c r="M59" s="8">
        <f t="shared" ca="1" si="12"/>
        <v>129</v>
      </c>
      <c r="N59" s="8">
        <f t="shared" ca="1" si="13"/>
        <v>50025</v>
      </c>
      <c r="O59" s="8">
        <v>1</v>
      </c>
      <c r="P59" s="8">
        <f t="shared" ca="1" si="14"/>
        <v>88</v>
      </c>
      <c r="Q59" s="8">
        <f t="shared" ca="1" si="15"/>
        <v>50004</v>
      </c>
      <c r="R59" s="8">
        <v>1</v>
      </c>
      <c r="S59" s="8">
        <f t="shared" ca="1" si="16"/>
        <v>55</v>
      </c>
      <c r="T59" s="8">
        <f t="shared" ca="1" si="17"/>
        <v>50038</v>
      </c>
      <c r="U59" s="8">
        <v>1</v>
      </c>
      <c r="V59" s="8">
        <f t="shared" ca="1" si="18"/>
        <v>32</v>
      </c>
      <c r="W59" s="7">
        <f t="shared" ca="1" si="19"/>
        <v>12</v>
      </c>
    </row>
    <row r="60" spans="5:23" x14ac:dyDescent="0.15">
      <c r="E60" s="7">
        <v>56</v>
      </c>
      <c r="F60" s="7">
        <v>8</v>
      </c>
      <c r="G60" s="8">
        <v>1201</v>
      </c>
      <c r="H60" s="8">
        <f t="shared" si="20"/>
        <v>50006</v>
      </c>
      <c r="I60" s="8">
        <v>1</v>
      </c>
      <c r="J60" s="8">
        <f t="shared" si="10"/>
        <v>129</v>
      </c>
      <c r="K60" s="8">
        <f t="shared" ca="1" si="11"/>
        <v>50006</v>
      </c>
      <c r="L60" s="8">
        <v>1</v>
      </c>
      <c r="M60" s="8">
        <f t="shared" ca="1" si="12"/>
        <v>129</v>
      </c>
      <c r="N60" s="8">
        <f t="shared" ca="1" si="13"/>
        <v>50022</v>
      </c>
      <c r="O60" s="8">
        <v>1</v>
      </c>
      <c r="P60" s="8">
        <f t="shared" ca="1" si="14"/>
        <v>88</v>
      </c>
      <c r="Q60" s="8">
        <f t="shared" ca="1" si="15"/>
        <v>50038</v>
      </c>
      <c r="R60" s="8">
        <v>1</v>
      </c>
      <c r="S60" s="8">
        <f t="shared" ca="1" si="16"/>
        <v>32</v>
      </c>
      <c r="T60" s="8">
        <f t="shared" ca="1" si="17"/>
        <v>50039</v>
      </c>
      <c r="U60" s="8">
        <v>1</v>
      </c>
      <c r="V60" s="8">
        <f t="shared" ca="1" si="18"/>
        <v>32</v>
      </c>
      <c r="W60" s="7">
        <f t="shared" ca="1" si="19"/>
        <v>13</v>
      </c>
    </row>
    <row r="61" spans="5:23" x14ac:dyDescent="0.15">
      <c r="E61" s="7">
        <v>57</v>
      </c>
      <c r="F61" s="7">
        <v>8</v>
      </c>
      <c r="G61" s="8">
        <v>1202</v>
      </c>
      <c r="H61" s="8">
        <f t="shared" si="20"/>
        <v>50010</v>
      </c>
      <c r="I61" s="8">
        <v>1</v>
      </c>
      <c r="J61" s="8">
        <f t="shared" si="10"/>
        <v>129</v>
      </c>
      <c r="K61" s="8">
        <f t="shared" ca="1" si="11"/>
        <v>50006</v>
      </c>
      <c r="L61" s="8">
        <v>1</v>
      </c>
      <c r="M61" s="8">
        <f t="shared" ca="1" si="12"/>
        <v>129</v>
      </c>
      <c r="N61" s="8">
        <f t="shared" ca="1" si="13"/>
        <v>50016</v>
      </c>
      <c r="O61" s="8">
        <v>1</v>
      </c>
      <c r="P61" s="8">
        <f t="shared" ca="1" si="14"/>
        <v>88</v>
      </c>
      <c r="Q61" s="8">
        <f t="shared" ca="1" si="15"/>
        <v>50039</v>
      </c>
      <c r="R61" s="8">
        <v>1</v>
      </c>
      <c r="S61" s="8">
        <f t="shared" ca="1" si="16"/>
        <v>32</v>
      </c>
      <c r="T61" s="8">
        <f t="shared" ca="1" si="17"/>
        <v>50040</v>
      </c>
      <c r="U61" s="8">
        <v>1</v>
      </c>
      <c r="V61" s="8">
        <f t="shared" ca="1" si="18"/>
        <v>32</v>
      </c>
      <c r="W61" s="7">
        <f t="shared" ca="1" si="19"/>
        <v>13</v>
      </c>
    </row>
    <row r="62" spans="5:23" x14ac:dyDescent="0.15">
      <c r="E62" s="7">
        <v>58</v>
      </c>
      <c r="F62" s="7">
        <v>8</v>
      </c>
      <c r="G62" s="8">
        <v>1203</v>
      </c>
      <c r="H62" s="8">
        <f t="shared" si="20"/>
        <v>50087</v>
      </c>
      <c r="I62" s="8">
        <v>1</v>
      </c>
      <c r="J62" s="8">
        <f t="shared" si="10"/>
        <v>129</v>
      </c>
      <c r="K62" s="8">
        <f t="shared" ca="1" si="11"/>
        <v>50005</v>
      </c>
      <c r="L62" s="8">
        <v>1</v>
      </c>
      <c r="M62" s="8">
        <f t="shared" ca="1" si="12"/>
        <v>181</v>
      </c>
      <c r="N62" s="8">
        <f t="shared" ca="1" si="13"/>
        <v>50018</v>
      </c>
      <c r="O62" s="8">
        <v>1</v>
      </c>
      <c r="P62" s="8">
        <f t="shared" ca="1" si="14"/>
        <v>88</v>
      </c>
      <c r="Q62" s="8">
        <f t="shared" ca="1" si="15"/>
        <v>50038</v>
      </c>
      <c r="R62" s="8">
        <v>1</v>
      </c>
      <c r="S62" s="8">
        <f t="shared" ca="1" si="16"/>
        <v>32</v>
      </c>
      <c r="T62" s="8">
        <f t="shared" ca="1" si="17"/>
        <v>50038</v>
      </c>
      <c r="U62" s="8">
        <v>1</v>
      </c>
      <c r="V62" s="8">
        <f t="shared" ca="1" si="18"/>
        <v>32</v>
      </c>
      <c r="W62" s="7">
        <f t="shared" ca="1" si="19"/>
        <v>10</v>
      </c>
    </row>
    <row r="63" spans="5:23" x14ac:dyDescent="0.15">
      <c r="E63" s="7">
        <v>59</v>
      </c>
      <c r="F63" s="7">
        <v>8</v>
      </c>
      <c r="G63" s="8">
        <v>1204</v>
      </c>
      <c r="H63" s="8">
        <f t="shared" si="20"/>
        <v>50088</v>
      </c>
      <c r="I63" s="8">
        <v>1</v>
      </c>
      <c r="J63" s="8">
        <f t="shared" si="10"/>
        <v>129</v>
      </c>
      <c r="K63" s="8">
        <f t="shared" ca="1" si="11"/>
        <v>50009</v>
      </c>
      <c r="L63" s="8">
        <v>1</v>
      </c>
      <c r="M63" s="8">
        <f t="shared" ca="1" si="12"/>
        <v>181</v>
      </c>
      <c r="N63" s="8">
        <f t="shared" ca="1" si="13"/>
        <v>50027</v>
      </c>
      <c r="O63" s="8">
        <v>1</v>
      </c>
      <c r="P63" s="8">
        <f t="shared" ca="1" si="14"/>
        <v>88</v>
      </c>
      <c r="Q63" s="8">
        <f t="shared" ca="1" si="15"/>
        <v>50033</v>
      </c>
      <c r="R63" s="8">
        <v>1</v>
      </c>
      <c r="S63" s="8">
        <f t="shared" ca="1" si="16"/>
        <v>32</v>
      </c>
      <c r="T63" s="8">
        <f t="shared" ca="1" si="17"/>
        <v>50040</v>
      </c>
      <c r="U63" s="8">
        <v>1</v>
      </c>
      <c r="V63" s="8">
        <f t="shared" ca="1" si="18"/>
        <v>32</v>
      </c>
      <c r="W63" s="7">
        <f t="shared" ca="1" si="19"/>
        <v>10</v>
      </c>
    </row>
    <row r="64" spans="5:23" x14ac:dyDescent="0.15">
      <c r="E64" s="7">
        <v>60</v>
      </c>
      <c r="F64" s="7">
        <v>8</v>
      </c>
      <c r="G64" s="8">
        <v>1205</v>
      </c>
      <c r="H64" s="8">
        <f t="shared" si="20"/>
        <v>50003</v>
      </c>
      <c r="I64" s="8">
        <v>1</v>
      </c>
      <c r="J64" s="8">
        <f t="shared" si="10"/>
        <v>88</v>
      </c>
      <c r="K64" s="8">
        <f t="shared" ca="1" si="11"/>
        <v>50009</v>
      </c>
      <c r="L64" s="8">
        <v>1</v>
      </c>
      <c r="M64" s="8">
        <f t="shared" ca="1" si="12"/>
        <v>181</v>
      </c>
      <c r="N64" s="8">
        <f t="shared" ca="1" si="13"/>
        <v>50174</v>
      </c>
      <c r="O64" s="8">
        <v>1</v>
      </c>
      <c r="P64" s="8">
        <f t="shared" ca="1" si="14"/>
        <v>88</v>
      </c>
      <c r="Q64" s="8">
        <f t="shared" ca="1" si="15"/>
        <v>50040</v>
      </c>
      <c r="R64" s="8">
        <v>1</v>
      </c>
      <c r="S64" s="8">
        <f t="shared" ca="1" si="16"/>
        <v>32</v>
      </c>
      <c r="T64" s="8">
        <f t="shared" ca="1" si="17"/>
        <v>50039</v>
      </c>
      <c r="U64" s="8">
        <v>1</v>
      </c>
      <c r="V64" s="8">
        <f t="shared" ca="1" si="18"/>
        <v>32</v>
      </c>
      <c r="W64" s="7">
        <f t="shared" ca="1" si="19"/>
        <v>12</v>
      </c>
    </row>
    <row r="65" spans="5:23" x14ac:dyDescent="0.15">
      <c r="E65" s="7">
        <v>61</v>
      </c>
      <c r="F65" s="7">
        <v>8</v>
      </c>
      <c r="G65" s="8">
        <v>1301</v>
      </c>
      <c r="H65" s="8">
        <f t="shared" si="20"/>
        <v>50007</v>
      </c>
      <c r="I65" s="8">
        <v>1</v>
      </c>
      <c r="J65" s="8">
        <f t="shared" si="10"/>
        <v>88</v>
      </c>
      <c r="K65" s="8">
        <f t="shared" ca="1" si="11"/>
        <v>50013</v>
      </c>
      <c r="L65" s="8">
        <v>1</v>
      </c>
      <c r="M65" s="8">
        <f t="shared" ca="1" si="12"/>
        <v>181</v>
      </c>
      <c r="N65" s="8">
        <f t="shared" ca="1" si="13"/>
        <v>50020</v>
      </c>
      <c r="O65" s="8">
        <v>1</v>
      </c>
      <c r="P65" s="8">
        <f t="shared" ca="1" si="14"/>
        <v>88</v>
      </c>
      <c r="Q65" s="8">
        <f t="shared" ca="1" si="15"/>
        <v>50012</v>
      </c>
      <c r="R65" s="8">
        <v>1</v>
      </c>
      <c r="S65" s="8">
        <f t="shared" ca="1" si="16"/>
        <v>55</v>
      </c>
      <c r="T65" s="8">
        <f t="shared" ca="1" si="17"/>
        <v>50040</v>
      </c>
      <c r="U65" s="8">
        <v>1</v>
      </c>
      <c r="V65" s="8">
        <f t="shared" ca="1" si="18"/>
        <v>32</v>
      </c>
      <c r="W65" s="7">
        <f t="shared" ca="1" si="19"/>
        <v>12</v>
      </c>
    </row>
    <row r="66" spans="5:23" x14ac:dyDescent="0.15">
      <c r="E66" s="7">
        <v>62</v>
      </c>
      <c r="F66" s="7">
        <v>8</v>
      </c>
      <c r="G66" s="8">
        <v>1302</v>
      </c>
      <c r="H66" s="8">
        <f t="shared" si="20"/>
        <v>50011</v>
      </c>
      <c r="I66" s="8">
        <v>1</v>
      </c>
      <c r="J66" s="8">
        <f t="shared" si="10"/>
        <v>88</v>
      </c>
      <c r="K66" s="8">
        <f t="shared" ca="1" si="11"/>
        <v>50002</v>
      </c>
      <c r="L66" s="8">
        <v>1</v>
      </c>
      <c r="M66" s="8">
        <f t="shared" ca="1" si="12"/>
        <v>129</v>
      </c>
      <c r="N66" s="8">
        <f t="shared" ca="1" si="13"/>
        <v>50007</v>
      </c>
      <c r="O66" s="8">
        <v>1</v>
      </c>
      <c r="P66" s="8">
        <f t="shared" ca="1" si="14"/>
        <v>88</v>
      </c>
      <c r="Q66" s="8">
        <f t="shared" ca="1" si="15"/>
        <v>50008</v>
      </c>
      <c r="R66" s="8">
        <v>1</v>
      </c>
      <c r="S66" s="8">
        <f t="shared" ca="1" si="16"/>
        <v>55</v>
      </c>
      <c r="T66" s="8">
        <f t="shared" ca="1" si="17"/>
        <v>50038</v>
      </c>
      <c r="U66" s="8">
        <v>1</v>
      </c>
      <c r="V66" s="8">
        <f t="shared" ca="1" si="18"/>
        <v>32</v>
      </c>
      <c r="W66" s="7">
        <f t="shared" ca="1" si="19"/>
        <v>14</v>
      </c>
    </row>
    <row r="67" spans="5:23" x14ac:dyDescent="0.15">
      <c r="E67" s="7">
        <v>63</v>
      </c>
      <c r="F67" s="7">
        <v>8</v>
      </c>
      <c r="G67" s="8">
        <v>1303</v>
      </c>
      <c r="H67" s="8">
        <f t="shared" si="20"/>
        <v>50014</v>
      </c>
      <c r="I67" s="8">
        <v>1</v>
      </c>
      <c r="J67" s="8">
        <f t="shared" si="10"/>
        <v>88</v>
      </c>
      <c r="K67" s="8">
        <f t="shared" ca="1" si="11"/>
        <v>50031</v>
      </c>
      <c r="L67" s="8">
        <v>1</v>
      </c>
      <c r="M67" s="8">
        <f t="shared" ca="1" si="12"/>
        <v>181</v>
      </c>
      <c r="N67" s="8">
        <f t="shared" ca="1" si="13"/>
        <v>50010</v>
      </c>
      <c r="O67" s="8">
        <v>1</v>
      </c>
      <c r="P67" s="8">
        <f t="shared" ca="1" si="14"/>
        <v>129</v>
      </c>
      <c r="Q67" s="8">
        <f t="shared" ca="1" si="15"/>
        <v>50008</v>
      </c>
      <c r="R67" s="8">
        <v>1</v>
      </c>
      <c r="S67" s="8">
        <f t="shared" ca="1" si="16"/>
        <v>55</v>
      </c>
      <c r="T67" s="8">
        <f t="shared" ca="1" si="17"/>
        <v>50017</v>
      </c>
      <c r="U67" s="8">
        <v>1</v>
      </c>
      <c r="V67" s="8">
        <f t="shared" ca="1" si="18"/>
        <v>32</v>
      </c>
      <c r="W67" s="7">
        <f t="shared" ca="1" si="19"/>
        <v>10</v>
      </c>
    </row>
    <row r="68" spans="5:23" x14ac:dyDescent="0.15">
      <c r="E68" s="7">
        <v>64</v>
      </c>
      <c r="F68" s="7">
        <v>8</v>
      </c>
      <c r="G68" s="8">
        <v>1304</v>
      </c>
      <c r="H68" s="8">
        <f t="shared" si="20"/>
        <v>50016</v>
      </c>
      <c r="I68" s="8">
        <v>1</v>
      </c>
      <c r="J68" s="8">
        <f t="shared" si="10"/>
        <v>88</v>
      </c>
      <c r="K68" s="8">
        <f t="shared" ca="1" si="11"/>
        <v>50087</v>
      </c>
      <c r="L68" s="8">
        <v>1</v>
      </c>
      <c r="M68" s="8">
        <f t="shared" ca="1" si="12"/>
        <v>129</v>
      </c>
      <c r="N68" s="8">
        <f t="shared" ca="1" si="13"/>
        <v>50024</v>
      </c>
      <c r="O68" s="8">
        <v>1</v>
      </c>
      <c r="P68" s="8">
        <f t="shared" ca="1" si="14"/>
        <v>88</v>
      </c>
      <c r="Q68" s="8">
        <f t="shared" ca="1" si="15"/>
        <v>50038</v>
      </c>
      <c r="R68" s="8">
        <v>1</v>
      </c>
      <c r="S68" s="8">
        <f t="shared" ca="1" si="16"/>
        <v>32</v>
      </c>
      <c r="T68" s="8">
        <f t="shared" ca="1" si="17"/>
        <v>50037</v>
      </c>
      <c r="U68" s="8">
        <v>1</v>
      </c>
      <c r="V68" s="8">
        <f t="shared" ca="1" si="18"/>
        <v>32</v>
      </c>
      <c r="W68" s="7">
        <f t="shared" ca="1" si="19"/>
        <v>15</v>
      </c>
    </row>
    <row r="69" spans="5:23" x14ac:dyDescent="0.15">
      <c r="E69" s="7">
        <v>65</v>
      </c>
      <c r="F69" s="7">
        <v>8</v>
      </c>
      <c r="G69" s="8">
        <v>1305</v>
      </c>
      <c r="H69" s="8">
        <f t="shared" si="20"/>
        <v>50018</v>
      </c>
      <c r="I69" s="8">
        <v>1</v>
      </c>
      <c r="J69" s="8">
        <f t="shared" ref="J69:J100" si="21">VLOOKUP(H69,marking,9,FALSE)</f>
        <v>88</v>
      </c>
      <c r="K69" s="8">
        <f t="shared" ref="K69:K100" ca="1" si="22">IF(K$2&gt;$F69,VLOOKUP(INT(RAND()*(VLOOKUP($F69,test2,2,FALSE)-1)+1),test3,4,FALSE),VLOOKUP(INT(RAND()*(13-1)+1),test3,4,FALSE))</f>
        <v>50088</v>
      </c>
      <c r="L69" s="8">
        <v>1</v>
      </c>
      <c r="M69" s="8">
        <f t="shared" ref="M69:M100" ca="1" si="23">VLOOKUP(K69,marking,9,FALSE)</f>
        <v>129</v>
      </c>
      <c r="N69" s="8">
        <f t="shared" ref="N69:N100" ca="1" si="24">IF(N$2&gt;$F69,VLOOKUP(INT(RAND()*(VLOOKUP($F69,test2,2,FALSE)-1)+1),test3,4,FALSE),VLOOKUP(INT(RAND()*(38-8)+8),test3,4,FALSE))</f>
        <v>50026</v>
      </c>
      <c r="O69" s="8">
        <v>1</v>
      </c>
      <c r="P69" s="8">
        <f t="shared" ref="P69:P100" ca="1" si="25">VLOOKUP(N69,marking,9,FALSE)</f>
        <v>88</v>
      </c>
      <c r="Q69" s="8">
        <f t="shared" ref="Q69:Q100" ca="1" si="26">IF(Q$2&gt;$F69,VLOOKUP(INT(RAND()*(VLOOKUP($F69,test2,2,FALSE)-1)+1),test3,4,FALSE),VLOOKUP(INT(RAND()*(47-38)+38),test3,4,FALSE))</f>
        <v>50040</v>
      </c>
      <c r="R69" s="8">
        <v>1</v>
      </c>
      <c r="S69" s="8">
        <f t="shared" ref="S69:S100" ca="1" si="27">VLOOKUP(Q69,marking,9,FALSE)</f>
        <v>32</v>
      </c>
      <c r="T69" s="8">
        <f t="shared" ref="T69:T100" ca="1" si="28">IF(T$2&gt;$F69,VLOOKUP(INT(RAND()*(VLOOKUP($F69,test2,2,FALSE)-1)+1),test3,4,FALSE),VLOOKUP(INT(RAND()*(48-41)+41),test3,4,FALSE))</f>
        <v>50033</v>
      </c>
      <c r="U69" s="8">
        <v>1</v>
      </c>
      <c r="V69" s="8">
        <f t="shared" ref="V69:V100" ca="1" si="29">VLOOKUP(T69,marking,9,FALSE)</f>
        <v>32</v>
      </c>
      <c r="W69" s="7">
        <f t="shared" ref="W69:W100" ca="1" si="30">ROUND((VLOOKUP(H69,marking,10,FALSE)*J69+VLOOKUP(K69,marking,10,FALSE)*M69+VLOOKUP(N69,marking,10,FALSE)*P69+VLOOKUP(Q69,marking,10,FALSE)*S69+VLOOKUP(T69,marking,10,FALSE)*V69)/(J69+M69+P69+S69+V69),0)</f>
        <v>15</v>
      </c>
    </row>
    <row r="70" spans="5:23" x14ac:dyDescent="0.15">
      <c r="E70" s="7">
        <v>66</v>
      </c>
      <c r="F70" s="7">
        <v>8</v>
      </c>
      <c r="G70" s="8">
        <v>1401</v>
      </c>
      <c r="H70" s="8">
        <f t="shared" si="20"/>
        <v>50019</v>
      </c>
      <c r="I70" s="8">
        <v>1</v>
      </c>
      <c r="J70" s="8">
        <f t="shared" si="21"/>
        <v>88</v>
      </c>
      <c r="K70" s="8">
        <f t="shared" ca="1" si="22"/>
        <v>50001</v>
      </c>
      <c r="L70" s="8">
        <v>1</v>
      </c>
      <c r="M70" s="8">
        <f t="shared" ca="1" si="23"/>
        <v>181</v>
      </c>
      <c r="N70" s="8">
        <f t="shared" ca="1" si="24"/>
        <v>50030</v>
      </c>
      <c r="O70" s="8">
        <v>1</v>
      </c>
      <c r="P70" s="8">
        <f t="shared" ca="1" si="25"/>
        <v>88</v>
      </c>
      <c r="Q70" s="8">
        <f t="shared" ca="1" si="26"/>
        <v>50038</v>
      </c>
      <c r="R70" s="8">
        <v>1</v>
      </c>
      <c r="S70" s="8">
        <f t="shared" ca="1" si="27"/>
        <v>32</v>
      </c>
      <c r="T70" s="8">
        <f t="shared" ca="1" si="28"/>
        <v>50038</v>
      </c>
      <c r="U70" s="8">
        <v>1</v>
      </c>
      <c r="V70" s="8">
        <f t="shared" ca="1" si="29"/>
        <v>32</v>
      </c>
      <c r="W70" s="7">
        <f t="shared" ca="1" si="30"/>
        <v>12</v>
      </c>
    </row>
    <row r="71" spans="5:23" x14ac:dyDescent="0.15">
      <c r="E71" s="7">
        <v>67</v>
      </c>
      <c r="F71" s="7">
        <v>8</v>
      </c>
      <c r="G71" s="8">
        <v>1402</v>
      </c>
      <c r="H71" s="8">
        <f t="shared" si="20"/>
        <v>50020</v>
      </c>
      <c r="I71" s="8">
        <v>1</v>
      </c>
      <c r="J71" s="8">
        <f t="shared" si="21"/>
        <v>88</v>
      </c>
      <c r="K71" s="8">
        <f t="shared" ca="1" si="22"/>
        <v>50013</v>
      </c>
      <c r="L71" s="8">
        <v>1</v>
      </c>
      <c r="M71" s="8">
        <f t="shared" ca="1" si="23"/>
        <v>181</v>
      </c>
      <c r="N71" s="8">
        <f t="shared" ca="1" si="24"/>
        <v>50036</v>
      </c>
      <c r="O71" s="8">
        <v>1</v>
      </c>
      <c r="P71" s="8">
        <f t="shared" ca="1" si="25"/>
        <v>88</v>
      </c>
      <c r="Q71" s="8">
        <f t="shared" ca="1" si="26"/>
        <v>50004</v>
      </c>
      <c r="R71" s="8">
        <v>1</v>
      </c>
      <c r="S71" s="8">
        <f t="shared" ca="1" si="27"/>
        <v>55</v>
      </c>
      <c r="T71" s="8">
        <f t="shared" ca="1" si="28"/>
        <v>50037</v>
      </c>
      <c r="U71" s="8">
        <v>1</v>
      </c>
      <c r="V71" s="8">
        <f t="shared" ca="1" si="29"/>
        <v>32</v>
      </c>
      <c r="W71" s="7">
        <f t="shared" ca="1" si="30"/>
        <v>12</v>
      </c>
    </row>
    <row r="72" spans="5:23" x14ac:dyDescent="0.15">
      <c r="E72" s="7">
        <v>68</v>
      </c>
      <c r="F72" s="7">
        <v>8</v>
      </c>
      <c r="G72" s="8">
        <v>1403</v>
      </c>
      <c r="H72" s="8">
        <f t="shared" si="20"/>
        <v>50021</v>
      </c>
      <c r="I72" s="8">
        <v>1</v>
      </c>
      <c r="J72" s="8">
        <f t="shared" si="21"/>
        <v>88</v>
      </c>
      <c r="K72" s="8">
        <f t="shared" ca="1" si="22"/>
        <v>50010</v>
      </c>
      <c r="L72" s="8">
        <v>1</v>
      </c>
      <c r="M72" s="8">
        <f t="shared" ca="1" si="23"/>
        <v>129</v>
      </c>
      <c r="N72" s="8">
        <f t="shared" ca="1" si="24"/>
        <v>50022</v>
      </c>
      <c r="O72" s="8">
        <v>1</v>
      </c>
      <c r="P72" s="8">
        <f t="shared" ca="1" si="25"/>
        <v>88</v>
      </c>
      <c r="Q72" s="8">
        <f t="shared" ca="1" si="26"/>
        <v>50017</v>
      </c>
      <c r="R72" s="8">
        <v>1</v>
      </c>
      <c r="S72" s="8">
        <f t="shared" ca="1" si="27"/>
        <v>32</v>
      </c>
      <c r="T72" s="8">
        <f t="shared" ca="1" si="28"/>
        <v>50037</v>
      </c>
      <c r="U72" s="8">
        <v>1</v>
      </c>
      <c r="V72" s="8">
        <f t="shared" ca="1" si="29"/>
        <v>32</v>
      </c>
      <c r="W72" s="7">
        <f t="shared" ca="1" si="30"/>
        <v>15</v>
      </c>
    </row>
    <row r="73" spans="5:23" x14ac:dyDescent="0.15">
      <c r="E73" s="7">
        <v>69</v>
      </c>
      <c r="F73" s="7">
        <v>8</v>
      </c>
      <c r="G73" s="8">
        <v>1404</v>
      </c>
      <c r="H73" s="8">
        <f t="shared" si="20"/>
        <v>50022</v>
      </c>
      <c r="I73" s="8">
        <v>1</v>
      </c>
      <c r="J73" s="8">
        <f t="shared" si="21"/>
        <v>88</v>
      </c>
      <c r="K73" s="8">
        <f t="shared" ca="1" si="22"/>
        <v>50002</v>
      </c>
      <c r="L73" s="8">
        <v>1</v>
      </c>
      <c r="M73" s="8">
        <f t="shared" ca="1" si="23"/>
        <v>129</v>
      </c>
      <c r="N73" s="8">
        <f t="shared" ca="1" si="24"/>
        <v>50018</v>
      </c>
      <c r="O73" s="8">
        <v>1</v>
      </c>
      <c r="P73" s="8">
        <f t="shared" ca="1" si="25"/>
        <v>88</v>
      </c>
      <c r="Q73" s="8">
        <f t="shared" ca="1" si="26"/>
        <v>50037</v>
      </c>
      <c r="R73" s="8">
        <v>1</v>
      </c>
      <c r="S73" s="8">
        <f t="shared" ca="1" si="27"/>
        <v>32</v>
      </c>
      <c r="T73" s="8">
        <f t="shared" ca="1" si="28"/>
        <v>50034</v>
      </c>
      <c r="U73" s="8">
        <v>1</v>
      </c>
      <c r="V73" s="8">
        <f t="shared" ca="1" si="29"/>
        <v>5</v>
      </c>
      <c r="W73" s="7">
        <f t="shared" ca="1" si="30"/>
        <v>14</v>
      </c>
    </row>
    <row r="74" spans="5:23" x14ac:dyDescent="0.15">
      <c r="E74" s="7">
        <v>70</v>
      </c>
      <c r="F74" s="7">
        <v>8</v>
      </c>
      <c r="G74" s="8">
        <v>1405</v>
      </c>
      <c r="H74" s="8">
        <f t="shared" si="20"/>
        <v>50023</v>
      </c>
      <c r="I74" s="8">
        <v>1</v>
      </c>
      <c r="J74" s="8">
        <f t="shared" si="21"/>
        <v>88</v>
      </c>
      <c r="K74" s="8">
        <f t="shared" ca="1" si="22"/>
        <v>50005</v>
      </c>
      <c r="L74" s="8">
        <v>1</v>
      </c>
      <c r="M74" s="8">
        <f t="shared" ca="1" si="23"/>
        <v>181</v>
      </c>
      <c r="N74" s="8">
        <f t="shared" ca="1" si="24"/>
        <v>50022</v>
      </c>
      <c r="O74" s="8">
        <v>1</v>
      </c>
      <c r="P74" s="8">
        <f t="shared" ca="1" si="25"/>
        <v>88</v>
      </c>
      <c r="Q74" s="8">
        <f t="shared" ca="1" si="26"/>
        <v>50004</v>
      </c>
      <c r="R74" s="8">
        <v>1</v>
      </c>
      <c r="S74" s="8">
        <f t="shared" ca="1" si="27"/>
        <v>55</v>
      </c>
      <c r="T74" s="8">
        <f t="shared" ca="1" si="28"/>
        <v>50038</v>
      </c>
      <c r="U74" s="8">
        <v>1</v>
      </c>
      <c r="V74" s="8">
        <f t="shared" ca="1" si="29"/>
        <v>32</v>
      </c>
      <c r="W74" s="7">
        <f t="shared" ca="1" si="30"/>
        <v>12</v>
      </c>
    </row>
    <row r="75" spans="5:23" x14ac:dyDescent="0.15">
      <c r="E75" s="7">
        <v>71</v>
      </c>
      <c r="F75" s="7">
        <v>8</v>
      </c>
      <c r="G75" s="8">
        <v>1501</v>
      </c>
      <c r="H75" s="8">
        <f t="shared" si="20"/>
        <v>50024</v>
      </c>
      <c r="I75" s="8">
        <v>1</v>
      </c>
      <c r="J75" s="8">
        <f t="shared" si="21"/>
        <v>88</v>
      </c>
      <c r="K75" s="8">
        <f t="shared" ca="1" si="22"/>
        <v>50005</v>
      </c>
      <c r="L75" s="8">
        <v>1</v>
      </c>
      <c r="M75" s="8">
        <f t="shared" ca="1" si="23"/>
        <v>181</v>
      </c>
      <c r="N75" s="8">
        <f t="shared" ca="1" si="24"/>
        <v>50027</v>
      </c>
      <c r="O75" s="8">
        <v>1</v>
      </c>
      <c r="P75" s="8">
        <f t="shared" ca="1" si="25"/>
        <v>88</v>
      </c>
      <c r="Q75" s="8">
        <f t="shared" ca="1" si="26"/>
        <v>50033</v>
      </c>
      <c r="R75" s="8">
        <v>1</v>
      </c>
      <c r="S75" s="8">
        <f t="shared" ca="1" si="27"/>
        <v>32</v>
      </c>
      <c r="T75" s="8">
        <f t="shared" ca="1" si="28"/>
        <v>50037</v>
      </c>
      <c r="U75" s="8">
        <v>1</v>
      </c>
      <c r="V75" s="8">
        <f t="shared" ca="1" si="29"/>
        <v>32</v>
      </c>
      <c r="W75" s="7">
        <f t="shared" ca="1" si="30"/>
        <v>12</v>
      </c>
    </row>
    <row r="76" spans="5:23" x14ac:dyDescent="0.15">
      <c r="E76" s="7">
        <v>72</v>
      </c>
      <c r="F76" s="7">
        <v>8</v>
      </c>
      <c r="G76" s="8">
        <v>1502</v>
      </c>
      <c r="H76" s="8">
        <f t="shared" si="20"/>
        <v>50025</v>
      </c>
      <c r="I76" s="8">
        <v>1</v>
      </c>
      <c r="J76" s="8">
        <f t="shared" si="21"/>
        <v>88</v>
      </c>
      <c r="K76" s="8">
        <f t="shared" ca="1" si="22"/>
        <v>50015</v>
      </c>
      <c r="L76" s="8">
        <v>1</v>
      </c>
      <c r="M76" s="8">
        <f t="shared" ca="1" si="23"/>
        <v>181</v>
      </c>
      <c r="N76" s="8">
        <f t="shared" ca="1" si="24"/>
        <v>50036</v>
      </c>
      <c r="O76" s="8">
        <v>1</v>
      </c>
      <c r="P76" s="8">
        <f t="shared" ca="1" si="25"/>
        <v>88</v>
      </c>
      <c r="Q76" s="8">
        <f t="shared" ca="1" si="26"/>
        <v>50039</v>
      </c>
      <c r="R76" s="8">
        <v>1</v>
      </c>
      <c r="S76" s="8">
        <f t="shared" ca="1" si="27"/>
        <v>32</v>
      </c>
      <c r="T76" s="8">
        <f t="shared" ca="1" si="28"/>
        <v>50040</v>
      </c>
      <c r="U76" s="8">
        <v>1</v>
      </c>
      <c r="V76" s="8">
        <f t="shared" ca="1" si="29"/>
        <v>32</v>
      </c>
      <c r="W76" s="7">
        <f t="shared" ca="1" si="30"/>
        <v>12</v>
      </c>
    </row>
    <row r="77" spans="5:23" x14ac:dyDescent="0.15">
      <c r="E77" s="7">
        <v>73</v>
      </c>
      <c r="F77" s="7">
        <v>8</v>
      </c>
      <c r="G77" s="8">
        <v>1503</v>
      </c>
      <c r="H77" s="8">
        <f t="shared" si="20"/>
        <v>50026</v>
      </c>
      <c r="I77" s="8">
        <v>1</v>
      </c>
      <c r="J77" s="8">
        <f t="shared" si="21"/>
        <v>88</v>
      </c>
      <c r="K77" s="8">
        <f t="shared" ca="1" si="22"/>
        <v>50002</v>
      </c>
      <c r="L77" s="8">
        <v>1</v>
      </c>
      <c r="M77" s="8">
        <f t="shared" ca="1" si="23"/>
        <v>129</v>
      </c>
      <c r="N77" s="8">
        <f t="shared" ca="1" si="24"/>
        <v>50018</v>
      </c>
      <c r="O77" s="8">
        <v>1</v>
      </c>
      <c r="P77" s="8">
        <f t="shared" ca="1" si="25"/>
        <v>88</v>
      </c>
      <c r="Q77" s="8">
        <f t="shared" ca="1" si="26"/>
        <v>50017</v>
      </c>
      <c r="R77" s="8">
        <v>1</v>
      </c>
      <c r="S77" s="8">
        <f t="shared" ca="1" si="27"/>
        <v>32</v>
      </c>
      <c r="T77" s="8">
        <f t="shared" ca="1" si="28"/>
        <v>50017</v>
      </c>
      <c r="U77" s="8">
        <v>1</v>
      </c>
      <c r="V77" s="8">
        <f t="shared" ca="1" si="29"/>
        <v>32</v>
      </c>
      <c r="W77" s="7">
        <f t="shared" ca="1" si="30"/>
        <v>15</v>
      </c>
    </row>
    <row r="78" spans="5:23" x14ac:dyDescent="0.15">
      <c r="E78" s="7">
        <v>74</v>
      </c>
      <c r="F78" s="7">
        <v>8</v>
      </c>
      <c r="G78" s="8">
        <v>1504</v>
      </c>
      <c r="H78" s="8">
        <f t="shared" si="20"/>
        <v>50027</v>
      </c>
      <c r="I78" s="8">
        <v>1</v>
      </c>
      <c r="J78" s="8">
        <f t="shared" si="21"/>
        <v>88</v>
      </c>
      <c r="K78" s="8">
        <f t="shared" ca="1" si="22"/>
        <v>50035</v>
      </c>
      <c r="L78" s="8">
        <v>1</v>
      </c>
      <c r="M78" s="8">
        <f t="shared" ca="1" si="23"/>
        <v>181</v>
      </c>
      <c r="N78" s="8">
        <f t="shared" ca="1" si="24"/>
        <v>50026</v>
      </c>
      <c r="O78" s="8">
        <v>1</v>
      </c>
      <c r="P78" s="8">
        <f t="shared" ca="1" si="25"/>
        <v>88</v>
      </c>
      <c r="Q78" s="8">
        <f t="shared" ca="1" si="26"/>
        <v>50017</v>
      </c>
      <c r="R78" s="8">
        <v>1</v>
      </c>
      <c r="S78" s="8">
        <f t="shared" ca="1" si="27"/>
        <v>32</v>
      </c>
      <c r="T78" s="8">
        <f t="shared" ca="1" si="28"/>
        <v>50033</v>
      </c>
      <c r="U78" s="8">
        <v>1</v>
      </c>
      <c r="V78" s="8">
        <f t="shared" ca="1" si="29"/>
        <v>32</v>
      </c>
      <c r="W78" s="7">
        <f t="shared" ca="1" si="30"/>
        <v>12</v>
      </c>
    </row>
    <row r="79" spans="5:23" x14ac:dyDescent="0.15">
      <c r="E79" s="7">
        <v>75</v>
      </c>
      <c r="F79" s="7">
        <v>8</v>
      </c>
      <c r="G79" s="8">
        <v>1505</v>
      </c>
      <c r="H79" s="8">
        <f t="shared" si="20"/>
        <v>50028</v>
      </c>
      <c r="I79" s="8">
        <v>1</v>
      </c>
      <c r="J79" s="8">
        <f t="shared" si="21"/>
        <v>88</v>
      </c>
      <c r="K79" s="8">
        <f t="shared" ca="1" si="22"/>
        <v>50035</v>
      </c>
      <c r="L79" s="8">
        <v>1</v>
      </c>
      <c r="M79" s="8">
        <f t="shared" ca="1" si="23"/>
        <v>181</v>
      </c>
      <c r="N79" s="8">
        <f t="shared" ca="1" si="24"/>
        <v>50006</v>
      </c>
      <c r="O79" s="8">
        <v>1</v>
      </c>
      <c r="P79" s="8">
        <f t="shared" ca="1" si="25"/>
        <v>129</v>
      </c>
      <c r="Q79" s="8">
        <f t="shared" ca="1" si="26"/>
        <v>50008</v>
      </c>
      <c r="R79" s="8">
        <v>1</v>
      </c>
      <c r="S79" s="8">
        <f t="shared" ca="1" si="27"/>
        <v>55</v>
      </c>
      <c r="T79" s="8">
        <f t="shared" ca="1" si="28"/>
        <v>50017</v>
      </c>
      <c r="U79" s="8">
        <v>1</v>
      </c>
      <c r="V79" s="8">
        <f t="shared" ca="1" si="29"/>
        <v>32</v>
      </c>
      <c r="W79" s="7">
        <f t="shared" ca="1" si="30"/>
        <v>10</v>
      </c>
    </row>
    <row r="80" spans="5:23" x14ac:dyDescent="0.15">
      <c r="E80" s="7">
        <v>76</v>
      </c>
      <c r="F80" s="7">
        <v>8</v>
      </c>
      <c r="G80" s="8">
        <v>1601</v>
      </c>
      <c r="H80" s="8">
        <f t="shared" si="20"/>
        <v>50029</v>
      </c>
      <c r="I80" s="8">
        <v>1</v>
      </c>
      <c r="J80" s="8">
        <f t="shared" si="21"/>
        <v>88</v>
      </c>
      <c r="K80" s="8">
        <f t="shared" ca="1" si="22"/>
        <v>50002</v>
      </c>
      <c r="L80" s="8">
        <v>1</v>
      </c>
      <c r="M80" s="8">
        <f t="shared" ca="1" si="23"/>
        <v>129</v>
      </c>
      <c r="N80" s="8">
        <f t="shared" ca="1" si="24"/>
        <v>50014</v>
      </c>
      <c r="O80" s="8">
        <v>1</v>
      </c>
      <c r="P80" s="8">
        <f t="shared" ca="1" si="25"/>
        <v>88</v>
      </c>
      <c r="Q80" s="8">
        <f t="shared" ca="1" si="26"/>
        <v>50033</v>
      </c>
      <c r="R80" s="8">
        <v>1</v>
      </c>
      <c r="S80" s="8">
        <f t="shared" ca="1" si="27"/>
        <v>32</v>
      </c>
      <c r="T80" s="8">
        <f t="shared" ca="1" si="28"/>
        <v>50037</v>
      </c>
      <c r="U80" s="8">
        <v>1</v>
      </c>
      <c r="V80" s="8">
        <f t="shared" ca="1" si="29"/>
        <v>32</v>
      </c>
      <c r="W80" s="7">
        <f t="shared" ca="1" si="30"/>
        <v>15</v>
      </c>
    </row>
    <row r="81" spans="5:23" x14ac:dyDescent="0.15">
      <c r="E81" s="7">
        <v>77</v>
      </c>
      <c r="F81" s="7">
        <v>8</v>
      </c>
      <c r="G81" s="8">
        <v>1602</v>
      </c>
      <c r="H81" s="8">
        <f t="shared" si="20"/>
        <v>50030</v>
      </c>
      <c r="I81" s="8">
        <v>1</v>
      </c>
      <c r="J81" s="8">
        <f t="shared" si="21"/>
        <v>88</v>
      </c>
      <c r="K81" s="8">
        <f t="shared" ca="1" si="22"/>
        <v>50031</v>
      </c>
      <c r="L81" s="8">
        <v>1</v>
      </c>
      <c r="M81" s="8">
        <f t="shared" ca="1" si="23"/>
        <v>181</v>
      </c>
      <c r="N81" s="8">
        <f t="shared" ca="1" si="24"/>
        <v>50026</v>
      </c>
      <c r="O81" s="8">
        <v>1</v>
      </c>
      <c r="P81" s="8">
        <f t="shared" ca="1" si="25"/>
        <v>88</v>
      </c>
      <c r="Q81" s="8">
        <f t="shared" ca="1" si="26"/>
        <v>50040</v>
      </c>
      <c r="R81" s="8">
        <v>1</v>
      </c>
      <c r="S81" s="8">
        <f t="shared" ca="1" si="27"/>
        <v>32</v>
      </c>
      <c r="T81" s="8">
        <f t="shared" ca="1" si="28"/>
        <v>50034</v>
      </c>
      <c r="U81" s="8">
        <v>1</v>
      </c>
      <c r="V81" s="8">
        <f t="shared" ca="1" si="29"/>
        <v>5</v>
      </c>
      <c r="W81" s="7">
        <f t="shared" ca="1" si="30"/>
        <v>11</v>
      </c>
    </row>
    <row r="82" spans="5:23" x14ac:dyDescent="0.15">
      <c r="E82" s="7">
        <v>78</v>
      </c>
      <c r="F82" s="7">
        <v>8</v>
      </c>
      <c r="G82" s="8">
        <v>1603</v>
      </c>
      <c r="H82" s="8">
        <f t="shared" si="20"/>
        <v>50032</v>
      </c>
      <c r="I82" s="8">
        <v>1</v>
      </c>
      <c r="J82" s="8">
        <f t="shared" si="21"/>
        <v>88</v>
      </c>
      <c r="K82" s="8">
        <f t="shared" ca="1" si="22"/>
        <v>50087</v>
      </c>
      <c r="L82" s="8">
        <v>1</v>
      </c>
      <c r="M82" s="8">
        <f t="shared" ca="1" si="23"/>
        <v>129</v>
      </c>
      <c r="N82" s="8">
        <f t="shared" ca="1" si="24"/>
        <v>50019</v>
      </c>
      <c r="O82" s="8">
        <v>1</v>
      </c>
      <c r="P82" s="8">
        <f t="shared" ca="1" si="25"/>
        <v>88</v>
      </c>
      <c r="Q82" s="8">
        <f t="shared" ca="1" si="26"/>
        <v>50039</v>
      </c>
      <c r="R82" s="8">
        <v>1</v>
      </c>
      <c r="S82" s="8">
        <f t="shared" ca="1" si="27"/>
        <v>32</v>
      </c>
      <c r="T82" s="8">
        <f t="shared" ca="1" si="28"/>
        <v>50017</v>
      </c>
      <c r="U82" s="8">
        <v>1</v>
      </c>
      <c r="V82" s="8">
        <f t="shared" ca="1" si="29"/>
        <v>32</v>
      </c>
      <c r="W82" s="7">
        <f t="shared" ca="1" si="30"/>
        <v>15</v>
      </c>
    </row>
    <row r="83" spans="5:23" x14ac:dyDescent="0.15">
      <c r="E83" s="7">
        <v>79</v>
      </c>
      <c r="F83" s="7">
        <v>8</v>
      </c>
      <c r="G83" s="8">
        <v>1604</v>
      </c>
      <c r="H83" s="8">
        <f t="shared" si="20"/>
        <v>50036</v>
      </c>
      <c r="I83" s="8">
        <v>1</v>
      </c>
      <c r="J83" s="8">
        <f t="shared" si="21"/>
        <v>88</v>
      </c>
      <c r="K83" s="8">
        <f t="shared" ca="1" si="22"/>
        <v>50010</v>
      </c>
      <c r="L83" s="8">
        <v>1</v>
      </c>
      <c r="M83" s="8">
        <f t="shared" ca="1" si="23"/>
        <v>129</v>
      </c>
      <c r="N83" s="8">
        <f t="shared" ca="1" si="24"/>
        <v>50019</v>
      </c>
      <c r="O83" s="8">
        <v>1</v>
      </c>
      <c r="P83" s="8">
        <f t="shared" ca="1" si="25"/>
        <v>88</v>
      </c>
      <c r="Q83" s="8">
        <f t="shared" ca="1" si="26"/>
        <v>50033</v>
      </c>
      <c r="R83" s="8">
        <v>1</v>
      </c>
      <c r="S83" s="8">
        <f t="shared" ca="1" si="27"/>
        <v>32</v>
      </c>
      <c r="T83" s="8">
        <f t="shared" ca="1" si="28"/>
        <v>50040</v>
      </c>
      <c r="U83" s="8">
        <v>1</v>
      </c>
      <c r="V83" s="8">
        <f t="shared" ca="1" si="29"/>
        <v>32</v>
      </c>
      <c r="W83" s="7">
        <f t="shared" ca="1" si="30"/>
        <v>15</v>
      </c>
    </row>
    <row r="84" spans="5:23" x14ac:dyDescent="0.15">
      <c r="E84" s="7">
        <v>80</v>
      </c>
      <c r="F84" s="7">
        <v>8</v>
      </c>
      <c r="G84" s="8">
        <v>1605</v>
      </c>
      <c r="H84" s="8">
        <f t="shared" si="20"/>
        <v>50089</v>
      </c>
      <c r="I84" s="8">
        <v>1</v>
      </c>
      <c r="J84" s="8">
        <f t="shared" si="21"/>
        <v>88</v>
      </c>
      <c r="K84" s="8">
        <f t="shared" ca="1" si="22"/>
        <v>50013</v>
      </c>
      <c r="L84" s="8">
        <v>1</v>
      </c>
      <c r="M84" s="8">
        <f t="shared" ca="1" si="23"/>
        <v>181</v>
      </c>
      <c r="N84" s="8">
        <f t="shared" ca="1" si="24"/>
        <v>50007</v>
      </c>
      <c r="O84" s="8">
        <v>1</v>
      </c>
      <c r="P84" s="8">
        <f t="shared" ca="1" si="25"/>
        <v>88</v>
      </c>
      <c r="Q84" s="8">
        <f t="shared" ca="1" si="26"/>
        <v>50004</v>
      </c>
      <c r="R84" s="8">
        <v>1</v>
      </c>
      <c r="S84" s="8">
        <f t="shared" ca="1" si="27"/>
        <v>55</v>
      </c>
      <c r="T84" s="8">
        <f t="shared" ca="1" si="28"/>
        <v>50039</v>
      </c>
      <c r="U84" s="8">
        <v>1</v>
      </c>
      <c r="V84" s="8">
        <f t="shared" ca="1" si="29"/>
        <v>32</v>
      </c>
      <c r="W84" s="7">
        <f t="shared" ca="1" si="30"/>
        <v>12</v>
      </c>
    </row>
    <row r="85" spans="5:23" x14ac:dyDescent="0.15">
      <c r="E85" s="7">
        <v>81</v>
      </c>
      <c r="F85" s="7">
        <v>8</v>
      </c>
      <c r="G85" s="8">
        <v>1701</v>
      </c>
      <c r="H85" s="8">
        <f t="shared" si="20"/>
        <v>50173</v>
      </c>
      <c r="I85" s="8">
        <v>1</v>
      </c>
      <c r="J85" s="8">
        <f t="shared" si="21"/>
        <v>88</v>
      </c>
      <c r="K85" s="8">
        <f t="shared" ca="1" si="22"/>
        <v>50031</v>
      </c>
      <c r="L85" s="8">
        <v>1</v>
      </c>
      <c r="M85" s="8">
        <f t="shared" ca="1" si="23"/>
        <v>181</v>
      </c>
      <c r="N85" s="8">
        <f t="shared" ca="1" si="24"/>
        <v>50036</v>
      </c>
      <c r="O85" s="8">
        <v>1</v>
      </c>
      <c r="P85" s="8">
        <f t="shared" ca="1" si="25"/>
        <v>88</v>
      </c>
      <c r="Q85" s="8">
        <f t="shared" ca="1" si="26"/>
        <v>50037</v>
      </c>
      <c r="R85" s="8">
        <v>1</v>
      </c>
      <c r="S85" s="8">
        <f t="shared" ca="1" si="27"/>
        <v>32</v>
      </c>
      <c r="T85" s="8">
        <f t="shared" ca="1" si="28"/>
        <v>50040</v>
      </c>
      <c r="U85" s="8">
        <v>1</v>
      </c>
      <c r="V85" s="8">
        <f t="shared" ca="1" si="29"/>
        <v>32</v>
      </c>
      <c r="W85" s="7">
        <f t="shared" ca="1" si="30"/>
        <v>12</v>
      </c>
    </row>
    <row r="86" spans="5:23" x14ac:dyDescent="0.15">
      <c r="E86" s="7">
        <v>82</v>
      </c>
      <c r="F86" s="7">
        <v>8</v>
      </c>
      <c r="G86" s="8">
        <v>1702</v>
      </c>
      <c r="H86" s="8">
        <f t="shared" si="20"/>
        <v>50174</v>
      </c>
      <c r="I86" s="8">
        <v>1</v>
      </c>
      <c r="J86" s="8">
        <f t="shared" si="21"/>
        <v>88</v>
      </c>
      <c r="K86" s="8">
        <f t="shared" ca="1" si="22"/>
        <v>50002</v>
      </c>
      <c r="L86" s="8">
        <v>1</v>
      </c>
      <c r="M86" s="8">
        <f t="shared" ca="1" si="23"/>
        <v>129</v>
      </c>
      <c r="N86" s="8">
        <f t="shared" ca="1" si="24"/>
        <v>50175</v>
      </c>
      <c r="O86" s="8">
        <v>1</v>
      </c>
      <c r="P86" s="8">
        <f t="shared" ca="1" si="25"/>
        <v>88</v>
      </c>
      <c r="Q86" s="8">
        <f t="shared" ca="1" si="26"/>
        <v>50017</v>
      </c>
      <c r="R86" s="8">
        <v>1</v>
      </c>
      <c r="S86" s="8">
        <f t="shared" ca="1" si="27"/>
        <v>32</v>
      </c>
      <c r="T86" s="8">
        <f t="shared" ca="1" si="28"/>
        <v>50038</v>
      </c>
      <c r="U86" s="8">
        <v>1</v>
      </c>
      <c r="V86" s="8">
        <f t="shared" ca="1" si="29"/>
        <v>32</v>
      </c>
      <c r="W86" s="7">
        <f t="shared" ca="1" si="30"/>
        <v>15</v>
      </c>
    </row>
    <row r="87" spans="5:23" x14ac:dyDescent="0.15">
      <c r="E87" s="7">
        <v>83</v>
      </c>
      <c r="F87" s="7">
        <v>8</v>
      </c>
      <c r="G87" s="8">
        <v>1703</v>
      </c>
      <c r="H87" s="8">
        <f t="shared" si="20"/>
        <v>50175</v>
      </c>
      <c r="I87" s="8">
        <v>1</v>
      </c>
      <c r="J87" s="8">
        <f t="shared" si="21"/>
        <v>88</v>
      </c>
      <c r="K87" s="8">
        <f t="shared" ca="1" si="22"/>
        <v>50035</v>
      </c>
      <c r="L87" s="8">
        <v>1</v>
      </c>
      <c r="M87" s="8">
        <f t="shared" ca="1" si="23"/>
        <v>181</v>
      </c>
      <c r="N87" s="8">
        <f t="shared" ca="1" si="24"/>
        <v>50002</v>
      </c>
      <c r="O87" s="8">
        <v>1</v>
      </c>
      <c r="P87" s="8">
        <f t="shared" ca="1" si="25"/>
        <v>129</v>
      </c>
      <c r="Q87" s="8">
        <f t="shared" ca="1" si="26"/>
        <v>50012</v>
      </c>
      <c r="R87" s="8">
        <v>1</v>
      </c>
      <c r="S87" s="8">
        <f t="shared" ca="1" si="27"/>
        <v>55</v>
      </c>
      <c r="T87" s="8">
        <f t="shared" ca="1" si="28"/>
        <v>50017</v>
      </c>
      <c r="U87" s="8">
        <v>1</v>
      </c>
      <c r="V87" s="8">
        <f t="shared" ca="1" si="29"/>
        <v>32</v>
      </c>
      <c r="W87" s="7">
        <f t="shared" ca="1" si="30"/>
        <v>10</v>
      </c>
    </row>
    <row r="88" spans="5:23" x14ac:dyDescent="0.15">
      <c r="E88" s="7">
        <v>84</v>
      </c>
      <c r="F88" s="7">
        <v>8</v>
      </c>
      <c r="G88" s="8">
        <v>1704</v>
      </c>
      <c r="H88" s="8">
        <f t="shared" si="20"/>
        <v>50176</v>
      </c>
      <c r="I88" s="8">
        <v>1</v>
      </c>
      <c r="J88" s="8">
        <f t="shared" si="21"/>
        <v>88</v>
      </c>
      <c r="K88" s="8">
        <f t="shared" ca="1" si="22"/>
        <v>50031</v>
      </c>
      <c r="L88" s="8">
        <v>1</v>
      </c>
      <c r="M88" s="8">
        <f t="shared" ca="1" si="23"/>
        <v>181</v>
      </c>
      <c r="N88" s="8">
        <f t="shared" ca="1" si="24"/>
        <v>50021</v>
      </c>
      <c r="O88" s="8">
        <v>1</v>
      </c>
      <c r="P88" s="8">
        <f t="shared" ca="1" si="25"/>
        <v>88</v>
      </c>
      <c r="Q88" s="8">
        <f t="shared" ca="1" si="26"/>
        <v>50004</v>
      </c>
      <c r="R88" s="8">
        <v>1</v>
      </c>
      <c r="S88" s="8">
        <f t="shared" ca="1" si="27"/>
        <v>55</v>
      </c>
      <c r="T88" s="8">
        <f t="shared" ca="1" si="28"/>
        <v>50038</v>
      </c>
      <c r="U88" s="8">
        <v>1</v>
      </c>
      <c r="V88" s="8">
        <f t="shared" ca="1" si="29"/>
        <v>32</v>
      </c>
      <c r="W88" s="7">
        <f t="shared" ca="1" si="30"/>
        <v>12</v>
      </c>
    </row>
    <row r="89" spans="5:23" x14ac:dyDescent="0.15">
      <c r="E89" s="7">
        <v>85</v>
      </c>
      <c r="F89" s="7">
        <v>8</v>
      </c>
      <c r="G89" s="8">
        <v>1705</v>
      </c>
      <c r="H89" s="8">
        <f t="shared" si="20"/>
        <v>50004</v>
      </c>
      <c r="I89" s="8">
        <v>1</v>
      </c>
      <c r="J89" s="8">
        <f t="shared" si="21"/>
        <v>55</v>
      </c>
      <c r="K89" s="8">
        <f t="shared" ca="1" si="22"/>
        <v>50006</v>
      </c>
      <c r="L89" s="8">
        <v>1</v>
      </c>
      <c r="M89" s="8">
        <f t="shared" ca="1" si="23"/>
        <v>129</v>
      </c>
      <c r="N89" s="8">
        <f t="shared" ca="1" si="24"/>
        <v>50029</v>
      </c>
      <c r="O89" s="8">
        <v>1</v>
      </c>
      <c r="P89" s="8">
        <f t="shared" ca="1" si="25"/>
        <v>88</v>
      </c>
      <c r="Q89" s="8">
        <f t="shared" ca="1" si="26"/>
        <v>50017</v>
      </c>
      <c r="R89" s="8">
        <v>1</v>
      </c>
      <c r="S89" s="8">
        <f t="shared" ca="1" si="27"/>
        <v>32</v>
      </c>
      <c r="T89" s="8">
        <f t="shared" ca="1" si="28"/>
        <v>50033</v>
      </c>
      <c r="U89" s="8">
        <v>1</v>
      </c>
      <c r="V89" s="8">
        <f t="shared" ca="1" si="29"/>
        <v>32</v>
      </c>
      <c r="W89" s="7">
        <f t="shared" ca="1" si="30"/>
        <v>17</v>
      </c>
    </row>
    <row r="90" spans="5:23" x14ac:dyDescent="0.15">
      <c r="E90" s="7">
        <v>86</v>
      </c>
      <c r="F90" s="7">
        <v>8</v>
      </c>
      <c r="G90" s="8">
        <v>1801</v>
      </c>
      <c r="H90" s="8">
        <f t="shared" si="20"/>
        <v>50008</v>
      </c>
      <c r="I90" s="8">
        <v>1</v>
      </c>
      <c r="J90" s="8">
        <f t="shared" si="21"/>
        <v>55</v>
      </c>
      <c r="K90" s="8">
        <f t="shared" ca="1" si="22"/>
        <v>50088</v>
      </c>
      <c r="L90" s="8">
        <v>1</v>
      </c>
      <c r="M90" s="8">
        <f t="shared" ca="1" si="23"/>
        <v>129</v>
      </c>
      <c r="N90" s="8">
        <f t="shared" ca="1" si="24"/>
        <v>50027</v>
      </c>
      <c r="O90" s="8">
        <v>1</v>
      </c>
      <c r="P90" s="8">
        <f t="shared" ca="1" si="25"/>
        <v>88</v>
      </c>
      <c r="Q90" s="8">
        <f t="shared" ca="1" si="26"/>
        <v>50033</v>
      </c>
      <c r="R90" s="8">
        <v>1</v>
      </c>
      <c r="S90" s="8">
        <f t="shared" ca="1" si="27"/>
        <v>32</v>
      </c>
      <c r="T90" s="8">
        <f t="shared" ca="1" si="28"/>
        <v>50037</v>
      </c>
      <c r="U90" s="8">
        <v>1</v>
      </c>
      <c r="V90" s="8">
        <f t="shared" ca="1" si="29"/>
        <v>32</v>
      </c>
      <c r="W90" s="7">
        <f t="shared" ca="1" si="30"/>
        <v>17</v>
      </c>
    </row>
    <row r="91" spans="5:23" x14ac:dyDescent="0.15">
      <c r="E91" s="7">
        <v>87</v>
      </c>
      <c r="F91" s="7">
        <v>8</v>
      </c>
      <c r="G91" s="8">
        <v>1802</v>
      </c>
      <c r="H91" s="8">
        <f t="shared" si="20"/>
        <v>50012</v>
      </c>
      <c r="I91" s="8">
        <v>1</v>
      </c>
      <c r="J91" s="8">
        <f t="shared" si="21"/>
        <v>55</v>
      </c>
      <c r="K91" s="8">
        <f t="shared" ca="1" si="22"/>
        <v>50015</v>
      </c>
      <c r="L91" s="8">
        <v>1</v>
      </c>
      <c r="M91" s="8">
        <f t="shared" ca="1" si="23"/>
        <v>181</v>
      </c>
      <c r="N91" s="8">
        <f t="shared" ca="1" si="24"/>
        <v>50003</v>
      </c>
      <c r="O91" s="8">
        <v>1</v>
      </c>
      <c r="P91" s="8">
        <f t="shared" ca="1" si="25"/>
        <v>88</v>
      </c>
      <c r="Q91" s="8">
        <f t="shared" ca="1" si="26"/>
        <v>50039</v>
      </c>
      <c r="R91" s="8">
        <v>1</v>
      </c>
      <c r="S91" s="8">
        <f t="shared" ca="1" si="27"/>
        <v>32</v>
      </c>
      <c r="T91" s="8">
        <f t="shared" ca="1" si="28"/>
        <v>50038</v>
      </c>
      <c r="U91" s="8">
        <v>1</v>
      </c>
      <c r="V91" s="8">
        <f t="shared" ca="1" si="29"/>
        <v>32</v>
      </c>
      <c r="W91" s="7">
        <f t="shared" ca="1" si="30"/>
        <v>13</v>
      </c>
    </row>
    <row r="92" spans="5:23" x14ac:dyDescent="0.15">
      <c r="E92" s="7">
        <v>88</v>
      </c>
      <c r="F92" s="7">
        <v>8</v>
      </c>
      <c r="G92" s="8">
        <v>1803</v>
      </c>
      <c r="H92" s="8">
        <f t="shared" si="20"/>
        <v>50017</v>
      </c>
      <c r="I92" s="8">
        <v>1</v>
      </c>
      <c r="J92" s="8">
        <f t="shared" si="21"/>
        <v>32</v>
      </c>
      <c r="K92" s="8">
        <f t="shared" ca="1" si="22"/>
        <v>50015</v>
      </c>
      <c r="L92" s="8">
        <v>1</v>
      </c>
      <c r="M92" s="8">
        <f t="shared" ca="1" si="23"/>
        <v>181</v>
      </c>
      <c r="N92" s="8">
        <f t="shared" ca="1" si="24"/>
        <v>50022</v>
      </c>
      <c r="O92" s="8">
        <v>1</v>
      </c>
      <c r="P92" s="8">
        <f t="shared" ca="1" si="25"/>
        <v>88</v>
      </c>
      <c r="Q92" s="8">
        <f t="shared" ca="1" si="26"/>
        <v>50033</v>
      </c>
      <c r="R92" s="8">
        <v>1</v>
      </c>
      <c r="S92" s="8">
        <f t="shared" ca="1" si="27"/>
        <v>32</v>
      </c>
      <c r="T92" s="8">
        <f t="shared" ca="1" si="28"/>
        <v>50034</v>
      </c>
      <c r="U92" s="8">
        <v>1</v>
      </c>
      <c r="V92" s="8">
        <f t="shared" ca="1" si="29"/>
        <v>5</v>
      </c>
      <c r="W92" s="7">
        <f t="shared" ca="1" si="30"/>
        <v>13</v>
      </c>
    </row>
    <row r="93" spans="5:23" x14ac:dyDescent="0.15">
      <c r="E93" s="7">
        <v>89</v>
      </c>
      <c r="F93" s="7">
        <v>8</v>
      </c>
      <c r="G93" s="8">
        <v>1804</v>
      </c>
      <c r="H93" s="8">
        <f t="shared" si="20"/>
        <v>50033</v>
      </c>
      <c r="I93" s="8">
        <v>1</v>
      </c>
      <c r="J93" s="8">
        <f t="shared" si="21"/>
        <v>32</v>
      </c>
      <c r="K93" s="8">
        <f t="shared" ca="1" si="22"/>
        <v>50005</v>
      </c>
      <c r="L93" s="8">
        <v>1</v>
      </c>
      <c r="M93" s="8">
        <f t="shared" ca="1" si="23"/>
        <v>181</v>
      </c>
      <c r="N93" s="8">
        <f t="shared" ca="1" si="24"/>
        <v>50018</v>
      </c>
      <c r="O93" s="8">
        <v>1</v>
      </c>
      <c r="P93" s="8">
        <f t="shared" ca="1" si="25"/>
        <v>88</v>
      </c>
      <c r="Q93" s="8">
        <f t="shared" ca="1" si="26"/>
        <v>50008</v>
      </c>
      <c r="R93" s="8">
        <v>1</v>
      </c>
      <c r="S93" s="8">
        <f t="shared" ca="1" si="27"/>
        <v>55</v>
      </c>
      <c r="T93" s="8">
        <f t="shared" ca="1" si="28"/>
        <v>50038</v>
      </c>
      <c r="U93" s="8">
        <v>1</v>
      </c>
      <c r="V93" s="8">
        <f t="shared" ca="1" si="29"/>
        <v>32</v>
      </c>
      <c r="W93" s="7">
        <f t="shared" ca="1" si="30"/>
        <v>13</v>
      </c>
    </row>
    <row r="94" spans="5:23" x14ac:dyDescent="0.15">
      <c r="E94" s="7">
        <v>90</v>
      </c>
      <c r="F94" s="7">
        <v>8</v>
      </c>
      <c r="G94" s="8">
        <v>1805</v>
      </c>
      <c r="H94" s="8">
        <f t="shared" si="20"/>
        <v>50037</v>
      </c>
      <c r="I94" s="8">
        <v>1</v>
      </c>
      <c r="J94" s="8">
        <f t="shared" si="21"/>
        <v>32</v>
      </c>
      <c r="K94" s="8">
        <f t="shared" ca="1" si="22"/>
        <v>50031</v>
      </c>
      <c r="L94" s="8">
        <v>1</v>
      </c>
      <c r="M94" s="8">
        <f t="shared" ca="1" si="23"/>
        <v>181</v>
      </c>
      <c r="N94" s="8">
        <f t="shared" ca="1" si="24"/>
        <v>50020</v>
      </c>
      <c r="O94" s="8">
        <v>1</v>
      </c>
      <c r="P94" s="8">
        <f t="shared" ca="1" si="25"/>
        <v>88</v>
      </c>
      <c r="Q94" s="8">
        <f t="shared" ca="1" si="26"/>
        <v>50012</v>
      </c>
      <c r="R94" s="8">
        <v>1</v>
      </c>
      <c r="S94" s="8">
        <f t="shared" ca="1" si="27"/>
        <v>55</v>
      </c>
      <c r="T94" s="8">
        <f t="shared" ca="1" si="28"/>
        <v>50040</v>
      </c>
      <c r="U94" s="8">
        <v>1</v>
      </c>
      <c r="V94" s="8">
        <f t="shared" ca="1" si="29"/>
        <v>32</v>
      </c>
      <c r="W94" s="7">
        <f t="shared" ca="1" si="30"/>
        <v>13</v>
      </c>
    </row>
    <row r="95" spans="5:23" x14ac:dyDescent="0.15">
      <c r="E95" s="7">
        <v>91</v>
      </c>
      <c r="F95" s="7">
        <v>8</v>
      </c>
      <c r="G95" s="8">
        <v>1901</v>
      </c>
      <c r="H95" s="8">
        <f t="shared" si="20"/>
        <v>50038</v>
      </c>
      <c r="I95" s="8">
        <v>1</v>
      </c>
      <c r="J95" s="8">
        <f t="shared" si="21"/>
        <v>32</v>
      </c>
      <c r="K95" s="8">
        <f t="shared" ca="1" si="22"/>
        <v>50013</v>
      </c>
      <c r="L95" s="8">
        <v>1</v>
      </c>
      <c r="M95" s="8">
        <f t="shared" ca="1" si="23"/>
        <v>181</v>
      </c>
      <c r="N95" s="8">
        <f t="shared" ca="1" si="24"/>
        <v>50006</v>
      </c>
      <c r="O95" s="8">
        <v>1</v>
      </c>
      <c r="P95" s="8">
        <f t="shared" ca="1" si="25"/>
        <v>129</v>
      </c>
      <c r="Q95" s="8">
        <f t="shared" ca="1" si="26"/>
        <v>50040</v>
      </c>
      <c r="R95" s="8">
        <v>1</v>
      </c>
      <c r="S95" s="8">
        <f t="shared" ca="1" si="27"/>
        <v>32</v>
      </c>
      <c r="T95" s="8">
        <f t="shared" ca="1" si="28"/>
        <v>50039</v>
      </c>
      <c r="U95" s="8">
        <v>1</v>
      </c>
      <c r="V95" s="8">
        <f t="shared" ca="1" si="29"/>
        <v>32</v>
      </c>
      <c r="W95" s="7">
        <f t="shared" ca="1" si="30"/>
        <v>11</v>
      </c>
    </row>
    <row r="96" spans="5:23" x14ac:dyDescent="0.15">
      <c r="E96" s="7">
        <v>92</v>
      </c>
      <c r="F96" s="7">
        <v>8</v>
      </c>
      <c r="G96" s="8">
        <v>1902</v>
      </c>
      <c r="H96" s="8">
        <f t="shared" si="20"/>
        <v>50039</v>
      </c>
      <c r="I96" s="8">
        <v>1</v>
      </c>
      <c r="J96" s="8">
        <f t="shared" si="21"/>
        <v>32</v>
      </c>
      <c r="K96" s="8">
        <f t="shared" ca="1" si="22"/>
        <v>50087</v>
      </c>
      <c r="L96" s="8">
        <v>1</v>
      </c>
      <c r="M96" s="8">
        <f t="shared" ca="1" si="23"/>
        <v>129</v>
      </c>
      <c r="N96" s="8">
        <f t="shared" ca="1" si="24"/>
        <v>50029</v>
      </c>
      <c r="O96" s="8">
        <v>1</v>
      </c>
      <c r="P96" s="8">
        <f t="shared" ca="1" si="25"/>
        <v>88</v>
      </c>
      <c r="Q96" s="8">
        <f t="shared" ca="1" si="26"/>
        <v>50039</v>
      </c>
      <c r="R96" s="8">
        <v>1</v>
      </c>
      <c r="S96" s="8">
        <f t="shared" ca="1" si="27"/>
        <v>32</v>
      </c>
      <c r="T96" s="8">
        <f t="shared" ca="1" si="28"/>
        <v>50037</v>
      </c>
      <c r="U96" s="8">
        <v>1</v>
      </c>
      <c r="V96" s="8">
        <f t="shared" ca="1" si="29"/>
        <v>32</v>
      </c>
      <c r="W96" s="7">
        <f t="shared" ca="1" si="30"/>
        <v>18</v>
      </c>
    </row>
    <row r="97" spans="5:23" x14ac:dyDescent="0.15">
      <c r="E97" s="7">
        <v>93</v>
      </c>
      <c r="F97" s="7">
        <v>8</v>
      </c>
      <c r="G97" s="8">
        <v>1903</v>
      </c>
      <c r="H97" s="8">
        <f t="shared" si="20"/>
        <v>50040</v>
      </c>
      <c r="I97" s="8">
        <v>1</v>
      </c>
      <c r="J97" s="8">
        <f t="shared" si="21"/>
        <v>32</v>
      </c>
      <c r="K97" s="8">
        <f t="shared" ca="1" si="22"/>
        <v>50009</v>
      </c>
      <c r="L97" s="8">
        <v>1</v>
      </c>
      <c r="M97" s="8">
        <f t="shared" ca="1" si="23"/>
        <v>181</v>
      </c>
      <c r="N97" s="8">
        <f t="shared" ca="1" si="24"/>
        <v>50088</v>
      </c>
      <c r="O97" s="8">
        <v>1</v>
      </c>
      <c r="P97" s="8">
        <f t="shared" ca="1" si="25"/>
        <v>129</v>
      </c>
      <c r="Q97" s="8">
        <f t="shared" ca="1" si="26"/>
        <v>50040</v>
      </c>
      <c r="R97" s="8">
        <v>1</v>
      </c>
      <c r="S97" s="8">
        <f t="shared" ca="1" si="27"/>
        <v>32</v>
      </c>
      <c r="T97" s="8">
        <f t="shared" ca="1" si="28"/>
        <v>50040</v>
      </c>
      <c r="U97" s="8">
        <v>1</v>
      </c>
      <c r="V97" s="8">
        <f t="shared" ca="1" si="29"/>
        <v>32</v>
      </c>
      <c r="W97" s="7">
        <f t="shared" ca="1" si="30"/>
        <v>11</v>
      </c>
    </row>
    <row r="98" spans="5:23" x14ac:dyDescent="0.15">
      <c r="E98" s="7">
        <v>94</v>
      </c>
      <c r="F98" s="7">
        <v>8</v>
      </c>
      <c r="G98" s="8">
        <v>1904</v>
      </c>
      <c r="H98" s="8">
        <f t="shared" si="20"/>
        <v>50034</v>
      </c>
      <c r="I98" s="8">
        <v>1</v>
      </c>
      <c r="J98" s="8">
        <f t="shared" si="21"/>
        <v>5</v>
      </c>
      <c r="K98" s="8">
        <f t="shared" ca="1" si="22"/>
        <v>50005</v>
      </c>
      <c r="L98" s="8">
        <v>1</v>
      </c>
      <c r="M98" s="8">
        <f t="shared" ca="1" si="23"/>
        <v>181</v>
      </c>
      <c r="N98" s="8">
        <f t="shared" ca="1" si="24"/>
        <v>50028</v>
      </c>
      <c r="O98" s="8">
        <v>1</v>
      </c>
      <c r="P98" s="8">
        <f t="shared" ca="1" si="25"/>
        <v>88</v>
      </c>
      <c r="Q98" s="8">
        <f t="shared" ca="1" si="26"/>
        <v>50038</v>
      </c>
      <c r="R98" s="8">
        <v>1</v>
      </c>
      <c r="S98" s="8">
        <f t="shared" ca="1" si="27"/>
        <v>32</v>
      </c>
      <c r="T98" s="8">
        <f t="shared" ca="1" si="28"/>
        <v>50040</v>
      </c>
      <c r="U98" s="8">
        <v>1</v>
      </c>
      <c r="V98" s="8">
        <f t="shared" ca="1" si="29"/>
        <v>32</v>
      </c>
      <c r="W98" s="7">
        <f t="shared" ca="1" si="30"/>
        <v>13</v>
      </c>
    </row>
    <row r="99" spans="5:23" x14ac:dyDescent="0.15">
      <c r="E99" s="7">
        <v>95</v>
      </c>
      <c r="F99" s="7">
        <v>8</v>
      </c>
      <c r="G99" s="8">
        <v>1905</v>
      </c>
      <c r="H99" s="8">
        <f t="shared" si="20"/>
        <v>50001</v>
      </c>
      <c r="I99" s="8">
        <v>1</v>
      </c>
      <c r="J99" s="8">
        <f t="shared" si="21"/>
        <v>181</v>
      </c>
      <c r="K99" s="8">
        <f t="shared" ca="1" si="22"/>
        <v>50031</v>
      </c>
      <c r="L99" s="8">
        <v>1</v>
      </c>
      <c r="M99" s="8">
        <f t="shared" ca="1" si="23"/>
        <v>181</v>
      </c>
      <c r="N99" s="8">
        <f t="shared" ca="1" si="24"/>
        <v>50173</v>
      </c>
      <c r="O99" s="8">
        <v>1</v>
      </c>
      <c r="P99" s="8">
        <f t="shared" ca="1" si="25"/>
        <v>88</v>
      </c>
      <c r="Q99" s="8">
        <f t="shared" ca="1" si="26"/>
        <v>50012</v>
      </c>
      <c r="R99" s="8">
        <v>1</v>
      </c>
      <c r="S99" s="8">
        <f t="shared" ca="1" si="27"/>
        <v>55</v>
      </c>
      <c r="T99" s="8">
        <f t="shared" ca="1" si="28"/>
        <v>50039</v>
      </c>
      <c r="U99" s="8">
        <v>1</v>
      </c>
      <c r="V99" s="8">
        <f t="shared" ca="1" si="29"/>
        <v>32</v>
      </c>
      <c r="W99" s="7">
        <f t="shared" ca="1" si="30"/>
        <v>8</v>
      </c>
    </row>
    <row r="100" spans="5:23" x14ac:dyDescent="0.15">
      <c r="E100" s="7">
        <v>96</v>
      </c>
      <c r="F100" s="7">
        <v>8</v>
      </c>
      <c r="G100" s="8">
        <v>2001</v>
      </c>
      <c r="H100" s="8">
        <f t="shared" si="20"/>
        <v>50005</v>
      </c>
      <c r="I100" s="8">
        <v>1</v>
      </c>
      <c r="J100" s="8">
        <f t="shared" si="21"/>
        <v>181</v>
      </c>
      <c r="K100" s="8">
        <f t="shared" ca="1" si="22"/>
        <v>50015</v>
      </c>
      <c r="L100" s="8">
        <v>1</v>
      </c>
      <c r="M100" s="8">
        <f t="shared" ca="1" si="23"/>
        <v>181</v>
      </c>
      <c r="N100" s="8">
        <f t="shared" ca="1" si="24"/>
        <v>50023</v>
      </c>
      <c r="O100" s="8">
        <v>1</v>
      </c>
      <c r="P100" s="8">
        <f t="shared" ca="1" si="25"/>
        <v>88</v>
      </c>
      <c r="Q100" s="8">
        <f t="shared" ca="1" si="26"/>
        <v>50039</v>
      </c>
      <c r="R100" s="8">
        <v>1</v>
      </c>
      <c r="S100" s="8">
        <f t="shared" ca="1" si="27"/>
        <v>32</v>
      </c>
      <c r="T100" s="8">
        <f t="shared" ca="1" si="28"/>
        <v>50039</v>
      </c>
      <c r="U100" s="8">
        <v>1</v>
      </c>
      <c r="V100" s="8">
        <f t="shared" ca="1" si="29"/>
        <v>32</v>
      </c>
      <c r="W100" s="7">
        <f t="shared" ca="1" si="30"/>
        <v>8</v>
      </c>
    </row>
    <row r="101" spans="5:23" x14ac:dyDescent="0.15">
      <c r="E101" s="7">
        <v>97</v>
      </c>
      <c r="F101" s="7">
        <v>8</v>
      </c>
      <c r="G101" s="8">
        <v>2002</v>
      </c>
      <c r="H101" s="8">
        <f t="shared" si="20"/>
        <v>50009</v>
      </c>
      <c r="I101" s="8">
        <v>1</v>
      </c>
      <c r="J101" s="8">
        <f t="shared" ref="J101:J132" si="31">VLOOKUP(H101,marking,9,FALSE)</f>
        <v>181</v>
      </c>
      <c r="K101" s="8">
        <f t="shared" ref="K101:K132" ca="1" si="32">IF(K$2&gt;$F101,VLOOKUP(INT(RAND()*(VLOOKUP($F101,test2,2,FALSE)-1)+1),test3,4,FALSE),VLOOKUP(INT(RAND()*(13-1)+1),test3,4,FALSE))</f>
        <v>50088</v>
      </c>
      <c r="L101" s="8">
        <v>1</v>
      </c>
      <c r="M101" s="8">
        <f t="shared" ref="M101:M132" ca="1" si="33">VLOOKUP(K101,marking,9,FALSE)</f>
        <v>129</v>
      </c>
      <c r="N101" s="8">
        <f t="shared" ref="N101:N132" ca="1" si="34">IF(N$2&gt;$F101,VLOOKUP(INT(RAND()*(VLOOKUP($F101,test2,2,FALSE)-1)+1),test3,4,FALSE),VLOOKUP(INT(RAND()*(38-8)+8),test3,4,FALSE))</f>
        <v>50021</v>
      </c>
      <c r="O101" s="8">
        <v>1</v>
      </c>
      <c r="P101" s="8">
        <f t="shared" ref="P101:P132" ca="1" si="35">VLOOKUP(N101,marking,9,FALSE)</f>
        <v>88</v>
      </c>
      <c r="Q101" s="8">
        <f t="shared" ref="Q101:Q132" ca="1" si="36">IF(Q$2&gt;$F101,VLOOKUP(INT(RAND()*(VLOOKUP($F101,test2,2,FALSE)-1)+1),test3,4,FALSE),VLOOKUP(INT(RAND()*(47-38)+38),test3,4,FALSE))</f>
        <v>50017</v>
      </c>
      <c r="R101" s="8">
        <v>1</v>
      </c>
      <c r="S101" s="8">
        <f t="shared" ref="S101:S132" ca="1" si="37">VLOOKUP(Q101,marking,9,FALSE)</f>
        <v>32</v>
      </c>
      <c r="T101" s="8">
        <f t="shared" ref="T101:T132" ca="1" si="38">IF(T$2&gt;$F101,VLOOKUP(INT(RAND()*(VLOOKUP($F101,test2,2,FALSE)-1)+1),test3,4,FALSE),VLOOKUP(INT(RAND()*(48-41)+41),test3,4,FALSE))</f>
        <v>50040</v>
      </c>
      <c r="U101" s="8">
        <v>1</v>
      </c>
      <c r="V101" s="8">
        <f t="shared" ref="V101:V132" ca="1" si="39">VLOOKUP(T101,marking,9,FALSE)</f>
        <v>32</v>
      </c>
      <c r="W101" s="7">
        <f t="shared" ref="W101:W132" ca="1" si="40">ROUND((VLOOKUP(H101,marking,10,FALSE)*J101+VLOOKUP(K101,marking,10,FALSE)*M101+VLOOKUP(N101,marking,10,FALSE)*P101+VLOOKUP(Q101,marking,10,FALSE)*S101+VLOOKUP(T101,marking,10,FALSE)*V101)/(J101+M101+P101+S101+V101),0)</f>
        <v>10</v>
      </c>
    </row>
    <row r="102" spans="5:23" x14ac:dyDescent="0.15">
      <c r="E102" s="7">
        <v>98</v>
      </c>
      <c r="F102" s="7">
        <v>8</v>
      </c>
      <c r="G102" s="8">
        <v>2003</v>
      </c>
      <c r="H102" s="8">
        <f t="shared" si="20"/>
        <v>50013</v>
      </c>
      <c r="I102" s="8">
        <v>1</v>
      </c>
      <c r="J102" s="8">
        <f t="shared" si="31"/>
        <v>181</v>
      </c>
      <c r="K102" s="8">
        <f t="shared" ca="1" si="32"/>
        <v>50002</v>
      </c>
      <c r="L102" s="8">
        <v>1</v>
      </c>
      <c r="M102" s="8">
        <f t="shared" ca="1" si="33"/>
        <v>129</v>
      </c>
      <c r="N102" s="8">
        <f t="shared" ca="1" si="34"/>
        <v>50087</v>
      </c>
      <c r="O102" s="8">
        <v>1</v>
      </c>
      <c r="P102" s="8">
        <f t="shared" ca="1" si="35"/>
        <v>129</v>
      </c>
      <c r="Q102" s="8">
        <f t="shared" ca="1" si="36"/>
        <v>50008</v>
      </c>
      <c r="R102" s="8">
        <v>1</v>
      </c>
      <c r="S102" s="8">
        <f t="shared" ca="1" si="37"/>
        <v>55</v>
      </c>
      <c r="T102" s="8">
        <f t="shared" ca="1" si="38"/>
        <v>50038</v>
      </c>
      <c r="U102" s="8">
        <v>1</v>
      </c>
      <c r="V102" s="8">
        <f t="shared" ca="1" si="39"/>
        <v>32</v>
      </c>
      <c r="W102" s="7">
        <f t="shared" ca="1" si="40"/>
        <v>8</v>
      </c>
    </row>
    <row r="103" spans="5:23" x14ac:dyDescent="0.15">
      <c r="E103" s="7">
        <v>99</v>
      </c>
      <c r="F103" s="7">
        <v>8</v>
      </c>
      <c r="G103" s="8">
        <v>2004</v>
      </c>
      <c r="H103" s="8">
        <f t="shared" si="20"/>
        <v>50015</v>
      </c>
      <c r="I103" s="8">
        <v>1</v>
      </c>
      <c r="J103" s="8">
        <f t="shared" si="31"/>
        <v>181</v>
      </c>
      <c r="K103" s="8">
        <f t="shared" ca="1" si="32"/>
        <v>50035</v>
      </c>
      <c r="L103" s="8">
        <v>1</v>
      </c>
      <c r="M103" s="8">
        <f t="shared" ca="1" si="33"/>
        <v>181</v>
      </c>
      <c r="N103" s="8">
        <f t="shared" ca="1" si="34"/>
        <v>50018</v>
      </c>
      <c r="O103" s="8">
        <v>1</v>
      </c>
      <c r="P103" s="8">
        <f t="shared" ca="1" si="35"/>
        <v>88</v>
      </c>
      <c r="Q103" s="8">
        <f t="shared" ca="1" si="36"/>
        <v>50040</v>
      </c>
      <c r="R103" s="8">
        <v>1</v>
      </c>
      <c r="S103" s="8">
        <f t="shared" ca="1" si="37"/>
        <v>32</v>
      </c>
      <c r="T103" s="8">
        <f t="shared" ca="1" si="38"/>
        <v>50017</v>
      </c>
      <c r="U103" s="8">
        <v>1</v>
      </c>
      <c r="V103" s="8">
        <f t="shared" ca="1" si="39"/>
        <v>32</v>
      </c>
      <c r="W103" s="7">
        <f t="shared" ca="1" si="40"/>
        <v>8</v>
      </c>
    </row>
    <row r="104" spans="5:23" x14ac:dyDescent="0.15">
      <c r="E104" s="7">
        <v>100</v>
      </c>
      <c r="F104" s="7">
        <v>8</v>
      </c>
      <c r="G104" s="8">
        <v>2005</v>
      </c>
      <c r="H104" s="8">
        <f t="shared" si="20"/>
        <v>50031</v>
      </c>
      <c r="I104" s="8">
        <v>1</v>
      </c>
      <c r="J104" s="8">
        <f t="shared" si="31"/>
        <v>181</v>
      </c>
      <c r="K104" s="8">
        <f t="shared" ca="1" si="32"/>
        <v>50087</v>
      </c>
      <c r="L104" s="8">
        <v>1</v>
      </c>
      <c r="M104" s="8">
        <f t="shared" ca="1" si="33"/>
        <v>129</v>
      </c>
      <c r="N104" s="8">
        <f t="shared" ca="1" si="34"/>
        <v>50088</v>
      </c>
      <c r="O104" s="8">
        <v>1</v>
      </c>
      <c r="P104" s="8">
        <f t="shared" ca="1" si="35"/>
        <v>129</v>
      </c>
      <c r="Q104" s="8">
        <f t="shared" ca="1" si="36"/>
        <v>50008</v>
      </c>
      <c r="R104" s="8">
        <v>1</v>
      </c>
      <c r="S104" s="8">
        <f t="shared" ca="1" si="37"/>
        <v>55</v>
      </c>
      <c r="T104" s="8">
        <f t="shared" ca="1" si="38"/>
        <v>50038</v>
      </c>
      <c r="U104" s="8">
        <v>1</v>
      </c>
      <c r="V104" s="8">
        <f t="shared" ca="1" si="39"/>
        <v>32</v>
      </c>
      <c r="W104" s="7">
        <f t="shared" ca="1" si="40"/>
        <v>8</v>
      </c>
    </row>
    <row r="105" spans="5:23" x14ac:dyDescent="0.15">
      <c r="E105" s="7">
        <v>101</v>
      </c>
      <c r="F105" s="7">
        <v>8</v>
      </c>
      <c r="G105" s="8">
        <v>2101</v>
      </c>
      <c r="H105" s="8">
        <f t="shared" si="20"/>
        <v>50035</v>
      </c>
      <c r="I105" s="8">
        <v>1</v>
      </c>
      <c r="J105" s="8">
        <f t="shared" si="31"/>
        <v>181</v>
      </c>
      <c r="K105" s="8">
        <f t="shared" ca="1" si="32"/>
        <v>50013</v>
      </c>
      <c r="L105" s="8">
        <v>1</v>
      </c>
      <c r="M105" s="8">
        <f t="shared" ca="1" si="33"/>
        <v>181</v>
      </c>
      <c r="N105" s="8">
        <f t="shared" ca="1" si="34"/>
        <v>50020</v>
      </c>
      <c r="O105" s="8">
        <v>1</v>
      </c>
      <c r="P105" s="8">
        <f t="shared" ca="1" si="35"/>
        <v>88</v>
      </c>
      <c r="Q105" s="8">
        <f t="shared" ca="1" si="36"/>
        <v>50039</v>
      </c>
      <c r="R105" s="8">
        <v>1</v>
      </c>
      <c r="S105" s="8">
        <f t="shared" ca="1" si="37"/>
        <v>32</v>
      </c>
      <c r="T105" s="8">
        <f t="shared" ca="1" si="38"/>
        <v>50040</v>
      </c>
      <c r="U105" s="8">
        <v>1</v>
      </c>
      <c r="V105" s="8">
        <f t="shared" ca="1" si="39"/>
        <v>32</v>
      </c>
      <c r="W105" s="7">
        <f t="shared" ca="1" si="40"/>
        <v>8</v>
      </c>
    </row>
    <row r="106" spans="5:23" x14ac:dyDescent="0.15">
      <c r="E106" s="7">
        <v>102</v>
      </c>
      <c r="F106" s="7">
        <v>8</v>
      </c>
      <c r="G106" s="8">
        <v>2102</v>
      </c>
      <c r="H106" s="8">
        <f t="shared" si="20"/>
        <v>50002</v>
      </c>
      <c r="I106" s="8">
        <v>1</v>
      </c>
      <c r="J106" s="8">
        <f t="shared" si="31"/>
        <v>129</v>
      </c>
      <c r="K106" s="8">
        <f t="shared" ca="1" si="32"/>
        <v>50005</v>
      </c>
      <c r="L106" s="8">
        <v>1</v>
      </c>
      <c r="M106" s="8">
        <f t="shared" ca="1" si="33"/>
        <v>181</v>
      </c>
      <c r="N106" s="8">
        <f t="shared" ca="1" si="34"/>
        <v>50002</v>
      </c>
      <c r="O106" s="8">
        <v>1</v>
      </c>
      <c r="P106" s="8">
        <f t="shared" ca="1" si="35"/>
        <v>129</v>
      </c>
      <c r="Q106" s="8">
        <f t="shared" ca="1" si="36"/>
        <v>50040</v>
      </c>
      <c r="R106" s="8">
        <v>1</v>
      </c>
      <c r="S106" s="8">
        <f t="shared" ca="1" si="37"/>
        <v>32</v>
      </c>
      <c r="T106" s="8">
        <f t="shared" ca="1" si="38"/>
        <v>50038</v>
      </c>
      <c r="U106" s="8">
        <v>1</v>
      </c>
      <c r="V106" s="8">
        <f t="shared" ca="1" si="39"/>
        <v>32</v>
      </c>
      <c r="W106" s="7">
        <f t="shared" ca="1" si="40"/>
        <v>8</v>
      </c>
    </row>
    <row r="107" spans="5:23" x14ac:dyDescent="0.15">
      <c r="E107" s="7">
        <v>103</v>
      </c>
      <c r="F107" s="7">
        <v>8</v>
      </c>
      <c r="G107" s="8">
        <v>2103</v>
      </c>
      <c r="H107" s="8">
        <f t="shared" si="20"/>
        <v>50006</v>
      </c>
      <c r="I107" s="8">
        <v>1</v>
      </c>
      <c r="J107" s="8">
        <f t="shared" si="31"/>
        <v>129</v>
      </c>
      <c r="K107" s="8">
        <f t="shared" ca="1" si="32"/>
        <v>50088</v>
      </c>
      <c r="L107" s="8">
        <v>1</v>
      </c>
      <c r="M107" s="8">
        <f t="shared" ca="1" si="33"/>
        <v>129</v>
      </c>
      <c r="N107" s="8">
        <f t="shared" ca="1" si="34"/>
        <v>50174</v>
      </c>
      <c r="O107" s="8">
        <v>1</v>
      </c>
      <c r="P107" s="8">
        <f t="shared" ca="1" si="35"/>
        <v>88</v>
      </c>
      <c r="Q107" s="8">
        <f t="shared" ca="1" si="36"/>
        <v>50039</v>
      </c>
      <c r="R107" s="8">
        <v>1</v>
      </c>
      <c r="S107" s="8">
        <f t="shared" ca="1" si="37"/>
        <v>32</v>
      </c>
      <c r="T107" s="8">
        <f t="shared" ca="1" si="38"/>
        <v>50034</v>
      </c>
      <c r="U107" s="8">
        <v>1</v>
      </c>
      <c r="V107" s="8">
        <f t="shared" ca="1" si="39"/>
        <v>5</v>
      </c>
      <c r="W107" s="7">
        <f t="shared" ca="1" si="40"/>
        <v>11</v>
      </c>
    </row>
    <row r="108" spans="5:23" x14ac:dyDescent="0.15">
      <c r="E108" s="7">
        <v>104</v>
      </c>
      <c r="F108" s="7">
        <v>8</v>
      </c>
      <c r="G108" s="8">
        <v>2104</v>
      </c>
      <c r="H108" s="8">
        <f t="shared" si="20"/>
        <v>50010</v>
      </c>
      <c r="I108" s="8">
        <v>1</v>
      </c>
      <c r="J108" s="8">
        <f t="shared" si="31"/>
        <v>129</v>
      </c>
      <c r="K108" s="8">
        <f t="shared" ca="1" si="32"/>
        <v>50013</v>
      </c>
      <c r="L108" s="8">
        <v>1</v>
      </c>
      <c r="M108" s="8">
        <f t="shared" ca="1" si="33"/>
        <v>181</v>
      </c>
      <c r="N108" s="8">
        <f t="shared" ca="1" si="34"/>
        <v>50022</v>
      </c>
      <c r="O108" s="8">
        <v>1</v>
      </c>
      <c r="P108" s="8">
        <f t="shared" ca="1" si="35"/>
        <v>88</v>
      </c>
      <c r="Q108" s="8">
        <f t="shared" ca="1" si="36"/>
        <v>50017</v>
      </c>
      <c r="R108" s="8">
        <v>1</v>
      </c>
      <c r="S108" s="8">
        <f t="shared" ca="1" si="37"/>
        <v>32</v>
      </c>
      <c r="T108" s="8">
        <f t="shared" ca="1" si="38"/>
        <v>50017</v>
      </c>
      <c r="U108" s="8">
        <v>1</v>
      </c>
      <c r="V108" s="8">
        <f t="shared" ca="1" si="39"/>
        <v>32</v>
      </c>
      <c r="W108" s="7">
        <f t="shared" ca="1" si="40"/>
        <v>10</v>
      </c>
    </row>
    <row r="109" spans="5:23" x14ac:dyDescent="0.15">
      <c r="E109" s="7">
        <v>105</v>
      </c>
      <c r="F109" s="7">
        <v>8</v>
      </c>
      <c r="G109" s="8">
        <v>2105</v>
      </c>
      <c r="H109" s="8">
        <f t="shared" si="20"/>
        <v>50087</v>
      </c>
      <c r="I109" s="8">
        <v>1</v>
      </c>
      <c r="J109" s="8">
        <f t="shared" si="31"/>
        <v>129</v>
      </c>
      <c r="K109" s="8">
        <f t="shared" ca="1" si="32"/>
        <v>50035</v>
      </c>
      <c r="L109" s="8">
        <v>1</v>
      </c>
      <c r="M109" s="8">
        <f t="shared" ca="1" si="33"/>
        <v>181</v>
      </c>
      <c r="N109" s="8">
        <f t="shared" ca="1" si="34"/>
        <v>50011</v>
      </c>
      <c r="O109" s="8">
        <v>1</v>
      </c>
      <c r="P109" s="8">
        <f t="shared" ca="1" si="35"/>
        <v>88</v>
      </c>
      <c r="Q109" s="8">
        <f t="shared" ca="1" si="36"/>
        <v>50038</v>
      </c>
      <c r="R109" s="8">
        <v>1</v>
      </c>
      <c r="S109" s="8">
        <f t="shared" ca="1" si="37"/>
        <v>32</v>
      </c>
      <c r="T109" s="8">
        <f t="shared" ca="1" si="38"/>
        <v>50033</v>
      </c>
      <c r="U109" s="8">
        <v>1</v>
      </c>
      <c r="V109" s="8">
        <f t="shared" ca="1" si="39"/>
        <v>32</v>
      </c>
      <c r="W109" s="7">
        <f t="shared" ca="1" si="40"/>
        <v>10</v>
      </c>
    </row>
    <row r="110" spans="5:23" x14ac:dyDescent="0.15">
      <c r="E110" s="7">
        <v>106</v>
      </c>
      <c r="F110" s="7">
        <v>8</v>
      </c>
      <c r="G110" s="8">
        <v>2201</v>
      </c>
      <c r="H110" s="8">
        <f t="shared" si="20"/>
        <v>50088</v>
      </c>
      <c r="I110" s="8">
        <v>1</v>
      </c>
      <c r="J110" s="8">
        <f t="shared" si="31"/>
        <v>129</v>
      </c>
      <c r="K110" s="8">
        <f t="shared" ca="1" si="32"/>
        <v>50002</v>
      </c>
      <c r="L110" s="8">
        <v>1</v>
      </c>
      <c r="M110" s="8">
        <f t="shared" ca="1" si="33"/>
        <v>129</v>
      </c>
      <c r="N110" s="8">
        <f t="shared" ca="1" si="34"/>
        <v>50028</v>
      </c>
      <c r="O110" s="8">
        <v>1</v>
      </c>
      <c r="P110" s="8">
        <f t="shared" ca="1" si="35"/>
        <v>88</v>
      </c>
      <c r="Q110" s="8">
        <f t="shared" ca="1" si="36"/>
        <v>50039</v>
      </c>
      <c r="R110" s="8">
        <v>1</v>
      </c>
      <c r="S110" s="8">
        <f t="shared" ca="1" si="37"/>
        <v>32</v>
      </c>
      <c r="T110" s="8">
        <f t="shared" ca="1" si="38"/>
        <v>50039</v>
      </c>
      <c r="U110" s="8">
        <v>1</v>
      </c>
      <c r="V110" s="8">
        <f t="shared" ca="1" si="39"/>
        <v>32</v>
      </c>
      <c r="W110" s="7">
        <f t="shared" ca="1" si="40"/>
        <v>13</v>
      </c>
    </row>
    <row r="111" spans="5:23" x14ac:dyDescent="0.15">
      <c r="E111" s="7">
        <v>107</v>
      </c>
      <c r="F111" s="7">
        <v>8</v>
      </c>
      <c r="G111" s="8">
        <v>2202</v>
      </c>
      <c r="H111" s="8">
        <f t="shared" si="20"/>
        <v>50003</v>
      </c>
      <c r="I111" s="8">
        <v>1</v>
      </c>
      <c r="J111" s="8">
        <f t="shared" si="31"/>
        <v>88</v>
      </c>
      <c r="K111" s="8">
        <f t="shared" ca="1" si="32"/>
        <v>50035</v>
      </c>
      <c r="L111" s="8">
        <v>1</v>
      </c>
      <c r="M111" s="8">
        <f t="shared" ca="1" si="33"/>
        <v>181</v>
      </c>
      <c r="N111" s="8">
        <f t="shared" ca="1" si="34"/>
        <v>50006</v>
      </c>
      <c r="O111" s="8">
        <v>1</v>
      </c>
      <c r="P111" s="8">
        <f t="shared" ca="1" si="35"/>
        <v>129</v>
      </c>
      <c r="Q111" s="8">
        <f t="shared" ca="1" si="36"/>
        <v>50040</v>
      </c>
      <c r="R111" s="8">
        <v>1</v>
      </c>
      <c r="S111" s="8">
        <f t="shared" ca="1" si="37"/>
        <v>32</v>
      </c>
      <c r="T111" s="8">
        <f t="shared" ca="1" si="38"/>
        <v>50038</v>
      </c>
      <c r="U111" s="8">
        <v>1</v>
      </c>
      <c r="V111" s="8">
        <f t="shared" ca="1" si="39"/>
        <v>32</v>
      </c>
      <c r="W111" s="7">
        <f t="shared" ca="1" si="40"/>
        <v>10</v>
      </c>
    </row>
    <row r="112" spans="5:23" x14ac:dyDescent="0.15">
      <c r="E112" s="7">
        <v>108</v>
      </c>
      <c r="F112" s="7">
        <v>8</v>
      </c>
      <c r="G112" s="8">
        <v>2203</v>
      </c>
      <c r="H112" s="8">
        <f t="shared" si="20"/>
        <v>50007</v>
      </c>
      <c r="I112" s="8">
        <v>1</v>
      </c>
      <c r="J112" s="8">
        <f t="shared" si="31"/>
        <v>88</v>
      </c>
      <c r="K112" s="8">
        <f t="shared" ca="1" si="32"/>
        <v>50002</v>
      </c>
      <c r="L112" s="8">
        <v>1</v>
      </c>
      <c r="M112" s="8">
        <f t="shared" ca="1" si="33"/>
        <v>129</v>
      </c>
      <c r="N112" s="8">
        <f t="shared" ca="1" si="34"/>
        <v>50006</v>
      </c>
      <c r="O112" s="8">
        <v>1</v>
      </c>
      <c r="P112" s="8">
        <f t="shared" ca="1" si="35"/>
        <v>129</v>
      </c>
      <c r="Q112" s="8">
        <f t="shared" ca="1" si="36"/>
        <v>50037</v>
      </c>
      <c r="R112" s="8">
        <v>1</v>
      </c>
      <c r="S112" s="8">
        <f t="shared" ca="1" si="37"/>
        <v>32</v>
      </c>
      <c r="T112" s="8">
        <f t="shared" ca="1" si="38"/>
        <v>50037</v>
      </c>
      <c r="U112" s="8">
        <v>1</v>
      </c>
      <c r="V112" s="8">
        <f t="shared" ca="1" si="39"/>
        <v>32</v>
      </c>
      <c r="W112" s="7">
        <f t="shared" ca="1" si="40"/>
        <v>13</v>
      </c>
    </row>
    <row r="113" spans="5:23" x14ac:dyDescent="0.15">
      <c r="E113" s="7">
        <v>109</v>
      </c>
      <c r="F113" s="7">
        <v>8</v>
      </c>
      <c r="G113" s="8">
        <v>2204</v>
      </c>
      <c r="H113" s="8">
        <f t="shared" si="20"/>
        <v>50011</v>
      </c>
      <c r="I113" s="8">
        <v>1</v>
      </c>
      <c r="J113" s="8">
        <f t="shared" si="31"/>
        <v>88</v>
      </c>
      <c r="K113" s="8">
        <f t="shared" ca="1" si="32"/>
        <v>50006</v>
      </c>
      <c r="L113" s="8">
        <v>1</v>
      </c>
      <c r="M113" s="8">
        <f t="shared" ca="1" si="33"/>
        <v>129</v>
      </c>
      <c r="N113" s="8">
        <f t="shared" ca="1" si="34"/>
        <v>50036</v>
      </c>
      <c r="O113" s="8">
        <v>1</v>
      </c>
      <c r="P113" s="8">
        <f t="shared" ca="1" si="35"/>
        <v>88</v>
      </c>
      <c r="Q113" s="8">
        <f t="shared" ca="1" si="36"/>
        <v>50038</v>
      </c>
      <c r="R113" s="8">
        <v>1</v>
      </c>
      <c r="S113" s="8">
        <f t="shared" ca="1" si="37"/>
        <v>32</v>
      </c>
      <c r="T113" s="8">
        <f t="shared" ca="1" si="38"/>
        <v>50017</v>
      </c>
      <c r="U113" s="8">
        <v>1</v>
      </c>
      <c r="V113" s="8">
        <f t="shared" ca="1" si="39"/>
        <v>32</v>
      </c>
      <c r="W113" s="7">
        <f t="shared" ca="1" si="40"/>
        <v>15</v>
      </c>
    </row>
    <row r="114" spans="5:23" x14ac:dyDescent="0.15">
      <c r="E114" s="7">
        <v>110</v>
      </c>
      <c r="F114" s="7">
        <v>8</v>
      </c>
      <c r="G114" s="8">
        <v>2205</v>
      </c>
      <c r="H114" s="8">
        <f t="shared" si="20"/>
        <v>50014</v>
      </c>
      <c r="I114" s="8">
        <v>1</v>
      </c>
      <c r="J114" s="8">
        <f t="shared" si="31"/>
        <v>88</v>
      </c>
      <c r="K114" s="8">
        <f t="shared" ca="1" si="32"/>
        <v>50015</v>
      </c>
      <c r="L114" s="8">
        <v>1</v>
      </c>
      <c r="M114" s="8">
        <f t="shared" ca="1" si="33"/>
        <v>181</v>
      </c>
      <c r="N114" s="8">
        <f t="shared" ca="1" si="34"/>
        <v>50016</v>
      </c>
      <c r="O114" s="8">
        <v>1</v>
      </c>
      <c r="P114" s="8">
        <f t="shared" ca="1" si="35"/>
        <v>88</v>
      </c>
      <c r="Q114" s="8">
        <f t="shared" ca="1" si="36"/>
        <v>50008</v>
      </c>
      <c r="R114" s="8">
        <v>1</v>
      </c>
      <c r="S114" s="8">
        <f t="shared" ca="1" si="37"/>
        <v>55</v>
      </c>
      <c r="T114" s="8">
        <f t="shared" ca="1" si="38"/>
        <v>50038</v>
      </c>
      <c r="U114" s="8">
        <v>1</v>
      </c>
      <c r="V114" s="8">
        <f t="shared" ca="1" si="39"/>
        <v>32</v>
      </c>
      <c r="W114" s="7">
        <f t="shared" ca="1" si="40"/>
        <v>12</v>
      </c>
    </row>
    <row r="115" spans="5:23" x14ac:dyDescent="0.15">
      <c r="E115" s="7">
        <v>111</v>
      </c>
      <c r="F115" s="7">
        <v>8</v>
      </c>
      <c r="G115" s="8">
        <v>2301</v>
      </c>
      <c r="H115" s="8">
        <f t="shared" si="20"/>
        <v>50016</v>
      </c>
      <c r="I115" s="8">
        <v>1</v>
      </c>
      <c r="J115" s="8">
        <f t="shared" si="31"/>
        <v>88</v>
      </c>
      <c r="K115" s="8">
        <f t="shared" ca="1" si="32"/>
        <v>50031</v>
      </c>
      <c r="L115" s="8">
        <v>1</v>
      </c>
      <c r="M115" s="8">
        <f t="shared" ca="1" si="33"/>
        <v>181</v>
      </c>
      <c r="N115" s="8">
        <f t="shared" ca="1" si="34"/>
        <v>50036</v>
      </c>
      <c r="O115" s="8">
        <v>1</v>
      </c>
      <c r="P115" s="8">
        <f t="shared" ca="1" si="35"/>
        <v>88</v>
      </c>
      <c r="Q115" s="8">
        <f t="shared" ca="1" si="36"/>
        <v>50033</v>
      </c>
      <c r="R115" s="8">
        <v>1</v>
      </c>
      <c r="S115" s="8">
        <f t="shared" ca="1" si="37"/>
        <v>32</v>
      </c>
      <c r="T115" s="8">
        <f t="shared" ca="1" si="38"/>
        <v>50017</v>
      </c>
      <c r="U115" s="8">
        <v>1</v>
      </c>
      <c r="V115" s="8">
        <f t="shared" ca="1" si="39"/>
        <v>32</v>
      </c>
      <c r="W115" s="7">
        <f t="shared" ca="1" si="40"/>
        <v>12</v>
      </c>
    </row>
    <row r="116" spans="5:23" x14ac:dyDescent="0.15">
      <c r="E116" s="7">
        <v>112</v>
      </c>
      <c r="F116" s="7">
        <v>8</v>
      </c>
      <c r="G116" s="8">
        <v>2302</v>
      </c>
      <c r="H116" s="8">
        <f t="shared" si="20"/>
        <v>50018</v>
      </c>
      <c r="I116" s="8">
        <v>1</v>
      </c>
      <c r="J116" s="8">
        <f t="shared" si="31"/>
        <v>88</v>
      </c>
      <c r="K116" s="8">
        <f t="shared" ca="1" si="32"/>
        <v>50035</v>
      </c>
      <c r="L116" s="8">
        <v>1</v>
      </c>
      <c r="M116" s="8">
        <f t="shared" ca="1" si="33"/>
        <v>181</v>
      </c>
      <c r="N116" s="8">
        <f t="shared" ca="1" si="34"/>
        <v>50030</v>
      </c>
      <c r="O116" s="8">
        <v>1</v>
      </c>
      <c r="P116" s="8">
        <f t="shared" ca="1" si="35"/>
        <v>88</v>
      </c>
      <c r="Q116" s="8">
        <f t="shared" ca="1" si="36"/>
        <v>50037</v>
      </c>
      <c r="R116" s="8">
        <v>1</v>
      </c>
      <c r="S116" s="8">
        <f t="shared" ca="1" si="37"/>
        <v>32</v>
      </c>
      <c r="T116" s="8">
        <f t="shared" ca="1" si="38"/>
        <v>50038</v>
      </c>
      <c r="U116" s="8">
        <v>1</v>
      </c>
      <c r="V116" s="8">
        <f t="shared" ca="1" si="39"/>
        <v>32</v>
      </c>
      <c r="W116" s="7">
        <f t="shared" ca="1" si="40"/>
        <v>12</v>
      </c>
    </row>
    <row r="117" spans="5:23" x14ac:dyDescent="0.15">
      <c r="E117" s="7">
        <v>113</v>
      </c>
      <c r="F117" s="7">
        <v>8</v>
      </c>
      <c r="G117" s="8">
        <v>2303</v>
      </c>
      <c r="H117" s="8">
        <f t="shared" ref="H117:H144" si="41">H70</f>
        <v>50019</v>
      </c>
      <c r="I117" s="8">
        <v>1</v>
      </c>
      <c r="J117" s="8">
        <f t="shared" si="31"/>
        <v>88</v>
      </c>
      <c r="K117" s="8">
        <f t="shared" ca="1" si="32"/>
        <v>50031</v>
      </c>
      <c r="L117" s="8">
        <v>1</v>
      </c>
      <c r="M117" s="8">
        <f t="shared" ca="1" si="33"/>
        <v>181</v>
      </c>
      <c r="N117" s="8">
        <f t="shared" ca="1" si="34"/>
        <v>50174</v>
      </c>
      <c r="O117" s="8">
        <v>1</v>
      </c>
      <c r="P117" s="8">
        <f t="shared" ca="1" si="35"/>
        <v>88</v>
      </c>
      <c r="Q117" s="8">
        <f t="shared" ca="1" si="36"/>
        <v>50040</v>
      </c>
      <c r="R117" s="8">
        <v>1</v>
      </c>
      <c r="S117" s="8">
        <f t="shared" ca="1" si="37"/>
        <v>32</v>
      </c>
      <c r="T117" s="8">
        <f t="shared" ca="1" si="38"/>
        <v>50039</v>
      </c>
      <c r="U117" s="8">
        <v>1</v>
      </c>
      <c r="V117" s="8">
        <f t="shared" ca="1" si="39"/>
        <v>32</v>
      </c>
      <c r="W117" s="7">
        <f t="shared" ca="1" si="40"/>
        <v>12</v>
      </c>
    </row>
    <row r="118" spans="5:23" x14ac:dyDescent="0.15">
      <c r="E118" s="7">
        <v>114</v>
      </c>
      <c r="F118" s="7">
        <v>8</v>
      </c>
      <c r="G118" s="8">
        <v>2304</v>
      </c>
      <c r="H118" s="8">
        <f t="shared" si="41"/>
        <v>50020</v>
      </c>
      <c r="I118" s="8">
        <v>1</v>
      </c>
      <c r="J118" s="8">
        <f t="shared" si="31"/>
        <v>88</v>
      </c>
      <c r="K118" s="8">
        <f t="shared" ca="1" si="32"/>
        <v>50087</v>
      </c>
      <c r="L118" s="8">
        <v>1</v>
      </c>
      <c r="M118" s="8">
        <f t="shared" ca="1" si="33"/>
        <v>129</v>
      </c>
      <c r="N118" s="8">
        <f t="shared" ca="1" si="34"/>
        <v>50029</v>
      </c>
      <c r="O118" s="8">
        <v>1</v>
      </c>
      <c r="P118" s="8">
        <f t="shared" ca="1" si="35"/>
        <v>88</v>
      </c>
      <c r="Q118" s="8">
        <f t="shared" ca="1" si="36"/>
        <v>50008</v>
      </c>
      <c r="R118" s="8">
        <v>1</v>
      </c>
      <c r="S118" s="8">
        <f t="shared" ca="1" si="37"/>
        <v>55</v>
      </c>
      <c r="T118" s="8">
        <f t="shared" ca="1" si="38"/>
        <v>50038</v>
      </c>
      <c r="U118" s="8">
        <v>1</v>
      </c>
      <c r="V118" s="8">
        <f t="shared" ca="1" si="39"/>
        <v>32</v>
      </c>
      <c r="W118" s="7">
        <f t="shared" ca="1" si="40"/>
        <v>14</v>
      </c>
    </row>
    <row r="119" spans="5:23" x14ac:dyDescent="0.15">
      <c r="E119" s="7">
        <v>115</v>
      </c>
      <c r="F119" s="7">
        <v>8</v>
      </c>
      <c r="G119" s="8">
        <v>2305</v>
      </c>
      <c r="H119" s="8">
        <f t="shared" si="41"/>
        <v>50021</v>
      </c>
      <c r="I119" s="8">
        <v>1</v>
      </c>
      <c r="J119" s="8">
        <f t="shared" si="31"/>
        <v>88</v>
      </c>
      <c r="K119" s="8">
        <f t="shared" ca="1" si="32"/>
        <v>50006</v>
      </c>
      <c r="L119" s="8">
        <v>1</v>
      </c>
      <c r="M119" s="8">
        <f t="shared" ca="1" si="33"/>
        <v>129</v>
      </c>
      <c r="N119" s="8">
        <f t="shared" ca="1" si="34"/>
        <v>50014</v>
      </c>
      <c r="O119" s="8">
        <v>1</v>
      </c>
      <c r="P119" s="8">
        <f t="shared" ca="1" si="35"/>
        <v>88</v>
      </c>
      <c r="Q119" s="8">
        <f t="shared" ca="1" si="36"/>
        <v>50012</v>
      </c>
      <c r="R119" s="8">
        <v>1</v>
      </c>
      <c r="S119" s="8">
        <f t="shared" ca="1" si="37"/>
        <v>55</v>
      </c>
      <c r="T119" s="8">
        <f t="shared" ca="1" si="38"/>
        <v>50034</v>
      </c>
      <c r="U119" s="8">
        <v>1</v>
      </c>
      <c r="V119" s="8">
        <f t="shared" ca="1" si="39"/>
        <v>5</v>
      </c>
      <c r="W119" s="7">
        <f t="shared" ca="1" si="40"/>
        <v>13</v>
      </c>
    </row>
    <row r="120" spans="5:23" x14ac:dyDescent="0.15">
      <c r="E120" s="7">
        <v>116</v>
      </c>
      <c r="F120" s="7">
        <v>8</v>
      </c>
      <c r="G120" s="8">
        <v>2401</v>
      </c>
      <c r="H120" s="8">
        <f t="shared" si="41"/>
        <v>50022</v>
      </c>
      <c r="I120" s="8">
        <v>1</v>
      </c>
      <c r="J120" s="8">
        <f t="shared" si="31"/>
        <v>88</v>
      </c>
      <c r="K120" s="8">
        <f t="shared" ca="1" si="32"/>
        <v>50035</v>
      </c>
      <c r="L120" s="8">
        <v>1</v>
      </c>
      <c r="M120" s="8">
        <f t="shared" ca="1" si="33"/>
        <v>181</v>
      </c>
      <c r="N120" s="8">
        <f t="shared" ca="1" si="34"/>
        <v>50087</v>
      </c>
      <c r="O120" s="8">
        <v>1</v>
      </c>
      <c r="P120" s="8">
        <f t="shared" ca="1" si="35"/>
        <v>129</v>
      </c>
      <c r="Q120" s="8">
        <f t="shared" ca="1" si="36"/>
        <v>50040</v>
      </c>
      <c r="R120" s="8">
        <v>1</v>
      </c>
      <c r="S120" s="8">
        <f t="shared" ca="1" si="37"/>
        <v>32</v>
      </c>
      <c r="T120" s="8">
        <f t="shared" ca="1" si="38"/>
        <v>50017</v>
      </c>
      <c r="U120" s="8">
        <v>1</v>
      </c>
      <c r="V120" s="8">
        <f t="shared" ca="1" si="39"/>
        <v>32</v>
      </c>
      <c r="W120" s="7">
        <f t="shared" ca="1" si="40"/>
        <v>10</v>
      </c>
    </row>
    <row r="121" spans="5:23" x14ac:dyDescent="0.15">
      <c r="E121" s="7">
        <v>117</v>
      </c>
      <c r="F121" s="7">
        <v>8</v>
      </c>
      <c r="G121" s="8">
        <v>2402</v>
      </c>
      <c r="H121" s="8">
        <f t="shared" si="41"/>
        <v>50023</v>
      </c>
      <c r="I121" s="8">
        <v>1</v>
      </c>
      <c r="J121" s="8">
        <f t="shared" si="31"/>
        <v>88</v>
      </c>
      <c r="K121" s="8">
        <f t="shared" ca="1" si="32"/>
        <v>50087</v>
      </c>
      <c r="L121" s="8">
        <v>1</v>
      </c>
      <c r="M121" s="8">
        <f t="shared" ca="1" si="33"/>
        <v>129</v>
      </c>
      <c r="N121" s="8">
        <f t="shared" ca="1" si="34"/>
        <v>50088</v>
      </c>
      <c r="O121" s="8">
        <v>1</v>
      </c>
      <c r="P121" s="8">
        <f t="shared" ca="1" si="35"/>
        <v>129</v>
      </c>
      <c r="Q121" s="8">
        <f t="shared" ca="1" si="36"/>
        <v>50008</v>
      </c>
      <c r="R121" s="8">
        <v>1</v>
      </c>
      <c r="S121" s="8">
        <f t="shared" ca="1" si="37"/>
        <v>55</v>
      </c>
      <c r="T121" s="8">
        <f t="shared" ca="1" si="38"/>
        <v>50017</v>
      </c>
      <c r="U121" s="8">
        <v>1</v>
      </c>
      <c r="V121" s="8">
        <f t="shared" ca="1" si="39"/>
        <v>32</v>
      </c>
      <c r="W121" s="7">
        <f t="shared" ca="1" si="40"/>
        <v>12</v>
      </c>
    </row>
    <row r="122" spans="5:23" x14ac:dyDescent="0.15">
      <c r="E122" s="7">
        <v>118</v>
      </c>
      <c r="F122" s="7">
        <v>8</v>
      </c>
      <c r="G122" s="8">
        <v>2403</v>
      </c>
      <c r="H122" s="8">
        <f t="shared" si="41"/>
        <v>50024</v>
      </c>
      <c r="I122" s="8">
        <v>1</v>
      </c>
      <c r="J122" s="8">
        <f t="shared" si="31"/>
        <v>88</v>
      </c>
      <c r="K122" s="8">
        <f t="shared" ca="1" si="32"/>
        <v>50001</v>
      </c>
      <c r="L122" s="8">
        <v>1</v>
      </c>
      <c r="M122" s="8">
        <f t="shared" ca="1" si="33"/>
        <v>181</v>
      </c>
      <c r="N122" s="8">
        <f t="shared" ca="1" si="34"/>
        <v>50027</v>
      </c>
      <c r="O122" s="8">
        <v>1</v>
      </c>
      <c r="P122" s="8">
        <f t="shared" ca="1" si="35"/>
        <v>88</v>
      </c>
      <c r="Q122" s="8">
        <f t="shared" ca="1" si="36"/>
        <v>50004</v>
      </c>
      <c r="R122" s="8">
        <v>1</v>
      </c>
      <c r="S122" s="8">
        <f t="shared" ca="1" si="37"/>
        <v>55</v>
      </c>
      <c r="T122" s="8">
        <f t="shared" ca="1" si="38"/>
        <v>50017</v>
      </c>
      <c r="U122" s="8">
        <v>1</v>
      </c>
      <c r="V122" s="8">
        <f t="shared" ca="1" si="39"/>
        <v>32</v>
      </c>
      <c r="W122" s="7">
        <f t="shared" ca="1" si="40"/>
        <v>12</v>
      </c>
    </row>
    <row r="123" spans="5:23" x14ac:dyDescent="0.15">
      <c r="E123" s="7">
        <v>119</v>
      </c>
      <c r="F123" s="7">
        <v>8</v>
      </c>
      <c r="G123" s="8">
        <v>2404</v>
      </c>
      <c r="H123" s="8">
        <f t="shared" si="41"/>
        <v>50025</v>
      </c>
      <c r="I123" s="8">
        <v>1</v>
      </c>
      <c r="J123" s="8">
        <f t="shared" si="31"/>
        <v>88</v>
      </c>
      <c r="K123" s="8">
        <f t="shared" ca="1" si="32"/>
        <v>50035</v>
      </c>
      <c r="L123" s="8">
        <v>1</v>
      </c>
      <c r="M123" s="8">
        <f t="shared" ca="1" si="33"/>
        <v>181</v>
      </c>
      <c r="N123" s="8">
        <f t="shared" ca="1" si="34"/>
        <v>50173</v>
      </c>
      <c r="O123" s="8">
        <v>1</v>
      </c>
      <c r="P123" s="8">
        <f t="shared" ca="1" si="35"/>
        <v>88</v>
      </c>
      <c r="Q123" s="8">
        <f t="shared" ca="1" si="36"/>
        <v>50039</v>
      </c>
      <c r="R123" s="8">
        <v>1</v>
      </c>
      <c r="S123" s="8">
        <f t="shared" ca="1" si="37"/>
        <v>32</v>
      </c>
      <c r="T123" s="8">
        <f t="shared" ca="1" si="38"/>
        <v>50038</v>
      </c>
      <c r="U123" s="8">
        <v>1</v>
      </c>
      <c r="V123" s="8">
        <f t="shared" ca="1" si="39"/>
        <v>32</v>
      </c>
      <c r="W123" s="7">
        <f t="shared" ca="1" si="40"/>
        <v>12</v>
      </c>
    </row>
    <row r="124" spans="5:23" x14ac:dyDescent="0.15">
      <c r="E124" s="7">
        <v>120</v>
      </c>
      <c r="F124" s="7">
        <v>8</v>
      </c>
      <c r="G124" s="8">
        <v>2405</v>
      </c>
      <c r="H124" s="8">
        <f t="shared" si="41"/>
        <v>50026</v>
      </c>
      <c r="I124" s="8">
        <v>1</v>
      </c>
      <c r="J124" s="8">
        <f t="shared" si="31"/>
        <v>88</v>
      </c>
      <c r="K124" s="8">
        <f t="shared" ca="1" si="32"/>
        <v>50006</v>
      </c>
      <c r="L124" s="8">
        <v>1</v>
      </c>
      <c r="M124" s="8">
        <f t="shared" ca="1" si="33"/>
        <v>129</v>
      </c>
      <c r="N124" s="8">
        <f t="shared" ca="1" si="34"/>
        <v>50022</v>
      </c>
      <c r="O124" s="8">
        <v>1</v>
      </c>
      <c r="P124" s="8">
        <f t="shared" ca="1" si="35"/>
        <v>88</v>
      </c>
      <c r="Q124" s="8">
        <f t="shared" ca="1" si="36"/>
        <v>50033</v>
      </c>
      <c r="R124" s="8">
        <v>1</v>
      </c>
      <c r="S124" s="8">
        <f t="shared" ca="1" si="37"/>
        <v>32</v>
      </c>
      <c r="T124" s="8">
        <f t="shared" ca="1" si="38"/>
        <v>50037</v>
      </c>
      <c r="U124" s="8">
        <v>1</v>
      </c>
      <c r="V124" s="8">
        <f t="shared" ca="1" si="39"/>
        <v>32</v>
      </c>
      <c r="W124" s="7">
        <f t="shared" ca="1" si="40"/>
        <v>15</v>
      </c>
    </row>
    <row r="125" spans="5:23" x14ac:dyDescent="0.15">
      <c r="E125" s="7">
        <v>121</v>
      </c>
      <c r="F125" s="7">
        <v>8</v>
      </c>
      <c r="G125" s="8">
        <v>2501</v>
      </c>
      <c r="H125" s="8">
        <f t="shared" si="41"/>
        <v>50027</v>
      </c>
      <c r="I125" s="8">
        <v>1</v>
      </c>
      <c r="J125" s="8">
        <f t="shared" si="31"/>
        <v>88</v>
      </c>
      <c r="K125" s="8">
        <f t="shared" ca="1" si="32"/>
        <v>50010</v>
      </c>
      <c r="L125" s="8">
        <v>1</v>
      </c>
      <c r="M125" s="8">
        <f t="shared" ca="1" si="33"/>
        <v>129</v>
      </c>
      <c r="N125" s="8">
        <f t="shared" ca="1" si="34"/>
        <v>50027</v>
      </c>
      <c r="O125" s="8">
        <v>1</v>
      </c>
      <c r="P125" s="8">
        <f t="shared" ca="1" si="35"/>
        <v>88</v>
      </c>
      <c r="Q125" s="8">
        <f t="shared" ca="1" si="36"/>
        <v>50040</v>
      </c>
      <c r="R125" s="8">
        <v>1</v>
      </c>
      <c r="S125" s="8">
        <f t="shared" ca="1" si="37"/>
        <v>32</v>
      </c>
      <c r="T125" s="8">
        <f t="shared" ca="1" si="38"/>
        <v>50039</v>
      </c>
      <c r="U125" s="8">
        <v>1</v>
      </c>
      <c r="V125" s="8">
        <f t="shared" ca="1" si="39"/>
        <v>32</v>
      </c>
      <c r="W125" s="7">
        <f t="shared" ca="1" si="40"/>
        <v>15</v>
      </c>
    </row>
    <row r="126" spans="5:23" x14ac:dyDescent="0.15">
      <c r="E126" s="7">
        <v>122</v>
      </c>
      <c r="F126" s="7">
        <v>8</v>
      </c>
      <c r="G126" s="8">
        <v>2502</v>
      </c>
      <c r="H126" s="8">
        <f t="shared" si="41"/>
        <v>50028</v>
      </c>
      <c r="I126" s="8">
        <v>1</v>
      </c>
      <c r="J126" s="8">
        <f t="shared" si="31"/>
        <v>88</v>
      </c>
      <c r="K126" s="8">
        <f t="shared" ca="1" si="32"/>
        <v>50005</v>
      </c>
      <c r="L126" s="8">
        <v>1</v>
      </c>
      <c r="M126" s="8">
        <f t="shared" ca="1" si="33"/>
        <v>181</v>
      </c>
      <c r="N126" s="8">
        <f t="shared" ca="1" si="34"/>
        <v>50026</v>
      </c>
      <c r="O126" s="8">
        <v>1</v>
      </c>
      <c r="P126" s="8">
        <f t="shared" ca="1" si="35"/>
        <v>88</v>
      </c>
      <c r="Q126" s="8">
        <f t="shared" ca="1" si="36"/>
        <v>50039</v>
      </c>
      <c r="R126" s="8">
        <v>1</v>
      </c>
      <c r="S126" s="8">
        <f t="shared" ca="1" si="37"/>
        <v>32</v>
      </c>
      <c r="T126" s="8">
        <f t="shared" ca="1" si="38"/>
        <v>50017</v>
      </c>
      <c r="U126" s="8">
        <v>1</v>
      </c>
      <c r="V126" s="8">
        <f t="shared" ca="1" si="39"/>
        <v>32</v>
      </c>
      <c r="W126" s="7">
        <f t="shared" ca="1" si="40"/>
        <v>12</v>
      </c>
    </row>
    <row r="127" spans="5:23" x14ac:dyDescent="0.15">
      <c r="E127" s="7">
        <v>123</v>
      </c>
      <c r="F127" s="7">
        <v>8</v>
      </c>
      <c r="G127" s="8">
        <v>2503</v>
      </c>
      <c r="H127" s="8">
        <f t="shared" si="41"/>
        <v>50029</v>
      </c>
      <c r="I127" s="8">
        <v>1</v>
      </c>
      <c r="J127" s="8">
        <f t="shared" si="31"/>
        <v>88</v>
      </c>
      <c r="K127" s="8">
        <f t="shared" ca="1" si="32"/>
        <v>50009</v>
      </c>
      <c r="L127" s="8">
        <v>1</v>
      </c>
      <c r="M127" s="8">
        <f t="shared" ca="1" si="33"/>
        <v>181</v>
      </c>
      <c r="N127" s="8">
        <f t="shared" ca="1" si="34"/>
        <v>50036</v>
      </c>
      <c r="O127" s="8">
        <v>1</v>
      </c>
      <c r="P127" s="8">
        <f t="shared" ca="1" si="35"/>
        <v>88</v>
      </c>
      <c r="Q127" s="8">
        <f t="shared" ca="1" si="36"/>
        <v>50040</v>
      </c>
      <c r="R127" s="8">
        <v>1</v>
      </c>
      <c r="S127" s="8">
        <f t="shared" ca="1" si="37"/>
        <v>32</v>
      </c>
      <c r="T127" s="8">
        <f t="shared" ca="1" si="38"/>
        <v>50037</v>
      </c>
      <c r="U127" s="8">
        <v>1</v>
      </c>
      <c r="V127" s="8">
        <f t="shared" ca="1" si="39"/>
        <v>32</v>
      </c>
      <c r="W127" s="7">
        <f t="shared" ca="1" si="40"/>
        <v>12</v>
      </c>
    </row>
    <row r="128" spans="5:23" x14ac:dyDescent="0.15">
      <c r="E128" s="7">
        <v>124</v>
      </c>
      <c r="F128" s="7">
        <v>8</v>
      </c>
      <c r="G128" s="8">
        <v>2504</v>
      </c>
      <c r="H128" s="8">
        <f t="shared" si="41"/>
        <v>50030</v>
      </c>
      <c r="I128" s="8">
        <v>1</v>
      </c>
      <c r="J128" s="8">
        <f t="shared" si="31"/>
        <v>88</v>
      </c>
      <c r="K128" s="8">
        <f t="shared" ca="1" si="32"/>
        <v>50010</v>
      </c>
      <c r="L128" s="8">
        <v>1</v>
      </c>
      <c r="M128" s="8">
        <f t="shared" ca="1" si="33"/>
        <v>129</v>
      </c>
      <c r="N128" s="8">
        <f t="shared" ca="1" si="34"/>
        <v>50023</v>
      </c>
      <c r="O128" s="8">
        <v>1</v>
      </c>
      <c r="P128" s="8">
        <f t="shared" ca="1" si="35"/>
        <v>88</v>
      </c>
      <c r="Q128" s="8">
        <f t="shared" ca="1" si="36"/>
        <v>50004</v>
      </c>
      <c r="R128" s="8">
        <v>1</v>
      </c>
      <c r="S128" s="8">
        <f t="shared" ca="1" si="37"/>
        <v>55</v>
      </c>
      <c r="T128" s="8">
        <f t="shared" ca="1" si="38"/>
        <v>50039</v>
      </c>
      <c r="U128" s="8">
        <v>1</v>
      </c>
      <c r="V128" s="8">
        <f t="shared" ca="1" si="39"/>
        <v>32</v>
      </c>
      <c r="W128" s="7">
        <f t="shared" ca="1" si="40"/>
        <v>14</v>
      </c>
    </row>
    <row r="129" spans="5:23" x14ac:dyDescent="0.15">
      <c r="E129" s="7">
        <v>125</v>
      </c>
      <c r="F129" s="7">
        <v>8</v>
      </c>
      <c r="G129" s="8">
        <v>2505</v>
      </c>
      <c r="H129" s="8">
        <f t="shared" si="41"/>
        <v>50032</v>
      </c>
      <c r="I129" s="8">
        <v>1</v>
      </c>
      <c r="J129" s="8">
        <f t="shared" si="31"/>
        <v>88</v>
      </c>
      <c r="K129" s="8">
        <f t="shared" ca="1" si="32"/>
        <v>50087</v>
      </c>
      <c r="L129" s="8">
        <v>1</v>
      </c>
      <c r="M129" s="8">
        <f t="shared" ca="1" si="33"/>
        <v>129</v>
      </c>
      <c r="N129" s="8">
        <f t="shared" ca="1" si="34"/>
        <v>50026</v>
      </c>
      <c r="O129" s="8">
        <v>1</v>
      </c>
      <c r="P129" s="8">
        <f t="shared" ca="1" si="35"/>
        <v>88</v>
      </c>
      <c r="Q129" s="8">
        <f t="shared" ca="1" si="36"/>
        <v>50038</v>
      </c>
      <c r="R129" s="8">
        <v>1</v>
      </c>
      <c r="S129" s="8">
        <f t="shared" ca="1" si="37"/>
        <v>32</v>
      </c>
      <c r="T129" s="8">
        <f t="shared" ca="1" si="38"/>
        <v>50037</v>
      </c>
      <c r="U129" s="8">
        <v>1</v>
      </c>
      <c r="V129" s="8">
        <f t="shared" ca="1" si="39"/>
        <v>32</v>
      </c>
      <c r="W129" s="7">
        <f t="shared" ca="1" si="40"/>
        <v>15</v>
      </c>
    </row>
    <row r="130" spans="5:23" x14ac:dyDescent="0.15">
      <c r="E130" s="7">
        <v>126</v>
      </c>
      <c r="F130" s="7">
        <v>8</v>
      </c>
      <c r="G130" s="8">
        <v>2601</v>
      </c>
      <c r="H130" s="8">
        <f t="shared" si="41"/>
        <v>50036</v>
      </c>
      <c r="I130" s="8">
        <v>1</v>
      </c>
      <c r="J130" s="8">
        <f t="shared" si="31"/>
        <v>88</v>
      </c>
      <c r="K130" s="8">
        <f t="shared" ca="1" si="32"/>
        <v>50005</v>
      </c>
      <c r="L130" s="8">
        <v>1</v>
      </c>
      <c r="M130" s="8">
        <f t="shared" ca="1" si="33"/>
        <v>181</v>
      </c>
      <c r="N130" s="8">
        <f t="shared" ca="1" si="34"/>
        <v>50029</v>
      </c>
      <c r="O130" s="8">
        <v>1</v>
      </c>
      <c r="P130" s="8">
        <f t="shared" ca="1" si="35"/>
        <v>88</v>
      </c>
      <c r="Q130" s="8">
        <f t="shared" ca="1" si="36"/>
        <v>50037</v>
      </c>
      <c r="R130" s="8">
        <v>1</v>
      </c>
      <c r="S130" s="8">
        <f t="shared" ca="1" si="37"/>
        <v>32</v>
      </c>
      <c r="T130" s="8">
        <f t="shared" ca="1" si="38"/>
        <v>50039</v>
      </c>
      <c r="U130" s="8">
        <v>1</v>
      </c>
      <c r="V130" s="8">
        <f t="shared" ca="1" si="39"/>
        <v>32</v>
      </c>
      <c r="W130" s="7">
        <f t="shared" ca="1" si="40"/>
        <v>12</v>
      </c>
    </row>
    <row r="131" spans="5:23" x14ac:dyDescent="0.15">
      <c r="E131" s="7">
        <v>127</v>
      </c>
      <c r="F131" s="7">
        <v>8</v>
      </c>
      <c r="G131" s="8">
        <v>2602</v>
      </c>
      <c r="H131" s="8">
        <f t="shared" si="41"/>
        <v>50089</v>
      </c>
      <c r="I131" s="8">
        <v>1</v>
      </c>
      <c r="J131" s="8">
        <f t="shared" si="31"/>
        <v>88</v>
      </c>
      <c r="K131" s="8">
        <f t="shared" ca="1" si="32"/>
        <v>50031</v>
      </c>
      <c r="L131" s="8">
        <v>1</v>
      </c>
      <c r="M131" s="8">
        <f t="shared" ca="1" si="33"/>
        <v>181</v>
      </c>
      <c r="N131" s="8">
        <f t="shared" ca="1" si="34"/>
        <v>50003</v>
      </c>
      <c r="O131" s="8">
        <v>1</v>
      </c>
      <c r="P131" s="8">
        <f t="shared" ca="1" si="35"/>
        <v>88</v>
      </c>
      <c r="Q131" s="8">
        <f t="shared" ca="1" si="36"/>
        <v>50038</v>
      </c>
      <c r="R131" s="8">
        <v>1</v>
      </c>
      <c r="S131" s="8">
        <f t="shared" ca="1" si="37"/>
        <v>32</v>
      </c>
      <c r="T131" s="8">
        <f t="shared" ca="1" si="38"/>
        <v>50040</v>
      </c>
      <c r="U131" s="8">
        <v>1</v>
      </c>
      <c r="V131" s="8">
        <f t="shared" ca="1" si="39"/>
        <v>32</v>
      </c>
      <c r="W131" s="7">
        <f t="shared" ca="1" si="40"/>
        <v>12</v>
      </c>
    </row>
    <row r="132" spans="5:23" x14ac:dyDescent="0.15">
      <c r="E132" s="7">
        <v>128</v>
      </c>
      <c r="F132" s="7">
        <v>8</v>
      </c>
      <c r="G132" s="8">
        <v>2603</v>
      </c>
      <c r="H132" s="8">
        <f t="shared" si="41"/>
        <v>50173</v>
      </c>
      <c r="I132" s="8">
        <v>1</v>
      </c>
      <c r="J132" s="8">
        <f t="shared" si="31"/>
        <v>88</v>
      </c>
      <c r="K132" s="8">
        <f t="shared" ca="1" si="32"/>
        <v>50006</v>
      </c>
      <c r="L132" s="8">
        <v>1</v>
      </c>
      <c r="M132" s="8">
        <f t="shared" ca="1" si="33"/>
        <v>129</v>
      </c>
      <c r="N132" s="8">
        <f t="shared" ca="1" si="34"/>
        <v>50014</v>
      </c>
      <c r="O132" s="8">
        <v>1</v>
      </c>
      <c r="P132" s="8">
        <f t="shared" ca="1" si="35"/>
        <v>88</v>
      </c>
      <c r="Q132" s="8">
        <f t="shared" ca="1" si="36"/>
        <v>50033</v>
      </c>
      <c r="R132" s="8">
        <v>1</v>
      </c>
      <c r="S132" s="8">
        <f t="shared" ca="1" si="37"/>
        <v>32</v>
      </c>
      <c r="T132" s="8">
        <f t="shared" ca="1" si="38"/>
        <v>50034</v>
      </c>
      <c r="U132" s="8">
        <v>1</v>
      </c>
      <c r="V132" s="8">
        <f t="shared" ca="1" si="39"/>
        <v>5</v>
      </c>
      <c r="W132" s="7">
        <f t="shared" ca="1" si="40"/>
        <v>14</v>
      </c>
    </row>
    <row r="133" spans="5:23" x14ac:dyDescent="0.15">
      <c r="E133" s="7">
        <v>129</v>
      </c>
      <c r="F133" s="7">
        <v>8</v>
      </c>
      <c r="G133" s="8">
        <v>2604</v>
      </c>
      <c r="H133" s="8">
        <f t="shared" si="41"/>
        <v>50174</v>
      </c>
      <c r="I133" s="8">
        <v>1</v>
      </c>
      <c r="J133" s="8">
        <f t="shared" ref="J133:J144" si="42">VLOOKUP(H133,marking,9,FALSE)</f>
        <v>88</v>
      </c>
      <c r="K133" s="8">
        <f t="shared" ref="K133:K144" ca="1" si="43">IF(K$2&gt;$F133,VLOOKUP(INT(RAND()*(VLOOKUP($F133,test2,2,FALSE)-1)+1),test3,4,FALSE),VLOOKUP(INT(RAND()*(13-1)+1),test3,4,FALSE))</f>
        <v>50002</v>
      </c>
      <c r="L133" s="8">
        <v>1</v>
      </c>
      <c r="M133" s="8">
        <f t="shared" ref="M133:M144" ca="1" si="44">VLOOKUP(K133,marking,9,FALSE)</f>
        <v>129</v>
      </c>
      <c r="N133" s="8">
        <f t="shared" ref="N133:N144" ca="1" si="45">IF(N$2&gt;$F133,VLOOKUP(INT(RAND()*(VLOOKUP($F133,test2,2,FALSE)-1)+1),test3,4,FALSE),VLOOKUP(INT(RAND()*(38-8)+8),test3,4,FALSE))</f>
        <v>50025</v>
      </c>
      <c r="O133" s="8">
        <v>1</v>
      </c>
      <c r="P133" s="8">
        <f t="shared" ref="P133:P144" ca="1" si="46">VLOOKUP(N133,marking,9,FALSE)</f>
        <v>88</v>
      </c>
      <c r="Q133" s="8">
        <f t="shared" ref="Q133:Q144" ca="1" si="47">IF(Q$2&gt;$F133,VLOOKUP(INT(RAND()*(VLOOKUP($F133,test2,2,FALSE)-1)+1),test3,4,FALSE),VLOOKUP(INT(RAND()*(47-38)+38),test3,4,FALSE))</f>
        <v>50038</v>
      </c>
      <c r="R133" s="8">
        <v>1</v>
      </c>
      <c r="S133" s="8">
        <f t="shared" ref="S133:S144" ca="1" si="48">VLOOKUP(Q133,marking,9,FALSE)</f>
        <v>32</v>
      </c>
      <c r="T133" s="8">
        <f t="shared" ref="T133:T144" ca="1" si="49">IF(T$2&gt;$F133,VLOOKUP(INT(RAND()*(VLOOKUP($F133,test2,2,FALSE)-1)+1),test3,4,FALSE),VLOOKUP(INT(RAND()*(48-41)+41),test3,4,FALSE))</f>
        <v>50033</v>
      </c>
      <c r="U133" s="8">
        <v>1</v>
      </c>
      <c r="V133" s="8">
        <f t="shared" ref="V133:V144" ca="1" si="50">VLOOKUP(T133,marking,9,FALSE)</f>
        <v>32</v>
      </c>
      <c r="W133" s="7">
        <f t="shared" ref="W133:W144" ca="1" si="51">ROUND((VLOOKUP(H133,marking,10,FALSE)*J133+VLOOKUP(K133,marking,10,FALSE)*M133+VLOOKUP(N133,marking,10,FALSE)*P133+VLOOKUP(Q133,marking,10,FALSE)*S133+VLOOKUP(T133,marking,10,FALSE)*V133)/(J133+M133+P133+S133+V133),0)</f>
        <v>15</v>
      </c>
    </row>
    <row r="134" spans="5:23" x14ac:dyDescent="0.15">
      <c r="E134" s="7">
        <v>130</v>
      </c>
      <c r="F134" s="7">
        <v>8</v>
      </c>
      <c r="G134" s="8">
        <v>2605</v>
      </c>
      <c r="H134" s="8">
        <f t="shared" si="41"/>
        <v>50175</v>
      </c>
      <c r="I134" s="8">
        <v>1</v>
      </c>
      <c r="J134" s="8">
        <f t="shared" si="42"/>
        <v>88</v>
      </c>
      <c r="K134" s="8">
        <f t="shared" ca="1" si="43"/>
        <v>50088</v>
      </c>
      <c r="L134" s="8">
        <v>1</v>
      </c>
      <c r="M134" s="8">
        <f t="shared" ca="1" si="44"/>
        <v>129</v>
      </c>
      <c r="N134" s="8">
        <f t="shared" ca="1" si="45"/>
        <v>50018</v>
      </c>
      <c r="O134" s="8">
        <v>1</v>
      </c>
      <c r="P134" s="8">
        <f t="shared" ca="1" si="46"/>
        <v>88</v>
      </c>
      <c r="Q134" s="8">
        <f t="shared" ca="1" si="47"/>
        <v>50012</v>
      </c>
      <c r="R134" s="8">
        <v>1</v>
      </c>
      <c r="S134" s="8">
        <f t="shared" ca="1" si="48"/>
        <v>55</v>
      </c>
      <c r="T134" s="8">
        <f t="shared" ca="1" si="49"/>
        <v>50038</v>
      </c>
      <c r="U134" s="8">
        <v>1</v>
      </c>
      <c r="V134" s="8">
        <f t="shared" ca="1" si="50"/>
        <v>32</v>
      </c>
      <c r="W134" s="7">
        <f t="shared" ca="1" si="51"/>
        <v>14</v>
      </c>
    </row>
    <row r="135" spans="5:23" x14ac:dyDescent="0.15">
      <c r="E135" s="7">
        <v>131</v>
      </c>
      <c r="F135" s="7">
        <v>8</v>
      </c>
      <c r="G135" s="8">
        <v>2701</v>
      </c>
      <c r="H135" s="8">
        <f t="shared" si="41"/>
        <v>50176</v>
      </c>
      <c r="I135" s="8">
        <v>1</v>
      </c>
      <c r="J135" s="8">
        <f t="shared" si="42"/>
        <v>88</v>
      </c>
      <c r="K135" s="8">
        <f t="shared" ca="1" si="43"/>
        <v>50002</v>
      </c>
      <c r="L135" s="8">
        <v>1</v>
      </c>
      <c r="M135" s="8">
        <f t="shared" ca="1" si="44"/>
        <v>129</v>
      </c>
      <c r="N135" s="8">
        <f t="shared" ca="1" si="45"/>
        <v>50014</v>
      </c>
      <c r="O135" s="8">
        <v>1</v>
      </c>
      <c r="P135" s="8">
        <f t="shared" ca="1" si="46"/>
        <v>88</v>
      </c>
      <c r="Q135" s="8">
        <f t="shared" ca="1" si="47"/>
        <v>50038</v>
      </c>
      <c r="R135" s="8">
        <v>1</v>
      </c>
      <c r="S135" s="8">
        <f t="shared" ca="1" si="48"/>
        <v>32</v>
      </c>
      <c r="T135" s="8">
        <f t="shared" ca="1" si="49"/>
        <v>50038</v>
      </c>
      <c r="U135" s="8">
        <v>1</v>
      </c>
      <c r="V135" s="8">
        <f t="shared" ca="1" si="50"/>
        <v>32</v>
      </c>
      <c r="W135" s="7">
        <f t="shared" ca="1" si="51"/>
        <v>15</v>
      </c>
    </row>
    <row r="136" spans="5:23" x14ac:dyDescent="0.15">
      <c r="E136" s="7">
        <v>132</v>
      </c>
      <c r="F136" s="7">
        <v>8</v>
      </c>
      <c r="G136" s="8">
        <v>2702</v>
      </c>
      <c r="H136" s="8">
        <f t="shared" si="41"/>
        <v>50004</v>
      </c>
      <c r="I136" s="8">
        <v>1</v>
      </c>
      <c r="J136" s="8">
        <f t="shared" si="42"/>
        <v>55</v>
      </c>
      <c r="K136" s="8">
        <f t="shared" ca="1" si="43"/>
        <v>50031</v>
      </c>
      <c r="L136" s="8">
        <v>1</v>
      </c>
      <c r="M136" s="8">
        <f t="shared" ca="1" si="44"/>
        <v>181</v>
      </c>
      <c r="N136" s="8">
        <f t="shared" ca="1" si="45"/>
        <v>50021</v>
      </c>
      <c r="O136" s="8">
        <v>1</v>
      </c>
      <c r="P136" s="8">
        <f t="shared" ca="1" si="46"/>
        <v>88</v>
      </c>
      <c r="Q136" s="8">
        <f t="shared" ca="1" si="47"/>
        <v>50037</v>
      </c>
      <c r="R136" s="8">
        <v>1</v>
      </c>
      <c r="S136" s="8">
        <f t="shared" ca="1" si="48"/>
        <v>32</v>
      </c>
      <c r="T136" s="8">
        <f t="shared" ca="1" si="49"/>
        <v>50033</v>
      </c>
      <c r="U136" s="8">
        <v>1</v>
      </c>
      <c r="V136" s="8">
        <f t="shared" ca="1" si="50"/>
        <v>32</v>
      </c>
      <c r="W136" s="7">
        <f t="shared" ca="1" si="51"/>
        <v>13</v>
      </c>
    </row>
    <row r="137" spans="5:23" x14ac:dyDescent="0.15">
      <c r="E137" s="7">
        <v>133</v>
      </c>
      <c r="F137" s="7">
        <v>8</v>
      </c>
      <c r="G137" s="8">
        <v>2703</v>
      </c>
      <c r="H137" s="8">
        <f t="shared" si="41"/>
        <v>50008</v>
      </c>
      <c r="I137" s="8">
        <v>1</v>
      </c>
      <c r="J137" s="8">
        <f t="shared" si="42"/>
        <v>55</v>
      </c>
      <c r="K137" s="8">
        <f t="shared" ca="1" si="43"/>
        <v>50013</v>
      </c>
      <c r="L137" s="8">
        <v>1</v>
      </c>
      <c r="M137" s="8">
        <f t="shared" ca="1" si="44"/>
        <v>181</v>
      </c>
      <c r="N137" s="8">
        <f t="shared" ca="1" si="45"/>
        <v>50019</v>
      </c>
      <c r="O137" s="8">
        <v>1</v>
      </c>
      <c r="P137" s="8">
        <f t="shared" ca="1" si="46"/>
        <v>88</v>
      </c>
      <c r="Q137" s="8">
        <f t="shared" ca="1" si="47"/>
        <v>50033</v>
      </c>
      <c r="R137" s="8">
        <v>1</v>
      </c>
      <c r="S137" s="8">
        <f t="shared" ca="1" si="48"/>
        <v>32</v>
      </c>
      <c r="T137" s="8">
        <f t="shared" ca="1" si="49"/>
        <v>50017</v>
      </c>
      <c r="U137" s="8">
        <v>1</v>
      </c>
      <c r="V137" s="8">
        <f t="shared" ca="1" si="50"/>
        <v>32</v>
      </c>
      <c r="W137" s="7">
        <f t="shared" ca="1" si="51"/>
        <v>13</v>
      </c>
    </row>
    <row r="138" spans="5:23" x14ac:dyDescent="0.15">
      <c r="E138" s="7">
        <v>134</v>
      </c>
      <c r="F138" s="7">
        <v>8</v>
      </c>
      <c r="G138" s="8">
        <v>2704</v>
      </c>
      <c r="H138" s="8">
        <f t="shared" si="41"/>
        <v>50012</v>
      </c>
      <c r="I138" s="8">
        <v>1</v>
      </c>
      <c r="J138" s="8">
        <f t="shared" si="42"/>
        <v>55</v>
      </c>
      <c r="K138" s="8">
        <f t="shared" ca="1" si="43"/>
        <v>50031</v>
      </c>
      <c r="L138" s="8">
        <v>1</v>
      </c>
      <c r="M138" s="8">
        <f t="shared" ca="1" si="44"/>
        <v>181</v>
      </c>
      <c r="N138" s="8">
        <f t="shared" ca="1" si="45"/>
        <v>50019</v>
      </c>
      <c r="O138" s="8">
        <v>1</v>
      </c>
      <c r="P138" s="8">
        <f t="shared" ca="1" si="46"/>
        <v>88</v>
      </c>
      <c r="Q138" s="8">
        <f t="shared" ca="1" si="47"/>
        <v>50008</v>
      </c>
      <c r="R138" s="8">
        <v>1</v>
      </c>
      <c r="S138" s="8">
        <f t="shared" ca="1" si="48"/>
        <v>55</v>
      </c>
      <c r="T138" s="8">
        <f t="shared" ca="1" si="49"/>
        <v>50037</v>
      </c>
      <c r="U138" s="8">
        <v>1</v>
      </c>
      <c r="V138" s="8">
        <f t="shared" ca="1" si="50"/>
        <v>32</v>
      </c>
      <c r="W138" s="7">
        <f t="shared" ca="1" si="51"/>
        <v>13</v>
      </c>
    </row>
    <row r="139" spans="5:23" x14ac:dyDescent="0.15">
      <c r="E139" s="7">
        <v>135</v>
      </c>
      <c r="F139" s="7">
        <v>8</v>
      </c>
      <c r="G139" s="8">
        <v>2705</v>
      </c>
      <c r="H139" s="8">
        <f t="shared" si="41"/>
        <v>50017</v>
      </c>
      <c r="I139" s="8">
        <v>1</v>
      </c>
      <c r="J139" s="8">
        <f t="shared" si="42"/>
        <v>32</v>
      </c>
      <c r="K139" s="8">
        <f t="shared" ca="1" si="43"/>
        <v>50013</v>
      </c>
      <c r="L139" s="8">
        <v>1</v>
      </c>
      <c r="M139" s="8">
        <f t="shared" ca="1" si="44"/>
        <v>181</v>
      </c>
      <c r="N139" s="8">
        <f t="shared" ca="1" si="45"/>
        <v>50024</v>
      </c>
      <c r="O139" s="8">
        <v>1</v>
      </c>
      <c r="P139" s="8">
        <f t="shared" ca="1" si="46"/>
        <v>88</v>
      </c>
      <c r="Q139" s="8">
        <f t="shared" ca="1" si="47"/>
        <v>50033</v>
      </c>
      <c r="R139" s="8">
        <v>1</v>
      </c>
      <c r="S139" s="8">
        <f t="shared" ca="1" si="48"/>
        <v>32</v>
      </c>
      <c r="T139" s="8">
        <f t="shared" ca="1" si="49"/>
        <v>50033</v>
      </c>
      <c r="U139" s="8">
        <v>1</v>
      </c>
      <c r="V139" s="8">
        <f t="shared" ca="1" si="50"/>
        <v>32</v>
      </c>
      <c r="W139" s="7">
        <f t="shared" ca="1" si="51"/>
        <v>14</v>
      </c>
    </row>
    <row r="140" spans="5:23" x14ac:dyDescent="0.15">
      <c r="E140" s="7">
        <v>136</v>
      </c>
      <c r="F140" s="7">
        <v>8</v>
      </c>
      <c r="G140" s="8">
        <v>2801</v>
      </c>
      <c r="H140" s="8">
        <f t="shared" si="41"/>
        <v>50033</v>
      </c>
      <c r="I140" s="8">
        <v>1</v>
      </c>
      <c r="J140" s="8">
        <f t="shared" si="42"/>
        <v>32</v>
      </c>
      <c r="K140" s="8">
        <f t="shared" ca="1" si="43"/>
        <v>50002</v>
      </c>
      <c r="L140" s="8">
        <v>1</v>
      </c>
      <c r="M140" s="8">
        <f t="shared" ca="1" si="44"/>
        <v>129</v>
      </c>
      <c r="N140" s="8">
        <f t="shared" ca="1" si="45"/>
        <v>50029</v>
      </c>
      <c r="O140" s="8">
        <v>1</v>
      </c>
      <c r="P140" s="8">
        <f t="shared" ca="1" si="46"/>
        <v>88</v>
      </c>
      <c r="Q140" s="8">
        <f t="shared" ca="1" si="47"/>
        <v>50017</v>
      </c>
      <c r="R140" s="8">
        <v>1</v>
      </c>
      <c r="S140" s="8">
        <f t="shared" ca="1" si="48"/>
        <v>32</v>
      </c>
      <c r="T140" s="8">
        <f t="shared" ca="1" si="49"/>
        <v>50034</v>
      </c>
      <c r="U140" s="8">
        <v>1</v>
      </c>
      <c r="V140" s="8">
        <f t="shared" ca="1" si="50"/>
        <v>5</v>
      </c>
      <c r="W140" s="7">
        <f t="shared" ca="1" si="51"/>
        <v>17</v>
      </c>
    </row>
    <row r="141" spans="5:23" x14ac:dyDescent="0.15">
      <c r="E141" s="7">
        <v>137</v>
      </c>
      <c r="F141" s="7">
        <v>8</v>
      </c>
      <c r="G141" s="8">
        <v>2802</v>
      </c>
      <c r="H141" s="8">
        <f t="shared" si="41"/>
        <v>50037</v>
      </c>
      <c r="I141" s="8">
        <v>1</v>
      </c>
      <c r="J141" s="8">
        <f t="shared" si="42"/>
        <v>32</v>
      </c>
      <c r="K141" s="8">
        <f t="shared" ca="1" si="43"/>
        <v>50015</v>
      </c>
      <c r="L141" s="8">
        <v>1</v>
      </c>
      <c r="M141" s="8">
        <f t="shared" ca="1" si="44"/>
        <v>181</v>
      </c>
      <c r="N141" s="8">
        <f t="shared" ca="1" si="45"/>
        <v>50011</v>
      </c>
      <c r="O141" s="8">
        <v>1</v>
      </c>
      <c r="P141" s="8">
        <f t="shared" ca="1" si="46"/>
        <v>88</v>
      </c>
      <c r="Q141" s="8">
        <f t="shared" ca="1" si="47"/>
        <v>50012</v>
      </c>
      <c r="R141" s="8">
        <v>1</v>
      </c>
      <c r="S141" s="8">
        <f t="shared" ca="1" si="48"/>
        <v>55</v>
      </c>
      <c r="T141" s="8">
        <f t="shared" ca="1" si="49"/>
        <v>50040</v>
      </c>
      <c r="U141" s="8">
        <v>1</v>
      </c>
      <c r="V141" s="8">
        <f t="shared" ca="1" si="50"/>
        <v>32</v>
      </c>
      <c r="W141" s="7">
        <f t="shared" ca="1" si="51"/>
        <v>13</v>
      </c>
    </row>
    <row r="142" spans="5:23" x14ac:dyDescent="0.15">
      <c r="E142" s="7">
        <v>138</v>
      </c>
      <c r="F142" s="7">
        <v>8</v>
      </c>
      <c r="G142" s="8">
        <v>2803</v>
      </c>
      <c r="H142" s="8">
        <f t="shared" si="41"/>
        <v>50038</v>
      </c>
      <c r="I142" s="8">
        <v>1</v>
      </c>
      <c r="J142" s="8">
        <f t="shared" si="42"/>
        <v>32</v>
      </c>
      <c r="K142" s="8">
        <f t="shared" ca="1" si="43"/>
        <v>50006</v>
      </c>
      <c r="L142" s="8">
        <v>1</v>
      </c>
      <c r="M142" s="8">
        <f t="shared" ca="1" si="44"/>
        <v>129</v>
      </c>
      <c r="N142" s="8">
        <f t="shared" ca="1" si="45"/>
        <v>50011</v>
      </c>
      <c r="O142" s="8">
        <v>1</v>
      </c>
      <c r="P142" s="8">
        <f t="shared" ca="1" si="46"/>
        <v>88</v>
      </c>
      <c r="Q142" s="8">
        <f t="shared" ca="1" si="47"/>
        <v>50039</v>
      </c>
      <c r="R142" s="8">
        <v>1</v>
      </c>
      <c r="S142" s="8">
        <f t="shared" ca="1" si="48"/>
        <v>32</v>
      </c>
      <c r="T142" s="8">
        <f t="shared" ca="1" si="49"/>
        <v>50037</v>
      </c>
      <c r="U142" s="8">
        <v>1</v>
      </c>
      <c r="V142" s="8">
        <f t="shared" ca="1" si="50"/>
        <v>32</v>
      </c>
      <c r="W142" s="7">
        <f t="shared" ca="1" si="51"/>
        <v>18</v>
      </c>
    </row>
    <row r="143" spans="5:23" x14ac:dyDescent="0.15">
      <c r="E143" s="7">
        <v>139</v>
      </c>
      <c r="F143" s="7">
        <v>8</v>
      </c>
      <c r="G143" s="8">
        <v>2804</v>
      </c>
      <c r="H143" s="8">
        <f t="shared" si="41"/>
        <v>50039</v>
      </c>
      <c r="I143" s="8">
        <v>1</v>
      </c>
      <c r="J143" s="8">
        <f t="shared" si="42"/>
        <v>32</v>
      </c>
      <c r="K143" s="8">
        <f t="shared" ca="1" si="43"/>
        <v>50005</v>
      </c>
      <c r="L143" s="8">
        <v>1</v>
      </c>
      <c r="M143" s="8">
        <f t="shared" ca="1" si="44"/>
        <v>181</v>
      </c>
      <c r="N143" s="8">
        <f t="shared" ca="1" si="45"/>
        <v>50024</v>
      </c>
      <c r="O143" s="8">
        <v>1</v>
      </c>
      <c r="P143" s="8">
        <f t="shared" ca="1" si="46"/>
        <v>88</v>
      </c>
      <c r="Q143" s="8">
        <f t="shared" ca="1" si="47"/>
        <v>50008</v>
      </c>
      <c r="R143" s="8">
        <v>1</v>
      </c>
      <c r="S143" s="8">
        <f t="shared" ca="1" si="48"/>
        <v>55</v>
      </c>
      <c r="T143" s="8">
        <f t="shared" ca="1" si="49"/>
        <v>50017</v>
      </c>
      <c r="U143" s="8">
        <v>1</v>
      </c>
      <c r="V143" s="8">
        <f t="shared" ca="1" si="50"/>
        <v>32</v>
      </c>
      <c r="W143" s="7">
        <f t="shared" ca="1" si="51"/>
        <v>13</v>
      </c>
    </row>
    <row r="144" spans="5:23" x14ac:dyDescent="0.15">
      <c r="E144" s="7">
        <v>140</v>
      </c>
      <c r="F144" s="7">
        <v>8</v>
      </c>
      <c r="G144" s="8">
        <v>2805</v>
      </c>
      <c r="H144" s="8">
        <f t="shared" si="41"/>
        <v>50040</v>
      </c>
      <c r="I144" s="8">
        <v>1</v>
      </c>
      <c r="J144" s="8">
        <f t="shared" si="42"/>
        <v>32</v>
      </c>
      <c r="K144" s="8">
        <f t="shared" ca="1" si="43"/>
        <v>50010</v>
      </c>
      <c r="L144" s="8">
        <v>1</v>
      </c>
      <c r="M144" s="8">
        <f t="shared" ca="1" si="44"/>
        <v>129</v>
      </c>
      <c r="N144" s="8">
        <f t="shared" ca="1" si="45"/>
        <v>50028</v>
      </c>
      <c r="O144" s="8">
        <v>1</v>
      </c>
      <c r="P144" s="8">
        <f t="shared" ca="1" si="46"/>
        <v>88</v>
      </c>
      <c r="Q144" s="8">
        <f t="shared" ca="1" si="47"/>
        <v>50038</v>
      </c>
      <c r="R144" s="8">
        <v>1</v>
      </c>
      <c r="S144" s="8">
        <f t="shared" ca="1" si="48"/>
        <v>32</v>
      </c>
      <c r="T144" s="8">
        <f t="shared" ca="1" si="49"/>
        <v>50034</v>
      </c>
      <c r="U144" s="8">
        <v>1</v>
      </c>
      <c r="V144" s="8">
        <f t="shared" ca="1" si="50"/>
        <v>5</v>
      </c>
      <c r="W144" s="7">
        <f t="shared" ca="1" si="51"/>
        <v>17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S842"/>
  <sheetViews>
    <sheetView workbookViewId="0">
      <selection activeCell="K3" sqref="K3"/>
    </sheetView>
  </sheetViews>
  <sheetFormatPr defaultRowHeight="12.75" x14ac:dyDescent="0.2"/>
  <cols>
    <col min="1" max="2" width="9" style="40"/>
    <col min="3" max="3" width="18.5" style="40" customWidth="1"/>
    <col min="4" max="33" width="9" style="40"/>
    <col min="34" max="34" width="21.625" style="40" customWidth="1"/>
    <col min="35" max="35" width="22.125" style="40" customWidth="1"/>
    <col min="36" max="36" width="17.375" style="40" customWidth="1"/>
    <col min="37" max="42" width="9" style="40"/>
    <col min="43" max="43" width="7.875" style="40" customWidth="1"/>
    <col min="44" max="44" width="26.75" style="40" customWidth="1"/>
    <col min="45" max="16384" width="9" style="40"/>
  </cols>
  <sheetData>
    <row r="1" spans="2:45" x14ac:dyDescent="0.2">
      <c r="B1" s="40" t="s">
        <v>2762</v>
      </c>
      <c r="E1" s="40">
        <v>4</v>
      </c>
      <c r="G1" s="40">
        <v>6</v>
      </c>
      <c r="I1" s="40">
        <v>8</v>
      </c>
      <c r="K1" s="40">
        <v>10</v>
      </c>
    </row>
    <row r="2" spans="2:45" x14ac:dyDescent="0.2">
      <c r="B2" s="47" t="s">
        <v>1653</v>
      </c>
      <c r="C2" s="47"/>
      <c r="D2" s="47" t="s">
        <v>1660</v>
      </c>
      <c r="E2" s="48" t="s">
        <v>1658</v>
      </c>
      <c r="F2" s="47" t="s">
        <v>1659</v>
      </c>
      <c r="G2" s="47" t="s">
        <v>1654</v>
      </c>
      <c r="H2" s="47" t="s">
        <v>1655</v>
      </c>
      <c r="I2" s="47" t="s">
        <v>1656</v>
      </c>
      <c r="J2" s="47" t="s">
        <v>1657</v>
      </c>
      <c r="K2" s="54" t="s">
        <v>2877</v>
      </c>
      <c r="L2" s="49" t="s">
        <v>2878</v>
      </c>
      <c r="M2" s="49" t="s">
        <v>1906</v>
      </c>
      <c r="N2" s="49"/>
      <c r="O2" s="49"/>
      <c r="P2" s="49" t="s">
        <v>2882</v>
      </c>
      <c r="Q2" s="49"/>
      <c r="R2" s="55" t="s">
        <v>2883</v>
      </c>
      <c r="S2" s="55" t="s">
        <v>2884</v>
      </c>
      <c r="T2" s="55" t="s">
        <v>2885</v>
      </c>
      <c r="U2" s="55" t="s">
        <v>2886</v>
      </c>
      <c r="V2" s="56" t="s">
        <v>2887</v>
      </c>
      <c r="W2" s="55" t="s">
        <v>2888</v>
      </c>
      <c r="X2" s="49"/>
      <c r="Y2" s="49"/>
      <c r="Z2" s="49"/>
      <c r="AA2" s="49"/>
    </row>
    <row r="3" spans="2:45" x14ac:dyDescent="0.2">
      <c r="B3" s="47">
        <v>10101</v>
      </c>
      <c r="C3" s="20" t="str">
        <f t="shared" ref="C3:C66" si="0">VLOOKUP(B3,monsterImg,2,FALSE)</f>
        <v>CB741AAA</v>
      </c>
      <c r="D3" s="47" t="str">
        <f>INT(MID(B3,1,LEN(B3)-4))&amp;INT(MID(B3,LEN(B3)-2,1))</f>
        <v>11</v>
      </c>
      <c r="E3" s="47">
        <f>IF(INT(RIGHT(B3,1))=8,52000,VLOOKUP(D3,AC$3:AD$142,2,FALSE)+51000)</f>
        <v>51001</v>
      </c>
      <c r="F3" s="47">
        <f t="shared" ref="F3:F66" si="1">IF(INT(RIGHT(B3,1))=8,(H3+J3)*0.03,200-VLOOKUP(INT(MID(B3,1,LEN(B3)-2)),progress,2,FALSE))</f>
        <v>199</v>
      </c>
      <c r="G3" s="47">
        <f t="shared" ref="G3:G66" ca="1" si="2">IF(INT(RIGHT(B3,1))=8,VLOOKUP(B3,boss_item1,3,FALSE),IF(ISNA(VLOOKUP(C3,test10,5,FALSE)),VLOOKUP(INT(RAND()*(21-1)+1),test11,2,FALSE),VLOOKUP(C3,test10,5,FALSE)))</f>
        <v>50152</v>
      </c>
      <c r="H3" s="47">
        <f t="shared" ref="H3:H66" si="3">IF(INT(RIGHT(B3,1))&lt;&gt;8,25,VLOOKUP(G3,item1,9,FALSE))</f>
        <v>25</v>
      </c>
      <c r="I3" s="47">
        <f t="shared" ref="I3:I66" ca="1" si="4">VLOOKUP(INT(RAND()*(21-1)+1),test11,2,FALSE)</f>
        <v>50095</v>
      </c>
      <c r="J3" s="47">
        <f t="shared" ref="J3:J66" si="5">IF(INT(RIGHT(B3,1))=8,15,25)</f>
        <v>25</v>
      </c>
      <c r="K3" s="47" t="str">
        <f t="shared" ref="K3:K66" si="6">IF(RIGHT(B3,1)="8",VLOOKUP(--MID(B3,1,LEN(B3)-2),progress_weapon_award,2,FALSE),"")</f>
        <v/>
      </c>
      <c r="L3" s="47">
        <v>0</v>
      </c>
      <c r="M3" s="49">
        <f t="shared" ref="M3:M66" ca="1" si="7">(VLOOKUP(E3,gold1,2,FALSE)*F3+VLOOKUP(G3,gold2,2,FALSE)*10*H3+VLOOKUP(I3,gold2,2,FALSE)*10*J3)/(F3+H3+J3)</f>
        <v>20.040160642570282</v>
      </c>
      <c r="N3" s="49" t="str">
        <f>IF(RIGHT(B3,1)="8",F3/(F3+H3+J3),"")</f>
        <v/>
      </c>
      <c r="O3" s="49">
        <v>101</v>
      </c>
      <c r="P3" s="49">
        <f ca="1">OFFSET(M$2,Q3,0)</f>
        <v>20.040160642570282</v>
      </c>
      <c r="Q3" s="49">
        <v>1</v>
      </c>
      <c r="R3" s="49">
        <f ca="1">OFFSET(M$2,Q3+1,0)</f>
        <v>35.100401606425706</v>
      </c>
      <c r="S3" s="49">
        <f ca="1">OFFSET(M$2,Q3+2,0)</f>
        <v>20.040160642570282</v>
      </c>
      <c r="T3" s="49">
        <f ca="1">OFFSET(M$2,Q3+3,0)</f>
        <v>27.570281124497992</v>
      </c>
      <c r="U3" s="49">
        <f ca="1">OFFSET(M$2,Q3+4,0)</f>
        <v>20.040160642570282</v>
      </c>
      <c r="V3" s="49">
        <f ca="1">AVERAGE(P3,R3,S3,T3,U3)</f>
        <v>24.558232931726913</v>
      </c>
      <c r="W3" s="49">
        <f ca="1">OFFSET(M$2,Q3+5,0)</f>
        <v>203.88349514563109</v>
      </c>
      <c r="X3" s="49"/>
      <c r="Y3" s="49"/>
      <c r="Z3" s="49"/>
      <c r="AA3" s="49"/>
      <c r="AB3" s="40">
        <v>1</v>
      </c>
      <c r="AC3" s="47" t="str">
        <f>MID(AE3,1,LEN(AE3)-2)&amp;RIGHT(AE3,1)</f>
        <v>11</v>
      </c>
      <c r="AD3" s="8">
        <v>1</v>
      </c>
      <c r="AE3" s="7">
        <v>101</v>
      </c>
    </row>
    <row r="4" spans="2:45" x14ac:dyDescent="0.2">
      <c r="B4" s="47">
        <v>10102</v>
      </c>
      <c r="C4" s="20" t="str">
        <f t="shared" si="0"/>
        <v>CB751AAA</v>
      </c>
      <c r="D4" s="47" t="str">
        <f t="shared" ref="D4:D67" si="8">INT(MID(B4,1,LEN(B4)-4))&amp;INT(MID(B4,LEN(B4)-2,1))</f>
        <v>11</v>
      </c>
      <c r="E4" s="47">
        <f t="shared" ref="E4:E67" si="9">IF(INT(RIGHT(B4,1))=8,52000,VLOOKUP(D4,AC$3:AD$142,2,FALSE)+51000)</f>
        <v>51001</v>
      </c>
      <c r="F4" s="47">
        <f t="shared" si="1"/>
        <v>199</v>
      </c>
      <c r="G4" s="47">
        <f t="shared" ca="1" si="2"/>
        <v>50098</v>
      </c>
      <c r="H4" s="47">
        <f t="shared" si="3"/>
        <v>25</v>
      </c>
      <c r="I4" s="47">
        <f t="shared" ca="1" si="4"/>
        <v>50100</v>
      </c>
      <c r="J4" s="47">
        <f t="shared" si="5"/>
        <v>25</v>
      </c>
      <c r="K4" s="47" t="str">
        <f t="shared" si="6"/>
        <v/>
      </c>
      <c r="L4" s="47">
        <v>0</v>
      </c>
      <c r="M4" s="49">
        <f t="shared" ca="1" si="7"/>
        <v>35.100401606425706</v>
      </c>
      <c r="N4" s="49" t="str">
        <f t="shared" ref="N4:N67" si="10">IF(RIGHT(B4,1)="8",F4/(F4+H4+J4),"")</f>
        <v/>
      </c>
      <c r="O4" s="49">
        <v>102</v>
      </c>
      <c r="P4" s="49">
        <f t="shared" ref="P4:P67" ca="1" si="11">OFFSET(M$2,Q4,0)</f>
        <v>21.677419354838708</v>
      </c>
      <c r="Q4" s="49">
        <v>7</v>
      </c>
      <c r="R4" s="49">
        <f t="shared" ref="R4:R67" ca="1" si="12">OFFSET(M$2,Q4+1,0)</f>
        <v>29.237903225806452</v>
      </c>
      <c r="S4" s="49">
        <f t="shared" ref="S4:S67" ca="1" si="13">OFFSET(M$2,Q4+2,0)</f>
        <v>29.237903225806452</v>
      </c>
      <c r="T4" s="49">
        <f t="shared" ref="T4:T67" ca="1" si="14">OFFSET(M$2,Q4+3,0)</f>
        <v>29.237903225806452</v>
      </c>
      <c r="U4" s="49">
        <f t="shared" ref="U4:U67" ca="1" si="15">OFFSET(M$2,Q4+4,0)</f>
        <v>17.141129032258064</v>
      </c>
      <c r="V4" s="49">
        <f t="shared" ref="V4:V67" ca="1" si="16">AVERAGE(P4,R4,S4,T4,U4)</f>
        <v>25.306451612903224</v>
      </c>
      <c r="W4" s="49">
        <f t="shared" ref="W4:W67" ca="1" si="17">OFFSET(M$2,Q4+5,0)</f>
        <v>211.46844660194176</v>
      </c>
      <c r="X4" s="49"/>
      <c r="Y4" s="49"/>
      <c r="Z4" s="49"/>
      <c r="AA4" s="49"/>
      <c r="AB4" s="40">
        <v>2</v>
      </c>
      <c r="AC4" s="47" t="str">
        <f t="shared" ref="AC4:AC67" si="18">MID(AE4,1,LEN(AE4)-2)&amp;RIGHT(AE4,1)</f>
        <v>12</v>
      </c>
      <c r="AD4" s="8">
        <v>2</v>
      </c>
      <c r="AE4" s="7">
        <v>102</v>
      </c>
    </row>
    <row r="5" spans="2:45" x14ac:dyDescent="0.2">
      <c r="B5" s="47">
        <v>10103</v>
      </c>
      <c r="C5" s="20" t="str">
        <f t="shared" si="0"/>
        <v>CB734AAA</v>
      </c>
      <c r="D5" s="47" t="str">
        <f t="shared" si="8"/>
        <v>11</v>
      </c>
      <c r="E5" s="47">
        <f t="shared" si="9"/>
        <v>51001</v>
      </c>
      <c r="F5" s="47">
        <f t="shared" si="1"/>
        <v>199</v>
      </c>
      <c r="G5" s="47">
        <f t="shared" ca="1" si="2"/>
        <v>50147</v>
      </c>
      <c r="H5" s="47">
        <f t="shared" si="3"/>
        <v>25</v>
      </c>
      <c r="I5" s="47">
        <f t="shared" ca="1" si="4"/>
        <v>50090</v>
      </c>
      <c r="J5" s="47">
        <f t="shared" si="5"/>
        <v>25</v>
      </c>
      <c r="K5" s="47" t="str">
        <f t="shared" si="6"/>
        <v/>
      </c>
      <c r="L5" s="47">
        <v>0</v>
      </c>
      <c r="M5" s="49">
        <f t="shared" ca="1" si="7"/>
        <v>20.040160642570282</v>
      </c>
      <c r="N5" s="49" t="str">
        <f t="shared" si="10"/>
        <v/>
      </c>
      <c r="O5" s="49">
        <v>103</v>
      </c>
      <c r="P5" s="49">
        <f t="shared" ca="1" si="11"/>
        <v>18.757085020242915</v>
      </c>
      <c r="Q5" s="49">
        <v>13</v>
      </c>
      <c r="R5" s="49">
        <f t="shared" ca="1" si="12"/>
        <v>30.902834008097166</v>
      </c>
      <c r="S5" s="49">
        <f t="shared" ca="1" si="13"/>
        <v>30.902834008097166</v>
      </c>
      <c r="T5" s="49">
        <f t="shared" ca="1" si="14"/>
        <v>18.757085020242915</v>
      </c>
      <c r="U5" s="49">
        <f t="shared" ca="1" si="15"/>
        <v>23.311740890688259</v>
      </c>
      <c r="V5" s="49">
        <f t="shared" ca="1" si="16"/>
        <v>24.526315789473681</v>
      </c>
      <c r="W5" s="49">
        <f t="shared" ca="1" si="17"/>
        <v>203.88349514563109</v>
      </c>
      <c r="X5" s="49"/>
      <c r="Y5" s="49"/>
      <c r="Z5" s="49"/>
      <c r="AA5" s="49"/>
      <c r="AB5" s="40">
        <v>3</v>
      </c>
      <c r="AC5" s="47" t="str">
        <f t="shared" si="18"/>
        <v>13</v>
      </c>
      <c r="AD5" s="8">
        <v>3</v>
      </c>
      <c r="AE5" s="7">
        <v>103</v>
      </c>
    </row>
    <row r="6" spans="2:45" x14ac:dyDescent="0.2">
      <c r="B6" s="47">
        <v>10104</v>
      </c>
      <c r="C6" s="20" t="str">
        <f t="shared" si="0"/>
        <v>CB224AAA</v>
      </c>
      <c r="D6" s="47" t="str">
        <f t="shared" si="8"/>
        <v>11</v>
      </c>
      <c r="E6" s="47">
        <f t="shared" si="9"/>
        <v>51001</v>
      </c>
      <c r="F6" s="47">
        <f t="shared" si="1"/>
        <v>199</v>
      </c>
      <c r="G6" s="47">
        <f t="shared" ca="1" si="2"/>
        <v>50079</v>
      </c>
      <c r="H6" s="47">
        <f t="shared" si="3"/>
        <v>25</v>
      </c>
      <c r="I6" s="47">
        <f t="shared" ca="1" si="4"/>
        <v>50099</v>
      </c>
      <c r="J6" s="47">
        <f t="shared" si="5"/>
        <v>25</v>
      </c>
      <c r="K6" s="47" t="str">
        <f t="shared" si="6"/>
        <v/>
      </c>
      <c r="L6" s="47">
        <v>0</v>
      </c>
      <c r="M6" s="49">
        <f t="shared" ca="1" si="7"/>
        <v>27.570281124497992</v>
      </c>
      <c r="N6" s="49" t="str">
        <f t="shared" si="10"/>
        <v/>
      </c>
      <c r="O6" s="49">
        <v>104</v>
      </c>
      <c r="P6" s="49">
        <f t="shared" ca="1" si="11"/>
        <v>24.943089430894307</v>
      </c>
      <c r="Q6" s="49">
        <v>19</v>
      </c>
      <c r="R6" s="49">
        <f t="shared" ca="1" si="12"/>
        <v>20.369918699186993</v>
      </c>
      <c r="S6" s="49">
        <f t="shared" ca="1" si="13"/>
        <v>24.943089430894307</v>
      </c>
      <c r="T6" s="49">
        <f t="shared" ca="1" si="14"/>
        <v>24.943089430894307</v>
      </c>
      <c r="U6" s="49">
        <f t="shared" ca="1" si="15"/>
        <v>24.943089430894307</v>
      </c>
      <c r="V6" s="49">
        <f t="shared" ca="1" si="16"/>
        <v>24.028455284552841</v>
      </c>
      <c r="W6" s="49">
        <f t="shared" ca="1" si="17"/>
        <v>211.46844660194176</v>
      </c>
      <c r="X6" s="49"/>
      <c r="Y6" s="49"/>
      <c r="Z6" s="49"/>
      <c r="AA6" s="49"/>
      <c r="AB6" s="40">
        <v>4</v>
      </c>
      <c r="AC6" s="47" t="str">
        <f t="shared" si="18"/>
        <v>14</v>
      </c>
      <c r="AD6" s="8">
        <v>4</v>
      </c>
      <c r="AE6" s="7">
        <v>104</v>
      </c>
      <c r="AH6" s="2" t="s">
        <v>1661</v>
      </c>
      <c r="AI6" s="3" t="s">
        <v>1662</v>
      </c>
      <c r="AJ6" s="3" t="s">
        <v>1663</v>
      </c>
      <c r="AK6" s="3" t="s">
        <v>1664</v>
      </c>
      <c r="AL6" s="3" t="s">
        <v>1665</v>
      </c>
      <c r="AM6" s="3" t="s">
        <v>1666</v>
      </c>
      <c r="AN6" s="3" t="s">
        <v>1667</v>
      </c>
      <c r="AO6" s="3" t="s">
        <v>1668</v>
      </c>
      <c r="AP6" s="3" t="s">
        <v>1669</v>
      </c>
      <c r="AQ6" s="3" t="s">
        <v>1670</v>
      </c>
      <c r="AR6" s="3" t="s">
        <v>1663</v>
      </c>
      <c r="AS6" s="40" t="s">
        <v>1842</v>
      </c>
    </row>
    <row r="7" spans="2:45" x14ac:dyDescent="0.2">
      <c r="B7" s="47">
        <v>10105</v>
      </c>
      <c r="C7" s="20" t="str">
        <f t="shared" si="0"/>
        <v>CB411AAA</v>
      </c>
      <c r="D7" s="47" t="str">
        <f t="shared" si="8"/>
        <v>11</v>
      </c>
      <c r="E7" s="47">
        <f t="shared" si="9"/>
        <v>51001</v>
      </c>
      <c r="F7" s="47">
        <f t="shared" si="1"/>
        <v>199</v>
      </c>
      <c r="G7" s="47">
        <f t="shared" ca="1" si="2"/>
        <v>50140</v>
      </c>
      <c r="H7" s="47">
        <f t="shared" si="3"/>
        <v>25</v>
      </c>
      <c r="I7" s="47">
        <f t="shared" ca="1" si="4"/>
        <v>50092</v>
      </c>
      <c r="J7" s="47">
        <f t="shared" si="5"/>
        <v>25</v>
      </c>
      <c r="K7" s="47" t="str">
        <f t="shared" si="6"/>
        <v/>
      </c>
      <c r="L7" s="47">
        <v>0</v>
      </c>
      <c r="M7" s="49">
        <f t="shared" ca="1" si="7"/>
        <v>20.040160642570282</v>
      </c>
      <c r="N7" s="49" t="str">
        <f t="shared" si="10"/>
        <v/>
      </c>
      <c r="O7" s="49">
        <v>105</v>
      </c>
      <c r="P7" s="49">
        <f t="shared" ca="1" si="11"/>
        <v>40.1869918699187</v>
      </c>
      <c r="Q7" s="49">
        <v>25</v>
      </c>
      <c r="R7" s="49">
        <f t="shared" ca="1" si="12"/>
        <v>20.369918699186993</v>
      </c>
      <c r="S7" s="49">
        <f t="shared" ca="1" si="13"/>
        <v>40.1869918699187</v>
      </c>
      <c r="T7" s="49">
        <f t="shared" ca="1" si="14"/>
        <v>32.565040650406502</v>
      </c>
      <c r="U7" s="49">
        <f t="shared" ca="1" si="15"/>
        <v>40.1869918699187</v>
      </c>
      <c r="V7" s="49">
        <f t="shared" ca="1" si="16"/>
        <v>34.699186991869922</v>
      </c>
      <c r="W7" s="49">
        <f t="shared" ca="1" si="17"/>
        <v>203.88349514563109</v>
      </c>
      <c r="X7" s="49"/>
      <c r="Y7" s="49"/>
      <c r="Z7" s="49"/>
      <c r="AA7" s="49"/>
      <c r="AB7" s="40">
        <v>5</v>
      </c>
      <c r="AC7" s="47" t="str">
        <f t="shared" si="18"/>
        <v>15</v>
      </c>
      <c r="AD7" s="8">
        <v>4</v>
      </c>
      <c r="AE7" s="7">
        <v>105</v>
      </c>
      <c r="AG7" s="1">
        <v>50119</v>
      </c>
      <c r="AH7" s="4">
        <v>119</v>
      </c>
      <c r="AI7" s="5" t="s">
        <v>1758</v>
      </c>
      <c r="AJ7" s="5" t="s">
        <v>1759</v>
      </c>
      <c r="AK7" s="4" t="s">
        <v>335</v>
      </c>
      <c r="AL7" s="5" t="s">
        <v>1673</v>
      </c>
      <c r="AM7" s="4">
        <v>1</v>
      </c>
      <c r="AN7" s="4">
        <v>1</v>
      </c>
      <c r="AO7" s="4">
        <v>181</v>
      </c>
      <c r="AP7" s="4">
        <v>1.5</v>
      </c>
      <c r="AQ7" s="5" t="s">
        <v>1674</v>
      </c>
      <c r="AR7" s="4" t="s">
        <v>645</v>
      </c>
      <c r="AS7" s="40">
        <v>0</v>
      </c>
    </row>
    <row r="8" spans="2:45" x14ac:dyDescent="0.2">
      <c r="B8" s="47">
        <v>10108</v>
      </c>
      <c r="C8" s="20" t="str">
        <f t="shared" si="0"/>
        <v>CB605AAA</v>
      </c>
      <c r="D8" s="47" t="str">
        <f t="shared" si="8"/>
        <v>11</v>
      </c>
      <c r="E8" s="47">
        <f t="shared" si="9"/>
        <v>52000</v>
      </c>
      <c r="F8" s="47">
        <f t="shared" ca="1" si="1"/>
        <v>4.32</v>
      </c>
      <c r="G8" s="47">
        <f t="shared" ca="1" si="2"/>
        <v>50078</v>
      </c>
      <c r="H8" s="47">
        <f t="shared" ca="1" si="3"/>
        <v>129</v>
      </c>
      <c r="I8" s="47">
        <f t="shared" ca="1" si="4"/>
        <v>50093</v>
      </c>
      <c r="J8" s="47">
        <f t="shared" si="5"/>
        <v>15</v>
      </c>
      <c r="K8" s="47">
        <f t="shared" si="6"/>
        <v>200136</v>
      </c>
      <c r="L8" s="47">
        <v>0</v>
      </c>
      <c r="M8" s="49">
        <f t="shared" ca="1" si="7"/>
        <v>203.88349514563109</v>
      </c>
      <c r="N8" s="49">
        <f t="shared" ca="1" si="10"/>
        <v>2.9126213592233014E-2</v>
      </c>
      <c r="O8" s="49">
        <f>O3+100</f>
        <v>201</v>
      </c>
      <c r="P8" s="49">
        <f t="shared" ca="1" si="11"/>
        <v>21.979591836734695</v>
      </c>
      <c r="Q8" s="49">
        <v>31</v>
      </c>
      <c r="R8" s="49">
        <f t="shared" ca="1" si="12"/>
        <v>34.224489795918366</v>
      </c>
      <c r="S8" s="49">
        <f t="shared" ca="1" si="13"/>
        <v>21.979591836734695</v>
      </c>
      <c r="T8" s="49">
        <f t="shared" ca="1" si="14"/>
        <v>29.632653061224488</v>
      </c>
      <c r="U8" s="49">
        <f t="shared" ca="1" si="15"/>
        <v>41.877551020408163</v>
      </c>
      <c r="V8" s="49">
        <f t="shared" ca="1" si="16"/>
        <v>29.938775510204085</v>
      </c>
      <c r="W8" s="49">
        <f t="shared" ca="1" si="17"/>
        <v>211.46844660194176</v>
      </c>
      <c r="X8" s="49"/>
      <c r="Y8" s="49"/>
      <c r="Z8" s="49"/>
      <c r="AA8" s="49"/>
      <c r="AB8" s="40">
        <v>6</v>
      </c>
      <c r="AC8" s="47" t="str">
        <f t="shared" si="18"/>
        <v>21</v>
      </c>
      <c r="AD8" s="8">
        <v>5</v>
      </c>
      <c r="AE8" s="7">
        <v>201</v>
      </c>
      <c r="AG8" s="1">
        <v>50145</v>
      </c>
      <c r="AH8" s="4">
        <v>145</v>
      </c>
      <c r="AI8" s="5" t="s">
        <v>1811</v>
      </c>
      <c r="AJ8" s="5" t="s">
        <v>1812</v>
      </c>
      <c r="AK8" s="4" t="s">
        <v>1791</v>
      </c>
      <c r="AL8" s="5" t="s">
        <v>1673</v>
      </c>
      <c r="AM8" s="4">
        <v>1</v>
      </c>
      <c r="AN8" s="4">
        <v>1</v>
      </c>
      <c r="AO8" s="4">
        <v>181</v>
      </c>
      <c r="AP8" s="4">
        <v>1.5</v>
      </c>
      <c r="AQ8" s="5" t="s">
        <v>1674</v>
      </c>
      <c r="AR8" s="4" t="s">
        <v>668</v>
      </c>
      <c r="AS8" s="40">
        <v>0</v>
      </c>
    </row>
    <row r="9" spans="2:45" x14ac:dyDescent="0.2">
      <c r="B9" s="47">
        <f>B3+100</f>
        <v>10201</v>
      </c>
      <c r="C9" s="20" t="str">
        <f t="shared" si="0"/>
        <v>CB741AAA</v>
      </c>
      <c r="D9" s="47" t="str">
        <f t="shared" si="8"/>
        <v>12</v>
      </c>
      <c r="E9" s="47">
        <f t="shared" si="9"/>
        <v>51002</v>
      </c>
      <c r="F9" s="47">
        <f t="shared" si="1"/>
        <v>198</v>
      </c>
      <c r="G9" s="47">
        <f t="shared" ca="1" si="2"/>
        <v>50152</v>
      </c>
      <c r="H9" s="47">
        <f t="shared" si="3"/>
        <v>25</v>
      </c>
      <c r="I9" s="47">
        <f t="shared" ca="1" si="4"/>
        <v>50093</v>
      </c>
      <c r="J9" s="47">
        <f t="shared" si="5"/>
        <v>25</v>
      </c>
      <c r="K9" s="47" t="str">
        <f t="shared" si="6"/>
        <v/>
      </c>
      <c r="L9" s="47">
        <v>0</v>
      </c>
      <c r="M9" s="49">
        <f t="shared" ca="1" si="7"/>
        <v>21.677419354838708</v>
      </c>
      <c r="N9" s="49" t="str">
        <f t="shared" si="10"/>
        <v/>
      </c>
      <c r="O9" s="49">
        <f t="shared" ref="O9:O72" si="19">O4+100</f>
        <v>202</v>
      </c>
      <c r="P9" s="49">
        <f t="shared" ca="1" si="11"/>
        <v>23.58606557377049</v>
      </c>
      <c r="Q9" s="49">
        <v>37</v>
      </c>
      <c r="R9" s="49">
        <f t="shared" ca="1" si="12"/>
        <v>23.58606557377049</v>
      </c>
      <c r="S9" s="49">
        <f t="shared" ca="1" si="13"/>
        <v>35.881147540983605</v>
      </c>
      <c r="T9" s="49">
        <f t="shared" ca="1" si="14"/>
        <v>23.58606557377049</v>
      </c>
      <c r="U9" s="49">
        <f t="shared" ca="1" si="15"/>
        <v>31.270491803278688</v>
      </c>
      <c r="V9" s="49">
        <f t="shared" ca="1" si="16"/>
        <v>27.581967213114751</v>
      </c>
      <c r="W9" s="49">
        <f t="shared" ca="1" si="17"/>
        <v>211.46844660194176</v>
      </c>
      <c r="X9" s="49"/>
      <c r="Y9" s="49"/>
      <c r="Z9" s="49"/>
      <c r="AA9" s="49"/>
      <c r="AB9" s="40">
        <v>7</v>
      </c>
      <c r="AC9" s="47" t="str">
        <f t="shared" si="18"/>
        <v>22</v>
      </c>
      <c r="AD9" s="8">
        <v>6</v>
      </c>
      <c r="AE9" s="7">
        <v>202</v>
      </c>
      <c r="AG9" s="1">
        <v>50157</v>
      </c>
      <c r="AH9" s="4">
        <v>157</v>
      </c>
      <c r="AI9" s="5" t="s">
        <v>1840</v>
      </c>
      <c r="AJ9" s="5" t="s">
        <v>1841</v>
      </c>
      <c r="AK9" s="4" t="s">
        <v>1817</v>
      </c>
      <c r="AL9" s="5" t="s">
        <v>1673</v>
      </c>
      <c r="AM9" s="4">
        <v>1</v>
      </c>
      <c r="AN9" s="4">
        <v>1</v>
      </c>
      <c r="AO9" s="4">
        <v>181</v>
      </c>
      <c r="AP9" s="4">
        <v>1.5</v>
      </c>
      <c r="AQ9" s="5" t="s">
        <v>1674</v>
      </c>
      <c r="AR9" s="4" t="s">
        <v>680</v>
      </c>
      <c r="AS9" s="40">
        <v>0</v>
      </c>
    </row>
    <row r="10" spans="2:45" x14ac:dyDescent="0.2">
      <c r="B10" s="47">
        <f t="shared" ref="B10:B32" si="20">B4+100</f>
        <v>10202</v>
      </c>
      <c r="C10" s="20" t="str">
        <f t="shared" si="0"/>
        <v>CB751AAA</v>
      </c>
      <c r="D10" s="47" t="str">
        <f t="shared" si="8"/>
        <v>12</v>
      </c>
      <c r="E10" s="47">
        <f t="shared" si="9"/>
        <v>51002</v>
      </c>
      <c r="F10" s="47">
        <f t="shared" si="1"/>
        <v>198</v>
      </c>
      <c r="G10" s="47">
        <f t="shared" ca="1" si="2"/>
        <v>50079</v>
      </c>
      <c r="H10" s="47">
        <f t="shared" si="3"/>
        <v>25</v>
      </c>
      <c r="I10" s="47">
        <f t="shared" ca="1" si="4"/>
        <v>50098</v>
      </c>
      <c r="J10" s="47">
        <f t="shared" si="5"/>
        <v>25</v>
      </c>
      <c r="K10" s="47" t="str">
        <f t="shared" si="6"/>
        <v/>
      </c>
      <c r="L10" s="47">
        <v>0</v>
      </c>
      <c r="M10" s="49">
        <f t="shared" ca="1" si="7"/>
        <v>29.237903225806452</v>
      </c>
      <c r="N10" s="49" t="str">
        <f t="shared" si="10"/>
        <v/>
      </c>
      <c r="O10" s="49">
        <f t="shared" si="19"/>
        <v>203</v>
      </c>
      <c r="P10" s="49">
        <f t="shared" ca="1" si="11"/>
        <v>29.818930041152264</v>
      </c>
      <c r="Q10" s="49">
        <v>43</v>
      </c>
      <c r="R10" s="49">
        <f t="shared" ca="1" si="12"/>
        <v>29.818930041152264</v>
      </c>
      <c r="S10" s="49">
        <f t="shared" ca="1" si="13"/>
        <v>29.818930041152264</v>
      </c>
      <c r="T10" s="49">
        <f t="shared" ca="1" si="14"/>
        <v>37.534979423868315</v>
      </c>
      <c r="U10" s="49">
        <f t="shared" ca="1" si="15"/>
        <v>37.534979423868315</v>
      </c>
      <c r="V10" s="49">
        <f t="shared" ca="1" si="16"/>
        <v>32.905349794238688</v>
      </c>
      <c r="W10" s="49">
        <f t="shared" ca="1" si="17"/>
        <v>203.88349514563109</v>
      </c>
      <c r="X10" s="49"/>
      <c r="Y10" s="49"/>
      <c r="Z10" s="49"/>
      <c r="AA10" s="49"/>
      <c r="AB10" s="40">
        <v>8</v>
      </c>
      <c r="AC10" s="47" t="str">
        <f t="shared" si="18"/>
        <v>23</v>
      </c>
      <c r="AD10" s="8">
        <v>7</v>
      </c>
      <c r="AE10" s="7">
        <v>203</v>
      </c>
      <c r="AG10" s="1">
        <v>50078</v>
      </c>
      <c r="AH10" s="4">
        <v>78</v>
      </c>
      <c r="AI10" s="5" t="s">
        <v>1671</v>
      </c>
      <c r="AJ10" s="5" t="s">
        <v>1672</v>
      </c>
      <c r="AK10" s="4" t="s">
        <v>226</v>
      </c>
      <c r="AL10" s="5" t="s">
        <v>1673</v>
      </c>
      <c r="AM10" s="4">
        <v>2</v>
      </c>
      <c r="AN10" s="4">
        <v>2</v>
      </c>
      <c r="AO10" s="4">
        <v>129</v>
      </c>
      <c r="AP10" s="4">
        <v>6</v>
      </c>
      <c r="AQ10" s="5" t="s">
        <v>1674</v>
      </c>
      <c r="AR10" s="4" t="s">
        <v>604</v>
      </c>
      <c r="AS10" s="40">
        <v>0</v>
      </c>
    </row>
    <row r="11" spans="2:45" x14ac:dyDescent="0.2">
      <c r="B11" s="47">
        <f t="shared" si="20"/>
        <v>10203</v>
      </c>
      <c r="C11" s="20" t="str">
        <f t="shared" si="0"/>
        <v>CB742AAA</v>
      </c>
      <c r="D11" s="47" t="str">
        <f t="shared" si="8"/>
        <v>12</v>
      </c>
      <c r="E11" s="47">
        <f t="shared" si="9"/>
        <v>51002</v>
      </c>
      <c r="F11" s="47">
        <f t="shared" si="1"/>
        <v>198</v>
      </c>
      <c r="G11" s="47">
        <f t="shared" ca="1" si="2"/>
        <v>50124</v>
      </c>
      <c r="H11" s="47">
        <f t="shared" si="3"/>
        <v>25</v>
      </c>
      <c r="I11" s="47">
        <f t="shared" ca="1" si="4"/>
        <v>50091</v>
      </c>
      <c r="J11" s="47">
        <f t="shared" si="5"/>
        <v>25</v>
      </c>
      <c r="K11" s="47" t="str">
        <f t="shared" si="6"/>
        <v/>
      </c>
      <c r="L11" s="47">
        <v>0</v>
      </c>
      <c r="M11" s="49">
        <f t="shared" ca="1" si="7"/>
        <v>29.237903225806452</v>
      </c>
      <c r="N11" s="49" t="str">
        <f t="shared" si="10"/>
        <v/>
      </c>
      <c r="O11" s="49">
        <f t="shared" si="19"/>
        <v>204</v>
      </c>
      <c r="P11" s="49">
        <f t="shared" ca="1" si="11"/>
        <v>31.438016528925619</v>
      </c>
      <c r="Q11" s="49">
        <v>49</v>
      </c>
      <c r="R11" s="49">
        <f t="shared" ca="1" si="12"/>
        <v>31.438016528925619</v>
      </c>
      <c r="S11" s="49">
        <f t="shared" ca="1" si="13"/>
        <v>31.438016528925619</v>
      </c>
      <c r="T11" s="49">
        <f t="shared" ca="1" si="14"/>
        <v>39.185950413223139</v>
      </c>
      <c r="U11" s="49">
        <f t="shared" ca="1" si="15"/>
        <v>39.185950413223139</v>
      </c>
      <c r="V11" s="49">
        <f t="shared" ca="1" si="16"/>
        <v>34.537190082644628</v>
      </c>
      <c r="W11" s="49">
        <f t="shared" ca="1" si="17"/>
        <v>211.46844660194176</v>
      </c>
      <c r="X11" s="49"/>
      <c r="Y11" s="49"/>
      <c r="Z11" s="49"/>
      <c r="AA11" s="49"/>
      <c r="AB11" s="40">
        <v>9</v>
      </c>
      <c r="AC11" s="47" t="str">
        <f t="shared" si="18"/>
        <v>24</v>
      </c>
      <c r="AD11" s="8">
        <v>8</v>
      </c>
      <c r="AE11" s="7">
        <v>204</v>
      </c>
      <c r="AG11" s="1">
        <v>50079</v>
      </c>
      <c r="AH11" s="4">
        <v>79</v>
      </c>
      <c r="AI11" s="5" t="s">
        <v>1675</v>
      </c>
      <c r="AJ11" s="5" t="s">
        <v>1676</v>
      </c>
      <c r="AK11" s="4" t="s">
        <v>230</v>
      </c>
      <c r="AL11" s="5" t="s">
        <v>1673</v>
      </c>
      <c r="AM11" s="4">
        <v>2</v>
      </c>
      <c r="AN11" s="4">
        <v>2</v>
      </c>
      <c r="AO11" s="4">
        <v>129</v>
      </c>
      <c r="AP11" s="4">
        <v>6</v>
      </c>
      <c r="AQ11" s="5" t="s">
        <v>1674</v>
      </c>
      <c r="AR11" s="4" t="s">
        <v>605</v>
      </c>
      <c r="AS11" s="40">
        <v>0</v>
      </c>
    </row>
    <row r="12" spans="2:45" x14ac:dyDescent="0.2">
      <c r="B12" s="47">
        <f t="shared" si="20"/>
        <v>10204</v>
      </c>
      <c r="C12" s="20" t="str">
        <f t="shared" si="0"/>
        <v>CB897AAA</v>
      </c>
      <c r="D12" s="47" t="str">
        <f t="shared" si="8"/>
        <v>12</v>
      </c>
      <c r="E12" s="47">
        <f t="shared" si="9"/>
        <v>51002</v>
      </c>
      <c r="F12" s="47">
        <f t="shared" si="1"/>
        <v>198</v>
      </c>
      <c r="G12" s="47">
        <f ca="1">IF(INT(RIGHT(B12,1))=8,VLOOKUP(B12,boss_item1,3,FALSE),IF(ISNA(VLOOKUP(C12,test10,5,FALSE)),VLOOKUP(INT(RAND()*(21-1)+1),test11,2,FALSE),VLOOKUP(C12,test10,5,FALSE)))</f>
        <v>50148</v>
      </c>
      <c r="H12" s="47">
        <f t="shared" si="3"/>
        <v>25</v>
      </c>
      <c r="I12" s="47">
        <f t="shared" ca="1" si="4"/>
        <v>50097</v>
      </c>
      <c r="J12" s="47">
        <f t="shared" si="5"/>
        <v>25</v>
      </c>
      <c r="K12" s="47" t="str">
        <f t="shared" si="6"/>
        <v/>
      </c>
      <c r="L12" s="47">
        <v>0</v>
      </c>
      <c r="M12" s="49">
        <f t="shared" ca="1" si="7"/>
        <v>29.237903225806452</v>
      </c>
      <c r="N12" s="49" t="str">
        <f t="shared" si="10"/>
        <v/>
      </c>
      <c r="O12" s="49">
        <f t="shared" si="19"/>
        <v>205</v>
      </c>
      <c r="P12" s="49">
        <f t="shared" ca="1" si="11"/>
        <v>40.834024896265561</v>
      </c>
      <c r="Q12" s="49">
        <v>55</v>
      </c>
      <c r="R12" s="49">
        <f t="shared" ca="1" si="12"/>
        <v>28.385892116182571</v>
      </c>
      <c r="S12" s="49">
        <f t="shared" ca="1" si="13"/>
        <v>28.385892116182571</v>
      </c>
      <c r="T12" s="49">
        <f t="shared" ca="1" si="14"/>
        <v>33.053941908713696</v>
      </c>
      <c r="U12" s="49">
        <f t="shared" ca="1" si="15"/>
        <v>40.834024896265561</v>
      </c>
      <c r="V12" s="49">
        <f t="shared" ca="1" si="16"/>
        <v>34.298755186721991</v>
      </c>
      <c r="W12" s="49">
        <f t="shared" ca="1" si="17"/>
        <v>211.46844660194176</v>
      </c>
      <c r="X12" s="49"/>
      <c r="Y12" s="49"/>
      <c r="Z12" s="49"/>
      <c r="AA12" s="49"/>
      <c r="AB12" s="40">
        <v>10</v>
      </c>
      <c r="AC12" s="47" t="str">
        <f t="shared" si="18"/>
        <v>25</v>
      </c>
      <c r="AD12" s="8">
        <v>9</v>
      </c>
      <c r="AE12" s="7">
        <v>205</v>
      </c>
      <c r="AG12" s="1">
        <v>50090</v>
      </c>
      <c r="AH12" s="4">
        <v>90</v>
      </c>
      <c r="AI12" s="5" t="s">
        <v>1698</v>
      </c>
      <c r="AJ12" s="5" t="s">
        <v>1699</v>
      </c>
      <c r="AK12" s="4" t="s">
        <v>1700</v>
      </c>
      <c r="AL12" s="5" t="s">
        <v>1673</v>
      </c>
      <c r="AM12" s="4">
        <v>2</v>
      </c>
      <c r="AN12" s="4">
        <v>2</v>
      </c>
      <c r="AO12" s="4">
        <v>129</v>
      </c>
      <c r="AP12" s="4">
        <v>6</v>
      </c>
      <c r="AQ12" s="5" t="s">
        <v>1674</v>
      </c>
      <c r="AR12" s="4" t="s">
        <v>616</v>
      </c>
      <c r="AS12" s="40">
        <v>0</v>
      </c>
    </row>
    <row r="13" spans="2:45" x14ac:dyDescent="0.2">
      <c r="B13" s="47">
        <f t="shared" si="20"/>
        <v>10205</v>
      </c>
      <c r="C13" s="20" t="str">
        <f t="shared" si="0"/>
        <v>CB732AAA</v>
      </c>
      <c r="D13" s="47" t="str">
        <f t="shared" si="8"/>
        <v>12</v>
      </c>
      <c r="E13" s="47">
        <f t="shared" si="9"/>
        <v>51002</v>
      </c>
      <c r="F13" s="47">
        <f t="shared" si="1"/>
        <v>198</v>
      </c>
      <c r="G13" s="47">
        <f t="shared" ca="1" si="2"/>
        <v>50137</v>
      </c>
      <c r="H13" s="47">
        <f t="shared" si="3"/>
        <v>25</v>
      </c>
      <c r="I13" s="47">
        <f t="shared" ca="1" si="4"/>
        <v>50157</v>
      </c>
      <c r="J13" s="47">
        <f t="shared" si="5"/>
        <v>25</v>
      </c>
      <c r="K13" s="47" t="str">
        <f t="shared" si="6"/>
        <v/>
      </c>
      <c r="L13" s="47">
        <v>0</v>
      </c>
      <c r="M13" s="49">
        <f t="shared" ca="1" si="7"/>
        <v>17.141129032258064</v>
      </c>
      <c r="N13" s="49" t="str">
        <f t="shared" si="10"/>
        <v/>
      </c>
      <c r="O13" s="49">
        <f t="shared" si="19"/>
        <v>301</v>
      </c>
      <c r="P13" s="49">
        <f t="shared" ca="1" si="11"/>
        <v>28.385892116182571</v>
      </c>
      <c r="Q13" s="49">
        <v>61</v>
      </c>
      <c r="R13" s="49">
        <f t="shared" ca="1" si="12"/>
        <v>33.053941908713696</v>
      </c>
      <c r="S13" s="49">
        <f t="shared" ca="1" si="13"/>
        <v>28.385892116182571</v>
      </c>
      <c r="T13" s="49">
        <f t="shared" ca="1" si="14"/>
        <v>23.717842323651453</v>
      </c>
      <c r="U13" s="49">
        <f t="shared" ca="1" si="15"/>
        <v>36.165975103734439</v>
      </c>
      <c r="V13" s="49">
        <f t="shared" ca="1" si="16"/>
        <v>29.941908713692946</v>
      </c>
      <c r="W13" s="49">
        <f t="shared" ca="1" si="17"/>
        <v>203.88349514563109</v>
      </c>
      <c r="X13" s="49"/>
      <c r="Y13" s="49"/>
      <c r="Z13" s="49"/>
      <c r="AA13" s="49"/>
      <c r="AB13" s="40">
        <v>11</v>
      </c>
      <c r="AC13" s="47" t="str">
        <f t="shared" si="18"/>
        <v>31</v>
      </c>
      <c r="AD13" s="8">
        <v>9</v>
      </c>
      <c r="AE13" s="7">
        <v>301</v>
      </c>
      <c r="AG13" s="1">
        <v>50091</v>
      </c>
      <c r="AH13" s="4">
        <v>91</v>
      </c>
      <c r="AI13" s="5" t="s">
        <v>1701</v>
      </c>
      <c r="AJ13" s="5" t="s">
        <v>1702</v>
      </c>
      <c r="AK13" s="4" t="s">
        <v>265</v>
      </c>
      <c r="AL13" s="5" t="s">
        <v>1673</v>
      </c>
      <c r="AM13" s="4">
        <v>2</v>
      </c>
      <c r="AN13" s="4">
        <v>2</v>
      </c>
      <c r="AO13" s="4">
        <v>129</v>
      </c>
      <c r="AP13" s="4">
        <v>6</v>
      </c>
      <c r="AQ13" s="5" t="s">
        <v>1674</v>
      </c>
      <c r="AR13" s="4" t="s">
        <v>617</v>
      </c>
      <c r="AS13" s="40">
        <v>0</v>
      </c>
    </row>
    <row r="14" spans="2:45" x14ac:dyDescent="0.2">
      <c r="B14" s="47">
        <f t="shared" si="20"/>
        <v>10208</v>
      </c>
      <c r="C14" s="20" t="str">
        <f t="shared" si="0"/>
        <v>CB604AAA</v>
      </c>
      <c r="D14" s="47" t="str">
        <f t="shared" si="8"/>
        <v>12</v>
      </c>
      <c r="E14" s="47">
        <f t="shared" si="9"/>
        <v>52000</v>
      </c>
      <c r="F14" s="47">
        <f t="shared" ca="1" si="1"/>
        <v>4.32</v>
      </c>
      <c r="G14" s="47">
        <f t="shared" ca="1" si="2"/>
        <v>50147</v>
      </c>
      <c r="H14" s="47">
        <f t="shared" ca="1" si="3"/>
        <v>129</v>
      </c>
      <c r="I14" s="47">
        <f t="shared" ca="1" si="4"/>
        <v>50101</v>
      </c>
      <c r="J14" s="47">
        <f t="shared" si="5"/>
        <v>15</v>
      </c>
      <c r="K14" s="47">
        <f t="shared" si="6"/>
        <v>200145</v>
      </c>
      <c r="L14" s="47">
        <v>0</v>
      </c>
      <c r="M14" s="49">
        <f t="shared" ca="1" si="7"/>
        <v>211.46844660194176</v>
      </c>
      <c r="N14" s="49">
        <f t="shared" ca="1" si="10"/>
        <v>2.9126213592233014E-2</v>
      </c>
      <c r="O14" s="49">
        <f t="shared" si="19"/>
        <v>302</v>
      </c>
      <c r="P14" s="49">
        <f t="shared" ca="1" si="11"/>
        <v>34.666666666666664</v>
      </c>
      <c r="Q14" s="49">
        <v>67</v>
      </c>
      <c r="R14" s="49">
        <f t="shared" ca="1" si="12"/>
        <v>34.666666666666664</v>
      </c>
      <c r="S14" s="49">
        <f t="shared" ca="1" si="13"/>
        <v>42.479166666666664</v>
      </c>
      <c r="T14" s="49">
        <f t="shared" ca="1" si="14"/>
        <v>34.666666666666664</v>
      </c>
      <c r="U14" s="49">
        <f t="shared" ca="1" si="15"/>
        <v>42.479166666666664</v>
      </c>
      <c r="V14" s="49">
        <f t="shared" ca="1" si="16"/>
        <v>37.791666666666664</v>
      </c>
      <c r="W14" s="49">
        <f t="shared" ca="1" si="17"/>
        <v>276.69902912621359</v>
      </c>
      <c r="X14" s="49"/>
      <c r="Y14" s="49"/>
      <c r="Z14" s="49"/>
      <c r="AA14" s="49"/>
      <c r="AB14" s="40">
        <v>12</v>
      </c>
      <c r="AC14" s="47" t="str">
        <f t="shared" si="18"/>
        <v>32</v>
      </c>
      <c r="AD14" s="8">
        <v>10</v>
      </c>
      <c r="AE14" s="7">
        <v>302</v>
      </c>
      <c r="AG14" s="1">
        <v>50092</v>
      </c>
      <c r="AH14" s="4">
        <v>92</v>
      </c>
      <c r="AI14" s="5" t="s">
        <v>1703</v>
      </c>
      <c r="AJ14" s="5" t="s">
        <v>1704</v>
      </c>
      <c r="AK14" s="4" t="s">
        <v>268</v>
      </c>
      <c r="AL14" s="5" t="s">
        <v>1673</v>
      </c>
      <c r="AM14" s="4">
        <v>2</v>
      </c>
      <c r="AN14" s="4">
        <v>2</v>
      </c>
      <c r="AO14" s="4">
        <v>129</v>
      </c>
      <c r="AP14" s="4">
        <v>6</v>
      </c>
      <c r="AQ14" s="5" t="s">
        <v>1674</v>
      </c>
      <c r="AR14" s="4" t="s">
        <v>618</v>
      </c>
      <c r="AS14" s="40">
        <v>0</v>
      </c>
    </row>
    <row r="15" spans="2:45" x14ac:dyDescent="0.2">
      <c r="B15" s="47">
        <f t="shared" si="20"/>
        <v>10301</v>
      </c>
      <c r="C15" s="20" t="str">
        <f t="shared" si="0"/>
        <v>CB734AAA</v>
      </c>
      <c r="D15" s="47" t="str">
        <f t="shared" si="8"/>
        <v>13</v>
      </c>
      <c r="E15" s="47">
        <f t="shared" si="9"/>
        <v>51003</v>
      </c>
      <c r="F15" s="47">
        <f t="shared" si="1"/>
        <v>197</v>
      </c>
      <c r="G15" s="47">
        <f t="shared" ca="1" si="2"/>
        <v>50147</v>
      </c>
      <c r="H15" s="47">
        <f t="shared" si="3"/>
        <v>25</v>
      </c>
      <c r="I15" s="47">
        <f t="shared" ca="1" si="4"/>
        <v>50145</v>
      </c>
      <c r="J15" s="47">
        <f t="shared" si="5"/>
        <v>25</v>
      </c>
      <c r="K15" s="47" t="str">
        <f t="shared" si="6"/>
        <v/>
      </c>
      <c r="L15" s="47">
        <v>0</v>
      </c>
      <c r="M15" s="49">
        <f t="shared" ca="1" si="7"/>
        <v>18.757085020242915</v>
      </c>
      <c r="N15" s="49" t="str">
        <f t="shared" si="10"/>
        <v/>
      </c>
      <c r="O15" s="49">
        <f t="shared" si="19"/>
        <v>303</v>
      </c>
      <c r="P15" s="49">
        <f t="shared" ca="1" si="11"/>
        <v>44.121338912133893</v>
      </c>
      <c r="Q15" s="49">
        <v>73</v>
      </c>
      <c r="R15" s="49">
        <f t="shared" ca="1" si="12"/>
        <v>44.121338912133893</v>
      </c>
      <c r="S15" s="49">
        <f t="shared" ca="1" si="13"/>
        <v>36.27615062761506</v>
      </c>
      <c r="T15" s="49">
        <f t="shared" ca="1" si="14"/>
        <v>44.121338912133893</v>
      </c>
      <c r="U15" s="49">
        <f t="shared" ca="1" si="15"/>
        <v>44.121338912133893</v>
      </c>
      <c r="V15" s="49">
        <f t="shared" ca="1" si="16"/>
        <v>42.552301255230127</v>
      </c>
      <c r="W15" s="49">
        <f t="shared" ca="1" si="17"/>
        <v>211.46844660194176</v>
      </c>
      <c r="X15" s="49"/>
      <c r="Y15" s="49"/>
      <c r="Z15" s="49"/>
      <c r="AA15" s="49"/>
      <c r="AB15" s="40">
        <v>13</v>
      </c>
      <c r="AC15" s="47" t="str">
        <f t="shared" si="18"/>
        <v>33</v>
      </c>
      <c r="AD15" s="8">
        <v>11</v>
      </c>
      <c r="AE15" s="7">
        <v>303</v>
      </c>
      <c r="AG15" s="1">
        <v>50093</v>
      </c>
      <c r="AH15" s="4">
        <v>93</v>
      </c>
      <c r="AI15" s="5" t="s">
        <v>1705</v>
      </c>
      <c r="AJ15" s="5" t="s">
        <v>1706</v>
      </c>
      <c r="AK15" s="4" t="s">
        <v>271</v>
      </c>
      <c r="AL15" s="5" t="s">
        <v>1673</v>
      </c>
      <c r="AM15" s="4">
        <v>2</v>
      </c>
      <c r="AN15" s="4">
        <v>2</v>
      </c>
      <c r="AO15" s="4">
        <v>129</v>
      </c>
      <c r="AP15" s="4">
        <v>6</v>
      </c>
      <c r="AQ15" s="5" t="s">
        <v>1674</v>
      </c>
      <c r="AR15" s="4" t="s">
        <v>619</v>
      </c>
      <c r="AS15" s="40">
        <v>0</v>
      </c>
    </row>
    <row r="16" spans="2:45" x14ac:dyDescent="0.2">
      <c r="B16" s="47">
        <f t="shared" si="20"/>
        <v>10302</v>
      </c>
      <c r="C16" s="20" t="str">
        <f t="shared" si="0"/>
        <v>CB741AAA</v>
      </c>
      <c r="D16" s="47" t="str">
        <f t="shared" si="8"/>
        <v>13</v>
      </c>
      <c r="E16" s="47">
        <f t="shared" si="9"/>
        <v>51003</v>
      </c>
      <c r="F16" s="47">
        <f t="shared" si="1"/>
        <v>197</v>
      </c>
      <c r="G16" s="47">
        <f t="shared" ca="1" si="2"/>
        <v>50152</v>
      </c>
      <c r="H16" s="47">
        <f t="shared" si="3"/>
        <v>25</v>
      </c>
      <c r="I16" s="47">
        <f t="shared" ca="1" si="4"/>
        <v>50101</v>
      </c>
      <c r="J16" s="47">
        <f t="shared" si="5"/>
        <v>25</v>
      </c>
      <c r="K16" s="47" t="str">
        <f t="shared" si="6"/>
        <v/>
      </c>
      <c r="L16" s="47">
        <v>0</v>
      </c>
      <c r="M16" s="49">
        <f t="shared" ca="1" si="7"/>
        <v>30.902834008097166</v>
      </c>
      <c r="N16" s="49" t="str">
        <f t="shared" si="10"/>
        <v/>
      </c>
      <c r="O16" s="49">
        <f t="shared" si="19"/>
        <v>304</v>
      </c>
      <c r="P16" s="49">
        <f t="shared" ca="1" si="11"/>
        <v>45.760504201680675</v>
      </c>
      <c r="Q16" s="49">
        <v>79</v>
      </c>
      <c r="R16" s="49">
        <f t="shared" ca="1" si="12"/>
        <v>45.760504201680675</v>
      </c>
      <c r="S16" s="49">
        <f t="shared" ca="1" si="13"/>
        <v>45.760504201680675</v>
      </c>
      <c r="T16" s="49">
        <f t="shared" ca="1" si="14"/>
        <v>33.155462184873947</v>
      </c>
      <c r="U16" s="49">
        <f t="shared" ca="1" si="15"/>
        <v>37.882352941176471</v>
      </c>
      <c r="V16" s="49">
        <f t="shared" ca="1" si="16"/>
        <v>41.663865546218489</v>
      </c>
      <c r="W16" s="49">
        <f t="shared" ca="1" si="17"/>
        <v>203.88349514563109</v>
      </c>
      <c r="X16" s="49"/>
      <c r="Y16" s="49"/>
      <c r="Z16" s="49"/>
      <c r="AA16" s="49"/>
      <c r="AB16" s="40">
        <v>14</v>
      </c>
      <c r="AC16" s="47" t="str">
        <f t="shared" si="18"/>
        <v>34</v>
      </c>
      <c r="AD16" s="8">
        <v>12</v>
      </c>
      <c r="AE16" s="7">
        <v>304</v>
      </c>
      <c r="AG16" s="1">
        <v>50094</v>
      </c>
      <c r="AH16" s="4">
        <v>94</v>
      </c>
      <c r="AI16" s="5" t="s">
        <v>1707</v>
      </c>
      <c r="AJ16" s="5" t="s">
        <v>1708</v>
      </c>
      <c r="AK16" s="4" t="s">
        <v>274</v>
      </c>
      <c r="AL16" s="5" t="s">
        <v>1673</v>
      </c>
      <c r="AM16" s="4">
        <v>2</v>
      </c>
      <c r="AN16" s="4">
        <v>2</v>
      </c>
      <c r="AO16" s="4">
        <v>129</v>
      </c>
      <c r="AP16" s="4">
        <v>6</v>
      </c>
      <c r="AQ16" s="5" t="s">
        <v>1674</v>
      </c>
      <c r="AR16" s="4" t="s">
        <v>620</v>
      </c>
      <c r="AS16" s="40">
        <v>0</v>
      </c>
    </row>
    <row r="17" spans="2:45" x14ac:dyDescent="0.2">
      <c r="B17" s="47">
        <f t="shared" si="20"/>
        <v>10303</v>
      </c>
      <c r="C17" s="20" t="str">
        <f t="shared" si="0"/>
        <v>CB811AAA</v>
      </c>
      <c r="D17" s="47" t="str">
        <f t="shared" si="8"/>
        <v>13</v>
      </c>
      <c r="E17" s="47">
        <f t="shared" si="9"/>
        <v>51003</v>
      </c>
      <c r="F17" s="47">
        <f t="shared" si="1"/>
        <v>197</v>
      </c>
      <c r="G17" s="47">
        <f t="shared" ca="1" si="2"/>
        <v>50135</v>
      </c>
      <c r="H17" s="47">
        <f t="shared" si="3"/>
        <v>25</v>
      </c>
      <c r="I17" s="47">
        <f t="shared" ca="1" si="4"/>
        <v>50098</v>
      </c>
      <c r="J17" s="47">
        <f t="shared" si="5"/>
        <v>25</v>
      </c>
      <c r="K17" s="47" t="str">
        <f t="shared" si="6"/>
        <v/>
      </c>
      <c r="L17" s="47">
        <v>0</v>
      </c>
      <c r="M17" s="49">
        <f t="shared" ca="1" si="7"/>
        <v>30.902834008097166</v>
      </c>
      <c r="N17" s="49" t="str">
        <f t="shared" si="10"/>
        <v/>
      </c>
      <c r="O17" s="49">
        <f t="shared" si="19"/>
        <v>305</v>
      </c>
      <c r="P17" s="49">
        <f t="shared" ca="1" si="11"/>
        <v>37.882352941176471</v>
      </c>
      <c r="Q17" s="49">
        <v>85</v>
      </c>
      <c r="R17" s="49">
        <f t="shared" ca="1" si="12"/>
        <v>37.882352941176471</v>
      </c>
      <c r="S17" s="49">
        <f t="shared" ca="1" si="13"/>
        <v>37.882352941176471</v>
      </c>
      <c r="T17" s="49">
        <f t="shared" ca="1" si="14"/>
        <v>45.760504201680675</v>
      </c>
      <c r="U17" s="49">
        <f t="shared" ca="1" si="15"/>
        <v>37.882352941176471</v>
      </c>
      <c r="V17" s="49">
        <f t="shared" ca="1" si="16"/>
        <v>39.457983193277315</v>
      </c>
      <c r="W17" s="49">
        <f t="shared" ca="1" si="17"/>
        <v>276.69902912621359</v>
      </c>
      <c r="X17" s="49"/>
      <c r="Y17" s="49"/>
      <c r="Z17" s="49"/>
      <c r="AA17" s="49"/>
      <c r="AB17" s="40">
        <v>15</v>
      </c>
      <c r="AC17" s="47" t="str">
        <f t="shared" si="18"/>
        <v>35</v>
      </c>
      <c r="AD17" s="8">
        <v>12</v>
      </c>
      <c r="AE17" s="7">
        <v>305</v>
      </c>
      <c r="AG17" s="1">
        <v>50095</v>
      </c>
      <c r="AH17" s="4">
        <v>95</v>
      </c>
      <c r="AI17" s="5" t="s">
        <v>1709</v>
      </c>
      <c r="AJ17" s="5" t="s">
        <v>1710</v>
      </c>
      <c r="AK17" s="4" t="s">
        <v>277</v>
      </c>
      <c r="AL17" s="5" t="s">
        <v>1673</v>
      </c>
      <c r="AM17" s="4">
        <v>2</v>
      </c>
      <c r="AN17" s="4">
        <v>2</v>
      </c>
      <c r="AO17" s="4">
        <v>129</v>
      </c>
      <c r="AP17" s="4">
        <v>6</v>
      </c>
      <c r="AQ17" s="5" t="s">
        <v>1674</v>
      </c>
      <c r="AR17" s="4" t="s">
        <v>621</v>
      </c>
      <c r="AS17" s="40">
        <v>0</v>
      </c>
    </row>
    <row r="18" spans="2:45" x14ac:dyDescent="0.2">
      <c r="B18" s="47">
        <f t="shared" si="20"/>
        <v>10304</v>
      </c>
      <c r="C18" s="20" t="str">
        <f t="shared" si="0"/>
        <v>CB760AAA</v>
      </c>
      <c r="D18" s="47" t="str">
        <f t="shared" si="8"/>
        <v>13</v>
      </c>
      <c r="E18" s="47">
        <f t="shared" si="9"/>
        <v>51003</v>
      </c>
      <c r="F18" s="47">
        <f t="shared" si="1"/>
        <v>197</v>
      </c>
      <c r="G18" s="47">
        <f t="shared" ca="1" si="2"/>
        <v>50138</v>
      </c>
      <c r="H18" s="47">
        <f t="shared" si="3"/>
        <v>25</v>
      </c>
      <c r="I18" s="47">
        <f t="shared" ca="1" si="4"/>
        <v>50145</v>
      </c>
      <c r="J18" s="47">
        <f t="shared" si="5"/>
        <v>25</v>
      </c>
      <c r="K18" s="47" t="str">
        <f t="shared" si="6"/>
        <v/>
      </c>
      <c r="L18" s="47">
        <v>0</v>
      </c>
      <c r="M18" s="49">
        <f t="shared" ca="1" si="7"/>
        <v>18.757085020242915</v>
      </c>
      <c r="N18" s="49" t="str">
        <f t="shared" si="10"/>
        <v/>
      </c>
      <c r="O18" s="49">
        <f t="shared" si="19"/>
        <v>401</v>
      </c>
      <c r="P18" s="49">
        <f t="shared" ca="1" si="11"/>
        <v>39.485232067510552</v>
      </c>
      <c r="Q18" s="49">
        <v>91</v>
      </c>
      <c r="R18" s="49">
        <f t="shared" ca="1" si="12"/>
        <v>47.396624472573841</v>
      </c>
      <c r="S18" s="49">
        <f t="shared" ca="1" si="13"/>
        <v>47.396624472573841</v>
      </c>
      <c r="T18" s="49">
        <f t="shared" ca="1" si="14"/>
        <v>47.396624472573841</v>
      </c>
      <c r="U18" s="49">
        <f t="shared" ca="1" si="15"/>
        <v>34.738396624472571</v>
      </c>
      <c r="V18" s="49">
        <f t="shared" ca="1" si="16"/>
        <v>43.28270042194093</v>
      </c>
      <c r="W18" s="49">
        <f t="shared" ca="1" si="17"/>
        <v>276.69902912621359</v>
      </c>
      <c r="X18" s="49"/>
      <c r="Y18" s="49"/>
      <c r="Z18" s="49"/>
      <c r="AA18" s="49"/>
      <c r="AB18" s="40">
        <v>16</v>
      </c>
      <c r="AC18" s="47" t="str">
        <f t="shared" si="18"/>
        <v>41</v>
      </c>
      <c r="AD18" s="8">
        <v>13</v>
      </c>
      <c r="AE18" s="7">
        <v>401</v>
      </c>
      <c r="AG18" s="1">
        <v>50096</v>
      </c>
      <c r="AH18" s="4">
        <v>96</v>
      </c>
      <c r="AI18" s="5" t="s">
        <v>1711</v>
      </c>
      <c r="AJ18" s="5" t="s">
        <v>1712</v>
      </c>
      <c r="AK18" s="4" t="s">
        <v>280</v>
      </c>
      <c r="AL18" s="5" t="s">
        <v>1673</v>
      </c>
      <c r="AM18" s="4">
        <v>2</v>
      </c>
      <c r="AN18" s="4">
        <v>2</v>
      </c>
      <c r="AO18" s="4">
        <v>129</v>
      </c>
      <c r="AP18" s="4">
        <v>6</v>
      </c>
      <c r="AQ18" s="5" t="s">
        <v>1674</v>
      </c>
      <c r="AR18" s="4" t="s">
        <v>622</v>
      </c>
      <c r="AS18" s="40">
        <v>0</v>
      </c>
    </row>
    <row r="19" spans="2:45" x14ac:dyDescent="0.2">
      <c r="B19" s="47">
        <f t="shared" si="20"/>
        <v>10305</v>
      </c>
      <c r="C19" s="20" t="str">
        <f t="shared" si="0"/>
        <v>CB401AAA</v>
      </c>
      <c r="D19" s="47" t="str">
        <f t="shared" si="8"/>
        <v>13</v>
      </c>
      <c r="E19" s="47">
        <f t="shared" si="9"/>
        <v>51003</v>
      </c>
      <c r="F19" s="47">
        <f t="shared" si="1"/>
        <v>197</v>
      </c>
      <c r="G19" s="47">
        <f t="shared" ca="1" si="2"/>
        <v>50090</v>
      </c>
      <c r="H19" s="47">
        <f t="shared" si="3"/>
        <v>25</v>
      </c>
      <c r="I19" s="47">
        <f t="shared" ca="1" si="4"/>
        <v>50093</v>
      </c>
      <c r="J19" s="47">
        <f t="shared" si="5"/>
        <v>25</v>
      </c>
      <c r="K19" s="47" t="str">
        <f t="shared" si="6"/>
        <v/>
      </c>
      <c r="L19" s="47">
        <v>0</v>
      </c>
      <c r="M19" s="49">
        <f t="shared" ca="1" si="7"/>
        <v>23.311740890688259</v>
      </c>
      <c r="N19" s="49" t="str">
        <f t="shared" si="10"/>
        <v/>
      </c>
      <c r="O19" s="49">
        <f t="shared" si="19"/>
        <v>402</v>
      </c>
      <c r="P19" s="49">
        <f t="shared" ca="1" si="11"/>
        <v>49.029661016949156</v>
      </c>
      <c r="Q19" s="49">
        <v>97</v>
      </c>
      <c r="R19" s="49">
        <f t="shared" ca="1" si="12"/>
        <v>49.029661016949156</v>
      </c>
      <c r="S19" s="49">
        <f t="shared" ca="1" si="13"/>
        <v>41.084745762711862</v>
      </c>
      <c r="T19" s="49">
        <f t="shared" ca="1" si="14"/>
        <v>36.317796610169495</v>
      </c>
      <c r="U19" s="49">
        <f t="shared" ca="1" si="15"/>
        <v>49.029661016949156</v>
      </c>
      <c r="V19" s="49">
        <f t="shared" ca="1" si="16"/>
        <v>44.898305084745758</v>
      </c>
      <c r="W19" s="49">
        <f t="shared" ca="1" si="17"/>
        <v>276.69902912621359</v>
      </c>
      <c r="X19" s="49"/>
      <c r="Y19" s="49"/>
      <c r="Z19" s="49"/>
      <c r="AA19" s="49"/>
      <c r="AB19" s="40">
        <v>17</v>
      </c>
      <c r="AC19" s="47" t="str">
        <f t="shared" si="18"/>
        <v>42</v>
      </c>
      <c r="AD19" s="8">
        <v>14</v>
      </c>
      <c r="AE19" s="7">
        <v>402</v>
      </c>
      <c r="AG19" s="1">
        <v>50135</v>
      </c>
      <c r="AH19" s="4">
        <v>135</v>
      </c>
      <c r="AI19" s="5" t="s">
        <v>1789</v>
      </c>
      <c r="AJ19" s="5" t="s">
        <v>1790</v>
      </c>
      <c r="AK19" s="4" t="s">
        <v>1791</v>
      </c>
      <c r="AL19" s="5" t="s">
        <v>1673</v>
      </c>
      <c r="AM19" s="4">
        <v>2</v>
      </c>
      <c r="AN19" s="4">
        <v>2</v>
      </c>
      <c r="AO19" s="4">
        <v>129</v>
      </c>
      <c r="AP19" s="4">
        <v>6</v>
      </c>
      <c r="AQ19" s="5" t="s">
        <v>1674</v>
      </c>
      <c r="AR19" s="4" t="s">
        <v>658</v>
      </c>
      <c r="AS19" s="40">
        <v>0</v>
      </c>
    </row>
    <row r="20" spans="2:45" x14ac:dyDescent="0.2">
      <c r="B20" s="47">
        <f t="shared" si="20"/>
        <v>10308</v>
      </c>
      <c r="C20" s="20" t="str">
        <f t="shared" si="0"/>
        <v>CB606AAA</v>
      </c>
      <c r="D20" s="47" t="str">
        <f t="shared" si="8"/>
        <v>13</v>
      </c>
      <c r="E20" s="47">
        <f t="shared" si="9"/>
        <v>52000</v>
      </c>
      <c r="F20" s="47">
        <f t="shared" ca="1" si="1"/>
        <v>4.32</v>
      </c>
      <c r="G20" s="47">
        <f t="shared" ca="1" si="2"/>
        <v>50136</v>
      </c>
      <c r="H20" s="47">
        <f t="shared" ca="1" si="3"/>
        <v>129</v>
      </c>
      <c r="I20" s="47">
        <f t="shared" ca="1" si="4"/>
        <v>50095</v>
      </c>
      <c r="J20" s="47">
        <f t="shared" si="5"/>
        <v>15</v>
      </c>
      <c r="K20" s="47">
        <f t="shared" si="6"/>
        <v>200154</v>
      </c>
      <c r="L20" s="47">
        <v>0</v>
      </c>
      <c r="M20" s="49">
        <f t="shared" ca="1" si="7"/>
        <v>203.88349514563109</v>
      </c>
      <c r="N20" s="49">
        <f t="shared" ca="1" si="10"/>
        <v>2.9126213592233014E-2</v>
      </c>
      <c r="O20" s="49">
        <f t="shared" si="19"/>
        <v>403</v>
      </c>
      <c r="P20" s="49">
        <f t="shared" ca="1" si="11"/>
        <v>50.659574468085104</v>
      </c>
      <c r="Q20" s="49">
        <v>103</v>
      </c>
      <c r="R20" s="49">
        <f t="shared" ca="1" si="12"/>
        <v>42.680851063829785</v>
      </c>
      <c r="S20" s="49">
        <f t="shared" ca="1" si="13"/>
        <v>50.659574468085104</v>
      </c>
      <c r="T20" s="49">
        <f t="shared" ca="1" si="14"/>
        <v>37.893617021276597</v>
      </c>
      <c r="U20" s="49">
        <f t="shared" ca="1" si="15"/>
        <v>42.680851063829785</v>
      </c>
      <c r="V20" s="49">
        <f t="shared" ca="1" si="16"/>
        <v>44.914893617021278</v>
      </c>
      <c r="W20" s="49">
        <f t="shared" ca="1" si="17"/>
        <v>211.46844660194176</v>
      </c>
      <c r="X20" s="49"/>
      <c r="Y20" s="49"/>
      <c r="Z20" s="49"/>
      <c r="AA20" s="49"/>
      <c r="AB20" s="40">
        <v>18</v>
      </c>
      <c r="AC20" s="47" t="str">
        <f t="shared" si="18"/>
        <v>43</v>
      </c>
      <c r="AD20" s="8">
        <v>15</v>
      </c>
      <c r="AE20" s="7">
        <v>403</v>
      </c>
      <c r="AG20" s="1">
        <v>50136</v>
      </c>
      <c r="AH20" s="4">
        <v>136</v>
      </c>
      <c r="AI20" s="5" t="s">
        <v>1792</v>
      </c>
      <c r="AJ20" s="5" t="s">
        <v>1793</v>
      </c>
      <c r="AK20" s="4" t="s">
        <v>378</v>
      </c>
      <c r="AL20" s="5" t="s">
        <v>1673</v>
      </c>
      <c r="AM20" s="4">
        <v>2</v>
      </c>
      <c r="AN20" s="4">
        <v>2</v>
      </c>
      <c r="AO20" s="4">
        <v>129</v>
      </c>
      <c r="AP20" s="4">
        <v>6</v>
      </c>
      <c r="AQ20" s="5" t="s">
        <v>1674</v>
      </c>
      <c r="AR20" s="4" t="s">
        <v>659</v>
      </c>
      <c r="AS20" s="40">
        <v>0</v>
      </c>
    </row>
    <row r="21" spans="2:45" x14ac:dyDescent="0.2">
      <c r="B21" s="47">
        <f t="shared" si="20"/>
        <v>10401</v>
      </c>
      <c r="C21" s="20" t="str">
        <f t="shared" si="0"/>
        <v>CB507AAA</v>
      </c>
      <c r="D21" s="47" t="str">
        <f t="shared" si="8"/>
        <v>14</v>
      </c>
      <c r="E21" s="47">
        <f t="shared" si="9"/>
        <v>51004</v>
      </c>
      <c r="F21" s="47">
        <f t="shared" si="1"/>
        <v>196</v>
      </c>
      <c r="G21" s="47">
        <f t="shared" ca="1" si="2"/>
        <v>50146</v>
      </c>
      <c r="H21" s="47">
        <f t="shared" si="3"/>
        <v>25</v>
      </c>
      <c r="I21" s="47">
        <f t="shared" ca="1" si="4"/>
        <v>50096</v>
      </c>
      <c r="J21" s="47">
        <f t="shared" si="5"/>
        <v>25</v>
      </c>
      <c r="K21" s="47" t="str">
        <f t="shared" si="6"/>
        <v/>
      </c>
      <c r="L21" s="47">
        <v>0</v>
      </c>
      <c r="M21" s="49">
        <f t="shared" ca="1" si="7"/>
        <v>24.943089430894307</v>
      </c>
      <c r="N21" s="49" t="str">
        <f t="shared" si="10"/>
        <v/>
      </c>
      <c r="O21" s="49">
        <f t="shared" si="19"/>
        <v>404</v>
      </c>
      <c r="P21" s="49">
        <f t="shared" ca="1" si="11"/>
        <v>42.680851063829785</v>
      </c>
      <c r="Q21" s="49">
        <v>109</v>
      </c>
      <c r="R21" s="49">
        <f t="shared" ca="1" si="12"/>
        <v>50.659574468085104</v>
      </c>
      <c r="S21" s="49">
        <f t="shared" ca="1" si="13"/>
        <v>37.893617021276597</v>
      </c>
      <c r="T21" s="49">
        <f t="shared" ca="1" si="14"/>
        <v>42.680851063829785</v>
      </c>
      <c r="U21" s="49">
        <f t="shared" ca="1" si="15"/>
        <v>50.659574468085104</v>
      </c>
      <c r="V21" s="49">
        <f t="shared" ca="1" si="16"/>
        <v>44.914893617021278</v>
      </c>
      <c r="W21" s="49">
        <f t="shared" ca="1" si="17"/>
        <v>266.09482514845882</v>
      </c>
      <c r="X21" s="49"/>
      <c r="Y21" s="49"/>
      <c r="Z21" s="49"/>
      <c r="AA21" s="49"/>
      <c r="AB21" s="40">
        <v>19</v>
      </c>
      <c r="AC21" s="47" t="str">
        <f t="shared" si="18"/>
        <v>44</v>
      </c>
      <c r="AD21" s="8">
        <v>15</v>
      </c>
      <c r="AE21" s="7">
        <v>404</v>
      </c>
      <c r="AG21" s="1">
        <v>50137</v>
      </c>
      <c r="AH21" s="4">
        <v>137</v>
      </c>
      <c r="AI21" s="5" t="s">
        <v>1794</v>
      </c>
      <c r="AJ21" s="5" t="s">
        <v>1795</v>
      </c>
      <c r="AK21" s="4" t="s">
        <v>378</v>
      </c>
      <c r="AL21" s="5" t="s">
        <v>1673</v>
      </c>
      <c r="AM21" s="4">
        <v>2</v>
      </c>
      <c r="AN21" s="4">
        <v>2</v>
      </c>
      <c r="AO21" s="4">
        <v>129</v>
      </c>
      <c r="AP21" s="4">
        <v>6</v>
      </c>
      <c r="AQ21" s="5" t="s">
        <v>1674</v>
      </c>
      <c r="AR21" s="4" t="s">
        <v>660</v>
      </c>
      <c r="AS21" s="40">
        <v>0</v>
      </c>
    </row>
    <row r="22" spans="2:45" x14ac:dyDescent="0.2">
      <c r="B22" s="47">
        <f>B16+100</f>
        <v>10402</v>
      </c>
      <c r="C22" s="20" t="str">
        <f t="shared" si="0"/>
        <v>CB734AAA</v>
      </c>
      <c r="D22" s="47" t="str">
        <f t="shared" si="8"/>
        <v>14</v>
      </c>
      <c r="E22" s="47">
        <f t="shared" si="9"/>
        <v>51004</v>
      </c>
      <c r="F22" s="47">
        <f t="shared" si="1"/>
        <v>196</v>
      </c>
      <c r="G22" s="47">
        <f t="shared" ca="1" si="2"/>
        <v>50147</v>
      </c>
      <c r="H22" s="47">
        <f t="shared" si="3"/>
        <v>25</v>
      </c>
      <c r="I22" s="47">
        <f t="shared" ca="1" si="4"/>
        <v>50145</v>
      </c>
      <c r="J22" s="47">
        <f t="shared" si="5"/>
        <v>25</v>
      </c>
      <c r="K22" s="47" t="str">
        <f t="shared" si="6"/>
        <v/>
      </c>
      <c r="L22" s="47">
        <v>0</v>
      </c>
      <c r="M22" s="49">
        <f t="shared" ca="1" si="7"/>
        <v>20.369918699186993</v>
      </c>
      <c r="N22" s="49" t="str">
        <f t="shared" si="10"/>
        <v/>
      </c>
      <c r="O22" s="49">
        <f t="shared" si="19"/>
        <v>405</v>
      </c>
      <c r="P22" s="49">
        <f t="shared" ca="1" si="11"/>
        <v>44.273504273504273</v>
      </c>
      <c r="Q22" s="49">
        <v>115</v>
      </c>
      <c r="R22" s="49">
        <f t="shared" ca="1" si="12"/>
        <v>52.286324786324784</v>
      </c>
      <c r="S22" s="49">
        <f t="shared" ca="1" si="13"/>
        <v>52.286324786324784</v>
      </c>
      <c r="T22" s="49">
        <f t="shared" ca="1" si="14"/>
        <v>52.286324786324784</v>
      </c>
      <c r="U22" s="49">
        <f t="shared" ca="1" si="15"/>
        <v>44.273504273504273</v>
      </c>
      <c r="V22" s="49">
        <f t="shared" ca="1" si="16"/>
        <v>49.081196581196579</v>
      </c>
      <c r="W22" s="49">
        <f t="shared" ca="1" si="17"/>
        <v>203.88349514563109</v>
      </c>
      <c r="X22" s="49"/>
      <c r="Y22" s="49"/>
      <c r="Z22" s="49"/>
      <c r="AA22" s="49"/>
      <c r="AB22" s="40">
        <v>20</v>
      </c>
      <c r="AC22" s="47" t="str">
        <f t="shared" si="18"/>
        <v>45</v>
      </c>
      <c r="AD22" s="8">
        <v>16</v>
      </c>
      <c r="AE22" s="7">
        <v>405</v>
      </c>
      <c r="AG22" s="1">
        <v>50138</v>
      </c>
      <c r="AH22" s="4">
        <v>138</v>
      </c>
      <c r="AI22" s="5" t="s">
        <v>1796</v>
      </c>
      <c r="AJ22" s="5" t="s">
        <v>1797</v>
      </c>
      <c r="AK22" s="4" t="s">
        <v>383</v>
      </c>
      <c r="AL22" s="5" t="s">
        <v>1673</v>
      </c>
      <c r="AM22" s="4">
        <v>2</v>
      </c>
      <c r="AN22" s="4">
        <v>2</v>
      </c>
      <c r="AO22" s="4">
        <v>129</v>
      </c>
      <c r="AP22" s="4">
        <v>6</v>
      </c>
      <c r="AQ22" s="5" t="s">
        <v>1674</v>
      </c>
      <c r="AR22" s="4" t="s">
        <v>661</v>
      </c>
      <c r="AS22" s="40">
        <v>0</v>
      </c>
    </row>
    <row r="23" spans="2:45" x14ac:dyDescent="0.2">
      <c r="B23" s="47">
        <f t="shared" si="20"/>
        <v>10403</v>
      </c>
      <c r="C23" s="20" t="str">
        <f t="shared" si="0"/>
        <v>CB633AAA</v>
      </c>
      <c r="D23" s="47" t="str">
        <f t="shared" si="8"/>
        <v>14</v>
      </c>
      <c r="E23" s="47">
        <f t="shared" si="9"/>
        <v>51004</v>
      </c>
      <c r="F23" s="47">
        <f t="shared" si="1"/>
        <v>196</v>
      </c>
      <c r="G23" s="47">
        <f t="shared" ca="1" si="2"/>
        <v>50151</v>
      </c>
      <c r="H23" s="47">
        <f t="shared" si="3"/>
        <v>25</v>
      </c>
      <c r="I23" s="47">
        <f t="shared" ca="1" si="4"/>
        <v>50092</v>
      </c>
      <c r="J23" s="47">
        <f t="shared" si="5"/>
        <v>25</v>
      </c>
      <c r="K23" s="47" t="str">
        <f t="shared" si="6"/>
        <v/>
      </c>
      <c r="L23" s="47">
        <v>0</v>
      </c>
      <c r="M23" s="49">
        <f t="shared" ca="1" si="7"/>
        <v>24.943089430894307</v>
      </c>
      <c r="N23" s="49" t="str">
        <f t="shared" si="10"/>
        <v/>
      </c>
      <c r="O23" s="49">
        <f t="shared" si="19"/>
        <v>501</v>
      </c>
      <c r="P23" s="49">
        <f t="shared" ca="1" si="11"/>
        <v>41.0343347639485</v>
      </c>
      <c r="Q23" s="49">
        <v>121</v>
      </c>
      <c r="R23" s="49">
        <f t="shared" ca="1" si="12"/>
        <v>49.081545064377686</v>
      </c>
      <c r="S23" s="49">
        <f t="shared" ca="1" si="13"/>
        <v>53.909871244635191</v>
      </c>
      <c r="T23" s="49">
        <f t="shared" ca="1" si="14"/>
        <v>45.862660944206006</v>
      </c>
      <c r="U23" s="49">
        <f t="shared" ca="1" si="15"/>
        <v>53.909871244635191</v>
      </c>
      <c r="V23" s="49">
        <f t="shared" ca="1" si="16"/>
        <v>48.759656652360512</v>
      </c>
      <c r="W23" s="49">
        <f t="shared" ca="1" si="17"/>
        <v>203.88349514563109</v>
      </c>
      <c r="X23" s="49"/>
      <c r="Y23" s="49"/>
      <c r="Z23" s="49"/>
      <c r="AA23" s="49"/>
      <c r="AB23" s="40">
        <v>21</v>
      </c>
      <c r="AC23" s="47" t="str">
        <f t="shared" si="18"/>
        <v>51</v>
      </c>
      <c r="AD23" s="8">
        <v>17</v>
      </c>
      <c r="AE23" s="7">
        <v>501</v>
      </c>
      <c r="AG23" s="1">
        <v>50139</v>
      </c>
      <c r="AH23" s="4">
        <v>139</v>
      </c>
      <c r="AI23" s="5" t="s">
        <v>1798</v>
      </c>
      <c r="AJ23" s="5" t="s">
        <v>1799</v>
      </c>
      <c r="AK23" s="4" t="s">
        <v>1800</v>
      </c>
      <c r="AL23" s="5" t="s">
        <v>1673</v>
      </c>
      <c r="AM23" s="4">
        <v>2</v>
      </c>
      <c r="AN23" s="4">
        <v>2</v>
      </c>
      <c r="AO23" s="4">
        <v>129</v>
      </c>
      <c r="AP23" s="4">
        <v>6</v>
      </c>
      <c r="AQ23" s="5" t="s">
        <v>1674</v>
      </c>
      <c r="AR23" s="4" t="s">
        <v>662</v>
      </c>
      <c r="AS23" s="40">
        <v>0</v>
      </c>
    </row>
    <row r="24" spans="2:45" x14ac:dyDescent="0.2">
      <c r="B24" s="47">
        <f t="shared" si="20"/>
        <v>10404</v>
      </c>
      <c r="C24" s="20" t="str">
        <f t="shared" si="0"/>
        <v>CB613AAA</v>
      </c>
      <c r="D24" s="47" t="str">
        <f t="shared" si="8"/>
        <v>14</v>
      </c>
      <c r="E24" s="47">
        <f t="shared" si="9"/>
        <v>51004</v>
      </c>
      <c r="F24" s="47">
        <f t="shared" si="1"/>
        <v>196</v>
      </c>
      <c r="G24" s="47">
        <f t="shared" ca="1" si="2"/>
        <v>50140</v>
      </c>
      <c r="H24" s="47">
        <f t="shared" si="3"/>
        <v>25</v>
      </c>
      <c r="I24" s="47">
        <f t="shared" ca="1" si="4"/>
        <v>50094</v>
      </c>
      <c r="J24" s="47">
        <f t="shared" si="5"/>
        <v>25</v>
      </c>
      <c r="K24" s="47" t="str">
        <f t="shared" si="6"/>
        <v/>
      </c>
      <c r="L24" s="47">
        <v>0</v>
      </c>
      <c r="M24" s="49">
        <f t="shared" ca="1" si="7"/>
        <v>24.943089430894307</v>
      </c>
      <c r="N24" s="49" t="str">
        <f t="shared" si="10"/>
        <v/>
      </c>
      <c r="O24" s="49">
        <f t="shared" si="19"/>
        <v>502</v>
      </c>
      <c r="P24" s="49">
        <f t="shared" ca="1" si="11"/>
        <v>50.681034482758619</v>
      </c>
      <c r="Q24" s="49">
        <v>127</v>
      </c>
      <c r="R24" s="49">
        <f t="shared" ca="1" si="12"/>
        <v>55.530172413793103</v>
      </c>
      <c r="S24" s="49">
        <f t="shared" ca="1" si="13"/>
        <v>42.599137931034484</v>
      </c>
      <c r="T24" s="49">
        <f t="shared" ca="1" si="14"/>
        <v>47.448275862068968</v>
      </c>
      <c r="U24" s="49">
        <f t="shared" ca="1" si="15"/>
        <v>55.530172413793103</v>
      </c>
      <c r="V24" s="49">
        <f t="shared" ca="1" si="16"/>
        <v>50.357758620689658</v>
      </c>
      <c r="W24" s="49">
        <f t="shared" ca="1" si="17"/>
        <v>211.46844660194176</v>
      </c>
      <c r="X24" s="49"/>
      <c r="Y24" s="49"/>
      <c r="Z24" s="49"/>
      <c r="AA24" s="49"/>
      <c r="AB24" s="40">
        <v>22</v>
      </c>
      <c r="AC24" s="47" t="str">
        <f t="shared" si="18"/>
        <v>52</v>
      </c>
      <c r="AD24" s="8">
        <v>18</v>
      </c>
      <c r="AE24" s="7">
        <v>502</v>
      </c>
      <c r="AG24" s="1">
        <v>50140</v>
      </c>
      <c r="AH24" s="4">
        <v>140</v>
      </c>
      <c r="AI24" s="5" t="s">
        <v>1801</v>
      </c>
      <c r="AJ24" s="5" t="s">
        <v>1802</v>
      </c>
      <c r="AK24" s="4" t="s">
        <v>389</v>
      </c>
      <c r="AL24" s="5" t="s">
        <v>1673</v>
      </c>
      <c r="AM24" s="4">
        <v>2</v>
      </c>
      <c r="AN24" s="4">
        <v>2</v>
      </c>
      <c r="AO24" s="4">
        <v>129</v>
      </c>
      <c r="AP24" s="4">
        <v>6</v>
      </c>
      <c r="AQ24" s="5" t="s">
        <v>1674</v>
      </c>
      <c r="AR24" s="4" t="s">
        <v>663</v>
      </c>
      <c r="AS24" s="40">
        <v>0</v>
      </c>
    </row>
    <row r="25" spans="2:45" x14ac:dyDescent="0.2">
      <c r="B25" s="47">
        <f t="shared" si="20"/>
        <v>10405</v>
      </c>
      <c r="C25" s="20" t="str">
        <f t="shared" si="0"/>
        <v>CB411AAA</v>
      </c>
      <c r="D25" s="47" t="str">
        <f t="shared" si="8"/>
        <v>14</v>
      </c>
      <c r="E25" s="47">
        <f t="shared" si="9"/>
        <v>51004</v>
      </c>
      <c r="F25" s="47">
        <f t="shared" si="1"/>
        <v>196</v>
      </c>
      <c r="G25" s="47">
        <f t="shared" ca="1" si="2"/>
        <v>50140</v>
      </c>
      <c r="H25" s="47">
        <f t="shared" si="3"/>
        <v>25</v>
      </c>
      <c r="I25" s="47">
        <f t="shared" ca="1" si="4"/>
        <v>50091</v>
      </c>
      <c r="J25" s="47">
        <f t="shared" si="5"/>
        <v>25</v>
      </c>
      <c r="K25" s="47" t="str">
        <f t="shared" si="6"/>
        <v/>
      </c>
      <c r="L25" s="47">
        <v>0</v>
      </c>
      <c r="M25" s="49">
        <f t="shared" ca="1" si="7"/>
        <v>24.943089430894307</v>
      </c>
      <c r="N25" s="49" t="str">
        <f t="shared" si="10"/>
        <v/>
      </c>
      <c r="O25" s="49">
        <f t="shared" si="19"/>
        <v>503</v>
      </c>
      <c r="P25" s="49">
        <f t="shared" ca="1" si="11"/>
        <v>42.599137931034484</v>
      </c>
      <c r="Q25" s="49">
        <v>133</v>
      </c>
      <c r="R25" s="49">
        <f t="shared" ca="1" si="12"/>
        <v>55.530172413793103</v>
      </c>
      <c r="S25" s="49">
        <f t="shared" ca="1" si="13"/>
        <v>47.448275862068968</v>
      </c>
      <c r="T25" s="49">
        <f t="shared" ca="1" si="14"/>
        <v>47.448275862068968</v>
      </c>
      <c r="U25" s="49">
        <f t="shared" ca="1" si="15"/>
        <v>55.530172413793103</v>
      </c>
      <c r="V25" s="49">
        <f t="shared" ca="1" si="16"/>
        <v>49.71120689655173</v>
      </c>
      <c r="W25" s="49">
        <f t="shared" ca="1" si="17"/>
        <v>266.09482514845882</v>
      </c>
      <c r="X25" s="49"/>
      <c r="Y25" s="49"/>
      <c r="Z25" s="49"/>
      <c r="AA25" s="49"/>
      <c r="AB25" s="40">
        <v>23</v>
      </c>
      <c r="AC25" s="47" t="str">
        <f t="shared" si="18"/>
        <v>53</v>
      </c>
      <c r="AD25" s="8">
        <v>18</v>
      </c>
      <c r="AE25" s="7">
        <v>503</v>
      </c>
      <c r="AG25" s="1">
        <v>50146</v>
      </c>
      <c r="AH25" s="4">
        <v>146</v>
      </c>
      <c r="AI25" s="5" t="s">
        <v>1813</v>
      </c>
      <c r="AJ25" s="5" t="s">
        <v>1814</v>
      </c>
      <c r="AK25" s="4" t="s">
        <v>392</v>
      </c>
      <c r="AL25" s="5" t="s">
        <v>1673</v>
      </c>
      <c r="AM25" s="4">
        <v>2</v>
      </c>
      <c r="AN25" s="4">
        <v>2</v>
      </c>
      <c r="AO25" s="4">
        <v>129</v>
      </c>
      <c r="AP25" s="4">
        <v>6</v>
      </c>
      <c r="AQ25" s="5" t="s">
        <v>1674</v>
      </c>
      <c r="AR25" s="4" t="s">
        <v>669</v>
      </c>
      <c r="AS25" s="40">
        <v>0</v>
      </c>
    </row>
    <row r="26" spans="2:45" x14ac:dyDescent="0.2">
      <c r="B26" s="47">
        <f t="shared" si="20"/>
        <v>10408</v>
      </c>
      <c r="C26" s="20" t="str">
        <f t="shared" si="0"/>
        <v>CB602AAA</v>
      </c>
      <c r="D26" s="47" t="str">
        <f t="shared" si="8"/>
        <v>14</v>
      </c>
      <c r="E26" s="47">
        <f t="shared" si="9"/>
        <v>52000</v>
      </c>
      <c r="F26" s="47">
        <f t="shared" ca="1" si="1"/>
        <v>4.32</v>
      </c>
      <c r="G26" s="47">
        <f t="shared" ca="1" si="2"/>
        <v>50148</v>
      </c>
      <c r="H26" s="47">
        <f t="shared" ca="1" si="3"/>
        <v>129</v>
      </c>
      <c r="I26" s="47">
        <f t="shared" ca="1" si="4"/>
        <v>50098</v>
      </c>
      <c r="J26" s="47">
        <f t="shared" si="5"/>
        <v>15</v>
      </c>
      <c r="K26" s="47">
        <f t="shared" si="6"/>
        <v>200163</v>
      </c>
      <c r="L26" s="47">
        <v>0</v>
      </c>
      <c r="M26" s="49">
        <f t="shared" ca="1" si="7"/>
        <v>211.46844660194176</v>
      </c>
      <c r="N26" s="49">
        <f t="shared" ca="1" si="10"/>
        <v>2.9126213592233014E-2</v>
      </c>
      <c r="O26" s="49">
        <f t="shared" si="19"/>
        <v>504</v>
      </c>
      <c r="P26" s="49">
        <f t="shared" ca="1" si="11"/>
        <v>44.160173160173159</v>
      </c>
      <c r="Q26" s="49">
        <v>139</v>
      </c>
      <c r="R26" s="49">
        <f t="shared" ca="1" si="12"/>
        <v>49.030303030303031</v>
      </c>
      <c r="S26" s="49">
        <f t="shared" ca="1" si="13"/>
        <v>57.147186147186147</v>
      </c>
      <c r="T26" s="49">
        <f t="shared" ca="1" si="14"/>
        <v>49.030303030303031</v>
      </c>
      <c r="U26" s="49">
        <f t="shared" ca="1" si="15"/>
        <v>49.030303030303031</v>
      </c>
      <c r="V26" s="49">
        <f t="shared" ca="1" si="16"/>
        <v>49.679653679653676</v>
      </c>
      <c r="W26" s="49">
        <f t="shared" ca="1" si="17"/>
        <v>266.09482514845882</v>
      </c>
      <c r="X26" s="49"/>
      <c r="Y26" s="49"/>
      <c r="Z26" s="49"/>
      <c r="AA26" s="49"/>
      <c r="AB26" s="40">
        <v>24</v>
      </c>
      <c r="AC26" s="47" t="str">
        <f t="shared" si="18"/>
        <v>54</v>
      </c>
      <c r="AD26" s="8">
        <v>19</v>
      </c>
      <c r="AE26" s="7">
        <v>504</v>
      </c>
      <c r="AG26" s="1">
        <v>50147</v>
      </c>
      <c r="AH26" s="4">
        <v>147</v>
      </c>
      <c r="AI26" s="5" t="s">
        <v>1815</v>
      </c>
      <c r="AJ26" s="5" t="s">
        <v>1816</v>
      </c>
      <c r="AK26" s="4" t="s">
        <v>1817</v>
      </c>
      <c r="AL26" s="5" t="s">
        <v>1673</v>
      </c>
      <c r="AM26" s="4">
        <v>2</v>
      </c>
      <c r="AN26" s="4">
        <v>2</v>
      </c>
      <c r="AO26" s="4">
        <v>129</v>
      </c>
      <c r="AP26" s="4">
        <v>6</v>
      </c>
      <c r="AQ26" s="5" t="s">
        <v>1674</v>
      </c>
      <c r="AR26" s="4" t="s">
        <v>670</v>
      </c>
      <c r="AS26" s="40">
        <v>0</v>
      </c>
    </row>
    <row r="27" spans="2:45" x14ac:dyDescent="0.2">
      <c r="B27" s="47">
        <f t="shared" si="20"/>
        <v>10501</v>
      </c>
      <c r="C27" s="20" t="str">
        <f t="shared" si="0"/>
        <v>CB742AAA</v>
      </c>
      <c r="D27" s="47" t="str">
        <f t="shared" si="8"/>
        <v>15</v>
      </c>
      <c r="E27" s="47">
        <f t="shared" si="9"/>
        <v>51004</v>
      </c>
      <c r="F27" s="47">
        <f t="shared" si="1"/>
        <v>196</v>
      </c>
      <c r="G27" s="47">
        <f t="shared" ca="1" si="2"/>
        <v>50124</v>
      </c>
      <c r="H27" s="47">
        <f t="shared" si="3"/>
        <v>25</v>
      </c>
      <c r="I27" s="47">
        <f t="shared" ca="1" si="4"/>
        <v>50101</v>
      </c>
      <c r="J27" s="47">
        <f t="shared" si="5"/>
        <v>25</v>
      </c>
      <c r="K27" s="47" t="str">
        <f t="shared" si="6"/>
        <v/>
      </c>
      <c r="L27" s="47">
        <v>0</v>
      </c>
      <c r="M27" s="49">
        <f t="shared" ca="1" si="7"/>
        <v>40.1869918699187</v>
      </c>
      <c r="N27" s="49" t="str">
        <f t="shared" si="10"/>
        <v/>
      </c>
      <c r="O27" s="49">
        <f t="shared" si="19"/>
        <v>505</v>
      </c>
      <c r="P27" s="49">
        <f t="shared" ca="1" si="11"/>
        <v>50.608695652173914</v>
      </c>
      <c r="Q27" s="49">
        <v>145</v>
      </c>
      <c r="R27" s="49">
        <f t="shared" ca="1" si="12"/>
        <v>53.869565217391305</v>
      </c>
      <c r="S27" s="49">
        <f t="shared" ca="1" si="13"/>
        <v>50.608695652173914</v>
      </c>
      <c r="T27" s="49">
        <f t="shared" ca="1" si="14"/>
        <v>66.913043478260875</v>
      </c>
      <c r="U27" s="49">
        <f t="shared" ca="1" si="15"/>
        <v>40.826086956521742</v>
      </c>
      <c r="V27" s="49">
        <f t="shared" ca="1" si="16"/>
        <v>52.565217391304351</v>
      </c>
      <c r="W27" s="49">
        <f t="shared" ca="1" si="17"/>
        <v>203.88349514563109</v>
      </c>
      <c r="X27" s="49"/>
      <c r="Y27" s="49"/>
      <c r="Z27" s="49"/>
      <c r="AA27" s="49"/>
      <c r="AB27" s="40">
        <v>25</v>
      </c>
      <c r="AC27" s="47" t="str">
        <f t="shared" si="18"/>
        <v>55</v>
      </c>
      <c r="AD27" s="8">
        <v>20</v>
      </c>
      <c r="AE27" s="7">
        <v>505</v>
      </c>
      <c r="AG27" s="1">
        <v>50148</v>
      </c>
      <c r="AH27" s="4">
        <v>148</v>
      </c>
      <c r="AI27" s="5" t="s">
        <v>1818</v>
      </c>
      <c r="AJ27" s="5" t="s">
        <v>1819</v>
      </c>
      <c r="AK27" s="4" t="s">
        <v>411</v>
      </c>
      <c r="AL27" s="5" t="s">
        <v>1673</v>
      </c>
      <c r="AM27" s="4">
        <v>2</v>
      </c>
      <c r="AN27" s="4">
        <v>2</v>
      </c>
      <c r="AO27" s="4">
        <v>129</v>
      </c>
      <c r="AP27" s="4">
        <v>6</v>
      </c>
      <c r="AQ27" s="5" t="s">
        <v>1674</v>
      </c>
      <c r="AR27" s="4" t="s">
        <v>671</v>
      </c>
      <c r="AS27" s="40">
        <v>0</v>
      </c>
    </row>
    <row r="28" spans="2:45" x14ac:dyDescent="0.2">
      <c r="B28" s="47">
        <f t="shared" si="20"/>
        <v>10502</v>
      </c>
      <c r="C28" s="20" t="str">
        <f t="shared" si="0"/>
        <v>CB507AAA</v>
      </c>
      <c r="D28" s="47" t="str">
        <f t="shared" si="8"/>
        <v>15</v>
      </c>
      <c r="E28" s="47">
        <f t="shared" si="9"/>
        <v>51004</v>
      </c>
      <c r="F28" s="47">
        <f t="shared" si="1"/>
        <v>196</v>
      </c>
      <c r="G28" s="47">
        <f t="shared" ca="1" si="2"/>
        <v>50146</v>
      </c>
      <c r="H28" s="47">
        <f t="shared" si="3"/>
        <v>25</v>
      </c>
      <c r="I28" s="47">
        <f t="shared" ca="1" si="4"/>
        <v>50119</v>
      </c>
      <c r="J28" s="47">
        <f t="shared" si="5"/>
        <v>25</v>
      </c>
      <c r="K28" s="47" t="str">
        <f t="shared" si="6"/>
        <v/>
      </c>
      <c r="L28" s="47">
        <v>0</v>
      </c>
      <c r="M28" s="49">
        <f t="shared" ca="1" si="7"/>
        <v>20.369918699186993</v>
      </c>
      <c r="N28" s="49" t="str">
        <f t="shared" si="10"/>
        <v/>
      </c>
      <c r="O28" s="49">
        <f t="shared" si="19"/>
        <v>601</v>
      </c>
      <c r="P28" s="49">
        <f t="shared" ca="1" si="11"/>
        <v>60.37117903930131</v>
      </c>
      <c r="Q28" s="49">
        <v>151</v>
      </c>
      <c r="R28" s="49">
        <f t="shared" ca="1" si="12"/>
        <v>60.37117903930131</v>
      </c>
      <c r="S28" s="49">
        <f t="shared" ca="1" si="13"/>
        <v>52.183406113537117</v>
      </c>
      <c r="T28" s="49">
        <f t="shared" ca="1" si="14"/>
        <v>52.183406113537117</v>
      </c>
      <c r="U28" s="49">
        <f t="shared" ca="1" si="15"/>
        <v>47.2707423580786</v>
      </c>
      <c r="V28" s="49">
        <f t="shared" ca="1" si="16"/>
        <v>54.475982532751097</v>
      </c>
      <c r="W28" s="49">
        <f t="shared" ca="1" si="17"/>
        <v>276.69902912621359</v>
      </c>
      <c r="X28" s="49"/>
      <c r="Y28" s="49"/>
      <c r="Z28" s="49"/>
      <c r="AA28" s="49"/>
      <c r="AB28" s="40">
        <v>26</v>
      </c>
      <c r="AC28" s="47" t="str">
        <f t="shared" si="18"/>
        <v>61</v>
      </c>
      <c r="AD28" s="8">
        <v>21</v>
      </c>
      <c r="AE28" s="7">
        <v>601</v>
      </c>
      <c r="AG28" s="1">
        <v>50149</v>
      </c>
      <c r="AH28" s="4">
        <v>149</v>
      </c>
      <c r="AI28" s="5" t="s">
        <v>1820</v>
      </c>
      <c r="AJ28" s="5" t="s">
        <v>1821</v>
      </c>
      <c r="AK28" s="4" t="s">
        <v>1822</v>
      </c>
      <c r="AL28" s="5" t="s">
        <v>1673</v>
      </c>
      <c r="AM28" s="4">
        <v>2</v>
      </c>
      <c r="AN28" s="4">
        <v>2</v>
      </c>
      <c r="AO28" s="4">
        <v>129</v>
      </c>
      <c r="AP28" s="4">
        <v>6</v>
      </c>
      <c r="AQ28" s="5" t="s">
        <v>1674</v>
      </c>
      <c r="AR28" s="4" t="s">
        <v>672</v>
      </c>
      <c r="AS28" s="40">
        <v>0</v>
      </c>
    </row>
    <row r="29" spans="2:45" x14ac:dyDescent="0.2">
      <c r="B29" s="47">
        <f t="shared" si="20"/>
        <v>10503</v>
      </c>
      <c r="C29" s="20" t="str">
        <f t="shared" si="0"/>
        <v>CB742AAA</v>
      </c>
      <c r="D29" s="47" t="str">
        <f t="shared" si="8"/>
        <v>15</v>
      </c>
      <c r="E29" s="47">
        <f t="shared" si="9"/>
        <v>51004</v>
      </c>
      <c r="F29" s="47">
        <f t="shared" si="1"/>
        <v>196</v>
      </c>
      <c r="G29" s="47">
        <f t="shared" ca="1" si="2"/>
        <v>50124</v>
      </c>
      <c r="H29" s="47">
        <f t="shared" si="3"/>
        <v>25</v>
      </c>
      <c r="I29" s="47">
        <f t="shared" ca="1" si="4"/>
        <v>50098</v>
      </c>
      <c r="J29" s="47">
        <f t="shared" si="5"/>
        <v>25</v>
      </c>
      <c r="K29" s="47" t="str">
        <f t="shared" si="6"/>
        <v/>
      </c>
      <c r="L29" s="47">
        <v>0</v>
      </c>
      <c r="M29" s="49">
        <f t="shared" ca="1" si="7"/>
        <v>40.1869918699187</v>
      </c>
      <c r="N29" s="49" t="str">
        <f t="shared" si="10"/>
        <v/>
      </c>
      <c r="O29" s="49">
        <f t="shared" si="19"/>
        <v>602</v>
      </c>
      <c r="P29" s="49">
        <f t="shared" ca="1" si="11"/>
        <v>52.183406113537117</v>
      </c>
      <c r="Q29" s="49">
        <v>157</v>
      </c>
      <c r="R29" s="49">
        <f t="shared" ca="1" si="12"/>
        <v>52.183406113537117</v>
      </c>
      <c r="S29" s="49">
        <f t="shared" ca="1" si="13"/>
        <v>52.183406113537117</v>
      </c>
      <c r="T29" s="49">
        <f t="shared" ca="1" si="14"/>
        <v>60.37117903930131</v>
      </c>
      <c r="U29" s="49">
        <f t="shared" ca="1" si="15"/>
        <v>60.37117903930131</v>
      </c>
      <c r="V29" s="49">
        <f t="shared" ca="1" si="16"/>
        <v>55.458515283842793</v>
      </c>
      <c r="W29" s="49">
        <f t="shared" ca="1" si="17"/>
        <v>266.09482514845882</v>
      </c>
      <c r="X29" s="49"/>
      <c r="Y29" s="49"/>
      <c r="Z29" s="49"/>
      <c r="AA29" s="49"/>
      <c r="AB29" s="40">
        <v>27</v>
      </c>
      <c r="AC29" s="47" t="str">
        <f t="shared" si="18"/>
        <v>62</v>
      </c>
      <c r="AD29" s="8">
        <v>21</v>
      </c>
      <c r="AE29" s="7">
        <v>602</v>
      </c>
      <c r="AG29" s="1">
        <v>50150</v>
      </c>
      <c r="AH29" s="4">
        <v>150</v>
      </c>
      <c r="AI29" s="5" t="s">
        <v>1823</v>
      </c>
      <c r="AJ29" s="5" t="s">
        <v>1824</v>
      </c>
      <c r="AK29" s="4" t="s">
        <v>1825</v>
      </c>
      <c r="AL29" s="5" t="s">
        <v>1673</v>
      </c>
      <c r="AM29" s="4">
        <v>2</v>
      </c>
      <c r="AN29" s="4">
        <v>2</v>
      </c>
      <c r="AO29" s="4">
        <v>129</v>
      </c>
      <c r="AP29" s="4">
        <v>6</v>
      </c>
      <c r="AQ29" s="5" t="s">
        <v>1674</v>
      </c>
      <c r="AR29" s="4" t="s">
        <v>673</v>
      </c>
      <c r="AS29" s="40">
        <v>0</v>
      </c>
    </row>
    <row r="30" spans="2:45" x14ac:dyDescent="0.2">
      <c r="B30" s="47">
        <f t="shared" si="20"/>
        <v>10504</v>
      </c>
      <c r="C30" s="20" t="str">
        <f t="shared" si="0"/>
        <v>CB373AAA</v>
      </c>
      <c r="D30" s="47" t="str">
        <f t="shared" si="8"/>
        <v>15</v>
      </c>
      <c r="E30" s="47">
        <f t="shared" si="9"/>
        <v>51004</v>
      </c>
      <c r="F30" s="47">
        <f t="shared" si="1"/>
        <v>196</v>
      </c>
      <c r="G30" s="47">
        <f t="shared" ca="1" si="2"/>
        <v>50111</v>
      </c>
      <c r="H30" s="47">
        <f t="shared" si="3"/>
        <v>25</v>
      </c>
      <c r="I30" s="47">
        <f t="shared" ca="1" si="4"/>
        <v>50093</v>
      </c>
      <c r="J30" s="47">
        <f t="shared" si="5"/>
        <v>25</v>
      </c>
      <c r="K30" s="47" t="str">
        <f t="shared" si="6"/>
        <v/>
      </c>
      <c r="L30" s="47">
        <v>0</v>
      </c>
      <c r="M30" s="49">
        <f t="shared" ca="1" si="7"/>
        <v>32.565040650406502</v>
      </c>
      <c r="N30" s="49" t="str">
        <f t="shared" si="10"/>
        <v/>
      </c>
      <c r="O30" s="49">
        <f t="shared" si="19"/>
        <v>603</v>
      </c>
      <c r="P30" s="49">
        <f t="shared" ca="1" si="11"/>
        <v>61.978070175438596</v>
      </c>
      <c r="Q30" s="49">
        <v>163</v>
      </c>
      <c r="R30" s="49">
        <f t="shared" ca="1" si="12"/>
        <v>61.978070175438596</v>
      </c>
      <c r="S30" s="49">
        <f t="shared" ca="1" si="13"/>
        <v>48.820175438596493</v>
      </c>
      <c r="T30" s="49">
        <f t="shared" ca="1" si="14"/>
        <v>61.978070175438596</v>
      </c>
      <c r="U30" s="49">
        <f t="shared" ca="1" si="15"/>
        <v>61.978070175438596</v>
      </c>
      <c r="V30" s="49">
        <f t="shared" ca="1" si="16"/>
        <v>59.346491228070178</v>
      </c>
      <c r="W30" s="49">
        <f t="shared" ca="1" si="17"/>
        <v>259.73230276180601</v>
      </c>
      <c r="X30" s="49"/>
      <c r="Y30" s="49"/>
      <c r="Z30" s="49"/>
      <c r="AA30" s="49"/>
      <c r="AB30" s="40">
        <v>28</v>
      </c>
      <c r="AC30" s="47" t="str">
        <f t="shared" si="18"/>
        <v>63</v>
      </c>
      <c r="AD30" s="8">
        <v>22</v>
      </c>
      <c r="AE30" s="7">
        <v>603</v>
      </c>
      <c r="AG30" s="1">
        <v>50151</v>
      </c>
      <c r="AH30" s="4">
        <v>151</v>
      </c>
      <c r="AI30" s="5" t="s">
        <v>1826</v>
      </c>
      <c r="AJ30" s="5" t="s">
        <v>1827</v>
      </c>
      <c r="AK30" s="4" t="s">
        <v>1828</v>
      </c>
      <c r="AL30" s="5" t="s">
        <v>1673</v>
      </c>
      <c r="AM30" s="4">
        <v>2</v>
      </c>
      <c r="AN30" s="4">
        <v>2</v>
      </c>
      <c r="AO30" s="4">
        <v>129</v>
      </c>
      <c r="AP30" s="4">
        <v>6</v>
      </c>
      <c r="AQ30" s="5" t="s">
        <v>1674</v>
      </c>
      <c r="AR30" s="4" t="s">
        <v>674</v>
      </c>
      <c r="AS30" s="40">
        <v>0</v>
      </c>
    </row>
    <row r="31" spans="2:45" x14ac:dyDescent="0.2">
      <c r="B31" s="47">
        <f t="shared" si="20"/>
        <v>10505</v>
      </c>
      <c r="C31" s="20" t="str">
        <f t="shared" si="0"/>
        <v>CB742AAA</v>
      </c>
      <c r="D31" s="47" t="str">
        <f t="shared" si="8"/>
        <v>15</v>
      </c>
      <c r="E31" s="47">
        <f t="shared" si="9"/>
        <v>51004</v>
      </c>
      <c r="F31" s="47">
        <f t="shared" si="1"/>
        <v>196</v>
      </c>
      <c r="G31" s="47">
        <f t="shared" ca="1" si="2"/>
        <v>50124</v>
      </c>
      <c r="H31" s="47">
        <f t="shared" si="3"/>
        <v>25</v>
      </c>
      <c r="I31" s="47">
        <f t="shared" ca="1" si="4"/>
        <v>50100</v>
      </c>
      <c r="J31" s="47">
        <f t="shared" si="5"/>
        <v>25</v>
      </c>
      <c r="K31" s="47" t="str">
        <f t="shared" si="6"/>
        <v/>
      </c>
      <c r="L31" s="47">
        <v>0</v>
      </c>
      <c r="M31" s="49">
        <f t="shared" ca="1" si="7"/>
        <v>40.1869918699187</v>
      </c>
      <c r="N31" s="49" t="str">
        <f t="shared" si="10"/>
        <v/>
      </c>
      <c r="O31" s="49">
        <f t="shared" si="19"/>
        <v>604</v>
      </c>
      <c r="P31" s="49">
        <f t="shared" ca="1" si="11"/>
        <v>63.581497797356825</v>
      </c>
      <c r="Q31" s="49">
        <v>169</v>
      </c>
      <c r="R31" s="49">
        <f t="shared" ca="1" si="12"/>
        <v>55.321585903083701</v>
      </c>
      <c r="S31" s="49">
        <f t="shared" ca="1" si="13"/>
        <v>55.321585903083701</v>
      </c>
      <c r="T31" s="49">
        <f t="shared" ca="1" si="14"/>
        <v>63.581497797356825</v>
      </c>
      <c r="U31" s="49">
        <f t="shared" ca="1" si="15"/>
        <v>55.321585903083701</v>
      </c>
      <c r="V31" s="49">
        <f t="shared" ca="1" si="16"/>
        <v>58.625550660792953</v>
      </c>
      <c r="W31" s="49">
        <f t="shared" ca="1" si="17"/>
        <v>211.46844660194176</v>
      </c>
      <c r="X31" s="49"/>
      <c r="Y31" s="49"/>
      <c r="Z31" s="49"/>
      <c r="AA31" s="49"/>
      <c r="AB31" s="40">
        <v>29</v>
      </c>
      <c r="AC31" s="47" t="str">
        <f t="shared" si="18"/>
        <v>64</v>
      </c>
      <c r="AD31" s="8">
        <v>23</v>
      </c>
      <c r="AE31" s="7">
        <v>604</v>
      </c>
      <c r="AG31" s="1">
        <v>50152</v>
      </c>
      <c r="AH31" s="4">
        <v>152</v>
      </c>
      <c r="AI31" s="5" t="s">
        <v>1829</v>
      </c>
      <c r="AJ31" s="5" t="s">
        <v>1830</v>
      </c>
      <c r="AK31" s="4" t="s">
        <v>1831</v>
      </c>
      <c r="AL31" s="5" t="s">
        <v>1673</v>
      </c>
      <c r="AM31" s="4">
        <v>2</v>
      </c>
      <c r="AN31" s="4">
        <v>2</v>
      </c>
      <c r="AO31" s="4">
        <v>129</v>
      </c>
      <c r="AP31" s="4">
        <v>6</v>
      </c>
      <c r="AQ31" s="5" t="s">
        <v>1674</v>
      </c>
      <c r="AR31" s="4" t="s">
        <v>675</v>
      </c>
      <c r="AS31" s="40">
        <v>0</v>
      </c>
    </row>
    <row r="32" spans="2:45" x14ac:dyDescent="0.2">
      <c r="B32" s="47">
        <f t="shared" si="20"/>
        <v>10508</v>
      </c>
      <c r="C32" s="20" t="str">
        <f t="shared" si="0"/>
        <v>CB603AAA</v>
      </c>
      <c r="D32" s="47" t="str">
        <f t="shared" si="8"/>
        <v>15</v>
      </c>
      <c r="E32" s="47">
        <f t="shared" si="9"/>
        <v>52000</v>
      </c>
      <c r="F32" s="47">
        <f t="shared" ca="1" si="1"/>
        <v>4.32</v>
      </c>
      <c r="G32" s="47">
        <f t="shared" ca="1" si="2"/>
        <v>50149</v>
      </c>
      <c r="H32" s="47">
        <f t="shared" ca="1" si="3"/>
        <v>129</v>
      </c>
      <c r="I32" s="47">
        <f t="shared" ca="1" si="4"/>
        <v>50090</v>
      </c>
      <c r="J32" s="47">
        <f t="shared" si="5"/>
        <v>15</v>
      </c>
      <c r="K32" s="47">
        <f t="shared" si="6"/>
        <v>200172</v>
      </c>
      <c r="L32" s="47">
        <v>0</v>
      </c>
      <c r="M32" s="49">
        <f t="shared" ca="1" si="7"/>
        <v>203.88349514563109</v>
      </c>
      <c r="N32" s="49">
        <f t="shared" ca="1" si="10"/>
        <v>2.9126213592233014E-2</v>
      </c>
      <c r="O32" s="49">
        <f t="shared" si="19"/>
        <v>605</v>
      </c>
      <c r="P32" s="49">
        <f t="shared" ca="1" si="11"/>
        <v>56.884955752212392</v>
      </c>
      <c r="Q32" s="49">
        <v>175</v>
      </c>
      <c r="R32" s="49">
        <f t="shared" ca="1" si="12"/>
        <v>65.181415929203538</v>
      </c>
      <c r="S32" s="49">
        <f t="shared" ca="1" si="13"/>
        <v>56.884955752212392</v>
      </c>
      <c r="T32" s="49">
        <f t="shared" ca="1" si="14"/>
        <v>65.181415929203538</v>
      </c>
      <c r="U32" s="49">
        <f t="shared" ca="1" si="15"/>
        <v>65.181415929203538</v>
      </c>
      <c r="V32" s="49">
        <f t="shared" ca="1" si="16"/>
        <v>61.86283185840707</v>
      </c>
      <c r="W32" s="49">
        <f t="shared" ca="1" si="17"/>
        <v>415.04854368932041</v>
      </c>
      <c r="X32" s="49"/>
      <c r="Y32" s="49"/>
      <c r="Z32" s="49"/>
      <c r="AA32" s="49"/>
      <c r="AB32" s="40">
        <v>30</v>
      </c>
      <c r="AC32" s="47" t="str">
        <f t="shared" si="18"/>
        <v>65</v>
      </c>
      <c r="AD32" s="8">
        <v>24</v>
      </c>
      <c r="AE32" s="7">
        <v>605</v>
      </c>
      <c r="AG32" s="1">
        <v>50097</v>
      </c>
      <c r="AH32" s="4">
        <v>97</v>
      </c>
      <c r="AI32" s="5" t="s">
        <v>1713</v>
      </c>
      <c r="AJ32" s="5" t="s">
        <v>1714</v>
      </c>
      <c r="AK32" s="4" t="s">
        <v>265</v>
      </c>
      <c r="AL32" s="5" t="s">
        <v>1679</v>
      </c>
      <c r="AM32" s="4">
        <v>3</v>
      </c>
      <c r="AN32" s="4">
        <v>2</v>
      </c>
      <c r="AO32" s="4">
        <v>88</v>
      </c>
      <c r="AP32" s="4">
        <v>13.5</v>
      </c>
      <c r="AQ32" s="5" t="s">
        <v>1674</v>
      </c>
      <c r="AR32" s="4" t="s">
        <v>623</v>
      </c>
      <c r="AS32" s="40">
        <v>0</v>
      </c>
    </row>
    <row r="33" spans="2:45" x14ac:dyDescent="0.2">
      <c r="B33" s="47">
        <f>B3+10000</f>
        <v>20101</v>
      </c>
      <c r="C33" s="20" t="str">
        <f t="shared" si="0"/>
        <v>CB401AAA</v>
      </c>
      <c r="D33" s="47" t="str">
        <f t="shared" si="8"/>
        <v>21</v>
      </c>
      <c r="E33" s="47">
        <f t="shared" si="9"/>
        <v>51005</v>
      </c>
      <c r="F33" s="47">
        <f t="shared" si="1"/>
        <v>195</v>
      </c>
      <c r="G33" s="47">
        <f t="shared" ca="1" si="2"/>
        <v>50090</v>
      </c>
      <c r="H33" s="47">
        <f t="shared" si="3"/>
        <v>25</v>
      </c>
      <c r="I33" s="47">
        <f t="shared" ca="1" si="4"/>
        <v>50157</v>
      </c>
      <c r="J33" s="47">
        <f t="shared" si="5"/>
        <v>25</v>
      </c>
      <c r="K33" s="47" t="str">
        <f t="shared" si="6"/>
        <v/>
      </c>
      <c r="L33" s="47">
        <v>0</v>
      </c>
      <c r="M33" s="49">
        <f t="shared" ca="1" si="7"/>
        <v>21.979591836734695</v>
      </c>
      <c r="N33" s="49" t="str">
        <f t="shared" si="10"/>
        <v/>
      </c>
      <c r="O33" s="49">
        <f t="shared" si="19"/>
        <v>701</v>
      </c>
      <c r="P33" s="49">
        <f t="shared" ca="1" si="11"/>
        <v>51.907079646017699</v>
      </c>
      <c r="Q33" s="49">
        <v>181</v>
      </c>
      <c r="R33" s="49">
        <f t="shared" ca="1" si="12"/>
        <v>65.181415929203538</v>
      </c>
      <c r="S33" s="49">
        <f t="shared" ca="1" si="13"/>
        <v>51.907079646017699</v>
      </c>
      <c r="T33" s="49">
        <f t="shared" ca="1" si="14"/>
        <v>56.884955752212392</v>
      </c>
      <c r="U33" s="49">
        <f t="shared" ca="1" si="15"/>
        <v>51.907079646017699</v>
      </c>
      <c r="V33" s="49">
        <f t="shared" ca="1" si="16"/>
        <v>55.557522123893804</v>
      </c>
      <c r="W33" s="49">
        <f t="shared" ca="1" si="17"/>
        <v>436.89320388349518</v>
      </c>
      <c r="X33" s="49"/>
      <c r="Y33" s="49"/>
      <c r="Z33" s="49"/>
      <c r="AA33" s="49"/>
      <c r="AB33" s="40">
        <v>31</v>
      </c>
      <c r="AC33" s="47" t="str">
        <f t="shared" si="18"/>
        <v>71</v>
      </c>
      <c r="AD33" s="8">
        <v>24</v>
      </c>
      <c r="AE33" s="7">
        <v>701</v>
      </c>
      <c r="AG33" s="1">
        <v>50098</v>
      </c>
      <c r="AH33" s="4">
        <v>98</v>
      </c>
      <c r="AI33" s="5" t="s">
        <v>1715</v>
      </c>
      <c r="AJ33" s="5" t="s">
        <v>1716</v>
      </c>
      <c r="AK33" s="4" t="s">
        <v>265</v>
      </c>
      <c r="AL33" s="5" t="s">
        <v>1682</v>
      </c>
      <c r="AM33" s="4">
        <v>3</v>
      </c>
      <c r="AN33" s="4">
        <v>2</v>
      </c>
      <c r="AO33" s="4">
        <v>88</v>
      </c>
      <c r="AP33" s="4">
        <v>13.5</v>
      </c>
      <c r="AQ33" s="5" t="s">
        <v>1674</v>
      </c>
      <c r="AR33" s="4" t="s">
        <v>624</v>
      </c>
      <c r="AS33" s="40">
        <v>0</v>
      </c>
    </row>
    <row r="34" spans="2:45" x14ac:dyDescent="0.2">
      <c r="B34" s="47">
        <f t="shared" ref="B34:B97" si="21">B4+10000</f>
        <v>20102</v>
      </c>
      <c r="C34" s="20" t="str">
        <f t="shared" si="0"/>
        <v>CB403AAA</v>
      </c>
      <c r="D34" s="47" t="str">
        <f t="shared" si="8"/>
        <v>21</v>
      </c>
      <c r="E34" s="47">
        <f t="shared" si="9"/>
        <v>51005</v>
      </c>
      <c r="F34" s="47">
        <f t="shared" si="1"/>
        <v>195</v>
      </c>
      <c r="G34" s="47">
        <f t="shared" ca="1" si="2"/>
        <v>50091</v>
      </c>
      <c r="H34" s="47">
        <f t="shared" si="3"/>
        <v>25</v>
      </c>
      <c r="I34" s="47">
        <f t="shared" ca="1" si="4"/>
        <v>50101</v>
      </c>
      <c r="J34" s="47">
        <f t="shared" si="5"/>
        <v>25</v>
      </c>
      <c r="K34" s="47" t="str">
        <f t="shared" si="6"/>
        <v/>
      </c>
      <c r="L34" s="47">
        <v>0</v>
      </c>
      <c r="M34" s="49">
        <f t="shared" ca="1" si="7"/>
        <v>34.224489795918366</v>
      </c>
      <c r="N34" s="49" t="str">
        <f t="shared" si="10"/>
        <v/>
      </c>
      <c r="O34" s="49">
        <f t="shared" si="19"/>
        <v>702</v>
      </c>
      <c r="P34" s="49">
        <f t="shared" ca="1" si="11"/>
        <v>58.444444444444443</v>
      </c>
      <c r="Q34" s="49">
        <v>187</v>
      </c>
      <c r="R34" s="49">
        <f t="shared" ca="1" si="12"/>
        <v>66.777777777777771</v>
      </c>
      <c r="S34" s="49">
        <f t="shared" ca="1" si="13"/>
        <v>66.777777777777771</v>
      </c>
      <c r="T34" s="49">
        <f t="shared" ca="1" si="14"/>
        <v>66.777777777777771</v>
      </c>
      <c r="U34" s="49">
        <f t="shared" ca="1" si="15"/>
        <v>53.444444444444443</v>
      </c>
      <c r="V34" s="49">
        <f t="shared" ca="1" si="16"/>
        <v>62.444444444444443</v>
      </c>
      <c r="W34" s="49">
        <f t="shared" ca="1" si="17"/>
        <v>266.09482514845882</v>
      </c>
      <c r="X34" s="49"/>
      <c r="Y34" s="49"/>
      <c r="Z34" s="49"/>
      <c r="AA34" s="49"/>
      <c r="AB34" s="40">
        <v>32</v>
      </c>
      <c r="AC34" s="47" t="str">
        <f t="shared" si="18"/>
        <v>72</v>
      </c>
      <c r="AD34" s="8">
        <v>25</v>
      </c>
      <c r="AE34" s="7">
        <v>702</v>
      </c>
      <c r="AG34" s="1">
        <v>50099</v>
      </c>
      <c r="AH34" s="4">
        <v>99</v>
      </c>
      <c r="AI34" s="5" t="s">
        <v>1717</v>
      </c>
      <c r="AJ34" s="5" t="s">
        <v>1718</v>
      </c>
      <c r="AK34" s="4" t="s">
        <v>265</v>
      </c>
      <c r="AL34" s="5" t="s">
        <v>1685</v>
      </c>
      <c r="AM34" s="4">
        <v>3</v>
      </c>
      <c r="AN34" s="4">
        <v>2</v>
      </c>
      <c r="AO34" s="4">
        <v>88</v>
      </c>
      <c r="AP34" s="4">
        <v>13.5</v>
      </c>
      <c r="AQ34" s="5" t="s">
        <v>1674</v>
      </c>
      <c r="AR34" s="4" t="s">
        <v>625</v>
      </c>
      <c r="AS34" s="40">
        <v>0</v>
      </c>
    </row>
    <row r="35" spans="2:45" x14ac:dyDescent="0.2">
      <c r="B35" s="47">
        <f t="shared" si="21"/>
        <v>20103</v>
      </c>
      <c r="C35" s="20" t="str">
        <f t="shared" si="0"/>
        <v>CB401AAA</v>
      </c>
      <c r="D35" s="47" t="str">
        <f t="shared" si="8"/>
        <v>21</v>
      </c>
      <c r="E35" s="47">
        <f t="shared" si="9"/>
        <v>51005</v>
      </c>
      <c r="F35" s="47">
        <f t="shared" si="1"/>
        <v>195</v>
      </c>
      <c r="G35" s="47">
        <f t="shared" ca="1" si="2"/>
        <v>50090</v>
      </c>
      <c r="H35" s="47">
        <f t="shared" si="3"/>
        <v>25</v>
      </c>
      <c r="I35" s="47">
        <f t="shared" ca="1" si="4"/>
        <v>50145</v>
      </c>
      <c r="J35" s="47">
        <f t="shared" si="5"/>
        <v>25</v>
      </c>
      <c r="K35" s="47" t="str">
        <f t="shared" si="6"/>
        <v/>
      </c>
      <c r="L35" s="47">
        <v>0</v>
      </c>
      <c r="M35" s="49">
        <f t="shared" ca="1" si="7"/>
        <v>21.979591836734695</v>
      </c>
      <c r="N35" s="49" t="str">
        <f t="shared" si="10"/>
        <v/>
      </c>
      <c r="O35" s="49">
        <f t="shared" si="19"/>
        <v>703</v>
      </c>
      <c r="P35" s="49">
        <f t="shared" ca="1" si="11"/>
        <v>60</v>
      </c>
      <c r="Q35" s="49">
        <v>193</v>
      </c>
      <c r="R35" s="49">
        <f t="shared" ca="1" si="12"/>
        <v>68.370535714285708</v>
      </c>
      <c r="S35" s="49">
        <f t="shared" ca="1" si="13"/>
        <v>68.370535714285708</v>
      </c>
      <c r="T35" s="49">
        <f t="shared" ca="1" si="14"/>
        <v>60</v>
      </c>
      <c r="U35" s="49">
        <f t="shared" ca="1" si="15"/>
        <v>68.370535714285708</v>
      </c>
      <c r="V35" s="49">
        <f t="shared" ca="1" si="16"/>
        <v>65.022321428571431</v>
      </c>
      <c r="W35" s="49">
        <f t="shared" ca="1" si="17"/>
        <v>211.46844660194176</v>
      </c>
      <c r="X35" s="49"/>
      <c r="Y35" s="49"/>
      <c r="Z35" s="49"/>
      <c r="AA35" s="49"/>
      <c r="AB35" s="40">
        <v>33</v>
      </c>
      <c r="AC35" s="47" t="str">
        <f t="shared" si="18"/>
        <v>73</v>
      </c>
      <c r="AD35" s="8">
        <v>26</v>
      </c>
      <c r="AE35" s="7">
        <v>703</v>
      </c>
      <c r="AG35" s="1">
        <v>50100</v>
      </c>
      <c r="AH35" s="4">
        <v>100</v>
      </c>
      <c r="AI35" s="5" t="s">
        <v>1719</v>
      </c>
      <c r="AJ35" s="5" t="s">
        <v>1720</v>
      </c>
      <c r="AK35" s="4" t="s">
        <v>265</v>
      </c>
      <c r="AL35" s="5" t="s">
        <v>1688</v>
      </c>
      <c r="AM35" s="4">
        <v>3</v>
      </c>
      <c r="AN35" s="4">
        <v>2</v>
      </c>
      <c r="AO35" s="4">
        <v>88</v>
      </c>
      <c r="AP35" s="4">
        <v>13.5</v>
      </c>
      <c r="AQ35" s="5" t="s">
        <v>1674</v>
      </c>
      <c r="AR35" s="4" t="s">
        <v>626</v>
      </c>
      <c r="AS35" s="40">
        <v>0</v>
      </c>
    </row>
    <row r="36" spans="2:45" x14ac:dyDescent="0.2">
      <c r="B36" s="47">
        <f t="shared" si="21"/>
        <v>20104</v>
      </c>
      <c r="C36" s="20" t="str">
        <f t="shared" si="0"/>
        <v>CB223AAA</v>
      </c>
      <c r="D36" s="47" t="str">
        <f t="shared" si="8"/>
        <v>21</v>
      </c>
      <c r="E36" s="47">
        <f t="shared" si="9"/>
        <v>51005</v>
      </c>
      <c r="F36" s="47">
        <f t="shared" si="1"/>
        <v>195</v>
      </c>
      <c r="G36" s="47">
        <f t="shared" ca="1" si="2"/>
        <v>50119</v>
      </c>
      <c r="H36" s="47">
        <f t="shared" si="3"/>
        <v>25</v>
      </c>
      <c r="I36" s="47">
        <f t="shared" ca="1" si="4"/>
        <v>50098</v>
      </c>
      <c r="J36" s="47">
        <f t="shared" si="5"/>
        <v>25</v>
      </c>
      <c r="K36" s="47" t="str">
        <f t="shared" si="6"/>
        <v/>
      </c>
      <c r="L36" s="47">
        <v>0</v>
      </c>
      <c r="M36" s="49">
        <f t="shared" ca="1" si="7"/>
        <v>29.632653061224488</v>
      </c>
      <c r="N36" s="49" t="str">
        <f t="shared" si="10"/>
        <v/>
      </c>
      <c r="O36" s="49">
        <f t="shared" si="19"/>
        <v>704</v>
      </c>
      <c r="P36" s="49">
        <f t="shared" ca="1" si="11"/>
        <v>69.959641255605376</v>
      </c>
      <c r="Q36" s="49">
        <v>199</v>
      </c>
      <c r="R36" s="49">
        <f t="shared" ca="1" si="12"/>
        <v>61.551569506726459</v>
      </c>
      <c r="S36" s="49">
        <f t="shared" ca="1" si="13"/>
        <v>69.959641255605376</v>
      </c>
      <c r="T36" s="49">
        <f t="shared" ca="1" si="14"/>
        <v>64.914798206278022</v>
      </c>
      <c r="U36" s="49">
        <f t="shared" ca="1" si="15"/>
        <v>56.506726457399104</v>
      </c>
      <c r="V36" s="49">
        <f t="shared" ca="1" si="16"/>
        <v>64.578475336322867</v>
      </c>
      <c r="W36" s="49">
        <f t="shared" ca="1" si="17"/>
        <v>412.10493699648833</v>
      </c>
      <c r="X36" s="49"/>
      <c r="Y36" s="49"/>
      <c r="Z36" s="49"/>
      <c r="AA36" s="49"/>
      <c r="AB36" s="40">
        <v>34</v>
      </c>
      <c r="AC36" s="47" t="str">
        <f t="shared" si="18"/>
        <v>74</v>
      </c>
      <c r="AD36" s="8">
        <v>27</v>
      </c>
      <c r="AE36" s="7">
        <v>704</v>
      </c>
      <c r="AG36" s="1">
        <v>50101</v>
      </c>
      <c r="AH36" s="4">
        <v>101</v>
      </c>
      <c r="AI36" s="5" t="s">
        <v>1721</v>
      </c>
      <c r="AJ36" s="5" t="s">
        <v>1722</v>
      </c>
      <c r="AK36" s="4" t="s">
        <v>265</v>
      </c>
      <c r="AL36" s="5" t="s">
        <v>1691</v>
      </c>
      <c r="AM36" s="4">
        <v>3</v>
      </c>
      <c r="AN36" s="4">
        <v>2</v>
      </c>
      <c r="AO36" s="4">
        <v>88</v>
      </c>
      <c r="AP36" s="4">
        <v>13.5</v>
      </c>
      <c r="AQ36" s="5" t="s">
        <v>1674</v>
      </c>
      <c r="AR36" s="4" t="s">
        <v>627</v>
      </c>
      <c r="AS36" s="40">
        <v>0</v>
      </c>
    </row>
    <row r="37" spans="2:45" x14ac:dyDescent="0.2">
      <c r="B37" s="47">
        <f t="shared" si="21"/>
        <v>20105</v>
      </c>
      <c r="C37" s="20" t="str">
        <f t="shared" si="0"/>
        <v>CB225AAA</v>
      </c>
      <c r="D37" s="47" t="str">
        <f t="shared" si="8"/>
        <v>21</v>
      </c>
      <c r="E37" s="47">
        <f t="shared" si="9"/>
        <v>51005</v>
      </c>
      <c r="F37" s="47">
        <f t="shared" si="1"/>
        <v>195</v>
      </c>
      <c r="G37" s="47">
        <f t="shared" ca="1" si="2"/>
        <v>50102</v>
      </c>
      <c r="H37" s="47">
        <f t="shared" si="3"/>
        <v>25</v>
      </c>
      <c r="I37" s="47">
        <f t="shared" ca="1" si="4"/>
        <v>50102</v>
      </c>
      <c r="J37" s="47">
        <f t="shared" si="5"/>
        <v>25</v>
      </c>
      <c r="K37" s="47" t="str">
        <f t="shared" si="6"/>
        <v/>
      </c>
      <c r="L37" s="47">
        <v>0</v>
      </c>
      <c r="M37" s="49">
        <f t="shared" ca="1" si="7"/>
        <v>41.877551020408163</v>
      </c>
      <c r="N37" s="49" t="str">
        <f t="shared" si="10"/>
        <v/>
      </c>
      <c r="O37" s="49">
        <f t="shared" si="19"/>
        <v>705</v>
      </c>
      <c r="P37" s="49">
        <f t="shared" ca="1" si="11"/>
        <v>69.959641255605376</v>
      </c>
      <c r="Q37" s="49">
        <v>205</v>
      </c>
      <c r="R37" s="49">
        <f t="shared" ca="1" si="12"/>
        <v>56.506726457399104</v>
      </c>
      <c r="S37" s="49">
        <f t="shared" ca="1" si="13"/>
        <v>78.367713004484301</v>
      </c>
      <c r="T37" s="49">
        <f t="shared" ca="1" si="14"/>
        <v>69.959641255605376</v>
      </c>
      <c r="U37" s="49">
        <f t="shared" ca="1" si="15"/>
        <v>69.959641255605376</v>
      </c>
      <c r="V37" s="49">
        <f t="shared" ca="1" si="16"/>
        <v>68.9506726457399</v>
      </c>
      <c r="W37" s="49">
        <f t="shared" ca="1" si="17"/>
        <v>199.33252427184468</v>
      </c>
      <c r="X37" s="49"/>
      <c r="Y37" s="49"/>
      <c r="Z37" s="49"/>
      <c r="AA37" s="49"/>
      <c r="AB37" s="40">
        <v>35</v>
      </c>
      <c r="AC37" s="47" t="str">
        <f t="shared" si="18"/>
        <v>75</v>
      </c>
      <c r="AD37" s="8">
        <v>27</v>
      </c>
      <c r="AE37" s="7">
        <v>705</v>
      </c>
      <c r="AG37" s="1">
        <v>50102</v>
      </c>
      <c r="AH37" s="4">
        <v>102</v>
      </c>
      <c r="AI37" s="5" t="s">
        <v>1723</v>
      </c>
      <c r="AJ37" s="5" t="s">
        <v>1724</v>
      </c>
      <c r="AK37" s="4" t="s">
        <v>265</v>
      </c>
      <c r="AL37" s="5" t="s">
        <v>1694</v>
      </c>
      <c r="AM37" s="4">
        <v>3</v>
      </c>
      <c r="AN37" s="4">
        <v>2</v>
      </c>
      <c r="AO37" s="4">
        <v>88</v>
      </c>
      <c r="AP37" s="4">
        <v>13.5</v>
      </c>
      <c r="AQ37" s="5" t="s">
        <v>1674</v>
      </c>
      <c r="AR37" s="4" t="s">
        <v>628</v>
      </c>
      <c r="AS37" s="40">
        <v>0</v>
      </c>
    </row>
    <row r="38" spans="2:45" x14ac:dyDescent="0.2">
      <c r="B38" s="47">
        <f t="shared" si="21"/>
        <v>20108</v>
      </c>
      <c r="C38" s="20" t="str">
        <f t="shared" si="0"/>
        <v>CB433AAA</v>
      </c>
      <c r="D38" s="47" t="str">
        <f t="shared" si="8"/>
        <v>21</v>
      </c>
      <c r="E38" s="47">
        <f t="shared" si="9"/>
        <v>52000</v>
      </c>
      <c r="F38" s="47">
        <f t="shared" ca="1" si="1"/>
        <v>4.32</v>
      </c>
      <c r="G38" s="47">
        <f t="shared" ca="1" si="2"/>
        <v>50090</v>
      </c>
      <c r="H38" s="47">
        <f t="shared" ca="1" si="3"/>
        <v>129</v>
      </c>
      <c r="I38" s="47">
        <f t="shared" ca="1" si="4"/>
        <v>50097</v>
      </c>
      <c r="J38" s="47">
        <f t="shared" si="5"/>
        <v>15</v>
      </c>
      <c r="K38" s="47">
        <f t="shared" si="6"/>
        <v>200181</v>
      </c>
      <c r="L38" s="47">
        <v>0</v>
      </c>
      <c r="M38" s="49">
        <f t="shared" ca="1" si="7"/>
        <v>211.46844660194176</v>
      </c>
      <c r="N38" s="49">
        <f t="shared" ca="1" si="10"/>
        <v>2.9126213592233014E-2</v>
      </c>
      <c r="O38" s="49">
        <f t="shared" si="19"/>
        <v>801</v>
      </c>
      <c r="P38" s="49">
        <f t="shared" ca="1" si="11"/>
        <v>71.545045045045043</v>
      </c>
      <c r="Q38" s="49">
        <v>211</v>
      </c>
      <c r="R38" s="49">
        <f t="shared" ca="1" si="12"/>
        <v>71.545045045045043</v>
      </c>
      <c r="S38" s="49">
        <f t="shared" ca="1" si="13"/>
        <v>71.545045045045043</v>
      </c>
      <c r="T38" s="49">
        <f t="shared" ca="1" si="14"/>
        <v>63.099099099099099</v>
      </c>
      <c r="U38" s="49">
        <f t="shared" ca="1" si="15"/>
        <v>63.099099099099099</v>
      </c>
      <c r="V38" s="49">
        <f t="shared" ca="1" si="16"/>
        <v>68.166666666666657</v>
      </c>
      <c r="W38" s="49">
        <f t="shared" ca="1" si="17"/>
        <v>436.89320388349518</v>
      </c>
      <c r="X38" s="49"/>
      <c r="Y38" s="49"/>
      <c r="Z38" s="49"/>
      <c r="AA38" s="49"/>
      <c r="AB38" s="40">
        <v>36</v>
      </c>
      <c r="AC38" s="47" t="str">
        <f t="shared" si="18"/>
        <v>81</v>
      </c>
      <c r="AD38" s="8">
        <v>28</v>
      </c>
      <c r="AE38" s="7">
        <v>801</v>
      </c>
      <c r="AG38" s="1">
        <v>50103</v>
      </c>
      <c r="AH38" s="4">
        <v>103</v>
      </c>
      <c r="AI38" s="5" t="s">
        <v>1725</v>
      </c>
      <c r="AJ38" s="5" t="s">
        <v>1726</v>
      </c>
      <c r="AK38" s="4" t="s">
        <v>295</v>
      </c>
      <c r="AL38" s="5" t="s">
        <v>1697</v>
      </c>
      <c r="AM38" s="4">
        <v>3</v>
      </c>
      <c r="AN38" s="4">
        <v>2</v>
      </c>
      <c r="AO38" s="4">
        <v>88</v>
      </c>
      <c r="AP38" s="4">
        <v>13.5</v>
      </c>
      <c r="AQ38" s="5" t="s">
        <v>1674</v>
      </c>
      <c r="AR38" s="4" t="s">
        <v>629</v>
      </c>
      <c r="AS38" s="40">
        <v>0</v>
      </c>
    </row>
    <row r="39" spans="2:45" x14ac:dyDescent="0.2">
      <c r="B39" s="47">
        <f t="shared" si="21"/>
        <v>20201</v>
      </c>
      <c r="C39" s="20" t="str">
        <f t="shared" si="0"/>
        <v>CB403AAA</v>
      </c>
      <c r="D39" s="47" t="str">
        <f t="shared" si="8"/>
        <v>22</v>
      </c>
      <c r="E39" s="47">
        <f t="shared" si="9"/>
        <v>51006</v>
      </c>
      <c r="F39" s="47">
        <f t="shared" si="1"/>
        <v>194</v>
      </c>
      <c r="G39" s="47">
        <f t="shared" ca="1" si="2"/>
        <v>50091</v>
      </c>
      <c r="H39" s="47">
        <f t="shared" si="3"/>
        <v>25</v>
      </c>
      <c r="I39" s="47">
        <f t="shared" ca="1" si="4"/>
        <v>50119</v>
      </c>
      <c r="J39" s="47">
        <f t="shared" si="5"/>
        <v>25</v>
      </c>
      <c r="K39" s="47" t="str">
        <f t="shared" si="6"/>
        <v/>
      </c>
      <c r="L39" s="47">
        <v>0</v>
      </c>
      <c r="M39" s="49">
        <f t="shared" ca="1" si="7"/>
        <v>23.58606557377049</v>
      </c>
      <c r="N39" s="49" t="str">
        <f t="shared" si="10"/>
        <v/>
      </c>
      <c r="O39" s="49">
        <f t="shared" si="19"/>
        <v>802</v>
      </c>
      <c r="P39" s="49">
        <f t="shared" ca="1" si="11"/>
        <v>73.126696832579185</v>
      </c>
      <c r="Q39" s="49">
        <v>217</v>
      </c>
      <c r="R39" s="49">
        <f t="shared" ca="1" si="12"/>
        <v>73.126696832579185</v>
      </c>
      <c r="S39" s="49">
        <f t="shared" ca="1" si="13"/>
        <v>81.610859728506782</v>
      </c>
      <c r="T39" s="49">
        <f t="shared" ca="1" si="14"/>
        <v>73.126696832579185</v>
      </c>
      <c r="U39" s="49">
        <f t="shared" ca="1" si="15"/>
        <v>73.126696832579185</v>
      </c>
      <c r="V39" s="49">
        <f t="shared" ca="1" si="16"/>
        <v>74.823529411764696</v>
      </c>
      <c r="W39" s="49">
        <f t="shared" ca="1" si="17"/>
        <v>276.69902912621359</v>
      </c>
      <c r="X39" s="49"/>
      <c r="Y39" s="49"/>
      <c r="Z39" s="49"/>
      <c r="AA39" s="49"/>
      <c r="AB39" s="40">
        <v>37</v>
      </c>
      <c r="AC39" s="47" t="str">
        <f t="shared" si="18"/>
        <v>82</v>
      </c>
      <c r="AD39" s="8">
        <v>29</v>
      </c>
      <c r="AE39" s="7">
        <v>802</v>
      </c>
      <c r="AG39" s="1">
        <v>50110</v>
      </c>
      <c r="AH39" s="4">
        <v>110</v>
      </c>
      <c r="AI39" s="5" t="s">
        <v>1740</v>
      </c>
      <c r="AJ39" s="5" t="s">
        <v>1741</v>
      </c>
      <c r="AK39" s="4" t="s">
        <v>295</v>
      </c>
      <c r="AL39" s="5" t="s">
        <v>1673</v>
      </c>
      <c r="AM39" s="4">
        <v>3</v>
      </c>
      <c r="AN39" s="4">
        <v>2</v>
      </c>
      <c r="AO39" s="4">
        <v>88</v>
      </c>
      <c r="AP39" s="4">
        <v>13.5</v>
      </c>
      <c r="AQ39" s="5" t="s">
        <v>1674</v>
      </c>
      <c r="AR39" s="4" t="s">
        <v>636</v>
      </c>
      <c r="AS39" s="40">
        <v>0</v>
      </c>
    </row>
    <row r="40" spans="2:45" x14ac:dyDescent="0.2">
      <c r="B40" s="47">
        <f t="shared" si="21"/>
        <v>20202</v>
      </c>
      <c r="C40" s="20" t="str">
        <f t="shared" si="0"/>
        <v>CB401AAA</v>
      </c>
      <c r="D40" s="47" t="str">
        <f t="shared" si="8"/>
        <v>22</v>
      </c>
      <c r="E40" s="47">
        <f t="shared" si="9"/>
        <v>51006</v>
      </c>
      <c r="F40" s="47">
        <f t="shared" si="1"/>
        <v>194</v>
      </c>
      <c r="G40" s="47">
        <f t="shared" ca="1" si="2"/>
        <v>50090</v>
      </c>
      <c r="H40" s="47">
        <f t="shared" si="3"/>
        <v>25</v>
      </c>
      <c r="I40" s="47">
        <f t="shared" ca="1" si="4"/>
        <v>50157</v>
      </c>
      <c r="J40" s="47">
        <f t="shared" si="5"/>
        <v>25</v>
      </c>
      <c r="K40" s="47" t="str">
        <f t="shared" si="6"/>
        <v/>
      </c>
      <c r="L40" s="47">
        <v>0</v>
      </c>
      <c r="M40" s="49">
        <f t="shared" ca="1" si="7"/>
        <v>23.58606557377049</v>
      </c>
      <c r="N40" s="49" t="str">
        <f t="shared" si="10"/>
        <v/>
      </c>
      <c r="O40" s="49">
        <f t="shared" si="19"/>
        <v>803</v>
      </c>
      <c r="P40" s="49">
        <f t="shared" ca="1" si="11"/>
        <v>81.610859728506782</v>
      </c>
      <c r="Q40" s="49">
        <v>223</v>
      </c>
      <c r="R40" s="49">
        <f t="shared" ca="1" si="12"/>
        <v>73.126696832579185</v>
      </c>
      <c r="S40" s="49">
        <f t="shared" ca="1" si="13"/>
        <v>73.126696832579185</v>
      </c>
      <c r="T40" s="49">
        <f t="shared" ca="1" si="14"/>
        <v>73.126696832579185</v>
      </c>
      <c r="U40" s="49">
        <f t="shared" ca="1" si="15"/>
        <v>73.126696832579185</v>
      </c>
      <c r="V40" s="49">
        <f t="shared" ca="1" si="16"/>
        <v>74.823529411764696</v>
      </c>
      <c r="W40" s="49">
        <f t="shared" ca="1" si="17"/>
        <v>211.46844660194176</v>
      </c>
      <c r="X40" s="49"/>
      <c r="Y40" s="49"/>
      <c r="Z40" s="49"/>
      <c r="AA40" s="49"/>
      <c r="AB40" s="40">
        <v>38</v>
      </c>
      <c r="AC40" s="47" t="str">
        <f t="shared" si="18"/>
        <v>83</v>
      </c>
      <c r="AD40" s="8">
        <v>29</v>
      </c>
      <c r="AE40" s="7">
        <v>803</v>
      </c>
      <c r="AG40" s="1">
        <v>50111</v>
      </c>
      <c r="AH40" s="4">
        <v>111</v>
      </c>
      <c r="AI40" s="5" t="s">
        <v>1742</v>
      </c>
      <c r="AJ40" s="5" t="s">
        <v>1743</v>
      </c>
      <c r="AK40" s="4" t="s">
        <v>317</v>
      </c>
      <c r="AL40" s="5" t="s">
        <v>1673</v>
      </c>
      <c r="AM40" s="4">
        <v>3</v>
      </c>
      <c r="AN40" s="4">
        <v>2</v>
      </c>
      <c r="AO40" s="4">
        <v>88</v>
      </c>
      <c r="AP40" s="4">
        <v>13.5</v>
      </c>
      <c r="AQ40" s="5" t="s">
        <v>1674</v>
      </c>
      <c r="AR40" s="4" t="s">
        <v>637</v>
      </c>
      <c r="AS40" s="40">
        <v>0</v>
      </c>
    </row>
    <row r="41" spans="2:45" x14ac:dyDescent="0.2">
      <c r="B41" s="47">
        <f t="shared" si="21"/>
        <v>20203</v>
      </c>
      <c r="C41" s="20" t="str">
        <f t="shared" si="0"/>
        <v>CB403AAA</v>
      </c>
      <c r="D41" s="47" t="str">
        <f t="shared" si="8"/>
        <v>22</v>
      </c>
      <c r="E41" s="47">
        <f t="shared" si="9"/>
        <v>51006</v>
      </c>
      <c r="F41" s="47">
        <f t="shared" si="1"/>
        <v>194</v>
      </c>
      <c r="G41" s="47">
        <f t="shared" ca="1" si="2"/>
        <v>50091</v>
      </c>
      <c r="H41" s="47">
        <f t="shared" si="3"/>
        <v>25</v>
      </c>
      <c r="I41" s="47">
        <f t="shared" ca="1" si="4"/>
        <v>50101</v>
      </c>
      <c r="J41" s="47">
        <f t="shared" si="5"/>
        <v>25</v>
      </c>
      <c r="K41" s="47" t="str">
        <f t="shared" si="6"/>
        <v/>
      </c>
      <c r="L41" s="47">
        <v>0</v>
      </c>
      <c r="M41" s="49">
        <f t="shared" ca="1" si="7"/>
        <v>35.881147540983605</v>
      </c>
      <c r="N41" s="49" t="str">
        <f t="shared" si="10"/>
        <v/>
      </c>
      <c r="O41" s="49">
        <f t="shared" si="19"/>
        <v>804</v>
      </c>
      <c r="P41" s="49">
        <f t="shared" ca="1" si="11"/>
        <v>74.704545454545453</v>
      </c>
      <c r="Q41" s="49">
        <v>229</v>
      </c>
      <c r="R41" s="49">
        <f t="shared" ca="1" si="12"/>
        <v>83.227272727272734</v>
      </c>
      <c r="S41" s="49">
        <f t="shared" ca="1" si="13"/>
        <v>83.227272727272734</v>
      </c>
      <c r="T41" s="49">
        <f t="shared" ca="1" si="14"/>
        <v>83.227272727272734</v>
      </c>
      <c r="U41" s="49">
        <f t="shared" ca="1" si="15"/>
        <v>66.181818181818187</v>
      </c>
      <c r="V41" s="49">
        <f t="shared" ca="1" si="16"/>
        <v>78.113636363636374</v>
      </c>
      <c r="W41" s="49">
        <f t="shared" ca="1" si="17"/>
        <v>276.69902912621359</v>
      </c>
      <c r="X41" s="49"/>
      <c r="Y41" s="49"/>
      <c r="Z41" s="49"/>
      <c r="AA41" s="49"/>
      <c r="AB41" s="40">
        <v>39</v>
      </c>
      <c r="AC41" s="47" t="str">
        <f t="shared" si="18"/>
        <v>84</v>
      </c>
      <c r="AD41" s="8">
        <v>30</v>
      </c>
      <c r="AE41" s="7">
        <v>804</v>
      </c>
      <c r="AG41" s="1">
        <v>50112</v>
      </c>
      <c r="AH41" s="4">
        <v>112</v>
      </c>
      <c r="AI41" s="5" t="s">
        <v>1744</v>
      </c>
      <c r="AJ41" s="5" t="s">
        <v>1745</v>
      </c>
      <c r="AK41" s="4" t="s">
        <v>320</v>
      </c>
      <c r="AL41" s="5" t="s">
        <v>1673</v>
      </c>
      <c r="AM41" s="4">
        <v>3</v>
      </c>
      <c r="AN41" s="4">
        <v>2</v>
      </c>
      <c r="AO41" s="4">
        <v>88</v>
      </c>
      <c r="AP41" s="4">
        <v>13.5</v>
      </c>
      <c r="AQ41" s="5" t="s">
        <v>1674</v>
      </c>
      <c r="AR41" s="4" t="s">
        <v>638</v>
      </c>
      <c r="AS41" s="40">
        <v>0</v>
      </c>
    </row>
    <row r="42" spans="2:45" x14ac:dyDescent="0.2">
      <c r="B42" s="47">
        <f t="shared" si="21"/>
        <v>20204</v>
      </c>
      <c r="C42" s="20" t="str">
        <f t="shared" si="0"/>
        <v>CB811AAA</v>
      </c>
      <c r="D42" s="47" t="str">
        <f t="shared" si="8"/>
        <v>22</v>
      </c>
      <c r="E42" s="47">
        <f t="shared" si="9"/>
        <v>51006</v>
      </c>
      <c r="F42" s="47">
        <f t="shared" si="1"/>
        <v>194</v>
      </c>
      <c r="G42" s="47">
        <f t="shared" ca="1" si="2"/>
        <v>50135</v>
      </c>
      <c r="H42" s="47">
        <f t="shared" si="3"/>
        <v>25</v>
      </c>
      <c r="I42" s="47">
        <f t="shared" ca="1" si="4"/>
        <v>50145</v>
      </c>
      <c r="J42" s="47">
        <f t="shared" si="5"/>
        <v>25</v>
      </c>
      <c r="K42" s="47" t="str">
        <f t="shared" si="6"/>
        <v/>
      </c>
      <c r="L42" s="47">
        <v>0</v>
      </c>
      <c r="M42" s="49">
        <f t="shared" ca="1" si="7"/>
        <v>23.58606557377049</v>
      </c>
      <c r="N42" s="49" t="str">
        <f t="shared" si="10"/>
        <v/>
      </c>
      <c r="O42" s="49">
        <f t="shared" si="19"/>
        <v>805</v>
      </c>
      <c r="P42" s="49">
        <f t="shared" ca="1" si="11"/>
        <v>76.278538812785385</v>
      </c>
      <c r="Q42" s="49">
        <v>235</v>
      </c>
      <c r="R42" s="49">
        <f t="shared" ca="1" si="12"/>
        <v>84.840182648401822</v>
      </c>
      <c r="S42" s="49">
        <f t="shared" ca="1" si="13"/>
        <v>76.278538812785385</v>
      </c>
      <c r="T42" s="49">
        <f t="shared" ca="1" si="14"/>
        <v>71.141552511415526</v>
      </c>
      <c r="U42" s="49">
        <f t="shared" ca="1" si="15"/>
        <v>67.716894977168948</v>
      </c>
      <c r="V42" s="49">
        <f t="shared" ca="1" si="16"/>
        <v>75.251141552511399</v>
      </c>
      <c r="W42" s="49">
        <f t="shared" ca="1" si="17"/>
        <v>259.73230276180601</v>
      </c>
      <c r="X42" s="49"/>
      <c r="Y42" s="49"/>
      <c r="Z42" s="49"/>
      <c r="AA42" s="49"/>
      <c r="AB42" s="40">
        <v>40</v>
      </c>
      <c r="AC42" s="47" t="str">
        <f t="shared" si="18"/>
        <v>85</v>
      </c>
      <c r="AD42" s="8">
        <v>31</v>
      </c>
      <c r="AE42" s="7">
        <v>805</v>
      </c>
      <c r="AG42" s="1">
        <v>50113</v>
      </c>
      <c r="AH42" s="4">
        <v>113</v>
      </c>
      <c r="AI42" s="5" t="s">
        <v>1746</v>
      </c>
      <c r="AJ42" s="5" t="s">
        <v>1747</v>
      </c>
      <c r="AK42" s="4" t="s">
        <v>1731</v>
      </c>
      <c r="AL42" s="5" t="s">
        <v>1673</v>
      </c>
      <c r="AM42" s="4">
        <v>3</v>
      </c>
      <c r="AN42" s="4">
        <v>2</v>
      </c>
      <c r="AO42" s="4">
        <v>88</v>
      </c>
      <c r="AP42" s="4">
        <v>13.5</v>
      </c>
      <c r="AQ42" s="5" t="s">
        <v>1674</v>
      </c>
      <c r="AR42" s="4" t="s">
        <v>639</v>
      </c>
      <c r="AS42" s="40">
        <v>0</v>
      </c>
    </row>
    <row r="43" spans="2:45" x14ac:dyDescent="0.2">
      <c r="B43" s="47">
        <f t="shared" si="21"/>
        <v>20205</v>
      </c>
      <c r="C43" s="20" t="str">
        <f t="shared" si="0"/>
        <v>CB742AAA</v>
      </c>
      <c r="D43" s="47" t="str">
        <f t="shared" si="8"/>
        <v>22</v>
      </c>
      <c r="E43" s="47">
        <f t="shared" si="9"/>
        <v>51006</v>
      </c>
      <c r="F43" s="47">
        <f t="shared" si="1"/>
        <v>194</v>
      </c>
      <c r="G43" s="47">
        <f t="shared" ca="1" si="2"/>
        <v>50124</v>
      </c>
      <c r="H43" s="47">
        <f t="shared" si="3"/>
        <v>25</v>
      </c>
      <c r="I43" s="47">
        <f t="shared" ca="1" si="4"/>
        <v>50119</v>
      </c>
      <c r="J43" s="47">
        <f t="shared" si="5"/>
        <v>25</v>
      </c>
      <c r="K43" s="47" t="str">
        <f t="shared" si="6"/>
        <v/>
      </c>
      <c r="L43" s="47">
        <v>0</v>
      </c>
      <c r="M43" s="49">
        <f t="shared" ca="1" si="7"/>
        <v>31.270491803278688</v>
      </c>
      <c r="N43" s="49" t="str">
        <f t="shared" si="10"/>
        <v/>
      </c>
      <c r="O43" s="49">
        <f t="shared" si="19"/>
        <v>901</v>
      </c>
      <c r="P43" s="49">
        <f t="shared" ca="1" si="11"/>
        <v>77.848623853211009</v>
      </c>
      <c r="Q43" s="49">
        <v>241</v>
      </c>
      <c r="R43" s="49">
        <f t="shared" ca="1" si="12"/>
        <v>69.247706422018354</v>
      </c>
      <c r="S43" s="49">
        <f t="shared" ca="1" si="13"/>
        <v>64.087155963302749</v>
      </c>
      <c r="T43" s="49">
        <f t="shared" ca="1" si="14"/>
        <v>77.848623853211009</v>
      </c>
      <c r="U43" s="49">
        <f t="shared" ca="1" si="15"/>
        <v>72.688073394495419</v>
      </c>
      <c r="V43" s="49">
        <f t="shared" ca="1" si="16"/>
        <v>72.344036697247702</v>
      </c>
      <c r="W43" s="49">
        <f t="shared" ca="1" si="17"/>
        <v>259.73230276180601</v>
      </c>
      <c r="X43" s="49"/>
      <c r="Y43" s="49"/>
      <c r="Z43" s="49"/>
      <c r="AA43" s="49"/>
      <c r="AB43" s="40">
        <v>41</v>
      </c>
      <c r="AC43" s="47" t="str">
        <f t="shared" si="18"/>
        <v>91</v>
      </c>
      <c r="AD43" s="8">
        <v>32</v>
      </c>
      <c r="AE43" s="7">
        <v>901</v>
      </c>
      <c r="AG43" s="1">
        <v>50114</v>
      </c>
      <c r="AH43" s="4">
        <v>114</v>
      </c>
      <c r="AI43" s="5" t="s">
        <v>1748</v>
      </c>
      <c r="AJ43" s="5" t="s">
        <v>1749</v>
      </c>
      <c r="AK43" s="4" t="s">
        <v>298</v>
      </c>
      <c r="AL43" s="5" t="s">
        <v>1673</v>
      </c>
      <c r="AM43" s="4">
        <v>3</v>
      </c>
      <c r="AN43" s="4">
        <v>2</v>
      </c>
      <c r="AO43" s="4">
        <v>88</v>
      </c>
      <c r="AP43" s="4">
        <v>13.5</v>
      </c>
      <c r="AQ43" s="5" t="s">
        <v>1674</v>
      </c>
      <c r="AR43" s="4" t="s">
        <v>640</v>
      </c>
      <c r="AS43" s="40">
        <v>0</v>
      </c>
    </row>
    <row r="44" spans="2:45" x14ac:dyDescent="0.2">
      <c r="B44" s="47">
        <f t="shared" si="21"/>
        <v>20208</v>
      </c>
      <c r="C44" s="20" t="str">
        <f t="shared" si="0"/>
        <v>CB765AAA</v>
      </c>
      <c r="D44" s="47" t="str">
        <f t="shared" si="8"/>
        <v>22</v>
      </c>
      <c r="E44" s="47">
        <f t="shared" si="9"/>
        <v>52000</v>
      </c>
      <c r="F44" s="47">
        <f t="shared" ca="1" si="1"/>
        <v>4.32</v>
      </c>
      <c r="G44" s="47">
        <f t="shared" ca="1" si="2"/>
        <v>50092</v>
      </c>
      <c r="H44" s="47">
        <f t="shared" ca="1" si="3"/>
        <v>129</v>
      </c>
      <c r="I44" s="47">
        <f t="shared" ca="1" si="4"/>
        <v>50099</v>
      </c>
      <c r="J44" s="47">
        <f t="shared" si="5"/>
        <v>15</v>
      </c>
      <c r="K44" s="47">
        <f t="shared" si="6"/>
        <v>200190</v>
      </c>
      <c r="L44" s="47">
        <v>0</v>
      </c>
      <c r="M44" s="49">
        <f t="shared" ca="1" si="7"/>
        <v>211.46844660194176</v>
      </c>
      <c r="N44" s="49">
        <f t="shared" ca="1" si="10"/>
        <v>2.9126213592233014E-2</v>
      </c>
      <c r="O44" s="49">
        <f t="shared" si="19"/>
        <v>902</v>
      </c>
      <c r="P44" s="49">
        <f t="shared" ca="1" si="11"/>
        <v>69.247706422018354</v>
      </c>
      <c r="Q44" s="49">
        <v>247</v>
      </c>
      <c r="R44" s="49">
        <f t="shared" ca="1" si="12"/>
        <v>77.848623853211009</v>
      </c>
      <c r="S44" s="49">
        <f t="shared" ca="1" si="13"/>
        <v>77.848623853211009</v>
      </c>
      <c r="T44" s="49">
        <f t="shared" ca="1" si="14"/>
        <v>69.247706422018354</v>
      </c>
      <c r="U44" s="49">
        <f t="shared" ca="1" si="15"/>
        <v>69.247706422018354</v>
      </c>
      <c r="V44" s="49">
        <f t="shared" ca="1" si="16"/>
        <v>72.688073394495433</v>
      </c>
      <c r="W44" s="49">
        <f t="shared" ca="1" si="17"/>
        <v>266.09482514845882</v>
      </c>
      <c r="X44" s="49"/>
      <c r="Y44" s="49"/>
      <c r="Z44" s="49"/>
      <c r="AA44" s="49"/>
      <c r="AB44" s="40">
        <v>42</v>
      </c>
      <c r="AC44" s="47" t="str">
        <f t="shared" si="18"/>
        <v>92</v>
      </c>
      <c r="AD44" s="8">
        <v>32</v>
      </c>
      <c r="AE44" s="7">
        <v>902</v>
      </c>
      <c r="AG44" s="1">
        <v>50115</v>
      </c>
      <c r="AH44" s="4">
        <v>115</v>
      </c>
      <c r="AI44" s="5" t="s">
        <v>1750</v>
      </c>
      <c r="AJ44" s="5" t="s">
        <v>1751</v>
      </c>
      <c r="AK44" s="4" t="s">
        <v>320</v>
      </c>
      <c r="AL44" s="5" t="s">
        <v>1673</v>
      </c>
      <c r="AM44" s="4">
        <v>3</v>
      </c>
      <c r="AN44" s="4">
        <v>2</v>
      </c>
      <c r="AO44" s="4">
        <v>88</v>
      </c>
      <c r="AP44" s="4">
        <v>13.5</v>
      </c>
      <c r="AQ44" s="5" t="s">
        <v>1674</v>
      </c>
      <c r="AR44" s="4" t="s">
        <v>641</v>
      </c>
      <c r="AS44" s="40">
        <v>0</v>
      </c>
    </row>
    <row r="45" spans="2:45" x14ac:dyDescent="0.2">
      <c r="B45" s="47">
        <f t="shared" si="21"/>
        <v>20301</v>
      </c>
      <c r="C45" s="20" t="str">
        <f t="shared" si="0"/>
        <v>CB401AAA</v>
      </c>
      <c r="D45" s="47" t="str">
        <f t="shared" si="8"/>
        <v>23</v>
      </c>
      <c r="E45" s="47">
        <f t="shared" si="9"/>
        <v>51007</v>
      </c>
      <c r="F45" s="47">
        <f t="shared" si="1"/>
        <v>193</v>
      </c>
      <c r="G45" s="47">
        <f t="shared" ca="1" si="2"/>
        <v>50090</v>
      </c>
      <c r="H45" s="47">
        <f t="shared" si="3"/>
        <v>25</v>
      </c>
      <c r="I45" s="47">
        <f t="shared" ca="1" si="4"/>
        <v>50090</v>
      </c>
      <c r="J45" s="47">
        <f t="shared" si="5"/>
        <v>25</v>
      </c>
      <c r="K45" s="47" t="str">
        <f t="shared" si="6"/>
        <v/>
      </c>
      <c r="L45" s="47">
        <v>0</v>
      </c>
      <c r="M45" s="49">
        <f t="shared" ca="1" si="7"/>
        <v>29.818930041152264</v>
      </c>
      <c r="N45" s="49" t="str">
        <f t="shared" si="10"/>
        <v/>
      </c>
      <c r="O45" s="49">
        <f t="shared" si="19"/>
        <v>903</v>
      </c>
      <c r="P45" s="49">
        <f t="shared" ca="1" si="11"/>
        <v>79.414746543778804</v>
      </c>
      <c r="Q45" s="49">
        <v>253</v>
      </c>
      <c r="R45" s="49">
        <f t="shared" ca="1" si="12"/>
        <v>79.414746543778804</v>
      </c>
      <c r="S45" s="49">
        <f t="shared" ca="1" si="13"/>
        <v>70.774193548387103</v>
      </c>
      <c r="T45" s="49">
        <f t="shared" ca="1" si="14"/>
        <v>65.589861751152071</v>
      </c>
      <c r="U45" s="49">
        <f t="shared" ca="1" si="15"/>
        <v>79.414746543778804</v>
      </c>
      <c r="V45" s="49">
        <f t="shared" ca="1" si="16"/>
        <v>74.921658986175117</v>
      </c>
      <c r="W45" s="49">
        <f t="shared" ca="1" si="17"/>
        <v>266.09482514845882</v>
      </c>
      <c r="X45" s="49"/>
      <c r="Y45" s="49"/>
      <c r="Z45" s="49"/>
      <c r="AA45" s="49"/>
      <c r="AB45" s="40">
        <v>43</v>
      </c>
      <c r="AC45" s="47" t="str">
        <f t="shared" si="18"/>
        <v>93</v>
      </c>
      <c r="AD45" s="8">
        <v>33</v>
      </c>
      <c r="AE45" s="7">
        <v>903</v>
      </c>
      <c r="AG45" s="1">
        <v>50116</v>
      </c>
      <c r="AH45" s="4">
        <v>116</v>
      </c>
      <c r="AI45" s="5" t="s">
        <v>1752</v>
      </c>
      <c r="AJ45" s="5" t="s">
        <v>1753</v>
      </c>
      <c r="AK45" s="4" t="s">
        <v>317</v>
      </c>
      <c r="AL45" s="5" t="s">
        <v>1673</v>
      </c>
      <c r="AM45" s="4">
        <v>3</v>
      </c>
      <c r="AN45" s="4">
        <v>2</v>
      </c>
      <c r="AO45" s="4">
        <v>88</v>
      </c>
      <c r="AP45" s="4">
        <v>13.5</v>
      </c>
      <c r="AQ45" s="5" t="s">
        <v>1674</v>
      </c>
      <c r="AR45" s="4" t="s">
        <v>642</v>
      </c>
      <c r="AS45" s="40">
        <v>0</v>
      </c>
    </row>
    <row r="46" spans="2:45" x14ac:dyDescent="0.2">
      <c r="B46" s="47">
        <f t="shared" si="21"/>
        <v>20302</v>
      </c>
      <c r="C46" s="20" t="str">
        <f t="shared" si="0"/>
        <v>CB896AAA</v>
      </c>
      <c r="D46" s="47" t="str">
        <f t="shared" si="8"/>
        <v>23</v>
      </c>
      <c r="E46" s="47">
        <f t="shared" si="9"/>
        <v>51007</v>
      </c>
      <c r="F46" s="47">
        <f t="shared" si="1"/>
        <v>193</v>
      </c>
      <c r="G46" s="47">
        <f t="shared" ca="1" si="2"/>
        <v>50150</v>
      </c>
      <c r="H46" s="47">
        <f t="shared" si="3"/>
        <v>25</v>
      </c>
      <c r="I46" s="47">
        <f t="shared" ca="1" si="4"/>
        <v>50091</v>
      </c>
      <c r="J46" s="47">
        <f t="shared" si="5"/>
        <v>25</v>
      </c>
      <c r="K46" s="47" t="str">
        <f t="shared" si="6"/>
        <v/>
      </c>
      <c r="L46" s="47">
        <v>0</v>
      </c>
      <c r="M46" s="49">
        <f t="shared" ca="1" si="7"/>
        <v>29.818930041152264</v>
      </c>
      <c r="N46" s="49" t="str">
        <f t="shared" si="10"/>
        <v/>
      </c>
      <c r="O46" s="49">
        <f t="shared" si="19"/>
        <v>904</v>
      </c>
      <c r="P46" s="49">
        <f t="shared" ca="1" si="11"/>
        <v>67.087962962962962</v>
      </c>
      <c r="Q46" s="49">
        <v>259</v>
      </c>
      <c r="R46" s="49">
        <f t="shared" ca="1" si="12"/>
        <v>80.976851851851848</v>
      </c>
      <c r="S46" s="49">
        <f t="shared" ca="1" si="13"/>
        <v>72.296296296296291</v>
      </c>
      <c r="T46" s="49">
        <f t="shared" ca="1" si="14"/>
        <v>80.976851851851848</v>
      </c>
      <c r="U46" s="49">
        <f t="shared" ca="1" si="15"/>
        <v>80.976851851851848</v>
      </c>
      <c r="V46" s="49">
        <f t="shared" ca="1" si="16"/>
        <v>76.462962962962962</v>
      </c>
      <c r="W46" s="49">
        <f t="shared" ca="1" si="17"/>
        <v>276.69902912621359</v>
      </c>
      <c r="X46" s="49"/>
      <c r="Y46" s="49"/>
      <c r="Z46" s="49"/>
      <c r="AA46" s="49"/>
      <c r="AB46" s="40">
        <v>44</v>
      </c>
      <c r="AC46" s="47" t="str">
        <f t="shared" si="18"/>
        <v>94</v>
      </c>
      <c r="AD46" s="8">
        <v>34</v>
      </c>
      <c r="AE46" s="7">
        <v>904</v>
      </c>
      <c r="AG46" s="1">
        <v>50117</v>
      </c>
      <c r="AH46" s="4">
        <v>117</v>
      </c>
      <c r="AI46" s="5" t="s">
        <v>1754</v>
      </c>
      <c r="AJ46" s="5" t="s">
        <v>1755</v>
      </c>
      <c r="AK46" s="4" t="s">
        <v>298</v>
      </c>
      <c r="AL46" s="5" t="s">
        <v>1673</v>
      </c>
      <c r="AM46" s="4">
        <v>3</v>
      </c>
      <c r="AN46" s="4">
        <v>2</v>
      </c>
      <c r="AO46" s="4">
        <v>88</v>
      </c>
      <c r="AP46" s="4">
        <v>13.5</v>
      </c>
      <c r="AQ46" s="5" t="s">
        <v>1674</v>
      </c>
      <c r="AR46" s="4" t="s">
        <v>643</v>
      </c>
      <c r="AS46" s="40">
        <v>0</v>
      </c>
    </row>
    <row r="47" spans="2:45" x14ac:dyDescent="0.2">
      <c r="B47" s="47">
        <f t="shared" si="21"/>
        <v>20303</v>
      </c>
      <c r="C47" s="20" t="str">
        <f t="shared" si="0"/>
        <v>CB766AAA</v>
      </c>
      <c r="D47" s="47" t="str">
        <f t="shared" si="8"/>
        <v>23</v>
      </c>
      <c r="E47" s="47">
        <f t="shared" si="9"/>
        <v>51007</v>
      </c>
      <c r="F47" s="47">
        <f t="shared" si="1"/>
        <v>193</v>
      </c>
      <c r="G47" s="47">
        <f t="shared" ca="1" si="2"/>
        <v>50090</v>
      </c>
      <c r="H47" s="47">
        <f t="shared" si="3"/>
        <v>25</v>
      </c>
      <c r="I47" s="47">
        <f t="shared" ca="1" si="4"/>
        <v>50135</v>
      </c>
      <c r="J47" s="47">
        <f t="shared" si="5"/>
        <v>25</v>
      </c>
      <c r="K47" s="47" t="str">
        <f t="shared" si="6"/>
        <v/>
      </c>
      <c r="L47" s="47">
        <v>0</v>
      </c>
      <c r="M47" s="49">
        <f t="shared" ca="1" si="7"/>
        <v>29.818930041152264</v>
      </c>
      <c r="N47" s="49" t="str">
        <f t="shared" si="10"/>
        <v/>
      </c>
      <c r="O47" s="49">
        <f t="shared" si="19"/>
        <v>905</v>
      </c>
      <c r="P47" s="49">
        <f t="shared" ca="1" si="11"/>
        <v>80.976851851851848</v>
      </c>
      <c r="Q47" s="49">
        <v>265</v>
      </c>
      <c r="R47" s="49">
        <f t="shared" ca="1" si="12"/>
        <v>75.768518518518519</v>
      </c>
      <c r="S47" s="49">
        <f t="shared" ca="1" si="13"/>
        <v>80.976851851851848</v>
      </c>
      <c r="T47" s="49">
        <f t="shared" ca="1" si="14"/>
        <v>72.296296296296291</v>
      </c>
      <c r="U47" s="49">
        <f t="shared" ca="1" si="15"/>
        <v>67.087962962962962</v>
      </c>
      <c r="V47" s="49">
        <f t="shared" ca="1" si="16"/>
        <v>75.421296296296305</v>
      </c>
      <c r="W47" s="49">
        <f t="shared" ca="1" si="17"/>
        <v>266.09482514845882</v>
      </c>
      <c r="X47" s="49"/>
      <c r="Y47" s="49"/>
      <c r="Z47" s="49"/>
      <c r="AA47" s="49"/>
      <c r="AB47" s="40">
        <v>45</v>
      </c>
      <c r="AC47" s="47" t="str">
        <f t="shared" si="18"/>
        <v>95</v>
      </c>
      <c r="AD47" s="8">
        <v>34</v>
      </c>
      <c r="AE47" s="7">
        <v>905</v>
      </c>
      <c r="AG47" s="1">
        <v>50118</v>
      </c>
      <c r="AH47" s="4">
        <v>118</v>
      </c>
      <c r="AI47" s="5" t="s">
        <v>1756</v>
      </c>
      <c r="AJ47" s="5" t="s">
        <v>1757</v>
      </c>
      <c r="AK47" s="4" t="s">
        <v>317</v>
      </c>
      <c r="AL47" s="5" t="s">
        <v>1673</v>
      </c>
      <c r="AM47" s="4">
        <v>3</v>
      </c>
      <c r="AN47" s="4">
        <v>2</v>
      </c>
      <c r="AO47" s="4">
        <v>88</v>
      </c>
      <c r="AP47" s="4">
        <v>13.5</v>
      </c>
      <c r="AQ47" s="5" t="s">
        <v>1674</v>
      </c>
      <c r="AR47" s="4" t="s">
        <v>644</v>
      </c>
      <c r="AS47" s="40">
        <v>0</v>
      </c>
    </row>
    <row r="48" spans="2:45" x14ac:dyDescent="0.2">
      <c r="B48" s="47">
        <f t="shared" si="21"/>
        <v>20304</v>
      </c>
      <c r="C48" s="20" t="str">
        <f t="shared" si="0"/>
        <v>CB432AAA</v>
      </c>
      <c r="D48" s="47" t="str">
        <f t="shared" si="8"/>
        <v>23</v>
      </c>
      <c r="E48" s="47">
        <f t="shared" si="9"/>
        <v>51007</v>
      </c>
      <c r="F48" s="47">
        <f t="shared" si="1"/>
        <v>193</v>
      </c>
      <c r="G48" s="47">
        <f t="shared" ca="1" si="2"/>
        <v>50101</v>
      </c>
      <c r="H48" s="47">
        <f t="shared" si="3"/>
        <v>25</v>
      </c>
      <c r="I48" s="47">
        <f t="shared" ca="1" si="4"/>
        <v>50135</v>
      </c>
      <c r="J48" s="47">
        <f t="shared" si="5"/>
        <v>25</v>
      </c>
      <c r="K48" s="47" t="str">
        <f t="shared" si="6"/>
        <v/>
      </c>
      <c r="L48" s="47">
        <v>0</v>
      </c>
      <c r="M48" s="49">
        <f t="shared" ca="1" si="7"/>
        <v>37.534979423868315</v>
      </c>
      <c r="N48" s="49" t="str">
        <f t="shared" si="10"/>
        <v/>
      </c>
      <c r="O48" s="49">
        <f t="shared" si="19"/>
        <v>1001</v>
      </c>
      <c r="P48" s="49">
        <f t="shared" ca="1" si="11"/>
        <v>68.581395348837205</v>
      </c>
      <c r="Q48" s="49">
        <v>271</v>
      </c>
      <c r="R48" s="49">
        <f t="shared" ca="1" si="12"/>
        <v>77.302325581395351</v>
      </c>
      <c r="S48" s="49">
        <f t="shared" ca="1" si="13"/>
        <v>63.348837209302324</v>
      </c>
      <c r="T48" s="49">
        <f t="shared" ca="1" si="14"/>
        <v>77.302325581395351</v>
      </c>
      <c r="U48" s="49">
        <f t="shared" ca="1" si="15"/>
        <v>68.581395348837205</v>
      </c>
      <c r="V48" s="49">
        <f t="shared" ca="1" si="16"/>
        <v>71.023255813953483</v>
      </c>
      <c r="W48" s="49">
        <f t="shared" ca="1" si="17"/>
        <v>266.09482514845882</v>
      </c>
      <c r="X48" s="49"/>
      <c r="Y48" s="49"/>
      <c r="Z48" s="49"/>
      <c r="AA48" s="49"/>
      <c r="AB48" s="40">
        <v>46</v>
      </c>
      <c r="AC48" s="47" t="str">
        <f t="shared" si="18"/>
        <v>101</v>
      </c>
      <c r="AD48" s="8">
        <v>35</v>
      </c>
      <c r="AE48" s="7">
        <v>1001</v>
      </c>
      <c r="AG48" s="1">
        <v>50120</v>
      </c>
      <c r="AH48" s="4">
        <v>120</v>
      </c>
      <c r="AI48" s="5" t="s">
        <v>1760</v>
      </c>
      <c r="AJ48" s="5" t="s">
        <v>1761</v>
      </c>
      <c r="AK48" s="4" t="s">
        <v>1762</v>
      </c>
      <c r="AL48" s="5" t="s">
        <v>1673</v>
      </c>
      <c r="AM48" s="4">
        <v>3</v>
      </c>
      <c r="AN48" s="4">
        <v>2</v>
      </c>
      <c r="AO48" s="4">
        <v>88</v>
      </c>
      <c r="AP48" s="4">
        <v>13.5</v>
      </c>
      <c r="AQ48" s="5" t="s">
        <v>1674</v>
      </c>
      <c r="AR48" s="4" t="s">
        <v>646</v>
      </c>
      <c r="AS48" s="40">
        <v>0</v>
      </c>
    </row>
    <row r="49" spans="2:45" x14ac:dyDescent="0.2">
      <c r="B49" s="47">
        <f t="shared" si="21"/>
        <v>20305</v>
      </c>
      <c r="C49" s="20" t="str">
        <f t="shared" si="0"/>
        <v>CB742AAA</v>
      </c>
      <c r="D49" s="47" t="str">
        <f t="shared" si="8"/>
        <v>23</v>
      </c>
      <c r="E49" s="47">
        <f t="shared" si="9"/>
        <v>51007</v>
      </c>
      <c r="F49" s="47">
        <f t="shared" si="1"/>
        <v>193</v>
      </c>
      <c r="G49" s="47">
        <f t="shared" ca="1" si="2"/>
        <v>50124</v>
      </c>
      <c r="H49" s="47">
        <f t="shared" si="3"/>
        <v>25</v>
      </c>
      <c r="I49" s="47">
        <f t="shared" ca="1" si="4"/>
        <v>50135</v>
      </c>
      <c r="J49" s="47">
        <f t="shared" si="5"/>
        <v>25</v>
      </c>
      <c r="K49" s="47" t="str">
        <f t="shared" si="6"/>
        <v/>
      </c>
      <c r="L49" s="47">
        <v>0</v>
      </c>
      <c r="M49" s="49">
        <f t="shared" ca="1" si="7"/>
        <v>37.534979423868315</v>
      </c>
      <c r="N49" s="49" t="str">
        <f t="shared" si="10"/>
        <v/>
      </c>
      <c r="O49" s="49">
        <f t="shared" si="19"/>
        <v>1002</v>
      </c>
      <c r="P49" s="49">
        <f t="shared" ca="1" si="11"/>
        <v>70.070093457943926</v>
      </c>
      <c r="Q49" s="49">
        <v>277</v>
      </c>
      <c r="R49" s="49">
        <f t="shared" ca="1" si="12"/>
        <v>78.831775700934585</v>
      </c>
      <c r="S49" s="49">
        <f t="shared" ca="1" si="13"/>
        <v>78.831775700934585</v>
      </c>
      <c r="T49" s="49">
        <f t="shared" ca="1" si="14"/>
        <v>84.088785046728972</v>
      </c>
      <c r="U49" s="49">
        <f t="shared" ca="1" si="15"/>
        <v>75.327102803738313</v>
      </c>
      <c r="V49" s="49">
        <f t="shared" ca="1" si="16"/>
        <v>77.429906542056074</v>
      </c>
      <c r="W49" s="49">
        <f t="shared" ca="1" si="17"/>
        <v>203.88349514563109</v>
      </c>
      <c r="X49" s="49"/>
      <c r="Y49" s="49"/>
      <c r="Z49" s="49"/>
      <c r="AA49" s="49"/>
      <c r="AB49" s="40">
        <v>47</v>
      </c>
      <c r="AC49" s="47" t="str">
        <f t="shared" si="18"/>
        <v>102</v>
      </c>
      <c r="AD49" s="8">
        <v>36</v>
      </c>
      <c r="AE49" s="7">
        <v>1002</v>
      </c>
      <c r="AG49" s="1">
        <v>50121</v>
      </c>
      <c r="AH49" s="4">
        <v>121</v>
      </c>
      <c r="AI49" s="5" t="s">
        <v>1763</v>
      </c>
      <c r="AJ49" s="5" t="s">
        <v>1764</v>
      </c>
      <c r="AK49" s="4" t="s">
        <v>1765</v>
      </c>
      <c r="AL49" s="5" t="s">
        <v>1673</v>
      </c>
      <c r="AM49" s="4">
        <v>3</v>
      </c>
      <c r="AN49" s="4">
        <v>2</v>
      </c>
      <c r="AO49" s="4">
        <v>88</v>
      </c>
      <c r="AP49" s="4">
        <v>13.5</v>
      </c>
      <c r="AQ49" s="5" t="s">
        <v>1674</v>
      </c>
      <c r="AR49" s="4" t="s">
        <v>647</v>
      </c>
      <c r="AS49" s="40">
        <v>0</v>
      </c>
    </row>
    <row r="50" spans="2:45" x14ac:dyDescent="0.2">
      <c r="B50" s="47">
        <f t="shared" si="21"/>
        <v>20308</v>
      </c>
      <c r="C50" s="20" t="str">
        <f t="shared" si="0"/>
        <v>CB770AAA</v>
      </c>
      <c r="D50" s="47" t="str">
        <f t="shared" si="8"/>
        <v>23</v>
      </c>
      <c r="E50" s="47">
        <f t="shared" si="9"/>
        <v>52000</v>
      </c>
      <c r="F50" s="47">
        <f t="shared" ca="1" si="1"/>
        <v>4.32</v>
      </c>
      <c r="G50" s="47">
        <f t="shared" ca="1" si="2"/>
        <v>50091</v>
      </c>
      <c r="H50" s="47">
        <f t="shared" ca="1" si="3"/>
        <v>129</v>
      </c>
      <c r="I50" s="47">
        <f t="shared" ca="1" si="4"/>
        <v>50096</v>
      </c>
      <c r="J50" s="47">
        <f t="shared" si="5"/>
        <v>15</v>
      </c>
      <c r="K50" s="47">
        <f t="shared" si="6"/>
        <v>200199</v>
      </c>
      <c r="L50" s="47">
        <v>0</v>
      </c>
      <c r="M50" s="49">
        <f t="shared" ca="1" si="7"/>
        <v>203.88349514563109</v>
      </c>
      <c r="N50" s="49">
        <f t="shared" ca="1" si="10"/>
        <v>2.9126213592233014E-2</v>
      </c>
      <c r="O50" s="49">
        <f t="shared" si="19"/>
        <v>1003</v>
      </c>
      <c r="P50" s="49">
        <f t="shared" ca="1" si="11"/>
        <v>85.63849765258216</v>
      </c>
      <c r="Q50" s="49">
        <v>283</v>
      </c>
      <c r="R50" s="49">
        <f t="shared" ca="1" si="12"/>
        <v>94.441314553990608</v>
      </c>
      <c r="S50" s="49">
        <f t="shared" ca="1" si="13"/>
        <v>94.441314553990608</v>
      </c>
      <c r="T50" s="49">
        <f t="shared" ca="1" si="14"/>
        <v>76.835680751173712</v>
      </c>
      <c r="U50" s="49">
        <f t="shared" ca="1" si="15"/>
        <v>85.63849765258216</v>
      </c>
      <c r="V50" s="49">
        <f t="shared" ca="1" si="16"/>
        <v>87.399061032863841</v>
      </c>
      <c r="W50" s="49">
        <f t="shared" ca="1" si="17"/>
        <v>203.88349514563109</v>
      </c>
      <c r="X50" s="49"/>
      <c r="Y50" s="49"/>
      <c r="Z50" s="49"/>
      <c r="AA50" s="49"/>
      <c r="AB50" s="40">
        <v>48</v>
      </c>
      <c r="AC50" s="47" t="str">
        <f t="shared" si="18"/>
        <v>103</v>
      </c>
      <c r="AD50" s="8">
        <v>37</v>
      </c>
      <c r="AE50" s="7">
        <v>1003</v>
      </c>
      <c r="AG50" s="1">
        <v>50122</v>
      </c>
      <c r="AH50" s="4">
        <v>122</v>
      </c>
      <c r="AI50" s="5" t="s">
        <v>1766</v>
      </c>
      <c r="AJ50" s="4" t="s">
        <v>1767</v>
      </c>
      <c r="AK50" s="4" t="s">
        <v>344</v>
      </c>
      <c r="AL50" s="5" t="s">
        <v>1673</v>
      </c>
      <c r="AM50" s="4">
        <v>3</v>
      </c>
      <c r="AN50" s="4">
        <v>2</v>
      </c>
      <c r="AO50" s="4">
        <v>88</v>
      </c>
      <c r="AP50" s="4">
        <v>13.5</v>
      </c>
      <c r="AQ50" s="5" t="s">
        <v>1674</v>
      </c>
      <c r="AR50" s="4" t="s">
        <v>648</v>
      </c>
      <c r="AS50" s="40">
        <v>0</v>
      </c>
    </row>
    <row r="51" spans="2:45" x14ac:dyDescent="0.2">
      <c r="B51" s="47">
        <f t="shared" si="21"/>
        <v>20401</v>
      </c>
      <c r="C51" s="20" t="str">
        <f t="shared" si="0"/>
        <v>CB403AAA</v>
      </c>
      <c r="D51" s="47" t="str">
        <f t="shared" si="8"/>
        <v>24</v>
      </c>
      <c r="E51" s="47">
        <f t="shared" si="9"/>
        <v>51008</v>
      </c>
      <c r="F51" s="47">
        <f t="shared" si="1"/>
        <v>192</v>
      </c>
      <c r="G51" s="47">
        <f t="shared" ca="1" si="2"/>
        <v>50091</v>
      </c>
      <c r="H51" s="47">
        <f t="shared" si="3"/>
        <v>25</v>
      </c>
      <c r="I51" s="47">
        <f t="shared" ca="1" si="4"/>
        <v>50135</v>
      </c>
      <c r="J51" s="47">
        <f t="shared" si="5"/>
        <v>25</v>
      </c>
      <c r="K51" s="47" t="str">
        <f t="shared" si="6"/>
        <v/>
      </c>
      <c r="L51" s="47">
        <v>0</v>
      </c>
      <c r="M51" s="49">
        <f t="shared" ca="1" si="7"/>
        <v>31.438016528925619</v>
      </c>
      <c r="N51" s="49" t="str">
        <f t="shared" si="10"/>
        <v/>
      </c>
      <c r="O51" s="49">
        <f t="shared" si="19"/>
        <v>1004</v>
      </c>
      <c r="P51" s="49">
        <f t="shared" ca="1" si="11"/>
        <v>94.441314553990608</v>
      </c>
      <c r="Q51" s="49">
        <v>289</v>
      </c>
      <c r="R51" s="49">
        <f t="shared" ca="1" si="12"/>
        <v>80.356807511737088</v>
      </c>
      <c r="S51" s="49">
        <f t="shared" ca="1" si="13"/>
        <v>71.55399061032864</v>
      </c>
      <c r="T51" s="49">
        <f t="shared" ca="1" si="14"/>
        <v>85.63849765258216</v>
      </c>
      <c r="U51" s="49">
        <f t="shared" ca="1" si="15"/>
        <v>85.63849765258216</v>
      </c>
      <c r="V51" s="49">
        <f t="shared" ca="1" si="16"/>
        <v>83.525821596244128</v>
      </c>
      <c r="W51" s="49">
        <f t="shared" ca="1" si="17"/>
        <v>276.69902912621359</v>
      </c>
      <c r="X51" s="49"/>
      <c r="Y51" s="49"/>
      <c r="Z51" s="49"/>
      <c r="AA51" s="49"/>
      <c r="AB51" s="40">
        <v>49</v>
      </c>
      <c r="AC51" s="47" t="str">
        <f t="shared" si="18"/>
        <v>104</v>
      </c>
      <c r="AD51" s="8">
        <v>37</v>
      </c>
      <c r="AE51" s="7">
        <v>1004</v>
      </c>
      <c r="AG51" s="1">
        <v>50124</v>
      </c>
      <c r="AH51" s="4">
        <v>124</v>
      </c>
      <c r="AI51" s="5" t="s">
        <v>1770</v>
      </c>
      <c r="AJ51" s="5" t="s">
        <v>1771</v>
      </c>
      <c r="AK51" s="4" t="s">
        <v>350</v>
      </c>
      <c r="AL51" s="5" t="s">
        <v>1673</v>
      </c>
      <c r="AM51" s="4">
        <v>3</v>
      </c>
      <c r="AN51" s="4">
        <v>2</v>
      </c>
      <c r="AO51" s="4">
        <v>88</v>
      </c>
      <c r="AP51" s="4">
        <v>13.5</v>
      </c>
      <c r="AQ51" s="5" t="s">
        <v>1674</v>
      </c>
      <c r="AR51" s="4" t="s">
        <v>650</v>
      </c>
      <c r="AS51" s="40">
        <v>0</v>
      </c>
    </row>
    <row r="52" spans="2:45" x14ac:dyDescent="0.2">
      <c r="B52" s="47">
        <f t="shared" si="21"/>
        <v>20402</v>
      </c>
      <c r="C52" s="20" t="str">
        <f t="shared" si="0"/>
        <v>CB401AAA</v>
      </c>
      <c r="D52" s="47" t="str">
        <f t="shared" si="8"/>
        <v>24</v>
      </c>
      <c r="E52" s="47">
        <f t="shared" si="9"/>
        <v>51008</v>
      </c>
      <c r="F52" s="47">
        <f t="shared" si="1"/>
        <v>192</v>
      </c>
      <c r="G52" s="47">
        <f t="shared" ca="1" si="2"/>
        <v>50090</v>
      </c>
      <c r="H52" s="47">
        <f t="shared" si="3"/>
        <v>25</v>
      </c>
      <c r="I52" s="47">
        <f t="shared" ca="1" si="4"/>
        <v>50096</v>
      </c>
      <c r="J52" s="47">
        <f t="shared" si="5"/>
        <v>25</v>
      </c>
      <c r="K52" s="47" t="str">
        <f t="shared" si="6"/>
        <v/>
      </c>
      <c r="L52" s="47">
        <v>0</v>
      </c>
      <c r="M52" s="49">
        <f t="shared" ca="1" si="7"/>
        <v>31.438016528925619</v>
      </c>
      <c r="N52" s="49" t="str">
        <f t="shared" si="10"/>
        <v/>
      </c>
      <c r="O52" s="49">
        <f t="shared" si="19"/>
        <v>1005</v>
      </c>
      <c r="P52" s="49">
        <f t="shared" ca="1" si="11"/>
        <v>73.033018867924525</v>
      </c>
      <c r="Q52" s="49">
        <v>295</v>
      </c>
      <c r="R52" s="49">
        <f t="shared" ca="1" si="12"/>
        <v>67.726415094339629</v>
      </c>
      <c r="S52" s="49">
        <f t="shared" ca="1" si="13"/>
        <v>81.877358490566039</v>
      </c>
      <c r="T52" s="49">
        <f t="shared" ca="1" si="14"/>
        <v>87.183962264150949</v>
      </c>
      <c r="U52" s="49">
        <f t="shared" ca="1" si="15"/>
        <v>87.183962264150949</v>
      </c>
      <c r="V52" s="49">
        <f t="shared" ca="1" si="16"/>
        <v>79.400943396226424</v>
      </c>
      <c r="W52" s="49">
        <f t="shared" ca="1" si="17"/>
        <v>259.73230276180601</v>
      </c>
      <c r="X52" s="49"/>
      <c r="Y52" s="49"/>
      <c r="Z52" s="49"/>
      <c r="AA52" s="49"/>
      <c r="AB52" s="40">
        <v>50</v>
      </c>
      <c r="AC52" s="47" t="str">
        <f t="shared" si="18"/>
        <v>105</v>
      </c>
      <c r="AD52" s="8">
        <v>38</v>
      </c>
      <c r="AE52" s="7">
        <v>1005</v>
      </c>
      <c r="AG52" s="1">
        <v>50126</v>
      </c>
      <c r="AH52" s="4">
        <v>126</v>
      </c>
      <c r="AI52" s="5" t="s">
        <v>1774</v>
      </c>
      <c r="AJ52" s="5" t="s">
        <v>1775</v>
      </c>
      <c r="AK52" s="4" t="s">
        <v>355</v>
      </c>
      <c r="AL52" s="5" t="s">
        <v>1673</v>
      </c>
      <c r="AM52" s="4">
        <v>3</v>
      </c>
      <c r="AN52" s="4">
        <v>2</v>
      </c>
      <c r="AO52" s="4">
        <v>88</v>
      </c>
      <c r="AP52" s="4">
        <v>13.5</v>
      </c>
      <c r="AQ52" s="5" t="s">
        <v>1674</v>
      </c>
      <c r="AR52" s="4" t="s">
        <v>652</v>
      </c>
      <c r="AS52" s="40">
        <v>0</v>
      </c>
    </row>
    <row r="53" spans="2:45" x14ac:dyDescent="0.2">
      <c r="B53" s="47">
        <f t="shared" si="21"/>
        <v>20403</v>
      </c>
      <c r="C53" s="20" t="str">
        <f t="shared" si="0"/>
        <v>CB401AAA</v>
      </c>
      <c r="D53" s="47" t="str">
        <f t="shared" si="8"/>
        <v>24</v>
      </c>
      <c r="E53" s="47">
        <f t="shared" si="9"/>
        <v>51008</v>
      </c>
      <c r="F53" s="47">
        <f t="shared" si="1"/>
        <v>192</v>
      </c>
      <c r="G53" s="47">
        <f t="shared" ca="1" si="2"/>
        <v>50090</v>
      </c>
      <c r="H53" s="47">
        <f t="shared" si="3"/>
        <v>25</v>
      </c>
      <c r="I53" s="47">
        <f t="shared" ca="1" si="4"/>
        <v>50079</v>
      </c>
      <c r="J53" s="47">
        <f t="shared" si="5"/>
        <v>25</v>
      </c>
      <c r="K53" s="47" t="str">
        <f t="shared" si="6"/>
        <v/>
      </c>
      <c r="L53" s="47">
        <v>0</v>
      </c>
      <c r="M53" s="49">
        <f t="shared" ca="1" si="7"/>
        <v>31.438016528925619</v>
      </c>
      <c r="N53" s="49" t="str">
        <f t="shared" si="10"/>
        <v/>
      </c>
      <c r="O53" s="49">
        <f t="shared" si="19"/>
        <v>1101</v>
      </c>
      <c r="P53" s="49">
        <f t="shared" ca="1" si="11"/>
        <v>79.838862559241704</v>
      </c>
      <c r="Q53" s="49">
        <v>301</v>
      </c>
      <c r="R53" s="49">
        <f t="shared" ca="1" si="12"/>
        <v>79.838862559241704</v>
      </c>
      <c r="S53" s="49">
        <f t="shared" ca="1" si="13"/>
        <v>88.725118483412317</v>
      </c>
      <c r="T53" s="49">
        <f t="shared" ca="1" si="14"/>
        <v>74.507109004739334</v>
      </c>
      <c r="U53" s="49">
        <f t="shared" ca="1" si="15"/>
        <v>79.838862559241704</v>
      </c>
      <c r="V53" s="49">
        <f t="shared" ca="1" si="16"/>
        <v>80.549763033175353</v>
      </c>
      <c r="W53" s="49">
        <f t="shared" ca="1" si="17"/>
        <v>412.10493699648833</v>
      </c>
      <c r="X53" s="49"/>
      <c r="Y53" s="49"/>
      <c r="Z53" s="49"/>
      <c r="AA53" s="49"/>
      <c r="AB53" s="40">
        <v>51</v>
      </c>
      <c r="AC53" s="47" t="str">
        <f t="shared" si="18"/>
        <v>111</v>
      </c>
      <c r="AD53" s="8">
        <v>39</v>
      </c>
      <c r="AE53" s="7">
        <v>1101</v>
      </c>
      <c r="AG53" s="1">
        <v>50128</v>
      </c>
      <c r="AH53" s="4">
        <v>128</v>
      </c>
      <c r="AI53" s="5" t="s">
        <v>1778</v>
      </c>
      <c r="AJ53" s="5" t="s">
        <v>1779</v>
      </c>
      <c r="AK53" s="4" t="s">
        <v>350</v>
      </c>
      <c r="AL53" s="5" t="s">
        <v>1673</v>
      </c>
      <c r="AM53" s="4">
        <v>3</v>
      </c>
      <c r="AN53" s="4">
        <v>2</v>
      </c>
      <c r="AO53" s="4">
        <v>88</v>
      </c>
      <c r="AP53" s="4">
        <v>13.5</v>
      </c>
      <c r="AQ53" s="5" t="s">
        <v>1674</v>
      </c>
      <c r="AR53" s="4" t="s">
        <v>654</v>
      </c>
      <c r="AS53" s="40">
        <v>0</v>
      </c>
    </row>
    <row r="54" spans="2:45" x14ac:dyDescent="0.2">
      <c r="B54" s="47">
        <f t="shared" si="21"/>
        <v>20404</v>
      </c>
      <c r="C54" s="20" t="str">
        <f t="shared" si="0"/>
        <v>CB747AAA</v>
      </c>
      <c r="D54" s="47" t="str">
        <f t="shared" si="8"/>
        <v>24</v>
      </c>
      <c r="E54" s="47">
        <f t="shared" si="9"/>
        <v>51008</v>
      </c>
      <c r="F54" s="47">
        <f t="shared" si="1"/>
        <v>192</v>
      </c>
      <c r="G54" s="47">
        <f t="shared" ca="1" si="2"/>
        <v>50116</v>
      </c>
      <c r="H54" s="47">
        <f t="shared" si="3"/>
        <v>25</v>
      </c>
      <c r="I54" s="47">
        <f t="shared" ca="1" si="4"/>
        <v>50090</v>
      </c>
      <c r="J54" s="47">
        <f t="shared" si="5"/>
        <v>25</v>
      </c>
      <c r="K54" s="47" t="str">
        <f t="shared" si="6"/>
        <v/>
      </c>
      <c r="L54" s="47">
        <v>0</v>
      </c>
      <c r="M54" s="49">
        <f t="shared" ca="1" si="7"/>
        <v>39.185950413223139</v>
      </c>
      <c r="N54" s="49" t="str">
        <f t="shared" si="10"/>
        <v/>
      </c>
      <c r="O54" s="49">
        <f t="shared" si="19"/>
        <v>1102</v>
      </c>
      <c r="P54" s="49">
        <f t="shared" ca="1" si="11"/>
        <v>74.507109004739334</v>
      </c>
      <c r="Q54" s="49">
        <v>307</v>
      </c>
      <c r="R54" s="49">
        <f t="shared" ca="1" si="12"/>
        <v>83.393364928909946</v>
      </c>
      <c r="S54" s="49">
        <f t="shared" ca="1" si="13"/>
        <v>79.838862559241704</v>
      </c>
      <c r="T54" s="49">
        <f t="shared" ca="1" si="14"/>
        <v>97.611374407582943</v>
      </c>
      <c r="U54" s="49">
        <f t="shared" ca="1" si="15"/>
        <v>88.725118483412317</v>
      </c>
      <c r="V54" s="49">
        <f t="shared" ca="1" si="16"/>
        <v>84.815165876777243</v>
      </c>
      <c r="W54" s="49">
        <f t="shared" ca="1" si="17"/>
        <v>435.34393720305724</v>
      </c>
      <c r="X54" s="49"/>
      <c r="Y54" s="49"/>
      <c r="Z54" s="49"/>
      <c r="AA54" s="49"/>
      <c r="AB54" s="40">
        <v>52</v>
      </c>
      <c r="AC54" s="47" t="str">
        <f t="shared" si="18"/>
        <v>112</v>
      </c>
      <c r="AD54" s="8">
        <v>39</v>
      </c>
      <c r="AE54" s="7">
        <v>1102</v>
      </c>
      <c r="AG54" s="1">
        <v>50129</v>
      </c>
      <c r="AH54" s="4">
        <v>129</v>
      </c>
      <c r="AI54" s="5" t="s">
        <v>1780</v>
      </c>
      <c r="AJ54" s="5" t="s">
        <v>1781</v>
      </c>
      <c r="AK54" s="4" t="s">
        <v>362</v>
      </c>
      <c r="AL54" s="5" t="s">
        <v>1673</v>
      </c>
      <c r="AM54" s="4">
        <v>3</v>
      </c>
      <c r="AN54" s="4">
        <v>2</v>
      </c>
      <c r="AO54" s="4">
        <v>88</v>
      </c>
      <c r="AP54" s="4">
        <v>13.5</v>
      </c>
      <c r="AQ54" s="5" t="s">
        <v>1674</v>
      </c>
      <c r="AR54" s="4" t="s">
        <v>655</v>
      </c>
      <c r="AS54" s="40">
        <v>0</v>
      </c>
    </row>
    <row r="55" spans="2:45" x14ac:dyDescent="0.2">
      <c r="B55" s="47">
        <f t="shared" si="21"/>
        <v>20405</v>
      </c>
      <c r="C55" s="20" t="str">
        <f t="shared" si="0"/>
        <v>CB736AAA</v>
      </c>
      <c r="D55" s="47" t="str">
        <f t="shared" si="8"/>
        <v>24</v>
      </c>
      <c r="E55" s="47">
        <f t="shared" si="9"/>
        <v>51008</v>
      </c>
      <c r="F55" s="47">
        <f t="shared" si="1"/>
        <v>192</v>
      </c>
      <c r="G55" s="47">
        <f t="shared" ca="1" si="2"/>
        <v>50139</v>
      </c>
      <c r="H55" s="47">
        <f t="shared" si="3"/>
        <v>25</v>
      </c>
      <c r="I55" s="47">
        <f t="shared" ca="1" si="4"/>
        <v>50097</v>
      </c>
      <c r="J55" s="47">
        <f t="shared" si="5"/>
        <v>25</v>
      </c>
      <c r="K55" s="47" t="str">
        <f t="shared" si="6"/>
        <v/>
      </c>
      <c r="L55" s="47">
        <v>0</v>
      </c>
      <c r="M55" s="49">
        <f t="shared" ca="1" si="7"/>
        <v>39.185950413223139</v>
      </c>
      <c r="N55" s="49" t="str">
        <f t="shared" si="10"/>
        <v/>
      </c>
      <c r="O55" s="49">
        <f t="shared" si="19"/>
        <v>1103</v>
      </c>
      <c r="P55" s="49">
        <f t="shared" ca="1" si="11"/>
        <v>99.19047619047619</v>
      </c>
      <c r="Q55" s="49">
        <v>313</v>
      </c>
      <c r="R55" s="49">
        <f t="shared" ca="1" si="12"/>
        <v>81.333333333333329</v>
      </c>
      <c r="S55" s="49">
        <f t="shared" ca="1" si="13"/>
        <v>81.333333333333329</v>
      </c>
      <c r="T55" s="49">
        <f t="shared" ca="1" si="14"/>
        <v>81.333333333333329</v>
      </c>
      <c r="U55" s="49">
        <f t="shared" ca="1" si="15"/>
        <v>81.333333333333329</v>
      </c>
      <c r="V55" s="49">
        <f t="shared" ca="1" si="16"/>
        <v>84.904761904761898</v>
      </c>
      <c r="W55" s="49">
        <f t="shared" ca="1" si="17"/>
        <v>412.10493699648833</v>
      </c>
      <c r="X55" s="49"/>
      <c r="Y55" s="49"/>
      <c r="Z55" s="49"/>
      <c r="AA55" s="49"/>
      <c r="AB55" s="40">
        <v>53</v>
      </c>
      <c r="AC55" s="47" t="str">
        <f t="shared" si="18"/>
        <v>113</v>
      </c>
      <c r="AD55" s="8">
        <v>40</v>
      </c>
      <c r="AE55" s="7">
        <v>1103</v>
      </c>
      <c r="AG55" s="1">
        <v>50141</v>
      </c>
      <c r="AH55" s="4">
        <v>141</v>
      </c>
      <c r="AI55" s="5" t="s">
        <v>1803</v>
      </c>
      <c r="AJ55" s="5" t="s">
        <v>1804</v>
      </c>
      <c r="AK55" s="4" t="s">
        <v>392</v>
      </c>
      <c r="AL55" s="5" t="s">
        <v>1673</v>
      </c>
      <c r="AM55" s="4">
        <v>3</v>
      </c>
      <c r="AN55" s="4">
        <v>2</v>
      </c>
      <c r="AO55" s="4">
        <v>88</v>
      </c>
      <c r="AP55" s="4">
        <v>13.5</v>
      </c>
      <c r="AQ55" s="5" t="s">
        <v>1674</v>
      </c>
      <c r="AR55" s="4" t="s">
        <v>664</v>
      </c>
      <c r="AS55" s="40">
        <v>0</v>
      </c>
    </row>
    <row r="56" spans="2:45" x14ac:dyDescent="0.2">
      <c r="B56" s="47">
        <f t="shared" si="21"/>
        <v>20408</v>
      </c>
      <c r="C56" s="20" t="str">
        <f t="shared" si="0"/>
        <v>CB407AAA</v>
      </c>
      <c r="D56" s="47" t="str">
        <f t="shared" si="8"/>
        <v>24</v>
      </c>
      <c r="E56" s="47">
        <f t="shared" si="9"/>
        <v>52000</v>
      </c>
      <c r="F56" s="47">
        <f t="shared" ca="1" si="1"/>
        <v>4.32</v>
      </c>
      <c r="G56" s="47">
        <f t="shared" ca="1" si="2"/>
        <v>50090</v>
      </c>
      <c r="H56" s="47">
        <f t="shared" ca="1" si="3"/>
        <v>129</v>
      </c>
      <c r="I56" s="47">
        <f t="shared" ca="1" si="4"/>
        <v>50103</v>
      </c>
      <c r="J56" s="47">
        <f t="shared" si="5"/>
        <v>15</v>
      </c>
      <c r="K56" s="47">
        <f t="shared" si="6"/>
        <v>200208</v>
      </c>
      <c r="L56" s="47">
        <v>0</v>
      </c>
      <c r="M56" s="49">
        <f t="shared" ca="1" si="7"/>
        <v>211.46844660194176</v>
      </c>
      <c r="N56" s="49">
        <f t="shared" ca="1" si="10"/>
        <v>2.9126213592233014E-2</v>
      </c>
      <c r="O56" s="49">
        <f t="shared" si="19"/>
        <v>1104</v>
      </c>
      <c r="P56" s="49">
        <f t="shared" ca="1" si="11"/>
        <v>86.411483253588514</v>
      </c>
      <c r="Q56" s="49">
        <v>319</v>
      </c>
      <c r="R56" s="49">
        <f t="shared" ca="1" si="12"/>
        <v>82.822966507177028</v>
      </c>
      <c r="S56" s="49">
        <f t="shared" ca="1" si="13"/>
        <v>91.794258373205736</v>
      </c>
      <c r="T56" s="49">
        <f t="shared" ca="1" si="14"/>
        <v>100.76555023923444</v>
      </c>
      <c r="U56" s="49">
        <f t="shared" ca="1" si="15"/>
        <v>82.822966507177028</v>
      </c>
      <c r="V56" s="49">
        <f t="shared" ca="1" si="16"/>
        <v>88.923444976076553</v>
      </c>
      <c r="W56" s="49">
        <f t="shared" ca="1" si="17"/>
        <v>266.09482514845882</v>
      </c>
      <c r="X56" s="49"/>
      <c r="Y56" s="49"/>
      <c r="Z56" s="49"/>
      <c r="AA56" s="49"/>
      <c r="AB56" s="40">
        <v>54</v>
      </c>
      <c r="AC56" s="47" t="str">
        <f t="shared" si="18"/>
        <v>114</v>
      </c>
      <c r="AD56" s="8">
        <v>41</v>
      </c>
      <c r="AE56" s="7">
        <v>1104</v>
      </c>
      <c r="AG56" s="1">
        <v>50142</v>
      </c>
      <c r="AH56" s="4">
        <v>142</v>
      </c>
      <c r="AI56" s="5" t="s">
        <v>1805</v>
      </c>
      <c r="AJ56" s="5" t="s">
        <v>1806</v>
      </c>
      <c r="AK56" s="4" t="s">
        <v>383</v>
      </c>
      <c r="AL56" s="5" t="s">
        <v>1673</v>
      </c>
      <c r="AM56" s="4">
        <v>3</v>
      </c>
      <c r="AN56" s="4">
        <v>2</v>
      </c>
      <c r="AO56" s="4">
        <v>88</v>
      </c>
      <c r="AP56" s="4">
        <v>13.5</v>
      </c>
      <c r="AQ56" s="5" t="s">
        <v>1674</v>
      </c>
      <c r="AR56" s="4" t="s">
        <v>665</v>
      </c>
      <c r="AS56" s="40">
        <v>0</v>
      </c>
    </row>
    <row r="57" spans="2:45" x14ac:dyDescent="0.2">
      <c r="B57" s="47">
        <f t="shared" si="21"/>
        <v>20501</v>
      </c>
      <c r="C57" s="20" t="str">
        <f t="shared" si="0"/>
        <v>CB404AAA</v>
      </c>
      <c r="D57" s="47" t="str">
        <f t="shared" si="8"/>
        <v>25</v>
      </c>
      <c r="E57" s="47">
        <f t="shared" si="9"/>
        <v>51009</v>
      </c>
      <c r="F57" s="47">
        <f t="shared" si="1"/>
        <v>191</v>
      </c>
      <c r="G57" s="47">
        <f t="shared" ca="1" si="2"/>
        <v>50095</v>
      </c>
      <c r="H57" s="47">
        <f t="shared" si="3"/>
        <v>25</v>
      </c>
      <c r="I57" s="47">
        <f t="shared" ca="1" si="4"/>
        <v>50103</v>
      </c>
      <c r="J57" s="47">
        <f t="shared" si="5"/>
        <v>25</v>
      </c>
      <c r="K57" s="47" t="str">
        <f t="shared" si="6"/>
        <v/>
      </c>
      <c r="L57" s="47">
        <v>0</v>
      </c>
      <c r="M57" s="49">
        <f t="shared" ca="1" si="7"/>
        <v>40.834024896265561</v>
      </c>
      <c r="N57" s="49" t="str">
        <f t="shared" si="10"/>
        <v/>
      </c>
      <c r="O57" s="49">
        <f t="shared" si="19"/>
        <v>1105</v>
      </c>
      <c r="P57" s="49">
        <f t="shared" ca="1" si="11"/>
        <v>93.322115384615387</v>
      </c>
      <c r="Q57" s="49">
        <v>325</v>
      </c>
      <c r="R57" s="49">
        <f t="shared" ca="1" si="12"/>
        <v>84.307692307692307</v>
      </c>
      <c r="S57" s="49">
        <f t="shared" ca="1" si="13"/>
        <v>84.307692307692307</v>
      </c>
      <c r="T57" s="49">
        <f t="shared" ca="1" si="14"/>
        <v>87.913461538461533</v>
      </c>
      <c r="U57" s="49">
        <f t="shared" ca="1" si="15"/>
        <v>93.322115384615387</v>
      </c>
      <c r="V57" s="49">
        <f t="shared" ca="1" si="16"/>
        <v>88.634615384615387</v>
      </c>
      <c r="W57" s="49">
        <f t="shared" ca="1" si="17"/>
        <v>276.69902912621359</v>
      </c>
      <c r="X57" s="49"/>
      <c r="Y57" s="49"/>
      <c r="Z57" s="49"/>
      <c r="AA57" s="49"/>
      <c r="AB57" s="40">
        <v>55</v>
      </c>
      <c r="AC57" s="47" t="str">
        <f t="shared" si="18"/>
        <v>115</v>
      </c>
      <c r="AD57" s="8">
        <v>42</v>
      </c>
      <c r="AE57" s="7">
        <v>1105</v>
      </c>
      <c r="AG57" s="1">
        <v>50143</v>
      </c>
      <c r="AH57" s="4">
        <v>143</v>
      </c>
      <c r="AI57" s="5" t="s">
        <v>1807</v>
      </c>
      <c r="AJ57" s="5" t="s">
        <v>1808</v>
      </c>
      <c r="AK57" s="4" t="s">
        <v>378</v>
      </c>
      <c r="AL57" s="5" t="s">
        <v>1673</v>
      </c>
      <c r="AM57" s="4">
        <v>3</v>
      </c>
      <c r="AN57" s="4">
        <v>2</v>
      </c>
      <c r="AO57" s="4">
        <v>88</v>
      </c>
      <c r="AP57" s="4">
        <v>13.5</v>
      </c>
      <c r="AQ57" s="5" t="s">
        <v>1674</v>
      </c>
      <c r="AR57" s="4" t="s">
        <v>666</v>
      </c>
      <c r="AS57" s="40">
        <v>0</v>
      </c>
    </row>
    <row r="58" spans="2:45" x14ac:dyDescent="0.2">
      <c r="B58" s="47">
        <f t="shared" si="21"/>
        <v>20502</v>
      </c>
      <c r="C58" s="20" t="str">
        <f t="shared" si="0"/>
        <v>CB896AAA</v>
      </c>
      <c r="D58" s="47" t="str">
        <f t="shared" si="8"/>
        <v>25</v>
      </c>
      <c r="E58" s="47">
        <f t="shared" si="9"/>
        <v>51009</v>
      </c>
      <c r="F58" s="47">
        <f t="shared" si="1"/>
        <v>191</v>
      </c>
      <c r="G58" s="47">
        <f t="shared" ca="1" si="2"/>
        <v>50150</v>
      </c>
      <c r="H58" s="47">
        <f t="shared" si="3"/>
        <v>25</v>
      </c>
      <c r="I58" s="47">
        <f t="shared" ca="1" si="4"/>
        <v>50157</v>
      </c>
      <c r="J58" s="47">
        <f t="shared" si="5"/>
        <v>25</v>
      </c>
      <c r="K58" s="47" t="str">
        <f t="shared" si="6"/>
        <v/>
      </c>
      <c r="L58" s="47">
        <v>0</v>
      </c>
      <c r="M58" s="49">
        <f t="shared" ca="1" si="7"/>
        <v>28.385892116182571</v>
      </c>
      <c r="N58" s="49" t="str">
        <f t="shared" si="10"/>
        <v/>
      </c>
      <c r="O58" s="49">
        <f t="shared" si="19"/>
        <v>1201</v>
      </c>
      <c r="P58" s="49">
        <f t="shared" ca="1" si="11"/>
        <v>93.322115384615387</v>
      </c>
      <c r="Q58" s="49">
        <v>331</v>
      </c>
      <c r="R58" s="49">
        <f t="shared" ca="1" si="12"/>
        <v>84.307692307692307</v>
      </c>
      <c r="S58" s="49">
        <f t="shared" ca="1" si="13"/>
        <v>93.322115384615387</v>
      </c>
      <c r="T58" s="49">
        <f t="shared" ca="1" si="14"/>
        <v>78.899038461538467</v>
      </c>
      <c r="U58" s="49">
        <f t="shared" ca="1" si="15"/>
        <v>84.307692307692307</v>
      </c>
      <c r="V58" s="49">
        <f t="shared" ca="1" si="16"/>
        <v>86.831730769230774</v>
      </c>
      <c r="W58" s="49">
        <f t="shared" ca="1" si="17"/>
        <v>341.19278779472955</v>
      </c>
      <c r="X58" s="49"/>
      <c r="Y58" s="49"/>
      <c r="Z58" s="49"/>
      <c r="AA58" s="49"/>
      <c r="AB58" s="40">
        <v>56</v>
      </c>
      <c r="AC58" s="47" t="str">
        <f t="shared" si="18"/>
        <v>121</v>
      </c>
      <c r="AD58" s="8">
        <v>42</v>
      </c>
      <c r="AE58" s="7">
        <v>1201</v>
      </c>
      <c r="AG58" s="1">
        <v>50144</v>
      </c>
      <c r="AH58" s="4">
        <v>144</v>
      </c>
      <c r="AI58" s="5" t="s">
        <v>1809</v>
      </c>
      <c r="AJ58" s="5" t="s">
        <v>1810</v>
      </c>
      <c r="AK58" s="4" t="s">
        <v>389</v>
      </c>
      <c r="AL58" s="5" t="s">
        <v>1673</v>
      </c>
      <c r="AM58" s="4">
        <v>3</v>
      </c>
      <c r="AN58" s="4">
        <v>2</v>
      </c>
      <c r="AO58" s="4">
        <v>88</v>
      </c>
      <c r="AP58" s="4">
        <v>13.5</v>
      </c>
      <c r="AQ58" s="5" t="s">
        <v>1674</v>
      </c>
      <c r="AR58" s="4" t="s">
        <v>667</v>
      </c>
      <c r="AS58" s="40">
        <v>0</v>
      </c>
    </row>
    <row r="59" spans="2:45" x14ac:dyDescent="0.2">
      <c r="B59" s="47">
        <f t="shared" si="21"/>
        <v>20503</v>
      </c>
      <c r="C59" s="20" t="str">
        <f t="shared" si="0"/>
        <v>CB401AAA</v>
      </c>
      <c r="D59" s="47" t="str">
        <f t="shared" si="8"/>
        <v>25</v>
      </c>
      <c r="E59" s="47">
        <f t="shared" si="9"/>
        <v>51009</v>
      </c>
      <c r="F59" s="47">
        <f t="shared" si="1"/>
        <v>191</v>
      </c>
      <c r="G59" s="47">
        <f t="shared" ca="1" si="2"/>
        <v>50090</v>
      </c>
      <c r="H59" s="47">
        <f t="shared" si="3"/>
        <v>25</v>
      </c>
      <c r="I59" s="47">
        <f t="shared" ca="1" si="4"/>
        <v>50157</v>
      </c>
      <c r="J59" s="47">
        <f t="shared" si="5"/>
        <v>25</v>
      </c>
      <c r="K59" s="47" t="str">
        <f t="shared" si="6"/>
        <v/>
      </c>
      <c r="L59" s="47">
        <v>0</v>
      </c>
      <c r="M59" s="49">
        <f t="shared" ca="1" si="7"/>
        <v>28.385892116182571</v>
      </c>
      <c r="N59" s="49" t="str">
        <f t="shared" si="10"/>
        <v/>
      </c>
      <c r="O59" s="49">
        <f t="shared" si="19"/>
        <v>1202</v>
      </c>
      <c r="P59" s="49">
        <f t="shared" ca="1" si="11"/>
        <v>94.845410628019323</v>
      </c>
      <c r="Q59" s="49">
        <v>337</v>
      </c>
      <c r="R59" s="49">
        <f t="shared" ca="1" si="12"/>
        <v>89.410628019323667</v>
      </c>
      <c r="S59" s="49">
        <f t="shared" ca="1" si="13"/>
        <v>103.90338164251207</v>
      </c>
      <c r="T59" s="49">
        <f t="shared" ca="1" si="14"/>
        <v>85.787439613526573</v>
      </c>
      <c r="U59" s="49">
        <f t="shared" ca="1" si="15"/>
        <v>94.845410628019323</v>
      </c>
      <c r="V59" s="49">
        <f t="shared" ca="1" si="16"/>
        <v>93.758454106280197</v>
      </c>
      <c r="W59" s="49">
        <f t="shared" ca="1" si="17"/>
        <v>341.19278779472955</v>
      </c>
      <c r="X59" s="49"/>
      <c r="Y59" s="49"/>
      <c r="Z59" s="49"/>
      <c r="AA59" s="49"/>
      <c r="AB59" s="40">
        <v>57</v>
      </c>
      <c r="AC59" s="47" t="str">
        <f t="shared" si="18"/>
        <v>122</v>
      </c>
      <c r="AD59" s="8">
        <v>43</v>
      </c>
      <c r="AE59" s="7">
        <v>1202</v>
      </c>
      <c r="AG59" s="1">
        <v>50153</v>
      </c>
      <c r="AH59" s="4">
        <v>153</v>
      </c>
      <c r="AI59" s="5" t="s">
        <v>1832</v>
      </c>
      <c r="AJ59" s="5" t="s">
        <v>1833</v>
      </c>
      <c r="AK59" s="4" t="s">
        <v>392</v>
      </c>
      <c r="AL59" s="5" t="s">
        <v>1673</v>
      </c>
      <c r="AM59" s="4">
        <v>3</v>
      </c>
      <c r="AN59" s="4">
        <v>2</v>
      </c>
      <c r="AO59" s="4">
        <v>88</v>
      </c>
      <c r="AP59" s="4">
        <v>13.5</v>
      </c>
      <c r="AQ59" s="5" t="s">
        <v>1674</v>
      </c>
      <c r="AR59" s="4" t="s">
        <v>676</v>
      </c>
      <c r="AS59" s="40">
        <v>0</v>
      </c>
    </row>
    <row r="60" spans="2:45" x14ac:dyDescent="0.2">
      <c r="B60" s="47">
        <f t="shared" si="21"/>
        <v>20504</v>
      </c>
      <c r="C60" s="20" t="str">
        <f t="shared" si="0"/>
        <v>CB611AAA</v>
      </c>
      <c r="D60" s="47" t="str">
        <f t="shared" si="8"/>
        <v>25</v>
      </c>
      <c r="E60" s="47">
        <f t="shared" si="9"/>
        <v>51009</v>
      </c>
      <c r="F60" s="47">
        <f t="shared" si="1"/>
        <v>191</v>
      </c>
      <c r="G60" s="47">
        <f t="shared" ca="1" si="2"/>
        <v>50140</v>
      </c>
      <c r="H60" s="47">
        <f t="shared" si="3"/>
        <v>25</v>
      </c>
      <c r="I60" s="47">
        <f t="shared" ca="1" si="4"/>
        <v>50093</v>
      </c>
      <c r="J60" s="47">
        <f t="shared" si="5"/>
        <v>25</v>
      </c>
      <c r="K60" s="47" t="str">
        <f t="shared" si="6"/>
        <v/>
      </c>
      <c r="L60" s="47">
        <v>0</v>
      </c>
      <c r="M60" s="49">
        <f t="shared" ca="1" si="7"/>
        <v>33.053941908713696</v>
      </c>
      <c r="N60" s="49" t="str">
        <f t="shared" si="10"/>
        <v/>
      </c>
      <c r="O60" s="49">
        <f t="shared" si="19"/>
        <v>1203</v>
      </c>
      <c r="P60" s="49">
        <f t="shared" ca="1" si="11"/>
        <v>96.364077669902912</v>
      </c>
      <c r="Q60" s="49">
        <v>343</v>
      </c>
      <c r="R60" s="49">
        <f t="shared" ca="1" si="12"/>
        <v>87.262135922330103</v>
      </c>
      <c r="S60" s="49">
        <f t="shared" ca="1" si="13"/>
        <v>105.46601941747574</v>
      </c>
      <c r="T60" s="49">
        <f t="shared" ca="1" si="14"/>
        <v>87.262135922330103</v>
      </c>
      <c r="U60" s="49">
        <f t="shared" ca="1" si="15"/>
        <v>96.364077669902912</v>
      </c>
      <c r="V60" s="49">
        <f t="shared" ca="1" si="16"/>
        <v>94.543689320388353</v>
      </c>
      <c r="W60" s="49">
        <f t="shared" ca="1" si="17"/>
        <v>367.71844660194171</v>
      </c>
      <c r="X60" s="49"/>
      <c r="Y60" s="49"/>
      <c r="Z60" s="49"/>
      <c r="AA60" s="49"/>
      <c r="AB60" s="40">
        <v>58</v>
      </c>
      <c r="AC60" s="47" t="str">
        <f t="shared" si="18"/>
        <v>123</v>
      </c>
      <c r="AD60" s="8">
        <v>44</v>
      </c>
      <c r="AE60" s="7">
        <v>1203</v>
      </c>
      <c r="AG60" s="1">
        <v>50154</v>
      </c>
      <c r="AH60" s="4">
        <v>154</v>
      </c>
      <c r="AI60" s="5" t="s">
        <v>1834</v>
      </c>
      <c r="AJ60" s="5" t="s">
        <v>1835</v>
      </c>
      <c r="AK60" s="4" t="s">
        <v>411</v>
      </c>
      <c r="AL60" s="5" t="s">
        <v>1673</v>
      </c>
      <c r="AM60" s="4">
        <v>3</v>
      </c>
      <c r="AN60" s="4">
        <v>2</v>
      </c>
      <c r="AO60" s="4">
        <v>88</v>
      </c>
      <c r="AP60" s="4">
        <v>13.5</v>
      </c>
      <c r="AQ60" s="5" t="s">
        <v>1674</v>
      </c>
      <c r="AR60" s="4" t="s">
        <v>677</v>
      </c>
      <c r="AS60" s="40">
        <v>0</v>
      </c>
    </row>
    <row r="61" spans="2:45" x14ac:dyDescent="0.2">
      <c r="B61" s="47">
        <f t="shared" si="21"/>
        <v>20505</v>
      </c>
      <c r="C61" s="20" t="str">
        <f t="shared" si="0"/>
        <v>CB742AAA</v>
      </c>
      <c r="D61" s="47" t="str">
        <f t="shared" si="8"/>
        <v>25</v>
      </c>
      <c r="E61" s="47">
        <f t="shared" si="9"/>
        <v>51009</v>
      </c>
      <c r="F61" s="47">
        <f t="shared" si="1"/>
        <v>191</v>
      </c>
      <c r="G61" s="47">
        <f t="shared" ca="1" si="2"/>
        <v>50124</v>
      </c>
      <c r="H61" s="47">
        <f t="shared" si="3"/>
        <v>25</v>
      </c>
      <c r="I61" s="47">
        <f t="shared" ca="1" si="4"/>
        <v>50079</v>
      </c>
      <c r="J61" s="47">
        <f t="shared" si="5"/>
        <v>25</v>
      </c>
      <c r="K61" s="47" t="str">
        <f t="shared" si="6"/>
        <v/>
      </c>
      <c r="L61" s="47">
        <v>0</v>
      </c>
      <c r="M61" s="49">
        <f t="shared" ca="1" si="7"/>
        <v>40.834024896265561</v>
      </c>
      <c r="N61" s="49" t="str">
        <f t="shared" si="10"/>
        <v/>
      </c>
      <c r="O61" s="49">
        <f t="shared" si="19"/>
        <v>1204</v>
      </c>
      <c r="P61" s="49">
        <f t="shared" ca="1" si="11"/>
        <v>96.364077669902912</v>
      </c>
      <c r="Q61" s="49">
        <v>349</v>
      </c>
      <c r="R61" s="49">
        <f t="shared" ca="1" si="12"/>
        <v>87.262135922330103</v>
      </c>
      <c r="S61" s="49">
        <f t="shared" ca="1" si="13"/>
        <v>105.46601941747574</v>
      </c>
      <c r="T61" s="49">
        <f t="shared" ca="1" si="14"/>
        <v>87.262135922330103</v>
      </c>
      <c r="U61" s="49">
        <f t="shared" ca="1" si="15"/>
        <v>87.262135922330103</v>
      </c>
      <c r="V61" s="49">
        <f t="shared" ca="1" si="16"/>
        <v>92.723300970873794</v>
      </c>
      <c r="W61" s="49">
        <f t="shared" ca="1" si="17"/>
        <v>266.09482514845882</v>
      </c>
      <c r="X61" s="49"/>
      <c r="Y61" s="49"/>
      <c r="Z61" s="49"/>
      <c r="AA61" s="49"/>
      <c r="AB61" s="40">
        <v>59</v>
      </c>
      <c r="AC61" s="47" t="str">
        <f t="shared" si="18"/>
        <v>124</v>
      </c>
      <c r="AD61" s="8">
        <v>44</v>
      </c>
      <c r="AE61" s="7">
        <v>1204</v>
      </c>
      <c r="AG61" s="1">
        <v>50155</v>
      </c>
      <c r="AH61" s="4">
        <v>155</v>
      </c>
      <c r="AI61" s="5" t="s">
        <v>1836</v>
      </c>
      <c r="AJ61" s="5" t="s">
        <v>1837</v>
      </c>
      <c r="AK61" s="4" t="s">
        <v>1838</v>
      </c>
      <c r="AL61" s="5" t="s">
        <v>1673</v>
      </c>
      <c r="AM61" s="4">
        <v>3</v>
      </c>
      <c r="AN61" s="4">
        <v>2</v>
      </c>
      <c r="AO61" s="4">
        <v>88</v>
      </c>
      <c r="AP61" s="4">
        <v>13.5</v>
      </c>
      <c r="AQ61" s="5" t="s">
        <v>1674</v>
      </c>
      <c r="AR61" s="4" t="s">
        <v>678</v>
      </c>
      <c r="AS61" s="40">
        <v>0</v>
      </c>
    </row>
    <row r="62" spans="2:45" x14ac:dyDescent="0.2">
      <c r="B62" s="47">
        <f t="shared" si="21"/>
        <v>20508</v>
      </c>
      <c r="C62" s="20" t="str">
        <f t="shared" si="0"/>
        <v>CB408AAA</v>
      </c>
      <c r="D62" s="47" t="str">
        <f t="shared" si="8"/>
        <v>25</v>
      </c>
      <c r="E62" s="47">
        <f t="shared" si="9"/>
        <v>52000</v>
      </c>
      <c r="F62" s="47">
        <f t="shared" ca="1" si="1"/>
        <v>4.32</v>
      </c>
      <c r="G62" s="47">
        <f t="shared" ca="1" si="2"/>
        <v>50095</v>
      </c>
      <c r="H62" s="47">
        <f t="shared" ca="1" si="3"/>
        <v>129</v>
      </c>
      <c r="I62" s="47">
        <f t="shared" ca="1" si="4"/>
        <v>50100</v>
      </c>
      <c r="J62" s="47">
        <f t="shared" si="5"/>
        <v>15</v>
      </c>
      <c r="K62" s="47">
        <f t="shared" si="6"/>
        <v>200217</v>
      </c>
      <c r="L62" s="47">
        <v>0</v>
      </c>
      <c r="M62" s="49">
        <f t="shared" ca="1" si="7"/>
        <v>211.46844660194176</v>
      </c>
      <c r="N62" s="49">
        <f t="shared" ca="1" si="10"/>
        <v>2.9126213592233014E-2</v>
      </c>
      <c r="O62" s="49">
        <f t="shared" si="19"/>
        <v>1205</v>
      </c>
      <c r="P62" s="49">
        <f t="shared" ca="1" si="11"/>
        <v>107.02439024390245</v>
      </c>
      <c r="Q62" s="49">
        <v>355</v>
      </c>
      <c r="R62" s="49">
        <f t="shared" ca="1" si="12"/>
        <v>92.390243902439025</v>
      </c>
      <c r="S62" s="49">
        <f t="shared" ca="1" si="13"/>
        <v>83.243902439024396</v>
      </c>
      <c r="T62" s="49">
        <f t="shared" ca="1" si="14"/>
        <v>97.878048780487802</v>
      </c>
      <c r="U62" s="49">
        <f t="shared" ca="1" si="15"/>
        <v>97.878048780487802</v>
      </c>
      <c r="V62" s="49">
        <f t="shared" ca="1" si="16"/>
        <v>95.682926829268297</v>
      </c>
      <c r="W62" s="49">
        <f t="shared" ca="1" si="17"/>
        <v>266.09482514845882</v>
      </c>
      <c r="X62" s="49"/>
      <c r="Y62" s="49"/>
      <c r="Z62" s="49"/>
      <c r="AA62" s="49"/>
      <c r="AB62" s="40">
        <v>60</v>
      </c>
      <c r="AC62" s="47" t="str">
        <f t="shared" si="18"/>
        <v>125</v>
      </c>
      <c r="AD62" s="8">
        <v>45</v>
      </c>
      <c r="AE62" s="7">
        <v>1205</v>
      </c>
      <c r="AG62" s="1">
        <v>50156</v>
      </c>
      <c r="AH62" s="4">
        <v>156</v>
      </c>
      <c r="AI62" s="5" t="s">
        <v>1839</v>
      </c>
      <c r="AJ62" s="5" t="s">
        <v>1839</v>
      </c>
      <c r="AK62" s="4" t="s">
        <v>411</v>
      </c>
      <c r="AL62" s="5" t="s">
        <v>1673</v>
      </c>
      <c r="AM62" s="4">
        <v>3</v>
      </c>
      <c r="AN62" s="4">
        <v>2</v>
      </c>
      <c r="AO62" s="4">
        <v>88</v>
      </c>
      <c r="AP62" s="4">
        <v>13.5</v>
      </c>
      <c r="AQ62" s="5" t="s">
        <v>1674</v>
      </c>
      <c r="AR62" s="4" t="s">
        <v>679</v>
      </c>
      <c r="AS62" s="40">
        <v>0</v>
      </c>
    </row>
    <row r="63" spans="2:45" x14ac:dyDescent="0.2">
      <c r="B63" s="47">
        <f t="shared" si="21"/>
        <v>30101</v>
      </c>
      <c r="C63" s="20" t="str">
        <f t="shared" si="0"/>
        <v>CB411AAA</v>
      </c>
      <c r="D63" s="47" t="str">
        <f t="shared" si="8"/>
        <v>31</v>
      </c>
      <c r="E63" s="47">
        <f t="shared" si="9"/>
        <v>51009</v>
      </c>
      <c r="F63" s="47">
        <f t="shared" si="1"/>
        <v>191</v>
      </c>
      <c r="G63" s="47">
        <f t="shared" ca="1" si="2"/>
        <v>50140</v>
      </c>
      <c r="H63" s="47">
        <f t="shared" si="3"/>
        <v>25</v>
      </c>
      <c r="I63" s="47">
        <f t="shared" ca="1" si="4"/>
        <v>50119</v>
      </c>
      <c r="J63" s="47">
        <f t="shared" si="5"/>
        <v>25</v>
      </c>
      <c r="K63" s="47" t="str">
        <f t="shared" si="6"/>
        <v/>
      </c>
      <c r="L63" s="47">
        <v>0</v>
      </c>
      <c r="M63" s="49">
        <f t="shared" ca="1" si="7"/>
        <v>28.385892116182571</v>
      </c>
      <c r="N63" s="49" t="str">
        <f t="shared" si="10"/>
        <v/>
      </c>
      <c r="O63" s="49">
        <f t="shared" si="19"/>
        <v>1301</v>
      </c>
      <c r="P63" s="49">
        <f t="shared" ca="1" si="11"/>
        <v>84.681372549019613</v>
      </c>
      <c r="Q63" s="49">
        <v>361</v>
      </c>
      <c r="R63" s="49">
        <f t="shared" ca="1" si="12"/>
        <v>99.387254901960787</v>
      </c>
      <c r="S63" s="49">
        <f t="shared" ca="1" si="13"/>
        <v>90.196078431372555</v>
      </c>
      <c r="T63" s="49">
        <f t="shared" ca="1" si="14"/>
        <v>99.387254901960787</v>
      </c>
      <c r="U63" s="49">
        <f t="shared" ca="1" si="15"/>
        <v>90.196078431372555</v>
      </c>
      <c r="V63" s="49">
        <f t="shared" ca="1" si="16"/>
        <v>92.769607843137251</v>
      </c>
      <c r="W63" s="49">
        <f t="shared" ca="1" si="17"/>
        <v>276.69902912621359</v>
      </c>
      <c r="X63" s="49"/>
      <c r="Y63" s="49"/>
      <c r="Z63" s="49"/>
      <c r="AA63" s="49"/>
      <c r="AB63" s="40">
        <v>61</v>
      </c>
      <c r="AC63" s="47" t="str">
        <f t="shared" si="18"/>
        <v>131</v>
      </c>
      <c r="AD63" s="8">
        <v>46</v>
      </c>
      <c r="AE63" s="7">
        <v>1301</v>
      </c>
      <c r="AG63" s="1">
        <v>50104</v>
      </c>
      <c r="AH63" s="4">
        <v>104</v>
      </c>
      <c r="AI63" s="5" t="s">
        <v>1727</v>
      </c>
      <c r="AJ63" s="5" t="s">
        <v>1728</v>
      </c>
      <c r="AK63" s="4" t="s">
        <v>298</v>
      </c>
      <c r="AL63" s="5" t="s">
        <v>1673</v>
      </c>
      <c r="AM63" s="4">
        <v>4</v>
      </c>
      <c r="AN63" s="4">
        <v>3</v>
      </c>
      <c r="AO63" s="4">
        <v>55</v>
      </c>
      <c r="AP63" s="4">
        <v>24</v>
      </c>
      <c r="AQ63" s="5" t="s">
        <v>1674</v>
      </c>
      <c r="AR63" s="4" t="s">
        <v>630</v>
      </c>
      <c r="AS63" s="40">
        <v>1</v>
      </c>
    </row>
    <row r="64" spans="2:45" x14ac:dyDescent="0.2">
      <c r="B64" s="47">
        <f t="shared" si="21"/>
        <v>30102</v>
      </c>
      <c r="C64" s="20" t="str">
        <f t="shared" si="0"/>
        <v>CB231AAA</v>
      </c>
      <c r="D64" s="47" t="str">
        <f t="shared" si="8"/>
        <v>31</v>
      </c>
      <c r="E64" s="47">
        <f t="shared" si="9"/>
        <v>51009</v>
      </c>
      <c r="F64" s="47">
        <f t="shared" si="1"/>
        <v>191</v>
      </c>
      <c r="G64" s="47">
        <f t="shared" ca="1" si="2"/>
        <v>50146</v>
      </c>
      <c r="H64" s="47">
        <f t="shared" si="3"/>
        <v>25</v>
      </c>
      <c r="I64" s="47">
        <f t="shared" ca="1" si="4"/>
        <v>50095</v>
      </c>
      <c r="J64" s="47">
        <f t="shared" si="5"/>
        <v>25</v>
      </c>
      <c r="K64" s="47" t="str">
        <f t="shared" si="6"/>
        <v/>
      </c>
      <c r="L64" s="47">
        <v>0</v>
      </c>
      <c r="M64" s="49">
        <f t="shared" ca="1" si="7"/>
        <v>33.053941908713696</v>
      </c>
      <c r="N64" s="49" t="str">
        <f t="shared" si="10"/>
        <v/>
      </c>
      <c r="O64" s="49">
        <f t="shared" si="19"/>
        <v>1302</v>
      </c>
      <c r="P64" s="49">
        <f t="shared" ca="1" si="11"/>
        <v>90.196078431372555</v>
      </c>
      <c r="Q64" s="49">
        <v>367</v>
      </c>
      <c r="R64" s="49">
        <f t="shared" ca="1" si="12"/>
        <v>99.387254901960787</v>
      </c>
      <c r="S64" s="49">
        <f t="shared" ca="1" si="13"/>
        <v>84.681372549019613</v>
      </c>
      <c r="T64" s="49">
        <f t="shared" ca="1" si="14"/>
        <v>93.872549019607845</v>
      </c>
      <c r="U64" s="49">
        <f t="shared" ca="1" si="15"/>
        <v>90.196078431372555</v>
      </c>
      <c r="V64" s="49">
        <f t="shared" ca="1" si="16"/>
        <v>91.666666666666657</v>
      </c>
      <c r="W64" s="49">
        <f t="shared" ca="1" si="17"/>
        <v>276.69902912621359</v>
      </c>
      <c r="X64" s="49"/>
      <c r="Y64" s="49"/>
      <c r="Z64" s="49"/>
      <c r="AA64" s="49"/>
      <c r="AB64" s="40">
        <v>62</v>
      </c>
      <c r="AC64" s="47" t="str">
        <f t="shared" si="18"/>
        <v>132</v>
      </c>
      <c r="AD64" s="8">
        <v>46</v>
      </c>
      <c r="AE64" s="7">
        <v>1302</v>
      </c>
      <c r="AG64" s="1">
        <v>50105</v>
      </c>
      <c r="AH64" s="4">
        <v>105</v>
      </c>
      <c r="AI64" s="5" t="s">
        <v>1729</v>
      </c>
      <c r="AJ64" s="5" t="s">
        <v>1730</v>
      </c>
      <c r="AK64" s="4" t="s">
        <v>1731</v>
      </c>
      <c r="AL64" s="5" t="s">
        <v>1673</v>
      </c>
      <c r="AM64" s="4">
        <v>4</v>
      </c>
      <c r="AN64" s="4">
        <v>3</v>
      </c>
      <c r="AO64" s="4">
        <v>55</v>
      </c>
      <c r="AP64" s="4">
        <v>24</v>
      </c>
      <c r="AQ64" s="5" t="s">
        <v>1674</v>
      </c>
      <c r="AR64" s="4" t="s">
        <v>631</v>
      </c>
      <c r="AS64" s="40">
        <v>1</v>
      </c>
    </row>
    <row r="65" spans="2:45" x14ac:dyDescent="0.2">
      <c r="B65" s="47">
        <f t="shared" si="21"/>
        <v>30103</v>
      </c>
      <c r="C65" s="20" t="str">
        <f t="shared" si="0"/>
        <v>CB732AAA</v>
      </c>
      <c r="D65" s="47" t="str">
        <f t="shared" si="8"/>
        <v>31</v>
      </c>
      <c r="E65" s="47">
        <f t="shared" si="9"/>
        <v>51009</v>
      </c>
      <c r="F65" s="47">
        <f t="shared" si="1"/>
        <v>191</v>
      </c>
      <c r="G65" s="47">
        <f t="shared" ca="1" si="2"/>
        <v>50137</v>
      </c>
      <c r="H65" s="47">
        <f t="shared" si="3"/>
        <v>25</v>
      </c>
      <c r="I65" s="47">
        <f t="shared" ca="1" si="4"/>
        <v>50119</v>
      </c>
      <c r="J65" s="47">
        <f t="shared" si="5"/>
        <v>25</v>
      </c>
      <c r="K65" s="47" t="str">
        <f t="shared" si="6"/>
        <v/>
      </c>
      <c r="L65" s="47">
        <v>0</v>
      </c>
      <c r="M65" s="49">
        <f t="shared" ca="1" si="7"/>
        <v>28.385892116182571</v>
      </c>
      <c r="N65" s="49" t="str">
        <f t="shared" si="10"/>
        <v/>
      </c>
      <c r="O65" s="49">
        <f t="shared" si="19"/>
        <v>1303</v>
      </c>
      <c r="P65" s="49">
        <f t="shared" ca="1" si="11"/>
        <v>110.12807881773399</v>
      </c>
      <c r="Q65" s="49">
        <v>373</v>
      </c>
      <c r="R65" s="49">
        <f t="shared" ca="1" si="12"/>
        <v>86.113300492610833</v>
      </c>
      <c r="S65" s="49">
        <f t="shared" ca="1" si="13"/>
        <v>86.113300492610833</v>
      </c>
      <c r="T65" s="49">
        <f t="shared" ca="1" si="14"/>
        <v>91.65517241379311</v>
      </c>
      <c r="U65" s="49">
        <f t="shared" ca="1" si="15"/>
        <v>110.12807881773399</v>
      </c>
      <c r="V65" s="49">
        <f t="shared" ca="1" si="16"/>
        <v>96.827586206896541</v>
      </c>
      <c r="W65" s="49">
        <f t="shared" ca="1" si="17"/>
        <v>266.09482514845882</v>
      </c>
      <c r="X65" s="49"/>
      <c r="Y65" s="49"/>
      <c r="Z65" s="49"/>
      <c r="AA65" s="49"/>
      <c r="AB65" s="40">
        <v>63</v>
      </c>
      <c r="AC65" s="47" t="str">
        <f t="shared" si="18"/>
        <v>133</v>
      </c>
      <c r="AD65" s="8">
        <v>47</v>
      </c>
      <c r="AE65" s="7">
        <v>1303</v>
      </c>
      <c r="AG65" s="1">
        <v>50106</v>
      </c>
      <c r="AH65" s="4">
        <v>106</v>
      </c>
      <c r="AI65" s="5" t="s">
        <v>1732</v>
      </c>
      <c r="AJ65" s="5" t="s">
        <v>1733</v>
      </c>
      <c r="AK65" s="4" t="s">
        <v>320</v>
      </c>
      <c r="AL65" s="5" t="s">
        <v>1673</v>
      </c>
      <c r="AM65" s="4">
        <v>4</v>
      </c>
      <c r="AN65" s="4">
        <v>3</v>
      </c>
      <c r="AO65" s="4">
        <v>55</v>
      </c>
      <c r="AP65" s="4">
        <v>24</v>
      </c>
      <c r="AQ65" s="5" t="s">
        <v>1674</v>
      </c>
      <c r="AR65" s="4" t="s">
        <v>632</v>
      </c>
      <c r="AS65" s="40">
        <v>1</v>
      </c>
    </row>
    <row r="66" spans="2:45" x14ac:dyDescent="0.2">
      <c r="B66" s="47">
        <f t="shared" si="21"/>
        <v>30104</v>
      </c>
      <c r="C66" s="20" t="str">
        <f t="shared" si="0"/>
        <v>CB223AAA</v>
      </c>
      <c r="D66" s="47" t="str">
        <f t="shared" si="8"/>
        <v>31</v>
      </c>
      <c r="E66" s="47">
        <f t="shared" si="9"/>
        <v>51009</v>
      </c>
      <c r="F66" s="47">
        <f t="shared" si="1"/>
        <v>191</v>
      </c>
      <c r="G66" s="47">
        <f t="shared" ca="1" si="2"/>
        <v>50119</v>
      </c>
      <c r="H66" s="47">
        <f t="shared" si="3"/>
        <v>25</v>
      </c>
      <c r="I66" s="47">
        <f t="shared" ca="1" si="4"/>
        <v>50157</v>
      </c>
      <c r="J66" s="47">
        <f t="shared" si="5"/>
        <v>25</v>
      </c>
      <c r="K66" s="47" t="str">
        <f t="shared" si="6"/>
        <v/>
      </c>
      <c r="L66" s="47">
        <v>0</v>
      </c>
      <c r="M66" s="49">
        <f t="shared" ca="1" si="7"/>
        <v>23.717842323651453</v>
      </c>
      <c r="N66" s="49" t="str">
        <f t="shared" si="10"/>
        <v/>
      </c>
      <c r="O66" s="49">
        <f t="shared" si="19"/>
        <v>1304</v>
      </c>
      <c r="P66" s="49">
        <f t="shared" ca="1" si="11"/>
        <v>93.10891089108911</v>
      </c>
      <c r="Q66" s="49">
        <v>379</v>
      </c>
      <c r="R66" s="49">
        <f t="shared" ca="1" si="12"/>
        <v>87.539603960396036</v>
      </c>
      <c r="S66" s="49">
        <f t="shared" ca="1" si="13"/>
        <v>102.39108910891089</v>
      </c>
      <c r="T66" s="49">
        <f t="shared" ca="1" si="14"/>
        <v>102.39108910891089</v>
      </c>
      <c r="U66" s="49">
        <f t="shared" ca="1" si="15"/>
        <v>102.39108910891089</v>
      </c>
      <c r="V66" s="49">
        <f t="shared" ca="1" si="16"/>
        <v>97.56435643564356</v>
      </c>
      <c r="W66" s="49">
        <f t="shared" ca="1" si="17"/>
        <v>259.73230276180601</v>
      </c>
      <c r="X66" s="49"/>
      <c r="Y66" s="49"/>
      <c r="Z66" s="49"/>
      <c r="AA66" s="49"/>
      <c r="AB66" s="40">
        <v>64</v>
      </c>
      <c r="AC66" s="47" t="str">
        <f t="shared" si="18"/>
        <v>134</v>
      </c>
      <c r="AD66" s="8">
        <v>48</v>
      </c>
      <c r="AE66" s="7">
        <v>1304</v>
      </c>
      <c r="AG66" s="1">
        <v>50107</v>
      </c>
      <c r="AH66" s="4">
        <v>107</v>
      </c>
      <c r="AI66" s="5" t="s">
        <v>1734</v>
      </c>
      <c r="AJ66" s="5" t="s">
        <v>1735</v>
      </c>
      <c r="AK66" s="4" t="s">
        <v>317</v>
      </c>
      <c r="AL66" s="5" t="s">
        <v>1673</v>
      </c>
      <c r="AM66" s="4">
        <v>4</v>
      </c>
      <c r="AN66" s="4">
        <v>3</v>
      </c>
      <c r="AO66" s="4">
        <v>55</v>
      </c>
      <c r="AP66" s="4">
        <v>24</v>
      </c>
      <c r="AQ66" s="5" t="s">
        <v>1674</v>
      </c>
      <c r="AR66" s="4" t="s">
        <v>633</v>
      </c>
      <c r="AS66" s="40">
        <v>1</v>
      </c>
    </row>
    <row r="67" spans="2:45" x14ac:dyDescent="0.2">
      <c r="B67" s="47">
        <f t="shared" si="21"/>
        <v>30105</v>
      </c>
      <c r="C67" s="20" t="str">
        <f t="shared" ref="C67:C130" si="22">VLOOKUP(B67,monsterImg,2,FALSE)</f>
        <v>CB371AAA</v>
      </c>
      <c r="D67" s="47" t="str">
        <f t="shared" si="8"/>
        <v>31</v>
      </c>
      <c r="E67" s="47">
        <f t="shared" si="9"/>
        <v>51009</v>
      </c>
      <c r="F67" s="47">
        <f t="shared" ref="F67:F130" si="23">IF(INT(RIGHT(B67,1))=8,(H67+J67)*0.03,200-VLOOKUP(INT(MID(B67,1,LEN(B67)-2)),progress,2,FALSE))</f>
        <v>191</v>
      </c>
      <c r="G67" s="47">
        <f t="shared" ref="G67:G130" ca="1" si="24">IF(INT(RIGHT(B67,1))=8,VLOOKUP(B67,boss_item1,3,FALSE),IF(ISNA(VLOOKUP(C67,test10,5,FALSE)),VLOOKUP(INT(RAND()*(21-1)+1),test11,2,FALSE),VLOOKUP(C67,test10,5,FALSE)))</f>
        <v>50111</v>
      </c>
      <c r="H67" s="47">
        <f t="shared" ref="H67:H130" si="25">IF(INT(RIGHT(B67,1))&lt;&gt;8,25,VLOOKUP(G67,item1,9,FALSE))</f>
        <v>25</v>
      </c>
      <c r="I67" s="47">
        <f t="shared" ref="I67:I130" ca="1" si="26">VLOOKUP(INT(RAND()*(21-1)+1),test11,2,FALSE)</f>
        <v>50119</v>
      </c>
      <c r="J67" s="47">
        <f t="shared" ref="J67:J130" si="27">IF(INT(RIGHT(B67,1))=8,15,25)</f>
        <v>25</v>
      </c>
      <c r="K67" s="47" t="str">
        <f t="shared" ref="K67:K130" si="28">IF(RIGHT(B67,1)="8",VLOOKUP(--MID(B67,1,LEN(B67)-2),progress_weapon_award,2,FALSE),"")</f>
        <v/>
      </c>
      <c r="L67" s="47">
        <v>0</v>
      </c>
      <c r="M67" s="49">
        <f t="shared" ref="M67:M130" ca="1" si="29">(VLOOKUP(E67,gold1,2,FALSE)*F67+VLOOKUP(G67,gold2,2,FALSE)*10*H67+VLOOKUP(I67,gold2,2,FALSE)*10*J67)/(F67+H67+J67)</f>
        <v>36.165975103734439</v>
      </c>
      <c r="N67" s="49" t="str">
        <f t="shared" si="10"/>
        <v/>
      </c>
      <c r="O67" s="49">
        <f t="shared" si="19"/>
        <v>1305</v>
      </c>
      <c r="P67" s="49">
        <f t="shared" ca="1" si="11"/>
        <v>94.557213930348254</v>
      </c>
      <c r="Q67" s="49">
        <v>385</v>
      </c>
      <c r="R67" s="49">
        <f t="shared" ca="1" si="12"/>
        <v>103.88557213930348</v>
      </c>
      <c r="S67" s="49">
        <f t="shared" ca="1" si="13"/>
        <v>88.960199004975124</v>
      </c>
      <c r="T67" s="49">
        <f t="shared" ca="1" si="14"/>
        <v>103.88557213930348</v>
      </c>
      <c r="U67" s="49">
        <f t="shared" ca="1" si="15"/>
        <v>94.557213930348254</v>
      </c>
      <c r="V67" s="49">
        <f t="shared" ca="1" si="16"/>
        <v>97.169154228855717</v>
      </c>
      <c r="W67" s="49">
        <f t="shared" ca="1" si="17"/>
        <v>266.09482514845882</v>
      </c>
      <c r="X67" s="49"/>
      <c r="Y67" s="49"/>
      <c r="Z67" s="49"/>
      <c r="AA67" s="49"/>
      <c r="AB67" s="40">
        <v>65</v>
      </c>
      <c r="AC67" s="47" t="str">
        <f t="shared" si="18"/>
        <v>135</v>
      </c>
      <c r="AD67" s="8">
        <v>49</v>
      </c>
      <c r="AE67" s="7">
        <v>1305</v>
      </c>
      <c r="AG67" s="1">
        <v>50108</v>
      </c>
      <c r="AH67" s="4">
        <v>108</v>
      </c>
      <c r="AI67" s="5" t="s">
        <v>1736</v>
      </c>
      <c r="AJ67" s="5" t="s">
        <v>1737</v>
      </c>
      <c r="AK67" s="4" t="s">
        <v>298</v>
      </c>
      <c r="AL67" s="5" t="s">
        <v>1673</v>
      </c>
      <c r="AM67" s="4">
        <v>4</v>
      </c>
      <c r="AN67" s="4">
        <v>3</v>
      </c>
      <c r="AO67" s="4">
        <v>55</v>
      </c>
      <c r="AP67" s="4">
        <v>24</v>
      </c>
      <c r="AQ67" s="5" t="s">
        <v>1674</v>
      </c>
      <c r="AR67" s="4" t="s">
        <v>634</v>
      </c>
      <c r="AS67" s="40">
        <v>1</v>
      </c>
    </row>
    <row r="68" spans="2:45" x14ac:dyDescent="0.2">
      <c r="B68" s="47">
        <f t="shared" si="21"/>
        <v>30108</v>
      </c>
      <c r="C68" s="20" t="str">
        <f t="shared" si="22"/>
        <v>CB439AAA</v>
      </c>
      <c r="D68" s="47" t="str">
        <f t="shared" ref="D68:D131" si="30">INT(MID(B68,1,LEN(B68)-4))&amp;INT(MID(B68,LEN(B68)-2,1))</f>
        <v>31</v>
      </c>
      <c r="E68" s="47">
        <f t="shared" ref="E68:E131" si="31">IF(INT(RIGHT(B68,1))=8,52000,VLOOKUP(D68,AC$3:AD$142,2,FALSE)+51000)</f>
        <v>52000</v>
      </c>
      <c r="F68" s="47">
        <f t="shared" ca="1" si="23"/>
        <v>4.32</v>
      </c>
      <c r="G68" s="47">
        <f t="shared" ca="1" si="24"/>
        <v>50140</v>
      </c>
      <c r="H68" s="47">
        <f t="shared" ca="1" si="25"/>
        <v>129</v>
      </c>
      <c r="I68" s="47">
        <f t="shared" ca="1" si="26"/>
        <v>50135</v>
      </c>
      <c r="J68" s="47">
        <f t="shared" si="27"/>
        <v>15</v>
      </c>
      <c r="K68" s="47">
        <f t="shared" si="28"/>
        <v>200226</v>
      </c>
      <c r="L68" s="47">
        <v>0</v>
      </c>
      <c r="M68" s="49">
        <f t="shared" ca="1" si="29"/>
        <v>203.88349514563109</v>
      </c>
      <c r="N68" s="49">
        <f t="shared" ref="N68:N131" ca="1" si="32">IF(RIGHT(B68,1)="8",F68/(F68+H68+J68),"")</f>
        <v>2.9126213592233014E-2</v>
      </c>
      <c r="O68" s="49">
        <f t="shared" si="19"/>
        <v>1401</v>
      </c>
      <c r="P68" s="49">
        <f t="shared" ref="P68:P131" ca="1" si="33">OFFSET(M$2,Q68,0)</f>
        <v>94.557213930348254</v>
      </c>
      <c r="Q68" s="49">
        <v>391</v>
      </c>
      <c r="R68" s="49">
        <f t="shared" ref="R68:R131" ca="1" si="34">OFFSET(M$2,Q68+1,0)</f>
        <v>94.557213930348254</v>
      </c>
      <c r="S68" s="49">
        <f t="shared" ref="S68:S131" ca="1" si="35">OFFSET(M$2,Q68+2,0)</f>
        <v>94.557213930348254</v>
      </c>
      <c r="T68" s="49">
        <f t="shared" ref="T68:T131" ca="1" si="36">OFFSET(M$2,Q68+3,0)</f>
        <v>103.88557213930348</v>
      </c>
      <c r="U68" s="49">
        <f t="shared" ref="U68:U131" ca="1" si="37">OFFSET(M$2,Q68+4,0)</f>
        <v>94.557213930348254</v>
      </c>
      <c r="V68" s="49">
        <f t="shared" ref="V68:V131" ca="1" si="38">AVERAGE(P68,R68,S68,T68,U68)</f>
        <v>96.422885572139293</v>
      </c>
      <c r="W68" s="49">
        <f t="shared" ref="W68:W131" ca="1" si="39">OFFSET(M$2,Q68+5,0)</f>
        <v>266.09482514845882</v>
      </c>
      <c r="X68" s="49"/>
      <c r="Y68" s="49"/>
      <c r="Z68" s="49"/>
      <c r="AA68" s="49"/>
      <c r="AB68" s="40">
        <v>66</v>
      </c>
      <c r="AC68" s="47" t="str">
        <f t="shared" ref="AC68:AC131" si="40">MID(AE68,1,LEN(AE68)-2)&amp;RIGHT(AE68,1)</f>
        <v>141</v>
      </c>
      <c r="AD68" s="8">
        <v>49</v>
      </c>
      <c r="AE68" s="7">
        <v>1401</v>
      </c>
      <c r="AG68" s="1">
        <v>50080</v>
      </c>
      <c r="AH68" s="4">
        <v>80</v>
      </c>
      <c r="AI68" s="5" t="s">
        <v>1677</v>
      </c>
      <c r="AJ68" s="5" t="s">
        <v>1678</v>
      </c>
      <c r="AK68" s="4" t="s">
        <v>233</v>
      </c>
      <c r="AL68" s="5" t="s">
        <v>1679</v>
      </c>
      <c r="AM68" s="4">
        <v>5</v>
      </c>
      <c r="AN68" s="4">
        <v>3</v>
      </c>
      <c r="AO68" s="4">
        <v>32</v>
      </c>
      <c r="AP68" s="4">
        <v>37.5</v>
      </c>
      <c r="AQ68" s="5" t="s">
        <v>1674</v>
      </c>
      <c r="AR68" s="4" t="s">
        <v>606</v>
      </c>
      <c r="AS68" s="40">
        <v>1</v>
      </c>
    </row>
    <row r="69" spans="2:45" x14ac:dyDescent="0.2">
      <c r="B69" s="47">
        <f t="shared" si="21"/>
        <v>30201</v>
      </c>
      <c r="C69" s="20" t="str">
        <f t="shared" si="22"/>
        <v>CB411AAA</v>
      </c>
      <c r="D69" s="47" t="str">
        <f t="shared" si="30"/>
        <v>32</v>
      </c>
      <c r="E69" s="47">
        <f t="shared" si="31"/>
        <v>51010</v>
      </c>
      <c r="F69" s="47">
        <f t="shared" si="23"/>
        <v>190</v>
      </c>
      <c r="G69" s="47">
        <f t="shared" ca="1" si="24"/>
        <v>50140</v>
      </c>
      <c r="H69" s="47">
        <f t="shared" si="25"/>
        <v>25</v>
      </c>
      <c r="I69" s="47">
        <f t="shared" ca="1" si="26"/>
        <v>50096</v>
      </c>
      <c r="J69" s="47">
        <f t="shared" si="27"/>
        <v>25</v>
      </c>
      <c r="K69" s="47" t="str">
        <f t="shared" si="28"/>
        <v/>
      </c>
      <c r="L69" s="47">
        <v>0</v>
      </c>
      <c r="M69" s="49">
        <f t="shared" ca="1" si="29"/>
        <v>34.666666666666664</v>
      </c>
      <c r="N69" s="49" t="str">
        <f t="shared" si="32"/>
        <v/>
      </c>
      <c r="O69" s="49">
        <f t="shared" si="19"/>
        <v>1402</v>
      </c>
      <c r="P69" s="49">
        <f t="shared" ca="1" si="33"/>
        <v>96</v>
      </c>
      <c r="Q69" s="49">
        <v>397</v>
      </c>
      <c r="R69" s="49">
        <f t="shared" ca="1" si="34"/>
        <v>96</v>
      </c>
      <c r="S69" s="49">
        <f t="shared" ca="1" si="35"/>
        <v>96</v>
      </c>
      <c r="T69" s="49">
        <f t="shared" ca="1" si="36"/>
        <v>96</v>
      </c>
      <c r="U69" s="49">
        <f t="shared" ca="1" si="37"/>
        <v>96</v>
      </c>
      <c r="V69" s="49">
        <f t="shared" ca="1" si="38"/>
        <v>96</v>
      </c>
      <c r="W69" s="49">
        <f t="shared" ca="1" si="39"/>
        <v>266.09482514845882</v>
      </c>
      <c r="X69" s="49"/>
      <c r="Y69" s="49"/>
      <c r="Z69" s="49"/>
      <c r="AA69" s="49"/>
      <c r="AB69" s="40">
        <v>67</v>
      </c>
      <c r="AC69" s="47" t="str">
        <f t="shared" si="40"/>
        <v>142</v>
      </c>
      <c r="AD69" s="8">
        <v>50</v>
      </c>
      <c r="AE69" s="7">
        <v>1402</v>
      </c>
      <c r="AG69" s="1">
        <v>50081</v>
      </c>
      <c r="AH69" s="4">
        <v>81</v>
      </c>
      <c r="AI69" s="5" t="s">
        <v>1680</v>
      </c>
      <c r="AJ69" s="5" t="s">
        <v>1681</v>
      </c>
      <c r="AK69" s="4" t="s">
        <v>236</v>
      </c>
      <c r="AL69" s="5" t="s">
        <v>1682</v>
      </c>
      <c r="AM69" s="4">
        <v>5</v>
      </c>
      <c r="AN69" s="4">
        <v>3</v>
      </c>
      <c r="AO69" s="4">
        <v>32</v>
      </c>
      <c r="AP69" s="4">
        <v>37.5</v>
      </c>
      <c r="AQ69" s="5" t="s">
        <v>1674</v>
      </c>
      <c r="AR69" s="4" t="s">
        <v>607</v>
      </c>
      <c r="AS69" s="40">
        <v>1</v>
      </c>
    </row>
    <row r="70" spans="2:45" x14ac:dyDescent="0.2">
      <c r="B70" s="47">
        <f t="shared" si="21"/>
        <v>30202</v>
      </c>
      <c r="C70" s="20" t="str">
        <f t="shared" si="22"/>
        <v>CB231AAA</v>
      </c>
      <c r="D70" s="47" t="str">
        <f t="shared" si="30"/>
        <v>32</v>
      </c>
      <c r="E70" s="47">
        <f t="shared" si="31"/>
        <v>51010</v>
      </c>
      <c r="F70" s="47">
        <f t="shared" si="23"/>
        <v>190</v>
      </c>
      <c r="G70" s="47">
        <f t="shared" ca="1" si="24"/>
        <v>50146</v>
      </c>
      <c r="H70" s="47">
        <f t="shared" si="25"/>
        <v>25</v>
      </c>
      <c r="I70" s="47">
        <f t="shared" ca="1" si="26"/>
        <v>50093</v>
      </c>
      <c r="J70" s="47">
        <f t="shared" si="27"/>
        <v>25</v>
      </c>
      <c r="K70" s="47" t="str">
        <f t="shared" si="28"/>
        <v/>
      </c>
      <c r="L70" s="47">
        <v>0</v>
      </c>
      <c r="M70" s="49">
        <f t="shared" ca="1" si="29"/>
        <v>34.666666666666664</v>
      </c>
      <c r="N70" s="49" t="str">
        <f t="shared" si="32"/>
        <v/>
      </c>
      <c r="O70" s="49">
        <f t="shared" si="19"/>
        <v>1403</v>
      </c>
      <c r="P70" s="49">
        <f t="shared" ca="1" si="33"/>
        <v>106.85929648241206</v>
      </c>
      <c r="Q70" s="49">
        <v>403</v>
      </c>
      <c r="R70" s="49">
        <f t="shared" ca="1" si="34"/>
        <v>91.78391959798995</v>
      </c>
      <c r="S70" s="49">
        <f t="shared" ca="1" si="35"/>
        <v>91.78391959798995</v>
      </c>
      <c r="T70" s="49">
        <f t="shared" ca="1" si="36"/>
        <v>91.78391959798995</v>
      </c>
      <c r="U70" s="49">
        <f t="shared" ca="1" si="37"/>
        <v>106.85929648241206</v>
      </c>
      <c r="V70" s="49">
        <f t="shared" ca="1" si="38"/>
        <v>97.814070351758787</v>
      </c>
      <c r="W70" s="49">
        <f t="shared" ca="1" si="39"/>
        <v>259.73230276180601</v>
      </c>
      <c r="X70" s="49"/>
      <c r="Y70" s="49"/>
      <c r="Z70" s="49"/>
      <c r="AA70" s="49"/>
      <c r="AB70" s="40">
        <v>68</v>
      </c>
      <c r="AC70" s="47" t="str">
        <f t="shared" si="40"/>
        <v>143</v>
      </c>
      <c r="AD70" s="8">
        <v>51</v>
      </c>
      <c r="AE70" s="7">
        <v>1403</v>
      </c>
      <c r="AG70" s="1">
        <v>50082</v>
      </c>
      <c r="AH70" s="4">
        <v>82</v>
      </c>
      <c r="AI70" s="5" t="s">
        <v>1683</v>
      </c>
      <c r="AJ70" s="5" t="s">
        <v>1684</v>
      </c>
      <c r="AK70" s="4" t="s">
        <v>239</v>
      </c>
      <c r="AL70" s="5" t="s">
        <v>1685</v>
      </c>
      <c r="AM70" s="4">
        <v>5</v>
      </c>
      <c r="AN70" s="4">
        <v>3</v>
      </c>
      <c r="AO70" s="4">
        <v>32</v>
      </c>
      <c r="AP70" s="4">
        <v>37.5</v>
      </c>
      <c r="AQ70" s="5" t="s">
        <v>1674</v>
      </c>
      <c r="AR70" s="4" t="s">
        <v>608</v>
      </c>
      <c r="AS70" s="40">
        <v>1</v>
      </c>
    </row>
    <row r="71" spans="2:45" x14ac:dyDescent="0.2">
      <c r="B71" s="47">
        <f t="shared" si="21"/>
        <v>30203</v>
      </c>
      <c r="C71" s="20" t="str">
        <f t="shared" si="22"/>
        <v>CB956AAA</v>
      </c>
      <c r="D71" s="47" t="str">
        <f t="shared" si="30"/>
        <v>32</v>
      </c>
      <c r="E71" s="47">
        <f t="shared" si="31"/>
        <v>51010</v>
      </c>
      <c r="F71" s="47">
        <f t="shared" si="23"/>
        <v>190</v>
      </c>
      <c r="G71" s="47">
        <f t="shared" ca="1" si="24"/>
        <v>50146</v>
      </c>
      <c r="H71" s="47">
        <f t="shared" si="25"/>
        <v>25</v>
      </c>
      <c r="I71" s="47">
        <f t="shared" ca="1" si="26"/>
        <v>50102</v>
      </c>
      <c r="J71" s="47">
        <f t="shared" si="27"/>
        <v>25</v>
      </c>
      <c r="K71" s="47" t="str">
        <f t="shared" si="28"/>
        <v/>
      </c>
      <c r="L71" s="47">
        <v>0</v>
      </c>
      <c r="M71" s="49">
        <f t="shared" ca="1" si="29"/>
        <v>42.479166666666664</v>
      </c>
      <c r="N71" s="49" t="str">
        <f t="shared" si="32"/>
        <v/>
      </c>
      <c r="O71" s="49">
        <f t="shared" si="19"/>
        <v>1404</v>
      </c>
      <c r="P71" s="49">
        <f t="shared" ca="1" si="33"/>
        <v>101.20603015075378</v>
      </c>
      <c r="Q71" s="49">
        <v>409</v>
      </c>
      <c r="R71" s="49">
        <f t="shared" ca="1" si="34"/>
        <v>97.437185929648237</v>
      </c>
      <c r="S71" s="49">
        <f t="shared" ca="1" si="35"/>
        <v>116.28140703517587</v>
      </c>
      <c r="T71" s="49">
        <f t="shared" ca="1" si="36"/>
        <v>116.28140703517587</v>
      </c>
      <c r="U71" s="49">
        <f t="shared" ca="1" si="37"/>
        <v>101.20603015075378</v>
      </c>
      <c r="V71" s="49">
        <f t="shared" ca="1" si="38"/>
        <v>106.48241206030153</v>
      </c>
      <c r="W71" s="49">
        <f t="shared" ca="1" si="39"/>
        <v>276.69902912621359</v>
      </c>
      <c r="X71" s="49"/>
      <c r="Y71" s="49"/>
      <c r="Z71" s="49"/>
      <c r="AA71" s="49"/>
      <c r="AB71" s="40">
        <v>69</v>
      </c>
      <c r="AC71" s="47" t="str">
        <f t="shared" si="40"/>
        <v>144</v>
      </c>
      <c r="AD71" s="8">
        <v>51</v>
      </c>
      <c r="AE71" s="7">
        <v>1404</v>
      </c>
      <c r="AG71" s="1">
        <v>50083</v>
      </c>
      <c r="AH71" s="4">
        <v>83</v>
      </c>
      <c r="AI71" s="5" t="s">
        <v>1686</v>
      </c>
      <c r="AJ71" s="5" t="s">
        <v>1687</v>
      </c>
      <c r="AK71" s="4" t="s">
        <v>242</v>
      </c>
      <c r="AL71" s="5" t="s">
        <v>1688</v>
      </c>
      <c r="AM71" s="4">
        <v>5</v>
      </c>
      <c r="AN71" s="4">
        <v>3</v>
      </c>
      <c r="AO71" s="4">
        <v>32</v>
      </c>
      <c r="AP71" s="4">
        <v>37.5</v>
      </c>
      <c r="AQ71" s="5" t="s">
        <v>1674</v>
      </c>
      <c r="AR71" s="4" t="s">
        <v>609</v>
      </c>
      <c r="AS71" s="40">
        <v>1</v>
      </c>
    </row>
    <row r="72" spans="2:45" x14ac:dyDescent="0.2">
      <c r="B72" s="47">
        <f t="shared" si="21"/>
        <v>30204</v>
      </c>
      <c r="C72" s="20" t="str">
        <f t="shared" si="22"/>
        <v>CB734AAA</v>
      </c>
      <c r="D72" s="47" t="str">
        <f t="shared" si="30"/>
        <v>32</v>
      </c>
      <c r="E72" s="47">
        <f t="shared" si="31"/>
        <v>51010</v>
      </c>
      <c r="F72" s="47">
        <f t="shared" si="23"/>
        <v>190</v>
      </c>
      <c r="G72" s="47">
        <f t="shared" ca="1" si="24"/>
        <v>50147</v>
      </c>
      <c r="H72" s="47">
        <f t="shared" si="25"/>
        <v>25</v>
      </c>
      <c r="I72" s="47">
        <f t="shared" ca="1" si="26"/>
        <v>50092</v>
      </c>
      <c r="J72" s="47">
        <f t="shared" si="27"/>
        <v>25</v>
      </c>
      <c r="K72" s="47" t="str">
        <f t="shared" si="28"/>
        <v/>
      </c>
      <c r="L72" s="47">
        <v>0</v>
      </c>
      <c r="M72" s="49">
        <f t="shared" ca="1" si="29"/>
        <v>34.666666666666664</v>
      </c>
      <c r="N72" s="49" t="str">
        <f t="shared" si="32"/>
        <v/>
      </c>
      <c r="O72" s="49">
        <f t="shared" si="19"/>
        <v>1405</v>
      </c>
      <c r="P72" s="49">
        <f t="shared" ca="1" si="33"/>
        <v>98.868686868686865</v>
      </c>
      <c r="Q72" s="49">
        <v>415</v>
      </c>
      <c r="R72" s="49">
        <f t="shared" ca="1" si="34"/>
        <v>108.33838383838383</v>
      </c>
      <c r="S72" s="49">
        <f t="shared" ca="1" si="35"/>
        <v>98.868686868686865</v>
      </c>
      <c r="T72" s="49">
        <f t="shared" ca="1" si="36"/>
        <v>93.186868686868692</v>
      </c>
      <c r="U72" s="49">
        <f t="shared" ca="1" si="37"/>
        <v>98.868686868686865</v>
      </c>
      <c r="V72" s="49">
        <f t="shared" ca="1" si="38"/>
        <v>99.62626262626263</v>
      </c>
      <c r="W72" s="49">
        <f t="shared" ca="1" si="39"/>
        <v>259.73230276180601</v>
      </c>
      <c r="X72" s="49"/>
      <c r="Y72" s="49"/>
      <c r="Z72" s="49"/>
      <c r="AA72" s="49"/>
      <c r="AB72" s="40">
        <v>70</v>
      </c>
      <c r="AC72" s="47" t="str">
        <f t="shared" si="40"/>
        <v>145</v>
      </c>
      <c r="AD72" s="8">
        <v>52</v>
      </c>
      <c r="AE72" s="7">
        <v>1405</v>
      </c>
      <c r="AG72" s="1">
        <v>50084</v>
      </c>
      <c r="AH72" s="4">
        <v>84</v>
      </c>
      <c r="AI72" s="5" t="s">
        <v>1689</v>
      </c>
      <c r="AJ72" s="5" t="s">
        <v>1690</v>
      </c>
      <c r="AK72" s="4" t="s">
        <v>245</v>
      </c>
      <c r="AL72" s="5" t="s">
        <v>1691</v>
      </c>
      <c r="AM72" s="4">
        <v>5</v>
      </c>
      <c r="AN72" s="4">
        <v>3</v>
      </c>
      <c r="AO72" s="4">
        <v>32</v>
      </c>
      <c r="AP72" s="4">
        <v>37.5</v>
      </c>
      <c r="AQ72" s="5" t="s">
        <v>1674</v>
      </c>
      <c r="AR72" s="4" t="s">
        <v>610</v>
      </c>
      <c r="AS72" s="40">
        <v>1</v>
      </c>
    </row>
    <row r="73" spans="2:45" x14ac:dyDescent="0.2">
      <c r="B73" s="47">
        <f t="shared" si="21"/>
        <v>30205</v>
      </c>
      <c r="C73" s="20" t="str">
        <f t="shared" si="22"/>
        <v>CB767AAA</v>
      </c>
      <c r="D73" s="47" t="str">
        <f t="shared" si="30"/>
        <v>32</v>
      </c>
      <c r="E73" s="47">
        <f t="shared" si="31"/>
        <v>51010</v>
      </c>
      <c r="F73" s="47">
        <f t="shared" si="23"/>
        <v>190</v>
      </c>
      <c r="G73" s="47">
        <f t="shared" ca="1" si="24"/>
        <v>50101</v>
      </c>
      <c r="H73" s="47">
        <f t="shared" si="25"/>
        <v>25</v>
      </c>
      <c r="I73" s="47">
        <f t="shared" ca="1" si="26"/>
        <v>50079</v>
      </c>
      <c r="J73" s="47">
        <f t="shared" si="27"/>
        <v>25</v>
      </c>
      <c r="K73" s="47" t="str">
        <f t="shared" si="28"/>
        <v/>
      </c>
      <c r="L73" s="47">
        <v>0</v>
      </c>
      <c r="M73" s="49">
        <f t="shared" ca="1" si="29"/>
        <v>42.479166666666664</v>
      </c>
      <c r="N73" s="49" t="str">
        <f t="shared" si="32"/>
        <v/>
      </c>
      <c r="O73" s="49">
        <f t="shared" ref="O73:O136" si="41">O68+100</f>
        <v>1501</v>
      </c>
      <c r="P73" s="49">
        <f t="shared" ca="1" si="33"/>
        <v>94.583756345177662</v>
      </c>
      <c r="Q73" s="49">
        <v>421</v>
      </c>
      <c r="R73" s="49">
        <f t="shared" ca="1" si="34"/>
        <v>100.29441624365482</v>
      </c>
      <c r="S73" s="49">
        <f t="shared" ca="1" si="35"/>
        <v>100.29441624365482</v>
      </c>
      <c r="T73" s="49">
        <f t="shared" ca="1" si="36"/>
        <v>100.29441624365482</v>
      </c>
      <c r="U73" s="49">
        <f t="shared" ca="1" si="37"/>
        <v>109.81218274111676</v>
      </c>
      <c r="V73" s="49">
        <f t="shared" ca="1" si="38"/>
        <v>101.05583756345177</v>
      </c>
      <c r="W73" s="49">
        <f t="shared" ca="1" si="39"/>
        <v>266.09482514845882</v>
      </c>
      <c r="X73" s="49"/>
      <c r="Y73" s="49"/>
      <c r="Z73" s="49"/>
      <c r="AA73" s="49"/>
      <c r="AB73" s="40">
        <v>71</v>
      </c>
      <c r="AC73" s="47" t="str">
        <f t="shared" si="40"/>
        <v>151</v>
      </c>
      <c r="AD73" s="8">
        <v>53</v>
      </c>
      <c r="AE73" s="7">
        <v>1501</v>
      </c>
      <c r="AG73" s="1">
        <v>50085</v>
      </c>
      <c r="AH73" s="4">
        <v>85</v>
      </c>
      <c r="AI73" s="5" t="s">
        <v>1692</v>
      </c>
      <c r="AJ73" s="5" t="s">
        <v>1693</v>
      </c>
      <c r="AK73" s="4" t="s">
        <v>248</v>
      </c>
      <c r="AL73" s="5" t="s">
        <v>1694</v>
      </c>
      <c r="AM73" s="4">
        <v>5</v>
      </c>
      <c r="AN73" s="4">
        <v>3</v>
      </c>
      <c r="AO73" s="4">
        <v>32</v>
      </c>
      <c r="AP73" s="4">
        <v>37.5</v>
      </c>
      <c r="AQ73" s="5" t="s">
        <v>1674</v>
      </c>
      <c r="AR73" s="4" t="s">
        <v>611</v>
      </c>
      <c r="AS73" s="40">
        <v>1</v>
      </c>
    </row>
    <row r="74" spans="2:45" x14ac:dyDescent="0.2">
      <c r="B74" s="47">
        <f t="shared" si="21"/>
        <v>30208</v>
      </c>
      <c r="C74" s="20" t="str">
        <f t="shared" si="22"/>
        <v>CB443AAA</v>
      </c>
      <c r="D74" s="47" t="str">
        <f t="shared" si="30"/>
        <v>32</v>
      </c>
      <c r="E74" s="47">
        <f t="shared" si="31"/>
        <v>52000</v>
      </c>
      <c r="F74" s="47">
        <f t="shared" ca="1" si="23"/>
        <v>3.09</v>
      </c>
      <c r="G74" s="47">
        <f t="shared" ca="1" si="24"/>
        <v>50116</v>
      </c>
      <c r="H74" s="47">
        <f t="shared" ca="1" si="25"/>
        <v>88</v>
      </c>
      <c r="I74" s="47">
        <f t="shared" ca="1" si="26"/>
        <v>50100</v>
      </c>
      <c r="J74" s="47">
        <f t="shared" si="27"/>
        <v>15</v>
      </c>
      <c r="K74" s="47">
        <f t="shared" si="28"/>
        <v>200235</v>
      </c>
      <c r="L74" s="47">
        <v>0</v>
      </c>
      <c r="M74" s="49">
        <f t="shared" ca="1" si="29"/>
        <v>276.69902912621359</v>
      </c>
      <c r="N74" s="49">
        <f t="shared" ca="1" si="32"/>
        <v>2.9126213592233007E-2</v>
      </c>
      <c r="O74" s="49">
        <f t="shared" si="41"/>
        <v>1502</v>
      </c>
      <c r="P74" s="49">
        <f t="shared" ca="1" si="33"/>
        <v>119.32994923857868</v>
      </c>
      <c r="Q74" s="49">
        <v>427</v>
      </c>
      <c r="R74" s="49">
        <f t="shared" ca="1" si="34"/>
        <v>94.583756345177662</v>
      </c>
      <c r="S74" s="49">
        <f t="shared" ca="1" si="35"/>
        <v>119.32994923857868</v>
      </c>
      <c r="T74" s="49">
        <f t="shared" ca="1" si="36"/>
        <v>109.81218274111676</v>
      </c>
      <c r="U74" s="49">
        <f t="shared" ca="1" si="37"/>
        <v>94.583756345177662</v>
      </c>
      <c r="V74" s="49">
        <f t="shared" ca="1" si="38"/>
        <v>107.52791878172589</v>
      </c>
      <c r="W74" s="49">
        <f t="shared" ca="1" si="39"/>
        <v>276.69902912621359</v>
      </c>
      <c r="X74" s="49"/>
      <c r="Y74" s="49"/>
      <c r="Z74" s="49"/>
      <c r="AA74" s="49"/>
      <c r="AB74" s="40">
        <v>72</v>
      </c>
      <c r="AC74" s="47" t="str">
        <f t="shared" si="40"/>
        <v>152</v>
      </c>
      <c r="AD74" s="8">
        <v>53</v>
      </c>
      <c r="AE74" s="7">
        <v>1502</v>
      </c>
      <c r="AG74" s="1">
        <v>50086</v>
      </c>
      <c r="AH74" s="4">
        <v>86</v>
      </c>
      <c r="AI74" s="5" t="s">
        <v>1695</v>
      </c>
      <c r="AJ74" s="5" t="s">
        <v>1696</v>
      </c>
      <c r="AK74" s="4" t="s">
        <v>226</v>
      </c>
      <c r="AL74" s="5" t="s">
        <v>1697</v>
      </c>
      <c r="AM74" s="4">
        <v>5</v>
      </c>
      <c r="AN74" s="4">
        <v>3</v>
      </c>
      <c r="AO74" s="4">
        <v>32</v>
      </c>
      <c r="AP74" s="4">
        <v>37.5</v>
      </c>
      <c r="AQ74" s="5" t="s">
        <v>1674</v>
      </c>
      <c r="AR74" s="4" t="s">
        <v>612</v>
      </c>
      <c r="AS74" s="40">
        <v>1</v>
      </c>
    </row>
    <row r="75" spans="2:45" x14ac:dyDescent="0.2">
      <c r="B75" s="47">
        <f t="shared" si="21"/>
        <v>30301</v>
      </c>
      <c r="C75" s="20" t="str">
        <f t="shared" si="22"/>
        <v>CB956AAA</v>
      </c>
      <c r="D75" s="47" t="str">
        <f t="shared" si="30"/>
        <v>33</v>
      </c>
      <c r="E75" s="47">
        <f t="shared" si="31"/>
        <v>51011</v>
      </c>
      <c r="F75" s="47">
        <f t="shared" si="23"/>
        <v>189</v>
      </c>
      <c r="G75" s="47">
        <f t="shared" ca="1" si="24"/>
        <v>50146</v>
      </c>
      <c r="H75" s="47">
        <f t="shared" si="25"/>
        <v>25</v>
      </c>
      <c r="I75" s="47">
        <f t="shared" ca="1" si="26"/>
        <v>50101</v>
      </c>
      <c r="J75" s="47">
        <f t="shared" si="27"/>
        <v>25</v>
      </c>
      <c r="K75" s="47" t="str">
        <f t="shared" si="28"/>
        <v/>
      </c>
      <c r="L75" s="47">
        <v>0</v>
      </c>
      <c r="M75" s="49">
        <f t="shared" ca="1" si="29"/>
        <v>44.121338912133893</v>
      </c>
      <c r="N75" s="49" t="str">
        <f t="shared" si="32"/>
        <v/>
      </c>
      <c r="O75" s="49">
        <f t="shared" si="41"/>
        <v>1503</v>
      </c>
      <c r="P75" s="49">
        <f t="shared" ca="1" si="33"/>
        <v>95.974489795918373</v>
      </c>
      <c r="Q75" s="49">
        <v>433</v>
      </c>
      <c r="R75" s="49">
        <f t="shared" ca="1" si="34"/>
        <v>111.28061224489795</v>
      </c>
      <c r="S75" s="49">
        <f t="shared" ca="1" si="35"/>
        <v>120.84693877551021</v>
      </c>
      <c r="T75" s="49">
        <f t="shared" ca="1" si="36"/>
        <v>95.974489795918373</v>
      </c>
      <c r="U75" s="49">
        <f t="shared" ca="1" si="37"/>
        <v>105.54081632653062</v>
      </c>
      <c r="V75" s="49">
        <f t="shared" ca="1" si="38"/>
        <v>105.92346938775511</v>
      </c>
      <c r="W75" s="49">
        <f t="shared" ca="1" si="39"/>
        <v>276.69902912621359</v>
      </c>
      <c r="X75" s="49"/>
      <c r="Y75" s="49"/>
      <c r="Z75" s="49"/>
      <c r="AA75" s="49"/>
      <c r="AB75" s="40">
        <v>73</v>
      </c>
      <c r="AC75" s="47" t="str">
        <f t="shared" si="40"/>
        <v>153</v>
      </c>
      <c r="AD75" s="8">
        <v>54</v>
      </c>
      <c r="AE75" s="7">
        <v>1503</v>
      </c>
      <c r="AG75" s="1">
        <v>50125</v>
      </c>
      <c r="AH75" s="4">
        <v>125</v>
      </c>
      <c r="AI75" s="5" t="s">
        <v>1772</v>
      </c>
      <c r="AJ75" s="5" t="s">
        <v>1773</v>
      </c>
      <c r="AK75" s="4" t="s">
        <v>350</v>
      </c>
      <c r="AL75" s="5" t="s">
        <v>1673</v>
      </c>
      <c r="AM75" s="4">
        <v>5</v>
      </c>
      <c r="AN75" s="4">
        <v>3</v>
      </c>
      <c r="AO75" s="4">
        <v>32</v>
      </c>
      <c r="AP75" s="4">
        <v>37.5</v>
      </c>
      <c r="AQ75" s="5" t="s">
        <v>1674</v>
      </c>
      <c r="AR75" s="4" t="s">
        <v>651</v>
      </c>
      <c r="AS75" s="40">
        <v>1</v>
      </c>
    </row>
    <row r="76" spans="2:45" x14ac:dyDescent="0.2">
      <c r="B76" s="47">
        <f t="shared" si="21"/>
        <v>30302</v>
      </c>
      <c r="C76" s="20" t="str">
        <f t="shared" si="22"/>
        <v>CB231AAA</v>
      </c>
      <c r="D76" s="47" t="str">
        <f t="shared" si="30"/>
        <v>33</v>
      </c>
      <c r="E76" s="47">
        <f t="shared" si="31"/>
        <v>51011</v>
      </c>
      <c r="F76" s="47">
        <f t="shared" si="23"/>
        <v>189</v>
      </c>
      <c r="G76" s="47">
        <f t="shared" ca="1" si="24"/>
        <v>50146</v>
      </c>
      <c r="H76" s="47">
        <f t="shared" si="25"/>
        <v>25</v>
      </c>
      <c r="I76" s="47">
        <f t="shared" ca="1" si="26"/>
        <v>50099</v>
      </c>
      <c r="J76" s="47">
        <f t="shared" si="27"/>
        <v>25</v>
      </c>
      <c r="K76" s="47" t="str">
        <f t="shared" si="28"/>
        <v/>
      </c>
      <c r="L76" s="47">
        <v>0</v>
      </c>
      <c r="M76" s="49">
        <f t="shared" ca="1" si="29"/>
        <v>44.121338912133893</v>
      </c>
      <c r="N76" s="49" t="str">
        <f t="shared" si="32"/>
        <v/>
      </c>
      <c r="O76" s="49">
        <f t="shared" si="41"/>
        <v>1504</v>
      </c>
      <c r="P76" s="49">
        <f t="shared" ca="1" si="33"/>
        <v>112.74358974358974</v>
      </c>
      <c r="Q76" s="49">
        <v>439</v>
      </c>
      <c r="R76" s="49">
        <f t="shared" ca="1" si="34"/>
        <v>112.74358974358974</v>
      </c>
      <c r="S76" s="49">
        <f t="shared" ca="1" si="35"/>
        <v>112.74358974358974</v>
      </c>
      <c r="T76" s="49">
        <f t="shared" ca="1" si="36"/>
        <v>112.74358974358974</v>
      </c>
      <c r="U76" s="49">
        <f t="shared" ca="1" si="37"/>
        <v>103.12820512820512</v>
      </c>
      <c r="V76" s="49">
        <f t="shared" ca="1" si="38"/>
        <v>110.82051282051282</v>
      </c>
      <c r="W76" s="49">
        <f t="shared" ca="1" si="39"/>
        <v>266.09482514845882</v>
      </c>
      <c r="X76" s="49"/>
      <c r="Y76" s="49"/>
      <c r="Z76" s="49"/>
      <c r="AA76" s="49"/>
      <c r="AB76" s="40">
        <v>74</v>
      </c>
      <c r="AC76" s="47" t="str">
        <f t="shared" si="40"/>
        <v>154</v>
      </c>
      <c r="AD76" s="8">
        <v>55</v>
      </c>
      <c r="AE76" s="7">
        <v>1504</v>
      </c>
      <c r="AG76" s="1">
        <v>50127</v>
      </c>
      <c r="AH76" s="4">
        <v>127</v>
      </c>
      <c r="AI76" s="5" t="s">
        <v>1776</v>
      </c>
      <c r="AJ76" s="5" t="s">
        <v>1777</v>
      </c>
      <c r="AK76" s="4" t="s">
        <v>344</v>
      </c>
      <c r="AL76" s="5" t="s">
        <v>1673</v>
      </c>
      <c r="AM76" s="4">
        <v>5</v>
      </c>
      <c r="AN76" s="4">
        <v>3</v>
      </c>
      <c r="AO76" s="4">
        <v>32</v>
      </c>
      <c r="AP76" s="4">
        <v>37.5</v>
      </c>
      <c r="AQ76" s="5" t="s">
        <v>1674</v>
      </c>
      <c r="AR76" s="4" t="s">
        <v>653</v>
      </c>
      <c r="AS76" s="40">
        <v>1</v>
      </c>
    </row>
    <row r="77" spans="2:45" x14ac:dyDescent="0.2">
      <c r="B77" s="47">
        <f t="shared" si="21"/>
        <v>30303</v>
      </c>
      <c r="C77" s="20" t="str">
        <f t="shared" si="22"/>
        <v>CB231AAA</v>
      </c>
      <c r="D77" s="47" t="str">
        <f t="shared" si="30"/>
        <v>33</v>
      </c>
      <c r="E77" s="47">
        <f t="shared" si="31"/>
        <v>51011</v>
      </c>
      <c r="F77" s="47">
        <f t="shared" si="23"/>
        <v>189</v>
      </c>
      <c r="G77" s="47">
        <f t="shared" ca="1" si="24"/>
        <v>50146</v>
      </c>
      <c r="H77" s="47">
        <f t="shared" si="25"/>
        <v>25</v>
      </c>
      <c r="I77" s="47">
        <f t="shared" ca="1" si="26"/>
        <v>50096</v>
      </c>
      <c r="J77" s="47">
        <f t="shared" si="27"/>
        <v>25</v>
      </c>
      <c r="K77" s="47" t="str">
        <f t="shared" si="28"/>
        <v/>
      </c>
      <c r="L77" s="47">
        <v>0</v>
      </c>
      <c r="M77" s="49">
        <f t="shared" ca="1" si="29"/>
        <v>36.27615062761506</v>
      </c>
      <c r="N77" s="49" t="str">
        <f t="shared" si="32"/>
        <v/>
      </c>
      <c r="O77" s="49">
        <f t="shared" si="41"/>
        <v>1505</v>
      </c>
      <c r="P77" s="49">
        <f t="shared" ca="1" si="33"/>
        <v>112.74358974358974</v>
      </c>
      <c r="Q77" s="49">
        <v>445</v>
      </c>
      <c r="R77" s="49">
        <f t="shared" ca="1" si="34"/>
        <v>122.35897435897436</v>
      </c>
      <c r="S77" s="49">
        <f t="shared" ca="1" si="35"/>
        <v>103.12820512820512</v>
      </c>
      <c r="T77" s="49">
        <f t="shared" ca="1" si="36"/>
        <v>112.74358974358974</v>
      </c>
      <c r="U77" s="49">
        <f t="shared" ca="1" si="37"/>
        <v>103.12820512820512</v>
      </c>
      <c r="V77" s="49">
        <f t="shared" ca="1" si="38"/>
        <v>110.82051282051282</v>
      </c>
      <c r="W77" s="49">
        <f t="shared" ca="1" si="39"/>
        <v>276.69902912621359</v>
      </c>
      <c r="X77" s="49"/>
      <c r="Y77" s="49"/>
      <c r="Z77" s="49"/>
      <c r="AA77" s="49"/>
      <c r="AB77" s="40">
        <v>75</v>
      </c>
      <c r="AC77" s="47" t="str">
        <f t="shared" si="40"/>
        <v>155</v>
      </c>
      <c r="AD77" s="8">
        <v>55</v>
      </c>
      <c r="AE77" s="7">
        <v>1505</v>
      </c>
      <c r="AG77" s="1">
        <v>50130</v>
      </c>
      <c r="AH77" s="4">
        <v>130</v>
      </c>
      <c r="AI77" s="5" t="s">
        <v>1782</v>
      </c>
      <c r="AJ77" s="5" t="s">
        <v>1783</v>
      </c>
      <c r="AK77" s="4" t="s">
        <v>362</v>
      </c>
      <c r="AL77" s="5" t="s">
        <v>1673</v>
      </c>
      <c r="AM77" s="4">
        <v>5</v>
      </c>
      <c r="AN77" s="4">
        <v>3</v>
      </c>
      <c r="AO77" s="4">
        <v>32</v>
      </c>
      <c r="AP77" s="4">
        <v>37.5</v>
      </c>
      <c r="AQ77" s="5" t="s">
        <v>1674</v>
      </c>
      <c r="AR77" s="4" t="s">
        <v>656</v>
      </c>
      <c r="AS77" s="40">
        <v>1</v>
      </c>
    </row>
    <row r="78" spans="2:45" x14ac:dyDescent="0.2">
      <c r="B78" s="47">
        <f t="shared" si="21"/>
        <v>30304</v>
      </c>
      <c r="C78" s="20" t="str">
        <f t="shared" si="22"/>
        <v>CB742AAA</v>
      </c>
      <c r="D78" s="47" t="str">
        <f t="shared" si="30"/>
        <v>33</v>
      </c>
      <c r="E78" s="47">
        <f t="shared" si="31"/>
        <v>51011</v>
      </c>
      <c r="F78" s="47">
        <f t="shared" si="23"/>
        <v>189</v>
      </c>
      <c r="G78" s="47">
        <f t="shared" ca="1" si="24"/>
        <v>50124</v>
      </c>
      <c r="H78" s="47">
        <f t="shared" si="25"/>
        <v>25</v>
      </c>
      <c r="I78" s="47">
        <f t="shared" ca="1" si="26"/>
        <v>50091</v>
      </c>
      <c r="J78" s="47">
        <f t="shared" si="27"/>
        <v>25</v>
      </c>
      <c r="K78" s="47" t="str">
        <f t="shared" si="28"/>
        <v/>
      </c>
      <c r="L78" s="47">
        <v>0</v>
      </c>
      <c r="M78" s="49">
        <f t="shared" ca="1" si="29"/>
        <v>44.121338912133893</v>
      </c>
      <c r="N78" s="49" t="str">
        <f t="shared" si="32"/>
        <v/>
      </c>
      <c r="O78" s="49">
        <f t="shared" si="41"/>
        <v>1601</v>
      </c>
      <c r="P78" s="49">
        <f t="shared" ca="1" si="33"/>
        <v>98.737113402061851</v>
      </c>
      <c r="Q78" s="49">
        <v>451</v>
      </c>
      <c r="R78" s="49">
        <f t="shared" ca="1" si="34"/>
        <v>123.8659793814433</v>
      </c>
      <c r="S78" s="49">
        <f t="shared" ca="1" si="35"/>
        <v>108.4020618556701</v>
      </c>
      <c r="T78" s="49">
        <f t="shared" ca="1" si="36"/>
        <v>114.20103092783505</v>
      </c>
      <c r="U78" s="49">
        <f t="shared" ca="1" si="37"/>
        <v>98.737113402061851</v>
      </c>
      <c r="V78" s="49">
        <f t="shared" ca="1" si="38"/>
        <v>108.78865979381442</v>
      </c>
      <c r="W78" s="49">
        <f t="shared" ca="1" si="39"/>
        <v>266.09482514845882</v>
      </c>
      <c r="X78" s="49"/>
      <c r="Y78" s="49"/>
      <c r="Z78" s="49"/>
      <c r="AA78" s="49"/>
      <c r="AB78" s="40">
        <v>76</v>
      </c>
      <c r="AC78" s="47" t="str">
        <f t="shared" si="40"/>
        <v>161</v>
      </c>
      <c r="AD78" s="8">
        <v>56</v>
      </c>
      <c r="AE78" s="7">
        <v>1601</v>
      </c>
      <c r="AG78" s="1">
        <v>50131</v>
      </c>
      <c r="AH78" s="4">
        <v>131</v>
      </c>
      <c r="AI78" s="5" t="s">
        <v>1784</v>
      </c>
      <c r="AJ78" s="5" t="s">
        <v>1785</v>
      </c>
      <c r="AK78" s="4" t="s">
        <v>367</v>
      </c>
      <c r="AL78" s="5" t="s">
        <v>1673</v>
      </c>
      <c r="AM78" s="4">
        <v>6</v>
      </c>
      <c r="AN78" s="4">
        <v>4</v>
      </c>
      <c r="AO78" s="4">
        <v>15</v>
      </c>
      <c r="AP78" s="4">
        <v>54</v>
      </c>
      <c r="AQ78" s="5" t="s">
        <v>1674</v>
      </c>
      <c r="AR78" s="4" t="s">
        <v>657</v>
      </c>
      <c r="AS78" s="40">
        <v>1</v>
      </c>
    </row>
    <row r="79" spans="2:45" x14ac:dyDescent="0.2">
      <c r="B79" s="47">
        <f t="shared" si="21"/>
        <v>30305</v>
      </c>
      <c r="C79" s="20" t="str">
        <f t="shared" si="22"/>
        <v>CB613AAA</v>
      </c>
      <c r="D79" s="47" t="str">
        <f t="shared" si="30"/>
        <v>33</v>
      </c>
      <c r="E79" s="47">
        <f t="shared" si="31"/>
        <v>51011</v>
      </c>
      <c r="F79" s="47">
        <f t="shared" si="23"/>
        <v>189</v>
      </c>
      <c r="G79" s="47">
        <f t="shared" ca="1" si="24"/>
        <v>50140</v>
      </c>
      <c r="H79" s="47">
        <f t="shared" si="25"/>
        <v>25</v>
      </c>
      <c r="I79" s="47">
        <f t="shared" ca="1" si="26"/>
        <v>50100</v>
      </c>
      <c r="J79" s="47">
        <f t="shared" si="27"/>
        <v>25</v>
      </c>
      <c r="K79" s="47" t="str">
        <f t="shared" si="28"/>
        <v/>
      </c>
      <c r="L79" s="47">
        <v>0</v>
      </c>
      <c r="M79" s="49">
        <f t="shared" ca="1" si="29"/>
        <v>44.121338912133893</v>
      </c>
      <c r="N79" s="49" t="str">
        <f t="shared" si="32"/>
        <v/>
      </c>
      <c r="O79" s="49">
        <f t="shared" si="41"/>
        <v>1602</v>
      </c>
      <c r="P79" s="49">
        <f t="shared" ca="1" si="33"/>
        <v>115.65284974093264</v>
      </c>
      <c r="Q79" s="49">
        <v>457</v>
      </c>
      <c r="R79" s="49">
        <f t="shared" ca="1" si="34"/>
        <v>125.3678756476684</v>
      </c>
      <c r="S79" s="49">
        <f t="shared" ca="1" si="35"/>
        <v>115.65284974093264</v>
      </c>
      <c r="T79" s="49">
        <f t="shared" ca="1" si="36"/>
        <v>105.93782383419689</v>
      </c>
      <c r="U79" s="49">
        <f t="shared" ca="1" si="37"/>
        <v>115.65284974093264</v>
      </c>
      <c r="V79" s="49">
        <f t="shared" ca="1" si="38"/>
        <v>115.65284974093262</v>
      </c>
      <c r="W79" s="49">
        <f t="shared" ca="1" si="39"/>
        <v>266.09482514845882</v>
      </c>
      <c r="X79" s="49"/>
      <c r="Y79" s="49"/>
      <c r="Z79" s="49"/>
      <c r="AA79" s="49"/>
      <c r="AB79" s="40">
        <v>77</v>
      </c>
      <c r="AC79" s="47" t="str">
        <f t="shared" si="40"/>
        <v>162</v>
      </c>
      <c r="AD79" s="8">
        <v>57</v>
      </c>
      <c r="AE79" s="7">
        <v>1602</v>
      </c>
      <c r="AG79" s="1">
        <v>50132</v>
      </c>
      <c r="AH79" s="4">
        <v>132</v>
      </c>
      <c r="AI79" s="5" t="s">
        <v>1786</v>
      </c>
      <c r="AJ79" s="5" t="s">
        <v>1785</v>
      </c>
      <c r="AK79" s="4" t="s">
        <v>369</v>
      </c>
      <c r="AL79" s="5" t="s">
        <v>1673</v>
      </c>
      <c r="AM79" s="4">
        <v>6</v>
      </c>
      <c r="AN79" s="4">
        <v>4</v>
      </c>
      <c r="AO79" s="4">
        <v>15</v>
      </c>
      <c r="AP79" s="4">
        <v>54</v>
      </c>
      <c r="AQ79" s="5" t="s">
        <v>1674</v>
      </c>
      <c r="AR79" s="4" t="s">
        <v>657</v>
      </c>
      <c r="AS79" s="40">
        <v>1</v>
      </c>
    </row>
    <row r="80" spans="2:45" x14ac:dyDescent="0.2">
      <c r="B80" s="47">
        <f t="shared" si="21"/>
        <v>30308</v>
      </c>
      <c r="C80" s="20" t="str">
        <f t="shared" si="22"/>
        <v>CB359AAA</v>
      </c>
      <c r="D80" s="47" t="str">
        <f t="shared" si="30"/>
        <v>33</v>
      </c>
      <c r="E80" s="47">
        <f t="shared" si="31"/>
        <v>52000</v>
      </c>
      <c r="F80" s="47">
        <f t="shared" ca="1" si="23"/>
        <v>4.32</v>
      </c>
      <c r="G80" s="47">
        <f t="shared" ca="1" si="24"/>
        <v>50096</v>
      </c>
      <c r="H80" s="47">
        <f t="shared" ca="1" si="25"/>
        <v>129</v>
      </c>
      <c r="I80" s="47">
        <f t="shared" ca="1" si="26"/>
        <v>50098</v>
      </c>
      <c r="J80" s="47">
        <f t="shared" si="27"/>
        <v>15</v>
      </c>
      <c r="K80" s="47">
        <f t="shared" si="28"/>
        <v>200244</v>
      </c>
      <c r="L80" s="47">
        <v>0</v>
      </c>
      <c r="M80" s="49">
        <f t="shared" ca="1" si="29"/>
        <v>211.46844660194176</v>
      </c>
      <c r="N80" s="49">
        <f t="shared" ca="1" si="32"/>
        <v>2.9126213592233014E-2</v>
      </c>
      <c r="O80" s="49">
        <f t="shared" si="41"/>
        <v>1603</v>
      </c>
      <c r="P80" s="49">
        <f t="shared" ca="1" si="33"/>
        <v>100.10880829015544</v>
      </c>
      <c r="Q80" s="49">
        <v>463</v>
      </c>
      <c r="R80" s="49">
        <f t="shared" ca="1" si="34"/>
        <v>105.93782383419689</v>
      </c>
      <c r="S80" s="49">
        <f t="shared" ca="1" si="35"/>
        <v>100.10880829015544</v>
      </c>
      <c r="T80" s="49">
        <f t="shared" ca="1" si="36"/>
        <v>100.10880829015544</v>
      </c>
      <c r="U80" s="49">
        <f t="shared" ca="1" si="37"/>
        <v>125.3678756476684</v>
      </c>
      <c r="V80" s="49">
        <f t="shared" ca="1" si="38"/>
        <v>106.32642487046633</v>
      </c>
      <c r="W80" s="49">
        <f t="shared" ca="1" si="39"/>
        <v>276.69902912621359</v>
      </c>
      <c r="X80" s="49"/>
      <c r="Y80" s="49"/>
      <c r="Z80" s="49"/>
      <c r="AA80" s="49"/>
      <c r="AB80" s="40">
        <v>78</v>
      </c>
      <c r="AC80" s="47" t="str">
        <f t="shared" si="40"/>
        <v>163</v>
      </c>
      <c r="AD80" s="8">
        <v>57</v>
      </c>
      <c r="AE80" s="7">
        <v>1603</v>
      </c>
      <c r="AG80" s="1">
        <v>50133</v>
      </c>
      <c r="AH80" s="4">
        <v>133</v>
      </c>
      <c r="AI80" s="5" t="s">
        <v>1787</v>
      </c>
      <c r="AJ80" s="5" t="s">
        <v>1785</v>
      </c>
      <c r="AK80" s="4" t="s">
        <v>355</v>
      </c>
      <c r="AL80" s="5" t="s">
        <v>1673</v>
      </c>
      <c r="AM80" s="4">
        <v>6</v>
      </c>
      <c r="AN80" s="4">
        <v>4</v>
      </c>
      <c r="AO80" s="4">
        <v>15</v>
      </c>
      <c r="AP80" s="4">
        <v>54</v>
      </c>
      <c r="AQ80" s="5" t="s">
        <v>1674</v>
      </c>
      <c r="AR80" s="4" t="s">
        <v>657</v>
      </c>
      <c r="AS80" s="40">
        <v>1</v>
      </c>
    </row>
    <row r="81" spans="2:45" x14ac:dyDescent="0.2">
      <c r="B81" s="47">
        <f t="shared" si="21"/>
        <v>30401</v>
      </c>
      <c r="C81" s="20" t="str">
        <f t="shared" si="22"/>
        <v>CB956AAA</v>
      </c>
      <c r="D81" s="47" t="str">
        <f t="shared" si="30"/>
        <v>34</v>
      </c>
      <c r="E81" s="47">
        <f t="shared" si="31"/>
        <v>51012</v>
      </c>
      <c r="F81" s="47">
        <f t="shared" si="23"/>
        <v>188</v>
      </c>
      <c r="G81" s="47">
        <f t="shared" ca="1" si="24"/>
        <v>50146</v>
      </c>
      <c r="H81" s="47">
        <f t="shared" si="25"/>
        <v>25</v>
      </c>
      <c r="I81" s="47">
        <f t="shared" ca="1" si="26"/>
        <v>50099</v>
      </c>
      <c r="J81" s="47">
        <f t="shared" si="27"/>
        <v>25</v>
      </c>
      <c r="K81" s="47" t="str">
        <f t="shared" si="28"/>
        <v/>
      </c>
      <c r="L81" s="47">
        <v>0</v>
      </c>
      <c r="M81" s="49">
        <f t="shared" ca="1" si="29"/>
        <v>45.760504201680675</v>
      </c>
      <c r="N81" s="49" t="str">
        <f t="shared" si="32"/>
        <v/>
      </c>
      <c r="O81" s="49">
        <f t="shared" si="41"/>
        <v>1604</v>
      </c>
      <c r="P81" s="49">
        <f t="shared" ca="1" si="33"/>
        <v>107.33333333333333</v>
      </c>
      <c r="Q81" s="49">
        <v>469</v>
      </c>
      <c r="R81" s="49">
        <f t="shared" ca="1" si="34"/>
        <v>117.09895833333333</v>
      </c>
      <c r="S81" s="49">
        <f t="shared" ca="1" si="35"/>
        <v>117.09895833333333</v>
      </c>
      <c r="T81" s="49">
        <f t="shared" ca="1" si="36"/>
        <v>117.09895833333333</v>
      </c>
      <c r="U81" s="49">
        <f t="shared" ca="1" si="37"/>
        <v>117.09895833333333</v>
      </c>
      <c r="V81" s="49">
        <f t="shared" ca="1" si="38"/>
        <v>115.14583333333333</v>
      </c>
      <c r="W81" s="49">
        <f t="shared" ca="1" si="39"/>
        <v>276.69902912621359</v>
      </c>
      <c r="X81" s="49"/>
      <c r="Y81" s="49"/>
      <c r="Z81" s="49"/>
      <c r="AA81" s="49"/>
      <c r="AB81" s="40">
        <v>79</v>
      </c>
      <c r="AC81" s="47" t="str">
        <f t="shared" si="40"/>
        <v>164</v>
      </c>
      <c r="AD81" s="8">
        <v>58</v>
      </c>
      <c r="AE81" s="7">
        <v>1604</v>
      </c>
      <c r="AG81" s="1">
        <v>50134</v>
      </c>
      <c r="AH81" s="4">
        <v>134</v>
      </c>
      <c r="AI81" s="5" t="s">
        <v>1788</v>
      </c>
      <c r="AJ81" s="5" t="s">
        <v>1785</v>
      </c>
      <c r="AK81" s="4" t="s">
        <v>372</v>
      </c>
      <c r="AL81" s="5" t="s">
        <v>1673</v>
      </c>
      <c r="AM81" s="4">
        <v>6</v>
      </c>
      <c r="AN81" s="4">
        <v>4</v>
      </c>
      <c r="AO81" s="4">
        <v>15</v>
      </c>
      <c r="AP81" s="4">
        <v>54</v>
      </c>
      <c r="AQ81" s="5" t="s">
        <v>1674</v>
      </c>
      <c r="AR81" s="4" t="s">
        <v>657</v>
      </c>
      <c r="AS81" s="40">
        <v>1</v>
      </c>
    </row>
    <row r="82" spans="2:45" x14ac:dyDescent="0.2">
      <c r="B82" s="47">
        <f t="shared" si="21"/>
        <v>30402</v>
      </c>
      <c r="C82" s="20" t="str">
        <f t="shared" si="22"/>
        <v>CB732AAA</v>
      </c>
      <c r="D82" s="47" t="str">
        <f t="shared" si="30"/>
        <v>34</v>
      </c>
      <c r="E82" s="47">
        <f t="shared" si="31"/>
        <v>51012</v>
      </c>
      <c r="F82" s="47">
        <f t="shared" si="23"/>
        <v>188</v>
      </c>
      <c r="G82" s="47">
        <f t="shared" ca="1" si="24"/>
        <v>50137</v>
      </c>
      <c r="H82" s="47">
        <f t="shared" si="25"/>
        <v>25</v>
      </c>
      <c r="I82" s="47">
        <f t="shared" ca="1" si="26"/>
        <v>50101</v>
      </c>
      <c r="J82" s="47">
        <f t="shared" si="27"/>
        <v>25</v>
      </c>
      <c r="K82" s="47" t="str">
        <f t="shared" si="28"/>
        <v/>
      </c>
      <c r="L82" s="47">
        <v>0</v>
      </c>
      <c r="M82" s="49">
        <f t="shared" ca="1" si="29"/>
        <v>45.760504201680675</v>
      </c>
      <c r="N82" s="49" t="str">
        <f t="shared" si="32"/>
        <v/>
      </c>
      <c r="O82" s="49">
        <f t="shared" si="41"/>
        <v>1605</v>
      </c>
      <c r="P82" s="49">
        <f t="shared" ca="1" si="33"/>
        <v>118.53926701570681</v>
      </c>
      <c r="Q82" s="49">
        <v>475</v>
      </c>
      <c r="R82" s="49">
        <f t="shared" ca="1" si="34"/>
        <v>118.53926701570681</v>
      </c>
      <c r="S82" s="49">
        <f t="shared" ca="1" si="35"/>
        <v>128.35602094240838</v>
      </c>
      <c r="T82" s="49">
        <f t="shared" ca="1" si="36"/>
        <v>118.53926701570681</v>
      </c>
      <c r="U82" s="49">
        <f t="shared" ca="1" si="37"/>
        <v>108.72251308900523</v>
      </c>
      <c r="V82" s="49">
        <f t="shared" ca="1" si="38"/>
        <v>118.53926701570681</v>
      </c>
      <c r="W82" s="49">
        <f t="shared" ca="1" si="39"/>
        <v>276.69902912621359</v>
      </c>
      <c r="X82" s="49"/>
      <c r="Y82" s="49"/>
      <c r="Z82" s="49"/>
      <c r="AA82" s="49"/>
      <c r="AB82" s="40">
        <v>80</v>
      </c>
      <c r="AC82" s="47" t="str">
        <f t="shared" si="40"/>
        <v>165</v>
      </c>
      <c r="AD82" s="8">
        <v>59</v>
      </c>
      <c r="AE82" s="7">
        <v>1605</v>
      </c>
      <c r="AG82" s="1">
        <v>50109</v>
      </c>
      <c r="AH82" s="4">
        <v>109</v>
      </c>
      <c r="AI82" s="5" t="s">
        <v>1738</v>
      </c>
      <c r="AJ82" s="5" t="s">
        <v>1739</v>
      </c>
      <c r="AK82" s="4" t="s">
        <v>312</v>
      </c>
      <c r="AL82" s="5" t="s">
        <v>1673</v>
      </c>
      <c r="AM82" s="4">
        <v>7</v>
      </c>
      <c r="AN82" s="4">
        <v>4</v>
      </c>
      <c r="AO82" s="4">
        <v>5</v>
      </c>
      <c r="AP82" s="4">
        <v>73.5</v>
      </c>
      <c r="AQ82" s="5" t="s">
        <v>1674</v>
      </c>
      <c r="AR82" s="4" t="s">
        <v>635</v>
      </c>
      <c r="AS82" s="40">
        <v>1</v>
      </c>
    </row>
    <row r="83" spans="2:45" x14ac:dyDescent="0.2">
      <c r="B83" s="47">
        <f t="shared" si="21"/>
        <v>30403</v>
      </c>
      <c r="C83" s="20" t="str">
        <f t="shared" si="22"/>
        <v>CB231AAA</v>
      </c>
      <c r="D83" s="47" t="str">
        <f t="shared" si="30"/>
        <v>34</v>
      </c>
      <c r="E83" s="47">
        <f t="shared" si="31"/>
        <v>51012</v>
      </c>
      <c r="F83" s="47">
        <f t="shared" si="23"/>
        <v>188</v>
      </c>
      <c r="G83" s="47">
        <f t="shared" ca="1" si="24"/>
        <v>50146</v>
      </c>
      <c r="H83" s="47">
        <f t="shared" si="25"/>
        <v>25</v>
      </c>
      <c r="I83" s="47">
        <f t="shared" ca="1" si="26"/>
        <v>50099</v>
      </c>
      <c r="J83" s="47">
        <f t="shared" si="27"/>
        <v>25</v>
      </c>
      <c r="K83" s="47" t="str">
        <f t="shared" si="28"/>
        <v/>
      </c>
      <c r="L83" s="47">
        <v>0</v>
      </c>
      <c r="M83" s="49">
        <f t="shared" ca="1" si="29"/>
        <v>45.760504201680675</v>
      </c>
      <c r="N83" s="49" t="str">
        <f t="shared" si="32"/>
        <v/>
      </c>
      <c r="O83" s="49">
        <f t="shared" si="41"/>
        <v>1701</v>
      </c>
      <c r="P83" s="49">
        <f t="shared" ca="1" si="33"/>
        <v>119.97368421052632</v>
      </c>
      <c r="Q83" s="49">
        <v>481</v>
      </c>
      <c r="R83" s="49">
        <f t="shared" ca="1" si="34"/>
        <v>119.97368421052632</v>
      </c>
      <c r="S83" s="49">
        <f t="shared" ca="1" si="35"/>
        <v>104.18421052631579</v>
      </c>
      <c r="T83" s="49">
        <f t="shared" ca="1" si="36"/>
        <v>119.97368421052632</v>
      </c>
      <c r="U83" s="49">
        <f t="shared" ca="1" si="37"/>
        <v>110.10526315789474</v>
      </c>
      <c r="V83" s="49">
        <f t="shared" ca="1" si="38"/>
        <v>114.84210526315789</v>
      </c>
      <c r="W83" s="49">
        <f t="shared" ca="1" si="39"/>
        <v>266.09482514845882</v>
      </c>
      <c r="X83" s="49"/>
      <c r="Y83" s="49"/>
      <c r="Z83" s="49"/>
      <c r="AA83" s="49"/>
      <c r="AB83" s="40">
        <v>81</v>
      </c>
      <c r="AC83" s="47" t="str">
        <f t="shared" si="40"/>
        <v>171</v>
      </c>
      <c r="AD83" s="8">
        <v>60</v>
      </c>
      <c r="AE83" s="7">
        <v>1701</v>
      </c>
      <c r="AG83" s="1">
        <v>50123</v>
      </c>
      <c r="AH83" s="4">
        <v>123</v>
      </c>
      <c r="AI83" s="5" t="s">
        <v>1768</v>
      </c>
      <c r="AJ83" s="5" t="s">
        <v>1769</v>
      </c>
      <c r="AK83" s="4" t="s">
        <v>372</v>
      </c>
      <c r="AL83" s="5" t="s">
        <v>1673</v>
      </c>
      <c r="AM83" s="4">
        <v>7</v>
      </c>
      <c r="AN83" s="4">
        <v>4</v>
      </c>
      <c r="AO83" s="4">
        <v>5</v>
      </c>
      <c r="AP83" s="4">
        <v>73.5</v>
      </c>
      <c r="AQ83" s="5" t="s">
        <v>1674</v>
      </c>
      <c r="AR83" s="4" t="s">
        <v>649</v>
      </c>
      <c r="AS83" s="40">
        <v>1</v>
      </c>
    </row>
    <row r="84" spans="2:45" x14ac:dyDescent="0.2">
      <c r="B84" s="47">
        <f t="shared" si="21"/>
        <v>30404</v>
      </c>
      <c r="C84" s="20" t="str">
        <f t="shared" si="22"/>
        <v>CB896AAA</v>
      </c>
      <c r="D84" s="47" t="str">
        <f t="shared" si="30"/>
        <v>34</v>
      </c>
      <c r="E84" s="47">
        <f t="shared" si="31"/>
        <v>51012</v>
      </c>
      <c r="F84" s="47">
        <f t="shared" si="23"/>
        <v>188</v>
      </c>
      <c r="G84" s="47">
        <f t="shared" ca="1" si="24"/>
        <v>50150</v>
      </c>
      <c r="H84" s="47">
        <f t="shared" si="25"/>
        <v>25</v>
      </c>
      <c r="I84" s="47">
        <f t="shared" ca="1" si="26"/>
        <v>50157</v>
      </c>
      <c r="J84" s="47">
        <f t="shared" si="27"/>
        <v>25</v>
      </c>
      <c r="K84" s="47" t="str">
        <f t="shared" si="28"/>
        <v/>
      </c>
      <c r="L84" s="47">
        <v>0</v>
      </c>
      <c r="M84" s="49">
        <f t="shared" ca="1" si="29"/>
        <v>33.155462184873947</v>
      </c>
      <c r="N84" s="49" t="str">
        <f t="shared" si="32"/>
        <v/>
      </c>
      <c r="O84" s="49">
        <f t="shared" si="41"/>
        <v>1702</v>
      </c>
      <c r="P84" s="49">
        <f t="shared" ca="1" si="33"/>
        <v>119.97368421052632</v>
      </c>
      <c r="Q84" s="49">
        <v>487</v>
      </c>
      <c r="R84" s="49">
        <f t="shared" ca="1" si="34"/>
        <v>119.97368421052632</v>
      </c>
      <c r="S84" s="49">
        <f t="shared" ca="1" si="35"/>
        <v>119.97368421052632</v>
      </c>
      <c r="T84" s="49">
        <f t="shared" ca="1" si="36"/>
        <v>129.84210526315789</v>
      </c>
      <c r="U84" s="49">
        <f t="shared" ca="1" si="37"/>
        <v>119.97368421052632</v>
      </c>
      <c r="V84" s="49">
        <f t="shared" ca="1" si="38"/>
        <v>121.94736842105264</v>
      </c>
      <c r="W84" s="49">
        <f t="shared" ca="1" si="39"/>
        <v>259.73230276180601</v>
      </c>
      <c r="X84" s="49"/>
      <c r="Y84" s="49"/>
      <c r="Z84" s="49"/>
      <c r="AA84" s="49"/>
      <c r="AB84" s="40">
        <v>82</v>
      </c>
      <c r="AC84" s="47" t="str">
        <f t="shared" si="40"/>
        <v>172</v>
      </c>
      <c r="AD84" s="8">
        <v>60</v>
      </c>
      <c r="AE84" s="7">
        <v>1702</v>
      </c>
      <c r="AG84" s="1"/>
    </row>
    <row r="85" spans="2:45" x14ac:dyDescent="0.2">
      <c r="B85" s="47">
        <f t="shared" si="21"/>
        <v>30405</v>
      </c>
      <c r="C85" s="20" t="str">
        <f t="shared" si="22"/>
        <v>CB896AAA</v>
      </c>
      <c r="D85" s="47" t="str">
        <f t="shared" si="30"/>
        <v>34</v>
      </c>
      <c r="E85" s="47">
        <f t="shared" si="31"/>
        <v>51012</v>
      </c>
      <c r="F85" s="47">
        <f t="shared" si="23"/>
        <v>188</v>
      </c>
      <c r="G85" s="47">
        <f t="shared" ca="1" si="24"/>
        <v>50150</v>
      </c>
      <c r="H85" s="47">
        <f t="shared" si="25"/>
        <v>25</v>
      </c>
      <c r="I85" s="47">
        <f t="shared" ca="1" si="26"/>
        <v>50095</v>
      </c>
      <c r="J85" s="47">
        <f t="shared" si="27"/>
        <v>25</v>
      </c>
      <c r="K85" s="47" t="str">
        <f t="shared" si="28"/>
        <v/>
      </c>
      <c r="L85" s="47">
        <v>0</v>
      </c>
      <c r="M85" s="49">
        <f t="shared" ca="1" si="29"/>
        <v>37.882352941176471</v>
      </c>
      <c r="N85" s="49" t="str">
        <f t="shared" si="32"/>
        <v/>
      </c>
      <c r="O85" s="49">
        <f t="shared" si="41"/>
        <v>1703</v>
      </c>
      <c r="P85" s="49">
        <f t="shared" ca="1" si="33"/>
        <v>111.48148148148148</v>
      </c>
      <c r="Q85" s="49">
        <v>493</v>
      </c>
      <c r="R85" s="49">
        <f t="shared" ca="1" si="34"/>
        <v>121.40211640211641</v>
      </c>
      <c r="S85" s="49">
        <f t="shared" ca="1" si="35"/>
        <v>115.44973544973546</v>
      </c>
      <c r="T85" s="49">
        <f t="shared" ca="1" si="36"/>
        <v>121.40211640211641</v>
      </c>
      <c r="U85" s="49">
        <f t="shared" ca="1" si="37"/>
        <v>121.40211640211641</v>
      </c>
      <c r="V85" s="49">
        <f t="shared" ca="1" si="38"/>
        <v>118.22751322751324</v>
      </c>
      <c r="W85" s="49">
        <f t="shared" ca="1" si="39"/>
        <v>266.09482514845882</v>
      </c>
      <c r="X85" s="49"/>
      <c r="Y85" s="49"/>
      <c r="Z85" s="49"/>
      <c r="AA85" s="49"/>
      <c r="AB85" s="40">
        <v>83</v>
      </c>
      <c r="AC85" s="47" t="str">
        <f t="shared" si="40"/>
        <v>173</v>
      </c>
      <c r="AD85" s="8">
        <v>61</v>
      </c>
      <c r="AE85" s="7">
        <v>1703</v>
      </c>
    </row>
    <row r="86" spans="2:45" x14ac:dyDescent="0.2">
      <c r="B86" s="47">
        <f t="shared" si="21"/>
        <v>30408</v>
      </c>
      <c r="C86" s="20" t="str">
        <f t="shared" si="22"/>
        <v>CB732AAA</v>
      </c>
      <c r="D86" s="47" t="str">
        <f t="shared" si="30"/>
        <v>34</v>
      </c>
      <c r="E86" s="47">
        <f t="shared" si="31"/>
        <v>52000</v>
      </c>
      <c r="F86" s="47">
        <f t="shared" ca="1" si="23"/>
        <v>4.32</v>
      </c>
      <c r="G86" s="47">
        <f t="shared" ca="1" si="24"/>
        <v>50150</v>
      </c>
      <c r="H86" s="47">
        <f t="shared" ca="1" si="25"/>
        <v>129</v>
      </c>
      <c r="I86" s="47">
        <f t="shared" ca="1" si="26"/>
        <v>50090</v>
      </c>
      <c r="J86" s="47">
        <f t="shared" si="27"/>
        <v>15</v>
      </c>
      <c r="K86" s="47">
        <f t="shared" si="28"/>
        <v>200253</v>
      </c>
      <c r="L86" s="47">
        <v>0</v>
      </c>
      <c r="M86" s="49">
        <f t="shared" ca="1" si="29"/>
        <v>203.88349514563109</v>
      </c>
      <c r="N86" s="49">
        <f t="shared" ca="1" si="32"/>
        <v>2.9126213592233014E-2</v>
      </c>
      <c r="O86" s="49">
        <f t="shared" si="41"/>
        <v>1704</v>
      </c>
      <c r="P86" s="49">
        <f t="shared" ca="1" si="33"/>
        <v>132.79787234042553</v>
      </c>
      <c r="Q86" s="49">
        <v>499</v>
      </c>
      <c r="R86" s="49">
        <f t="shared" ca="1" si="34"/>
        <v>122.82446808510639</v>
      </c>
      <c r="S86" s="49">
        <f t="shared" ca="1" si="35"/>
        <v>132.79787234042553</v>
      </c>
      <c r="T86" s="49">
        <f t="shared" ca="1" si="36"/>
        <v>122.82446808510639</v>
      </c>
      <c r="U86" s="49">
        <f t="shared" ca="1" si="37"/>
        <v>106.86702127659575</v>
      </c>
      <c r="V86" s="49">
        <f t="shared" ca="1" si="38"/>
        <v>123.62234042553192</v>
      </c>
      <c r="W86" s="49">
        <f t="shared" ca="1" si="39"/>
        <v>259.73230276180601</v>
      </c>
      <c r="X86" s="49"/>
      <c r="Y86" s="49"/>
      <c r="Z86" s="49"/>
      <c r="AA86" s="49"/>
      <c r="AB86" s="40">
        <v>84</v>
      </c>
      <c r="AC86" s="47" t="str">
        <f t="shared" si="40"/>
        <v>174</v>
      </c>
      <c r="AD86" s="8">
        <v>62</v>
      </c>
      <c r="AE86" s="7">
        <v>1704</v>
      </c>
    </row>
    <row r="87" spans="2:45" x14ac:dyDescent="0.2">
      <c r="B87" s="47">
        <f t="shared" si="21"/>
        <v>30501</v>
      </c>
      <c r="C87" s="20" t="str">
        <f t="shared" si="22"/>
        <v>CB732AAA</v>
      </c>
      <c r="D87" s="47" t="str">
        <f t="shared" si="30"/>
        <v>35</v>
      </c>
      <c r="E87" s="47">
        <f t="shared" si="31"/>
        <v>51012</v>
      </c>
      <c r="F87" s="47">
        <f t="shared" si="23"/>
        <v>188</v>
      </c>
      <c r="G87" s="47">
        <f t="shared" ca="1" si="24"/>
        <v>50137</v>
      </c>
      <c r="H87" s="47">
        <f t="shared" si="25"/>
        <v>25</v>
      </c>
      <c r="I87" s="47">
        <f t="shared" ca="1" si="26"/>
        <v>50095</v>
      </c>
      <c r="J87" s="47">
        <f t="shared" si="27"/>
        <v>25</v>
      </c>
      <c r="K87" s="47" t="str">
        <f t="shared" si="28"/>
        <v/>
      </c>
      <c r="L87" s="47">
        <v>0</v>
      </c>
      <c r="M87" s="49">
        <f t="shared" ca="1" si="29"/>
        <v>37.882352941176471</v>
      </c>
      <c r="N87" s="49" t="str">
        <f t="shared" si="32"/>
        <v/>
      </c>
      <c r="O87" s="49">
        <f t="shared" si="41"/>
        <v>1705</v>
      </c>
      <c r="P87" s="49">
        <f t="shared" ca="1" si="33"/>
        <v>112.85106382978724</v>
      </c>
      <c r="Q87" s="49">
        <v>505</v>
      </c>
      <c r="R87" s="49">
        <f t="shared" ca="1" si="34"/>
        <v>106.86702127659575</v>
      </c>
      <c r="S87" s="49">
        <f t="shared" ca="1" si="35"/>
        <v>122.82446808510639</v>
      </c>
      <c r="T87" s="49">
        <f t="shared" ca="1" si="36"/>
        <v>132.79787234042553</v>
      </c>
      <c r="U87" s="49">
        <f t="shared" ca="1" si="37"/>
        <v>106.86702127659575</v>
      </c>
      <c r="V87" s="49">
        <f t="shared" ca="1" si="38"/>
        <v>116.44148936170214</v>
      </c>
      <c r="W87" s="49">
        <f t="shared" ca="1" si="39"/>
        <v>266.09482514845882</v>
      </c>
      <c r="X87" s="49"/>
      <c r="Y87" s="49"/>
      <c r="Z87" s="49"/>
      <c r="AA87" s="49"/>
      <c r="AB87" s="40">
        <v>85</v>
      </c>
      <c r="AC87" s="47" t="str">
        <f t="shared" si="40"/>
        <v>175</v>
      </c>
      <c r="AD87" s="8">
        <v>62</v>
      </c>
      <c r="AE87" s="7">
        <v>1705</v>
      </c>
    </row>
    <row r="88" spans="2:45" x14ac:dyDescent="0.2">
      <c r="B88" s="47">
        <f t="shared" si="21"/>
        <v>30502</v>
      </c>
      <c r="C88" s="20" t="str">
        <f t="shared" si="22"/>
        <v>CB411AAA</v>
      </c>
      <c r="D88" s="47" t="str">
        <f t="shared" si="30"/>
        <v>35</v>
      </c>
      <c r="E88" s="47">
        <f t="shared" si="31"/>
        <v>51012</v>
      </c>
      <c r="F88" s="47">
        <f t="shared" si="23"/>
        <v>188</v>
      </c>
      <c r="G88" s="47">
        <f t="shared" ca="1" si="24"/>
        <v>50140</v>
      </c>
      <c r="H88" s="47">
        <f t="shared" si="25"/>
        <v>25</v>
      </c>
      <c r="I88" s="47">
        <f t="shared" ca="1" si="26"/>
        <v>50135</v>
      </c>
      <c r="J88" s="47">
        <f t="shared" si="27"/>
        <v>25</v>
      </c>
      <c r="K88" s="47" t="str">
        <f t="shared" si="28"/>
        <v/>
      </c>
      <c r="L88" s="47">
        <v>0</v>
      </c>
      <c r="M88" s="49">
        <f t="shared" ca="1" si="29"/>
        <v>37.882352941176471</v>
      </c>
      <c r="N88" s="49" t="str">
        <f t="shared" si="32"/>
        <v/>
      </c>
      <c r="O88" s="49">
        <f t="shared" si="41"/>
        <v>1801</v>
      </c>
      <c r="P88" s="49">
        <f t="shared" ca="1" si="33"/>
        <v>134.2673796791444</v>
      </c>
      <c r="Q88" s="49">
        <v>511</v>
      </c>
      <c r="R88" s="49">
        <f t="shared" ca="1" si="34"/>
        <v>114.21390374331551</v>
      </c>
      <c r="S88" s="49">
        <f t="shared" ca="1" si="35"/>
        <v>134.2673796791444</v>
      </c>
      <c r="T88" s="49">
        <f t="shared" ca="1" si="36"/>
        <v>114.21390374331551</v>
      </c>
      <c r="U88" s="49">
        <f t="shared" ca="1" si="37"/>
        <v>114.21390374331551</v>
      </c>
      <c r="V88" s="49">
        <f t="shared" ca="1" si="38"/>
        <v>122.23529411764707</v>
      </c>
      <c r="W88" s="49">
        <f t="shared" ca="1" si="39"/>
        <v>266.09482514845882</v>
      </c>
      <c r="X88" s="49"/>
      <c r="Y88" s="49"/>
      <c r="Z88" s="49"/>
      <c r="AA88" s="49"/>
      <c r="AB88" s="40">
        <v>86</v>
      </c>
      <c r="AC88" s="47" t="str">
        <f t="shared" si="40"/>
        <v>181</v>
      </c>
      <c r="AD88" s="8">
        <v>63</v>
      </c>
      <c r="AE88" s="7">
        <v>1801</v>
      </c>
    </row>
    <row r="89" spans="2:45" x14ac:dyDescent="0.2">
      <c r="B89" s="47">
        <f t="shared" si="21"/>
        <v>30503</v>
      </c>
      <c r="C89" s="20" t="str">
        <f t="shared" si="22"/>
        <v>CB411AAA</v>
      </c>
      <c r="D89" s="47" t="str">
        <f t="shared" si="30"/>
        <v>35</v>
      </c>
      <c r="E89" s="47">
        <f t="shared" si="31"/>
        <v>51012</v>
      </c>
      <c r="F89" s="47">
        <f t="shared" si="23"/>
        <v>188</v>
      </c>
      <c r="G89" s="47">
        <f t="shared" ca="1" si="24"/>
        <v>50140</v>
      </c>
      <c r="H89" s="47">
        <f t="shared" si="25"/>
        <v>25</v>
      </c>
      <c r="I89" s="47">
        <f t="shared" ca="1" si="26"/>
        <v>50096</v>
      </c>
      <c r="J89" s="47">
        <f t="shared" si="27"/>
        <v>25</v>
      </c>
      <c r="K89" s="47" t="str">
        <f t="shared" si="28"/>
        <v/>
      </c>
      <c r="L89" s="47">
        <v>0</v>
      </c>
      <c r="M89" s="49">
        <f t="shared" ca="1" si="29"/>
        <v>37.882352941176471</v>
      </c>
      <c r="N89" s="49" t="str">
        <f t="shared" si="32"/>
        <v/>
      </c>
      <c r="O89" s="49">
        <f t="shared" si="41"/>
        <v>1802</v>
      </c>
      <c r="P89" s="49">
        <f t="shared" ca="1" si="33"/>
        <v>125.65053763440861</v>
      </c>
      <c r="Q89" s="49">
        <v>517</v>
      </c>
      <c r="R89" s="49">
        <f t="shared" ca="1" si="34"/>
        <v>125.65053763440861</v>
      </c>
      <c r="S89" s="49">
        <f t="shared" ca="1" si="35"/>
        <v>125.65053763440861</v>
      </c>
      <c r="T89" s="49">
        <f t="shared" ca="1" si="36"/>
        <v>125.65053763440861</v>
      </c>
      <c r="U89" s="49">
        <f t="shared" ca="1" si="37"/>
        <v>109.52150537634408</v>
      </c>
      <c r="V89" s="49">
        <f t="shared" ca="1" si="38"/>
        <v>122.4247311827957</v>
      </c>
      <c r="W89" s="49">
        <f t="shared" ca="1" si="39"/>
        <v>259.73230276180601</v>
      </c>
      <c r="X89" s="49"/>
      <c r="Y89" s="49"/>
      <c r="Z89" s="49"/>
      <c r="AA89" s="49"/>
      <c r="AB89" s="40">
        <v>87</v>
      </c>
      <c r="AC89" s="47" t="str">
        <f t="shared" si="40"/>
        <v>182</v>
      </c>
      <c r="AD89" s="8">
        <v>64</v>
      </c>
      <c r="AE89" s="7">
        <v>1802</v>
      </c>
    </row>
    <row r="90" spans="2:45" x14ac:dyDescent="0.2">
      <c r="B90" s="47">
        <f t="shared" si="21"/>
        <v>30504</v>
      </c>
      <c r="C90" s="20" t="str">
        <f t="shared" si="22"/>
        <v>CB732AAA</v>
      </c>
      <c r="D90" s="47" t="str">
        <f t="shared" si="30"/>
        <v>35</v>
      </c>
      <c r="E90" s="47">
        <f t="shared" si="31"/>
        <v>51012</v>
      </c>
      <c r="F90" s="47">
        <f t="shared" si="23"/>
        <v>188</v>
      </c>
      <c r="G90" s="47">
        <f t="shared" ca="1" si="24"/>
        <v>50137</v>
      </c>
      <c r="H90" s="47">
        <f t="shared" si="25"/>
        <v>25</v>
      </c>
      <c r="I90" s="47">
        <f t="shared" ca="1" si="26"/>
        <v>50099</v>
      </c>
      <c r="J90" s="47">
        <f t="shared" si="27"/>
        <v>25</v>
      </c>
      <c r="K90" s="47" t="str">
        <f t="shared" si="28"/>
        <v/>
      </c>
      <c r="L90" s="47">
        <v>0</v>
      </c>
      <c r="M90" s="49">
        <f t="shared" ca="1" si="29"/>
        <v>45.760504201680675</v>
      </c>
      <c r="N90" s="49" t="str">
        <f t="shared" si="32"/>
        <v/>
      </c>
      <c r="O90" s="49">
        <f t="shared" si="41"/>
        <v>1803</v>
      </c>
      <c r="P90" s="49">
        <f t="shared" ca="1" si="33"/>
        <v>125.65053763440861</v>
      </c>
      <c r="Q90" s="49">
        <v>523</v>
      </c>
      <c r="R90" s="49">
        <f t="shared" ca="1" si="34"/>
        <v>135.73118279569891</v>
      </c>
      <c r="S90" s="49">
        <f t="shared" ca="1" si="35"/>
        <v>125.65053763440861</v>
      </c>
      <c r="T90" s="49">
        <f t="shared" ca="1" si="36"/>
        <v>115.56989247311827</v>
      </c>
      <c r="U90" s="49">
        <f t="shared" ca="1" si="37"/>
        <v>125.65053763440861</v>
      </c>
      <c r="V90" s="49">
        <f t="shared" ca="1" si="38"/>
        <v>125.65053763440861</v>
      </c>
      <c r="W90" s="49">
        <f t="shared" ca="1" si="39"/>
        <v>276.69902912621359</v>
      </c>
      <c r="X90" s="49"/>
      <c r="Y90" s="49"/>
      <c r="Z90" s="49"/>
      <c r="AA90" s="49"/>
      <c r="AB90" s="40">
        <v>88</v>
      </c>
      <c r="AC90" s="47" t="str">
        <f t="shared" si="40"/>
        <v>183</v>
      </c>
      <c r="AD90" s="8">
        <v>64</v>
      </c>
      <c r="AE90" s="7">
        <v>1803</v>
      </c>
    </row>
    <row r="91" spans="2:45" x14ac:dyDescent="0.2">
      <c r="B91" s="47">
        <f t="shared" si="21"/>
        <v>30505</v>
      </c>
      <c r="C91" s="20" t="str">
        <f t="shared" si="22"/>
        <v>CB732AAA</v>
      </c>
      <c r="D91" s="47" t="str">
        <f t="shared" si="30"/>
        <v>35</v>
      </c>
      <c r="E91" s="47">
        <f t="shared" si="31"/>
        <v>51012</v>
      </c>
      <c r="F91" s="47">
        <f t="shared" si="23"/>
        <v>188</v>
      </c>
      <c r="G91" s="47">
        <f t="shared" ca="1" si="24"/>
        <v>50137</v>
      </c>
      <c r="H91" s="47">
        <f t="shared" si="25"/>
        <v>25</v>
      </c>
      <c r="I91" s="47">
        <f t="shared" ca="1" si="26"/>
        <v>50091</v>
      </c>
      <c r="J91" s="47">
        <f t="shared" si="27"/>
        <v>25</v>
      </c>
      <c r="K91" s="47" t="str">
        <f t="shared" si="28"/>
        <v/>
      </c>
      <c r="L91" s="47">
        <v>0</v>
      </c>
      <c r="M91" s="49">
        <f t="shared" ca="1" si="29"/>
        <v>37.882352941176471</v>
      </c>
      <c r="N91" s="49" t="str">
        <f t="shared" si="32"/>
        <v/>
      </c>
      <c r="O91" s="49">
        <f t="shared" si="41"/>
        <v>1804</v>
      </c>
      <c r="P91" s="49">
        <f t="shared" ca="1" si="33"/>
        <v>120.97297297297297</v>
      </c>
      <c r="Q91" s="49">
        <v>529</v>
      </c>
      <c r="R91" s="49">
        <f t="shared" ca="1" si="34"/>
        <v>116.91891891891892</v>
      </c>
      <c r="S91" s="49">
        <f t="shared" ca="1" si="35"/>
        <v>120.97297297297297</v>
      </c>
      <c r="T91" s="49">
        <f t="shared" ca="1" si="36"/>
        <v>110.83783783783784</v>
      </c>
      <c r="U91" s="49">
        <f t="shared" ca="1" si="37"/>
        <v>116.91891891891892</v>
      </c>
      <c r="V91" s="49">
        <f t="shared" ca="1" si="38"/>
        <v>117.32432432432434</v>
      </c>
      <c r="W91" s="49">
        <f t="shared" ca="1" si="39"/>
        <v>259.73230276180601</v>
      </c>
      <c r="X91" s="49"/>
      <c r="Y91" s="49"/>
      <c r="Z91" s="49"/>
      <c r="AA91" s="49"/>
      <c r="AB91" s="40">
        <v>89</v>
      </c>
      <c r="AC91" s="47" t="str">
        <f t="shared" si="40"/>
        <v>184</v>
      </c>
      <c r="AD91" s="8">
        <v>65</v>
      </c>
      <c r="AE91" s="7">
        <v>1804</v>
      </c>
    </row>
    <row r="92" spans="2:45" x14ac:dyDescent="0.2">
      <c r="B92" s="47">
        <f t="shared" si="21"/>
        <v>30508</v>
      </c>
      <c r="C92" s="20" t="str">
        <f t="shared" si="22"/>
        <v>CB532AAA</v>
      </c>
      <c r="D92" s="47" t="str">
        <f t="shared" si="30"/>
        <v>35</v>
      </c>
      <c r="E92" s="47">
        <f t="shared" si="31"/>
        <v>52000</v>
      </c>
      <c r="F92" s="47">
        <f t="shared" ca="1" si="23"/>
        <v>3.09</v>
      </c>
      <c r="G92" s="47">
        <f t="shared" ca="1" si="24"/>
        <v>50126</v>
      </c>
      <c r="H92" s="47">
        <f t="shared" ca="1" si="25"/>
        <v>88</v>
      </c>
      <c r="I92" s="47">
        <f t="shared" ca="1" si="26"/>
        <v>50102</v>
      </c>
      <c r="J92" s="47">
        <f t="shared" si="27"/>
        <v>15</v>
      </c>
      <c r="K92" s="47">
        <f t="shared" si="28"/>
        <v>200262</v>
      </c>
      <c r="L92" s="47">
        <v>0</v>
      </c>
      <c r="M92" s="49">
        <f t="shared" ca="1" si="29"/>
        <v>276.69902912621359</v>
      </c>
      <c r="N92" s="49">
        <f t="shared" ca="1" si="32"/>
        <v>2.9126213592233007E-2</v>
      </c>
      <c r="O92" s="49">
        <f t="shared" si="41"/>
        <v>1805</v>
      </c>
      <c r="P92" s="49">
        <f t="shared" ca="1" si="33"/>
        <v>118.26086956521739</v>
      </c>
      <c r="Q92" s="49">
        <v>535</v>
      </c>
      <c r="R92" s="49">
        <f t="shared" ca="1" si="34"/>
        <v>138.64130434782609</v>
      </c>
      <c r="S92" s="49">
        <f t="shared" ca="1" si="35"/>
        <v>112.14673913043478</v>
      </c>
      <c r="T92" s="49">
        <f t="shared" ca="1" si="36"/>
        <v>118.26086956521739</v>
      </c>
      <c r="U92" s="49">
        <f t="shared" ca="1" si="37"/>
        <v>138.64130434782609</v>
      </c>
      <c r="V92" s="49">
        <f t="shared" ca="1" si="38"/>
        <v>125.19021739130434</v>
      </c>
      <c r="W92" s="49">
        <f t="shared" ca="1" si="39"/>
        <v>276.69902912621359</v>
      </c>
      <c r="X92" s="49"/>
      <c r="Y92" s="49"/>
      <c r="Z92" s="49"/>
      <c r="AA92" s="49"/>
      <c r="AB92" s="40">
        <v>90</v>
      </c>
      <c r="AC92" s="47" t="str">
        <f t="shared" si="40"/>
        <v>185</v>
      </c>
      <c r="AD92" s="46">
        <v>66</v>
      </c>
      <c r="AE92" s="28">
        <v>1805</v>
      </c>
    </row>
    <row r="93" spans="2:45" x14ac:dyDescent="0.2">
      <c r="B93" s="47">
        <f t="shared" si="21"/>
        <v>40101</v>
      </c>
      <c r="C93" s="20" t="str">
        <f t="shared" si="22"/>
        <v>CB733AAA</v>
      </c>
      <c r="D93" s="47" t="str">
        <f t="shared" si="30"/>
        <v>41</v>
      </c>
      <c r="E93" s="47">
        <f t="shared" si="31"/>
        <v>51013</v>
      </c>
      <c r="F93" s="47">
        <f t="shared" si="23"/>
        <v>187</v>
      </c>
      <c r="G93" s="47">
        <f t="shared" ca="1" si="24"/>
        <v>50138</v>
      </c>
      <c r="H93" s="47">
        <f t="shared" si="25"/>
        <v>25</v>
      </c>
      <c r="I93" s="47">
        <f t="shared" ca="1" si="26"/>
        <v>50092</v>
      </c>
      <c r="J93" s="47">
        <f t="shared" si="27"/>
        <v>25</v>
      </c>
      <c r="K93" s="47" t="str">
        <f t="shared" si="28"/>
        <v/>
      </c>
      <c r="L93" s="47">
        <v>0</v>
      </c>
      <c r="M93" s="49">
        <f t="shared" ca="1" si="29"/>
        <v>39.485232067510552</v>
      </c>
      <c r="N93" s="49" t="str">
        <f t="shared" si="32"/>
        <v/>
      </c>
      <c r="O93" s="49">
        <f t="shared" si="41"/>
        <v>1901</v>
      </c>
      <c r="P93" s="49">
        <f t="shared" ca="1" si="33"/>
        <v>118.26086956521739</v>
      </c>
      <c r="Q93" s="49">
        <v>541</v>
      </c>
      <c r="R93" s="49">
        <f t="shared" ca="1" si="34"/>
        <v>122.33695652173913</v>
      </c>
      <c r="S93" s="49">
        <f t="shared" ca="1" si="35"/>
        <v>128.45108695652175</v>
      </c>
      <c r="T93" s="49">
        <f t="shared" ca="1" si="36"/>
        <v>128.45108695652175</v>
      </c>
      <c r="U93" s="49">
        <f t="shared" ca="1" si="37"/>
        <v>118.26086956521739</v>
      </c>
      <c r="V93" s="49">
        <f t="shared" ca="1" si="38"/>
        <v>123.15217391304347</v>
      </c>
      <c r="W93" s="49">
        <f t="shared" ca="1" si="39"/>
        <v>266.09482514845882</v>
      </c>
      <c r="X93" s="49"/>
      <c r="Y93" s="49"/>
      <c r="Z93" s="49"/>
      <c r="AA93" s="49"/>
      <c r="AB93" s="40">
        <v>91</v>
      </c>
      <c r="AC93" s="47" t="str">
        <f t="shared" si="40"/>
        <v>191</v>
      </c>
      <c r="AD93" s="8">
        <v>66</v>
      </c>
      <c r="AE93" s="7">
        <v>1901</v>
      </c>
    </row>
    <row r="94" spans="2:45" x14ac:dyDescent="0.2">
      <c r="B94" s="47">
        <f t="shared" si="21"/>
        <v>40102</v>
      </c>
      <c r="C94" s="20" t="str">
        <f t="shared" si="22"/>
        <v>CB736AAA</v>
      </c>
      <c r="D94" s="47" t="str">
        <f t="shared" si="30"/>
        <v>41</v>
      </c>
      <c r="E94" s="47">
        <f t="shared" si="31"/>
        <v>51013</v>
      </c>
      <c r="F94" s="47">
        <f t="shared" si="23"/>
        <v>187</v>
      </c>
      <c r="G94" s="47">
        <f t="shared" ca="1" si="24"/>
        <v>50139</v>
      </c>
      <c r="H94" s="47">
        <f t="shared" si="25"/>
        <v>25</v>
      </c>
      <c r="I94" s="47">
        <f t="shared" ca="1" si="26"/>
        <v>50102</v>
      </c>
      <c r="J94" s="47">
        <f t="shared" si="27"/>
        <v>25</v>
      </c>
      <c r="K94" s="47" t="str">
        <f t="shared" si="28"/>
        <v/>
      </c>
      <c r="L94" s="47">
        <v>0</v>
      </c>
      <c r="M94" s="49">
        <f t="shared" ca="1" si="29"/>
        <v>47.396624472573841</v>
      </c>
      <c r="N94" s="49" t="str">
        <f t="shared" si="32"/>
        <v/>
      </c>
      <c r="O94" s="49">
        <f t="shared" si="41"/>
        <v>1902</v>
      </c>
      <c r="P94" s="49">
        <f t="shared" ca="1" si="33"/>
        <v>119.59562841530055</v>
      </c>
      <c r="Q94" s="49">
        <v>547</v>
      </c>
      <c r="R94" s="49">
        <f t="shared" ca="1" si="34"/>
        <v>123.69398907103825</v>
      </c>
      <c r="S94" s="49">
        <f t="shared" ca="1" si="35"/>
        <v>140.08743169398906</v>
      </c>
      <c r="T94" s="49">
        <f t="shared" ca="1" si="36"/>
        <v>129.84153005464481</v>
      </c>
      <c r="U94" s="49">
        <f t="shared" ca="1" si="37"/>
        <v>123.69398907103825</v>
      </c>
      <c r="V94" s="49">
        <f t="shared" ca="1" si="38"/>
        <v>127.38251366120217</v>
      </c>
      <c r="W94" s="49">
        <f t="shared" ca="1" si="39"/>
        <v>266.09482514845882</v>
      </c>
      <c r="X94" s="49"/>
      <c r="Y94" s="49"/>
      <c r="Z94" s="49"/>
      <c r="AA94" s="49"/>
      <c r="AB94" s="40">
        <v>92</v>
      </c>
      <c r="AC94" s="47" t="str">
        <f t="shared" si="40"/>
        <v>192</v>
      </c>
      <c r="AD94" s="8">
        <v>67</v>
      </c>
      <c r="AE94" s="7">
        <v>1902</v>
      </c>
    </row>
    <row r="95" spans="2:45" x14ac:dyDescent="0.2">
      <c r="B95" s="47">
        <f t="shared" si="21"/>
        <v>40103</v>
      </c>
      <c r="C95" s="20" t="str">
        <f t="shared" si="22"/>
        <v>CB733AAA</v>
      </c>
      <c r="D95" s="47" t="str">
        <f t="shared" si="30"/>
        <v>41</v>
      </c>
      <c r="E95" s="47">
        <f t="shared" si="31"/>
        <v>51013</v>
      </c>
      <c r="F95" s="47">
        <f t="shared" si="23"/>
        <v>187</v>
      </c>
      <c r="G95" s="47">
        <f t="shared" ca="1" si="24"/>
        <v>50138</v>
      </c>
      <c r="H95" s="47">
        <f t="shared" si="25"/>
        <v>25</v>
      </c>
      <c r="I95" s="47">
        <f t="shared" ca="1" si="26"/>
        <v>50103</v>
      </c>
      <c r="J95" s="47">
        <f t="shared" si="27"/>
        <v>25</v>
      </c>
      <c r="K95" s="47" t="str">
        <f t="shared" si="28"/>
        <v/>
      </c>
      <c r="L95" s="47">
        <v>0</v>
      </c>
      <c r="M95" s="49">
        <f t="shared" ca="1" si="29"/>
        <v>47.396624472573841</v>
      </c>
      <c r="N95" s="49" t="str">
        <f t="shared" si="32"/>
        <v/>
      </c>
      <c r="O95" s="49">
        <f t="shared" si="41"/>
        <v>1903</v>
      </c>
      <c r="P95" s="49">
        <f t="shared" ca="1" si="33"/>
        <v>131.22527472527472</v>
      </c>
      <c r="Q95" s="49">
        <v>553</v>
      </c>
      <c r="R95" s="49">
        <f t="shared" ca="1" si="34"/>
        <v>108.56043956043956</v>
      </c>
      <c r="S95" s="49">
        <f t="shared" ca="1" si="35"/>
        <v>125.04395604395604</v>
      </c>
      <c r="T95" s="49">
        <f t="shared" ca="1" si="36"/>
        <v>131.22527472527472</v>
      </c>
      <c r="U95" s="49">
        <f t="shared" ca="1" si="37"/>
        <v>131.22527472527472</v>
      </c>
      <c r="V95" s="49">
        <f t="shared" ca="1" si="38"/>
        <v>125.45604395604396</v>
      </c>
      <c r="W95" s="49">
        <f t="shared" ca="1" si="39"/>
        <v>259.73230276180601</v>
      </c>
      <c r="X95" s="49"/>
      <c r="Y95" s="49"/>
      <c r="Z95" s="49"/>
      <c r="AA95" s="49"/>
      <c r="AB95" s="40">
        <v>93</v>
      </c>
      <c r="AC95" s="47" t="str">
        <f t="shared" si="40"/>
        <v>193</v>
      </c>
      <c r="AD95" s="8">
        <v>68</v>
      </c>
      <c r="AE95" s="7">
        <v>1903</v>
      </c>
    </row>
    <row r="96" spans="2:45" x14ac:dyDescent="0.2">
      <c r="B96" s="47">
        <f t="shared" si="21"/>
        <v>40104</v>
      </c>
      <c r="C96" s="20" t="str">
        <f t="shared" si="22"/>
        <v>CB862AAA</v>
      </c>
      <c r="D96" s="47" t="str">
        <f t="shared" si="30"/>
        <v>41</v>
      </c>
      <c r="E96" s="47">
        <f t="shared" si="31"/>
        <v>51013</v>
      </c>
      <c r="F96" s="47">
        <f t="shared" si="23"/>
        <v>187</v>
      </c>
      <c r="G96" s="47">
        <f t="shared" ca="1" si="24"/>
        <v>50078</v>
      </c>
      <c r="H96" s="47">
        <f t="shared" si="25"/>
        <v>25</v>
      </c>
      <c r="I96" s="47">
        <f t="shared" ca="1" si="26"/>
        <v>50098</v>
      </c>
      <c r="J96" s="47">
        <f t="shared" si="27"/>
        <v>25</v>
      </c>
      <c r="K96" s="47" t="str">
        <f t="shared" si="28"/>
        <v/>
      </c>
      <c r="L96" s="47">
        <v>0</v>
      </c>
      <c r="M96" s="49">
        <f t="shared" ca="1" si="29"/>
        <v>47.396624472573841</v>
      </c>
      <c r="N96" s="49" t="str">
        <f t="shared" si="32"/>
        <v/>
      </c>
      <c r="O96" s="49">
        <f t="shared" si="41"/>
        <v>1904</v>
      </c>
      <c r="P96" s="49">
        <f t="shared" ca="1" si="33"/>
        <v>131.22527472527472</v>
      </c>
      <c r="Q96" s="49">
        <v>559</v>
      </c>
      <c r="R96" s="49">
        <f t="shared" ca="1" si="34"/>
        <v>120.92307692307692</v>
      </c>
      <c r="S96" s="49">
        <f t="shared" ca="1" si="35"/>
        <v>131.22527472527472</v>
      </c>
      <c r="T96" s="49">
        <f t="shared" ca="1" si="36"/>
        <v>114.74175824175825</v>
      </c>
      <c r="U96" s="49">
        <f t="shared" ca="1" si="37"/>
        <v>120.92307692307692</v>
      </c>
      <c r="V96" s="49">
        <f t="shared" ca="1" si="38"/>
        <v>123.80769230769231</v>
      </c>
      <c r="W96" s="49">
        <f t="shared" ca="1" si="39"/>
        <v>259.73230276180601</v>
      </c>
      <c r="X96" s="49"/>
      <c r="Y96" s="49"/>
      <c r="Z96" s="49"/>
      <c r="AA96" s="49"/>
      <c r="AB96" s="40">
        <v>94</v>
      </c>
      <c r="AC96" s="47" t="str">
        <f t="shared" si="40"/>
        <v>194</v>
      </c>
      <c r="AD96" s="8">
        <v>68</v>
      </c>
      <c r="AE96" s="7">
        <v>1904</v>
      </c>
    </row>
    <row r="97" spans="2:31" x14ac:dyDescent="0.2">
      <c r="B97" s="47">
        <f t="shared" si="21"/>
        <v>40105</v>
      </c>
      <c r="C97" s="20" t="str">
        <f t="shared" si="22"/>
        <v>CB736AAA</v>
      </c>
      <c r="D97" s="47" t="str">
        <f t="shared" si="30"/>
        <v>41</v>
      </c>
      <c r="E97" s="47">
        <f t="shared" si="31"/>
        <v>51013</v>
      </c>
      <c r="F97" s="47">
        <f t="shared" si="23"/>
        <v>187</v>
      </c>
      <c r="G97" s="47">
        <f t="shared" ca="1" si="24"/>
        <v>50139</v>
      </c>
      <c r="H97" s="47">
        <f t="shared" si="25"/>
        <v>25</v>
      </c>
      <c r="I97" s="47">
        <f t="shared" ca="1" si="26"/>
        <v>50157</v>
      </c>
      <c r="J97" s="47">
        <f t="shared" si="27"/>
        <v>25</v>
      </c>
      <c r="K97" s="47" t="str">
        <f t="shared" si="28"/>
        <v/>
      </c>
      <c r="L97" s="47">
        <v>0</v>
      </c>
      <c r="M97" s="49">
        <f t="shared" ca="1" si="29"/>
        <v>34.738396624472571</v>
      </c>
      <c r="N97" s="49" t="str">
        <f t="shared" si="32"/>
        <v/>
      </c>
      <c r="O97" s="49">
        <f t="shared" si="41"/>
        <v>1905</v>
      </c>
      <c r="P97" s="49">
        <f t="shared" ca="1" si="33"/>
        <v>132.60220994475139</v>
      </c>
      <c r="Q97" s="49">
        <v>565</v>
      </c>
      <c r="R97" s="49">
        <f t="shared" ca="1" si="34"/>
        <v>116.02762430939227</v>
      </c>
      <c r="S97" s="49">
        <f t="shared" ca="1" si="35"/>
        <v>122.24309392265194</v>
      </c>
      <c r="T97" s="49">
        <f t="shared" ca="1" si="36"/>
        <v>142.96132596685084</v>
      </c>
      <c r="U97" s="49">
        <f t="shared" ca="1" si="37"/>
        <v>116.02762430939227</v>
      </c>
      <c r="V97" s="49">
        <f t="shared" ca="1" si="38"/>
        <v>125.97237569060773</v>
      </c>
      <c r="W97" s="49">
        <f t="shared" ca="1" si="39"/>
        <v>276.69902912621359</v>
      </c>
      <c r="X97" s="49"/>
      <c r="Y97" s="49"/>
      <c r="Z97" s="49"/>
      <c r="AA97" s="49"/>
      <c r="AB97" s="40">
        <v>95</v>
      </c>
      <c r="AC97" s="47" t="str">
        <f t="shared" si="40"/>
        <v>195</v>
      </c>
      <c r="AD97" s="8">
        <v>69</v>
      </c>
      <c r="AE97" s="7">
        <v>1905</v>
      </c>
    </row>
    <row r="98" spans="2:31" x14ac:dyDescent="0.2">
      <c r="B98" s="47">
        <f t="shared" ref="B98:B161" si="42">B68+10000</f>
        <v>40108</v>
      </c>
      <c r="C98" s="20" t="str">
        <f t="shared" si="22"/>
        <v>CB442AAA</v>
      </c>
      <c r="D98" s="47" t="str">
        <f t="shared" si="30"/>
        <v>41</v>
      </c>
      <c r="E98" s="47">
        <f t="shared" si="31"/>
        <v>52000</v>
      </c>
      <c r="F98" s="47">
        <f t="shared" ca="1" si="23"/>
        <v>3.09</v>
      </c>
      <c r="G98" s="47">
        <f t="shared" ca="1" si="24"/>
        <v>50101</v>
      </c>
      <c r="H98" s="47">
        <f t="shared" ca="1" si="25"/>
        <v>88</v>
      </c>
      <c r="I98" s="47">
        <f t="shared" ca="1" si="26"/>
        <v>50101</v>
      </c>
      <c r="J98" s="47">
        <f t="shared" si="27"/>
        <v>15</v>
      </c>
      <c r="K98" s="47">
        <f t="shared" si="28"/>
        <v>200137</v>
      </c>
      <c r="L98" s="47">
        <v>0</v>
      </c>
      <c r="M98" s="49">
        <f t="shared" ca="1" si="29"/>
        <v>276.69902912621359</v>
      </c>
      <c r="N98" s="49">
        <f t="shared" ca="1" si="32"/>
        <v>2.9126213592233007E-2</v>
      </c>
      <c r="O98" s="49">
        <f t="shared" si="41"/>
        <v>2001</v>
      </c>
      <c r="P98" s="49">
        <f t="shared" ca="1" si="33"/>
        <v>133.97222222222223</v>
      </c>
      <c r="Q98" s="49">
        <v>571</v>
      </c>
      <c r="R98" s="49">
        <f t="shared" ca="1" si="34"/>
        <v>123.55555555555556</v>
      </c>
      <c r="S98" s="49">
        <f t="shared" ca="1" si="35"/>
        <v>133.97222222222223</v>
      </c>
      <c r="T98" s="49">
        <f t="shared" ca="1" si="36"/>
        <v>144.38888888888889</v>
      </c>
      <c r="U98" s="49">
        <f t="shared" ca="1" si="37"/>
        <v>123.55555555555556</v>
      </c>
      <c r="V98" s="49">
        <f t="shared" ca="1" si="38"/>
        <v>131.88888888888889</v>
      </c>
      <c r="W98" s="49">
        <f t="shared" ca="1" si="39"/>
        <v>266.09482514845882</v>
      </c>
      <c r="X98" s="49"/>
      <c r="Y98" s="49"/>
      <c r="Z98" s="49"/>
      <c r="AA98" s="49"/>
      <c r="AB98" s="40">
        <v>96</v>
      </c>
      <c r="AC98" s="47" t="str">
        <f t="shared" si="40"/>
        <v>201</v>
      </c>
      <c r="AD98" s="8">
        <v>70</v>
      </c>
      <c r="AE98" s="7">
        <v>2001</v>
      </c>
    </row>
    <row r="99" spans="2:31" x14ac:dyDescent="0.2">
      <c r="B99" s="47">
        <f t="shared" si="42"/>
        <v>40201</v>
      </c>
      <c r="C99" s="20" t="str">
        <f t="shared" si="22"/>
        <v>CB733AAA</v>
      </c>
      <c r="D99" s="47" t="str">
        <f t="shared" si="30"/>
        <v>42</v>
      </c>
      <c r="E99" s="47">
        <f t="shared" si="31"/>
        <v>51014</v>
      </c>
      <c r="F99" s="47">
        <f t="shared" si="23"/>
        <v>186</v>
      </c>
      <c r="G99" s="47">
        <f t="shared" ca="1" si="24"/>
        <v>50138</v>
      </c>
      <c r="H99" s="47">
        <f t="shared" si="25"/>
        <v>25</v>
      </c>
      <c r="I99" s="47">
        <f t="shared" ca="1" si="26"/>
        <v>50103</v>
      </c>
      <c r="J99" s="47">
        <f t="shared" si="27"/>
        <v>25</v>
      </c>
      <c r="K99" s="47" t="str">
        <f t="shared" si="28"/>
        <v/>
      </c>
      <c r="L99" s="47">
        <v>0</v>
      </c>
      <c r="M99" s="49">
        <f t="shared" ca="1" si="29"/>
        <v>49.029661016949156</v>
      </c>
      <c r="N99" s="49" t="str">
        <f t="shared" si="32"/>
        <v/>
      </c>
      <c r="O99" s="49">
        <f t="shared" si="41"/>
        <v>2002</v>
      </c>
      <c r="P99" s="49">
        <f t="shared" ca="1" si="33"/>
        <v>123.55555555555556</v>
      </c>
      <c r="Q99" s="49">
        <v>577</v>
      </c>
      <c r="R99" s="49">
        <f t="shared" ca="1" si="34"/>
        <v>144.38888888888889</v>
      </c>
      <c r="S99" s="49">
        <f t="shared" ca="1" si="35"/>
        <v>133.97222222222223</v>
      </c>
      <c r="T99" s="49">
        <f t="shared" ca="1" si="36"/>
        <v>123.55555555555556</v>
      </c>
      <c r="U99" s="49">
        <f t="shared" ca="1" si="37"/>
        <v>127.72222222222223</v>
      </c>
      <c r="V99" s="49">
        <f t="shared" ca="1" si="38"/>
        <v>130.63888888888891</v>
      </c>
      <c r="W99" s="49">
        <f t="shared" ca="1" si="39"/>
        <v>266.09482514845882</v>
      </c>
      <c r="X99" s="49"/>
      <c r="Y99" s="49"/>
      <c r="Z99" s="49"/>
      <c r="AA99" s="49"/>
      <c r="AB99" s="40">
        <v>97</v>
      </c>
      <c r="AC99" s="47" t="str">
        <f t="shared" si="40"/>
        <v>202</v>
      </c>
      <c r="AD99" s="8">
        <v>70</v>
      </c>
      <c r="AE99" s="7">
        <v>2002</v>
      </c>
    </row>
    <row r="100" spans="2:31" x14ac:dyDescent="0.2">
      <c r="B100" s="47">
        <f t="shared" si="42"/>
        <v>40202</v>
      </c>
      <c r="C100" s="20" t="str">
        <f t="shared" si="22"/>
        <v>CB733AAA</v>
      </c>
      <c r="D100" s="47" t="str">
        <f t="shared" si="30"/>
        <v>42</v>
      </c>
      <c r="E100" s="47">
        <f t="shared" si="31"/>
        <v>51014</v>
      </c>
      <c r="F100" s="47">
        <f t="shared" si="23"/>
        <v>186</v>
      </c>
      <c r="G100" s="47">
        <f t="shared" ca="1" si="24"/>
        <v>50138</v>
      </c>
      <c r="H100" s="47">
        <f t="shared" si="25"/>
        <v>25</v>
      </c>
      <c r="I100" s="47">
        <f t="shared" ca="1" si="26"/>
        <v>50099</v>
      </c>
      <c r="J100" s="47">
        <f t="shared" si="27"/>
        <v>25</v>
      </c>
      <c r="K100" s="47" t="str">
        <f t="shared" si="28"/>
        <v/>
      </c>
      <c r="L100" s="47">
        <v>0</v>
      </c>
      <c r="M100" s="49">
        <f t="shared" ca="1" si="29"/>
        <v>49.029661016949156</v>
      </c>
      <c r="N100" s="49" t="str">
        <f t="shared" si="32"/>
        <v/>
      </c>
      <c r="O100" s="49">
        <f t="shared" si="41"/>
        <v>2003</v>
      </c>
      <c r="P100" s="49">
        <f t="shared" ca="1" si="33"/>
        <v>112.29050279329608</v>
      </c>
      <c r="Q100" s="49">
        <v>583</v>
      </c>
      <c r="R100" s="49">
        <f t="shared" ca="1" si="34"/>
        <v>124.86033519553072</v>
      </c>
      <c r="S100" s="49">
        <f t="shared" ca="1" si="35"/>
        <v>145.81005586592178</v>
      </c>
      <c r="T100" s="49">
        <f t="shared" ca="1" si="36"/>
        <v>135.33519553072625</v>
      </c>
      <c r="U100" s="49">
        <f t="shared" ca="1" si="37"/>
        <v>135.33519553072625</v>
      </c>
      <c r="V100" s="49">
        <f t="shared" ca="1" si="38"/>
        <v>130.72625698324023</v>
      </c>
      <c r="W100" s="49">
        <f t="shared" ca="1" si="39"/>
        <v>266.09482514845882</v>
      </c>
      <c r="X100" s="49"/>
      <c r="Y100" s="49"/>
      <c r="Z100" s="49"/>
      <c r="AA100" s="49"/>
      <c r="AB100" s="40">
        <v>98</v>
      </c>
      <c r="AC100" s="47" t="str">
        <f t="shared" si="40"/>
        <v>203</v>
      </c>
      <c r="AD100" s="8">
        <v>71</v>
      </c>
      <c r="AE100" s="7">
        <v>2003</v>
      </c>
    </row>
    <row r="101" spans="2:31" x14ac:dyDescent="0.2">
      <c r="B101" s="47">
        <f t="shared" si="42"/>
        <v>40203</v>
      </c>
      <c r="C101" s="20" t="str">
        <f t="shared" si="22"/>
        <v>CB736AAA</v>
      </c>
      <c r="D101" s="47" t="str">
        <f t="shared" si="30"/>
        <v>42</v>
      </c>
      <c r="E101" s="47">
        <f t="shared" si="31"/>
        <v>51014</v>
      </c>
      <c r="F101" s="47">
        <f t="shared" si="23"/>
        <v>186</v>
      </c>
      <c r="G101" s="47">
        <f t="shared" ca="1" si="24"/>
        <v>50139</v>
      </c>
      <c r="H101" s="47">
        <f t="shared" si="25"/>
        <v>25</v>
      </c>
      <c r="I101" s="47">
        <f t="shared" ca="1" si="26"/>
        <v>50079</v>
      </c>
      <c r="J101" s="47">
        <f t="shared" si="27"/>
        <v>25</v>
      </c>
      <c r="K101" s="47" t="str">
        <f t="shared" si="28"/>
        <v/>
      </c>
      <c r="L101" s="47">
        <v>0</v>
      </c>
      <c r="M101" s="49">
        <f t="shared" ca="1" si="29"/>
        <v>41.084745762711862</v>
      </c>
      <c r="N101" s="49" t="str">
        <f t="shared" si="32"/>
        <v/>
      </c>
      <c r="O101" s="49">
        <f t="shared" si="41"/>
        <v>2004</v>
      </c>
      <c r="P101" s="49">
        <f t="shared" ca="1" si="33"/>
        <v>126.15730337078652</v>
      </c>
      <c r="Q101" s="49">
        <v>589</v>
      </c>
      <c r="R101" s="49">
        <f t="shared" ca="1" si="34"/>
        <v>136.69101123595505</v>
      </c>
      <c r="S101" s="49">
        <f t="shared" ca="1" si="35"/>
        <v>126.15730337078652</v>
      </c>
      <c r="T101" s="49">
        <f t="shared" ca="1" si="36"/>
        <v>136.69101123595505</v>
      </c>
      <c r="U101" s="49">
        <f t="shared" ca="1" si="37"/>
        <v>136.69101123595505</v>
      </c>
      <c r="V101" s="49">
        <f t="shared" ca="1" si="38"/>
        <v>132.47752808988761</v>
      </c>
      <c r="W101" s="49">
        <f t="shared" ca="1" si="39"/>
        <v>266.09482514845882</v>
      </c>
      <c r="X101" s="49"/>
      <c r="Y101" s="49"/>
      <c r="Z101" s="49"/>
      <c r="AA101" s="49"/>
      <c r="AB101" s="40">
        <v>99</v>
      </c>
      <c r="AC101" s="47" t="str">
        <f t="shared" si="40"/>
        <v>204</v>
      </c>
      <c r="AD101" s="8">
        <v>72</v>
      </c>
      <c r="AE101" s="7">
        <v>2004</v>
      </c>
    </row>
    <row r="102" spans="2:31" x14ac:dyDescent="0.2">
      <c r="B102" s="47">
        <f t="shared" si="42"/>
        <v>40204</v>
      </c>
      <c r="C102" s="20" t="str">
        <f t="shared" si="22"/>
        <v>CB736AAA</v>
      </c>
      <c r="D102" s="47" t="str">
        <f t="shared" si="30"/>
        <v>42</v>
      </c>
      <c r="E102" s="47">
        <f t="shared" si="31"/>
        <v>51014</v>
      </c>
      <c r="F102" s="47">
        <f t="shared" si="23"/>
        <v>186</v>
      </c>
      <c r="G102" s="47">
        <f t="shared" ca="1" si="24"/>
        <v>50139</v>
      </c>
      <c r="H102" s="47">
        <f t="shared" si="25"/>
        <v>25</v>
      </c>
      <c r="I102" s="47">
        <f t="shared" ca="1" si="26"/>
        <v>50145</v>
      </c>
      <c r="J102" s="47">
        <f t="shared" si="27"/>
        <v>25</v>
      </c>
      <c r="K102" s="47" t="str">
        <f t="shared" si="28"/>
        <v/>
      </c>
      <c r="L102" s="47">
        <v>0</v>
      </c>
      <c r="M102" s="49">
        <f t="shared" ca="1" si="29"/>
        <v>36.317796610169495</v>
      </c>
      <c r="N102" s="49" t="str">
        <f t="shared" si="32"/>
        <v/>
      </c>
      <c r="O102" s="49">
        <f t="shared" si="41"/>
        <v>2005</v>
      </c>
      <c r="P102" s="49">
        <f t="shared" ca="1" si="33"/>
        <v>126.15730337078652</v>
      </c>
      <c r="Q102" s="49">
        <v>595</v>
      </c>
      <c r="R102" s="49">
        <f t="shared" ca="1" si="34"/>
        <v>119.83707865168539</v>
      </c>
      <c r="S102" s="49">
        <f t="shared" ca="1" si="35"/>
        <v>136.69101123595505</v>
      </c>
      <c r="T102" s="49">
        <f t="shared" ca="1" si="36"/>
        <v>136.69101123595505</v>
      </c>
      <c r="U102" s="49">
        <f t="shared" ca="1" si="37"/>
        <v>126.15730337078652</v>
      </c>
      <c r="V102" s="49">
        <f t="shared" ca="1" si="38"/>
        <v>129.10674157303373</v>
      </c>
      <c r="W102" s="49">
        <f t="shared" ca="1" si="39"/>
        <v>276.69902912621359</v>
      </c>
      <c r="X102" s="49"/>
      <c r="Y102" s="49"/>
      <c r="Z102" s="49"/>
      <c r="AA102" s="49"/>
      <c r="AB102" s="40">
        <v>100</v>
      </c>
      <c r="AC102" s="47" t="str">
        <f t="shared" si="40"/>
        <v>205</v>
      </c>
      <c r="AD102" s="8">
        <v>72</v>
      </c>
      <c r="AE102" s="7">
        <v>2005</v>
      </c>
    </row>
    <row r="103" spans="2:31" x14ac:dyDescent="0.2">
      <c r="B103" s="47">
        <f t="shared" si="42"/>
        <v>40205</v>
      </c>
      <c r="C103" s="20" t="str">
        <f t="shared" si="22"/>
        <v>CB760AAA</v>
      </c>
      <c r="D103" s="47" t="str">
        <f t="shared" si="30"/>
        <v>42</v>
      </c>
      <c r="E103" s="47">
        <f t="shared" si="31"/>
        <v>51014</v>
      </c>
      <c r="F103" s="47">
        <f t="shared" si="23"/>
        <v>186</v>
      </c>
      <c r="G103" s="47">
        <f t="shared" ca="1" si="24"/>
        <v>50138</v>
      </c>
      <c r="H103" s="47">
        <f t="shared" si="25"/>
        <v>25</v>
      </c>
      <c r="I103" s="47">
        <f t="shared" ca="1" si="26"/>
        <v>50102</v>
      </c>
      <c r="J103" s="47">
        <f t="shared" si="27"/>
        <v>25</v>
      </c>
      <c r="K103" s="47" t="str">
        <f t="shared" si="28"/>
        <v/>
      </c>
      <c r="L103" s="47">
        <v>0</v>
      </c>
      <c r="M103" s="49">
        <f t="shared" ca="1" si="29"/>
        <v>49.029661016949156</v>
      </c>
      <c r="N103" s="49" t="str">
        <f t="shared" si="32"/>
        <v/>
      </c>
      <c r="O103" s="49">
        <f t="shared" si="41"/>
        <v>2101</v>
      </c>
      <c r="P103" s="49">
        <f t="shared" ca="1" si="33"/>
        <v>127.44632768361582</v>
      </c>
      <c r="Q103" s="49">
        <v>601</v>
      </c>
      <c r="R103" s="49">
        <f t="shared" ca="1" si="34"/>
        <v>131.68361581920905</v>
      </c>
      <c r="S103" s="49">
        <f t="shared" ca="1" si="35"/>
        <v>127.44632768361582</v>
      </c>
      <c r="T103" s="49">
        <f t="shared" ca="1" si="36"/>
        <v>148.63276836158192</v>
      </c>
      <c r="U103" s="49">
        <f t="shared" ca="1" si="37"/>
        <v>148.63276836158192</v>
      </c>
      <c r="V103" s="49">
        <f t="shared" ca="1" si="38"/>
        <v>136.76836158192091</v>
      </c>
      <c r="W103" s="49">
        <f t="shared" ca="1" si="39"/>
        <v>266.09482514845882</v>
      </c>
      <c r="X103" s="49"/>
      <c r="Y103" s="49"/>
      <c r="Z103" s="49"/>
      <c r="AA103" s="49"/>
      <c r="AB103" s="40">
        <v>101</v>
      </c>
      <c r="AC103" s="47" t="str">
        <f t="shared" si="40"/>
        <v>211</v>
      </c>
      <c r="AD103" s="8">
        <v>73</v>
      </c>
      <c r="AE103" s="7">
        <v>2101</v>
      </c>
    </row>
    <row r="104" spans="2:31" x14ac:dyDescent="0.2">
      <c r="B104" s="47">
        <f t="shared" si="42"/>
        <v>40208</v>
      </c>
      <c r="C104" s="20" t="str">
        <f t="shared" si="22"/>
        <v>CB705AAA</v>
      </c>
      <c r="D104" s="47" t="str">
        <f t="shared" si="30"/>
        <v>42</v>
      </c>
      <c r="E104" s="47">
        <f t="shared" si="31"/>
        <v>52000</v>
      </c>
      <c r="F104" s="47">
        <f t="shared" ca="1" si="23"/>
        <v>3.09</v>
      </c>
      <c r="G104" s="47">
        <f t="shared" ca="1" si="24"/>
        <v>50144</v>
      </c>
      <c r="H104" s="47">
        <f t="shared" ca="1" si="25"/>
        <v>88</v>
      </c>
      <c r="I104" s="47">
        <f t="shared" ca="1" si="26"/>
        <v>50100</v>
      </c>
      <c r="J104" s="47">
        <f t="shared" si="27"/>
        <v>15</v>
      </c>
      <c r="K104" s="47">
        <f t="shared" si="28"/>
        <v>200146</v>
      </c>
      <c r="L104" s="47">
        <v>0</v>
      </c>
      <c r="M104" s="49">
        <f t="shared" ca="1" si="29"/>
        <v>276.69902912621359</v>
      </c>
      <c r="N104" s="49">
        <f t="shared" ca="1" si="32"/>
        <v>2.9126213592233007E-2</v>
      </c>
      <c r="O104" s="49">
        <f t="shared" si="41"/>
        <v>2102</v>
      </c>
      <c r="P104" s="49">
        <f t="shared" ca="1" si="33"/>
        <v>150.03409090909091</v>
      </c>
      <c r="Q104" s="49">
        <v>607</v>
      </c>
      <c r="R104" s="49">
        <f t="shared" ca="1" si="34"/>
        <v>122.33522727272727</v>
      </c>
      <c r="S104" s="49">
        <f t="shared" ca="1" si="35"/>
        <v>139.38068181818181</v>
      </c>
      <c r="T104" s="49">
        <f t="shared" ca="1" si="36"/>
        <v>139.38068181818181</v>
      </c>
      <c r="U104" s="49">
        <f t="shared" ca="1" si="37"/>
        <v>132.98863636363637</v>
      </c>
      <c r="V104" s="49">
        <f t="shared" ca="1" si="38"/>
        <v>136.82386363636363</v>
      </c>
      <c r="W104" s="49">
        <f t="shared" ca="1" si="39"/>
        <v>266.09482514845882</v>
      </c>
      <c r="X104" s="49"/>
      <c r="Y104" s="49"/>
      <c r="Z104" s="49"/>
      <c r="AA104" s="49"/>
      <c r="AB104" s="40">
        <v>102</v>
      </c>
      <c r="AC104" s="47" t="str">
        <f t="shared" si="40"/>
        <v>212</v>
      </c>
      <c r="AD104" s="8">
        <v>74</v>
      </c>
      <c r="AE104" s="7">
        <v>2102</v>
      </c>
    </row>
    <row r="105" spans="2:31" x14ac:dyDescent="0.2">
      <c r="B105" s="47">
        <f t="shared" si="42"/>
        <v>40301</v>
      </c>
      <c r="C105" s="20" t="str">
        <f t="shared" si="22"/>
        <v>CB736AAA</v>
      </c>
      <c r="D105" s="47" t="str">
        <f t="shared" si="30"/>
        <v>43</v>
      </c>
      <c r="E105" s="47">
        <f t="shared" si="31"/>
        <v>51015</v>
      </c>
      <c r="F105" s="47">
        <f t="shared" si="23"/>
        <v>185</v>
      </c>
      <c r="G105" s="47">
        <f t="shared" ca="1" si="24"/>
        <v>50139</v>
      </c>
      <c r="H105" s="47">
        <f t="shared" si="25"/>
        <v>25</v>
      </c>
      <c r="I105" s="47">
        <f t="shared" ca="1" si="26"/>
        <v>50102</v>
      </c>
      <c r="J105" s="47">
        <f t="shared" si="27"/>
        <v>25</v>
      </c>
      <c r="K105" s="47" t="str">
        <f t="shared" si="28"/>
        <v/>
      </c>
      <c r="L105" s="47">
        <v>0</v>
      </c>
      <c r="M105" s="49">
        <f t="shared" ca="1" si="29"/>
        <v>50.659574468085104</v>
      </c>
      <c r="N105" s="49" t="str">
        <f t="shared" si="32"/>
        <v/>
      </c>
      <c r="O105" s="49">
        <f t="shared" si="41"/>
        <v>2103</v>
      </c>
      <c r="P105" s="49">
        <f t="shared" ca="1" si="33"/>
        <v>150.03409090909091</v>
      </c>
      <c r="Q105" s="49">
        <v>613</v>
      </c>
      <c r="R105" s="49">
        <f t="shared" ca="1" si="34"/>
        <v>128.72727272727272</v>
      </c>
      <c r="S105" s="49">
        <f t="shared" ca="1" si="35"/>
        <v>128.72727272727272</v>
      </c>
      <c r="T105" s="49">
        <f t="shared" ca="1" si="36"/>
        <v>139.38068181818181</v>
      </c>
      <c r="U105" s="49">
        <f t="shared" ca="1" si="37"/>
        <v>139.38068181818181</v>
      </c>
      <c r="V105" s="49">
        <f t="shared" ca="1" si="38"/>
        <v>137.25</v>
      </c>
      <c r="W105" s="49">
        <f t="shared" ca="1" si="39"/>
        <v>259.73230276180601</v>
      </c>
      <c r="X105" s="49"/>
      <c r="Y105" s="49"/>
      <c r="Z105" s="49"/>
      <c r="AA105" s="49"/>
      <c r="AB105" s="40">
        <v>103</v>
      </c>
      <c r="AC105" s="47" t="str">
        <f t="shared" si="40"/>
        <v>213</v>
      </c>
      <c r="AD105" s="8">
        <v>74</v>
      </c>
      <c r="AE105" s="7">
        <v>2103</v>
      </c>
    </row>
    <row r="106" spans="2:31" x14ac:dyDescent="0.2">
      <c r="B106" s="47">
        <f t="shared" si="42"/>
        <v>40302</v>
      </c>
      <c r="C106" s="20" t="str">
        <f t="shared" si="22"/>
        <v>CB736AAA</v>
      </c>
      <c r="D106" s="47" t="str">
        <f t="shared" si="30"/>
        <v>43</v>
      </c>
      <c r="E106" s="47">
        <f t="shared" si="31"/>
        <v>51015</v>
      </c>
      <c r="F106" s="47">
        <f t="shared" si="23"/>
        <v>185</v>
      </c>
      <c r="G106" s="47">
        <f t="shared" ca="1" si="24"/>
        <v>50139</v>
      </c>
      <c r="H106" s="47">
        <f t="shared" si="25"/>
        <v>25</v>
      </c>
      <c r="I106" s="47">
        <f t="shared" ca="1" si="26"/>
        <v>50092</v>
      </c>
      <c r="J106" s="47">
        <f t="shared" si="27"/>
        <v>25</v>
      </c>
      <c r="K106" s="47" t="str">
        <f t="shared" si="28"/>
        <v/>
      </c>
      <c r="L106" s="47">
        <v>0</v>
      </c>
      <c r="M106" s="49">
        <f t="shared" ca="1" si="29"/>
        <v>42.680851063829785</v>
      </c>
      <c r="N106" s="49" t="str">
        <f t="shared" si="32"/>
        <v/>
      </c>
      <c r="O106" s="49">
        <f t="shared" si="41"/>
        <v>2104</v>
      </c>
      <c r="P106" s="49">
        <f t="shared" ca="1" si="33"/>
        <v>130</v>
      </c>
      <c r="Q106" s="49">
        <v>619</v>
      </c>
      <c r="R106" s="49">
        <f t="shared" ca="1" si="34"/>
        <v>140.71428571428572</v>
      </c>
      <c r="S106" s="49">
        <f t="shared" ca="1" si="35"/>
        <v>130</v>
      </c>
      <c r="T106" s="49">
        <f t="shared" ca="1" si="36"/>
        <v>123.57142857142857</v>
      </c>
      <c r="U106" s="49">
        <f t="shared" ca="1" si="37"/>
        <v>130</v>
      </c>
      <c r="V106" s="49">
        <f t="shared" ca="1" si="38"/>
        <v>130.85714285714286</v>
      </c>
      <c r="W106" s="49">
        <f t="shared" ca="1" si="39"/>
        <v>276.69902912621359</v>
      </c>
      <c r="X106" s="49"/>
      <c r="Y106" s="49"/>
      <c r="Z106" s="49"/>
      <c r="AA106" s="49"/>
      <c r="AB106" s="40">
        <v>104</v>
      </c>
      <c r="AC106" s="47" t="str">
        <f t="shared" si="40"/>
        <v>214</v>
      </c>
      <c r="AD106" s="8">
        <v>75</v>
      </c>
      <c r="AE106" s="7">
        <v>2104</v>
      </c>
    </row>
    <row r="107" spans="2:31" x14ac:dyDescent="0.2">
      <c r="B107" s="47">
        <f t="shared" si="42"/>
        <v>40303</v>
      </c>
      <c r="C107" s="20" t="str">
        <f t="shared" si="22"/>
        <v>CB736AAA</v>
      </c>
      <c r="D107" s="47" t="str">
        <f t="shared" si="30"/>
        <v>43</v>
      </c>
      <c r="E107" s="47">
        <f t="shared" si="31"/>
        <v>51015</v>
      </c>
      <c r="F107" s="47">
        <f t="shared" si="23"/>
        <v>185</v>
      </c>
      <c r="G107" s="47">
        <f t="shared" ca="1" si="24"/>
        <v>50139</v>
      </c>
      <c r="H107" s="47">
        <f t="shared" si="25"/>
        <v>25</v>
      </c>
      <c r="I107" s="47">
        <f t="shared" ca="1" si="26"/>
        <v>50098</v>
      </c>
      <c r="J107" s="47">
        <f t="shared" si="27"/>
        <v>25</v>
      </c>
      <c r="K107" s="47" t="str">
        <f t="shared" si="28"/>
        <v/>
      </c>
      <c r="L107" s="47">
        <v>0</v>
      </c>
      <c r="M107" s="49">
        <f t="shared" ca="1" si="29"/>
        <v>50.659574468085104</v>
      </c>
      <c r="N107" s="49" t="str">
        <f t="shared" si="32"/>
        <v/>
      </c>
      <c r="O107" s="49">
        <f t="shared" si="41"/>
        <v>2105</v>
      </c>
      <c r="P107" s="49">
        <f t="shared" ca="1" si="33"/>
        <v>135.57471264367817</v>
      </c>
      <c r="Q107" s="49">
        <v>625</v>
      </c>
      <c r="R107" s="49">
        <f t="shared" ca="1" si="34"/>
        <v>131.26436781609195</v>
      </c>
      <c r="S107" s="49">
        <f t="shared" ca="1" si="35"/>
        <v>142.04022988505747</v>
      </c>
      <c r="T107" s="49">
        <f t="shared" ca="1" si="36"/>
        <v>131.26436781609195</v>
      </c>
      <c r="U107" s="49">
        <f t="shared" ca="1" si="37"/>
        <v>142.04022988505747</v>
      </c>
      <c r="V107" s="49">
        <f t="shared" ca="1" si="38"/>
        <v>136.43678160919541</v>
      </c>
      <c r="W107" s="49">
        <f t="shared" ca="1" si="39"/>
        <v>276.69902912621359</v>
      </c>
      <c r="X107" s="49"/>
      <c r="Y107" s="49"/>
      <c r="Z107" s="49"/>
      <c r="AA107" s="49"/>
      <c r="AB107" s="40">
        <v>105</v>
      </c>
      <c r="AC107" s="47" t="str">
        <f t="shared" si="40"/>
        <v>215</v>
      </c>
      <c r="AD107" s="8">
        <v>76</v>
      </c>
      <c r="AE107" s="7">
        <v>2105</v>
      </c>
    </row>
    <row r="108" spans="2:31" x14ac:dyDescent="0.2">
      <c r="B108" s="47">
        <f t="shared" si="42"/>
        <v>40304</v>
      </c>
      <c r="C108" s="20" t="str">
        <f t="shared" si="22"/>
        <v>CB632AAA</v>
      </c>
      <c r="D108" s="47" t="str">
        <f t="shared" si="30"/>
        <v>43</v>
      </c>
      <c r="E108" s="47">
        <f t="shared" si="31"/>
        <v>51015</v>
      </c>
      <c r="F108" s="47">
        <f t="shared" si="23"/>
        <v>185</v>
      </c>
      <c r="G108" s="47">
        <f t="shared" ca="1" si="24"/>
        <v>50151</v>
      </c>
      <c r="H108" s="47">
        <f t="shared" si="25"/>
        <v>25</v>
      </c>
      <c r="I108" s="47">
        <f t="shared" ca="1" si="26"/>
        <v>50157</v>
      </c>
      <c r="J108" s="47">
        <f t="shared" si="27"/>
        <v>25</v>
      </c>
      <c r="K108" s="47" t="str">
        <f t="shared" si="28"/>
        <v/>
      </c>
      <c r="L108" s="47">
        <v>0</v>
      </c>
      <c r="M108" s="49">
        <f t="shared" ca="1" si="29"/>
        <v>37.893617021276597</v>
      </c>
      <c r="N108" s="49" t="str">
        <f t="shared" si="32"/>
        <v/>
      </c>
      <c r="O108" s="49">
        <f t="shared" si="41"/>
        <v>2201</v>
      </c>
      <c r="P108" s="49">
        <f t="shared" ca="1" si="33"/>
        <v>124.79885057471265</v>
      </c>
      <c r="Q108" s="49">
        <v>631</v>
      </c>
      <c r="R108" s="49">
        <f t="shared" ca="1" si="34"/>
        <v>152.81609195402299</v>
      </c>
      <c r="S108" s="49">
        <f t="shared" ca="1" si="35"/>
        <v>142.04022988505747</v>
      </c>
      <c r="T108" s="49">
        <f t="shared" ca="1" si="36"/>
        <v>131.26436781609195</v>
      </c>
      <c r="U108" s="49">
        <f t="shared" ca="1" si="37"/>
        <v>142.04022988505747</v>
      </c>
      <c r="V108" s="49">
        <f t="shared" ca="1" si="38"/>
        <v>138.59195402298852</v>
      </c>
      <c r="W108" s="49">
        <f t="shared" ca="1" si="39"/>
        <v>266.09482514845882</v>
      </c>
      <c r="X108" s="49"/>
      <c r="Y108" s="49"/>
      <c r="Z108" s="49"/>
      <c r="AA108" s="49"/>
      <c r="AB108" s="40">
        <v>106</v>
      </c>
      <c r="AC108" s="47" t="str">
        <f t="shared" si="40"/>
        <v>221</v>
      </c>
      <c r="AD108" s="8">
        <v>76</v>
      </c>
      <c r="AE108" s="7">
        <v>2201</v>
      </c>
    </row>
    <row r="109" spans="2:31" x14ac:dyDescent="0.2">
      <c r="B109" s="47">
        <f t="shared" si="42"/>
        <v>40305</v>
      </c>
      <c r="C109" s="20" t="str">
        <f t="shared" si="22"/>
        <v>CB411AAA</v>
      </c>
      <c r="D109" s="47" t="str">
        <f t="shared" si="30"/>
        <v>43</v>
      </c>
      <c r="E109" s="47">
        <f t="shared" si="31"/>
        <v>51015</v>
      </c>
      <c r="F109" s="47">
        <f t="shared" si="23"/>
        <v>185</v>
      </c>
      <c r="G109" s="47">
        <f t="shared" ca="1" si="24"/>
        <v>50140</v>
      </c>
      <c r="H109" s="47">
        <f t="shared" si="25"/>
        <v>25</v>
      </c>
      <c r="I109" s="47">
        <f t="shared" ca="1" si="26"/>
        <v>50094</v>
      </c>
      <c r="J109" s="47">
        <f t="shared" si="27"/>
        <v>25</v>
      </c>
      <c r="K109" s="47" t="str">
        <f t="shared" si="28"/>
        <v/>
      </c>
      <c r="L109" s="47">
        <v>0</v>
      </c>
      <c r="M109" s="49">
        <f t="shared" ca="1" si="29"/>
        <v>42.680851063829785</v>
      </c>
      <c r="N109" s="49" t="str">
        <f t="shared" si="32"/>
        <v/>
      </c>
      <c r="O109" s="49">
        <f t="shared" si="41"/>
        <v>2202</v>
      </c>
      <c r="P109" s="49">
        <f t="shared" ca="1" si="33"/>
        <v>143.35838150289018</v>
      </c>
      <c r="Q109" s="49">
        <v>637</v>
      </c>
      <c r="R109" s="49">
        <f t="shared" ca="1" si="34"/>
        <v>143.35838150289018</v>
      </c>
      <c r="S109" s="49">
        <f t="shared" ca="1" si="35"/>
        <v>136.85549132947978</v>
      </c>
      <c r="T109" s="49">
        <f t="shared" ca="1" si="36"/>
        <v>143.35838150289018</v>
      </c>
      <c r="U109" s="49">
        <f t="shared" ca="1" si="37"/>
        <v>143.35838150289018</v>
      </c>
      <c r="V109" s="49">
        <f t="shared" ca="1" si="38"/>
        <v>142.05780346820811</v>
      </c>
      <c r="W109" s="49">
        <f t="shared" ca="1" si="39"/>
        <v>259.73230276180601</v>
      </c>
      <c r="X109" s="49"/>
      <c r="Y109" s="49"/>
      <c r="Z109" s="49"/>
      <c r="AA109" s="49"/>
      <c r="AB109" s="40">
        <v>107</v>
      </c>
      <c r="AC109" s="47" t="str">
        <f t="shared" si="40"/>
        <v>222</v>
      </c>
      <c r="AD109" s="8">
        <v>77</v>
      </c>
      <c r="AE109" s="7">
        <v>2202</v>
      </c>
    </row>
    <row r="110" spans="2:31" x14ac:dyDescent="0.2">
      <c r="B110" s="47">
        <f t="shared" si="42"/>
        <v>40308</v>
      </c>
      <c r="C110" s="20" t="str">
        <f t="shared" si="22"/>
        <v>CB873AAA</v>
      </c>
      <c r="D110" s="47" t="str">
        <f t="shared" si="30"/>
        <v>43</v>
      </c>
      <c r="E110" s="47">
        <f t="shared" si="31"/>
        <v>52000</v>
      </c>
      <c r="F110" s="47">
        <f t="shared" ca="1" si="23"/>
        <v>4.32</v>
      </c>
      <c r="G110" s="47">
        <f t="shared" ca="1" si="24"/>
        <v>50152</v>
      </c>
      <c r="H110" s="47">
        <f t="shared" ca="1" si="25"/>
        <v>129</v>
      </c>
      <c r="I110" s="47">
        <f t="shared" ca="1" si="26"/>
        <v>50097</v>
      </c>
      <c r="J110" s="47">
        <f t="shared" si="27"/>
        <v>15</v>
      </c>
      <c r="K110" s="47">
        <f t="shared" si="28"/>
        <v>200155</v>
      </c>
      <c r="L110" s="47">
        <v>0</v>
      </c>
      <c r="M110" s="49">
        <f t="shared" ca="1" si="29"/>
        <v>211.46844660194176</v>
      </c>
      <c r="N110" s="49">
        <f t="shared" ca="1" si="32"/>
        <v>2.9126213592233014E-2</v>
      </c>
      <c r="O110" s="49">
        <f t="shared" si="41"/>
        <v>2203</v>
      </c>
      <c r="P110" s="49">
        <f t="shared" ca="1" si="33"/>
        <v>133.76744186046511</v>
      </c>
      <c r="Q110" s="49">
        <v>643</v>
      </c>
      <c r="R110" s="49">
        <f t="shared" ca="1" si="34"/>
        <v>138.12790697674419</v>
      </c>
      <c r="S110" s="49">
        <f t="shared" ca="1" si="35"/>
        <v>144.66860465116278</v>
      </c>
      <c r="T110" s="49">
        <f t="shared" ca="1" si="36"/>
        <v>133.76744186046511</v>
      </c>
      <c r="U110" s="49">
        <f t="shared" ca="1" si="37"/>
        <v>127.22674418604652</v>
      </c>
      <c r="V110" s="49">
        <f t="shared" ca="1" si="38"/>
        <v>135.51162790697677</v>
      </c>
      <c r="W110" s="49">
        <f t="shared" ca="1" si="39"/>
        <v>276.69902912621359</v>
      </c>
      <c r="X110" s="49"/>
      <c r="Y110" s="49"/>
      <c r="Z110" s="49"/>
      <c r="AA110" s="49"/>
      <c r="AB110" s="40">
        <v>108</v>
      </c>
      <c r="AC110" s="47" t="str">
        <f t="shared" si="40"/>
        <v>223</v>
      </c>
      <c r="AD110" s="8">
        <v>78</v>
      </c>
      <c r="AE110" s="7">
        <v>2203</v>
      </c>
    </row>
    <row r="111" spans="2:31" x14ac:dyDescent="0.2">
      <c r="B111" s="47">
        <f t="shared" si="42"/>
        <v>40401</v>
      </c>
      <c r="C111" s="20" t="str">
        <f t="shared" si="22"/>
        <v>CB736AAA</v>
      </c>
      <c r="D111" s="47" t="str">
        <f t="shared" si="30"/>
        <v>44</v>
      </c>
      <c r="E111" s="47">
        <f t="shared" si="31"/>
        <v>51015</v>
      </c>
      <c r="F111" s="47">
        <f t="shared" si="23"/>
        <v>185</v>
      </c>
      <c r="G111" s="47">
        <f t="shared" ca="1" si="24"/>
        <v>50139</v>
      </c>
      <c r="H111" s="47">
        <f t="shared" si="25"/>
        <v>25</v>
      </c>
      <c r="I111" s="47">
        <f t="shared" ca="1" si="26"/>
        <v>50135</v>
      </c>
      <c r="J111" s="47">
        <f t="shared" si="27"/>
        <v>25</v>
      </c>
      <c r="K111" s="47" t="str">
        <f t="shared" si="28"/>
        <v/>
      </c>
      <c r="L111" s="47">
        <v>0</v>
      </c>
      <c r="M111" s="49">
        <f t="shared" ca="1" si="29"/>
        <v>42.680851063829785</v>
      </c>
      <c r="N111" s="49" t="str">
        <f t="shared" si="32"/>
        <v/>
      </c>
      <c r="O111" s="49">
        <f t="shared" si="41"/>
        <v>2204</v>
      </c>
      <c r="P111" s="49">
        <f t="shared" ca="1" si="33"/>
        <v>133.76744186046511</v>
      </c>
      <c r="Q111" s="49">
        <v>649</v>
      </c>
      <c r="R111" s="49">
        <f t="shared" ca="1" si="34"/>
        <v>144.66860465116278</v>
      </c>
      <c r="S111" s="49">
        <f t="shared" ca="1" si="35"/>
        <v>138.12790697674419</v>
      </c>
      <c r="T111" s="49">
        <f t="shared" ca="1" si="36"/>
        <v>138.12790697674419</v>
      </c>
      <c r="U111" s="49">
        <f t="shared" ca="1" si="37"/>
        <v>133.76744186046511</v>
      </c>
      <c r="V111" s="49">
        <f t="shared" ca="1" si="38"/>
        <v>137.69186046511626</v>
      </c>
      <c r="W111" s="49">
        <f t="shared" ca="1" si="39"/>
        <v>266.09482514845882</v>
      </c>
      <c r="X111" s="49"/>
      <c r="Y111" s="49"/>
      <c r="Z111" s="49"/>
      <c r="AA111" s="49"/>
      <c r="AB111" s="40">
        <v>109</v>
      </c>
      <c r="AC111" s="47" t="str">
        <f t="shared" si="40"/>
        <v>224</v>
      </c>
      <c r="AD111" s="8">
        <v>78</v>
      </c>
      <c r="AE111" s="7">
        <v>2204</v>
      </c>
    </row>
    <row r="112" spans="2:31" x14ac:dyDescent="0.2">
      <c r="B112" s="47">
        <f t="shared" si="42"/>
        <v>40402</v>
      </c>
      <c r="C112" s="20" t="str">
        <f t="shared" si="22"/>
        <v>CB736AAA</v>
      </c>
      <c r="D112" s="47" t="str">
        <f t="shared" si="30"/>
        <v>44</v>
      </c>
      <c r="E112" s="47">
        <f t="shared" si="31"/>
        <v>51015</v>
      </c>
      <c r="F112" s="47">
        <f t="shared" si="23"/>
        <v>185</v>
      </c>
      <c r="G112" s="47">
        <f t="shared" ca="1" si="24"/>
        <v>50139</v>
      </c>
      <c r="H112" s="47">
        <f t="shared" si="25"/>
        <v>25</v>
      </c>
      <c r="I112" s="47">
        <f t="shared" ca="1" si="26"/>
        <v>50099</v>
      </c>
      <c r="J112" s="47">
        <f t="shared" si="27"/>
        <v>25</v>
      </c>
      <c r="K112" s="47" t="str">
        <f t="shared" si="28"/>
        <v/>
      </c>
      <c r="L112" s="47">
        <v>0</v>
      </c>
      <c r="M112" s="49">
        <f t="shared" ca="1" si="29"/>
        <v>50.659574468085104</v>
      </c>
      <c r="N112" s="49" t="str">
        <f t="shared" si="32"/>
        <v/>
      </c>
      <c r="O112" s="49">
        <f t="shared" si="41"/>
        <v>2205</v>
      </c>
      <c r="P112" s="49">
        <f t="shared" ca="1" si="33"/>
        <v>139.39181286549709</v>
      </c>
      <c r="Q112" s="49">
        <v>655</v>
      </c>
      <c r="R112" s="49">
        <f t="shared" ca="1" si="34"/>
        <v>135.00584795321637</v>
      </c>
      <c r="S112" s="49">
        <f t="shared" ca="1" si="35"/>
        <v>156.93567251461988</v>
      </c>
      <c r="T112" s="49">
        <f t="shared" ca="1" si="36"/>
        <v>145.97076023391813</v>
      </c>
      <c r="U112" s="49">
        <f t="shared" ca="1" si="37"/>
        <v>145.97076023391813</v>
      </c>
      <c r="V112" s="49">
        <f t="shared" ca="1" si="38"/>
        <v>144.65497076023391</v>
      </c>
      <c r="W112" s="49">
        <f t="shared" ca="1" si="39"/>
        <v>266.09482514845882</v>
      </c>
      <c r="X112" s="49"/>
      <c r="Y112" s="49"/>
      <c r="Z112" s="49"/>
      <c r="AA112" s="49"/>
      <c r="AB112" s="40">
        <v>110</v>
      </c>
      <c r="AC112" s="47" t="str">
        <f t="shared" si="40"/>
        <v>225</v>
      </c>
      <c r="AD112" s="8">
        <v>79</v>
      </c>
      <c r="AE112" s="7">
        <v>2205</v>
      </c>
    </row>
    <row r="113" spans="2:31" x14ac:dyDescent="0.2">
      <c r="B113" s="47">
        <f t="shared" si="42"/>
        <v>40403</v>
      </c>
      <c r="C113" s="20" t="str">
        <f t="shared" si="22"/>
        <v>CB736AAA</v>
      </c>
      <c r="D113" s="47" t="str">
        <f t="shared" si="30"/>
        <v>44</v>
      </c>
      <c r="E113" s="47">
        <f t="shared" si="31"/>
        <v>51015</v>
      </c>
      <c r="F113" s="47">
        <f t="shared" si="23"/>
        <v>185</v>
      </c>
      <c r="G113" s="47">
        <f t="shared" ca="1" si="24"/>
        <v>50139</v>
      </c>
      <c r="H113" s="47">
        <f t="shared" si="25"/>
        <v>25</v>
      </c>
      <c r="I113" s="47">
        <f t="shared" ca="1" si="26"/>
        <v>50157</v>
      </c>
      <c r="J113" s="47">
        <f t="shared" si="27"/>
        <v>25</v>
      </c>
      <c r="K113" s="47" t="str">
        <f t="shared" si="28"/>
        <v/>
      </c>
      <c r="L113" s="47">
        <v>0</v>
      </c>
      <c r="M113" s="49">
        <f t="shared" ca="1" si="29"/>
        <v>37.893617021276597</v>
      </c>
      <c r="N113" s="49" t="str">
        <f t="shared" si="32"/>
        <v/>
      </c>
      <c r="O113" s="49">
        <f t="shared" si="41"/>
        <v>2301</v>
      </c>
      <c r="P113" s="49">
        <f t="shared" ca="1" si="33"/>
        <v>147.26470588235293</v>
      </c>
      <c r="Q113" s="49">
        <v>661</v>
      </c>
      <c r="R113" s="49">
        <f t="shared" ca="1" si="34"/>
        <v>136.23529411764707</v>
      </c>
      <c r="S113" s="49">
        <f t="shared" ca="1" si="35"/>
        <v>147.26470588235293</v>
      </c>
      <c r="T113" s="49">
        <f t="shared" ca="1" si="36"/>
        <v>129.61764705882354</v>
      </c>
      <c r="U113" s="49">
        <f t="shared" ca="1" si="37"/>
        <v>147.26470588235293</v>
      </c>
      <c r="V113" s="49">
        <f t="shared" ca="1" si="38"/>
        <v>141.52941176470588</v>
      </c>
      <c r="W113" s="49">
        <f t="shared" ca="1" si="39"/>
        <v>266.09482514845882</v>
      </c>
      <c r="X113" s="49"/>
      <c r="Y113" s="49"/>
      <c r="Z113" s="49"/>
      <c r="AA113" s="49"/>
      <c r="AB113" s="40">
        <v>111</v>
      </c>
      <c r="AC113" s="47" t="str">
        <f t="shared" si="40"/>
        <v>231</v>
      </c>
      <c r="AD113" s="8">
        <v>80</v>
      </c>
      <c r="AE113" s="7">
        <v>2301</v>
      </c>
    </row>
    <row r="114" spans="2:31" x14ac:dyDescent="0.2">
      <c r="B114" s="47">
        <f t="shared" si="42"/>
        <v>40404</v>
      </c>
      <c r="C114" s="20" t="str">
        <f t="shared" si="22"/>
        <v>CB403AAA</v>
      </c>
      <c r="D114" s="47" t="str">
        <f t="shared" si="30"/>
        <v>44</v>
      </c>
      <c r="E114" s="47">
        <f t="shared" si="31"/>
        <v>51015</v>
      </c>
      <c r="F114" s="47">
        <f t="shared" si="23"/>
        <v>185</v>
      </c>
      <c r="G114" s="47">
        <f t="shared" ca="1" si="24"/>
        <v>50091</v>
      </c>
      <c r="H114" s="47">
        <f t="shared" si="25"/>
        <v>25</v>
      </c>
      <c r="I114" s="47">
        <f t="shared" ca="1" si="26"/>
        <v>50079</v>
      </c>
      <c r="J114" s="47">
        <f t="shared" si="27"/>
        <v>25</v>
      </c>
      <c r="K114" s="47" t="str">
        <f t="shared" si="28"/>
        <v/>
      </c>
      <c r="L114" s="47">
        <v>0</v>
      </c>
      <c r="M114" s="49">
        <f t="shared" ca="1" si="29"/>
        <v>42.680851063829785</v>
      </c>
      <c r="N114" s="49" t="str">
        <f t="shared" si="32"/>
        <v/>
      </c>
      <c r="O114" s="49">
        <f t="shared" si="41"/>
        <v>2302</v>
      </c>
      <c r="P114" s="49">
        <f t="shared" ca="1" si="33"/>
        <v>140.64705882352942</v>
      </c>
      <c r="Q114" s="49">
        <v>667</v>
      </c>
      <c r="R114" s="49">
        <f t="shared" ca="1" si="34"/>
        <v>158.29411764705881</v>
      </c>
      <c r="S114" s="49">
        <f t="shared" ca="1" si="35"/>
        <v>140.64705882352942</v>
      </c>
      <c r="T114" s="49">
        <f t="shared" ca="1" si="36"/>
        <v>147.26470588235293</v>
      </c>
      <c r="U114" s="49">
        <f t="shared" ca="1" si="37"/>
        <v>136.23529411764707</v>
      </c>
      <c r="V114" s="49">
        <f t="shared" ca="1" si="38"/>
        <v>144.61764705882354</v>
      </c>
      <c r="W114" s="49">
        <f t="shared" ca="1" si="39"/>
        <v>276.69902912621359</v>
      </c>
      <c r="X114" s="49"/>
      <c r="Y114" s="49"/>
      <c r="Z114" s="49"/>
      <c r="AA114" s="49"/>
      <c r="AB114" s="40">
        <v>112</v>
      </c>
      <c r="AC114" s="47" t="str">
        <f t="shared" si="40"/>
        <v>232</v>
      </c>
      <c r="AD114" s="8">
        <v>80</v>
      </c>
      <c r="AE114" s="7">
        <v>2302</v>
      </c>
    </row>
    <row r="115" spans="2:31" x14ac:dyDescent="0.2">
      <c r="B115" s="47">
        <f t="shared" si="42"/>
        <v>40405</v>
      </c>
      <c r="C115" s="20" t="str">
        <f t="shared" si="22"/>
        <v>CB742AAA</v>
      </c>
      <c r="D115" s="47" t="str">
        <f t="shared" si="30"/>
        <v>44</v>
      </c>
      <c r="E115" s="47">
        <f t="shared" si="31"/>
        <v>51015</v>
      </c>
      <c r="F115" s="47">
        <f t="shared" si="23"/>
        <v>185</v>
      </c>
      <c r="G115" s="47">
        <f t="shared" ca="1" si="24"/>
        <v>50124</v>
      </c>
      <c r="H115" s="47">
        <f t="shared" si="25"/>
        <v>25</v>
      </c>
      <c r="I115" s="47">
        <f t="shared" ca="1" si="26"/>
        <v>50078</v>
      </c>
      <c r="J115" s="47">
        <f t="shared" si="27"/>
        <v>25</v>
      </c>
      <c r="K115" s="47" t="str">
        <f t="shared" si="28"/>
        <v/>
      </c>
      <c r="L115" s="47">
        <v>0</v>
      </c>
      <c r="M115" s="49">
        <f t="shared" ca="1" si="29"/>
        <v>50.659574468085104</v>
      </c>
      <c r="N115" s="49" t="str">
        <f t="shared" si="32"/>
        <v/>
      </c>
      <c r="O115" s="49">
        <f t="shared" si="41"/>
        <v>2303</v>
      </c>
      <c r="P115" s="49">
        <f t="shared" ca="1" si="33"/>
        <v>159.6449704142012</v>
      </c>
      <c r="Q115" s="49">
        <v>673</v>
      </c>
      <c r="R115" s="49">
        <f t="shared" ca="1" si="34"/>
        <v>137.45562130177515</v>
      </c>
      <c r="S115" s="49">
        <f t="shared" ca="1" si="35"/>
        <v>137.45562130177515</v>
      </c>
      <c r="T115" s="49">
        <f t="shared" ca="1" si="36"/>
        <v>141.89349112426035</v>
      </c>
      <c r="U115" s="49">
        <f t="shared" ca="1" si="37"/>
        <v>148.55029585798817</v>
      </c>
      <c r="V115" s="49">
        <f t="shared" ca="1" si="38"/>
        <v>145</v>
      </c>
      <c r="W115" s="49">
        <f t="shared" ca="1" si="39"/>
        <v>276.69902912621359</v>
      </c>
      <c r="X115" s="49"/>
      <c r="Y115" s="49"/>
      <c r="Z115" s="49"/>
      <c r="AA115" s="49"/>
      <c r="AB115" s="40">
        <v>113</v>
      </c>
      <c r="AC115" s="47" t="str">
        <f t="shared" si="40"/>
        <v>233</v>
      </c>
      <c r="AD115" s="8">
        <v>81</v>
      </c>
      <c r="AE115" s="7">
        <v>2303</v>
      </c>
    </row>
    <row r="116" spans="2:31" x14ac:dyDescent="0.2">
      <c r="B116" s="47">
        <f t="shared" si="42"/>
        <v>40408</v>
      </c>
      <c r="C116" s="20" t="str">
        <f t="shared" si="22"/>
        <v>CB700AAA</v>
      </c>
      <c r="D116" s="47" t="str">
        <f t="shared" si="30"/>
        <v>44</v>
      </c>
      <c r="E116" s="47">
        <f t="shared" si="31"/>
        <v>52000</v>
      </c>
      <c r="F116" s="47">
        <f t="shared" ca="1" si="23"/>
        <v>3.09</v>
      </c>
      <c r="G116" s="47">
        <f t="shared" ca="1" si="24"/>
        <v>50156</v>
      </c>
      <c r="H116" s="47">
        <f t="shared" ca="1" si="25"/>
        <v>88</v>
      </c>
      <c r="I116" s="47">
        <f t="shared" ca="1" si="26"/>
        <v>50079</v>
      </c>
      <c r="J116" s="47">
        <f t="shared" si="27"/>
        <v>15</v>
      </c>
      <c r="K116" s="47">
        <f t="shared" si="28"/>
        <v>200164</v>
      </c>
      <c r="L116" s="47">
        <v>0</v>
      </c>
      <c r="M116" s="49">
        <f t="shared" ca="1" si="29"/>
        <v>266.09482514845882</v>
      </c>
      <c r="N116" s="49">
        <f t="shared" ca="1" si="32"/>
        <v>2.9126213592233007E-2</v>
      </c>
      <c r="O116" s="49">
        <f t="shared" si="41"/>
        <v>2304</v>
      </c>
      <c r="P116" s="49">
        <f t="shared" ca="1" si="33"/>
        <v>143.13095238095238</v>
      </c>
      <c r="Q116" s="49">
        <v>679</v>
      </c>
      <c r="R116" s="49">
        <f t="shared" ca="1" si="34"/>
        <v>138.66666666666666</v>
      </c>
      <c r="S116" s="49">
        <f t="shared" ca="1" si="35"/>
        <v>160.98809523809524</v>
      </c>
      <c r="T116" s="49">
        <f t="shared" ca="1" si="36"/>
        <v>138.66666666666666</v>
      </c>
      <c r="U116" s="49">
        <f t="shared" ca="1" si="37"/>
        <v>160.98809523809524</v>
      </c>
      <c r="V116" s="49">
        <f t="shared" ca="1" si="38"/>
        <v>148.48809523809524</v>
      </c>
      <c r="W116" s="49">
        <f t="shared" ca="1" si="39"/>
        <v>266.09482514845882</v>
      </c>
      <c r="X116" s="49"/>
      <c r="Y116" s="49"/>
      <c r="Z116" s="49"/>
      <c r="AA116" s="49"/>
      <c r="AB116" s="40">
        <v>114</v>
      </c>
      <c r="AC116" s="47" t="str">
        <f t="shared" si="40"/>
        <v>234</v>
      </c>
      <c r="AD116" s="8">
        <v>82</v>
      </c>
      <c r="AE116" s="7">
        <v>2304</v>
      </c>
    </row>
    <row r="117" spans="2:31" x14ac:dyDescent="0.2">
      <c r="B117" s="47">
        <f t="shared" si="42"/>
        <v>40501</v>
      </c>
      <c r="C117" s="20" t="str">
        <f t="shared" si="22"/>
        <v>CB736AAA</v>
      </c>
      <c r="D117" s="47" t="str">
        <f t="shared" si="30"/>
        <v>45</v>
      </c>
      <c r="E117" s="47">
        <f t="shared" si="31"/>
        <v>51016</v>
      </c>
      <c r="F117" s="47">
        <f t="shared" si="23"/>
        <v>184</v>
      </c>
      <c r="G117" s="47">
        <f t="shared" ca="1" si="24"/>
        <v>50139</v>
      </c>
      <c r="H117" s="47">
        <f t="shared" si="25"/>
        <v>25</v>
      </c>
      <c r="I117" s="47">
        <f t="shared" ca="1" si="26"/>
        <v>50096</v>
      </c>
      <c r="J117" s="47">
        <f t="shared" si="27"/>
        <v>25</v>
      </c>
      <c r="K117" s="47" t="str">
        <f t="shared" si="28"/>
        <v/>
      </c>
      <c r="L117" s="47">
        <v>0</v>
      </c>
      <c r="M117" s="49">
        <f t="shared" ca="1" si="29"/>
        <v>44.273504273504273</v>
      </c>
      <c r="N117" s="49" t="str">
        <f t="shared" si="32"/>
        <v/>
      </c>
      <c r="O117" s="49">
        <f t="shared" si="41"/>
        <v>2305</v>
      </c>
      <c r="P117" s="49">
        <f t="shared" ca="1" si="33"/>
        <v>149.82738095238096</v>
      </c>
      <c r="Q117" s="49">
        <v>685</v>
      </c>
      <c r="R117" s="49">
        <f t="shared" ca="1" si="34"/>
        <v>160.98809523809524</v>
      </c>
      <c r="S117" s="49">
        <f t="shared" ca="1" si="35"/>
        <v>160.98809523809524</v>
      </c>
      <c r="T117" s="49">
        <f t="shared" ca="1" si="36"/>
        <v>149.82738095238096</v>
      </c>
      <c r="U117" s="49">
        <f t="shared" ca="1" si="37"/>
        <v>138.66666666666666</v>
      </c>
      <c r="V117" s="49">
        <f t="shared" ca="1" si="38"/>
        <v>152.0595238095238</v>
      </c>
      <c r="W117" s="49">
        <f t="shared" ca="1" si="39"/>
        <v>276.69902912621359</v>
      </c>
      <c r="X117" s="49"/>
      <c r="Y117" s="49"/>
      <c r="Z117" s="49"/>
      <c r="AA117" s="49"/>
      <c r="AB117" s="40">
        <v>115</v>
      </c>
      <c r="AC117" s="47" t="str">
        <f t="shared" si="40"/>
        <v>235</v>
      </c>
      <c r="AD117" s="8">
        <v>82</v>
      </c>
      <c r="AE117" s="7">
        <v>2305</v>
      </c>
    </row>
    <row r="118" spans="2:31" x14ac:dyDescent="0.2">
      <c r="B118" s="47">
        <f t="shared" si="42"/>
        <v>40502</v>
      </c>
      <c r="C118" s="20" t="str">
        <f t="shared" si="22"/>
        <v>CB733AAA</v>
      </c>
      <c r="D118" s="47" t="str">
        <f t="shared" si="30"/>
        <v>45</v>
      </c>
      <c r="E118" s="47">
        <f t="shared" si="31"/>
        <v>51016</v>
      </c>
      <c r="F118" s="47">
        <f t="shared" si="23"/>
        <v>184</v>
      </c>
      <c r="G118" s="47">
        <f t="shared" ca="1" si="24"/>
        <v>50138</v>
      </c>
      <c r="H118" s="47">
        <f t="shared" si="25"/>
        <v>25</v>
      </c>
      <c r="I118" s="47">
        <f t="shared" ca="1" si="26"/>
        <v>50101</v>
      </c>
      <c r="J118" s="47">
        <f t="shared" si="27"/>
        <v>25</v>
      </c>
      <c r="K118" s="47" t="str">
        <f t="shared" si="28"/>
        <v/>
      </c>
      <c r="L118" s="47">
        <v>0</v>
      </c>
      <c r="M118" s="49">
        <f t="shared" ca="1" si="29"/>
        <v>52.286324786324784</v>
      </c>
      <c r="N118" s="49" t="str">
        <f t="shared" si="32"/>
        <v/>
      </c>
      <c r="O118" s="49">
        <f t="shared" si="41"/>
        <v>2401</v>
      </c>
      <c r="P118" s="49">
        <f t="shared" ca="1" si="33"/>
        <v>133.1317365269461</v>
      </c>
      <c r="Q118" s="49">
        <v>691</v>
      </c>
      <c r="R118" s="49">
        <f t="shared" ca="1" si="34"/>
        <v>133.1317365269461</v>
      </c>
      <c r="S118" s="49">
        <f t="shared" ca="1" si="35"/>
        <v>139.8682634730539</v>
      </c>
      <c r="T118" s="49">
        <f t="shared" ca="1" si="36"/>
        <v>162.32335329341316</v>
      </c>
      <c r="U118" s="49">
        <f t="shared" ca="1" si="37"/>
        <v>162.32335329341316</v>
      </c>
      <c r="V118" s="49">
        <f t="shared" ca="1" si="38"/>
        <v>146.1556886227545</v>
      </c>
      <c r="W118" s="49">
        <f t="shared" ca="1" si="39"/>
        <v>266.09482514845882</v>
      </c>
      <c r="X118" s="49"/>
      <c r="Y118" s="49"/>
      <c r="Z118" s="49"/>
      <c r="AA118" s="49"/>
      <c r="AB118" s="40">
        <v>116</v>
      </c>
      <c r="AC118" s="47" t="str">
        <f t="shared" si="40"/>
        <v>241</v>
      </c>
      <c r="AD118" s="8">
        <v>83</v>
      </c>
      <c r="AE118" s="7">
        <v>2401</v>
      </c>
    </row>
    <row r="119" spans="2:31" x14ac:dyDescent="0.2">
      <c r="B119" s="47">
        <f t="shared" si="42"/>
        <v>40503</v>
      </c>
      <c r="C119" s="20" t="str">
        <f t="shared" si="22"/>
        <v>CB733AAA</v>
      </c>
      <c r="D119" s="47" t="str">
        <f t="shared" si="30"/>
        <v>45</v>
      </c>
      <c r="E119" s="47">
        <f t="shared" si="31"/>
        <v>51016</v>
      </c>
      <c r="F119" s="47">
        <f t="shared" si="23"/>
        <v>184</v>
      </c>
      <c r="G119" s="47">
        <f t="shared" ca="1" si="24"/>
        <v>50138</v>
      </c>
      <c r="H119" s="47">
        <f t="shared" si="25"/>
        <v>25</v>
      </c>
      <c r="I119" s="47">
        <f t="shared" ca="1" si="26"/>
        <v>50097</v>
      </c>
      <c r="J119" s="47">
        <f t="shared" si="27"/>
        <v>25</v>
      </c>
      <c r="K119" s="47" t="str">
        <f t="shared" si="28"/>
        <v/>
      </c>
      <c r="L119" s="47">
        <v>0</v>
      </c>
      <c r="M119" s="49">
        <f t="shared" ca="1" si="29"/>
        <v>52.286324786324784</v>
      </c>
      <c r="N119" s="49" t="str">
        <f t="shared" si="32"/>
        <v/>
      </c>
      <c r="O119" s="49">
        <f t="shared" si="41"/>
        <v>2402</v>
      </c>
      <c r="P119" s="49">
        <f t="shared" ca="1" si="33"/>
        <v>145.57831325301206</v>
      </c>
      <c r="Q119" s="49">
        <v>697</v>
      </c>
      <c r="R119" s="49">
        <f t="shared" ca="1" si="34"/>
        <v>152.35542168674698</v>
      </c>
      <c r="S119" s="49">
        <f t="shared" ca="1" si="35"/>
        <v>145.57831325301206</v>
      </c>
      <c r="T119" s="49">
        <f t="shared" ca="1" si="36"/>
        <v>145.57831325301206</v>
      </c>
      <c r="U119" s="49">
        <f t="shared" ca="1" si="37"/>
        <v>163.65060240963857</v>
      </c>
      <c r="V119" s="49">
        <f t="shared" ca="1" si="38"/>
        <v>150.54819277108436</v>
      </c>
      <c r="W119" s="49">
        <f t="shared" ca="1" si="39"/>
        <v>266.09482514845882</v>
      </c>
      <c r="X119" s="49"/>
      <c r="Y119" s="49"/>
      <c r="Z119" s="49"/>
      <c r="AA119" s="49"/>
      <c r="AB119" s="40">
        <v>117</v>
      </c>
      <c r="AC119" s="47" t="str">
        <f t="shared" si="40"/>
        <v>242</v>
      </c>
      <c r="AD119" s="8">
        <v>84</v>
      </c>
      <c r="AE119" s="7">
        <v>2402</v>
      </c>
    </row>
    <row r="120" spans="2:31" x14ac:dyDescent="0.2">
      <c r="B120" s="47">
        <f t="shared" si="42"/>
        <v>40504</v>
      </c>
      <c r="C120" s="20" t="str">
        <f t="shared" si="22"/>
        <v>CB507AAA</v>
      </c>
      <c r="D120" s="47" t="str">
        <f t="shared" si="30"/>
        <v>45</v>
      </c>
      <c r="E120" s="47">
        <f t="shared" si="31"/>
        <v>51016</v>
      </c>
      <c r="F120" s="47">
        <f t="shared" si="23"/>
        <v>184</v>
      </c>
      <c r="G120" s="47">
        <f t="shared" ca="1" si="24"/>
        <v>50146</v>
      </c>
      <c r="H120" s="47">
        <f t="shared" si="25"/>
        <v>25</v>
      </c>
      <c r="I120" s="47">
        <f t="shared" ca="1" si="26"/>
        <v>50102</v>
      </c>
      <c r="J120" s="47">
        <f t="shared" si="27"/>
        <v>25</v>
      </c>
      <c r="K120" s="47" t="str">
        <f t="shared" si="28"/>
        <v/>
      </c>
      <c r="L120" s="47">
        <v>0</v>
      </c>
      <c r="M120" s="49">
        <f t="shared" ca="1" si="29"/>
        <v>52.286324786324784</v>
      </c>
      <c r="N120" s="49" t="str">
        <f t="shared" si="32"/>
        <v/>
      </c>
      <c r="O120" s="49">
        <f t="shared" si="41"/>
        <v>2403</v>
      </c>
      <c r="P120" s="49">
        <f t="shared" ca="1" si="33"/>
        <v>152.35542168674698</v>
      </c>
      <c r="Q120" s="49">
        <v>703</v>
      </c>
      <c r="R120" s="49">
        <f t="shared" ca="1" si="34"/>
        <v>163.65060240963857</v>
      </c>
      <c r="S120" s="49">
        <f t="shared" ca="1" si="35"/>
        <v>152.35542168674698</v>
      </c>
      <c r="T120" s="49">
        <f t="shared" ca="1" si="36"/>
        <v>163.65060240963857</v>
      </c>
      <c r="U120" s="49">
        <f t="shared" ca="1" si="37"/>
        <v>145.57831325301206</v>
      </c>
      <c r="V120" s="49">
        <f t="shared" ca="1" si="38"/>
        <v>155.51807228915663</v>
      </c>
      <c r="W120" s="49">
        <f t="shared" ca="1" si="39"/>
        <v>276.69902912621359</v>
      </c>
      <c r="X120" s="49"/>
      <c r="Y120" s="49"/>
      <c r="Z120" s="49"/>
      <c r="AA120" s="49"/>
      <c r="AB120" s="40">
        <v>118</v>
      </c>
      <c r="AC120" s="47" t="str">
        <f t="shared" si="40"/>
        <v>243</v>
      </c>
      <c r="AD120" s="8">
        <v>84</v>
      </c>
      <c r="AE120" s="7">
        <v>2403</v>
      </c>
    </row>
    <row r="121" spans="2:31" x14ac:dyDescent="0.2">
      <c r="B121" s="47">
        <f t="shared" si="42"/>
        <v>40505</v>
      </c>
      <c r="C121" s="20" t="str">
        <f t="shared" si="22"/>
        <v>CB507AAA</v>
      </c>
      <c r="D121" s="47" t="str">
        <f t="shared" si="30"/>
        <v>45</v>
      </c>
      <c r="E121" s="47">
        <f t="shared" si="31"/>
        <v>51016</v>
      </c>
      <c r="F121" s="47">
        <f t="shared" si="23"/>
        <v>184</v>
      </c>
      <c r="G121" s="47">
        <f t="shared" ca="1" si="24"/>
        <v>50146</v>
      </c>
      <c r="H121" s="47">
        <f t="shared" si="25"/>
        <v>25</v>
      </c>
      <c r="I121" s="47">
        <f t="shared" ca="1" si="26"/>
        <v>50096</v>
      </c>
      <c r="J121" s="47">
        <f t="shared" si="27"/>
        <v>25</v>
      </c>
      <c r="K121" s="47" t="str">
        <f t="shared" si="28"/>
        <v/>
      </c>
      <c r="L121" s="47">
        <v>0</v>
      </c>
      <c r="M121" s="49">
        <f t="shared" ca="1" si="29"/>
        <v>44.273504273504273</v>
      </c>
      <c r="N121" s="49" t="str">
        <f t="shared" si="32"/>
        <v/>
      </c>
      <c r="O121" s="49">
        <f t="shared" si="41"/>
        <v>2404</v>
      </c>
      <c r="P121" s="49">
        <f t="shared" ca="1" si="33"/>
        <v>153.60606060606059</v>
      </c>
      <c r="Q121" s="49">
        <v>709</v>
      </c>
      <c r="R121" s="49">
        <f t="shared" ca="1" si="34"/>
        <v>153.60606060606059</v>
      </c>
      <c r="S121" s="49">
        <f t="shared" ca="1" si="35"/>
        <v>164.96969696969697</v>
      </c>
      <c r="T121" s="49">
        <f t="shared" ca="1" si="36"/>
        <v>153.60606060606059</v>
      </c>
      <c r="U121" s="49">
        <f t="shared" ca="1" si="37"/>
        <v>153.60606060606059</v>
      </c>
      <c r="V121" s="49">
        <f t="shared" ca="1" si="38"/>
        <v>155.87878787878788</v>
      </c>
      <c r="W121" s="49">
        <f t="shared" ca="1" si="39"/>
        <v>276.69902912621359</v>
      </c>
      <c r="X121" s="49"/>
      <c r="Y121" s="49"/>
      <c r="Z121" s="49"/>
      <c r="AA121" s="49"/>
      <c r="AB121" s="40">
        <v>119</v>
      </c>
      <c r="AC121" s="47" t="str">
        <f t="shared" si="40"/>
        <v>244</v>
      </c>
      <c r="AD121" s="8">
        <v>85</v>
      </c>
      <c r="AE121" s="7">
        <v>2404</v>
      </c>
    </row>
    <row r="122" spans="2:31" x14ac:dyDescent="0.2">
      <c r="B122" s="47">
        <f t="shared" si="42"/>
        <v>40508</v>
      </c>
      <c r="C122" s="20" t="str">
        <f t="shared" si="22"/>
        <v>CB552AAA</v>
      </c>
      <c r="D122" s="47" t="str">
        <f t="shared" si="30"/>
        <v>45</v>
      </c>
      <c r="E122" s="47">
        <f t="shared" si="31"/>
        <v>52000</v>
      </c>
      <c r="F122" s="47">
        <f t="shared" ca="1" si="23"/>
        <v>4.32</v>
      </c>
      <c r="G122" s="47">
        <f t="shared" ca="1" si="24"/>
        <v>50139</v>
      </c>
      <c r="H122" s="47">
        <f t="shared" ca="1" si="25"/>
        <v>129</v>
      </c>
      <c r="I122" s="47">
        <f t="shared" ca="1" si="26"/>
        <v>50092</v>
      </c>
      <c r="J122" s="47">
        <f t="shared" si="27"/>
        <v>15</v>
      </c>
      <c r="K122" s="47">
        <f t="shared" si="28"/>
        <v>200173</v>
      </c>
      <c r="L122" s="47">
        <v>0</v>
      </c>
      <c r="M122" s="49">
        <f t="shared" ca="1" si="29"/>
        <v>203.88349514563109</v>
      </c>
      <c r="N122" s="49">
        <f t="shared" ca="1" si="32"/>
        <v>2.9126213592233014E-2</v>
      </c>
      <c r="O122" s="49">
        <f t="shared" si="41"/>
        <v>2405</v>
      </c>
      <c r="P122" s="49">
        <f t="shared" ca="1" si="33"/>
        <v>154.84756097560975</v>
      </c>
      <c r="Q122" s="49">
        <v>715</v>
      </c>
      <c r="R122" s="49">
        <f t="shared" ca="1" si="34"/>
        <v>143.41463414634146</v>
      </c>
      <c r="S122" s="49">
        <f t="shared" ca="1" si="35"/>
        <v>166.28048780487805</v>
      </c>
      <c r="T122" s="49">
        <f t="shared" ca="1" si="36"/>
        <v>143.41463414634146</v>
      </c>
      <c r="U122" s="49">
        <f t="shared" ca="1" si="37"/>
        <v>143.41463414634146</v>
      </c>
      <c r="V122" s="49">
        <f t="shared" ca="1" si="38"/>
        <v>150.27439024390242</v>
      </c>
      <c r="W122" s="49">
        <f t="shared" ca="1" si="39"/>
        <v>276.69902912621359</v>
      </c>
      <c r="X122" s="49"/>
      <c r="Y122" s="49"/>
      <c r="Z122" s="49"/>
      <c r="AA122" s="49"/>
      <c r="AB122" s="40">
        <v>120</v>
      </c>
      <c r="AC122" s="47" t="str">
        <f t="shared" si="40"/>
        <v>245</v>
      </c>
      <c r="AD122" s="8">
        <v>86</v>
      </c>
      <c r="AE122" s="7">
        <v>2405</v>
      </c>
    </row>
    <row r="123" spans="2:31" x14ac:dyDescent="0.2">
      <c r="B123" s="47">
        <f t="shared" si="42"/>
        <v>50101</v>
      </c>
      <c r="C123" s="20" t="str">
        <f t="shared" si="22"/>
        <v>CB756AAA</v>
      </c>
      <c r="D123" s="47" t="str">
        <f t="shared" si="30"/>
        <v>51</v>
      </c>
      <c r="E123" s="47">
        <f t="shared" si="31"/>
        <v>51017</v>
      </c>
      <c r="F123" s="47">
        <f t="shared" si="23"/>
        <v>183</v>
      </c>
      <c r="G123" s="47">
        <f t="shared" ca="1" si="24"/>
        <v>50145</v>
      </c>
      <c r="H123" s="47">
        <f t="shared" si="25"/>
        <v>25</v>
      </c>
      <c r="I123" s="47">
        <f t="shared" ca="1" si="26"/>
        <v>50093</v>
      </c>
      <c r="J123" s="47">
        <f t="shared" si="27"/>
        <v>25</v>
      </c>
      <c r="K123" s="47" t="str">
        <f t="shared" si="28"/>
        <v/>
      </c>
      <c r="L123" s="47">
        <v>0</v>
      </c>
      <c r="M123" s="49">
        <f t="shared" ca="1" si="29"/>
        <v>41.0343347639485</v>
      </c>
      <c r="N123" s="49" t="str">
        <f t="shared" si="32"/>
        <v/>
      </c>
      <c r="O123" s="49">
        <f t="shared" si="41"/>
        <v>2501</v>
      </c>
      <c r="P123" s="49">
        <f t="shared" ca="1" si="33"/>
        <v>154.84756097560975</v>
      </c>
      <c r="Q123" s="49">
        <v>721</v>
      </c>
      <c r="R123" s="49">
        <f t="shared" ca="1" si="34"/>
        <v>154.84756097560975</v>
      </c>
      <c r="S123" s="49">
        <f t="shared" ca="1" si="35"/>
        <v>154.84756097560975</v>
      </c>
      <c r="T123" s="49">
        <f t="shared" ca="1" si="36"/>
        <v>154.84756097560975</v>
      </c>
      <c r="U123" s="49">
        <f t="shared" ca="1" si="37"/>
        <v>154.84756097560975</v>
      </c>
      <c r="V123" s="49">
        <f t="shared" ca="1" si="38"/>
        <v>154.84756097560975</v>
      </c>
      <c r="W123" s="49">
        <f t="shared" ca="1" si="39"/>
        <v>266.09482514845882</v>
      </c>
      <c r="X123" s="49"/>
      <c r="Y123" s="49"/>
      <c r="Z123" s="49"/>
      <c r="AA123" s="49"/>
      <c r="AB123" s="40">
        <v>121</v>
      </c>
      <c r="AC123" s="47" t="str">
        <f t="shared" si="40"/>
        <v>251</v>
      </c>
      <c r="AD123" s="8">
        <v>86</v>
      </c>
      <c r="AE123" s="7">
        <v>2501</v>
      </c>
    </row>
    <row r="124" spans="2:31" x14ac:dyDescent="0.2">
      <c r="B124" s="47">
        <f t="shared" si="42"/>
        <v>50102</v>
      </c>
      <c r="C124" s="20" t="str">
        <f t="shared" si="22"/>
        <v>CB372AAA</v>
      </c>
      <c r="D124" s="47" t="str">
        <f t="shared" si="30"/>
        <v>51</v>
      </c>
      <c r="E124" s="47">
        <f t="shared" si="31"/>
        <v>51017</v>
      </c>
      <c r="F124" s="47">
        <f t="shared" si="23"/>
        <v>183</v>
      </c>
      <c r="G124" s="47">
        <f t="shared" ca="1" si="24"/>
        <v>50112</v>
      </c>
      <c r="H124" s="47">
        <f t="shared" si="25"/>
        <v>25</v>
      </c>
      <c r="I124" s="47">
        <f t="shared" ca="1" si="26"/>
        <v>50145</v>
      </c>
      <c r="J124" s="47">
        <f t="shared" si="27"/>
        <v>25</v>
      </c>
      <c r="K124" s="47" t="str">
        <f t="shared" si="28"/>
        <v/>
      </c>
      <c r="L124" s="47">
        <v>0</v>
      </c>
      <c r="M124" s="49">
        <f t="shared" ca="1" si="29"/>
        <v>49.081545064377686</v>
      </c>
      <c r="N124" s="49" t="str">
        <f t="shared" si="32"/>
        <v/>
      </c>
      <c r="O124" s="49">
        <f t="shared" si="41"/>
        <v>2502</v>
      </c>
      <c r="P124" s="49">
        <f t="shared" ca="1" si="33"/>
        <v>156.07975460122699</v>
      </c>
      <c r="Q124" s="49">
        <v>727</v>
      </c>
      <c r="R124" s="49">
        <f t="shared" ca="1" si="34"/>
        <v>137.67484662576686</v>
      </c>
      <c r="S124" s="49">
        <f t="shared" ca="1" si="35"/>
        <v>149.17791411042944</v>
      </c>
      <c r="T124" s="49">
        <f t="shared" ca="1" si="36"/>
        <v>167.58282208588957</v>
      </c>
      <c r="U124" s="49">
        <f t="shared" ca="1" si="37"/>
        <v>167.58282208588957</v>
      </c>
      <c r="V124" s="49">
        <f t="shared" ca="1" si="38"/>
        <v>155.61963190184048</v>
      </c>
      <c r="W124" s="49">
        <f t="shared" ca="1" si="39"/>
        <v>266.09482514845882</v>
      </c>
      <c r="X124" s="49"/>
      <c r="Y124" s="49"/>
      <c r="Z124" s="49"/>
      <c r="AA124" s="49"/>
      <c r="AB124" s="40">
        <v>122</v>
      </c>
      <c r="AC124" s="47" t="str">
        <f t="shared" si="40"/>
        <v>252</v>
      </c>
      <c r="AD124" s="8">
        <v>87</v>
      </c>
      <c r="AE124" s="7">
        <v>2502</v>
      </c>
    </row>
    <row r="125" spans="2:31" x14ac:dyDescent="0.2">
      <c r="B125" s="47">
        <f t="shared" si="42"/>
        <v>50103</v>
      </c>
      <c r="C125" s="20" t="str">
        <f t="shared" si="22"/>
        <v>CB373AAA</v>
      </c>
      <c r="D125" s="47" t="str">
        <f t="shared" si="30"/>
        <v>51</v>
      </c>
      <c r="E125" s="47">
        <f t="shared" si="31"/>
        <v>51017</v>
      </c>
      <c r="F125" s="47">
        <f t="shared" si="23"/>
        <v>183</v>
      </c>
      <c r="G125" s="47">
        <f t="shared" ca="1" si="24"/>
        <v>50111</v>
      </c>
      <c r="H125" s="47">
        <f t="shared" si="25"/>
        <v>25</v>
      </c>
      <c r="I125" s="47">
        <f t="shared" ca="1" si="26"/>
        <v>50135</v>
      </c>
      <c r="J125" s="47">
        <f t="shared" si="27"/>
        <v>25</v>
      </c>
      <c r="K125" s="47" t="str">
        <f t="shared" si="28"/>
        <v/>
      </c>
      <c r="L125" s="47">
        <v>0</v>
      </c>
      <c r="M125" s="49">
        <f t="shared" ca="1" si="29"/>
        <v>53.909871244635191</v>
      </c>
      <c r="N125" s="49" t="str">
        <f t="shared" si="32"/>
        <v/>
      </c>
      <c r="O125" s="49">
        <f t="shared" si="41"/>
        <v>2503</v>
      </c>
      <c r="P125" s="49">
        <f t="shared" ca="1" si="33"/>
        <v>157.30246913580248</v>
      </c>
      <c r="Q125" s="49">
        <v>733</v>
      </c>
      <c r="R125" s="49">
        <f t="shared" ca="1" si="34"/>
        <v>157.30246913580248</v>
      </c>
      <c r="S125" s="49">
        <f t="shared" ca="1" si="35"/>
        <v>131.83950617283949</v>
      </c>
      <c r="T125" s="49">
        <f t="shared" ca="1" si="36"/>
        <v>157.30246913580248</v>
      </c>
      <c r="U125" s="49">
        <f t="shared" ca="1" si="37"/>
        <v>150.35802469135803</v>
      </c>
      <c r="V125" s="49">
        <f t="shared" ca="1" si="38"/>
        <v>150.82098765432096</v>
      </c>
      <c r="W125" s="49">
        <f t="shared" ca="1" si="39"/>
        <v>266.09482514845882</v>
      </c>
      <c r="X125" s="49"/>
      <c r="Y125" s="49"/>
      <c r="Z125" s="49"/>
      <c r="AA125" s="49"/>
      <c r="AB125" s="40">
        <v>123</v>
      </c>
      <c r="AC125" s="47" t="str">
        <f t="shared" si="40"/>
        <v>253</v>
      </c>
      <c r="AD125" s="8">
        <v>88</v>
      </c>
      <c r="AE125" s="7">
        <v>2503</v>
      </c>
    </row>
    <row r="126" spans="2:31" x14ac:dyDescent="0.2">
      <c r="B126" s="47">
        <f t="shared" si="42"/>
        <v>50104</v>
      </c>
      <c r="C126" s="20" t="str">
        <f t="shared" si="22"/>
        <v>CB734AAA</v>
      </c>
      <c r="D126" s="47" t="str">
        <f t="shared" si="30"/>
        <v>51</v>
      </c>
      <c r="E126" s="47">
        <f t="shared" si="31"/>
        <v>51017</v>
      </c>
      <c r="F126" s="47">
        <f t="shared" si="23"/>
        <v>183</v>
      </c>
      <c r="G126" s="47">
        <f t="shared" ca="1" si="24"/>
        <v>50147</v>
      </c>
      <c r="H126" s="47">
        <f t="shared" si="25"/>
        <v>25</v>
      </c>
      <c r="I126" s="47">
        <f t="shared" ca="1" si="26"/>
        <v>50095</v>
      </c>
      <c r="J126" s="47">
        <f t="shared" si="27"/>
        <v>25</v>
      </c>
      <c r="K126" s="47" t="str">
        <f t="shared" si="28"/>
        <v/>
      </c>
      <c r="L126" s="47">
        <v>0</v>
      </c>
      <c r="M126" s="49">
        <f t="shared" ca="1" si="29"/>
        <v>45.862660944206006</v>
      </c>
      <c r="N126" s="49" t="str">
        <f t="shared" si="32"/>
        <v/>
      </c>
      <c r="O126" s="49">
        <f t="shared" si="41"/>
        <v>2504</v>
      </c>
      <c r="P126" s="49">
        <f t="shared" ca="1" si="33"/>
        <v>145.72839506172841</v>
      </c>
      <c r="Q126" s="49">
        <v>739</v>
      </c>
      <c r="R126" s="49">
        <f t="shared" ca="1" si="34"/>
        <v>168.87654320987653</v>
      </c>
      <c r="S126" s="49">
        <f t="shared" ca="1" si="35"/>
        <v>157.30246913580248</v>
      </c>
      <c r="T126" s="49">
        <f t="shared" ca="1" si="36"/>
        <v>157.30246913580248</v>
      </c>
      <c r="U126" s="49">
        <f t="shared" ca="1" si="37"/>
        <v>138.78395061728395</v>
      </c>
      <c r="V126" s="49">
        <f t="shared" ca="1" si="38"/>
        <v>153.59876543209879</v>
      </c>
      <c r="W126" s="49">
        <f t="shared" ca="1" si="39"/>
        <v>276.69902912621359</v>
      </c>
      <c r="X126" s="49"/>
      <c r="Y126" s="49"/>
      <c r="Z126" s="49"/>
      <c r="AA126" s="49"/>
      <c r="AB126" s="40">
        <v>124</v>
      </c>
      <c r="AC126" s="47" t="str">
        <f t="shared" si="40"/>
        <v>254</v>
      </c>
      <c r="AD126" s="8">
        <v>88</v>
      </c>
      <c r="AE126" s="7">
        <v>2504</v>
      </c>
    </row>
    <row r="127" spans="2:31" x14ac:dyDescent="0.2">
      <c r="B127" s="47">
        <f t="shared" si="42"/>
        <v>50105</v>
      </c>
      <c r="C127" s="20" t="str">
        <f t="shared" si="22"/>
        <v>CB956AAA</v>
      </c>
      <c r="D127" s="47" t="str">
        <f t="shared" si="30"/>
        <v>51</v>
      </c>
      <c r="E127" s="47">
        <f t="shared" si="31"/>
        <v>51017</v>
      </c>
      <c r="F127" s="47">
        <f t="shared" si="23"/>
        <v>183</v>
      </c>
      <c r="G127" s="47">
        <f t="shared" ca="1" si="24"/>
        <v>50146</v>
      </c>
      <c r="H127" s="47">
        <f t="shared" si="25"/>
        <v>25</v>
      </c>
      <c r="I127" s="47">
        <f t="shared" ca="1" si="26"/>
        <v>50099</v>
      </c>
      <c r="J127" s="47">
        <f t="shared" si="27"/>
        <v>25</v>
      </c>
      <c r="K127" s="47" t="str">
        <f t="shared" si="28"/>
        <v/>
      </c>
      <c r="L127" s="47">
        <v>0</v>
      </c>
      <c r="M127" s="49">
        <f t="shared" ca="1" si="29"/>
        <v>53.909871244635191</v>
      </c>
      <c r="N127" s="49" t="str">
        <f t="shared" si="32"/>
        <v/>
      </c>
      <c r="O127" s="49">
        <f t="shared" si="41"/>
        <v>2505</v>
      </c>
      <c r="P127" s="49">
        <f t="shared" ca="1" si="33"/>
        <v>139.88198757763976</v>
      </c>
      <c r="Q127" s="49">
        <v>745</v>
      </c>
      <c r="R127" s="49">
        <f t="shared" ca="1" si="34"/>
        <v>170.1614906832298</v>
      </c>
      <c r="S127" s="49">
        <f t="shared" ca="1" si="35"/>
        <v>158.51552795031057</v>
      </c>
      <c r="T127" s="49">
        <f t="shared" ca="1" si="36"/>
        <v>158.51552795031057</v>
      </c>
      <c r="U127" s="49">
        <f t="shared" ca="1" si="37"/>
        <v>139.88198757763976</v>
      </c>
      <c r="V127" s="49">
        <f t="shared" ca="1" si="38"/>
        <v>153.39130434782606</v>
      </c>
      <c r="W127" s="49">
        <f t="shared" ca="1" si="39"/>
        <v>276.69902912621359</v>
      </c>
      <c r="X127" s="49"/>
      <c r="Y127" s="49"/>
      <c r="Z127" s="49"/>
      <c r="AA127" s="49"/>
      <c r="AB127" s="40">
        <v>125</v>
      </c>
      <c r="AC127" s="47" t="str">
        <f t="shared" si="40"/>
        <v>255</v>
      </c>
      <c r="AD127" s="8">
        <v>89</v>
      </c>
      <c r="AE127" s="7">
        <v>2505</v>
      </c>
    </row>
    <row r="128" spans="2:31" x14ac:dyDescent="0.2">
      <c r="B128" s="47">
        <f t="shared" si="42"/>
        <v>50108</v>
      </c>
      <c r="C128" s="20" t="str">
        <f t="shared" si="22"/>
        <v>CB354AAA</v>
      </c>
      <c r="D128" s="47" t="str">
        <f t="shared" si="30"/>
        <v>51</v>
      </c>
      <c r="E128" s="47">
        <f t="shared" si="31"/>
        <v>52000</v>
      </c>
      <c r="F128" s="47">
        <f t="shared" ca="1" si="23"/>
        <v>4.32</v>
      </c>
      <c r="G128" s="47">
        <f t="shared" ca="1" si="24"/>
        <v>50079</v>
      </c>
      <c r="H128" s="47">
        <f t="shared" ca="1" si="25"/>
        <v>129</v>
      </c>
      <c r="I128" s="47">
        <f t="shared" ca="1" si="26"/>
        <v>50095</v>
      </c>
      <c r="J128" s="47">
        <f t="shared" si="27"/>
        <v>15</v>
      </c>
      <c r="K128" s="47">
        <f t="shared" si="28"/>
        <v>200182</v>
      </c>
      <c r="L128" s="47">
        <v>0</v>
      </c>
      <c r="M128" s="49">
        <f t="shared" ca="1" si="29"/>
        <v>203.88349514563109</v>
      </c>
      <c r="N128" s="49">
        <f t="shared" ca="1" si="32"/>
        <v>2.9126213592233014E-2</v>
      </c>
      <c r="O128" s="49">
        <f t="shared" si="41"/>
        <v>2601</v>
      </c>
      <c r="P128" s="49">
        <f t="shared" ca="1" si="33"/>
        <v>148</v>
      </c>
      <c r="Q128" s="49">
        <v>751</v>
      </c>
      <c r="R128" s="49">
        <f t="shared" ca="1" si="34"/>
        <v>159.71875</v>
      </c>
      <c r="S128" s="49">
        <f t="shared" ca="1" si="35"/>
        <v>159.71875</v>
      </c>
      <c r="T128" s="49">
        <f t="shared" ca="1" si="36"/>
        <v>171.4375</v>
      </c>
      <c r="U128" s="49">
        <f t="shared" ca="1" si="37"/>
        <v>159.71875</v>
      </c>
      <c r="V128" s="49">
        <f t="shared" ca="1" si="38"/>
        <v>159.71875</v>
      </c>
      <c r="W128" s="49">
        <f t="shared" ca="1" si="39"/>
        <v>276.69902912621359</v>
      </c>
      <c r="X128" s="49"/>
      <c r="Y128" s="49"/>
      <c r="Z128" s="49"/>
      <c r="AA128" s="49"/>
      <c r="AB128" s="40">
        <v>126</v>
      </c>
      <c r="AC128" s="47" t="str">
        <f t="shared" si="40"/>
        <v>261</v>
      </c>
      <c r="AD128" s="8">
        <v>90</v>
      </c>
      <c r="AE128" s="7">
        <v>2601</v>
      </c>
    </row>
    <row r="129" spans="2:31" x14ac:dyDescent="0.2">
      <c r="B129" s="47">
        <f t="shared" si="42"/>
        <v>50201</v>
      </c>
      <c r="C129" s="20" t="str">
        <f t="shared" si="22"/>
        <v>CB756AAA</v>
      </c>
      <c r="D129" s="47" t="str">
        <f t="shared" si="30"/>
        <v>52</v>
      </c>
      <c r="E129" s="47">
        <f t="shared" si="31"/>
        <v>51018</v>
      </c>
      <c r="F129" s="47">
        <f t="shared" si="23"/>
        <v>182</v>
      </c>
      <c r="G129" s="47">
        <f t="shared" ca="1" si="24"/>
        <v>50145</v>
      </c>
      <c r="H129" s="47">
        <f t="shared" si="25"/>
        <v>25</v>
      </c>
      <c r="I129" s="47">
        <f t="shared" ca="1" si="26"/>
        <v>50103</v>
      </c>
      <c r="J129" s="47">
        <f t="shared" si="27"/>
        <v>25</v>
      </c>
      <c r="K129" s="47" t="str">
        <f t="shared" si="28"/>
        <v/>
      </c>
      <c r="L129" s="47">
        <v>0</v>
      </c>
      <c r="M129" s="49">
        <f t="shared" ca="1" si="29"/>
        <v>50.681034482758619</v>
      </c>
      <c r="N129" s="49" t="str">
        <f t="shared" si="32"/>
        <v/>
      </c>
      <c r="O129" s="49">
        <f t="shared" si="41"/>
        <v>2602</v>
      </c>
      <c r="P129" s="49">
        <f t="shared" ca="1" si="33"/>
        <v>148</v>
      </c>
      <c r="Q129" s="49">
        <v>757</v>
      </c>
      <c r="R129" s="49">
        <f t="shared" ca="1" si="34"/>
        <v>159.71875</v>
      </c>
      <c r="S129" s="49">
        <f t="shared" ca="1" si="35"/>
        <v>159.71875</v>
      </c>
      <c r="T129" s="49">
        <f t="shared" ca="1" si="36"/>
        <v>148</v>
      </c>
      <c r="U129" s="49">
        <f t="shared" ca="1" si="37"/>
        <v>148</v>
      </c>
      <c r="V129" s="49">
        <f t="shared" ca="1" si="38"/>
        <v>152.6875</v>
      </c>
      <c r="W129" s="49">
        <f t="shared" ca="1" si="39"/>
        <v>266.09482514845882</v>
      </c>
      <c r="X129" s="49"/>
      <c r="Y129" s="49"/>
      <c r="Z129" s="49"/>
      <c r="AA129" s="49"/>
      <c r="AB129" s="40">
        <v>127</v>
      </c>
      <c r="AC129" s="47" t="str">
        <f t="shared" si="40"/>
        <v>262</v>
      </c>
      <c r="AD129" s="8">
        <v>90</v>
      </c>
      <c r="AE129" s="7">
        <v>2602</v>
      </c>
    </row>
    <row r="130" spans="2:31" x14ac:dyDescent="0.2">
      <c r="B130" s="47">
        <f t="shared" si="42"/>
        <v>50202</v>
      </c>
      <c r="C130" s="20" t="str">
        <f t="shared" si="22"/>
        <v>CB862AAA</v>
      </c>
      <c r="D130" s="47" t="str">
        <f t="shared" si="30"/>
        <v>52</v>
      </c>
      <c r="E130" s="47">
        <f t="shared" si="31"/>
        <v>51018</v>
      </c>
      <c r="F130" s="47">
        <f t="shared" si="23"/>
        <v>182</v>
      </c>
      <c r="G130" s="47">
        <f t="shared" ca="1" si="24"/>
        <v>50078</v>
      </c>
      <c r="H130" s="47">
        <f t="shared" si="25"/>
        <v>25</v>
      </c>
      <c r="I130" s="47">
        <f t="shared" ca="1" si="26"/>
        <v>50101</v>
      </c>
      <c r="J130" s="47">
        <f t="shared" si="27"/>
        <v>25</v>
      </c>
      <c r="K130" s="47" t="str">
        <f t="shared" si="28"/>
        <v/>
      </c>
      <c r="L130" s="47">
        <v>0</v>
      </c>
      <c r="M130" s="49">
        <f t="shared" ca="1" si="29"/>
        <v>55.530172413793103</v>
      </c>
      <c r="N130" s="49" t="str">
        <f t="shared" si="32"/>
        <v/>
      </c>
      <c r="O130" s="49">
        <f t="shared" si="41"/>
        <v>2603</v>
      </c>
      <c r="P130" s="49">
        <f t="shared" ca="1" si="33"/>
        <v>172.70440251572327</v>
      </c>
      <c r="Q130" s="49">
        <v>763</v>
      </c>
      <c r="R130" s="49">
        <f t="shared" ca="1" si="34"/>
        <v>142.04402515723271</v>
      </c>
      <c r="S130" s="49">
        <f t="shared" ca="1" si="35"/>
        <v>160.91194968553458</v>
      </c>
      <c r="T130" s="49">
        <f t="shared" ca="1" si="36"/>
        <v>153.83647798742138</v>
      </c>
      <c r="U130" s="49">
        <f t="shared" ca="1" si="37"/>
        <v>172.70440251572327</v>
      </c>
      <c r="V130" s="49">
        <f t="shared" ca="1" si="38"/>
        <v>160.44025157232704</v>
      </c>
      <c r="W130" s="49">
        <f t="shared" ca="1" si="39"/>
        <v>276.69902912621359</v>
      </c>
      <c r="X130" s="49"/>
      <c r="Y130" s="49"/>
      <c r="Z130" s="49"/>
      <c r="AA130" s="49"/>
      <c r="AB130" s="40">
        <v>128</v>
      </c>
      <c r="AC130" s="47" t="str">
        <f t="shared" si="40"/>
        <v>263</v>
      </c>
      <c r="AD130" s="8">
        <v>91</v>
      </c>
      <c r="AE130" s="7">
        <v>2603</v>
      </c>
    </row>
    <row r="131" spans="2:31" x14ac:dyDescent="0.2">
      <c r="B131" s="47">
        <f t="shared" si="42"/>
        <v>50203</v>
      </c>
      <c r="C131" s="20" t="str">
        <f t="shared" ref="C131:C194" si="43">VLOOKUP(B131,monsterImg,2,FALSE)</f>
        <v>CB892AAA</v>
      </c>
      <c r="D131" s="47" t="str">
        <f t="shared" si="30"/>
        <v>52</v>
      </c>
      <c r="E131" s="47">
        <f t="shared" si="31"/>
        <v>51018</v>
      </c>
      <c r="F131" s="47">
        <f t="shared" ref="F131:F194" si="44">IF(INT(RIGHT(B131,1))=8,(H131+J131)*0.03,200-VLOOKUP(INT(MID(B131,1,LEN(B131)-2)),progress,2,FALSE))</f>
        <v>182</v>
      </c>
      <c r="G131" s="47">
        <f t="shared" ref="G131:G194" ca="1" si="45">IF(INT(RIGHT(B131,1))=8,VLOOKUP(B131,boss_item1,3,FALSE),IF(ISNA(VLOOKUP(C131,test10,5,FALSE)),VLOOKUP(INT(RAND()*(21-1)+1),test11,2,FALSE),VLOOKUP(C131,test10,5,FALSE)))</f>
        <v>50135</v>
      </c>
      <c r="H131" s="47">
        <f t="shared" ref="H131:H194" si="46">IF(INT(RIGHT(B131,1))&lt;&gt;8,25,VLOOKUP(G131,item1,9,FALSE))</f>
        <v>25</v>
      </c>
      <c r="I131" s="47">
        <f t="shared" ref="I131:I194" ca="1" si="47">VLOOKUP(INT(RAND()*(21-1)+1),test11,2,FALSE)</f>
        <v>50157</v>
      </c>
      <c r="J131" s="47">
        <f t="shared" ref="J131:J194" si="48">IF(INT(RIGHT(B131,1))=8,15,25)</f>
        <v>25</v>
      </c>
      <c r="K131" s="47" t="str">
        <f t="shared" ref="K131:K194" si="49">IF(RIGHT(B131,1)="8",VLOOKUP(--MID(B131,1,LEN(B131)-2),progress_weapon_award,2,FALSE),"")</f>
        <v/>
      </c>
      <c r="L131" s="47">
        <v>0</v>
      </c>
      <c r="M131" s="49">
        <f t="shared" ref="M131:M194" ca="1" si="50">(VLOOKUP(E131,gold1,2,FALSE)*F131+VLOOKUP(G131,gold2,2,FALSE)*10*H131+VLOOKUP(I131,gold2,2,FALSE)*10*J131)/(F131+H131+J131)</f>
        <v>42.599137931034484</v>
      </c>
      <c r="N131" s="49" t="str">
        <f t="shared" si="32"/>
        <v/>
      </c>
      <c r="O131" s="49">
        <f t="shared" si="41"/>
        <v>2604</v>
      </c>
      <c r="P131" s="49">
        <f t="shared" ca="1" si="33"/>
        <v>162.09493670886076</v>
      </c>
      <c r="Q131" s="49">
        <v>769</v>
      </c>
      <c r="R131" s="49">
        <f t="shared" ca="1" si="34"/>
        <v>150.22784810126583</v>
      </c>
      <c r="S131" s="49">
        <f t="shared" ca="1" si="35"/>
        <v>162.09493670886076</v>
      </c>
      <c r="T131" s="49">
        <f t="shared" ca="1" si="36"/>
        <v>150.22784810126583</v>
      </c>
      <c r="U131" s="49">
        <f t="shared" ca="1" si="37"/>
        <v>150.22784810126583</v>
      </c>
      <c r="V131" s="49">
        <f t="shared" ca="1" si="38"/>
        <v>154.97468354430379</v>
      </c>
      <c r="W131" s="49">
        <f t="shared" ca="1" si="39"/>
        <v>266.09482514845882</v>
      </c>
      <c r="X131" s="49"/>
      <c r="Y131" s="49"/>
      <c r="Z131" s="49"/>
      <c r="AA131" s="49"/>
      <c r="AB131" s="40">
        <v>129</v>
      </c>
      <c r="AC131" s="47" t="str">
        <f t="shared" si="40"/>
        <v>264</v>
      </c>
      <c r="AD131" s="8">
        <v>92</v>
      </c>
      <c r="AE131" s="7">
        <v>2604</v>
      </c>
    </row>
    <row r="132" spans="2:31" x14ac:dyDescent="0.2">
      <c r="B132" s="47">
        <f t="shared" si="42"/>
        <v>50204</v>
      </c>
      <c r="C132" s="20" t="str">
        <f t="shared" si="43"/>
        <v>CB633AAA</v>
      </c>
      <c r="D132" s="47" t="str">
        <f t="shared" ref="D132:D195" si="51">INT(MID(B132,1,LEN(B132)-4))&amp;INT(MID(B132,LEN(B132)-2,1))</f>
        <v>52</v>
      </c>
      <c r="E132" s="47">
        <f t="shared" ref="E132:E195" si="52">IF(INT(RIGHT(B132,1))=8,52000,VLOOKUP(D132,AC$3:AD$142,2,FALSE)+51000)</f>
        <v>51018</v>
      </c>
      <c r="F132" s="47">
        <f t="shared" si="44"/>
        <v>182</v>
      </c>
      <c r="G132" s="47">
        <f t="shared" ca="1" si="45"/>
        <v>50151</v>
      </c>
      <c r="H132" s="47">
        <f t="shared" si="46"/>
        <v>25</v>
      </c>
      <c r="I132" s="47">
        <f t="shared" ca="1" si="47"/>
        <v>50079</v>
      </c>
      <c r="J132" s="47">
        <f t="shared" si="48"/>
        <v>25</v>
      </c>
      <c r="K132" s="47" t="str">
        <f t="shared" si="49"/>
        <v/>
      </c>
      <c r="L132" s="47">
        <v>0</v>
      </c>
      <c r="M132" s="49">
        <f t="shared" ca="1" si="50"/>
        <v>47.448275862068968</v>
      </c>
      <c r="N132" s="49" t="str">
        <f t="shared" ref="N132:N195" si="53">IF(RIGHT(B132,1)="8",F132/(F132+H132+J132),"")</f>
        <v/>
      </c>
      <c r="O132" s="49">
        <f t="shared" si="41"/>
        <v>2605</v>
      </c>
      <c r="P132" s="49">
        <f t="shared" ref="P132:P142" ca="1" si="54">OFFSET(M$2,Q132,0)</f>
        <v>162.09493670886076</v>
      </c>
      <c r="Q132" s="49">
        <v>775</v>
      </c>
      <c r="R132" s="49">
        <f t="shared" ref="R132:R142" ca="1" si="55">OFFSET(M$2,Q132+1,0)</f>
        <v>173.96202531645571</v>
      </c>
      <c r="S132" s="49">
        <f t="shared" ref="S132:S142" ca="1" si="56">OFFSET(M$2,Q132+2,0)</f>
        <v>162.09493670886076</v>
      </c>
      <c r="T132" s="49">
        <f t="shared" ref="T132:T142" ca="1" si="57">OFFSET(M$2,Q132+3,0)</f>
        <v>150.22784810126583</v>
      </c>
      <c r="U132" s="49">
        <f t="shared" ref="U132:U142" ca="1" si="58">OFFSET(M$2,Q132+4,0)</f>
        <v>154.97468354430379</v>
      </c>
      <c r="V132" s="49">
        <f t="shared" ref="V132:V142" ca="1" si="59">AVERAGE(P132,R132,S132,T132,U132)</f>
        <v>160.67088607594937</v>
      </c>
      <c r="W132" s="49">
        <f t="shared" ref="W132:W142" ca="1" si="60">OFFSET(M$2,Q132+5,0)</f>
        <v>266.09482514845882</v>
      </c>
      <c r="X132" s="49"/>
      <c r="Y132" s="49"/>
      <c r="Z132" s="49"/>
      <c r="AA132" s="49"/>
      <c r="AB132" s="40">
        <v>130</v>
      </c>
      <c r="AC132" s="47" t="str">
        <f t="shared" ref="AC132:AC142" si="61">MID(AE132,1,LEN(AE132)-2)&amp;RIGHT(AE132,1)</f>
        <v>265</v>
      </c>
      <c r="AD132" s="8">
        <v>92</v>
      </c>
      <c r="AE132" s="7">
        <v>2605</v>
      </c>
    </row>
    <row r="133" spans="2:31" x14ac:dyDescent="0.2">
      <c r="B133" s="47">
        <f t="shared" si="42"/>
        <v>50205</v>
      </c>
      <c r="C133" s="20" t="str">
        <f t="shared" si="43"/>
        <v>CB853AAA</v>
      </c>
      <c r="D133" s="47" t="str">
        <f t="shared" si="51"/>
        <v>52</v>
      </c>
      <c r="E133" s="47">
        <f t="shared" si="52"/>
        <v>51018</v>
      </c>
      <c r="F133" s="47">
        <f t="shared" si="44"/>
        <v>182</v>
      </c>
      <c r="G133" s="47">
        <f t="shared" ca="1" si="45"/>
        <v>50093</v>
      </c>
      <c r="H133" s="47">
        <f t="shared" si="46"/>
        <v>25</v>
      </c>
      <c r="I133" s="47">
        <f t="shared" ca="1" si="47"/>
        <v>50097</v>
      </c>
      <c r="J133" s="47">
        <f t="shared" si="48"/>
        <v>25</v>
      </c>
      <c r="K133" s="47" t="str">
        <f t="shared" si="49"/>
        <v/>
      </c>
      <c r="L133" s="47">
        <v>0</v>
      </c>
      <c r="M133" s="49">
        <f t="shared" ca="1" si="50"/>
        <v>55.530172413793103</v>
      </c>
      <c r="N133" s="49" t="str">
        <f t="shared" si="53"/>
        <v/>
      </c>
      <c r="O133" s="49">
        <f t="shared" si="41"/>
        <v>2701</v>
      </c>
      <c r="P133" s="49">
        <f t="shared" ca="1" si="54"/>
        <v>175.21019108280254</v>
      </c>
      <c r="Q133" s="49">
        <v>781</v>
      </c>
      <c r="R133" s="49">
        <f t="shared" ca="1" si="55"/>
        <v>163.26751592356689</v>
      </c>
      <c r="S133" s="49">
        <f t="shared" ca="1" si="56"/>
        <v>156.10191082802547</v>
      </c>
      <c r="T133" s="49">
        <f t="shared" ca="1" si="57"/>
        <v>163.26751592356689</v>
      </c>
      <c r="U133" s="49">
        <f t="shared" ca="1" si="58"/>
        <v>163.26751592356689</v>
      </c>
      <c r="V133" s="49">
        <f t="shared" ca="1" si="59"/>
        <v>164.22292993630572</v>
      </c>
      <c r="W133" s="49">
        <f t="shared" ca="1" si="60"/>
        <v>266.09482514845882</v>
      </c>
      <c r="X133" s="49"/>
      <c r="Y133" s="49"/>
      <c r="Z133" s="49"/>
      <c r="AA133" s="49"/>
      <c r="AB133" s="40">
        <v>131</v>
      </c>
      <c r="AC133" s="47" t="str">
        <f t="shared" si="61"/>
        <v>271</v>
      </c>
      <c r="AD133" s="8">
        <v>93</v>
      </c>
      <c r="AE133" s="7">
        <v>2701</v>
      </c>
    </row>
    <row r="134" spans="2:31" x14ac:dyDescent="0.2">
      <c r="B134" s="47">
        <f t="shared" si="42"/>
        <v>50208</v>
      </c>
      <c r="C134" s="20" t="str">
        <f t="shared" si="43"/>
        <v>CB353AAA</v>
      </c>
      <c r="D134" s="47" t="str">
        <f t="shared" si="51"/>
        <v>52</v>
      </c>
      <c r="E134" s="47">
        <f t="shared" si="52"/>
        <v>52000</v>
      </c>
      <c r="F134" s="47">
        <f t="shared" ca="1" si="44"/>
        <v>4.32</v>
      </c>
      <c r="G134" s="47">
        <f t="shared" ca="1" si="45"/>
        <v>50135</v>
      </c>
      <c r="H134" s="47">
        <f t="shared" ca="1" si="46"/>
        <v>129</v>
      </c>
      <c r="I134" s="47">
        <f t="shared" ca="1" si="47"/>
        <v>50101</v>
      </c>
      <c r="J134" s="47">
        <f t="shared" si="48"/>
        <v>15</v>
      </c>
      <c r="K134" s="47">
        <f t="shared" si="49"/>
        <v>200191</v>
      </c>
      <c r="L134" s="47">
        <v>0</v>
      </c>
      <c r="M134" s="49">
        <f t="shared" ca="1" si="50"/>
        <v>211.46844660194176</v>
      </c>
      <c r="N134" s="49">
        <f t="shared" ca="1" si="53"/>
        <v>2.9126213592233014E-2</v>
      </c>
      <c r="O134" s="49">
        <f t="shared" si="41"/>
        <v>2702</v>
      </c>
      <c r="P134" s="49">
        <f t="shared" ca="1" si="54"/>
        <v>164.42948717948718</v>
      </c>
      <c r="Q134" s="49">
        <v>787</v>
      </c>
      <c r="R134" s="49">
        <f t="shared" ca="1" si="55"/>
        <v>176.44871794871796</v>
      </c>
      <c r="S134" s="49">
        <f t="shared" ca="1" si="56"/>
        <v>145.19871794871796</v>
      </c>
      <c r="T134" s="49">
        <f t="shared" ca="1" si="57"/>
        <v>152.41025641025641</v>
      </c>
      <c r="U134" s="49">
        <f t="shared" ca="1" si="58"/>
        <v>164.42948717948718</v>
      </c>
      <c r="V134" s="49">
        <f t="shared" ca="1" si="59"/>
        <v>160.58333333333331</v>
      </c>
      <c r="W134" s="49">
        <f t="shared" ca="1" si="60"/>
        <v>266.09482514845882</v>
      </c>
      <c r="X134" s="49"/>
      <c r="Y134" s="49"/>
      <c r="Z134" s="49"/>
      <c r="AA134" s="49"/>
      <c r="AB134" s="40">
        <v>132</v>
      </c>
      <c r="AC134" s="47" t="str">
        <f t="shared" si="61"/>
        <v>272</v>
      </c>
      <c r="AD134" s="8">
        <v>94</v>
      </c>
      <c r="AE134" s="7">
        <v>2702</v>
      </c>
    </row>
    <row r="135" spans="2:31" x14ac:dyDescent="0.2">
      <c r="B135" s="47">
        <f t="shared" si="42"/>
        <v>50301</v>
      </c>
      <c r="C135" s="20" t="str">
        <f t="shared" si="43"/>
        <v>CB862AAA</v>
      </c>
      <c r="D135" s="47" t="str">
        <f t="shared" si="51"/>
        <v>53</v>
      </c>
      <c r="E135" s="47">
        <f t="shared" si="52"/>
        <v>51018</v>
      </c>
      <c r="F135" s="47">
        <f t="shared" si="44"/>
        <v>182</v>
      </c>
      <c r="G135" s="47">
        <f t="shared" ca="1" si="45"/>
        <v>50078</v>
      </c>
      <c r="H135" s="47">
        <f t="shared" si="46"/>
        <v>25</v>
      </c>
      <c r="I135" s="47">
        <f t="shared" ca="1" si="47"/>
        <v>50119</v>
      </c>
      <c r="J135" s="47">
        <f t="shared" si="48"/>
        <v>25</v>
      </c>
      <c r="K135" s="47" t="str">
        <f t="shared" si="49"/>
        <v/>
      </c>
      <c r="L135" s="47">
        <v>0</v>
      </c>
      <c r="M135" s="49">
        <f t="shared" ca="1" si="50"/>
        <v>42.599137931034484</v>
      </c>
      <c r="N135" s="49" t="str">
        <f t="shared" si="53"/>
        <v/>
      </c>
      <c r="O135" s="49">
        <f t="shared" si="41"/>
        <v>2703</v>
      </c>
      <c r="P135" s="49">
        <f t="shared" ca="1" si="54"/>
        <v>164.42948717948718</v>
      </c>
      <c r="Q135" s="49">
        <v>793</v>
      </c>
      <c r="R135" s="49">
        <f t="shared" ca="1" si="55"/>
        <v>145.19871794871796</v>
      </c>
      <c r="S135" s="49">
        <f t="shared" ca="1" si="56"/>
        <v>145.19871794871796</v>
      </c>
      <c r="T135" s="49">
        <f t="shared" ca="1" si="57"/>
        <v>164.42948717948718</v>
      </c>
      <c r="U135" s="49">
        <f t="shared" ca="1" si="58"/>
        <v>164.42948717948718</v>
      </c>
      <c r="V135" s="49">
        <f t="shared" ca="1" si="59"/>
        <v>156.7371794871795</v>
      </c>
      <c r="W135" s="49">
        <f t="shared" ca="1" si="60"/>
        <v>266.09482514845882</v>
      </c>
      <c r="X135" s="49"/>
      <c r="Y135" s="49"/>
      <c r="Z135" s="49"/>
      <c r="AA135" s="49"/>
      <c r="AB135" s="40">
        <v>133</v>
      </c>
      <c r="AC135" s="47" t="str">
        <f t="shared" si="61"/>
        <v>273</v>
      </c>
      <c r="AD135" s="8">
        <v>94</v>
      </c>
      <c r="AE135" s="7">
        <v>2703</v>
      </c>
    </row>
    <row r="136" spans="2:31" x14ac:dyDescent="0.2">
      <c r="B136" s="47">
        <f t="shared" si="42"/>
        <v>50302</v>
      </c>
      <c r="C136" s="20" t="str">
        <f t="shared" si="43"/>
        <v>CB372AAA</v>
      </c>
      <c r="D136" s="47" t="str">
        <f t="shared" si="51"/>
        <v>53</v>
      </c>
      <c r="E136" s="47">
        <f t="shared" si="52"/>
        <v>51018</v>
      </c>
      <c r="F136" s="47">
        <f t="shared" si="44"/>
        <v>182</v>
      </c>
      <c r="G136" s="47">
        <f t="shared" ca="1" si="45"/>
        <v>50112</v>
      </c>
      <c r="H136" s="47">
        <f t="shared" si="46"/>
        <v>25</v>
      </c>
      <c r="I136" s="47">
        <f t="shared" ca="1" si="47"/>
        <v>50078</v>
      </c>
      <c r="J136" s="47">
        <f t="shared" si="48"/>
        <v>25</v>
      </c>
      <c r="K136" s="47" t="str">
        <f t="shared" si="49"/>
        <v/>
      </c>
      <c r="L136" s="47">
        <v>0</v>
      </c>
      <c r="M136" s="49">
        <f t="shared" ca="1" si="50"/>
        <v>55.530172413793103</v>
      </c>
      <c r="N136" s="49" t="str">
        <f t="shared" si="53"/>
        <v/>
      </c>
      <c r="O136" s="49">
        <f t="shared" si="41"/>
        <v>2704</v>
      </c>
      <c r="P136" s="49">
        <f t="shared" ca="1" si="54"/>
        <v>165.58064516129033</v>
      </c>
      <c r="Q136" s="49">
        <v>799</v>
      </c>
      <c r="R136" s="49">
        <f t="shared" ca="1" si="55"/>
        <v>153.48387096774192</v>
      </c>
      <c r="S136" s="49">
        <f t="shared" ca="1" si="56"/>
        <v>138.96774193548387</v>
      </c>
      <c r="T136" s="49">
        <f t="shared" ca="1" si="57"/>
        <v>165.58064516129033</v>
      </c>
      <c r="U136" s="49">
        <f t="shared" ca="1" si="58"/>
        <v>165.58064516129033</v>
      </c>
      <c r="V136" s="49">
        <f t="shared" ca="1" si="59"/>
        <v>157.83870967741936</v>
      </c>
      <c r="W136" s="49">
        <f t="shared" ca="1" si="60"/>
        <v>266.09482514845882</v>
      </c>
      <c r="X136" s="49"/>
      <c r="Y136" s="49"/>
      <c r="Z136" s="49"/>
      <c r="AA136" s="49"/>
      <c r="AB136" s="40">
        <v>134</v>
      </c>
      <c r="AC136" s="47" t="str">
        <f t="shared" si="61"/>
        <v>274</v>
      </c>
      <c r="AD136" s="8">
        <v>95</v>
      </c>
      <c r="AE136" s="7">
        <v>2704</v>
      </c>
    </row>
    <row r="137" spans="2:31" x14ac:dyDescent="0.2">
      <c r="B137" s="47">
        <f t="shared" si="42"/>
        <v>50303</v>
      </c>
      <c r="C137" s="20" t="str">
        <f t="shared" si="43"/>
        <v>CB862AAA</v>
      </c>
      <c r="D137" s="47" t="str">
        <f t="shared" si="51"/>
        <v>53</v>
      </c>
      <c r="E137" s="47">
        <f t="shared" si="52"/>
        <v>51018</v>
      </c>
      <c r="F137" s="47">
        <f t="shared" si="44"/>
        <v>182</v>
      </c>
      <c r="G137" s="47">
        <f t="shared" ca="1" si="45"/>
        <v>50078</v>
      </c>
      <c r="H137" s="47">
        <f t="shared" si="46"/>
        <v>25</v>
      </c>
      <c r="I137" s="47">
        <f t="shared" ca="1" si="47"/>
        <v>50078</v>
      </c>
      <c r="J137" s="47">
        <f t="shared" si="48"/>
        <v>25</v>
      </c>
      <c r="K137" s="47" t="str">
        <f t="shared" si="49"/>
        <v/>
      </c>
      <c r="L137" s="47">
        <v>0</v>
      </c>
      <c r="M137" s="49">
        <f t="shared" ca="1" si="50"/>
        <v>47.448275862068968</v>
      </c>
      <c r="N137" s="49" t="str">
        <f t="shared" si="53"/>
        <v/>
      </c>
      <c r="O137" s="49">
        <f t="shared" ref="O137:O142" si="62">O132+100</f>
        <v>2705</v>
      </c>
      <c r="P137" s="49">
        <f t="shared" ca="1" si="54"/>
        <v>166.72077922077921</v>
      </c>
      <c r="Q137" s="49">
        <v>805</v>
      </c>
      <c r="R137" s="49">
        <f t="shared" ca="1" si="55"/>
        <v>166.72077922077921</v>
      </c>
      <c r="S137" s="49">
        <f t="shared" ca="1" si="56"/>
        <v>147.24025974025975</v>
      </c>
      <c r="T137" s="49">
        <f t="shared" ca="1" si="57"/>
        <v>154.54545454545453</v>
      </c>
      <c r="U137" s="49">
        <f t="shared" ca="1" si="58"/>
        <v>166.72077922077921</v>
      </c>
      <c r="V137" s="49">
        <f t="shared" ca="1" si="59"/>
        <v>160.38961038961037</v>
      </c>
      <c r="W137" s="49">
        <f t="shared" ca="1" si="60"/>
        <v>266.09482514845882</v>
      </c>
      <c r="X137" s="49"/>
      <c r="Y137" s="49"/>
      <c r="Z137" s="49"/>
      <c r="AA137" s="49"/>
      <c r="AB137" s="40">
        <v>135</v>
      </c>
      <c r="AC137" s="47" t="str">
        <f t="shared" si="61"/>
        <v>275</v>
      </c>
      <c r="AD137" s="8">
        <v>96</v>
      </c>
      <c r="AE137" s="7">
        <v>2705</v>
      </c>
    </row>
    <row r="138" spans="2:31" x14ac:dyDescent="0.2">
      <c r="B138" s="47">
        <f t="shared" si="42"/>
        <v>50304</v>
      </c>
      <c r="C138" s="20" t="str">
        <f t="shared" si="43"/>
        <v>CB766AAA</v>
      </c>
      <c r="D138" s="47" t="str">
        <f t="shared" si="51"/>
        <v>53</v>
      </c>
      <c r="E138" s="47">
        <f t="shared" si="52"/>
        <v>51018</v>
      </c>
      <c r="F138" s="47">
        <f t="shared" si="44"/>
        <v>182</v>
      </c>
      <c r="G138" s="47">
        <f t="shared" ca="1" si="45"/>
        <v>50090</v>
      </c>
      <c r="H138" s="47">
        <f t="shared" si="46"/>
        <v>25</v>
      </c>
      <c r="I138" s="47">
        <f t="shared" ca="1" si="47"/>
        <v>50095</v>
      </c>
      <c r="J138" s="47">
        <f t="shared" si="48"/>
        <v>25</v>
      </c>
      <c r="K138" s="47" t="str">
        <f t="shared" si="49"/>
        <v/>
      </c>
      <c r="L138" s="47">
        <v>0</v>
      </c>
      <c r="M138" s="49">
        <f t="shared" ca="1" si="50"/>
        <v>47.448275862068968</v>
      </c>
      <c r="N138" s="49" t="str">
        <f t="shared" si="53"/>
        <v/>
      </c>
      <c r="O138" s="49">
        <f t="shared" si="62"/>
        <v>2801</v>
      </c>
      <c r="P138" s="49" t="e">
        <f t="shared" ca="1" si="54"/>
        <v>#N/A</v>
      </c>
      <c r="Q138" s="49">
        <v>811</v>
      </c>
      <c r="R138" s="49" t="e">
        <f t="shared" ca="1" si="55"/>
        <v>#N/A</v>
      </c>
      <c r="S138" s="49" t="e">
        <f t="shared" ca="1" si="56"/>
        <v>#N/A</v>
      </c>
      <c r="T138" s="49" t="e">
        <f t="shared" ca="1" si="57"/>
        <v>#N/A</v>
      </c>
      <c r="U138" s="49" t="e">
        <f t="shared" ca="1" si="58"/>
        <v>#N/A</v>
      </c>
      <c r="V138" s="49" t="e">
        <f t="shared" ca="1" si="59"/>
        <v>#N/A</v>
      </c>
      <c r="W138" s="49">
        <f t="shared" ca="1" si="60"/>
        <v>259.73230276180601</v>
      </c>
      <c r="X138" s="49"/>
      <c r="Y138" s="49"/>
      <c r="Z138" s="49"/>
      <c r="AA138" s="49"/>
      <c r="AB138" s="40">
        <v>136</v>
      </c>
      <c r="AC138" s="47" t="str">
        <f t="shared" si="61"/>
        <v>281</v>
      </c>
      <c r="AD138" s="8">
        <v>96</v>
      </c>
      <c r="AE138" s="7">
        <v>2801</v>
      </c>
    </row>
    <row r="139" spans="2:31" x14ac:dyDescent="0.2">
      <c r="B139" s="47">
        <f t="shared" si="42"/>
        <v>50305</v>
      </c>
      <c r="C139" s="20" t="str">
        <f t="shared" si="43"/>
        <v>CB762AAA</v>
      </c>
      <c r="D139" s="47" t="str">
        <f t="shared" si="51"/>
        <v>53</v>
      </c>
      <c r="E139" s="47">
        <f t="shared" si="52"/>
        <v>51018</v>
      </c>
      <c r="F139" s="47">
        <f t="shared" si="44"/>
        <v>182</v>
      </c>
      <c r="G139" s="47">
        <f t="shared" ca="1" si="45"/>
        <v>50099</v>
      </c>
      <c r="H139" s="47">
        <f t="shared" si="46"/>
        <v>25</v>
      </c>
      <c r="I139" s="47">
        <f t="shared" ca="1" si="47"/>
        <v>50093</v>
      </c>
      <c r="J139" s="47">
        <f t="shared" si="48"/>
        <v>25</v>
      </c>
      <c r="K139" s="47" t="str">
        <f t="shared" si="49"/>
        <v/>
      </c>
      <c r="L139" s="47">
        <v>0</v>
      </c>
      <c r="M139" s="49">
        <f t="shared" ca="1" si="50"/>
        <v>55.530172413793103</v>
      </c>
      <c r="N139" s="49" t="str">
        <f t="shared" si="53"/>
        <v/>
      </c>
      <c r="O139" s="49">
        <f t="shared" si="62"/>
        <v>2802</v>
      </c>
      <c r="P139" s="49" t="e">
        <f t="shared" ca="1" si="54"/>
        <v>#N/A</v>
      </c>
      <c r="Q139" s="49">
        <v>817</v>
      </c>
      <c r="R139" s="49" t="e">
        <f t="shared" ca="1" si="55"/>
        <v>#N/A</v>
      </c>
      <c r="S139" s="49" t="e">
        <f t="shared" ca="1" si="56"/>
        <v>#N/A</v>
      </c>
      <c r="T139" s="49" t="e">
        <f t="shared" ca="1" si="57"/>
        <v>#N/A</v>
      </c>
      <c r="U139" s="49" t="e">
        <f t="shared" ca="1" si="58"/>
        <v>#N/A</v>
      </c>
      <c r="V139" s="49" t="e">
        <f t="shared" ca="1" si="59"/>
        <v>#N/A</v>
      </c>
      <c r="W139" s="49">
        <f t="shared" ca="1" si="60"/>
        <v>276.69902912621359</v>
      </c>
      <c r="X139" s="49"/>
      <c r="Y139" s="49"/>
      <c r="Z139" s="49"/>
      <c r="AA139" s="49"/>
      <c r="AB139" s="40">
        <v>137</v>
      </c>
      <c r="AC139" s="47" t="str">
        <f t="shared" si="61"/>
        <v>282</v>
      </c>
      <c r="AD139" s="8">
        <v>97</v>
      </c>
      <c r="AE139" s="7">
        <v>2802</v>
      </c>
    </row>
    <row r="140" spans="2:31" x14ac:dyDescent="0.2">
      <c r="B140" s="47">
        <f t="shared" si="42"/>
        <v>50308</v>
      </c>
      <c r="C140" s="20" t="str">
        <f t="shared" si="43"/>
        <v>CB373AAA</v>
      </c>
      <c r="D140" s="47" t="str">
        <f t="shared" si="51"/>
        <v>53</v>
      </c>
      <c r="E140" s="47">
        <f t="shared" si="52"/>
        <v>52000</v>
      </c>
      <c r="F140" s="47">
        <f t="shared" ca="1" si="44"/>
        <v>3.09</v>
      </c>
      <c r="G140" s="47">
        <f t="shared" ca="1" si="45"/>
        <v>50111</v>
      </c>
      <c r="H140" s="47">
        <f t="shared" ca="1" si="46"/>
        <v>88</v>
      </c>
      <c r="I140" s="47">
        <f t="shared" ca="1" si="47"/>
        <v>50091</v>
      </c>
      <c r="J140" s="47">
        <f t="shared" si="48"/>
        <v>15</v>
      </c>
      <c r="K140" s="47">
        <f t="shared" si="49"/>
        <v>200200</v>
      </c>
      <c r="L140" s="47">
        <v>0</v>
      </c>
      <c r="M140" s="49">
        <f t="shared" ca="1" si="50"/>
        <v>266.09482514845882</v>
      </c>
      <c r="N140" s="49">
        <f t="shared" ca="1" si="53"/>
        <v>2.9126213592233007E-2</v>
      </c>
      <c r="O140" s="49">
        <f t="shared" si="62"/>
        <v>2803</v>
      </c>
      <c r="P140" s="49" t="e">
        <f t="shared" ca="1" si="54"/>
        <v>#N/A</v>
      </c>
      <c r="Q140" s="49">
        <v>823</v>
      </c>
      <c r="R140" s="49" t="e">
        <f t="shared" ca="1" si="55"/>
        <v>#N/A</v>
      </c>
      <c r="S140" s="49" t="e">
        <f t="shared" ca="1" si="56"/>
        <v>#N/A</v>
      </c>
      <c r="T140" s="49" t="e">
        <f t="shared" ca="1" si="57"/>
        <v>#N/A</v>
      </c>
      <c r="U140" s="49" t="e">
        <f t="shared" ca="1" si="58"/>
        <v>#N/A</v>
      </c>
      <c r="V140" s="49" t="e">
        <f t="shared" ca="1" si="59"/>
        <v>#N/A</v>
      </c>
      <c r="W140" s="49">
        <f t="shared" ca="1" si="60"/>
        <v>266.09482514845882</v>
      </c>
      <c r="X140" s="49"/>
      <c r="Y140" s="49"/>
      <c r="Z140" s="49"/>
      <c r="AA140" s="49"/>
      <c r="AB140" s="40">
        <v>138</v>
      </c>
      <c r="AC140" s="47" t="str">
        <f t="shared" si="61"/>
        <v>283</v>
      </c>
      <c r="AD140" s="8">
        <v>98</v>
      </c>
      <c r="AE140" s="7">
        <v>2803</v>
      </c>
    </row>
    <row r="141" spans="2:31" x14ac:dyDescent="0.2">
      <c r="B141" s="47">
        <f t="shared" si="42"/>
        <v>50401</v>
      </c>
      <c r="C141" s="20" t="str">
        <f t="shared" si="43"/>
        <v>CB862AAA</v>
      </c>
      <c r="D141" s="47" t="str">
        <f t="shared" si="51"/>
        <v>54</v>
      </c>
      <c r="E141" s="47">
        <f t="shared" si="52"/>
        <v>51019</v>
      </c>
      <c r="F141" s="47">
        <f t="shared" si="44"/>
        <v>181</v>
      </c>
      <c r="G141" s="47">
        <f t="shared" ca="1" si="45"/>
        <v>50078</v>
      </c>
      <c r="H141" s="47">
        <f t="shared" si="46"/>
        <v>25</v>
      </c>
      <c r="I141" s="47">
        <f t="shared" ca="1" si="47"/>
        <v>50119</v>
      </c>
      <c r="J141" s="47">
        <f t="shared" si="48"/>
        <v>25</v>
      </c>
      <c r="K141" s="47" t="str">
        <f t="shared" si="49"/>
        <v/>
      </c>
      <c r="L141" s="47">
        <v>0</v>
      </c>
      <c r="M141" s="49">
        <f t="shared" ca="1" si="50"/>
        <v>44.160173160173159</v>
      </c>
      <c r="N141" s="49" t="str">
        <f t="shared" si="53"/>
        <v/>
      </c>
      <c r="O141" s="49">
        <f t="shared" si="62"/>
        <v>2804</v>
      </c>
      <c r="P141" s="49" t="e">
        <f t="shared" ca="1" si="54"/>
        <v>#N/A</v>
      </c>
      <c r="Q141" s="49">
        <v>829</v>
      </c>
      <c r="R141" s="49" t="e">
        <f t="shared" ca="1" si="55"/>
        <v>#N/A</v>
      </c>
      <c r="S141" s="49" t="e">
        <f t="shared" ca="1" si="56"/>
        <v>#N/A</v>
      </c>
      <c r="T141" s="49" t="e">
        <f t="shared" ca="1" si="57"/>
        <v>#N/A</v>
      </c>
      <c r="U141" s="49" t="e">
        <f t="shared" ca="1" si="58"/>
        <v>#N/A</v>
      </c>
      <c r="V141" s="49" t="e">
        <f t="shared" ca="1" si="59"/>
        <v>#N/A</v>
      </c>
      <c r="W141" s="49">
        <f t="shared" ca="1" si="60"/>
        <v>266.09482514845882</v>
      </c>
      <c r="X141" s="49"/>
      <c r="Y141" s="49"/>
      <c r="Z141" s="49"/>
      <c r="AA141" s="49"/>
      <c r="AB141" s="40">
        <v>139</v>
      </c>
      <c r="AC141" s="47" t="str">
        <f t="shared" si="61"/>
        <v>284</v>
      </c>
      <c r="AD141" s="8">
        <v>98</v>
      </c>
      <c r="AE141" s="7">
        <v>2804</v>
      </c>
    </row>
    <row r="142" spans="2:31" x14ac:dyDescent="0.2">
      <c r="B142" s="47">
        <f t="shared" si="42"/>
        <v>50402</v>
      </c>
      <c r="C142" s="20" t="str">
        <f t="shared" si="43"/>
        <v>CB222AAA</v>
      </c>
      <c r="D142" s="47" t="str">
        <f t="shared" si="51"/>
        <v>54</v>
      </c>
      <c r="E142" s="47">
        <f t="shared" si="52"/>
        <v>51019</v>
      </c>
      <c r="F142" s="47">
        <f t="shared" si="44"/>
        <v>181</v>
      </c>
      <c r="G142" s="47">
        <f t="shared" ca="1" si="45"/>
        <v>50095</v>
      </c>
      <c r="H142" s="47">
        <f t="shared" si="46"/>
        <v>25</v>
      </c>
      <c r="I142" s="47">
        <f t="shared" ca="1" si="47"/>
        <v>50135</v>
      </c>
      <c r="J142" s="47">
        <f t="shared" si="48"/>
        <v>25</v>
      </c>
      <c r="K142" s="47" t="str">
        <f t="shared" si="49"/>
        <v/>
      </c>
      <c r="L142" s="47">
        <v>0</v>
      </c>
      <c r="M142" s="49">
        <f t="shared" ca="1" si="50"/>
        <v>49.030303030303031</v>
      </c>
      <c r="N142" s="49" t="str">
        <f t="shared" si="53"/>
        <v/>
      </c>
      <c r="O142" s="49">
        <f t="shared" si="62"/>
        <v>2805</v>
      </c>
      <c r="P142" s="49" t="e">
        <f t="shared" ca="1" si="54"/>
        <v>#N/A</v>
      </c>
      <c r="Q142" s="49">
        <v>835</v>
      </c>
      <c r="R142" s="49" t="e">
        <f t="shared" ca="1" si="55"/>
        <v>#N/A</v>
      </c>
      <c r="S142" s="49" t="e">
        <f t="shared" ca="1" si="56"/>
        <v>#N/A</v>
      </c>
      <c r="T142" s="49" t="e">
        <f t="shared" ca="1" si="57"/>
        <v>#N/A</v>
      </c>
      <c r="U142" s="49" t="e">
        <f t="shared" ca="1" si="58"/>
        <v>#N/A</v>
      </c>
      <c r="V142" s="49" t="e">
        <f t="shared" ca="1" si="59"/>
        <v>#N/A</v>
      </c>
      <c r="W142" s="49">
        <f t="shared" ca="1" si="60"/>
        <v>276.69902912621359</v>
      </c>
      <c r="X142" s="49"/>
      <c r="Y142" s="49"/>
      <c r="Z142" s="49"/>
      <c r="AA142" s="49"/>
      <c r="AB142" s="40">
        <v>140</v>
      </c>
      <c r="AC142" s="47" t="str">
        <f t="shared" si="61"/>
        <v>285</v>
      </c>
      <c r="AD142" s="8">
        <v>99</v>
      </c>
      <c r="AE142" s="7">
        <v>2805</v>
      </c>
    </row>
    <row r="143" spans="2:31" x14ac:dyDescent="0.2">
      <c r="B143" s="47">
        <f t="shared" si="42"/>
        <v>50403</v>
      </c>
      <c r="C143" s="20" t="str">
        <f t="shared" si="43"/>
        <v>CB372AAA</v>
      </c>
      <c r="D143" s="47" t="str">
        <f t="shared" si="51"/>
        <v>54</v>
      </c>
      <c r="E143" s="47">
        <f t="shared" si="52"/>
        <v>51019</v>
      </c>
      <c r="F143" s="47">
        <f t="shared" si="44"/>
        <v>181</v>
      </c>
      <c r="G143" s="47">
        <f t="shared" ca="1" si="45"/>
        <v>50112</v>
      </c>
      <c r="H143" s="47">
        <f t="shared" si="46"/>
        <v>25</v>
      </c>
      <c r="I143" s="47">
        <f t="shared" ca="1" si="47"/>
        <v>50135</v>
      </c>
      <c r="J143" s="47">
        <f t="shared" si="48"/>
        <v>25</v>
      </c>
      <c r="K143" s="47" t="str">
        <f t="shared" si="49"/>
        <v/>
      </c>
      <c r="L143" s="47">
        <v>0</v>
      </c>
      <c r="M143" s="49">
        <f t="shared" ca="1" si="50"/>
        <v>57.147186147186147</v>
      </c>
      <c r="N143" s="49" t="str">
        <f t="shared" si="53"/>
        <v/>
      </c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0">
        <v>141</v>
      </c>
    </row>
    <row r="144" spans="2:31" x14ac:dyDescent="0.2">
      <c r="B144" s="47">
        <f t="shared" si="42"/>
        <v>50404</v>
      </c>
      <c r="C144" s="20" t="str">
        <f t="shared" si="43"/>
        <v>CB897AAA</v>
      </c>
      <c r="D144" s="47" t="str">
        <f t="shared" si="51"/>
        <v>54</v>
      </c>
      <c r="E144" s="47">
        <f t="shared" si="52"/>
        <v>51019</v>
      </c>
      <c r="F144" s="47">
        <f t="shared" si="44"/>
        <v>181</v>
      </c>
      <c r="G144" s="47">
        <f t="shared" ca="1" si="45"/>
        <v>50148</v>
      </c>
      <c r="H144" s="47">
        <f t="shared" si="46"/>
        <v>25</v>
      </c>
      <c r="I144" s="47">
        <f t="shared" ca="1" si="47"/>
        <v>50079</v>
      </c>
      <c r="J144" s="47">
        <f t="shared" si="48"/>
        <v>25</v>
      </c>
      <c r="K144" s="47" t="str">
        <f t="shared" si="49"/>
        <v/>
      </c>
      <c r="L144" s="47">
        <v>0</v>
      </c>
      <c r="M144" s="49">
        <f t="shared" ca="1" si="50"/>
        <v>49.030303030303031</v>
      </c>
      <c r="N144" s="49" t="str">
        <f t="shared" si="53"/>
        <v/>
      </c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0">
        <v>142</v>
      </c>
    </row>
    <row r="145" spans="2:28" x14ac:dyDescent="0.2">
      <c r="B145" s="47">
        <f t="shared" si="42"/>
        <v>50405</v>
      </c>
      <c r="C145" s="20" t="str">
        <f t="shared" si="43"/>
        <v>CB766AAA</v>
      </c>
      <c r="D145" s="47" t="str">
        <f t="shared" si="51"/>
        <v>54</v>
      </c>
      <c r="E145" s="47">
        <f t="shared" si="52"/>
        <v>51019</v>
      </c>
      <c r="F145" s="47">
        <f t="shared" si="44"/>
        <v>181</v>
      </c>
      <c r="G145" s="47">
        <f t="shared" ca="1" si="45"/>
        <v>50090</v>
      </c>
      <c r="H145" s="47">
        <f t="shared" si="46"/>
        <v>25</v>
      </c>
      <c r="I145" s="47">
        <f t="shared" ca="1" si="47"/>
        <v>50096</v>
      </c>
      <c r="J145" s="47">
        <f t="shared" si="48"/>
        <v>25</v>
      </c>
      <c r="K145" s="47" t="str">
        <f t="shared" si="49"/>
        <v/>
      </c>
      <c r="L145" s="47">
        <v>0</v>
      </c>
      <c r="M145" s="49">
        <f t="shared" ca="1" si="50"/>
        <v>49.030303030303031</v>
      </c>
      <c r="N145" s="49" t="str">
        <f t="shared" si="53"/>
        <v/>
      </c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0">
        <v>143</v>
      </c>
    </row>
    <row r="146" spans="2:28" x14ac:dyDescent="0.2">
      <c r="B146" s="47">
        <f t="shared" si="42"/>
        <v>50408</v>
      </c>
      <c r="C146" s="20" t="str">
        <f t="shared" si="43"/>
        <v>CB201AAA</v>
      </c>
      <c r="D146" s="47" t="str">
        <f t="shared" si="51"/>
        <v>54</v>
      </c>
      <c r="E146" s="47">
        <f t="shared" si="52"/>
        <v>52000</v>
      </c>
      <c r="F146" s="47">
        <f t="shared" ca="1" si="44"/>
        <v>3.09</v>
      </c>
      <c r="G146" s="47">
        <f t="shared" ca="1" si="45"/>
        <v>50111</v>
      </c>
      <c r="H146" s="47">
        <f t="shared" ca="1" si="46"/>
        <v>88</v>
      </c>
      <c r="I146" s="47">
        <f t="shared" ca="1" si="47"/>
        <v>50094</v>
      </c>
      <c r="J146" s="47">
        <f t="shared" si="48"/>
        <v>15</v>
      </c>
      <c r="K146" s="47">
        <f t="shared" si="49"/>
        <v>200209</v>
      </c>
      <c r="L146" s="47">
        <v>0</v>
      </c>
      <c r="M146" s="49">
        <f t="shared" ca="1" si="50"/>
        <v>266.09482514845882</v>
      </c>
      <c r="N146" s="49">
        <f t="shared" ca="1" si="53"/>
        <v>2.9126213592233007E-2</v>
      </c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0">
        <v>144</v>
      </c>
    </row>
    <row r="147" spans="2:28" x14ac:dyDescent="0.2">
      <c r="B147" s="47">
        <f t="shared" si="42"/>
        <v>50501</v>
      </c>
      <c r="C147" s="20" t="str">
        <f t="shared" si="43"/>
        <v>CB862AAA</v>
      </c>
      <c r="D147" s="47" t="str">
        <f t="shared" si="51"/>
        <v>55</v>
      </c>
      <c r="E147" s="47">
        <f t="shared" si="52"/>
        <v>51020</v>
      </c>
      <c r="F147" s="47">
        <f t="shared" si="44"/>
        <v>180</v>
      </c>
      <c r="G147" s="47">
        <f t="shared" ca="1" si="45"/>
        <v>50078</v>
      </c>
      <c r="H147" s="47">
        <f t="shared" si="46"/>
        <v>25</v>
      </c>
      <c r="I147" s="47">
        <f t="shared" ca="1" si="47"/>
        <v>50079</v>
      </c>
      <c r="J147" s="47">
        <f t="shared" si="48"/>
        <v>25</v>
      </c>
      <c r="K147" s="47" t="str">
        <f t="shared" si="49"/>
        <v/>
      </c>
      <c r="L147" s="47">
        <v>0</v>
      </c>
      <c r="M147" s="49">
        <f t="shared" ca="1" si="50"/>
        <v>50.608695652173914</v>
      </c>
      <c r="N147" s="49" t="str">
        <f t="shared" si="53"/>
        <v/>
      </c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0">
        <v>145</v>
      </c>
    </row>
    <row r="148" spans="2:28" x14ac:dyDescent="0.2">
      <c r="B148" s="47">
        <f t="shared" si="42"/>
        <v>50502</v>
      </c>
      <c r="C148" s="20" t="str">
        <f t="shared" si="43"/>
        <v>CB373AAA</v>
      </c>
      <c r="D148" s="47" t="str">
        <f t="shared" si="51"/>
        <v>55</v>
      </c>
      <c r="E148" s="47">
        <f t="shared" si="52"/>
        <v>51020</v>
      </c>
      <c r="F148" s="47">
        <f t="shared" si="44"/>
        <v>180</v>
      </c>
      <c r="G148" s="47">
        <f t="shared" ca="1" si="45"/>
        <v>50111</v>
      </c>
      <c r="H148" s="47">
        <f t="shared" si="46"/>
        <v>25</v>
      </c>
      <c r="I148" s="47">
        <f t="shared" ca="1" si="47"/>
        <v>50145</v>
      </c>
      <c r="J148" s="47">
        <f t="shared" si="48"/>
        <v>25</v>
      </c>
      <c r="K148" s="47" t="str">
        <f t="shared" si="49"/>
        <v/>
      </c>
      <c r="L148" s="47">
        <v>0</v>
      </c>
      <c r="M148" s="49">
        <f t="shared" ca="1" si="50"/>
        <v>53.869565217391305</v>
      </c>
      <c r="N148" s="49" t="str">
        <f t="shared" si="53"/>
        <v/>
      </c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0">
        <v>146</v>
      </c>
    </row>
    <row r="149" spans="2:28" x14ac:dyDescent="0.2">
      <c r="B149" s="47">
        <f t="shared" si="42"/>
        <v>50503</v>
      </c>
      <c r="C149" s="20" t="str">
        <f t="shared" si="43"/>
        <v>CB892AAA</v>
      </c>
      <c r="D149" s="47" t="str">
        <f t="shared" si="51"/>
        <v>55</v>
      </c>
      <c r="E149" s="47">
        <f t="shared" si="52"/>
        <v>51020</v>
      </c>
      <c r="F149" s="47">
        <f t="shared" si="44"/>
        <v>180</v>
      </c>
      <c r="G149" s="47">
        <f t="shared" ca="1" si="45"/>
        <v>50135</v>
      </c>
      <c r="H149" s="47">
        <f t="shared" si="46"/>
        <v>25</v>
      </c>
      <c r="I149" s="47">
        <f t="shared" ca="1" si="47"/>
        <v>50090</v>
      </c>
      <c r="J149" s="47">
        <f t="shared" si="48"/>
        <v>25</v>
      </c>
      <c r="K149" s="47" t="str">
        <f t="shared" si="49"/>
        <v/>
      </c>
      <c r="L149" s="47">
        <v>0</v>
      </c>
      <c r="M149" s="49">
        <f t="shared" ca="1" si="50"/>
        <v>50.608695652173914</v>
      </c>
      <c r="N149" s="49" t="str">
        <f t="shared" si="53"/>
        <v/>
      </c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0">
        <v>147</v>
      </c>
    </row>
    <row r="150" spans="2:28" x14ac:dyDescent="0.2">
      <c r="B150" s="47">
        <f t="shared" si="42"/>
        <v>50504</v>
      </c>
      <c r="C150" s="20" t="str">
        <f t="shared" si="43"/>
        <v>CB432AAA</v>
      </c>
      <c r="D150" s="47" t="str">
        <f t="shared" si="51"/>
        <v>55</v>
      </c>
      <c r="E150" s="47">
        <f t="shared" si="52"/>
        <v>51020</v>
      </c>
      <c r="F150" s="47">
        <f t="shared" si="44"/>
        <v>180</v>
      </c>
      <c r="G150" s="47">
        <f t="shared" ca="1" si="45"/>
        <v>50101</v>
      </c>
      <c r="H150" s="47">
        <f t="shared" si="46"/>
        <v>25</v>
      </c>
      <c r="I150" s="47">
        <f t="shared" ca="1" si="47"/>
        <v>50100</v>
      </c>
      <c r="J150" s="47">
        <f t="shared" si="48"/>
        <v>25</v>
      </c>
      <c r="K150" s="47" t="str">
        <f t="shared" si="49"/>
        <v/>
      </c>
      <c r="L150" s="47">
        <v>0</v>
      </c>
      <c r="M150" s="49">
        <f t="shared" ca="1" si="50"/>
        <v>66.913043478260875</v>
      </c>
      <c r="N150" s="49" t="str">
        <f t="shared" si="53"/>
        <v/>
      </c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0">
        <v>148</v>
      </c>
    </row>
    <row r="151" spans="2:28" x14ac:dyDescent="0.2">
      <c r="B151" s="47">
        <f t="shared" si="42"/>
        <v>50505</v>
      </c>
      <c r="C151" s="20" t="str">
        <f t="shared" si="43"/>
        <v>CB223AAA</v>
      </c>
      <c r="D151" s="47" t="str">
        <f t="shared" si="51"/>
        <v>55</v>
      </c>
      <c r="E151" s="47">
        <f t="shared" si="52"/>
        <v>51020</v>
      </c>
      <c r="F151" s="47">
        <f t="shared" si="44"/>
        <v>180</v>
      </c>
      <c r="G151" s="47">
        <f t="shared" ca="1" si="45"/>
        <v>50119</v>
      </c>
      <c r="H151" s="47">
        <f t="shared" si="46"/>
        <v>25</v>
      </c>
      <c r="I151" s="47">
        <f t="shared" ca="1" si="47"/>
        <v>50157</v>
      </c>
      <c r="J151" s="47">
        <f t="shared" si="48"/>
        <v>25</v>
      </c>
      <c r="K151" s="47" t="str">
        <f t="shared" si="49"/>
        <v/>
      </c>
      <c r="L151" s="47">
        <v>0</v>
      </c>
      <c r="M151" s="49">
        <f t="shared" ca="1" si="50"/>
        <v>40.826086956521742</v>
      </c>
      <c r="N151" s="49" t="str">
        <f t="shared" si="53"/>
        <v/>
      </c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0">
        <v>149</v>
      </c>
    </row>
    <row r="152" spans="2:28" x14ac:dyDescent="0.2">
      <c r="B152" s="47">
        <f t="shared" si="42"/>
        <v>50508</v>
      </c>
      <c r="C152" s="20" t="str">
        <f t="shared" si="43"/>
        <v>CB052AAA</v>
      </c>
      <c r="D152" s="47" t="str">
        <f t="shared" si="51"/>
        <v>55</v>
      </c>
      <c r="E152" s="47">
        <f t="shared" si="52"/>
        <v>52000</v>
      </c>
      <c r="F152" s="47">
        <f t="shared" ca="1" si="44"/>
        <v>4.32</v>
      </c>
      <c r="G152" s="47">
        <f t="shared" ca="1" si="45"/>
        <v>50096</v>
      </c>
      <c r="H152" s="47">
        <f t="shared" ca="1" si="46"/>
        <v>129</v>
      </c>
      <c r="I152" s="47">
        <f t="shared" ca="1" si="47"/>
        <v>50096</v>
      </c>
      <c r="J152" s="47">
        <f t="shared" si="48"/>
        <v>15</v>
      </c>
      <c r="K152" s="47">
        <f t="shared" si="49"/>
        <v>200218</v>
      </c>
      <c r="L152" s="47">
        <v>0</v>
      </c>
      <c r="M152" s="49">
        <f t="shared" ca="1" si="50"/>
        <v>203.88349514563109</v>
      </c>
      <c r="N152" s="49">
        <f t="shared" ca="1" si="53"/>
        <v>2.9126213592233014E-2</v>
      </c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0">
        <v>150</v>
      </c>
    </row>
    <row r="153" spans="2:28" x14ac:dyDescent="0.2">
      <c r="B153" s="47">
        <f t="shared" si="42"/>
        <v>60101</v>
      </c>
      <c r="C153" s="20" t="str">
        <f t="shared" si="43"/>
        <v>CB896AAA</v>
      </c>
      <c r="D153" s="47" t="str">
        <f t="shared" si="51"/>
        <v>61</v>
      </c>
      <c r="E153" s="47">
        <f t="shared" si="52"/>
        <v>51021</v>
      </c>
      <c r="F153" s="47">
        <f t="shared" si="44"/>
        <v>179</v>
      </c>
      <c r="G153" s="47">
        <f t="shared" ca="1" si="45"/>
        <v>50150</v>
      </c>
      <c r="H153" s="47">
        <f t="shared" si="46"/>
        <v>25</v>
      </c>
      <c r="I153" s="47">
        <f t="shared" ca="1" si="47"/>
        <v>50103</v>
      </c>
      <c r="J153" s="47">
        <f t="shared" si="48"/>
        <v>25</v>
      </c>
      <c r="K153" s="47" t="str">
        <f t="shared" si="49"/>
        <v/>
      </c>
      <c r="L153" s="47">
        <v>0</v>
      </c>
      <c r="M153" s="49">
        <f t="shared" ca="1" si="50"/>
        <v>60.37117903930131</v>
      </c>
      <c r="N153" s="49" t="str">
        <f t="shared" si="53"/>
        <v/>
      </c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0">
        <v>151</v>
      </c>
    </row>
    <row r="154" spans="2:28" x14ac:dyDescent="0.2">
      <c r="B154" s="47">
        <f t="shared" si="42"/>
        <v>60102</v>
      </c>
      <c r="C154" s="20" t="str">
        <f t="shared" si="43"/>
        <v>CB401AAA</v>
      </c>
      <c r="D154" s="47" t="str">
        <f t="shared" si="51"/>
        <v>61</v>
      </c>
      <c r="E154" s="47">
        <f t="shared" si="52"/>
        <v>51021</v>
      </c>
      <c r="F154" s="47">
        <f t="shared" si="44"/>
        <v>179</v>
      </c>
      <c r="G154" s="47">
        <f t="shared" ca="1" si="45"/>
        <v>50090</v>
      </c>
      <c r="H154" s="47">
        <f t="shared" si="46"/>
        <v>25</v>
      </c>
      <c r="I154" s="47">
        <f t="shared" ca="1" si="47"/>
        <v>50102</v>
      </c>
      <c r="J154" s="47">
        <f t="shared" si="48"/>
        <v>25</v>
      </c>
      <c r="K154" s="47" t="str">
        <f t="shared" si="49"/>
        <v/>
      </c>
      <c r="L154" s="47">
        <v>0</v>
      </c>
      <c r="M154" s="49">
        <f t="shared" ca="1" si="50"/>
        <v>60.37117903930131</v>
      </c>
      <c r="N154" s="49" t="str">
        <f t="shared" si="53"/>
        <v/>
      </c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0">
        <v>152</v>
      </c>
    </row>
    <row r="155" spans="2:28" x14ac:dyDescent="0.2">
      <c r="B155" s="47">
        <f t="shared" si="42"/>
        <v>60103</v>
      </c>
      <c r="C155" s="20" t="str">
        <f t="shared" si="43"/>
        <v>CB766AAA</v>
      </c>
      <c r="D155" s="47" t="str">
        <f t="shared" si="51"/>
        <v>61</v>
      </c>
      <c r="E155" s="47">
        <f t="shared" si="52"/>
        <v>51021</v>
      </c>
      <c r="F155" s="47">
        <f t="shared" si="44"/>
        <v>179</v>
      </c>
      <c r="G155" s="47">
        <f t="shared" ca="1" si="45"/>
        <v>50090</v>
      </c>
      <c r="H155" s="47">
        <f t="shared" si="46"/>
        <v>25</v>
      </c>
      <c r="I155" s="47">
        <f t="shared" ca="1" si="47"/>
        <v>50092</v>
      </c>
      <c r="J155" s="47">
        <f t="shared" si="48"/>
        <v>25</v>
      </c>
      <c r="K155" s="47" t="str">
        <f t="shared" si="49"/>
        <v/>
      </c>
      <c r="L155" s="47">
        <v>0</v>
      </c>
      <c r="M155" s="49">
        <f t="shared" ca="1" si="50"/>
        <v>52.183406113537117</v>
      </c>
      <c r="N155" s="49" t="str">
        <f t="shared" si="53"/>
        <v/>
      </c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0">
        <v>153</v>
      </c>
    </row>
    <row r="156" spans="2:28" x14ac:dyDescent="0.2">
      <c r="B156" s="47">
        <f t="shared" si="42"/>
        <v>60104</v>
      </c>
      <c r="C156" s="20" t="str">
        <f t="shared" si="43"/>
        <v>CB862AAA</v>
      </c>
      <c r="D156" s="47" t="str">
        <f t="shared" si="51"/>
        <v>61</v>
      </c>
      <c r="E156" s="47">
        <f t="shared" si="52"/>
        <v>51021</v>
      </c>
      <c r="F156" s="47">
        <f t="shared" si="44"/>
        <v>179</v>
      </c>
      <c r="G156" s="47">
        <f t="shared" ca="1" si="45"/>
        <v>50078</v>
      </c>
      <c r="H156" s="47">
        <f t="shared" si="46"/>
        <v>25</v>
      </c>
      <c r="I156" s="47">
        <f t="shared" ca="1" si="47"/>
        <v>50078</v>
      </c>
      <c r="J156" s="47">
        <f t="shared" si="48"/>
        <v>25</v>
      </c>
      <c r="K156" s="47" t="str">
        <f t="shared" si="49"/>
        <v/>
      </c>
      <c r="L156" s="47">
        <v>0</v>
      </c>
      <c r="M156" s="49">
        <f t="shared" ca="1" si="50"/>
        <v>52.183406113537117</v>
      </c>
      <c r="N156" s="49" t="str">
        <f t="shared" si="53"/>
        <v/>
      </c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0">
        <v>154</v>
      </c>
    </row>
    <row r="157" spans="2:28" x14ac:dyDescent="0.2">
      <c r="B157" s="47">
        <f t="shared" si="42"/>
        <v>60105</v>
      </c>
      <c r="C157" s="20" t="str">
        <f t="shared" si="43"/>
        <v>CB756AAA</v>
      </c>
      <c r="D157" s="47" t="str">
        <f t="shared" si="51"/>
        <v>61</v>
      </c>
      <c r="E157" s="47">
        <f t="shared" si="52"/>
        <v>51021</v>
      </c>
      <c r="F157" s="47">
        <f t="shared" si="44"/>
        <v>179</v>
      </c>
      <c r="G157" s="47">
        <f t="shared" ca="1" si="45"/>
        <v>50145</v>
      </c>
      <c r="H157" s="47">
        <f t="shared" si="46"/>
        <v>25</v>
      </c>
      <c r="I157" s="47">
        <f t="shared" ca="1" si="47"/>
        <v>50091</v>
      </c>
      <c r="J157" s="47">
        <f t="shared" si="48"/>
        <v>25</v>
      </c>
      <c r="K157" s="47" t="str">
        <f t="shared" si="49"/>
        <v/>
      </c>
      <c r="L157" s="47">
        <v>0</v>
      </c>
      <c r="M157" s="49">
        <f t="shared" ca="1" si="50"/>
        <v>47.2707423580786</v>
      </c>
      <c r="N157" s="49" t="str">
        <f t="shared" si="53"/>
        <v/>
      </c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0">
        <v>155</v>
      </c>
    </row>
    <row r="158" spans="2:28" x14ac:dyDescent="0.2">
      <c r="B158" s="47">
        <f t="shared" si="42"/>
        <v>60108</v>
      </c>
      <c r="C158" s="20" t="str">
        <f t="shared" si="43"/>
        <v>CB731AAA</v>
      </c>
      <c r="D158" s="47" t="str">
        <f t="shared" si="51"/>
        <v>61</v>
      </c>
      <c r="E158" s="47">
        <f t="shared" si="52"/>
        <v>52000</v>
      </c>
      <c r="F158" s="47">
        <f t="shared" ca="1" si="44"/>
        <v>3.09</v>
      </c>
      <c r="G158" s="47">
        <f t="shared" ca="1" si="45"/>
        <v>50144</v>
      </c>
      <c r="H158" s="47">
        <f t="shared" ca="1" si="46"/>
        <v>88</v>
      </c>
      <c r="I158" s="47">
        <f t="shared" ca="1" si="47"/>
        <v>50097</v>
      </c>
      <c r="J158" s="47">
        <f t="shared" si="48"/>
        <v>15</v>
      </c>
      <c r="K158" s="47">
        <f t="shared" si="49"/>
        <v>200227</v>
      </c>
      <c r="L158" s="47">
        <v>0</v>
      </c>
      <c r="M158" s="49">
        <f t="shared" ca="1" si="50"/>
        <v>276.69902912621359</v>
      </c>
      <c r="N158" s="49">
        <f t="shared" ca="1" si="53"/>
        <v>2.9126213592233007E-2</v>
      </c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0">
        <v>156</v>
      </c>
    </row>
    <row r="159" spans="2:28" x14ac:dyDescent="0.2">
      <c r="B159" s="47">
        <f t="shared" si="42"/>
        <v>60201</v>
      </c>
      <c r="C159" s="20" t="str">
        <f t="shared" si="43"/>
        <v>CB897AAA</v>
      </c>
      <c r="D159" s="47" t="str">
        <f t="shared" si="51"/>
        <v>62</v>
      </c>
      <c r="E159" s="47">
        <f t="shared" si="52"/>
        <v>51021</v>
      </c>
      <c r="F159" s="47">
        <f t="shared" si="44"/>
        <v>179</v>
      </c>
      <c r="G159" s="47">
        <f t="shared" ca="1" si="45"/>
        <v>50148</v>
      </c>
      <c r="H159" s="47">
        <f t="shared" si="46"/>
        <v>25</v>
      </c>
      <c r="I159" s="47">
        <f t="shared" ca="1" si="47"/>
        <v>50093</v>
      </c>
      <c r="J159" s="47">
        <f t="shared" si="48"/>
        <v>25</v>
      </c>
      <c r="K159" s="47" t="str">
        <f t="shared" si="49"/>
        <v/>
      </c>
      <c r="L159" s="47">
        <v>0</v>
      </c>
      <c r="M159" s="49">
        <f t="shared" ca="1" si="50"/>
        <v>52.183406113537117</v>
      </c>
      <c r="N159" s="49" t="str">
        <f t="shared" si="53"/>
        <v/>
      </c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0">
        <v>157</v>
      </c>
    </row>
    <row r="160" spans="2:28" x14ac:dyDescent="0.2">
      <c r="B160" s="47">
        <f t="shared" si="42"/>
        <v>60202</v>
      </c>
      <c r="C160" s="20" t="str">
        <f t="shared" si="43"/>
        <v>CB403AAA</v>
      </c>
      <c r="D160" s="47" t="str">
        <f t="shared" si="51"/>
        <v>62</v>
      </c>
      <c r="E160" s="47">
        <f t="shared" si="52"/>
        <v>51021</v>
      </c>
      <c r="F160" s="47">
        <f t="shared" si="44"/>
        <v>179</v>
      </c>
      <c r="G160" s="47">
        <f t="shared" ca="1" si="45"/>
        <v>50091</v>
      </c>
      <c r="H160" s="47">
        <f t="shared" si="46"/>
        <v>25</v>
      </c>
      <c r="I160" s="47">
        <f t="shared" ca="1" si="47"/>
        <v>50093</v>
      </c>
      <c r="J160" s="47">
        <f t="shared" si="48"/>
        <v>25</v>
      </c>
      <c r="K160" s="47" t="str">
        <f t="shared" si="49"/>
        <v/>
      </c>
      <c r="L160" s="47">
        <v>0</v>
      </c>
      <c r="M160" s="49">
        <f t="shared" ca="1" si="50"/>
        <v>52.183406113537117</v>
      </c>
      <c r="N160" s="49" t="str">
        <f t="shared" si="53"/>
        <v/>
      </c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0">
        <v>158</v>
      </c>
    </row>
    <row r="161" spans="2:28" x14ac:dyDescent="0.2">
      <c r="B161" s="47">
        <f t="shared" si="42"/>
        <v>60203</v>
      </c>
      <c r="C161" s="20" t="str">
        <f t="shared" si="43"/>
        <v>CB766AAA</v>
      </c>
      <c r="D161" s="47" t="str">
        <f t="shared" si="51"/>
        <v>62</v>
      </c>
      <c r="E161" s="47">
        <f t="shared" si="52"/>
        <v>51021</v>
      </c>
      <c r="F161" s="47">
        <f t="shared" si="44"/>
        <v>179</v>
      </c>
      <c r="G161" s="47">
        <f t="shared" ca="1" si="45"/>
        <v>50090</v>
      </c>
      <c r="H161" s="47">
        <f t="shared" si="46"/>
        <v>25</v>
      </c>
      <c r="I161" s="47">
        <f t="shared" ca="1" si="47"/>
        <v>50078</v>
      </c>
      <c r="J161" s="47">
        <f t="shared" si="48"/>
        <v>25</v>
      </c>
      <c r="K161" s="47" t="str">
        <f t="shared" si="49"/>
        <v/>
      </c>
      <c r="L161" s="47">
        <v>0</v>
      </c>
      <c r="M161" s="49">
        <f t="shared" ca="1" si="50"/>
        <v>52.183406113537117</v>
      </c>
      <c r="N161" s="49" t="str">
        <f t="shared" si="53"/>
        <v/>
      </c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0">
        <v>159</v>
      </c>
    </row>
    <row r="162" spans="2:28" x14ac:dyDescent="0.2">
      <c r="B162" s="47">
        <f t="shared" ref="B162:B225" si="63">B132+10000</f>
        <v>60204</v>
      </c>
      <c r="C162" s="20" t="str">
        <f t="shared" si="43"/>
        <v>CB862AAA</v>
      </c>
      <c r="D162" s="47" t="str">
        <f t="shared" si="51"/>
        <v>62</v>
      </c>
      <c r="E162" s="47">
        <f t="shared" si="52"/>
        <v>51021</v>
      </c>
      <c r="F162" s="47">
        <f t="shared" si="44"/>
        <v>179</v>
      </c>
      <c r="G162" s="47">
        <f t="shared" ca="1" si="45"/>
        <v>50078</v>
      </c>
      <c r="H162" s="47">
        <f t="shared" si="46"/>
        <v>25</v>
      </c>
      <c r="I162" s="47">
        <f t="shared" ca="1" si="47"/>
        <v>50102</v>
      </c>
      <c r="J162" s="47">
        <f t="shared" si="48"/>
        <v>25</v>
      </c>
      <c r="K162" s="47" t="str">
        <f t="shared" si="49"/>
        <v/>
      </c>
      <c r="L162" s="47">
        <v>0</v>
      </c>
      <c r="M162" s="49">
        <f t="shared" ca="1" si="50"/>
        <v>60.37117903930131</v>
      </c>
      <c r="N162" s="49" t="str">
        <f t="shared" si="53"/>
        <v/>
      </c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0">
        <v>160</v>
      </c>
    </row>
    <row r="163" spans="2:28" x14ac:dyDescent="0.2">
      <c r="B163" s="47">
        <f t="shared" si="63"/>
        <v>60205</v>
      </c>
      <c r="C163" s="20" t="str">
        <f t="shared" si="43"/>
        <v>CB736AAA</v>
      </c>
      <c r="D163" s="47" t="str">
        <f t="shared" si="51"/>
        <v>62</v>
      </c>
      <c r="E163" s="47">
        <f t="shared" si="52"/>
        <v>51021</v>
      </c>
      <c r="F163" s="47">
        <f t="shared" si="44"/>
        <v>179</v>
      </c>
      <c r="G163" s="47">
        <f t="shared" ca="1" si="45"/>
        <v>50139</v>
      </c>
      <c r="H163" s="47">
        <f t="shared" si="46"/>
        <v>25</v>
      </c>
      <c r="I163" s="47">
        <f t="shared" ca="1" si="47"/>
        <v>50102</v>
      </c>
      <c r="J163" s="47">
        <f t="shared" si="48"/>
        <v>25</v>
      </c>
      <c r="K163" s="47" t="str">
        <f t="shared" si="49"/>
        <v/>
      </c>
      <c r="L163" s="47">
        <v>0</v>
      </c>
      <c r="M163" s="49">
        <f t="shared" ca="1" si="50"/>
        <v>60.37117903930131</v>
      </c>
      <c r="N163" s="49" t="str">
        <f t="shared" si="53"/>
        <v/>
      </c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0">
        <v>161</v>
      </c>
    </row>
    <row r="164" spans="2:28" x14ac:dyDescent="0.2">
      <c r="B164" s="47">
        <f t="shared" si="63"/>
        <v>60208</v>
      </c>
      <c r="C164" s="20" t="str">
        <f t="shared" si="43"/>
        <v>CB531AAA</v>
      </c>
      <c r="D164" s="47" t="str">
        <f t="shared" si="51"/>
        <v>62</v>
      </c>
      <c r="E164" s="47">
        <f t="shared" si="52"/>
        <v>52000</v>
      </c>
      <c r="F164" s="47">
        <f t="shared" ca="1" si="44"/>
        <v>3.09</v>
      </c>
      <c r="G164" s="47">
        <f t="shared" ca="1" si="45"/>
        <v>50118</v>
      </c>
      <c r="H164" s="47">
        <f t="shared" ca="1" si="46"/>
        <v>88</v>
      </c>
      <c r="I164" s="47">
        <f t="shared" ca="1" si="47"/>
        <v>50078</v>
      </c>
      <c r="J164" s="47">
        <f t="shared" si="48"/>
        <v>15</v>
      </c>
      <c r="K164" s="47">
        <f t="shared" si="49"/>
        <v>200236</v>
      </c>
      <c r="L164" s="47">
        <v>0</v>
      </c>
      <c r="M164" s="49">
        <f t="shared" ca="1" si="50"/>
        <v>266.09482514845882</v>
      </c>
      <c r="N164" s="49">
        <f t="shared" ca="1" si="53"/>
        <v>2.9126213592233007E-2</v>
      </c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0">
        <v>162</v>
      </c>
    </row>
    <row r="165" spans="2:28" x14ac:dyDescent="0.2">
      <c r="B165" s="47">
        <f t="shared" si="63"/>
        <v>60301</v>
      </c>
      <c r="C165" s="20" t="str">
        <f t="shared" si="43"/>
        <v>CB898AAA</v>
      </c>
      <c r="D165" s="47" t="str">
        <f t="shared" si="51"/>
        <v>63</v>
      </c>
      <c r="E165" s="47">
        <f t="shared" si="52"/>
        <v>51022</v>
      </c>
      <c r="F165" s="47">
        <f t="shared" si="44"/>
        <v>178</v>
      </c>
      <c r="G165" s="47">
        <f t="shared" ca="1" si="45"/>
        <v>50100</v>
      </c>
      <c r="H165" s="47">
        <f t="shared" si="46"/>
        <v>25</v>
      </c>
      <c r="I165" s="47">
        <f t="shared" ca="1" si="47"/>
        <v>50090</v>
      </c>
      <c r="J165" s="47">
        <f t="shared" si="48"/>
        <v>25</v>
      </c>
      <c r="K165" s="47" t="str">
        <f t="shared" si="49"/>
        <v/>
      </c>
      <c r="L165" s="47">
        <v>0</v>
      </c>
      <c r="M165" s="49">
        <f t="shared" ca="1" si="50"/>
        <v>61.978070175438596</v>
      </c>
      <c r="N165" s="49" t="str">
        <f t="shared" si="53"/>
        <v/>
      </c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0">
        <v>163</v>
      </c>
    </row>
    <row r="166" spans="2:28" x14ac:dyDescent="0.2">
      <c r="B166" s="47">
        <f t="shared" si="63"/>
        <v>60302</v>
      </c>
      <c r="C166" s="20" t="str">
        <f t="shared" si="43"/>
        <v>CB896AAA</v>
      </c>
      <c r="D166" s="47" t="str">
        <f t="shared" si="51"/>
        <v>63</v>
      </c>
      <c r="E166" s="47">
        <f t="shared" si="52"/>
        <v>51022</v>
      </c>
      <c r="F166" s="47">
        <f t="shared" si="44"/>
        <v>178</v>
      </c>
      <c r="G166" s="47">
        <f t="shared" ca="1" si="45"/>
        <v>50150</v>
      </c>
      <c r="H166" s="47">
        <f t="shared" si="46"/>
        <v>25</v>
      </c>
      <c r="I166" s="47">
        <f t="shared" ca="1" si="47"/>
        <v>50100</v>
      </c>
      <c r="J166" s="47">
        <f t="shared" si="48"/>
        <v>25</v>
      </c>
      <c r="K166" s="47" t="str">
        <f t="shared" si="49"/>
        <v/>
      </c>
      <c r="L166" s="47">
        <v>0</v>
      </c>
      <c r="M166" s="49">
        <f t="shared" ca="1" si="50"/>
        <v>61.978070175438596</v>
      </c>
      <c r="N166" s="49" t="str">
        <f t="shared" si="53"/>
        <v/>
      </c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0">
        <v>164</v>
      </c>
    </row>
    <row r="167" spans="2:28" x14ac:dyDescent="0.2">
      <c r="B167" s="47">
        <f t="shared" si="63"/>
        <v>60303</v>
      </c>
      <c r="C167" s="20" t="str">
        <f t="shared" si="43"/>
        <v>CB401AAA</v>
      </c>
      <c r="D167" s="47" t="str">
        <f t="shared" si="51"/>
        <v>63</v>
      </c>
      <c r="E167" s="47">
        <f t="shared" si="52"/>
        <v>51022</v>
      </c>
      <c r="F167" s="47">
        <f t="shared" si="44"/>
        <v>178</v>
      </c>
      <c r="G167" s="47">
        <f t="shared" ca="1" si="45"/>
        <v>50090</v>
      </c>
      <c r="H167" s="47">
        <f t="shared" si="46"/>
        <v>25</v>
      </c>
      <c r="I167" s="47">
        <f t="shared" ca="1" si="47"/>
        <v>50157</v>
      </c>
      <c r="J167" s="47">
        <f t="shared" si="48"/>
        <v>25</v>
      </c>
      <c r="K167" s="47" t="str">
        <f t="shared" si="49"/>
        <v/>
      </c>
      <c r="L167" s="47">
        <v>0</v>
      </c>
      <c r="M167" s="49">
        <f t="shared" ca="1" si="50"/>
        <v>48.820175438596493</v>
      </c>
      <c r="N167" s="49" t="str">
        <f t="shared" si="53"/>
        <v/>
      </c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0">
        <v>165</v>
      </c>
    </row>
    <row r="168" spans="2:28" x14ac:dyDescent="0.2">
      <c r="B168" s="47">
        <f t="shared" si="63"/>
        <v>60304</v>
      </c>
      <c r="C168" s="20" t="str">
        <f t="shared" si="43"/>
        <v>CB896AAA</v>
      </c>
      <c r="D168" s="47" t="str">
        <f t="shared" si="51"/>
        <v>63</v>
      </c>
      <c r="E168" s="47">
        <f t="shared" si="52"/>
        <v>51022</v>
      </c>
      <c r="F168" s="47">
        <f t="shared" si="44"/>
        <v>178</v>
      </c>
      <c r="G168" s="47">
        <f t="shared" ca="1" si="45"/>
        <v>50150</v>
      </c>
      <c r="H168" s="47">
        <f t="shared" si="46"/>
        <v>25</v>
      </c>
      <c r="I168" s="47">
        <f t="shared" ca="1" si="47"/>
        <v>50101</v>
      </c>
      <c r="J168" s="47">
        <f t="shared" si="48"/>
        <v>25</v>
      </c>
      <c r="K168" s="47" t="str">
        <f t="shared" si="49"/>
        <v/>
      </c>
      <c r="L168" s="47">
        <v>0</v>
      </c>
      <c r="M168" s="49">
        <f t="shared" ca="1" si="50"/>
        <v>61.978070175438596</v>
      </c>
      <c r="N168" s="49" t="str">
        <f t="shared" si="53"/>
        <v/>
      </c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0">
        <v>166</v>
      </c>
    </row>
    <row r="169" spans="2:28" x14ac:dyDescent="0.2">
      <c r="B169" s="47">
        <f t="shared" si="63"/>
        <v>60305</v>
      </c>
      <c r="C169" s="20" t="str">
        <f t="shared" si="43"/>
        <v>CB411AAA</v>
      </c>
      <c r="D169" s="47" t="str">
        <f t="shared" si="51"/>
        <v>63</v>
      </c>
      <c r="E169" s="47">
        <f t="shared" si="52"/>
        <v>51022</v>
      </c>
      <c r="F169" s="47">
        <f t="shared" si="44"/>
        <v>178</v>
      </c>
      <c r="G169" s="47">
        <f t="shared" ca="1" si="45"/>
        <v>50140</v>
      </c>
      <c r="H169" s="47">
        <f t="shared" si="46"/>
        <v>25</v>
      </c>
      <c r="I169" s="47">
        <f t="shared" ca="1" si="47"/>
        <v>50102</v>
      </c>
      <c r="J169" s="47">
        <f t="shared" si="48"/>
        <v>25</v>
      </c>
      <c r="K169" s="47" t="str">
        <f t="shared" si="49"/>
        <v/>
      </c>
      <c r="L169" s="47">
        <v>0</v>
      </c>
      <c r="M169" s="49">
        <f t="shared" ca="1" si="50"/>
        <v>61.978070175438596</v>
      </c>
      <c r="N169" s="49" t="str">
        <f t="shared" si="53"/>
        <v/>
      </c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0">
        <v>167</v>
      </c>
    </row>
    <row r="170" spans="2:28" x14ac:dyDescent="0.2">
      <c r="B170" s="47">
        <f t="shared" si="63"/>
        <v>60308</v>
      </c>
      <c r="C170" s="20" t="str">
        <f t="shared" si="43"/>
        <v>CB852AAA</v>
      </c>
      <c r="D170" s="47" t="str">
        <f t="shared" si="51"/>
        <v>63</v>
      </c>
      <c r="E170" s="47">
        <f t="shared" si="52"/>
        <v>52000</v>
      </c>
      <c r="F170" s="47">
        <f t="shared" ca="1" si="44"/>
        <v>3.09</v>
      </c>
      <c r="G170" s="47">
        <f t="shared" ca="1" si="45"/>
        <v>50103</v>
      </c>
      <c r="H170" s="47">
        <f t="shared" ca="1" si="46"/>
        <v>88</v>
      </c>
      <c r="I170" s="47">
        <f t="shared" ca="1" si="47"/>
        <v>50157</v>
      </c>
      <c r="J170" s="47">
        <f t="shared" si="48"/>
        <v>15</v>
      </c>
      <c r="K170" s="47">
        <f t="shared" si="49"/>
        <v>200245</v>
      </c>
      <c r="L170" s="47">
        <v>0</v>
      </c>
      <c r="M170" s="49">
        <f t="shared" ca="1" si="50"/>
        <v>259.73230276180601</v>
      </c>
      <c r="N170" s="49">
        <f t="shared" ca="1" si="53"/>
        <v>2.9126213592233007E-2</v>
      </c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0">
        <v>168</v>
      </c>
    </row>
    <row r="171" spans="2:28" x14ac:dyDescent="0.2">
      <c r="B171" s="47">
        <f t="shared" si="63"/>
        <v>60401</v>
      </c>
      <c r="C171" s="20" t="str">
        <f t="shared" si="43"/>
        <v>CB899AAA</v>
      </c>
      <c r="D171" s="47" t="str">
        <f t="shared" si="51"/>
        <v>64</v>
      </c>
      <c r="E171" s="47">
        <f t="shared" si="52"/>
        <v>51023</v>
      </c>
      <c r="F171" s="47">
        <f t="shared" si="44"/>
        <v>177</v>
      </c>
      <c r="G171" s="47">
        <f t="shared" ca="1" si="45"/>
        <v>50098</v>
      </c>
      <c r="H171" s="47">
        <f t="shared" si="46"/>
        <v>25</v>
      </c>
      <c r="I171" s="47">
        <f t="shared" ca="1" si="47"/>
        <v>50092</v>
      </c>
      <c r="J171" s="47">
        <f t="shared" si="48"/>
        <v>25</v>
      </c>
      <c r="K171" s="47" t="str">
        <f t="shared" si="49"/>
        <v/>
      </c>
      <c r="L171" s="47">
        <v>0</v>
      </c>
      <c r="M171" s="49">
        <f t="shared" ca="1" si="50"/>
        <v>63.581497797356825</v>
      </c>
      <c r="N171" s="49" t="str">
        <f t="shared" si="53"/>
        <v/>
      </c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0">
        <v>169</v>
      </c>
    </row>
    <row r="172" spans="2:28" x14ac:dyDescent="0.2">
      <c r="B172" s="47">
        <f t="shared" si="63"/>
        <v>60402</v>
      </c>
      <c r="C172" s="20" t="str">
        <f t="shared" si="43"/>
        <v>CB401AAA</v>
      </c>
      <c r="D172" s="47" t="str">
        <f t="shared" si="51"/>
        <v>64</v>
      </c>
      <c r="E172" s="47">
        <f t="shared" si="52"/>
        <v>51023</v>
      </c>
      <c r="F172" s="47">
        <f t="shared" si="44"/>
        <v>177</v>
      </c>
      <c r="G172" s="47">
        <f t="shared" ca="1" si="45"/>
        <v>50090</v>
      </c>
      <c r="H172" s="47">
        <f t="shared" si="46"/>
        <v>25</v>
      </c>
      <c r="I172" s="47">
        <f t="shared" ca="1" si="47"/>
        <v>50094</v>
      </c>
      <c r="J172" s="47">
        <f t="shared" si="48"/>
        <v>25</v>
      </c>
      <c r="K172" s="47" t="str">
        <f t="shared" si="49"/>
        <v/>
      </c>
      <c r="L172" s="47">
        <v>0</v>
      </c>
      <c r="M172" s="49">
        <f t="shared" ca="1" si="50"/>
        <v>55.321585903083701</v>
      </c>
      <c r="N172" s="49" t="str">
        <f t="shared" si="53"/>
        <v/>
      </c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0">
        <v>170</v>
      </c>
    </row>
    <row r="173" spans="2:28" x14ac:dyDescent="0.2">
      <c r="B173" s="47">
        <f t="shared" si="63"/>
        <v>60403</v>
      </c>
      <c r="C173" s="20" t="str">
        <f t="shared" si="43"/>
        <v>CB401AAA</v>
      </c>
      <c r="D173" s="47" t="str">
        <f t="shared" si="51"/>
        <v>64</v>
      </c>
      <c r="E173" s="47">
        <f t="shared" si="52"/>
        <v>51023</v>
      </c>
      <c r="F173" s="47">
        <f t="shared" si="44"/>
        <v>177</v>
      </c>
      <c r="G173" s="47">
        <f t="shared" ca="1" si="45"/>
        <v>50090</v>
      </c>
      <c r="H173" s="47">
        <f t="shared" si="46"/>
        <v>25</v>
      </c>
      <c r="I173" s="47">
        <f t="shared" ca="1" si="47"/>
        <v>50094</v>
      </c>
      <c r="J173" s="47">
        <f t="shared" si="48"/>
        <v>25</v>
      </c>
      <c r="K173" s="47" t="str">
        <f t="shared" si="49"/>
        <v/>
      </c>
      <c r="L173" s="47">
        <v>0</v>
      </c>
      <c r="M173" s="49">
        <f t="shared" ca="1" si="50"/>
        <v>55.321585903083701</v>
      </c>
      <c r="N173" s="49" t="str">
        <f t="shared" si="53"/>
        <v/>
      </c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0">
        <v>171</v>
      </c>
    </row>
    <row r="174" spans="2:28" x14ac:dyDescent="0.2">
      <c r="B174" s="47">
        <f t="shared" si="63"/>
        <v>60404</v>
      </c>
      <c r="C174" s="20" t="str">
        <f t="shared" si="43"/>
        <v>CB896AAA</v>
      </c>
      <c r="D174" s="47" t="str">
        <f t="shared" si="51"/>
        <v>64</v>
      </c>
      <c r="E174" s="47">
        <f t="shared" si="52"/>
        <v>51023</v>
      </c>
      <c r="F174" s="47">
        <f t="shared" si="44"/>
        <v>177</v>
      </c>
      <c r="G174" s="47">
        <f t="shared" ca="1" si="45"/>
        <v>50150</v>
      </c>
      <c r="H174" s="47">
        <f t="shared" si="46"/>
        <v>25</v>
      </c>
      <c r="I174" s="47">
        <f t="shared" ca="1" si="47"/>
        <v>50099</v>
      </c>
      <c r="J174" s="47">
        <f t="shared" si="48"/>
        <v>25</v>
      </c>
      <c r="K174" s="47" t="str">
        <f t="shared" si="49"/>
        <v/>
      </c>
      <c r="L174" s="47">
        <v>0</v>
      </c>
      <c r="M174" s="49">
        <f t="shared" ca="1" si="50"/>
        <v>63.581497797356825</v>
      </c>
      <c r="N174" s="49" t="str">
        <f t="shared" si="53"/>
        <v/>
      </c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0">
        <v>172</v>
      </c>
    </row>
    <row r="175" spans="2:28" x14ac:dyDescent="0.2">
      <c r="B175" s="47">
        <f t="shared" si="63"/>
        <v>60405</v>
      </c>
      <c r="C175" s="20" t="str">
        <f t="shared" si="43"/>
        <v>CB853AAA</v>
      </c>
      <c r="D175" s="47" t="str">
        <f t="shared" si="51"/>
        <v>64</v>
      </c>
      <c r="E175" s="47">
        <f t="shared" si="52"/>
        <v>51023</v>
      </c>
      <c r="F175" s="47">
        <f t="shared" si="44"/>
        <v>177</v>
      </c>
      <c r="G175" s="47">
        <f t="shared" ca="1" si="45"/>
        <v>50093</v>
      </c>
      <c r="H175" s="47">
        <f t="shared" si="46"/>
        <v>25</v>
      </c>
      <c r="I175" s="47">
        <f t="shared" ca="1" si="47"/>
        <v>50091</v>
      </c>
      <c r="J175" s="47">
        <f t="shared" si="48"/>
        <v>25</v>
      </c>
      <c r="K175" s="47" t="str">
        <f t="shared" si="49"/>
        <v/>
      </c>
      <c r="L175" s="47">
        <v>0</v>
      </c>
      <c r="M175" s="49">
        <f t="shared" ca="1" si="50"/>
        <v>55.321585903083701</v>
      </c>
      <c r="N175" s="49" t="str">
        <f t="shared" si="53"/>
        <v/>
      </c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0">
        <v>173</v>
      </c>
    </row>
    <row r="176" spans="2:28" x14ac:dyDescent="0.2">
      <c r="B176" s="47">
        <f t="shared" si="63"/>
        <v>60408</v>
      </c>
      <c r="C176" s="20" t="str">
        <f t="shared" si="43"/>
        <v>CB503AAA</v>
      </c>
      <c r="D176" s="47" t="str">
        <f t="shared" si="51"/>
        <v>64</v>
      </c>
      <c r="E176" s="47">
        <f t="shared" si="52"/>
        <v>52000</v>
      </c>
      <c r="F176" s="47">
        <f t="shared" ca="1" si="44"/>
        <v>4.32</v>
      </c>
      <c r="G176" s="47">
        <f t="shared" ca="1" si="45"/>
        <v>50146</v>
      </c>
      <c r="H176" s="47">
        <f t="shared" ca="1" si="46"/>
        <v>129</v>
      </c>
      <c r="I176" s="47">
        <f t="shared" ca="1" si="47"/>
        <v>50101</v>
      </c>
      <c r="J176" s="47">
        <f t="shared" si="48"/>
        <v>15</v>
      </c>
      <c r="K176" s="47">
        <f t="shared" si="49"/>
        <v>200254</v>
      </c>
      <c r="L176" s="47">
        <v>0</v>
      </c>
      <c r="M176" s="49">
        <f t="shared" ca="1" si="50"/>
        <v>211.46844660194176</v>
      </c>
      <c r="N176" s="49">
        <f t="shared" ca="1" si="53"/>
        <v>2.9126213592233014E-2</v>
      </c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0">
        <v>174</v>
      </c>
    </row>
    <row r="177" spans="2:28" x14ac:dyDescent="0.2">
      <c r="B177" s="47">
        <f t="shared" si="63"/>
        <v>60501</v>
      </c>
      <c r="C177" s="20" t="str">
        <f t="shared" si="43"/>
        <v>CB900AAA</v>
      </c>
      <c r="D177" s="47" t="str">
        <f t="shared" si="51"/>
        <v>65</v>
      </c>
      <c r="E177" s="47">
        <f t="shared" si="52"/>
        <v>51024</v>
      </c>
      <c r="F177" s="47">
        <f t="shared" si="44"/>
        <v>176</v>
      </c>
      <c r="G177" s="47">
        <f t="shared" ca="1" si="45"/>
        <v>50078</v>
      </c>
      <c r="H177" s="47">
        <f t="shared" si="46"/>
        <v>25</v>
      </c>
      <c r="I177" s="47">
        <f t="shared" ca="1" si="47"/>
        <v>50079</v>
      </c>
      <c r="J177" s="47">
        <f t="shared" si="48"/>
        <v>25</v>
      </c>
      <c r="K177" s="47" t="str">
        <f t="shared" si="49"/>
        <v/>
      </c>
      <c r="L177" s="47">
        <v>0</v>
      </c>
      <c r="M177" s="49">
        <f t="shared" ca="1" si="50"/>
        <v>56.884955752212392</v>
      </c>
      <c r="N177" s="49" t="str">
        <f t="shared" si="53"/>
        <v/>
      </c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0">
        <v>175</v>
      </c>
    </row>
    <row r="178" spans="2:28" x14ac:dyDescent="0.2">
      <c r="B178" s="47">
        <f t="shared" si="63"/>
        <v>60502</v>
      </c>
      <c r="C178" s="20" t="str">
        <f t="shared" si="43"/>
        <v>CB403AAA</v>
      </c>
      <c r="D178" s="47" t="str">
        <f t="shared" si="51"/>
        <v>65</v>
      </c>
      <c r="E178" s="47">
        <f t="shared" si="52"/>
        <v>51024</v>
      </c>
      <c r="F178" s="47">
        <f t="shared" si="44"/>
        <v>176</v>
      </c>
      <c r="G178" s="47">
        <f t="shared" ca="1" si="45"/>
        <v>50091</v>
      </c>
      <c r="H178" s="47">
        <f t="shared" si="46"/>
        <v>25</v>
      </c>
      <c r="I178" s="47">
        <f t="shared" ca="1" si="47"/>
        <v>50101</v>
      </c>
      <c r="J178" s="47">
        <f t="shared" si="48"/>
        <v>25</v>
      </c>
      <c r="K178" s="47" t="str">
        <f t="shared" si="49"/>
        <v/>
      </c>
      <c r="L178" s="47">
        <v>0</v>
      </c>
      <c r="M178" s="49">
        <f t="shared" ca="1" si="50"/>
        <v>65.181415929203538</v>
      </c>
      <c r="N178" s="49" t="str">
        <f t="shared" si="53"/>
        <v/>
      </c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0">
        <v>176</v>
      </c>
    </row>
    <row r="179" spans="2:28" x14ac:dyDescent="0.2">
      <c r="B179" s="47">
        <f t="shared" si="63"/>
        <v>60503</v>
      </c>
      <c r="C179" s="20" t="str">
        <f t="shared" si="43"/>
        <v>CB401AAA</v>
      </c>
      <c r="D179" s="47" t="str">
        <f t="shared" si="51"/>
        <v>65</v>
      </c>
      <c r="E179" s="47">
        <f t="shared" si="52"/>
        <v>51024</v>
      </c>
      <c r="F179" s="47">
        <f t="shared" si="44"/>
        <v>176</v>
      </c>
      <c r="G179" s="47">
        <f t="shared" ca="1" si="45"/>
        <v>50090</v>
      </c>
      <c r="H179" s="47">
        <f t="shared" si="46"/>
        <v>25</v>
      </c>
      <c r="I179" s="47">
        <f t="shared" ca="1" si="47"/>
        <v>50090</v>
      </c>
      <c r="J179" s="47">
        <f t="shared" si="48"/>
        <v>25</v>
      </c>
      <c r="K179" s="47" t="str">
        <f t="shared" si="49"/>
        <v/>
      </c>
      <c r="L179" s="47">
        <v>0</v>
      </c>
      <c r="M179" s="49">
        <f t="shared" ca="1" si="50"/>
        <v>56.884955752212392</v>
      </c>
      <c r="N179" s="49" t="str">
        <f t="shared" si="53"/>
        <v/>
      </c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0">
        <v>177</v>
      </c>
    </row>
    <row r="180" spans="2:28" x14ac:dyDescent="0.2">
      <c r="B180" s="47">
        <f t="shared" si="63"/>
        <v>60504</v>
      </c>
      <c r="C180" s="20" t="str">
        <f t="shared" si="43"/>
        <v>CB862AAA</v>
      </c>
      <c r="D180" s="47" t="str">
        <f t="shared" si="51"/>
        <v>65</v>
      </c>
      <c r="E180" s="47">
        <f t="shared" si="52"/>
        <v>51024</v>
      </c>
      <c r="F180" s="47">
        <f t="shared" si="44"/>
        <v>176</v>
      </c>
      <c r="G180" s="47">
        <f t="shared" ca="1" si="45"/>
        <v>50078</v>
      </c>
      <c r="H180" s="47">
        <f t="shared" si="46"/>
        <v>25</v>
      </c>
      <c r="I180" s="47">
        <f t="shared" ca="1" si="47"/>
        <v>50097</v>
      </c>
      <c r="J180" s="47">
        <f t="shared" si="48"/>
        <v>25</v>
      </c>
      <c r="K180" s="47" t="str">
        <f t="shared" si="49"/>
        <v/>
      </c>
      <c r="L180" s="47">
        <v>0</v>
      </c>
      <c r="M180" s="49">
        <f t="shared" ca="1" si="50"/>
        <v>65.181415929203538</v>
      </c>
      <c r="N180" s="49" t="str">
        <f t="shared" si="53"/>
        <v/>
      </c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0">
        <v>178</v>
      </c>
    </row>
    <row r="181" spans="2:28" x14ac:dyDescent="0.2">
      <c r="B181" s="47">
        <f t="shared" si="63"/>
        <v>60505</v>
      </c>
      <c r="C181" s="20" t="str">
        <f t="shared" si="43"/>
        <v>CB633AAA</v>
      </c>
      <c r="D181" s="47" t="str">
        <f t="shared" si="51"/>
        <v>65</v>
      </c>
      <c r="E181" s="47">
        <f t="shared" si="52"/>
        <v>51024</v>
      </c>
      <c r="F181" s="47">
        <f t="shared" si="44"/>
        <v>176</v>
      </c>
      <c r="G181" s="47">
        <f t="shared" ca="1" si="45"/>
        <v>50151</v>
      </c>
      <c r="H181" s="47">
        <f t="shared" si="46"/>
        <v>25</v>
      </c>
      <c r="I181" s="47">
        <f t="shared" ca="1" si="47"/>
        <v>50100</v>
      </c>
      <c r="J181" s="47">
        <f t="shared" si="48"/>
        <v>25</v>
      </c>
      <c r="K181" s="47" t="str">
        <f t="shared" si="49"/>
        <v/>
      </c>
      <c r="L181" s="47">
        <v>0</v>
      </c>
      <c r="M181" s="49">
        <f t="shared" ca="1" si="50"/>
        <v>65.181415929203538</v>
      </c>
      <c r="N181" s="49" t="str">
        <f t="shared" si="53"/>
        <v/>
      </c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0">
        <v>179</v>
      </c>
    </row>
    <row r="182" spans="2:28" x14ac:dyDescent="0.2">
      <c r="B182" s="47">
        <f t="shared" si="63"/>
        <v>60508</v>
      </c>
      <c r="C182" s="20" t="str">
        <f t="shared" si="43"/>
        <v>CB461AAA</v>
      </c>
      <c r="D182" s="47" t="str">
        <f t="shared" si="51"/>
        <v>65</v>
      </c>
      <c r="E182" s="47">
        <f t="shared" si="52"/>
        <v>52000</v>
      </c>
      <c r="F182" s="47">
        <f t="shared" ca="1" si="44"/>
        <v>0.89999999999999991</v>
      </c>
      <c r="G182" s="47">
        <f t="shared" ca="1" si="45"/>
        <v>50131</v>
      </c>
      <c r="H182" s="47">
        <f t="shared" ca="1" si="46"/>
        <v>15</v>
      </c>
      <c r="I182" s="47">
        <f t="shared" ca="1" si="47"/>
        <v>50119</v>
      </c>
      <c r="J182" s="47">
        <f t="shared" si="48"/>
        <v>15</v>
      </c>
      <c r="K182" s="47">
        <f t="shared" si="49"/>
        <v>200263</v>
      </c>
      <c r="L182" s="47">
        <v>0</v>
      </c>
      <c r="M182" s="49">
        <f t="shared" ca="1" si="50"/>
        <v>415.04854368932041</v>
      </c>
      <c r="N182" s="49">
        <f t="shared" ca="1" si="53"/>
        <v>2.9126213592233007E-2</v>
      </c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0">
        <v>180</v>
      </c>
    </row>
    <row r="183" spans="2:28" x14ac:dyDescent="0.2">
      <c r="B183" s="47">
        <f t="shared" si="63"/>
        <v>70101</v>
      </c>
      <c r="C183" s="20" t="str">
        <f t="shared" si="43"/>
        <v>CB897AAA</v>
      </c>
      <c r="D183" s="47" t="str">
        <f t="shared" si="51"/>
        <v>71</v>
      </c>
      <c r="E183" s="47">
        <f t="shared" si="52"/>
        <v>51024</v>
      </c>
      <c r="F183" s="47">
        <f t="shared" si="44"/>
        <v>176</v>
      </c>
      <c r="G183" s="47">
        <f t="shared" ca="1" si="45"/>
        <v>50148</v>
      </c>
      <c r="H183" s="47">
        <f t="shared" si="46"/>
        <v>25</v>
      </c>
      <c r="I183" s="47">
        <f t="shared" ca="1" si="47"/>
        <v>50145</v>
      </c>
      <c r="J183" s="47">
        <f t="shared" si="48"/>
        <v>25</v>
      </c>
      <c r="K183" s="47" t="str">
        <f t="shared" si="49"/>
        <v/>
      </c>
      <c r="L183" s="47">
        <v>0</v>
      </c>
      <c r="M183" s="49">
        <f t="shared" ca="1" si="50"/>
        <v>51.907079646017699</v>
      </c>
      <c r="N183" s="49" t="str">
        <f t="shared" si="53"/>
        <v/>
      </c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0">
        <v>181</v>
      </c>
    </row>
    <row r="184" spans="2:28" x14ac:dyDescent="0.2">
      <c r="B184" s="47">
        <f t="shared" si="63"/>
        <v>70102</v>
      </c>
      <c r="C184" s="20" t="str">
        <f t="shared" si="43"/>
        <v>CB764AAA</v>
      </c>
      <c r="D184" s="47" t="str">
        <f t="shared" si="51"/>
        <v>71</v>
      </c>
      <c r="E184" s="47">
        <f t="shared" si="52"/>
        <v>51024</v>
      </c>
      <c r="F184" s="47">
        <f t="shared" si="44"/>
        <v>176</v>
      </c>
      <c r="G184" s="47">
        <f t="shared" ca="1" si="45"/>
        <v>50096</v>
      </c>
      <c r="H184" s="47">
        <f t="shared" si="46"/>
        <v>25</v>
      </c>
      <c r="I184" s="47">
        <f t="shared" ca="1" si="47"/>
        <v>50102</v>
      </c>
      <c r="J184" s="47">
        <f t="shared" si="48"/>
        <v>25</v>
      </c>
      <c r="K184" s="47" t="str">
        <f t="shared" si="49"/>
        <v/>
      </c>
      <c r="L184" s="47">
        <v>0</v>
      </c>
      <c r="M184" s="49">
        <f t="shared" ca="1" si="50"/>
        <v>65.181415929203538</v>
      </c>
      <c r="N184" s="49" t="str">
        <f t="shared" si="53"/>
        <v/>
      </c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0">
        <v>182</v>
      </c>
    </row>
    <row r="185" spans="2:28" x14ac:dyDescent="0.2">
      <c r="B185" s="47">
        <f t="shared" si="63"/>
        <v>70103</v>
      </c>
      <c r="C185" s="20" t="str">
        <f t="shared" si="43"/>
        <v>CB897AAA</v>
      </c>
      <c r="D185" s="47" t="str">
        <f t="shared" si="51"/>
        <v>71</v>
      </c>
      <c r="E185" s="47">
        <f t="shared" si="52"/>
        <v>51024</v>
      </c>
      <c r="F185" s="47">
        <f t="shared" si="44"/>
        <v>176</v>
      </c>
      <c r="G185" s="47">
        <f t="shared" ca="1" si="45"/>
        <v>50148</v>
      </c>
      <c r="H185" s="47">
        <f t="shared" si="46"/>
        <v>25</v>
      </c>
      <c r="I185" s="47">
        <f t="shared" ca="1" si="47"/>
        <v>50145</v>
      </c>
      <c r="J185" s="47">
        <f t="shared" si="48"/>
        <v>25</v>
      </c>
      <c r="K185" s="47" t="str">
        <f t="shared" si="49"/>
        <v/>
      </c>
      <c r="L185" s="47">
        <v>0</v>
      </c>
      <c r="M185" s="49">
        <f t="shared" ca="1" si="50"/>
        <v>51.907079646017699</v>
      </c>
      <c r="N185" s="49" t="str">
        <f t="shared" si="53"/>
        <v/>
      </c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0">
        <v>183</v>
      </c>
    </row>
    <row r="186" spans="2:28" x14ac:dyDescent="0.2">
      <c r="B186" s="47">
        <f t="shared" si="63"/>
        <v>70104</v>
      </c>
      <c r="C186" s="20" t="str">
        <f t="shared" si="43"/>
        <v>CB862AAA</v>
      </c>
      <c r="D186" s="47" t="str">
        <f t="shared" si="51"/>
        <v>71</v>
      </c>
      <c r="E186" s="47">
        <f t="shared" si="52"/>
        <v>51024</v>
      </c>
      <c r="F186" s="47">
        <f t="shared" si="44"/>
        <v>176</v>
      </c>
      <c r="G186" s="47">
        <f t="shared" ca="1" si="45"/>
        <v>50078</v>
      </c>
      <c r="H186" s="47">
        <f t="shared" si="46"/>
        <v>25</v>
      </c>
      <c r="I186" s="47">
        <f t="shared" ca="1" si="47"/>
        <v>50078</v>
      </c>
      <c r="J186" s="47">
        <f t="shared" si="48"/>
        <v>25</v>
      </c>
      <c r="K186" s="47" t="str">
        <f t="shared" si="49"/>
        <v/>
      </c>
      <c r="L186" s="47">
        <v>0</v>
      </c>
      <c r="M186" s="49">
        <f t="shared" ca="1" si="50"/>
        <v>56.884955752212392</v>
      </c>
      <c r="N186" s="49" t="str">
        <f t="shared" si="53"/>
        <v/>
      </c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49"/>
      <c r="AB186" s="40">
        <v>184</v>
      </c>
    </row>
    <row r="187" spans="2:28" x14ac:dyDescent="0.2">
      <c r="B187" s="47">
        <f t="shared" si="63"/>
        <v>70105</v>
      </c>
      <c r="C187" s="20" t="str">
        <f t="shared" si="43"/>
        <v>CB896AAA</v>
      </c>
      <c r="D187" s="47" t="str">
        <f t="shared" si="51"/>
        <v>71</v>
      </c>
      <c r="E187" s="47">
        <f t="shared" si="52"/>
        <v>51024</v>
      </c>
      <c r="F187" s="47">
        <f t="shared" si="44"/>
        <v>176</v>
      </c>
      <c r="G187" s="47">
        <f t="shared" ca="1" si="45"/>
        <v>50150</v>
      </c>
      <c r="H187" s="47">
        <f t="shared" si="46"/>
        <v>25</v>
      </c>
      <c r="I187" s="47">
        <f t="shared" ca="1" si="47"/>
        <v>50157</v>
      </c>
      <c r="J187" s="47">
        <f t="shared" si="48"/>
        <v>25</v>
      </c>
      <c r="K187" s="47" t="str">
        <f t="shared" si="49"/>
        <v/>
      </c>
      <c r="L187" s="47">
        <v>0</v>
      </c>
      <c r="M187" s="49">
        <f t="shared" ca="1" si="50"/>
        <v>51.907079646017699</v>
      </c>
      <c r="N187" s="49" t="str">
        <f t="shared" si="53"/>
        <v/>
      </c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49"/>
      <c r="AB187" s="40">
        <v>185</v>
      </c>
    </row>
    <row r="188" spans="2:28" x14ac:dyDescent="0.2">
      <c r="B188" s="47">
        <f t="shared" si="63"/>
        <v>70108</v>
      </c>
      <c r="C188" s="20" t="str">
        <f t="shared" si="43"/>
        <v>CB332AAA</v>
      </c>
      <c r="D188" s="47" t="str">
        <f t="shared" si="51"/>
        <v>71</v>
      </c>
      <c r="E188" s="47">
        <f t="shared" si="52"/>
        <v>52000</v>
      </c>
      <c r="F188" s="47">
        <f t="shared" ca="1" si="44"/>
        <v>0.89999999999999991</v>
      </c>
      <c r="G188" s="47">
        <f t="shared" ca="1" si="45"/>
        <v>50134</v>
      </c>
      <c r="H188" s="47">
        <f t="shared" ca="1" si="46"/>
        <v>15</v>
      </c>
      <c r="I188" s="47">
        <f t="shared" ca="1" si="47"/>
        <v>50095</v>
      </c>
      <c r="J188" s="47">
        <f t="shared" si="48"/>
        <v>15</v>
      </c>
      <c r="K188" s="47">
        <f t="shared" si="49"/>
        <v>200138</v>
      </c>
      <c r="L188" s="47">
        <v>0</v>
      </c>
      <c r="M188" s="49">
        <f t="shared" ca="1" si="50"/>
        <v>436.89320388349518</v>
      </c>
      <c r="N188" s="49">
        <f t="shared" ca="1" si="53"/>
        <v>2.9126213592233007E-2</v>
      </c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49"/>
      <c r="AB188" s="40">
        <v>186</v>
      </c>
    </row>
    <row r="189" spans="2:28" x14ac:dyDescent="0.2">
      <c r="B189" s="47">
        <f t="shared" si="63"/>
        <v>70201</v>
      </c>
      <c r="C189" s="20" t="str">
        <f t="shared" si="43"/>
        <v>CB897AAA</v>
      </c>
      <c r="D189" s="47" t="str">
        <f t="shared" si="51"/>
        <v>72</v>
      </c>
      <c r="E189" s="47">
        <f t="shared" si="52"/>
        <v>51025</v>
      </c>
      <c r="F189" s="47">
        <f t="shared" si="44"/>
        <v>175</v>
      </c>
      <c r="G189" s="47">
        <f t="shared" ca="1" si="45"/>
        <v>50148</v>
      </c>
      <c r="H189" s="47">
        <f t="shared" si="46"/>
        <v>25</v>
      </c>
      <c r="I189" s="47">
        <f t="shared" ca="1" si="47"/>
        <v>50095</v>
      </c>
      <c r="J189" s="47">
        <f t="shared" si="48"/>
        <v>25</v>
      </c>
      <c r="K189" s="47" t="str">
        <f t="shared" si="49"/>
        <v/>
      </c>
      <c r="L189" s="47">
        <v>0</v>
      </c>
      <c r="M189" s="49">
        <f t="shared" ca="1" si="50"/>
        <v>58.444444444444443</v>
      </c>
      <c r="N189" s="49" t="str">
        <f t="shared" si="53"/>
        <v/>
      </c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49"/>
      <c r="AB189" s="40">
        <v>187</v>
      </c>
    </row>
    <row r="190" spans="2:28" x14ac:dyDescent="0.2">
      <c r="B190" s="47">
        <f t="shared" si="63"/>
        <v>70202</v>
      </c>
      <c r="C190" s="20" t="str">
        <f t="shared" si="43"/>
        <v>CB762AAA</v>
      </c>
      <c r="D190" s="47" t="str">
        <f t="shared" si="51"/>
        <v>72</v>
      </c>
      <c r="E190" s="47">
        <f t="shared" si="52"/>
        <v>51025</v>
      </c>
      <c r="F190" s="47">
        <f t="shared" si="44"/>
        <v>175</v>
      </c>
      <c r="G190" s="47">
        <f t="shared" ca="1" si="45"/>
        <v>50099</v>
      </c>
      <c r="H190" s="47">
        <f t="shared" si="46"/>
        <v>25</v>
      </c>
      <c r="I190" s="47">
        <f t="shared" ca="1" si="47"/>
        <v>50090</v>
      </c>
      <c r="J190" s="47">
        <f t="shared" si="48"/>
        <v>25</v>
      </c>
      <c r="K190" s="47" t="str">
        <f t="shared" si="49"/>
        <v/>
      </c>
      <c r="L190" s="47">
        <v>0</v>
      </c>
      <c r="M190" s="49">
        <f t="shared" ca="1" si="50"/>
        <v>66.777777777777771</v>
      </c>
      <c r="N190" s="49" t="str">
        <f t="shared" si="53"/>
        <v/>
      </c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  <c r="AA190" s="49"/>
      <c r="AB190" s="40">
        <v>188</v>
      </c>
    </row>
    <row r="191" spans="2:28" x14ac:dyDescent="0.2">
      <c r="B191" s="47">
        <f t="shared" si="63"/>
        <v>70203</v>
      </c>
      <c r="C191" s="20" t="str">
        <f t="shared" si="43"/>
        <v>CB371AAA</v>
      </c>
      <c r="D191" s="47" t="str">
        <f t="shared" si="51"/>
        <v>72</v>
      </c>
      <c r="E191" s="47">
        <f t="shared" si="52"/>
        <v>51025</v>
      </c>
      <c r="F191" s="47">
        <f t="shared" si="44"/>
        <v>175</v>
      </c>
      <c r="G191" s="47">
        <f t="shared" ca="1" si="45"/>
        <v>50111</v>
      </c>
      <c r="H191" s="47">
        <f t="shared" si="46"/>
        <v>25</v>
      </c>
      <c r="I191" s="47">
        <f t="shared" ca="1" si="47"/>
        <v>50091</v>
      </c>
      <c r="J191" s="47">
        <f t="shared" si="48"/>
        <v>25</v>
      </c>
      <c r="K191" s="47" t="str">
        <f t="shared" si="49"/>
        <v/>
      </c>
      <c r="L191" s="47">
        <v>0</v>
      </c>
      <c r="M191" s="49">
        <f t="shared" ca="1" si="50"/>
        <v>66.777777777777771</v>
      </c>
      <c r="N191" s="49" t="str">
        <f t="shared" si="53"/>
        <v/>
      </c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  <c r="AA191" s="49"/>
      <c r="AB191" s="40">
        <v>189</v>
      </c>
    </row>
    <row r="192" spans="2:28" x14ac:dyDescent="0.2">
      <c r="B192" s="47">
        <f t="shared" si="63"/>
        <v>70204</v>
      </c>
      <c r="C192" s="20" t="str">
        <f t="shared" si="43"/>
        <v>CB764AAA</v>
      </c>
      <c r="D192" s="47" t="str">
        <f t="shared" si="51"/>
        <v>72</v>
      </c>
      <c r="E192" s="47">
        <f t="shared" si="52"/>
        <v>51025</v>
      </c>
      <c r="F192" s="47">
        <f t="shared" si="44"/>
        <v>175</v>
      </c>
      <c r="G192" s="47">
        <f t="shared" ca="1" si="45"/>
        <v>50096</v>
      </c>
      <c r="H192" s="47">
        <f t="shared" si="46"/>
        <v>25</v>
      </c>
      <c r="I192" s="47">
        <f t="shared" ca="1" si="47"/>
        <v>50099</v>
      </c>
      <c r="J192" s="47">
        <f t="shared" si="48"/>
        <v>25</v>
      </c>
      <c r="K192" s="47" t="str">
        <f t="shared" si="49"/>
        <v/>
      </c>
      <c r="L192" s="47">
        <v>0</v>
      </c>
      <c r="M192" s="49">
        <f t="shared" ca="1" si="50"/>
        <v>66.777777777777771</v>
      </c>
      <c r="N192" s="49" t="str">
        <f t="shared" si="53"/>
        <v/>
      </c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49"/>
      <c r="AB192" s="40">
        <v>190</v>
      </c>
    </row>
    <row r="193" spans="2:28" x14ac:dyDescent="0.2">
      <c r="B193" s="47">
        <f t="shared" si="63"/>
        <v>70205</v>
      </c>
      <c r="C193" s="20" t="str">
        <f t="shared" si="43"/>
        <v>CB760AAA</v>
      </c>
      <c r="D193" s="47" t="str">
        <f t="shared" si="51"/>
        <v>72</v>
      </c>
      <c r="E193" s="47">
        <f t="shared" si="52"/>
        <v>51025</v>
      </c>
      <c r="F193" s="47">
        <f t="shared" si="44"/>
        <v>175</v>
      </c>
      <c r="G193" s="47">
        <f t="shared" ca="1" si="45"/>
        <v>50138</v>
      </c>
      <c r="H193" s="47">
        <f t="shared" si="46"/>
        <v>25</v>
      </c>
      <c r="I193" s="47">
        <f t="shared" ca="1" si="47"/>
        <v>50119</v>
      </c>
      <c r="J193" s="47">
        <f t="shared" si="48"/>
        <v>25</v>
      </c>
      <c r="K193" s="47" t="str">
        <f t="shared" si="49"/>
        <v/>
      </c>
      <c r="L193" s="47">
        <v>0</v>
      </c>
      <c r="M193" s="49">
        <f t="shared" ca="1" si="50"/>
        <v>53.444444444444443</v>
      </c>
      <c r="N193" s="49" t="str">
        <f t="shared" si="53"/>
        <v/>
      </c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49"/>
      <c r="AB193" s="40">
        <v>191</v>
      </c>
    </row>
    <row r="194" spans="2:28" x14ac:dyDescent="0.2">
      <c r="B194" s="47">
        <f t="shared" si="63"/>
        <v>70208</v>
      </c>
      <c r="C194" s="20" t="str">
        <f t="shared" si="43"/>
        <v>CB356AAA</v>
      </c>
      <c r="D194" s="47" t="str">
        <f t="shared" si="51"/>
        <v>72</v>
      </c>
      <c r="E194" s="47">
        <f t="shared" si="52"/>
        <v>52000</v>
      </c>
      <c r="F194" s="47">
        <f t="shared" ca="1" si="44"/>
        <v>3.09</v>
      </c>
      <c r="G194" s="47">
        <f t="shared" ca="1" si="45"/>
        <v>50099</v>
      </c>
      <c r="H194" s="47">
        <f t="shared" ca="1" si="46"/>
        <v>88</v>
      </c>
      <c r="I194" s="47">
        <f t="shared" ca="1" si="47"/>
        <v>50094</v>
      </c>
      <c r="J194" s="47">
        <f t="shared" si="48"/>
        <v>15</v>
      </c>
      <c r="K194" s="47">
        <f t="shared" si="49"/>
        <v>200147</v>
      </c>
      <c r="L194" s="47">
        <v>0</v>
      </c>
      <c r="M194" s="49">
        <f t="shared" ca="1" si="50"/>
        <v>266.09482514845882</v>
      </c>
      <c r="N194" s="49">
        <f t="shared" ca="1" si="53"/>
        <v>2.9126213592233007E-2</v>
      </c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49"/>
      <c r="AB194" s="40">
        <v>192</v>
      </c>
    </row>
    <row r="195" spans="2:28" x14ac:dyDescent="0.2">
      <c r="B195" s="47">
        <f t="shared" si="63"/>
        <v>70301</v>
      </c>
      <c r="C195" s="20" t="str">
        <f t="shared" ref="C195:C258" si="64">VLOOKUP(B195,monsterImg,2,FALSE)</f>
        <v>CB760AAA</v>
      </c>
      <c r="D195" s="47" t="str">
        <f t="shared" si="51"/>
        <v>73</v>
      </c>
      <c r="E195" s="47">
        <f t="shared" si="52"/>
        <v>51026</v>
      </c>
      <c r="F195" s="47">
        <f t="shared" ref="F195:F258" si="65">IF(INT(RIGHT(B195,1))=8,(H195+J195)*0.03,200-VLOOKUP(INT(MID(B195,1,LEN(B195)-2)),progress,2,FALSE))</f>
        <v>174</v>
      </c>
      <c r="G195" s="47">
        <f t="shared" ref="G195:G258" ca="1" si="66">IF(INT(RIGHT(B195,1))=8,VLOOKUP(B195,boss_item1,3,FALSE),IF(ISNA(VLOOKUP(C195,test10,5,FALSE)),VLOOKUP(INT(RAND()*(21-1)+1),test11,2,FALSE),VLOOKUP(C195,test10,5,FALSE)))</f>
        <v>50138</v>
      </c>
      <c r="H195" s="47">
        <f t="shared" ref="H195:H258" si="67">IF(INT(RIGHT(B195,1))&lt;&gt;8,25,VLOOKUP(G195,item1,9,FALSE))</f>
        <v>25</v>
      </c>
      <c r="I195" s="47">
        <f t="shared" ref="I195:I258" ca="1" si="68">VLOOKUP(INT(RAND()*(21-1)+1),test11,2,FALSE)</f>
        <v>50093</v>
      </c>
      <c r="J195" s="47">
        <f t="shared" ref="J195:J258" si="69">IF(INT(RIGHT(B195,1))=8,15,25)</f>
        <v>25</v>
      </c>
      <c r="K195" s="47" t="str">
        <f t="shared" ref="K195:K258" si="70">IF(RIGHT(B195,1)="8",VLOOKUP(--MID(B195,1,LEN(B195)-2),progress_weapon_award,2,FALSE),"")</f>
        <v/>
      </c>
      <c r="L195" s="47">
        <v>0</v>
      </c>
      <c r="M195" s="49">
        <f t="shared" ref="M195:M258" ca="1" si="71">(VLOOKUP(E195,gold1,2,FALSE)*F195+VLOOKUP(G195,gold2,2,FALSE)*10*H195+VLOOKUP(I195,gold2,2,FALSE)*10*J195)/(F195+H195+J195)</f>
        <v>60</v>
      </c>
      <c r="N195" s="49" t="str">
        <f t="shared" si="53"/>
        <v/>
      </c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49"/>
      <c r="AB195" s="40">
        <v>193</v>
      </c>
    </row>
    <row r="196" spans="2:28" x14ac:dyDescent="0.2">
      <c r="B196" s="47">
        <f t="shared" si="63"/>
        <v>70302</v>
      </c>
      <c r="C196" s="20" t="str">
        <f t="shared" si="64"/>
        <v>CB897AAA</v>
      </c>
      <c r="D196" s="47" t="str">
        <f t="shared" ref="D196:D259" si="72">INT(MID(B196,1,LEN(B196)-4))&amp;INT(MID(B196,LEN(B196)-2,1))</f>
        <v>73</v>
      </c>
      <c r="E196" s="47">
        <f t="shared" ref="E196:E259" si="73">IF(INT(RIGHT(B196,1))=8,52000,VLOOKUP(D196,AC$3:AD$142,2,FALSE)+51000)</f>
        <v>51026</v>
      </c>
      <c r="F196" s="47">
        <f t="shared" si="65"/>
        <v>174</v>
      </c>
      <c r="G196" s="47">
        <f t="shared" ca="1" si="66"/>
        <v>50148</v>
      </c>
      <c r="H196" s="47">
        <f t="shared" si="67"/>
        <v>25</v>
      </c>
      <c r="I196" s="47">
        <f t="shared" ca="1" si="68"/>
        <v>50100</v>
      </c>
      <c r="J196" s="47">
        <f t="shared" si="69"/>
        <v>25</v>
      </c>
      <c r="K196" s="47" t="str">
        <f t="shared" si="70"/>
        <v/>
      </c>
      <c r="L196" s="47">
        <v>0</v>
      </c>
      <c r="M196" s="49">
        <f t="shared" ca="1" si="71"/>
        <v>68.370535714285708</v>
      </c>
      <c r="N196" s="49" t="str">
        <f t="shared" ref="N196:N259" si="74">IF(RIGHT(B196,1)="8",F196/(F196+H196+J196),"")</f>
        <v/>
      </c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49"/>
      <c r="AB196" s="40">
        <v>194</v>
      </c>
    </row>
    <row r="197" spans="2:28" x14ac:dyDescent="0.2">
      <c r="B197" s="47">
        <f t="shared" si="63"/>
        <v>70303</v>
      </c>
      <c r="C197" s="20" t="str">
        <f t="shared" si="64"/>
        <v>CB897AAA</v>
      </c>
      <c r="D197" s="47" t="str">
        <f t="shared" si="72"/>
        <v>73</v>
      </c>
      <c r="E197" s="47">
        <f t="shared" si="73"/>
        <v>51026</v>
      </c>
      <c r="F197" s="47">
        <f t="shared" si="65"/>
        <v>174</v>
      </c>
      <c r="G197" s="47">
        <f t="shared" ca="1" si="66"/>
        <v>50148</v>
      </c>
      <c r="H197" s="47">
        <f t="shared" si="67"/>
        <v>25</v>
      </c>
      <c r="I197" s="47">
        <f t="shared" ca="1" si="68"/>
        <v>50100</v>
      </c>
      <c r="J197" s="47">
        <f t="shared" si="69"/>
        <v>25</v>
      </c>
      <c r="K197" s="47" t="str">
        <f t="shared" si="70"/>
        <v/>
      </c>
      <c r="L197" s="47">
        <v>0</v>
      </c>
      <c r="M197" s="49">
        <f t="shared" ca="1" si="71"/>
        <v>68.370535714285708</v>
      </c>
      <c r="N197" s="49" t="str">
        <f t="shared" si="74"/>
        <v/>
      </c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49"/>
      <c r="AB197" s="40">
        <v>195</v>
      </c>
    </row>
    <row r="198" spans="2:28" x14ac:dyDescent="0.2">
      <c r="B198" s="47">
        <f t="shared" si="63"/>
        <v>70304</v>
      </c>
      <c r="C198" s="20" t="str">
        <f t="shared" si="64"/>
        <v>CB853AAA</v>
      </c>
      <c r="D198" s="47" t="str">
        <f t="shared" si="72"/>
        <v>73</v>
      </c>
      <c r="E198" s="47">
        <f t="shared" si="73"/>
        <v>51026</v>
      </c>
      <c r="F198" s="47">
        <f t="shared" si="65"/>
        <v>174</v>
      </c>
      <c r="G198" s="47">
        <f t="shared" ca="1" si="66"/>
        <v>50093</v>
      </c>
      <c r="H198" s="47">
        <f t="shared" si="67"/>
        <v>25</v>
      </c>
      <c r="I198" s="47">
        <f t="shared" ca="1" si="68"/>
        <v>50095</v>
      </c>
      <c r="J198" s="47">
        <f t="shared" si="69"/>
        <v>25</v>
      </c>
      <c r="K198" s="47" t="str">
        <f t="shared" si="70"/>
        <v/>
      </c>
      <c r="L198" s="47">
        <v>0</v>
      </c>
      <c r="M198" s="49">
        <f t="shared" ca="1" si="71"/>
        <v>60</v>
      </c>
      <c r="N198" s="49" t="str">
        <f t="shared" si="74"/>
        <v/>
      </c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0">
        <v>196</v>
      </c>
    </row>
    <row r="199" spans="2:28" x14ac:dyDescent="0.2">
      <c r="B199" s="47">
        <f t="shared" si="63"/>
        <v>70305</v>
      </c>
      <c r="C199" s="20" t="str">
        <f t="shared" si="64"/>
        <v>CB733AAA</v>
      </c>
      <c r="D199" s="47" t="str">
        <f t="shared" si="72"/>
        <v>73</v>
      </c>
      <c r="E199" s="47">
        <f t="shared" si="73"/>
        <v>51026</v>
      </c>
      <c r="F199" s="47">
        <f t="shared" si="65"/>
        <v>174</v>
      </c>
      <c r="G199" s="47">
        <f t="shared" ca="1" si="66"/>
        <v>50138</v>
      </c>
      <c r="H199" s="47">
        <f t="shared" si="67"/>
        <v>25</v>
      </c>
      <c r="I199" s="47">
        <f t="shared" ca="1" si="68"/>
        <v>50098</v>
      </c>
      <c r="J199" s="47">
        <f t="shared" si="69"/>
        <v>25</v>
      </c>
      <c r="K199" s="47" t="str">
        <f t="shared" si="70"/>
        <v/>
      </c>
      <c r="L199" s="47">
        <v>0</v>
      </c>
      <c r="M199" s="49">
        <f t="shared" ca="1" si="71"/>
        <v>68.370535714285708</v>
      </c>
      <c r="N199" s="49" t="str">
        <f t="shared" si="74"/>
        <v/>
      </c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49"/>
      <c r="AB199" s="40">
        <v>197</v>
      </c>
    </row>
    <row r="200" spans="2:28" x14ac:dyDescent="0.2">
      <c r="B200" s="47">
        <f t="shared" si="63"/>
        <v>70308</v>
      </c>
      <c r="C200" s="20" t="str">
        <f t="shared" si="64"/>
        <v>CB748AAA</v>
      </c>
      <c r="D200" s="47" t="str">
        <f t="shared" si="72"/>
        <v>73</v>
      </c>
      <c r="E200" s="47">
        <f t="shared" si="73"/>
        <v>52000</v>
      </c>
      <c r="F200" s="47">
        <f t="shared" ca="1" si="65"/>
        <v>4.32</v>
      </c>
      <c r="G200" s="47">
        <f t="shared" ca="1" si="66"/>
        <v>50138</v>
      </c>
      <c r="H200" s="47">
        <f t="shared" ca="1" si="67"/>
        <v>129</v>
      </c>
      <c r="I200" s="47">
        <f t="shared" ca="1" si="68"/>
        <v>50100</v>
      </c>
      <c r="J200" s="47">
        <f t="shared" si="69"/>
        <v>15</v>
      </c>
      <c r="K200" s="47">
        <f t="shared" si="70"/>
        <v>200156</v>
      </c>
      <c r="L200" s="47">
        <v>0</v>
      </c>
      <c r="M200" s="49">
        <f t="shared" ca="1" si="71"/>
        <v>211.46844660194176</v>
      </c>
      <c r="N200" s="49">
        <f t="shared" ca="1" si="74"/>
        <v>2.9126213592233014E-2</v>
      </c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0">
        <v>198</v>
      </c>
    </row>
    <row r="201" spans="2:28" x14ac:dyDescent="0.2">
      <c r="B201" s="47">
        <f t="shared" si="63"/>
        <v>70401</v>
      </c>
      <c r="C201" s="20" t="str">
        <f t="shared" si="64"/>
        <v>CB760AAA</v>
      </c>
      <c r="D201" s="47" t="str">
        <f t="shared" si="72"/>
        <v>74</v>
      </c>
      <c r="E201" s="47">
        <f t="shared" si="73"/>
        <v>51027</v>
      </c>
      <c r="F201" s="47">
        <f t="shared" si="65"/>
        <v>173</v>
      </c>
      <c r="G201" s="47">
        <f t="shared" ca="1" si="66"/>
        <v>50138</v>
      </c>
      <c r="H201" s="47">
        <f t="shared" si="67"/>
        <v>25</v>
      </c>
      <c r="I201" s="47">
        <f t="shared" ca="1" si="68"/>
        <v>50102</v>
      </c>
      <c r="J201" s="47">
        <f t="shared" si="69"/>
        <v>25</v>
      </c>
      <c r="K201" s="47" t="str">
        <f t="shared" si="70"/>
        <v/>
      </c>
      <c r="L201" s="47">
        <v>0</v>
      </c>
      <c r="M201" s="49">
        <f t="shared" ca="1" si="71"/>
        <v>69.959641255605376</v>
      </c>
      <c r="N201" s="49" t="str">
        <f t="shared" si="74"/>
        <v/>
      </c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49"/>
      <c r="AB201" s="40">
        <v>199</v>
      </c>
    </row>
    <row r="202" spans="2:28" x14ac:dyDescent="0.2">
      <c r="B202" s="47">
        <f t="shared" si="63"/>
        <v>70402</v>
      </c>
      <c r="C202" s="20" t="str">
        <f t="shared" si="64"/>
        <v>CB760AAA</v>
      </c>
      <c r="D202" s="47" t="str">
        <f t="shared" si="72"/>
        <v>74</v>
      </c>
      <c r="E202" s="47">
        <f t="shared" si="73"/>
        <v>51027</v>
      </c>
      <c r="F202" s="47">
        <f t="shared" si="65"/>
        <v>173</v>
      </c>
      <c r="G202" s="47">
        <f t="shared" ca="1" si="66"/>
        <v>50138</v>
      </c>
      <c r="H202" s="47">
        <f t="shared" si="67"/>
        <v>25</v>
      </c>
      <c r="I202" s="47">
        <f t="shared" ca="1" si="68"/>
        <v>50094</v>
      </c>
      <c r="J202" s="47">
        <f t="shared" si="69"/>
        <v>25</v>
      </c>
      <c r="K202" s="47" t="str">
        <f t="shared" si="70"/>
        <v/>
      </c>
      <c r="L202" s="47">
        <v>0</v>
      </c>
      <c r="M202" s="49">
        <f t="shared" ca="1" si="71"/>
        <v>61.551569506726459</v>
      </c>
      <c r="N202" s="49" t="str">
        <f t="shared" si="74"/>
        <v/>
      </c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0">
        <v>200</v>
      </c>
    </row>
    <row r="203" spans="2:28" x14ac:dyDescent="0.2">
      <c r="B203" s="47">
        <f t="shared" si="63"/>
        <v>70403</v>
      </c>
      <c r="C203" s="20" t="str">
        <f t="shared" si="64"/>
        <v>CB371AAA</v>
      </c>
      <c r="D203" s="47" t="str">
        <f t="shared" si="72"/>
        <v>74</v>
      </c>
      <c r="E203" s="47">
        <f t="shared" si="73"/>
        <v>51027</v>
      </c>
      <c r="F203" s="47">
        <f t="shared" si="65"/>
        <v>173</v>
      </c>
      <c r="G203" s="47">
        <f t="shared" ca="1" si="66"/>
        <v>50111</v>
      </c>
      <c r="H203" s="47">
        <f t="shared" si="67"/>
        <v>25</v>
      </c>
      <c r="I203" s="47">
        <f t="shared" ca="1" si="68"/>
        <v>50094</v>
      </c>
      <c r="J203" s="47">
        <f t="shared" si="69"/>
        <v>25</v>
      </c>
      <c r="K203" s="47" t="str">
        <f t="shared" si="70"/>
        <v/>
      </c>
      <c r="L203" s="47">
        <v>0</v>
      </c>
      <c r="M203" s="49">
        <f t="shared" ca="1" si="71"/>
        <v>69.959641255605376</v>
      </c>
      <c r="N203" s="49" t="str">
        <f t="shared" si="74"/>
        <v/>
      </c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0">
        <v>201</v>
      </c>
    </row>
    <row r="204" spans="2:28" x14ac:dyDescent="0.2">
      <c r="B204" s="47">
        <f t="shared" si="63"/>
        <v>70404</v>
      </c>
      <c r="C204" s="20" t="str">
        <f t="shared" si="64"/>
        <v>CB225AAA</v>
      </c>
      <c r="D204" s="47" t="str">
        <f t="shared" si="72"/>
        <v>74</v>
      </c>
      <c r="E204" s="47">
        <f t="shared" si="73"/>
        <v>51027</v>
      </c>
      <c r="F204" s="47">
        <f t="shared" si="65"/>
        <v>173</v>
      </c>
      <c r="G204" s="47">
        <f t="shared" ca="1" si="66"/>
        <v>50102</v>
      </c>
      <c r="H204" s="47">
        <f t="shared" si="67"/>
        <v>25</v>
      </c>
      <c r="I204" s="47">
        <f t="shared" ca="1" si="68"/>
        <v>50145</v>
      </c>
      <c r="J204" s="47">
        <f t="shared" si="69"/>
        <v>25</v>
      </c>
      <c r="K204" s="47" t="str">
        <f t="shared" si="70"/>
        <v/>
      </c>
      <c r="L204" s="47">
        <v>0</v>
      </c>
      <c r="M204" s="49">
        <f t="shared" ca="1" si="71"/>
        <v>64.914798206278022</v>
      </c>
      <c r="N204" s="49" t="str">
        <f t="shared" si="74"/>
        <v/>
      </c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0">
        <v>202</v>
      </c>
    </row>
    <row r="205" spans="2:28" x14ac:dyDescent="0.2">
      <c r="B205" s="47">
        <f t="shared" si="63"/>
        <v>70405</v>
      </c>
      <c r="C205" s="20" t="str">
        <f t="shared" si="64"/>
        <v>CB411AAA</v>
      </c>
      <c r="D205" s="47" t="str">
        <f t="shared" si="72"/>
        <v>74</v>
      </c>
      <c r="E205" s="47">
        <f t="shared" si="73"/>
        <v>51027</v>
      </c>
      <c r="F205" s="47">
        <f t="shared" si="65"/>
        <v>173</v>
      </c>
      <c r="G205" s="47">
        <f t="shared" ca="1" si="66"/>
        <v>50140</v>
      </c>
      <c r="H205" s="47">
        <f t="shared" si="67"/>
        <v>25</v>
      </c>
      <c r="I205" s="47">
        <f t="shared" ca="1" si="68"/>
        <v>50145</v>
      </c>
      <c r="J205" s="47">
        <f t="shared" si="69"/>
        <v>25</v>
      </c>
      <c r="K205" s="47" t="str">
        <f t="shared" si="70"/>
        <v/>
      </c>
      <c r="L205" s="47">
        <v>0</v>
      </c>
      <c r="M205" s="49">
        <f t="shared" ca="1" si="71"/>
        <v>56.506726457399104</v>
      </c>
      <c r="N205" s="49" t="str">
        <f t="shared" si="74"/>
        <v/>
      </c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0">
        <v>203</v>
      </c>
    </row>
    <row r="206" spans="2:28" x14ac:dyDescent="0.2">
      <c r="B206" s="47">
        <f t="shared" si="63"/>
        <v>70408</v>
      </c>
      <c r="C206" s="20" t="str">
        <f t="shared" si="64"/>
        <v>CB773AAA</v>
      </c>
      <c r="D206" s="47" t="str">
        <f t="shared" si="72"/>
        <v>74</v>
      </c>
      <c r="E206" s="47">
        <f t="shared" si="73"/>
        <v>52000</v>
      </c>
      <c r="F206" s="47">
        <f t="shared" ca="1" si="65"/>
        <v>1.41</v>
      </c>
      <c r="G206" s="47">
        <f t="shared" ca="1" si="66"/>
        <v>50082</v>
      </c>
      <c r="H206" s="47">
        <f t="shared" ca="1" si="67"/>
        <v>32</v>
      </c>
      <c r="I206" s="47">
        <f t="shared" ca="1" si="68"/>
        <v>50078</v>
      </c>
      <c r="J206" s="47">
        <f t="shared" si="69"/>
        <v>15</v>
      </c>
      <c r="K206" s="47">
        <f t="shared" si="70"/>
        <v>200165</v>
      </c>
      <c r="L206" s="47">
        <v>0</v>
      </c>
      <c r="M206" s="49">
        <f t="shared" ca="1" si="71"/>
        <v>412.10493699648833</v>
      </c>
      <c r="N206" s="49">
        <f t="shared" ca="1" si="74"/>
        <v>2.9126213592233011E-2</v>
      </c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0">
        <v>204</v>
      </c>
    </row>
    <row r="207" spans="2:28" x14ac:dyDescent="0.2">
      <c r="B207" s="47">
        <f t="shared" si="63"/>
        <v>70501</v>
      </c>
      <c r="C207" s="20" t="str">
        <f t="shared" si="64"/>
        <v>CB371AAA</v>
      </c>
      <c r="D207" s="47" t="str">
        <f t="shared" si="72"/>
        <v>75</v>
      </c>
      <c r="E207" s="47">
        <f t="shared" si="73"/>
        <v>51027</v>
      </c>
      <c r="F207" s="47">
        <f t="shared" si="65"/>
        <v>173</v>
      </c>
      <c r="G207" s="47">
        <f t="shared" ca="1" si="66"/>
        <v>50111</v>
      </c>
      <c r="H207" s="47">
        <f t="shared" si="67"/>
        <v>25</v>
      </c>
      <c r="I207" s="47">
        <f t="shared" ca="1" si="68"/>
        <v>50091</v>
      </c>
      <c r="J207" s="47">
        <f t="shared" si="69"/>
        <v>25</v>
      </c>
      <c r="K207" s="47" t="str">
        <f t="shared" si="70"/>
        <v/>
      </c>
      <c r="L207" s="47">
        <v>0</v>
      </c>
      <c r="M207" s="49">
        <f t="shared" ca="1" si="71"/>
        <v>69.959641255605376</v>
      </c>
      <c r="N207" s="49" t="str">
        <f t="shared" si="74"/>
        <v/>
      </c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0">
        <v>205</v>
      </c>
    </row>
    <row r="208" spans="2:28" x14ac:dyDescent="0.2">
      <c r="B208" s="47">
        <f t="shared" si="63"/>
        <v>70502</v>
      </c>
      <c r="C208" s="20" t="str">
        <f t="shared" si="64"/>
        <v>CB764AAA</v>
      </c>
      <c r="D208" s="47" t="str">
        <f t="shared" si="72"/>
        <v>75</v>
      </c>
      <c r="E208" s="47">
        <f t="shared" si="73"/>
        <v>51027</v>
      </c>
      <c r="F208" s="47">
        <f t="shared" si="65"/>
        <v>173</v>
      </c>
      <c r="G208" s="47">
        <f t="shared" ca="1" si="66"/>
        <v>50096</v>
      </c>
      <c r="H208" s="47">
        <f t="shared" si="67"/>
        <v>25</v>
      </c>
      <c r="I208" s="47">
        <f t="shared" ca="1" si="68"/>
        <v>50145</v>
      </c>
      <c r="J208" s="47">
        <f t="shared" si="69"/>
        <v>25</v>
      </c>
      <c r="K208" s="47" t="str">
        <f t="shared" si="70"/>
        <v/>
      </c>
      <c r="L208" s="47">
        <v>0</v>
      </c>
      <c r="M208" s="49">
        <f t="shared" ca="1" si="71"/>
        <v>56.506726457399104</v>
      </c>
      <c r="N208" s="49" t="str">
        <f t="shared" si="74"/>
        <v/>
      </c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0">
        <v>206</v>
      </c>
    </row>
    <row r="209" spans="2:28" x14ac:dyDescent="0.2">
      <c r="B209" s="47">
        <f t="shared" si="63"/>
        <v>70503</v>
      </c>
      <c r="C209" s="20" t="str">
        <f t="shared" si="64"/>
        <v>CB762AAA</v>
      </c>
      <c r="D209" s="47" t="str">
        <f t="shared" si="72"/>
        <v>75</v>
      </c>
      <c r="E209" s="47">
        <f t="shared" si="73"/>
        <v>51027</v>
      </c>
      <c r="F209" s="47">
        <f t="shared" si="65"/>
        <v>173</v>
      </c>
      <c r="G209" s="47">
        <f t="shared" ca="1" si="66"/>
        <v>50099</v>
      </c>
      <c r="H209" s="47">
        <f t="shared" si="67"/>
        <v>25</v>
      </c>
      <c r="I209" s="47">
        <f t="shared" ca="1" si="68"/>
        <v>50103</v>
      </c>
      <c r="J209" s="47">
        <f t="shared" si="69"/>
        <v>25</v>
      </c>
      <c r="K209" s="47" t="str">
        <f t="shared" si="70"/>
        <v/>
      </c>
      <c r="L209" s="47">
        <v>0</v>
      </c>
      <c r="M209" s="49">
        <f t="shared" ca="1" si="71"/>
        <v>78.367713004484301</v>
      </c>
      <c r="N209" s="49" t="str">
        <f t="shared" si="74"/>
        <v/>
      </c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0">
        <v>207</v>
      </c>
    </row>
    <row r="210" spans="2:28" x14ac:dyDescent="0.2">
      <c r="B210" s="47">
        <f t="shared" si="63"/>
        <v>70504</v>
      </c>
      <c r="C210" s="20" t="str">
        <f t="shared" si="64"/>
        <v>CB401AAA</v>
      </c>
      <c r="D210" s="47" t="str">
        <f t="shared" si="72"/>
        <v>75</v>
      </c>
      <c r="E210" s="47">
        <f t="shared" si="73"/>
        <v>51027</v>
      </c>
      <c r="F210" s="47">
        <f t="shared" si="65"/>
        <v>173</v>
      </c>
      <c r="G210" s="47">
        <f t="shared" ca="1" si="66"/>
        <v>50090</v>
      </c>
      <c r="H210" s="47">
        <f t="shared" si="67"/>
        <v>25</v>
      </c>
      <c r="I210" s="47">
        <f t="shared" ca="1" si="68"/>
        <v>50101</v>
      </c>
      <c r="J210" s="47">
        <f t="shared" si="69"/>
        <v>25</v>
      </c>
      <c r="K210" s="47" t="str">
        <f t="shared" si="70"/>
        <v/>
      </c>
      <c r="L210" s="47">
        <v>0</v>
      </c>
      <c r="M210" s="49">
        <f t="shared" ca="1" si="71"/>
        <v>69.959641255605376</v>
      </c>
      <c r="N210" s="49" t="str">
        <f t="shared" si="74"/>
        <v/>
      </c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0">
        <v>208</v>
      </c>
    </row>
    <row r="211" spans="2:28" x14ac:dyDescent="0.2">
      <c r="B211" s="47">
        <f t="shared" si="63"/>
        <v>70505</v>
      </c>
      <c r="C211" s="20" t="str">
        <f t="shared" si="64"/>
        <v>CB371AAA</v>
      </c>
      <c r="D211" s="47" t="str">
        <f t="shared" si="72"/>
        <v>75</v>
      </c>
      <c r="E211" s="47">
        <f t="shared" si="73"/>
        <v>51027</v>
      </c>
      <c r="F211" s="47">
        <f t="shared" si="65"/>
        <v>173</v>
      </c>
      <c r="G211" s="47">
        <f t="shared" ca="1" si="66"/>
        <v>50111</v>
      </c>
      <c r="H211" s="47">
        <f t="shared" si="67"/>
        <v>25</v>
      </c>
      <c r="I211" s="47">
        <f t="shared" ca="1" si="68"/>
        <v>50095</v>
      </c>
      <c r="J211" s="47">
        <f t="shared" si="69"/>
        <v>25</v>
      </c>
      <c r="K211" s="47" t="str">
        <f t="shared" si="70"/>
        <v/>
      </c>
      <c r="L211" s="47">
        <v>0</v>
      </c>
      <c r="M211" s="49">
        <f t="shared" ca="1" si="71"/>
        <v>69.959641255605376</v>
      </c>
      <c r="N211" s="49" t="str">
        <f t="shared" si="74"/>
        <v/>
      </c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0">
        <v>209</v>
      </c>
    </row>
    <row r="212" spans="2:28" x14ac:dyDescent="0.2">
      <c r="B212" s="47">
        <f t="shared" si="63"/>
        <v>70508</v>
      </c>
      <c r="C212" s="20" t="str">
        <f t="shared" si="64"/>
        <v>CB438AAA</v>
      </c>
      <c r="D212" s="47" t="str">
        <f t="shared" si="72"/>
        <v>75</v>
      </c>
      <c r="E212" s="47">
        <f t="shared" si="73"/>
        <v>52000</v>
      </c>
      <c r="F212" s="47">
        <f t="shared" ca="1" si="65"/>
        <v>4.32</v>
      </c>
      <c r="G212" s="47">
        <f t="shared" ca="1" si="66"/>
        <v>50093</v>
      </c>
      <c r="H212" s="47">
        <f t="shared" ca="1" si="67"/>
        <v>129</v>
      </c>
      <c r="I212" s="47">
        <f t="shared" ca="1" si="68"/>
        <v>50157</v>
      </c>
      <c r="J212" s="47">
        <f t="shared" si="69"/>
        <v>15</v>
      </c>
      <c r="K212" s="47">
        <f t="shared" si="70"/>
        <v>200174</v>
      </c>
      <c r="L212" s="47">
        <v>0</v>
      </c>
      <c r="M212" s="49">
        <f t="shared" ca="1" si="71"/>
        <v>199.33252427184468</v>
      </c>
      <c r="N212" s="49">
        <f t="shared" ca="1" si="74"/>
        <v>2.9126213592233014E-2</v>
      </c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0">
        <v>210</v>
      </c>
    </row>
    <row r="213" spans="2:28" x14ac:dyDescent="0.2">
      <c r="B213" s="47">
        <f t="shared" si="63"/>
        <v>80101</v>
      </c>
      <c r="C213" s="20" t="str">
        <f t="shared" si="64"/>
        <v>CB371AAA</v>
      </c>
      <c r="D213" s="47" t="str">
        <f t="shared" si="72"/>
        <v>81</v>
      </c>
      <c r="E213" s="47">
        <f t="shared" si="73"/>
        <v>51028</v>
      </c>
      <c r="F213" s="47">
        <f t="shared" si="65"/>
        <v>172</v>
      </c>
      <c r="G213" s="47">
        <f t="shared" ca="1" si="66"/>
        <v>50111</v>
      </c>
      <c r="H213" s="47">
        <f t="shared" si="67"/>
        <v>25</v>
      </c>
      <c r="I213" s="47">
        <f t="shared" ca="1" si="68"/>
        <v>50091</v>
      </c>
      <c r="J213" s="47">
        <f t="shared" si="69"/>
        <v>25</v>
      </c>
      <c r="K213" s="47" t="str">
        <f t="shared" si="70"/>
        <v/>
      </c>
      <c r="L213" s="47">
        <v>0</v>
      </c>
      <c r="M213" s="49">
        <f t="shared" ca="1" si="71"/>
        <v>71.545045045045043</v>
      </c>
      <c r="N213" s="49" t="str">
        <f t="shared" si="74"/>
        <v/>
      </c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0">
        <v>211</v>
      </c>
    </row>
    <row r="214" spans="2:28" x14ac:dyDescent="0.2">
      <c r="B214" s="47">
        <f t="shared" si="63"/>
        <v>80102</v>
      </c>
      <c r="C214" s="20" t="str">
        <f t="shared" si="64"/>
        <v>CB371AAA</v>
      </c>
      <c r="D214" s="47" t="str">
        <f t="shared" si="72"/>
        <v>81</v>
      </c>
      <c r="E214" s="47">
        <f t="shared" si="73"/>
        <v>51028</v>
      </c>
      <c r="F214" s="47">
        <f t="shared" si="65"/>
        <v>172</v>
      </c>
      <c r="G214" s="47">
        <f t="shared" ca="1" si="66"/>
        <v>50111</v>
      </c>
      <c r="H214" s="47">
        <f t="shared" si="67"/>
        <v>25</v>
      </c>
      <c r="I214" s="47">
        <f t="shared" ca="1" si="68"/>
        <v>50079</v>
      </c>
      <c r="J214" s="47">
        <f t="shared" si="69"/>
        <v>25</v>
      </c>
      <c r="K214" s="47" t="str">
        <f t="shared" si="70"/>
        <v/>
      </c>
      <c r="L214" s="47">
        <v>0</v>
      </c>
      <c r="M214" s="49">
        <f t="shared" ca="1" si="71"/>
        <v>71.545045045045043</v>
      </c>
      <c r="N214" s="49" t="str">
        <f t="shared" si="74"/>
        <v/>
      </c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0">
        <v>212</v>
      </c>
    </row>
    <row r="215" spans="2:28" x14ac:dyDescent="0.2">
      <c r="B215" s="47">
        <f t="shared" si="63"/>
        <v>80103</v>
      </c>
      <c r="C215" s="20" t="str">
        <f t="shared" si="64"/>
        <v>CB376AAA</v>
      </c>
      <c r="D215" s="47" t="str">
        <f t="shared" si="72"/>
        <v>81</v>
      </c>
      <c r="E215" s="47">
        <f t="shared" si="73"/>
        <v>51028</v>
      </c>
      <c r="F215" s="47">
        <f t="shared" si="65"/>
        <v>172</v>
      </c>
      <c r="G215" s="47">
        <f t="shared" ca="1" si="66"/>
        <v>50113</v>
      </c>
      <c r="H215" s="47">
        <f t="shared" si="67"/>
        <v>25</v>
      </c>
      <c r="I215" s="47">
        <f t="shared" ca="1" si="68"/>
        <v>50079</v>
      </c>
      <c r="J215" s="47">
        <f t="shared" si="69"/>
        <v>25</v>
      </c>
      <c r="K215" s="47" t="str">
        <f t="shared" si="70"/>
        <v/>
      </c>
      <c r="L215" s="47">
        <v>0</v>
      </c>
      <c r="M215" s="49">
        <f t="shared" ca="1" si="71"/>
        <v>71.545045045045043</v>
      </c>
      <c r="N215" s="49" t="str">
        <f t="shared" si="74"/>
        <v/>
      </c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0">
        <v>213</v>
      </c>
    </row>
    <row r="216" spans="2:28" x14ac:dyDescent="0.2">
      <c r="B216" s="47">
        <f t="shared" si="63"/>
        <v>80104</v>
      </c>
      <c r="C216" s="20" t="str">
        <f t="shared" si="64"/>
        <v>CB632AAA</v>
      </c>
      <c r="D216" s="47" t="str">
        <f t="shared" si="72"/>
        <v>81</v>
      </c>
      <c r="E216" s="47">
        <f t="shared" si="73"/>
        <v>51028</v>
      </c>
      <c r="F216" s="47">
        <f t="shared" si="65"/>
        <v>172</v>
      </c>
      <c r="G216" s="47">
        <f t="shared" ca="1" si="66"/>
        <v>50151</v>
      </c>
      <c r="H216" s="47">
        <f t="shared" si="67"/>
        <v>25</v>
      </c>
      <c r="I216" s="47">
        <f t="shared" ca="1" si="68"/>
        <v>50090</v>
      </c>
      <c r="J216" s="47">
        <f t="shared" si="69"/>
        <v>25</v>
      </c>
      <c r="K216" s="47" t="str">
        <f t="shared" si="70"/>
        <v/>
      </c>
      <c r="L216" s="47">
        <v>0</v>
      </c>
      <c r="M216" s="49">
        <f t="shared" ca="1" si="71"/>
        <v>63.099099099099099</v>
      </c>
      <c r="N216" s="49" t="str">
        <f t="shared" si="74"/>
        <v/>
      </c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0">
        <v>214</v>
      </c>
    </row>
    <row r="217" spans="2:28" x14ac:dyDescent="0.2">
      <c r="B217" s="47">
        <f t="shared" si="63"/>
        <v>80105</v>
      </c>
      <c r="C217" s="20" t="str">
        <f t="shared" si="64"/>
        <v>CB741AAA</v>
      </c>
      <c r="D217" s="47" t="str">
        <f t="shared" si="72"/>
        <v>81</v>
      </c>
      <c r="E217" s="47">
        <f t="shared" si="73"/>
        <v>51028</v>
      </c>
      <c r="F217" s="47">
        <f t="shared" si="65"/>
        <v>172</v>
      </c>
      <c r="G217" s="47">
        <f t="shared" ca="1" si="66"/>
        <v>50152</v>
      </c>
      <c r="H217" s="47">
        <f t="shared" si="67"/>
        <v>25</v>
      </c>
      <c r="I217" s="47">
        <f t="shared" ca="1" si="68"/>
        <v>50094</v>
      </c>
      <c r="J217" s="47">
        <f t="shared" si="69"/>
        <v>25</v>
      </c>
      <c r="K217" s="47" t="str">
        <f t="shared" si="70"/>
        <v/>
      </c>
      <c r="L217" s="47">
        <v>0</v>
      </c>
      <c r="M217" s="49">
        <f t="shared" ca="1" si="71"/>
        <v>63.099099099099099</v>
      </c>
      <c r="N217" s="49" t="str">
        <f t="shared" si="74"/>
        <v/>
      </c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0">
        <v>215</v>
      </c>
    </row>
    <row r="218" spans="2:28" x14ac:dyDescent="0.2">
      <c r="B218" s="47">
        <f t="shared" si="63"/>
        <v>80108</v>
      </c>
      <c r="C218" s="20" t="str">
        <f t="shared" si="64"/>
        <v>CB504AAA</v>
      </c>
      <c r="D218" s="47" t="str">
        <f t="shared" si="72"/>
        <v>81</v>
      </c>
      <c r="E218" s="47">
        <f t="shared" si="73"/>
        <v>52000</v>
      </c>
      <c r="F218" s="47">
        <f t="shared" ca="1" si="65"/>
        <v>0.89999999999999991</v>
      </c>
      <c r="G218" s="47">
        <f t="shared" ca="1" si="66"/>
        <v>50133</v>
      </c>
      <c r="H218" s="47">
        <f t="shared" ca="1" si="67"/>
        <v>15</v>
      </c>
      <c r="I218" s="47">
        <f t="shared" ca="1" si="68"/>
        <v>50135</v>
      </c>
      <c r="J218" s="47">
        <f t="shared" si="69"/>
        <v>15</v>
      </c>
      <c r="K218" s="47">
        <f t="shared" si="70"/>
        <v>200183</v>
      </c>
      <c r="L218" s="47">
        <v>0</v>
      </c>
      <c r="M218" s="49">
        <f t="shared" ca="1" si="71"/>
        <v>436.89320388349518</v>
      </c>
      <c r="N218" s="49">
        <f t="shared" ca="1" si="74"/>
        <v>2.9126213592233007E-2</v>
      </c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0">
        <v>216</v>
      </c>
    </row>
    <row r="219" spans="2:28" x14ac:dyDescent="0.2">
      <c r="B219" s="47">
        <f t="shared" si="63"/>
        <v>80201</v>
      </c>
      <c r="C219" s="20" t="str">
        <f t="shared" si="64"/>
        <v>CB371AAA</v>
      </c>
      <c r="D219" s="47" t="str">
        <f t="shared" si="72"/>
        <v>82</v>
      </c>
      <c r="E219" s="47">
        <f t="shared" si="73"/>
        <v>51029</v>
      </c>
      <c r="F219" s="47">
        <f t="shared" si="65"/>
        <v>171</v>
      </c>
      <c r="G219" s="47">
        <f t="shared" ca="1" si="66"/>
        <v>50111</v>
      </c>
      <c r="H219" s="47">
        <f t="shared" si="67"/>
        <v>25</v>
      </c>
      <c r="I219" s="47">
        <f t="shared" ca="1" si="68"/>
        <v>50078</v>
      </c>
      <c r="J219" s="47">
        <f t="shared" si="69"/>
        <v>25</v>
      </c>
      <c r="K219" s="47" t="str">
        <f t="shared" si="70"/>
        <v/>
      </c>
      <c r="L219" s="47">
        <v>0</v>
      </c>
      <c r="M219" s="49">
        <f t="shared" ca="1" si="71"/>
        <v>73.126696832579185</v>
      </c>
      <c r="N219" s="49" t="str">
        <f t="shared" si="74"/>
        <v/>
      </c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0">
        <v>217</v>
      </c>
    </row>
    <row r="220" spans="2:28" x14ac:dyDescent="0.2">
      <c r="B220" s="47">
        <f t="shared" si="63"/>
        <v>80202</v>
      </c>
      <c r="C220" s="20" t="str">
        <f t="shared" si="64"/>
        <v>CB371AAA</v>
      </c>
      <c r="D220" s="47" t="str">
        <f t="shared" si="72"/>
        <v>82</v>
      </c>
      <c r="E220" s="47">
        <f t="shared" si="73"/>
        <v>51029</v>
      </c>
      <c r="F220" s="47">
        <f t="shared" si="65"/>
        <v>171</v>
      </c>
      <c r="G220" s="47">
        <f t="shared" ca="1" si="66"/>
        <v>50111</v>
      </c>
      <c r="H220" s="47">
        <f t="shared" si="67"/>
        <v>25</v>
      </c>
      <c r="I220" s="47">
        <f t="shared" ca="1" si="68"/>
        <v>50093</v>
      </c>
      <c r="J220" s="47">
        <f t="shared" si="69"/>
        <v>25</v>
      </c>
      <c r="K220" s="47" t="str">
        <f t="shared" si="70"/>
        <v/>
      </c>
      <c r="L220" s="47">
        <v>0</v>
      </c>
      <c r="M220" s="49">
        <f t="shared" ca="1" si="71"/>
        <v>73.126696832579185</v>
      </c>
      <c r="N220" s="49" t="str">
        <f t="shared" si="74"/>
        <v/>
      </c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0">
        <v>218</v>
      </c>
    </row>
    <row r="221" spans="2:28" x14ac:dyDescent="0.2">
      <c r="B221" s="47">
        <f t="shared" si="63"/>
        <v>80203</v>
      </c>
      <c r="C221" s="20" t="str">
        <f t="shared" si="64"/>
        <v>CB376AAA</v>
      </c>
      <c r="D221" s="47" t="str">
        <f t="shared" si="72"/>
        <v>82</v>
      </c>
      <c r="E221" s="47">
        <f t="shared" si="73"/>
        <v>51029</v>
      </c>
      <c r="F221" s="47">
        <f t="shared" si="65"/>
        <v>171</v>
      </c>
      <c r="G221" s="47">
        <f t="shared" ca="1" si="66"/>
        <v>50113</v>
      </c>
      <c r="H221" s="47">
        <f t="shared" si="67"/>
        <v>25</v>
      </c>
      <c r="I221" s="47">
        <f t="shared" ca="1" si="68"/>
        <v>50103</v>
      </c>
      <c r="J221" s="47">
        <f t="shared" si="69"/>
        <v>25</v>
      </c>
      <c r="K221" s="47" t="str">
        <f t="shared" si="70"/>
        <v/>
      </c>
      <c r="L221" s="47">
        <v>0</v>
      </c>
      <c r="M221" s="49">
        <f t="shared" ca="1" si="71"/>
        <v>81.610859728506782</v>
      </c>
      <c r="N221" s="49" t="str">
        <f t="shared" si="74"/>
        <v/>
      </c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0">
        <v>219</v>
      </c>
    </row>
    <row r="222" spans="2:28" x14ac:dyDescent="0.2">
      <c r="B222" s="47">
        <f t="shared" si="63"/>
        <v>80204</v>
      </c>
      <c r="C222" s="20" t="str">
        <f t="shared" si="64"/>
        <v>CB897AAA</v>
      </c>
      <c r="D222" s="47" t="str">
        <f t="shared" si="72"/>
        <v>82</v>
      </c>
      <c r="E222" s="47">
        <f t="shared" si="73"/>
        <v>51029</v>
      </c>
      <c r="F222" s="47">
        <f t="shared" si="65"/>
        <v>171</v>
      </c>
      <c r="G222" s="47">
        <f t="shared" ca="1" si="66"/>
        <v>50148</v>
      </c>
      <c r="H222" s="47">
        <f t="shared" si="67"/>
        <v>25</v>
      </c>
      <c r="I222" s="47">
        <f t="shared" ca="1" si="68"/>
        <v>50102</v>
      </c>
      <c r="J222" s="47">
        <f t="shared" si="69"/>
        <v>25</v>
      </c>
      <c r="K222" s="47" t="str">
        <f t="shared" si="70"/>
        <v/>
      </c>
      <c r="L222" s="47">
        <v>0</v>
      </c>
      <c r="M222" s="49">
        <f t="shared" ca="1" si="71"/>
        <v>73.126696832579185</v>
      </c>
      <c r="N222" s="49" t="str">
        <f t="shared" si="74"/>
        <v/>
      </c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0">
        <v>220</v>
      </c>
    </row>
    <row r="223" spans="2:28" x14ac:dyDescent="0.2">
      <c r="B223" s="47">
        <f t="shared" si="63"/>
        <v>80205</v>
      </c>
      <c r="C223" s="20" t="str">
        <f t="shared" si="64"/>
        <v>CB372AAA</v>
      </c>
      <c r="D223" s="47" t="str">
        <f t="shared" si="72"/>
        <v>82</v>
      </c>
      <c r="E223" s="47">
        <f t="shared" si="73"/>
        <v>51029</v>
      </c>
      <c r="F223" s="47">
        <f t="shared" si="65"/>
        <v>171</v>
      </c>
      <c r="G223" s="47">
        <f t="shared" ca="1" si="66"/>
        <v>50112</v>
      </c>
      <c r="H223" s="47">
        <f t="shared" si="67"/>
        <v>25</v>
      </c>
      <c r="I223" s="47">
        <f t="shared" ca="1" si="68"/>
        <v>50092</v>
      </c>
      <c r="J223" s="47">
        <f t="shared" si="69"/>
        <v>25</v>
      </c>
      <c r="K223" s="47" t="str">
        <f t="shared" si="70"/>
        <v/>
      </c>
      <c r="L223" s="47">
        <v>0</v>
      </c>
      <c r="M223" s="49">
        <f t="shared" ca="1" si="71"/>
        <v>73.126696832579185</v>
      </c>
      <c r="N223" s="49" t="str">
        <f t="shared" si="74"/>
        <v/>
      </c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0">
        <v>221</v>
      </c>
    </row>
    <row r="224" spans="2:28" x14ac:dyDescent="0.2">
      <c r="B224" s="47">
        <f t="shared" si="63"/>
        <v>80208</v>
      </c>
      <c r="C224" s="20" t="str">
        <f t="shared" si="64"/>
        <v>CB894AAA</v>
      </c>
      <c r="D224" s="47" t="str">
        <f t="shared" si="72"/>
        <v>82</v>
      </c>
      <c r="E224" s="47">
        <f t="shared" si="73"/>
        <v>52000</v>
      </c>
      <c r="F224" s="47">
        <f t="shared" ca="1" si="65"/>
        <v>3.09</v>
      </c>
      <c r="G224" s="47">
        <f t="shared" ca="1" si="66"/>
        <v>50112</v>
      </c>
      <c r="H224" s="47">
        <f t="shared" ca="1" si="67"/>
        <v>88</v>
      </c>
      <c r="I224" s="47">
        <f t="shared" ca="1" si="68"/>
        <v>50097</v>
      </c>
      <c r="J224" s="47">
        <f t="shared" si="69"/>
        <v>15</v>
      </c>
      <c r="K224" s="47">
        <f t="shared" si="70"/>
        <v>200192</v>
      </c>
      <c r="L224" s="47">
        <v>0</v>
      </c>
      <c r="M224" s="49">
        <f t="shared" ca="1" si="71"/>
        <v>276.69902912621359</v>
      </c>
      <c r="N224" s="49">
        <f t="shared" ca="1" si="74"/>
        <v>2.9126213592233007E-2</v>
      </c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0">
        <v>222</v>
      </c>
    </row>
    <row r="225" spans="2:28" x14ac:dyDescent="0.2">
      <c r="B225" s="47">
        <f t="shared" si="63"/>
        <v>80301</v>
      </c>
      <c r="C225" s="20" t="str">
        <f t="shared" si="64"/>
        <v>CB371AAA</v>
      </c>
      <c r="D225" s="47" t="str">
        <f t="shared" si="72"/>
        <v>83</v>
      </c>
      <c r="E225" s="47">
        <f t="shared" si="73"/>
        <v>51029</v>
      </c>
      <c r="F225" s="47">
        <f t="shared" si="65"/>
        <v>171</v>
      </c>
      <c r="G225" s="47">
        <f t="shared" ca="1" si="66"/>
        <v>50111</v>
      </c>
      <c r="H225" s="47">
        <f t="shared" si="67"/>
        <v>25</v>
      </c>
      <c r="I225" s="47">
        <f t="shared" ca="1" si="68"/>
        <v>50102</v>
      </c>
      <c r="J225" s="47">
        <f t="shared" si="69"/>
        <v>25</v>
      </c>
      <c r="K225" s="47" t="str">
        <f t="shared" si="70"/>
        <v/>
      </c>
      <c r="L225" s="47">
        <v>0</v>
      </c>
      <c r="M225" s="49">
        <f t="shared" ca="1" si="71"/>
        <v>81.610859728506782</v>
      </c>
      <c r="N225" s="49" t="str">
        <f t="shared" si="74"/>
        <v/>
      </c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0">
        <v>223</v>
      </c>
    </row>
    <row r="226" spans="2:28" x14ac:dyDescent="0.2">
      <c r="B226" s="47">
        <f t="shared" ref="B226:B289" si="75">B196+10000</f>
        <v>80302</v>
      </c>
      <c r="C226" s="20" t="str">
        <f t="shared" si="64"/>
        <v>CB376AAA</v>
      </c>
      <c r="D226" s="47" t="str">
        <f t="shared" si="72"/>
        <v>83</v>
      </c>
      <c r="E226" s="47">
        <f t="shared" si="73"/>
        <v>51029</v>
      </c>
      <c r="F226" s="47">
        <f t="shared" si="65"/>
        <v>171</v>
      </c>
      <c r="G226" s="47">
        <f t="shared" ca="1" si="66"/>
        <v>50113</v>
      </c>
      <c r="H226" s="47">
        <f t="shared" si="67"/>
        <v>25</v>
      </c>
      <c r="I226" s="47">
        <f t="shared" ca="1" si="68"/>
        <v>50095</v>
      </c>
      <c r="J226" s="47">
        <f t="shared" si="69"/>
        <v>25</v>
      </c>
      <c r="K226" s="47" t="str">
        <f t="shared" si="70"/>
        <v/>
      </c>
      <c r="L226" s="47">
        <v>0</v>
      </c>
      <c r="M226" s="49">
        <f t="shared" ca="1" si="71"/>
        <v>73.126696832579185</v>
      </c>
      <c r="N226" s="49" t="str">
        <f t="shared" si="74"/>
        <v/>
      </c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0">
        <v>224</v>
      </c>
    </row>
    <row r="227" spans="2:28" x14ac:dyDescent="0.2">
      <c r="B227" s="47">
        <f t="shared" si="75"/>
        <v>80303</v>
      </c>
      <c r="C227" s="20" t="str">
        <f t="shared" si="64"/>
        <v>CB376AAA</v>
      </c>
      <c r="D227" s="47" t="str">
        <f t="shared" si="72"/>
        <v>83</v>
      </c>
      <c r="E227" s="47">
        <f t="shared" si="73"/>
        <v>51029</v>
      </c>
      <c r="F227" s="47">
        <f t="shared" si="65"/>
        <v>171</v>
      </c>
      <c r="G227" s="47">
        <f t="shared" ca="1" si="66"/>
        <v>50113</v>
      </c>
      <c r="H227" s="47">
        <f t="shared" si="67"/>
        <v>25</v>
      </c>
      <c r="I227" s="47">
        <f t="shared" ca="1" si="68"/>
        <v>50135</v>
      </c>
      <c r="J227" s="47">
        <f t="shared" si="69"/>
        <v>25</v>
      </c>
      <c r="K227" s="47" t="str">
        <f t="shared" si="70"/>
        <v/>
      </c>
      <c r="L227" s="47">
        <v>0</v>
      </c>
      <c r="M227" s="49">
        <f t="shared" ca="1" si="71"/>
        <v>73.126696832579185</v>
      </c>
      <c r="N227" s="49" t="str">
        <f t="shared" si="74"/>
        <v/>
      </c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49"/>
      <c r="AB227" s="40">
        <v>225</v>
      </c>
    </row>
    <row r="228" spans="2:28" x14ac:dyDescent="0.2">
      <c r="B228" s="47">
        <f t="shared" si="75"/>
        <v>80304</v>
      </c>
      <c r="C228" s="20" t="str">
        <f t="shared" si="64"/>
        <v>CB764AAA</v>
      </c>
      <c r="D228" s="47" t="str">
        <f t="shared" si="72"/>
        <v>83</v>
      </c>
      <c r="E228" s="47">
        <f t="shared" si="73"/>
        <v>51029</v>
      </c>
      <c r="F228" s="47">
        <f t="shared" si="65"/>
        <v>171</v>
      </c>
      <c r="G228" s="47">
        <f t="shared" ca="1" si="66"/>
        <v>50096</v>
      </c>
      <c r="H228" s="47">
        <f t="shared" si="67"/>
        <v>25</v>
      </c>
      <c r="I228" s="47">
        <f t="shared" ca="1" si="68"/>
        <v>50102</v>
      </c>
      <c r="J228" s="47">
        <f t="shared" si="69"/>
        <v>25</v>
      </c>
      <c r="K228" s="47" t="str">
        <f t="shared" si="70"/>
        <v/>
      </c>
      <c r="L228" s="47">
        <v>0</v>
      </c>
      <c r="M228" s="49">
        <f t="shared" ca="1" si="71"/>
        <v>73.126696832579185</v>
      </c>
      <c r="N228" s="49" t="str">
        <f t="shared" si="74"/>
        <v/>
      </c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49"/>
      <c r="AB228" s="40">
        <v>226</v>
      </c>
    </row>
    <row r="229" spans="2:28" x14ac:dyDescent="0.2">
      <c r="B229" s="47">
        <f t="shared" si="75"/>
        <v>80305</v>
      </c>
      <c r="C229" s="20" t="str">
        <f t="shared" si="64"/>
        <v>CB862AAA</v>
      </c>
      <c r="D229" s="47" t="str">
        <f t="shared" si="72"/>
        <v>83</v>
      </c>
      <c r="E229" s="47">
        <f t="shared" si="73"/>
        <v>51029</v>
      </c>
      <c r="F229" s="47">
        <f t="shared" si="65"/>
        <v>171</v>
      </c>
      <c r="G229" s="47">
        <f t="shared" ca="1" si="66"/>
        <v>50078</v>
      </c>
      <c r="H229" s="47">
        <f t="shared" si="67"/>
        <v>25</v>
      </c>
      <c r="I229" s="47">
        <f t="shared" ca="1" si="68"/>
        <v>50102</v>
      </c>
      <c r="J229" s="47">
        <f t="shared" si="69"/>
        <v>25</v>
      </c>
      <c r="K229" s="47" t="str">
        <f t="shared" si="70"/>
        <v/>
      </c>
      <c r="L229" s="47">
        <v>0</v>
      </c>
      <c r="M229" s="49">
        <f t="shared" ca="1" si="71"/>
        <v>73.126696832579185</v>
      </c>
      <c r="N229" s="49" t="str">
        <f t="shared" si="74"/>
        <v/>
      </c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49"/>
      <c r="AB229" s="40">
        <v>227</v>
      </c>
    </row>
    <row r="230" spans="2:28" x14ac:dyDescent="0.2">
      <c r="B230" s="47">
        <f t="shared" si="75"/>
        <v>80308</v>
      </c>
      <c r="C230" s="20" t="str">
        <f t="shared" si="64"/>
        <v>CB891AAA</v>
      </c>
      <c r="D230" s="47" t="str">
        <f t="shared" si="72"/>
        <v>83</v>
      </c>
      <c r="E230" s="47">
        <f t="shared" si="73"/>
        <v>52000</v>
      </c>
      <c r="F230" s="47">
        <f t="shared" ca="1" si="65"/>
        <v>4.32</v>
      </c>
      <c r="G230" s="47">
        <f t="shared" ca="1" si="66"/>
        <v>50137</v>
      </c>
      <c r="H230" s="47">
        <f t="shared" ca="1" si="67"/>
        <v>129</v>
      </c>
      <c r="I230" s="47">
        <f t="shared" ca="1" si="68"/>
        <v>50103</v>
      </c>
      <c r="J230" s="47">
        <f t="shared" si="69"/>
        <v>15</v>
      </c>
      <c r="K230" s="47">
        <f t="shared" si="70"/>
        <v>200201</v>
      </c>
      <c r="L230" s="47">
        <v>0</v>
      </c>
      <c r="M230" s="49">
        <f t="shared" ca="1" si="71"/>
        <v>211.46844660194176</v>
      </c>
      <c r="N230" s="49">
        <f t="shared" ca="1" si="74"/>
        <v>2.9126213592233014E-2</v>
      </c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49"/>
      <c r="AB230" s="40">
        <v>228</v>
      </c>
    </row>
    <row r="231" spans="2:28" x14ac:dyDescent="0.2">
      <c r="B231" s="47">
        <f t="shared" si="75"/>
        <v>80401</v>
      </c>
      <c r="C231" s="20" t="str">
        <f t="shared" si="64"/>
        <v>CB371AAA</v>
      </c>
      <c r="D231" s="47" t="str">
        <f t="shared" si="72"/>
        <v>84</v>
      </c>
      <c r="E231" s="47">
        <f t="shared" si="73"/>
        <v>51030</v>
      </c>
      <c r="F231" s="47">
        <f t="shared" si="65"/>
        <v>170</v>
      </c>
      <c r="G231" s="47">
        <f t="shared" ca="1" si="66"/>
        <v>50111</v>
      </c>
      <c r="H231" s="47">
        <f t="shared" si="67"/>
        <v>25</v>
      </c>
      <c r="I231" s="47">
        <f t="shared" ca="1" si="68"/>
        <v>50093</v>
      </c>
      <c r="J231" s="47">
        <f t="shared" si="69"/>
        <v>25</v>
      </c>
      <c r="K231" s="47" t="str">
        <f t="shared" si="70"/>
        <v/>
      </c>
      <c r="L231" s="47">
        <v>0</v>
      </c>
      <c r="M231" s="49">
        <f t="shared" ca="1" si="71"/>
        <v>74.704545454545453</v>
      </c>
      <c r="N231" s="49" t="str">
        <f t="shared" si="74"/>
        <v/>
      </c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49"/>
      <c r="AB231" s="40">
        <v>229</v>
      </c>
    </row>
    <row r="232" spans="2:28" x14ac:dyDescent="0.2">
      <c r="B232" s="47">
        <f t="shared" si="75"/>
        <v>80402</v>
      </c>
      <c r="C232" s="20" t="str">
        <f t="shared" si="64"/>
        <v>CB376AAA</v>
      </c>
      <c r="D232" s="47" t="str">
        <f t="shared" si="72"/>
        <v>84</v>
      </c>
      <c r="E232" s="47">
        <f t="shared" si="73"/>
        <v>51030</v>
      </c>
      <c r="F232" s="47">
        <f t="shared" si="65"/>
        <v>170</v>
      </c>
      <c r="G232" s="47">
        <f t="shared" ca="1" si="66"/>
        <v>50113</v>
      </c>
      <c r="H232" s="47">
        <f t="shared" si="67"/>
        <v>25</v>
      </c>
      <c r="I232" s="47">
        <f t="shared" ca="1" si="68"/>
        <v>50103</v>
      </c>
      <c r="J232" s="47">
        <f t="shared" si="69"/>
        <v>25</v>
      </c>
      <c r="K232" s="47" t="str">
        <f t="shared" si="70"/>
        <v/>
      </c>
      <c r="L232" s="47">
        <v>0</v>
      </c>
      <c r="M232" s="49">
        <f t="shared" ca="1" si="71"/>
        <v>83.227272727272734</v>
      </c>
      <c r="N232" s="49" t="str">
        <f t="shared" si="74"/>
        <v/>
      </c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49"/>
      <c r="AB232" s="40">
        <v>230</v>
      </c>
    </row>
    <row r="233" spans="2:28" x14ac:dyDescent="0.2">
      <c r="B233" s="47">
        <f t="shared" si="75"/>
        <v>80403</v>
      </c>
      <c r="C233" s="20" t="str">
        <f t="shared" si="64"/>
        <v>CB376AAA</v>
      </c>
      <c r="D233" s="47" t="str">
        <f t="shared" si="72"/>
        <v>84</v>
      </c>
      <c r="E233" s="47">
        <f t="shared" si="73"/>
        <v>51030</v>
      </c>
      <c r="F233" s="47">
        <f t="shared" si="65"/>
        <v>170</v>
      </c>
      <c r="G233" s="47">
        <f t="shared" ca="1" si="66"/>
        <v>50113</v>
      </c>
      <c r="H233" s="47">
        <f t="shared" si="67"/>
        <v>25</v>
      </c>
      <c r="I233" s="47">
        <f t="shared" ca="1" si="68"/>
        <v>50101</v>
      </c>
      <c r="J233" s="47">
        <f t="shared" si="69"/>
        <v>25</v>
      </c>
      <c r="K233" s="47" t="str">
        <f t="shared" si="70"/>
        <v/>
      </c>
      <c r="L233" s="47">
        <v>0</v>
      </c>
      <c r="M233" s="49">
        <f t="shared" ca="1" si="71"/>
        <v>83.227272727272734</v>
      </c>
      <c r="N233" s="49" t="str">
        <f t="shared" si="74"/>
        <v/>
      </c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49"/>
      <c r="AB233" s="40">
        <v>231</v>
      </c>
    </row>
    <row r="234" spans="2:28" x14ac:dyDescent="0.2">
      <c r="B234" s="47">
        <f t="shared" si="75"/>
        <v>80404</v>
      </c>
      <c r="C234" s="20" t="str">
        <f t="shared" si="64"/>
        <v>CB371AAA</v>
      </c>
      <c r="D234" s="47" t="str">
        <f t="shared" si="72"/>
        <v>84</v>
      </c>
      <c r="E234" s="47">
        <f t="shared" si="73"/>
        <v>51030</v>
      </c>
      <c r="F234" s="47">
        <f t="shared" si="65"/>
        <v>170</v>
      </c>
      <c r="G234" s="47">
        <f t="shared" ca="1" si="66"/>
        <v>50111</v>
      </c>
      <c r="H234" s="47">
        <f t="shared" si="67"/>
        <v>25</v>
      </c>
      <c r="I234" s="47">
        <f t="shared" ca="1" si="68"/>
        <v>50099</v>
      </c>
      <c r="J234" s="47">
        <f t="shared" si="69"/>
        <v>25</v>
      </c>
      <c r="K234" s="47" t="str">
        <f t="shared" si="70"/>
        <v/>
      </c>
      <c r="L234" s="47">
        <v>0</v>
      </c>
      <c r="M234" s="49">
        <f t="shared" ca="1" si="71"/>
        <v>83.227272727272734</v>
      </c>
      <c r="N234" s="49" t="str">
        <f t="shared" si="74"/>
        <v/>
      </c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49"/>
      <c r="AB234" s="40">
        <v>232</v>
      </c>
    </row>
    <row r="235" spans="2:28" x14ac:dyDescent="0.2">
      <c r="B235" s="47">
        <f t="shared" si="75"/>
        <v>80405</v>
      </c>
      <c r="C235" s="20" t="str">
        <f t="shared" si="64"/>
        <v>CB760AAA</v>
      </c>
      <c r="D235" s="47" t="str">
        <f t="shared" si="72"/>
        <v>84</v>
      </c>
      <c r="E235" s="47">
        <f t="shared" si="73"/>
        <v>51030</v>
      </c>
      <c r="F235" s="47">
        <f t="shared" si="65"/>
        <v>170</v>
      </c>
      <c r="G235" s="47">
        <f t="shared" ca="1" si="66"/>
        <v>50138</v>
      </c>
      <c r="H235" s="47">
        <f t="shared" si="67"/>
        <v>25</v>
      </c>
      <c r="I235" s="47">
        <f t="shared" ca="1" si="68"/>
        <v>50096</v>
      </c>
      <c r="J235" s="47">
        <f t="shared" si="69"/>
        <v>25</v>
      </c>
      <c r="K235" s="47" t="str">
        <f t="shared" si="70"/>
        <v/>
      </c>
      <c r="L235" s="47">
        <v>0</v>
      </c>
      <c r="M235" s="49">
        <f t="shared" ca="1" si="71"/>
        <v>66.181818181818187</v>
      </c>
      <c r="N235" s="49" t="str">
        <f t="shared" si="74"/>
        <v/>
      </c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49"/>
      <c r="AB235" s="40">
        <v>233</v>
      </c>
    </row>
    <row r="236" spans="2:28" x14ac:dyDescent="0.2">
      <c r="B236" s="47">
        <f t="shared" si="75"/>
        <v>80408</v>
      </c>
      <c r="C236" s="20" t="str">
        <f t="shared" si="64"/>
        <v>CS023AAA</v>
      </c>
      <c r="D236" s="47" t="str">
        <f t="shared" si="72"/>
        <v>84</v>
      </c>
      <c r="E236" s="47">
        <f t="shared" si="73"/>
        <v>52000</v>
      </c>
      <c r="F236" s="47">
        <f t="shared" ca="1" si="65"/>
        <v>3.09</v>
      </c>
      <c r="G236" s="47">
        <f t="shared" ca="1" si="66"/>
        <v>50116</v>
      </c>
      <c r="H236" s="47">
        <f t="shared" ca="1" si="67"/>
        <v>88</v>
      </c>
      <c r="I236" s="47">
        <f t="shared" ca="1" si="68"/>
        <v>50098</v>
      </c>
      <c r="J236" s="47">
        <f t="shared" si="69"/>
        <v>15</v>
      </c>
      <c r="K236" s="47">
        <f t="shared" si="70"/>
        <v>200210</v>
      </c>
      <c r="L236" s="47">
        <v>0</v>
      </c>
      <c r="M236" s="49">
        <f t="shared" ca="1" si="71"/>
        <v>276.69902912621359</v>
      </c>
      <c r="N236" s="49">
        <f t="shared" ca="1" si="74"/>
        <v>2.9126213592233007E-2</v>
      </c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0">
        <v>234</v>
      </c>
    </row>
    <row r="237" spans="2:28" x14ac:dyDescent="0.2">
      <c r="B237" s="47">
        <f t="shared" si="75"/>
        <v>80501</v>
      </c>
      <c r="C237" s="20" t="str">
        <f t="shared" si="64"/>
        <v>CB376AAA</v>
      </c>
      <c r="D237" s="47" t="str">
        <f t="shared" si="72"/>
        <v>85</v>
      </c>
      <c r="E237" s="47">
        <f t="shared" si="73"/>
        <v>51031</v>
      </c>
      <c r="F237" s="47">
        <f t="shared" si="65"/>
        <v>169</v>
      </c>
      <c r="G237" s="47">
        <f t="shared" ca="1" si="66"/>
        <v>50113</v>
      </c>
      <c r="H237" s="47">
        <f t="shared" si="67"/>
        <v>25</v>
      </c>
      <c r="I237" s="47">
        <f t="shared" ca="1" si="68"/>
        <v>50135</v>
      </c>
      <c r="J237" s="47">
        <f t="shared" si="69"/>
        <v>25</v>
      </c>
      <c r="K237" s="47" t="str">
        <f t="shared" si="70"/>
        <v/>
      </c>
      <c r="L237" s="47">
        <v>0</v>
      </c>
      <c r="M237" s="49">
        <f t="shared" ca="1" si="71"/>
        <v>76.278538812785385</v>
      </c>
      <c r="N237" s="49" t="str">
        <f t="shared" si="74"/>
        <v/>
      </c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49"/>
      <c r="AB237" s="40">
        <v>235</v>
      </c>
    </row>
    <row r="238" spans="2:28" x14ac:dyDescent="0.2">
      <c r="B238" s="47">
        <f t="shared" si="75"/>
        <v>80502</v>
      </c>
      <c r="C238" s="20" t="str">
        <f t="shared" si="64"/>
        <v>CB371AAA</v>
      </c>
      <c r="D238" s="47" t="str">
        <f t="shared" si="72"/>
        <v>85</v>
      </c>
      <c r="E238" s="47">
        <f t="shared" si="73"/>
        <v>51031</v>
      </c>
      <c r="F238" s="47">
        <f t="shared" si="65"/>
        <v>169</v>
      </c>
      <c r="G238" s="47">
        <f t="shared" ca="1" si="66"/>
        <v>50111</v>
      </c>
      <c r="H238" s="47">
        <f t="shared" si="67"/>
        <v>25</v>
      </c>
      <c r="I238" s="47">
        <f t="shared" ca="1" si="68"/>
        <v>50103</v>
      </c>
      <c r="J238" s="47">
        <f t="shared" si="69"/>
        <v>25</v>
      </c>
      <c r="K238" s="47" t="str">
        <f t="shared" si="70"/>
        <v/>
      </c>
      <c r="L238" s="47">
        <v>0</v>
      </c>
      <c r="M238" s="49">
        <f t="shared" ca="1" si="71"/>
        <v>84.840182648401822</v>
      </c>
      <c r="N238" s="49" t="str">
        <f t="shared" si="74"/>
        <v/>
      </c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49"/>
      <c r="AB238" s="40">
        <v>236</v>
      </c>
    </row>
    <row r="239" spans="2:28" x14ac:dyDescent="0.2">
      <c r="B239" s="47">
        <f t="shared" si="75"/>
        <v>80503</v>
      </c>
      <c r="C239" s="20" t="str">
        <f t="shared" si="64"/>
        <v>CB376AAA</v>
      </c>
      <c r="D239" s="47" t="str">
        <f t="shared" si="72"/>
        <v>85</v>
      </c>
      <c r="E239" s="47">
        <f t="shared" si="73"/>
        <v>51031</v>
      </c>
      <c r="F239" s="47">
        <f t="shared" si="65"/>
        <v>169</v>
      </c>
      <c r="G239" s="47">
        <f t="shared" ca="1" si="66"/>
        <v>50113</v>
      </c>
      <c r="H239" s="47">
        <f t="shared" si="67"/>
        <v>25</v>
      </c>
      <c r="I239" s="47">
        <f t="shared" ca="1" si="68"/>
        <v>50079</v>
      </c>
      <c r="J239" s="47">
        <f t="shared" si="69"/>
        <v>25</v>
      </c>
      <c r="K239" s="47" t="str">
        <f t="shared" si="70"/>
        <v/>
      </c>
      <c r="L239" s="47">
        <v>0</v>
      </c>
      <c r="M239" s="49">
        <f t="shared" ca="1" si="71"/>
        <v>76.278538812785385</v>
      </c>
      <c r="N239" s="49" t="str">
        <f t="shared" si="74"/>
        <v/>
      </c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49"/>
      <c r="AB239" s="40">
        <v>237</v>
      </c>
    </row>
    <row r="240" spans="2:28" x14ac:dyDescent="0.2">
      <c r="B240" s="47">
        <f t="shared" si="75"/>
        <v>80504</v>
      </c>
      <c r="C240" s="20" t="str">
        <f t="shared" si="64"/>
        <v>CB756AAA</v>
      </c>
      <c r="D240" s="47" t="str">
        <f t="shared" si="72"/>
        <v>85</v>
      </c>
      <c r="E240" s="47">
        <f t="shared" si="73"/>
        <v>51031</v>
      </c>
      <c r="F240" s="47">
        <f t="shared" si="65"/>
        <v>169</v>
      </c>
      <c r="G240" s="47">
        <f t="shared" ca="1" si="66"/>
        <v>50145</v>
      </c>
      <c r="H240" s="47">
        <f t="shared" si="67"/>
        <v>25</v>
      </c>
      <c r="I240" s="47">
        <f t="shared" ca="1" si="68"/>
        <v>50099</v>
      </c>
      <c r="J240" s="47">
        <f t="shared" si="69"/>
        <v>25</v>
      </c>
      <c r="K240" s="47" t="str">
        <f t="shared" si="70"/>
        <v/>
      </c>
      <c r="L240" s="47">
        <v>0</v>
      </c>
      <c r="M240" s="49">
        <f t="shared" ca="1" si="71"/>
        <v>71.141552511415526</v>
      </c>
      <c r="N240" s="49" t="str">
        <f t="shared" si="74"/>
        <v/>
      </c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49"/>
      <c r="AB240" s="40">
        <v>238</v>
      </c>
    </row>
    <row r="241" spans="2:28" x14ac:dyDescent="0.2">
      <c r="B241" s="47">
        <f t="shared" si="75"/>
        <v>80505</v>
      </c>
      <c r="C241" s="20" t="str">
        <f t="shared" si="64"/>
        <v>CB741AAA</v>
      </c>
      <c r="D241" s="47" t="str">
        <f t="shared" si="72"/>
        <v>85</v>
      </c>
      <c r="E241" s="47">
        <f t="shared" si="73"/>
        <v>51031</v>
      </c>
      <c r="F241" s="47">
        <f t="shared" si="65"/>
        <v>169</v>
      </c>
      <c r="G241" s="47">
        <f t="shared" ca="1" si="66"/>
        <v>50152</v>
      </c>
      <c r="H241" s="47">
        <f t="shared" si="67"/>
        <v>25</v>
      </c>
      <c r="I241" s="47">
        <f t="shared" ca="1" si="68"/>
        <v>50094</v>
      </c>
      <c r="J241" s="47">
        <f t="shared" si="69"/>
        <v>25</v>
      </c>
      <c r="K241" s="47" t="str">
        <f t="shared" si="70"/>
        <v/>
      </c>
      <c r="L241" s="47">
        <v>0</v>
      </c>
      <c r="M241" s="49">
        <f t="shared" ca="1" si="71"/>
        <v>67.716894977168948</v>
      </c>
      <c r="N241" s="49" t="str">
        <f t="shared" si="74"/>
        <v/>
      </c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49"/>
      <c r="AB241" s="40">
        <v>239</v>
      </c>
    </row>
    <row r="242" spans="2:28" x14ac:dyDescent="0.2">
      <c r="B242" s="47">
        <f t="shared" si="75"/>
        <v>80508</v>
      </c>
      <c r="C242" s="20" t="str">
        <f t="shared" si="64"/>
        <v>CB503AAA</v>
      </c>
      <c r="D242" s="47" t="str">
        <f t="shared" si="72"/>
        <v>85</v>
      </c>
      <c r="E242" s="47">
        <f t="shared" si="73"/>
        <v>52000</v>
      </c>
      <c r="F242" s="47">
        <f t="shared" ca="1" si="65"/>
        <v>3.09</v>
      </c>
      <c r="G242" s="47">
        <f t="shared" ca="1" si="66"/>
        <v>50102</v>
      </c>
      <c r="H242" s="47">
        <f t="shared" ca="1" si="67"/>
        <v>88</v>
      </c>
      <c r="I242" s="47">
        <f t="shared" ca="1" si="68"/>
        <v>50119</v>
      </c>
      <c r="J242" s="47">
        <f t="shared" si="69"/>
        <v>15</v>
      </c>
      <c r="K242" s="47">
        <f t="shared" si="70"/>
        <v>200219</v>
      </c>
      <c r="L242" s="47">
        <v>0</v>
      </c>
      <c r="M242" s="49">
        <f t="shared" ca="1" si="71"/>
        <v>259.73230276180601</v>
      </c>
      <c r="N242" s="49">
        <f t="shared" ca="1" si="74"/>
        <v>2.9126213592233007E-2</v>
      </c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49"/>
      <c r="AB242" s="40">
        <v>240</v>
      </c>
    </row>
    <row r="243" spans="2:28" x14ac:dyDescent="0.2">
      <c r="B243" s="47">
        <f t="shared" si="75"/>
        <v>90101</v>
      </c>
      <c r="C243" s="20" t="str">
        <f t="shared" si="64"/>
        <v>CB613AAA</v>
      </c>
      <c r="D243" s="47" t="str">
        <f t="shared" si="72"/>
        <v>91</v>
      </c>
      <c r="E243" s="47">
        <f t="shared" si="73"/>
        <v>51032</v>
      </c>
      <c r="F243" s="47">
        <f t="shared" si="65"/>
        <v>168</v>
      </c>
      <c r="G243" s="47">
        <f t="shared" ca="1" si="66"/>
        <v>50140</v>
      </c>
      <c r="H243" s="47">
        <f t="shared" si="67"/>
        <v>25</v>
      </c>
      <c r="I243" s="47">
        <f t="shared" ca="1" si="68"/>
        <v>50103</v>
      </c>
      <c r="J243" s="47">
        <f t="shared" si="69"/>
        <v>25</v>
      </c>
      <c r="K243" s="47" t="str">
        <f t="shared" si="70"/>
        <v/>
      </c>
      <c r="L243" s="47">
        <v>0</v>
      </c>
      <c r="M243" s="49">
        <f t="shared" ca="1" si="71"/>
        <v>77.848623853211009</v>
      </c>
      <c r="N243" s="49" t="str">
        <f t="shared" si="74"/>
        <v/>
      </c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49"/>
      <c r="AB243" s="40">
        <v>241</v>
      </c>
    </row>
    <row r="244" spans="2:28" x14ac:dyDescent="0.2">
      <c r="B244" s="47">
        <f t="shared" si="75"/>
        <v>90102</v>
      </c>
      <c r="C244" s="20" t="str">
        <f t="shared" si="64"/>
        <v>CB224AAA</v>
      </c>
      <c r="D244" s="47" t="str">
        <f t="shared" si="72"/>
        <v>91</v>
      </c>
      <c r="E244" s="47">
        <f t="shared" si="73"/>
        <v>51032</v>
      </c>
      <c r="F244" s="47">
        <f t="shared" si="65"/>
        <v>168</v>
      </c>
      <c r="G244" s="47">
        <f t="shared" ca="1" si="66"/>
        <v>50079</v>
      </c>
      <c r="H244" s="47">
        <f t="shared" si="67"/>
        <v>25</v>
      </c>
      <c r="I244" s="47">
        <f t="shared" ca="1" si="68"/>
        <v>50096</v>
      </c>
      <c r="J244" s="47">
        <f t="shared" si="69"/>
        <v>25</v>
      </c>
      <c r="K244" s="47" t="str">
        <f t="shared" si="70"/>
        <v/>
      </c>
      <c r="L244" s="47">
        <v>0</v>
      </c>
      <c r="M244" s="49">
        <f t="shared" ca="1" si="71"/>
        <v>69.247706422018354</v>
      </c>
      <c r="N244" s="49" t="str">
        <f t="shared" si="74"/>
        <v/>
      </c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49"/>
      <c r="AB244" s="40">
        <v>242</v>
      </c>
    </row>
    <row r="245" spans="2:28" x14ac:dyDescent="0.2">
      <c r="B245" s="47">
        <f t="shared" si="75"/>
        <v>90103</v>
      </c>
      <c r="C245" s="20" t="str">
        <f t="shared" si="64"/>
        <v>CB632AAA</v>
      </c>
      <c r="D245" s="47" t="str">
        <f t="shared" si="72"/>
        <v>91</v>
      </c>
      <c r="E245" s="47">
        <f t="shared" si="73"/>
        <v>51032</v>
      </c>
      <c r="F245" s="47">
        <f t="shared" si="65"/>
        <v>168</v>
      </c>
      <c r="G245" s="47">
        <f t="shared" ca="1" si="66"/>
        <v>50151</v>
      </c>
      <c r="H245" s="47">
        <f t="shared" si="67"/>
        <v>25</v>
      </c>
      <c r="I245" s="47">
        <f t="shared" ca="1" si="68"/>
        <v>50145</v>
      </c>
      <c r="J245" s="47">
        <f t="shared" si="69"/>
        <v>25</v>
      </c>
      <c r="K245" s="47" t="str">
        <f t="shared" si="70"/>
        <v/>
      </c>
      <c r="L245" s="47">
        <v>0</v>
      </c>
      <c r="M245" s="49">
        <f t="shared" ca="1" si="71"/>
        <v>64.087155963302749</v>
      </c>
      <c r="N245" s="49" t="str">
        <f t="shared" si="74"/>
        <v/>
      </c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49"/>
      <c r="AB245" s="40">
        <v>243</v>
      </c>
    </row>
    <row r="246" spans="2:28" x14ac:dyDescent="0.2">
      <c r="B246" s="47">
        <f t="shared" si="75"/>
        <v>90104</v>
      </c>
      <c r="C246" s="20" t="str">
        <f t="shared" si="64"/>
        <v>CB222AAA</v>
      </c>
      <c r="D246" s="47" t="str">
        <f t="shared" si="72"/>
        <v>91</v>
      </c>
      <c r="E246" s="47">
        <f t="shared" si="73"/>
        <v>51032</v>
      </c>
      <c r="F246" s="47">
        <f t="shared" si="65"/>
        <v>168</v>
      </c>
      <c r="G246" s="47">
        <f t="shared" ca="1" si="66"/>
        <v>50095</v>
      </c>
      <c r="H246" s="47">
        <f t="shared" si="67"/>
        <v>25</v>
      </c>
      <c r="I246" s="47">
        <f t="shared" ca="1" si="68"/>
        <v>50100</v>
      </c>
      <c r="J246" s="47">
        <f t="shared" si="69"/>
        <v>25</v>
      </c>
      <c r="K246" s="47" t="str">
        <f t="shared" si="70"/>
        <v/>
      </c>
      <c r="L246" s="47">
        <v>0</v>
      </c>
      <c r="M246" s="49">
        <f t="shared" ca="1" si="71"/>
        <v>77.848623853211009</v>
      </c>
      <c r="N246" s="49" t="str">
        <f t="shared" si="74"/>
        <v/>
      </c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49"/>
      <c r="AB246" s="40">
        <v>244</v>
      </c>
    </row>
    <row r="247" spans="2:28" x14ac:dyDescent="0.2">
      <c r="B247" s="47">
        <f t="shared" si="75"/>
        <v>90105</v>
      </c>
      <c r="C247" s="20" t="str">
        <f t="shared" si="64"/>
        <v>CB223AAA</v>
      </c>
      <c r="D247" s="47" t="str">
        <f t="shared" si="72"/>
        <v>91</v>
      </c>
      <c r="E247" s="47">
        <f t="shared" si="73"/>
        <v>51032</v>
      </c>
      <c r="F247" s="47">
        <f t="shared" si="65"/>
        <v>168</v>
      </c>
      <c r="G247" s="47">
        <f t="shared" ca="1" si="66"/>
        <v>50119</v>
      </c>
      <c r="H247" s="47">
        <f t="shared" si="67"/>
        <v>25</v>
      </c>
      <c r="I247" s="47">
        <f t="shared" ca="1" si="68"/>
        <v>50097</v>
      </c>
      <c r="J247" s="47">
        <f t="shared" si="69"/>
        <v>25</v>
      </c>
      <c r="K247" s="47" t="str">
        <f t="shared" si="70"/>
        <v/>
      </c>
      <c r="L247" s="47">
        <v>0</v>
      </c>
      <c r="M247" s="49">
        <f t="shared" ca="1" si="71"/>
        <v>72.688073394495419</v>
      </c>
      <c r="N247" s="49" t="str">
        <f t="shared" si="74"/>
        <v/>
      </c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49"/>
      <c r="AB247" s="40">
        <v>245</v>
      </c>
    </row>
    <row r="248" spans="2:28" x14ac:dyDescent="0.2">
      <c r="B248" s="47">
        <f t="shared" si="75"/>
        <v>90108</v>
      </c>
      <c r="C248" s="20" t="str">
        <f t="shared" si="64"/>
        <v>CB555AAA</v>
      </c>
      <c r="D248" s="47" t="str">
        <f t="shared" si="72"/>
        <v>91</v>
      </c>
      <c r="E248" s="47">
        <f t="shared" si="73"/>
        <v>52000</v>
      </c>
      <c r="F248" s="47">
        <f t="shared" ca="1" si="65"/>
        <v>3.09</v>
      </c>
      <c r="G248" s="47">
        <f t="shared" ca="1" si="66"/>
        <v>50114</v>
      </c>
      <c r="H248" s="47">
        <f t="shared" ca="1" si="67"/>
        <v>88</v>
      </c>
      <c r="I248" s="47">
        <f t="shared" ca="1" si="68"/>
        <v>50145</v>
      </c>
      <c r="J248" s="47">
        <f t="shared" si="69"/>
        <v>15</v>
      </c>
      <c r="K248" s="47">
        <f t="shared" si="70"/>
        <v>200228</v>
      </c>
      <c r="L248" s="47">
        <v>0</v>
      </c>
      <c r="M248" s="49">
        <f t="shared" ca="1" si="71"/>
        <v>259.73230276180601</v>
      </c>
      <c r="N248" s="49">
        <f t="shared" ca="1" si="74"/>
        <v>2.9126213592233007E-2</v>
      </c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49"/>
      <c r="AB248" s="40">
        <v>246</v>
      </c>
    </row>
    <row r="249" spans="2:28" x14ac:dyDescent="0.2">
      <c r="B249" s="47">
        <f t="shared" si="75"/>
        <v>90201</v>
      </c>
      <c r="C249" s="20" t="str">
        <f t="shared" si="64"/>
        <v>CB613AAA</v>
      </c>
      <c r="D249" s="47" t="str">
        <f t="shared" si="72"/>
        <v>92</v>
      </c>
      <c r="E249" s="47">
        <f t="shared" si="73"/>
        <v>51032</v>
      </c>
      <c r="F249" s="47">
        <f t="shared" si="65"/>
        <v>168</v>
      </c>
      <c r="G249" s="47">
        <f t="shared" ca="1" si="66"/>
        <v>50140</v>
      </c>
      <c r="H249" s="47">
        <f t="shared" si="67"/>
        <v>25</v>
      </c>
      <c r="I249" s="47">
        <f t="shared" ca="1" si="68"/>
        <v>50079</v>
      </c>
      <c r="J249" s="47">
        <f t="shared" si="69"/>
        <v>25</v>
      </c>
      <c r="K249" s="47" t="str">
        <f t="shared" si="70"/>
        <v/>
      </c>
      <c r="L249" s="47">
        <v>0</v>
      </c>
      <c r="M249" s="49">
        <f t="shared" ca="1" si="71"/>
        <v>69.247706422018354</v>
      </c>
      <c r="N249" s="49" t="str">
        <f t="shared" si="74"/>
        <v/>
      </c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49"/>
      <c r="AB249" s="40">
        <v>247</v>
      </c>
    </row>
    <row r="250" spans="2:28" x14ac:dyDescent="0.2">
      <c r="B250" s="47">
        <f t="shared" si="75"/>
        <v>90202</v>
      </c>
      <c r="C250" s="20" t="str">
        <f t="shared" si="64"/>
        <v>CB613AAA</v>
      </c>
      <c r="D250" s="47" t="str">
        <f t="shared" si="72"/>
        <v>92</v>
      </c>
      <c r="E250" s="47">
        <f t="shared" si="73"/>
        <v>51032</v>
      </c>
      <c r="F250" s="47">
        <f t="shared" si="65"/>
        <v>168</v>
      </c>
      <c r="G250" s="47">
        <f t="shared" ca="1" si="66"/>
        <v>50140</v>
      </c>
      <c r="H250" s="47">
        <f t="shared" si="67"/>
        <v>25</v>
      </c>
      <c r="I250" s="47">
        <f t="shared" ca="1" si="68"/>
        <v>50102</v>
      </c>
      <c r="J250" s="47">
        <f t="shared" si="69"/>
        <v>25</v>
      </c>
      <c r="K250" s="47" t="str">
        <f t="shared" si="70"/>
        <v/>
      </c>
      <c r="L250" s="47">
        <v>0</v>
      </c>
      <c r="M250" s="49">
        <f t="shared" ca="1" si="71"/>
        <v>77.848623853211009</v>
      </c>
      <c r="N250" s="49" t="str">
        <f t="shared" si="74"/>
        <v/>
      </c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49"/>
      <c r="AB250" s="40">
        <v>248</v>
      </c>
    </row>
    <row r="251" spans="2:28" x14ac:dyDescent="0.2">
      <c r="B251" s="47">
        <f t="shared" si="75"/>
        <v>90203</v>
      </c>
      <c r="C251" s="20" t="str">
        <f t="shared" si="64"/>
        <v>CB613AAA</v>
      </c>
      <c r="D251" s="47" t="str">
        <f t="shared" si="72"/>
        <v>92</v>
      </c>
      <c r="E251" s="47">
        <f t="shared" si="73"/>
        <v>51032</v>
      </c>
      <c r="F251" s="47">
        <f t="shared" si="65"/>
        <v>168</v>
      </c>
      <c r="G251" s="47">
        <f t="shared" ca="1" si="66"/>
        <v>50140</v>
      </c>
      <c r="H251" s="47">
        <f t="shared" si="67"/>
        <v>25</v>
      </c>
      <c r="I251" s="47">
        <f t="shared" ca="1" si="68"/>
        <v>50101</v>
      </c>
      <c r="J251" s="47">
        <f t="shared" si="69"/>
        <v>25</v>
      </c>
      <c r="K251" s="47" t="str">
        <f t="shared" si="70"/>
        <v/>
      </c>
      <c r="L251" s="47">
        <v>0</v>
      </c>
      <c r="M251" s="49">
        <f t="shared" ca="1" si="71"/>
        <v>77.848623853211009</v>
      </c>
      <c r="N251" s="49" t="str">
        <f t="shared" si="74"/>
        <v/>
      </c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49"/>
      <c r="AB251" s="40">
        <v>249</v>
      </c>
    </row>
    <row r="252" spans="2:28" x14ac:dyDescent="0.2">
      <c r="B252" s="47">
        <f t="shared" si="75"/>
        <v>90204</v>
      </c>
      <c r="C252" s="20" t="str">
        <f t="shared" si="64"/>
        <v>CB811AAA</v>
      </c>
      <c r="D252" s="47" t="str">
        <f t="shared" si="72"/>
        <v>92</v>
      </c>
      <c r="E252" s="47">
        <f t="shared" si="73"/>
        <v>51032</v>
      </c>
      <c r="F252" s="47">
        <f t="shared" si="65"/>
        <v>168</v>
      </c>
      <c r="G252" s="47">
        <f t="shared" ca="1" si="66"/>
        <v>50135</v>
      </c>
      <c r="H252" s="47">
        <f t="shared" si="67"/>
        <v>25</v>
      </c>
      <c r="I252" s="47">
        <f t="shared" ca="1" si="68"/>
        <v>50092</v>
      </c>
      <c r="J252" s="47">
        <f t="shared" si="69"/>
        <v>25</v>
      </c>
      <c r="K252" s="47" t="str">
        <f t="shared" si="70"/>
        <v/>
      </c>
      <c r="L252" s="47">
        <v>0</v>
      </c>
      <c r="M252" s="49">
        <f t="shared" ca="1" si="71"/>
        <v>69.247706422018354</v>
      </c>
      <c r="N252" s="49" t="str">
        <f t="shared" si="74"/>
        <v/>
      </c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49"/>
      <c r="AB252" s="40">
        <v>250</v>
      </c>
    </row>
    <row r="253" spans="2:28" x14ac:dyDescent="0.2">
      <c r="B253" s="47">
        <f t="shared" si="75"/>
        <v>90205</v>
      </c>
      <c r="C253" s="20" t="str">
        <f t="shared" si="64"/>
        <v>CB732AAA</v>
      </c>
      <c r="D253" s="47" t="str">
        <f t="shared" si="72"/>
        <v>92</v>
      </c>
      <c r="E253" s="47">
        <f t="shared" si="73"/>
        <v>51032</v>
      </c>
      <c r="F253" s="47">
        <f t="shared" si="65"/>
        <v>168</v>
      </c>
      <c r="G253" s="47">
        <f t="shared" ca="1" si="66"/>
        <v>50137</v>
      </c>
      <c r="H253" s="47">
        <f t="shared" si="67"/>
        <v>25</v>
      </c>
      <c r="I253" s="47">
        <f t="shared" ca="1" si="68"/>
        <v>50091</v>
      </c>
      <c r="J253" s="47">
        <f t="shared" si="69"/>
        <v>25</v>
      </c>
      <c r="K253" s="47" t="str">
        <f t="shared" si="70"/>
        <v/>
      </c>
      <c r="L253" s="47">
        <v>0</v>
      </c>
      <c r="M253" s="49">
        <f t="shared" ca="1" si="71"/>
        <v>69.247706422018354</v>
      </c>
      <c r="N253" s="49" t="str">
        <f t="shared" si="74"/>
        <v/>
      </c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49"/>
      <c r="AB253" s="40">
        <v>251</v>
      </c>
    </row>
    <row r="254" spans="2:28" x14ac:dyDescent="0.2">
      <c r="B254" s="47">
        <f t="shared" si="75"/>
        <v>90208</v>
      </c>
      <c r="C254" s="20" t="str">
        <f t="shared" si="64"/>
        <v>CB534AAA</v>
      </c>
      <c r="D254" s="47" t="str">
        <f t="shared" si="72"/>
        <v>92</v>
      </c>
      <c r="E254" s="47">
        <f t="shared" si="73"/>
        <v>52000</v>
      </c>
      <c r="F254" s="47">
        <f t="shared" ca="1" si="65"/>
        <v>3.09</v>
      </c>
      <c r="G254" s="47">
        <f t="shared" ca="1" si="66"/>
        <v>50110</v>
      </c>
      <c r="H254" s="47">
        <f t="shared" ca="1" si="67"/>
        <v>88</v>
      </c>
      <c r="I254" s="47">
        <f t="shared" ca="1" si="68"/>
        <v>50095</v>
      </c>
      <c r="J254" s="47">
        <f t="shared" si="69"/>
        <v>15</v>
      </c>
      <c r="K254" s="47">
        <f t="shared" si="70"/>
        <v>200237</v>
      </c>
      <c r="L254" s="47">
        <v>0</v>
      </c>
      <c r="M254" s="49">
        <f t="shared" ca="1" si="71"/>
        <v>266.09482514845882</v>
      </c>
      <c r="N254" s="49">
        <f t="shared" ca="1" si="74"/>
        <v>2.9126213592233007E-2</v>
      </c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0">
        <v>252</v>
      </c>
    </row>
    <row r="255" spans="2:28" x14ac:dyDescent="0.2">
      <c r="B255" s="47">
        <f t="shared" si="75"/>
        <v>90301</v>
      </c>
      <c r="C255" s="20" t="str">
        <f t="shared" si="64"/>
        <v>CB224AAA</v>
      </c>
      <c r="D255" s="47" t="str">
        <f t="shared" si="72"/>
        <v>93</v>
      </c>
      <c r="E255" s="47">
        <f t="shared" si="73"/>
        <v>51033</v>
      </c>
      <c r="F255" s="47">
        <f t="shared" si="65"/>
        <v>167</v>
      </c>
      <c r="G255" s="47">
        <f t="shared" ca="1" si="66"/>
        <v>50079</v>
      </c>
      <c r="H255" s="47">
        <f t="shared" si="67"/>
        <v>25</v>
      </c>
      <c r="I255" s="47">
        <f t="shared" ca="1" si="68"/>
        <v>50101</v>
      </c>
      <c r="J255" s="47">
        <f t="shared" si="69"/>
        <v>25</v>
      </c>
      <c r="K255" s="47" t="str">
        <f t="shared" si="70"/>
        <v/>
      </c>
      <c r="L255" s="47">
        <v>0</v>
      </c>
      <c r="M255" s="49">
        <f t="shared" ca="1" si="71"/>
        <v>79.414746543778804</v>
      </c>
      <c r="N255" s="49" t="str">
        <f t="shared" si="74"/>
        <v/>
      </c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0">
        <v>253</v>
      </c>
    </row>
    <row r="256" spans="2:28" x14ac:dyDescent="0.2">
      <c r="B256" s="47">
        <f t="shared" si="75"/>
        <v>90302</v>
      </c>
      <c r="C256" s="20" t="str">
        <f t="shared" si="64"/>
        <v>CB225AAA</v>
      </c>
      <c r="D256" s="47" t="str">
        <f t="shared" si="72"/>
        <v>93</v>
      </c>
      <c r="E256" s="47">
        <f t="shared" si="73"/>
        <v>51033</v>
      </c>
      <c r="F256" s="47">
        <f t="shared" si="65"/>
        <v>167</v>
      </c>
      <c r="G256" s="47">
        <f t="shared" ca="1" si="66"/>
        <v>50102</v>
      </c>
      <c r="H256" s="47">
        <f t="shared" si="67"/>
        <v>25</v>
      </c>
      <c r="I256" s="47">
        <f t="shared" ca="1" si="68"/>
        <v>50096</v>
      </c>
      <c r="J256" s="47">
        <f t="shared" si="69"/>
        <v>25</v>
      </c>
      <c r="K256" s="47" t="str">
        <f t="shared" si="70"/>
        <v/>
      </c>
      <c r="L256" s="47">
        <v>0</v>
      </c>
      <c r="M256" s="49">
        <f t="shared" ca="1" si="71"/>
        <v>79.414746543778804</v>
      </c>
      <c r="N256" s="49" t="str">
        <f t="shared" si="74"/>
        <v/>
      </c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0">
        <v>254</v>
      </c>
    </row>
    <row r="257" spans="2:28" x14ac:dyDescent="0.2">
      <c r="B257" s="47">
        <f t="shared" si="75"/>
        <v>90303</v>
      </c>
      <c r="C257" s="20" t="str">
        <f t="shared" si="64"/>
        <v>CB613AAA</v>
      </c>
      <c r="D257" s="47" t="str">
        <f t="shared" si="72"/>
        <v>93</v>
      </c>
      <c r="E257" s="47">
        <f t="shared" si="73"/>
        <v>51033</v>
      </c>
      <c r="F257" s="47">
        <f t="shared" si="65"/>
        <v>167</v>
      </c>
      <c r="G257" s="47">
        <f t="shared" ca="1" si="66"/>
        <v>50140</v>
      </c>
      <c r="H257" s="47">
        <f t="shared" si="67"/>
        <v>25</v>
      </c>
      <c r="I257" s="47">
        <f t="shared" ca="1" si="68"/>
        <v>50092</v>
      </c>
      <c r="J257" s="47">
        <f t="shared" si="69"/>
        <v>25</v>
      </c>
      <c r="K257" s="47" t="str">
        <f t="shared" si="70"/>
        <v/>
      </c>
      <c r="L257" s="47">
        <v>0</v>
      </c>
      <c r="M257" s="49">
        <f t="shared" ca="1" si="71"/>
        <v>70.774193548387103</v>
      </c>
      <c r="N257" s="49" t="str">
        <f t="shared" si="74"/>
        <v/>
      </c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0">
        <v>255</v>
      </c>
    </row>
    <row r="258" spans="2:28" x14ac:dyDescent="0.2">
      <c r="B258" s="47">
        <f t="shared" si="75"/>
        <v>90304</v>
      </c>
      <c r="C258" s="20" t="str">
        <f t="shared" si="64"/>
        <v>CB222AAA</v>
      </c>
      <c r="D258" s="47" t="str">
        <f t="shared" si="72"/>
        <v>93</v>
      </c>
      <c r="E258" s="47">
        <f t="shared" si="73"/>
        <v>51033</v>
      </c>
      <c r="F258" s="47">
        <f t="shared" si="65"/>
        <v>167</v>
      </c>
      <c r="G258" s="47">
        <f t="shared" ca="1" si="66"/>
        <v>50095</v>
      </c>
      <c r="H258" s="47">
        <f t="shared" si="67"/>
        <v>25</v>
      </c>
      <c r="I258" s="47">
        <f t="shared" ca="1" si="68"/>
        <v>50145</v>
      </c>
      <c r="J258" s="47">
        <f t="shared" si="69"/>
        <v>25</v>
      </c>
      <c r="K258" s="47" t="str">
        <f t="shared" si="70"/>
        <v/>
      </c>
      <c r="L258" s="47">
        <v>0</v>
      </c>
      <c r="M258" s="49">
        <f t="shared" ca="1" si="71"/>
        <v>65.589861751152071</v>
      </c>
      <c r="N258" s="49" t="str">
        <f t="shared" si="74"/>
        <v/>
      </c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49"/>
      <c r="AB258" s="40">
        <v>256</v>
      </c>
    </row>
    <row r="259" spans="2:28" x14ac:dyDescent="0.2">
      <c r="B259" s="47">
        <f t="shared" si="75"/>
        <v>90305</v>
      </c>
      <c r="C259" s="20" t="str">
        <f t="shared" ref="C259:C322" si="76">VLOOKUP(B259,monsterImg,2,FALSE)</f>
        <v>CB741AAA</v>
      </c>
      <c r="D259" s="47" t="str">
        <f t="shared" si="72"/>
        <v>93</v>
      </c>
      <c r="E259" s="47">
        <f t="shared" si="73"/>
        <v>51033</v>
      </c>
      <c r="F259" s="47">
        <f t="shared" ref="F259:F322" si="77">IF(INT(RIGHT(B259,1))=8,(H259+J259)*0.03,200-VLOOKUP(INT(MID(B259,1,LEN(B259)-2)),progress,2,FALSE))</f>
        <v>167</v>
      </c>
      <c r="G259" s="47">
        <f t="shared" ref="G259:G322" ca="1" si="78">IF(INT(RIGHT(B259,1))=8,VLOOKUP(B259,boss_item1,3,FALSE),IF(ISNA(VLOOKUP(C259,test10,5,FALSE)),VLOOKUP(INT(RAND()*(21-1)+1),test11,2,FALSE),VLOOKUP(C259,test10,5,FALSE)))</f>
        <v>50152</v>
      </c>
      <c r="H259" s="47">
        <f t="shared" ref="H259:H322" si="79">IF(INT(RIGHT(B259,1))&lt;&gt;8,25,VLOOKUP(G259,item1,9,FALSE))</f>
        <v>25</v>
      </c>
      <c r="I259" s="47">
        <f t="shared" ref="I259:I322" ca="1" si="80">VLOOKUP(INT(RAND()*(21-1)+1),test11,2,FALSE)</f>
        <v>50100</v>
      </c>
      <c r="J259" s="47">
        <f t="shared" ref="J259:J322" si="81">IF(INT(RIGHT(B259,1))=8,15,25)</f>
        <v>25</v>
      </c>
      <c r="K259" s="47" t="str">
        <f t="shared" ref="K259:K322" si="82">IF(RIGHT(B259,1)="8",VLOOKUP(--MID(B259,1,LEN(B259)-2),progress_weapon_award,2,FALSE),"")</f>
        <v/>
      </c>
      <c r="L259" s="47">
        <v>0</v>
      </c>
      <c r="M259" s="49">
        <f t="shared" ref="M259:M322" ca="1" si="83">(VLOOKUP(E259,gold1,2,FALSE)*F259+VLOOKUP(G259,gold2,2,FALSE)*10*H259+VLOOKUP(I259,gold2,2,FALSE)*10*J259)/(F259+H259+J259)</f>
        <v>79.414746543778804</v>
      </c>
      <c r="N259" s="49" t="str">
        <f t="shared" si="74"/>
        <v/>
      </c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49"/>
      <c r="AB259" s="40">
        <v>257</v>
      </c>
    </row>
    <row r="260" spans="2:28" x14ac:dyDescent="0.2">
      <c r="B260" s="47">
        <f t="shared" si="75"/>
        <v>90308</v>
      </c>
      <c r="C260" s="20" t="str">
        <f t="shared" si="76"/>
        <v>CB511AAA</v>
      </c>
      <c r="D260" s="47" t="str">
        <f t="shared" ref="D260:D323" si="84">INT(MID(B260,1,LEN(B260)-4))&amp;INT(MID(B260,LEN(B260)-2,1))</f>
        <v>93</v>
      </c>
      <c r="E260" s="47">
        <f t="shared" ref="E260:E323" si="85">IF(INT(RIGHT(B260,1))=8,52000,VLOOKUP(D260,AC$3:AD$142,2,FALSE)+51000)</f>
        <v>52000</v>
      </c>
      <c r="F260" s="47">
        <f t="shared" ca="1" si="77"/>
        <v>3.09</v>
      </c>
      <c r="G260" s="47">
        <f t="shared" ca="1" si="78"/>
        <v>50097</v>
      </c>
      <c r="H260" s="47">
        <f t="shared" ca="1" si="79"/>
        <v>88</v>
      </c>
      <c r="I260" s="47">
        <f t="shared" ca="1" si="80"/>
        <v>50135</v>
      </c>
      <c r="J260" s="47">
        <f t="shared" si="81"/>
        <v>15</v>
      </c>
      <c r="K260" s="47">
        <f t="shared" si="82"/>
        <v>200246</v>
      </c>
      <c r="L260" s="47">
        <v>0</v>
      </c>
      <c r="M260" s="49">
        <f t="shared" ca="1" si="83"/>
        <v>266.09482514845882</v>
      </c>
      <c r="N260" s="49">
        <f t="shared" ref="N260:N323" ca="1" si="86">IF(RIGHT(B260,1)="8",F260/(F260+H260+J260),"")</f>
        <v>2.9126213592233007E-2</v>
      </c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49"/>
      <c r="AB260" s="40">
        <v>258</v>
      </c>
    </row>
    <row r="261" spans="2:28" x14ac:dyDescent="0.2">
      <c r="B261" s="47">
        <f t="shared" si="75"/>
        <v>90401</v>
      </c>
      <c r="C261" s="20" t="str">
        <f t="shared" si="76"/>
        <v>CB224AAA</v>
      </c>
      <c r="D261" s="47" t="str">
        <f t="shared" si="84"/>
        <v>94</v>
      </c>
      <c r="E261" s="47">
        <f t="shared" si="85"/>
        <v>51034</v>
      </c>
      <c r="F261" s="47">
        <f t="shared" si="77"/>
        <v>166</v>
      </c>
      <c r="G261" s="47">
        <f t="shared" ca="1" si="78"/>
        <v>50079</v>
      </c>
      <c r="H261" s="47">
        <f t="shared" si="79"/>
        <v>25</v>
      </c>
      <c r="I261" s="47">
        <f t="shared" ca="1" si="80"/>
        <v>50145</v>
      </c>
      <c r="J261" s="47">
        <f t="shared" si="81"/>
        <v>25</v>
      </c>
      <c r="K261" s="47" t="str">
        <f t="shared" si="82"/>
        <v/>
      </c>
      <c r="L261" s="47">
        <v>0</v>
      </c>
      <c r="M261" s="49">
        <f t="shared" ca="1" si="83"/>
        <v>67.087962962962962</v>
      </c>
      <c r="N261" s="49" t="str">
        <f t="shared" si="86"/>
        <v/>
      </c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0">
        <v>259</v>
      </c>
    </row>
    <row r="262" spans="2:28" x14ac:dyDescent="0.2">
      <c r="B262" s="47">
        <f t="shared" si="75"/>
        <v>90402</v>
      </c>
      <c r="C262" s="20" t="str">
        <f t="shared" si="76"/>
        <v>CB224AAA</v>
      </c>
      <c r="D262" s="47" t="str">
        <f t="shared" si="84"/>
        <v>94</v>
      </c>
      <c r="E262" s="47">
        <f t="shared" si="85"/>
        <v>51034</v>
      </c>
      <c r="F262" s="47">
        <f t="shared" si="77"/>
        <v>166</v>
      </c>
      <c r="G262" s="47">
        <f t="shared" ca="1" si="78"/>
        <v>50079</v>
      </c>
      <c r="H262" s="47">
        <f t="shared" si="79"/>
        <v>25</v>
      </c>
      <c r="I262" s="47">
        <f t="shared" ca="1" si="80"/>
        <v>50097</v>
      </c>
      <c r="J262" s="47">
        <f t="shared" si="81"/>
        <v>25</v>
      </c>
      <c r="K262" s="47" t="str">
        <f t="shared" si="82"/>
        <v/>
      </c>
      <c r="L262" s="47">
        <v>0</v>
      </c>
      <c r="M262" s="49">
        <f t="shared" ca="1" si="83"/>
        <v>80.976851851851848</v>
      </c>
      <c r="N262" s="49" t="str">
        <f t="shared" si="86"/>
        <v/>
      </c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49"/>
      <c r="AB262" s="40">
        <v>260</v>
      </c>
    </row>
    <row r="263" spans="2:28" x14ac:dyDescent="0.2">
      <c r="B263" s="47">
        <f t="shared" si="75"/>
        <v>90403</v>
      </c>
      <c r="C263" s="20" t="str">
        <f t="shared" si="76"/>
        <v>CB613AAA</v>
      </c>
      <c r="D263" s="47" t="str">
        <f t="shared" si="84"/>
        <v>94</v>
      </c>
      <c r="E263" s="47">
        <f t="shared" si="85"/>
        <v>51034</v>
      </c>
      <c r="F263" s="47">
        <f t="shared" si="77"/>
        <v>166</v>
      </c>
      <c r="G263" s="47">
        <f t="shared" ca="1" si="78"/>
        <v>50140</v>
      </c>
      <c r="H263" s="47">
        <f t="shared" si="79"/>
        <v>25</v>
      </c>
      <c r="I263" s="47">
        <f t="shared" ca="1" si="80"/>
        <v>50092</v>
      </c>
      <c r="J263" s="47">
        <f t="shared" si="81"/>
        <v>25</v>
      </c>
      <c r="K263" s="47" t="str">
        <f t="shared" si="82"/>
        <v/>
      </c>
      <c r="L263" s="47">
        <v>0</v>
      </c>
      <c r="M263" s="49">
        <f t="shared" ca="1" si="83"/>
        <v>72.296296296296291</v>
      </c>
      <c r="N263" s="49" t="str">
        <f t="shared" si="86"/>
        <v/>
      </c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49"/>
      <c r="AB263" s="40">
        <v>261</v>
      </c>
    </row>
    <row r="264" spans="2:28" x14ac:dyDescent="0.2">
      <c r="B264" s="47">
        <f t="shared" si="75"/>
        <v>90404</v>
      </c>
      <c r="C264" s="20" t="str">
        <f t="shared" si="76"/>
        <v>CB811AAA</v>
      </c>
      <c r="D264" s="47" t="str">
        <f t="shared" si="84"/>
        <v>94</v>
      </c>
      <c r="E264" s="47">
        <f t="shared" si="85"/>
        <v>51034</v>
      </c>
      <c r="F264" s="47">
        <f t="shared" si="77"/>
        <v>166</v>
      </c>
      <c r="G264" s="47">
        <f t="shared" ca="1" si="78"/>
        <v>50135</v>
      </c>
      <c r="H264" s="47">
        <f t="shared" si="79"/>
        <v>25</v>
      </c>
      <c r="I264" s="47">
        <f t="shared" ca="1" si="80"/>
        <v>50102</v>
      </c>
      <c r="J264" s="47">
        <f t="shared" si="81"/>
        <v>25</v>
      </c>
      <c r="K264" s="47" t="str">
        <f t="shared" si="82"/>
        <v/>
      </c>
      <c r="L264" s="47">
        <v>0</v>
      </c>
      <c r="M264" s="49">
        <f t="shared" ca="1" si="83"/>
        <v>80.976851851851848</v>
      </c>
      <c r="N264" s="49" t="str">
        <f t="shared" si="86"/>
        <v/>
      </c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49"/>
      <c r="AB264" s="40">
        <v>262</v>
      </c>
    </row>
    <row r="265" spans="2:28" x14ac:dyDescent="0.2">
      <c r="B265" s="47">
        <f t="shared" si="75"/>
        <v>90405</v>
      </c>
      <c r="C265" s="20" t="str">
        <f t="shared" si="76"/>
        <v>CB762AAA</v>
      </c>
      <c r="D265" s="47" t="str">
        <f t="shared" si="84"/>
        <v>94</v>
      </c>
      <c r="E265" s="47">
        <f t="shared" si="85"/>
        <v>51034</v>
      </c>
      <c r="F265" s="47">
        <f t="shared" si="77"/>
        <v>166</v>
      </c>
      <c r="G265" s="47">
        <f t="shared" ca="1" si="78"/>
        <v>50099</v>
      </c>
      <c r="H265" s="47">
        <f t="shared" si="79"/>
        <v>25</v>
      </c>
      <c r="I265" s="47">
        <f t="shared" ca="1" si="80"/>
        <v>50093</v>
      </c>
      <c r="J265" s="47">
        <f t="shared" si="81"/>
        <v>25</v>
      </c>
      <c r="K265" s="47" t="str">
        <f t="shared" si="82"/>
        <v/>
      </c>
      <c r="L265" s="47">
        <v>0</v>
      </c>
      <c r="M265" s="49">
        <f t="shared" ca="1" si="83"/>
        <v>80.976851851851848</v>
      </c>
      <c r="N265" s="49" t="str">
        <f t="shared" si="86"/>
        <v/>
      </c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49"/>
      <c r="AB265" s="40">
        <v>263</v>
      </c>
    </row>
    <row r="266" spans="2:28" x14ac:dyDescent="0.2">
      <c r="B266" s="47">
        <f t="shared" si="75"/>
        <v>90408</v>
      </c>
      <c r="C266" s="20" t="str">
        <f t="shared" si="76"/>
        <v>CB521AAA</v>
      </c>
      <c r="D266" s="47" t="str">
        <f t="shared" si="84"/>
        <v>94</v>
      </c>
      <c r="E266" s="47">
        <f t="shared" si="85"/>
        <v>52000</v>
      </c>
      <c r="F266" s="47">
        <f t="shared" ca="1" si="77"/>
        <v>3.09</v>
      </c>
      <c r="G266" s="47">
        <f t="shared" ca="1" si="78"/>
        <v>50098</v>
      </c>
      <c r="H266" s="47">
        <f t="shared" ca="1" si="79"/>
        <v>88</v>
      </c>
      <c r="I266" s="47">
        <f t="shared" ca="1" si="80"/>
        <v>50098</v>
      </c>
      <c r="J266" s="47">
        <f t="shared" si="81"/>
        <v>15</v>
      </c>
      <c r="K266" s="47">
        <f t="shared" si="82"/>
        <v>200255</v>
      </c>
      <c r="L266" s="47">
        <v>0</v>
      </c>
      <c r="M266" s="49">
        <f t="shared" ca="1" si="83"/>
        <v>276.69902912621359</v>
      </c>
      <c r="N266" s="49">
        <f t="shared" ca="1" si="86"/>
        <v>2.9126213592233007E-2</v>
      </c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49"/>
      <c r="AB266" s="40">
        <v>264</v>
      </c>
    </row>
    <row r="267" spans="2:28" x14ac:dyDescent="0.2">
      <c r="B267" s="47">
        <f t="shared" si="75"/>
        <v>90501</v>
      </c>
      <c r="C267" s="20" t="str">
        <f t="shared" si="76"/>
        <v>CB224AAA</v>
      </c>
      <c r="D267" s="47" t="str">
        <f t="shared" si="84"/>
        <v>95</v>
      </c>
      <c r="E267" s="47">
        <f t="shared" si="85"/>
        <v>51034</v>
      </c>
      <c r="F267" s="47">
        <f t="shared" si="77"/>
        <v>166</v>
      </c>
      <c r="G267" s="47">
        <f t="shared" ca="1" si="78"/>
        <v>50079</v>
      </c>
      <c r="H267" s="47">
        <f t="shared" si="79"/>
        <v>25</v>
      </c>
      <c r="I267" s="47">
        <f t="shared" ca="1" si="80"/>
        <v>50102</v>
      </c>
      <c r="J267" s="47">
        <f t="shared" si="81"/>
        <v>25</v>
      </c>
      <c r="K267" s="47" t="str">
        <f t="shared" si="82"/>
        <v/>
      </c>
      <c r="L267" s="47">
        <v>0</v>
      </c>
      <c r="M267" s="49">
        <f t="shared" ca="1" si="83"/>
        <v>80.976851851851848</v>
      </c>
      <c r="N267" s="49" t="str">
        <f t="shared" si="86"/>
        <v/>
      </c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49"/>
      <c r="AB267" s="40">
        <v>265</v>
      </c>
    </row>
    <row r="268" spans="2:28" x14ac:dyDescent="0.2">
      <c r="B268" s="47">
        <f t="shared" si="75"/>
        <v>90502</v>
      </c>
      <c r="C268" s="20" t="str">
        <f t="shared" si="76"/>
        <v>CB225AAA</v>
      </c>
      <c r="D268" s="47" t="str">
        <f t="shared" si="84"/>
        <v>95</v>
      </c>
      <c r="E268" s="47">
        <f t="shared" si="85"/>
        <v>51034</v>
      </c>
      <c r="F268" s="47">
        <f t="shared" si="77"/>
        <v>166</v>
      </c>
      <c r="G268" s="47">
        <f t="shared" ca="1" si="78"/>
        <v>50102</v>
      </c>
      <c r="H268" s="47">
        <f t="shared" si="79"/>
        <v>25</v>
      </c>
      <c r="I268" s="47">
        <f t="shared" ca="1" si="80"/>
        <v>50119</v>
      </c>
      <c r="J268" s="47">
        <f t="shared" si="81"/>
        <v>25</v>
      </c>
      <c r="K268" s="47" t="str">
        <f t="shared" si="82"/>
        <v/>
      </c>
      <c r="L268" s="47">
        <v>0</v>
      </c>
      <c r="M268" s="49">
        <f t="shared" ca="1" si="83"/>
        <v>75.768518518518519</v>
      </c>
      <c r="N268" s="49" t="str">
        <f t="shared" si="86"/>
        <v/>
      </c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49"/>
      <c r="AB268" s="40">
        <v>266</v>
      </c>
    </row>
    <row r="269" spans="2:28" x14ac:dyDescent="0.2">
      <c r="B269" s="47">
        <f t="shared" si="75"/>
        <v>90503</v>
      </c>
      <c r="C269" s="20" t="str">
        <f t="shared" si="76"/>
        <v>CB224AAA</v>
      </c>
      <c r="D269" s="47" t="str">
        <f t="shared" si="84"/>
        <v>95</v>
      </c>
      <c r="E269" s="47">
        <f t="shared" si="85"/>
        <v>51034</v>
      </c>
      <c r="F269" s="47">
        <f t="shared" si="77"/>
        <v>166</v>
      </c>
      <c r="G269" s="47">
        <f t="shared" ca="1" si="78"/>
        <v>50079</v>
      </c>
      <c r="H269" s="47">
        <f t="shared" si="79"/>
        <v>25</v>
      </c>
      <c r="I269" s="47">
        <f t="shared" ca="1" si="80"/>
        <v>50099</v>
      </c>
      <c r="J269" s="47">
        <f t="shared" si="81"/>
        <v>25</v>
      </c>
      <c r="K269" s="47" t="str">
        <f t="shared" si="82"/>
        <v/>
      </c>
      <c r="L269" s="47">
        <v>0</v>
      </c>
      <c r="M269" s="49">
        <f t="shared" ca="1" si="83"/>
        <v>80.976851851851848</v>
      </c>
      <c r="N269" s="49" t="str">
        <f t="shared" si="86"/>
        <v/>
      </c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49"/>
      <c r="AB269" s="40">
        <v>267</v>
      </c>
    </row>
    <row r="270" spans="2:28" x14ac:dyDescent="0.2">
      <c r="B270" s="47">
        <f t="shared" si="75"/>
        <v>90504</v>
      </c>
      <c r="C270" s="20" t="str">
        <f t="shared" si="76"/>
        <v>CB741AAA</v>
      </c>
      <c r="D270" s="47" t="str">
        <f t="shared" si="84"/>
        <v>95</v>
      </c>
      <c r="E270" s="47">
        <f t="shared" si="85"/>
        <v>51034</v>
      </c>
      <c r="F270" s="47">
        <f t="shared" si="77"/>
        <v>166</v>
      </c>
      <c r="G270" s="47">
        <f t="shared" ca="1" si="78"/>
        <v>50152</v>
      </c>
      <c r="H270" s="47">
        <f t="shared" si="79"/>
        <v>25</v>
      </c>
      <c r="I270" s="47">
        <f t="shared" ca="1" si="80"/>
        <v>50093</v>
      </c>
      <c r="J270" s="47">
        <f t="shared" si="81"/>
        <v>25</v>
      </c>
      <c r="K270" s="47" t="str">
        <f t="shared" si="82"/>
        <v/>
      </c>
      <c r="L270" s="47">
        <v>0</v>
      </c>
      <c r="M270" s="49">
        <f t="shared" ca="1" si="83"/>
        <v>72.296296296296291</v>
      </c>
      <c r="N270" s="49" t="str">
        <f t="shared" si="86"/>
        <v/>
      </c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  <c r="AA270" s="49"/>
      <c r="AB270" s="40">
        <v>268</v>
      </c>
    </row>
    <row r="271" spans="2:28" x14ac:dyDescent="0.2">
      <c r="B271" s="47">
        <f t="shared" si="75"/>
        <v>90505</v>
      </c>
      <c r="C271" s="20" t="str">
        <f t="shared" si="76"/>
        <v>CB862AAA</v>
      </c>
      <c r="D271" s="47" t="str">
        <f t="shared" si="84"/>
        <v>95</v>
      </c>
      <c r="E271" s="47">
        <f t="shared" si="85"/>
        <v>51034</v>
      </c>
      <c r="F271" s="47">
        <f t="shared" si="77"/>
        <v>166</v>
      </c>
      <c r="G271" s="47">
        <f t="shared" ca="1" si="78"/>
        <v>50078</v>
      </c>
      <c r="H271" s="47">
        <f t="shared" si="79"/>
        <v>25</v>
      </c>
      <c r="I271" s="47">
        <f t="shared" ca="1" si="80"/>
        <v>50145</v>
      </c>
      <c r="J271" s="47">
        <f t="shared" si="81"/>
        <v>25</v>
      </c>
      <c r="K271" s="47" t="str">
        <f t="shared" si="82"/>
        <v/>
      </c>
      <c r="L271" s="47">
        <v>0</v>
      </c>
      <c r="M271" s="49">
        <f t="shared" ca="1" si="83"/>
        <v>67.087962962962962</v>
      </c>
      <c r="N271" s="49" t="str">
        <f t="shared" si="86"/>
        <v/>
      </c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  <c r="AA271" s="49"/>
      <c r="AB271" s="40">
        <v>269</v>
      </c>
    </row>
    <row r="272" spans="2:28" x14ac:dyDescent="0.2">
      <c r="B272" s="47">
        <f t="shared" si="75"/>
        <v>90508</v>
      </c>
      <c r="C272" s="20" t="str">
        <f t="shared" si="76"/>
        <v>CB514AAA</v>
      </c>
      <c r="D272" s="47" t="str">
        <f t="shared" si="84"/>
        <v>95</v>
      </c>
      <c r="E272" s="47">
        <f t="shared" si="85"/>
        <v>52000</v>
      </c>
      <c r="F272" s="47">
        <f t="shared" ca="1" si="77"/>
        <v>3.09</v>
      </c>
      <c r="G272" s="47">
        <f t="shared" ca="1" si="78"/>
        <v>50100</v>
      </c>
      <c r="H272" s="47">
        <f t="shared" ca="1" si="79"/>
        <v>88</v>
      </c>
      <c r="I272" s="47">
        <f t="shared" ca="1" si="80"/>
        <v>50091</v>
      </c>
      <c r="J272" s="47">
        <f t="shared" si="81"/>
        <v>15</v>
      </c>
      <c r="K272" s="47">
        <f t="shared" si="82"/>
        <v>200264</v>
      </c>
      <c r="L272" s="47">
        <v>0</v>
      </c>
      <c r="M272" s="49">
        <f t="shared" ca="1" si="83"/>
        <v>266.09482514845882</v>
      </c>
      <c r="N272" s="49">
        <f t="shared" ca="1" si="86"/>
        <v>2.9126213592233007E-2</v>
      </c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  <c r="AA272" s="49"/>
      <c r="AB272" s="40">
        <v>270</v>
      </c>
    </row>
    <row r="273" spans="2:28" x14ac:dyDescent="0.2">
      <c r="B273" s="47">
        <f t="shared" si="75"/>
        <v>100101</v>
      </c>
      <c r="C273" s="20" t="str">
        <f t="shared" si="76"/>
        <v>CB223AAA</v>
      </c>
      <c r="D273" s="47" t="str">
        <f t="shared" si="84"/>
        <v>101</v>
      </c>
      <c r="E273" s="47">
        <f t="shared" si="85"/>
        <v>51035</v>
      </c>
      <c r="F273" s="47">
        <f t="shared" si="77"/>
        <v>165</v>
      </c>
      <c r="G273" s="47">
        <f t="shared" ca="1" si="78"/>
        <v>50119</v>
      </c>
      <c r="H273" s="47">
        <f t="shared" si="79"/>
        <v>25</v>
      </c>
      <c r="I273" s="47">
        <f t="shared" ca="1" si="80"/>
        <v>50092</v>
      </c>
      <c r="J273" s="47">
        <f t="shared" si="81"/>
        <v>25</v>
      </c>
      <c r="K273" s="47" t="str">
        <f t="shared" si="82"/>
        <v/>
      </c>
      <c r="L273" s="47">
        <v>0</v>
      </c>
      <c r="M273" s="49">
        <f t="shared" ca="1" si="83"/>
        <v>68.581395348837205</v>
      </c>
      <c r="N273" s="49" t="str">
        <f t="shared" si="86"/>
        <v/>
      </c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  <c r="AA273" s="49"/>
      <c r="AB273" s="40">
        <v>271</v>
      </c>
    </row>
    <row r="274" spans="2:28" x14ac:dyDescent="0.2">
      <c r="B274" s="47">
        <f t="shared" si="75"/>
        <v>100102</v>
      </c>
      <c r="C274" s="20" t="str">
        <f t="shared" si="76"/>
        <v>CB223AAA</v>
      </c>
      <c r="D274" s="47" t="str">
        <f t="shared" si="84"/>
        <v>101</v>
      </c>
      <c r="E274" s="47">
        <f t="shared" si="85"/>
        <v>51035</v>
      </c>
      <c r="F274" s="47">
        <f t="shared" si="77"/>
        <v>165</v>
      </c>
      <c r="G274" s="47">
        <f t="shared" ca="1" si="78"/>
        <v>50119</v>
      </c>
      <c r="H274" s="47">
        <f t="shared" si="79"/>
        <v>25</v>
      </c>
      <c r="I274" s="47">
        <f t="shared" ca="1" si="80"/>
        <v>50102</v>
      </c>
      <c r="J274" s="47">
        <f t="shared" si="81"/>
        <v>25</v>
      </c>
      <c r="K274" s="47" t="str">
        <f t="shared" si="82"/>
        <v/>
      </c>
      <c r="L274" s="47">
        <v>0</v>
      </c>
      <c r="M274" s="49">
        <f t="shared" ca="1" si="83"/>
        <v>77.302325581395351</v>
      </c>
      <c r="N274" s="49" t="str">
        <f t="shared" si="86"/>
        <v/>
      </c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49"/>
      <c r="AB274" s="40">
        <v>272</v>
      </c>
    </row>
    <row r="275" spans="2:28" x14ac:dyDescent="0.2">
      <c r="B275" s="47">
        <f t="shared" si="75"/>
        <v>100103</v>
      </c>
      <c r="C275" s="20" t="str">
        <f t="shared" si="76"/>
        <v>CB223AAA</v>
      </c>
      <c r="D275" s="47" t="str">
        <f t="shared" si="84"/>
        <v>101</v>
      </c>
      <c r="E275" s="47">
        <f t="shared" si="85"/>
        <v>51035</v>
      </c>
      <c r="F275" s="47">
        <f t="shared" si="77"/>
        <v>165</v>
      </c>
      <c r="G275" s="47">
        <f t="shared" ca="1" si="78"/>
        <v>50119</v>
      </c>
      <c r="H275" s="47">
        <f t="shared" si="79"/>
        <v>25</v>
      </c>
      <c r="I275" s="47">
        <f t="shared" ca="1" si="80"/>
        <v>50145</v>
      </c>
      <c r="J275" s="47">
        <f t="shared" si="81"/>
        <v>25</v>
      </c>
      <c r="K275" s="47" t="str">
        <f t="shared" si="82"/>
        <v/>
      </c>
      <c r="L275" s="47">
        <v>0</v>
      </c>
      <c r="M275" s="49">
        <f t="shared" ca="1" si="83"/>
        <v>63.348837209302324</v>
      </c>
      <c r="N275" s="49" t="str">
        <f t="shared" si="86"/>
        <v/>
      </c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49"/>
      <c r="AB275" s="40">
        <v>273</v>
      </c>
    </row>
    <row r="276" spans="2:28" x14ac:dyDescent="0.2">
      <c r="B276" s="47">
        <f t="shared" si="75"/>
        <v>100104</v>
      </c>
      <c r="C276" s="20" t="str">
        <f t="shared" si="76"/>
        <v>CB371AAA</v>
      </c>
      <c r="D276" s="47" t="str">
        <f t="shared" si="84"/>
        <v>101</v>
      </c>
      <c r="E276" s="47">
        <f t="shared" si="85"/>
        <v>51035</v>
      </c>
      <c r="F276" s="47">
        <f t="shared" si="77"/>
        <v>165</v>
      </c>
      <c r="G276" s="47">
        <f t="shared" ca="1" si="78"/>
        <v>50111</v>
      </c>
      <c r="H276" s="47">
        <f t="shared" si="79"/>
        <v>25</v>
      </c>
      <c r="I276" s="47">
        <f t="shared" ca="1" si="80"/>
        <v>50157</v>
      </c>
      <c r="J276" s="47">
        <f t="shared" si="81"/>
        <v>25</v>
      </c>
      <c r="K276" s="47" t="str">
        <f t="shared" si="82"/>
        <v/>
      </c>
      <c r="L276" s="47">
        <v>0</v>
      </c>
      <c r="M276" s="49">
        <f t="shared" ca="1" si="83"/>
        <v>77.302325581395351</v>
      </c>
      <c r="N276" s="49" t="str">
        <f t="shared" si="86"/>
        <v/>
      </c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49"/>
      <c r="AB276" s="40">
        <v>274</v>
      </c>
    </row>
    <row r="277" spans="2:28" x14ac:dyDescent="0.2">
      <c r="B277" s="47">
        <f t="shared" si="75"/>
        <v>100105</v>
      </c>
      <c r="C277" s="20" t="str">
        <f t="shared" si="76"/>
        <v>CB613AAA</v>
      </c>
      <c r="D277" s="47" t="str">
        <f t="shared" si="84"/>
        <v>101</v>
      </c>
      <c r="E277" s="47">
        <f t="shared" si="85"/>
        <v>51035</v>
      </c>
      <c r="F277" s="47">
        <f t="shared" si="77"/>
        <v>165</v>
      </c>
      <c r="G277" s="47">
        <f t="shared" ca="1" si="78"/>
        <v>50140</v>
      </c>
      <c r="H277" s="47">
        <f t="shared" si="79"/>
        <v>25</v>
      </c>
      <c r="I277" s="47">
        <f t="shared" ca="1" si="80"/>
        <v>50119</v>
      </c>
      <c r="J277" s="47">
        <f t="shared" si="81"/>
        <v>25</v>
      </c>
      <c r="K277" s="47" t="str">
        <f t="shared" si="82"/>
        <v/>
      </c>
      <c r="L277" s="47">
        <v>0</v>
      </c>
      <c r="M277" s="49">
        <f t="shared" ca="1" si="83"/>
        <v>68.581395348837205</v>
      </c>
      <c r="N277" s="49" t="str">
        <f t="shared" si="86"/>
        <v/>
      </c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  <c r="AA277" s="49"/>
      <c r="AB277" s="40">
        <v>275</v>
      </c>
    </row>
    <row r="278" spans="2:28" x14ac:dyDescent="0.2">
      <c r="B278" s="47">
        <f t="shared" si="75"/>
        <v>100108</v>
      </c>
      <c r="C278" s="20" t="str">
        <f t="shared" si="76"/>
        <v>CB501AAA</v>
      </c>
      <c r="D278" s="47" t="str">
        <f t="shared" si="84"/>
        <v>101</v>
      </c>
      <c r="E278" s="47">
        <f t="shared" si="85"/>
        <v>52000</v>
      </c>
      <c r="F278" s="47">
        <f t="shared" ca="1" si="77"/>
        <v>3.09</v>
      </c>
      <c r="G278" s="47">
        <f t="shared" ca="1" si="78"/>
        <v>50128</v>
      </c>
      <c r="H278" s="47">
        <f t="shared" ca="1" si="79"/>
        <v>88</v>
      </c>
      <c r="I278" s="47">
        <f t="shared" ca="1" si="80"/>
        <v>50093</v>
      </c>
      <c r="J278" s="47">
        <f t="shared" si="81"/>
        <v>15</v>
      </c>
      <c r="K278" s="47">
        <f t="shared" si="82"/>
        <v>200139</v>
      </c>
      <c r="L278" s="47">
        <v>0</v>
      </c>
      <c r="M278" s="49">
        <f t="shared" ca="1" si="83"/>
        <v>266.09482514845882</v>
      </c>
      <c r="N278" s="49">
        <f t="shared" ca="1" si="86"/>
        <v>2.9126213592233007E-2</v>
      </c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  <c r="AA278" s="49"/>
      <c r="AB278" s="40">
        <v>276</v>
      </c>
    </row>
    <row r="279" spans="2:28" x14ac:dyDescent="0.2">
      <c r="B279" s="47">
        <f t="shared" si="75"/>
        <v>100201</v>
      </c>
      <c r="C279" s="20" t="str">
        <f t="shared" si="76"/>
        <v>CB223AAA</v>
      </c>
      <c r="D279" s="47" t="str">
        <f t="shared" si="84"/>
        <v>102</v>
      </c>
      <c r="E279" s="47">
        <f t="shared" si="85"/>
        <v>51036</v>
      </c>
      <c r="F279" s="47">
        <f t="shared" si="77"/>
        <v>164</v>
      </c>
      <c r="G279" s="47">
        <f t="shared" ca="1" si="78"/>
        <v>50119</v>
      </c>
      <c r="H279" s="47">
        <f t="shared" si="79"/>
        <v>25</v>
      </c>
      <c r="I279" s="47">
        <f t="shared" ca="1" si="80"/>
        <v>50095</v>
      </c>
      <c r="J279" s="47">
        <f t="shared" si="81"/>
        <v>25</v>
      </c>
      <c r="K279" s="47" t="str">
        <f t="shared" si="82"/>
        <v/>
      </c>
      <c r="L279" s="47">
        <v>0</v>
      </c>
      <c r="M279" s="49">
        <f t="shared" ca="1" si="83"/>
        <v>70.070093457943926</v>
      </c>
      <c r="N279" s="49" t="str">
        <f t="shared" si="86"/>
        <v/>
      </c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  <c r="AA279" s="49"/>
      <c r="AB279" s="40">
        <v>277</v>
      </c>
    </row>
    <row r="280" spans="2:28" x14ac:dyDescent="0.2">
      <c r="B280" s="47">
        <f t="shared" si="75"/>
        <v>100202</v>
      </c>
      <c r="C280" s="20" t="str">
        <f t="shared" si="76"/>
        <v>CB898AAA</v>
      </c>
      <c r="D280" s="47" t="str">
        <f t="shared" si="84"/>
        <v>102</v>
      </c>
      <c r="E280" s="47">
        <f t="shared" si="85"/>
        <v>51036</v>
      </c>
      <c r="F280" s="47">
        <f t="shared" si="77"/>
        <v>164</v>
      </c>
      <c r="G280" s="47">
        <f t="shared" ca="1" si="78"/>
        <v>50100</v>
      </c>
      <c r="H280" s="47">
        <f t="shared" si="79"/>
        <v>25</v>
      </c>
      <c r="I280" s="47">
        <f t="shared" ca="1" si="80"/>
        <v>50157</v>
      </c>
      <c r="J280" s="47">
        <f t="shared" si="81"/>
        <v>25</v>
      </c>
      <c r="K280" s="47" t="str">
        <f t="shared" si="82"/>
        <v/>
      </c>
      <c r="L280" s="47">
        <v>0</v>
      </c>
      <c r="M280" s="49">
        <f t="shared" ca="1" si="83"/>
        <v>78.831775700934585</v>
      </c>
      <c r="N280" s="49" t="str">
        <f t="shared" si="86"/>
        <v/>
      </c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49"/>
      <c r="AB280" s="40">
        <v>278</v>
      </c>
    </row>
    <row r="281" spans="2:28" x14ac:dyDescent="0.2">
      <c r="B281" s="47">
        <f t="shared" si="75"/>
        <v>100203</v>
      </c>
      <c r="C281" s="20" t="str">
        <f t="shared" si="76"/>
        <v>CB898AAA</v>
      </c>
      <c r="D281" s="47" t="str">
        <f t="shared" si="84"/>
        <v>102</v>
      </c>
      <c r="E281" s="47">
        <f t="shared" si="85"/>
        <v>51036</v>
      </c>
      <c r="F281" s="47">
        <f t="shared" si="77"/>
        <v>164</v>
      </c>
      <c r="G281" s="47">
        <f t="shared" ca="1" si="78"/>
        <v>50100</v>
      </c>
      <c r="H281" s="47">
        <f t="shared" si="79"/>
        <v>25</v>
      </c>
      <c r="I281" s="47">
        <f t="shared" ca="1" si="80"/>
        <v>50145</v>
      </c>
      <c r="J281" s="47">
        <f t="shared" si="81"/>
        <v>25</v>
      </c>
      <c r="K281" s="47" t="str">
        <f t="shared" si="82"/>
        <v/>
      </c>
      <c r="L281" s="47">
        <v>0</v>
      </c>
      <c r="M281" s="49">
        <f t="shared" ca="1" si="83"/>
        <v>78.831775700934585</v>
      </c>
      <c r="N281" s="49" t="str">
        <f t="shared" si="86"/>
        <v/>
      </c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  <c r="AA281" s="49"/>
      <c r="AB281" s="40">
        <v>279</v>
      </c>
    </row>
    <row r="282" spans="2:28" x14ac:dyDescent="0.2">
      <c r="B282" s="47">
        <f t="shared" si="75"/>
        <v>100204</v>
      </c>
      <c r="C282" s="20" t="str">
        <f t="shared" si="76"/>
        <v>CB736AAA</v>
      </c>
      <c r="D282" s="47" t="str">
        <f t="shared" si="84"/>
        <v>102</v>
      </c>
      <c r="E282" s="47">
        <f t="shared" si="85"/>
        <v>51036</v>
      </c>
      <c r="F282" s="47">
        <f t="shared" si="77"/>
        <v>164</v>
      </c>
      <c r="G282" s="47">
        <f t="shared" ca="1" si="78"/>
        <v>50139</v>
      </c>
      <c r="H282" s="47">
        <f t="shared" si="79"/>
        <v>25</v>
      </c>
      <c r="I282" s="47">
        <f t="shared" ca="1" si="80"/>
        <v>50103</v>
      </c>
      <c r="J282" s="47">
        <f t="shared" si="81"/>
        <v>25</v>
      </c>
      <c r="K282" s="47" t="str">
        <f t="shared" si="82"/>
        <v/>
      </c>
      <c r="L282" s="47">
        <v>0</v>
      </c>
      <c r="M282" s="49">
        <f t="shared" ca="1" si="83"/>
        <v>84.088785046728972</v>
      </c>
      <c r="N282" s="49" t="str">
        <f t="shared" si="86"/>
        <v/>
      </c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A282" s="49"/>
      <c r="AB282" s="40">
        <v>280</v>
      </c>
    </row>
    <row r="283" spans="2:28" x14ac:dyDescent="0.2">
      <c r="B283" s="47">
        <f t="shared" si="75"/>
        <v>100205</v>
      </c>
      <c r="C283" s="20" t="str">
        <f t="shared" si="76"/>
        <v>CB897AAA</v>
      </c>
      <c r="D283" s="47" t="str">
        <f t="shared" si="84"/>
        <v>102</v>
      </c>
      <c r="E283" s="47">
        <f t="shared" si="85"/>
        <v>51036</v>
      </c>
      <c r="F283" s="47">
        <f t="shared" si="77"/>
        <v>164</v>
      </c>
      <c r="G283" s="47">
        <f t="shared" ca="1" si="78"/>
        <v>50148</v>
      </c>
      <c r="H283" s="47">
        <f t="shared" si="79"/>
        <v>25</v>
      </c>
      <c r="I283" s="47">
        <f t="shared" ca="1" si="80"/>
        <v>50093</v>
      </c>
      <c r="J283" s="47">
        <f t="shared" si="81"/>
        <v>25</v>
      </c>
      <c r="K283" s="47" t="str">
        <f t="shared" si="82"/>
        <v/>
      </c>
      <c r="L283" s="47">
        <v>0</v>
      </c>
      <c r="M283" s="49">
        <f t="shared" ca="1" si="83"/>
        <v>75.327102803738313</v>
      </c>
      <c r="N283" s="49" t="str">
        <f t="shared" si="86"/>
        <v/>
      </c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  <c r="AA283" s="49"/>
      <c r="AB283" s="40">
        <v>281</v>
      </c>
    </row>
    <row r="284" spans="2:28" x14ac:dyDescent="0.2">
      <c r="B284" s="47">
        <f t="shared" si="75"/>
        <v>100208</v>
      </c>
      <c r="C284" s="20" t="str">
        <f t="shared" si="76"/>
        <v>CB633AAA</v>
      </c>
      <c r="D284" s="47" t="str">
        <f t="shared" si="84"/>
        <v>102</v>
      </c>
      <c r="E284" s="47">
        <f t="shared" si="85"/>
        <v>52000</v>
      </c>
      <c r="F284" s="47">
        <f t="shared" ca="1" si="77"/>
        <v>4.32</v>
      </c>
      <c r="G284" s="47">
        <f t="shared" ca="1" si="78"/>
        <v>50151</v>
      </c>
      <c r="H284" s="47">
        <f t="shared" ca="1" si="79"/>
        <v>129</v>
      </c>
      <c r="I284" s="47">
        <f t="shared" ca="1" si="80"/>
        <v>50096</v>
      </c>
      <c r="J284" s="47">
        <f t="shared" si="81"/>
        <v>15</v>
      </c>
      <c r="K284" s="47">
        <f t="shared" si="82"/>
        <v>200148</v>
      </c>
      <c r="L284" s="47">
        <v>0</v>
      </c>
      <c r="M284" s="49">
        <f t="shared" ca="1" si="83"/>
        <v>203.88349514563109</v>
      </c>
      <c r="N284" s="49">
        <f t="shared" ca="1" si="86"/>
        <v>2.9126213592233014E-2</v>
      </c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  <c r="AA284" s="49"/>
      <c r="AB284" s="40">
        <v>282</v>
      </c>
    </row>
    <row r="285" spans="2:28" x14ac:dyDescent="0.2">
      <c r="B285" s="47">
        <f t="shared" si="75"/>
        <v>100301</v>
      </c>
      <c r="C285" s="20" t="str">
        <f t="shared" si="76"/>
        <v>CB898AAA</v>
      </c>
      <c r="D285" s="47" t="str">
        <f t="shared" si="84"/>
        <v>103</v>
      </c>
      <c r="E285" s="47">
        <f t="shared" si="85"/>
        <v>51037</v>
      </c>
      <c r="F285" s="47">
        <f t="shared" si="77"/>
        <v>163</v>
      </c>
      <c r="G285" s="47">
        <f t="shared" ca="1" si="78"/>
        <v>50100</v>
      </c>
      <c r="H285" s="47">
        <f t="shared" si="79"/>
        <v>25</v>
      </c>
      <c r="I285" s="47">
        <f t="shared" ca="1" si="80"/>
        <v>50096</v>
      </c>
      <c r="J285" s="47">
        <f t="shared" si="81"/>
        <v>25</v>
      </c>
      <c r="K285" s="47" t="str">
        <f t="shared" si="82"/>
        <v/>
      </c>
      <c r="L285" s="47">
        <v>0</v>
      </c>
      <c r="M285" s="49">
        <f t="shared" ca="1" si="83"/>
        <v>85.63849765258216</v>
      </c>
      <c r="N285" s="49" t="str">
        <f t="shared" si="86"/>
        <v/>
      </c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  <c r="AA285" s="49"/>
      <c r="AB285" s="40">
        <v>283</v>
      </c>
    </row>
    <row r="286" spans="2:28" x14ac:dyDescent="0.2">
      <c r="B286" s="47">
        <f t="shared" si="75"/>
        <v>100302</v>
      </c>
      <c r="C286" s="20" t="str">
        <f t="shared" si="76"/>
        <v>CB898AAA</v>
      </c>
      <c r="D286" s="47" t="str">
        <f t="shared" si="84"/>
        <v>103</v>
      </c>
      <c r="E286" s="47">
        <f t="shared" si="85"/>
        <v>51037</v>
      </c>
      <c r="F286" s="47">
        <f t="shared" si="77"/>
        <v>163</v>
      </c>
      <c r="G286" s="47">
        <f t="shared" ca="1" si="78"/>
        <v>50100</v>
      </c>
      <c r="H286" s="47">
        <f t="shared" si="79"/>
        <v>25</v>
      </c>
      <c r="I286" s="47">
        <f t="shared" ca="1" si="80"/>
        <v>50099</v>
      </c>
      <c r="J286" s="47">
        <f t="shared" si="81"/>
        <v>25</v>
      </c>
      <c r="K286" s="47" t="str">
        <f t="shared" si="82"/>
        <v/>
      </c>
      <c r="L286" s="47">
        <v>0</v>
      </c>
      <c r="M286" s="49">
        <f t="shared" ca="1" si="83"/>
        <v>94.441314553990608</v>
      </c>
      <c r="N286" s="49" t="str">
        <f t="shared" si="86"/>
        <v/>
      </c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49"/>
      <c r="AB286" s="40">
        <v>284</v>
      </c>
    </row>
    <row r="287" spans="2:28" x14ac:dyDescent="0.2">
      <c r="B287" s="47">
        <f t="shared" si="75"/>
        <v>100303</v>
      </c>
      <c r="C287" s="20" t="str">
        <f t="shared" si="76"/>
        <v>CB898AAA</v>
      </c>
      <c r="D287" s="47" t="str">
        <f t="shared" si="84"/>
        <v>103</v>
      </c>
      <c r="E287" s="47">
        <f t="shared" si="85"/>
        <v>51037</v>
      </c>
      <c r="F287" s="47">
        <f t="shared" si="77"/>
        <v>163</v>
      </c>
      <c r="G287" s="47">
        <f t="shared" ca="1" si="78"/>
        <v>50100</v>
      </c>
      <c r="H287" s="47">
        <f t="shared" si="79"/>
        <v>25</v>
      </c>
      <c r="I287" s="47">
        <f t="shared" ca="1" si="80"/>
        <v>50097</v>
      </c>
      <c r="J287" s="47">
        <f t="shared" si="81"/>
        <v>25</v>
      </c>
      <c r="K287" s="47" t="str">
        <f t="shared" si="82"/>
        <v/>
      </c>
      <c r="L287" s="47">
        <v>0</v>
      </c>
      <c r="M287" s="49">
        <f t="shared" ca="1" si="83"/>
        <v>94.441314553990608</v>
      </c>
      <c r="N287" s="49" t="str">
        <f t="shared" si="86"/>
        <v/>
      </c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49"/>
      <c r="AB287" s="40">
        <v>285</v>
      </c>
    </row>
    <row r="288" spans="2:28" x14ac:dyDescent="0.2">
      <c r="B288" s="47">
        <f t="shared" si="75"/>
        <v>100304</v>
      </c>
      <c r="C288" s="20" t="str">
        <f t="shared" si="76"/>
        <v>CB736AAA</v>
      </c>
      <c r="D288" s="47" t="str">
        <f t="shared" si="84"/>
        <v>103</v>
      </c>
      <c r="E288" s="47">
        <f t="shared" si="85"/>
        <v>51037</v>
      </c>
      <c r="F288" s="47">
        <f t="shared" si="77"/>
        <v>163</v>
      </c>
      <c r="G288" s="47">
        <f t="shared" ca="1" si="78"/>
        <v>50139</v>
      </c>
      <c r="H288" s="47">
        <f t="shared" si="79"/>
        <v>25</v>
      </c>
      <c r="I288" s="47">
        <f t="shared" ca="1" si="80"/>
        <v>50135</v>
      </c>
      <c r="J288" s="47">
        <f t="shared" si="81"/>
        <v>25</v>
      </c>
      <c r="K288" s="47" t="str">
        <f t="shared" si="82"/>
        <v/>
      </c>
      <c r="L288" s="47">
        <v>0</v>
      </c>
      <c r="M288" s="49">
        <f t="shared" ca="1" si="83"/>
        <v>76.835680751173712</v>
      </c>
      <c r="N288" s="49" t="str">
        <f t="shared" si="86"/>
        <v/>
      </c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  <c r="AA288" s="49"/>
      <c r="AB288" s="40">
        <v>286</v>
      </c>
    </row>
    <row r="289" spans="2:28" x14ac:dyDescent="0.2">
      <c r="B289" s="47">
        <f t="shared" si="75"/>
        <v>100305</v>
      </c>
      <c r="C289" s="20" t="str">
        <f t="shared" si="76"/>
        <v>CB898AAA</v>
      </c>
      <c r="D289" s="47" t="str">
        <f t="shared" si="84"/>
        <v>103</v>
      </c>
      <c r="E289" s="47">
        <f t="shared" si="85"/>
        <v>51037</v>
      </c>
      <c r="F289" s="47">
        <f t="shared" si="77"/>
        <v>163</v>
      </c>
      <c r="G289" s="47">
        <f t="shared" ca="1" si="78"/>
        <v>50100</v>
      </c>
      <c r="H289" s="47">
        <f t="shared" si="79"/>
        <v>25</v>
      </c>
      <c r="I289" s="47">
        <f t="shared" ca="1" si="80"/>
        <v>50090</v>
      </c>
      <c r="J289" s="47">
        <f t="shared" si="81"/>
        <v>25</v>
      </c>
      <c r="K289" s="47" t="str">
        <f t="shared" si="82"/>
        <v/>
      </c>
      <c r="L289" s="47">
        <v>0</v>
      </c>
      <c r="M289" s="49">
        <f t="shared" ca="1" si="83"/>
        <v>85.63849765258216</v>
      </c>
      <c r="N289" s="49" t="str">
        <f t="shared" si="86"/>
        <v/>
      </c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  <c r="AA289" s="49"/>
      <c r="AB289" s="40">
        <v>287</v>
      </c>
    </row>
    <row r="290" spans="2:28" x14ac:dyDescent="0.2">
      <c r="B290" s="47">
        <f t="shared" ref="B290:B353" si="87">B260+10000</f>
        <v>100308</v>
      </c>
      <c r="C290" s="20" t="str">
        <f t="shared" si="76"/>
        <v>CB721AAA</v>
      </c>
      <c r="D290" s="47" t="str">
        <f t="shared" si="84"/>
        <v>103</v>
      </c>
      <c r="E290" s="47">
        <f t="shared" si="85"/>
        <v>52000</v>
      </c>
      <c r="F290" s="47">
        <f t="shared" ca="1" si="77"/>
        <v>4.32</v>
      </c>
      <c r="G290" s="47">
        <f t="shared" ca="1" si="78"/>
        <v>50151</v>
      </c>
      <c r="H290" s="47">
        <f t="shared" ca="1" si="79"/>
        <v>129</v>
      </c>
      <c r="I290" s="47">
        <f t="shared" ca="1" si="80"/>
        <v>50090</v>
      </c>
      <c r="J290" s="47">
        <f t="shared" si="81"/>
        <v>15</v>
      </c>
      <c r="K290" s="47">
        <f t="shared" si="82"/>
        <v>200157</v>
      </c>
      <c r="L290" s="47">
        <v>0</v>
      </c>
      <c r="M290" s="49">
        <f t="shared" ca="1" si="83"/>
        <v>203.88349514563109</v>
      </c>
      <c r="N290" s="49">
        <f t="shared" ca="1" si="86"/>
        <v>2.9126213592233014E-2</v>
      </c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49"/>
      <c r="AB290" s="40">
        <v>288</v>
      </c>
    </row>
    <row r="291" spans="2:28" x14ac:dyDescent="0.2">
      <c r="B291" s="47">
        <f t="shared" si="87"/>
        <v>100401</v>
      </c>
      <c r="C291" s="20" t="str">
        <f t="shared" si="76"/>
        <v>CB898AAA</v>
      </c>
      <c r="D291" s="47" t="str">
        <f t="shared" si="84"/>
        <v>104</v>
      </c>
      <c r="E291" s="47">
        <f t="shared" si="85"/>
        <v>51037</v>
      </c>
      <c r="F291" s="47">
        <f t="shared" si="77"/>
        <v>163</v>
      </c>
      <c r="G291" s="47">
        <f t="shared" ca="1" si="78"/>
        <v>50100</v>
      </c>
      <c r="H291" s="47">
        <f t="shared" si="79"/>
        <v>25</v>
      </c>
      <c r="I291" s="47">
        <f t="shared" ca="1" si="80"/>
        <v>50097</v>
      </c>
      <c r="J291" s="47">
        <f t="shared" si="81"/>
        <v>25</v>
      </c>
      <c r="K291" s="47" t="str">
        <f t="shared" si="82"/>
        <v/>
      </c>
      <c r="L291" s="47">
        <v>0</v>
      </c>
      <c r="M291" s="49">
        <f t="shared" ca="1" si="83"/>
        <v>94.441314553990608</v>
      </c>
      <c r="N291" s="49" t="str">
        <f t="shared" si="86"/>
        <v/>
      </c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  <c r="AA291" s="49"/>
      <c r="AB291" s="40">
        <v>289</v>
      </c>
    </row>
    <row r="292" spans="2:28" x14ac:dyDescent="0.2">
      <c r="B292" s="47">
        <f t="shared" si="87"/>
        <v>100402</v>
      </c>
      <c r="C292" s="20" t="str">
        <f t="shared" si="76"/>
        <v>CB223AAA</v>
      </c>
      <c r="D292" s="47" t="str">
        <f t="shared" si="84"/>
        <v>104</v>
      </c>
      <c r="E292" s="47">
        <f t="shared" si="85"/>
        <v>51037</v>
      </c>
      <c r="F292" s="47">
        <f t="shared" si="77"/>
        <v>163</v>
      </c>
      <c r="G292" s="47">
        <f t="shared" ca="1" si="78"/>
        <v>50119</v>
      </c>
      <c r="H292" s="47">
        <f t="shared" si="79"/>
        <v>25</v>
      </c>
      <c r="I292" s="47">
        <f t="shared" ca="1" si="80"/>
        <v>50097</v>
      </c>
      <c r="J292" s="47">
        <f t="shared" si="81"/>
        <v>25</v>
      </c>
      <c r="K292" s="47" t="str">
        <f t="shared" si="82"/>
        <v/>
      </c>
      <c r="L292" s="47">
        <v>0</v>
      </c>
      <c r="M292" s="49">
        <f t="shared" ca="1" si="83"/>
        <v>80.356807511737088</v>
      </c>
      <c r="N292" s="49" t="str">
        <f t="shared" si="86"/>
        <v/>
      </c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  <c r="AA292" s="49"/>
      <c r="AB292" s="40">
        <v>290</v>
      </c>
    </row>
    <row r="293" spans="2:28" x14ac:dyDescent="0.2">
      <c r="B293" s="47">
        <f t="shared" si="87"/>
        <v>100403</v>
      </c>
      <c r="C293" s="20" t="str">
        <f t="shared" si="76"/>
        <v>CB223AAA</v>
      </c>
      <c r="D293" s="47" t="str">
        <f t="shared" si="84"/>
        <v>104</v>
      </c>
      <c r="E293" s="47">
        <f t="shared" si="85"/>
        <v>51037</v>
      </c>
      <c r="F293" s="47">
        <f t="shared" si="77"/>
        <v>163</v>
      </c>
      <c r="G293" s="47">
        <f t="shared" ca="1" si="78"/>
        <v>50119</v>
      </c>
      <c r="H293" s="47">
        <f t="shared" si="79"/>
        <v>25</v>
      </c>
      <c r="I293" s="47">
        <f t="shared" ca="1" si="80"/>
        <v>50093</v>
      </c>
      <c r="J293" s="47">
        <f t="shared" si="81"/>
        <v>25</v>
      </c>
      <c r="K293" s="47" t="str">
        <f t="shared" si="82"/>
        <v/>
      </c>
      <c r="L293" s="47">
        <v>0</v>
      </c>
      <c r="M293" s="49">
        <f t="shared" ca="1" si="83"/>
        <v>71.55399061032864</v>
      </c>
      <c r="N293" s="49" t="str">
        <f t="shared" si="86"/>
        <v/>
      </c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  <c r="AA293" s="49"/>
      <c r="AB293" s="40">
        <v>291</v>
      </c>
    </row>
    <row r="294" spans="2:28" x14ac:dyDescent="0.2">
      <c r="B294" s="47">
        <f t="shared" si="87"/>
        <v>100404</v>
      </c>
      <c r="C294" s="20" t="str">
        <f t="shared" si="76"/>
        <v>CB401AAA</v>
      </c>
      <c r="D294" s="47" t="str">
        <f t="shared" si="84"/>
        <v>104</v>
      </c>
      <c r="E294" s="47">
        <f t="shared" si="85"/>
        <v>51037</v>
      </c>
      <c r="F294" s="47">
        <f t="shared" si="77"/>
        <v>163</v>
      </c>
      <c r="G294" s="47">
        <f t="shared" ca="1" si="78"/>
        <v>50090</v>
      </c>
      <c r="H294" s="47">
        <f t="shared" si="79"/>
        <v>25</v>
      </c>
      <c r="I294" s="47">
        <f t="shared" ca="1" si="80"/>
        <v>50098</v>
      </c>
      <c r="J294" s="47">
        <f t="shared" si="81"/>
        <v>25</v>
      </c>
      <c r="K294" s="47" t="str">
        <f t="shared" si="82"/>
        <v/>
      </c>
      <c r="L294" s="47">
        <v>0</v>
      </c>
      <c r="M294" s="49">
        <f t="shared" ca="1" si="83"/>
        <v>85.63849765258216</v>
      </c>
      <c r="N294" s="49" t="str">
        <f t="shared" si="86"/>
        <v/>
      </c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  <c r="AA294" s="49"/>
      <c r="AB294" s="40">
        <v>292</v>
      </c>
    </row>
    <row r="295" spans="2:28" x14ac:dyDescent="0.2">
      <c r="B295" s="47">
        <f t="shared" si="87"/>
        <v>100405</v>
      </c>
      <c r="C295" s="20" t="str">
        <f t="shared" si="76"/>
        <v>CB766AAA</v>
      </c>
      <c r="D295" s="47" t="str">
        <f t="shared" si="84"/>
        <v>104</v>
      </c>
      <c r="E295" s="47">
        <f t="shared" si="85"/>
        <v>51037</v>
      </c>
      <c r="F295" s="47">
        <f t="shared" si="77"/>
        <v>163</v>
      </c>
      <c r="G295" s="47">
        <f t="shared" ca="1" si="78"/>
        <v>50090</v>
      </c>
      <c r="H295" s="47">
        <f t="shared" si="79"/>
        <v>25</v>
      </c>
      <c r="I295" s="47">
        <f t="shared" ca="1" si="80"/>
        <v>50098</v>
      </c>
      <c r="J295" s="47">
        <f t="shared" si="81"/>
        <v>25</v>
      </c>
      <c r="K295" s="47" t="str">
        <f t="shared" si="82"/>
        <v/>
      </c>
      <c r="L295" s="47">
        <v>0</v>
      </c>
      <c r="M295" s="49">
        <f t="shared" ca="1" si="83"/>
        <v>85.63849765258216</v>
      </c>
      <c r="N295" s="49" t="str">
        <f t="shared" si="86"/>
        <v/>
      </c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  <c r="AA295" s="49"/>
      <c r="AB295" s="40">
        <v>293</v>
      </c>
    </row>
    <row r="296" spans="2:28" x14ac:dyDescent="0.2">
      <c r="B296" s="47">
        <f t="shared" si="87"/>
        <v>100408</v>
      </c>
      <c r="C296" s="20" t="str">
        <f t="shared" si="76"/>
        <v>CB801AAA</v>
      </c>
      <c r="D296" s="47" t="str">
        <f t="shared" si="84"/>
        <v>104</v>
      </c>
      <c r="E296" s="47">
        <f t="shared" si="85"/>
        <v>52000</v>
      </c>
      <c r="F296" s="47">
        <f t="shared" ca="1" si="77"/>
        <v>3.09</v>
      </c>
      <c r="G296" s="47">
        <f t="shared" ca="1" si="78"/>
        <v>50141</v>
      </c>
      <c r="H296" s="47">
        <f t="shared" ca="1" si="79"/>
        <v>88</v>
      </c>
      <c r="I296" s="47">
        <f t="shared" ca="1" si="80"/>
        <v>50103</v>
      </c>
      <c r="J296" s="47">
        <f t="shared" si="81"/>
        <v>15</v>
      </c>
      <c r="K296" s="47">
        <f t="shared" si="82"/>
        <v>200166</v>
      </c>
      <c r="L296" s="47">
        <v>0</v>
      </c>
      <c r="M296" s="49">
        <f t="shared" ca="1" si="83"/>
        <v>276.69902912621359</v>
      </c>
      <c r="N296" s="49">
        <f t="shared" ca="1" si="86"/>
        <v>2.9126213592233007E-2</v>
      </c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  <c r="AA296" s="49"/>
      <c r="AB296" s="40">
        <v>294</v>
      </c>
    </row>
    <row r="297" spans="2:28" x14ac:dyDescent="0.2">
      <c r="B297" s="47">
        <f t="shared" si="87"/>
        <v>100501</v>
      </c>
      <c r="C297" s="20" t="str">
        <f t="shared" si="76"/>
        <v>CB223AAA</v>
      </c>
      <c r="D297" s="47" t="str">
        <f t="shared" si="84"/>
        <v>105</v>
      </c>
      <c r="E297" s="47">
        <f t="shared" si="85"/>
        <v>51038</v>
      </c>
      <c r="F297" s="47">
        <f t="shared" si="77"/>
        <v>162</v>
      </c>
      <c r="G297" s="47">
        <f t="shared" ca="1" si="78"/>
        <v>50119</v>
      </c>
      <c r="H297" s="47">
        <f t="shared" si="79"/>
        <v>25</v>
      </c>
      <c r="I297" s="47">
        <f t="shared" ca="1" si="80"/>
        <v>50094</v>
      </c>
      <c r="J297" s="47">
        <f t="shared" si="81"/>
        <v>25</v>
      </c>
      <c r="K297" s="47" t="str">
        <f t="shared" si="82"/>
        <v/>
      </c>
      <c r="L297" s="47">
        <v>0</v>
      </c>
      <c r="M297" s="49">
        <f t="shared" ca="1" si="83"/>
        <v>73.033018867924525</v>
      </c>
      <c r="N297" s="49" t="str">
        <f t="shared" si="86"/>
        <v/>
      </c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49"/>
      <c r="AA297" s="49"/>
      <c r="AB297" s="40">
        <v>295</v>
      </c>
    </row>
    <row r="298" spans="2:28" x14ac:dyDescent="0.2">
      <c r="B298" s="47">
        <f t="shared" si="87"/>
        <v>100502</v>
      </c>
      <c r="C298" s="20" t="str">
        <f t="shared" si="76"/>
        <v>CB223AAA</v>
      </c>
      <c r="D298" s="47" t="str">
        <f t="shared" si="84"/>
        <v>105</v>
      </c>
      <c r="E298" s="47">
        <f t="shared" si="85"/>
        <v>51038</v>
      </c>
      <c r="F298" s="47">
        <f t="shared" si="77"/>
        <v>162</v>
      </c>
      <c r="G298" s="47">
        <f t="shared" ca="1" si="78"/>
        <v>50119</v>
      </c>
      <c r="H298" s="47">
        <f t="shared" si="79"/>
        <v>25</v>
      </c>
      <c r="I298" s="47">
        <f t="shared" ca="1" si="80"/>
        <v>50119</v>
      </c>
      <c r="J298" s="47">
        <f t="shared" si="81"/>
        <v>25</v>
      </c>
      <c r="K298" s="47" t="str">
        <f t="shared" si="82"/>
        <v/>
      </c>
      <c r="L298" s="47">
        <v>0</v>
      </c>
      <c r="M298" s="49">
        <f t="shared" ca="1" si="83"/>
        <v>67.726415094339629</v>
      </c>
      <c r="N298" s="49" t="str">
        <f t="shared" si="86"/>
        <v/>
      </c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  <c r="AA298" s="49"/>
      <c r="AB298" s="40">
        <v>296</v>
      </c>
    </row>
    <row r="299" spans="2:28" x14ac:dyDescent="0.2">
      <c r="B299" s="47">
        <f t="shared" si="87"/>
        <v>100503</v>
      </c>
      <c r="C299" s="20" t="str">
        <f t="shared" si="76"/>
        <v>CB223AAA</v>
      </c>
      <c r="D299" s="47" t="str">
        <f t="shared" si="84"/>
        <v>105</v>
      </c>
      <c r="E299" s="47">
        <f t="shared" si="85"/>
        <v>51038</v>
      </c>
      <c r="F299" s="47">
        <f t="shared" si="77"/>
        <v>162</v>
      </c>
      <c r="G299" s="47">
        <f t="shared" ca="1" si="78"/>
        <v>50119</v>
      </c>
      <c r="H299" s="47">
        <f t="shared" si="79"/>
        <v>25</v>
      </c>
      <c r="I299" s="47">
        <f t="shared" ca="1" si="80"/>
        <v>50102</v>
      </c>
      <c r="J299" s="47">
        <f t="shared" si="81"/>
        <v>25</v>
      </c>
      <c r="K299" s="47" t="str">
        <f t="shared" si="82"/>
        <v/>
      </c>
      <c r="L299" s="47">
        <v>0</v>
      </c>
      <c r="M299" s="49">
        <f t="shared" ca="1" si="83"/>
        <v>81.877358490566039</v>
      </c>
      <c r="N299" s="49" t="str">
        <f t="shared" si="86"/>
        <v/>
      </c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49"/>
      <c r="AB299" s="40">
        <v>297</v>
      </c>
    </row>
    <row r="300" spans="2:28" x14ac:dyDescent="0.2">
      <c r="B300" s="47">
        <f t="shared" si="87"/>
        <v>100504</v>
      </c>
      <c r="C300" s="20" t="str">
        <f t="shared" si="76"/>
        <v>CB741AAA</v>
      </c>
      <c r="D300" s="47" t="str">
        <f t="shared" si="84"/>
        <v>105</v>
      </c>
      <c r="E300" s="47">
        <f t="shared" si="85"/>
        <v>51038</v>
      </c>
      <c r="F300" s="47">
        <f t="shared" si="77"/>
        <v>162</v>
      </c>
      <c r="G300" s="47">
        <f t="shared" ca="1" si="78"/>
        <v>50152</v>
      </c>
      <c r="H300" s="47">
        <f t="shared" si="79"/>
        <v>25</v>
      </c>
      <c r="I300" s="47">
        <f t="shared" ca="1" si="80"/>
        <v>50097</v>
      </c>
      <c r="J300" s="47">
        <f t="shared" si="81"/>
        <v>25</v>
      </c>
      <c r="K300" s="47" t="str">
        <f t="shared" si="82"/>
        <v/>
      </c>
      <c r="L300" s="47">
        <v>0</v>
      </c>
      <c r="M300" s="49">
        <f t="shared" ca="1" si="83"/>
        <v>87.183962264150949</v>
      </c>
      <c r="N300" s="49" t="str">
        <f t="shared" si="86"/>
        <v/>
      </c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49"/>
      <c r="AA300" s="49"/>
      <c r="AB300" s="40">
        <v>298</v>
      </c>
    </row>
    <row r="301" spans="2:28" x14ac:dyDescent="0.2">
      <c r="B301" s="47">
        <f t="shared" si="87"/>
        <v>100505</v>
      </c>
      <c r="C301" s="20" t="str">
        <f t="shared" si="76"/>
        <v>CB762AAA</v>
      </c>
      <c r="D301" s="47" t="str">
        <f t="shared" si="84"/>
        <v>105</v>
      </c>
      <c r="E301" s="47">
        <f t="shared" si="85"/>
        <v>51038</v>
      </c>
      <c r="F301" s="47">
        <f t="shared" si="77"/>
        <v>162</v>
      </c>
      <c r="G301" s="47">
        <f t="shared" ca="1" si="78"/>
        <v>50099</v>
      </c>
      <c r="H301" s="47">
        <f t="shared" si="79"/>
        <v>25</v>
      </c>
      <c r="I301" s="47">
        <f t="shared" ca="1" si="80"/>
        <v>50096</v>
      </c>
      <c r="J301" s="47">
        <f t="shared" si="81"/>
        <v>25</v>
      </c>
      <c r="K301" s="47" t="str">
        <f t="shared" si="82"/>
        <v/>
      </c>
      <c r="L301" s="47">
        <v>0</v>
      </c>
      <c r="M301" s="49">
        <f t="shared" ca="1" si="83"/>
        <v>87.183962264150949</v>
      </c>
      <c r="N301" s="49" t="str">
        <f t="shared" si="86"/>
        <v/>
      </c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  <c r="AA301" s="49"/>
      <c r="AB301" s="40">
        <v>299</v>
      </c>
    </row>
    <row r="302" spans="2:28" x14ac:dyDescent="0.2">
      <c r="B302" s="47">
        <f t="shared" si="87"/>
        <v>100508</v>
      </c>
      <c r="C302" s="20" t="str">
        <f t="shared" si="76"/>
        <v>CB301AAA</v>
      </c>
      <c r="D302" s="47" t="str">
        <f t="shared" si="84"/>
        <v>105</v>
      </c>
      <c r="E302" s="47">
        <f t="shared" si="85"/>
        <v>52000</v>
      </c>
      <c r="F302" s="47">
        <f t="shared" ca="1" si="77"/>
        <v>3.09</v>
      </c>
      <c r="G302" s="47">
        <f t="shared" ca="1" si="78"/>
        <v>50113</v>
      </c>
      <c r="H302" s="47">
        <f t="shared" ca="1" si="79"/>
        <v>88</v>
      </c>
      <c r="I302" s="47">
        <f t="shared" ca="1" si="80"/>
        <v>50157</v>
      </c>
      <c r="J302" s="47">
        <f t="shared" si="81"/>
        <v>15</v>
      </c>
      <c r="K302" s="47">
        <f t="shared" si="82"/>
        <v>200175</v>
      </c>
      <c r="L302" s="47">
        <v>0</v>
      </c>
      <c r="M302" s="49">
        <f t="shared" ca="1" si="83"/>
        <v>259.73230276180601</v>
      </c>
      <c r="N302" s="49">
        <f t="shared" ca="1" si="86"/>
        <v>2.9126213592233007E-2</v>
      </c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49"/>
      <c r="AB302" s="40">
        <v>300</v>
      </c>
    </row>
    <row r="303" spans="2:28" x14ac:dyDescent="0.2">
      <c r="B303" s="47">
        <f t="shared" si="87"/>
        <v>110101</v>
      </c>
      <c r="C303" s="20" t="str">
        <f t="shared" si="76"/>
        <v>CB892AAA</v>
      </c>
      <c r="D303" s="47" t="str">
        <f t="shared" si="84"/>
        <v>111</v>
      </c>
      <c r="E303" s="47">
        <f t="shared" si="85"/>
        <v>51039</v>
      </c>
      <c r="F303" s="47">
        <f t="shared" si="77"/>
        <v>161</v>
      </c>
      <c r="G303" s="47">
        <f t="shared" ca="1" si="78"/>
        <v>50135</v>
      </c>
      <c r="H303" s="47">
        <f t="shared" si="79"/>
        <v>25</v>
      </c>
      <c r="I303" s="47">
        <f t="shared" ca="1" si="80"/>
        <v>50096</v>
      </c>
      <c r="J303" s="47">
        <f t="shared" si="81"/>
        <v>25</v>
      </c>
      <c r="K303" s="47" t="str">
        <f t="shared" si="82"/>
        <v/>
      </c>
      <c r="L303" s="47">
        <v>0</v>
      </c>
      <c r="M303" s="49">
        <f t="shared" ca="1" si="83"/>
        <v>79.838862559241704</v>
      </c>
      <c r="N303" s="49" t="str">
        <f t="shared" si="86"/>
        <v/>
      </c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49"/>
      <c r="AA303" s="49"/>
      <c r="AB303" s="40">
        <v>301</v>
      </c>
    </row>
    <row r="304" spans="2:28" x14ac:dyDescent="0.2">
      <c r="B304" s="47">
        <f t="shared" si="87"/>
        <v>110102</v>
      </c>
      <c r="C304" s="20" t="str">
        <f t="shared" si="76"/>
        <v>CB222AAA</v>
      </c>
      <c r="D304" s="47" t="str">
        <f t="shared" si="84"/>
        <v>111</v>
      </c>
      <c r="E304" s="47">
        <f t="shared" si="85"/>
        <v>51039</v>
      </c>
      <c r="F304" s="47">
        <f t="shared" si="77"/>
        <v>161</v>
      </c>
      <c r="G304" s="47">
        <f t="shared" ca="1" si="78"/>
        <v>50095</v>
      </c>
      <c r="H304" s="47">
        <f t="shared" si="79"/>
        <v>25</v>
      </c>
      <c r="I304" s="47">
        <f t="shared" ca="1" si="80"/>
        <v>50135</v>
      </c>
      <c r="J304" s="47">
        <f t="shared" si="81"/>
        <v>25</v>
      </c>
      <c r="K304" s="47" t="str">
        <f t="shared" si="82"/>
        <v/>
      </c>
      <c r="L304" s="47">
        <v>0</v>
      </c>
      <c r="M304" s="49">
        <f t="shared" ca="1" si="83"/>
        <v>79.838862559241704</v>
      </c>
      <c r="N304" s="49" t="str">
        <f t="shared" si="86"/>
        <v/>
      </c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49"/>
      <c r="AB304" s="40">
        <v>302</v>
      </c>
    </row>
    <row r="305" spans="2:28" x14ac:dyDescent="0.2">
      <c r="B305" s="47">
        <f t="shared" si="87"/>
        <v>110103</v>
      </c>
      <c r="C305" s="20" t="str">
        <f t="shared" si="76"/>
        <v>CB373AAA</v>
      </c>
      <c r="D305" s="47" t="str">
        <f t="shared" si="84"/>
        <v>111</v>
      </c>
      <c r="E305" s="47">
        <f t="shared" si="85"/>
        <v>51039</v>
      </c>
      <c r="F305" s="47">
        <f t="shared" si="77"/>
        <v>161</v>
      </c>
      <c r="G305" s="47">
        <f t="shared" ca="1" si="78"/>
        <v>50111</v>
      </c>
      <c r="H305" s="47">
        <f t="shared" si="79"/>
        <v>25</v>
      </c>
      <c r="I305" s="47">
        <f t="shared" ca="1" si="80"/>
        <v>50090</v>
      </c>
      <c r="J305" s="47">
        <f t="shared" si="81"/>
        <v>25</v>
      </c>
      <c r="K305" s="47" t="str">
        <f t="shared" si="82"/>
        <v/>
      </c>
      <c r="L305" s="47">
        <v>0</v>
      </c>
      <c r="M305" s="49">
        <f t="shared" ca="1" si="83"/>
        <v>88.725118483412317</v>
      </c>
      <c r="N305" s="49" t="str">
        <f t="shared" si="86"/>
        <v/>
      </c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0">
        <v>303</v>
      </c>
    </row>
    <row r="306" spans="2:28" x14ac:dyDescent="0.2">
      <c r="B306" s="47">
        <f t="shared" si="87"/>
        <v>110104</v>
      </c>
      <c r="C306" s="20" t="str">
        <f t="shared" si="76"/>
        <v>CB733AAA</v>
      </c>
      <c r="D306" s="47" t="str">
        <f t="shared" si="84"/>
        <v>111</v>
      </c>
      <c r="E306" s="47">
        <f t="shared" si="85"/>
        <v>51039</v>
      </c>
      <c r="F306" s="47">
        <f t="shared" si="77"/>
        <v>161</v>
      </c>
      <c r="G306" s="47">
        <f t="shared" ca="1" si="78"/>
        <v>50138</v>
      </c>
      <c r="H306" s="47">
        <f t="shared" si="79"/>
        <v>25</v>
      </c>
      <c r="I306" s="47">
        <f t="shared" ca="1" si="80"/>
        <v>50157</v>
      </c>
      <c r="J306" s="47">
        <f t="shared" si="81"/>
        <v>25</v>
      </c>
      <c r="K306" s="47" t="str">
        <f t="shared" si="82"/>
        <v/>
      </c>
      <c r="L306" s="47">
        <v>0</v>
      </c>
      <c r="M306" s="49">
        <f t="shared" ca="1" si="83"/>
        <v>74.507109004739334</v>
      </c>
      <c r="N306" s="49" t="str">
        <f t="shared" si="86"/>
        <v/>
      </c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  <c r="AA306" s="49"/>
      <c r="AB306" s="40">
        <v>304</v>
      </c>
    </row>
    <row r="307" spans="2:28" x14ac:dyDescent="0.2">
      <c r="B307" s="47">
        <f t="shared" si="87"/>
        <v>110105</v>
      </c>
      <c r="C307" s="20" t="str">
        <f t="shared" si="76"/>
        <v>CB956AAA</v>
      </c>
      <c r="D307" s="47" t="str">
        <f t="shared" si="84"/>
        <v>111</v>
      </c>
      <c r="E307" s="47">
        <f t="shared" si="85"/>
        <v>51039</v>
      </c>
      <c r="F307" s="47">
        <f t="shared" si="77"/>
        <v>161</v>
      </c>
      <c r="G307" s="47">
        <f t="shared" ca="1" si="78"/>
        <v>50146</v>
      </c>
      <c r="H307" s="47">
        <f t="shared" si="79"/>
        <v>25</v>
      </c>
      <c r="I307" s="47">
        <f t="shared" ca="1" si="80"/>
        <v>50091</v>
      </c>
      <c r="J307" s="47">
        <f t="shared" si="81"/>
        <v>25</v>
      </c>
      <c r="K307" s="47" t="str">
        <f t="shared" si="82"/>
        <v/>
      </c>
      <c r="L307" s="47">
        <v>0</v>
      </c>
      <c r="M307" s="49">
        <f t="shared" ca="1" si="83"/>
        <v>79.838862559241704</v>
      </c>
      <c r="N307" s="49" t="str">
        <f t="shared" si="86"/>
        <v/>
      </c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49"/>
      <c r="AB307" s="40">
        <v>305</v>
      </c>
    </row>
    <row r="308" spans="2:28" x14ac:dyDescent="0.2">
      <c r="B308" s="47">
        <f t="shared" si="87"/>
        <v>110108</v>
      </c>
      <c r="C308" s="20" t="str">
        <f t="shared" si="76"/>
        <v>CB883AAA</v>
      </c>
      <c r="D308" s="47" t="str">
        <f t="shared" si="84"/>
        <v>111</v>
      </c>
      <c r="E308" s="47">
        <f t="shared" si="85"/>
        <v>52000</v>
      </c>
      <c r="F308" s="47">
        <f t="shared" ca="1" si="77"/>
        <v>1.41</v>
      </c>
      <c r="G308" s="47">
        <f t="shared" ca="1" si="78"/>
        <v>50086</v>
      </c>
      <c r="H308" s="47">
        <f t="shared" ca="1" si="79"/>
        <v>32</v>
      </c>
      <c r="I308" s="47">
        <f t="shared" ca="1" si="80"/>
        <v>50093</v>
      </c>
      <c r="J308" s="47">
        <f t="shared" si="81"/>
        <v>15</v>
      </c>
      <c r="K308" s="47">
        <f t="shared" si="82"/>
        <v>200184</v>
      </c>
      <c r="L308" s="47">
        <v>0</v>
      </c>
      <c r="M308" s="49">
        <f t="shared" ca="1" si="83"/>
        <v>412.10493699648833</v>
      </c>
      <c r="N308" s="49">
        <f t="shared" ca="1" si="86"/>
        <v>2.9126213592233011E-2</v>
      </c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  <c r="AA308" s="49"/>
      <c r="AB308" s="40">
        <v>306</v>
      </c>
    </row>
    <row r="309" spans="2:28" x14ac:dyDescent="0.2">
      <c r="B309" s="47">
        <f t="shared" si="87"/>
        <v>110201</v>
      </c>
      <c r="C309" s="20" t="str">
        <f t="shared" si="76"/>
        <v>CB222AAA</v>
      </c>
      <c r="D309" s="47" t="str">
        <f t="shared" si="84"/>
        <v>112</v>
      </c>
      <c r="E309" s="47">
        <f t="shared" si="85"/>
        <v>51039</v>
      </c>
      <c r="F309" s="47">
        <f t="shared" si="77"/>
        <v>161</v>
      </c>
      <c r="G309" s="47">
        <f t="shared" ca="1" si="78"/>
        <v>50095</v>
      </c>
      <c r="H309" s="47">
        <f t="shared" si="79"/>
        <v>25</v>
      </c>
      <c r="I309" s="47">
        <f t="shared" ca="1" si="80"/>
        <v>50119</v>
      </c>
      <c r="J309" s="47">
        <f t="shared" si="81"/>
        <v>25</v>
      </c>
      <c r="K309" s="47" t="str">
        <f t="shared" si="82"/>
        <v/>
      </c>
      <c r="L309" s="47">
        <v>0</v>
      </c>
      <c r="M309" s="49">
        <f t="shared" ca="1" si="83"/>
        <v>74.507109004739334</v>
      </c>
      <c r="N309" s="49" t="str">
        <f t="shared" si="86"/>
        <v/>
      </c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49"/>
      <c r="AB309" s="40">
        <v>307</v>
      </c>
    </row>
    <row r="310" spans="2:28" x14ac:dyDescent="0.2">
      <c r="B310" s="47">
        <f t="shared" si="87"/>
        <v>110202</v>
      </c>
      <c r="C310" s="20" t="str">
        <f t="shared" si="76"/>
        <v>CB373AAA</v>
      </c>
      <c r="D310" s="47" t="str">
        <f t="shared" si="84"/>
        <v>112</v>
      </c>
      <c r="E310" s="47">
        <f t="shared" si="85"/>
        <v>51039</v>
      </c>
      <c r="F310" s="47">
        <f t="shared" si="77"/>
        <v>161</v>
      </c>
      <c r="G310" s="47">
        <f t="shared" ca="1" si="78"/>
        <v>50111</v>
      </c>
      <c r="H310" s="47">
        <f t="shared" si="79"/>
        <v>25</v>
      </c>
      <c r="I310" s="47">
        <f t="shared" ca="1" si="80"/>
        <v>50145</v>
      </c>
      <c r="J310" s="47">
        <f t="shared" si="81"/>
        <v>25</v>
      </c>
      <c r="K310" s="47" t="str">
        <f t="shared" si="82"/>
        <v/>
      </c>
      <c r="L310" s="47">
        <v>0</v>
      </c>
      <c r="M310" s="49">
        <f t="shared" ca="1" si="83"/>
        <v>83.393364928909946</v>
      </c>
      <c r="N310" s="49" t="str">
        <f t="shared" si="86"/>
        <v/>
      </c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  <c r="AA310" s="49"/>
      <c r="AB310" s="40">
        <v>308</v>
      </c>
    </row>
    <row r="311" spans="2:28" x14ac:dyDescent="0.2">
      <c r="B311" s="47">
        <f t="shared" si="87"/>
        <v>110203</v>
      </c>
      <c r="C311" s="20" t="str">
        <f t="shared" si="76"/>
        <v>CB892AAA</v>
      </c>
      <c r="D311" s="47" t="str">
        <f t="shared" si="84"/>
        <v>112</v>
      </c>
      <c r="E311" s="47">
        <f t="shared" si="85"/>
        <v>51039</v>
      </c>
      <c r="F311" s="47">
        <f t="shared" si="77"/>
        <v>161</v>
      </c>
      <c r="G311" s="47">
        <f t="shared" ca="1" si="78"/>
        <v>50135</v>
      </c>
      <c r="H311" s="47">
        <f t="shared" si="79"/>
        <v>25</v>
      </c>
      <c r="I311" s="47">
        <f t="shared" ca="1" si="80"/>
        <v>50094</v>
      </c>
      <c r="J311" s="47">
        <f t="shared" si="81"/>
        <v>25</v>
      </c>
      <c r="K311" s="47" t="str">
        <f t="shared" si="82"/>
        <v/>
      </c>
      <c r="L311" s="47">
        <v>0</v>
      </c>
      <c r="M311" s="49">
        <f t="shared" ca="1" si="83"/>
        <v>79.838862559241704</v>
      </c>
      <c r="N311" s="49" t="str">
        <f t="shared" si="86"/>
        <v/>
      </c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0">
        <v>309</v>
      </c>
    </row>
    <row r="312" spans="2:28" x14ac:dyDescent="0.2">
      <c r="B312" s="47">
        <f t="shared" si="87"/>
        <v>110204</v>
      </c>
      <c r="C312" s="20" t="str">
        <f t="shared" si="76"/>
        <v>CB747AAA</v>
      </c>
      <c r="D312" s="47" t="str">
        <f t="shared" si="84"/>
        <v>112</v>
      </c>
      <c r="E312" s="47">
        <f t="shared" si="85"/>
        <v>51039</v>
      </c>
      <c r="F312" s="47">
        <f t="shared" si="77"/>
        <v>161</v>
      </c>
      <c r="G312" s="47">
        <f t="shared" ca="1" si="78"/>
        <v>50116</v>
      </c>
      <c r="H312" s="47">
        <f t="shared" si="79"/>
        <v>25</v>
      </c>
      <c r="I312" s="47">
        <f t="shared" ca="1" si="80"/>
        <v>50100</v>
      </c>
      <c r="J312" s="47">
        <f t="shared" si="81"/>
        <v>25</v>
      </c>
      <c r="K312" s="47" t="str">
        <f t="shared" si="82"/>
        <v/>
      </c>
      <c r="L312" s="47">
        <v>0</v>
      </c>
      <c r="M312" s="49">
        <f t="shared" ca="1" si="83"/>
        <v>97.611374407582943</v>
      </c>
      <c r="N312" s="49" t="str">
        <f t="shared" si="86"/>
        <v/>
      </c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49"/>
      <c r="AB312" s="40">
        <v>310</v>
      </c>
    </row>
    <row r="313" spans="2:28" x14ac:dyDescent="0.2">
      <c r="B313" s="47">
        <f t="shared" si="87"/>
        <v>110205</v>
      </c>
      <c r="C313" s="20" t="str">
        <f t="shared" si="76"/>
        <v>CB734AAA</v>
      </c>
      <c r="D313" s="47" t="str">
        <f t="shared" si="84"/>
        <v>112</v>
      </c>
      <c r="E313" s="47">
        <f t="shared" si="85"/>
        <v>51039</v>
      </c>
      <c r="F313" s="47">
        <f t="shared" si="77"/>
        <v>161</v>
      </c>
      <c r="G313" s="47">
        <f t="shared" ca="1" si="78"/>
        <v>50147</v>
      </c>
      <c r="H313" s="47">
        <f t="shared" si="79"/>
        <v>25</v>
      </c>
      <c r="I313" s="47">
        <f t="shared" ca="1" si="80"/>
        <v>50099</v>
      </c>
      <c r="J313" s="47">
        <f t="shared" si="81"/>
        <v>25</v>
      </c>
      <c r="K313" s="47" t="str">
        <f t="shared" si="82"/>
        <v/>
      </c>
      <c r="L313" s="47">
        <v>0</v>
      </c>
      <c r="M313" s="49">
        <f t="shared" ca="1" si="83"/>
        <v>88.725118483412317</v>
      </c>
      <c r="N313" s="49" t="str">
        <f t="shared" si="86"/>
        <v/>
      </c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49"/>
      <c r="AB313" s="40">
        <v>311</v>
      </c>
    </row>
    <row r="314" spans="2:28" x14ac:dyDescent="0.2">
      <c r="B314" s="47">
        <f t="shared" si="87"/>
        <v>110208</v>
      </c>
      <c r="C314" s="20" t="str">
        <f t="shared" si="76"/>
        <v>CB882AAA</v>
      </c>
      <c r="D314" s="47" t="str">
        <f t="shared" si="84"/>
        <v>112</v>
      </c>
      <c r="E314" s="47">
        <f t="shared" si="85"/>
        <v>52000</v>
      </c>
      <c r="F314" s="47">
        <f t="shared" ca="1" si="77"/>
        <v>1.41</v>
      </c>
      <c r="G314" s="47">
        <f t="shared" ca="1" si="78"/>
        <v>50086</v>
      </c>
      <c r="H314" s="47">
        <f t="shared" ca="1" si="79"/>
        <v>32</v>
      </c>
      <c r="I314" s="47">
        <f t="shared" ca="1" si="80"/>
        <v>50103</v>
      </c>
      <c r="J314" s="47">
        <f t="shared" si="81"/>
        <v>15</v>
      </c>
      <c r="K314" s="47">
        <f t="shared" si="82"/>
        <v>200193</v>
      </c>
      <c r="L314" s="47">
        <v>0</v>
      </c>
      <c r="M314" s="49">
        <f t="shared" ca="1" si="83"/>
        <v>435.34393720305724</v>
      </c>
      <c r="N314" s="49">
        <f t="shared" ca="1" si="86"/>
        <v>2.9126213592233011E-2</v>
      </c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49"/>
      <c r="AB314" s="40">
        <v>312</v>
      </c>
    </row>
    <row r="315" spans="2:28" x14ac:dyDescent="0.2">
      <c r="B315" s="47">
        <f t="shared" si="87"/>
        <v>110301</v>
      </c>
      <c r="C315" s="20" t="str">
        <f t="shared" si="76"/>
        <v>CB373AAA</v>
      </c>
      <c r="D315" s="47" t="str">
        <f t="shared" si="84"/>
        <v>113</v>
      </c>
      <c r="E315" s="47">
        <f t="shared" si="85"/>
        <v>51040</v>
      </c>
      <c r="F315" s="47">
        <f t="shared" si="77"/>
        <v>160</v>
      </c>
      <c r="G315" s="47">
        <f t="shared" ca="1" si="78"/>
        <v>50111</v>
      </c>
      <c r="H315" s="47">
        <f t="shared" si="79"/>
        <v>25</v>
      </c>
      <c r="I315" s="47">
        <f t="shared" ca="1" si="80"/>
        <v>50100</v>
      </c>
      <c r="J315" s="47">
        <f t="shared" si="81"/>
        <v>25</v>
      </c>
      <c r="K315" s="47" t="str">
        <f t="shared" si="82"/>
        <v/>
      </c>
      <c r="L315" s="47">
        <v>0</v>
      </c>
      <c r="M315" s="49">
        <f t="shared" ca="1" si="83"/>
        <v>99.19047619047619</v>
      </c>
      <c r="N315" s="49" t="str">
        <f t="shared" si="86"/>
        <v/>
      </c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49"/>
      <c r="AB315" s="40">
        <v>313</v>
      </c>
    </row>
    <row r="316" spans="2:28" x14ac:dyDescent="0.2">
      <c r="B316" s="47">
        <f t="shared" si="87"/>
        <v>110302</v>
      </c>
      <c r="C316" s="20" t="str">
        <f t="shared" si="76"/>
        <v>CB862AAA</v>
      </c>
      <c r="D316" s="47" t="str">
        <f t="shared" si="84"/>
        <v>113</v>
      </c>
      <c r="E316" s="47">
        <f t="shared" si="85"/>
        <v>51040</v>
      </c>
      <c r="F316" s="47">
        <f t="shared" si="77"/>
        <v>160</v>
      </c>
      <c r="G316" s="47">
        <f t="shared" ca="1" si="78"/>
        <v>50078</v>
      </c>
      <c r="H316" s="47">
        <f t="shared" si="79"/>
        <v>25</v>
      </c>
      <c r="I316" s="47">
        <f t="shared" ca="1" si="80"/>
        <v>50095</v>
      </c>
      <c r="J316" s="47">
        <f t="shared" si="81"/>
        <v>25</v>
      </c>
      <c r="K316" s="47" t="str">
        <f t="shared" si="82"/>
        <v/>
      </c>
      <c r="L316" s="47">
        <v>0</v>
      </c>
      <c r="M316" s="49">
        <f t="shared" ca="1" si="83"/>
        <v>81.333333333333329</v>
      </c>
      <c r="N316" s="49" t="str">
        <f t="shared" si="86"/>
        <v/>
      </c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49"/>
      <c r="AB316" s="40">
        <v>314</v>
      </c>
    </row>
    <row r="317" spans="2:28" x14ac:dyDescent="0.2">
      <c r="B317" s="47">
        <f t="shared" si="87"/>
        <v>110303</v>
      </c>
      <c r="C317" s="20" t="str">
        <f t="shared" si="76"/>
        <v>CB357AAA</v>
      </c>
      <c r="D317" s="47" t="str">
        <f t="shared" si="84"/>
        <v>113</v>
      </c>
      <c r="E317" s="47">
        <f t="shared" si="85"/>
        <v>51040</v>
      </c>
      <c r="F317" s="47">
        <f t="shared" si="77"/>
        <v>160</v>
      </c>
      <c r="G317" s="47">
        <f t="shared" ca="1" si="78"/>
        <v>50137</v>
      </c>
      <c r="H317" s="47">
        <f t="shared" si="79"/>
        <v>25</v>
      </c>
      <c r="I317" s="47">
        <f t="shared" ca="1" si="80"/>
        <v>50095</v>
      </c>
      <c r="J317" s="47">
        <f t="shared" si="81"/>
        <v>25</v>
      </c>
      <c r="K317" s="47" t="str">
        <f t="shared" si="82"/>
        <v/>
      </c>
      <c r="L317" s="47">
        <v>0</v>
      </c>
      <c r="M317" s="49">
        <f t="shared" ca="1" si="83"/>
        <v>81.333333333333329</v>
      </c>
      <c r="N317" s="49" t="str">
        <f t="shared" si="86"/>
        <v/>
      </c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0">
        <v>315</v>
      </c>
    </row>
    <row r="318" spans="2:28" x14ac:dyDescent="0.2">
      <c r="B318" s="47">
        <f t="shared" si="87"/>
        <v>110304</v>
      </c>
      <c r="C318" s="20" t="str">
        <f t="shared" si="76"/>
        <v>CB862AAA</v>
      </c>
      <c r="D318" s="47" t="str">
        <f t="shared" si="84"/>
        <v>113</v>
      </c>
      <c r="E318" s="47">
        <f t="shared" si="85"/>
        <v>51040</v>
      </c>
      <c r="F318" s="47">
        <f t="shared" si="77"/>
        <v>160</v>
      </c>
      <c r="G318" s="47">
        <f t="shared" ca="1" si="78"/>
        <v>50078</v>
      </c>
      <c r="H318" s="47">
        <f t="shared" si="79"/>
        <v>25</v>
      </c>
      <c r="I318" s="47">
        <f t="shared" ca="1" si="80"/>
        <v>50093</v>
      </c>
      <c r="J318" s="47">
        <f t="shared" si="81"/>
        <v>25</v>
      </c>
      <c r="K318" s="47" t="str">
        <f t="shared" si="82"/>
        <v/>
      </c>
      <c r="L318" s="47">
        <v>0</v>
      </c>
      <c r="M318" s="49">
        <f t="shared" ca="1" si="83"/>
        <v>81.333333333333329</v>
      </c>
      <c r="N318" s="49" t="str">
        <f t="shared" si="86"/>
        <v/>
      </c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0">
        <v>316</v>
      </c>
    </row>
    <row r="319" spans="2:28" x14ac:dyDescent="0.2">
      <c r="B319" s="47">
        <f t="shared" si="87"/>
        <v>110305</v>
      </c>
      <c r="C319" s="20" t="str">
        <f t="shared" si="76"/>
        <v>CB507AAA</v>
      </c>
      <c r="D319" s="47" t="str">
        <f t="shared" si="84"/>
        <v>113</v>
      </c>
      <c r="E319" s="47">
        <f t="shared" si="85"/>
        <v>51040</v>
      </c>
      <c r="F319" s="47">
        <f t="shared" si="77"/>
        <v>160</v>
      </c>
      <c r="G319" s="47">
        <f t="shared" ca="1" si="78"/>
        <v>50146</v>
      </c>
      <c r="H319" s="47">
        <f t="shared" si="79"/>
        <v>25</v>
      </c>
      <c r="I319" s="47">
        <f t="shared" ca="1" si="80"/>
        <v>50094</v>
      </c>
      <c r="J319" s="47">
        <f t="shared" si="81"/>
        <v>25</v>
      </c>
      <c r="K319" s="47" t="str">
        <f t="shared" si="82"/>
        <v/>
      </c>
      <c r="L319" s="47">
        <v>0</v>
      </c>
      <c r="M319" s="49">
        <f t="shared" ca="1" si="83"/>
        <v>81.333333333333329</v>
      </c>
      <c r="N319" s="49" t="str">
        <f t="shared" si="86"/>
        <v/>
      </c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49"/>
      <c r="AB319" s="40">
        <v>317</v>
      </c>
    </row>
    <row r="320" spans="2:28" x14ac:dyDescent="0.2">
      <c r="B320" s="47">
        <f t="shared" si="87"/>
        <v>110308</v>
      </c>
      <c r="C320" s="20" t="str">
        <f t="shared" si="76"/>
        <v>CB881AAA</v>
      </c>
      <c r="D320" s="47" t="str">
        <f t="shared" si="84"/>
        <v>113</v>
      </c>
      <c r="E320" s="47">
        <f t="shared" si="85"/>
        <v>52000</v>
      </c>
      <c r="F320" s="47">
        <f t="shared" ca="1" si="77"/>
        <v>1.41</v>
      </c>
      <c r="G320" s="47">
        <f t="shared" ca="1" si="78"/>
        <v>50086</v>
      </c>
      <c r="H320" s="47">
        <f t="shared" ca="1" si="79"/>
        <v>32</v>
      </c>
      <c r="I320" s="47">
        <f t="shared" ca="1" si="80"/>
        <v>50095</v>
      </c>
      <c r="J320" s="47">
        <f t="shared" si="81"/>
        <v>15</v>
      </c>
      <c r="K320" s="47">
        <f t="shared" si="82"/>
        <v>200202</v>
      </c>
      <c r="L320" s="47">
        <v>0</v>
      </c>
      <c r="M320" s="49">
        <f t="shared" ca="1" si="83"/>
        <v>412.10493699648833</v>
      </c>
      <c r="N320" s="49">
        <f t="shared" ca="1" si="86"/>
        <v>2.9126213592233011E-2</v>
      </c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49"/>
      <c r="AB320" s="40">
        <v>318</v>
      </c>
    </row>
    <row r="321" spans="2:28" x14ac:dyDescent="0.2">
      <c r="B321" s="47">
        <f t="shared" si="87"/>
        <v>110401</v>
      </c>
      <c r="C321" s="20" t="str">
        <f t="shared" si="76"/>
        <v>CB372AAA</v>
      </c>
      <c r="D321" s="47" t="str">
        <f t="shared" si="84"/>
        <v>114</v>
      </c>
      <c r="E321" s="47">
        <f t="shared" si="85"/>
        <v>51041</v>
      </c>
      <c r="F321" s="47">
        <f t="shared" si="77"/>
        <v>159</v>
      </c>
      <c r="G321" s="47">
        <f t="shared" ca="1" si="78"/>
        <v>50112</v>
      </c>
      <c r="H321" s="47">
        <f t="shared" si="79"/>
        <v>25</v>
      </c>
      <c r="I321" s="47">
        <f t="shared" ca="1" si="80"/>
        <v>50119</v>
      </c>
      <c r="J321" s="47">
        <f t="shared" si="81"/>
        <v>25</v>
      </c>
      <c r="K321" s="47" t="str">
        <f t="shared" si="82"/>
        <v/>
      </c>
      <c r="L321" s="47">
        <v>0</v>
      </c>
      <c r="M321" s="49">
        <f t="shared" ca="1" si="83"/>
        <v>86.411483253588514</v>
      </c>
      <c r="N321" s="49" t="str">
        <f t="shared" si="86"/>
        <v/>
      </c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0">
        <v>319</v>
      </c>
    </row>
    <row r="322" spans="2:28" x14ac:dyDescent="0.2">
      <c r="B322" s="47">
        <f t="shared" si="87"/>
        <v>110402</v>
      </c>
      <c r="C322" s="20" t="str">
        <f t="shared" si="76"/>
        <v>CB892AAA</v>
      </c>
      <c r="D322" s="47" t="str">
        <f t="shared" si="84"/>
        <v>114</v>
      </c>
      <c r="E322" s="47">
        <f t="shared" si="85"/>
        <v>51041</v>
      </c>
      <c r="F322" s="47">
        <f t="shared" si="77"/>
        <v>159</v>
      </c>
      <c r="G322" s="47">
        <f t="shared" ca="1" si="78"/>
        <v>50135</v>
      </c>
      <c r="H322" s="47">
        <f t="shared" si="79"/>
        <v>25</v>
      </c>
      <c r="I322" s="47">
        <f t="shared" ca="1" si="80"/>
        <v>50078</v>
      </c>
      <c r="J322" s="47">
        <f t="shared" si="81"/>
        <v>25</v>
      </c>
      <c r="K322" s="47" t="str">
        <f t="shared" si="82"/>
        <v/>
      </c>
      <c r="L322" s="47">
        <v>0</v>
      </c>
      <c r="M322" s="49">
        <f t="shared" ca="1" si="83"/>
        <v>82.822966507177028</v>
      </c>
      <c r="N322" s="49" t="str">
        <f t="shared" si="86"/>
        <v/>
      </c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49"/>
      <c r="AB322" s="40">
        <v>320</v>
      </c>
    </row>
    <row r="323" spans="2:28" x14ac:dyDescent="0.2">
      <c r="B323" s="47">
        <f t="shared" si="87"/>
        <v>110403</v>
      </c>
      <c r="C323" s="20" t="str">
        <f t="shared" ref="C323:C386" si="88">VLOOKUP(B323,monsterImg,2,FALSE)</f>
        <v>CB892AAA</v>
      </c>
      <c r="D323" s="47" t="str">
        <f t="shared" si="84"/>
        <v>114</v>
      </c>
      <c r="E323" s="47">
        <f t="shared" si="85"/>
        <v>51041</v>
      </c>
      <c r="F323" s="47">
        <f t="shared" ref="F323:F386" si="89">IF(INT(RIGHT(B323,1))=8,(H323+J323)*0.03,200-VLOOKUP(INT(MID(B323,1,LEN(B323)-2)),progress,2,FALSE))</f>
        <v>159</v>
      </c>
      <c r="G323" s="47">
        <f t="shared" ref="G323:G386" ca="1" si="90">IF(INT(RIGHT(B323,1))=8,VLOOKUP(B323,boss_item1,3,FALSE),IF(ISNA(VLOOKUP(C323,test10,5,FALSE)),VLOOKUP(INT(RAND()*(21-1)+1),test11,2,FALSE),VLOOKUP(C323,test10,5,FALSE)))</f>
        <v>50135</v>
      </c>
      <c r="H323" s="47">
        <f t="shared" ref="H323:H386" si="91">IF(INT(RIGHT(B323,1))&lt;&gt;8,25,VLOOKUP(G323,item1,9,FALSE))</f>
        <v>25</v>
      </c>
      <c r="I323" s="47">
        <f t="shared" ref="I323:I386" ca="1" si="92">VLOOKUP(INT(RAND()*(21-1)+1),test11,2,FALSE)</f>
        <v>50101</v>
      </c>
      <c r="J323" s="47">
        <f t="shared" ref="J323:J386" si="93">IF(INT(RIGHT(B323,1))=8,15,25)</f>
        <v>25</v>
      </c>
      <c r="K323" s="47" t="str">
        <f t="shared" ref="K323:K386" si="94">IF(RIGHT(B323,1)="8",VLOOKUP(--MID(B323,1,LEN(B323)-2),progress_weapon_award,2,FALSE),"")</f>
        <v/>
      </c>
      <c r="L323" s="47">
        <v>0</v>
      </c>
      <c r="M323" s="49">
        <f t="shared" ref="M323:M386" ca="1" si="95">(VLOOKUP(E323,gold1,2,FALSE)*F323+VLOOKUP(G323,gold2,2,FALSE)*10*H323+VLOOKUP(I323,gold2,2,FALSE)*10*J323)/(F323+H323+J323)</f>
        <v>91.794258373205736</v>
      </c>
      <c r="N323" s="49" t="str">
        <f t="shared" si="86"/>
        <v/>
      </c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0">
        <v>321</v>
      </c>
    </row>
    <row r="324" spans="2:28" x14ac:dyDescent="0.2">
      <c r="B324" s="47">
        <f t="shared" si="87"/>
        <v>110404</v>
      </c>
      <c r="C324" s="20" t="str">
        <f t="shared" si="88"/>
        <v>CB373AAA</v>
      </c>
      <c r="D324" s="47" t="str">
        <f t="shared" ref="D324:D387" si="96">INT(MID(B324,1,LEN(B324)-4))&amp;INT(MID(B324,LEN(B324)-2,1))</f>
        <v>114</v>
      </c>
      <c r="E324" s="47">
        <f t="shared" ref="E324:E387" si="97">IF(INT(RIGHT(B324,1))=8,52000,VLOOKUP(D324,AC$3:AD$142,2,FALSE)+51000)</f>
        <v>51041</v>
      </c>
      <c r="F324" s="47">
        <f t="shared" si="89"/>
        <v>159</v>
      </c>
      <c r="G324" s="47">
        <f t="shared" ca="1" si="90"/>
        <v>50111</v>
      </c>
      <c r="H324" s="47">
        <f t="shared" si="91"/>
        <v>25</v>
      </c>
      <c r="I324" s="47">
        <f t="shared" ca="1" si="92"/>
        <v>50099</v>
      </c>
      <c r="J324" s="47">
        <f t="shared" si="93"/>
        <v>25</v>
      </c>
      <c r="K324" s="47" t="str">
        <f t="shared" si="94"/>
        <v/>
      </c>
      <c r="L324" s="47">
        <v>0</v>
      </c>
      <c r="M324" s="49">
        <f t="shared" ca="1" si="95"/>
        <v>100.76555023923444</v>
      </c>
      <c r="N324" s="49" t="str">
        <f t="shared" ref="N324:N387" si="98">IF(RIGHT(B324,1)="8",F324/(F324+H324+J324),"")</f>
        <v/>
      </c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49"/>
      <c r="AB324" s="40">
        <v>322</v>
      </c>
    </row>
    <row r="325" spans="2:28" x14ac:dyDescent="0.2">
      <c r="B325" s="47">
        <f t="shared" si="87"/>
        <v>110405</v>
      </c>
      <c r="C325" s="20" t="str">
        <f t="shared" si="88"/>
        <v>CB734AAA</v>
      </c>
      <c r="D325" s="47" t="str">
        <f t="shared" si="96"/>
        <v>114</v>
      </c>
      <c r="E325" s="47">
        <f t="shared" si="97"/>
        <v>51041</v>
      </c>
      <c r="F325" s="47">
        <f t="shared" si="89"/>
        <v>159</v>
      </c>
      <c r="G325" s="47">
        <f t="shared" ca="1" si="90"/>
        <v>50147</v>
      </c>
      <c r="H325" s="47">
        <f t="shared" si="91"/>
        <v>25</v>
      </c>
      <c r="I325" s="47">
        <f t="shared" ca="1" si="92"/>
        <v>50091</v>
      </c>
      <c r="J325" s="47">
        <f t="shared" si="93"/>
        <v>25</v>
      </c>
      <c r="K325" s="47" t="str">
        <f t="shared" si="94"/>
        <v/>
      </c>
      <c r="L325" s="47">
        <v>0</v>
      </c>
      <c r="M325" s="49">
        <f t="shared" ca="1" si="95"/>
        <v>82.822966507177028</v>
      </c>
      <c r="N325" s="49" t="str">
        <f t="shared" si="98"/>
        <v/>
      </c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49"/>
      <c r="AB325" s="40">
        <v>323</v>
      </c>
    </row>
    <row r="326" spans="2:28" x14ac:dyDescent="0.2">
      <c r="B326" s="47">
        <f t="shared" si="87"/>
        <v>110408</v>
      </c>
      <c r="C326" s="20" t="str">
        <f t="shared" si="88"/>
        <v>CB302AAA</v>
      </c>
      <c r="D326" s="47" t="str">
        <f t="shared" si="96"/>
        <v>114</v>
      </c>
      <c r="E326" s="47">
        <f t="shared" si="97"/>
        <v>52000</v>
      </c>
      <c r="F326" s="47">
        <f t="shared" ca="1" si="89"/>
        <v>3.09</v>
      </c>
      <c r="G326" s="47">
        <f t="shared" ca="1" si="90"/>
        <v>50141</v>
      </c>
      <c r="H326" s="47">
        <f t="shared" ca="1" si="91"/>
        <v>88</v>
      </c>
      <c r="I326" s="47">
        <f t="shared" ca="1" si="92"/>
        <v>50090</v>
      </c>
      <c r="J326" s="47">
        <f t="shared" si="93"/>
        <v>15</v>
      </c>
      <c r="K326" s="47">
        <f t="shared" si="94"/>
        <v>200211</v>
      </c>
      <c r="L326" s="47">
        <v>0</v>
      </c>
      <c r="M326" s="49">
        <f t="shared" ca="1" si="95"/>
        <v>266.09482514845882</v>
      </c>
      <c r="N326" s="49">
        <f t="shared" ca="1" si="98"/>
        <v>2.9126213592233007E-2</v>
      </c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  <c r="AA326" s="49"/>
      <c r="AB326" s="40">
        <v>324</v>
      </c>
    </row>
    <row r="327" spans="2:28" x14ac:dyDescent="0.2">
      <c r="B327" s="47">
        <f t="shared" si="87"/>
        <v>110501</v>
      </c>
      <c r="C327" s="20" t="str">
        <f t="shared" si="88"/>
        <v>CB373AAA</v>
      </c>
      <c r="D327" s="47" t="str">
        <f t="shared" si="96"/>
        <v>115</v>
      </c>
      <c r="E327" s="47">
        <f t="shared" si="97"/>
        <v>51042</v>
      </c>
      <c r="F327" s="47">
        <f t="shared" si="89"/>
        <v>158</v>
      </c>
      <c r="G327" s="47">
        <f t="shared" ca="1" si="90"/>
        <v>50111</v>
      </c>
      <c r="H327" s="47">
        <f t="shared" si="91"/>
        <v>25</v>
      </c>
      <c r="I327" s="47">
        <f t="shared" ca="1" si="92"/>
        <v>50091</v>
      </c>
      <c r="J327" s="47">
        <f t="shared" si="93"/>
        <v>25</v>
      </c>
      <c r="K327" s="47" t="str">
        <f t="shared" si="94"/>
        <v/>
      </c>
      <c r="L327" s="47">
        <v>0</v>
      </c>
      <c r="M327" s="49">
        <f t="shared" ca="1" si="95"/>
        <v>93.322115384615387</v>
      </c>
      <c r="N327" s="49" t="str">
        <f t="shared" si="98"/>
        <v/>
      </c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49"/>
      <c r="AB327" s="40">
        <v>325</v>
      </c>
    </row>
    <row r="328" spans="2:28" x14ac:dyDescent="0.2">
      <c r="B328" s="47">
        <f t="shared" si="87"/>
        <v>110502</v>
      </c>
      <c r="C328" s="20" t="str">
        <f t="shared" si="88"/>
        <v>CB862AAA</v>
      </c>
      <c r="D328" s="47" t="str">
        <f t="shared" si="96"/>
        <v>115</v>
      </c>
      <c r="E328" s="47">
        <f t="shared" si="97"/>
        <v>51042</v>
      </c>
      <c r="F328" s="47">
        <f t="shared" si="89"/>
        <v>158</v>
      </c>
      <c r="G328" s="47">
        <f t="shared" ca="1" si="90"/>
        <v>50078</v>
      </c>
      <c r="H328" s="47">
        <f t="shared" si="91"/>
        <v>25</v>
      </c>
      <c r="I328" s="47">
        <f t="shared" ca="1" si="92"/>
        <v>50095</v>
      </c>
      <c r="J328" s="47">
        <f t="shared" si="93"/>
        <v>25</v>
      </c>
      <c r="K328" s="47" t="str">
        <f t="shared" si="94"/>
        <v/>
      </c>
      <c r="L328" s="47">
        <v>0</v>
      </c>
      <c r="M328" s="49">
        <f t="shared" ca="1" si="95"/>
        <v>84.307692307692307</v>
      </c>
      <c r="N328" s="49" t="str">
        <f t="shared" si="98"/>
        <v/>
      </c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  <c r="AA328" s="49"/>
      <c r="AB328" s="40">
        <v>326</v>
      </c>
    </row>
    <row r="329" spans="2:28" x14ac:dyDescent="0.2">
      <c r="B329" s="47">
        <f t="shared" si="87"/>
        <v>110503</v>
      </c>
      <c r="C329" s="20" t="str">
        <f t="shared" si="88"/>
        <v>CB357AAA</v>
      </c>
      <c r="D329" s="47" t="str">
        <f t="shared" si="96"/>
        <v>115</v>
      </c>
      <c r="E329" s="47">
        <f t="shared" si="97"/>
        <v>51042</v>
      </c>
      <c r="F329" s="47">
        <f t="shared" si="89"/>
        <v>158</v>
      </c>
      <c r="G329" s="47">
        <f t="shared" ca="1" si="90"/>
        <v>50137</v>
      </c>
      <c r="H329" s="47">
        <f t="shared" si="91"/>
        <v>25</v>
      </c>
      <c r="I329" s="47">
        <f t="shared" ca="1" si="92"/>
        <v>50095</v>
      </c>
      <c r="J329" s="47">
        <f t="shared" si="93"/>
        <v>25</v>
      </c>
      <c r="K329" s="47" t="str">
        <f t="shared" si="94"/>
        <v/>
      </c>
      <c r="L329" s="47">
        <v>0</v>
      </c>
      <c r="M329" s="49">
        <f t="shared" ca="1" si="95"/>
        <v>84.307692307692307</v>
      </c>
      <c r="N329" s="49" t="str">
        <f t="shared" si="98"/>
        <v/>
      </c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49"/>
      <c r="AB329" s="40">
        <v>327</v>
      </c>
    </row>
    <row r="330" spans="2:28" x14ac:dyDescent="0.2">
      <c r="B330" s="47">
        <f t="shared" si="87"/>
        <v>110504</v>
      </c>
      <c r="C330" s="20" t="str">
        <f t="shared" si="88"/>
        <v>CB747AAA</v>
      </c>
      <c r="D330" s="47" t="str">
        <f t="shared" si="96"/>
        <v>115</v>
      </c>
      <c r="E330" s="47">
        <f t="shared" si="97"/>
        <v>51042</v>
      </c>
      <c r="F330" s="47">
        <f t="shared" si="89"/>
        <v>158</v>
      </c>
      <c r="G330" s="47">
        <f t="shared" ca="1" si="90"/>
        <v>50116</v>
      </c>
      <c r="H330" s="47">
        <f t="shared" si="91"/>
        <v>25</v>
      </c>
      <c r="I330" s="47">
        <f t="shared" ca="1" si="92"/>
        <v>50157</v>
      </c>
      <c r="J330" s="47">
        <f t="shared" si="93"/>
        <v>25</v>
      </c>
      <c r="K330" s="47" t="str">
        <f t="shared" si="94"/>
        <v/>
      </c>
      <c r="L330" s="47">
        <v>0</v>
      </c>
      <c r="M330" s="49">
        <f t="shared" ca="1" si="95"/>
        <v>87.913461538461533</v>
      </c>
      <c r="N330" s="49" t="str">
        <f t="shared" si="98"/>
        <v/>
      </c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49"/>
      <c r="AB330" s="40">
        <v>328</v>
      </c>
    </row>
    <row r="331" spans="2:28" x14ac:dyDescent="0.2">
      <c r="B331" s="47">
        <f t="shared" si="87"/>
        <v>110505</v>
      </c>
      <c r="C331" s="20" t="str">
        <f t="shared" si="88"/>
        <v>CB357AAA</v>
      </c>
      <c r="D331" s="47" t="str">
        <f t="shared" si="96"/>
        <v>115</v>
      </c>
      <c r="E331" s="47">
        <f t="shared" si="97"/>
        <v>51042</v>
      </c>
      <c r="F331" s="47">
        <f t="shared" si="89"/>
        <v>158</v>
      </c>
      <c r="G331" s="47">
        <f t="shared" ca="1" si="90"/>
        <v>50137</v>
      </c>
      <c r="H331" s="47">
        <f t="shared" si="91"/>
        <v>25</v>
      </c>
      <c r="I331" s="47">
        <f t="shared" ca="1" si="92"/>
        <v>50103</v>
      </c>
      <c r="J331" s="47">
        <f t="shared" si="93"/>
        <v>25</v>
      </c>
      <c r="K331" s="47" t="str">
        <f t="shared" si="94"/>
        <v/>
      </c>
      <c r="L331" s="47">
        <v>0</v>
      </c>
      <c r="M331" s="49">
        <f t="shared" ca="1" si="95"/>
        <v>93.322115384615387</v>
      </c>
      <c r="N331" s="49" t="str">
        <f t="shared" si="98"/>
        <v/>
      </c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49"/>
      <c r="AB331" s="40">
        <v>329</v>
      </c>
    </row>
    <row r="332" spans="2:28" x14ac:dyDescent="0.2">
      <c r="B332" s="47">
        <f t="shared" si="87"/>
        <v>110508</v>
      </c>
      <c r="C332" s="20" t="str">
        <f t="shared" si="88"/>
        <v>CB021AAA</v>
      </c>
      <c r="D332" s="47" t="str">
        <f t="shared" si="96"/>
        <v>115</v>
      </c>
      <c r="E332" s="47">
        <f t="shared" si="97"/>
        <v>52000</v>
      </c>
      <c r="F332" s="47">
        <f t="shared" ca="1" si="89"/>
        <v>3.09</v>
      </c>
      <c r="G332" s="47">
        <f t="shared" ca="1" si="90"/>
        <v>50103</v>
      </c>
      <c r="H332" s="47">
        <f t="shared" ca="1" si="91"/>
        <v>88</v>
      </c>
      <c r="I332" s="47">
        <f t="shared" ca="1" si="92"/>
        <v>50097</v>
      </c>
      <c r="J332" s="47">
        <f t="shared" si="93"/>
        <v>15</v>
      </c>
      <c r="K332" s="47">
        <f t="shared" si="94"/>
        <v>200220</v>
      </c>
      <c r="L332" s="47">
        <v>0</v>
      </c>
      <c r="M332" s="49">
        <f t="shared" ca="1" si="95"/>
        <v>276.69902912621359</v>
      </c>
      <c r="N332" s="49">
        <f t="shared" ca="1" si="98"/>
        <v>2.9126213592233007E-2</v>
      </c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  <c r="AA332" s="49"/>
      <c r="AB332" s="40">
        <v>330</v>
      </c>
    </row>
    <row r="333" spans="2:28" x14ac:dyDescent="0.2">
      <c r="B333" s="47">
        <f t="shared" si="87"/>
        <v>120101</v>
      </c>
      <c r="C333" s="20" t="str">
        <f t="shared" si="88"/>
        <v>CB431AAA</v>
      </c>
      <c r="D333" s="47" t="str">
        <f t="shared" si="96"/>
        <v>121</v>
      </c>
      <c r="E333" s="47">
        <f t="shared" si="97"/>
        <v>51042</v>
      </c>
      <c r="F333" s="47">
        <f t="shared" si="89"/>
        <v>158</v>
      </c>
      <c r="G333" s="47">
        <f t="shared" ca="1" si="90"/>
        <v>50101</v>
      </c>
      <c r="H333" s="47">
        <f t="shared" si="91"/>
        <v>25</v>
      </c>
      <c r="I333" s="47">
        <f t="shared" ca="1" si="92"/>
        <v>50135</v>
      </c>
      <c r="J333" s="47">
        <f t="shared" si="93"/>
        <v>25</v>
      </c>
      <c r="K333" s="47" t="str">
        <f t="shared" si="94"/>
        <v/>
      </c>
      <c r="L333" s="47">
        <v>0</v>
      </c>
      <c r="M333" s="49">
        <f t="shared" ca="1" si="95"/>
        <v>93.322115384615387</v>
      </c>
      <c r="N333" s="49" t="str">
        <f t="shared" si="98"/>
        <v/>
      </c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49"/>
      <c r="AB333" s="40">
        <v>331</v>
      </c>
    </row>
    <row r="334" spans="2:28" x14ac:dyDescent="0.2">
      <c r="B334" s="47">
        <f t="shared" si="87"/>
        <v>120102</v>
      </c>
      <c r="C334" s="20" t="str">
        <f t="shared" si="88"/>
        <v>CB853AAA</v>
      </c>
      <c r="D334" s="47" t="str">
        <f t="shared" si="96"/>
        <v>121</v>
      </c>
      <c r="E334" s="47">
        <f t="shared" si="97"/>
        <v>51042</v>
      </c>
      <c r="F334" s="47">
        <f t="shared" si="89"/>
        <v>158</v>
      </c>
      <c r="G334" s="47">
        <f t="shared" ca="1" si="90"/>
        <v>50093</v>
      </c>
      <c r="H334" s="47">
        <f t="shared" si="91"/>
        <v>25</v>
      </c>
      <c r="I334" s="47">
        <f t="shared" ca="1" si="92"/>
        <v>50093</v>
      </c>
      <c r="J334" s="47">
        <f t="shared" si="93"/>
        <v>25</v>
      </c>
      <c r="K334" s="47" t="str">
        <f t="shared" si="94"/>
        <v/>
      </c>
      <c r="L334" s="47">
        <v>0</v>
      </c>
      <c r="M334" s="49">
        <f t="shared" ca="1" si="95"/>
        <v>84.307692307692307</v>
      </c>
      <c r="N334" s="49" t="str">
        <f t="shared" si="98"/>
        <v/>
      </c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  <c r="AA334" s="49"/>
      <c r="AB334" s="40">
        <v>332</v>
      </c>
    </row>
    <row r="335" spans="2:28" x14ac:dyDescent="0.2">
      <c r="B335" s="47">
        <f t="shared" si="87"/>
        <v>120103</v>
      </c>
      <c r="C335" s="20" t="str">
        <f t="shared" si="88"/>
        <v>CB853AAA</v>
      </c>
      <c r="D335" s="47" t="str">
        <f t="shared" si="96"/>
        <v>121</v>
      </c>
      <c r="E335" s="47">
        <f t="shared" si="97"/>
        <v>51042</v>
      </c>
      <c r="F335" s="47">
        <f t="shared" si="89"/>
        <v>158</v>
      </c>
      <c r="G335" s="47">
        <f t="shared" ca="1" si="90"/>
        <v>50093</v>
      </c>
      <c r="H335" s="47">
        <f t="shared" si="91"/>
        <v>25</v>
      </c>
      <c r="I335" s="47">
        <f t="shared" ca="1" si="92"/>
        <v>50102</v>
      </c>
      <c r="J335" s="47">
        <f t="shared" si="93"/>
        <v>25</v>
      </c>
      <c r="K335" s="47" t="str">
        <f t="shared" si="94"/>
        <v/>
      </c>
      <c r="L335" s="47">
        <v>0</v>
      </c>
      <c r="M335" s="49">
        <f t="shared" ca="1" si="95"/>
        <v>93.322115384615387</v>
      </c>
      <c r="N335" s="49" t="str">
        <f t="shared" si="98"/>
        <v/>
      </c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49"/>
      <c r="AB335" s="40">
        <v>333</v>
      </c>
    </row>
    <row r="336" spans="2:28" x14ac:dyDescent="0.2">
      <c r="B336" s="47">
        <f t="shared" si="87"/>
        <v>120104</v>
      </c>
      <c r="C336" s="20" t="str">
        <f t="shared" si="88"/>
        <v>CB734AAA</v>
      </c>
      <c r="D336" s="47" t="str">
        <f t="shared" si="96"/>
        <v>121</v>
      </c>
      <c r="E336" s="47">
        <f t="shared" si="97"/>
        <v>51042</v>
      </c>
      <c r="F336" s="47">
        <f t="shared" si="89"/>
        <v>158</v>
      </c>
      <c r="G336" s="47">
        <f t="shared" ca="1" si="90"/>
        <v>50147</v>
      </c>
      <c r="H336" s="47">
        <f t="shared" si="91"/>
        <v>25</v>
      </c>
      <c r="I336" s="47">
        <f t="shared" ca="1" si="92"/>
        <v>50119</v>
      </c>
      <c r="J336" s="47">
        <f t="shared" si="93"/>
        <v>25</v>
      </c>
      <c r="K336" s="47" t="str">
        <f t="shared" si="94"/>
        <v/>
      </c>
      <c r="L336" s="47">
        <v>0</v>
      </c>
      <c r="M336" s="49">
        <f t="shared" ca="1" si="95"/>
        <v>78.899038461538467</v>
      </c>
      <c r="N336" s="49" t="str">
        <f t="shared" si="98"/>
        <v/>
      </c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  <c r="AA336" s="49"/>
      <c r="AB336" s="40">
        <v>334</v>
      </c>
    </row>
    <row r="337" spans="2:28" x14ac:dyDescent="0.2">
      <c r="B337" s="47">
        <f t="shared" si="87"/>
        <v>120105</v>
      </c>
      <c r="C337" s="20" t="str">
        <f t="shared" si="88"/>
        <v>CB224AAA</v>
      </c>
      <c r="D337" s="47" t="str">
        <f t="shared" si="96"/>
        <v>121</v>
      </c>
      <c r="E337" s="47">
        <f t="shared" si="97"/>
        <v>51042</v>
      </c>
      <c r="F337" s="47">
        <f t="shared" si="89"/>
        <v>158</v>
      </c>
      <c r="G337" s="47">
        <f t="shared" ca="1" si="90"/>
        <v>50079</v>
      </c>
      <c r="H337" s="47">
        <f t="shared" si="91"/>
        <v>25</v>
      </c>
      <c r="I337" s="47">
        <f t="shared" ca="1" si="92"/>
        <v>50078</v>
      </c>
      <c r="J337" s="47">
        <f t="shared" si="93"/>
        <v>25</v>
      </c>
      <c r="K337" s="47" t="str">
        <f t="shared" si="94"/>
        <v/>
      </c>
      <c r="L337" s="47">
        <v>0</v>
      </c>
      <c r="M337" s="49">
        <f t="shared" ca="1" si="95"/>
        <v>84.307692307692307</v>
      </c>
      <c r="N337" s="49" t="str">
        <f t="shared" si="98"/>
        <v/>
      </c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49"/>
      <c r="AB337" s="40">
        <v>335</v>
      </c>
    </row>
    <row r="338" spans="2:28" x14ac:dyDescent="0.2">
      <c r="B338" s="47">
        <f t="shared" si="87"/>
        <v>120108</v>
      </c>
      <c r="C338" s="20" t="str">
        <f t="shared" si="88"/>
        <v>CB022AAA</v>
      </c>
      <c r="D338" s="47" t="str">
        <f t="shared" si="96"/>
        <v>121</v>
      </c>
      <c r="E338" s="47">
        <f t="shared" si="97"/>
        <v>52000</v>
      </c>
      <c r="F338" s="47">
        <f t="shared" ca="1" si="89"/>
        <v>2.1</v>
      </c>
      <c r="G338" s="47">
        <f t="shared" ca="1" si="90"/>
        <v>50106</v>
      </c>
      <c r="H338" s="47">
        <f t="shared" ca="1" si="91"/>
        <v>55</v>
      </c>
      <c r="I338" s="47">
        <f t="shared" ca="1" si="92"/>
        <v>50091</v>
      </c>
      <c r="J338" s="47">
        <f t="shared" si="93"/>
        <v>15</v>
      </c>
      <c r="K338" s="47">
        <f t="shared" si="94"/>
        <v>200229</v>
      </c>
      <c r="L338" s="47">
        <v>0</v>
      </c>
      <c r="M338" s="49">
        <f t="shared" ca="1" si="95"/>
        <v>341.19278779472955</v>
      </c>
      <c r="N338" s="49">
        <f t="shared" ca="1" si="98"/>
        <v>2.9126213592233014E-2</v>
      </c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  <c r="AA338" s="49"/>
      <c r="AB338" s="40">
        <v>336</v>
      </c>
    </row>
    <row r="339" spans="2:28" x14ac:dyDescent="0.2">
      <c r="B339" s="47">
        <f t="shared" si="87"/>
        <v>120201</v>
      </c>
      <c r="C339" s="20" t="str">
        <f t="shared" si="88"/>
        <v>CB431AAA</v>
      </c>
      <c r="D339" s="47" t="str">
        <f t="shared" si="96"/>
        <v>122</v>
      </c>
      <c r="E339" s="47">
        <f t="shared" si="97"/>
        <v>51043</v>
      </c>
      <c r="F339" s="47">
        <f t="shared" si="89"/>
        <v>157</v>
      </c>
      <c r="G339" s="47">
        <f t="shared" ca="1" si="90"/>
        <v>50101</v>
      </c>
      <c r="H339" s="47">
        <f t="shared" si="91"/>
        <v>25</v>
      </c>
      <c r="I339" s="47">
        <f t="shared" ca="1" si="92"/>
        <v>50079</v>
      </c>
      <c r="J339" s="47">
        <f t="shared" si="93"/>
        <v>25</v>
      </c>
      <c r="K339" s="47" t="str">
        <f t="shared" si="94"/>
        <v/>
      </c>
      <c r="L339" s="47">
        <v>0</v>
      </c>
      <c r="M339" s="49">
        <f t="shared" ca="1" si="95"/>
        <v>94.845410628019323</v>
      </c>
      <c r="N339" s="49" t="str">
        <f t="shared" si="98"/>
        <v/>
      </c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49"/>
      <c r="AB339" s="40">
        <v>337</v>
      </c>
    </row>
    <row r="340" spans="2:28" x14ac:dyDescent="0.2">
      <c r="B340" s="47">
        <f t="shared" si="87"/>
        <v>120202</v>
      </c>
      <c r="C340" s="20" t="str">
        <f t="shared" si="88"/>
        <v>CB432AAA</v>
      </c>
      <c r="D340" s="47" t="str">
        <f t="shared" si="96"/>
        <v>122</v>
      </c>
      <c r="E340" s="47">
        <f t="shared" si="97"/>
        <v>51043</v>
      </c>
      <c r="F340" s="47">
        <f t="shared" si="89"/>
        <v>157</v>
      </c>
      <c r="G340" s="47">
        <f t="shared" ca="1" si="90"/>
        <v>50101</v>
      </c>
      <c r="H340" s="47">
        <f t="shared" si="91"/>
        <v>25</v>
      </c>
      <c r="I340" s="47">
        <f t="shared" ca="1" si="92"/>
        <v>50119</v>
      </c>
      <c r="J340" s="47">
        <f t="shared" si="93"/>
        <v>25</v>
      </c>
      <c r="K340" s="47" t="str">
        <f t="shared" si="94"/>
        <v/>
      </c>
      <c r="L340" s="47">
        <v>0</v>
      </c>
      <c r="M340" s="49">
        <f t="shared" ca="1" si="95"/>
        <v>89.410628019323667</v>
      </c>
      <c r="N340" s="49" t="str">
        <f t="shared" si="98"/>
        <v/>
      </c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  <c r="AA340" s="49"/>
      <c r="AB340" s="40">
        <v>338</v>
      </c>
    </row>
    <row r="341" spans="2:28" x14ac:dyDescent="0.2">
      <c r="B341" s="47">
        <f t="shared" si="87"/>
        <v>120203</v>
      </c>
      <c r="C341" s="20" t="str">
        <f t="shared" si="88"/>
        <v>CB767AAA</v>
      </c>
      <c r="D341" s="47" t="str">
        <f t="shared" si="96"/>
        <v>122</v>
      </c>
      <c r="E341" s="47">
        <f t="shared" si="97"/>
        <v>51043</v>
      </c>
      <c r="F341" s="47">
        <f t="shared" si="89"/>
        <v>157</v>
      </c>
      <c r="G341" s="47">
        <f t="shared" ca="1" si="90"/>
        <v>50101</v>
      </c>
      <c r="H341" s="47">
        <f t="shared" si="91"/>
        <v>25</v>
      </c>
      <c r="I341" s="47">
        <f t="shared" ca="1" si="92"/>
        <v>50098</v>
      </c>
      <c r="J341" s="47">
        <f t="shared" si="93"/>
        <v>25</v>
      </c>
      <c r="K341" s="47" t="str">
        <f t="shared" si="94"/>
        <v/>
      </c>
      <c r="L341" s="47">
        <v>0</v>
      </c>
      <c r="M341" s="49">
        <f t="shared" ca="1" si="95"/>
        <v>103.90338164251207</v>
      </c>
      <c r="N341" s="49" t="str">
        <f t="shared" si="98"/>
        <v/>
      </c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49"/>
      <c r="AB341" s="40">
        <v>339</v>
      </c>
    </row>
    <row r="342" spans="2:28" x14ac:dyDescent="0.2">
      <c r="B342" s="47">
        <f t="shared" si="87"/>
        <v>120204</v>
      </c>
      <c r="C342" s="20" t="str">
        <f t="shared" si="88"/>
        <v>CB852AAA</v>
      </c>
      <c r="D342" s="47" t="str">
        <f t="shared" si="96"/>
        <v>122</v>
      </c>
      <c r="E342" s="47">
        <f t="shared" si="97"/>
        <v>51043</v>
      </c>
      <c r="F342" s="47">
        <f t="shared" si="89"/>
        <v>157</v>
      </c>
      <c r="G342" s="47">
        <f t="shared" ca="1" si="90"/>
        <v>50135</v>
      </c>
      <c r="H342" s="47">
        <f t="shared" si="91"/>
        <v>25</v>
      </c>
      <c r="I342" s="47">
        <f t="shared" ca="1" si="92"/>
        <v>50090</v>
      </c>
      <c r="J342" s="47">
        <f t="shared" si="93"/>
        <v>25</v>
      </c>
      <c r="K342" s="47" t="str">
        <f t="shared" si="94"/>
        <v/>
      </c>
      <c r="L342" s="47">
        <v>0</v>
      </c>
      <c r="M342" s="49">
        <f t="shared" ca="1" si="95"/>
        <v>85.787439613526573</v>
      </c>
      <c r="N342" s="49" t="str">
        <f t="shared" si="98"/>
        <v/>
      </c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49"/>
      <c r="AB342" s="40">
        <v>340</v>
      </c>
    </row>
    <row r="343" spans="2:28" x14ac:dyDescent="0.2">
      <c r="B343" s="47">
        <f t="shared" si="87"/>
        <v>120205</v>
      </c>
      <c r="C343" s="20" t="str">
        <f t="shared" si="88"/>
        <v>CB742AAA</v>
      </c>
      <c r="D343" s="47" t="str">
        <f t="shared" si="96"/>
        <v>122</v>
      </c>
      <c r="E343" s="47">
        <f t="shared" si="97"/>
        <v>51043</v>
      </c>
      <c r="F343" s="47">
        <f t="shared" si="89"/>
        <v>157</v>
      </c>
      <c r="G343" s="47">
        <f t="shared" ca="1" si="90"/>
        <v>50124</v>
      </c>
      <c r="H343" s="47">
        <f t="shared" si="91"/>
        <v>25</v>
      </c>
      <c r="I343" s="47">
        <f t="shared" ca="1" si="92"/>
        <v>50078</v>
      </c>
      <c r="J343" s="47">
        <f t="shared" si="93"/>
        <v>25</v>
      </c>
      <c r="K343" s="47" t="str">
        <f t="shared" si="94"/>
        <v/>
      </c>
      <c r="L343" s="47">
        <v>0</v>
      </c>
      <c r="M343" s="49">
        <f t="shared" ca="1" si="95"/>
        <v>94.845410628019323</v>
      </c>
      <c r="N343" s="49" t="str">
        <f t="shared" si="98"/>
        <v/>
      </c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49"/>
      <c r="AB343" s="40">
        <v>341</v>
      </c>
    </row>
    <row r="344" spans="2:28" x14ac:dyDescent="0.2">
      <c r="B344" s="47">
        <f t="shared" si="87"/>
        <v>120208</v>
      </c>
      <c r="C344" s="20" t="str">
        <f t="shared" si="88"/>
        <v>CB331AAA</v>
      </c>
      <c r="D344" s="47" t="str">
        <f t="shared" si="96"/>
        <v>122</v>
      </c>
      <c r="E344" s="47">
        <f t="shared" si="97"/>
        <v>52000</v>
      </c>
      <c r="F344" s="47">
        <f t="shared" ca="1" si="89"/>
        <v>2.1</v>
      </c>
      <c r="G344" s="47">
        <f t="shared" ca="1" si="90"/>
        <v>50107</v>
      </c>
      <c r="H344" s="47">
        <f t="shared" ca="1" si="91"/>
        <v>55</v>
      </c>
      <c r="I344" s="47">
        <f t="shared" ca="1" si="92"/>
        <v>50093</v>
      </c>
      <c r="J344" s="47">
        <f t="shared" si="93"/>
        <v>15</v>
      </c>
      <c r="K344" s="47">
        <f t="shared" si="94"/>
        <v>200238</v>
      </c>
      <c r="L344" s="47">
        <v>0</v>
      </c>
      <c r="M344" s="49">
        <f t="shared" ca="1" si="95"/>
        <v>341.19278779472955</v>
      </c>
      <c r="N344" s="49">
        <f t="shared" ca="1" si="98"/>
        <v>2.9126213592233014E-2</v>
      </c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49"/>
      <c r="AB344" s="40">
        <v>342</v>
      </c>
    </row>
    <row r="345" spans="2:28" x14ac:dyDescent="0.2">
      <c r="B345" s="47">
        <f t="shared" si="87"/>
        <v>120301</v>
      </c>
      <c r="C345" s="20" t="str">
        <f t="shared" si="88"/>
        <v>CB432AAA</v>
      </c>
      <c r="D345" s="47" t="str">
        <f t="shared" si="96"/>
        <v>123</v>
      </c>
      <c r="E345" s="47">
        <f t="shared" si="97"/>
        <v>51044</v>
      </c>
      <c r="F345" s="47">
        <f t="shared" si="89"/>
        <v>156</v>
      </c>
      <c r="G345" s="47">
        <f t="shared" ca="1" si="90"/>
        <v>50101</v>
      </c>
      <c r="H345" s="47">
        <f t="shared" si="91"/>
        <v>25</v>
      </c>
      <c r="I345" s="47">
        <f t="shared" ca="1" si="92"/>
        <v>50090</v>
      </c>
      <c r="J345" s="47">
        <f t="shared" si="93"/>
        <v>25</v>
      </c>
      <c r="K345" s="47" t="str">
        <f t="shared" si="94"/>
        <v/>
      </c>
      <c r="L345" s="47">
        <v>0</v>
      </c>
      <c r="M345" s="49">
        <f t="shared" ca="1" si="95"/>
        <v>96.364077669902912</v>
      </c>
      <c r="N345" s="49" t="str">
        <f t="shared" si="98"/>
        <v/>
      </c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49"/>
      <c r="AB345" s="40">
        <v>343</v>
      </c>
    </row>
    <row r="346" spans="2:28" x14ac:dyDescent="0.2">
      <c r="B346" s="47">
        <f t="shared" si="87"/>
        <v>120302</v>
      </c>
      <c r="C346" s="20" t="str">
        <f t="shared" si="88"/>
        <v>CB853AAA</v>
      </c>
      <c r="D346" s="47" t="str">
        <f t="shared" si="96"/>
        <v>123</v>
      </c>
      <c r="E346" s="47">
        <f t="shared" si="97"/>
        <v>51044</v>
      </c>
      <c r="F346" s="47">
        <f t="shared" si="89"/>
        <v>156</v>
      </c>
      <c r="G346" s="47">
        <f t="shared" ca="1" si="90"/>
        <v>50093</v>
      </c>
      <c r="H346" s="47">
        <f t="shared" si="91"/>
        <v>25</v>
      </c>
      <c r="I346" s="47">
        <f t="shared" ca="1" si="92"/>
        <v>50094</v>
      </c>
      <c r="J346" s="47">
        <f t="shared" si="93"/>
        <v>25</v>
      </c>
      <c r="K346" s="47" t="str">
        <f t="shared" si="94"/>
        <v/>
      </c>
      <c r="L346" s="47">
        <v>0</v>
      </c>
      <c r="M346" s="49">
        <f t="shared" ca="1" si="95"/>
        <v>87.262135922330103</v>
      </c>
      <c r="N346" s="49" t="str">
        <f t="shared" si="98"/>
        <v/>
      </c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  <c r="AA346" s="49"/>
      <c r="AB346" s="40">
        <v>344</v>
      </c>
    </row>
    <row r="347" spans="2:28" x14ac:dyDescent="0.2">
      <c r="B347" s="47">
        <f t="shared" si="87"/>
        <v>120303</v>
      </c>
      <c r="C347" s="20" t="str">
        <f t="shared" si="88"/>
        <v>CB431AAA</v>
      </c>
      <c r="D347" s="47" t="str">
        <f t="shared" si="96"/>
        <v>123</v>
      </c>
      <c r="E347" s="47">
        <f t="shared" si="97"/>
        <v>51044</v>
      </c>
      <c r="F347" s="47">
        <f t="shared" si="89"/>
        <v>156</v>
      </c>
      <c r="G347" s="47">
        <f t="shared" ca="1" si="90"/>
        <v>50101</v>
      </c>
      <c r="H347" s="47">
        <f t="shared" si="91"/>
        <v>25</v>
      </c>
      <c r="I347" s="47">
        <f t="shared" ca="1" si="92"/>
        <v>50101</v>
      </c>
      <c r="J347" s="47">
        <f t="shared" si="93"/>
        <v>25</v>
      </c>
      <c r="K347" s="47" t="str">
        <f t="shared" si="94"/>
        <v/>
      </c>
      <c r="L347" s="47">
        <v>0</v>
      </c>
      <c r="M347" s="49">
        <f t="shared" ca="1" si="95"/>
        <v>105.46601941747574</v>
      </c>
      <c r="N347" s="49" t="str">
        <f t="shared" si="98"/>
        <v/>
      </c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49"/>
      <c r="AB347" s="40">
        <v>345</v>
      </c>
    </row>
    <row r="348" spans="2:28" x14ac:dyDescent="0.2">
      <c r="B348" s="47">
        <f t="shared" si="87"/>
        <v>120304</v>
      </c>
      <c r="C348" s="20" t="str">
        <f t="shared" si="88"/>
        <v>CB852AAA</v>
      </c>
      <c r="D348" s="47" t="str">
        <f t="shared" si="96"/>
        <v>123</v>
      </c>
      <c r="E348" s="47">
        <f t="shared" si="97"/>
        <v>51044</v>
      </c>
      <c r="F348" s="47">
        <f t="shared" si="89"/>
        <v>156</v>
      </c>
      <c r="G348" s="47">
        <f t="shared" ca="1" si="90"/>
        <v>50135</v>
      </c>
      <c r="H348" s="47">
        <f t="shared" si="91"/>
        <v>25</v>
      </c>
      <c r="I348" s="47">
        <f t="shared" ca="1" si="92"/>
        <v>50091</v>
      </c>
      <c r="J348" s="47">
        <f t="shared" si="93"/>
        <v>25</v>
      </c>
      <c r="K348" s="47" t="str">
        <f t="shared" si="94"/>
        <v/>
      </c>
      <c r="L348" s="47">
        <v>0</v>
      </c>
      <c r="M348" s="49">
        <f t="shared" ca="1" si="95"/>
        <v>87.262135922330103</v>
      </c>
      <c r="N348" s="49" t="str">
        <f t="shared" si="98"/>
        <v/>
      </c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A348" s="49"/>
      <c r="AB348" s="40">
        <v>346</v>
      </c>
    </row>
    <row r="349" spans="2:28" x14ac:dyDescent="0.2">
      <c r="B349" s="47">
        <f t="shared" si="87"/>
        <v>120305</v>
      </c>
      <c r="C349" s="20" t="str">
        <f t="shared" si="88"/>
        <v>CB956AAA</v>
      </c>
      <c r="D349" s="47" t="str">
        <f t="shared" si="96"/>
        <v>123</v>
      </c>
      <c r="E349" s="47">
        <f t="shared" si="97"/>
        <v>51044</v>
      </c>
      <c r="F349" s="47">
        <f t="shared" si="89"/>
        <v>156</v>
      </c>
      <c r="G349" s="47">
        <f t="shared" ca="1" si="90"/>
        <v>50146</v>
      </c>
      <c r="H349" s="47">
        <f t="shared" si="91"/>
        <v>25</v>
      </c>
      <c r="I349" s="47">
        <f t="shared" ca="1" si="92"/>
        <v>50100</v>
      </c>
      <c r="J349" s="47">
        <f t="shared" si="93"/>
        <v>25</v>
      </c>
      <c r="K349" s="47" t="str">
        <f t="shared" si="94"/>
        <v/>
      </c>
      <c r="L349" s="47">
        <v>0</v>
      </c>
      <c r="M349" s="49">
        <f t="shared" ca="1" si="95"/>
        <v>96.364077669902912</v>
      </c>
      <c r="N349" s="49" t="str">
        <f t="shared" si="98"/>
        <v/>
      </c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49"/>
      <c r="AB349" s="40">
        <v>347</v>
      </c>
    </row>
    <row r="350" spans="2:28" x14ac:dyDescent="0.2">
      <c r="B350" s="47">
        <f t="shared" si="87"/>
        <v>120308</v>
      </c>
      <c r="C350" s="20" t="str">
        <f t="shared" si="88"/>
        <v>CB452AAA</v>
      </c>
      <c r="D350" s="47" t="str">
        <f t="shared" si="96"/>
        <v>123</v>
      </c>
      <c r="E350" s="47">
        <f t="shared" si="97"/>
        <v>52000</v>
      </c>
      <c r="F350" s="47">
        <f t="shared" ca="1" si="89"/>
        <v>0.6</v>
      </c>
      <c r="G350" s="47">
        <f t="shared" ca="1" si="90"/>
        <v>50123</v>
      </c>
      <c r="H350" s="47">
        <f t="shared" ca="1" si="91"/>
        <v>5</v>
      </c>
      <c r="I350" s="47">
        <f t="shared" ca="1" si="92"/>
        <v>50135</v>
      </c>
      <c r="J350" s="47">
        <f t="shared" si="93"/>
        <v>15</v>
      </c>
      <c r="K350" s="47">
        <f t="shared" si="94"/>
        <v>200247</v>
      </c>
      <c r="L350" s="47">
        <v>0</v>
      </c>
      <c r="M350" s="49">
        <f t="shared" ca="1" si="95"/>
        <v>367.71844660194171</v>
      </c>
      <c r="N350" s="49">
        <f t="shared" ca="1" si="98"/>
        <v>2.9126213592233007E-2</v>
      </c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  <c r="AA350" s="49"/>
      <c r="AB350" s="40">
        <v>348</v>
      </c>
    </row>
    <row r="351" spans="2:28" x14ac:dyDescent="0.2">
      <c r="B351" s="47">
        <f t="shared" si="87"/>
        <v>120401</v>
      </c>
      <c r="C351" s="20" t="str">
        <f t="shared" si="88"/>
        <v>CB432AAA</v>
      </c>
      <c r="D351" s="47" t="str">
        <f t="shared" si="96"/>
        <v>124</v>
      </c>
      <c r="E351" s="47">
        <f t="shared" si="97"/>
        <v>51044</v>
      </c>
      <c r="F351" s="47">
        <f t="shared" si="89"/>
        <v>156</v>
      </c>
      <c r="G351" s="47">
        <f t="shared" ca="1" si="90"/>
        <v>50101</v>
      </c>
      <c r="H351" s="47">
        <f t="shared" si="91"/>
        <v>25</v>
      </c>
      <c r="I351" s="47">
        <f t="shared" ca="1" si="92"/>
        <v>50079</v>
      </c>
      <c r="J351" s="47">
        <f t="shared" si="93"/>
        <v>25</v>
      </c>
      <c r="K351" s="47" t="str">
        <f t="shared" si="94"/>
        <v/>
      </c>
      <c r="L351" s="47">
        <v>0</v>
      </c>
      <c r="M351" s="49">
        <f t="shared" ca="1" si="95"/>
        <v>96.364077669902912</v>
      </c>
      <c r="N351" s="49" t="str">
        <f t="shared" si="98"/>
        <v/>
      </c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49"/>
      <c r="AB351" s="40">
        <v>349</v>
      </c>
    </row>
    <row r="352" spans="2:28" x14ac:dyDescent="0.2">
      <c r="B352" s="47">
        <f t="shared" si="87"/>
        <v>120402</v>
      </c>
      <c r="C352" s="20" t="str">
        <f t="shared" si="88"/>
        <v>CB853AAA</v>
      </c>
      <c r="D352" s="47" t="str">
        <f t="shared" si="96"/>
        <v>124</v>
      </c>
      <c r="E352" s="47">
        <f t="shared" si="97"/>
        <v>51044</v>
      </c>
      <c r="F352" s="47">
        <f t="shared" si="89"/>
        <v>156</v>
      </c>
      <c r="G352" s="47">
        <f t="shared" ca="1" si="90"/>
        <v>50093</v>
      </c>
      <c r="H352" s="47">
        <f t="shared" si="91"/>
        <v>25</v>
      </c>
      <c r="I352" s="47">
        <f t="shared" ca="1" si="92"/>
        <v>50078</v>
      </c>
      <c r="J352" s="47">
        <f t="shared" si="93"/>
        <v>25</v>
      </c>
      <c r="K352" s="47" t="str">
        <f t="shared" si="94"/>
        <v/>
      </c>
      <c r="L352" s="47">
        <v>0</v>
      </c>
      <c r="M352" s="49">
        <f t="shared" ca="1" si="95"/>
        <v>87.262135922330103</v>
      </c>
      <c r="N352" s="49" t="str">
        <f t="shared" si="98"/>
        <v/>
      </c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40">
        <v>350</v>
      </c>
    </row>
    <row r="353" spans="2:28" x14ac:dyDescent="0.2">
      <c r="B353" s="47">
        <f t="shared" si="87"/>
        <v>120403</v>
      </c>
      <c r="C353" s="20" t="str">
        <f t="shared" si="88"/>
        <v>CB431AAA</v>
      </c>
      <c r="D353" s="47" t="str">
        <f t="shared" si="96"/>
        <v>124</v>
      </c>
      <c r="E353" s="47">
        <f t="shared" si="97"/>
        <v>51044</v>
      </c>
      <c r="F353" s="47">
        <f t="shared" si="89"/>
        <v>156</v>
      </c>
      <c r="G353" s="47">
        <f t="shared" ca="1" si="90"/>
        <v>50101</v>
      </c>
      <c r="H353" s="47">
        <f t="shared" si="91"/>
        <v>25</v>
      </c>
      <c r="I353" s="47">
        <f t="shared" ca="1" si="92"/>
        <v>50099</v>
      </c>
      <c r="J353" s="47">
        <f t="shared" si="93"/>
        <v>25</v>
      </c>
      <c r="K353" s="47" t="str">
        <f t="shared" si="94"/>
        <v/>
      </c>
      <c r="L353" s="47">
        <v>0</v>
      </c>
      <c r="M353" s="49">
        <f t="shared" ca="1" si="95"/>
        <v>105.46601941747574</v>
      </c>
      <c r="N353" s="49" t="str">
        <f t="shared" si="98"/>
        <v/>
      </c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49"/>
      <c r="AB353" s="40">
        <v>351</v>
      </c>
    </row>
    <row r="354" spans="2:28" x14ac:dyDescent="0.2">
      <c r="B354" s="47">
        <f t="shared" ref="B354:B417" si="99">B324+10000</f>
        <v>120404</v>
      </c>
      <c r="C354" s="20" t="str">
        <f t="shared" si="88"/>
        <v>CB632AAA</v>
      </c>
      <c r="D354" s="47" t="str">
        <f t="shared" si="96"/>
        <v>124</v>
      </c>
      <c r="E354" s="47">
        <f t="shared" si="97"/>
        <v>51044</v>
      </c>
      <c r="F354" s="47">
        <f t="shared" si="89"/>
        <v>156</v>
      </c>
      <c r="G354" s="47">
        <f t="shared" ca="1" si="90"/>
        <v>50151</v>
      </c>
      <c r="H354" s="47">
        <f t="shared" si="91"/>
        <v>25</v>
      </c>
      <c r="I354" s="47">
        <f t="shared" ca="1" si="92"/>
        <v>50090</v>
      </c>
      <c r="J354" s="47">
        <f t="shared" si="93"/>
        <v>25</v>
      </c>
      <c r="K354" s="47" t="str">
        <f t="shared" si="94"/>
        <v/>
      </c>
      <c r="L354" s="47">
        <v>0</v>
      </c>
      <c r="M354" s="49">
        <f t="shared" ca="1" si="95"/>
        <v>87.262135922330103</v>
      </c>
      <c r="N354" s="49" t="str">
        <f t="shared" si="98"/>
        <v/>
      </c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49"/>
      <c r="AB354" s="40">
        <v>352</v>
      </c>
    </row>
    <row r="355" spans="2:28" x14ac:dyDescent="0.2">
      <c r="B355" s="47">
        <f t="shared" si="99"/>
        <v>120405</v>
      </c>
      <c r="C355" s="20" t="str">
        <f t="shared" si="88"/>
        <v>CB896AAA</v>
      </c>
      <c r="D355" s="47" t="str">
        <f t="shared" si="96"/>
        <v>124</v>
      </c>
      <c r="E355" s="47">
        <f t="shared" si="97"/>
        <v>51044</v>
      </c>
      <c r="F355" s="47">
        <f t="shared" si="89"/>
        <v>156</v>
      </c>
      <c r="G355" s="47">
        <f t="shared" ca="1" si="90"/>
        <v>50150</v>
      </c>
      <c r="H355" s="47">
        <f t="shared" si="91"/>
        <v>25</v>
      </c>
      <c r="I355" s="47">
        <f t="shared" ca="1" si="92"/>
        <v>50135</v>
      </c>
      <c r="J355" s="47">
        <f t="shared" si="93"/>
        <v>25</v>
      </c>
      <c r="K355" s="47" t="str">
        <f t="shared" si="94"/>
        <v/>
      </c>
      <c r="L355" s="47">
        <v>0</v>
      </c>
      <c r="M355" s="49">
        <f t="shared" ca="1" si="95"/>
        <v>87.262135922330103</v>
      </c>
      <c r="N355" s="49" t="str">
        <f t="shared" si="98"/>
        <v/>
      </c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49"/>
      <c r="AB355" s="40">
        <v>353</v>
      </c>
    </row>
    <row r="356" spans="2:28" x14ac:dyDescent="0.2">
      <c r="B356" s="47">
        <f t="shared" si="99"/>
        <v>120408</v>
      </c>
      <c r="C356" s="20" t="str">
        <f t="shared" si="88"/>
        <v>CB817AAA</v>
      </c>
      <c r="D356" s="47" t="str">
        <f t="shared" si="96"/>
        <v>124</v>
      </c>
      <c r="E356" s="47">
        <f t="shared" si="97"/>
        <v>52000</v>
      </c>
      <c r="F356" s="47">
        <f t="shared" ca="1" si="89"/>
        <v>3.09</v>
      </c>
      <c r="G356" s="47">
        <f t="shared" ca="1" si="90"/>
        <v>50120</v>
      </c>
      <c r="H356" s="47">
        <f t="shared" ca="1" si="91"/>
        <v>88</v>
      </c>
      <c r="I356" s="47">
        <f t="shared" ca="1" si="92"/>
        <v>50079</v>
      </c>
      <c r="J356" s="47">
        <f t="shared" si="93"/>
        <v>15</v>
      </c>
      <c r="K356" s="47">
        <f t="shared" si="94"/>
        <v>200256</v>
      </c>
      <c r="L356" s="47">
        <v>0</v>
      </c>
      <c r="M356" s="49">
        <f t="shared" ca="1" si="95"/>
        <v>266.09482514845882</v>
      </c>
      <c r="N356" s="49">
        <f t="shared" ca="1" si="98"/>
        <v>2.9126213592233007E-2</v>
      </c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0">
        <v>354</v>
      </c>
    </row>
    <row r="357" spans="2:28" x14ac:dyDescent="0.2">
      <c r="B357" s="47">
        <f t="shared" si="99"/>
        <v>120501</v>
      </c>
      <c r="C357" s="20" t="str">
        <f t="shared" si="88"/>
        <v>CB432AAA</v>
      </c>
      <c r="D357" s="47" t="str">
        <f t="shared" si="96"/>
        <v>125</v>
      </c>
      <c r="E357" s="47">
        <f t="shared" si="97"/>
        <v>51045</v>
      </c>
      <c r="F357" s="47">
        <f t="shared" si="89"/>
        <v>155</v>
      </c>
      <c r="G357" s="47">
        <f t="shared" ca="1" si="90"/>
        <v>50101</v>
      </c>
      <c r="H357" s="47">
        <f t="shared" si="91"/>
        <v>25</v>
      </c>
      <c r="I357" s="47">
        <f t="shared" ca="1" si="92"/>
        <v>50103</v>
      </c>
      <c r="J357" s="47">
        <f t="shared" si="93"/>
        <v>25</v>
      </c>
      <c r="K357" s="47" t="str">
        <f t="shared" si="94"/>
        <v/>
      </c>
      <c r="L357" s="47">
        <v>0</v>
      </c>
      <c r="M357" s="49">
        <f t="shared" ca="1" si="95"/>
        <v>107.02439024390245</v>
      </c>
      <c r="N357" s="49" t="str">
        <f t="shared" si="98"/>
        <v/>
      </c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49"/>
      <c r="AB357" s="40">
        <v>355</v>
      </c>
    </row>
    <row r="358" spans="2:28" x14ac:dyDescent="0.2">
      <c r="B358" s="47">
        <f t="shared" si="99"/>
        <v>120502</v>
      </c>
      <c r="C358" s="20" t="str">
        <f t="shared" si="88"/>
        <v>CB431AAA</v>
      </c>
      <c r="D358" s="47" t="str">
        <f t="shared" si="96"/>
        <v>125</v>
      </c>
      <c r="E358" s="47">
        <f t="shared" si="97"/>
        <v>51045</v>
      </c>
      <c r="F358" s="47">
        <f t="shared" si="89"/>
        <v>155</v>
      </c>
      <c r="G358" s="47">
        <f t="shared" ca="1" si="90"/>
        <v>50101</v>
      </c>
      <c r="H358" s="47">
        <f t="shared" si="91"/>
        <v>25</v>
      </c>
      <c r="I358" s="47">
        <f t="shared" ca="1" si="92"/>
        <v>50119</v>
      </c>
      <c r="J358" s="47">
        <f t="shared" si="93"/>
        <v>25</v>
      </c>
      <c r="K358" s="47" t="str">
        <f t="shared" si="94"/>
        <v/>
      </c>
      <c r="L358" s="47">
        <v>0</v>
      </c>
      <c r="M358" s="49">
        <f t="shared" ca="1" si="95"/>
        <v>92.390243902439025</v>
      </c>
      <c r="N358" s="49" t="str">
        <f t="shared" si="98"/>
        <v/>
      </c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  <c r="AA358" s="49"/>
      <c r="AB358" s="40">
        <v>356</v>
      </c>
    </row>
    <row r="359" spans="2:28" x14ac:dyDescent="0.2">
      <c r="B359" s="47">
        <f t="shared" si="99"/>
        <v>120503</v>
      </c>
      <c r="C359" s="20" t="str">
        <f t="shared" si="88"/>
        <v>CB896AAA</v>
      </c>
      <c r="D359" s="47" t="str">
        <f t="shared" si="96"/>
        <v>125</v>
      </c>
      <c r="E359" s="47">
        <f t="shared" si="97"/>
        <v>51045</v>
      </c>
      <c r="F359" s="47">
        <f t="shared" si="89"/>
        <v>155</v>
      </c>
      <c r="G359" s="47">
        <f t="shared" ca="1" si="90"/>
        <v>50150</v>
      </c>
      <c r="H359" s="47">
        <f t="shared" si="91"/>
        <v>25</v>
      </c>
      <c r="I359" s="47">
        <f t="shared" ca="1" si="92"/>
        <v>50157</v>
      </c>
      <c r="J359" s="47">
        <f t="shared" si="93"/>
        <v>25</v>
      </c>
      <c r="K359" s="47" t="str">
        <f t="shared" si="94"/>
        <v/>
      </c>
      <c r="L359" s="47">
        <v>0</v>
      </c>
      <c r="M359" s="49">
        <f t="shared" ca="1" si="95"/>
        <v>83.243902439024396</v>
      </c>
      <c r="N359" s="49" t="str">
        <f t="shared" si="98"/>
        <v/>
      </c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49"/>
      <c r="AB359" s="40">
        <v>357</v>
      </c>
    </row>
    <row r="360" spans="2:28" x14ac:dyDescent="0.2">
      <c r="B360" s="47">
        <f t="shared" si="99"/>
        <v>120504</v>
      </c>
      <c r="C360" s="20" t="str">
        <f t="shared" si="88"/>
        <v>CB892AAA</v>
      </c>
      <c r="D360" s="47" t="str">
        <f t="shared" si="96"/>
        <v>125</v>
      </c>
      <c r="E360" s="47">
        <f t="shared" si="97"/>
        <v>51045</v>
      </c>
      <c r="F360" s="47">
        <f t="shared" si="89"/>
        <v>155</v>
      </c>
      <c r="G360" s="47">
        <f t="shared" ca="1" si="90"/>
        <v>50135</v>
      </c>
      <c r="H360" s="47">
        <f t="shared" si="91"/>
        <v>25</v>
      </c>
      <c r="I360" s="47">
        <f t="shared" ca="1" si="92"/>
        <v>50097</v>
      </c>
      <c r="J360" s="47">
        <f t="shared" si="93"/>
        <v>25</v>
      </c>
      <c r="K360" s="47" t="str">
        <f t="shared" si="94"/>
        <v/>
      </c>
      <c r="L360" s="47">
        <v>0</v>
      </c>
      <c r="M360" s="49">
        <f t="shared" ca="1" si="95"/>
        <v>97.878048780487802</v>
      </c>
      <c r="N360" s="49" t="str">
        <f t="shared" si="98"/>
        <v/>
      </c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49"/>
      <c r="AB360" s="40">
        <v>358</v>
      </c>
    </row>
    <row r="361" spans="2:28" x14ac:dyDescent="0.2">
      <c r="B361" s="47">
        <f t="shared" si="99"/>
        <v>120505</v>
      </c>
      <c r="C361" s="20" t="str">
        <f t="shared" si="88"/>
        <v>CB225AAA</v>
      </c>
      <c r="D361" s="47" t="str">
        <f t="shared" si="96"/>
        <v>125</v>
      </c>
      <c r="E361" s="47">
        <f t="shared" si="97"/>
        <v>51045</v>
      </c>
      <c r="F361" s="47">
        <f t="shared" si="89"/>
        <v>155</v>
      </c>
      <c r="G361" s="47">
        <f t="shared" ca="1" si="90"/>
        <v>50102</v>
      </c>
      <c r="H361" s="47">
        <f t="shared" si="91"/>
        <v>25</v>
      </c>
      <c r="I361" s="47">
        <f t="shared" ca="1" si="92"/>
        <v>50094</v>
      </c>
      <c r="J361" s="47">
        <f t="shared" si="93"/>
        <v>25</v>
      </c>
      <c r="K361" s="47" t="str">
        <f t="shared" si="94"/>
        <v/>
      </c>
      <c r="L361" s="47">
        <v>0</v>
      </c>
      <c r="M361" s="49">
        <f t="shared" ca="1" si="95"/>
        <v>97.878048780487802</v>
      </c>
      <c r="N361" s="49" t="str">
        <f t="shared" si="98"/>
        <v/>
      </c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0">
        <v>359</v>
      </c>
    </row>
    <row r="362" spans="2:28" x14ac:dyDescent="0.2">
      <c r="B362" s="47">
        <f t="shared" si="99"/>
        <v>120508</v>
      </c>
      <c r="C362" s="20" t="str">
        <f t="shared" si="88"/>
        <v>CB461AAA</v>
      </c>
      <c r="D362" s="47" t="str">
        <f t="shared" si="96"/>
        <v>125</v>
      </c>
      <c r="E362" s="47">
        <f t="shared" si="97"/>
        <v>52000</v>
      </c>
      <c r="F362" s="47">
        <f t="shared" ca="1" si="89"/>
        <v>3.09</v>
      </c>
      <c r="G362" s="47">
        <f t="shared" ca="1" si="90"/>
        <v>50121</v>
      </c>
      <c r="H362" s="47">
        <f t="shared" ca="1" si="91"/>
        <v>88</v>
      </c>
      <c r="I362" s="47">
        <f t="shared" ca="1" si="92"/>
        <v>50090</v>
      </c>
      <c r="J362" s="47">
        <f t="shared" si="93"/>
        <v>15</v>
      </c>
      <c r="K362" s="47">
        <f t="shared" si="94"/>
        <v>200265</v>
      </c>
      <c r="L362" s="47">
        <v>0</v>
      </c>
      <c r="M362" s="49">
        <f t="shared" ca="1" si="95"/>
        <v>266.09482514845882</v>
      </c>
      <c r="N362" s="49">
        <f t="shared" ca="1" si="98"/>
        <v>2.9126213592233007E-2</v>
      </c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49"/>
      <c r="AB362" s="40">
        <v>360</v>
      </c>
    </row>
    <row r="363" spans="2:28" x14ac:dyDescent="0.2">
      <c r="B363" s="47">
        <f t="shared" si="99"/>
        <v>130101</v>
      </c>
      <c r="C363" s="20" t="str">
        <f t="shared" si="88"/>
        <v>CB231AAA</v>
      </c>
      <c r="D363" s="47" t="str">
        <f t="shared" si="96"/>
        <v>131</v>
      </c>
      <c r="E363" s="47">
        <f t="shared" si="97"/>
        <v>51046</v>
      </c>
      <c r="F363" s="47">
        <f t="shared" si="89"/>
        <v>154</v>
      </c>
      <c r="G363" s="47">
        <f t="shared" ca="1" si="90"/>
        <v>50146</v>
      </c>
      <c r="H363" s="47">
        <f t="shared" si="91"/>
        <v>25</v>
      </c>
      <c r="I363" s="47">
        <f t="shared" ca="1" si="92"/>
        <v>50157</v>
      </c>
      <c r="J363" s="47">
        <f t="shared" si="93"/>
        <v>25</v>
      </c>
      <c r="K363" s="47" t="str">
        <f t="shared" si="94"/>
        <v/>
      </c>
      <c r="L363" s="47">
        <v>0</v>
      </c>
      <c r="M363" s="49">
        <f t="shared" ca="1" si="95"/>
        <v>84.681372549019613</v>
      </c>
      <c r="N363" s="49" t="str">
        <f t="shared" si="98"/>
        <v/>
      </c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49"/>
      <c r="AB363" s="40">
        <v>361</v>
      </c>
    </row>
    <row r="364" spans="2:28" x14ac:dyDescent="0.2">
      <c r="B364" s="47">
        <f t="shared" si="99"/>
        <v>130102</v>
      </c>
      <c r="C364" s="20" t="str">
        <f t="shared" si="88"/>
        <v>CB732AAA</v>
      </c>
      <c r="D364" s="47" t="str">
        <f t="shared" si="96"/>
        <v>131</v>
      </c>
      <c r="E364" s="47">
        <f t="shared" si="97"/>
        <v>51046</v>
      </c>
      <c r="F364" s="47">
        <f t="shared" si="89"/>
        <v>154</v>
      </c>
      <c r="G364" s="47">
        <f t="shared" ca="1" si="90"/>
        <v>50137</v>
      </c>
      <c r="H364" s="47">
        <f t="shared" si="91"/>
        <v>25</v>
      </c>
      <c r="I364" s="47">
        <f t="shared" ca="1" si="92"/>
        <v>50102</v>
      </c>
      <c r="J364" s="47">
        <f t="shared" si="93"/>
        <v>25</v>
      </c>
      <c r="K364" s="47" t="str">
        <f t="shared" si="94"/>
        <v/>
      </c>
      <c r="L364" s="47">
        <v>0</v>
      </c>
      <c r="M364" s="49">
        <f t="shared" ca="1" si="95"/>
        <v>99.387254901960787</v>
      </c>
      <c r="N364" s="49" t="str">
        <f t="shared" si="98"/>
        <v/>
      </c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49"/>
      <c r="AB364" s="40">
        <v>362</v>
      </c>
    </row>
    <row r="365" spans="2:28" x14ac:dyDescent="0.2">
      <c r="B365" s="47">
        <f t="shared" si="99"/>
        <v>130103</v>
      </c>
      <c r="C365" s="20" t="str">
        <f t="shared" si="88"/>
        <v>CB231AAA</v>
      </c>
      <c r="D365" s="47" t="str">
        <f t="shared" si="96"/>
        <v>131</v>
      </c>
      <c r="E365" s="47">
        <f t="shared" si="97"/>
        <v>51046</v>
      </c>
      <c r="F365" s="47">
        <f t="shared" si="89"/>
        <v>154</v>
      </c>
      <c r="G365" s="47">
        <f t="shared" ca="1" si="90"/>
        <v>50146</v>
      </c>
      <c r="H365" s="47">
        <f t="shared" si="91"/>
        <v>25</v>
      </c>
      <c r="I365" s="47">
        <f t="shared" ca="1" si="92"/>
        <v>50078</v>
      </c>
      <c r="J365" s="47">
        <f t="shared" si="93"/>
        <v>25</v>
      </c>
      <c r="K365" s="47" t="str">
        <f t="shared" si="94"/>
        <v/>
      </c>
      <c r="L365" s="47">
        <v>0</v>
      </c>
      <c r="M365" s="49">
        <f t="shared" ca="1" si="95"/>
        <v>90.196078431372555</v>
      </c>
      <c r="N365" s="49" t="str">
        <f t="shared" si="98"/>
        <v/>
      </c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49"/>
      <c r="AB365" s="40">
        <v>363</v>
      </c>
    </row>
    <row r="366" spans="2:28" x14ac:dyDescent="0.2">
      <c r="B366" s="47">
        <f t="shared" si="99"/>
        <v>130104</v>
      </c>
      <c r="C366" s="20" t="str">
        <f t="shared" si="88"/>
        <v>CB403AAA</v>
      </c>
      <c r="D366" s="47" t="str">
        <f t="shared" si="96"/>
        <v>131</v>
      </c>
      <c r="E366" s="47">
        <f t="shared" si="97"/>
        <v>51046</v>
      </c>
      <c r="F366" s="47">
        <f t="shared" si="89"/>
        <v>154</v>
      </c>
      <c r="G366" s="47">
        <f t="shared" ca="1" si="90"/>
        <v>50091</v>
      </c>
      <c r="H366" s="47">
        <f t="shared" si="91"/>
        <v>25</v>
      </c>
      <c r="I366" s="47">
        <f t="shared" ca="1" si="92"/>
        <v>50099</v>
      </c>
      <c r="J366" s="47">
        <f t="shared" si="93"/>
        <v>25</v>
      </c>
      <c r="K366" s="47" t="str">
        <f t="shared" si="94"/>
        <v/>
      </c>
      <c r="L366" s="47">
        <v>0</v>
      </c>
      <c r="M366" s="49">
        <f t="shared" ca="1" si="95"/>
        <v>99.387254901960787</v>
      </c>
      <c r="N366" s="49" t="str">
        <f t="shared" si="98"/>
        <v/>
      </c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49"/>
      <c r="AB366" s="40">
        <v>364</v>
      </c>
    </row>
    <row r="367" spans="2:28" x14ac:dyDescent="0.2">
      <c r="B367" s="47">
        <f t="shared" si="99"/>
        <v>130105</v>
      </c>
      <c r="C367" s="20" t="str">
        <f t="shared" si="88"/>
        <v>CB734AAA</v>
      </c>
      <c r="D367" s="47" t="str">
        <f t="shared" si="96"/>
        <v>131</v>
      </c>
      <c r="E367" s="47">
        <f t="shared" si="97"/>
        <v>51046</v>
      </c>
      <c r="F367" s="47">
        <f t="shared" si="89"/>
        <v>154</v>
      </c>
      <c r="G367" s="47">
        <f t="shared" ca="1" si="90"/>
        <v>50147</v>
      </c>
      <c r="H367" s="47">
        <f t="shared" si="91"/>
        <v>25</v>
      </c>
      <c r="I367" s="47">
        <f t="shared" ca="1" si="92"/>
        <v>50094</v>
      </c>
      <c r="J367" s="47">
        <f t="shared" si="93"/>
        <v>25</v>
      </c>
      <c r="K367" s="47" t="str">
        <f t="shared" si="94"/>
        <v/>
      </c>
      <c r="L367" s="47">
        <v>0</v>
      </c>
      <c r="M367" s="49">
        <f t="shared" ca="1" si="95"/>
        <v>90.196078431372555</v>
      </c>
      <c r="N367" s="49" t="str">
        <f t="shared" si="98"/>
        <v/>
      </c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0">
        <v>365</v>
      </c>
    </row>
    <row r="368" spans="2:28" x14ac:dyDescent="0.2">
      <c r="B368" s="47">
        <f t="shared" si="99"/>
        <v>130108</v>
      </c>
      <c r="C368" s="20" t="str">
        <f t="shared" si="88"/>
        <v>CB553AAA</v>
      </c>
      <c r="D368" s="47" t="str">
        <f t="shared" si="96"/>
        <v>131</v>
      </c>
      <c r="E368" s="47">
        <f t="shared" si="97"/>
        <v>52000</v>
      </c>
      <c r="F368" s="47">
        <f t="shared" ca="1" si="89"/>
        <v>3.09</v>
      </c>
      <c r="G368" s="47">
        <f t="shared" ca="1" si="90"/>
        <v>50117</v>
      </c>
      <c r="H368" s="47">
        <f t="shared" ca="1" si="91"/>
        <v>88</v>
      </c>
      <c r="I368" s="47">
        <f t="shared" ca="1" si="92"/>
        <v>50100</v>
      </c>
      <c r="J368" s="47">
        <f t="shared" si="93"/>
        <v>15</v>
      </c>
      <c r="K368" s="47">
        <f t="shared" si="94"/>
        <v>200140</v>
      </c>
      <c r="L368" s="47">
        <v>0</v>
      </c>
      <c r="M368" s="49">
        <f t="shared" ca="1" si="95"/>
        <v>276.69902912621359</v>
      </c>
      <c r="N368" s="49">
        <f t="shared" ca="1" si="98"/>
        <v>2.9126213592233007E-2</v>
      </c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49"/>
      <c r="AB368" s="40">
        <v>366</v>
      </c>
    </row>
    <row r="369" spans="2:28" x14ac:dyDescent="0.2">
      <c r="B369" s="47">
        <f t="shared" si="99"/>
        <v>130201</v>
      </c>
      <c r="C369" s="20" t="str">
        <f t="shared" si="88"/>
        <v>CB233AAA</v>
      </c>
      <c r="D369" s="47" t="str">
        <f t="shared" si="96"/>
        <v>132</v>
      </c>
      <c r="E369" s="47">
        <f t="shared" si="97"/>
        <v>51046</v>
      </c>
      <c r="F369" s="47">
        <f t="shared" si="89"/>
        <v>154</v>
      </c>
      <c r="G369" s="47">
        <f t="shared" ca="1" si="90"/>
        <v>50092</v>
      </c>
      <c r="H369" s="47">
        <f t="shared" si="91"/>
        <v>25</v>
      </c>
      <c r="I369" s="47">
        <f t="shared" ca="1" si="92"/>
        <v>50079</v>
      </c>
      <c r="J369" s="47">
        <f t="shared" si="93"/>
        <v>25</v>
      </c>
      <c r="K369" s="47" t="str">
        <f t="shared" si="94"/>
        <v/>
      </c>
      <c r="L369" s="47">
        <v>0</v>
      </c>
      <c r="M369" s="49">
        <f t="shared" ca="1" si="95"/>
        <v>90.196078431372555</v>
      </c>
      <c r="N369" s="49" t="str">
        <f t="shared" si="98"/>
        <v/>
      </c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49"/>
      <c r="AB369" s="40">
        <v>367</v>
      </c>
    </row>
    <row r="370" spans="2:28" x14ac:dyDescent="0.2">
      <c r="B370" s="47">
        <f t="shared" si="99"/>
        <v>130202</v>
      </c>
      <c r="C370" s="20" t="str">
        <f t="shared" si="88"/>
        <v>CB357AAA</v>
      </c>
      <c r="D370" s="47" t="str">
        <f t="shared" si="96"/>
        <v>132</v>
      </c>
      <c r="E370" s="47">
        <f t="shared" si="97"/>
        <v>51046</v>
      </c>
      <c r="F370" s="47">
        <f t="shared" si="89"/>
        <v>154</v>
      </c>
      <c r="G370" s="47">
        <f t="shared" ca="1" si="90"/>
        <v>50137</v>
      </c>
      <c r="H370" s="47">
        <f t="shared" si="91"/>
        <v>25</v>
      </c>
      <c r="I370" s="47">
        <f t="shared" ca="1" si="92"/>
        <v>50101</v>
      </c>
      <c r="J370" s="47">
        <f t="shared" si="93"/>
        <v>25</v>
      </c>
      <c r="K370" s="47" t="str">
        <f t="shared" si="94"/>
        <v/>
      </c>
      <c r="L370" s="47">
        <v>0</v>
      </c>
      <c r="M370" s="49">
        <f t="shared" ca="1" si="95"/>
        <v>99.387254901960787</v>
      </c>
      <c r="N370" s="49" t="str">
        <f t="shared" si="98"/>
        <v/>
      </c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49"/>
      <c r="AB370" s="40">
        <v>368</v>
      </c>
    </row>
    <row r="371" spans="2:28" x14ac:dyDescent="0.2">
      <c r="B371" s="47">
        <f t="shared" si="99"/>
        <v>130203</v>
      </c>
      <c r="C371" s="20" t="str">
        <f t="shared" si="88"/>
        <v>CB756AAA</v>
      </c>
      <c r="D371" s="47" t="str">
        <f t="shared" si="96"/>
        <v>132</v>
      </c>
      <c r="E371" s="47">
        <f t="shared" si="97"/>
        <v>51046</v>
      </c>
      <c r="F371" s="47">
        <f t="shared" si="89"/>
        <v>154</v>
      </c>
      <c r="G371" s="47">
        <f t="shared" ca="1" si="90"/>
        <v>50145</v>
      </c>
      <c r="H371" s="47">
        <f t="shared" si="91"/>
        <v>25</v>
      </c>
      <c r="I371" s="47">
        <f t="shared" ca="1" si="92"/>
        <v>50135</v>
      </c>
      <c r="J371" s="47">
        <f t="shared" si="93"/>
        <v>25</v>
      </c>
      <c r="K371" s="47" t="str">
        <f t="shared" si="94"/>
        <v/>
      </c>
      <c r="L371" s="47">
        <v>0</v>
      </c>
      <c r="M371" s="49">
        <f t="shared" ca="1" si="95"/>
        <v>84.681372549019613</v>
      </c>
      <c r="N371" s="49" t="str">
        <f t="shared" si="98"/>
        <v/>
      </c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49"/>
      <c r="AB371" s="40">
        <v>369</v>
      </c>
    </row>
    <row r="372" spans="2:28" x14ac:dyDescent="0.2">
      <c r="B372" s="47">
        <f t="shared" si="99"/>
        <v>130204</v>
      </c>
      <c r="C372" s="20" t="str">
        <f t="shared" si="88"/>
        <v>CB898AAA</v>
      </c>
      <c r="D372" s="47" t="str">
        <f t="shared" si="96"/>
        <v>132</v>
      </c>
      <c r="E372" s="47">
        <f t="shared" si="97"/>
        <v>51046</v>
      </c>
      <c r="F372" s="47">
        <f t="shared" si="89"/>
        <v>154</v>
      </c>
      <c r="G372" s="47">
        <f t="shared" ca="1" si="90"/>
        <v>50100</v>
      </c>
      <c r="H372" s="47">
        <f t="shared" si="91"/>
        <v>25</v>
      </c>
      <c r="I372" s="47">
        <f t="shared" ca="1" si="92"/>
        <v>50157</v>
      </c>
      <c r="J372" s="47">
        <f t="shared" si="93"/>
        <v>25</v>
      </c>
      <c r="K372" s="47" t="str">
        <f t="shared" si="94"/>
        <v/>
      </c>
      <c r="L372" s="47">
        <v>0</v>
      </c>
      <c r="M372" s="49">
        <f t="shared" ca="1" si="95"/>
        <v>93.872549019607845</v>
      </c>
      <c r="N372" s="49" t="str">
        <f t="shared" si="98"/>
        <v/>
      </c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49"/>
      <c r="AB372" s="40">
        <v>370</v>
      </c>
    </row>
    <row r="373" spans="2:28" x14ac:dyDescent="0.2">
      <c r="B373" s="47">
        <f t="shared" si="99"/>
        <v>130205</v>
      </c>
      <c r="C373" s="20" t="str">
        <f t="shared" si="88"/>
        <v>CB733AAA</v>
      </c>
      <c r="D373" s="47" t="str">
        <f t="shared" si="96"/>
        <v>132</v>
      </c>
      <c r="E373" s="47">
        <f t="shared" si="97"/>
        <v>51046</v>
      </c>
      <c r="F373" s="47">
        <f t="shared" si="89"/>
        <v>154</v>
      </c>
      <c r="G373" s="47">
        <f t="shared" ca="1" si="90"/>
        <v>50138</v>
      </c>
      <c r="H373" s="47">
        <f t="shared" si="91"/>
        <v>25</v>
      </c>
      <c r="I373" s="47">
        <f t="shared" ca="1" si="92"/>
        <v>50092</v>
      </c>
      <c r="J373" s="47">
        <f t="shared" si="93"/>
        <v>25</v>
      </c>
      <c r="K373" s="47" t="str">
        <f t="shared" si="94"/>
        <v/>
      </c>
      <c r="L373" s="47">
        <v>0</v>
      </c>
      <c r="M373" s="49">
        <f t="shared" ca="1" si="95"/>
        <v>90.196078431372555</v>
      </c>
      <c r="N373" s="49" t="str">
        <f t="shared" si="98"/>
        <v/>
      </c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49"/>
      <c r="AB373" s="40">
        <v>371</v>
      </c>
    </row>
    <row r="374" spans="2:28" x14ac:dyDescent="0.2">
      <c r="B374" s="47">
        <f t="shared" si="99"/>
        <v>130208</v>
      </c>
      <c r="C374" s="20" t="str">
        <f t="shared" si="88"/>
        <v>CB705AAA</v>
      </c>
      <c r="D374" s="47" t="str">
        <f t="shared" si="96"/>
        <v>132</v>
      </c>
      <c r="E374" s="47">
        <f t="shared" si="97"/>
        <v>52000</v>
      </c>
      <c r="F374" s="47">
        <f t="shared" ca="1" si="89"/>
        <v>3.09</v>
      </c>
      <c r="G374" s="47">
        <f t="shared" ca="1" si="90"/>
        <v>50144</v>
      </c>
      <c r="H374" s="47">
        <f t="shared" ca="1" si="91"/>
        <v>88</v>
      </c>
      <c r="I374" s="47">
        <f t="shared" ca="1" si="92"/>
        <v>50101</v>
      </c>
      <c r="J374" s="47">
        <f t="shared" si="93"/>
        <v>15</v>
      </c>
      <c r="K374" s="47">
        <f t="shared" si="94"/>
        <v>200149</v>
      </c>
      <c r="L374" s="47">
        <v>0</v>
      </c>
      <c r="M374" s="49">
        <f t="shared" ca="1" si="95"/>
        <v>276.69902912621359</v>
      </c>
      <c r="N374" s="49">
        <f t="shared" ca="1" si="98"/>
        <v>2.9126213592233007E-2</v>
      </c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49"/>
      <c r="AB374" s="40">
        <v>372</v>
      </c>
    </row>
    <row r="375" spans="2:28" x14ac:dyDescent="0.2">
      <c r="B375" s="47">
        <f t="shared" si="99"/>
        <v>130301</v>
      </c>
      <c r="C375" s="20" t="str">
        <f t="shared" si="88"/>
        <v>CB232AAA</v>
      </c>
      <c r="D375" s="47" t="str">
        <f t="shared" si="96"/>
        <v>133</v>
      </c>
      <c r="E375" s="47">
        <f t="shared" si="97"/>
        <v>51047</v>
      </c>
      <c r="F375" s="47">
        <f t="shared" si="89"/>
        <v>153</v>
      </c>
      <c r="G375" s="47">
        <f t="shared" ca="1" si="90"/>
        <v>50103</v>
      </c>
      <c r="H375" s="47">
        <f t="shared" si="91"/>
        <v>25</v>
      </c>
      <c r="I375" s="47">
        <f t="shared" ca="1" si="92"/>
        <v>50099</v>
      </c>
      <c r="J375" s="47">
        <f t="shared" si="93"/>
        <v>25</v>
      </c>
      <c r="K375" s="47" t="str">
        <f t="shared" si="94"/>
        <v/>
      </c>
      <c r="L375" s="47">
        <v>0</v>
      </c>
      <c r="M375" s="49">
        <f t="shared" ca="1" si="95"/>
        <v>110.12807881773399</v>
      </c>
      <c r="N375" s="49" t="str">
        <f t="shared" si="98"/>
        <v/>
      </c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0">
        <v>373</v>
      </c>
    </row>
    <row r="376" spans="2:28" x14ac:dyDescent="0.2">
      <c r="B376" s="47">
        <f t="shared" si="99"/>
        <v>130302</v>
      </c>
      <c r="C376" s="20" t="str">
        <f t="shared" si="88"/>
        <v>CB613AAA</v>
      </c>
      <c r="D376" s="47" t="str">
        <f t="shared" si="96"/>
        <v>133</v>
      </c>
      <c r="E376" s="47">
        <f t="shared" si="97"/>
        <v>51047</v>
      </c>
      <c r="F376" s="47">
        <f t="shared" si="89"/>
        <v>153</v>
      </c>
      <c r="G376" s="47">
        <f t="shared" ca="1" si="90"/>
        <v>50140</v>
      </c>
      <c r="H376" s="47">
        <f t="shared" si="91"/>
        <v>25</v>
      </c>
      <c r="I376" s="47">
        <f t="shared" ca="1" si="92"/>
        <v>50145</v>
      </c>
      <c r="J376" s="47">
        <f t="shared" si="93"/>
        <v>25</v>
      </c>
      <c r="K376" s="47" t="str">
        <f t="shared" si="94"/>
        <v/>
      </c>
      <c r="L376" s="47">
        <v>0</v>
      </c>
      <c r="M376" s="49">
        <f t="shared" ca="1" si="95"/>
        <v>86.113300492610833</v>
      </c>
      <c r="N376" s="49" t="str">
        <f t="shared" si="98"/>
        <v/>
      </c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  <c r="AA376" s="49"/>
      <c r="AB376" s="40">
        <v>374</v>
      </c>
    </row>
    <row r="377" spans="2:28" x14ac:dyDescent="0.2">
      <c r="B377" s="47">
        <f t="shared" si="99"/>
        <v>130303</v>
      </c>
      <c r="C377" s="20" t="str">
        <f t="shared" si="88"/>
        <v>CB224AAA</v>
      </c>
      <c r="D377" s="47" t="str">
        <f t="shared" si="96"/>
        <v>133</v>
      </c>
      <c r="E377" s="47">
        <f t="shared" si="97"/>
        <v>51047</v>
      </c>
      <c r="F377" s="47">
        <f t="shared" si="89"/>
        <v>153</v>
      </c>
      <c r="G377" s="47">
        <f t="shared" ca="1" si="90"/>
        <v>50079</v>
      </c>
      <c r="H377" s="47">
        <f t="shared" si="91"/>
        <v>25</v>
      </c>
      <c r="I377" s="47">
        <f t="shared" ca="1" si="92"/>
        <v>50145</v>
      </c>
      <c r="J377" s="47">
        <f t="shared" si="93"/>
        <v>25</v>
      </c>
      <c r="K377" s="47" t="str">
        <f t="shared" si="94"/>
        <v/>
      </c>
      <c r="L377" s="47">
        <v>0</v>
      </c>
      <c r="M377" s="49">
        <f t="shared" ca="1" si="95"/>
        <v>86.113300492610833</v>
      </c>
      <c r="N377" s="49" t="str">
        <f t="shared" si="98"/>
        <v/>
      </c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49"/>
      <c r="AB377" s="40">
        <v>375</v>
      </c>
    </row>
    <row r="378" spans="2:28" x14ac:dyDescent="0.2">
      <c r="B378" s="47">
        <f t="shared" si="99"/>
        <v>130304</v>
      </c>
      <c r="C378" s="20" t="str">
        <f t="shared" si="88"/>
        <v>CB736AAA</v>
      </c>
      <c r="D378" s="47" t="str">
        <f t="shared" si="96"/>
        <v>133</v>
      </c>
      <c r="E378" s="47">
        <f t="shared" si="97"/>
        <v>51047</v>
      </c>
      <c r="F378" s="47">
        <f t="shared" si="89"/>
        <v>153</v>
      </c>
      <c r="G378" s="47">
        <f t="shared" ca="1" si="90"/>
        <v>50139</v>
      </c>
      <c r="H378" s="47">
        <f t="shared" si="91"/>
        <v>25</v>
      </c>
      <c r="I378" s="47">
        <f t="shared" ca="1" si="92"/>
        <v>50079</v>
      </c>
      <c r="J378" s="47">
        <f t="shared" si="93"/>
        <v>25</v>
      </c>
      <c r="K378" s="47" t="str">
        <f t="shared" si="94"/>
        <v/>
      </c>
      <c r="L378" s="47">
        <v>0</v>
      </c>
      <c r="M378" s="49">
        <f t="shared" ca="1" si="95"/>
        <v>91.65517241379311</v>
      </c>
      <c r="N378" s="49" t="str">
        <f t="shared" si="98"/>
        <v/>
      </c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  <c r="AA378" s="49"/>
      <c r="AB378" s="40">
        <v>376</v>
      </c>
    </row>
    <row r="379" spans="2:28" x14ac:dyDescent="0.2">
      <c r="B379" s="47">
        <f t="shared" si="99"/>
        <v>130305</v>
      </c>
      <c r="C379" s="20" t="str">
        <f t="shared" si="88"/>
        <v>CB742AAA</v>
      </c>
      <c r="D379" s="47" t="str">
        <f t="shared" si="96"/>
        <v>133</v>
      </c>
      <c r="E379" s="47">
        <f t="shared" si="97"/>
        <v>51047</v>
      </c>
      <c r="F379" s="47">
        <f t="shared" si="89"/>
        <v>153</v>
      </c>
      <c r="G379" s="47">
        <f t="shared" ca="1" si="90"/>
        <v>50124</v>
      </c>
      <c r="H379" s="47">
        <f t="shared" si="91"/>
        <v>25</v>
      </c>
      <c r="I379" s="47">
        <f t="shared" ca="1" si="92"/>
        <v>50099</v>
      </c>
      <c r="J379" s="47">
        <f t="shared" si="93"/>
        <v>25</v>
      </c>
      <c r="K379" s="47" t="str">
        <f t="shared" si="94"/>
        <v/>
      </c>
      <c r="L379" s="47">
        <v>0</v>
      </c>
      <c r="M379" s="49">
        <f t="shared" ca="1" si="95"/>
        <v>110.12807881773399</v>
      </c>
      <c r="N379" s="49" t="str">
        <f t="shared" si="98"/>
        <v/>
      </c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49"/>
      <c r="AB379" s="40">
        <v>377</v>
      </c>
    </row>
    <row r="380" spans="2:28" x14ac:dyDescent="0.2">
      <c r="B380" s="47">
        <f t="shared" si="99"/>
        <v>130308</v>
      </c>
      <c r="C380" s="20" t="str">
        <f t="shared" si="88"/>
        <v>CB747AAA</v>
      </c>
      <c r="D380" s="47" t="str">
        <f t="shared" si="96"/>
        <v>133</v>
      </c>
      <c r="E380" s="47">
        <f t="shared" si="97"/>
        <v>52000</v>
      </c>
      <c r="F380" s="47">
        <f t="shared" ca="1" si="89"/>
        <v>3.09</v>
      </c>
      <c r="G380" s="47">
        <f t="shared" ca="1" si="90"/>
        <v>50156</v>
      </c>
      <c r="H380" s="47">
        <f t="shared" ca="1" si="91"/>
        <v>88</v>
      </c>
      <c r="I380" s="47">
        <f t="shared" ca="1" si="92"/>
        <v>50135</v>
      </c>
      <c r="J380" s="47">
        <f t="shared" si="93"/>
        <v>15</v>
      </c>
      <c r="K380" s="47">
        <f t="shared" si="94"/>
        <v>200158</v>
      </c>
      <c r="L380" s="47">
        <v>0</v>
      </c>
      <c r="M380" s="49">
        <f t="shared" ca="1" si="95"/>
        <v>266.09482514845882</v>
      </c>
      <c r="N380" s="49">
        <f t="shared" ca="1" si="98"/>
        <v>2.9126213592233007E-2</v>
      </c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  <c r="AA380" s="49"/>
      <c r="AB380" s="40">
        <v>378</v>
      </c>
    </row>
    <row r="381" spans="2:28" x14ac:dyDescent="0.2">
      <c r="B381" s="47">
        <f t="shared" si="99"/>
        <v>130401</v>
      </c>
      <c r="C381" s="20" t="str">
        <f t="shared" si="88"/>
        <v>CB233AAA</v>
      </c>
      <c r="D381" s="47" t="str">
        <f t="shared" si="96"/>
        <v>134</v>
      </c>
      <c r="E381" s="47">
        <f t="shared" si="97"/>
        <v>51048</v>
      </c>
      <c r="F381" s="47">
        <f t="shared" si="89"/>
        <v>152</v>
      </c>
      <c r="G381" s="47">
        <f t="shared" ca="1" si="90"/>
        <v>50090</v>
      </c>
      <c r="H381" s="47">
        <f t="shared" si="91"/>
        <v>25</v>
      </c>
      <c r="I381" s="47">
        <f t="shared" ca="1" si="92"/>
        <v>50091</v>
      </c>
      <c r="J381" s="47">
        <f t="shared" si="93"/>
        <v>25</v>
      </c>
      <c r="K381" s="47" t="str">
        <f t="shared" si="94"/>
        <v/>
      </c>
      <c r="L381" s="47">
        <v>0</v>
      </c>
      <c r="M381" s="49">
        <f t="shared" ca="1" si="95"/>
        <v>93.10891089108911</v>
      </c>
      <c r="N381" s="49" t="str">
        <f t="shared" si="98"/>
        <v/>
      </c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49"/>
      <c r="AB381" s="40">
        <v>379</v>
      </c>
    </row>
    <row r="382" spans="2:28" x14ac:dyDescent="0.2">
      <c r="B382" s="47">
        <f t="shared" si="99"/>
        <v>130402</v>
      </c>
      <c r="C382" s="20" t="str">
        <f t="shared" si="88"/>
        <v>CB222AAA</v>
      </c>
      <c r="D382" s="47" t="str">
        <f t="shared" si="96"/>
        <v>134</v>
      </c>
      <c r="E382" s="47">
        <f t="shared" si="97"/>
        <v>51048</v>
      </c>
      <c r="F382" s="47">
        <f t="shared" si="89"/>
        <v>152</v>
      </c>
      <c r="G382" s="47">
        <f t="shared" ca="1" si="90"/>
        <v>50095</v>
      </c>
      <c r="H382" s="47">
        <f t="shared" si="91"/>
        <v>25</v>
      </c>
      <c r="I382" s="47">
        <f t="shared" ca="1" si="92"/>
        <v>50157</v>
      </c>
      <c r="J382" s="47">
        <f t="shared" si="93"/>
        <v>25</v>
      </c>
      <c r="K382" s="47" t="str">
        <f t="shared" si="94"/>
        <v/>
      </c>
      <c r="L382" s="47">
        <v>0</v>
      </c>
      <c r="M382" s="49">
        <f t="shared" ca="1" si="95"/>
        <v>87.539603960396036</v>
      </c>
      <c r="N382" s="49" t="str">
        <f t="shared" si="98"/>
        <v/>
      </c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  <c r="AA382" s="49"/>
      <c r="AB382" s="40">
        <v>380</v>
      </c>
    </row>
    <row r="383" spans="2:28" x14ac:dyDescent="0.2">
      <c r="B383" s="47">
        <f t="shared" si="99"/>
        <v>130403</v>
      </c>
      <c r="C383" s="20" t="str">
        <f t="shared" si="88"/>
        <v>CB222AAA</v>
      </c>
      <c r="D383" s="47" t="str">
        <f t="shared" si="96"/>
        <v>134</v>
      </c>
      <c r="E383" s="47">
        <f t="shared" si="97"/>
        <v>51048</v>
      </c>
      <c r="F383" s="47">
        <f t="shared" si="89"/>
        <v>152</v>
      </c>
      <c r="G383" s="47">
        <f t="shared" ca="1" si="90"/>
        <v>50095</v>
      </c>
      <c r="H383" s="47">
        <f t="shared" si="91"/>
        <v>25</v>
      </c>
      <c r="I383" s="47">
        <f t="shared" ca="1" si="92"/>
        <v>50097</v>
      </c>
      <c r="J383" s="47">
        <f t="shared" si="93"/>
        <v>25</v>
      </c>
      <c r="K383" s="47" t="str">
        <f t="shared" si="94"/>
        <v/>
      </c>
      <c r="L383" s="47">
        <v>0</v>
      </c>
      <c r="M383" s="49">
        <f t="shared" ca="1" si="95"/>
        <v>102.39108910891089</v>
      </c>
      <c r="N383" s="49" t="str">
        <f t="shared" si="98"/>
        <v/>
      </c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40">
        <v>381</v>
      </c>
    </row>
    <row r="384" spans="2:28" x14ac:dyDescent="0.2">
      <c r="B384" s="47">
        <f t="shared" si="99"/>
        <v>130404</v>
      </c>
      <c r="C384" s="20" t="str">
        <f t="shared" si="88"/>
        <v>CB507AAA</v>
      </c>
      <c r="D384" s="47" t="str">
        <f t="shared" si="96"/>
        <v>134</v>
      </c>
      <c r="E384" s="47">
        <f t="shared" si="97"/>
        <v>51048</v>
      </c>
      <c r="F384" s="47">
        <f t="shared" si="89"/>
        <v>152</v>
      </c>
      <c r="G384" s="47">
        <f t="shared" ca="1" si="90"/>
        <v>50146</v>
      </c>
      <c r="H384" s="47">
        <f t="shared" si="91"/>
        <v>25</v>
      </c>
      <c r="I384" s="47">
        <f t="shared" ca="1" si="92"/>
        <v>50102</v>
      </c>
      <c r="J384" s="47">
        <f t="shared" si="93"/>
        <v>25</v>
      </c>
      <c r="K384" s="47" t="str">
        <f t="shared" si="94"/>
        <v/>
      </c>
      <c r="L384" s="47">
        <v>0</v>
      </c>
      <c r="M384" s="49">
        <f t="shared" ca="1" si="95"/>
        <v>102.39108910891089</v>
      </c>
      <c r="N384" s="49" t="str">
        <f t="shared" si="98"/>
        <v/>
      </c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0">
        <v>382</v>
      </c>
    </row>
    <row r="385" spans="2:28" x14ac:dyDescent="0.2">
      <c r="B385" s="47">
        <f t="shared" si="99"/>
        <v>130405</v>
      </c>
      <c r="C385" s="20" t="str">
        <f t="shared" si="88"/>
        <v>CB747AAA</v>
      </c>
      <c r="D385" s="47" t="str">
        <f t="shared" si="96"/>
        <v>134</v>
      </c>
      <c r="E385" s="47">
        <f t="shared" si="97"/>
        <v>51048</v>
      </c>
      <c r="F385" s="47">
        <f t="shared" si="89"/>
        <v>152</v>
      </c>
      <c r="G385" s="47">
        <f t="shared" ca="1" si="90"/>
        <v>50116</v>
      </c>
      <c r="H385" s="47">
        <f t="shared" si="91"/>
        <v>25</v>
      </c>
      <c r="I385" s="47">
        <f t="shared" ca="1" si="92"/>
        <v>50092</v>
      </c>
      <c r="J385" s="47">
        <f t="shared" si="93"/>
        <v>25</v>
      </c>
      <c r="K385" s="47" t="str">
        <f t="shared" si="94"/>
        <v/>
      </c>
      <c r="L385" s="47">
        <v>0</v>
      </c>
      <c r="M385" s="49">
        <f t="shared" ca="1" si="95"/>
        <v>102.39108910891089</v>
      </c>
      <c r="N385" s="49" t="str">
        <f t="shared" si="98"/>
        <v/>
      </c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49"/>
      <c r="AB385" s="40">
        <v>383</v>
      </c>
    </row>
    <row r="386" spans="2:28" x14ac:dyDescent="0.2">
      <c r="B386" s="47">
        <f t="shared" si="99"/>
        <v>130408</v>
      </c>
      <c r="C386" s="20" t="str">
        <f t="shared" si="88"/>
        <v>CB552AAA</v>
      </c>
      <c r="D386" s="47" t="str">
        <f t="shared" si="96"/>
        <v>134</v>
      </c>
      <c r="E386" s="47">
        <f t="shared" si="97"/>
        <v>52000</v>
      </c>
      <c r="F386" s="47">
        <f t="shared" ca="1" si="89"/>
        <v>3.09</v>
      </c>
      <c r="G386" s="47">
        <f t="shared" ca="1" si="90"/>
        <v>50124</v>
      </c>
      <c r="H386" s="47">
        <f t="shared" ca="1" si="91"/>
        <v>88</v>
      </c>
      <c r="I386" s="47">
        <f t="shared" ca="1" si="92"/>
        <v>50157</v>
      </c>
      <c r="J386" s="47">
        <f t="shared" si="93"/>
        <v>15</v>
      </c>
      <c r="K386" s="47">
        <f t="shared" si="94"/>
        <v>200167</v>
      </c>
      <c r="L386" s="47">
        <v>0</v>
      </c>
      <c r="M386" s="49">
        <f t="shared" ca="1" si="95"/>
        <v>259.73230276180601</v>
      </c>
      <c r="N386" s="49">
        <f t="shared" ca="1" si="98"/>
        <v>2.9126213592233007E-2</v>
      </c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  <c r="AA386" s="49"/>
      <c r="AB386" s="40">
        <v>384</v>
      </c>
    </row>
    <row r="387" spans="2:28" x14ac:dyDescent="0.2">
      <c r="B387" s="47">
        <f t="shared" si="99"/>
        <v>130501</v>
      </c>
      <c r="C387" s="20" t="str">
        <f t="shared" ref="C387:C450" si="100">VLOOKUP(B387,monsterImg,2,FALSE)</f>
        <v>CB231AAA</v>
      </c>
      <c r="D387" s="47" t="str">
        <f t="shared" si="96"/>
        <v>135</v>
      </c>
      <c r="E387" s="47">
        <f t="shared" si="97"/>
        <v>51049</v>
      </c>
      <c r="F387" s="47">
        <f t="shared" ref="F387:F450" si="101">IF(INT(RIGHT(B387,1))=8,(H387+J387)*0.03,200-VLOOKUP(INT(MID(B387,1,LEN(B387)-2)),progress,2,FALSE))</f>
        <v>151</v>
      </c>
      <c r="G387" s="47">
        <f t="shared" ref="G387:G450" ca="1" si="102">IF(INT(RIGHT(B387,1))=8,VLOOKUP(B387,boss_item1,3,FALSE),IF(ISNA(VLOOKUP(C387,test10,5,FALSE)),VLOOKUP(INT(RAND()*(21-1)+1),test11,2,FALSE),VLOOKUP(C387,test10,5,FALSE)))</f>
        <v>50146</v>
      </c>
      <c r="H387" s="47">
        <f t="shared" ref="H387:H450" si="103">IF(INT(RIGHT(B387,1))&lt;&gt;8,25,VLOOKUP(G387,item1,9,FALSE))</f>
        <v>25</v>
      </c>
      <c r="I387" s="47">
        <f t="shared" ref="I387:I450" ca="1" si="104">VLOOKUP(INT(RAND()*(21-1)+1),test11,2,FALSE)</f>
        <v>50090</v>
      </c>
      <c r="J387" s="47">
        <f t="shared" ref="J387:J450" si="105">IF(INT(RIGHT(B387,1))=8,15,25)</f>
        <v>25</v>
      </c>
      <c r="K387" s="47" t="str">
        <f t="shared" ref="K387:K450" si="106">IF(RIGHT(B387,1)="8",VLOOKUP(--MID(B387,1,LEN(B387)-2),progress_weapon_award,2,FALSE),"")</f>
        <v/>
      </c>
      <c r="L387" s="47">
        <v>0</v>
      </c>
      <c r="M387" s="49">
        <f t="shared" ref="M387:M450" ca="1" si="107">(VLOOKUP(E387,gold1,2,FALSE)*F387+VLOOKUP(G387,gold2,2,FALSE)*10*H387+VLOOKUP(I387,gold2,2,FALSE)*10*J387)/(F387+H387+J387)</f>
        <v>94.557213930348254</v>
      </c>
      <c r="N387" s="49" t="str">
        <f t="shared" si="98"/>
        <v/>
      </c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49"/>
      <c r="AB387" s="40">
        <v>385</v>
      </c>
    </row>
    <row r="388" spans="2:28" x14ac:dyDescent="0.2">
      <c r="B388" s="47">
        <f t="shared" si="99"/>
        <v>130502</v>
      </c>
      <c r="C388" s="20" t="str">
        <f t="shared" si="100"/>
        <v>CB231AAA</v>
      </c>
      <c r="D388" s="47" t="str">
        <f t="shared" ref="D388:D451" si="108">INT(MID(B388,1,LEN(B388)-4))&amp;INT(MID(B388,LEN(B388)-2,1))</f>
        <v>135</v>
      </c>
      <c r="E388" s="47">
        <f t="shared" ref="E388:E451" si="109">IF(INT(RIGHT(B388,1))=8,52000,VLOOKUP(D388,AC$3:AD$142,2,FALSE)+51000)</f>
        <v>51049</v>
      </c>
      <c r="F388" s="47">
        <f t="shared" si="101"/>
        <v>151</v>
      </c>
      <c r="G388" s="47">
        <f t="shared" ca="1" si="102"/>
        <v>50146</v>
      </c>
      <c r="H388" s="47">
        <f t="shared" si="103"/>
        <v>25</v>
      </c>
      <c r="I388" s="47">
        <f t="shared" ca="1" si="104"/>
        <v>50101</v>
      </c>
      <c r="J388" s="47">
        <f t="shared" si="105"/>
        <v>25</v>
      </c>
      <c r="K388" s="47" t="str">
        <f t="shared" si="106"/>
        <v/>
      </c>
      <c r="L388" s="47">
        <v>0</v>
      </c>
      <c r="M388" s="49">
        <f t="shared" ca="1" si="107"/>
        <v>103.88557213930348</v>
      </c>
      <c r="N388" s="49" t="str">
        <f t="shared" ref="N388:N451" si="110">IF(RIGHT(B388,1)="8",F388/(F388+H388+J388),"")</f>
        <v/>
      </c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  <c r="AA388" s="49"/>
      <c r="AB388" s="40">
        <v>386</v>
      </c>
    </row>
    <row r="389" spans="2:28" x14ac:dyDescent="0.2">
      <c r="B389" s="47">
        <f t="shared" si="99"/>
        <v>130503</v>
      </c>
      <c r="C389" s="20" t="str">
        <f t="shared" si="100"/>
        <v>CB231AAA</v>
      </c>
      <c r="D389" s="47" t="str">
        <f t="shared" si="108"/>
        <v>135</v>
      </c>
      <c r="E389" s="47">
        <f t="shared" si="109"/>
        <v>51049</v>
      </c>
      <c r="F389" s="47">
        <f t="shared" si="101"/>
        <v>151</v>
      </c>
      <c r="G389" s="47">
        <f t="shared" ca="1" si="102"/>
        <v>50146</v>
      </c>
      <c r="H389" s="47">
        <f t="shared" si="103"/>
        <v>25</v>
      </c>
      <c r="I389" s="47">
        <f t="shared" ca="1" si="104"/>
        <v>50119</v>
      </c>
      <c r="J389" s="47">
        <f t="shared" si="105"/>
        <v>25</v>
      </c>
      <c r="K389" s="47" t="str">
        <f t="shared" si="106"/>
        <v/>
      </c>
      <c r="L389" s="47">
        <v>0</v>
      </c>
      <c r="M389" s="49">
        <f t="shared" ca="1" si="107"/>
        <v>88.960199004975124</v>
      </c>
      <c r="N389" s="49" t="str">
        <f t="shared" si="110"/>
        <v/>
      </c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49"/>
      <c r="AB389" s="40">
        <v>387</v>
      </c>
    </row>
    <row r="390" spans="2:28" x14ac:dyDescent="0.2">
      <c r="B390" s="47">
        <f t="shared" si="99"/>
        <v>130504</v>
      </c>
      <c r="C390" s="20" t="str">
        <f t="shared" si="100"/>
        <v>CB401AAA</v>
      </c>
      <c r="D390" s="47" t="str">
        <f t="shared" si="108"/>
        <v>135</v>
      </c>
      <c r="E390" s="47">
        <f t="shared" si="109"/>
        <v>51049</v>
      </c>
      <c r="F390" s="47">
        <f t="shared" si="101"/>
        <v>151</v>
      </c>
      <c r="G390" s="47">
        <f t="shared" ca="1" si="102"/>
        <v>50090</v>
      </c>
      <c r="H390" s="47">
        <f t="shared" si="103"/>
        <v>25</v>
      </c>
      <c r="I390" s="47">
        <f t="shared" ca="1" si="104"/>
        <v>50097</v>
      </c>
      <c r="J390" s="47">
        <f t="shared" si="105"/>
        <v>25</v>
      </c>
      <c r="K390" s="47" t="str">
        <f t="shared" si="106"/>
        <v/>
      </c>
      <c r="L390" s="47">
        <v>0</v>
      </c>
      <c r="M390" s="49">
        <f t="shared" ca="1" si="107"/>
        <v>103.88557213930348</v>
      </c>
      <c r="N390" s="49" t="str">
        <f t="shared" si="110"/>
        <v/>
      </c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0">
        <v>388</v>
      </c>
    </row>
    <row r="391" spans="2:28" x14ac:dyDescent="0.2">
      <c r="B391" s="47">
        <f t="shared" si="99"/>
        <v>130505</v>
      </c>
      <c r="C391" s="20" t="str">
        <f t="shared" si="100"/>
        <v>CB401AAA</v>
      </c>
      <c r="D391" s="47" t="str">
        <f t="shared" si="108"/>
        <v>135</v>
      </c>
      <c r="E391" s="47">
        <f t="shared" si="109"/>
        <v>51049</v>
      </c>
      <c r="F391" s="47">
        <f t="shared" si="101"/>
        <v>151</v>
      </c>
      <c r="G391" s="47">
        <f t="shared" ca="1" si="102"/>
        <v>50090</v>
      </c>
      <c r="H391" s="47">
        <f t="shared" si="103"/>
        <v>25</v>
      </c>
      <c r="I391" s="47">
        <f t="shared" ca="1" si="104"/>
        <v>50078</v>
      </c>
      <c r="J391" s="47">
        <f t="shared" si="105"/>
        <v>25</v>
      </c>
      <c r="K391" s="47" t="str">
        <f t="shared" si="106"/>
        <v/>
      </c>
      <c r="L391" s="47">
        <v>0</v>
      </c>
      <c r="M391" s="49">
        <f t="shared" ca="1" si="107"/>
        <v>94.557213930348254</v>
      </c>
      <c r="N391" s="49" t="str">
        <f t="shared" si="110"/>
        <v/>
      </c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0">
        <v>389</v>
      </c>
    </row>
    <row r="392" spans="2:28" x14ac:dyDescent="0.2">
      <c r="B392" s="47">
        <f t="shared" si="99"/>
        <v>130508</v>
      </c>
      <c r="C392" s="20" t="str">
        <f t="shared" si="100"/>
        <v>CB377AAA</v>
      </c>
      <c r="D392" s="47" t="str">
        <f t="shared" si="108"/>
        <v>135</v>
      </c>
      <c r="E392" s="47">
        <f t="shared" si="109"/>
        <v>52000</v>
      </c>
      <c r="F392" s="47">
        <f t="shared" ca="1" si="101"/>
        <v>3.09</v>
      </c>
      <c r="G392" s="47">
        <f t="shared" ca="1" si="102"/>
        <v>50113</v>
      </c>
      <c r="H392" s="47">
        <f t="shared" ca="1" si="103"/>
        <v>88</v>
      </c>
      <c r="I392" s="47">
        <f t="shared" ca="1" si="104"/>
        <v>50079</v>
      </c>
      <c r="J392" s="47">
        <f t="shared" si="105"/>
        <v>15</v>
      </c>
      <c r="K392" s="47">
        <f t="shared" si="106"/>
        <v>200176</v>
      </c>
      <c r="L392" s="47">
        <v>0</v>
      </c>
      <c r="M392" s="49">
        <f t="shared" ca="1" si="107"/>
        <v>266.09482514845882</v>
      </c>
      <c r="N392" s="49">
        <f t="shared" ca="1" si="110"/>
        <v>2.9126213592233007E-2</v>
      </c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  <c r="AA392" s="49"/>
      <c r="AB392" s="40">
        <v>390</v>
      </c>
    </row>
    <row r="393" spans="2:28" x14ac:dyDescent="0.2">
      <c r="B393" s="47">
        <f t="shared" si="99"/>
        <v>140101</v>
      </c>
      <c r="C393" s="20" t="str">
        <f t="shared" si="100"/>
        <v>CB611AAA</v>
      </c>
      <c r="D393" s="47" t="str">
        <f t="shared" si="108"/>
        <v>141</v>
      </c>
      <c r="E393" s="47">
        <f t="shared" si="109"/>
        <v>51049</v>
      </c>
      <c r="F393" s="47">
        <f t="shared" si="101"/>
        <v>151</v>
      </c>
      <c r="G393" s="47">
        <f t="shared" ca="1" si="102"/>
        <v>50140</v>
      </c>
      <c r="H393" s="47">
        <f t="shared" si="103"/>
        <v>25</v>
      </c>
      <c r="I393" s="47">
        <f t="shared" ca="1" si="104"/>
        <v>50093</v>
      </c>
      <c r="J393" s="47">
        <f t="shared" si="105"/>
        <v>25</v>
      </c>
      <c r="K393" s="47" t="str">
        <f t="shared" si="106"/>
        <v/>
      </c>
      <c r="L393" s="47">
        <v>0</v>
      </c>
      <c r="M393" s="49">
        <f t="shared" ca="1" si="107"/>
        <v>94.557213930348254</v>
      </c>
      <c r="N393" s="49" t="str">
        <f t="shared" si="110"/>
        <v/>
      </c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49"/>
      <c r="AB393" s="40">
        <v>391</v>
      </c>
    </row>
    <row r="394" spans="2:28" x14ac:dyDescent="0.2">
      <c r="B394" s="47">
        <f t="shared" si="99"/>
        <v>140102</v>
      </c>
      <c r="C394" s="20" t="str">
        <f t="shared" si="100"/>
        <v>CB611AAA</v>
      </c>
      <c r="D394" s="47" t="str">
        <f t="shared" si="108"/>
        <v>141</v>
      </c>
      <c r="E394" s="47">
        <f t="shared" si="109"/>
        <v>51049</v>
      </c>
      <c r="F394" s="47">
        <f t="shared" si="101"/>
        <v>151</v>
      </c>
      <c r="G394" s="47">
        <f t="shared" ca="1" si="102"/>
        <v>50140</v>
      </c>
      <c r="H394" s="47">
        <f t="shared" si="103"/>
        <v>25</v>
      </c>
      <c r="I394" s="47">
        <f t="shared" ca="1" si="104"/>
        <v>50135</v>
      </c>
      <c r="J394" s="47">
        <f t="shared" si="105"/>
        <v>25</v>
      </c>
      <c r="K394" s="47" t="str">
        <f t="shared" si="106"/>
        <v/>
      </c>
      <c r="L394" s="47">
        <v>0</v>
      </c>
      <c r="M394" s="49">
        <f t="shared" ca="1" si="107"/>
        <v>94.557213930348254</v>
      </c>
      <c r="N394" s="49" t="str">
        <f t="shared" si="110"/>
        <v/>
      </c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  <c r="AA394" s="49"/>
      <c r="AB394" s="40">
        <v>392</v>
      </c>
    </row>
    <row r="395" spans="2:28" x14ac:dyDescent="0.2">
      <c r="B395" s="47">
        <f t="shared" si="99"/>
        <v>140103</v>
      </c>
      <c r="C395" s="20" t="str">
        <f t="shared" si="100"/>
        <v>CB611AAA</v>
      </c>
      <c r="D395" s="47" t="str">
        <f t="shared" si="108"/>
        <v>141</v>
      </c>
      <c r="E395" s="47">
        <f t="shared" si="109"/>
        <v>51049</v>
      </c>
      <c r="F395" s="47">
        <f t="shared" si="101"/>
        <v>151</v>
      </c>
      <c r="G395" s="47">
        <f t="shared" ca="1" si="102"/>
        <v>50140</v>
      </c>
      <c r="H395" s="47">
        <f t="shared" si="103"/>
        <v>25</v>
      </c>
      <c r="I395" s="47">
        <f t="shared" ca="1" si="104"/>
        <v>50135</v>
      </c>
      <c r="J395" s="47">
        <f t="shared" si="105"/>
        <v>25</v>
      </c>
      <c r="K395" s="47" t="str">
        <f t="shared" si="106"/>
        <v/>
      </c>
      <c r="L395" s="47">
        <v>0</v>
      </c>
      <c r="M395" s="49">
        <f t="shared" ca="1" si="107"/>
        <v>94.557213930348254</v>
      </c>
      <c r="N395" s="49" t="str">
        <f t="shared" si="110"/>
        <v/>
      </c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49"/>
      <c r="AB395" s="40">
        <v>393</v>
      </c>
    </row>
    <row r="396" spans="2:28" x14ac:dyDescent="0.2">
      <c r="B396" s="47">
        <f t="shared" si="99"/>
        <v>140104</v>
      </c>
      <c r="C396" s="20" t="str">
        <f t="shared" si="100"/>
        <v>CB411AAA</v>
      </c>
      <c r="D396" s="47" t="str">
        <f t="shared" si="108"/>
        <v>141</v>
      </c>
      <c r="E396" s="47">
        <f t="shared" si="109"/>
        <v>51049</v>
      </c>
      <c r="F396" s="47">
        <f t="shared" si="101"/>
        <v>151</v>
      </c>
      <c r="G396" s="47">
        <f t="shared" ca="1" si="102"/>
        <v>50140</v>
      </c>
      <c r="H396" s="47">
        <f t="shared" si="103"/>
        <v>25</v>
      </c>
      <c r="I396" s="47">
        <f t="shared" ca="1" si="104"/>
        <v>50102</v>
      </c>
      <c r="J396" s="47">
        <f t="shared" si="105"/>
        <v>25</v>
      </c>
      <c r="K396" s="47" t="str">
        <f t="shared" si="106"/>
        <v/>
      </c>
      <c r="L396" s="47">
        <v>0</v>
      </c>
      <c r="M396" s="49">
        <f t="shared" ca="1" si="107"/>
        <v>103.88557213930348</v>
      </c>
      <c r="N396" s="49" t="str">
        <f t="shared" si="110"/>
        <v/>
      </c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49"/>
      <c r="AB396" s="40">
        <v>394</v>
      </c>
    </row>
    <row r="397" spans="2:28" x14ac:dyDescent="0.2">
      <c r="B397" s="47">
        <f t="shared" si="99"/>
        <v>140105</v>
      </c>
      <c r="C397" s="20" t="str">
        <f t="shared" si="100"/>
        <v>CB231AAA</v>
      </c>
      <c r="D397" s="47" t="str">
        <f t="shared" si="108"/>
        <v>141</v>
      </c>
      <c r="E397" s="47">
        <f t="shared" si="109"/>
        <v>51049</v>
      </c>
      <c r="F397" s="47">
        <f t="shared" si="101"/>
        <v>151</v>
      </c>
      <c r="G397" s="47">
        <f t="shared" ca="1" si="102"/>
        <v>50146</v>
      </c>
      <c r="H397" s="47">
        <f t="shared" si="103"/>
        <v>25</v>
      </c>
      <c r="I397" s="47">
        <f t="shared" ca="1" si="104"/>
        <v>50093</v>
      </c>
      <c r="J397" s="47">
        <f t="shared" si="105"/>
        <v>25</v>
      </c>
      <c r="K397" s="47" t="str">
        <f t="shared" si="106"/>
        <v/>
      </c>
      <c r="L397" s="47">
        <v>0</v>
      </c>
      <c r="M397" s="49">
        <f t="shared" ca="1" si="107"/>
        <v>94.557213930348254</v>
      </c>
      <c r="N397" s="49" t="str">
        <f t="shared" si="110"/>
        <v/>
      </c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49"/>
      <c r="AB397" s="40">
        <v>395</v>
      </c>
    </row>
    <row r="398" spans="2:28" x14ac:dyDescent="0.2">
      <c r="B398" s="47">
        <f t="shared" si="99"/>
        <v>140108</v>
      </c>
      <c r="C398" s="20" t="str">
        <f t="shared" si="100"/>
        <v>CB506AAA</v>
      </c>
      <c r="D398" s="47" t="str">
        <f t="shared" si="108"/>
        <v>141</v>
      </c>
      <c r="E398" s="47">
        <f t="shared" si="109"/>
        <v>52000</v>
      </c>
      <c r="F398" s="47">
        <f t="shared" ca="1" si="101"/>
        <v>3.09</v>
      </c>
      <c r="G398" s="47">
        <f t="shared" ca="1" si="102"/>
        <v>50122</v>
      </c>
      <c r="H398" s="47">
        <f t="shared" ca="1" si="103"/>
        <v>88</v>
      </c>
      <c r="I398" s="47">
        <f t="shared" ca="1" si="104"/>
        <v>50079</v>
      </c>
      <c r="J398" s="47">
        <f t="shared" si="105"/>
        <v>15</v>
      </c>
      <c r="K398" s="47">
        <f t="shared" si="106"/>
        <v>200185</v>
      </c>
      <c r="L398" s="47">
        <v>0</v>
      </c>
      <c r="M398" s="49">
        <f t="shared" ca="1" si="107"/>
        <v>266.09482514845882</v>
      </c>
      <c r="N398" s="49">
        <f t="shared" ca="1" si="110"/>
        <v>2.9126213592233007E-2</v>
      </c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  <c r="AA398" s="49"/>
      <c r="AB398" s="40">
        <v>396</v>
      </c>
    </row>
    <row r="399" spans="2:28" x14ac:dyDescent="0.2">
      <c r="B399" s="47">
        <f t="shared" si="99"/>
        <v>140201</v>
      </c>
      <c r="C399" s="20" t="str">
        <f t="shared" si="100"/>
        <v>CB611AAA</v>
      </c>
      <c r="D399" s="47" t="str">
        <f t="shared" si="108"/>
        <v>142</v>
      </c>
      <c r="E399" s="47">
        <f t="shared" si="109"/>
        <v>51050</v>
      </c>
      <c r="F399" s="47">
        <f t="shared" si="101"/>
        <v>150</v>
      </c>
      <c r="G399" s="47">
        <f t="shared" ca="1" si="102"/>
        <v>50140</v>
      </c>
      <c r="H399" s="47">
        <f t="shared" si="103"/>
        <v>25</v>
      </c>
      <c r="I399" s="47">
        <f t="shared" ca="1" si="104"/>
        <v>50095</v>
      </c>
      <c r="J399" s="47">
        <f t="shared" si="105"/>
        <v>25</v>
      </c>
      <c r="K399" s="47" t="str">
        <f t="shared" si="106"/>
        <v/>
      </c>
      <c r="L399" s="47">
        <v>0</v>
      </c>
      <c r="M399" s="49">
        <f t="shared" ca="1" si="107"/>
        <v>96</v>
      </c>
      <c r="N399" s="49" t="str">
        <f t="shared" si="110"/>
        <v/>
      </c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49"/>
      <c r="AB399" s="40">
        <v>397</v>
      </c>
    </row>
    <row r="400" spans="2:28" x14ac:dyDescent="0.2">
      <c r="B400" s="47">
        <f t="shared" si="99"/>
        <v>140202</v>
      </c>
      <c r="C400" s="20" t="str">
        <f t="shared" si="100"/>
        <v>CB611AAA</v>
      </c>
      <c r="D400" s="47" t="str">
        <f t="shared" si="108"/>
        <v>142</v>
      </c>
      <c r="E400" s="47">
        <f t="shared" si="109"/>
        <v>51050</v>
      </c>
      <c r="F400" s="47">
        <f t="shared" si="101"/>
        <v>150</v>
      </c>
      <c r="G400" s="47">
        <f t="shared" ca="1" si="102"/>
        <v>50140</v>
      </c>
      <c r="H400" s="47">
        <f t="shared" si="103"/>
        <v>25</v>
      </c>
      <c r="I400" s="47">
        <f t="shared" ca="1" si="104"/>
        <v>50135</v>
      </c>
      <c r="J400" s="47">
        <f t="shared" si="105"/>
        <v>25</v>
      </c>
      <c r="K400" s="47" t="str">
        <f t="shared" si="106"/>
        <v/>
      </c>
      <c r="L400" s="47">
        <v>0</v>
      </c>
      <c r="M400" s="49">
        <f t="shared" ca="1" si="107"/>
        <v>96</v>
      </c>
      <c r="N400" s="49" t="str">
        <f t="shared" si="110"/>
        <v/>
      </c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  <c r="AA400" s="49"/>
      <c r="AB400" s="40">
        <v>398</v>
      </c>
    </row>
    <row r="401" spans="2:28" x14ac:dyDescent="0.2">
      <c r="B401" s="47">
        <f t="shared" si="99"/>
        <v>140203</v>
      </c>
      <c r="C401" s="20" t="str">
        <f t="shared" si="100"/>
        <v>CB611AAA</v>
      </c>
      <c r="D401" s="47" t="str">
        <f t="shared" si="108"/>
        <v>142</v>
      </c>
      <c r="E401" s="47">
        <f t="shared" si="109"/>
        <v>51050</v>
      </c>
      <c r="F401" s="47">
        <f t="shared" si="101"/>
        <v>150</v>
      </c>
      <c r="G401" s="47">
        <f t="shared" ca="1" si="102"/>
        <v>50140</v>
      </c>
      <c r="H401" s="47">
        <f t="shared" si="103"/>
        <v>25</v>
      </c>
      <c r="I401" s="47">
        <f t="shared" ca="1" si="104"/>
        <v>50093</v>
      </c>
      <c r="J401" s="47">
        <f t="shared" si="105"/>
        <v>25</v>
      </c>
      <c r="K401" s="47" t="str">
        <f t="shared" si="106"/>
        <v/>
      </c>
      <c r="L401" s="47">
        <v>0</v>
      </c>
      <c r="M401" s="49">
        <f t="shared" ca="1" si="107"/>
        <v>96</v>
      </c>
      <c r="N401" s="49" t="str">
        <f t="shared" si="110"/>
        <v/>
      </c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0">
        <v>399</v>
      </c>
    </row>
    <row r="402" spans="2:28" x14ac:dyDescent="0.2">
      <c r="B402" s="47">
        <f t="shared" si="99"/>
        <v>140204</v>
      </c>
      <c r="C402" s="20" t="str">
        <f t="shared" si="100"/>
        <v>CB611AAA</v>
      </c>
      <c r="D402" s="47" t="str">
        <f t="shared" si="108"/>
        <v>142</v>
      </c>
      <c r="E402" s="47">
        <f t="shared" si="109"/>
        <v>51050</v>
      </c>
      <c r="F402" s="47">
        <f t="shared" si="101"/>
        <v>150</v>
      </c>
      <c r="G402" s="47">
        <f t="shared" ca="1" si="102"/>
        <v>50140</v>
      </c>
      <c r="H402" s="47">
        <f t="shared" si="103"/>
        <v>25</v>
      </c>
      <c r="I402" s="47">
        <f t="shared" ca="1" si="104"/>
        <v>50094</v>
      </c>
      <c r="J402" s="47">
        <f t="shared" si="105"/>
        <v>25</v>
      </c>
      <c r="K402" s="47" t="str">
        <f t="shared" si="106"/>
        <v/>
      </c>
      <c r="L402" s="47">
        <v>0</v>
      </c>
      <c r="M402" s="49">
        <f t="shared" ca="1" si="107"/>
        <v>96</v>
      </c>
      <c r="N402" s="49" t="str">
        <f t="shared" si="110"/>
        <v/>
      </c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49"/>
      <c r="AB402" s="40">
        <v>400</v>
      </c>
    </row>
    <row r="403" spans="2:28" x14ac:dyDescent="0.2">
      <c r="B403" s="47">
        <f t="shared" si="99"/>
        <v>140205</v>
      </c>
      <c r="C403" s="20" t="str">
        <f t="shared" si="100"/>
        <v>CB862AAA</v>
      </c>
      <c r="D403" s="47" t="str">
        <f t="shared" si="108"/>
        <v>142</v>
      </c>
      <c r="E403" s="47">
        <f t="shared" si="109"/>
        <v>51050</v>
      </c>
      <c r="F403" s="47">
        <f t="shared" si="101"/>
        <v>150</v>
      </c>
      <c r="G403" s="47">
        <f t="shared" ca="1" si="102"/>
        <v>50078</v>
      </c>
      <c r="H403" s="47">
        <f t="shared" si="103"/>
        <v>25</v>
      </c>
      <c r="I403" s="47">
        <f t="shared" ca="1" si="104"/>
        <v>50091</v>
      </c>
      <c r="J403" s="47">
        <f t="shared" si="105"/>
        <v>25</v>
      </c>
      <c r="K403" s="47" t="str">
        <f t="shared" si="106"/>
        <v/>
      </c>
      <c r="L403" s="47">
        <v>0</v>
      </c>
      <c r="M403" s="49">
        <f t="shared" ca="1" si="107"/>
        <v>96</v>
      </c>
      <c r="N403" s="49" t="str">
        <f t="shared" si="110"/>
        <v/>
      </c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49"/>
      <c r="AB403" s="40">
        <v>401</v>
      </c>
    </row>
    <row r="404" spans="2:28" x14ac:dyDescent="0.2">
      <c r="B404" s="47">
        <f t="shared" si="99"/>
        <v>140208</v>
      </c>
      <c r="C404" s="20" t="str">
        <f t="shared" si="100"/>
        <v>CB332AAA</v>
      </c>
      <c r="D404" s="47" t="str">
        <f t="shared" si="108"/>
        <v>142</v>
      </c>
      <c r="E404" s="47">
        <f t="shared" si="109"/>
        <v>52000</v>
      </c>
      <c r="F404" s="47">
        <f t="shared" ca="1" si="101"/>
        <v>3.09</v>
      </c>
      <c r="G404" s="47">
        <f t="shared" ca="1" si="102"/>
        <v>50122</v>
      </c>
      <c r="H404" s="47">
        <f t="shared" ca="1" si="103"/>
        <v>88</v>
      </c>
      <c r="I404" s="47">
        <f t="shared" ca="1" si="104"/>
        <v>50090</v>
      </c>
      <c r="J404" s="47">
        <f t="shared" si="105"/>
        <v>15</v>
      </c>
      <c r="K404" s="47">
        <f t="shared" si="106"/>
        <v>200194</v>
      </c>
      <c r="L404" s="47">
        <v>0</v>
      </c>
      <c r="M404" s="49">
        <f t="shared" ca="1" si="107"/>
        <v>266.09482514845882</v>
      </c>
      <c r="N404" s="49">
        <f t="shared" ca="1" si="110"/>
        <v>2.9126213592233007E-2</v>
      </c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49"/>
      <c r="AB404" s="40">
        <v>402</v>
      </c>
    </row>
    <row r="405" spans="2:28" x14ac:dyDescent="0.2">
      <c r="B405" s="47">
        <f t="shared" si="99"/>
        <v>140301</v>
      </c>
      <c r="C405" s="20" t="str">
        <f t="shared" si="100"/>
        <v>CB225AAA</v>
      </c>
      <c r="D405" s="47" t="str">
        <f t="shared" si="108"/>
        <v>143</v>
      </c>
      <c r="E405" s="47">
        <f t="shared" si="109"/>
        <v>51051</v>
      </c>
      <c r="F405" s="47">
        <f t="shared" si="101"/>
        <v>149</v>
      </c>
      <c r="G405" s="47">
        <f t="shared" ca="1" si="102"/>
        <v>50102</v>
      </c>
      <c r="H405" s="47">
        <f t="shared" si="103"/>
        <v>25</v>
      </c>
      <c r="I405" s="47">
        <f t="shared" ca="1" si="104"/>
        <v>50092</v>
      </c>
      <c r="J405" s="47">
        <f t="shared" si="105"/>
        <v>25</v>
      </c>
      <c r="K405" s="47" t="str">
        <f t="shared" si="106"/>
        <v/>
      </c>
      <c r="L405" s="47">
        <v>0</v>
      </c>
      <c r="M405" s="49">
        <f t="shared" ca="1" si="107"/>
        <v>106.85929648241206</v>
      </c>
      <c r="N405" s="49" t="str">
        <f t="shared" si="110"/>
        <v/>
      </c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0">
        <v>403</v>
      </c>
    </row>
    <row r="406" spans="2:28" x14ac:dyDescent="0.2">
      <c r="B406" s="47">
        <f t="shared" si="99"/>
        <v>140302</v>
      </c>
      <c r="C406" s="20" t="str">
        <f t="shared" si="100"/>
        <v>CB632AAA</v>
      </c>
      <c r="D406" s="47" t="str">
        <f t="shared" si="108"/>
        <v>143</v>
      </c>
      <c r="E406" s="47">
        <f t="shared" si="109"/>
        <v>51051</v>
      </c>
      <c r="F406" s="47">
        <f t="shared" si="101"/>
        <v>149</v>
      </c>
      <c r="G406" s="47">
        <f t="shared" ca="1" si="102"/>
        <v>50151</v>
      </c>
      <c r="H406" s="47">
        <f t="shared" si="103"/>
        <v>25</v>
      </c>
      <c r="I406" s="47">
        <f t="shared" ca="1" si="104"/>
        <v>50157</v>
      </c>
      <c r="J406" s="47">
        <f t="shared" si="105"/>
        <v>25</v>
      </c>
      <c r="K406" s="47" t="str">
        <f t="shared" si="106"/>
        <v/>
      </c>
      <c r="L406" s="47">
        <v>0</v>
      </c>
      <c r="M406" s="49">
        <f t="shared" ca="1" si="107"/>
        <v>91.78391959798995</v>
      </c>
      <c r="N406" s="49" t="str">
        <f t="shared" si="110"/>
        <v/>
      </c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49"/>
      <c r="AB406" s="40">
        <v>404</v>
      </c>
    </row>
    <row r="407" spans="2:28" x14ac:dyDescent="0.2">
      <c r="B407" s="47">
        <f t="shared" si="99"/>
        <v>140303</v>
      </c>
      <c r="C407" s="20" t="str">
        <f t="shared" si="100"/>
        <v>CB613AAA</v>
      </c>
      <c r="D407" s="47" t="str">
        <f t="shared" si="108"/>
        <v>143</v>
      </c>
      <c r="E407" s="47">
        <f t="shared" si="109"/>
        <v>51051</v>
      </c>
      <c r="F407" s="47">
        <f t="shared" si="101"/>
        <v>149</v>
      </c>
      <c r="G407" s="47">
        <f t="shared" ca="1" si="102"/>
        <v>50140</v>
      </c>
      <c r="H407" s="47">
        <f t="shared" si="103"/>
        <v>25</v>
      </c>
      <c r="I407" s="47">
        <f t="shared" ca="1" si="104"/>
        <v>50157</v>
      </c>
      <c r="J407" s="47">
        <f t="shared" si="105"/>
        <v>25</v>
      </c>
      <c r="K407" s="47" t="str">
        <f t="shared" si="106"/>
        <v/>
      </c>
      <c r="L407" s="47">
        <v>0</v>
      </c>
      <c r="M407" s="49">
        <f t="shared" ca="1" si="107"/>
        <v>91.78391959798995</v>
      </c>
      <c r="N407" s="49" t="str">
        <f t="shared" si="110"/>
        <v/>
      </c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49"/>
      <c r="AB407" s="40">
        <v>405</v>
      </c>
    </row>
    <row r="408" spans="2:28" x14ac:dyDescent="0.2">
      <c r="B408" s="47">
        <f t="shared" si="99"/>
        <v>140304</v>
      </c>
      <c r="C408" s="20" t="str">
        <f t="shared" si="100"/>
        <v>CB756AAA</v>
      </c>
      <c r="D408" s="47" t="str">
        <f t="shared" si="108"/>
        <v>143</v>
      </c>
      <c r="E408" s="47">
        <f t="shared" si="109"/>
        <v>51051</v>
      </c>
      <c r="F408" s="47">
        <f t="shared" si="101"/>
        <v>149</v>
      </c>
      <c r="G408" s="47">
        <f t="shared" ca="1" si="102"/>
        <v>50145</v>
      </c>
      <c r="H408" s="47">
        <f t="shared" si="103"/>
        <v>25</v>
      </c>
      <c r="I408" s="47">
        <f t="shared" ca="1" si="104"/>
        <v>50094</v>
      </c>
      <c r="J408" s="47">
        <f t="shared" si="105"/>
        <v>25</v>
      </c>
      <c r="K408" s="47" t="str">
        <f t="shared" si="106"/>
        <v/>
      </c>
      <c r="L408" s="47">
        <v>0</v>
      </c>
      <c r="M408" s="49">
        <f t="shared" ca="1" si="107"/>
        <v>91.78391959798995</v>
      </c>
      <c r="N408" s="49" t="str">
        <f t="shared" si="110"/>
        <v/>
      </c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  <c r="AA408" s="49"/>
      <c r="AB408" s="40">
        <v>406</v>
      </c>
    </row>
    <row r="409" spans="2:28" x14ac:dyDescent="0.2">
      <c r="B409" s="47">
        <f t="shared" si="99"/>
        <v>140305</v>
      </c>
      <c r="C409" s="20" t="str">
        <f t="shared" si="100"/>
        <v>CB431AAA</v>
      </c>
      <c r="D409" s="47" t="str">
        <f t="shared" si="108"/>
        <v>143</v>
      </c>
      <c r="E409" s="47">
        <f t="shared" si="109"/>
        <v>51051</v>
      </c>
      <c r="F409" s="47">
        <f t="shared" si="101"/>
        <v>149</v>
      </c>
      <c r="G409" s="47">
        <f t="shared" ca="1" si="102"/>
        <v>50101</v>
      </c>
      <c r="H409" s="47">
        <f t="shared" si="103"/>
        <v>25</v>
      </c>
      <c r="I409" s="47">
        <f t="shared" ca="1" si="104"/>
        <v>50091</v>
      </c>
      <c r="J409" s="47">
        <f t="shared" si="105"/>
        <v>25</v>
      </c>
      <c r="K409" s="47" t="str">
        <f t="shared" si="106"/>
        <v/>
      </c>
      <c r="L409" s="47">
        <v>0</v>
      </c>
      <c r="M409" s="49">
        <f t="shared" ca="1" si="107"/>
        <v>106.85929648241206</v>
      </c>
      <c r="N409" s="49" t="str">
        <f t="shared" si="110"/>
        <v/>
      </c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49"/>
      <c r="AB409" s="40">
        <v>407</v>
      </c>
    </row>
    <row r="410" spans="2:28" x14ac:dyDescent="0.2">
      <c r="B410" s="47">
        <f t="shared" si="99"/>
        <v>140308</v>
      </c>
      <c r="C410" s="20" t="str">
        <f t="shared" si="100"/>
        <v>CB351AAA</v>
      </c>
      <c r="D410" s="47" t="str">
        <f t="shared" si="108"/>
        <v>143</v>
      </c>
      <c r="E410" s="47">
        <f t="shared" si="109"/>
        <v>52000</v>
      </c>
      <c r="F410" s="47">
        <f t="shared" ca="1" si="101"/>
        <v>3.09</v>
      </c>
      <c r="G410" s="47">
        <f t="shared" ca="1" si="102"/>
        <v>50122</v>
      </c>
      <c r="H410" s="47">
        <f t="shared" ca="1" si="103"/>
        <v>88</v>
      </c>
      <c r="I410" s="47">
        <f t="shared" ca="1" si="104"/>
        <v>50119</v>
      </c>
      <c r="J410" s="47">
        <f t="shared" si="105"/>
        <v>15</v>
      </c>
      <c r="K410" s="47">
        <f t="shared" si="106"/>
        <v>200203</v>
      </c>
      <c r="L410" s="47">
        <v>0</v>
      </c>
      <c r="M410" s="49">
        <f t="shared" ca="1" si="107"/>
        <v>259.73230276180601</v>
      </c>
      <c r="N410" s="49">
        <f t="shared" ca="1" si="110"/>
        <v>2.9126213592233007E-2</v>
      </c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  <c r="AA410" s="49"/>
      <c r="AB410" s="40">
        <v>408</v>
      </c>
    </row>
    <row r="411" spans="2:28" x14ac:dyDescent="0.2">
      <c r="B411" s="47">
        <f t="shared" si="99"/>
        <v>140401</v>
      </c>
      <c r="C411" s="20" t="str">
        <f t="shared" si="100"/>
        <v>CB225AAA</v>
      </c>
      <c r="D411" s="47" t="str">
        <f t="shared" si="108"/>
        <v>144</v>
      </c>
      <c r="E411" s="47">
        <f t="shared" si="109"/>
        <v>51051</v>
      </c>
      <c r="F411" s="47">
        <f t="shared" si="101"/>
        <v>149</v>
      </c>
      <c r="G411" s="47">
        <f t="shared" ca="1" si="102"/>
        <v>50102</v>
      </c>
      <c r="H411" s="47">
        <f t="shared" si="103"/>
        <v>25</v>
      </c>
      <c r="I411" s="47">
        <f t="shared" ca="1" si="104"/>
        <v>50157</v>
      </c>
      <c r="J411" s="47">
        <f t="shared" si="105"/>
        <v>25</v>
      </c>
      <c r="K411" s="47" t="str">
        <f t="shared" si="106"/>
        <v/>
      </c>
      <c r="L411" s="47">
        <v>0</v>
      </c>
      <c r="M411" s="49">
        <f t="shared" ca="1" si="107"/>
        <v>101.20603015075378</v>
      </c>
      <c r="N411" s="49" t="str">
        <f t="shared" si="110"/>
        <v/>
      </c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49"/>
      <c r="AB411" s="40">
        <v>409</v>
      </c>
    </row>
    <row r="412" spans="2:28" x14ac:dyDescent="0.2">
      <c r="B412" s="47">
        <f t="shared" si="99"/>
        <v>140402</v>
      </c>
      <c r="C412" s="20" t="str">
        <f t="shared" si="100"/>
        <v>CB613AAA</v>
      </c>
      <c r="D412" s="47" t="str">
        <f t="shared" si="108"/>
        <v>144</v>
      </c>
      <c r="E412" s="47">
        <f t="shared" si="109"/>
        <v>51051</v>
      </c>
      <c r="F412" s="47">
        <f t="shared" si="101"/>
        <v>149</v>
      </c>
      <c r="G412" s="47">
        <f t="shared" ca="1" si="102"/>
        <v>50140</v>
      </c>
      <c r="H412" s="47">
        <f t="shared" si="103"/>
        <v>25</v>
      </c>
      <c r="I412" s="47">
        <f t="shared" ca="1" si="104"/>
        <v>50095</v>
      </c>
      <c r="J412" s="47">
        <f t="shared" si="105"/>
        <v>25</v>
      </c>
      <c r="K412" s="47" t="str">
        <f t="shared" si="106"/>
        <v/>
      </c>
      <c r="L412" s="47">
        <v>0</v>
      </c>
      <c r="M412" s="49">
        <f t="shared" ca="1" si="107"/>
        <v>97.437185929648237</v>
      </c>
      <c r="N412" s="49" t="str">
        <f t="shared" si="110"/>
        <v/>
      </c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  <c r="AA412" s="49"/>
      <c r="AB412" s="40">
        <v>410</v>
      </c>
    </row>
    <row r="413" spans="2:28" x14ac:dyDescent="0.2">
      <c r="B413" s="47">
        <f t="shared" si="99"/>
        <v>140403</v>
      </c>
      <c r="C413" s="20" t="str">
        <f t="shared" si="100"/>
        <v>CB225AAA</v>
      </c>
      <c r="D413" s="47" t="str">
        <f t="shared" si="108"/>
        <v>144</v>
      </c>
      <c r="E413" s="47">
        <f t="shared" si="109"/>
        <v>51051</v>
      </c>
      <c r="F413" s="47">
        <f t="shared" si="101"/>
        <v>149</v>
      </c>
      <c r="G413" s="47">
        <f t="shared" ca="1" si="102"/>
        <v>50102</v>
      </c>
      <c r="H413" s="47">
        <f t="shared" si="103"/>
        <v>25</v>
      </c>
      <c r="I413" s="47">
        <f t="shared" ca="1" si="104"/>
        <v>50103</v>
      </c>
      <c r="J413" s="47">
        <f t="shared" si="105"/>
        <v>25</v>
      </c>
      <c r="K413" s="47" t="str">
        <f t="shared" si="106"/>
        <v/>
      </c>
      <c r="L413" s="47">
        <v>0</v>
      </c>
      <c r="M413" s="49">
        <f t="shared" ca="1" si="107"/>
        <v>116.28140703517587</v>
      </c>
      <c r="N413" s="49" t="str">
        <f t="shared" si="110"/>
        <v/>
      </c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49"/>
      <c r="AB413" s="40">
        <v>411</v>
      </c>
    </row>
    <row r="414" spans="2:28" x14ac:dyDescent="0.2">
      <c r="B414" s="47">
        <f t="shared" si="99"/>
        <v>140404</v>
      </c>
      <c r="C414" s="20" t="str">
        <f t="shared" si="100"/>
        <v>CB376AAA</v>
      </c>
      <c r="D414" s="47" t="str">
        <f t="shared" si="108"/>
        <v>144</v>
      </c>
      <c r="E414" s="47">
        <f t="shared" si="109"/>
        <v>51051</v>
      </c>
      <c r="F414" s="47">
        <f t="shared" si="101"/>
        <v>149</v>
      </c>
      <c r="G414" s="47">
        <f t="shared" ca="1" si="102"/>
        <v>50113</v>
      </c>
      <c r="H414" s="47">
        <f t="shared" si="103"/>
        <v>25</v>
      </c>
      <c r="I414" s="47">
        <f t="shared" ca="1" si="104"/>
        <v>50101</v>
      </c>
      <c r="J414" s="47">
        <f t="shared" si="105"/>
        <v>25</v>
      </c>
      <c r="K414" s="47" t="str">
        <f t="shared" si="106"/>
        <v/>
      </c>
      <c r="L414" s="47">
        <v>0</v>
      </c>
      <c r="M414" s="49">
        <f t="shared" ca="1" si="107"/>
        <v>116.28140703517587</v>
      </c>
      <c r="N414" s="49" t="str">
        <f t="shared" si="110"/>
        <v/>
      </c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49"/>
      <c r="AB414" s="40">
        <v>412</v>
      </c>
    </row>
    <row r="415" spans="2:28" x14ac:dyDescent="0.2">
      <c r="B415" s="47">
        <f t="shared" si="99"/>
        <v>140405</v>
      </c>
      <c r="C415" s="20" t="str">
        <f t="shared" si="100"/>
        <v>CB767AAA</v>
      </c>
      <c r="D415" s="47" t="str">
        <f t="shared" si="108"/>
        <v>144</v>
      </c>
      <c r="E415" s="47">
        <f t="shared" si="109"/>
        <v>51051</v>
      </c>
      <c r="F415" s="47">
        <f t="shared" si="101"/>
        <v>149</v>
      </c>
      <c r="G415" s="47">
        <f t="shared" ca="1" si="102"/>
        <v>50101</v>
      </c>
      <c r="H415" s="47">
        <f t="shared" si="103"/>
        <v>25</v>
      </c>
      <c r="I415" s="47">
        <f t="shared" ca="1" si="104"/>
        <v>50157</v>
      </c>
      <c r="J415" s="47">
        <f t="shared" si="105"/>
        <v>25</v>
      </c>
      <c r="K415" s="47" t="str">
        <f t="shared" si="106"/>
        <v/>
      </c>
      <c r="L415" s="47">
        <v>0</v>
      </c>
      <c r="M415" s="49">
        <f t="shared" ca="1" si="107"/>
        <v>101.20603015075378</v>
      </c>
      <c r="N415" s="49" t="str">
        <f t="shared" si="110"/>
        <v/>
      </c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49"/>
      <c r="AB415" s="40">
        <v>413</v>
      </c>
    </row>
    <row r="416" spans="2:28" x14ac:dyDescent="0.2">
      <c r="B416" s="47">
        <f t="shared" si="99"/>
        <v>140408</v>
      </c>
      <c r="C416" s="20" t="str">
        <f t="shared" si="100"/>
        <v>CB358AAA</v>
      </c>
      <c r="D416" s="47" t="str">
        <f t="shared" si="108"/>
        <v>144</v>
      </c>
      <c r="E416" s="47">
        <f t="shared" si="109"/>
        <v>52000</v>
      </c>
      <c r="F416" s="47">
        <f t="shared" ca="1" si="101"/>
        <v>3.09</v>
      </c>
      <c r="G416" s="47">
        <f t="shared" ca="1" si="102"/>
        <v>50122</v>
      </c>
      <c r="H416" s="47">
        <f t="shared" ca="1" si="103"/>
        <v>88</v>
      </c>
      <c r="I416" s="47">
        <f t="shared" ca="1" si="104"/>
        <v>50098</v>
      </c>
      <c r="J416" s="47">
        <f t="shared" si="105"/>
        <v>15</v>
      </c>
      <c r="K416" s="47">
        <f t="shared" si="106"/>
        <v>200212</v>
      </c>
      <c r="L416" s="47">
        <v>0</v>
      </c>
      <c r="M416" s="49">
        <f t="shared" ca="1" si="107"/>
        <v>276.69902912621359</v>
      </c>
      <c r="N416" s="49">
        <f t="shared" ca="1" si="110"/>
        <v>2.9126213592233007E-2</v>
      </c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49"/>
      <c r="AB416" s="40">
        <v>414</v>
      </c>
    </row>
    <row r="417" spans="2:28" x14ac:dyDescent="0.2">
      <c r="B417" s="47">
        <f t="shared" si="99"/>
        <v>140501</v>
      </c>
      <c r="C417" s="20" t="str">
        <f t="shared" si="100"/>
        <v>CB632AAA</v>
      </c>
      <c r="D417" s="47" t="str">
        <f t="shared" si="108"/>
        <v>145</v>
      </c>
      <c r="E417" s="47">
        <f t="shared" si="109"/>
        <v>51052</v>
      </c>
      <c r="F417" s="47">
        <f t="shared" si="101"/>
        <v>148</v>
      </c>
      <c r="G417" s="47">
        <f t="shared" ca="1" si="102"/>
        <v>50151</v>
      </c>
      <c r="H417" s="47">
        <f t="shared" si="103"/>
        <v>25</v>
      </c>
      <c r="I417" s="47">
        <f t="shared" ca="1" si="104"/>
        <v>50094</v>
      </c>
      <c r="J417" s="47">
        <f t="shared" si="105"/>
        <v>25</v>
      </c>
      <c r="K417" s="47" t="str">
        <f t="shared" si="106"/>
        <v/>
      </c>
      <c r="L417" s="47">
        <v>0</v>
      </c>
      <c r="M417" s="49">
        <f t="shared" ca="1" si="107"/>
        <v>98.868686868686865</v>
      </c>
      <c r="N417" s="49" t="str">
        <f t="shared" si="110"/>
        <v/>
      </c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0">
        <v>415</v>
      </c>
    </row>
    <row r="418" spans="2:28" x14ac:dyDescent="0.2">
      <c r="B418" s="47">
        <f t="shared" ref="B418:B481" si="111">B388+10000</f>
        <v>140502</v>
      </c>
      <c r="C418" s="20" t="str">
        <f t="shared" si="100"/>
        <v>CB225AAA</v>
      </c>
      <c r="D418" s="47" t="str">
        <f t="shared" si="108"/>
        <v>145</v>
      </c>
      <c r="E418" s="47">
        <f t="shared" si="109"/>
        <v>51052</v>
      </c>
      <c r="F418" s="47">
        <f t="shared" si="101"/>
        <v>148</v>
      </c>
      <c r="G418" s="47">
        <f t="shared" ca="1" si="102"/>
        <v>50102</v>
      </c>
      <c r="H418" s="47">
        <f t="shared" si="103"/>
        <v>25</v>
      </c>
      <c r="I418" s="47">
        <f t="shared" ca="1" si="104"/>
        <v>50091</v>
      </c>
      <c r="J418" s="47">
        <f t="shared" si="105"/>
        <v>25</v>
      </c>
      <c r="K418" s="47" t="str">
        <f t="shared" si="106"/>
        <v/>
      </c>
      <c r="L418" s="47">
        <v>0</v>
      </c>
      <c r="M418" s="49">
        <f t="shared" ca="1" si="107"/>
        <v>108.33838383838383</v>
      </c>
      <c r="N418" s="49" t="str">
        <f t="shared" si="110"/>
        <v/>
      </c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49"/>
      <c r="AB418" s="40">
        <v>416</v>
      </c>
    </row>
    <row r="419" spans="2:28" x14ac:dyDescent="0.2">
      <c r="B419" s="47">
        <f t="shared" si="111"/>
        <v>140503</v>
      </c>
      <c r="C419" s="20" t="str">
        <f t="shared" si="100"/>
        <v>CB613AAA</v>
      </c>
      <c r="D419" s="47" t="str">
        <f t="shared" si="108"/>
        <v>145</v>
      </c>
      <c r="E419" s="47">
        <f t="shared" si="109"/>
        <v>51052</v>
      </c>
      <c r="F419" s="47">
        <f t="shared" si="101"/>
        <v>148</v>
      </c>
      <c r="G419" s="47">
        <f t="shared" ca="1" si="102"/>
        <v>50140</v>
      </c>
      <c r="H419" s="47">
        <f t="shared" si="103"/>
        <v>25</v>
      </c>
      <c r="I419" s="47">
        <f t="shared" ca="1" si="104"/>
        <v>50091</v>
      </c>
      <c r="J419" s="47">
        <f t="shared" si="105"/>
        <v>25</v>
      </c>
      <c r="K419" s="47" t="str">
        <f t="shared" si="106"/>
        <v/>
      </c>
      <c r="L419" s="47">
        <v>0</v>
      </c>
      <c r="M419" s="49">
        <f t="shared" ca="1" si="107"/>
        <v>98.868686868686865</v>
      </c>
      <c r="N419" s="49" t="str">
        <f t="shared" si="110"/>
        <v/>
      </c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49"/>
      <c r="AB419" s="40">
        <v>417</v>
      </c>
    </row>
    <row r="420" spans="2:28" x14ac:dyDescent="0.2">
      <c r="B420" s="47">
        <f t="shared" si="111"/>
        <v>140504</v>
      </c>
      <c r="C420" s="20" t="str">
        <f t="shared" si="100"/>
        <v>CB223AAA</v>
      </c>
      <c r="D420" s="47" t="str">
        <f t="shared" si="108"/>
        <v>145</v>
      </c>
      <c r="E420" s="47">
        <f t="shared" si="109"/>
        <v>51052</v>
      </c>
      <c r="F420" s="47">
        <f t="shared" si="101"/>
        <v>148</v>
      </c>
      <c r="G420" s="47">
        <f t="shared" ca="1" si="102"/>
        <v>50119</v>
      </c>
      <c r="H420" s="47">
        <f t="shared" si="103"/>
        <v>25</v>
      </c>
      <c r="I420" s="47">
        <f t="shared" ca="1" si="104"/>
        <v>50095</v>
      </c>
      <c r="J420" s="47">
        <f t="shared" si="105"/>
        <v>25</v>
      </c>
      <c r="K420" s="47" t="str">
        <f t="shared" si="106"/>
        <v/>
      </c>
      <c r="L420" s="47">
        <v>0</v>
      </c>
      <c r="M420" s="49">
        <f t="shared" ca="1" si="107"/>
        <v>93.186868686868692</v>
      </c>
      <c r="N420" s="49" t="str">
        <f t="shared" si="110"/>
        <v/>
      </c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  <c r="AA420" s="49"/>
      <c r="AB420" s="40">
        <v>418</v>
      </c>
    </row>
    <row r="421" spans="2:28" x14ac:dyDescent="0.2">
      <c r="B421" s="47">
        <f t="shared" si="111"/>
        <v>140505</v>
      </c>
      <c r="C421" s="20" t="str">
        <f t="shared" si="100"/>
        <v>CB403AAA</v>
      </c>
      <c r="D421" s="47" t="str">
        <f t="shared" si="108"/>
        <v>145</v>
      </c>
      <c r="E421" s="47">
        <f t="shared" si="109"/>
        <v>51052</v>
      </c>
      <c r="F421" s="47">
        <f t="shared" si="101"/>
        <v>148</v>
      </c>
      <c r="G421" s="47">
        <f t="shared" ca="1" si="102"/>
        <v>50091</v>
      </c>
      <c r="H421" s="47">
        <f t="shared" si="103"/>
        <v>25</v>
      </c>
      <c r="I421" s="47">
        <f t="shared" ca="1" si="104"/>
        <v>50090</v>
      </c>
      <c r="J421" s="47">
        <f t="shared" si="105"/>
        <v>25</v>
      </c>
      <c r="K421" s="47" t="str">
        <f t="shared" si="106"/>
        <v/>
      </c>
      <c r="L421" s="47">
        <v>0</v>
      </c>
      <c r="M421" s="49">
        <f t="shared" ca="1" si="107"/>
        <v>98.868686868686865</v>
      </c>
      <c r="N421" s="49" t="str">
        <f t="shared" si="110"/>
        <v/>
      </c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49"/>
      <c r="AB421" s="40">
        <v>419</v>
      </c>
    </row>
    <row r="422" spans="2:28" x14ac:dyDescent="0.2">
      <c r="B422" s="47">
        <f t="shared" si="111"/>
        <v>140508</v>
      </c>
      <c r="C422" s="20" t="str">
        <f t="shared" si="100"/>
        <v>CB357AAA</v>
      </c>
      <c r="D422" s="47" t="str">
        <f t="shared" si="108"/>
        <v>145</v>
      </c>
      <c r="E422" s="47">
        <f t="shared" si="109"/>
        <v>52000</v>
      </c>
      <c r="F422" s="47">
        <f t="shared" ca="1" si="101"/>
        <v>3.09</v>
      </c>
      <c r="G422" s="47">
        <f t="shared" ca="1" si="102"/>
        <v>50122</v>
      </c>
      <c r="H422" s="47">
        <f t="shared" ca="1" si="103"/>
        <v>88</v>
      </c>
      <c r="I422" s="47">
        <f t="shared" ca="1" si="104"/>
        <v>50119</v>
      </c>
      <c r="J422" s="47">
        <f t="shared" si="105"/>
        <v>15</v>
      </c>
      <c r="K422" s="47">
        <f t="shared" si="106"/>
        <v>200221</v>
      </c>
      <c r="L422" s="47">
        <v>0</v>
      </c>
      <c r="M422" s="49">
        <f t="shared" ca="1" si="107"/>
        <v>259.73230276180601</v>
      </c>
      <c r="N422" s="49">
        <f t="shared" ca="1" si="110"/>
        <v>2.9126213592233007E-2</v>
      </c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  <c r="AA422" s="49"/>
      <c r="AB422" s="40">
        <v>420</v>
      </c>
    </row>
    <row r="423" spans="2:28" x14ac:dyDescent="0.2">
      <c r="B423" s="47">
        <f t="shared" si="111"/>
        <v>150101</v>
      </c>
      <c r="C423" s="20" t="str">
        <f t="shared" si="100"/>
        <v>CB764AAA</v>
      </c>
      <c r="D423" s="47" t="str">
        <f t="shared" si="108"/>
        <v>151</v>
      </c>
      <c r="E423" s="47">
        <f t="shared" si="109"/>
        <v>51053</v>
      </c>
      <c r="F423" s="47">
        <f t="shared" si="101"/>
        <v>147</v>
      </c>
      <c r="G423" s="47">
        <f t="shared" ca="1" si="102"/>
        <v>50096</v>
      </c>
      <c r="H423" s="47">
        <f t="shared" si="103"/>
        <v>25</v>
      </c>
      <c r="I423" s="47">
        <f t="shared" ca="1" si="104"/>
        <v>50145</v>
      </c>
      <c r="J423" s="47">
        <f t="shared" si="105"/>
        <v>25</v>
      </c>
      <c r="K423" s="47" t="str">
        <f t="shared" si="106"/>
        <v/>
      </c>
      <c r="L423" s="47">
        <v>0</v>
      </c>
      <c r="M423" s="49">
        <f t="shared" ca="1" si="107"/>
        <v>94.583756345177662</v>
      </c>
      <c r="N423" s="49" t="str">
        <f t="shared" si="110"/>
        <v/>
      </c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  <c r="AA423" s="49"/>
      <c r="AB423" s="40">
        <v>421</v>
      </c>
    </row>
    <row r="424" spans="2:28" x14ac:dyDescent="0.2">
      <c r="B424" s="47">
        <f t="shared" si="111"/>
        <v>150102</v>
      </c>
      <c r="C424" s="20" t="str">
        <f t="shared" si="100"/>
        <v>CB897AAA</v>
      </c>
      <c r="D424" s="47" t="str">
        <f t="shared" si="108"/>
        <v>151</v>
      </c>
      <c r="E424" s="47">
        <f t="shared" si="109"/>
        <v>51053</v>
      </c>
      <c r="F424" s="47">
        <f t="shared" si="101"/>
        <v>147</v>
      </c>
      <c r="G424" s="47">
        <f t="shared" ca="1" si="102"/>
        <v>50148</v>
      </c>
      <c r="H424" s="47">
        <f t="shared" si="103"/>
        <v>25</v>
      </c>
      <c r="I424" s="47">
        <f t="shared" ca="1" si="104"/>
        <v>50094</v>
      </c>
      <c r="J424" s="47">
        <f t="shared" si="105"/>
        <v>25</v>
      </c>
      <c r="K424" s="47" t="str">
        <f t="shared" si="106"/>
        <v/>
      </c>
      <c r="L424" s="47">
        <v>0</v>
      </c>
      <c r="M424" s="49">
        <f t="shared" ca="1" si="107"/>
        <v>100.29441624365482</v>
      </c>
      <c r="N424" s="49" t="str">
        <f t="shared" si="110"/>
        <v/>
      </c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  <c r="AA424" s="49"/>
      <c r="AB424" s="40">
        <v>422</v>
      </c>
    </row>
    <row r="425" spans="2:28" x14ac:dyDescent="0.2">
      <c r="B425" s="47">
        <f t="shared" si="111"/>
        <v>150103</v>
      </c>
      <c r="C425" s="20" t="str">
        <f t="shared" si="100"/>
        <v>CB760AAA</v>
      </c>
      <c r="D425" s="47" t="str">
        <f t="shared" si="108"/>
        <v>151</v>
      </c>
      <c r="E425" s="47">
        <f t="shared" si="109"/>
        <v>51053</v>
      </c>
      <c r="F425" s="47">
        <f t="shared" si="101"/>
        <v>147</v>
      </c>
      <c r="G425" s="47">
        <f t="shared" ca="1" si="102"/>
        <v>50138</v>
      </c>
      <c r="H425" s="47">
        <f t="shared" si="103"/>
        <v>25</v>
      </c>
      <c r="I425" s="47">
        <f t="shared" ca="1" si="104"/>
        <v>50090</v>
      </c>
      <c r="J425" s="47">
        <f t="shared" si="105"/>
        <v>25</v>
      </c>
      <c r="K425" s="47" t="str">
        <f t="shared" si="106"/>
        <v/>
      </c>
      <c r="L425" s="47">
        <v>0</v>
      </c>
      <c r="M425" s="49">
        <f t="shared" ca="1" si="107"/>
        <v>100.29441624365482</v>
      </c>
      <c r="N425" s="49" t="str">
        <f t="shared" si="110"/>
        <v/>
      </c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49"/>
      <c r="AB425" s="40">
        <v>423</v>
      </c>
    </row>
    <row r="426" spans="2:28" x14ac:dyDescent="0.2">
      <c r="B426" s="47">
        <f t="shared" si="111"/>
        <v>150104</v>
      </c>
      <c r="C426" s="20" t="str">
        <f t="shared" si="100"/>
        <v>CB811AAA</v>
      </c>
      <c r="D426" s="47" t="str">
        <f t="shared" si="108"/>
        <v>151</v>
      </c>
      <c r="E426" s="47">
        <f t="shared" si="109"/>
        <v>51053</v>
      </c>
      <c r="F426" s="47">
        <f t="shared" si="101"/>
        <v>147</v>
      </c>
      <c r="G426" s="47">
        <f t="shared" ca="1" si="102"/>
        <v>50135</v>
      </c>
      <c r="H426" s="47">
        <f t="shared" si="103"/>
        <v>25</v>
      </c>
      <c r="I426" s="47">
        <f t="shared" ca="1" si="104"/>
        <v>50092</v>
      </c>
      <c r="J426" s="47">
        <f t="shared" si="105"/>
        <v>25</v>
      </c>
      <c r="K426" s="47" t="str">
        <f t="shared" si="106"/>
        <v/>
      </c>
      <c r="L426" s="47">
        <v>0</v>
      </c>
      <c r="M426" s="49">
        <f t="shared" ca="1" si="107"/>
        <v>100.29441624365482</v>
      </c>
      <c r="N426" s="49" t="str">
        <f t="shared" si="110"/>
        <v/>
      </c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  <c r="AA426" s="49"/>
      <c r="AB426" s="40">
        <v>424</v>
      </c>
    </row>
    <row r="427" spans="2:28" x14ac:dyDescent="0.2">
      <c r="B427" s="47">
        <f t="shared" si="111"/>
        <v>150105</v>
      </c>
      <c r="C427" s="20" t="str">
        <f t="shared" si="100"/>
        <v>CB633AAA</v>
      </c>
      <c r="D427" s="47" t="str">
        <f t="shared" si="108"/>
        <v>151</v>
      </c>
      <c r="E427" s="47">
        <f t="shared" si="109"/>
        <v>51053</v>
      </c>
      <c r="F427" s="47">
        <f t="shared" si="101"/>
        <v>147</v>
      </c>
      <c r="G427" s="47">
        <f t="shared" ca="1" si="102"/>
        <v>50151</v>
      </c>
      <c r="H427" s="47">
        <f t="shared" si="103"/>
        <v>25</v>
      </c>
      <c r="I427" s="47">
        <f t="shared" ca="1" si="104"/>
        <v>50102</v>
      </c>
      <c r="J427" s="47">
        <f t="shared" si="105"/>
        <v>25</v>
      </c>
      <c r="K427" s="47" t="str">
        <f t="shared" si="106"/>
        <v/>
      </c>
      <c r="L427" s="47">
        <v>0</v>
      </c>
      <c r="M427" s="49">
        <f t="shared" ca="1" si="107"/>
        <v>109.81218274111676</v>
      </c>
      <c r="N427" s="49" t="str">
        <f t="shared" si="110"/>
        <v/>
      </c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49"/>
      <c r="AB427" s="40">
        <v>425</v>
      </c>
    </row>
    <row r="428" spans="2:28" x14ac:dyDescent="0.2">
      <c r="B428" s="47">
        <f t="shared" si="111"/>
        <v>150108</v>
      </c>
      <c r="C428" s="20" t="str">
        <f t="shared" si="100"/>
        <v>CB414AAA</v>
      </c>
      <c r="D428" s="47" t="str">
        <f t="shared" si="108"/>
        <v>151</v>
      </c>
      <c r="E428" s="47">
        <f t="shared" si="109"/>
        <v>52000</v>
      </c>
      <c r="F428" s="47">
        <f t="shared" ca="1" si="101"/>
        <v>3.09</v>
      </c>
      <c r="G428" s="47">
        <f t="shared" ca="1" si="102"/>
        <v>50122</v>
      </c>
      <c r="H428" s="47">
        <f t="shared" ca="1" si="103"/>
        <v>88</v>
      </c>
      <c r="I428" s="47">
        <f t="shared" ca="1" si="104"/>
        <v>50091</v>
      </c>
      <c r="J428" s="47">
        <f t="shared" si="105"/>
        <v>15</v>
      </c>
      <c r="K428" s="47">
        <f t="shared" si="106"/>
        <v>200230</v>
      </c>
      <c r="L428" s="47">
        <v>0</v>
      </c>
      <c r="M428" s="49">
        <f t="shared" ca="1" si="107"/>
        <v>266.09482514845882</v>
      </c>
      <c r="N428" s="49">
        <f t="shared" ca="1" si="110"/>
        <v>2.9126213592233007E-2</v>
      </c>
      <c r="O428" s="49"/>
      <c r="P428" s="49"/>
      <c r="Q428" s="49"/>
      <c r="R428" s="49"/>
      <c r="S428" s="49"/>
      <c r="T428" s="49"/>
      <c r="U428" s="49"/>
      <c r="V428" s="49"/>
      <c r="W428" s="49"/>
      <c r="X428" s="49"/>
      <c r="Y428" s="49"/>
      <c r="Z428" s="49"/>
      <c r="AA428" s="49"/>
      <c r="AB428" s="40">
        <v>426</v>
      </c>
    </row>
    <row r="429" spans="2:28" x14ac:dyDescent="0.2">
      <c r="B429" s="47">
        <f t="shared" si="111"/>
        <v>150201</v>
      </c>
      <c r="C429" s="20" t="str">
        <f t="shared" si="100"/>
        <v>CB762AAA</v>
      </c>
      <c r="D429" s="47" t="str">
        <f t="shared" si="108"/>
        <v>152</v>
      </c>
      <c r="E429" s="47">
        <f t="shared" si="109"/>
        <v>51053</v>
      </c>
      <c r="F429" s="47">
        <f t="shared" si="101"/>
        <v>147</v>
      </c>
      <c r="G429" s="47">
        <f t="shared" ca="1" si="102"/>
        <v>50099</v>
      </c>
      <c r="H429" s="47">
        <f t="shared" si="103"/>
        <v>25</v>
      </c>
      <c r="I429" s="47">
        <f t="shared" ca="1" si="104"/>
        <v>50099</v>
      </c>
      <c r="J429" s="47">
        <f t="shared" si="105"/>
        <v>25</v>
      </c>
      <c r="K429" s="47" t="str">
        <f t="shared" si="106"/>
        <v/>
      </c>
      <c r="L429" s="47">
        <v>0</v>
      </c>
      <c r="M429" s="49">
        <f t="shared" ca="1" si="107"/>
        <v>119.32994923857868</v>
      </c>
      <c r="N429" s="49" t="str">
        <f t="shared" si="110"/>
        <v/>
      </c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0">
        <v>427</v>
      </c>
    </row>
    <row r="430" spans="2:28" x14ac:dyDescent="0.2">
      <c r="B430" s="47">
        <f t="shared" si="111"/>
        <v>150202</v>
      </c>
      <c r="C430" s="20" t="str">
        <f t="shared" si="100"/>
        <v>CB897AAA</v>
      </c>
      <c r="D430" s="47" t="str">
        <f t="shared" si="108"/>
        <v>152</v>
      </c>
      <c r="E430" s="47">
        <f t="shared" si="109"/>
        <v>51053</v>
      </c>
      <c r="F430" s="47">
        <f t="shared" si="101"/>
        <v>147</v>
      </c>
      <c r="G430" s="47">
        <f t="shared" ca="1" si="102"/>
        <v>50148</v>
      </c>
      <c r="H430" s="47">
        <f t="shared" si="103"/>
        <v>25</v>
      </c>
      <c r="I430" s="47">
        <f t="shared" ca="1" si="104"/>
        <v>50157</v>
      </c>
      <c r="J430" s="47">
        <f t="shared" si="105"/>
        <v>25</v>
      </c>
      <c r="K430" s="47" t="str">
        <f t="shared" si="106"/>
        <v/>
      </c>
      <c r="L430" s="47">
        <v>0</v>
      </c>
      <c r="M430" s="49">
        <f t="shared" ca="1" si="107"/>
        <v>94.583756345177662</v>
      </c>
      <c r="N430" s="49" t="str">
        <f t="shared" si="110"/>
        <v/>
      </c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0">
        <v>428</v>
      </c>
    </row>
    <row r="431" spans="2:28" x14ac:dyDescent="0.2">
      <c r="B431" s="47">
        <f t="shared" si="111"/>
        <v>150203</v>
      </c>
      <c r="C431" s="20" t="str">
        <f t="shared" si="100"/>
        <v>CB371AAA</v>
      </c>
      <c r="D431" s="47" t="str">
        <f t="shared" si="108"/>
        <v>152</v>
      </c>
      <c r="E431" s="47">
        <f t="shared" si="109"/>
        <v>51053</v>
      </c>
      <c r="F431" s="47">
        <f t="shared" si="101"/>
        <v>147</v>
      </c>
      <c r="G431" s="47">
        <f t="shared" ca="1" si="102"/>
        <v>50111</v>
      </c>
      <c r="H431" s="47">
        <f t="shared" si="103"/>
        <v>25</v>
      </c>
      <c r="I431" s="47">
        <f t="shared" ca="1" si="104"/>
        <v>50099</v>
      </c>
      <c r="J431" s="47">
        <f t="shared" si="105"/>
        <v>25</v>
      </c>
      <c r="K431" s="47" t="str">
        <f t="shared" si="106"/>
        <v/>
      </c>
      <c r="L431" s="47">
        <v>0</v>
      </c>
      <c r="M431" s="49">
        <f t="shared" ca="1" si="107"/>
        <v>119.32994923857868</v>
      </c>
      <c r="N431" s="49" t="str">
        <f t="shared" si="110"/>
        <v/>
      </c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  <c r="AA431" s="49"/>
      <c r="AB431" s="40">
        <v>429</v>
      </c>
    </row>
    <row r="432" spans="2:28" x14ac:dyDescent="0.2">
      <c r="B432" s="47">
        <f t="shared" si="111"/>
        <v>150204</v>
      </c>
      <c r="C432" s="20" t="str">
        <f t="shared" si="100"/>
        <v>CB401AAA</v>
      </c>
      <c r="D432" s="47" t="str">
        <f t="shared" si="108"/>
        <v>152</v>
      </c>
      <c r="E432" s="47">
        <f t="shared" si="109"/>
        <v>51053</v>
      </c>
      <c r="F432" s="47">
        <f t="shared" si="101"/>
        <v>147</v>
      </c>
      <c r="G432" s="47">
        <f t="shared" ca="1" si="102"/>
        <v>50090</v>
      </c>
      <c r="H432" s="47">
        <f t="shared" si="103"/>
        <v>25</v>
      </c>
      <c r="I432" s="47">
        <f t="shared" ca="1" si="104"/>
        <v>50101</v>
      </c>
      <c r="J432" s="47">
        <f t="shared" si="105"/>
        <v>25</v>
      </c>
      <c r="K432" s="47" t="str">
        <f t="shared" si="106"/>
        <v/>
      </c>
      <c r="L432" s="47">
        <v>0</v>
      </c>
      <c r="M432" s="49">
        <f t="shared" ca="1" si="107"/>
        <v>109.81218274111676</v>
      </c>
      <c r="N432" s="49" t="str">
        <f t="shared" si="110"/>
        <v/>
      </c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49"/>
      <c r="AB432" s="40">
        <v>430</v>
      </c>
    </row>
    <row r="433" spans="2:28" x14ac:dyDescent="0.2">
      <c r="B433" s="47">
        <f t="shared" si="111"/>
        <v>150205</v>
      </c>
      <c r="C433" s="20" t="str">
        <f t="shared" si="100"/>
        <v>CB223AAA</v>
      </c>
      <c r="D433" s="47" t="str">
        <f t="shared" si="108"/>
        <v>152</v>
      </c>
      <c r="E433" s="47">
        <f t="shared" si="109"/>
        <v>51053</v>
      </c>
      <c r="F433" s="47">
        <f t="shared" si="101"/>
        <v>147</v>
      </c>
      <c r="G433" s="47">
        <f t="shared" ca="1" si="102"/>
        <v>50119</v>
      </c>
      <c r="H433" s="47">
        <f t="shared" si="103"/>
        <v>25</v>
      </c>
      <c r="I433" s="47">
        <f t="shared" ca="1" si="104"/>
        <v>50092</v>
      </c>
      <c r="J433" s="47">
        <f t="shared" si="105"/>
        <v>25</v>
      </c>
      <c r="K433" s="47" t="str">
        <f t="shared" si="106"/>
        <v/>
      </c>
      <c r="L433" s="47">
        <v>0</v>
      </c>
      <c r="M433" s="49">
        <f t="shared" ca="1" si="107"/>
        <v>94.583756345177662</v>
      </c>
      <c r="N433" s="49" t="str">
        <f t="shared" si="110"/>
        <v/>
      </c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  <c r="AA433" s="49"/>
      <c r="AB433" s="40">
        <v>431</v>
      </c>
    </row>
    <row r="434" spans="2:28" x14ac:dyDescent="0.2">
      <c r="B434" s="47">
        <f t="shared" si="111"/>
        <v>150208</v>
      </c>
      <c r="C434" s="20" t="str">
        <f t="shared" si="100"/>
        <v>CB013AAA</v>
      </c>
      <c r="D434" s="47" t="str">
        <f t="shared" si="108"/>
        <v>152</v>
      </c>
      <c r="E434" s="47">
        <f t="shared" si="109"/>
        <v>52000</v>
      </c>
      <c r="F434" s="47">
        <f t="shared" ca="1" si="101"/>
        <v>3.09</v>
      </c>
      <c r="G434" s="47">
        <f t="shared" ca="1" si="102"/>
        <v>50122</v>
      </c>
      <c r="H434" s="47">
        <f t="shared" ca="1" si="103"/>
        <v>88</v>
      </c>
      <c r="I434" s="47">
        <f t="shared" ca="1" si="104"/>
        <v>50098</v>
      </c>
      <c r="J434" s="47">
        <f t="shared" si="105"/>
        <v>15</v>
      </c>
      <c r="K434" s="47">
        <f t="shared" si="106"/>
        <v>200239</v>
      </c>
      <c r="L434" s="47">
        <v>0</v>
      </c>
      <c r="M434" s="49">
        <f t="shared" ca="1" si="107"/>
        <v>276.69902912621359</v>
      </c>
      <c r="N434" s="49">
        <f t="shared" ca="1" si="110"/>
        <v>2.9126213592233007E-2</v>
      </c>
      <c r="O434" s="49"/>
      <c r="P434" s="49"/>
      <c r="Q434" s="49"/>
      <c r="R434" s="49"/>
      <c r="S434" s="49"/>
      <c r="T434" s="49"/>
      <c r="U434" s="49"/>
      <c r="V434" s="49"/>
      <c r="W434" s="49"/>
      <c r="X434" s="49"/>
      <c r="Y434" s="49"/>
      <c r="Z434" s="49"/>
      <c r="AA434" s="49"/>
      <c r="AB434" s="40">
        <v>432</v>
      </c>
    </row>
    <row r="435" spans="2:28" x14ac:dyDescent="0.2">
      <c r="B435" s="47">
        <f t="shared" si="111"/>
        <v>150301</v>
      </c>
      <c r="C435" s="20" t="str">
        <f t="shared" si="100"/>
        <v>CB897AAA</v>
      </c>
      <c r="D435" s="47" t="str">
        <f t="shared" si="108"/>
        <v>153</v>
      </c>
      <c r="E435" s="47">
        <f t="shared" si="109"/>
        <v>51054</v>
      </c>
      <c r="F435" s="47">
        <f t="shared" si="101"/>
        <v>146</v>
      </c>
      <c r="G435" s="47">
        <f t="shared" ca="1" si="102"/>
        <v>50148</v>
      </c>
      <c r="H435" s="47">
        <f t="shared" si="103"/>
        <v>25</v>
      </c>
      <c r="I435" s="47">
        <f t="shared" ca="1" si="104"/>
        <v>50119</v>
      </c>
      <c r="J435" s="47">
        <f t="shared" si="105"/>
        <v>25</v>
      </c>
      <c r="K435" s="47" t="str">
        <f t="shared" si="106"/>
        <v/>
      </c>
      <c r="L435" s="47">
        <v>0</v>
      </c>
      <c r="M435" s="49">
        <f t="shared" ca="1" si="107"/>
        <v>95.974489795918373</v>
      </c>
      <c r="N435" s="49" t="str">
        <f t="shared" si="110"/>
        <v/>
      </c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  <c r="AA435" s="49"/>
      <c r="AB435" s="40">
        <v>433</v>
      </c>
    </row>
    <row r="436" spans="2:28" x14ac:dyDescent="0.2">
      <c r="B436" s="47">
        <f t="shared" si="111"/>
        <v>150302</v>
      </c>
      <c r="C436" s="20" t="str">
        <f t="shared" si="100"/>
        <v>CB371AAA</v>
      </c>
      <c r="D436" s="47" t="str">
        <f t="shared" si="108"/>
        <v>153</v>
      </c>
      <c r="E436" s="47">
        <f t="shared" si="109"/>
        <v>51054</v>
      </c>
      <c r="F436" s="47">
        <f t="shared" si="101"/>
        <v>146</v>
      </c>
      <c r="G436" s="47">
        <f t="shared" ca="1" si="102"/>
        <v>50111</v>
      </c>
      <c r="H436" s="47">
        <f t="shared" si="103"/>
        <v>25</v>
      </c>
      <c r="I436" s="47">
        <f t="shared" ca="1" si="104"/>
        <v>50090</v>
      </c>
      <c r="J436" s="47">
        <f t="shared" si="105"/>
        <v>25</v>
      </c>
      <c r="K436" s="47" t="str">
        <f t="shared" si="106"/>
        <v/>
      </c>
      <c r="L436" s="47">
        <v>0</v>
      </c>
      <c r="M436" s="49">
        <f t="shared" ca="1" si="107"/>
        <v>111.28061224489795</v>
      </c>
      <c r="N436" s="49" t="str">
        <f t="shared" si="110"/>
        <v/>
      </c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0">
        <v>434</v>
      </c>
    </row>
    <row r="437" spans="2:28" x14ac:dyDescent="0.2">
      <c r="B437" s="47">
        <f t="shared" si="111"/>
        <v>150303</v>
      </c>
      <c r="C437" s="20" t="str">
        <f t="shared" si="100"/>
        <v>CB762AAA</v>
      </c>
      <c r="D437" s="47" t="str">
        <f t="shared" si="108"/>
        <v>153</v>
      </c>
      <c r="E437" s="47">
        <f t="shared" si="109"/>
        <v>51054</v>
      </c>
      <c r="F437" s="47">
        <f t="shared" si="101"/>
        <v>146</v>
      </c>
      <c r="G437" s="47">
        <f t="shared" ca="1" si="102"/>
        <v>50099</v>
      </c>
      <c r="H437" s="47">
        <f t="shared" si="103"/>
        <v>25</v>
      </c>
      <c r="I437" s="47">
        <f t="shared" ca="1" si="104"/>
        <v>50102</v>
      </c>
      <c r="J437" s="47">
        <f t="shared" si="105"/>
        <v>25</v>
      </c>
      <c r="K437" s="47" t="str">
        <f t="shared" si="106"/>
        <v/>
      </c>
      <c r="L437" s="47">
        <v>0</v>
      </c>
      <c r="M437" s="49">
        <f t="shared" ca="1" si="107"/>
        <v>120.84693877551021</v>
      </c>
      <c r="N437" s="49" t="str">
        <f t="shared" si="110"/>
        <v/>
      </c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0">
        <v>435</v>
      </c>
    </row>
    <row r="438" spans="2:28" x14ac:dyDescent="0.2">
      <c r="B438" s="47">
        <f t="shared" si="111"/>
        <v>150304</v>
      </c>
      <c r="C438" s="20" t="str">
        <f t="shared" si="100"/>
        <v>CB223AAA</v>
      </c>
      <c r="D438" s="47" t="str">
        <f t="shared" si="108"/>
        <v>153</v>
      </c>
      <c r="E438" s="47">
        <f t="shared" si="109"/>
        <v>51054</v>
      </c>
      <c r="F438" s="47">
        <f t="shared" si="101"/>
        <v>146</v>
      </c>
      <c r="G438" s="47">
        <f t="shared" ca="1" si="102"/>
        <v>50119</v>
      </c>
      <c r="H438" s="47">
        <f t="shared" si="103"/>
        <v>25</v>
      </c>
      <c r="I438" s="47">
        <f t="shared" ca="1" si="104"/>
        <v>50079</v>
      </c>
      <c r="J438" s="47">
        <f t="shared" si="105"/>
        <v>25</v>
      </c>
      <c r="K438" s="47" t="str">
        <f t="shared" si="106"/>
        <v/>
      </c>
      <c r="L438" s="47">
        <v>0</v>
      </c>
      <c r="M438" s="49">
        <f t="shared" ca="1" si="107"/>
        <v>95.974489795918373</v>
      </c>
      <c r="N438" s="49" t="str">
        <f t="shared" si="110"/>
        <v/>
      </c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  <c r="AA438" s="49"/>
      <c r="AB438" s="40">
        <v>436</v>
      </c>
    </row>
    <row r="439" spans="2:28" x14ac:dyDescent="0.2">
      <c r="B439" s="47">
        <f t="shared" si="111"/>
        <v>150305</v>
      </c>
      <c r="C439" s="20" t="str">
        <f t="shared" si="100"/>
        <v>CB225AAA</v>
      </c>
      <c r="D439" s="47" t="str">
        <f t="shared" si="108"/>
        <v>153</v>
      </c>
      <c r="E439" s="47">
        <f t="shared" si="109"/>
        <v>51054</v>
      </c>
      <c r="F439" s="47">
        <f t="shared" si="101"/>
        <v>146</v>
      </c>
      <c r="G439" s="47">
        <f t="shared" ca="1" si="102"/>
        <v>50102</v>
      </c>
      <c r="H439" s="47">
        <f t="shared" si="103"/>
        <v>25</v>
      </c>
      <c r="I439" s="47">
        <f t="shared" ca="1" si="104"/>
        <v>50145</v>
      </c>
      <c r="J439" s="47">
        <f t="shared" si="105"/>
        <v>25</v>
      </c>
      <c r="K439" s="47" t="str">
        <f t="shared" si="106"/>
        <v/>
      </c>
      <c r="L439" s="47">
        <v>0</v>
      </c>
      <c r="M439" s="49">
        <f t="shared" ca="1" si="107"/>
        <v>105.54081632653062</v>
      </c>
      <c r="N439" s="49" t="str">
        <f t="shared" si="110"/>
        <v/>
      </c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49"/>
      <c r="AB439" s="40">
        <v>437</v>
      </c>
    </row>
    <row r="440" spans="2:28" x14ac:dyDescent="0.2">
      <c r="B440" s="47">
        <f t="shared" si="111"/>
        <v>150308</v>
      </c>
      <c r="C440" s="20" t="str">
        <f t="shared" si="100"/>
        <v>CB257AAA</v>
      </c>
      <c r="D440" s="47" t="str">
        <f t="shared" si="108"/>
        <v>153</v>
      </c>
      <c r="E440" s="47">
        <f t="shared" si="109"/>
        <v>52000</v>
      </c>
      <c r="F440" s="47">
        <f t="shared" ca="1" si="101"/>
        <v>3.09</v>
      </c>
      <c r="G440" s="47">
        <f t="shared" ca="1" si="102"/>
        <v>50122</v>
      </c>
      <c r="H440" s="47">
        <f t="shared" ca="1" si="103"/>
        <v>88</v>
      </c>
      <c r="I440" s="47">
        <f t="shared" ca="1" si="104"/>
        <v>50100</v>
      </c>
      <c r="J440" s="47">
        <f t="shared" si="105"/>
        <v>15</v>
      </c>
      <c r="K440" s="47">
        <f t="shared" si="106"/>
        <v>200248</v>
      </c>
      <c r="L440" s="47">
        <v>0</v>
      </c>
      <c r="M440" s="49">
        <f t="shared" ca="1" si="107"/>
        <v>276.69902912621359</v>
      </c>
      <c r="N440" s="49">
        <f t="shared" ca="1" si="110"/>
        <v>2.9126213592233007E-2</v>
      </c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0">
        <v>438</v>
      </c>
    </row>
    <row r="441" spans="2:28" x14ac:dyDescent="0.2">
      <c r="B441" s="47">
        <f t="shared" si="111"/>
        <v>150401</v>
      </c>
      <c r="C441" s="20" t="str">
        <f t="shared" si="100"/>
        <v>CB762AAA</v>
      </c>
      <c r="D441" s="47" t="str">
        <f t="shared" si="108"/>
        <v>154</v>
      </c>
      <c r="E441" s="47">
        <f t="shared" si="109"/>
        <v>51055</v>
      </c>
      <c r="F441" s="47">
        <f t="shared" si="101"/>
        <v>145</v>
      </c>
      <c r="G441" s="47">
        <f t="shared" ca="1" si="102"/>
        <v>50099</v>
      </c>
      <c r="H441" s="47">
        <f t="shared" si="103"/>
        <v>25</v>
      </c>
      <c r="I441" s="47">
        <f t="shared" ca="1" si="104"/>
        <v>50093</v>
      </c>
      <c r="J441" s="47">
        <f t="shared" si="105"/>
        <v>25</v>
      </c>
      <c r="K441" s="47" t="str">
        <f t="shared" si="106"/>
        <v/>
      </c>
      <c r="L441" s="47">
        <v>0</v>
      </c>
      <c r="M441" s="49">
        <f t="shared" ca="1" si="107"/>
        <v>112.74358974358974</v>
      </c>
      <c r="N441" s="49" t="str">
        <f t="shared" si="110"/>
        <v/>
      </c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49"/>
      <c r="AB441" s="40">
        <v>439</v>
      </c>
    </row>
    <row r="442" spans="2:28" x14ac:dyDescent="0.2">
      <c r="B442" s="47">
        <f t="shared" si="111"/>
        <v>150402</v>
      </c>
      <c r="C442" s="20" t="str">
        <f t="shared" si="100"/>
        <v>CB762AAA</v>
      </c>
      <c r="D442" s="47" t="str">
        <f t="shared" si="108"/>
        <v>154</v>
      </c>
      <c r="E442" s="47">
        <f t="shared" si="109"/>
        <v>51055</v>
      </c>
      <c r="F442" s="47">
        <f t="shared" si="101"/>
        <v>145</v>
      </c>
      <c r="G442" s="47">
        <f t="shared" ca="1" si="102"/>
        <v>50099</v>
      </c>
      <c r="H442" s="47">
        <f t="shared" si="103"/>
        <v>25</v>
      </c>
      <c r="I442" s="47">
        <f t="shared" ca="1" si="104"/>
        <v>50135</v>
      </c>
      <c r="J442" s="47">
        <f t="shared" si="105"/>
        <v>25</v>
      </c>
      <c r="K442" s="47" t="str">
        <f t="shared" si="106"/>
        <v/>
      </c>
      <c r="L442" s="47">
        <v>0</v>
      </c>
      <c r="M442" s="49">
        <f t="shared" ca="1" si="107"/>
        <v>112.74358974358974</v>
      </c>
      <c r="N442" s="49" t="str">
        <f t="shared" si="110"/>
        <v/>
      </c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A442" s="49"/>
      <c r="AB442" s="40">
        <v>440</v>
      </c>
    </row>
    <row r="443" spans="2:28" x14ac:dyDescent="0.2">
      <c r="B443" s="47">
        <f t="shared" si="111"/>
        <v>150403</v>
      </c>
      <c r="C443" s="20" t="str">
        <f t="shared" si="100"/>
        <v>CB762AAA</v>
      </c>
      <c r="D443" s="47" t="str">
        <f t="shared" si="108"/>
        <v>154</v>
      </c>
      <c r="E443" s="47">
        <f t="shared" si="109"/>
        <v>51055</v>
      </c>
      <c r="F443" s="47">
        <f t="shared" si="101"/>
        <v>145</v>
      </c>
      <c r="G443" s="47">
        <f t="shared" ca="1" si="102"/>
        <v>50099</v>
      </c>
      <c r="H443" s="47">
        <f t="shared" si="103"/>
        <v>25</v>
      </c>
      <c r="I443" s="47">
        <f t="shared" ca="1" si="104"/>
        <v>50095</v>
      </c>
      <c r="J443" s="47">
        <f t="shared" si="105"/>
        <v>25</v>
      </c>
      <c r="K443" s="47" t="str">
        <f t="shared" si="106"/>
        <v/>
      </c>
      <c r="L443" s="47">
        <v>0</v>
      </c>
      <c r="M443" s="49">
        <f t="shared" ca="1" si="107"/>
        <v>112.74358974358974</v>
      </c>
      <c r="N443" s="49" t="str">
        <f t="shared" si="110"/>
        <v/>
      </c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  <c r="AA443" s="49"/>
      <c r="AB443" s="40">
        <v>441</v>
      </c>
    </row>
    <row r="444" spans="2:28" x14ac:dyDescent="0.2">
      <c r="B444" s="47">
        <f t="shared" si="111"/>
        <v>150404</v>
      </c>
      <c r="C444" s="20" t="str">
        <f t="shared" si="100"/>
        <v>CB611AAA</v>
      </c>
      <c r="D444" s="47" t="str">
        <f t="shared" si="108"/>
        <v>154</v>
      </c>
      <c r="E444" s="47">
        <f t="shared" si="109"/>
        <v>51055</v>
      </c>
      <c r="F444" s="47">
        <f t="shared" si="101"/>
        <v>145</v>
      </c>
      <c r="G444" s="47">
        <f t="shared" ca="1" si="102"/>
        <v>50140</v>
      </c>
      <c r="H444" s="47">
        <f t="shared" si="103"/>
        <v>25</v>
      </c>
      <c r="I444" s="47">
        <f t="shared" ca="1" si="104"/>
        <v>50102</v>
      </c>
      <c r="J444" s="47">
        <f t="shared" si="105"/>
        <v>25</v>
      </c>
      <c r="K444" s="47" t="str">
        <f t="shared" si="106"/>
        <v/>
      </c>
      <c r="L444" s="47">
        <v>0</v>
      </c>
      <c r="M444" s="49">
        <f t="shared" ca="1" si="107"/>
        <v>112.74358974358974</v>
      </c>
      <c r="N444" s="49" t="str">
        <f t="shared" si="110"/>
        <v/>
      </c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  <c r="AA444" s="49"/>
      <c r="AB444" s="40">
        <v>442</v>
      </c>
    </row>
    <row r="445" spans="2:28" x14ac:dyDescent="0.2">
      <c r="B445" s="47">
        <f t="shared" si="111"/>
        <v>150405</v>
      </c>
      <c r="C445" s="20" t="str">
        <f t="shared" si="100"/>
        <v>CB741AAA</v>
      </c>
      <c r="D445" s="47" t="str">
        <f t="shared" si="108"/>
        <v>154</v>
      </c>
      <c r="E445" s="47">
        <f t="shared" si="109"/>
        <v>51055</v>
      </c>
      <c r="F445" s="47">
        <f t="shared" si="101"/>
        <v>145</v>
      </c>
      <c r="G445" s="47">
        <f t="shared" ca="1" si="102"/>
        <v>50152</v>
      </c>
      <c r="H445" s="47">
        <f t="shared" si="103"/>
        <v>25</v>
      </c>
      <c r="I445" s="47">
        <f t="shared" ca="1" si="104"/>
        <v>50093</v>
      </c>
      <c r="J445" s="47">
        <f t="shared" si="105"/>
        <v>25</v>
      </c>
      <c r="K445" s="47" t="str">
        <f t="shared" si="106"/>
        <v/>
      </c>
      <c r="L445" s="47">
        <v>0</v>
      </c>
      <c r="M445" s="49">
        <f t="shared" ca="1" si="107"/>
        <v>103.12820512820512</v>
      </c>
      <c r="N445" s="49" t="str">
        <f t="shared" si="110"/>
        <v/>
      </c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  <c r="AA445" s="49"/>
      <c r="AB445" s="40">
        <v>443</v>
      </c>
    </row>
    <row r="446" spans="2:28" x14ac:dyDescent="0.2">
      <c r="B446" s="47">
        <f t="shared" si="111"/>
        <v>150408</v>
      </c>
      <c r="C446" s="20" t="str">
        <f t="shared" si="100"/>
        <v>CB748AAA</v>
      </c>
      <c r="D446" s="47" t="str">
        <f t="shared" si="108"/>
        <v>154</v>
      </c>
      <c r="E446" s="47">
        <f t="shared" si="109"/>
        <v>52000</v>
      </c>
      <c r="F446" s="47">
        <f t="shared" ca="1" si="101"/>
        <v>3.09</v>
      </c>
      <c r="G446" s="47">
        <f t="shared" ca="1" si="102"/>
        <v>50122</v>
      </c>
      <c r="H446" s="47">
        <f t="shared" ca="1" si="103"/>
        <v>88</v>
      </c>
      <c r="I446" s="47">
        <f t="shared" ca="1" si="104"/>
        <v>50095</v>
      </c>
      <c r="J446" s="47">
        <f t="shared" si="105"/>
        <v>15</v>
      </c>
      <c r="K446" s="47">
        <f t="shared" si="106"/>
        <v>200257</v>
      </c>
      <c r="L446" s="47">
        <v>0</v>
      </c>
      <c r="M446" s="49">
        <f t="shared" ca="1" si="107"/>
        <v>266.09482514845882</v>
      </c>
      <c r="N446" s="49">
        <f t="shared" ca="1" si="110"/>
        <v>2.9126213592233007E-2</v>
      </c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49"/>
      <c r="AB446" s="40">
        <v>444</v>
      </c>
    </row>
    <row r="447" spans="2:28" x14ac:dyDescent="0.2">
      <c r="B447" s="47">
        <f t="shared" si="111"/>
        <v>150501</v>
      </c>
      <c r="C447" s="20" t="str">
        <f t="shared" si="100"/>
        <v>CB897AAA</v>
      </c>
      <c r="D447" s="47" t="str">
        <f t="shared" si="108"/>
        <v>155</v>
      </c>
      <c r="E447" s="47">
        <f t="shared" si="109"/>
        <v>51055</v>
      </c>
      <c r="F447" s="47">
        <f t="shared" si="101"/>
        <v>145</v>
      </c>
      <c r="G447" s="47">
        <f t="shared" ca="1" si="102"/>
        <v>50148</v>
      </c>
      <c r="H447" s="47">
        <f t="shared" si="103"/>
        <v>25</v>
      </c>
      <c r="I447" s="47">
        <f t="shared" ca="1" si="104"/>
        <v>50097</v>
      </c>
      <c r="J447" s="47">
        <f t="shared" si="105"/>
        <v>25</v>
      </c>
      <c r="K447" s="47" t="str">
        <f t="shared" si="106"/>
        <v/>
      </c>
      <c r="L447" s="47">
        <v>0</v>
      </c>
      <c r="M447" s="49">
        <f t="shared" ca="1" si="107"/>
        <v>112.74358974358974</v>
      </c>
      <c r="N447" s="49" t="str">
        <f t="shared" si="110"/>
        <v/>
      </c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49"/>
      <c r="AB447" s="40">
        <v>445</v>
      </c>
    </row>
    <row r="448" spans="2:28" x14ac:dyDescent="0.2">
      <c r="B448" s="47">
        <f t="shared" si="111"/>
        <v>150502</v>
      </c>
      <c r="C448" s="20" t="str">
        <f t="shared" si="100"/>
        <v>CB371AAA</v>
      </c>
      <c r="D448" s="47" t="str">
        <f t="shared" si="108"/>
        <v>155</v>
      </c>
      <c r="E448" s="47">
        <f t="shared" si="109"/>
        <v>51055</v>
      </c>
      <c r="F448" s="47">
        <f t="shared" si="101"/>
        <v>145</v>
      </c>
      <c r="G448" s="47">
        <f t="shared" ca="1" si="102"/>
        <v>50111</v>
      </c>
      <c r="H448" s="47">
        <f t="shared" si="103"/>
        <v>25</v>
      </c>
      <c r="I448" s="47">
        <f t="shared" ca="1" si="104"/>
        <v>50100</v>
      </c>
      <c r="J448" s="47">
        <f t="shared" si="105"/>
        <v>25</v>
      </c>
      <c r="K448" s="47" t="str">
        <f t="shared" si="106"/>
        <v/>
      </c>
      <c r="L448" s="47">
        <v>0</v>
      </c>
      <c r="M448" s="49">
        <f t="shared" ca="1" si="107"/>
        <v>122.35897435897436</v>
      </c>
      <c r="N448" s="49" t="str">
        <f t="shared" si="110"/>
        <v/>
      </c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  <c r="AA448" s="49"/>
      <c r="AB448" s="40">
        <v>446</v>
      </c>
    </row>
    <row r="449" spans="2:28" x14ac:dyDescent="0.2">
      <c r="B449" s="47">
        <f t="shared" si="111"/>
        <v>150503</v>
      </c>
      <c r="C449" s="20" t="str">
        <f t="shared" si="100"/>
        <v>CB760AAA</v>
      </c>
      <c r="D449" s="47" t="str">
        <f t="shared" si="108"/>
        <v>155</v>
      </c>
      <c r="E449" s="47">
        <f t="shared" si="109"/>
        <v>51055</v>
      </c>
      <c r="F449" s="47">
        <f t="shared" si="101"/>
        <v>145</v>
      </c>
      <c r="G449" s="47">
        <f t="shared" ca="1" si="102"/>
        <v>50138</v>
      </c>
      <c r="H449" s="47">
        <f t="shared" si="103"/>
        <v>25</v>
      </c>
      <c r="I449" s="47">
        <f t="shared" ca="1" si="104"/>
        <v>50079</v>
      </c>
      <c r="J449" s="47">
        <f t="shared" si="105"/>
        <v>25</v>
      </c>
      <c r="K449" s="47" t="str">
        <f t="shared" si="106"/>
        <v/>
      </c>
      <c r="L449" s="47">
        <v>0</v>
      </c>
      <c r="M449" s="49">
        <f t="shared" ca="1" si="107"/>
        <v>103.12820512820512</v>
      </c>
      <c r="N449" s="49" t="str">
        <f t="shared" si="110"/>
        <v/>
      </c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  <c r="AA449" s="49"/>
      <c r="AB449" s="40">
        <v>447</v>
      </c>
    </row>
    <row r="450" spans="2:28" x14ac:dyDescent="0.2">
      <c r="B450" s="47">
        <f t="shared" si="111"/>
        <v>150504</v>
      </c>
      <c r="C450" s="20" t="str">
        <f t="shared" si="100"/>
        <v>CB956AAA</v>
      </c>
      <c r="D450" s="47" t="str">
        <f t="shared" si="108"/>
        <v>155</v>
      </c>
      <c r="E450" s="47">
        <f t="shared" si="109"/>
        <v>51055</v>
      </c>
      <c r="F450" s="47">
        <f t="shared" si="101"/>
        <v>145</v>
      </c>
      <c r="G450" s="47">
        <f t="shared" ca="1" si="102"/>
        <v>50146</v>
      </c>
      <c r="H450" s="47">
        <f t="shared" si="103"/>
        <v>25</v>
      </c>
      <c r="I450" s="47">
        <f t="shared" ca="1" si="104"/>
        <v>50101</v>
      </c>
      <c r="J450" s="47">
        <f t="shared" si="105"/>
        <v>25</v>
      </c>
      <c r="K450" s="47" t="str">
        <f t="shared" si="106"/>
        <v/>
      </c>
      <c r="L450" s="47">
        <v>0</v>
      </c>
      <c r="M450" s="49">
        <f t="shared" ca="1" si="107"/>
        <v>112.74358974358974</v>
      </c>
      <c r="N450" s="49" t="str">
        <f t="shared" si="110"/>
        <v/>
      </c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  <c r="AA450" s="49"/>
      <c r="AB450" s="40">
        <v>448</v>
      </c>
    </row>
    <row r="451" spans="2:28" x14ac:dyDescent="0.2">
      <c r="B451" s="47">
        <f t="shared" si="111"/>
        <v>150505</v>
      </c>
      <c r="C451" s="20" t="str">
        <f t="shared" ref="C451:C514" si="112">VLOOKUP(B451,monsterImg,2,FALSE)</f>
        <v>CB633AAA</v>
      </c>
      <c r="D451" s="47" t="str">
        <f t="shared" si="108"/>
        <v>155</v>
      </c>
      <c r="E451" s="47">
        <f t="shared" si="109"/>
        <v>51055</v>
      </c>
      <c r="F451" s="47">
        <f t="shared" ref="F451:F514" si="113">IF(INT(RIGHT(B451,1))=8,(H451+J451)*0.03,200-VLOOKUP(INT(MID(B451,1,LEN(B451)-2)),progress,2,FALSE))</f>
        <v>145</v>
      </c>
      <c r="G451" s="47">
        <f t="shared" ref="G451:G514" ca="1" si="114">IF(INT(RIGHT(B451,1))=8,VLOOKUP(B451,boss_item1,3,FALSE),IF(ISNA(VLOOKUP(C451,test10,5,FALSE)),VLOOKUP(INT(RAND()*(21-1)+1),test11,2,FALSE),VLOOKUP(C451,test10,5,FALSE)))</f>
        <v>50151</v>
      </c>
      <c r="H451" s="47">
        <f t="shared" ref="H451:H514" si="115">IF(INT(RIGHT(B451,1))&lt;&gt;8,25,VLOOKUP(G451,item1,9,FALSE))</f>
        <v>25</v>
      </c>
      <c r="I451" s="47">
        <f t="shared" ref="I451:I514" ca="1" si="116">VLOOKUP(INT(RAND()*(21-1)+1),test11,2,FALSE)</f>
        <v>50095</v>
      </c>
      <c r="J451" s="47">
        <f t="shared" ref="J451:J514" si="117">IF(INT(RIGHT(B451,1))=8,15,25)</f>
        <v>25</v>
      </c>
      <c r="K451" s="47" t="str">
        <f t="shared" ref="K451:K514" si="118">IF(RIGHT(B451,1)="8",VLOOKUP(--MID(B451,1,LEN(B451)-2),progress_weapon_award,2,FALSE),"")</f>
        <v/>
      </c>
      <c r="L451" s="47">
        <v>0</v>
      </c>
      <c r="M451" s="49">
        <f t="shared" ref="M451:M514" ca="1" si="119">(VLOOKUP(E451,gold1,2,FALSE)*F451+VLOOKUP(G451,gold2,2,FALSE)*10*H451+VLOOKUP(I451,gold2,2,FALSE)*10*J451)/(F451+H451+J451)</f>
        <v>103.12820512820512</v>
      </c>
      <c r="N451" s="49" t="str">
        <f t="shared" si="110"/>
        <v/>
      </c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0">
        <v>449</v>
      </c>
    </row>
    <row r="452" spans="2:28" x14ac:dyDescent="0.2">
      <c r="B452" s="47">
        <f t="shared" si="111"/>
        <v>150508</v>
      </c>
      <c r="C452" s="20" t="str">
        <f t="shared" si="112"/>
        <v>CB711AAA</v>
      </c>
      <c r="D452" s="47" t="str">
        <f t="shared" ref="D452:D515" si="120">INT(MID(B452,1,LEN(B452)-4))&amp;INT(MID(B452,LEN(B452)-2,1))</f>
        <v>155</v>
      </c>
      <c r="E452" s="47">
        <f t="shared" ref="E452:E515" si="121">IF(INT(RIGHT(B452,1))=8,52000,VLOOKUP(D452,AC$3:AD$142,2,FALSE)+51000)</f>
        <v>52000</v>
      </c>
      <c r="F452" s="47">
        <f t="shared" ca="1" si="113"/>
        <v>3.09</v>
      </c>
      <c r="G452" s="47">
        <f t="shared" ca="1" si="114"/>
        <v>50122</v>
      </c>
      <c r="H452" s="47">
        <f t="shared" ca="1" si="115"/>
        <v>88</v>
      </c>
      <c r="I452" s="47">
        <f t="shared" ca="1" si="116"/>
        <v>50099</v>
      </c>
      <c r="J452" s="47">
        <f t="shared" si="117"/>
        <v>15</v>
      </c>
      <c r="K452" s="47">
        <f t="shared" si="118"/>
        <v>200266</v>
      </c>
      <c r="L452" s="47">
        <v>0</v>
      </c>
      <c r="M452" s="49">
        <f t="shared" ca="1" si="119"/>
        <v>276.69902912621359</v>
      </c>
      <c r="N452" s="49">
        <f t="shared" ref="N452:N515" ca="1" si="122">IF(RIGHT(B452,1)="8",F452/(F452+H452+J452),"")</f>
        <v>2.9126213592233007E-2</v>
      </c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  <c r="AA452" s="49"/>
      <c r="AB452" s="40">
        <v>450</v>
      </c>
    </row>
    <row r="453" spans="2:28" x14ac:dyDescent="0.2">
      <c r="B453" s="47">
        <f t="shared" si="111"/>
        <v>160101</v>
      </c>
      <c r="C453" s="20" t="str">
        <f t="shared" si="112"/>
        <v>CB896AAA</v>
      </c>
      <c r="D453" s="47" t="str">
        <f t="shared" si="120"/>
        <v>161</v>
      </c>
      <c r="E453" s="47">
        <f t="shared" si="121"/>
        <v>51056</v>
      </c>
      <c r="F453" s="47">
        <f t="shared" si="113"/>
        <v>144</v>
      </c>
      <c r="G453" s="47">
        <f t="shared" ca="1" si="114"/>
        <v>50150</v>
      </c>
      <c r="H453" s="47">
        <f t="shared" si="115"/>
        <v>25</v>
      </c>
      <c r="I453" s="47">
        <f t="shared" ca="1" si="116"/>
        <v>50145</v>
      </c>
      <c r="J453" s="47">
        <f t="shared" si="117"/>
        <v>25</v>
      </c>
      <c r="K453" s="47" t="str">
        <f t="shared" si="118"/>
        <v/>
      </c>
      <c r="L453" s="47">
        <v>0</v>
      </c>
      <c r="M453" s="49">
        <f t="shared" ca="1" si="119"/>
        <v>98.737113402061851</v>
      </c>
      <c r="N453" s="49" t="str">
        <f t="shared" si="122"/>
        <v/>
      </c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  <c r="AA453" s="49"/>
      <c r="AB453" s="40">
        <v>451</v>
      </c>
    </row>
    <row r="454" spans="2:28" x14ac:dyDescent="0.2">
      <c r="B454" s="47">
        <f t="shared" si="111"/>
        <v>160102</v>
      </c>
      <c r="C454" s="20" t="str">
        <f t="shared" si="112"/>
        <v>CB431AAA</v>
      </c>
      <c r="D454" s="47" t="str">
        <f t="shared" si="120"/>
        <v>161</v>
      </c>
      <c r="E454" s="47">
        <f t="shared" si="121"/>
        <v>51056</v>
      </c>
      <c r="F454" s="47">
        <f t="shared" si="113"/>
        <v>144</v>
      </c>
      <c r="G454" s="47">
        <f t="shared" ca="1" si="114"/>
        <v>50101</v>
      </c>
      <c r="H454" s="47">
        <f t="shared" si="115"/>
        <v>25</v>
      </c>
      <c r="I454" s="47">
        <f t="shared" ca="1" si="116"/>
        <v>50103</v>
      </c>
      <c r="J454" s="47">
        <f t="shared" si="117"/>
        <v>25</v>
      </c>
      <c r="K454" s="47" t="str">
        <f t="shared" si="118"/>
        <v/>
      </c>
      <c r="L454" s="47">
        <v>0</v>
      </c>
      <c r="M454" s="49">
        <f t="shared" ca="1" si="119"/>
        <v>123.8659793814433</v>
      </c>
      <c r="N454" s="49" t="str">
        <f t="shared" si="122"/>
        <v/>
      </c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49"/>
      <c r="AB454" s="40">
        <v>452</v>
      </c>
    </row>
    <row r="455" spans="2:28" x14ac:dyDescent="0.2">
      <c r="B455" s="47">
        <f t="shared" si="111"/>
        <v>160103</v>
      </c>
      <c r="C455" s="20" t="str">
        <f t="shared" si="112"/>
        <v>CB432AAA</v>
      </c>
      <c r="D455" s="47" t="str">
        <f t="shared" si="120"/>
        <v>161</v>
      </c>
      <c r="E455" s="47">
        <f t="shared" si="121"/>
        <v>51056</v>
      </c>
      <c r="F455" s="47">
        <f t="shared" si="113"/>
        <v>144</v>
      </c>
      <c r="G455" s="47">
        <f t="shared" ca="1" si="114"/>
        <v>50101</v>
      </c>
      <c r="H455" s="47">
        <f t="shared" si="115"/>
        <v>25</v>
      </c>
      <c r="I455" s="47">
        <f t="shared" ca="1" si="116"/>
        <v>50145</v>
      </c>
      <c r="J455" s="47">
        <f t="shared" si="117"/>
        <v>25</v>
      </c>
      <c r="K455" s="47" t="str">
        <f t="shared" si="118"/>
        <v/>
      </c>
      <c r="L455" s="47">
        <v>0</v>
      </c>
      <c r="M455" s="49">
        <f t="shared" ca="1" si="119"/>
        <v>108.4020618556701</v>
      </c>
      <c r="N455" s="49" t="str">
        <f t="shared" si="122"/>
        <v/>
      </c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49"/>
      <c r="AB455" s="40">
        <v>453</v>
      </c>
    </row>
    <row r="456" spans="2:28" x14ac:dyDescent="0.2">
      <c r="B456" s="47">
        <f t="shared" si="111"/>
        <v>160104</v>
      </c>
      <c r="C456" s="20" t="str">
        <f t="shared" si="112"/>
        <v>CB898AAA</v>
      </c>
      <c r="D456" s="47" t="str">
        <f t="shared" si="120"/>
        <v>161</v>
      </c>
      <c r="E456" s="47">
        <f t="shared" si="121"/>
        <v>51056</v>
      </c>
      <c r="F456" s="47">
        <f t="shared" si="113"/>
        <v>144</v>
      </c>
      <c r="G456" s="47">
        <f t="shared" ca="1" si="114"/>
        <v>50100</v>
      </c>
      <c r="H456" s="47">
        <f t="shared" si="115"/>
        <v>25</v>
      </c>
      <c r="I456" s="47">
        <f t="shared" ca="1" si="116"/>
        <v>50095</v>
      </c>
      <c r="J456" s="47">
        <f t="shared" si="117"/>
        <v>25</v>
      </c>
      <c r="K456" s="47" t="str">
        <f t="shared" si="118"/>
        <v/>
      </c>
      <c r="L456" s="47">
        <v>0</v>
      </c>
      <c r="M456" s="49">
        <f t="shared" ca="1" si="119"/>
        <v>114.20103092783505</v>
      </c>
      <c r="N456" s="49" t="str">
        <f t="shared" si="122"/>
        <v/>
      </c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  <c r="AA456" s="49"/>
      <c r="AB456" s="40">
        <v>454</v>
      </c>
    </row>
    <row r="457" spans="2:28" x14ac:dyDescent="0.2">
      <c r="B457" s="47">
        <f t="shared" si="111"/>
        <v>160105</v>
      </c>
      <c r="C457" s="20" t="str">
        <f t="shared" si="112"/>
        <v>CB732AAA</v>
      </c>
      <c r="D457" s="47" t="str">
        <f t="shared" si="120"/>
        <v>161</v>
      </c>
      <c r="E457" s="47">
        <f t="shared" si="121"/>
        <v>51056</v>
      </c>
      <c r="F457" s="47">
        <f t="shared" si="113"/>
        <v>144</v>
      </c>
      <c r="G457" s="47">
        <f t="shared" ca="1" si="114"/>
        <v>50137</v>
      </c>
      <c r="H457" s="47">
        <f t="shared" si="115"/>
        <v>25</v>
      </c>
      <c r="I457" s="47">
        <f t="shared" ca="1" si="116"/>
        <v>50157</v>
      </c>
      <c r="J457" s="47">
        <f t="shared" si="117"/>
        <v>25</v>
      </c>
      <c r="K457" s="47" t="str">
        <f t="shared" si="118"/>
        <v/>
      </c>
      <c r="L457" s="47">
        <v>0</v>
      </c>
      <c r="M457" s="49">
        <f t="shared" ca="1" si="119"/>
        <v>98.737113402061851</v>
      </c>
      <c r="N457" s="49" t="str">
        <f t="shared" si="122"/>
        <v/>
      </c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49"/>
      <c r="AB457" s="40">
        <v>455</v>
      </c>
    </row>
    <row r="458" spans="2:28" x14ac:dyDescent="0.2">
      <c r="B458" s="47">
        <f t="shared" si="111"/>
        <v>160108</v>
      </c>
      <c r="C458" s="20" t="str">
        <f t="shared" si="112"/>
        <v>CB049AAA</v>
      </c>
      <c r="D458" s="47" t="str">
        <f t="shared" si="120"/>
        <v>161</v>
      </c>
      <c r="E458" s="47">
        <f t="shared" si="121"/>
        <v>52000</v>
      </c>
      <c r="F458" s="47">
        <f t="shared" ca="1" si="113"/>
        <v>3.09</v>
      </c>
      <c r="G458" s="47">
        <f t="shared" ca="1" si="114"/>
        <v>50122</v>
      </c>
      <c r="H458" s="47">
        <f t="shared" ca="1" si="115"/>
        <v>88</v>
      </c>
      <c r="I458" s="47">
        <f t="shared" ca="1" si="116"/>
        <v>50079</v>
      </c>
      <c r="J458" s="47">
        <f t="shared" si="117"/>
        <v>15</v>
      </c>
      <c r="K458" s="47">
        <f t="shared" si="118"/>
        <v>200141</v>
      </c>
      <c r="L458" s="47">
        <v>0</v>
      </c>
      <c r="M458" s="49">
        <f t="shared" ca="1" si="119"/>
        <v>266.09482514845882</v>
      </c>
      <c r="N458" s="49">
        <f t="shared" ca="1" si="122"/>
        <v>2.9126213592233007E-2</v>
      </c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0">
        <v>456</v>
      </c>
    </row>
    <row r="459" spans="2:28" x14ac:dyDescent="0.2">
      <c r="B459" s="47">
        <f t="shared" si="111"/>
        <v>160201</v>
      </c>
      <c r="C459" s="20" t="str">
        <f t="shared" si="112"/>
        <v>CB853AAA</v>
      </c>
      <c r="D459" s="47" t="str">
        <f t="shared" si="120"/>
        <v>162</v>
      </c>
      <c r="E459" s="47">
        <f t="shared" si="121"/>
        <v>51057</v>
      </c>
      <c r="F459" s="47">
        <f t="shared" si="113"/>
        <v>143</v>
      </c>
      <c r="G459" s="47">
        <f t="shared" ca="1" si="114"/>
        <v>50093</v>
      </c>
      <c r="H459" s="47">
        <f t="shared" si="115"/>
        <v>25</v>
      </c>
      <c r="I459" s="47">
        <f t="shared" ca="1" si="116"/>
        <v>50097</v>
      </c>
      <c r="J459" s="47">
        <f t="shared" si="117"/>
        <v>25</v>
      </c>
      <c r="K459" s="47" t="str">
        <f t="shared" si="118"/>
        <v/>
      </c>
      <c r="L459" s="47">
        <v>0</v>
      </c>
      <c r="M459" s="49">
        <f t="shared" ca="1" si="119"/>
        <v>115.65284974093264</v>
      </c>
      <c r="N459" s="49" t="str">
        <f t="shared" si="122"/>
        <v/>
      </c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0">
        <v>457</v>
      </c>
    </row>
    <row r="460" spans="2:28" x14ac:dyDescent="0.2">
      <c r="B460" s="47">
        <f t="shared" si="111"/>
        <v>160202</v>
      </c>
      <c r="C460" s="20" t="str">
        <f t="shared" si="112"/>
        <v>CB767AAA</v>
      </c>
      <c r="D460" s="47" t="str">
        <f t="shared" si="120"/>
        <v>162</v>
      </c>
      <c r="E460" s="47">
        <f t="shared" si="121"/>
        <v>51057</v>
      </c>
      <c r="F460" s="47">
        <f t="shared" si="113"/>
        <v>143</v>
      </c>
      <c r="G460" s="47">
        <f t="shared" ca="1" si="114"/>
        <v>50101</v>
      </c>
      <c r="H460" s="47">
        <f t="shared" si="115"/>
        <v>25</v>
      </c>
      <c r="I460" s="47">
        <f t="shared" ca="1" si="116"/>
        <v>50098</v>
      </c>
      <c r="J460" s="47">
        <f t="shared" si="117"/>
        <v>25</v>
      </c>
      <c r="K460" s="47" t="str">
        <f t="shared" si="118"/>
        <v/>
      </c>
      <c r="L460" s="47">
        <v>0</v>
      </c>
      <c r="M460" s="49">
        <f t="shared" ca="1" si="119"/>
        <v>125.3678756476684</v>
      </c>
      <c r="N460" s="49" t="str">
        <f t="shared" si="122"/>
        <v/>
      </c>
      <c r="O460" s="49"/>
      <c r="P460" s="49"/>
      <c r="Q460" s="49"/>
      <c r="R460" s="49"/>
      <c r="S460" s="49"/>
      <c r="T460" s="49"/>
      <c r="U460" s="49"/>
      <c r="V460" s="49"/>
      <c r="W460" s="49"/>
      <c r="X460" s="49"/>
      <c r="Y460" s="49"/>
      <c r="Z460" s="49"/>
      <c r="AA460" s="49"/>
      <c r="AB460" s="40">
        <v>458</v>
      </c>
    </row>
    <row r="461" spans="2:28" x14ac:dyDescent="0.2">
      <c r="B461" s="47">
        <f t="shared" si="111"/>
        <v>160203</v>
      </c>
      <c r="C461" s="20" t="str">
        <f t="shared" si="112"/>
        <v>CB767AAA</v>
      </c>
      <c r="D461" s="47" t="str">
        <f t="shared" si="120"/>
        <v>162</v>
      </c>
      <c r="E461" s="47">
        <f t="shared" si="121"/>
        <v>51057</v>
      </c>
      <c r="F461" s="47">
        <f t="shared" si="113"/>
        <v>143</v>
      </c>
      <c r="G461" s="47">
        <f t="shared" ca="1" si="114"/>
        <v>50101</v>
      </c>
      <c r="H461" s="47">
        <f t="shared" si="115"/>
        <v>25</v>
      </c>
      <c r="I461" s="47">
        <f t="shared" ca="1" si="116"/>
        <v>50090</v>
      </c>
      <c r="J461" s="47">
        <f t="shared" si="117"/>
        <v>25</v>
      </c>
      <c r="K461" s="47" t="str">
        <f t="shared" si="118"/>
        <v/>
      </c>
      <c r="L461" s="47">
        <v>0</v>
      </c>
      <c r="M461" s="49">
        <f t="shared" ca="1" si="119"/>
        <v>115.65284974093264</v>
      </c>
      <c r="N461" s="49" t="str">
        <f t="shared" si="122"/>
        <v/>
      </c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49"/>
      <c r="AB461" s="40">
        <v>459</v>
      </c>
    </row>
    <row r="462" spans="2:28" x14ac:dyDescent="0.2">
      <c r="B462" s="47">
        <f t="shared" si="111"/>
        <v>160204</v>
      </c>
      <c r="C462" s="20" t="str">
        <f t="shared" si="112"/>
        <v>CB892AAA</v>
      </c>
      <c r="D462" s="47" t="str">
        <f t="shared" si="120"/>
        <v>162</v>
      </c>
      <c r="E462" s="47">
        <f t="shared" si="121"/>
        <v>51057</v>
      </c>
      <c r="F462" s="47">
        <f t="shared" si="113"/>
        <v>143</v>
      </c>
      <c r="G462" s="47">
        <f t="shared" ca="1" si="114"/>
        <v>50135</v>
      </c>
      <c r="H462" s="47">
        <f t="shared" si="115"/>
        <v>25</v>
      </c>
      <c r="I462" s="47">
        <f t="shared" ca="1" si="116"/>
        <v>50095</v>
      </c>
      <c r="J462" s="47">
        <f t="shared" si="117"/>
        <v>25</v>
      </c>
      <c r="K462" s="47" t="str">
        <f t="shared" si="118"/>
        <v/>
      </c>
      <c r="L462" s="47">
        <v>0</v>
      </c>
      <c r="M462" s="49">
        <f t="shared" ca="1" si="119"/>
        <v>105.93782383419689</v>
      </c>
      <c r="N462" s="49" t="str">
        <f t="shared" si="122"/>
        <v/>
      </c>
      <c r="O462" s="49"/>
      <c r="P462" s="49"/>
      <c r="Q462" s="49"/>
      <c r="R462" s="49"/>
      <c r="S462" s="49"/>
      <c r="T462" s="49"/>
      <c r="U462" s="49"/>
      <c r="V462" s="49"/>
      <c r="W462" s="49"/>
      <c r="X462" s="49"/>
      <c r="Y462" s="49"/>
      <c r="Z462" s="49"/>
      <c r="AA462" s="49"/>
      <c r="AB462" s="40">
        <v>460</v>
      </c>
    </row>
    <row r="463" spans="2:28" x14ac:dyDescent="0.2">
      <c r="B463" s="47">
        <f t="shared" si="111"/>
        <v>160205</v>
      </c>
      <c r="C463" s="20" t="str">
        <f t="shared" si="112"/>
        <v>CB767AAA</v>
      </c>
      <c r="D463" s="47" t="str">
        <f t="shared" si="120"/>
        <v>162</v>
      </c>
      <c r="E463" s="47">
        <f t="shared" si="121"/>
        <v>51057</v>
      </c>
      <c r="F463" s="47">
        <f t="shared" si="113"/>
        <v>143</v>
      </c>
      <c r="G463" s="47">
        <f t="shared" ca="1" si="114"/>
        <v>50101</v>
      </c>
      <c r="H463" s="47">
        <f t="shared" si="115"/>
        <v>25</v>
      </c>
      <c r="I463" s="47">
        <f t="shared" ca="1" si="116"/>
        <v>50091</v>
      </c>
      <c r="J463" s="47">
        <f t="shared" si="117"/>
        <v>25</v>
      </c>
      <c r="K463" s="47" t="str">
        <f t="shared" si="118"/>
        <v/>
      </c>
      <c r="L463" s="47">
        <v>0</v>
      </c>
      <c r="M463" s="49">
        <f t="shared" ca="1" si="119"/>
        <v>115.65284974093264</v>
      </c>
      <c r="N463" s="49" t="str">
        <f t="shared" si="122"/>
        <v/>
      </c>
      <c r="O463" s="49"/>
      <c r="P463" s="49"/>
      <c r="Q463" s="49"/>
      <c r="R463" s="49"/>
      <c r="S463" s="49"/>
      <c r="T463" s="49"/>
      <c r="U463" s="49"/>
      <c r="V463" s="49"/>
      <c r="W463" s="49"/>
      <c r="X463" s="49"/>
      <c r="Y463" s="49"/>
      <c r="Z463" s="49"/>
      <c r="AA463" s="49"/>
      <c r="AB463" s="40">
        <v>461</v>
      </c>
    </row>
    <row r="464" spans="2:28" x14ac:dyDescent="0.2">
      <c r="B464" s="47">
        <f t="shared" si="111"/>
        <v>160208</v>
      </c>
      <c r="C464" s="20" t="str">
        <f t="shared" si="112"/>
        <v>CB251AAA</v>
      </c>
      <c r="D464" s="47" t="str">
        <f t="shared" si="120"/>
        <v>162</v>
      </c>
      <c r="E464" s="47">
        <f t="shared" si="121"/>
        <v>52000</v>
      </c>
      <c r="F464" s="47">
        <f t="shared" ca="1" si="113"/>
        <v>3.09</v>
      </c>
      <c r="G464" s="47">
        <f t="shared" ca="1" si="114"/>
        <v>50122</v>
      </c>
      <c r="H464" s="47">
        <f t="shared" ca="1" si="115"/>
        <v>88</v>
      </c>
      <c r="I464" s="47">
        <f t="shared" ca="1" si="116"/>
        <v>50078</v>
      </c>
      <c r="J464" s="47">
        <f t="shared" si="117"/>
        <v>15</v>
      </c>
      <c r="K464" s="47">
        <f t="shared" si="118"/>
        <v>200150</v>
      </c>
      <c r="L464" s="47">
        <v>0</v>
      </c>
      <c r="M464" s="49">
        <f t="shared" ca="1" si="119"/>
        <v>266.09482514845882</v>
      </c>
      <c r="N464" s="49">
        <f t="shared" ca="1" si="122"/>
        <v>2.9126213592233007E-2</v>
      </c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  <c r="AA464" s="49"/>
      <c r="AB464" s="40">
        <v>462</v>
      </c>
    </row>
    <row r="465" spans="2:28" x14ac:dyDescent="0.2">
      <c r="B465" s="47">
        <f t="shared" si="111"/>
        <v>160301</v>
      </c>
      <c r="C465" s="20" t="str">
        <f t="shared" si="112"/>
        <v>CB896AAA</v>
      </c>
      <c r="D465" s="47" t="str">
        <f t="shared" si="120"/>
        <v>163</v>
      </c>
      <c r="E465" s="47">
        <f t="shared" si="121"/>
        <v>51057</v>
      </c>
      <c r="F465" s="47">
        <f t="shared" si="113"/>
        <v>143</v>
      </c>
      <c r="G465" s="47">
        <f t="shared" ca="1" si="114"/>
        <v>50150</v>
      </c>
      <c r="H465" s="47">
        <f t="shared" si="115"/>
        <v>25</v>
      </c>
      <c r="I465" s="47">
        <f t="shared" ca="1" si="116"/>
        <v>50119</v>
      </c>
      <c r="J465" s="47">
        <f t="shared" si="117"/>
        <v>25</v>
      </c>
      <c r="K465" s="47" t="str">
        <f t="shared" si="118"/>
        <v/>
      </c>
      <c r="L465" s="47">
        <v>0</v>
      </c>
      <c r="M465" s="49">
        <f t="shared" ca="1" si="119"/>
        <v>100.10880829015544</v>
      </c>
      <c r="N465" s="49" t="str">
        <f t="shared" si="122"/>
        <v/>
      </c>
      <c r="O465" s="49"/>
      <c r="P465" s="49"/>
      <c r="Q465" s="49"/>
      <c r="R465" s="49"/>
      <c r="S465" s="49"/>
      <c r="T465" s="49"/>
      <c r="U465" s="49"/>
      <c r="V465" s="49"/>
      <c r="W465" s="49"/>
      <c r="X465" s="49"/>
      <c r="Y465" s="49"/>
      <c r="Z465" s="49"/>
      <c r="AA465" s="49"/>
      <c r="AB465" s="40">
        <v>463</v>
      </c>
    </row>
    <row r="466" spans="2:28" x14ac:dyDescent="0.2">
      <c r="B466" s="47">
        <f t="shared" si="111"/>
        <v>160302</v>
      </c>
      <c r="C466" s="20" t="str">
        <f t="shared" si="112"/>
        <v>CB853AAA</v>
      </c>
      <c r="D466" s="47" t="str">
        <f t="shared" si="120"/>
        <v>163</v>
      </c>
      <c r="E466" s="47">
        <f t="shared" si="121"/>
        <v>51057</v>
      </c>
      <c r="F466" s="47">
        <f t="shared" si="113"/>
        <v>143</v>
      </c>
      <c r="G466" s="47">
        <f t="shared" ca="1" si="114"/>
        <v>50093</v>
      </c>
      <c r="H466" s="47">
        <f t="shared" si="115"/>
        <v>25</v>
      </c>
      <c r="I466" s="47">
        <f t="shared" ca="1" si="116"/>
        <v>50093</v>
      </c>
      <c r="J466" s="47">
        <f t="shared" si="117"/>
        <v>25</v>
      </c>
      <c r="K466" s="47" t="str">
        <f t="shared" si="118"/>
        <v/>
      </c>
      <c r="L466" s="47">
        <v>0</v>
      </c>
      <c r="M466" s="49">
        <f t="shared" ca="1" si="119"/>
        <v>105.93782383419689</v>
      </c>
      <c r="N466" s="49" t="str">
        <f t="shared" si="122"/>
        <v/>
      </c>
      <c r="O466" s="49"/>
      <c r="P466" s="49"/>
      <c r="Q466" s="49"/>
      <c r="R466" s="49"/>
      <c r="S466" s="49"/>
      <c r="T466" s="49"/>
      <c r="U466" s="49"/>
      <c r="V466" s="49"/>
      <c r="W466" s="49"/>
      <c r="X466" s="49"/>
      <c r="Y466" s="49"/>
      <c r="Z466" s="49"/>
      <c r="AA466" s="49"/>
      <c r="AB466" s="40">
        <v>464</v>
      </c>
    </row>
    <row r="467" spans="2:28" x14ac:dyDescent="0.2">
      <c r="B467" s="47">
        <f t="shared" si="111"/>
        <v>160303</v>
      </c>
      <c r="C467" s="20" t="str">
        <f t="shared" si="112"/>
        <v>CB853AAA</v>
      </c>
      <c r="D467" s="47" t="str">
        <f t="shared" si="120"/>
        <v>163</v>
      </c>
      <c r="E467" s="47">
        <f t="shared" si="121"/>
        <v>51057</v>
      </c>
      <c r="F467" s="47">
        <f t="shared" si="113"/>
        <v>143</v>
      </c>
      <c r="G467" s="47">
        <f t="shared" ca="1" si="114"/>
        <v>50093</v>
      </c>
      <c r="H467" s="47">
        <f t="shared" si="115"/>
        <v>25</v>
      </c>
      <c r="I467" s="47">
        <f t="shared" ca="1" si="116"/>
        <v>50145</v>
      </c>
      <c r="J467" s="47">
        <f t="shared" si="117"/>
        <v>25</v>
      </c>
      <c r="K467" s="47" t="str">
        <f t="shared" si="118"/>
        <v/>
      </c>
      <c r="L467" s="47">
        <v>0</v>
      </c>
      <c r="M467" s="49">
        <f t="shared" ca="1" si="119"/>
        <v>100.10880829015544</v>
      </c>
      <c r="N467" s="49" t="str">
        <f t="shared" si="122"/>
        <v/>
      </c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49"/>
      <c r="AB467" s="40">
        <v>465</v>
      </c>
    </row>
    <row r="468" spans="2:28" x14ac:dyDescent="0.2">
      <c r="B468" s="47">
        <f t="shared" si="111"/>
        <v>160304</v>
      </c>
      <c r="C468" s="20" t="str">
        <f t="shared" si="112"/>
        <v>CB223AAA</v>
      </c>
      <c r="D468" s="47" t="str">
        <f t="shared" si="120"/>
        <v>163</v>
      </c>
      <c r="E468" s="47">
        <f t="shared" si="121"/>
        <v>51057</v>
      </c>
      <c r="F468" s="47">
        <f t="shared" si="113"/>
        <v>143</v>
      </c>
      <c r="G468" s="47">
        <f t="shared" ca="1" si="114"/>
        <v>50119</v>
      </c>
      <c r="H468" s="47">
        <f t="shared" si="115"/>
        <v>25</v>
      </c>
      <c r="I468" s="47">
        <f t="shared" ca="1" si="116"/>
        <v>50096</v>
      </c>
      <c r="J468" s="47">
        <f t="shared" si="117"/>
        <v>25</v>
      </c>
      <c r="K468" s="47" t="str">
        <f t="shared" si="118"/>
        <v/>
      </c>
      <c r="L468" s="47">
        <v>0</v>
      </c>
      <c r="M468" s="49">
        <f t="shared" ca="1" si="119"/>
        <v>100.10880829015544</v>
      </c>
      <c r="N468" s="49" t="str">
        <f t="shared" si="122"/>
        <v/>
      </c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49"/>
      <c r="AB468" s="40">
        <v>466</v>
      </c>
    </row>
    <row r="469" spans="2:28" x14ac:dyDescent="0.2">
      <c r="B469" s="47">
        <f t="shared" si="111"/>
        <v>160305</v>
      </c>
      <c r="C469" s="20" t="str">
        <f t="shared" si="112"/>
        <v>CB373AAA</v>
      </c>
      <c r="D469" s="47" t="str">
        <f t="shared" si="120"/>
        <v>163</v>
      </c>
      <c r="E469" s="47">
        <f t="shared" si="121"/>
        <v>51057</v>
      </c>
      <c r="F469" s="47">
        <f t="shared" si="113"/>
        <v>143</v>
      </c>
      <c r="G469" s="47">
        <f t="shared" ca="1" si="114"/>
        <v>50111</v>
      </c>
      <c r="H469" s="47">
        <f t="shared" si="115"/>
        <v>25</v>
      </c>
      <c r="I469" s="47">
        <f t="shared" ca="1" si="116"/>
        <v>50103</v>
      </c>
      <c r="J469" s="47">
        <f t="shared" si="117"/>
        <v>25</v>
      </c>
      <c r="K469" s="47" t="str">
        <f t="shared" si="118"/>
        <v/>
      </c>
      <c r="L469" s="47">
        <v>0</v>
      </c>
      <c r="M469" s="49">
        <f t="shared" ca="1" si="119"/>
        <v>125.3678756476684</v>
      </c>
      <c r="N469" s="49" t="str">
        <f t="shared" si="122"/>
        <v/>
      </c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  <c r="AA469" s="49"/>
      <c r="AB469" s="40">
        <v>467</v>
      </c>
    </row>
    <row r="470" spans="2:28" x14ac:dyDescent="0.2">
      <c r="B470" s="47">
        <f t="shared" si="111"/>
        <v>160308</v>
      </c>
      <c r="C470" s="20" t="str">
        <f t="shared" si="112"/>
        <v>CB049AAA</v>
      </c>
      <c r="D470" s="47" t="str">
        <f t="shared" si="120"/>
        <v>163</v>
      </c>
      <c r="E470" s="47">
        <f t="shared" si="121"/>
        <v>52000</v>
      </c>
      <c r="F470" s="47">
        <f t="shared" ca="1" si="113"/>
        <v>3.09</v>
      </c>
      <c r="G470" s="47">
        <f t="shared" ca="1" si="114"/>
        <v>50122</v>
      </c>
      <c r="H470" s="47">
        <f t="shared" ca="1" si="115"/>
        <v>88</v>
      </c>
      <c r="I470" s="47">
        <f t="shared" ca="1" si="116"/>
        <v>50099</v>
      </c>
      <c r="J470" s="47">
        <f t="shared" si="117"/>
        <v>15</v>
      </c>
      <c r="K470" s="47">
        <f t="shared" si="118"/>
        <v>200159</v>
      </c>
      <c r="L470" s="47">
        <v>0</v>
      </c>
      <c r="M470" s="49">
        <f t="shared" ca="1" si="119"/>
        <v>276.69902912621359</v>
      </c>
      <c r="N470" s="49">
        <f t="shared" ca="1" si="122"/>
        <v>2.9126213592233007E-2</v>
      </c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  <c r="AA470" s="49"/>
      <c r="AB470" s="40">
        <v>468</v>
      </c>
    </row>
    <row r="471" spans="2:28" x14ac:dyDescent="0.2">
      <c r="B471" s="47">
        <f t="shared" si="111"/>
        <v>160401</v>
      </c>
      <c r="C471" s="20" t="str">
        <f t="shared" si="112"/>
        <v>CB853AAA</v>
      </c>
      <c r="D471" s="47" t="str">
        <f t="shared" si="120"/>
        <v>164</v>
      </c>
      <c r="E471" s="47">
        <f t="shared" si="121"/>
        <v>51058</v>
      </c>
      <c r="F471" s="47">
        <f t="shared" si="113"/>
        <v>142</v>
      </c>
      <c r="G471" s="47">
        <f t="shared" ca="1" si="114"/>
        <v>50093</v>
      </c>
      <c r="H471" s="47">
        <f t="shared" si="115"/>
        <v>25</v>
      </c>
      <c r="I471" s="47">
        <f t="shared" ca="1" si="116"/>
        <v>50092</v>
      </c>
      <c r="J471" s="47">
        <f t="shared" si="117"/>
        <v>25</v>
      </c>
      <c r="K471" s="47" t="str">
        <f t="shared" si="118"/>
        <v/>
      </c>
      <c r="L471" s="47">
        <v>0</v>
      </c>
      <c r="M471" s="49">
        <f t="shared" ca="1" si="119"/>
        <v>107.33333333333333</v>
      </c>
      <c r="N471" s="49" t="str">
        <f t="shared" si="122"/>
        <v/>
      </c>
      <c r="O471" s="49"/>
      <c r="P471" s="49"/>
      <c r="Q471" s="49"/>
      <c r="R471" s="49"/>
      <c r="S471" s="49"/>
      <c r="T471" s="49"/>
      <c r="U471" s="49"/>
      <c r="V471" s="49"/>
      <c r="W471" s="49"/>
      <c r="X471" s="49"/>
      <c r="Y471" s="49"/>
      <c r="Z471" s="49"/>
      <c r="AA471" s="49"/>
      <c r="AB471" s="40">
        <v>469</v>
      </c>
    </row>
    <row r="472" spans="2:28" x14ac:dyDescent="0.2">
      <c r="B472" s="47">
        <f t="shared" si="111"/>
        <v>160402</v>
      </c>
      <c r="C472" s="20" t="str">
        <f t="shared" si="112"/>
        <v>CB853AAA</v>
      </c>
      <c r="D472" s="47" t="str">
        <f t="shared" si="120"/>
        <v>164</v>
      </c>
      <c r="E472" s="47">
        <f t="shared" si="121"/>
        <v>51058</v>
      </c>
      <c r="F472" s="47">
        <f t="shared" si="113"/>
        <v>142</v>
      </c>
      <c r="G472" s="47">
        <f t="shared" ca="1" si="114"/>
        <v>50093</v>
      </c>
      <c r="H472" s="47">
        <f t="shared" si="115"/>
        <v>25</v>
      </c>
      <c r="I472" s="47">
        <f t="shared" ca="1" si="116"/>
        <v>50099</v>
      </c>
      <c r="J472" s="47">
        <f t="shared" si="117"/>
        <v>25</v>
      </c>
      <c r="K472" s="47" t="str">
        <f t="shared" si="118"/>
        <v/>
      </c>
      <c r="L472" s="47">
        <v>0</v>
      </c>
      <c r="M472" s="49">
        <f t="shared" ca="1" si="119"/>
        <v>117.09895833333333</v>
      </c>
      <c r="N472" s="49" t="str">
        <f t="shared" si="122"/>
        <v/>
      </c>
      <c r="O472" s="49"/>
      <c r="P472" s="49"/>
      <c r="Q472" s="49"/>
      <c r="R472" s="49"/>
      <c r="S472" s="49"/>
      <c r="T472" s="49"/>
      <c r="U472" s="49"/>
      <c r="V472" s="49"/>
      <c r="W472" s="49"/>
      <c r="X472" s="49"/>
      <c r="Y472" s="49"/>
      <c r="Z472" s="49"/>
      <c r="AA472" s="49"/>
      <c r="AB472" s="40">
        <v>470</v>
      </c>
    </row>
    <row r="473" spans="2:28" x14ac:dyDescent="0.2">
      <c r="B473" s="47">
        <f t="shared" si="111"/>
        <v>160403</v>
      </c>
      <c r="C473" s="20" t="str">
        <f t="shared" si="112"/>
        <v>CB853AAA</v>
      </c>
      <c r="D473" s="47" t="str">
        <f t="shared" si="120"/>
        <v>164</v>
      </c>
      <c r="E473" s="47">
        <f t="shared" si="121"/>
        <v>51058</v>
      </c>
      <c r="F473" s="47">
        <f t="shared" si="113"/>
        <v>142</v>
      </c>
      <c r="G473" s="47">
        <f t="shared" ca="1" si="114"/>
        <v>50093</v>
      </c>
      <c r="H473" s="47">
        <f t="shared" si="115"/>
        <v>25</v>
      </c>
      <c r="I473" s="47">
        <f t="shared" ca="1" si="116"/>
        <v>50103</v>
      </c>
      <c r="J473" s="47">
        <f t="shared" si="117"/>
        <v>25</v>
      </c>
      <c r="K473" s="47" t="str">
        <f t="shared" si="118"/>
        <v/>
      </c>
      <c r="L473" s="47">
        <v>0</v>
      </c>
      <c r="M473" s="49">
        <f t="shared" ca="1" si="119"/>
        <v>117.09895833333333</v>
      </c>
      <c r="N473" s="49" t="str">
        <f t="shared" si="122"/>
        <v/>
      </c>
      <c r="O473" s="49"/>
      <c r="P473" s="49"/>
      <c r="Q473" s="49"/>
      <c r="R473" s="49"/>
      <c r="S473" s="49"/>
      <c r="T473" s="49"/>
      <c r="U473" s="49"/>
      <c r="V473" s="49"/>
      <c r="W473" s="49"/>
      <c r="X473" s="49"/>
      <c r="Y473" s="49"/>
      <c r="Z473" s="49"/>
      <c r="AA473" s="49"/>
      <c r="AB473" s="40">
        <v>471</v>
      </c>
    </row>
    <row r="474" spans="2:28" x14ac:dyDescent="0.2">
      <c r="B474" s="47">
        <f t="shared" si="111"/>
        <v>160404</v>
      </c>
      <c r="C474" s="20" t="str">
        <f t="shared" si="112"/>
        <v>CB853AAA</v>
      </c>
      <c r="D474" s="47" t="str">
        <f t="shared" si="120"/>
        <v>164</v>
      </c>
      <c r="E474" s="47">
        <f t="shared" si="121"/>
        <v>51058</v>
      </c>
      <c r="F474" s="47">
        <f t="shared" si="113"/>
        <v>142</v>
      </c>
      <c r="G474" s="47">
        <f t="shared" ca="1" si="114"/>
        <v>50093</v>
      </c>
      <c r="H474" s="47">
        <f t="shared" si="115"/>
        <v>25</v>
      </c>
      <c r="I474" s="47">
        <f t="shared" ca="1" si="116"/>
        <v>50101</v>
      </c>
      <c r="J474" s="47">
        <f t="shared" si="117"/>
        <v>25</v>
      </c>
      <c r="K474" s="47" t="str">
        <f t="shared" si="118"/>
        <v/>
      </c>
      <c r="L474" s="47">
        <v>0</v>
      </c>
      <c r="M474" s="49">
        <f t="shared" ca="1" si="119"/>
        <v>117.09895833333333</v>
      </c>
      <c r="N474" s="49" t="str">
        <f t="shared" si="122"/>
        <v/>
      </c>
      <c r="O474" s="49"/>
      <c r="P474" s="49"/>
      <c r="Q474" s="49"/>
      <c r="R474" s="49"/>
      <c r="S474" s="49"/>
      <c r="T474" s="49"/>
      <c r="U474" s="49"/>
      <c r="V474" s="49"/>
      <c r="W474" s="49"/>
      <c r="X474" s="49"/>
      <c r="Y474" s="49"/>
      <c r="Z474" s="49"/>
      <c r="AA474" s="49"/>
      <c r="AB474" s="40">
        <v>472</v>
      </c>
    </row>
    <row r="475" spans="2:28" x14ac:dyDescent="0.2">
      <c r="B475" s="47">
        <f t="shared" si="111"/>
        <v>160405</v>
      </c>
      <c r="C475" s="20" t="str">
        <f t="shared" si="112"/>
        <v>CB225AAA</v>
      </c>
      <c r="D475" s="47" t="str">
        <f t="shared" si="120"/>
        <v>164</v>
      </c>
      <c r="E475" s="47">
        <f t="shared" si="121"/>
        <v>51058</v>
      </c>
      <c r="F475" s="47">
        <f t="shared" si="113"/>
        <v>142</v>
      </c>
      <c r="G475" s="47">
        <f t="shared" ca="1" si="114"/>
        <v>50102</v>
      </c>
      <c r="H475" s="47">
        <f t="shared" si="115"/>
        <v>25</v>
      </c>
      <c r="I475" s="47">
        <f t="shared" ca="1" si="116"/>
        <v>50078</v>
      </c>
      <c r="J475" s="47">
        <f t="shared" si="117"/>
        <v>25</v>
      </c>
      <c r="K475" s="47" t="str">
        <f t="shared" si="118"/>
        <v/>
      </c>
      <c r="L475" s="47">
        <v>0</v>
      </c>
      <c r="M475" s="49">
        <f t="shared" ca="1" si="119"/>
        <v>117.09895833333333</v>
      </c>
      <c r="N475" s="49" t="str">
        <f t="shared" si="122"/>
        <v/>
      </c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  <c r="AA475" s="49"/>
      <c r="AB475" s="40">
        <v>473</v>
      </c>
    </row>
    <row r="476" spans="2:28" x14ac:dyDescent="0.2">
      <c r="B476" s="47">
        <f t="shared" si="111"/>
        <v>160408</v>
      </c>
      <c r="C476" s="20" t="str">
        <f t="shared" si="112"/>
        <v>CB048AAA</v>
      </c>
      <c r="D476" s="47" t="str">
        <f t="shared" si="120"/>
        <v>164</v>
      </c>
      <c r="E476" s="47">
        <f t="shared" si="121"/>
        <v>52000</v>
      </c>
      <c r="F476" s="47">
        <f t="shared" ca="1" si="113"/>
        <v>3.09</v>
      </c>
      <c r="G476" s="47">
        <f t="shared" ca="1" si="114"/>
        <v>50122</v>
      </c>
      <c r="H476" s="47">
        <f t="shared" ca="1" si="115"/>
        <v>88</v>
      </c>
      <c r="I476" s="47">
        <f t="shared" ca="1" si="116"/>
        <v>50100</v>
      </c>
      <c r="J476" s="47">
        <f t="shared" si="117"/>
        <v>15</v>
      </c>
      <c r="K476" s="47">
        <f t="shared" si="118"/>
        <v>200168</v>
      </c>
      <c r="L476" s="47">
        <v>0</v>
      </c>
      <c r="M476" s="49">
        <f t="shared" ca="1" si="119"/>
        <v>276.69902912621359</v>
      </c>
      <c r="N476" s="49">
        <f t="shared" ca="1" si="122"/>
        <v>2.9126213592233007E-2</v>
      </c>
      <c r="O476" s="49"/>
      <c r="P476" s="49"/>
      <c r="Q476" s="49"/>
      <c r="R476" s="49"/>
      <c r="S476" s="49"/>
      <c r="T476" s="49"/>
      <c r="U476" s="49"/>
      <c r="V476" s="49"/>
      <c r="W476" s="49"/>
      <c r="X476" s="49"/>
      <c r="Y476" s="49"/>
      <c r="Z476" s="49"/>
      <c r="AA476" s="49"/>
      <c r="AB476" s="40">
        <v>474</v>
      </c>
    </row>
    <row r="477" spans="2:28" x14ac:dyDescent="0.2">
      <c r="B477" s="47">
        <f t="shared" si="111"/>
        <v>160501</v>
      </c>
      <c r="C477" s="20" t="str">
        <f t="shared" si="112"/>
        <v>CB767AAA</v>
      </c>
      <c r="D477" s="47" t="str">
        <f t="shared" si="120"/>
        <v>165</v>
      </c>
      <c r="E477" s="47">
        <f t="shared" si="121"/>
        <v>51059</v>
      </c>
      <c r="F477" s="47">
        <f t="shared" si="113"/>
        <v>141</v>
      </c>
      <c r="G477" s="47">
        <f t="shared" ca="1" si="114"/>
        <v>50101</v>
      </c>
      <c r="H477" s="47">
        <f t="shared" si="115"/>
        <v>25</v>
      </c>
      <c r="I477" s="47">
        <f t="shared" ca="1" si="116"/>
        <v>50093</v>
      </c>
      <c r="J477" s="47">
        <f t="shared" si="117"/>
        <v>25</v>
      </c>
      <c r="K477" s="47" t="str">
        <f t="shared" si="118"/>
        <v/>
      </c>
      <c r="L477" s="47">
        <v>0</v>
      </c>
      <c r="M477" s="49">
        <f t="shared" ca="1" si="119"/>
        <v>118.53926701570681</v>
      </c>
      <c r="N477" s="49" t="str">
        <f t="shared" si="122"/>
        <v/>
      </c>
      <c r="O477" s="49"/>
      <c r="P477" s="49"/>
      <c r="Q477" s="49"/>
      <c r="R477" s="49"/>
      <c r="S477" s="49"/>
      <c r="T477" s="49"/>
      <c r="U477" s="49"/>
      <c r="V477" s="49"/>
      <c r="W477" s="49"/>
      <c r="X477" s="49"/>
      <c r="Y477" s="49"/>
      <c r="Z477" s="49"/>
      <c r="AA477" s="49"/>
      <c r="AB477" s="40">
        <v>475</v>
      </c>
    </row>
    <row r="478" spans="2:28" x14ac:dyDescent="0.2">
      <c r="B478" s="47">
        <f t="shared" si="111"/>
        <v>160502</v>
      </c>
      <c r="C478" s="20" t="str">
        <f t="shared" si="112"/>
        <v>CB431AAA</v>
      </c>
      <c r="D478" s="47" t="str">
        <f t="shared" si="120"/>
        <v>165</v>
      </c>
      <c r="E478" s="47">
        <f t="shared" si="121"/>
        <v>51059</v>
      </c>
      <c r="F478" s="47">
        <f t="shared" si="113"/>
        <v>141</v>
      </c>
      <c r="G478" s="47">
        <f t="shared" ca="1" si="114"/>
        <v>50101</v>
      </c>
      <c r="H478" s="47">
        <f t="shared" si="115"/>
        <v>25</v>
      </c>
      <c r="I478" s="47">
        <f t="shared" ca="1" si="116"/>
        <v>50135</v>
      </c>
      <c r="J478" s="47">
        <f t="shared" si="117"/>
        <v>25</v>
      </c>
      <c r="K478" s="47" t="str">
        <f t="shared" si="118"/>
        <v/>
      </c>
      <c r="L478" s="47">
        <v>0</v>
      </c>
      <c r="M478" s="49">
        <f t="shared" ca="1" si="119"/>
        <v>118.53926701570681</v>
      </c>
      <c r="N478" s="49" t="str">
        <f t="shared" si="122"/>
        <v/>
      </c>
      <c r="O478" s="49"/>
      <c r="P478" s="49"/>
      <c r="Q478" s="49"/>
      <c r="R478" s="49"/>
      <c r="S478" s="49"/>
      <c r="T478" s="49"/>
      <c r="U478" s="49"/>
      <c r="V478" s="49"/>
      <c r="W478" s="49"/>
      <c r="X478" s="49"/>
      <c r="Y478" s="49"/>
      <c r="Z478" s="49"/>
      <c r="AA478" s="49"/>
      <c r="AB478" s="40">
        <v>476</v>
      </c>
    </row>
    <row r="479" spans="2:28" x14ac:dyDescent="0.2">
      <c r="B479" s="47">
        <f t="shared" si="111"/>
        <v>160503</v>
      </c>
      <c r="C479" s="20" t="str">
        <f t="shared" si="112"/>
        <v>CB431AAA</v>
      </c>
      <c r="D479" s="47" t="str">
        <f t="shared" si="120"/>
        <v>165</v>
      </c>
      <c r="E479" s="47">
        <f t="shared" si="121"/>
        <v>51059</v>
      </c>
      <c r="F479" s="47">
        <f t="shared" si="113"/>
        <v>141</v>
      </c>
      <c r="G479" s="47">
        <f t="shared" ca="1" si="114"/>
        <v>50101</v>
      </c>
      <c r="H479" s="47">
        <f t="shared" si="115"/>
        <v>25</v>
      </c>
      <c r="I479" s="47">
        <f t="shared" ca="1" si="116"/>
        <v>50102</v>
      </c>
      <c r="J479" s="47">
        <f t="shared" si="117"/>
        <v>25</v>
      </c>
      <c r="K479" s="47" t="str">
        <f t="shared" si="118"/>
        <v/>
      </c>
      <c r="L479" s="47">
        <v>0</v>
      </c>
      <c r="M479" s="49">
        <f t="shared" ca="1" si="119"/>
        <v>128.35602094240838</v>
      </c>
      <c r="N479" s="49" t="str">
        <f t="shared" si="122"/>
        <v/>
      </c>
      <c r="O479" s="49"/>
      <c r="P479" s="49"/>
      <c r="Q479" s="49"/>
      <c r="R479" s="49"/>
      <c r="S479" s="49"/>
      <c r="T479" s="49"/>
      <c r="U479" s="49"/>
      <c r="V479" s="49"/>
      <c r="W479" s="49"/>
      <c r="X479" s="49"/>
      <c r="Y479" s="49"/>
      <c r="Z479" s="49"/>
      <c r="AA479" s="49"/>
      <c r="AB479" s="40">
        <v>477</v>
      </c>
    </row>
    <row r="480" spans="2:28" x14ac:dyDescent="0.2">
      <c r="B480" s="47">
        <f t="shared" si="111"/>
        <v>160504</v>
      </c>
      <c r="C480" s="20" t="str">
        <f t="shared" si="112"/>
        <v>CB613AAA</v>
      </c>
      <c r="D480" s="47" t="str">
        <f t="shared" si="120"/>
        <v>165</v>
      </c>
      <c r="E480" s="47">
        <f t="shared" si="121"/>
        <v>51059</v>
      </c>
      <c r="F480" s="47">
        <f t="shared" si="113"/>
        <v>141</v>
      </c>
      <c r="G480" s="47">
        <f t="shared" ca="1" si="114"/>
        <v>50140</v>
      </c>
      <c r="H480" s="47">
        <f t="shared" si="115"/>
        <v>25</v>
      </c>
      <c r="I480" s="47">
        <f t="shared" ca="1" si="116"/>
        <v>50102</v>
      </c>
      <c r="J480" s="47">
        <f t="shared" si="117"/>
        <v>25</v>
      </c>
      <c r="K480" s="47" t="str">
        <f t="shared" si="118"/>
        <v/>
      </c>
      <c r="L480" s="47">
        <v>0</v>
      </c>
      <c r="M480" s="49">
        <f t="shared" ca="1" si="119"/>
        <v>118.53926701570681</v>
      </c>
      <c r="N480" s="49" t="str">
        <f t="shared" si="122"/>
        <v/>
      </c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  <c r="AA480" s="49"/>
      <c r="AB480" s="40">
        <v>478</v>
      </c>
    </row>
    <row r="481" spans="2:28" x14ac:dyDescent="0.2">
      <c r="B481" s="47">
        <f t="shared" si="111"/>
        <v>160505</v>
      </c>
      <c r="C481" s="20" t="str">
        <f t="shared" si="112"/>
        <v>CB862AAA</v>
      </c>
      <c r="D481" s="47" t="str">
        <f t="shared" si="120"/>
        <v>165</v>
      </c>
      <c r="E481" s="47">
        <f t="shared" si="121"/>
        <v>51059</v>
      </c>
      <c r="F481" s="47">
        <f t="shared" si="113"/>
        <v>141</v>
      </c>
      <c r="G481" s="47">
        <f t="shared" ca="1" si="114"/>
        <v>50078</v>
      </c>
      <c r="H481" s="47">
        <f t="shared" si="115"/>
        <v>25</v>
      </c>
      <c r="I481" s="47">
        <f t="shared" ca="1" si="116"/>
        <v>50078</v>
      </c>
      <c r="J481" s="47">
        <f t="shared" si="117"/>
        <v>25</v>
      </c>
      <c r="K481" s="47" t="str">
        <f t="shared" si="118"/>
        <v/>
      </c>
      <c r="L481" s="47">
        <v>0</v>
      </c>
      <c r="M481" s="49">
        <f t="shared" ca="1" si="119"/>
        <v>108.72251308900523</v>
      </c>
      <c r="N481" s="49" t="str">
        <f t="shared" si="122"/>
        <v/>
      </c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  <c r="AA481" s="49"/>
      <c r="AB481" s="40">
        <v>479</v>
      </c>
    </row>
    <row r="482" spans="2:28" x14ac:dyDescent="0.2">
      <c r="B482" s="47">
        <f t="shared" ref="B482:B523" si="123">B452+10000</f>
        <v>160508</v>
      </c>
      <c r="C482" s="20" t="str">
        <f t="shared" si="112"/>
        <v>CB051AAA</v>
      </c>
      <c r="D482" s="47" t="str">
        <f t="shared" si="120"/>
        <v>165</v>
      </c>
      <c r="E482" s="47">
        <f t="shared" si="121"/>
        <v>52000</v>
      </c>
      <c r="F482" s="47">
        <f t="shared" ca="1" si="113"/>
        <v>3.09</v>
      </c>
      <c r="G482" s="47">
        <f t="shared" ca="1" si="114"/>
        <v>50122</v>
      </c>
      <c r="H482" s="47">
        <f t="shared" ca="1" si="115"/>
        <v>88</v>
      </c>
      <c r="I482" s="47">
        <f t="shared" ca="1" si="116"/>
        <v>50099</v>
      </c>
      <c r="J482" s="47">
        <f t="shared" si="117"/>
        <v>15</v>
      </c>
      <c r="K482" s="47">
        <f t="shared" si="118"/>
        <v>200177</v>
      </c>
      <c r="L482" s="47">
        <v>0</v>
      </c>
      <c r="M482" s="49">
        <f t="shared" ca="1" si="119"/>
        <v>276.69902912621359</v>
      </c>
      <c r="N482" s="49">
        <f t="shared" ca="1" si="122"/>
        <v>2.9126213592233007E-2</v>
      </c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  <c r="AA482" s="49"/>
      <c r="AB482" s="40">
        <v>480</v>
      </c>
    </row>
    <row r="483" spans="2:28" x14ac:dyDescent="0.2">
      <c r="B483" s="47">
        <f t="shared" si="123"/>
        <v>170101</v>
      </c>
      <c r="C483" s="20" t="str">
        <f t="shared" si="112"/>
        <v>CB852AAA</v>
      </c>
      <c r="D483" s="47" t="str">
        <f t="shared" si="120"/>
        <v>171</v>
      </c>
      <c r="E483" s="47">
        <f t="shared" si="121"/>
        <v>51060</v>
      </c>
      <c r="F483" s="47">
        <f t="shared" si="113"/>
        <v>140</v>
      </c>
      <c r="G483" s="47">
        <f t="shared" ca="1" si="114"/>
        <v>50135</v>
      </c>
      <c r="H483" s="47">
        <f t="shared" si="115"/>
        <v>25</v>
      </c>
      <c r="I483" s="47">
        <f t="shared" ca="1" si="116"/>
        <v>50097</v>
      </c>
      <c r="J483" s="47">
        <f t="shared" si="117"/>
        <v>25</v>
      </c>
      <c r="K483" s="47" t="str">
        <f t="shared" si="118"/>
        <v/>
      </c>
      <c r="L483" s="47">
        <v>0</v>
      </c>
      <c r="M483" s="49">
        <f t="shared" ca="1" si="119"/>
        <v>119.97368421052632</v>
      </c>
      <c r="N483" s="49" t="str">
        <f t="shared" si="122"/>
        <v/>
      </c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  <c r="AA483" s="49"/>
      <c r="AB483" s="40">
        <v>481</v>
      </c>
    </row>
    <row r="484" spans="2:28" x14ac:dyDescent="0.2">
      <c r="B484" s="47">
        <f t="shared" si="123"/>
        <v>170102</v>
      </c>
      <c r="C484" s="20" t="str">
        <f t="shared" si="112"/>
        <v>CB896AAA</v>
      </c>
      <c r="D484" s="47" t="str">
        <f t="shared" si="120"/>
        <v>171</v>
      </c>
      <c r="E484" s="47">
        <f t="shared" si="121"/>
        <v>51060</v>
      </c>
      <c r="F484" s="47">
        <f t="shared" si="113"/>
        <v>140</v>
      </c>
      <c r="G484" s="47">
        <f t="shared" ca="1" si="114"/>
        <v>50150</v>
      </c>
      <c r="H484" s="47">
        <f t="shared" si="115"/>
        <v>25</v>
      </c>
      <c r="I484" s="47">
        <f t="shared" ca="1" si="116"/>
        <v>50103</v>
      </c>
      <c r="J484" s="47">
        <f t="shared" si="117"/>
        <v>25</v>
      </c>
      <c r="K484" s="47" t="str">
        <f t="shared" si="118"/>
        <v/>
      </c>
      <c r="L484" s="47">
        <v>0</v>
      </c>
      <c r="M484" s="49">
        <f t="shared" ca="1" si="119"/>
        <v>119.97368421052632</v>
      </c>
      <c r="N484" s="49" t="str">
        <f t="shared" si="122"/>
        <v/>
      </c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  <c r="AA484" s="49"/>
      <c r="AB484" s="40">
        <v>482</v>
      </c>
    </row>
    <row r="485" spans="2:28" x14ac:dyDescent="0.2">
      <c r="B485" s="47">
        <f t="shared" si="123"/>
        <v>170103</v>
      </c>
      <c r="C485" s="20" t="str">
        <f t="shared" si="112"/>
        <v>CB766AAA</v>
      </c>
      <c r="D485" s="47" t="str">
        <f t="shared" si="120"/>
        <v>171</v>
      </c>
      <c r="E485" s="47">
        <f t="shared" si="121"/>
        <v>51060</v>
      </c>
      <c r="F485" s="47">
        <f t="shared" si="113"/>
        <v>140</v>
      </c>
      <c r="G485" s="47">
        <f t="shared" ca="1" si="114"/>
        <v>50090</v>
      </c>
      <c r="H485" s="47">
        <f t="shared" si="115"/>
        <v>25</v>
      </c>
      <c r="I485" s="47">
        <f t="shared" ca="1" si="116"/>
        <v>50145</v>
      </c>
      <c r="J485" s="47">
        <f t="shared" si="117"/>
        <v>25</v>
      </c>
      <c r="K485" s="47" t="str">
        <f t="shared" si="118"/>
        <v/>
      </c>
      <c r="L485" s="47">
        <v>0</v>
      </c>
      <c r="M485" s="49">
        <f t="shared" ca="1" si="119"/>
        <v>104.18421052631579</v>
      </c>
      <c r="N485" s="49" t="str">
        <f t="shared" si="122"/>
        <v/>
      </c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  <c r="AA485" s="49"/>
      <c r="AB485" s="40">
        <v>483</v>
      </c>
    </row>
    <row r="486" spans="2:28" x14ac:dyDescent="0.2">
      <c r="B486" s="47">
        <f t="shared" si="123"/>
        <v>170104</v>
      </c>
      <c r="C486" s="20" t="str">
        <f t="shared" si="112"/>
        <v>CB371AAA</v>
      </c>
      <c r="D486" s="47" t="str">
        <f t="shared" si="120"/>
        <v>171</v>
      </c>
      <c r="E486" s="47">
        <f t="shared" si="121"/>
        <v>51060</v>
      </c>
      <c r="F486" s="47">
        <f t="shared" si="113"/>
        <v>140</v>
      </c>
      <c r="G486" s="47">
        <f t="shared" ca="1" si="114"/>
        <v>50111</v>
      </c>
      <c r="H486" s="47">
        <f t="shared" si="115"/>
        <v>25</v>
      </c>
      <c r="I486" s="47">
        <f t="shared" ca="1" si="116"/>
        <v>50135</v>
      </c>
      <c r="J486" s="47">
        <f t="shared" si="117"/>
        <v>25</v>
      </c>
      <c r="K486" s="47" t="str">
        <f t="shared" si="118"/>
        <v/>
      </c>
      <c r="L486" s="47">
        <v>0</v>
      </c>
      <c r="M486" s="49">
        <f t="shared" ca="1" si="119"/>
        <v>119.97368421052632</v>
      </c>
      <c r="N486" s="49" t="str">
        <f t="shared" si="122"/>
        <v/>
      </c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  <c r="AA486" s="49"/>
      <c r="AB486" s="40">
        <v>484</v>
      </c>
    </row>
    <row r="487" spans="2:28" x14ac:dyDescent="0.2">
      <c r="B487" s="47">
        <f t="shared" si="123"/>
        <v>170105</v>
      </c>
      <c r="C487" s="20" t="str">
        <f t="shared" si="112"/>
        <v>CB613AAA</v>
      </c>
      <c r="D487" s="47" t="str">
        <f t="shared" si="120"/>
        <v>171</v>
      </c>
      <c r="E487" s="47">
        <f t="shared" si="121"/>
        <v>51060</v>
      </c>
      <c r="F487" s="47">
        <f t="shared" si="113"/>
        <v>140</v>
      </c>
      <c r="G487" s="47">
        <f t="shared" ca="1" si="114"/>
        <v>50140</v>
      </c>
      <c r="H487" s="47">
        <f t="shared" si="115"/>
        <v>25</v>
      </c>
      <c r="I487" s="47">
        <f t="shared" ca="1" si="116"/>
        <v>50091</v>
      </c>
      <c r="J487" s="47">
        <f t="shared" si="117"/>
        <v>25</v>
      </c>
      <c r="K487" s="47" t="str">
        <f t="shared" si="118"/>
        <v/>
      </c>
      <c r="L487" s="47">
        <v>0</v>
      </c>
      <c r="M487" s="49">
        <f t="shared" ca="1" si="119"/>
        <v>110.10526315789474</v>
      </c>
      <c r="N487" s="49" t="str">
        <f t="shared" si="122"/>
        <v/>
      </c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49"/>
      <c r="AB487" s="40">
        <v>485</v>
      </c>
    </row>
    <row r="488" spans="2:28" x14ac:dyDescent="0.2">
      <c r="B488" s="47">
        <f t="shared" si="123"/>
        <v>170108</v>
      </c>
      <c r="C488" s="20" t="str">
        <f t="shared" si="112"/>
        <v>CB004AAA</v>
      </c>
      <c r="D488" s="47" t="str">
        <f t="shared" si="120"/>
        <v>171</v>
      </c>
      <c r="E488" s="47">
        <f t="shared" si="121"/>
        <v>52000</v>
      </c>
      <c r="F488" s="47">
        <f t="shared" ca="1" si="113"/>
        <v>3.09</v>
      </c>
      <c r="G488" s="47">
        <f t="shared" ca="1" si="114"/>
        <v>50122</v>
      </c>
      <c r="H488" s="47">
        <f t="shared" ca="1" si="115"/>
        <v>88</v>
      </c>
      <c r="I488" s="47">
        <f t="shared" ca="1" si="116"/>
        <v>50135</v>
      </c>
      <c r="J488" s="47">
        <f t="shared" si="117"/>
        <v>15</v>
      </c>
      <c r="K488" s="47">
        <f t="shared" si="118"/>
        <v>200186</v>
      </c>
      <c r="L488" s="47">
        <v>0</v>
      </c>
      <c r="M488" s="49">
        <f t="shared" ca="1" si="119"/>
        <v>266.09482514845882</v>
      </c>
      <c r="N488" s="49">
        <f t="shared" ca="1" si="122"/>
        <v>2.9126213592233007E-2</v>
      </c>
      <c r="O488" s="49"/>
      <c r="P488" s="49"/>
      <c r="Q488" s="49"/>
      <c r="R488" s="49"/>
      <c r="S488" s="49"/>
      <c r="T488" s="49"/>
      <c r="U488" s="49"/>
      <c r="V488" s="49"/>
      <c r="W488" s="49"/>
      <c r="X488" s="49"/>
      <c r="Y488" s="49"/>
      <c r="Z488" s="49"/>
      <c r="AA488" s="49"/>
      <c r="AB488" s="40">
        <v>486</v>
      </c>
    </row>
    <row r="489" spans="2:28" x14ac:dyDescent="0.2">
      <c r="B489" s="47">
        <f t="shared" si="123"/>
        <v>170201</v>
      </c>
      <c r="C489" s="20" t="str">
        <f t="shared" si="112"/>
        <v>CB766AAA</v>
      </c>
      <c r="D489" s="47" t="str">
        <f t="shared" si="120"/>
        <v>172</v>
      </c>
      <c r="E489" s="47">
        <f t="shared" si="121"/>
        <v>51060</v>
      </c>
      <c r="F489" s="47">
        <f t="shared" si="113"/>
        <v>140</v>
      </c>
      <c r="G489" s="47">
        <f t="shared" ca="1" si="114"/>
        <v>50090</v>
      </c>
      <c r="H489" s="47">
        <f t="shared" si="115"/>
        <v>25</v>
      </c>
      <c r="I489" s="47">
        <f t="shared" ca="1" si="116"/>
        <v>50100</v>
      </c>
      <c r="J489" s="47">
        <f t="shared" si="117"/>
        <v>25</v>
      </c>
      <c r="K489" s="47" t="str">
        <f t="shared" si="118"/>
        <v/>
      </c>
      <c r="L489" s="47">
        <v>0</v>
      </c>
      <c r="M489" s="49">
        <f t="shared" ca="1" si="119"/>
        <v>119.97368421052632</v>
      </c>
      <c r="N489" s="49" t="str">
        <f t="shared" si="122"/>
        <v/>
      </c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49"/>
      <c r="AB489" s="40">
        <v>487</v>
      </c>
    </row>
    <row r="490" spans="2:28" x14ac:dyDescent="0.2">
      <c r="B490" s="47">
        <f t="shared" si="123"/>
        <v>170202</v>
      </c>
      <c r="C490" s="20" t="str">
        <f t="shared" si="112"/>
        <v>CB403AAA</v>
      </c>
      <c r="D490" s="47" t="str">
        <f t="shared" si="120"/>
        <v>172</v>
      </c>
      <c r="E490" s="47">
        <f t="shared" si="121"/>
        <v>51060</v>
      </c>
      <c r="F490" s="47">
        <f t="shared" si="113"/>
        <v>140</v>
      </c>
      <c r="G490" s="47">
        <f t="shared" ca="1" si="114"/>
        <v>50091</v>
      </c>
      <c r="H490" s="47">
        <f t="shared" si="115"/>
        <v>25</v>
      </c>
      <c r="I490" s="47">
        <f t="shared" ca="1" si="116"/>
        <v>50098</v>
      </c>
      <c r="J490" s="47">
        <f t="shared" si="117"/>
        <v>25</v>
      </c>
      <c r="K490" s="47" t="str">
        <f t="shared" si="118"/>
        <v/>
      </c>
      <c r="L490" s="47">
        <v>0</v>
      </c>
      <c r="M490" s="49">
        <f t="shared" ca="1" si="119"/>
        <v>119.97368421052632</v>
      </c>
      <c r="N490" s="49" t="str">
        <f t="shared" si="122"/>
        <v/>
      </c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  <c r="AA490" s="49"/>
      <c r="AB490" s="40">
        <v>488</v>
      </c>
    </row>
    <row r="491" spans="2:28" x14ac:dyDescent="0.2">
      <c r="B491" s="47">
        <f t="shared" si="123"/>
        <v>170203</v>
      </c>
      <c r="C491" s="20" t="str">
        <f t="shared" si="112"/>
        <v>CB896AAA</v>
      </c>
      <c r="D491" s="47" t="str">
        <f t="shared" si="120"/>
        <v>172</v>
      </c>
      <c r="E491" s="47">
        <f t="shared" si="121"/>
        <v>51060</v>
      </c>
      <c r="F491" s="47">
        <f t="shared" si="113"/>
        <v>140</v>
      </c>
      <c r="G491" s="47">
        <f t="shared" ca="1" si="114"/>
        <v>50150</v>
      </c>
      <c r="H491" s="47">
        <f t="shared" si="115"/>
        <v>25</v>
      </c>
      <c r="I491" s="47">
        <f t="shared" ca="1" si="116"/>
        <v>50101</v>
      </c>
      <c r="J491" s="47">
        <f t="shared" si="117"/>
        <v>25</v>
      </c>
      <c r="K491" s="47" t="str">
        <f t="shared" si="118"/>
        <v/>
      </c>
      <c r="L491" s="47">
        <v>0</v>
      </c>
      <c r="M491" s="49">
        <f t="shared" ca="1" si="119"/>
        <v>119.97368421052632</v>
      </c>
      <c r="N491" s="49" t="str">
        <f t="shared" si="122"/>
        <v/>
      </c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49"/>
      <c r="AB491" s="40">
        <v>489</v>
      </c>
    </row>
    <row r="492" spans="2:28" x14ac:dyDescent="0.2">
      <c r="B492" s="47">
        <f t="shared" si="123"/>
        <v>170204</v>
      </c>
      <c r="C492" s="20" t="str">
        <f t="shared" si="112"/>
        <v>CB742AAA</v>
      </c>
      <c r="D492" s="47" t="str">
        <f t="shared" si="120"/>
        <v>172</v>
      </c>
      <c r="E492" s="47">
        <f t="shared" si="121"/>
        <v>51060</v>
      </c>
      <c r="F492" s="47">
        <f t="shared" si="113"/>
        <v>140</v>
      </c>
      <c r="G492" s="47">
        <f t="shared" ca="1" si="114"/>
        <v>50124</v>
      </c>
      <c r="H492" s="47">
        <f t="shared" si="115"/>
        <v>25</v>
      </c>
      <c r="I492" s="47">
        <f t="shared" ca="1" si="116"/>
        <v>50102</v>
      </c>
      <c r="J492" s="47">
        <f t="shared" si="117"/>
        <v>25</v>
      </c>
      <c r="K492" s="47" t="str">
        <f t="shared" si="118"/>
        <v/>
      </c>
      <c r="L492" s="47">
        <v>0</v>
      </c>
      <c r="M492" s="49">
        <f t="shared" ca="1" si="119"/>
        <v>129.84210526315789</v>
      </c>
      <c r="N492" s="49" t="str">
        <f t="shared" si="122"/>
        <v/>
      </c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49"/>
      <c r="AB492" s="40">
        <v>490</v>
      </c>
    </row>
    <row r="493" spans="2:28" x14ac:dyDescent="0.2">
      <c r="B493" s="47">
        <f t="shared" si="123"/>
        <v>170205</v>
      </c>
      <c r="C493" s="20" t="str">
        <f t="shared" si="112"/>
        <v>CB431AAA</v>
      </c>
      <c r="D493" s="47" t="str">
        <f t="shared" si="120"/>
        <v>172</v>
      </c>
      <c r="E493" s="47">
        <f t="shared" si="121"/>
        <v>51060</v>
      </c>
      <c r="F493" s="47">
        <f t="shared" si="113"/>
        <v>140</v>
      </c>
      <c r="G493" s="47">
        <f t="shared" ca="1" si="114"/>
        <v>50101</v>
      </c>
      <c r="H493" s="47">
        <f t="shared" si="115"/>
        <v>25</v>
      </c>
      <c r="I493" s="47">
        <f t="shared" ca="1" si="116"/>
        <v>50092</v>
      </c>
      <c r="J493" s="47">
        <f t="shared" si="117"/>
        <v>25</v>
      </c>
      <c r="K493" s="47" t="str">
        <f t="shared" si="118"/>
        <v/>
      </c>
      <c r="L493" s="47">
        <v>0</v>
      </c>
      <c r="M493" s="49">
        <f t="shared" ca="1" si="119"/>
        <v>119.97368421052632</v>
      </c>
      <c r="N493" s="49" t="str">
        <f t="shared" si="122"/>
        <v/>
      </c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  <c r="AA493" s="49"/>
      <c r="AB493" s="40">
        <v>491</v>
      </c>
    </row>
    <row r="494" spans="2:28" x14ac:dyDescent="0.2">
      <c r="B494" s="47">
        <f t="shared" si="123"/>
        <v>170208</v>
      </c>
      <c r="C494" s="20" t="str">
        <f t="shared" si="112"/>
        <v>CB413AAA</v>
      </c>
      <c r="D494" s="47" t="str">
        <f t="shared" si="120"/>
        <v>172</v>
      </c>
      <c r="E494" s="47">
        <f t="shared" si="121"/>
        <v>52000</v>
      </c>
      <c r="F494" s="47">
        <f t="shared" ca="1" si="113"/>
        <v>3.09</v>
      </c>
      <c r="G494" s="47">
        <f t="shared" ca="1" si="114"/>
        <v>50122</v>
      </c>
      <c r="H494" s="47">
        <f t="shared" ca="1" si="115"/>
        <v>88</v>
      </c>
      <c r="I494" s="47">
        <f t="shared" ca="1" si="116"/>
        <v>50145</v>
      </c>
      <c r="J494" s="47">
        <f t="shared" si="117"/>
        <v>15</v>
      </c>
      <c r="K494" s="47">
        <f t="shared" si="118"/>
        <v>200195</v>
      </c>
      <c r="L494" s="47">
        <v>0</v>
      </c>
      <c r="M494" s="49">
        <f t="shared" ca="1" si="119"/>
        <v>259.73230276180601</v>
      </c>
      <c r="N494" s="49">
        <f t="shared" ca="1" si="122"/>
        <v>2.9126213592233007E-2</v>
      </c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  <c r="AA494" s="49"/>
      <c r="AB494" s="40">
        <v>492</v>
      </c>
    </row>
    <row r="495" spans="2:28" x14ac:dyDescent="0.2">
      <c r="B495" s="47">
        <f t="shared" si="123"/>
        <v>170301</v>
      </c>
      <c r="C495" s="20" t="str">
        <f t="shared" si="112"/>
        <v>CB811AAA</v>
      </c>
      <c r="D495" s="47" t="str">
        <f t="shared" si="120"/>
        <v>173</v>
      </c>
      <c r="E495" s="47">
        <f t="shared" si="121"/>
        <v>51061</v>
      </c>
      <c r="F495" s="47">
        <f t="shared" si="113"/>
        <v>139</v>
      </c>
      <c r="G495" s="47">
        <f t="shared" ca="1" si="114"/>
        <v>50135</v>
      </c>
      <c r="H495" s="47">
        <f t="shared" si="115"/>
        <v>25</v>
      </c>
      <c r="I495" s="47">
        <f t="shared" ca="1" si="116"/>
        <v>50095</v>
      </c>
      <c r="J495" s="47">
        <f t="shared" si="117"/>
        <v>25</v>
      </c>
      <c r="K495" s="47" t="str">
        <f t="shared" si="118"/>
        <v/>
      </c>
      <c r="L495" s="47">
        <v>0</v>
      </c>
      <c r="M495" s="49">
        <f t="shared" ca="1" si="119"/>
        <v>111.48148148148148</v>
      </c>
      <c r="N495" s="49" t="str">
        <f t="shared" si="122"/>
        <v/>
      </c>
      <c r="O495" s="49"/>
      <c r="P495" s="49"/>
      <c r="Q495" s="49"/>
      <c r="R495" s="49"/>
      <c r="S495" s="49"/>
      <c r="T495" s="49"/>
      <c r="U495" s="49"/>
      <c r="V495" s="49"/>
      <c r="W495" s="49"/>
      <c r="X495" s="49"/>
      <c r="Y495" s="49"/>
      <c r="Z495" s="49"/>
      <c r="AA495" s="49"/>
      <c r="AB495" s="40">
        <v>493</v>
      </c>
    </row>
    <row r="496" spans="2:28" x14ac:dyDescent="0.2">
      <c r="B496" s="47">
        <f t="shared" si="123"/>
        <v>170302</v>
      </c>
      <c r="C496" s="20" t="str">
        <f t="shared" si="112"/>
        <v>CB633AAA</v>
      </c>
      <c r="D496" s="47" t="str">
        <f t="shared" si="120"/>
        <v>173</v>
      </c>
      <c r="E496" s="47">
        <f t="shared" si="121"/>
        <v>51061</v>
      </c>
      <c r="F496" s="47">
        <f t="shared" si="113"/>
        <v>139</v>
      </c>
      <c r="G496" s="47">
        <f t="shared" ca="1" si="114"/>
        <v>50151</v>
      </c>
      <c r="H496" s="47">
        <f t="shared" si="115"/>
        <v>25</v>
      </c>
      <c r="I496" s="47">
        <f t="shared" ca="1" si="116"/>
        <v>50102</v>
      </c>
      <c r="J496" s="47">
        <f t="shared" si="117"/>
        <v>25</v>
      </c>
      <c r="K496" s="47" t="str">
        <f t="shared" si="118"/>
        <v/>
      </c>
      <c r="L496" s="47">
        <v>0</v>
      </c>
      <c r="M496" s="49">
        <f t="shared" ca="1" si="119"/>
        <v>121.40211640211641</v>
      </c>
      <c r="N496" s="49" t="str">
        <f t="shared" si="122"/>
        <v/>
      </c>
      <c r="O496" s="49"/>
      <c r="P496" s="49"/>
      <c r="Q496" s="49"/>
      <c r="R496" s="49"/>
      <c r="S496" s="49"/>
      <c r="T496" s="49"/>
      <c r="U496" s="49"/>
      <c r="V496" s="49"/>
      <c r="W496" s="49"/>
      <c r="X496" s="49"/>
      <c r="Y496" s="49"/>
      <c r="Z496" s="49"/>
      <c r="AA496" s="49"/>
      <c r="AB496" s="40">
        <v>494</v>
      </c>
    </row>
    <row r="497" spans="2:28" x14ac:dyDescent="0.2">
      <c r="B497" s="47">
        <f t="shared" si="123"/>
        <v>170303</v>
      </c>
      <c r="C497" s="20" t="str">
        <f t="shared" si="112"/>
        <v>CB742AAA</v>
      </c>
      <c r="D497" s="47" t="str">
        <f t="shared" si="120"/>
        <v>173</v>
      </c>
      <c r="E497" s="47">
        <f t="shared" si="121"/>
        <v>51061</v>
      </c>
      <c r="F497" s="47">
        <f t="shared" si="113"/>
        <v>139</v>
      </c>
      <c r="G497" s="47">
        <f t="shared" ca="1" si="114"/>
        <v>50124</v>
      </c>
      <c r="H497" s="47">
        <f t="shared" si="115"/>
        <v>25</v>
      </c>
      <c r="I497" s="47">
        <f t="shared" ca="1" si="116"/>
        <v>50119</v>
      </c>
      <c r="J497" s="47">
        <f t="shared" si="117"/>
        <v>25</v>
      </c>
      <c r="K497" s="47" t="str">
        <f t="shared" si="118"/>
        <v/>
      </c>
      <c r="L497" s="47">
        <v>0</v>
      </c>
      <c r="M497" s="49">
        <f t="shared" ca="1" si="119"/>
        <v>115.44973544973546</v>
      </c>
      <c r="N497" s="49" t="str">
        <f t="shared" si="122"/>
        <v/>
      </c>
      <c r="O497" s="49"/>
      <c r="P497" s="49"/>
      <c r="Q497" s="49"/>
      <c r="R497" s="49"/>
      <c r="S497" s="49"/>
      <c r="T497" s="49"/>
      <c r="U497" s="49"/>
      <c r="V497" s="49"/>
      <c r="W497" s="49"/>
      <c r="X497" s="49"/>
      <c r="Y497" s="49"/>
      <c r="Z497" s="49"/>
      <c r="AA497" s="49"/>
      <c r="AB497" s="40">
        <v>495</v>
      </c>
    </row>
    <row r="498" spans="2:28" x14ac:dyDescent="0.2">
      <c r="B498" s="47">
        <f t="shared" si="123"/>
        <v>170304</v>
      </c>
      <c r="C498" s="20" t="str">
        <f t="shared" si="112"/>
        <v>CB411AAA</v>
      </c>
      <c r="D498" s="47" t="str">
        <f t="shared" si="120"/>
        <v>173</v>
      </c>
      <c r="E498" s="47">
        <f t="shared" si="121"/>
        <v>51061</v>
      </c>
      <c r="F498" s="47">
        <f t="shared" si="113"/>
        <v>139</v>
      </c>
      <c r="G498" s="47">
        <f t="shared" ca="1" si="114"/>
        <v>50140</v>
      </c>
      <c r="H498" s="47">
        <f t="shared" si="115"/>
        <v>25</v>
      </c>
      <c r="I498" s="47">
        <f t="shared" ca="1" si="116"/>
        <v>50101</v>
      </c>
      <c r="J498" s="47">
        <f t="shared" si="117"/>
        <v>25</v>
      </c>
      <c r="K498" s="47" t="str">
        <f t="shared" si="118"/>
        <v/>
      </c>
      <c r="L498" s="47">
        <v>0</v>
      </c>
      <c r="M498" s="49">
        <f t="shared" ca="1" si="119"/>
        <v>121.40211640211641</v>
      </c>
      <c r="N498" s="49" t="str">
        <f t="shared" si="122"/>
        <v/>
      </c>
      <c r="O498" s="49"/>
      <c r="P498" s="49"/>
      <c r="Q498" s="49"/>
      <c r="R498" s="49"/>
      <c r="S498" s="49"/>
      <c r="T498" s="49"/>
      <c r="U498" s="49"/>
      <c r="V498" s="49"/>
      <c r="W498" s="49"/>
      <c r="X498" s="49"/>
      <c r="Y498" s="49"/>
      <c r="Z498" s="49"/>
      <c r="AA498" s="49"/>
      <c r="AB498" s="40">
        <v>496</v>
      </c>
    </row>
    <row r="499" spans="2:28" x14ac:dyDescent="0.2">
      <c r="B499" s="47">
        <f t="shared" si="123"/>
        <v>170305</v>
      </c>
      <c r="C499" s="20" t="str">
        <f t="shared" si="112"/>
        <v>CB225AAA</v>
      </c>
      <c r="D499" s="47" t="str">
        <f t="shared" si="120"/>
        <v>173</v>
      </c>
      <c r="E499" s="47">
        <f t="shared" si="121"/>
        <v>51061</v>
      </c>
      <c r="F499" s="47">
        <f t="shared" si="113"/>
        <v>139</v>
      </c>
      <c r="G499" s="47">
        <f t="shared" ca="1" si="114"/>
        <v>50102</v>
      </c>
      <c r="H499" s="47">
        <f t="shared" si="115"/>
        <v>25</v>
      </c>
      <c r="I499" s="47">
        <f t="shared" ca="1" si="116"/>
        <v>50094</v>
      </c>
      <c r="J499" s="47">
        <f t="shared" si="117"/>
        <v>25</v>
      </c>
      <c r="K499" s="47" t="str">
        <f t="shared" si="118"/>
        <v/>
      </c>
      <c r="L499" s="47">
        <v>0</v>
      </c>
      <c r="M499" s="49">
        <f t="shared" ca="1" si="119"/>
        <v>121.40211640211641</v>
      </c>
      <c r="N499" s="49" t="str">
        <f t="shared" si="122"/>
        <v/>
      </c>
      <c r="O499" s="49"/>
      <c r="P499" s="49"/>
      <c r="Q499" s="49"/>
      <c r="R499" s="49"/>
      <c r="S499" s="49"/>
      <c r="T499" s="49"/>
      <c r="U499" s="49"/>
      <c r="V499" s="49"/>
      <c r="W499" s="49"/>
      <c r="X499" s="49"/>
      <c r="Y499" s="49"/>
      <c r="Z499" s="49"/>
      <c r="AA499" s="49"/>
      <c r="AB499" s="40">
        <v>497</v>
      </c>
    </row>
    <row r="500" spans="2:28" x14ac:dyDescent="0.2">
      <c r="B500" s="47">
        <f t="shared" si="123"/>
        <v>170308</v>
      </c>
      <c r="C500" s="20" t="str">
        <f t="shared" si="112"/>
        <v>CB204AAA</v>
      </c>
      <c r="D500" s="47" t="str">
        <f t="shared" si="120"/>
        <v>173</v>
      </c>
      <c r="E500" s="47">
        <f t="shared" si="121"/>
        <v>52000</v>
      </c>
      <c r="F500" s="47">
        <f t="shared" ca="1" si="113"/>
        <v>3.09</v>
      </c>
      <c r="G500" s="47">
        <f t="shared" ca="1" si="114"/>
        <v>50122</v>
      </c>
      <c r="H500" s="47">
        <f t="shared" ca="1" si="115"/>
        <v>88</v>
      </c>
      <c r="I500" s="47">
        <f t="shared" ca="1" si="116"/>
        <v>50094</v>
      </c>
      <c r="J500" s="47">
        <f t="shared" si="117"/>
        <v>15</v>
      </c>
      <c r="K500" s="47">
        <f t="shared" si="118"/>
        <v>200204</v>
      </c>
      <c r="L500" s="47">
        <v>0</v>
      </c>
      <c r="M500" s="49">
        <f t="shared" ca="1" si="119"/>
        <v>266.09482514845882</v>
      </c>
      <c r="N500" s="49">
        <f t="shared" ca="1" si="122"/>
        <v>2.9126213592233007E-2</v>
      </c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49"/>
      <c r="AB500" s="40">
        <v>498</v>
      </c>
    </row>
    <row r="501" spans="2:28" x14ac:dyDescent="0.2">
      <c r="B501" s="47">
        <f t="shared" si="123"/>
        <v>170401</v>
      </c>
      <c r="C501" s="20" t="str">
        <f t="shared" si="112"/>
        <v>CB742AAA</v>
      </c>
      <c r="D501" s="47" t="str">
        <f t="shared" si="120"/>
        <v>174</v>
      </c>
      <c r="E501" s="47">
        <f t="shared" si="121"/>
        <v>51062</v>
      </c>
      <c r="F501" s="47">
        <f t="shared" si="113"/>
        <v>138</v>
      </c>
      <c r="G501" s="47">
        <f t="shared" ca="1" si="114"/>
        <v>50124</v>
      </c>
      <c r="H501" s="47">
        <f t="shared" si="115"/>
        <v>25</v>
      </c>
      <c r="I501" s="47">
        <f t="shared" ca="1" si="116"/>
        <v>50098</v>
      </c>
      <c r="J501" s="47">
        <f t="shared" si="117"/>
        <v>25</v>
      </c>
      <c r="K501" s="47" t="str">
        <f t="shared" si="118"/>
        <v/>
      </c>
      <c r="L501" s="47">
        <v>0</v>
      </c>
      <c r="M501" s="49">
        <f t="shared" ca="1" si="119"/>
        <v>132.79787234042553</v>
      </c>
      <c r="N501" s="49" t="str">
        <f t="shared" si="122"/>
        <v/>
      </c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49"/>
      <c r="AB501" s="40">
        <v>499</v>
      </c>
    </row>
    <row r="502" spans="2:28" x14ac:dyDescent="0.2">
      <c r="B502" s="47">
        <f t="shared" si="123"/>
        <v>170402</v>
      </c>
      <c r="C502" s="20" t="str">
        <f t="shared" si="112"/>
        <v>CB507AAA</v>
      </c>
      <c r="D502" s="47" t="str">
        <f t="shared" si="120"/>
        <v>174</v>
      </c>
      <c r="E502" s="47">
        <f t="shared" si="121"/>
        <v>51062</v>
      </c>
      <c r="F502" s="47">
        <f t="shared" si="113"/>
        <v>138</v>
      </c>
      <c r="G502" s="47">
        <f t="shared" ca="1" si="114"/>
        <v>50146</v>
      </c>
      <c r="H502" s="47">
        <f t="shared" si="115"/>
        <v>25</v>
      </c>
      <c r="I502" s="47">
        <f t="shared" ca="1" si="116"/>
        <v>50103</v>
      </c>
      <c r="J502" s="47">
        <f t="shared" si="117"/>
        <v>25</v>
      </c>
      <c r="K502" s="47" t="str">
        <f t="shared" si="118"/>
        <v/>
      </c>
      <c r="L502" s="47">
        <v>0</v>
      </c>
      <c r="M502" s="49">
        <f t="shared" ca="1" si="119"/>
        <v>122.82446808510639</v>
      </c>
      <c r="N502" s="49" t="str">
        <f t="shared" si="122"/>
        <v/>
      </c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  <c r="AA502" s="49"/>
      <c r="AB502" s="40">
        <v>500</v>
      </c>
    </row>
    <row r="503" spans="2:28" x14ac:dyDescent="0.2">
      <c r="B503" s="47">
        <f t="shared" si="123"/>
        <v>170403</v>
      </c>
      <c r="C503" s="20" t="str">
        <f t="shared" si="112"/>
        <v>CB742AAA</v>
      </c>
      <c r="D503" s="47" t="str">
        <f t="shared" si="120"/>
        <v>174</v>
      </c>
      <c r="E503" s="47">
        <f t="shared" si="121"/>
        <v>51062</v>
      </c>
      <c r="F503" s="47">
        <f t="shared" si="113"/>
        <v>138</v>
      </c>
      <c r="G503" s="47">
        <f t="shared" ca="1" si="114"/>
        <v>50124</v>
      </c>
      <c r="H503" s="47">
        <f t="shared" si="115"/>
        <v>25</v>
      </c>
      <c r="I503" s="47">
        <f t="shared" ca="1" si="116"/>
        <v>50101</v>
      </c>
      <c r="J503" s="47">
        <f t="shared" si="117"/>
        <v>25</v>
      </c>
      <c r="K503" s="47" t="str">
        <f t="shared" si="118"/>
        <v/>
      </c>
      <c r="L503" s="47">
        <v>0</v>
      </c>
      <c r="M503" s="49">
        <f t="shared" ca="1" si="119"/>
        <v>132.79787234042553</v>
      </c>
      <c r="N503" s="49" t="str">
        <f t="shared" si="122"/>
        <v/>
      </c>
      <c r="O503" s="49"/>
      <c r="P503" s="49"/>
      <c r="Q503" s="49"/>
      <c r="R503" s="49"/>
      <c r="S503" s="49"/>
      <c r="T503" s="49"/>
      <c r="U503" s="49"/>
      <c r="V503" s="49"/>
      <c r="W503" s="49"/>
      <c r="X503" s="49"/>
      <c r="Y503" s="49"/>
      <c r="Z503" s="49"/>
      <c r="AA503" s="49"/>
      <c r="AB503" s="40">
        <v>501</v>
      </c>
    </row>
    <row r="504" spans="2:28" x14ac:dyDescent="0.2">
      <c r="B504" s="47">
        <f t="shared" si="123"/>
        <v>170404</v>
      </c>
      <c r="C504" s="20" t="str">
        <f t="shared" si="112"/>
        <v>CB401AAA</v>
      </c>
      <c r="D504" s="47" t="str">
        <f t="shared" si="120"/>
        <v>174</v>
      </c>
      <c r="E504" s="47">
        <f t="shared" si="121"/>
        <v>51062</v>
      </c>
      <c r="F504" s="47">
        <f t="shared" si="113"/>
        <v>138</v>
      </c>
      <c r="G504" s="47">
        <f t="shared" ca="1" si="114"/>
        <v>50090</v>
      </c>
      <c r="H504" s="47">
        <f t="shared" si="115"/>
        <v>25</v>
      </c>
      <c r="I504" s="47">
        <f t="shared" ca="1" si="116"/>
        <v>50098</v>
      </c>
      <c r="J504" s="47">
        <f t="shared" si="117"/>
        <v>25</v>
      </c>
      <c r="K504" s="47" t="str">
        <f t="shared" si="118"/>
        <v/>
      </c>
      <c r="L504" s="47">
        <v>0</v>
      </c>
      <c r="M504" s="49">
        <f t="shared" ca="1" si="119"/>
        <v>122.82446808510639</v>
      </c>
      <c r="N504" s="49" t="str">
        <f t="shared" si="122"/>
        <v/>
      </c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  <c r="AA504" s="49"/>
      <c r="AB504" s="40">
        <v>502</v>
      </c>
    </row>
    <row r="505" spans="2:28" x14ac:dyDescent="0.2">
      <c r="B505" s="47">
        <f t="shared" si="123"/>
        <v>170405</v>
      </c>
      <c r="C505" s="20" t="str">
        <f t="shared" si="112"/>
        <v>CB897AAA</v>
      </c>
      <c r="D505" s="47" t="str">
        <f t="shared" si="120"/>
        <v>174</v>
      </c>
      <c r="E505" s="47">
        <f t="shared" si="121"/>
        <v>51062</v>
      </c>
      <c r="F505" s="47">
        <f t="shared" si="113"/>
        <v>138</v>
      </c>
      <c r="G505" s="47">
        <f t="shared" ca="1" si="114"/>
        <v>50148</v>
      </c>
      <c r="H505" s="47">
        <f t="shared" si="115"/>
        <v>25</v>
      </c>
      <c r="I505" s="47">
        <f t="shared" ca="1" si="116"/>
        <v>50157</v>
      </c>
      <c r="J505" s="47">
        <f t="shared" si="117"/>
        <v>25</v>
      </c>
      <c r="K505" s="47" t="str">
        <f t="shared" si="118"/>
        <v/>
      </c>
      <c r="L505" s="47">
        <v>0</v>
      </c>
      <c r="M505" s="49">
        <f t="shared" ca="1" si="119"/>
        <v>106.86702127659575</v>
      </c>
      <c r="N505" s="49" t="str">
        <f t="shared" si="122"/>
        <v/>
      </c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  <c r="AA505" s="49"/>
      <c r="AB505" s="40">
        <v>503</v>
      </c>
    </row>
    <row r="506" spans="2:28" x14ac:dyDescent="0.2">
      <c r="B506" s="47">
        <f t="shared" si="123"/>
        <v>170408</v>
      </c>
      <c r="C506" s="20" t="str">
        <f t="shared" si="112"/>
        <v>CB702AAA</v>
      </c>
      <c r="D506" s="47" t="str">
        <f t="shared" si="120"/>
        <v>174</v>
      </c>
      <c r="E506" s="47">
        <f t="shared" si="121"/>
        <v>52000</v>
      </c>
      <c r="F506" s="47">
        <f t="shared" ca="1" si="113"/>
        <v>3.09</v>
      </c>
      <c r="G506" s="47">
        <f t="shared" ca="1" si="114"/>
        <v>50122</v>
      </c>
      <c r="H506" s="47">
        <f t="shared" ca="1" si="115"/>
        <v>88</v>
      </c>
      <c r="I506" s="47">
        <f t="shared" ca="1" si="116"/>
        <v>50157</v>
      </c>
      <c r="J506" s="47">
        <f t="shared" si="117"/>
        <v>15</v>
      </c>
      <c r="K506" s="47">
        <f t="shared" si="118"/>
        <v>200213</v>
      </c>
      <c r="L506" s="47">
        <v>0</v>
      </c>
      <c r="M506" s="49">
        <f t="shared" ca="1" si="119"/>
        <v>259.73230276180601</v>
      </c>
      <c r="N506" s="49">
        <f t="shared" ca="1" si="122"/>
        <v>2.9126213592233007E-2</v>
      </c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49"/>
      <c r="AB506" s="40">
        <v>504</v>
      </c>
    </row>
    <row r="507" spans="2:28" x14ac:dyDescent="0.2">
      <c r="B507" s="47">
        <f t="shared" si="123"/>
        <v>170501</v>
      </c>
      <c r="C507" s="20" t="str">
        <f t="shared" si="112"/>
        <v>CB633AAA</v>
      </c>
      <c r="D507" s="47" t="str">
        <f t="shared" si="120"/>
        <v>175</v>
      </c>
      <c r="E507" s="47">
        <f t="shared" si="121"/>
        <v>51062</v>
      </c>
      <c r="F507" s="47">
        <f t="shared" si="113"/>
        <v>138</v>
      </c>
      <c r="G507" s="47">
        <f t="shared" ca="1" si="114"/>
        <v>50151</v>
      </c>
      <c r="H507" s="47">
        <f t="shared" si="115"/>
        <v>25</v>
      </c>
      <c r="I507" s="47">
        <f t="shared" ca="1" si="116"/>
        <v>50078</v>
      </c>
      <c r="J507" s="47">
        <f t="shared" si="117"/>
        <v>25</v>
      </c>
      <c r="K507" s="47" t="str">
        <f t="shared" si="118"/>
        <v/>
      </c>
      <c r="L507" s="47">
        <v>0</v>
      </c>
      <c r="M507" s="49">
        <f t="shared" ca="1" si="119"/>
        <v>112.85106382978724</v>
      </c>
      <c r="N507" s="49" t="str">
        <f t="shared" si="122"/>
        <v/>
      </c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  <c r="AA507" s="49"/>
      <c r="AB507" s="40">
        <v>505</v>
      </c>
    </row>
    <row r="508" spans="2:28" x14ac:dyDescent="0.2">
      <c r="B508" s="47">
        <f t="shared" si="123"/>
        <v>170502</v>
      </c>
      <c r="C508" s="20" t="str">
        <f t="shared" si="112"/>
        <v>CB734AAA</v>
      </c>
      <c r="D508" s="47" t="str">
        <f t="shared" si="120"/>
        <v>175</v>
      </c>
      <c r="E508" s="47">
        <f t="shared" si="121"/>
        <v>51062</v>
      </c>
      <c r="F508" s="47">
        <f t="shared" si="113"/>
        <v>138</v>
      </c>
      <c r="G508" s="47">
        <f t="shared" ca="1" si="114"/>
        <v>50147</v>
      </c>
      <c r="H508" s="47">
        <f t="shared" si="115"/>
        <v>25</v>
      </c>
      <c r="I508" s="47">
        <f t="shared" ca="1" si="116"/>
        <v>50157</v>
      </c>
      <c r="J508" s="47">
        <f t="shared" si="117"/>
        <v>25</v>
      </c>
      <c r="K508" s="47" t="str">
        <f t="shared" si="118"/>
        <v/>
      </c>
      <c r="L508" s="47">
        <v>0</v>
      </c>
      <c r="M508" s="49">
        <f t="shared" ca="1" si="119"/>
        <v>106.86702127659575</v>
      </c>
      <c r="N508" s="49" t="str">
        <f t="shared" si="122"/>
        <v/>
      </c>
      <c r="O508" s="49"/>
      <c r="P508" s="49"/>
      <c r="Q508" s="49"/>
      <c r="R508" s="49"/>
      <c r="S508" s="49"/>
      <c r="T508" s="49"/>
      <c r="U508" s="49"/>
      <c r="V508" s="49"/>
      <c r="W508" s="49"/>
      <c r="X508" s="49"/>
      <c r="Y508" s="49"/>
      <c r="Z508" s="49"/>
      <c r="AA508" s="49"/>
      <c r="AB508" s="40">
        <v>506</v>
      </c>
    </row>
    <row r="509" spans="2:28" x14ac:dyDescent="0.2">
      <c r="B509" s="47">
        <f t="shared" si="123"/>
        <v>170503</v>
      </c>
      <c r="C509" s="20" t="str">
        <f t="shared" si="112"/>
        <v>CB742AAA</v>
      </c>
      <c r="D509" s="47" t="str">
        <f t="shared" si="120"/>
        <v>175</v>
      </c>
      <c r="E509" s="47">
        <f t="shared" si="121"/>
        <v>51062</v>
      </c>
      <c r="F509" s="47">
        <f t="shared" si="113"/>
        <v>138</v>
      </c>
      <c r="G509" s="47">
        <f t="shared" ca="1" si="114"/>
        <v>50124</v>
      </c>
      <c r="H509" s="47">
        <f t="shared" si="115"/>
        <v>25</v>
      </c>
      <c r="I509" s="47">
        <f t="shared" ca="1" si="116"/>
        <v>50135</v>
      </c>
      <c r="J509" s="47">
        <f t="shared" si="117"/>
        <v>25</v>
      </c>
      <c r="K509" s="47" t="str">
        <f t="shared" si="118"/>
        <v/>
      </c>
      <c r="L509" s="47">
        <v>0</v>
      </c>
      <c r="M509" s="49">
        <f t="shared" ca="1" si="119"/>
        <v>122.82446808510639</v>
      </c>
      <c r="N509" s="49" t="str">
        <f t="shared" si="122"/>
        <v/>
      </c>
      <c r="O509" s="49"/>
      <c r="P509" s="49"/>
      <c r="Q509" s="49"/>
      <c r="R509" s="49"/>
      <c r="S509" s="49"/>
      <c r="T509" s="49"/>
      <c r="U509" s="49"/>
      <c r="V509" s="49"/>
      <c r="W509" s="49"/>
      <c r="X509" s="49"/>
      <c r="Y509" s="49"/>
      <c r="Z509" s="49"/>
      <c r="AA509" s="49"/>
      <c r="AB509" s="40">
        <v>507</v>
      </c>
    </row>
    <row r="510" spans="2:28" x14ac:dyDescent="0.2">
      <c r="B510" s="47">
        <f t="shared" si="123"/>
        <v>170504</v>
      </c>
      <c r="C510" s="20" t="str">
        <f t="shared" si="112"/>
        <v>CB767AAA</v>
      </c>
      <c r="D510" s="47" t="str">
        <f t="shared" si="120"/>
        <v>175</v>
      </c>
      <c r="E510" s="47">
        <f t="shared" si="121"/>
        <v>51062</v>
      </c>
      <c r="F510" s="47">
        <f t="shared" si="113"/>
        <v>138</v>
      </c>
      <c r="G510" s="47">
        <f t="shared" ca="1" si="114"/>
        <v>50101</v>
      </c>
      <c r="H510" s="47">
        <f t="shared" si="115"/>
        <v>25</v>
      </c>
      <c r="I510" s="47">
        <f t="shared" ca="1" si="116"/>
        <v>50102</v>
      </c>
      <c r="J510" s="47">
        <f t="shared" si="117"/>
        <v>25</v>
      </c>
      <c r="K510" s="47" t="str">
        <f t="shared" si="118"/>
        <v/>
      </c>
      <c r="L510" s="47">
        <v>0</v>
      </c>
      <c r="M510" s="49">
        <f t="shared" ca="1" si="119"/>
        <v>132.79787234042553</v>
      </c>
      <c r="N510" s="49" t="str">
        <f t="shared" si="122"/>
        <v/>
      </c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49"/>
      <c r="AB510" s="40">
        <v>508</v>
      </c>
    </row>
    <row r="511" spans="2:28" x14ac:dyDescent="0.2">
      <c r="B511" s="47">
        <f t="shared" si="123"/>
        <v>170505</v>
      </c>
      <c r="C511" s="20" t="str">
        <f t="shared" si="112"/>
        <v>CB611AAA</v>
      </c>
      <c r="D511" s="47" t="str">
        <f t="shared" si="120"/>
        <v>175</v>
      </c>
      <c r="E511" s="47">
        <f t="shared" si="121"/>
        <v>51062</v>
      </c>
      <c r="F511" s="47">
        <f t="shared" si="113"/>
        <v>138</v>
      </c>
      <c r="G511" s="47">
        <f t="shared" ca="1" si="114"/>
        <v>50140</v>
      </c>
      <c r="H511" s="47">
        <f t="shared" si="115"/>
        <v>25</v>
      </c>
      <c r="I511" s="47">
        <f t="shared" ca="1" si="116"/>
        <v>50157</v>
      </c>
      <c r="J511" s="47">
        <f t="shared" si="117"/>
        <v>25</v>
      </c>
      <c r="K511" s="47" t="str">
        <f t="shared" si="118"/>
        <v/>
      </c>
      <c r="L511" s="47">
        <v>0</v>
      </c>
      <c r="M511" s="49">
        <f t="shared" ca="1" si="119"/>
        <v>106.86702127659575</v>
      </c>
      <c r="N511" s="49" t="str">
        <f t="shared" si="122"/>
        <v/>
      </c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49"/>
      <c r="AB511" s="40">
        <v>509</v>
      </c>
    </row>
    <row r="512" spans="2:28" x14ac:dyDescent="0.2">
      <c r="B512" s="47">
        <f t="shared" si="123"/>
        <v>170508</v>
      </c>
      <c r="C512" s="20" t="str">
        <f t="shared" si="112"/>
        <v>CB737AAA</v>
      </c>
      <c r="D512" s="47" t="str">
        <f t="shared" si="120"/>
        <v>175</v>
      </c>
      <c r="E512" s="47">
        <f t="shared" si="121"/>
        <v>52000</v>
      </c>
      <c r="F512" s="47">
        <f t="shared" ca="1" si="113"/>
        <v>3.09</v>
      </c>
      <c r="G512" s="47">
        <f t="shared" ca="1" si="114"/>
        <v>50122</v>
      </c>
      <c r="H512" s="47">
        <f t="shared" ca="1" si="115"/>
        <v>88</v>
      </c>
      <c r="I512" s="47">
        <f t="shared" ca="1" si="116"/>
        <v>50090</v>
      </c>
      <c r="J512" s="47">
        <f t="shared" si="117"/>
        <v>15</v>
      </c>
      <c r="K512" s="47">
        <f t="shared" si="118"/>
        <v>200222</v>
      </c>
      <c r="L512" s="47">
        <v>0</v>
      </c>
      <c r="M512" s="49">
        <f t="shared" ca="1" si="119"/>
        <v>266.09482514845882</v>
      </c>
      <c r="N512" s="49">
        <f t="shared" ca="1" si="122"/>
        <v>2.9126213592233007E-2</v>
      </c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  <c r="AA512" s="49"/>
      <c r="AB512" s="40">
        <v>510</v>
      </c>
    </row>
    <row r="513" spans="2:28" x14ac:dyDescent="0.2">
      <c r="B513" s="47">
        <f t="shared" si="123"/>
        <v>180101</v>
      </c>
      <c r="C513" s="20" t="str">
        <f t="shared" si="112"/>
        <v>CB747AAA</v>
      </c>
      <c r="D513" s="47" t="str">
        <f t="shared" si="120"/>
        <v>181</v>
      </c>
      <c r="E513" s="47">
        <f t="shared" si="121"/>
        <v>51063</v>
      </c>
      <c r="F513" s="47">
        <f t="shared" si="113"/>
        <v>137</v>
      </c>
      <c r="G513" s="47">
        <f t="shared" ca="1" si="114"/>
        <v>50116</v>
      </c>
      <c r="H513" s="47">
        <f t="shared" si="115"/>
        <v>25</v>
      </c>
      <c r="I513" s="47">
        <f t="shared" ca="1" si="116"/>
        <v>50100</v>
      </c>
      <c r="J513" s="47">
        <f t="shared" si="117"/>
        <v>25</v>
      </c>
      <c r="K513" s="47" t="str">
        <f t="shared" si="118"/>
        <v/>
      </c>
      <c r="L513" s="47">
        <v>0</v>
      </c>
      <c r="M513" s="49">
        <f t="shared" ca="1" si="119"/>
        <v>134.2673796791444</v>
      </c>
      <c r="N513" s="49" t="str">
        <f t="shared" si="122"/>
        <v/>
      </c>
      <c r="O513" s="49"/>
      <c r="P513" s="49"/>
      <c r="Q513" s="49"/>
      <c r="R513" s="49"/>
      <c r="S513" s="49"/>
      <c r="T513" s="49"/>
      <c r="U513" s="49"/>
      <c r="V513" s="49"/>
      <c r="W513" s="49"/>
      <c r="X513" s="49"/>
      <c r="Y513" s="49"/>
      <c r="Z513" s="49"/>
      <c r="AA513" s="49"/>
      <c r="AB513" s="40">
        <v>511</v>
      </c>
    </row>
    <row r="514" spans="2:28" x14ac:dyDescent="0.2">
      <c r="B514" s="47">
        <f t="shared" si="123"/>
        <v>180102</v>
      </c>
      <c r="C514" s="20" t="str">
        <f t="shared" si="112"/>
        <v>CB357AAA</v>
      </c>
      <c r="D514" s="47" t="str">
        <f t="shared" si="120"/>
        <v>181</v>
      </c>
      <c r="E514" s="47">
        <f t="shared" si="121"/>
        <v>51063</v>
      </c>
      <c r="F514" s="47">
        <f t="shared" si="113"/>
        <v>137</v>
      </c>
      <c r="G514" s="47">
        <f t="shared" ca="1" si="114"/>
        <v>50137</v>
      </c>
      <c r="H514" s="47">
        <f t="shared" si="115"/>
        <v>25</v>
      </c>
      <c r="I514" s="47">
        <f t="shared" ca="1" si="116"/>
        <v>50091</v>
      </c>
      <c r="J514" s="47">
        <f t="shared" si="117"/>
        <v>25</v>
      </c>
      <c r="K514" s="47" t="str">
        <f t="shared" si="118"/>
        <v/>
      </c>
      <c r="L514" s="47">
        <v>0</v>
      </c>
      <c r="M514" s="49">
        <f t="shared" ca="1" si="119"/>
        <v>114.21390374331551</v>
      </c>
      <c r="N514" s="49" t="str">
        <f t="shared" si="122"/>
        <v/>
      </c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  <c r="AA514" s="49"/>
      <c r="AB514" s="40">
        <v>512</v>
      </c>
    </row>
    <row r="515" spans="2:28" x14ac:dyDescent="0.2">
      <c r="B515" s="47">
        <f t="shared" si="123"/>
        <v>180103</v>
      </c>
      <c r="C515" s="20" t="str">
        <f t="shared" ref="C515:C578" si="124">VLOOKUP(B515,monsterImg,2,FALSE)</f>
        <v>CB373AAA</v>
      </c>
      <c r="D515" s="47" t="str">
        <f t="shared" si="120"/>
        <v>181</v>
      </c>
      <c r="E515" s="47">
        <f t="shared" si="121"/>
        <v>51063</v>
      </c>
      <c r="F515" s="47">
        <f t="shared" ref="F515:F578" si="125">IF(INT(RIGHT(B515,1))=8,(H515+J515)*0.03,200-VLOOKUP(INT(MID(B515,1,LEN(B515)-2)),progress,2,FALSE))</f>
        <v>137</v>
      </c>
      <c r="G515" s="47">
        <f t="shared" ref="G515:G578" ca="1" si="126">IF(INT(RIGHT(B515,1))=8,VLOOKUP(B515,boss_item1,3,FALSE),IF(ISNA(VLOOKUP(C515,test10,5,FALSE)),VLOOKUP(INT(RAND()*(21-1)+1),test11,2,FALSE),VLOOKUP(C515,test10,5,FALSE)))</f>
        <v>50111</v>
      </c>
      <c r="H515" s="47">
        <f t="shared" ref="H515:H578" si="127">IF(INT(RIGHT(B515,1))&lt;&gt;8,25,VLOOKUP(G515,item1,9,FALSE))</f>
        <v>25</v>
      </c>
      <c r="I515" s="47">
        <f t="shared" ref="I515:I578" ca="1" si="128">VLOOKUP(INT(RAND()*(21-1)+1),test11,2,FALSE)</f>
        <v>50103</v>
      </c>
      <c r="J515" s="47">
        <f t="shared" ref="J515:J578" si="129">IF(INT(RIGHT(B515,1))=8,15,25)</f>
        <v>25</v>
      </c>
      <c r="K515" s="47" t="str">
        <f t="shared" ref="K515:K578" si="130">IF(RIGHT(B515,1)="8",VLOOKUP(--MID(B515,1,LEN(B515)-2),progress_weapon_award,2,FALSE),"")</f>
        <v/>
      </c>
      <c r="L515" s="47">
        <v>0</v>
      </c>
      <c r="M515" s="49">
        <f t="shared" ref="M515:M578" ca="1" si="131">(VLOOKUP(E515,gold1,2,FALSE)*F515+VLOOKUP(G515,gold2,2,FALSE)*10*H515+VLOOKUP(I515,gold2,2,FALSE)*10*J515)/(F515+H515+J515)</f>
        <v>134.2673796791444</v>
      </c>
      <c r="N515" s="49" t="str">
        <f t="shared" si="122"/>
        <v/>
      </c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  <c r="AA515" s="49"/>
      <c r="AB515" s="40">
        <v>513</v>
      </c>
    </row>
    <row r="516" spans="2:28" x14ac:dyDescent="0.2">
      <c r="B516" s="47">
        <f t="shared" si="123"/>
        <v>180104</v>
      </c>
      <c r="C516" s="20" t="str">
        <f t="shared" si="124"/>
        <v>CB357AAA</v>
      </c>
      <c r="D516" s="47" t="str">
        <f t="shared" ref="D516:D579" si="132">INT(MID(B516,1,LEN(B516)-4))&amp;INT(MID(B516,LEN(B516)-2,1))</f>
        <v>181</v>
      </c>
      <c r="E516" s="47">
        <f t="shared" ref="E516:E579" si="133">IF(INT(RIGHT(B516,1))=8,52000,VLOOKUP(D516,AC$3:AD$142,2,FALSE)+51000)</f>
        <v>51063</v>
      </c>
      <c r="F516" s="47">
        <f t="shared" si="125"/>
        <v>137</v>
      </c>
      <c r="G516" s="47">
        <f t="shared" ca="1" si="126"/>
        <v>50137</v>
      </c>
      <c r="H516" s="47">
        <f t="shared" si="127"/>
        <v>25</v>
      </c>
      <c r="I516" s="47">
        <f t="shared" ca="1" si="128"/>
        <v>50079</v>
      </c>
      <c r="J516" s="47">
        <f t="shared" si="129"/>
        <v>25</v>
      </c>
      <c r="K516" s="47" t="str">
        <f t="shared" si="130"/>
        <v/>
      </c>
      <c r="L516" s="47">
        <v>0</v>
      </c>
      <c r="M516" s="49">
        <f t="shared" ca="1" si="131"/>
        <v>114.21390374331551</v>
      </c>
      <c r="N516" s="49" t="str">
        <f t="shared" ref="N516:N579" si="134">IF(RIGHT(B516,1)="8",F516/(F516+H516+J516),"")</f>
        <v/>
      </c>
      <c r="O516" s="49"/>
      <c r="P516" s="49"/>
      <c r="Q516" s="49"/>
      <c r="R516" s="49"/>
      <c r="S516" s="49"/>
      <c r="T516" s="49"/>
      <c r="U516" s="49"/>
      <c r="V516" s="49"/>
      <c r="W516" s="49"/>
      <c r="X516" s="49"/>
      <c r="Y516" s="49"/>
      <c r="Z516" s="49"/>
      <c r="AA516" s="49"/>
      <c r="AB516" s="40">
        <v>514</v>
      </c>
    </row>
    <row r="517" spans="2:28" x14ac:dyDescent="0.2">
      <c r="B517" s="47">
        <f t="shared" si="123"/>
        <v>180105</v>
      </c>
      <c r="C517" s="20" t="str">
        <f t="shared" si="124"/>
        <v>CB736AAA</v>
      </c>
      <c r="D517" s="47" t="str">
        <f t="shared" si="132"/>
        <v>181</v>
      </c>
      <c r="E517" s="47">
        <f t="shared" si="133"/>
        <v>51063</v>
      </c>
      <c r="F517" s="47">
        <f t="shared" si="125"/>
        <v>137</v>
      </c>
      <c r="G517" s="47">
        <f t="shared" ca="1" si="126"/>
        <v>50139</v>
      </c>
      <c r="H517" s="47">
        <f t="shared" si="127"/>
        <v>25</v>
      </c>
      <c r="I517" s="47">
        <f t="shared" ca="1" si="128"/>
        <v>50090</v>
      </c>
      <c r="J517" s="47">
        <f t="shared" si="129"/>
        <v>25</v>
      </c>
      <c r="K517" s="47" t="str">
        <f t="shared" si="130"/>
        <v/>
      </c>
      <c r="L517" s="47">
        <v>0</v>
      </c>
      <c r="M517" s="49">
        <f t="shared" ca="1" si="131"/>
        <v>114.21390374331551</v>
      </c>
      <c r="N517" s="49" t="str">
        <f t="shared" si="134"/>
        <v/>
      </c>
      <c r="O517" s="49"/>
      <c r="P517" s="49"/>
      <c r="Q517" s="49"/>
      <c r="R517" s="49"/>
      <c r="S517" s="49"/>
      <c r="T517" s="49"/>
      <c r="U517" s="49"/>
      <c r="V517" s="49"/>
      <c r="W517" s="49"/>
      <c r="X517" s="49"/>
      <c r="Y517" s="49"/>
      <c r="Z517" s="49"/>
      <c r="AA517" s="49"/>
      <c r="AB517" s="40">
        <v>515</v>
      </c>
    </row>
    <row r="518" spans="2:28" x14ac:dyDescent="0.2">
      <c r="B518" s="47">
        <f t="shared" si="123"/>
        <v>180108</v>
      </c>
      <c r="C518" s="20" t="str">
        <f t="shared" si="124"/>
        <v>CB734AAA</v>
      </c>
      <c r="D518" s="47" t="str">
        <f t="shared" si="132"/>
        <v>181</v>
      </c>
      <c r="E518" s="47">
        <f t="shared" si="133"/>
        <v>52000</v>
      </c>
      <c r="F518" s="47">
        <f t="shared" ca="1" si="125"/>
        <v>3.09</v>
      </c>
      <c r="G518" s="47">
        <f t="shared" ca="1" si="126"/>
        <v>50122</v>
      </c>
      <c r="H518" s="47">
        <f t="shared" ca="1" si="127"/>
        <v>88</v>
      </c>
      <c r="I518" s="47">
        <f t="shared" ca="1" si="128"/>
        <v>50135</v>
      </c>
      <c r="J518" s="47">
        <f t="shared" si="129"/>
        <v>15</v>
      </c>
      <c r="K518" s="47">
        <f t="shared" si="130"/>
        <v>200231</v>
      </c>
      <c r="L518" s="47">
        <v>0</v>
      </c>
      <c r="M518" s="49">
        <f t="shared" ca="1" si="131"/>
        <v>266.09482514845882</v>
      </c>
      <c r="N518" s="49">
        <f t="shared" ca="1" si="134"/>
        <v>2.9126213592233007E-2</v>
      </c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49"/>
      <c r="AB518" s="40">
        <v>516</v>
      </c>
    </row>
    <row r="519" spans="2:28" x14ac:dyDescent="0.2">
      <c r="B519" s="47">
        <f t="shared" si="123"/>
        <v>180201</v>
      </c>
      <c r="C519" s="20" t="str">
        <f t="shared" si="124"/>
        <v>CB373AAA</v>
      </c>
      <c r="D519" s="47" t="str">
        <f t="shared" si="132"/>
        <v>182</v>
      </c>
      <c r="E519" s="47">
        <f t="shared" si="133"/>
        <v>51064</v>
      </c>
      <c r="F519" s="47">
        <f t="shared" si="125"/>
        <v>136</v>
      </c>
      <c r="G519" s="47">
        <f t="shared" ca="1" si="126"/>
        <v>50111</v>
      </c>
      <c r="H519" s="47">
        <f t="shared" si="127"/>
        <v>25</v>
      </c>
      <c r="I519" s="47">
        <f t="shared" ca="1" si="128"/>
        <v>50092</v>
      </c>
      <c r="J519" s="47">
        <f t="shared" si="129"/>
        <v>25</v>
      </c>
      <c r="K519" s="47" t="str">
        <f t="shared" si="130"/>
        <v/>
      </c>
      <c r="L519" s="47">
        <v>0</v>
      </c>
      <c r="M519" s="49">
        <f t="shared" ca="1" si="131"/>
        <v>125.65053763440861</v>
      </c>
      <c r="N519" s="49" t="str">
        <f t="shared" si="134"/>
        <v/>
      </c>
      <c r="O519" s="49"/>
      <c r="P519" s="49"/>
      <c r="Q519" s="49"/>
      <c r="R519" s="49"/>
      <c r="S519" s="49"/>
      <c r="T519" s="49"/>
      <c r="U519" s="49"/>
      <c r="V519" s="49"/>
      <c r="W519" s="49"/>
      <c r="X519" s="49"/>
      <c r="Y519" s="49"/>
      <c r="Z519" s="49"/>
      <c r="AA519" s="49"/>
      <c r="AB519" s="40">
        <v>517</v>
      </c>
    </row>
    <row r="520" spans="2:28" x14ac:dyDescent="0.2">
      <c r="B520" s="47">
        <f t="shared" si="123"/>
        <v>180202</v>
      </c>
      <c r="C520" s="20" t="str">
        <f t="shared" si="124"/>
        <v>CB372AAA</v>
      </c>
      <c r="D520" s="47" t="str">
        <f t="shared" si="132"/>
        <v>182</v>
      </c>
      <c r="E520" s="47">
        <f t="shared" si="133"/>
        <v>51064</v>
      </c>
      <c r="F520" s="47">
        <f t="shared" si="125"/>
        <v>136</v>
      </c>
      <c r="G520" s="47">
        <f t="shared" ca="1" si="126"/>
        <v>50112</v>
      </c>
      <c r="H520" s="47">
        <f t="shared" si="127"/>
        <v>25</v>
      </c>
      <c r="I520" s="47">
        <f t="shared" ca="1" si="128"/>
        <v>50096</v>
      </c>
      <c r="J520" s="47">
        <f t="shared" si="129"/>
        <v>25</v>
      </c>
      <c r="K520" s="47" t="str">
        <f t="shared" si="130"/>
        <v/>
      </c>
      <c r="L520" s="47">
        <v>0</v>
      </c>
      <c r="M520" s="49">
        <f t="shared" ca="1" si="131"/>
        <v>125.65053763440861</v>
      </c>
      <c r="N520" s="49" t="str">
        <f t="shared" si="134"/>
        <v/>
      </c>
      <c r="O520" s="49"/>
      <c r="P520" s="49"/>
      <c r="Q520" s="49"/>
      <c r="R520" s="49"/>
      <c r="S520" s="49"/>
      <c r="T520" s="49"/>
      <c r="U520" s="49"/>
      <c r="V520" s="49"/>
      <c r="W520" s="49"/>
      <c r="X520" s="49"/>
      <c r="Y520" s="49"/>
      <c r="Z520" s="49"/>
      <c r="AA520" s="49"/>
      <c r="AB520" s="40">
        <v>518</v>
      </c>
    </row>
    <row r="521" spans="2:28" x14ac:dyDescent="0.2">
      <c r="B521" s="47">
        <f t="shared" si="123"/>
        <v>180203</v>
      </c>
      <c r="C521" s="20" t="str">
        <f t="shared" si="124"/>
        <v>CB892AAA</v>
      </c>
      <c r="D521" s="47" t="str">
        <f t="shared" si="132"/>
        <v>182</v>
      </c>
      <c r="E521" s="47">
        <f t="shared" si="133"/>
        <v>51064</v>
      </c>
      <c r="F521" s="47">
        <f t="shared" si="125"/>
        <v>136</v>
      </c>
      <c r="G521" s="47">
        <f t="shared" ca="1" si="126"/>
        <v>50135</v>
      </c>
      <c r="H521" s="47">
        <f t="shared" si="127"/>
        <v>25</v>
      </c>
      <c r="I521" s="47">
        <f t="shared" ca="1" si="128"/>
        <v>50099</v>
      </c>
      <c r="J521" s="47">
        <f t="shared" si="129"/>
        <v>25</v>
      </c>
      <c r="K521" s="47" t="str">
        <f t="shared" si="130"/>
        <v/>
      </c>
      <c r="L521" s="47">
        <v>0</v>
      </c>
      <c r="M521" s="49">
        <f t="shared" ca="1" si="131"/>
        <v>125.65053763440861</v>
      </c>
      <c r="N521" s="49" t="str">
        <f t="shared" si="134"/>
        <v/>
      </c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0">
        <v>519</v>
      </c>
    </row>
    <row r="522" spans="2:28" x14ac:dyDescent="0.2">
      <c r="B522" s="47">
        <f t="shared" si="123"/>
        <v>180204</v>
      </c>
      <c r="C522" s="20" t="str">
        <f t="shared" si="124"/>
        <v>CB747AAA</v>
      </c>
      <c r="D522" s="47" t="str">
        <f t="shared" si="132"/>
        <v>182</v>
      </c>
      <c r="E522" s="47">
        <f t="shared" si="133"/>
        <v>51064</v>
      </c>
      <c r="F522" s="47">
        <f t="shared" si="125"/>
        <v>136</v>
      </c>
      <c r="G522" s="47">
        <f t="shared" ca="1" si="126"/>
        <v>50116</v>
      </c>
      <c r="H522" s="47">
        <f t="shared" si="127"/>
        <v>25</v>
      </c>
      <c r="I522" s="47">
        <f t="shared" ca="1" si="128"/>
        <v>50095</v>
      </c>
      <c r="J522" s="47">
        <f t="shared" si="129"/>
        <v>25</v>
      </c>
      <c r="K522" s="47" t="str">
        <f t="shared" si="130"/>
        <v/>
      </c>
      <c r="L522" s="47">
        <v>0</v>
      </c>
      <c r="M522" s="49">
        <f t="shared" ca="1" si="131"/>
        <v>125.65053763440861</v>
      </c>
      <c r="N522" s="49" t="str">
        <f t="shared" si="134"/>
        <v/>
      </c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0">
        <v>520</v>
      </c>
    </row>
    <row r="523" spans="2:28" x14ac:dyDescent="0.2">
      <c r="B523" s="47">
        <f t="shared" si="123"/>
        <v>180205</v>
      </c>
      <c r="C523" s="20" t="str">
        <f t="shared" si="124"/>
        <v>CB733AAA</v>
      </c>
      <c r="D523" s="47" t="str">
        <f t="shared" si="132"/>
        <v>182</v>
      </c>
      <c r="E523" s="47">
        <f t="shared" si="133"/>
        <v>51064</v>
      </c>
      <c r="F523" s="47">
        <f t="shared" si="125"/>
        <v>136</v>
      </c>
      <c r="G523" s="47">
        <f t="shared" ca="1" si="126"/>
        <v>50138</v>
      </c>
      <c r="H523" s="47">
        <f t="shared" si="127"/>
        <v>25</v>
      </c>
      <c r="I523" s="47">
        <f t="shared" ca="1" si="128"/>
        <v>50119</v>
      </c>
      <c r="J523" s="47">
        <f t="shared" si="129"/>
        <v>25</v>
      </c>
      <c r="K523" s="47" t="str">
        <f t="shared" si="130"/>
        <v/>
      </c>
      <c r="L523" s="47">
        <v>0</v>
      </c>
      <c r="M523" s="49">
        <f t="shared" ca="1" si="131"/>
        <v>109.52150537634408</v>
      </c>
      <c r="N523" s="49" t="str">
        <f t="shared" si="134"/>
        <v/>
      </c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0">
        <v>521</v>
      </c>
    </row>
    <row r="524" spans="2:28" x14ac:dyDescent="0.2">
      <c r="B524" s="47">
        <f>B494+10000</f>
        <v>180208</v>
      </c>
      <c r="C524" s="20" t="str">
        <f t="shared" si="124"/>
        <v>CB700AAA</v>
      </c>
      <c r="D524" s="47" t="str">
        <f t="shared" si="132"/>
        <v>182</v>
      </c>
      <c r="E524" s="47">
        <f t="shared" si="133"/>
        <v>52000</v>
      </c>
      <c r="F524" s="47">
        <f t="shared" ca="1" si="125"/>
        <v>3.09</v>
      </c>
      <c r="G524" s="47">
        <f t="shared" ca="1" si="126"/>
        <v>50122</v>
      </c>
      <c r="H524" s="47">
        <f t="shared" ca="1" si="127"/>
        <v>88</v>
      </c>
      <c r="I524" s="47">
        <f t="shared" ca="1" si="128"/>
        <v>50145</v>
      </c>
      <c r="J524" s="47">
        <f t="shared" si="129"/>
        <v>15</v>
      </c>
      <c r="K524" s="47">
        <f t="shared" si="130"/>
        <v>200240</v>
      </c>
      <c r="L524" s="47">
        <v>0</v>
      </c>
      <c r="M524" s="49">
        <f t="shared" ca="1" si="131"/>
        <v>259.73230276180601</v>
      </c>
      <c r="N524" s="49">
        <f t="shared" ca="1" si="134"/>
        <v>2.9126213592233007E-2</v>
      </c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0">
        <v>522</v>
      </c>
    </row>
    <row r="525" spans="2:28" x14ac:dyDescent="0.2">
      <c r="B525" s="47">
        <f t="shared" ref="B525:B588" si="135">B495+10000</f>
        <v>180301</v>
      </c>
      <c r="C525" s="20" t="str">
        <f t="shared" si="124"/>
        <v>CB357AAA</v>
      </c>
      <c r="D525" s="47" t="str">
        <f t="shared" si="132"/>
        <v>183</v>
      </c>
      <c r="E525" s="47">
        <f t="shared" si="133"/>
        <v>51064</v>
      </c>
      <c r="F525" s="47">
        <f t="shared" si="125"/>
        <v>136</v>
      </c>
      <c r="G525" s="47">
        <f t="shared" ca="1" si="126"/>
        <v>50137</v>
      </c>
      <c r="H525" s="47">
        <f t="shared" si="127"/>
        <v>25</v>
      </c>
      <c r="I525" s="47">
        <f t="shared" ca="1" si="128"/>
        <v>50101</v>
      </c>
      <c r="J525" s="47">
        <f t="shared" si="129"/>
        <v>25</v>
      </c>
      <c r="K525" s="47" t="str">
        <f t="shared" si="130"/>
        <v/>
      </c>
      <c r="L525" s="47">
        <v>0</v>
      </c>
      <c r="M525" s="49">
        <f t="shared" ca="1" si="131"/>
        <v>125.65053763440861</v>
      </c>
      <c r="N525" s="49" t="str">
        <f t="shared" si="134"/>
        <v/>
      </c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0">
        <v>523</v>
      </c>
    </row>
    <row r="526" spans="2:28" x14ac:dyDescent="0.2">
      <c r="B526" s="47">
        <f t="shared" si="135"/>
        <v>180302</v>
      </c>
      <c r="C526" s="20" t="str">
        <f t="shared" si="124"/>
        <v>CB747AAA</v>
      </c>
      <c r="D526" s="47" t="str">
        <f t="shared" si="132"/>
        <v>183</v>
      </c>
      <c r="E526" s="47">
        <f t="shared" si="133"/>
        <v>51064</v>
      </c>
      <c r="F526" s="47">
        <f t="shared" si="125"/>
        <v>136</v>
      </c>
      <c r="G526" s="47">
        <f t="shared" ca="1" si="126"/>
        <v>50116</v>
      </c>
      <c r="H526" s="47">
        <f t="shared" si="127"/>
        <v>25</v>
      </c>
      <c r="I526" s="47">
        <f t="shared" ca="1" si="128"/>
        <v>50100</v>
      </c>
      <c r="J526" s="47">
        <f t="shared" si="129"/>
        <v>25</v>
      </c>
      <c r="K526" s="47" t="str">
        <f t="shared" si="130"/>
        <v/>
      </c>
      <c r="L526" s="47">
        <v>0</v>
      </c>
      <c r="M526" s="49">
        <f t="shared" ca="1" si="131"/>
        <v>135.73118279569891</v>
      </c>
      <c r="N526" s="49" t="str">
        <f t="shared" si="134"/>
        <v/>
      </c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0">
        <v>524</v>
      </c>
    </row>
    <row r="527" spans="2:28" x14ac:dyDescent="0.2">
      <c r="B527" s="47">
        <f t="shared" si="135"/>
        <v>180303</v>
      </c>
      <c r="C527" s="20" t="str">
        <f t="shared" si="124"/>
        <v>CB747AAA</v>
      </c>
      <c r="D527" s="47" t="str">
        <f t="shared" si="132"/>
        <v>183</v>
      </c>
      <c r="E527" s="47">
        <f t="shared" si="133"/>
        <v>51064</v>
      </c>
      <c r="F527" s="47">
        <f t="shared" si="125"/>
        <v>136</v>
      </c>
      <c r="G527" s="47">
        <f t="shared" ca="1" si="126"/>
        <v>50116</v>
      </c>
      <c r="H527" s="47">
        <f t="shared" si="127"/>
        <v>25</v>
      </c>
      <c r="I527" s="47">
        <f t="shared" ca="1" si="128"/>
        <v>50135</v>
      </c>
      <c r="J527" s="47">
        <f t="shared" si="129"/>
        <v>25</v>
      </c>
      <c r="K527" s="47" t="str">
        <f t="shared" si="130"/>
        <v/>
      </c>
      <c r="L527" s="47">
        <v>0</v>
      </c>
      <c r="M527" s="49">
        <f t="shared" ca="1" si="131"/>
        <v>125.65053763440861</v>
      </c>
      <c r="N527" s="49" t="str">
        <f t="shared" si="134"/>
        <v/>
      </c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0">
        <v>525</v>
      </c>
    </row>
    <row r="528" spans="2:28" x14ac:dyDescent="0.2">
      <c r="B528" s="47">
        <f t="shared" si="135"/>
        <v>180304</v>
      </c>
      <c r="C528" s="20" t="str">
        <f t="shared" si="124"/>
        <v>CB222AAA</v>
      </c>
      <c r="D528" s="47" t="str">
        <f t="shared" si="132"/>
        <v>183</v>
      </c>
      <c r="E528" s="47">
        <f t="shared" si="133"/>
        <v>51064</v>
      </c>
      <c r="F528" s="47">
        <f t="shared" si="125"/>
        <v>136</v>
      </c>
      <c r="G528" s="47">
        <f t="shared" ca="1" si="126"/>
        <v>50095</v>
      </c>
      <c r="H528" s="47">
        <f t="shared" si="127"/>
        <v>25</v>
      </c>
      <c r="I528" s="47">
        <f t="shared" ca="1" si="128"/>
        <v>50090</v>
      </c>
      <c r="J528" s="47">
        <f t="shared" si="129"/>
        <v>25</v>
      </c>
      <c r="K528" s="47" t="str">
        <f t="shared" si="130"/>
        <v/>
      </c>
      <c r="L528" s="47">
        <v>0</v>
      </c>
      <c r="M528" s="49">
        <f t="shared" ca="1" si="131"/>
        <v>115.56989247311827</v>
      </c>
      <c r="N528" s="49" t="str">
        <f t="shared" si="134"/>
        <v/>
      </c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0">
        <v>526</v>
      </c>
    </row>
    <row r="529" spans="2:28" x14ac:dyDescent="0.2">
      <c r="B529" s="47">
        <f t="shared" si="135"/>
        <v>180305</v>
      </c>
      <c r="C529" s="20" t="str">
        <f t="shared" si="124"/>
        <v>CB222AAA</v>
      </c>
      <c r="D529" s="47" t="str">
        <f t="shared" si="132"/>
        <v>183</v>
      </c>
      <c r="E529" s="47">
        <f t="shared" si="133"/>
        <v>51064</v>
      </c>
      <c r="F529" s="47">
        <f t="shared" si="125"/>
        <v>136</v>
      </c>
      <c r="G529" s="47">
        <f t="shared" ca="1" si="126"/>
        <v>50095</v>
      </c>
      <c r="H529" s="47">
        <f t="shared" si="127"/>
        <v>25</v>
      </c>
      <c r="I529" s="47">
        <f t="shared" ca="1" si="128"/>
        <v>50099</v>
      </c>
      <c r="J529" s="47">
        <f t="shared" si="129"/>
        <v>25</v>
      </c>
      <c r="K529" s="47" t="str">
        <f t="shared" si="130"/>
        <v/>
      </c>
      <c r="L529" s="47">
        <v>0</v>
      </c>
      <c r="M529" s="49">
        <f t="shared" ca="1" si="131"/>
        <v>125.65053763440861</v>
      </c>
      <c r="N529" s="49" t="str">
        <f t="shared" si="134"/>
        <v/>
      </c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0">
        <v>527</v>
      </c>
    </row>
    <row r="530" spans="2:28" x14ac:dyDescent="0.2">
      <c r="B530" s="47">
        <f t="shared" si="135"/>
        <v>180308</v>
      </c>
      <c r="C530" s="20" t="str">
        <f t="shared" si="124"/>
        <v>CB746AAA</v>
      </c>
      <c r="D530" s="47" t="str">
        <f t="shared" si="132"/>
        <v>183</v>
      </c>
      <c r="E530" s="47">
        <f t="shared" si="133"/>
        <v>52000</v>
      </c>
      <c r="F530" s="47">
        <f t="shared" ca="1" si="125"/>
        <v>3.09</v>
      </c>
      <c r="G530" s="47">
        <f t="shared" ca="1" si="126"/>
        <v>50122</v>
      </c>
      <c r="H530" s="47">
        <f t="shared" ca="1" si="127"/>
        <v>88</v>
      </c>
      <c r="I530" s="47">
        <f t="shared" ca="1" si="128"/>
        <v>50100</v>
      </c>
      <c r="J530" s="47">
        <f t="shared" si="129"/>
        <v>15</v>
      </c>
      <c r="K530" s="47">
        <f t="shared" si="130"/>
        <v>200249</v>
      </c>
      <c r="L530" s="47">
        <v>0</v>
      </c>
      <c r="M530" s="49">
        <f t="shared" ca="1" si="131"/>
        <v>276.69902912621359</v>
      </c>
      <c r="N530" s="49">
        <f t="shared" ca="1" si="134"/>
        <v>2.9126213592233007E-2</v>
      </c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0">
        <v>528</v>
      </c>
    </row>
    <row r="531" spans="2:28" x14ac:dyDescent="0.2">
      <c r="B531" s="47">
        <f t="shared" si="135"/>
        <v>180401</v>
      </c>
      <c r="C531" s="20" t="str">
        <f t="shared" si="124"/>
        <v>CB747AAA</v>
      </c>
      <c r="D531" s="47" t="str">
        <f t="shared" si="132"/>
        <v>184</v>
      </c>
      <c r="E531" s="47">
        <f t="shared" si="133"/>
        <v>51065</v>
      </c>
      <c r="F531" s="47">
        <f t="shared" si="125"/>
        <v>135</v>
      </c>
      <c r="G531" s="47">
        <f t="shared" ca="1" si="126"/>
        <v>50116</v>
      </c>
      <c r="H531" s="47">
        <f t="shared" si="127"/>
        <v>25</v>
      </c>
      <c r="I531" s="47">
        <f t="shared" ca="1" si="128"/>
        <v>50157</v>
      </c>
      <c r="J531" s="47">
        <f t="shared" si="129"/>
        <v>25</v>
      </c>
      <c r="K531" s="47" t="str">
        <f t="shared" si="130"/>
        <v/>
      </c>
      <c r="L531" s="47">
        <v>0</v>
      </c>
      <c r="M531" s="49">
        <f t="shared" ca="1" si="131"/>
        <v>120.97297297297297</v>
      </c>
      <c r="N531" s="49" t="str">
        <f t="shared" si="134"/>
        <v/>
      </c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0">
        <v>529</v>
      </c>
    </row>
    <row r="532" spans="2:28" x14ac:dyDescent="0.2">
      <c r="B532" s="47">
        <f t="shared" si="135"/>
        <v>180402</v>
      </c>
      <c r="C532" s="20" t="str">
        <f t="shared" si="124"/>
        <v>CB892AAA</v>
      </c>
      <c r="D532" s="47" t="str">
        <f t="shared" si="132"/>
        <v>184</v>
      </c>
      <c r="E532" s="47">
        <f t="shared" si="133"/>
        <v>51065</v>
      </c>
      <c r="F532" s="47">
        <f t="shared" si="125"/>
        <v>135</v>
      </c>
      <c r="G532" s="47">
        <f t="shared" ca="1" si="126"/>
        <v>50135</v>
      </c>
      <c r="H532" s="47">
        <f t="shared" si="127"/>
        <v>25</v>
      </c>
      <c r="I532" s="47">
        <f t="shared" ca="1" si="128"/>
        <v>50090</v>
      </c>
      <c r="J532" s="47">
        <f t="shared" si="129"/>
        <v>25</v>
      </c>
      <c r="K532" s="47" t="str">
        <f t="shared" si="130"/>
        <v/>
      </c>
      <c r="L532" s="47">
        <v>0</v>
      </c>
      <c r="M532" s="49">
        <f t="shared" ca="1" si="131"/>
        <v>116.91891891891892</v>
      </c>
      <c r="N532" s="49" t="str">
        <f t="shared" si="134"/>
        <v/>
      </c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0">
        <v>530</v>
      </c>
    </row>
    <row r="533" spans="2:28" x14ac:dyDescent="0.2">
      <c r="B533" s="47">
        <f t="shared" si="135"/>
        <v>180403</v>
      </c>
      <c r="C533" s="20" t="str">
        <f t="shared" si="124"/>
        <v>CB756AAA</v>
      </c>
      <c r="D533" s="47" t="str">
        <f t="shared" si="132"/>
        <v>184</v>
      </c>
      <c r="E533" s="47">
        <f t="shared" si="133"/>
        <v>51065</v>
      </c>
      <c r="F533" s="47">
        <f t="shared" si="125"/>
        <v>135</v>
      </c>
      <c r="G533" s="47">
        <f t="shared" ca="1" si="126"/>
        <v>50145</v>
      </c>
      <c r="H533" s="47">
        <f t="shared" si="127"/>
        <v>25</v>
      </c>
      <c r="I533" s="47">
        <f t="shared" ca="1" si="128"/>
        <v>50098</v>
      </c>
      <c r="J533" s="47">
        <f t="shared" si="129"/>
        <v>25</v>
      </c>
      <c r="K533" s="47" t="str">
        <f t="shared" si="130"/>
        <v/>
      </c>
      <c r="L533" s="47">
        <v>0</v>
      </c>
      <c r="M533" s="49">
        <f t="shared" ca="1" si="131"/>
        <v>120.97297297297297</v>
      </c>
      <c r="N533" s="49" t="str">
        <f t="shared" si="134"/>
        <v/>
      </c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0">
        <v>531</v>
      </c>
    </row>
    <row r="534" spans="2:28" x14ac:dyDescent="0.2">
      <c r="B534" s="47">
        <f t="shared" si="135"/>
        <v>180404</v>
      </c>
      <c r="C534" s="20" t="str">
        <f t="shared" si="124"/>
        <v>CB401AAA</v>
      </c>
      <c r="D534" s="47" t="str">
        <f t="shared" si="132"/>
        <v>184</v>
      </c>
      <c r="E534" s="47">
        <f t="shared" si="133"/>
        <v>51065</v>
      </c>
      <c r="F534" s="47">
        <f t="shared" si="125"/>
        <v>135</v>
      </c>
      <c r="G534" s="47">
        <f t="shared" ca="1" si="126"/>
        <v>50090</v>
      </c>
      <c r="H534" s="47">
        <f t="shared" si="127"/>
        <v>25</v>
      </c>
      <c r="I534" s="47">
        <f t="shared" ca="1" si="128"/>
        <v>50145</v>
      </c>
      <c r="J534" s="47">
        <f t="shared" si="129"/>
        <v>25</v>
      </c>
      <c r="K534" s="47" t="str">
        <f t="shared" si="130"/>
        <v/>
      </c>
      <c r="L534" s="47">
        <v>0</v>
      </c>
      <c r="M534" s="49">
        <f t="shared" ca="1" si="131"/>
        <v>110.83783783783784</v>
      </c>
      <c r="N534" s="49" t="str">
        <f t="shared" si="134"/>
        <v/>
      </c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0">
        <v>532</v>
      </c>
    </row>
    <row r="535" spans="2:28" x14ac:dyDescent="0.2">
      <c r="B535" s="47">
        <f t="shared" si="135"/>
        <v>180405</v>
      </c>
      <c r="C535" s="20" t="str">
        <f t="shared" si="124"/>
        <v>CB231AAA</v>
      </c>
      <c r="D535" s="47" t="str">
        <f t="shared" si="132"/>
        <v>184</v>
      </c>
      <c r="E535" s="47">
        <f t="shared" si="133"/>
        <v>51065</v>
      </c>
      <c r="F535" s="47">
        <f t="shared" si="125"/>
        <v>135</v>
      </c>
      <c r="G535" s="47">
        <f t="shared" ca="1" si="126"/>
        <v>50146</v>
      </c>
      <c r="H535" s="47">
        <f t="shared" si="127"/>
        <v>25</v>
      </c>
      <c r="I535" s="47">
        <f t="shared" ca="1" si="128"/>
        <v>50096</v>
      </c>
      <c r="J535" s="47">
        <f t="shared" si="129"/>
        <v>25</v>
      </c>
      <c r="K535" s="47" t="str">
        <f t="shared" si="130"/>
        <v/>
      </c>
      <c r="L535" s="47">
        <v>0</v>
      </c>
      <c r="M535" s="49">
        <f t="shared" ca="1" si="131"/>
        <v>116.91891891891892</v>
      </c>
      <c r="N535" s="49" t="str">
        <f t="shared" si="134"/>
        <v/>
      </c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0">
        <v>533</v>
      </c>
    </row>
    <row r="536" spans="2:28" x14ac:dyDescent="0.2">
      <c r="B536" s="47">
        <f t="shared" si="135"/>
        <v>180408</v>
      </c>
      <c r="C536" s="20" t="str">
        <f t="shared" si="124"/>
        <v>CB771AAA</v>
      </c>
      <c r="D536" s="47" t="str">
        <f t="shared" si="132"/>
        <v>184</v>
      </c>
      <c r="E536" s="47">
        <f t="shared" si="133"/>
        <v>52000</v>
      </c>
      <c r="F536" s="47">
        <f t="shared" ca="1" si="125"/>
        <v>3.09</v>
      </c>
      <c r="G536" s="47">
        <f t="shared" ca="1" si="126"/>
        <v>50122</v>
      </c>
      <c r="H536" s="47">
        <f t="shared" ca="1" si="127"/>
        <v>88</v>
      </c>
      <c r="I536" s="47">
        <f t="shared" ca="1" si="128"/>
        <v>50145</v>
      </c>
      <c r="J536" s="47">
        <f t="shared" si="129"/>
        <v>15</v>
      </c>
      <c r="K536" s="47">
        <f t="shared" si="130"/>
        <v>200258</v>
      </c>
      <c r="L536" s="47">
        <v>0</v>
      </c>
      <c r="M536" s="49">
        <f t="shared" ca="1" si="131"/>
        <v>259.73230276180601</v>
      </c>
      <c r="N536" s="49">
        <f t="shared" ca="1" si="134"/>
        <v>2.9126213592233007E-2</v>
      </c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0">
        <v>534</v>
      </c>
    </row>
    <row r="537" spans="2:28" x14ac:dyDescent="0.2">
      <c r="B537" s="47">
        <f t="shared" si="135"/>
        <v>180501</v>
      </c>
      <c r="C537" s="20" t="str">
        <f t="shared" si="124"/>
        <v>CB357AAA</v>
      </c>
      <c r="D537" s="47" t="str">
        <f t="shared" si="132"/>
        <v>185</v>
      </c>
      <c r="E537" s="47">
        <f t="shared" si="133"/>
        <v>51066</v>
      </c>
      <c r="F537" s="47">
        <f t="shared" si="125"/>
        <v>134</v>
      </c>
      <c r="G537" s="47">
        <f t="shared" ca="1" si="126"/>
        <v>50137</v>
      </c>
      <c r="H537" s="47">
        <f t="shared" si="127"/>
        <v>25</v>
      </c>
      <c r="I537" s="47">
        <f t="shared" ca="1" si="128"/>
        <v>50092</v>
      </c>
      <c r="J537" s="47">
        <f t="shared" si="129"/>
        <v>25</v>
      </c>
      <c r="K537" s="47" t="str">
        <f t="shared" si="130"/>
        <v/>
      </c>
      <c r="L537" s="47">
        <v>0</v>
      </c>
      <c r="M537" s="49">
        <f t="shared" ca="1" si="131"/>
        <v>118.26086956521739</v>
      </c>
      <c r="N537" s="49" t="str">
        <f t="shared" si="134"/>
        <v/>
      </c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0">
        <v>535</v>
      </c>
    </row>
    <row r="538" spans="2:28" x14ac:dyDescent="0.2">
      <c r="B538" s="47">
        <f t="shared" si="135"/>
        <v>180502</v>
      </c>
      <c r="C538" s="20" t="str">
        <f t="shared" si="124"/>
        <v>CB747AAA</v>
      </c>
      <c r="D538" s="47" t="str">
        <f t="shared" si="132"/>
        <v>185</v>
      </c>
      <c r="E538" s="47">
        <f t="shared" si="133"/>
        <v>51066</v>
      </c>
      <c r="F538" s="47">
        <f t="shared" si="125"/>
        <v>134</v>
      </c>
      <c r="G538" s="47">
        <f t="shared" ca="1" si="126"/>
        <v>50116</v>
      </c>
      <c r="H538" s="47">
        <f t="shared" si="127"/>
        <v>25</v>
      </c>
      <c r="I538" s="47">
        <f t="shared" ca="1" si="128"/>
        <v>50099</v>
      </c>
      <c r="J538" s="47">
        <f t="shared" si="129"/>
        <v>25</v>
      </c>
      <c r="K538" s="47" t="str">
        <f t="shared" si="130"/>
        <v/>
      </c>
      <c r="L538" s="47">
        <v>0</v>
      </c>
      <c r="M538" s="49">
        <f t="shared" ca="1" si="131"/>
        <v>138.64130434782609</v>
      </c>
      <c r="N538" s="49" t="str">
        <f t="shared" si="134"/>
        <v/>
      </c>
      <c r="O538" s="49"/>
      <c r="P538" s="49"/>
      <c r="Q538" s="49"/>
      <c r="R538" s="49"/>
      <c r="S538" s="49"/>
      <c r="T538" s="49"/>
      <c r="U538" s="49"/>
      <c r="V538" s="49"/>
      <c r="W538" s="49"/>
      <c r="X538" s="49"/>
      <c r="Y538" s="49"/>
      <c r="Z538" s="49"/>
      <c r="AA538" s="49"/>
      <c r="AB538" s="40">
        <v>536</v>
      </c>
    </row>
    <row r="539" spans="2:28" x14ac:dyDescent="0.2">
      <c r="B539" s="47">
        <f t="shared" si="135"/>
        <v>180503</v>
      </c>
      <c r="C539" s="20" t="str">
        <f t="shared" si="124"/>
        <v>CB222AAA</v>
      </c>
      <c r="D539" s="47" t="str">
        <f t="shared" si="132"/>
        <v>185</v>
      </c>
      <c r="E539" s="47">
        <f t="shared" si="133"/>
        <v>51066</v>
      </c>
      <c r="F539" s="47">
        <f t="shared" si="125"/>
        <v>134</v>
      </c>
      <c r="G539" s="47">
        <f t="shared" ca="1" si="126"/>
        <v>50095</v>
      </c>
      <c r="H539" s="47">
        <f t="shared" si="127"/>
        <v>25</v>
      </c>
      <c r="I539" s="47">
        <f t="shared" ca="1" si="128"/>
        <v>50145</v>
      </c>
      <c r="J539" s="47">
        <f t="shared" si="129"/>
        <v>25</v>
      </c>
      <c r="K539" s="47" t="str">
        <f t="shared" si="130"/>
        <v/>
      </c>
      <c r="L539" s="47">
        <v>0</v>
      </c>
      <c r="M539" s="49">
        <f t="shared" ca="1" si="131"/>
        <v>112.14673913043478</v>
      </c>
      <c r="N539" s="49" t="str">
        <f t="shared" si="134"/>
        <v/>
      </c>
      <c r="O539" s="49"/>
      <c r="P539" s="49"/>
      <c r="Q539" s="49"/>
      <c r="R539" s="49"/>
      <c r="S539" s="49"/>
      <c r="T539" s="49"/>
      <c r="U539" s="49"/>
      <c r="V539" s="49"/>
      <c r="W539" s="49"/>
      <c r="X539" s="49"/>
      <c r="Y539" s="49"/>
      <c r="Z539" s="49"/>
      <c r="AA539" s="49"/>
      <c r="AB539" s="40">
        <v>537</v>
      </c>
    </row>
    <row r="540" spans="2:28" x14ac:dyDescent="0.2">
      <c r="B540" s="47">
        <f t="shared" si="135"/>
        <v>180504</v>
      </c>
      <c r="C540" s="20" t="str">
        <f t="shared" si="124"/>
        <v>CB741AAA</v>
      </c>
      <c r="D540" s="47" t="str">
        <f t="shared" si="132"/>
        <v>185</v>
      </c>
      <c r="E540" s="47">
        <f t="shared" si="133"/>
        <v>51066</v>
      </c>
      <c r="F540" s="47">
        <f t="shared" si="125"/>
        <v>134</v>
      </c>
      <c r="G540" s="47">
        <f t="shared" ca="1" si="126"/>
        <v>50152</v>
      </c>
      <c r="H540" s="47">
        <f t="shared" si="127"/>
        <v>25</v>
      </c>
      <c r="I540" s="47">
        <f t="shared" ca="1" si="128"/>
        <v>50090</v>
      </c>
      <c r="J540" s="47">
        <f t="shared" si="129"/>
        <v>25</v>
      </c>
      <c r="K540" s="47" t="str">
        <f t="shared" si="130"/>
        <v/>
      </c>
      <c r="L540" s="47">
        <v>0</v>
      </c>
      <c r="M540" s="49">
        <f t="shared" ca="1" si="131"/>
        <v>118.26086956521739</v>
      </c>
      <c r="N540" s="49" t="str">
        <f t="shared" si="134"/>
        <v/>
      </c>
      <c r="O540" s="49"/>
      <c r="P540" s="49"/>
      <c r="Q540" s="49"/>
      <c r="R540" s="49"/>
      <c r="S540" s="49"/>
      <c r="T540" s="49"/>
      <c r="U540" s="49"/>
      <c r="V540" s="49"/>
      <c r="W540" s="49"/>
      <c r="X540" s="49"/>
      <c r="Y540" s="49"/>
      <c r="Z540" s="49"/>
      <c r="AA540" s="49"/>
      <c r="AB540" s="40">
        <v>538</v>
      </c>
    </row>
    <row r="541" spans="2:28" x14ac:dyDescent="0.2">
      <c r="B541" s="47">
        <f t="shared" si="135"/>
        <v>180505</v>
      </c>
      <c r="C541" s="20" t="str">
        <f t="shared" si="124"/>
        <v>CB371AAA</v>
      </c>
      <c r="D541" s="47" t="str">
        <f t="shared" si="132"/>
        <v>185</v>
      </c>
      <c r="E541" s="47">
        <f t="shared" si="133"/>
        <v>51066</v>
      </c>
      <c r="F541" s="47">
        <f t="shared" si="125"/>
        <v>134</v>
      </c>
      <c r="G541" s="47">
        <f t="shared" ca="1" si="126"/>
        <v>50111</v>
      </c>
      <c r="H541" s="47">
        <f t="shared" si="127"/>
        <v>25</v>
      </c>
      <c r="I541" s="47">
        <f t="shared" ca="1" si="128"/>
        <v>50097</v>
      </c>
      <c r="J541" s="47">
        <f t="shared" si="129"/>
        <v>25</v>
      </c>
      <c r="K541" s="47" t="str">
        <f t="shared" si="130"/>
        <v/>
      </c>
      <c r="L541" s="47">
        <v>0</v>
      </c>
      <c r="M541" s="49">
        <f t="shared" ca="1" si="131"/>
        <v>138.64130434782609</v>
      </c>
      <c r="N541" s="49" t="str">
        <f t="shared" si="134"/>
        <v/>
      </c>
      <c r="O541" s="49"/>
      <c r="P541" s="49"/>
      <c r="Q541" s="49"/>
      <c r="R541" s="49"/>
      <c r="S541" s="49"/>
      <c r="T541" s="49"/>
      <c r="U541" s="49"/>
      <c r="V541" s="49"/>
      <c r="W541" s="49"/>
      <c r="X541" s="49"/>
      <c r="Y541" s="49"/>
      <c r="Z541" s="49"/>
      <c r="AA541" s="49"/>
      <c r="AB541" s="40">
        <v>539</v>
      </c>
    </row>
    <row r="542" spans="2:28" x14ac:dyDescent="0.2">
      <c r="B542" s="47">
        <f t="shared" si="135"/>
        <v>180508</v>
      </c>
      <c r="C542" s="20" t="str">
        <f t="shared" si="124"/>
        <v>CS003KAA</v>
      </c>
      <c r="D542" s="47" t="str">
        <f t="shared" si="132"/>
        <v>185</v>
      </c>
      <c r="E542" s="47">
        <f t="shared" si="133"/>
        <v>52000</v>
      </c>
      <c r="F542" s="47">
        <f t="shared" ca="1" si="125"/>
        <v>3.09</v>
      </c>
      <c r="G542" s="47">
        <f t="shared" ca="1" si="126"/>
        <v>50122</v>
      </c>
      <c r="H542" s="47">
        <f t="shared" ca="1" si="127"/>
        <v>88</v>
      </c>
      <c r="I542" s="47">
        <f t="shared" ca="1" si="128"/>
        <v>50102</v>
      </c>
      <c r="J542" s="47">
        <f t="shared" si="129"/>
        <v>15</v>
      </c>
      <c r="K542" s="47">
        <f t="shared" si="130"/>
        <v>200267</v>
      </c>
      <c r="L542" s="47">
        <v>0</v>
      </c>
      <c r="M542" s="49">
        <f t="shared" ca="1" si="131"/>
        <v>276.69902912621359</v>
      </c>
      <c r="N542" s="49">
        <f t="shared" ca="1" si="134"/>
        <v>2.9126213592233007E-2</v>
      </c>
      <c r="O542" s="49"/>
      <c r="P542" s="49"/>
      <c r="Q542" s="49"/>
      <c r="R542" s="49"/>
      <c r="S542" s="49"/>
      <c r="T542" s="49"/>
      <c r="U542" s="49"/>
      <c r="V542" s="49"/>
      <c r="W542" s="49"/>
      <c r="X542" s="49"/>
      <c r="Y542" s="49"/>
      <c r="Z542" s="49"/>
      <c r="AA542" s="49"/>
      <c r="AB542" s="40">
        <v>540</v>
      </c>
    </row>
    <row r="543" spans="2:28" x14ac:dyDescent="0.2">
      <c r="B543" s="47">
        <f t="shared" si="135"/>
        <v>190101</v>
      </c>
      <c r="C543" s="20" t="e">
        <f t="shared" si="124"/>
        <v>#N/A</v>
      </c>
      <c r="D543" s="47" t="str">
        <f t="shared" si="132"/>
        <v>191</v>
      </c>
      <c r="E543" s="47">
        <f t="shared" si="133"/>
        <v>51066</v>
      </c>
      <c r="F543" s="47">
        <f t="shared" si="125"/>
        <v>134</v>
      </c>
      <c r="G543" s="47">
        <f t="shared" ca="1" si="126"/>
        <v>50096</v>
      </c>
      <c r="H543" s="47">
        <f t="shared" si="127"/>
        <v>25</v>
      </c>
      <c r="I543" s="47">
        <f t="shared" ca="1" si="128"/>
        <v>50091</v>
      </c>
      <c r="J543" s="47">
        <f t="shared" si="129"/>
        <v>25</v>
      </c>
      <c r="K543" s="47" t="str">
        <f t="shared" si="130"/>
        <v/>
      </c>
      <c r="L543" s="47">
        <v>0</v>
      </c>
      <c r="M543" s="49">
        <f t="shared" ca="1" si="131"/>
        <v>118.26086956521739</v>
      </c>
      <c r="N543" s="49" t="str">
        <f t="shared" si="134"/>
        <v/>
      </c>
      <c r="O543" s="49"/>
      <c r="P543" s="49"/>
      <c r="Q543" s="49"/>
      <c r="R543" s="49"/>
      <c r="S543" s="49"/>
      <c r="T543" s="49"/>
      <c r="U543" s="49"/>
      <c r="V543" s="49"/>
      <c r="W543" s="49"/>
      <c r="X543" s="49"/>
      <c r="Y543" s="49"/>
      <c r="Z543" s="49"/>
      <c r="AA543" s="49"/>
      <c r="AB543" s="40">
        <v>541</v>
      </c>
    </row>
    <row r="544" spans="2:28" x14ac:dyDescent="0.2">
      <c r="B544" s="47">
        <f t="shared" si="135"/>
        <v>190102</v>
      </c>
      <c r="C544" s="20" t="e">
        <f t="shared" si="124"/>
        <v>#N/A</v>
      </c>
      <c r="D544" s="47" t="str">
        <f t="shared" si="132"/>
        <v>191</v>
      </c>
      <c r="E544" s="47">
        <f t="shared" si="133"/>
        <v>51066</v>
      </c>
      <c r="F544" s="47">
        <f t="shared" si="125"/>
        <v>134</v>
      </c>
      <c r="G544" s="47">
        <f t="shared" ca="1" si="126"/>
        <v>50099</v>
      </c>
      <c r="H544" s="47">
        <f t="shared" si="127"/>
        <v>25</v>
      </c>
      <c r="I544" s="47">
        <f t="shared" ca="1" si="128"/>
        <v>50157</v>
      </c>
      <c r="J544" s="47">
        <f t="shared" si="129"/>
        <v>25</v>
      </c>
      <c r="K544" s="47" t="str">
        <f t="shared" si="130"/>
        <v/>
      </c>
      <c r="L544" s="47">
        <v>0</v>
      </c>
      <c r="M544" s="49">
        <f t="shared" ca="1" si="131"/>
        <v>122.33695652173913</v>
      </c>
      <c r="N544" s="49" t="str">
        <f t="shared" si="134"/>
        <v/>
      </c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49"/>
      <c r="AB544" s="40">
        <v>542</v>
      </c>
    </row>
    <row r="545" spans="2:28" x14ac:dyDescent="0.2">
      <c r="B545" s="47">
        <f t="shared" si="135"/>
        <v>190103</v>
      </c>
      <c r="C545" s="20" t="e">
        <f t="shared" si="124"/>
        <v>#N/A</v>
      </c>
      <c r="D545" s="47" t="str">
        <f t="shared" si="132"/>
        <v>191</v>
      </c>
      <c r="E545" s="47">
        <f t="shared" si="133"/>
        <v>51066</v>
      </c>
      <c r="F545" s="47">
        <f t="shared" si="125"/>
        <v>134</v>
      </c>
      <c r="G545" s="47">
        <f t="shared" ca="1" si="126"/>
        <v>50091</v>
      </c>
      <c r="H545" s="47">
        <f t="shared" si="127"/>
        <v>25</v>
      </c>
      <c r="I545" s="47">
        <f t="shared" ca="1" si="128"/>
        <v>50099</v>
      </c>
      <c r="J545" s="47">
        <f t="shared" si="129"/>
        <v>25</v>
      </c>
      <c r="K545" s="47" t="str">
        <f t="shared" si="130"/>
        <v/>
      </c>
      <c r="L545" s="47">
        <v>0</v>
      </c>
      <c r="M545" s="49">
        <f t="shared" ca="1" si="131"/>
        <v>128.45108695652175</v>
      </c>
      <c r="N545" s="49" t="str">
        <f t="shared" si="134"/>
        <v/>
      </c>
      <c r="O545" s="49"/>
      <c r="P545" s="49"/>
      <c r="Q545" s="49"/>
      <c r="R545" s="49"/>
      <c r="S545" s="49"/>
      <c r="T545" s="49"/>
      <c r="U545" s="49"/>
      <c r="V545" s="49"/>
      <c r="W545" s="49"/>
      <c r="X545" s="49"/>
      <c r="Y545" s="49"/>
      <c r="Z545" s="49"/>
      <c r="AA545" s="49"/>
      <c r="AB545" s="40">
        <v>543</v>
      </c>
    </row>
    <row r="546" spans="2:28" x14ac:dyDescent="0.2">
      <c r="B546" s="47">
        <f t="shared" si="135"/>
        <v>190104</v>
      </c>
      <c r="C546" s="20" t="e">
        <f t="shared" si="124"/>
        <v>#N/A</v>
      </c>
      <c r="D546" s="47" t="str">
        <f t="shared" si="132"/>
        <v>191</v>
      </c>
      <c r="E546" s="47">
        <f t="shared" si="133"/>
        <v>51066</v>
      </c>
      <c r="F546" s="47">
        <f t="shared" si="125"/>
        <v>134</v>
      </c>
      <c r="G546" s="47">
        <f t="shared" ca="1" si="126"/>
        <v>50100</v>
      </c>
      <c r="H546" s="47">
        <f t="shared" si="127"/>
        <v>25</v>
      </c>
      <c r="I546" s="47">
        <f t="shared" ca="1" si="128"/>
        <v>50090</v>
      </c>
      <c r="J546" s="47">
        <f t="shared" si="129"/>
        <v>25</v>
      </c>
      <c r="K546" s="47" t="str">
        <f t="shared" si="130"/>
        <v/>
      </c>
      <c r="L546" s="47">
        <v>0</v>
      </c>
      <c r="M546" s="49">
        <f t="shared" ca="1" si="131"/>
        <v>128.45108695652175</v>
      </c>
      <c r="N546" s="49" t="str">
        <f t="shared" si="134"/>
        <v/>
      </c>
      <c r="O546" s="49"/>
      <c r="P546" s="49"/>
      <c r="Q546" s="49"/>
      <c r="R546" s="49"/>
      <c r="S546" s="49"/>
      <c r="T546" s="49"/>
      <c r="U546" s="49"/>
      <c r="V546" s="49"/>
      <c r="W546" s="49"/>
      <c r="X546" s="49"/>
      <c r="Y546" s="49"/>
      <c r="Z546" s="49"/>
      <c r="AA546" s="49"/>
      <c r="AB546" s="40">
        <v>544</v>
      </c>
    </row>
    <row r="547" spans="2:28" x14ac:dyDescent="0.2">
      <c r="B547" s="47">
        <f t="shared" si="135"/>
        <v>190105</v>
      </c>
      <c r="C547" s="20" t="e">
        <f t="shared" si="124"/>
        <v>#N/A</v>
      </c>
      <c r="D547" s="47" t="str">
        <f t="shared" si="132"/>
        <v>191</v>
      </c>
      <c r="E547" s="47">
        <f t="shared" si="133"/>
        <v>51066</v>
      </c>
      <c r="F547" s="47">
        <f t="shared" si="125"/>
        <v>134</v>
      </c>
      <c r="G547" s="47">
        <f t="shared" ca="1" si="126"/>
        <v>50095</v>
      </c>
      <c r="H547" s="47">
        <f t="shared" si="127"/>
        <v>25</v>
      </c>
      <c r="I547" s="47">
        <f t="shared" ca="1" si="128"/>
        <v>50090</v>
      </c>
      <c r="J547" s="47">
        <f t="shared" si="129"/>
        <v>25</v>
      </c>
      <c r="K547" s="47" t="str">
        <f t="shared" si="130"/>
        <v/>
      </c>
      <c r="L547" s="47">
        <v>0</v>
      </c>
      <c r="M547" s="49">
        <f t="shared" ca="1" si="131"/>
        <v>118.26086956521739</v>
      </c>
      <c r="N547" s="49" t="str">
        <f t="shared" si="134"/>
        <v/>
      </c>
      <c r="O547" s="49"/>
      <c r="P547" s="49"/>
      <c r="Q547" s="49"/>
      <c r="R547" s="49"/>
      <c r="S547" s="49"/>
      <c r="T547" s="49"/>
      <c r="U547" s="49"/>
      <c r="V547" s="49"/>
      <c r="W547" s="49"/>
      <c r="X547" s="49"/>
      <c r="Y547" s="49"/>
      <c r="Z547" s="49"/>
      <c r="AA547" s="49"/>
      <c r="AB547" s="40">
        <v>545</v>
      </c>
    </row>
    <row r="548" spans="2:28" x14ac:dyDescent="0.2">
      <c r="B548" s="47">
        <f t="shared" si="135"/>
        <v>190108</v>
      </c>
      <c r="C548" s="20" t="e">
        <f t="shared" si="124"/>
        <v>#N/A</v>
      </c>
      <c r="D548" s="47" t="str">
        <f t="shared" si="132"/>
        <v>191</v>
      </c>
      <c r="E548" s="47">
        <f t="shared" si="133"/>
        <v>52000</v>
      </c>
      <c r="F548" s="47">
        <f t="shared" ca="1" si="125"/>
        <v>3.09</v>
      </c>
      <c r="G548" s="47">
        <f t="shared" ca="1" si="126"/>
        <v>50122</v>
      </c>
      <c r="H548" s="47">
        <f t="shared" ca="1" si="127"/>
        <v>88</v>
      </c>
      <c r="I548" s="47">
        <f t="shared" ca="1" si="128"/>
        <v>50078</v>
      </c>
      <c r="J548" s="47">
        <f t="shared" si="129"/>
        <v>15</v>
      </c>
      <c r="K548" s="47">
        <f t="shared" si="130"/>
        <v>200142</v>
      </c>
      <c r="L548" s="47">
        <v>0</v>
      </c>
      <c r="M548" s="49">
        <f t="shared" ca="1" si="131"/>
        <v>266.09482514845882</v>
      </c>
      <c r="N548" s="49">
        <f t="shared" ca="1" si="134"/>
        <v>2.9126213592233007E-2</v>
      </c>
      <c r="O548" s="49"/>
      <c r="P548" s="49"/>
      <c r="Q548" s="49"/>
      <c r="R548" s="49"/>
      <c r="S548" s="49"/>
      <c r="T548" s="49"/>
      <c r="U548" s="49"/>
      <c r="V548" s="49"/>
      <c r="W548" s="49"/>
      <c r="X548" s="49"/>
      <c r="Y548" s="49"/>
      <c r="Z548" s="49"/>
      <c r="AA548" s="49"/>
      <c r="AB548" s="40">
        <v>546</v>
      </c>
    </row>
    <row r="549" spans="2:28" x14ac:dyDescent="0.2">
      <c r="B549" s="47">
        <f t="shared" si="135"/>
        <v>190201</v>
      </c>
      <c r="C549" s="20" t="e">
        <f t="shared" si="124"/>
        <v>#N/A</v>
      </c>
      <c r="D549" s="47" t="str">
        <f t="shared" si="132"/>
        <v>192</v>
      </c>
      <c r="E549" s="47">
        <f t="shared" si="133"/>
        <v>51067</v>
      </c>
      <c r="F549" s="47">
        <f t="shared" si="125"/>
        <v>133</v>
      </c>
      <c r="G549" s="47">
        <f t="shared" ca="1" si="126"/>
        <v>50079</v>
      </c>
      <c r="H549" s="47">
        <f t="shared" si="127"/>
        <v>25</v>
      </c>
      <c r="I549" s="47">
        <f t="shared" ca="1" si="128"/>
        <v>50096</v>
      </c>
      <c r="J549" s="47">
        <f t="shared" si="129"/>
        <v>25</v>
      </c>
      <c r="K549" s="47" t="str">
        <f t="shared" si="130"/>
        <v/>
      </c>
      <c r="L549" s="47">
        <v>0</v>
      </c>
      <c r="M549" s="49">
        <f t="shared" ca="1" si="131"/>
        <v>119.59562841530055</v>
      </c>
      <c r="N549" s="49" t="str">
        <f t="shared" si="134"/>
        <v/>
      </c>
      <c r="O549" s="49"/>
      <c r="P549" s="49"/>
      <c r="Q549" s="49"/>
      <c r="R549" s="49"/>
      <c r="S549" s="49"/>
      <c r="T549" s="49"/>
      <c r="U549" s="49"/>
      <c r="V549" s="49"/>
      <c r="W549" s="49"/>
      <c r="X549" s="49"/>
      <c r="Y549" s="49"/>
      <c r="Z549" s="49"/>
      <c r="AA549" s="49"/>
      <c r="AB549" s="40">
        <v>547</v>
      </c>
    </row>
    <row r="550" spans="2:28" x14ac:dyDescent="0.2">
      <c r="B550" s="47">
        <f t="shared" si="135"/>
        <v>190202</v>
      </c>
      <c r="C550" s="20" t="e">
        <f t="shared" si="124"/>
        <v>#N/A</v>
      </c>
      <c r="D550" s="47" t="str">
        <f t="shared" si="132"/>
        <v>192</v>
      </c>
      <c r="E550" s="47">
        <f t="shared" si="133"/>
        <v>51067</v>
      </c>
      <c r="F550" s="47">
        <f t="shared" si="125"/>
        <v>133</v>
      </c>
      <c r="G550" s="47">
        <f t="shared" ca="1" si="126"/>
        <v>50102</v>
      </c>
      <c r="H550" s="47">
        <f t="shared" si="127"/>
        <v>25</v>
      </c>
      <c r="I550" s="47">
        <f t="shared" ca="1" si="128"/>
        <v>50157</v>
      </c>
      <c r="J550" s="47">
        <f t="shared" si="129"/>
        <v>25</v>
      </c>
      <c r="K550" s="47" t="str">
        <f t="shared" si="130"/>
        <v/>
      </c>
      <c r="L550" s="47">
        <v>0</v>
      </c>
      <c r="M550" s="49">
        <f t="shared" ca="1" si="131"/>
        <v>123.69398907103825</v>
      </c>
      <c r="N550" s="49" t="str">
        <f t="shared" si="134"/>
        <v/>
      </c>
      <c r="O550" s="49"/>
      <c r="P550" s="49"/>
      <c r="Q550" s="49"/>
      <c r="R550" s="49"/>
      <c r="S550" s="49"/>
      <c r="T550" s="49"/>
      <c r="U550" s="49"/>
      <c r="V550" s="49"/>
      <c r="W550" s="49"/>
      <c r="X550" s="49"/>
      <c r="Y550" s="49"/>
      <c r="Z550" s="49"/>
      <c r="AA550" s="49"/>
      <c r="AB550" s="40">
        <v>548</v>
      </c>
    </row>
    <row r="551" spans="2:28" x14ac:dyDescent="0.2">
      <c r="B551" s="47">
        <f t="shared" si="135"/>
        <v>190203</v>
      </c>
      <c r="C551" s="20" t="e">
        <f t="shared" si="124"/>
        <v>#N/A</v>
      </c>
      <c r="D551" s="47" t="str">
        <f t="shared" si="132"/>
        <v>192</v>
      </c>
      <c r="E551" s="47">
        <f t="shared" si="133"/>
        <v>51067</v>
      </c>
      <c r="F551" s="47">
        <f t="shared" si="125"/>
        <v>133</v>
      </c>
      <c r="G551" s="47">
        <f t="shared" ca="1" si="126"/>
        <v>50100</v>
      </c>
      <c r="H551" s="47">
        <f t="shared" si="127"/>
        <v>25</v>
      </c>
      <c r="I551" s="47">
        <f t="shared" ca="1" si="128"/>
        <v>50099</v>
      </c>
      <c r="J551" s="47">
        <f t="shared" si="129"/>
        <v>25</v>
      </c>
      <c r="K551" s="47" t="str">
        <f t="shared" si="130"/>
        <v/>
      </c>
      <c r="L551" s="47">
        <v>0</v>
      </c>
      <c r="M551" s="49">
        <f t="shared" ca="1" si="131"/>
        <v>140.08743169398906</v>
      </c>
      <c r="N551" s="49" t="str">
        <f t="shared" si="134"/>
        <v/>
      </c>
      <c r="O551" s="49"/>
      <c r="P551" s="49"/>
      <c r="Q551" s="49"/>
      <c r="R551" s="49"/>
      <c r="S551" s="49"/>
      <c r="T551" s="49"/>
      <c r="U551" s="49"/>
      <c r="V551" s="49"/>
      <c r="W551" s="49"/>
      <c r="X551" s="49"/>
      <c r="Y551" s="49"/>
      <c r="Z551" s="49"/>
      <c r="AA551" s="49"/>
      <c r="AB551" s="40">
        <v>549</v>
      </c>
    </row>
    <row r="552" spans="2:28" x14ac:dyDescent="0.2">
      <c r="B552" s="47">
        <f t="shared" si="135"/>
        <v>190204</v>
      </c>
      <c r="C552" s="20" t="e">
        <f t="shared" si="124"/>
        <v>#N/A</v>
      </c>
      <c r="D552" s="47" t="str">
        <f t="shared" si="132"/>
        <v>192</v>
      </c>
      <c r="E552" s="47">
        <f t="shared" si="133"/>
        <v>51067</v>
      </c>
      <c r="F552" s="47">
        <f t="shared" si="125"/>
        <v>133</v>
      </c>
      <c r="G552" s="47">
        <f t="shared" ca="1" si="126"/>
        <v>50102</v>
      </c>
      <c r="H552" s="47">
        <f t="shared" si="127"/>
        <v>25</v>
      </c>
      <c r="I552" s="47">
        <f t="shared" ca="1" si="128"/>
        <v>50092</v>
      </c>
      <c r="J552" s="47">
        <f t="shared" si="129"/>
        <v>25</v>
      </c>
      <c r="K552" s="47" t="str">
        <f t="shared" si="130"/>
        <v/>
      </c>
      <c r="L552" s="47">
        <v>0</v>
      </c>
      <c r="M552" s="49">
        <f t="shared" ca="1" si="131"/>
        <v>129.84153005464481</v>
      </c>
      <c r="N552" s="49" t="str">
        <f t="shared" si="134"/>
        <v/>
      </c>
      <c r="O552" s="49"/>
      <c r="P552" s="49"/>
      <c r="Q552" s="49"/>
      <c r="R552" s="49"/>
      <c r="S552" s="49"/>
      <c r="T552" s="49"/>
      <c r="U552" s="49"/>
      <c r="V552" s="49"/>
      <c r="W552" s="49"/>
      <c r="X552" s="49"/>
      <c r="Y552" s="49"/>
      <c r="Z552" s="49"/>
      <c r="AA552" s="49"/>
      <c r="AB552" s="40">
        <v>550</v>
      </c>
    </row>
    <row r="553" spans="2:28" x14ac:dyDescent="0.2">
      <c r="B553" s="47">
        <f t="shared" si="135"/>
        <v>190205</v>
      </c>
      <c r="C553" s="20" t="e">
        <f t="shared" si="124"/>
        <v>#N/A</v>
      </c>
      <c r="D553" s="47" t="str">
        <f t="shared" si="132"/>
        <v>192</v>
      </c>
      <c r="E553" s="47">
        <f t="shared" si="133"/>
        <v>51067</v>
      </c>
      <c r="F553" s="47">
        <f t="shared" si="125"/>
        <v>133</v>
      </c>
      <c r="G553" s="47">
        <f t="shared" ca="1" si="126"/>
        <v>50157</v>
      </c>
      <c r="H553" s="47">
        <f t="shared" si="127"/>
        <v>25</v>
      </c>
      <c r="I553" s="47">
        <f t="shared" ca="1" si="128"/>
        <v>50101</v>
      </c>
      <c r="J553" s="47">
        <f t="shared" si="129"/>
        <v>25</v>
      </c>
      <c r="K553" s="47" t="str">
        <f t="shared" si="130"/>
        <v/>
      </c>
      <c r="L553" s="47">
        <v>0</v>
      </c>
      <c r="M553" s="49">
        <f t="shared" ca="1" si="131"/>
        <v>123.69398907103825</v>
      </c>
      <c r="N553" s="49" t="str">
        <f t="shared" si="134"/>
        <v/>
      </c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49"/>
      <c r="AB553" s="40">
        <v>551</v>
      </c>
    </row>
    <row r="554" spans="2:28" x14ac:dyDescent="0.2">
      <c r="B554" s="47">
        <f t="shared" si="135"/>
        <v>190208</v>
      </c>
      <c r="C554" s="20" t="e">
        <f t="shared" si="124"/>
        <v>#N/A</v>
      </c>
      <c r="D554" s="47" t="str">
        <f t="shared" si="132"/>
        <v>192</v>
      </c>
      <c r="E554" s="47">
        <f t="shared" si="133"/>
        <v>52000</v>
      </c>
      <c r="F554" s="47">
        <f t="shared" ca="1" si="125"/>
        <v>3.09</v>
      </c>
      <c r="G554" s="47">
        <f t="shared" ca="1" si="126"/>
        <v>50122</v>
      </c>
      <c r="H554" s="47">
        <f t="shared" ca="1" si="127"/>
        <v>88</v>
      </c>
      <c r="I554" s="47">
        <f t="shared" ca="1" si="128"/>
        <v>50094</v>
      </c>
      <c r="J554" s="47">
        <f t="shared" si="129"/>
        <v>15</v>
      </c>
      <c r="K554" s="47">
        <f t="shared" si="130"/>
        <v>200151</v>
      </c>
      <c r="L554" s="47">
        <v>0</v>
      </c>
      <c r="M554" s="49">
        <f t="shared" ca="1" si="131"/>
        <v>266.09482514845882</v>
      </c>
      <c r="N554" s="49">
        <f t="shared" ca="1" si="134"/>
        <v>2.9126213592233007E-2</v>
      </c>
      <c r="O554" s="49"/>
      <c r="P554" s="49"/>
      <c r="Q554" s="49"/>
      <c r="R554" s="49"/>
      <c r="S554" s="49"/>
      <c r="T554" s="49"/>
      <c r="U554" s="49"/>
      <c r="V554" s="49"/>
      <c r="W554" s="49"/>
      <c r="X554" s="49"/>
      <c r="Y554" s="49"/>
      <c r="Z554" s="49"/>
      <c r="AA554" s="49"/>
      <c r="AB554" s="40">
        <v>552</v>
      </c>
    </row>
    <row r="555" spans="2:28" x14ac:dyDescent="0.2">
      <c r="B555" s="47">
        <f t="shared" si="135"/>
        <v>190301</v>
      </c>
      <c r="C555" s="20" t="e">
        <f t="shared" si="124"/>
        <v>#N/A</v>
      </c>
      <c r="D555" s="47" t="str">
        <f t="shared" si="132"/>
        <v>193</v>
      </c>
      <c r="E555" s="47">
        <f t="shared" si="133"/>
        <v>51068</v>
      </c>
      <c r="F555" s="47">
        <f t="shared" si="125"/>
        <v>132</v>
      </c>
      <c r="G555" s="47">
        <f t="shared" ca="1" si="126"/>
        <v>50078</v>
      </c>
      <c r="H555" s="47">
        <f t="shared" si="127"/>
        <v>25</v>
      </c>
      <c r="I555" s="47">
        <f t="shared" ca="1" si="128"/>
        <v>50101</v>
      </c>
      <c r="J555" s="47">
        <f t="shared" si="129"/>
        <v>25</v>
      </c>
      <c r="K555" s="47" t="str">
        <f t="shared" si="130"/>
        <v/>
      </c>
      <c r="L555" s="47">
        <v>0</v>
      </c>
      <c r="M555" s="49">
        <f t="shared" ca="1" si="131"/>
        <v>131.22527472527472</v>
      </c>
      <c r="N555" s="49" t="str">
        <f t="shared" si="134"/>
        <v/>
      </c>
      <c r="O555" s="49"/>
      <c r="P555" s="49"/>
      <c r="Q555" s="49"/>
      <c r="R555" s="49"/>
      <c r="S555" s="49"/>
      <c r="T555" s="49"/>
      <c r="U555" s="49"/>
      <c r="V555" s="49"/>
      <c r="W555" s="49"/>
      <c r="X555" s="49"/>
      <c r="Y555" s="49"/>
      <c r="Z555" s="49"/>
      <c r="AA555" s="49"/>
      <c r="AB555" s="40">
        <v>553</v>
      </c>
    </row>
    <row r="556" spans="2:28" x14ac:dyDescent="0.2">
      <c r="B556" s="47">
        <f t="shared" si="135"/>
        <v>190302</v>
      </c>
      <c r="C556" s="20" t="e">
        <f t="shared" si="124"/>
        <v>#N/A</v>
      </c>
      <c r="D556" s="47" t="str">
        <f t="shared" si="132"/>
        <v>193</v>
      </c>
      <c r="E556" s="47">
        <f t="shared" si="133"/>
        <v>51068</v>
      </c>
      <c r="F556" s="47">
        <f t="shared" si="125"/>
        <v>132</v>
      </c>
      <c r="G556" s="47">
        <f t="shared" ca="1" si="126"/>
        <v>50157</v>
      </c>
      <c r="H556" s="47">
        <f t="shared" si="127"/>
        <v>25</v>
      </c>
      <c r="I556" s="47">
        <f t="shared" ca="1" si="128"/>
        <v>50119</v>
      </c>
      <c r="J556" s="47">
        <f t="shared" si="129"/>
        <v>25</v>
      </c>
      <c r="K556" s="47" t="str">
        <f t="shared" si="130"/>
        <v/>
      </c>
      <c r="L556" s="47">
        <v>0</v>
      </c>
      <c r="M556" s="49">
        <f t="shared" ca="1" si="131"/>
        <v>108.56043956043956</v>
      </c>
      <c r="N556" s="49" t="str">
        <f t="shared" si="134"/>
        <v/>
      </c>
      <c r="O556" s="49"/>
      <c r="P556" s="49"/>
      <c r="Q556" s="49"/>
      <c r="R556" s="49"/>
      <c r="S556" s="49"/>
      <c r="T556" s="49"/>
      <c r="U556" s="49"/>
      <c r="V556" s="49"/>
      <c r="W556" s="49"/>
      <c r="X556" s="49"/>
      <c r="Y556" s="49"/>
      <c r="Z556" s="49"/>
      <c r="AA556" s="49"/>
      <c r="AB556" s="40">
        <v>554</v>
      </c>
    </row>
    <row r="557" spans="2:28" x14ac:dyDescent="0.2">
      <c r="B557" s="47">
        <f t="shared" si="135"/>
        <v>190303</v>
      </c>
      <c r="C557" s="20" t="e">
        <f t="shared" si="124"/>
        <v>#N/A</v>
      </c>
      <c r="D557" s="47" t="str">
        <f t="shared" si="132"/>
        <v>193</v>
      </c>
      <c r="E557" s="47">
        <f t="shared" si="133"/>
        <v>51068</v>
      </c>
      <c r="F557" s="47">
        <f t="shared" si="125"/>
        <v>132</v>
      </c>
      <c r="G557" s="47">
        <f t="shared" ca="1" si="126"/>
        <v>50103</v>
      </c>
      <c r="H557" s="47">
        <f t="shared" si="127"/>
        <v>25</v>
      </c>
      <c r="I557" s="47">
        <f t="shared" ca="1" si="128"/>
        <v>50145</v>
      </c>
      <c r="J557" s="47">
        <f t="shared" si="129"/>
        <v>25</v>
      </c>
      <c r="K557" s="47" t="str">
        <f t="shared" si="130"/>
        <v/>
      </c>
      <c r="L557" s="47">
        <v>0</v>
      </c>
      <c r="M557" s="49">
        <f t="shared" ca="1" si="131"/>
        <v>125.04395604395604</v>
      </c>
      <c r="N557" s="49" t="str">
        <f t="shared" si="134"/>
        <v/>
      </c>
      <c r="O557" s="49"/>
      <c r="P557" s="49"/>
      <c r="Q557" s="49"/>
      <c r="R557" s="49"/>
      <c r="S557" s="49"/>
      <c r="T557" s="49"/>
      <c r="U557" s="49"/>
      <c r="V557" s="49"/>
      <c r="W557" s="49"/>
      <c r="X557" s="49"/>
      <c r="Y557" s="49"/>
      <c r="Z557" s="49"/>
      <c r="AA557" s="49"/>
      <c r="AB557" s="40">
        <v>555</v>
      </c>
    </row>
    <row r="558" spans="2:28" x14ac:dyDescent="0.2">
      <c r="B558" s="47">
        <f t="shared" si="135"/>
        <v>190304</v>
      </c>
      <c r="C558" s="20" t="e">
        <f t="shared" si="124"/>
        <v>#N/A</v>
      </c>
      <c r="D558" s="47" t="str">
        <f t="shared" si="132"/>
        <v>193</v>
      </c>
      <c r="E558" s="47">
        <f t="shared" si="133"/>
        <v>51068</v>
      </c>
      <c r="F558" s="47">
        <f t="shared" si="125"/>
        <v>132</v>
      </c>
      <c r="G558" s="47">
        <f t="shared" ca="1" si="126"/>
        <v>50092</v>
      </c>
      <c r="H558" s="47">
        <f t="shared" si="127"/>
        <v>25</v>
      </c>
      <c r="I558" s="47">
        <f t="shared" ca="1" si="128"/>
        <v>50097</v>
      </c>
      <c r="J558" s="47">
        <f t="shared" si="129"/>
        <v>25</v>
      </c>
      <c r="K558" s="47" t="str">
        <f t="shared" si="130"/>
        <v/>
      </c>
      <c r="L558" s="47">
        <v>0</v>
      </c>
      <c r="M558" s="49">
        <f t="shared" ca="1" si="131"/>
        <v>131.22527472527472</v>
      </c>
      <c r="N558" s="49" t="str">
        <f t="shared" si="134"/>
        <v/>
      </c>
      <c r="O558" s="49"/>
      <c r="P558" s="49"/>
      <c r="Q558" s="49"/>
      <c r="R558" s="49"/>
      <c r="S558" s="49"/>
      <c r="T558" s="49"/>
      <c r="U558" s="49"/>
      <c r="V558" s="49"/>
      <c r="W558" s="49"/>
      <c r="X558" s="49"/>
      <c r="Y558" s="49"/>
      <c r="Z558" s="49"/>
      <c r="AA558" s="49"/>
      <c r="AB558" s="40">
        <v>556</v>
      </c>
    </row>
    <row r="559" spans="2:28" x14ac:dyDescent="0.2">
      <c r="B559" s="47">
        <f t="shared" si="135"/>
        <v>190305</v>
      </c>
      <c r="C559" s="20" t="e">
        <f t="shared" si="124"/>
        <v>#N/A</v>
      </c>
      <c r="D559" s="47" t="str">
        <f t="shared" si="132"/>
        <v>193</v>
      </c>
      <c r="E559" s="47">
        <f t="shared" si="133"/>
        <v>51068</v>
      </c>
      <c r="F559" s="47">
        <f t="shared" si="125"/>
        <v>132</v>
      </c>
      <c r="G559" s="47">
        <f t="shared" ca="1" si="126"/>
        <v>50090</v>
      </c>
      <c r="H559" s="47">
        <f t="shared" si="127"/>
        <v>25</v>
      </c>
      <c r="I559" s="47">
        <f t="shared" ca="1" si="128"/>
        <v>50097</v>
      </c>
      <c r="J559" s="47">
        <f t="shared" si="129"/>
        <v>25</v>
      </c>
      <c r="K559" s="47" t="str">
        <f t="shared" si="130"/>
        <v/>
      </c>
      <c r="L559" s="47">
        <v>0</v>
      </c>
      <c r="M559" s="49">
        <f t="shared" ca="1" si="131"/>
        <v>131.22527472527472</v>
      </c>
      <c r="N559" s="49" t="str">
        <f t="shared" si="134"/>
        <v/>
      </c>
      <c r="O559" s="49"/>
      <c r="P559" s="49"/>
      <c r="Q559" s="49"/>
      <c r="R559" s="49"/>
      <c r="S559" s="49"/>
      <c r="T559" s="49"/>
      <c r="U559" s="49"/>
      <c r="V559" s="49"/>
      <c r="W559" s="49"/>
      <c r="X559" s="49"/>
      <c r="Y559" s="49"/>
      <c r="Z559" s="49"/>
      <c r="AA559" s="49"/>
      <c r="AB559" s="40">
        <v>557</v>
      </c>
    </row>
    <row r="560" spans="2:28" x14ac:dyDescent="0.2">
      <c r="B560" s="47">
        <f t="shared" si="135"/>
        <v>190308</v>
      </c>
      <c r="C560" s="20" t="e">
        <f t="shared" si="124"/>
        <v>#N/A</v>
      </c>
      <c r="D560" s="47" t="str">
        <f t="shared" si="132"/>
        <v>193</v>
      </c>
      <c r="E560" s="47">
        <f t="shared" si="133"/>
        <v>52000</v>
      </c>
      <c r="F560" s="47">
        <f t="shared" ca="1" si="125"/>
        <v>3.09</v>
      </c>
      <c r="G560" s="47">
        <f t="shared" ca="1" si="126"/>
        <v>50122</v>
      </c>
      <c r="H560" s="47">
        <f t="shared" ca="1" si="127"/>
        <v>88</v>
      </c>
      <c r="I560" s="47">
        <f t="shared" ca="1" si="128"/>
        <v>50119</v>
      </c>
      <c r="J560" s="47">
        <f t="shared" si="129"/>
        <v>15</v>
      </c>
      <c r="K560" s="47">
        <f t="shared" si="130"/>
        <v>200160</v>
      </c>
      <c r="L560" s="47">
        <v>0</v>
      </c>
      <c r="M560" s="49">
        <f t="shared" ca="1" si="131"/>
        <v>259.73230276180601</v>
      </c>
      <c r="N560" s="49">
        <f t="shared" ca="1" si="134"/>
        <v>2.9126213592233007E-2</v>
      </c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49"/>
      <c r="AB560" s="40">
        <v>558</v>
      </c>
    </row>
    <row r="561" spans="2:28" x14ac:dyDescent="0.2">
      <c r="B561" s="47">
        <f t="shared" si="135"/>
        <v>190401</v>
      </c>
      <c r="C561" s="20" t="e">
        <f t="shared" si="124"/>
        <v>#N/A</v>
      </c>
      <c r="D561" s="47" t="str">
        <f t="shared" si="132"/>
        <v>194</v>
      </c>
      <c r="E561" s="47">
        <f t="shared" si="133"/>
        <v>51068</v>
      </c>
      <c r="F561" s="47">
        <f t="shared" si="125"/>
        <v>132</v>
      </c>
      <c r="G561" s="47">
        <f t="shared" ca="1" si="126"/>
        <v>50099</v>
      </c>
      <c r="H561" s="47">
        <f t="shared" si="127"/>
        <v>25</v>
      </c>
      <c r="I561" s="47">
        <f t="shared" ca="1" si="128"/>
        <v>50135</v>
      </c>
      <c r="J561" s="47">
        <f t="shared" si="129"/>
        <v>25</v>
      </c>
      <c r="K561" s="47" t="str">
        <f t="shared" si="130"/>
        <v/>
      </c>
      <c r="L561" s="47">
        <v>0</v>
      </c>
      <c r="M561" s="49">
        <f t="shared" ca="1" si="131"/>
        <v>131.22527472527472</v>
      </c>
      <c r="N561" s="49" t="str">
        <f t="shared" si="134"/>
        <v/>
      </c>
      <c r="O561" s="49"/>
      <c r="P561" s="49"/>
      <c r="Q561" s="49"/>
      <c r="R561" s="49"/>
      <c r="S561" s="49"/>
      <c r="T561" s="49"/>
      <c r="U561" s="49"/>
      <c r="V561" s="49"/>
      <c r="W561" s="49"/>
      <c r="X561" s="49"/>
      <c r="Y561" s="49"/>
      <c r="Z561" s="49"/>
      <c r="AA561" s="49"/>
      <c r="AB561" s="40">
        <v>559</v>
      </c>
    </row>
    <row r="562" spans="2:28" x14ac:dyDescent="0.2">
      <c r="B562" s="47">
        <f t="shared" si="135"/>
        <v>190402</v>
      </c>
      <c r="C562" s="20" t="e">
        <f t="shared" si="124"/>
        <v>#N/A</v>
      </c>
      <c r="D562" s="47" t="str">
        <f t="shared" si="132"/>
        <v>194</v>
      </c>
      <c r="E562" s="47">
        <f t="shared" si="133"/>
        <v>51068</v>
      </c>
      <c r="F562" s="47">
        <f t="shared" si="125"/>
        <v>132</v>
      </c>
      <c r="G562" s="47">
        <f t="shared" ca="1" si="126"/>
        <v>50094</v>
      </c>
      <c r="H562" s="47">
        <f t="shared" si="127"/>
        <v>25</v>
      </c>
      <c r="I562" s="47">
        <f t="shared" ca="1" si="128"/>
        <v>50091</v>
      </c>
      <c r="J562" s="47">
        <f t="shared" si="129"/>
        <v>25</v>
      </c>
      <c r="K562" s="47" t="str">
        <f t="shared" si="130"/>
        <v/>
      </c>
      <c r="L562" s="47">
        <v>0</v>
      </c>
      <c r="M562" s="49">
        <f t="shared" ca="1" si="131"/>
        <v>120.92307692307692</v>
      </c>
      <c r="N562" s="49" t="str">
        <f t="shared" si="134"/>
        <v/>
      </c>
      <c r="O562" s="49"/>
      <c r="P562" s="49"/>
      <c r="Q562" s="49"/>
      <c r="R562" s="49"/>
      <c r="S562" s="49"/>
      <c r="T562" s="49"/>
      <c r="U562" s="49"/>
      <c r="V562" s="49"/>
      <c r="W562" s="49"/>
      <c r="X562" s="49"/>
      <c r="Y562" s="49"/>
      <c r="Z562" s="49"/>
      <c r="AA562" s="49"/>
      <c r="AB562" s="40">
        <v>560</v>
      </c>
    </row>
    <row r="563" spans="2:28" x14ac:dyDescent="0.2">
      <c r="B563" s="47">
        <f t="shared" si="135"/>
        <v>190403</v>
      </c>
      <c r="C563" s="20" t="e">
        <f t="shared" si="124"/>
        <v>#N/A</v>
      </c>
      <c r="D563" s="47" t="str">
        <f t="shared" si="132"/>
        <v>194</v>
      </c>
      <c r="E563" s="47">
        <f t="shared" si="133"/>
        <v>51068</v>
      </c>
      <c r="F563" s="47">
        <f t="shared" si="125"/>
        <v>132</v>
      </c>
      <c r="G563" s="47">
        <f t="shared" ca="1" si="126"/>
        <v>50094</v>
      </c>
      <c r="H563" s="47">
        <f t="shared" si="127"/>
        <v>25</v>
      </c>
      <c r="I563" s="47">
        <f t="shared" ca="1" si="128"/>
        <v>50097</v>
      </c>
      <c r="J563" s="47">
        <f t="shared" si="129"/>
        <v>25</v>
      </c>
      <c r="K563" s="47" t="str">
        <f t="shared" si="130"/>
        <v/>
      </c>
      <c r="L563" s="47">
        <v>0</v>
      </c>
      <c r="M563" s="49">
        <f t="shared" ca="1" si="131"/>
        <v>131.22527472527472</v>
      </c>
      <c r="N563" s="49" t="str">
        <f t="shared" si="134"/>
        <v/>
      </c>
      <c r="O563" s="49"/>
      <c r="P563" s="49"/>
      <c r="Q563" s="49"/>
      <c r="R563" s="49"/>
      <c r="S563" s="49"/>
      <c r="T563" s="49"/>
      <c r="U563" s="49"/>
      <c r="V563" s="49"/>
      <c r="W563" s="49"/>
      <c r="X563" s="49"/>
      <c r="Y563" s="49"/>
      <c r="Z563" s="49"/>
      <c r="AA563" s="49"/>
      <c r="AB563" s="40">
        <v>561</v>
      </c>
    </row>
    <row r="564" spans="2:28" x14ac:dyDescent="0.2">
      <c r="B564" s="47">
        <f t="shared" si="135"/>
        <v>190404</v>
      </c>
      <c r="C564" s="20" t="e">
        <f t="shared" si="124"/>
        <v>#N/A</v>
      </c>
      <c r="D564" s="47" t="str">
        <f t="shared" si="132"/>
        <v>194</v>
      </c>
      <c r="E564" s="47">
        <f t="shared" si="133"/>
        <v>51068</v>
      </c>
      <c r="F564" s="47">
        <f t="shared" si="125"/>
        <v>132</v>
      </c>
      <c r="G564" s="47">
        <f t="shared" ca="1" si="126"/>
        <v>50119</v>
      </c>
      <c r="H564" s="47">
        <f t="shared" si="127"/>
        <v>25</v>
      </c>
      <c r="I564" s="47">
        <f t="shared" ca="1" si="128"/>
        <v>50093</v>
      </c>
      <c r="J564" s="47">
        <f t="shared" si="129"/>
        <v>25</v>
      </c>
      <c r="K564" s="47" t="str">
        <f t="shared" si="130"/>
        <v/>
      </c>
      <c r="L564" s="47">
        <v>0</v>
      </c>
      <c r="M564" s="49">
        <f t="shared" ca="1" si="131"/>
        <v>114.74175824175825</v>
      </c>
      <c r="N564" s="49" t="str">
        <f t="shared" si="134"/>
        <v/>
      </c>
      <c r="O564" s="49"/>
      <c r="P564" s="49"/>
      <c r="Q564" s="49"/>
      <c r="R564" s="49"/>
      <c r="S564" s="49"/>
      <c r="T564" s="49"/>
      <c r="U564" s="49"/>
      <c r="V564" s="49"/>
      <c r="W564" s="49"/>
      <c r="X564" s="49"/>
      <c r="Y564" s="49"/>
      <c r="Z564" s="49"/>
      <c r="AA564" s="49"/>
      <c r="AB564" s="40">
        <v>562</v>
      </c>
    </row>
    <row r="565" spans="2:28" x14ac:dyDescent="0.2">
      <c r="B565" s="47">
        <f t="shared" si="135"/>
        <v>190405</v>
      </c>
      <c r="C565" s="20" t="e">
        <f t="shared" si="124"/>
        <v>#N/A</v>
      </c>
      <c r="D565" s="47" t="str">
        <f t="shared" si="132"/>
        <v>194</v>
      </c>
      <c r="E565" s="47">
        <f t="shared" si="133"/>
        <v>51068</v>
      </c>
      <c r="F565" s="47">
        <f t="shared" si="125"/>
        <v>132</v>
      </c>
      <c r="G565" s="47">
        <f t="shared" ca="1" si="126"/>
        <v>50078</v>
      </c>
      <c r="H565" s="47">
        <f t="shared" si="127"/>
        <v>25</v>
      </c>
      <c r="I565" s="47">
        <f t="shared" ca="1" si="128"/>
        <v>50092</v>
      </c>
      <c r="J565" s="47">
        <f t="shared" si="129"/>
        <v>25</v>
      </c>
      <c r="K565" s="47" t="str">
        <f t="shared" si="130"/>
        <v/>
      </c>
      <c r="L565" s="47">
        <v>0</v>
      </c>
      <c r="M565" s="49">
        <f t="shared" ca="1" si="131"/>
        <v>120.92307692307692</v>
      </c>
      <c r="N565" s="49" t="str">
        <f t="shared" si="134"/>
        <v/>
      </c>
      <c r="O565" s="49"/>
      <c r="P565" s="49"/>
      <c r="Q565" s="49"/>
      <c r="R565" s="49"/>
      <c r="S565" s="49"/>
      <c r="T565" s="49"/>
      <c r="U565" s="49"/>
      <c r="V565" s="49"/>
      <c r="W565" s="49"/>
      <c r="X565" s="49"/>
      <c r="Y565" s="49"/>
      <c r="Z565" s="49"/>
      <c r="AA565" s="49"/>
      <c r="AB565" s="40">
        <v>563</v>
      </c>
    </row>
    <row r="566" spans="2:28" x14ac:dyDescent="0.2">
      <c r="B566" s="47">
        <f t="shared" si="135"/>
        <v>190408</v>
      </c>
      <c r="C566" s="20" t="e">
        <f t="shared" si="124"/>
        <v>#N/A</v>
      </c>
      <c r="D566" s="47" t="str">
        <f t="shared" si="132"/>
        <v>194</v>
      </c>
      <c r="E566" s="47">
        <f t="shared" si="133"/>
        <v>52000</v>
      </c>
      <c r="F566" s="47">
        <f t="shared" ca="1" si="125"/>
        <v>3.09</v>
      </c>
      <c r="G566" s="47">
        <f t="shared" ca="1" si="126"/>
        <v>50122</v>
      </c>
      <c r="H566" s="47">
        <f t="shared" ca="1" si="127"/>
        <v>88</v>
      </c>
      <c r="I566" s="47">
        <f t="shared" ca="1" si="128"/>
        <v>50157</v>
      </c>
      <c r="J566" s="47">
        <f t="shared" si="129"/>
        <v>15</v>
      </c>
      <c r="K566" s="47">
        <f t="shared" si="130"/>
        <v>200169</v>
      </c>
      <c r="L566" s="47">
        <v>0</v>
      </c>
      <c r="M566" s="49">
        <f t="shared" ca="1" si="131"/>
        <v>259.73230276180601</v>
      </c>
      <c r="N566" s="49">
        <f t="shared" ca="1" si="134"/>
        <v>2.9126213592233007E-2</v>
      </c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49"/>
      <c r="AB566" s="40">
        <v>564</v>
      </c>
    </row>
    <row r="567" spans="2:28" x14ac:dyDescent="0.2">
      <c r="B567" s="47">
        <f t="shared" si="135"/>
        <v>190501</v>
      </c>
      <c r="C567" s="20" t="e">
        <f t="shared" si="124"/>
        <v>#N/A</v>
      </c>
      <c r="D567" s="47" t="str">
        <f t="shared" si="132"/>
        <v>195</v>
      </c>
      <c r="E567" s="47">
        <f t="shared" si="133"/>
        <v>51069</v>
      </c>
      <c r="F567" s="47">
        <f t="shared" si="125"/>
        <v>131</v>
      </c>
      <c r="G567" s="47">
        <f t="shared" ca="1" si="126"/>
        <v>50079</v>
      </c>
      <c r="H567" s="47">
        <f t="shared" si="127"/>
        <v>25</v>
      </c>
      <c r="I567" s="47">
        <f t="shared" ca="1" si="128"/>
        <v>50099</v>
      </c>
      <c r="J567" s="47">
        <f t="shared" si="129"/>
        <v>25</v>
      </c>
      <c r="K567" s="47" t="str">
        <f t="shared" si="130"/>
        <v/>
      </c>
      <c r="L567" s="47">
        <v>0</v>
      </c>
      <c r="M567" s="49">
        <f t="shared" ca="1" si="131"/>
        <v>132.60220994475139</v>
      </c>
      <c r="N567" s="49" t="str">
        <f t="shared" si="134"/>
        <v/>
      </c>
      <c r="O567" s="49"/>
      <c r="P567" s="49"/>
      <c r="Q567" s="49"/>
      <c r="R567" s="49"/>
      <c r="S567" s="49"/>
      <c r="T567" s="49"/>
      <c r="U567" s="49"/>
      <c r="V567" s="49"/>
      <c r="W567" s="49"/>
      <c r="X567" s="49"/>
      <c r="Y567" s="49"/>
      <c r="Z567" s="49"/>
      <c r="AA567" s="49"/>
      <c r="AB567" s="40">
        <v>565</v>
      </c>
    </row>
    <row r="568" spans="2:28" x14ac:dyDescent="0.2">
      <c r="B568" s="47">
        <f t="shared" si="135"/>
        <v>190502</v>
      </c>
      <c r="C568" s="20" t="e">
        <f t="shared" si="124"/>
        <v>#N/A</v>
      </c>
      <c r="D568" s="47" t="str">
        <f t="shared" si="132"/>
        <v>195</v>
      </c>
      <c r="E568" s="47">
        <f t="shared" si="133"/>
        <v>51069</v>
      </c>
      <c r="F568" s="47">
        <f t="shared" si="125"/>
        <v>131</v>
      </c>
      <c r="G568" s="47">
        <f t="shared" ca="1" si="126"/>
        <v>50091</v>
      </c>
      <c r="H568" s="47">
        <f t="shared" si="127"/>
        <v>25</v>
      </c>
      <c r="I568" s="47">
        <f t="shared" ca="1" si="128"/>
        <v>50119</v>
      </c>
      <c r="J568" s="47">
        <f t="shared" si="129"/>
        <v>25</v>
      </c>
      <c r="K568" s="47" t="str">
        <f t="shared" si="130"/>
        <v/>
      </c>
      <c r="L568" s="47">
        <v>0</v>
      </c>
      <c r="M568" s="49">
        <f t="shared" ca="1" si="131"/>
        <v>116.02762430939227</v>
      </c>
      <c r="N568" s="49" t="str">
        <f t="shared" si="134"/>
        <v/>
      </c>
      <c r="O568" s="49"/>
      <c r="P568" s="49"/>
      <c r="Q568" s="49"/>
      <c r="R568" s="49"/>
      <c r="S568" s="49"/>
      <c r="T568" s="49"/>
      <c r="U568" s="49"/>
      <c r="V568" s="49"/>
      <c r="W568" s="49"/>
      <c r="X568" s="49"/>
      <c r="Y568" s="49"/>
      <c r="Z568" s="49"/>
      <c r="AA568" s="49"/>
      <c r="AB568" s="40">
        <v>566</v>
      </c>
    </row>
    <row r="569" spans="2:28" x14ac:dyDescent="0.2">
      <c r="B569" s="47">
        <f t="shared" si="135"/>
        <v>190503</v>
      </c>
      <c r="C569" s="20" t="e">
        <f t="shared" si="124"/>
        <v>#N/A</v>
      </c>
      <c r="D569" s="47" t="str">
        <f t="shared" si="132"/>
        <v>195</v>
      </c>
      <c r="E569" s="47">
        <f t="shared" si="133"/>
        <v>51069</v>
      </c>
      <c r="F569" s="47">
        <f t="shared" si="125"/>
        <v>131</v>
      </c>
      <c r="G569" s="47">
        <f t="shared" ca="1" si="126"/>
        <v>50096</v>
      </c>
      <c r="H569" s="47">
        <f t="shared" si="127"/>
        <v>25</v>
      </c>
      <c r="I569" s="47">
        <f t="shared" ca="1" si="128"/>
        <v>50093</v>
      </c>
      <c r="J569" s="47">
        <f t="shared" si="129"/>
        <v>25</v>
      </c>
      <c r="K569" s="47" t="str">
        <f t="shared" si="130"/>
        <v/>
      </c>
      <c r="L569" s="47">
        <v>0</v>
      </c>
      <c r="M569" s="49">
        <f t="shared" ca="1" si="131"/>
        <v>122.24309392265194</v>
      </c>
      <c r="N569" s="49" t="str">
        <f t="shared" si="134"/>
        <v/>
      </c>
      <c r="O569" s="49"/>
      <c r="P569" s="49"/>
      <c r="Q569" s="49"/>
      <c r="R569" s="49"/>
      <c r="S569" s="49"/>
      <c r="T569" s="49"/>
      <c r="U569" s="49"/>
      <c r="V569" s="49"/>
      <c r="W569" s="49"/>
      <c r="X569" s="49"/>
      <c r="Y569" s="49"/>
      <c r="Z569" s="49"/>
      <c r="AA569" s="49"/>
      <c r="AB569" s="40">
        <v>567</v>
      </c>
    </row>
    <row r="570" spans="2:28" x14ac:dyDescent="0.2">
      <c r="B570" s="47">
        <f t="shared" si="135"/>
        <v>190504</v>
      </c>
      <c r="C570" s="20" t="e">
        <f t="shared" si="124"/>
        <v>#N/A</v>
      </c>
      <c r="D570" s="47" t="str">
        <f t="shared" si="132"/>
        <v>195</v>
      </c>
      <c r="E570" s="47">
        <f t="shared" si="133"/>
        <v>51069</v>
      </c>
      <c r="F570" s="47">
        <f t="shared" si="125"/>
        <v>131</v>
      </c>
      <c r="G570" s="47">
        <f t="shared" ca="1" si="126"/>
        <v>50099</v>
      </c>
      <c r="H570" s="47">
        <f t="shared" si="127"/>
        <v>25</v>
      </c>
      <c r="I570" s="47">
        <f t="shared" ca="1" si="128"/>
        <v>50103</v>
      </c>
      <c r="J570" s="47">
        <f t="shared" si="129"/>
        <v>25</v>
      </c>
      <c r="K570" s="47" t="str">
        <f t="shared" si="130"/>
        <v/>
      </c>
      <c r="L570" s="47">
        <v>0</v>
      </c>
      <c r="M570" s="49">
        <f t="shared" ca="1" si="131"/>
        <v>142.96132596685084</v>
      </c>
      <c r="N570" s="49" t="str">
        <f t="shared" si="134"/>
        <v/>
      </c>
      <c r="O570" s="49"/>
      <c r="P570" s="49"/>
      <c r="Q570" s="49"/>
      <c r="R570" s="49"/>
      <c r="S570" s="49"/>
      <c r="T570" s="49"/>
      <c r="U570" s="49"/>
      <c r="V570" s="49"/>
      <c r="W570" s="49"/>
      <c r="X570" s="49"/>
      <c r="Y570" s="49"/>
      <c r="Z570" s="49"/>
      <c r="AA570" s="49"/>
      <c r="AB570" s="40">
        <v>568</v>
      </c>
    </row>
    <row r="571" spans="2:28" x14ac:dyDescent="0.2">
      <c r="B571" s="47">
        <f t="shared" si="135"/>
        <v>190505</v>
      </c>
      <c r="C571" s="20" t="e">
        <f t="shared" si="124"/>
        <v>#N/A</v>
      </c>
      <c r="D571" s="47" t="str">
        <f t="shared" si="132"/>
        <v>195</v>
      </c>
      <c r="E571" s="47">
        <f t="shared" si="133"/>
        <v>51069</v>
      </c>
      <c r="F571" s="47">
        <f t="shared" si="125"/>
        <v>131</v>
      </c>
      <c r="G571" s="47">
        <f t="shared" ca="1" si="126"/>
        <v>50157</v>
      </c>
      <c r="H571" s="47">
        <f t="shared" si="127"/>
        <v>25</v>
      </c>
      <c r="I571" s="47">
        <f t="shared" ca="1" si="128"/>
        <v>50079</v>
      </c>
      <c r="J571" s="47">
        <f t="shared" si="129"/>
        <v>25</v>
      </c>
      <c r="K571" s="47" t="str">
        <f t="shared" si="130"/>
        <v/>
      </c>
      <c r="L571" s="47">
        <v>0</v>
      </c>
      <c r="M571" s="49">
        <f t="shared" ca="1" si="131"/>
        <v>116.02762430939227</v>
      </c>
      <c r="N571" s="49" t="str">
        <f t="shared" si="134"/>
        <v/>
      </c>
      <c r="O571" s="49"/>
      <c r="P571" s="49"/>
      <c r="Q571" s="49"/>
      <c r="R571" s="49"/>
      <c r="S571" s="49"/>
      <c r="T571" s="49"/>
      <c r="U571" s="49"/>
      <c r="V571" s="49"/>
      <c r="W571" s="49"/>
      <c r="X571" s="49"/>
      <c r="Y571" s="49"/>
      <c r="Z571" s="49"/>
      <c r="AA571" s="49"/>
      <c r="AB571" s="40">
        <v>569</v>
      </c>
    </row>
    <row r="572" spans="2:28" x14ac:dyDescent="0.2">
      <c r="B572" s="47">
        <f t="shared" si="135"/>
        <v>190508</v>
      </c>
      <c r="C572" s="20" t="e">
        <f t="shared" si="124"/>
        <v>#N/A</v>
      </c>
      <c r="D572" s="47" t="str">
        <f t="shared" si="132"/>
        <v>195</v>
      </c>
      <c r="E572" s="47">
        <f t="shared" si="133"/>
        <v>52000</v>
      </c>
      <c r="F572" s="47">
        <f t="shared" ca="1" si="125"/>
        <v>3.09</v>
      </c>
      <c r="G572" s="47">
        <f t="shared" ca="1" si="126"/>
        <v>50122</v>
      </c>
      <c r="H572" s="47">
        <f t="shared" ca="1" si="127"/>
        <v>88</v>
      </c>
      <c r="I572" s="47">
        <f t="shared" ca="1" si="128"/>
        <v>50102</v>
      </c>
      <c r="J572" s="47">
        <f t="shared" si="129"/>
        <v>15</v>
      </c>
      <c r="K572" s="47">
        <f t="shared" si="130"/>
        <v>200178</v>
      </c>
      <c r="L572" s="47">
        <v>0</v>
      </c>
      <c r="M572" s="49">
        <f t="shared" ca="1" si="131"/>
        <v>276.69902912621359</v>
      </c>
      <c r="N572" s="49">
        <f t="shared" ca="1" si="134"/>
        <v>2.9126213592233007E-2</v>
      </c>
      <c r="O572" s="49"/>
      <c r="P572" s="49"/>
      <c r="Q572" s="49"/>
      <c r="R572" s="49"/>
      <c r="S572" s="49"/>
      <c r="T572" s="49"/>
      <c r="U572" s="49"/>
      <c r="V572" s="49"/>
      <c r="W572" s="49"/>
      <c r="X572" s="49"/>
      <c r="Y572" s="49"/>
      <c r="Z572" s="49"/>
      <c r="AA572" s="49"/>
      <c r="AB572" s="40">
        <v>570</v>
      </c>
    </row>
    <row r="573" spans="2:28" x14ac:dyDescent="0.2">
      <c r="B573" s="47">
        <f t="shared" si="135"/>
        <v>200101</v>
      </c>
      <c r="C573" s="20" t="e">
        <f t="shared" si="124"/>
        <v>#N/A</v>
      </c>
      <c r="D573" s="47" t="str">
        <f t="shared" si="132"/>
        <v>201</v>
      </c>
      <c r="E573" s="47">
        <f t="shared" si="133"/>
        <v>51070</v>
      </c>
      <c r="F573" s="47">
        <f t="shared" si="125"/>
        <v>130</v>
      </c>
      <c r="G573" s="47">
        <f t="shared" ca="1" si="126"/>
        <v>50078</v>
      </c>
      <c r="H573" s="47">
        <f t="shared" si="127"/>
        <v>25</v>
      </c>
      <c r="I573" s="47">
        <f t="shared" ca="1" si="128"/>
        <v>50102</v>
      </c>
      <c r="J573" s="47">
        <f t="shared" si="129"/>
        <v>25</v>
      </c>
      <c r="K573" s="47" t="str">
        <f t="shared" si="130"/>
        <v/>
      </c>
      <c r="L573" s="47">
        <v>0</v>
      </c>
      <c r="M573" s="49">
        <f t="shared" ca="1" si="131"/>
        <v>133.97222222222223</v>
      </c>
      <c r="N573" s="49" t="str">
        <f t="shared" si="134"/>
        <v/>
      </c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  <c r="AA573" s="49"/>
      <c r="AB573" s="40">
        <v>571</v>
      </c>
    </row>
    <row r="574" spans="2:28" x14ac:dyDescent="0.2">
      <c r="B574" s="47">
        <f t="shared" si="135"/>
        <v>200102</v>
      </c>
      <c r="C574" s="20" t="e">
        <f t="shared" si="124"/>
        <v>#N/A</v>
      </c>
      <c r="D574" s="47" t="str">
        <f t="shared" si="132"/>
        <v>201</v>
      </c>
      <c r="E574" s="47">
        <f t="shared" si="133"/>
        <v>51070</v>
      </c>
      <c r="F574" s="47">
        <f t="shared" si="125"/>
        <v>130</v>
      </c>
      <c r="G574" s="47">
        <f t="shared" ca="1" si="126"/>
        <v>50096</v>
      </c>
      <c r="H574" s="47">
        <f t="shared" si="127"/>
        <v>25</v>
      </c>
      <c r="I574" s="47">
        <f t="shared" ca="1" si="128"/>
        <v>50096</v>
      </c>
      <c r="J574" s="47">
        <f t="shared" si="129"/>
        <v>25</v>
      </c>
      <c r="K574" s="47" t="str">
        <f t="shared" si="130"/>
        <v/>
      </c>
      <c r="L574" s="47">
        <v>0</v>
      </c>
      <c r="M574" s="49">
        <f t="shared" ca="1" si="131"/>
        <v>123.55555555555556</v>
      </c>
      <c r="N574" s="49" t="str">
        <f t="shared" si="134"/>
        <v/>
      </c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49"/>
      <c r="AB574" s="40">
        <v>572</v>
      </c>
    </row>
    <row r="575" spans="2:28" x14ac:dyDescent="0.2">
      <c r="B575" s="47">
        <f t="shared" si="135"/>
        <v>200103</v>
      </c>
      <c r="C575" s="20" t="e">
        <f t="shared" si="124"/>
        <v>#N/A</v>
      </c>
      <c r="D575" s="47" t="str">
        <f t="shared" si="132"/>
        <v>201</v>
      </c>
      <c r="E575" s="47">
        <f t="shared" si="133"/>
        <v>51070</v>
      </c>
      <c r="F575" s="47">
        <f t="shared" si="125"/>
        <v>130</v>
      </c>
      <c r="G575" s="47">
        <f t="shared" ca="1" si="126"/>
        <v>50100</v>
      </c>
      <c r="H575" s="47">
        <f t="shared" si="127"/>
        <v>25</v>
      </c>
      <c r="I575" s="47">
        <f t="shared" ca="1" si="128"/>
        <v>50135</v>
      </c>
      <c r="J575" s="47">
        <f t="shared" si="129"/>
        <v>25</v>
      </c>
      <c r="K575" s="47" t="str">
        <f t="shared" si="130"/>
        <v/>
      </c>
      <c r="L575" s="47">
        <v>0</v>
      </c>
      <c r="M575" s="49">
        <f t="shared" ca="1" si="131"/>
        <v>133.97222222222223</v>
      </c>
      <c r="N575" s="49" t="str">
        <f t="shared" si="134"/>
        <v/>
      </c>
      <c r="O575" s="49"/>
      <c r="P575" s="49"/>
      <c r="Q575" s="49"/>
      <c r="R575" s="49"/>
      <c r="S575" s="49"/>
      <c r="T575" s="49"/>
      <c r="U575" s="49"/>
      <c r="V575" s="49"/>
      <c r="W575" s="49"/>
      <c r="X575" s="49"/>
      <c r="Y575" s="49"/>
      <c r="Z575" s="49"/>
      <c r="AA575" s="49"/>
      <c r="AB575" s="40">
        <v>573</v>
      </c>
    </row>
    <row r="576" spans="2:28" x14ac:dyDescent="0.2">
      <c r="B576" s="47">
        <f t="shared" si="135"/>
        <v>200104</v>
      </c>
      <c r="C576" s="20" t="e">
        <f t="shared" si="124"/>
        <v>#N/A</v>
      </c>
      <c r="D576" s="47" t="str">
        <f t="shared" si="132"/>
        <v>201</v>
      </c>
      <c r="E576" s="47">
        <f t="shared" si="133"/>
        <v>51070</v>
      </c>
      <c r="F576" s="47">
        <f t="shared" si="125"/>
        <v>130</v>
      </c>
      <c r="G576" s="47">
        <f t="shared" ca="1" si="126"/>
        <v>50103</v>
      </c>
      <c r="H576" s="47">
        <f t="shared" si="127"/>
        <v>25</v>
      </c>
      <c r="I576" s="47">
        <f t="shared" ca="1" si="128"/>
        <v>50102</v>
      </c>
      <c r="J576" s="47">
        <f t="shared" si="129"/>
        <v>25</v>
      </c>
      <c r="K576" s="47" t="str">
        <f t="shared" si="130"/>
        <v/>
      </c>
      <c r="L576" s="47">
        <v>0</v>
      </c>
      <c r="M576" s="49">
        <f t="shared" ca="1" si="131"/>
        <v>144.38888888888889</v>
      </c>
      <c r="N576" s="49" t="str">
        <f t="shared" si="134"/>
        <v/>
      </c>
      <c r="O576" s="49"/>
      <c r="P576" s="49"/>
      <c r="Q576" s="49"/>
      <c r="R576" s="49"/>
      <c r="S576" s="49"/>
      <c r="T576" s="49"/>
      <c r="U576" s="49"/>
      <c r="V576" s="49"/>
      <c r="W576" s="49"/>
      <c r="X576" s="49"/>
      <c r="Y576" s="49"/>
      <c r="Z576" s="49"/>
      <c r="AA576" s="49"/>
      <c r="AB576" s="40">
        <v>574</v>
      </c>
    </row>
    <row r="577" spans="2:28" x14ac:dyDescent="0.2">
      <c r="B577" s="47">
        <f t="shared" si="135"/>
        <v>200105</v>
      </c>
      <c r="C577" s="20" t="e">
        <f t="shared" si="124"/>
        <v>#N/A</v>
      </c>
      <c r="D577" s="47" t="str">
        <f t="shared" si="132"/>
        <v>201</v>
      </c>
      <c r="E577" s="47">
        <f t="shared" si="133"/>
        <v>51070</v>
      </c>
      <c r="F577" s="47">
        <f t="shared" si="125"/>
        <v>130</v>
      </c>
      <c r="G577" s="47">
        <f t="shared" ca="1" si="126"/>
        <v>50094</v>
      </c>
      <c r="H577" s="47">
        <f t="shared" si="127"/>
        <v>25</v>
      </c>
      <c r="I577" s="47">
        <f t="shared" ca="1" si="128"/>
        <v>50090</v>
      </c>
      <c r="J577" s="47">
        <f t="shared" si="129"/>
        <v>25</v>
      </c>
      <c r="K577" s="47" t="str">
        <f t="shared" si="130"/>
        <v/>
      </c>
      <c r="L577" s="47">
        <v>0</v>
      </c>
      <c r="M577" s="49">
        <f t="shared" ca="1" si="131"/>
        <v>123.55555555555556</v>
      </c>
      <c r="N577" s="49" t="str">
        <f t="shared" si="134"/>
        <v/>
      </c>
      <c r="O577" s="49"/>
      <c r="P577" s="49"/>
      <c r="Q577" s="49"/>
      <c r="R577" s="49"/>
      <c r="S577" s="49"/>
      <c r="T577" s="49"/>
      <c r="U577" s="49"/>
      <c r="V577" s="49"/>
      <c r="W577" s="49"/>
      <c r="X577" s="49"/>
      <c r="Y577" s="49"/>
      <c r="Z577" s="49"/>
      <c r="AA577" s="49"/>
      <c r="AB577" s="40">
        <v>575</v>
      </c>
    </row>
    <row r="578" spans="2:28" x14ac:dyDescent="0.2">
      <c r="B578" s="47">
        <f t="shared" si="135"/>
        <v>200108</v>
      </c>
      <c r="C578" s="20" t="e">
        <f t="shared" si="124"/>
        <v>#N/A</v>
      </c>
      <c r="D578" s="47" t="str">
        <f t="shared" si="132"/>
        <v>201</v>
      </c>
      <c r="E578" s="47">
        <f t="shared" si="133"/>
        <v>52000</v>
      </c>
      <c r="F578" s="47">
        <f t="shared" ca="1" si="125"/>
        <v>3.09</v>
      </c>
      <c r="G578" s="47">
        <f t="shared" ca="1" si="126"/>
        <v>50122</v>
      </c>
      <c r="H578" s="47">
        <f t="shared" ca="1" si="127"/>
        <v>88</v>
      </c>
      <c r="I578" s="47">
        <f t="shared" ca="1" si="128"/>
        <v>50096</v>
      </c>
      <c r="J578" s="47">
        <f t="shared" si="129"/>
        <v>15</v>
      </c>
      <c r="K578" s="47">
        <f t="shared" si="130"/>
        <v>200187</v>
      </c>
      <c r="L578" s="47">
        <v>0</v>
      </c>
      <c r="M578" s="49">
        <f t="shared" ca="1" si="131"/>
        <v>266.09482514845882</v>
      </c>
      <c r="N578" s="49">
        <f t="shared" ca="1" si="134"/>
        <v>2.9126213592233007E-2</v>
      </c>
      <c r="O578" s="49"/>
      <c r="P578" s="49"/>
      <c r="Q578" s="49"/>
      <c r="R578" s="49"/>
      <c r="S578" s="49"/>
      <c r="T578" s="49"/>
      <c r="U578" s="49"/>
      <c r="V578" s="49"/>
      <c r="W578" s="49"/>
      <c r="X578" s="49"/>
      <c r="Y578" s="49"/>
      <c r="Z578" s="49"/>
      <c r="AA578" s="49"/>
      <c r="AB578" s="40">
        <v>576</v>
      </c>
    </row>
    <row r="579" spans="2:28" x14ac:dyDescent="0.2">
      <c r="B579" s="47">
        <f t="shared" si="135"/>
        <v>200201</v>
      </c>
      <c r="C579" s="20" t="e">
        <f t="shared" ref="C579:C642" si="136">VLOOKUP(B579,monsterImg,2,FALSE)</f>
        <v>#N/A</v>
      </c>
      <c r="D579" s="47" t="str">
        <f t="shared" si="132"/>
        <v>202</v>
      </c>
      <c r="E579" s="47">
        <f t="shared" si="133"/>
        <v>51070</v>
      </c>
      <c r="F579" s="47">
        <f t="shared" ref="F579:F642" si="137">IF(INT(RIGHT(B579,1))=8,(H579+J579)*0.03,200-VLOOKUP(INT(MID(B579,1,LEN(B579)-2)),progress,2,FALSE))</f>
        <v>130</v>
      </c>
      <c r="G579" s="47">
        <f t="shared" ref="G579:G642" ca="1" si="138">IF(INT(RIGHT(B579,1))=8,VLOOKUP(B579,boss_item1,3,FALSE),IF(ISNA(VLOOKUP(C579,test10,5,FALSE)),VLOOKUP(INT(RAND()*(21-1)+1),test11,2,FALSE),VLOOKUP(C579,test10,5,FALSE)))</f>
        <v>50090</v>
      </c>
      <c r="H579" s="47">
        <f t="shared" ref="H579:H642" si="139">IF(INT(RIGHT(B579,1))&lt;&gt;8,25,VLOOKUP(G579,item1,9,FALSE))</f>
        <v>25</v>
      </c>
      <c r="I579" s="47">
        <f t="shared" ref="I579:I642" ca="1" si="140">VLOOKUP(INT(RAND()*(21-1)+1),test11,2,FALSE)</f>
        <v>50095</v>
      </c>
      <c r="J579" s="47">
        <f t="shared" ref="J579:J642" si="141">IF(INT(RIGHT(B579,1))=8,15,25)</f>
        <v>25</v>
      </c>
      <c r="K579" s="47" t="str">
        <f t="shared" ref="K579:K642" si="142">IF(RIGHT(B579,1)="8",VLOOKUP(--MID(B579,1,LEN(B579)-2),progress_weapon_award,2,FALSE),"")</f>
        <v/>
      </c>
      <c r="L579" s="47">
        <v>0</v>
      </c>
      <c r="M579" s="49">
        <f t="shared" ref="M579:M642" ca="1" si="143">(VLOOKUP(E579,gold1,2,FALSE)*F579+VLOOKUP(G579,gold2,2,FALSE)*10*H579+VLOOKUP(I579,gold2,2,FALSE)*10*J579)/(F579+H579+J579)</f>
        <v>123.55555555555556</v>
      </c>
      <c r="N579" s="49" t="str">
        <f t="shared" si="134"/>
        <v/>
      </c>
      <c r="O579" s="49"/>
      <c r="P579" s="49"/>
      <c r="Q579" s="49"/>
      <c r="R579" s="49"/>
      <c r="S579" s="49"/>
      <c r="T579" s="49"/>
      <c r="U579" s="49"/>
      <c r="V579" s="49"/>
      <c r="W579" s="49"/>
      <c r="X579" s="49"/>
      <c r="Y579" s="49"/>
      <c r="Z579" s="49"/>
      <c r="AA579" s="49"/>
      <c r="AB579" s="40">
        <v>577</v>
      </c>
    </row>
    <row r="580" spans="2:28" x14ac:dyDescent="0.2">
      <c r="B580" s="47">
        <f t="shared" si="135"/>
        <v>200202</v>
      </c>
      <c r="C580" s="20" t="e">
        <f t="shared" si="136"/>
        <v>#N/A</v>
      </c>
      <c r="D580" s="47" t="str">
        <f t="shared" ref="D580:D643" si="144">INT(MID(B580,1,LEN(B580)-4))&amp;INT(MID(B580,LEN(B580)-2,1))</f>
        <v>202</v>
      </c>
      <c r="E580" s="47">
        <f t="shared" ref="E580:E643" si="145">IF(INT(RIGHT(B580,1))=8,52000,VLOOKUP(D580,AC$3:AD$142,2,FALSE)+51000)</f>
        <v>51070</v>
      </c>
      <c r="F580" s="47">
        <f t="shared" si="137"/>
        <v>130</v>
      </c>
      <c r="G580" s="47">
        <f t="shared" ca="1" si="138"/>
        <v>50097</v>
      </c>
      <c r="H580" s="47">
        <f t="shared" si="139"/>
        <v>25</v>
      </c>
      <c r="I580" s="47">
        <f t="shared" ca="1" si="140"/>
        <v>50102</v>
      </c>
      <c r="J580" s="47">
        <f t="shared" si="141"/>
        <v>25</v>
      </c>
      <c r="K580" s="47" t="str">
        <f t="shared" si="142"/>
        <v/>
      </c>
      <c r="L580" s="47">
        <v>0</v>
      </c>
      <c r="M580" s="49">
        <f t="shared" ca="1" si="143"/>
        <v>144.38888888888889</v>
      </c>
      <c r="N580" s="49" t="str">
        <f t="shared" ref="N580:N643" si="146">IF(RIGHT(B580,1)="8",F580/(F580+H580+J580),"")</f>
        <v/>
      </c>
      <c r="O580" s="49"/>
      <c r="P580" s="49"/>
      <c r="Q580" s="49"/>
      <c r="R580" s="49"/>
      <c r="S580" s="49"/>
      <c r="T580" s="49"/>
      <c r="U580" s="49"/>
      <c r="V580" s="49"/>
      <c r="W580" s="49"/>
      <c r="X580" s="49"/>
      <c r="Y580" s="49"/>
      <c r="Z580" s="49"/>
      <c r="AA580" s="49"/>
      <c r="AB580" s="40">
        <v>578</v>
      </c>
    </row>
    <row r="581" spans="2:28" x14ac:dyDescent="0.2">
      <c r="B581" s="47">
        <f t="shared" si="135"/>
        <v>200203</v>
      </c>
      <c r="C581" s="20" t="e">
        <f t="shared" si="136"/>
        <v>#N/A</v>
      </c>
      <c r="D581" s="47" t="str">
        <f t="shared" si="144"/>
        <v>202</v>
      </c>
      <c r="E581" s="47">
        <f t="shared" si="145"/>
        <v>51070</v>
      </c>
      <c r="F581" s="47">
        <f t="shared" si="137"/>
        <v>130</v>
      </c>
      <c r="G581" s="47">
        <f t="shared" ca="1" si="138"/>
        <v>50092</v>
      </c>
      <c r="H581" s="47">
        <f t="shared" si="139"/>
        <v>25</v>
      </c>
      <c r="I581" s="47">
        <f t="shared" ca="1" si="140"/>
        <v>50103</v>
      </c>
      <c r="J581" s="47">
        <f t="shared" si="141"/>
        <v>25</v>
      </c>
      <c r="K581" s="47" t="str">
        <f t="shared" si="142"/>
        <v/>
      </c>
      <c r="L581" s="47">
        <v>0</v>
      </c>
      <c r="M581" s="49">
        <f t="shared" ca="1" si="143"/>
        <v>133.97222222222223</v>
      </c>
      <c r="N581" s="49" t="str">
        <f t="shared" si="146"/>
        <v/>
      </c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49"/>
      <c r="AB581" s="40">
        <v>579</v>
      </c>
    </row>
    <row r="582" spans="2:28" x14ac:dyDescent="0.2">
      <c r="B582" s="47">
        <f t="shared" si="135"/>
        <v>200204</v>
      </c>
      <c r="C582" s="20" t="e">
        <f t="shared" si="136"/>
        <v>#N/A</v>
      </c>
      <c r="D582" s="47" t="str">
        <f t="shared" si="144"/>
        <v>202</v>
      </c>
      <c r="E582" s="47">
        <f t="shared" si="145"/>
        <v>51070</v>
      </c>
      <c r="F582" s="47">
        <f t="shared" si="137"/>
        <v>130</v>
      </c>
      <c r="G582" s="47">
        <f t="shared" ca="1" si="138"/>
        <v>50091</v>
      </c>
      <c r="H582" s="47">
        <f t="shared" si="139"/>
        <v>25</v>
      </c>
      <c r="I582" s="47">
        <f t="shared" ca="1" si="140"/>
        <v>50091</v>
      </c>
      <c r="J582" s="47">
        <f t="shared" si="141"/>
        <v>25</v>
      </c>
      <c r="K582" s="47" t="str">
        <f t="shared" si="142"/>
        <v/>
      </c>
      <c r="L582" s="47">
        <v>0</v>
      </c>
      <c r="M582" s="49">
        <f t="shared" ca="1" si="143"/>
        <v>123.55555555555556</v>
      </c>
      <c r="N582" s="49" t="str">
        <f t="shared" si="146"/>
        <v/>
      </c>
      <c r="O582" s="49"/>
      <c r="P582" s="49"/>
      <c r="Q582" s="49"/>
      <c r="R582" s="49"/>
      <c r="S582" s="49"/>
      <c r="T582" s="49"/>
      <c r="U582" s="49"/>
      <c r="V582" s="49"/>
      <c r="W582" s="49"/>
      <c r="X582" s="49"/>
      <c r="Y582" s="49"/>
      <c r="Z582" s="49"/>
      <c r="AA582" s="49"/>
      <c r="AB582" s="40">
        <v>580</v>
      </c>
    </row>
    <row r="583" spans="2:28" x14ac:dyDescent="0.2">
      <c r="B583" s="47">
        <f t="shared" si="135"/>
        <v>200205</v>
      </c>
      <c r="C583" s="20" t="e">
        <f t="shared" si="136"/>
        <v>#N/A</v>
      </c>
      <c r="D583" s="47" t="str">
        <f t="shared" si="144"/>
        <v>202</v>
      </c>
      <c r="E583" s="47">
        <f t="shared" si="145"/>
        <v>51070</v>
      </c>
      <c r="F583" s="47">
        <f t="shared" si="137"/>
        <v>130</v>
      </c>
      <c r="G583" s="47">
        <f t="shared" ca="1" si="138"/>
        <v>50157</v>
      </c>
      <c r="H583" s="47">
        <f t="shared" si="139"/>
        <v>25</v>
      </c>
      <c r="I583" s="47">
        <f t="shared" ca="1" si="140"/>
        <v>50100</v>
      </c>
      <c r="J583" s="47">
        <f t="shared" si="141"/>
        <v>25</v>
      </c>
      <c r="K583" s="47" t="str">
        <f t="shared" si="142"/>
        <v/>
      </c>
      <c r="L583" s="47">
        <v>0</v>
      </c>
      <c r="M583" s="49">
        <f t="shared" ca="1" si="143"/>
        <v>127.72222222222223</v>
      </c>
      <c r="N583" s="49" t="str">
        <f t="shared" si="146"/>
        <v/>
      </c>
      <c r="O583" s="49"/>
      <c r="P583" s="49"/>
      <c r="Q583" s="49"/>
      <c r="R583" s="49"/>
      <c r="S583" s="49"/>
      <c r="T583" s="49"/>
      <c r="U583" s="49"/>
      <c r="V583" s="49"/>
      <c r="W583" s="49"/>
      <c r="X583" s="49"/>
      <c r="Y583" s="49"/>
      <c r="Z583" s="49"/>
      <c r="AA583" s="49"/>
      <c r="AB583" s="40">
        <v>581</v>
      </c>
    </row>
    <row r="584" spans="2:28" x14ac:dyDescent="0.2">
      <c r="B584" s="47">
        <f t="shared" si="135"/>
        <v>200208</v>
      </c>
      <c r="C584" s="20" t="e">
        <f t="shared" si="136"/>
        <v>#N/A</v>
      </c>
      <c r="D584" s="47" t="str">
        <f t="shared" si="144"/>
        <v>202</v>
      </c>
      <c r="E584" s="47">
        <f t="shared" si="145"/>
        <v>52000</v>
      </c>
      <c r="F584" s="47">
        <f t="shared" ca="1" si="137"/>
        <v>3.09</v>
      </c>
      <c r="G584" s="47">
        <f t="shared" ca="1" si="138"/>
        <v>50122</v>
      </c>
      <c r="H584" s="47">
        <f t="shared" ca="1" si="139"/>
        <v>88</v>
      </c>
      <c r="I584" s="47">
        <f t="shared" ca="1" si="140"/>
        <v>50094</v>
      </c>
      <c r="J584" s="47">
        <f t="shared" si="141"/>
        <v>15</v>
      </c>
      <c r="K584" s="47">
        <f t="shared" si="142"/>
        <v>200196</v>
      </c>
      <c r="L584" s="47">
        <v>0</v>
      </c>
      <c r="M584" s="49">
        <f t="shared" ca="1" si="143"/>
        <v>266.09482514845882</v>
      </c>
      <c r="N584" s="49">
        <f t="shared" ca="1" si="146"/>
        <v>2.9126213592233007E-2</v>
      </c>
      <c r="O584" s="49"/>
      <c r="P584" s="49"/>
      <c r="Q584" s="49"/>
      <c r="R584" s="49"/>
      <c r="S584" s="49"/>
      <c r="T584" s="49"/>
      <c r="U584" s="49"/>
      <c r="V584" s="49"/>
      <c r="W584" s="49"/>
      <c r="X584" s="49"/>
      <c r="Y584" s="49"/>
      <c r="Z584" s="49"/>
      <c r="AA584" s="49"/>
      <c r="AB584" s="40">
        <v>582</v>
      </c>
    </row>
    <row r="585" spans="2:28" x14ac:dyDescent="0.2">
      <c r="B585" s="47">
        <f t="shared" si="135"/>
        <v>200301</v>
      </c>
      <c r="C585" s="20" t="e">
        <f t="shared" si="136"/>
        <v>#N/A</v>
      </c>
      <c r="D585" s="47" t="str">
        <f t="shared" si="144"/>
        <v>203</v>
      </c>
      <c r="E585" s="47">
        <f t="shared" si="145"/>
        <v>51071</v>
      </c>
      <c r="F585" s="47">
        <f t="shared" si="137"/>
        <v>129</v>
      </c>
      <c r="G585" s="47">
        <f t="shared" ca="1" si="138"/>
        <v>50157</v>
      </c>
      <c r="H585" s="47">
        <f t="shared" si="139"/>
        <v>25</v>
      </c>
      <c r="I585" s="47">
        <f t="shared" ca="1" si="140"/>
        <v>50157</v>
      </c>
      <c r="J585" s="47">
        <f t="shared" si="141"/>
        <v>25</v>
      </c>
      <c r="K585" s="47" t="str">
        <f t="shared" si="142"/>
        <v/>
      </c>
      <c r="L585" s="47">
        <v>0</v>
      </c>
      <c r="M585" s="49">
        <f t="shared" ca="1" si="143"/>
        <v>112.29050279329608</v>
      </c>
      <c r="N585" s="49" t="str">
        <f t="shared" si="146"/>
        <v/>
      </c>
      <c r="O585" s="49"/>
      <c r="P585" s="49"/>
      <c r="Q585" s="49"/>
      <c r="R585" s="49"/>
      <c r="S585" s="49"/>
      <c r="T585" s="49"/>
      <c r="U585" s="49"/>
      <c r="V585" s="49"/>
      <c r="W585" s="49"/>
      <c r="X585" s="49"/>
      <c r="Y585" s="49"/>
      <c r="Z585" s="49"/>
      <c r="AA585" s="49"/>
      <c r="AB585" s="40">
        <v>583</v>
      </c>
    </row>
    <row r="586" spans="2:28" x14ac:dyDescent="0.2">
      <c r="B586" s="47">
        <f t="shared" si="135"/>
        <v>200302</v>
      </c>
      <c r="C586" s="20" t="e">
        <f t="shared" si="136"/>
        <v>#N/A</v>
      </c>
      <c r="D586" s="47" t="str">
        <f t="shared" si="144"/>
        <v>203</v>
      </c>
      <c r="E586" s="47">
        <f t="shared" si="145"/>
        <v>51071</v>
      </c>
      <c r="F586" s="47">
        <f t="shared" si="137"/>
        <v>129</v>
      </c>
      <c r="G586" s="47">
        <f t="shared" ca="1" si="138"/>
        <v>50092</v>
      </c>
      <c r="H586" s="47">
        <f t="shared" si="139"/>
        <v>25</v>
      </c>
      <c r="I586" s="47">
        <f t="shared" ca="1" si="140"/>
        <v>50093</v>
      </c>
      <c r="J586" s="47">
        <f t="shared" si="141"/>
        <v>25</v>
      </c>
      <c r="K586" s="47" t="str">
        <f t="shared" si="142"/>
        <v/>
      </c>
      <c r="L586" s="47">
        <v>0</v>
      </c>
      <c r="M586" s="49">
        <f t="shared" ca="1" si="143"/>
        <v>124.86033519553072</v>
      </c>
      <c r="N586" s="49" t="str">
        <f t="shared" si="146"/>
        <v/>
      </c>
      <c r="O586" s="49"/>
      <c r="P586" s="49"/>
      <c r="Q586" s="49"/>
      <c r="R586" s="49"/>
      <c r="S586" s="49"/>
      <c r="T586" s="49"/>
      <c r="U586" s="49"/>
      <c r="V586" s="49"/>
      <c r="W586" s="49"/>
      <c r="X586" s="49"/>
      <c r="Y586" s="49"/>
      <c r="Z586" s="49"/>
      <c r="AA586" s="49"/>
      <c r="AB586" s="40">
        <v>584</v>
      </c>
    </row>
    <row r="587" spans="2:28" x14ac:dyDescent="0.2">
      <c r="B587" s="47">
        <f t="shared" si="135"/>
        <v>200303</v>
      </c>
      <c r="C587" s="20" t="e">
        <f t="shared" si="136"/>
        <v>#N/A</v>
      </c>
      <c r="D587" s="47" t="str">
        <f t="shared" si="144"/>
        <v>203</v>
      </c>
      <c r="E587" s="47">
        <f t="shared" si="145"/>
        <v>51071</v>
      </c>
      <c r="F587" s="47">
        <f t="shared" si="137"/>
        <v>129</v>
      </c>
      <c r="G587" s="47">
        <f t="shared" ca="1" si="138"/>
        <v>50101</v>
      </c>
      <c r="H587" s="47">
        <f t="shared" si="139"/>
        <v>25</v>
      </c>
      <c r="I587" s="47">
        <f t="shared" ca="1" si="140"/>
        <v>50102</v>
      </c>
      <c r="J587" s="47">
        <f t="shared" si="141"/>
        <v>25</v>
      </c>
      <c r="K587" s="47" t="str">
        <f t="shared" si="142"/>
        <v/>
      </c>
      <c r="L587" s="47">
        <v>0</v>
      </c>
      <c r="M587" s="49">
        <f t="shared" ca="1" si="143"/>
        <v>145.81005586592178</v>
      </c>
      <c r="N587" s="49" t="str">
        <f t="shared" si="146"/>
        <v/>
      </c>
      <c r="O587" s="49"/>
      <c r="P587" s="49"/>
      <c r="Q587" s="49"/>
      <c r="R587" s="49"/>
      <c r="S587" s="49"/>
      <c r="T587" s="49"/>
      <c r="U587" s="49"/>
      <c r="V587" s="49"/>
      <c r="W587" s="49"/>
      <c r="X587" s="49"/>
      <c r="Y587" s="49"/>
      <c r="Z587" s="49"/>
      <c r="AA587" s="49"/>
      <c r="AB587" s="40">
        <v>585</v>
      </c>
    </row>
    <row r="588" spans="2:28" x14ac:dyDescent="0.2">
      <c r="B588" s="47">
        <f t="shared" si="135"/>
        <v>200304</v>
      </c>
      <c r="C588" s="20" t="e">
        <f t="shared" si="136"/>
        <v>#N/A</v>
      </c>
      <c r="D588" s="47" t="str">
        <f t="shared" si="144"/>
        <v>203</v>
      </c>
      <c r="E588" s="47">
        <f t="shared" si="145"/>
        <v>51071</v>
      </c>
      <c r="F588" s="47">
        <f t="shared" si="137"/>
        <v>129</v>
      </c>
      <c r="G588" s="47">
        <f t="shared" ca="1" si="138"/>
        <v>50101</v>
      </c>
      <c r="H588" s="47">
        <f t="shared" si="139"/>
        <v>25</v>
      </c>
      <c r="I588" s="47">
        <f t="shared" ca="1" si="140"/>
        <v>50093</v>
      </c>
      <c r="J588" s="47">
        <f t="shared" si="141"/>
        <v>25</v>
      </c>
      <c r="K588" s="47" t="str">
        <f t="shared" si="142"/>
        <v/>
      </c>
      <c r="L588" s="47">
        <v>0</v>
      </c>
      <c r="M588" s="49">
        <f t="shared" ca="1" si="143"/>
        <v>135.33519553072625</v>
      </c>
      <c r="N588" s="49" t="str">
        <f t="shared" si="146"/>
        <v/>
      </c>
      <c r="O588" s="49"/>
      <c r="P588" s="49"/>
      <c r="Q588" s="49"/>
      <c r="R588" s="49"/>
      <c r="S588" s="49"/>
      <c r="T588" s="49"/>
      <c r="U588" s="49"/>
      <c r="V588" s="49"/>
      <c r="W588" s="49"/>
      <c r="X588" s="49"/>
      <c r="Y588" s="49"/>
      <c r="Z588" s="49"/>
      <c r="AA588" s="49"/>
      <c r="AB588" s="40">
        <v>586</v>
      </c>
    </row>
    <row r="589" spans="2:28" x14ac:dyDescent="0.2">
      <c r="B589" s="47">
        <f t="shared" ref="B589:B652" si="147">B559+10000</f>
        <v>200305</v>
      </c>
      <c r="C589" s="20" t="e">
        <f t="shared" si="136"/>
        <v>#N/A</v>
      </c>
      <c r="D589" s="47" t="str">
        <f t="shared" si="144"/>
        <v>203</v>
      </c>
      <c r="E589" s="47">
        <f t="shared" si="145"/>
        <v>51071</v>
      </c>
      <c r="F589" s="47">
        <f t="shared" si="137"/>
        <v>129</v>
      </c>
      <c r="G589" s="47">
        <f t="shared" ca="1" si="138"/>
        <v>50096</v>
      </c>
      <c r="H589" s="47">
        <f t="shared" si="139"/>
        <v>25</v>
      </c>
      <c r="I589" s="47">
        <f t="shared" ca="1" si="140"/>
        <v>50103</v>
      </c>
      <c r="J589" s="47">
        <f t="shared" si="141"/>
        <v>25</v>
      </c>
      <c r="K589" s="47" t="str">
        <f t="shared" si="142"/>
        <v/>
      </c>
      <c r="L589" s="47">
        <v>0</v>
      </c>
      <c r="M589" s="49">
        <f t="shared" ca="1" si="143"/>
        <v>135.33519553072625</v>
      </c>
      <c r="N589" s="49" t="str">
        <f t="shared" si="146"/>
        <v/>
      </c>
      <c r="O589" s="49"/>
      <c r="P589" s="49"/>
      <c r="Q589" s="49"/>
      <c r="R589" s="49"/>
      <c r="S589" s="49"/>
      <c r="T589" s="49"/>
      <c r="U589" s="49"/>
      <c r="V589" s="49"/>
      <c r="W589" s="49"/>
      <c r="X589" s="49"/>
      <c r="Y589" s="49"/>
      <c r="Z589" s="49"/>
      <c r="AA589" s="49"/>
      <c r="AB589" s="40">
        <v>587</v>
      </c>
    </row>
    <row r="590" spans="2:28" x14ac:dyDescent="0.2">
      <c r="B590" s="47">
        <f t="shared" si="147"/>
        <v>200308</v>
      </c>
      <c r="C590" s="20" t="e">
        <f t="shared" si="136"/>
        <v>#N/A</v>
      </c>
      <c r="D590" s="47" t="str">
        <f t="shared" si="144"/>
        <v>203</v>
      </c>
      <c r="E590" s="47">
        <f t="shared" si="145"/>
        <v>52000</v>
      </c>
      <c r="F590" s="47">
        <f t="shared" ca="1" si="137"/>
        <v>3.09</v>
      </c>
      <c r="G590" s="47">
        <f t="shared" ca="1" si="138"/>
        <v>50122</v>
      </c>
      <c r="H590" s="47">
        <f t="shared" ca="1" si="139"/>
        <v>88</v>
      </c>
      <c r="I590" s="47">
        <f t="shared" ca="1" si="140"/>
        <v>50078</v>
      </c>
      <c r="J590" s="47">
        <f t="shared" si="141"/>
        <v>15</v>
      </c>
      <c r="K590" s="47">
        <f t="shared" si="142"/>
        <v>200205</v>
      </c>
      <c r="L590" s="47">
        <v>0</v>
      </c>
      <c r="M590" s="49">
        <f t="shared" ca="1" si="143"/>
        <v>266.09482514845882</v>
      </c>
      <c r="N590" s="49">
        <f t="shared" ca="1" si="146"/>
        <v>2.9126213592233007E-2</v>
      </c>
      <c r="O590" s="49"/>
      <c r="P590" s="49"/>
      <c r="Q590" s="49"/>
      <c r="R590" s="49"/>
      <c r="S590" s="49"/>
      <c r="T590" s="49"/>
      <c r="U590" s="49"/>
      <c r="V590" s="49"/>
      <c r="W590" s="49"/>
      <c r="X590" s="49"/>
      <c r="Y590" s="49"/>
      <c r="Z590" s="49"/>
      <c r="AA590" s="49"/>
      <c r="AB590" s="40">
        <v>588</v>
      </c>
    </row>
    <row r="591" spans="2:28" x14ac:dyDescent="0.2">
      <c r="B591" s="47">
        <f t="shared" si="147"/>
        <v>200401</v>
      </c>
      <c r="C591" s="20" t="e">
        <f t="shared" si="136"/>
        <v>#N/A</v>
      </c>
      <c r="D591" s="47" t="str">
        <f t="shared" si="144"/>
        <v>204</v>
      </c>
      <c r="E591" s="47">
        <f t="shared" si="145"/>
        <v>51072</v>
      </c>
      <c r="F591" s="47">
        <f t="shared" si="137"/>
        <v>128</v>
      </c>
      <c r="G591" s="47">
        <f t="shared" ca="1" si="138"/>
        <v>50135</v>
      </c>
      <c r="H591" s="47">
        <f t="shared" si="139"/>
        <v>25</v>
      </c>
      <c r="I591" s="47">
        <f t="shared" ca="1" si="140"/>
        <v>50094</v>
      </c>
      <c r="J591" s="47">
        <f t="shared" si="141"/>
        <v>25</v>
      </c>
      <c r="K591" s="47" t="str">
        <f t="shared" si="142"/>
        <v/>
      </c>
      <c r="L591" s="47">
        <v>0</v>
      </c>
      <c r="M591" s="49">
        <f t="shared" ca="1" si="143"/>
        <v>126.15730337078652</v>
      </c>
      <c r="N591" s="49" t="str">
        <f t="shared" si="146"/>
        <v/>
      </c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49"/>
      <c r="AB591" s="40">
        <v>589</v>
      </c>
    </row>
    <row r="592" spans="2:28" x14ac:dyDescent="0.2">
      <c r="B592" s="47">
        <f t="shared" si="147"/>
        <v>200402</v>
      </c>
      <c r="C592" s="20" t="e">
        <f t="shared" si="136"/>
        <v>#N/A</v>
      </c>
      <c r="D592" s="47" t="str">
        <f t="shared" si="144"/>
        <v>204</v>
      </c>
      <c r="E592" s="47">
        <f t="shared" si="145"/>
        <v>51072</v>
      </c>
      <c r="F592" s="47">
        <f t="shared" si="137"/>
        <v>128</v>
      </c>
      <c r="G592" s="47">
        <f t="shared" ca="1" si="138"/>
        <v>50094</v>
      </c>
      <c r="H592" s="47">
        <f t="shared" si="139"/>
        <v>25</v>
      </c>
      <c r="I592" s="47">
        <f t="shared" ca="1" si="140"/>
        <v>50099</v>
      </c>
      <c r="J592" s="47">
        <f t="shared" si="141"/>
        <v>25</v>
      </c>
      <c r="K592" s="47" t="str">
        <f t="shared" si="142"/>
        <v/>
      </c>
      <c r="L592" s="47">
        <v>0</v>
      </c>
      <c r="M592" s="49">
        <f t="shared" ca="1" si="143"/>
        <v>136.69101123595505</v>
      </c>
      <c r="N592" s="49" t="str">
        <f t="shared" si="146"/>
        <v/>
      </c>
      <c r="O592" s="49"/>
      <c r="P592" s="49"/>
      <c r="Q592" s="49"/>
      <c r="R592" s="49"/>
      <c r="S592" s="49"/>
      <c r="T592" s="49"/>
      <c r="U592" s="49"/>
      <c r="V592" s="49"/>
      <c r="W592" s="49"/>
      <c r="X592" s="49"/>
      <c r="Y592" s="49"/>
      <c r="Z592" s="49"/>
      <c r="AA592" s="49"/>
      <c r="AB592" s="40">
        <v>590</v>
      </c>
    </row>
    <row r="593" spans="2:28" x14ac:dyDescent="0.2">
      <c r="B593" s="47">
        <f t="shared" si="147"/>
        <v>200403</v>
      </c>
      <c r="C593" s="20" t="e">
        <f t="shared" si="136"/>
        <v>#N/A</v>
      </c>
      <c r="D593" s="47" t="str">
        <f t="shared" si="144"/>
        <v>204</v>
      </c>
      <c r="E593" s="47">
        <f t="shared" si="145"/>
        <v>51072</v>
      </c>
      <c r="F593" s="47">
        <f t="shared" si="137"/>
        <v>128</v>
      </c>
      <c r="G593" s="47">
        <f t="shared" ca="1" si="138"/>
        <v>50079</v>
      </c>
      <c r="H593" s="47">
        <f t="shared" si="139"/>
        <v>25</v>
      </c>
      <c r="I593" s="47">
        <f t="shared" ca="1" si="140"/>
        <v>50079</v>
      </c>
      <c r="J593" s="47">
        <f t="shared" si="141"/>
        <v>25</v>
      </c>
      <c r="K593" s="47" t="str">
        <f t="shared" si="142"/>
        <v/>
      </c>
      <c r="L593" s="47">
        <v>0</v>
      </c>
      <c r="M593" s="49">
        <f t="shared" ca="1" si="143"/>
        <v>126.15730337078652</v>
      </c>
      <c r="N593" s="49" t="str">
        <f t="shared" si="146"/>
        <v/>
      </c>
      <c r="O593" s="49"/>
      <c r="P593" s="49"/>
      <c r="Q593" s="49"/>
      <c r="R593" s="49"/>
      <c r="S593" s="49"/>
      <c r="T593" s="49"/>
      <c r="U593" s="49"/>
      <c r="V593" s="49"/>
      <c r="W593" s="49"/>
      <c r="X593" s="49"/>
      <c r="Y593" s="49"/>
      <c r="Z593" s="49"/>
      <c r="AA593" s="49"/>
      <c r="AB593" s="40">
        <v>591</v>
      </c>
    </row>
    <row r="594" spans="2:28" x14ac:dyDescent="0.2">
      <c r="B594" s="47">
        <f t="shared" si="147"/>
        <v>200404</v>
      </c>
      <c r="C594" s="20" t="e">
        <f t="shared" si="136"/>
        <v>#N/A</v>
      </c>
      <c r="D594" s="47" t="str">
        <f t="shared" si="144"/>
        <v>204</v>
      </c>
      <c r="E594" s="47">
        <f t="shared" si="145"/>
        <v>51072</v>
      </c>
      <c r="F594" s="47">
        <f t="shared" si="137"/>
        <v>128</v>
      </c>
      <c r="G594" s="47">
        <f t="shared" ca="1" si="138"/>
        <v>50098</v>
      </c>
      <c r="H594" s="47">
        <f t="shared" si="139"/>
        <v>25</v>
      </c>
      <c r="I594" s="47">
        <f t="shared" ca="1" si="140"/>
        <v>50093</v>
      </c>
      <c r="J594" s="47">
        <f t="shared" si="141"/>
        <v>25</v>
      </c>
      <c r="K594" s="47" t="str">
        <f t="shared" si="142"/>
        <v/>
      </c>
      <c r="L594" s="47">
        <v>0</v>
      </c>
      <c r="M594" s="49">
        <f t="shared" ca="1" si="143"/>
        <v>136.69101123595505</v>
      </c>
      <c r="N594" s="49" t="str">
        <f t="shared" si="146"/>
        <v/>
      </c>
      <c r="O594" s="49"/>
      <c r="P594" s="49"/>
      <c r="Q594" s="49"/>
      <c r="R594" s="49"/>
      <c r="S594" s="49"/>
      <c r="T594" s="49"/>
      <c r="U594" s="49"/>
      <c r="V594" s="49"/>
      <c r="W594" s="49"/>
      <c r="X594" s="49"/>
      <c r="Y594" s="49"/>
      <c r="Z594" s="49"/>
      <c r="AA594" s="49"/>
      <c r="AB594" s="40">
        <v>592</v>
      </c>
    </row>
    <row r="595" spans="2:28" x14ac:dyDescent="0.2">
      <c r="B595" s="47">
        <f t="shared" si="147"/>
        <v>200405</v>
      </c>
      <c r="C595" s="20" t="e">
        <f t="shared" si="136"/>
        <v>#N/A</v>
      </c>
      <c r="D595" s="47" t="str">
        <f t="shared" si="144"/>
        <v>204</v>
      </c>
      <c r="E595" s="47">
        <f t="shared" si="145"/>
        <v>51072</v>
      </c>
      <c r="F595" s="47">
        <f t="shared" si="137"/>
        <v>128</v>
      </c>
      <c r="G595" s="47">
        <f t="shared" ca="1" si="138"/>
        <v>50097</v>
      </c>
      <c r="H595" s="47">
        <f t="shared" si="139"/>
        <v>25</v>
      </c>
      <c r="I595" s="47">
        <f t="shared" ca="1" si="140"/>
        <v>50093</v>
      </c>
      <c r="J595" s="47">
        <f t="shared" si="141"/>
        <v>25</v>
      </c>
      <c r="K595" s="47" t="str">
        <f t="shared" si="142"/>
        <v/>
      </c>
      <c r="L595" s="47">
        <v>0</v>
      </c>
      <c r="M595" s="49">
        <f t="shared" ca="1" si="143"/>
        <v>136.69101123595505</v>
      </c>
      <c r="N595" s="49" t="str">
        <f t="shared" si="146"/>
        <v/>
      </c>
      <c r="O595" s="49"/>
      <c r="P595" s="49"/>
      <c r="Q595" s="49"/>
      <c r="R595" s="49"/>
      <c r="S595" s="49"/>
      <c r="T595" s="49"/>
      <c r="U595" s="49"/>
      <c r="V595" s="49"/>
      <c r="W595" s="49"/>
      <c r="X595" s="49"/>
      <c r="Y595" s="49"/>
      <c r="Z595" s="49"/>
      <c r="AA595" s="49"/>
      <c r="AB595" s="40">
        <v>593</v>
      </c>
    </row>
    <row r="596" spans="2:28" x14ac:dyDescent="0.2">
      <c r="B596" s="47">
        <f t="shared" si="147"/>
        <v>200408</v>
      </c>
      <c r="C596" s="20" t="e">
        <f t="shared" si="136"/>
        <v>#N/A</v>
      </c>
      <c r="D596" s="47" t="str">
        <f t="shared" si="144"/>
        <v>204</v>
      </c>
      <c r="E596" s="47">
        <f t="shared" si="145"/>
        <v>52000</v>
      </c>
      <c r="F596" s="47">
        <f t="shared" ca="1" si="137"/>
        <v>3.09</v>
      </c>
      <c r="G596" s="47">
        <f t="shared" ca="1" si="138"/>
        <v>50122</v>
      </c>
      <c r="H596" s="47">
        <f t="shared" ca="1" si="139"/>
        <v>88</v>
      </c>
      <c r="I596" s="47">
        <f t="shared" ca="1" si="140"/>
        <v>50079</v>
      </c>
      <c r="J596" s="47">
        <f t="shared" si="141"/>
        <v>15</v>
      </c>
      <c r="K596" s="47">
        <f t="shared" si="142"/>
        <v>200214</v>
      </c>
      <c r="L596" s="47">
        <v>0</v>
      </c>
      <c r="M596" s="49">
        <f t="shared" ca="1" si="143"/>
        <v>266.09482514845882</v>
      </c>
      <c r="N596" s="49">
        <f t="shared" ca="1" si="146"/>
        <v>2.9126213592233007E-2</v>
      </c>
      <c r="O596" s="49"/>
      <c r="P596" s="49"/>
      <c r="Q596" s="49"/>
      <c r="R596" s="49"/>
      <c r="S596" s="49"/>
      <c r="T596" s="49"/>
      <c r="U596" s="49"/>
      <c r="V596" s="49"/>
      <c r="W596" s="49"/>
      <c r="X596" s="49"/>
      <c r="Y596" s="49"/>
      <c r="Z596" s="49"/>
      <c r="AA596" s="49"/>
      <c r="AB596" s="40">
        <v>594</v>
      </c>
    </row>
    <row r="597" spans="2:28" x14ac:dyDescent="0.2">
      <c r="B597" s="47">
        <f t="shared" si="147"/>
        <v>200501</v>
      </c>
      <c r="C597" s="20" t="e">
        <f t="shared" si="136"/>
        <v>#N/A</v>
      </c>
      <c r="D597" s="47" t="str">
        <f t="shared" si="144"/>
        <v>205</v>
      </c>
      <c r="E597" s="47">
        <f t="shared" si="145"/>
        <v>51072</v>
      </c>
      <c r="F597" s="47">
        <f t="shared" si="137"/>
        <v>128</v>
      </c>
      <c r="G597" s="47">
        <f t="shared" ca="1" si="138"/>
        <v>50078</v>
      </c>
      <c r="H597" s="47">
        <f t="shared" si="139"/>
        <v>25</v>
      </c>
      <c r="I597" s="47">
        <f t="shared" ca="1" si="140"/>
        <v>50092</v>
      </c>
      <c r="J597" s="47">
        <f t="shared" si="141"/>
        <v>25</v>
      </c>
      <c r="K597" s="47" t="str">
        <f t="shared" si="142"/>
        <v/>
      </c>
      <c r="L597" s="47">
        <v>0</v>
      </c>
      <c r="M597" s="49">
        <f t="shared" ca="1" si="143"/>
        <v>126.15730337078652</v>
      </c>
      <c r="N597" s="49" t="str">
        <f t="shared" si="146"/>
        <v/>
      </c>
      <c r="O597" s="49"/>
      <c r="P597" s="49"/>
      <c r="Q597" s="49"/>
      <c r="R597" s="49"/>
      <c r="S597" s="49"/>
      <c r="T597" s="49"/>
      <c r="U597" s="49"/>
      <c r="V597" s="49"/>
      <c r="W597" s="49"/>
      <c r="X597" s="49"/>
      <c r="Y597" s="49"/>
      <c r="Z597" s="49"/>
      <c r="AA597" s="49"/>
      <c r="AB597" s="40">
        <v>595</v>
      </c>
    </row>
    <row r="598" spans="2:28" x14ac:dyDescent="0.2">
      <c r="B598" s="47">
        <f t="shared" si="147"/>
        <v>200502</v>
      </c>
      <c r="C598" s="20" t="e">
        <f t="shared" si="136"/>
        <v>#N/A</v>
      </c>
      <c r="D598" s="47" t="str">
        <f t="shared" si="144"/>
        <v>205</v>
      </c>
      <c r="E598" s="47">
        <f t="shared" si="145"/>
        <v>51072</v>
      </c>
      <c r="F598" s="47">
        <f t="shared" si="137"/>
        <v>128</v>
      </c>
      <c r="G598" s="47">
        <f t="shared" ca="1" si="138"/>
        <v>50119</v>
      </c>
      <c r="H598" s="47">
        <f t="shared" si="139"/>
        <v>25</v>
      </c>
      <c r="I598" s="47">
        <f t="shared" ca="1" si="140"/>
        <v>50079</v>
      </c>
      <c r="J598" s="47">
        <f t="shared" si="141"/>
        <v>25</v>
      </c>
      <c r="K598" s="47" t="str">
        <f t="shared" si="142"/>
        <v/>
      </c>
      <c r="L598" s="47">
        <v>0</v>
      </c>
      <c r="M598" s="49">
        <f t="shared" ca="1" si="143"/>
        <v>119.83707865168539</v>
      </c>
      <c r="N598" s="49" t="str">
        <f t="shared" si="146"/>
        <v/>
      </c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49"/>
      <c r="AB598" s="40">
        <v>596</v>
      </c>
    </row>
    <row r="599" spans="2:28" x14ac:dyDescent="0.2">
      <c r="B599" s="47">
        <f t="shared" si="147"/>
        <v>200503</v>
      </c>
      <c r="C599" s="20" t="e">
        <f t="shared" si="136"/>
        <v>#N/A</v>
      </c>
      <c r="D599" s="47" t="str">
        <f t="shared" si="144"/>
        <v>205</v>
      </c>
      <c r="E599" s="47">
        <f t="shared" si="145"/>
        <v>51072</v>
      </c>
      <c r="F599" s="47">
        <f t="shared" si="137"/>
        <v>128</v>
      </c>
      <c r="G599" s="47">
        <f t="shared" ca="1" si="138"/>
        <v>50096</v>
      </c>
      <c r="H599" s="47">
        <f t="shared" si="139"/>
        <v>25</v>
      </c>
      <c r="I599" s="47">
        <f t="shared" ca="1" si="140"/>
        <v>50103</v>
      </c>
      <c r="J599" s="47">
        <f t="shared" si="141"/>
        <v>25</v>
      </c>
      <c r="K599" s="47" t="str">
        <f t="shared" si="142"/>
        <v/>
      </c>
      <c r="L599" s="47">
        <v>0</v>
      </c>
      <c r="M599" s="49">
        <f t="shared" ca="1" si="143"/>
        <v>136.69101123595505</v>
      </c>
      <c r="N599" s="49" t="str">
        <f t="shared" si="146"/>
        <v/>
      </c>
      <c r="O599" s="49"/>
      <c r="P599" s="49"/>
      <c r="Q599" s="49"/>
      <c r="R599" s="49"/>
      <c r="S599" s="49"/>
      <c r="T599" s="49"/>
      <c r="U599" s="49"/>
      <c r="V599" s="49"/>
      <c r="W599" s="49"/>
      <c r="X599" s="49"/>
      <c r="Y599" s="49"/>
      <c r="Z599" s="49"/>
      <c r="AA599" s="49"/>
      <c r="AB599" s="40">
        <v>597</v>
      </c>
    </row>
    <row r="600" spans="2:28" x14ac:dyDescent="0.2">
      <c r="B600" s="47">
        <f t="shared" si="147"/>
        <v>200504</v>
      </c>
      <c r="C600" s="20" t="e">
        <f t="shared" si="136"/>
        <v>#N/A</v>
      </c>
      <c r="D600" s="47" t="str">
        <f t="shared" si="144"/>
        <v>205</v>
      </c>
      <c r="E600" s="47">
        <f t="shared" si="145"/>
        <v>51072</v>
      </c>
      <c r="F600" s="47">
        <f t="shared" si="137"/>
        <v>128</v>
      </c>
      <c r="G600" s="47">
        <f t="shared" ca="1" si="138"/>
        <v>50100</v>
      </c>
      <c r="H600" s="47">
        <f t="shared" si="139"/>
        <v>25</v>
      </c>
      <c r="I600" s="47">
        <f t="shared" ca="1" si="140"/>
        <v>50092</v>
      </c>
      <c r="J600" s="47">
        <f t="shared" si="141"/>
        <v>25</v>
      </c>
      <c r="K600" s="47" t="str">
        <f t="shared" si="142"/>
        <v/>
      </c>
      <c r="L600" s="47">
        <v>0</v>
      </c>
      <c r="M600" s="49">
        <f t="shared" ca="1" si="143"/>
        <v>136.69101123595505</v>
      </c>
      <c r="N600" s="49" t="str">
        <f t="shared" si="146"/>
        <v/>
      </c>
      <c r="O600" s="49"/>
      <c r="P600" s="49"/>
      <c r="Q600" s="49"/>
      <c r="R600" s="49"/>
      <c r="S600" s="49"/>
      <c r="T600" s="49"/>
      <c r="U600" s="49"/>
      <c r="V600" s="49"/>
      <c r="W600" s="49"/>
      <c r="X600" s="49"/>
      <c r="Y600" s="49"/>
      <c r="Z600" s="49"/>
      <c r="AA600" s="49"/>
      <c r="AB600" s="40">
        <v>598</v>
      </c>
    </row>
    <row r="601" spans="2:28" x14ac:dyDescent="0.2">
      <c r="B601" s="47">
        <f t="shared" si="147"/>
        <v>200505</v>
      </c>
      <c r="C601" s="20" t="e">
        <f t="shared" si="136"/>
        <v>#N/A</v>
      </c>
      <c r="D601" s="47" t="str">
        <f t="shared" si="144"/>
        <v>205</v>
      </c>
      <c r="E601" s="47">
        <f t="shared" si="145"/>
        <v>51072</v>
      </c>
      <c r="F601" s="47">
        <f t="shared" si="137"/>
        <v>128</v>
      </c>
      <c r="G601" s="47">
        <f t="shared" ca="1" si="138"/>
        <v>50095</v>
      </c>
      <c r="H601" s="47">
        <f t="shared" si="139"/>
        <v>25</v>
      </c>
      <c r="I601" s="47">
        <f t="shared" ca="1" si="140"/>
        <v>50135</v>
      </c>
      <c r="J601" s="47">
        <f t="shared" si="141"/>
        <v>25</v>
      </c>
      <c r="K601" s="47" t="str">
        <f t="shared" si="142"/>
        <v/>
      </c>
      <c r="L601" s="47">
        <v>0</v>
      </c>
      <c r="M601" s="49">
        <f t="shared" ca="1" si="143"/>
        <v>126.15730337078652</v>
      </c>
      <c r="N601" s="49" t="str">
        <f t="shared" si="146"/>
        <v/>
      </c>
      <c r="O601" s="49"/>
      <c r="P601" s="49"/>
      <c r="Q601" s="49"/>
      <c r="R601" s="49"/>
      <c r="S601" s="49"/>
      <c r="T601" s="49"/>
      <c r="U601" s="49"/>
      <c r="V601" s="49"/>
      <c r="W601" s="49"/>
      <c r="X601" s="49"/>
      <c r="Y601" s="49"/>
      <c r="Z601" s="49"/>
      <c r="AA601" s="49"/>
      <c r="AB601" s="40">
        <v>599</v>
      </c>
    </row>
    <row r="602" spans="2:28" x14ac:dyDescent="0.2">
      <c r="B602" s="47">
        <f t="shared" si="147"/>
        <v>200508</v>
      </c>
      <c r="C602" s="20" t="e">
        <f t="shared" si="136"/>
        <v>#N/A</v>
      </c>
      <c r="D602" s="47" t="str">
        <f t="shared" si="144"/>
        <v>205</v>
      </c>
      <c r="E602" s="47">
        <f t="shared" si="145"/>
        <v>52000</v>
      </c>
      <c r="F602" s="47">
        <f t="shared" ca="1" si="137"/>
        <v>3.09</v>
      </c>
      <c r="G602" s="47">
        <f t="shared" ca="1" si="138"/>
        <v>50122</v>
      </c>
      <c r="H602" s="47">
        <f t="shared" ca="1" si="139"/>
        <v>88</v>
      </c>
      <c r="I602" s="47">
        <f t="shared" ca="1" si="140"/>
        <v>50099</v>
      </c>
      <c r="J602" s="47">
        <f t="shared" si="141"/>
        <v>15</v>
      </c>
      <c r="K602" s="47">
        <f t="shared" si="142"/>
        <v>200223</v>
      </c>
      <c r="L602" s="47">
        <v>0</v>
      </c>
      <c r="M602" s="49">
        <f t="shared" ca="1" si="143"/>
        <v>276.69902912621359</v>
      </c>
      <c r="N602" s="49">
        <f t="shared" ca="1" si="146"/>
        <v>2.9126213592233007E-2</v>
      </c>
      <c r="O602" s="49"/>
      <c r="P602" s="49"/>
      <c r="Q602" s="49"/>
      <c r="R602" s="49"/>
      <c r="S602" s="49"/>
      <c r="T602" s="49"/>
      <c r="U602" s="49"/>
      <c r="V602" s="49"/>
      <c r="W602" s="49"/>
      <c r="X602" s="49"/>
      <c r="Y602" s="49"/>
      <c r="Z602" s="49"/>
      <c r="AA602" s="49"/>
      <c r="AB602" s="40">
        <v>600</v>
      </c>
    </row>
    <row r="603" spans="2:28" x14ac:dyDescent="0.2">
      <c r="B603" s="47">
        <f t="shared" si="147"/>
        <v>210101</v>
      </c>
      <c r="C603" s="20" t="e">
        <f t="shared" si="136"/>
        <v>#N/A</v>
      </c>
      <c r="D603" s="47" t="str">
        <f t="shared" si="144"/>
        <v>211</v>
      </c>
      <c r="E603" s="47">
        <f t="shared" si="145"/>
        <v>51073</v>
      </c>
      <c r="F603" s="47">
        <f t="shared" si="137"/>
        <v>127</v>
      </c>
      <c r="G603" s="47">
        <f t="shared" ca="1" si="138"/>
        <v>50091</v>
      </c>
      <c r="H603" s="47">
        <f t="shared" si="139"/>
        <v>25</v>
      </c>
      <c r="I603" s="47">
        <f t="shared" ca="1" si="140"/>
        <v>50094</v>
      </c>
      <c r="J603" s="47">
        <f t="shared" si="141"/>
        <v>25</v>
      </c>
      <c r="K603" s="47" t="str">
        <f t="shared" si="142"/>
        <v/>
      </c>
      <c r="L603" s="47">
        <v>0</v>
      </c>
      <c r="M603" s="49">
        <f t="shared" ca="1" si="143"/>
        <v>127.44632768361582</v>
      </c>
      <c r="N603" s="49" t="str">
        <f t="shared" si="146"/>
        <v/>
      </c>
      <c r="O603" s="49"/>
      <c r="P603" s="49"/>
      <c r="Q603" s="49"/>
      <c r="R603" s="49"/>
      <c r="S603" s="49"/>
      <c r="T603" s="49"/>
      <c r="U603" s="49"/>
      <c r="V603" s="49"/>
      <c r="W603" s="49"/>
      <c r="X603" s="49"/>
      <c r="Y603" s="49"/>
      <c r="Z603" s="49"/>
      <c r="AA603" s="49"/>
      <c r="AB603" s="40">
        <v>601</v>
      </c>
    </row>
    <row r="604" spans="2:28" x14ac:dyDescent="0.2">
      <c r="B604" s="47">
        <f t="shared" si="147"/>
        <v>210102</v>
      </c>
      <c r="C604" s="20" t="e">
        <f t="shared" si="136"/>
        <v>#N/A</v>
      </c>
      <c r="D604" s="47" t="str">
        <f t="shared" si="144"/>
        <v>211</v>
      </c>
      <c r="E604" s="47">
        <f t="shared" si="145"/>
        <v>51073</v>
      </c>
      <c r="F604" s="47">
        <f t="shared" si="137"/>
        <v>127</v>
      </c>
      <c r="G604" s="47">
        <f t="shared" ca="1" si="138"/>
        <v>50145</v>
      </c>
      <c r="H604" s="47">
        <f t="shared" si="139"/>
        <v>25</v>
      </c>
      <c r="I604" s="47">
        <f t="shared" ca="1" si="140"/>
        <v>50102</v>
      </c>
      <c r="J604" s="47">
        <f t="shared" si="141"/>
        <v>25</v>
      </c>
      <c r="K604" s="47" t="str">
        <f t="shared" si="142"/>
        <v/>
      </c>
      <c r="L604" s="47">
        <v>0</v>
      </c>
      <c r="M604" s="49">
        <f t="shared" ca="1" si="143"/>
        <v>131.68361581920905</v>
      </c>
      <c r="N604" s="49" t="str">
        <f t="shared" si="146"/>
        <v/>
      </c>
      <c r="O604" s="49"/>
      <c r="P604" s="49"/>
      <c r="Q604" s="49"/>
      <c r="R604" s="49"/>
      <c r="S604" s="49"/>
      <c r="T604" s="49"/>
      <c r="U604" s="49"/>
      <c r="V604" s="49"/>
      <c r="W604" s="49"/>
      <c r="X604" s="49"/>
      <c r="Y604" s="49"/>
      <c r="Z604" s="49"/>
      <c r="AA604" s="49"/>
      <c r="AB604" s="40">
        <v>602</v>
      </c>
    </row>
    <row r="605" spans="2:28" x14ac:dyDescent="0.2">
      <c r="B605" s="47">
        <f t="shared" si="147"/>
        <v>210103</v>
      </c>
      <c r="C605" s="20" t="e">
        <f t="shared" si="136"/>
        <v>#N/A</v>
      </c>
      <c r="D605" s="47" t="str">
        <f t="shared" si="144"/>
        <v>211</v>
      </c>
      <c r="E605" s="47">
        <f t="shared" si="145"/>
        <v>51073</v>
      </c>
      <c r="F605" s="47">
        <f t="shared" si="137"/>
        <v>127</v>
      </c>
      <c r="G605" s="47">
        <f t="shared" ca="1" si="138"/>
        <v>50095</v>
      </c>
      <c r="H605" s="47">
        <f t="shared" si="139"/>
        <v>25</v>
      </c>
      <c r="I605" s="47">
        <f t="shared" ca="1" si="140"/>
        <v>50095</v>
      </c>
      <c r="J605" s="47">
        <f t="shared" si="141"/>
        <v>25</v>
      </c>
      <c r="K605" s="47" t="str">
        <f t="shared" si="142"/>
        <v/>
      </c>
      <c r="L605" s="47">
        <v>0</v>
      </c>
      <c r="M605" s="49">
        <f t="shared" ca="1" si="143"/>
        <v>127.44632768361582</v>
      </c>
      <c r="N605" s="49" t="str">
        <f t="shared" si="146"/>
        <v/>
      </c>
      <c r="O605" s="49"/>
      <c r="P605" s="49"/>
      <c r="Q605" s="49"/>
      <c r="R605" s="49"/>
      <c r="S605" s="49"/>
      <c r="T605" s="49"/>
      <c r="U605" s="49"/>
      <c r="V605" s="49"/>
      <c r="W605" s="49"/>
      <c r="X605" s="49"/>
      <c r="Y605" s="49"/>
      <c r="Z605" s="49"/>
      <c r="AA605" s="49"/>
      <c r="AB605" s="40">
        <v>603</v>
      </c>
    </row>
    <row r="606" spans="2:28" x14ac:dyDescent="0.2">
      <c r="B606" s="47">
        <f t="shared" si="147"/>
        <v>210104</v>
      </c>
      <c r="C606" s="20" t="e">
        <f t="shared" si="136"/>
        <v>#N/A</v>
      </c>
      <c r="D606" s="47" t="str">
        <f t="shared" si="144"/>
        <v>211</v>
      </c>
      <c r="E606" s="47">
        <f t="shared" si="145"/>
        <v>51073</v>
      </c>
      <c r="F606" s="47">
        <f t="shared" si="137"/>
        <v>127</v>
      </c>
      <c r="G606" s="47">
        <f t="shared" ca="1" si="138"/>
        <v>50101</v>
      </c>
      <c r="H606" s="47">
        <f t="shared" si="139"/>
        <v>25</v>
      </c>
      <c r="I606" s="47">
        <f t="shared" ca="1" si="140"/>
        <v>50099</v>
      </c>
      <c r="J606" s="47">
        <f t="shared" si="141"/>
        <v>25</v>
      </c>
      <c r="K606" s="47" t="str">
        <f t="shared" si="142"/>
        <v/>
      </c>
      <c r="L606" s="47">
        <v>0</v>
      </c>
      <c r="M606" s="49">
        <f t="shared" ca="1" si="143"/>
        <v>148.63276836158192</v>
      </c>
      <c r="N606" s="49" t="str">
        <f t="shared" si="146"/>
        <v/>
      </c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49"/>
      <c r="AB606" s="40">
        <v>604</v>
      </c>
    </row>
    <row r="607" spans="2:28" x14ac:dyDescent="0.2">
      <c r="B607" s="47">
        <f t="shared" si="147"/>
        <v>210105</v>
      </c>
      <c r="C607" s="20" t="e">
        <f t="shared" si="136"/>
        <v>#N/A</v>
      </c>
      <c r="D607" s="47" t="str">
        <f t="shared" si="144"/>
        <v>211</v>
      </c>
      <c r="E607" s="47">
        <f t="shared" si="145"/>
        <v>51073</v>
      </c>
      <c r="F607" s="47">
        <f t="shared" si="137"/>
        <v>127</v>
      </c>
      <c r="G607" s="47">
        <f t="shared" ca="1" si="138"/>
        <v>50097</v>
      </c>
      <c r="H607" s="47">
        <f t="shared" si="139"/>
        <v>25</v>
      </c>
      <c r="I607" s="47">
        <f t="shared" ca="1" si="140"/>
        <v>50099</v>
      </c>
      <c r="J607" s="47">
        <f t="shared" si="141"/>
        <v>25</v>
      </c>
      <c r="K607" s="47" t="str">
        <f t="shared" si="142"/>
        <v/>
      </c>
      <c r="L607" s="47">
        <v>0</v>
      </c>
      <c r="M607" s="49">
        <f t="shared" ca="1" si="143"/>
        <v>148.63276836158192</v>
      </c>
      <c r="N607" s="49" t="str">
        <f t="shared" si="146"/>
        <v/>
      </c>
      <c r="O607" s="49"/>
      <c r="P607" s="49"/>
      <c r="Q607" s="49"/>
      <c r="R607" s="49"/>
      <c r="S607" s="49"/>
      <c r="T607" s="49"/>
      <c r="U607" s="49"/>
      <c r="V607" s="49"/>
      <c r="W607" s="49"/>
      <c r="X607" s="49"/>
      <c r="Y607" s="49"/>
      <c r="Z607" s="49"/>
      <c r="AA607" s="49"/>
      <c r="AB607" s="40">
        <v>605</v>
      </c>
    </row>
    <row r="608" spans="2:28" x14ac:dyDescent="0.2">
      <c r="B608" s="47">
        <f t="shared" si="147"/>
        <v>210108</v>
      </c>
      <c r="C608" s="20" t="e">
        <f t="shared" si="136"/>
        <v>#N/A</v>
      </c>
      <c r="D608" s="47" t="str">
        <f t="shared" si="144"/>
        <v>211</v>
      </c>
      <c r="E608" s="47">
        <f t="shared" si="145"/>
        <v>52000</v>
      </c>
      <c r="F608" s="47">
        <f t="shared" ca="1" si="137"/>
        <v>3.09</v>
      </c>
      <c r="G608" s="47">
        <f t="shared" ca="1" si="138"/>
        <v>50122</v>
      </c>
      <c r="H608" s="47">
        <f t="shared" ca="1" si="139"/>
        <v>88</v>
      </c>
      <c r="I608" s="47">
        <f t="shared" ca="1" si="140"/>
        <v>50091</v>
      </c>
      <c r="J608" s="47">
        <f t="shared" si="141"/>
        <v>15</v>
      </c>
      <c r="K608" s="47">
        <f t="shared" si="142"/>
        <v>200232</v>
      </c>
      <c r="L608" s="47">
        <v>0</v>
      </c>
      <c r="M608" s="49">
        <f t="shared" ca="1" si="143"/>
        <v>266.09482514845882</v>
      </c>
      <c r="N608" s="49">
        <f t="shared" ca="1" si="146"/>
        <v>2.9126213592233007E-2</v>
      </c>
      <c r="O608" s="49"/>
      <c r="P608" s="49"/>
      <c r="Q608" s="49"/>
      <c r="R608" s="49"/>
      <c r="S608" s="49"/>
      <c r="T608" s="49"/>
      <c r="U608" s="49"/>
      <c r="V608" s="49"/>
      <c r="W608" s="49"/>
      <c r="X608" s="49"/>
      <c r="Y608" s="49"/>
      <c r="Z608" s="49"/>
      <c r="AA608" s="49"/>
      <c r="AB608" s="40">
        <v>606</v>
      </c>
    </row>
    <row r="609" spans="2:28" x14ac:dyDescent="0.2">
      <c r="B609" s="47">
        <f t="shared" si="147"/>
        <v>210201</v>
      </c>
      <c r="C609" s="20" t="e">
        <f t="shared" si="136"/>
        <v>#N/A</v>
      </c>
      <c r="D609" s="47" t="str">
        <f t="shared" si="144"/>
        <v>212</v>
      </c>
      <c r="E609" s="47">
        <f t="shared" si="145"/>
        <v>51074</v>
      </c>
      <c r="F609" s="47">
        <f t="shared" si="137"/>
        <v>126</v>
      </c>
      <c r="G609" s="47">
        <f t="shared" ca="1" si="138"/>
        <v>50100</v>
      </c>
      <c r="H609" s="47">
        <f t="shared" si="139"/>
        <v>25</v>
      </c>
      <c r="I609" s="47">
        <f t="shared" ca="1" si="140"/>
        <v>50103</v>
      </c>
      <c r="J609" s="47">
        <f t="shared" si="141"/>
        <v>25</v>
      </c>
      <c r="K609" s="47" t="str">
        <f t="shared" si="142"/>
        <v/>
      </c>
      <c r="L609" s="47">
        <v>0</v>
      </c>
      <c r="M609" s="49">
        <f t="shared" ca="1" si="143"/>
        <v>150.03409090909091</v>
      </c>
      <c r="N609" s="49" t="str">
        <f t="shared" si="146"/>
        <v/>
      </c>
      <c r="O609" s="49"/>
      <c r="P609" s="49"/>
      <c r="Q609" s="49"/>
      <c r="R609" s="49"/>
      <c r="S609" s="49"/>
      <c r="T609" s="49"/>
      <c r="U609" s="49"/>
      <c r="V609" s="49"/>
      <c r="W609" s="49"/>
      <c r="X609" s="49"/>
      <c r="Y609" s="49"/>
      <c r="Z609" s="49"/>
      <c r="AA609" s="49"/>
      <c r="AB609" s="40">
        <v>607</v>
      </c>
    </row>
    <row r="610" spans="2:28" x14ac:dyDescent="0.2">
      <c r="B610" s="47">
        <f t="shared" si="147"/>
        <v>210202</v>
      </c>
      <c r="C610" s="20" t="e">
        <f t="shared" si="136"/>
        <v>#N/A</v>
      </c>
      <c r="D610" s="47" t="str">
        <f t="shared" si="144"/>
        <v>212</v>
      </c>
      <c r="E610" s="47">
        <f t="shared" si="145"/>
        <v>51074</v>
      </c>
      <c r="F610" s="47">
        <f t="shared" si="137"/>
        <v>126</v>
      </c>
      <c r="G610" s="47">
        <f t="shared" ca="1" si="138"/>
        <v>50145</v>
      </c>
      <c r="H610" s="47">
        <f t="shared" si="139"/>
        <v>25</v>
      </c>
      <c r="I610" s="47">
        <f t="shared" ca="1" si="140"/>
        <v>50078</v>
      </c>
      <c r="J610" s="47">
        <f t="shared" si="141"/>
        <v>25</v>
      </c>
      <c r="K610" s="47" t="str">
        <f t="shared" si="142"/>
        <v/>
      </c>
      <c r="L610" s="47">
        <v>0</v>
      </c>
      <c r="M610" s="49">
        <f t="shared" ca="1" si="143"/>
        <v>122.33522727272727</v>
      </c>
      <c r="N610" s="49" t="str">
        <f t="shared" si="146"/>
        <v/>
      </c>
      <c r="O610" s="49"/>
      <c r="P610" s="49"/>
      <c r="Q610" s="49"/>
      <c r="R610" s="49"/>
      <c r="S610" s="49"/>
      <c r="T610" s="49"/>
      <c r="U610" s="49"/>
      <c r="V610" s="49"/>
      <c r="W610" s="49"/>
      <c r="X610" s="49"/>
      <c r="Y610" s="49"/>
      <c r="Z610" s="49"/>
      <c r="AA610" s="49"/>
      <c r="AB610" s="40">
        <v>608</v>
      </c>
    </row>
    <row r="611" spans="2:28" x14ac:dyDescent="0.2">
      <c r="B611" s="47">
        <f t="shared" si="147"/>
        <v>210203</v>
      </c>
      <c r="C611" s="20" t="e">
        <f t="shared" si="136"/>
        <v>#N/A</v>
      </c>
      <c r="D611" s="47" t="str">
        <f t="shared" si="144"/>
        <v>212</v>
      </c>
      <c r="E611" s="47">
        <f t="shared" si="145"/>
        <v>51074</v>
      </c>
      <c r="F611" s="47">
        <f t="shared" si="137"/>
        <v>126</v>
      </c>
      <c r="G611" s="47">
        <f t="shared" ca="1" si="138"/>
        <v>50135</v>
      </c>
      <c r="H611" s="47">
        <f t="shared" si="139"/>
        <v>25</v>
      </c>
      <c r="I611" s="47">
        <f t="shared" ca="1" si="140"/>
        <v>50097</v>
      </c>
      <c r="J611" s="47">
        <f t="shared" si="141"/>
        <v>25</v>
      </c>
      <c r="K611" s="47" t="str">
        <f t="shared" si="142"/>
        <v/>
      </c>
      <c r="L611" s="47">
        <v>0</v>
      </c>
      <c r="M611" s="49">
        <f t="shared" ca="1" si="143"/>
        <v>139.38068181818181</v>
      </c>
      <c r="N611" s="49" t="str">
        <f t="shared" si="146"/>
        <v/>
      </c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49"/>
      <c r="AB611" s="40">
        <v>609</v>
      </c>
    </row>
    <row r="612" spans="2:28" x14ac:dyDescent="0.2">
      <c r="B612" s="47">
        <f t="shared" si="147"/>
        <v>210204</v>
      </c>
      <c r="C612" s="20" t="e">
        <f t="shared" si="136"/>
        <v>#N/A</v>
      </c>
      <c r="D612" s="47" t="str">
        <f t="shared" si="144"/>
        <v>212</v>
      </c>
      <c r="E612" s="47">
        <f t="shared" si="145"/>
        <v>51074</v>
      </c>
      <c r="F612" s="47">
        <f t="shared" si="137"/>
        <v>126</v>
      </c>
      <c r="G612" s="47">
        <f t="shared" ca="1" si="138"/>
        <v>50099</v>
      </c>
      <c r="H612" s="47">
        <f t="shared" si="139"/>
        <v>25</v>
      </c>
      <c r="I612" s="47">
        <f t="shared" ca="1" si="140"/>
        <v>50093</v>
      </c>
      <c r="J612" s="47">
        <f t="shared" si="141"/>
        <v>25</v>
      </c>
      <c r="K612" s="47" t="str">
        <f t="shared" si="142"/>
        <v/>
      </c>
      <c r="L612" s="47">
        <v>0</v>
      </c>
      <c r="M612" s="49">
        <f t="shared" ca="1" si="143"/>
        <v>139.38068181818181</v>
      </c>
      <c r="N612" s="49" t="str">
        <f t="shared" si="146"/>
        <v/>
      </c>
      <c r="O612" s="49"/>
      <c r="P612" s="49"/>
      <c r="Q612" s="49"/>
      <c r="R612" s="49"/>
      <c r="S612" s="49"/>
      <c r="T612" s="49"/>
      <c r="U612" s="49"/>
      <c r="V612" s="49"/>
      <c r="W612" s="49"/>
      <c r="X612" s="49"/>
      <c r="Y612" s="49"/>
      <c r="Z612" s="49"/>
      <c r="AA612" s="49"/>
      <c r="AB612" s="40">
        <v>610</v>
      </c>
    </row>
    <row r="613" spans="2:28" x14ac:dyDescent="0.2">
      <c r="B613" s="47">
        <f t="shared" si="147"/>
        <v>210205</v>
      </c>
      <c r="C613" s="20" t="e">
        <f t="shared" si="136"/>
        <v>#N/A</v>
      </c>
      <c r="D613" s="47" t="str">
        <f t="shared" si="144"/>
        <v>212</v>
      </c>
      <c r="E613" s="47">
        <f t="shared" si="145"/>
        <v>51074</v>
      </c>
      <c r="F613" s="47">
        <f t="shared" si="137"/>
        <v>126</v>
      </c>
      <c r="G613" s="47">
        <f t="shared" ca="1" si="138"/>
        <v>50145</v>
      </c>
      <c r="H613" s="47">
        <f t="shared" si="139"/>
        <v>25</v>
      </c>
      <c r="I613" s="47">
        <f t="shared" ca="1" si="140"/>
        <v>50098</v>
      </c>
      <c r="J613" s="47">
        <f t="shared" si="141"/>
        <v>25</v>
      </c>
      <c r="K613" s="47" t="str">
        <f t="shared" si="142"/>
        <v/>
      </c>
      <c r="L613" s="47">
        <v>0</v>
      </c>
      <c r="M613" s="49">
        <f t="shared" ca="1" si="143"/>
        <v>132.98863636363637</v>
      </c>
      <c r="N613" s="49" t="str">
        <f t="shared" si="146"/>
        <v/>
      </c>
      <c r="O613" s="49"/>
      <c r="P613" s="49"/>
      <c r="Q613" s="49"/>
      <c r="R613" s="49"/>
      <c r="S613" s="49"/>
      <c r="T613" s="49"/>
      <c r="U613" s="49"/>
      <c r="V613" s="49"/>
      <c r="W613" s="49"/>
      <c r="X613" s="49"/>
      <c r="Y613" s="49"/>
      <c r="Z613" s="49"/>
      <c r="AA613" s="49"/>
      <c r="AB613" s="40">
        <v>611</v>
      </c>
    </row>
    <row r="614" spans="2:28" x14ac:dyDescent="0.2">
      <c r="B614" s="47">
        <f t="shared" si="147"/>
        <v>210208</v>
      </c>
      <c r="C614" s="20" t="e">
        <f t="shared" si="136"/>
        <v>#N/A</v>
      </c>
      <c r="D614" s="47" t="str">
        <f t="shared" si="144"/>
        <v>212</v>
      </c>
      <c r="E614" s="47">
        <f t="shared" si="145"/>
        <v>52000</v>
      </c>
      <c r="F614" s="47">
        <f t="shared" ca="1" si="137"/>
        <v>3.09</v>
      </c>
      <c r="G614" s="47">
        <f t="shared" ca="1" si="138"/>
        <v>50122</v>
      </c>
      <c r="H614" s="47">
        <f t="shared" ca="1" si="139"/>
        <v>88</v>
      </c>
      <c r="I614" s="47">
        <f t="shared" ca="1" si="140"/>
        <v>50092</v>
      </c>
      <c r="J614" s="47">
        <f t="shared" si="141"/>
        <v>15</v>
      </c>
      <c r="K614" s="47">
        <f t="shared" si="142"/>
        <v>200241</v>
      </c>
      <c r="L614" s="47">
        <v>0</v>
      </c>
      <c r="M614" s="49">
        <f t="shared" ca="1" si="143"/>
        <v>266.09482514845882</v>
      </c>
      <c r="N614" s="49">
        <f t="shared" ca="1" si="146"/>
        <v>2.9126213592233007E-2</v>
      </c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49"/>
      <c r="AB614" s="40">
        <v>612</v>
      </c>
    </row>
    <row r="615" spans="2:28" x14ac:dyDescent="0.2">
      <c r="B615" s="47">
        <f t="shared" si="147"/>
        <v>210301</v>
      </c>
      <c r="C615" s="20" t="e">
        <f t="shared" si="136"/>
        <v>#N/A</v>
      </c>
      <c r="D615" s="47" t="str">
        <f t="shared" si="144"/>
        <v>213</v>
      </c>
      <c r="E615" s="47">
        <f t="shared" si="145"/>
        <v>51074</v>
      </c>
      <c r="F615" s="47">
        <f t="shared" si="137"/>
        <v>126</v>
      </c>
      <c r="G615" s="47">
        <f t="shared" ca="1" si="138"/>
        <v>50098</v>
      </c>
      <c r="H615" s="47">
        <f t="shared" si="139"/>
        <v>25</v>
      </c>
      <c r="I615" s="47">
        <f t="shared" ca="1" si="140"/>
        <v>50098</v>
      </c>
      <c r="J615" s="47">
        <f t="shared" si="141"/>
        <v>25</v>
      </c>
      <c r="K615" s="47" t="str">
        <f t="shared" si="142"/>
        <v/>
      </c>
      <c r="L615" s="47">
        <v>0</v>
      </c>
      <c r="M615" s="49">
        <f t="shared" ca="1" si="143"/>
        <v>150.03409090909091</v>
      </c>
      <c r="N615" s="49" t="str">
        <f t="shared" si="146"/>
        <v/>
      </c>
      <c r="O615" s="49"/>
      <c r="P615" s="49"/>
      <c r="Q615" s="49"/>
      <c r="R615" s="49"/>
      <c r="S615" s="49"/>
      <c r="T615" s="49"/>
      <c r="U615" s="49"/>
      <c r="V615" s="49"/>
      <c r="W615" s="49"/>
      <c r="X615" s="49"/>
      <c r="Y615" s="49"/>
      <c r="Z615" s="49"/>
      <c r="AA615" s="49"/>
      <c r="AB615" s="40">
        <v>613</v>
      </c>
    </row>
    <row r="616" spans="2:28" x14ac:dyDescent="0.2">
      <c r="B616" s="47">
        <f t="shared" si="147"/>
        <v>210302</v>
      </c>
      <c r="C616" s="20" t="e">
        <f t="shared" si="136"/>
        <v>#N/A</v>
      </c>
      <c r="D616" s="47" t="str">
        <f t="shared" si="144"/>
        <v>213</v>
      </c>
      <c r="E616" s="47">
        <f t="shared" si="145"/>
        <v>51074</v>
      </c>
      <c r="F616" s="47">
        <f t="shared" si="137"/>
        <v>126</v>
      </c>
      <c r="G616" s="47">
        <f t="shared" ca="1" si="138"/>
        <v>50135</v>
      </c>
      <c r="H616" s="47">
        <f t="shared" si="139"/>
        <v>25</v>
      </c>
      <c r="I616" s="47">
        <f t="shared" ca="1" si="140"/>
        <v>50094</v>
      </c>
      <c r="J616" s="47">
        <f t="shared" si="141"/>
        <v>25</v>
      </c>
      <c r="K616" s="47" t="str">
        <f t="shared" si="142"/>
        <v/>
      </c>
      <c r="L616" s="47">
        <v>0</v>
      </c>
      <c r="M616" s="49">
        <f t="shared" ca="1" si="143"/>
        <v>128.72727272727272</v>
      </c>
      <c r="N616" s="49" t="str">
        <f t="shared" si="146"/>
        <v/>
      </c>
      <c r="O616" s="49"/>
      <c r="P616" s="49"/>
      <c r="Q616" s="49"/>
      <c r="R616" s="49"/>
      <c r="S616" s="49"/>
      <c r="T616" s="49"/>
      <c r="U616" s="49"/>
      <c r="V616" s="49"/>
      <c r="W616" s="49"/>
      <c r="X616" s="49"/>
      <c r="Y616" s="49"/>
      <c r="Z616" s="49"/>
      <c r="AA616" s="49"/>
      <c r="AB616" s="40">
        <v>614</v>
      </c>
    </row>
    <row r="617" spans="2:28" x14ac:dyDescent="0.2">
      <c r="B617" s="47">
        <f t="shared" si="147"/>
        <v>210303</v>
      </c>
      <c r="C617" s="20" t="e">
        <f t="shared" si="136"/>
        <v>#N/A</v>
      </c>
      <c r="D617" s="47" t="str">
        <f t="shared" si="144"/>
        <v>213</v>
      </c>
      <c r="E617" s="47">
        <f t="shared" si="145"/>
        <v>51074</v>
      </c>
      <c r="F617" s="47">
        <f t="shared" si="137"/>
        <v>126</v>
      </c>
      <c r="G617" s="47">
        <f t="shared" ca="1" si="138"/>
        <v>50093</v>
      </c>
      <c r="H617" s="47">
        <f t="shared" si="139"/>
        <v>25</v>
      </c>
      <c r="I617" s="47">
        <f t="shared" ca="1" si="140"/>
        <v>50090</v>
      </c>
      <c r="J617" s="47">
        <f t="shared" si="141"/>
        <v>25</v>
      </c>
      <c r="K617" s="47" t="str">
        <f t="shared" si="142"/>
        <v/>
      </c>
      <c r="L617" s="47">
        <v>0</v>
      </c>
      <c r="M617" s="49">
        <f t="shared" ca="1" si="143"/>
        <v>128.72727272727272</v>
      </c>
      <c r="N617" s="49" t="str">
        <f t="shared" si="146"/>
        <v/>
      </c>
      <c r="O617" s="49"/>
      <c r="P617" s="49"/>
      <c r="Q617" s="49"/>
      <c r="R617" s="49"/>
      <c r="S617" s="49"/>
      <c r="T617" s="49"/>
      <c r="U617" s="49"/>
      <c r="V617" s="49"/>
      <c r="W617" s="49"/>
      <c r="X617" s="49"/>
      <c r="Y617" s="49"/>
      <c r="Z617" s="49"/>
      <c r="AA617" s="49"/>
      <c r="AB617" s="40">
        <v>615</v>
      </c>
    </row>
    <row r="618" spans="2:28" x14ac:dyDescent="0.2">
      <c r="B618" s="47">
        <f t="shared" si="147"/>
        <v>210304</v>
      </c>
      <c r="C618" s="20" t="e">
        <f t="shared" si="136"/>
        <v>#N/A</v>
      </c>
      <c r="D618" s="47" t="str">
        <f t="shared" si="144"/>
        <v>213</v>
      </c>
      <c r="E618" s="47">
        <f t="shared" si="145"/>
        <v>51074</v>
      </c>
      <c r="F618" s="47">
        <f t="shared" si="137"/>
        <v>126</v>
      </c>
      <c r="G618" s="47">
        <f t="shared" ca="1" si="138"/>
        <v>50095</v>
      </c>
      <c r="H618" s="47">
        <f t="shared" si="139"/>
        <v>25</v>
      </c>
      <c r="I618" s="47">
        <f t="shared" ca="1" si="140"/>
        <v>50102</v>
      </c>
      <c r="J618" s="47">
        <f t="shared" si="141"/>
        <v>25</v>
      </c>
      <c r="K618" s="47" t="str">
        <f t="shared" si="142"/>
        <v/>
      </c>
      <c r="L618" s="47">
        <v>0</v>
      </c>
      <c r="M618" s="49">
        <f t="shared" ca="1" si="143"/>
        <v>139.38068181818181</v>
      </c>
      <c r="N618" s="49" t="str">
        <f t="shared" si="146"/>
        <v/>
      </c>
      <c r="O618" s="49"/>
      <c r="P618" s="49"/>
      <c r="Q618" s="49"/>
      <c r="R618" s="49"/>
      <c r="S618" s="49"/>
      <c r="T618" s="49"/>
      <c r="U618" s="49"/>
      <c r="V618" s="49"/>
      <c r="W618" s="49"/>
      <c r="X618" s="49"/>
      <c r="Y618" s="49"/>
      <c r="Z618" s="49"/>
      <c r="AA618" s="49"/>
      <c r="AB618" s="40">
        <v>616</v>
      </c>
    </row>
    <row r="619" spans="2:28" x14ac:dyDescent="0.2">
      <c r="B619" s="47">
        <f t="shared" si="147"/>
        <v>210305</v>
      </c>
      <c r="C619" s="20" t="e">
        <f t="shared" si="136"/>
        <v>#N/A</v>
      </c>
      <c r="D619" s="47" t="str">
        <f t="shared" si="144"/>
        <v>213</v>
      </c>
      <c r="E619" s="47">
        <f t="shared" si="145"/>
        <v>51074</v>
      </c>
      <c r="F619" s="47">
        <f t="shared" si="137"/>
        <v>126</v>
      </c>
      <c r="G619" s="47">
        <f t="shared" ca="1" si="138"/>
        <v>50097</v>
      </c>
      <c r="H619" s="47">
        <f t="shared" si="139"/>
        <v>25</v>
      </c>
      <c r="I619" s="47">
        <f t="shared" ca="1" si="140"/>
        <v>50079</v>
      </c>
      <c r="J619" s="47">
        <f t="shared" si="141"/>
        <v>25</v>
      </c>
      <c r="K619" s="47" t="str">
        <f t="shared" si="142"/>
        <v/>
      </c>
      <c r="L619" s="47">
        <v>0</v>
      </c>
      <c r="M619" s="49">
        <f t="shared" ca="1" si="143"/>
        <v>139.38068181818181</v>
      </c>
      <c r="N619" s="49" t="str">
        <f t="shared" si="146"/>
        <v/>
      </c>
      <c r="O619" s="49"/>
      <c r="P619" s="49"/>
      <c r="Q619" s="49"/>
      <c r="R619" s="49"/>
      <c r="S619" s="49"/>
      <c r="T619" s="49"/>
      <c r="U619" s="49"/>
      <c r="V619" s="49"/>
      <c r="W619" s="49"/>
      <c r="X619" s="49"/>
      <c r="Y619" s="49"/>
      <c r="Z619" s="49"/>
      <c r="AA619" s="49"/>
      <c r="AB619" s="40">
        <v>617</v>
      </c>
    </row>
    <row r="620" spans="2:28" x14ac:dyDescent="0.2">
      <c r="B620" s="47">
        <f t="shared" si="147"/>
        <v>210308</v>
      </c>
      <c r="C620" s="20" t="e">
        <f t="shared" si="136"/>
        <v>#N/A</v>
      </c>
      <c r="D620" s="47" t="str">
        <f t="shared" si="144"/>
        <v>213</v>
      </c>
      <c r="E620" s="47">
        <f t="shared" si="145"/>
        <v>52000</v>
      </c>
      <c r="F620" s="47">
        <f t="shared" ca="1" si="137"/>
        <v>3.09</v>
      </c>
      <c r="G620" s="47">
        <f t="shared" ca="1" si="138"/>
        <v>50122</v>
      </c>
      <c r="H620" s="47">
        <f t="shared" ca="1" si="139"/>
        <v>88</v>
      </c>
      <c r="I620" s="47">
        <f t="shared" ca="1" si="140"/>
        <v>50145</v>
      </c>
      <c r="J620" s="47">
        <f t="shared" si="141"/>
        <v>15</v>
      </c>
      <c r="K620" s="47">
        <f t="shared" si="142"/>
        <v>200250</v>
      </c>
      <c r="L620" s="47">
        <v>0</v>
      </c>
      <c r="M620" s="49">
        <f t="shared" ca="1" si="143"/>
        <v>259.73230276180601</v>
      </c>
      <c r="N620" s="49">
        <f t="shared" ca="1" si="146"/>
        <v>2.9126213592233007E-2</v>
      </c>
      <c r="O620" s="49"/>
      <c r="P620" s="49"/>
      <c r="Q620" s="49"/>
      <c r="R620" s="49"/>
      <c r="S620" s="49"/>
      <c r="T620" s="49"/>
      <c r="U620" s="49"/>
      <c r="V620" s="49"/>
      <c r="W620" s="49"/>
      <c r="X620" s="49"/>
      <c r="Y620" s="49"/>
      <c r="Z620" s="49"/>
      <c r="AA620" s="49"/>
      <c r="AB620" s="40">
        <v>618</v>
      </c>
    </row>
    <row r="621" spans="2:28" x14ac:dyDescent="0.2">
      <c r="B621" s="47">
        <f t="shared" si="147"/>
        <v>210401</v>
      </c>
      <c r="C621" s="20" t="e">
        <f t="shared" si="136"/>
        <v>#N/A</v>
      </c>
      <c r="D621" s="47" t="str">
        <f t="shared" si="144"/>
        <v>214</v>
      </c>
      <c r="E621" s="47">
        <f t="shared" si="145"/>
        <v>51075</v>
      </c>
      <c r="F621" s="47">
        <f t="shared" si="137"/>
        <v>125</v>
      </c>
      <c r="G621" s="47">
        <f t="shared" ca="1" si="138"/>
        <v>50092</v>
      </c>
      <c r="H621" s="47">
        <f t="shared" si="139"/>
        <v>25</v>
      </c>
      <c r="I621" s="47">
        <f t="shared" ca="1" si="140"/>
        <v>50093</v>
      </c>
      <c r="J621" s="47">
        <f t="shared" si="141"/>
        <v>25</v>
      </c>
      <c r="K621" s="47" t="str">
        <f t="shared" si="142"/>
        <v/>
      </c>
      <c r="L621" s="47">
        <v>0</v>
      </c>
      <c r="M621" s="49">
        <f t="shared" ca="1" si="143"/>
        <v>130</v>
      </c>
      <c r="N621" s="49" t="str">
        <f t="shared" si="146"/>
        <v/>
      </c>
      <c r="O621" s="49"/>
      <c r="P621" s="49"/>
      <c r="Q621" s="49"/>
      <c r="R621" s="49"/>
      <c r="S621" s="49"/>
      <c r="T621" s="49"/>
      <c r="U621" s="49"/>
      <c r="V621" s="49"/>
      <c r="W621" s="49"/>
      <c r="X621" s="49"/>
      <c r="Y621" s="49"/>
      <c r="Z621" s="49"/>
      <c r="AA621" s="49"/>
      <c r="AB621" s="40">
        <v>619</v>
      </c>
    </row>
    <row r="622" spans="2:28" x14ac:dyDescent="0.2">
      <c r="B622" s="47">
        <f t="shared" si="147"/>
        <v>210402</v>
      </c>
      <c r="C622" s="20" t="e">
        <f t="shared" si="136"/>
        <v>#N/A</v>
      </c>
      <c r="D622" s="47" t="str">
        <f t="shared" si="144"/>
        <v>214</v>
      </c>
      <c r="E622" s="47">
        <f t="shared" si="145"/>
        <v>51075</v>
      </c>
      <c r="F622" s="47">
        <f t="shared" si="137"/>
        <v>125</v>
      </c>
      <c r="G622" s="47">
        <f t="shared" ca="1" si="138"/>
        <v>50100</v>
      </c>
      <c r="H622" s="47">
        <f t="shared" si="139"/>
        <v>25</v>
      </c>
      <c r="I622" s="47">
        <f t="shared" ca="1" si="140"/>
        <v>50091</v>
      </c>
      <c r="J622" s="47">
        <f t="shared" si="141"/>
        <v>25</v>
      </c>
      <c r="K622" s="47" t="str">
        <f t="shared" si="142"/>
        <v/>
      </c>
      <c r="L622" s="47">
        <v>0</v>
      </c>
      <c r="M622" s="49">
        <f t="shared" ca="1" si="143"/>
        <v>140.71428571428572</v>
      </c>
      <c r="N622" s="49" t="str">
        <f t="shared" si="146"/>
        <v/>
      </c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49"/>
      <c r="AB622" s="40">
        <v>620</v>
      </c>
    </row>
    <row r="623" spans="2:28" x14ac:dyDescent="0.2">
      <c r="B623" s="47">
        <f t="shared" si="147"/>
        <v>210403</v>
      </c>
      <c r="C623" s="20" t="e">
        <f t="shared" si="136"/>
        <v>#N/A</v>
      </c>
      <c r="D623" s="47" t="str">
        <f t="shared" si="144"/>
        <v>214</v>
      </c>
      <c r="E623" s="47">
        <f t="shared" si="145"/>
        <v>51075</v>
      </c>
      <c r="F623" s="47">
        <f t="shared" si="137"/>
        <v>125</v>
      </c>
      <c r="G623" s="47">
        <f t="shared" ca="1" si="138"/>
        <v>50078</v>
      </c>
      <c r="H623" s="47">
        <f t="shared" si="139"/>
        <v>25</v>
      </c>
      <c r="I623" s="47">
        <f t="shared" ca="1" si="140"/>
        <v>50079</v>
      </c>
      <c r="J623" s="47">
        <f t="shared" si="141"/>
        <v>25</v>
      </c>
      <c r="K623" s="47" t="str">
        <f t="shared" si="142"/>
        <v/>
      </c>
      <c r="L623" s="47">
        <v>0</v>
      </c>
      <c r="M623" s="49">
        <f t="shared" ca="1" si="143"/>
        <v>130</v>
      </c>
      <c r="N623" s="49" t="str">
        <f t="shared" si="146"/>
        <v/>
      </c>
      <c r="O623" s="49"/>
      <c r="P623" s="49"/>
      <c r="Q623" s="49"/>
      <c r="R623" s="49"/>
      <c r="S623" s="49"/>
      <c r="T623" s="49"/>
      <c r="U623" s="49"/>
      <c r="V623" s="49"/>
      <c r="W623" s="49"/>
      <c r="X623" s="49"/>
      <c r="Y623" s="49"/>
      <c r="Z623" s="49"/>
      <c r="AA623" s="49"/>
      <c r="AB623" s="40">
        <v>621</v>
      </c>
    </row>
    <row r="624" spans="2:28" x14ac:dyDescent="0.2">
      <c r="B624" s="47">
        <f t="shared" si="147"/>
        <v>210404</v>
      </c>
      <c r="C624" s="20" t="e">
        <f t="shared" si="136"/>
        <v>#N/A</v>
      </c>
      <c r="D624" s="47" t="str">
        <f t="shared" si="144"/>
        <v>214</v>
      </c>
      <c r="E624" s="47">
        <f t="shared" si="145"/>
        <v>51075</v>
      </c>
      <c r="F624" s="47">
        <f t="shared" si="137"/>
        <v>125</v>
      </c>
      <c r="G624" s="47">
        <f t="shared" ca="1" si="138"/>
        <v>50095</v>
      </c>
      <c r="H624" s="47">
        <f t="shared" si="139"/>
        <v>25</v>
      </c>
      <c r="I624" s="47">
        <f t="shared" ca="1" si="140"/>
        <v>50157</v>
      </c>
      <c r="J624" s="47">
        <f t="shared" si="141"/>
        <v>25</v>
      </c>
      <c r="K624" s="47" t="str">
        <f t="shared" si="142"/>
        <v/>
      </c>
      <c r="L624" s="47">
        <v>0</v>
      </c>
      <c r="M624" s="49">
        <f t="shared" ca="1" si="143"/>
        <v>123.57142857142857</v>
      </c>
      <c r="N624" s="49" t="str">
        <f t="shared" si="146"/>
        <v/>
      </c>
      <c r="O624" s="49"/>
      <c r="P624" s="49"/>
      <c r="Q624" s="49"/>
      <c r="R624" s="49"/>
      <c r="S624" s="49"/>
      <c r="T624" s="49"/>
      <c r="U624" s="49"/>
      <c r="V624" s="49"/>
      <c r="W624" s="49"/>
      <c r="X624" s="49"/>
      <c r="Y624" s="49"/>
      <c r="Z624" s="49"/>
      <c r="AA624" s="49"/>
      <c r="AB624" s="40">
        <v>622</v>
      </c>
    </row>
    <row r="625" spans="2:28" x14ac:dyDescent="0.2">
      <c r="B625" s="47">
        <f t="shared" si="147"/>
        <v>210405</v>
      </c>
      <c r="C625" s="20" t="e">
        <f t="shared" si="136"/>
        <v>#N/A</v>
      </c>
      <c r="D625" s="47" t="str">
        <f t="shared" si="144"/>
        <v>214</v>
      </c>
      <c r="E625" s="47">
        <f t="shared" si="145"/>
        <v>51075</v>
      </c>
      <c r="F625" s="47">
        <f t="shared" si="137"/>
        <v>125</v>
      </c>
      <c r="G625" s="47">
        <f t="shared" ca="1" si="138"/>
        <v>50078</v>
      </c>
      <c r="H625" s="47">
        <f t="shared" si="139"/>
        <v>25</v>
      </c>
      <c r="I625" s="47">
        <f t="shared" ca="1" si="140"/>
        <v>50096</v>
      </c>
      <c r="J625" s="47">
        <f t="shared" si="141"/>
        <v>25</v>
      </c>
      <c r="K625" s="47" t="str">
        <f t="shared" si="142"/>
        <v/>
      </c>
      <c r="L625" s="47">
        <v>0</v>
      </c>
      <c r="M625" s="49">
        <f t="shared" ca="1" si="143"/>
        <v>130</v>
      </c>
      <c r="N625" s="49" t="str">
        <f t="shared" si="146"/>
        <v/>
      </c>
      <c r="O625" s="49"/>
      <c r="P625" s="49"/>
      <c r="Q625" s="49"/>
      <c r="R625" s="49"/>
      <c r="S625" s="49"/>
      <c r="T625" s="49"/>
      <c r="U625" s="49"/>
      <c r="V625" s="49"/>
      <c r="W625" s="49"/>
      <c r="X625" s="49"/>
      <c r="Y625" s="49"/>
      <c r="Z625" s="49"/>
      <c r="AA625" s="49"/>
      <c r="AB625" s="40">
        <v>623</v>
      </c>
    </row>
    <row r="626" spans="2:28" x14ac:dyDescent="0.2">
      <c r="B626" s="47">
        <f t="shared" si="147"/>
        <v>210408</v>
      </c>
      <c r="C626" s="20" t="e">
        <f t="shared" si="136"/>
        <v>#N/A</v>
      </c>
      <c r="D626" s="47" t="str">
        <f t="shared" si="144"/>
        <v>214</v>
      </c>
      <c r="E626" s="47">
        <f t="shared" si="145"/>
        <v>52000</v>
      </c>
      <c r="F626" s="47">
        <f t="shared" ca="1" si="137"/>
        <v>3.09</v>
      </c>
      <c r="G626" s="47">
        <f t="shared" ca="1" si="138"/>
        <v>50122</v>
      </c>
      <c r="H626" s="47">
        <f t="shared" ca="1" si="139"/>
        <v>88</v>
      </c>
      <c r="I626" s="47">
        <f t="shared" ca="1" si="140"/>
        <v>50102</v>
      </c>
      <c r="J626" s="47">
        <f t="shared" si="141"/>
        <v>15</v>
      </c>
      <c r="K626" s="47">
        <f t="shared" si="142"/>
        <v>200259</v>
      </c>
      <c r="L626" s="47">
        <v>0</v>
      </c>
      <c r="M626" s="49">
        <f t="shared" ca="1" si="143"/>
        <v>276.69902912621359</v>
      </c>
      <c r="N626" s="49">
        <f t="shared" ca="1" si="146"/>
        <v>2.9126213592233007E-2</v>
      </c>
      <c r="O626" s="49"/>
      <c r="P626" s="49"/>
      <c r="Q626" s="49"/>
      <c r="R626" s="49"/>
      <c r="S626" s="49"/>
      <c r="T626" s="49"/>
      <c r="U626" s="49"/>
      <c r="V626" s="49"/>
      <c r="W626" s="49"/>
      <c r="X626" s="49"/>
      <c r="Y626" s="49"/>
      <c r="Z626" s="49"/>
      <c r="AA626" s="49"/>
      <c r="AB626" s="40">
        <v>624</v>
      </c>
    </row>
    <row r="627" spans="2:28" x14ac:dyDescent="0.2">
      <c r="B627" s="47">
        <f t="shared" si="147"/>
        <v>210501</v>
      </c>
      <c r="C627" s="20" t="e">
        <f t="shared" si="136"/>
        <v>#N/A</v>
      </c>
      <c r="D627" s="47" t="str">
        <f t="shared" si="144"/>
        <v>215</v>
      </c>
      <c r="E627" s="47">
        <f t="shared" si="145"/>
        <v>51076</v>
      </c>
      <c r="F627" s="47">
        <f t="shared" si="137"/>
        <v>124</v>
      </c>
      <c r="G627" s="47">
        <f t="shared" ca="1" si="138"/>
        <v>50119</v>
      </c>
      <c r="H627" s="47">
        <f t="shared" si="139"/>
        <v>25</v>
      </c>
      <c r="I627" s="47">
        <f t="shared" ca="1" si="140"/>
        <v>50100</v>
      </c>
      <c r="J627" s="47">
        <f t="shared" si="141"/>
        <v>25</v>
      </c>
      <c r="K627" s="47" t="str">
        <f t="shared" si="142"/>
        <v/>
      </c>
      <c r="L627" s="47">
        <v>0</v>
      </c>
      <c r="M627" s="49">
        <f t="shared" ca="1" si="143"/>
        <v>135.57471264367817</v>
      </c>
      <c r="N627" s="49" t="str">
        <f t="shared" si="146"/>
        <v/>
      </c>
      <c r="O627" s="49"/>
      <c r="P627" s="49"/>
      <c r="Q627" s="49"/>
      <c r="R627" s="49"/>
      <c r="S627" s="49"/>
      <c r="T627" s="49"/>
      <c r="U627" s="49"/>
      <c r="V627" s="49"/>
      <c r="W627" s="49"/>
      <c r="X627" s="49"/>
      <c r="Y627" s="49"/>
      <c r="Z627" s="49"/>
      <c r="AA627" s="49"/>
      <c r="AB627" s="40">
        <v>625</v>
      </c>
    </row>
    <row r="628" spans="2:28" x14ac:dyDescent="0.2">
      <c r="B628" s="47">
        <f t="shared" si="147"/>
        <v>210502</v>
      </c>
      <c r="C628" s="20" t="e">
        <f t="shared" si="136"/>
        <v>#N/A</v>
      </c>
      <c r="D628" s="47" t="str">
        <f t="shared" si="144"/>
        <v>215</v>
      </c>
      <c r="E628" s="47">
        <f t="shared" si="145"/>
        <v>51076</v>
      </c>
      <c r="F628" s="47">
        <f t="shared" si="137"/>
        <v>124</v>
      </c>
      <c r="G628" s="47">
        <f t="shared" ca="1" si="138"/>
        <v>50079</v>
      </c>
      <c r="H628" s="47">
        <f t="shared" si="139"/>
        <v>25</v>
      </c>
      <c r="I628" s="47">
        <f t="shared" ca="1" si="140"/>
        <v>50093</v>
      </c>
      <c r="J628" s="47">
        <f t="shared" si="141"/>
        <v>25</v>
      </c>
      <c r="K628" s="47" t="str">
        <f t="shared" si="142"/>
        <v/>
      </c>
      <c r="L628" s="47">
        <v>0</v>
      </c>
      <c r="M628" s="49">
        <f t="shared" ca="1" si="143"/>
        <v>131.26436781609195</v>
      </c>
      <c r="N628" s="49" t="str">
        <f t="shared" si="146"/>
        <v/>
      </c>
      <c r="O628" s="49"/>
      <c r="P628" s="49"/>
      <c r="Q628" s="49"/>
      <c r="R628" s="49"/>
      <c r="S628" s="49"/>
      <c r="T628" s="49"/>
      <c r="U628" s="49"/>
      <c r="V628" s="49"/>
      <c r="W628" s="49"/>
      <c r="X628" s="49"/>
      <c r="Y628" s="49"/>
      <c r="Z628" s="49"/>
      <c r="AA628" s="49"/>
      <c r="AB628" s="40">
        <v>626</v>
      </c>
    </row>
    <row r="629" spans="2:28" x14ac:dyDescent="0.2">
      <c r="B629" s="47">
        <f t="shared" si="147"/>
        <v>210503</v>
      </c>
      <c r="C629" s="20" t="e">
        <f t="shared" si="136"/>
        <v>#N/A</v>
      </c>
      <c r="D629" s="47" t="str">
        <f t="shared" si="144"/>
        <v>215</v>
      </c>
      <c r="E629" s="47">
        <f t="shared" si="145"/>
        <v>51076</v>
      </c>
      <c r="F629" s="47">
        <f t="shared" si="137"/>
        <v>124</v>
      </c>
      <c r="G629" s="47">
        <f t="shared" ca="1" si="138"/>
        <v>50101</v>
      </c>
      <c r="H629" s="47">
        <f t="shared" si="139"/>
        <v>25</v>
      </c>
      <c r="I629" s="47">
        <f t="shared" ca="1" si="140"/>
        <v>50078</v>
      </c>
      <c r="J629" s="47">
        <f t="shared" si="141"/>
        <v>25</v>
      </c>
      <c r="K629" s="47" t="str">
        <f t="shared" si="142"/>
        <v/>
      </c>
      <c r="L629" s="47">
        <v>0</v>
      </c>
      <c r="M629" s="49">
        <f t="shared" ca="1" si="143"/>
        <v>142.04022988505747</v>
      </c>
      <c r="N629" s="49" t="str">
        <f t="shared" si="146"/>
        <v/>
      </c>
      <c r="O629" s="49"/>
      <c r="P629" s="49"/>
      <c r="Q629" s="49"/>
      <c r="R629" s="49"/>
      <c r="S629" s="49"/>
      <c r="T629" s="49"/>
      <c r="U629" s="49"/>
      <c r="V629" s="49"/>
      <c r="W629" s="49"/>
      <c r="X629" s="49"/>
      <c r="Y629" s="49"/>
      <c r="Z629" s="49"/>
      <c r="AA629" s="49"/>
      <c r="AB629" s="40">
        <v>627</v>
      </c>
    </row>
    <row r="630" spans="2:28" x14ac:dyDescent="0.2">
      <c r="B630" s="47">
        <f t="shared" si="147"/>
        <v>210504</v>
      </c>
      <c r="C630" s="20" t="e">
        <f t="shared" si="136"/>
        <v>#N/A</v>
      </c>
      <c r="D630" s="47" t="str">
        <f t="shared" si="144"/>
        <v>215</v>
      </c>
      <c r="E630" s="47">
        <f t="shared" si="145"/>
        <v>51076</v>
      </c>
      <c r="F630" s="47">
        <f t="shared" si="137"/>
        <v>124</v>
      </c>
      <c r="G630" s="47">
        <f t="shared" ca="1" si="138"/>
        <v>50090</v>
      </c>
      <c r="H630" s="47">
        <f t="shared" si="139"/>
        <v>25</v>
      </c>
      <c r="I630" s="47">
        <f t="shared" ca="1" si="140"/>
        <v>50093</v>
      </c>
      <c r="J630" s="47">
        <f t="shared" si="141"/>
        <v>25</v>
      </c>
      <c r="K630" s="47" t="str">
        <f t="shared" si="142"/>
        <v/>
      </c>
      <c r="L630" s="47">
        <v>0</v>
      </c>
      <c r="M630" s="49">
        <f t="shared" ca="1" si="143"/>
        <v>131.26436781609195</v>
      </c>
      <c r="N630" s="49" t="str">
        <f t="shared" si="146"/>
        <v/>
      </c>
      <c r="O630" s="49"/>
      <c r="P630" s="49"/>
      <c r="Q630" s="49"/>
      <c r="R630" s="49"/>
      <c r="S630" s="49"/>
      <c r="T630" s="49"/>
      <c r="U630" s="49"/>
      <c r="V630" s="49"/>
      <c r="W630" s="49"/>
      <c r="X630" s="49"/>
      <c r="Y630" s="49"/>
      <c r="Z630" s="49"/>
      <c r="AA630" s="49"/>
      <c r="AB630" s="40">
        <v>628</v>
      </c>
    </row>
    <row r="631" spans="2:28" x14ac:dyDescent="0.2">
      <c r="B631" s="47">
        <f t="shared" si="147"/>
        <v>210505</v>
      </c>
      <c r="C631" s="20" t="e">
        <f t="shared" si="136"/>
        <v>#N/A</v>
      </c>
      <c r="D631" s="47" t="str">
        <f t="shared" si="144"/>
        <v>215</v>
      </c>
      <c r="E631" s="47">
        <f t="shared" si="145"/>
        <v>51076</v>
      </c>
      <c r="F631" s="47">
        <f t="shared" si="137"/>
        <v>124</v>
      </c>
      <c r="G631" s="47">
        <f t="shared" ca="1" si="138"/>
        <v>50100</v>
      </c>
      <c r="H631" s="47">
        <f t="shared" si="139"/>
        <v>25</v>
      </c>
      <c r="I631" s="47">
        <f t="shared" ca="1" si="140"/>
        <v>50096</v>
      </c>
      <c r="J631" s="47">
        <f t="shared" si="141"/>
        <v>25</v>
      </c>
      <c r="K631" s="47" t="str">
        <f t="shared" si="142"/>
        <v/>
      </c>
      <c r="L631" s="47">
        <v>0</v>
      </c>
      <c r="M631" s="49">
        <f t="shared" ca="1" si="143"/>
        <v>142.04022988505747</v>
      </c>
      <c r="N631" s="49" t="str">
        <f t="shared" si="146"/>
        <v/>
      </c>
      <c r="O631" s="49"/>
      <c r="P631" s="49"/>
      <c r="Q631" s="49"/>
      <c r="R631" s="49"/>
      <c r="S631" s="49"/>
      <c r="T631" s="49"/>
      <c r="U631" s="49"/>
      <c r="V631" s="49"/>
      <c r="W631" s="49"/>
      <c r="X631" s="49"/>
      <c r="Y631" s="49"/>
      <c r="Z631" s="49"/>
      <c r="AA631" s="49"/>
      <c r="AB631" s="40">
        <v>629</v>
      </c>
    </row>
    <row r="632" spans="2:28" x14ac:dyDescent="0.2">
      <c r="B632" s="47">
        <f t="shared" si="147"/>
        <v>210508</v>
      </c>
      <c r="C632" s="20" t="e">
        <f t="shared" si="136"/>
        <v>#N/A</v>
      </c>
      <c r="D632" s="47" t="str">
        <f t="shared" si="144"/>
        <v>215</v>
      </c>
      <c r="E632" s="47">
        <f t="shared" si="145"/>
        <v>52000</v>
      </c>
      <c r="F632" s="47">
        <f t="shared" ca="1" si="137"/>
        <v>3.09</v>
      </c>
      <c r="G632" s="47">
        <f t="shared" ca="1" si="138"/>
        <v>50122</v>
      </c>
      <c r="H632" s="47">
        <f t="shared" ca="1" si="139"/>
        <v>88</v>
      </c>
      <c r="I632" s="47">
        <f t="shared" ca="1" si="140"/>
        <v>50103</v>
      </c>
      <c r="J632" s="47">
        <f t="shared" si="141"/>
        <v>15</v>
      </c>
      <c r="K632" s="47">
        <f t="shared" si="142"/>
        <v>200268</v>
      </c>
      <c r="L632" s="47">
        <v>0</v>
      </c>
      <c r="M632" s="49">
        <f t="shared" ca="1" si="143"/>
        <v>276.69902912621359</v>
      </c>
      <c r="N632" s="49">
        <f t="shared" ca="1" si="146"/>
        <v>2.9126213592233007E-2</v>
      </c>
      <c r="O632" s="49"/>
      <c r="P632" s="49"/>
      <c r="Q632" s="49"/>
      <c r="R632" s="49"/>
      <c r="S632" s="49"/>
      <c r="T632" s="49"/>
      <c r="U632" s="49"/>
      <c r="V632" s="49"/>
      <c r="W632" s="49"/>
      <c r="X632" s="49"/>
      <c r="Y632" s="49"/>
      <c r="Z632" s="49"/>
      <c r="AA632" s="49"/>
      <c r="AB632" s="40">
        <v>630</v>
      </c>
    </row>
    <row r="633" spans="2:28" x14ac:dyDescent="0.2">
      <c r="B633" s="47">
        <f t="shared" si="147"/>
        <v>220101</v>
      </c>
      <c r="C633" s="20" t="e">
        <f t="shared" si="136"/>
        <v>#N/A</v>
      </c>
      <c r="D633" s="47" t="str">
        <f t="shared" si="144"/>
        <v>221</v>
      </c>
      <c r="E633" s="47">
        <f t="shared" si="145"/>
        <v>51076</v>
      </c>
      <c r="F633" s="47">
        <f t="shared" si="137"/>
        <v>124</v>
      </c>
      <c r="G633" s="47">
        <f t="shared" ca="1" si="138"/>
        <v>50157</v>
      </c>
      <c r="H633" s="47">
        <f t="shared" si="139"/>
        <v>25</v>
      </c>
      <c r="I633" s="47">
        <f t="shared" ca="1" si="140"/>
        <v>50094</v>
      </c>
      <c r="J633" s="47">
        <f t="shared" si="141"/>
        <v>25</v>
      </c>
      <c r="K633" s="47" t="str">
        <f t="shared" si="142"/>
        <v/>
      </c>
      <c r="L633" s="47">
        <v>0</v>
      </c>
      <c r="M633" s="49">
        <f t="shared" ca="1" si="143"/>
        <v>124.79885057471265</v>
      </c>
      <c r="N633" s="49" t="str">
        <f t="shared" si="146"/>
        <v/>
      </c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49"/>
      <c r="AB633" s="40">
        <v>631</v>
      </c>
    </row>
    <row r="634" spans="2:28" x14ac:dyDescent="0.2">
      <c r="B634" s="47">
        <f t="shared" si="147"/>
        <v>220102</v>
      </c>
      <c r="C634" s="20" t="e">
        <f t="shared" si="136"/>
        <v>#N/A</v>
      </c>
      <c r="D634" s="47" t="str">
        <f t="shared" si="144"/>
        <v>221</v>
      </c>
      <c r="E634" s="47">
        <f t="shared" si="145"/>
        <v>51076</v>
      </c>
      <c r="F634" s="47">
        <f t="shared" si="137"/>
        <v>124</v>
      </c>
      <c r="G634" s="47">
        <f t="shared" ca="1" si="138"/>
        <v>50101</v>
      </c>
      <c r="H634" s="47">
        <f t="shared" si="139"/>
        <v>25</v>
      </c>
      <c r="I634" s="47">
        <f t="shared" ca="1" si="140"/>
        <v>50097</v>
      </c>
      <c r="J634" s="47">
        <f t="shared" si="141"/>
        <v>25</v>
      </c>
      <c r="K634" s="47" t="str">
        <f t="shared" si="142"/>
        <v/>
      </c>
      <c r="L634" s="47">
        <v>0</v>
      </c>
      <c r="M634" s="49">
        <f t="shared" ca="1" si="143"/>
        <v>152.81609195402299</v>
      </c>
      <c r="N634" s="49" t="str">
        <f t="shared" si="146"/>
        <v/>
      </c>
      <c r="O634" s="49"/>
      <c r="P634" s="49"/>
      <c r="Q634" s="49"/>
      <c r="R634" s="49"/>
      <c r="S634" s="49"/>
      <c r="T634" s="49"/>
      <c r="U634" s="49"/>
      <c r="V634" s="49"/>
      <c r="W634" s="49"/>
      <c r="X634" s="49"/>
      <c r="Y634" s="49"/>
      <c r="Z634" s="49"/>
      <c r="AA634" s="49"/>
      <c r="AB634" s="40">
        <v>632</v>
      </c>
    </row>
    <row r="635" spans="2:28" x14ac:dyDescent="0.2">
      <c r="B635" s="47">
        <f t="shared" si="147"/>
        <v>220103</v>
      </c>
      <c r="C635" s="20" t="e">
        <f t="shared" si="136"/>
        <v>#N/A</v>
      </c>
      <c r="D635" s="47" t="str">
        <f t="shared" si="144"/>
        <v>221</v>
      </c>
      <c r="E635" s="47">
        <f t="shared" si="145"/>
        <v>51076</v>
      </c>
      <c r="F635" s="47">
        <f t="shared" si="137"/>
        <v>124</v>
      </c>
      <c r="G635" s="47">
        <f t="shared" ca="1" si="138"/>
        <v>50103</v>
      </c>
      <c r="H635" s="47">
        <f t="shared" si="139"/>
        <v>25</v>
      </c>
      <c r="I635" s="47">
        <f t="shared" ca="1" si="140"/>
        <v>50079</v>
      </c>
      <c r="J635" s="47">
        <f t="shared" si="141"/>
        <v>25</v>
      </c>
      <c r="K635" s="47" t="str">
        <f t="shared" si="142"/>
        <v/>
      </c>
      <c r="L635" s="47">
        <v>0</v>
      </c>
      <c r="M635" s="49">
        <f t="shared" ca="1" si="143"/>
        <v>142.04022988505747</v>
      </c>
      <c r="N635" s="49" t="str">
        <f t="shared" si="146"/>
        <v/>
      </c>
      <c r="O635" s="49"/>
      <c r="P635" s="49"/>
      <c r="Q635" s="49"/>
      <c r="R635" s="49"/>
      <c r="S635" s="49"/>
      <c r="T635" s="49"/>
      <c r="U635" s="49"/>
      <c r="V635" s="49"/>
      <c r="W635" s="49"/>
      <c r="X635" s="49"/>
      <c r="Y635" s="49"/>
      <c r="Z635" s="49"/>
      <c r="AA635" s="49"/>
      <c r="AB635" s="40">
        <v>633</v>
      </c>
    </row>
    <row r="636" spans="2:28" x14ac:dyDescent="0.2">
      <c r="B636" s="47">
        <f t="shared" si="147"/>
        <v>220104</v>
      </c>
      <c r="C636" s="20" t="e">
        <f t="shared" si="136"/>
        <v>#N/A</v>
      </c>
      <c r="D636" s="47" t="str">
        <f t="shared" si="144"/>
        <v>221</v>
      </c>
      <c r="E636" s="47">
        <f t="shared" si="145"/>
        <v>51076</v>
      </c>
      <c r="F636" s="47">
        <f t="shared" si="137"/>
        <v>124</v>
      </c>
      <c r="G636" s="47">
        <f t="shared" ca="1" si="138"/>
        <v>50091</v>
      </c>
      <c r="H636" s="47">
        <f t="shared" si="139"/>
        <v>25</v>
      </c>
      <c r="I636" s="47">
        <f t="shared" ca="1" si="140"/>
        <v>50079</v>
      </c>
      <c r="J636" s="47">
        <f t="shared" si="141"/>
        <v>25</v>
      </c>
      <c r="K636" s="47" t="str">
        <f t="shared" si="142"/>
        <v/>
      </c>
      <c r="L636" s="47">
        <v>0</v>
      </c>
      <c r="M636" s="49">
        <f t="shared" ca="1" si="143"/>
        <v>131.26436781609195</v>
      </c>
      <c r="N636" s="49" t="str">
        <f t="shared" si="146"/>
        <v/>
      </c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49"/>
      <c r="AB636" s="40">
        <v>634</v>
      </c>
    </row>
    <row r="637" spans="2:28" x14ac:dyDescent="0.2">
      <c r="B637" s="47">
        <f t="shared" si="147"/>
        <v>220105</v>
      </c>
      <c r="C637" s="20" t="e">
        <f t="shared" si="136"/>
        <v>#N/A</v>
      </c>
      <c r="D637" s="47" t="str">
        <f t="shared" si="144"/>
        <v>221</v>
      </c>
      <c r="E637" s="47">
        <f t="shared" si="145"/>
        <v>51076</v>
      </c>
      <c r="F637" s="47">
        <f t="shared" si="137"/>
        <v>124</v>
      </c>
      <c r="G637" s="47">
        <f t="shared" ca="1" si="138"/>
        <v>50102</v>
      </c>
      <c r="H637" s="47">
        <f t="shared" si="139"/>
        <v>25</v>
      </c>
      <c r="I637" s="47">
        <f t="shared" ca="1" si="140"/>
        <v>50079</v>
      </c>
      <c r="J637" s="47">
        <f t="shared" si="141"/>
        <v>25</v>
      </c>
      <c r="K637" s="47" t="str">
        <f t="shared" si="142"/>
        <v/>
      </c>
      <c r="L637" s="47">
        <v>0</v>
      </c>
      <c r="M637" s="49">
        <f t="shared" ca="1" si="143"/>
        <v>142.04022988505747</v>
      </c>
      <c r="N637" s="49" t="str">
        <f t="shared" si="146"/>
        <v/>
      </c>
      <c r="O637" s="49"/>
      <c r="P637" s="49"/>
      <c r="Q637" s="49"/>
      <c r="R637" s="49"/>
      <c r="S637" s="49"/>
      <c r="T637" s="49"/>
      <c r="U637" s="49"/>
      <c r="V637" s="49"/>
      <c r="W637" s="49"/>
      <c r="X637" s="49"/>
      <c r="Y637" s="49"/>
      <c r="Z637" s="49"/>
      <c r="AA637" s="49"/>
      <c r="AB637" s="40">
        <v>635</v>
      </c>
    </row>
    <row r="638" spans="2:28" x14ac:dyDescent="0.2">
      <c r="B638" s="47">
        <f t="shared" si="147"/>
        <v>220108</v>
      </c>
      <c r="C638" s="20" t="e">
        <f t="shared" si="136"/>
        <v>#N/A</v>
      </c>
      <c r="D638" s="47" t="str">
        <f t="shared" si="144"/>
        <v>221</v>
      </c>
      <c r="E638" s="47">
        <f t="shared" si="145"/>
        <v>52000</v>
      </c>
      <c r="F638" s="47">
        <f t="shared" ca="1" si="137"/>
        <v>3.09</v>
      </c>
      <c r="G638" s="47">
        <f t="shared" ca="1" si="138"/>
        <v>50122</v>
      </c>
      <c r="H638" s="47">
        <f t="shared" ca="1" si="139"/>
        <v>88</v>
      </c>
      <c r="I638" s="47">
        <f t="shared" ca="1" si="140"/>
        <v>50079</v>
      </c>
      <c r="J638" s="47">
        <f t="shared" si="141"/>
        <v>15</v>
      </c>
      <c r="K638" s="47">
        <f t="shared" si="142"/>
        <v>200143</v>
      </c>
      <c r="L638" s="47">
        <v>0</v>
      </c>
      <c r="M638" s="49">
        <f t="shared" ca="1" si="143"/>
        <v>266.09482514845882</v>
      </c>
      <c r="N638" s="49">
        <f t="shared" ca="1" si="146"/>
        <v>2.9126213592233007E-2</v>
      </c>
      <c r="O638" s="49"/>
      <c r="P638" s="49"/>
      <c r="Q638" s="49"/>
      <c r="R638" s="49"/>
      <c r="S638" s="49"/>
      <c r="T638" s="49"/>
      <c r="U638" s="49"/>
      <c r="V638" s="49"/>
      <c r="W638" s="49"/>
      <c r="X638" s="49"/>
      <c r="Y638" s="49"/>
      <c r="Z638" s="49"/>
      <c r="AA638" s="49"/>
      <c r="AB638" s="40">
        <v>636</v>
      </c>
    </row>
    <row r="639" spans="2:28" x14ac:dyDescent="0.2">
      <c r="B639" s="47">
        <f t="shared" si="147"/>
        <v>220201</v>
      </c>
      <c r="C639" s="20" t="e">
        <f t="shared" si="136"/>
        <v>#N/A</v>
      </c>
      <c r="D639" s="47" t="str">
        <f t="shared" si="144"/>
        <v>222</v>
      </c>
      <c r="E639" s="47">
        <f t="shared" si="145"/>
        <v>51077</v>
      </c>
      <c r="F639" s="47">
        <f t="shared" si="137"/>
        <v>123</v>
      </c>
      <c r="G639" s="47">
        <f t="shared" ca="1" si="138"/>
        <v>50094</v>
      </c>
      <c r="H639" s="47">
        <f t="shared" si="139"/>
        <v>25</v>
      </c>
      <c r="I639" s="47">
        <f t="shared" ca="1" si="140"/>
        <v>50100</v>
      </c>
      <c r="J639" s="47">
        <f t="shared" si="141"/>
        <v>25</v>
      </c>
      <c r="K639" s="47" t="str">
        <f t="shared" si="142"/>
        <v/>
      </c>
      <c r="L639" s="47">
        <v>0</v>
      </c>
      <c r="M639" s="49">
        <f t="shared" ca="1" si="143"/>
        <v>143.35838150289018</v>
      </c>
      <c r="N639" s="49" t="str">
        <f t="shared" si="146"/>
        <v/>
      </c>
      <c r="O639" s="49"/>
      <c r="P639" s="49"/>
      <c r="Q639" s="49"/>
      <c r="R639" s="49"/>
      <c r="S639" s="49"/>
      <c r="T639" s="49"/>
      <c r="U639" s="49"/>
      <c r="V639" s="49"/>
      <c r="W639" s="49"/>
      <c r="X639" s="49"/>
      <c r="Y639" s="49"/>
      <c r="Z639" s="49"/>
      <c r="AA639" s="49"/>
      <c r="AB639" s="40">
        <v>637</v>
      </c>
    </row>
    <row r="640" spans="2:28" x14ac:dyDescent="0.2">
      <c r="B640" s="47">
        <f t="shared" si="147"/>
        <v>220202</v>
      </c>
      <c r="C640" s="20" t="e">
        <f t="shared" si="136"/>
        <v>#N/A</v>
      </c>
      <c r="D640" s="47" t="str">
        <f t="shared" si="144"/>
        <v>222</v>
      </c>
      <c r="E640" s="47">
        <f t="shared" si="145"/>
        <v>51077</v>
      </c>
      <c r="F640" s="47">
        <f t="shared" si="137"/>
        <v>123</v>
      </c>
      <c r="G640" s="47">
        <f t="shared" ca="1" si="138"/>
        <v>50090</v>
      </c>
      <c r="H640" s="47">
        <f t="shared" si="139"/>
        <v>25</v>
      </c>
      <c r="I640" s="47">
        <f t="shared" ca="1" si="140"/>
        <v>50103</v>
      </c>
      <c r="J640" s="47">
        <f t="shared" si="141"/>
        <v>25</v>
      </c>
      <c r="K640" s="47" t="str">
        <f t="shared" si="142"/>
        <v/>
      </c>
      <c r="L640" s="47">
        <v>0</v>
      </c>
      <c r="M640" s="49">
        <f t="shared" ca="1" si="143"/>
        <v>143.35838150289018</v>
      </c>
      <c r="N640" s="49" t="str">
        <f t="shared" si="146"/>
        <v/>
      </c>
      <c r="O640" s="49"/>
      <c r="P640" s="49"/>
      <c r="Q640" s="49"/>
      <c r="R640" s="49"/>
      <c r="S640" s="49"/>
      <c r="T640" s="49"/>
      <c r="U640" s="49"/>
      <c r="V640" s="49"/>
      <c r="W640" s="49"/>
      <c r="X640" s="49"/>
      <c r="Y640" s="49"/>
      <c r="Z640" s="49"/>
      <c r="AA640" s="49"/>
      <c r="AB640" s="40">
        <v>638</v>
      </c>
    </row>
    <row r="641" spans="2:28" x14ac:dyDescent="0.2">
      <c r="B641" s="47">
        <f t="shared" si="147"/>
        <v>220203</v>
      </c>
      <c r="C641" s="20" t="e">
        <f t="shared" si="136"/>
        <v>#N/A</v>
      </c>
      <c r="D641" s="47" t="str">
        <f t="shared" si="144"/>
        <v>222</v>
      </c>
      <c r="E641" s="47">
        <f t="shared" si="145"/>
        <v>51077</v>
      </c>
      <c r="F641" s="47">
        <f t="shared" si="137"/>
        <v>123</v>
      </c>
      <c r="G641" s="47">
        <f t="shared" ca="1" si="138"/>
        <v>50157</v>
      </c>
      <c r="H641" s="47">
        <f t="shared" si="139"/>
        <v>25</v>
      </c>
      <c r="I641" s="47">
        <f t="shared" ca="1" si="140"/>
        <v>50099</v>
      </c>
      <c r="J641" s="47">
        <f t="shared" si="141"/>
        <v>25</v>
      </c>
      <c r="K641" s="47" t="str">
        <f t="shared" si="142"/>
        <v/>
      </c>
      <c r="L641" s="47">
        <v>0</v>
      </c>
      <c r="M641" s="49">
        <f t="shared" ca="1" si="143"/>
        <v>136.85549132947978</v>
      </c>
      <c r="N641" s="49" t="str">
        <f t="shared" si="146"/>
        <v/>
      </c>
      <c r="O641" s="49"/>
      <c r="P641" s="49"/>
      <c r="Q641" s="49"/>
      <c r="R641" s="49"/>
      <c r="S641" s="49"/>
      <c r="T641" s="49"/>
      <c r="U641" s="49"/>
      <c r="V641" s="49"/>
      <c r="W641" s="49"/>
      <c r="X641" s="49"/>
      <c r="Y641" s="49"/>
      <c r="Z641" s="49"/>
      <c r="AA641" s="49"/>
      <c r="AB641" s="40">
        <v>639</v>
      </c>
    </row>
    <row r="642" spans="2:28" x14ac:dyDescent="0.2">
      <c r="B642" s="47">
        <f t="shared" si="147"/>
        <v>220204</v>
      </c>
      <c r="C642" s="20" t="e">
        <f t="shared" si="136"/>
        <v>#N/A</v>
      </c>
      <c r="D642" s="47" t="str">
        <f t="shared" si="144"/>
        <v>222</v>
      </c>
      <c r="E642" s="47">
        <f t="shared" si="145"/>
        <v>51077</v>
      </c>
      <c r="F642" s="47">
        <f t="shared" si="137"/>
        <v>123</v>
      </c>
      <c r="G642" s="47">
        <f t="shared" ca="1" si="138"/>
        <v>50078</v>
      </c>
      <c r="H642" s="47">
        <f t="shared" si="139"/>
        <v>25</v>
      </c>
      <c r="I642" s="47">
        <f t="shared" ca="1" si="140"/>
        <v>50100</v>
      </c>
      <c r="J642" s="47">
        <f t="shared" si="141"/>
        <v>25</v>
      </c>
      <c r="K642" s="47" t="str">
        <f t="shared" si="142"/>
        <v/>
      </c>
      <c r="L642" s="47">
        <v>0</v>
      </c>
      <c r="M642" s="49">
        <f t="shared" ca="1" si="143"/>
        <v>143.35838150289018</v>
      </c>
      <c r="N642" s="49" t="str">
        <f t="shared" si="146"/>
        <v/>
      </c>
      <c r="O642" s="49"/>
      <c r="P642" s="49"/>
      <c r="Q642" s="49"/>
      <c r="R642" s="49"/>
      <c r="S642" s="49"/>
      <c r="T642" s="49"/>
      <c r="U642" s="49"/>
      <c r="V642" s="49"/>
      <c r="W642" s="49"/>
      <c r="X642" s="49"/>
      <c r="Y642" s="49"/>
      <c r="Z642" s="49"/>
      <c r="AA642" s="49"/>
      <c r="AB642" s="40">
        <v>640</v>
      </c>
    </row>
    <row r="643" spans="2:28" x14ac:dyDescent="0.2">
      <c r="B643" s="47">
        <f t="shared" si="147"/>
        <v>220205</v>
      </c>
      <c r="C643" s="20" t="e">
        <f t="shared" ref="C643:C706" si="148">VLOOKUP(B643,monsterImg,2,FALSE)</f>
        <v>#N/A</v>
      </c>
      <c r="D643" s="47" t="str">
        <f t="shared" si="144"/>
        <v>222</v>
      </c>
      <c r="E643" s="47">
        <f t="shared" si="145"/>
        <v>51077</v>
      </c>
      <c r="F643" s="47">
        <f t="shared" ref="F643:F706" si="149">IF(INT(RIGHT(B643,1))=8,(H643+J643)*0.03,200-VLOOKUP(INT(MID(B643,1,LEN(B643)-2)),progress,2,FALSE))</f>
        <v>123</v>
      </c>
      <c r="G643" s="47">
        <f t="shared" ref="G643:G706" ca="1" si="150">IF(INT(RIGHT(B643,1))=8,VLOOKUP(B643,boss_item1,3,FALSE),IF(ISNA(VLOOKUP(C643,test10,5,FALSE)),VLOOKUP(INT(RAND()*(21-1)+1),test11,2,FALSE),VLOOKUP(C643,test10,5,FALSE)))</f>
        <v>50099</v>
      </c>
      <c r="H643" s="47">
        <f t="shared" ref="H643:H706" si="151">IF(INT(RIGHT(B643,1))&lt;&gt;8,25,VLOOKUP(G643,item1,9,FALSE))</f>
        <v>25</v>
      </c>
      <c r="I643" s="47">
        <f t="shared" ref="I643:I706" ca="1" si="152">VLOOKUP(INT(RAND()*(21-1)+1),test11,2,FALSE)</f>
        <v>50095</v>
      </c>
      <c r="J643" s="47">
        <f t="shared" ref="J643:J706" si="153">IF(INT(RIGHT(B643,1))=8,15,25)</f>
        <v>25</v>
      </c>
      <c r="K643" s="47" t="str">
        <f t="shared" ref="K643:K706" si="154">IF(RIGHT(B643,1)="8",VLOOKUP(--MID(B643,1,LEN(B643)-2),progress_weapon_award,2,FALSE),"")</f>
        <v/>
      </c>
      <c r="L643" s="47">
        <v>0</v>
      </c>
      <c r="M643" s="49">
        <f t="shared" ref="M643:M706" ca="1" si="155">(VLOOKUP(E643,gold1,2,FALSE)*F643+VLOOKUP(G643,gold2,2,FALSE)*10*H643+VLOOKUP(I643,gold2,2,FALSE)*10*J643)/(F643+H643+J643)</f>
        <v>143.35838150289018</v>
      </c>
      <c r="N643" s="49" t="str">
        <f t="shared" si="146"/>
        <v/>
      </c>
      <c r="O643" s="49"/>
      <c r="P643" s="49"/>
      <c r="Q643" s="49"/>
      <c r="R643" s="49"/>
      <c r="S643" s="49"/>
      <c r="T643" s="49"/>
      <c r="U643" s="49"/>
      <c r="V643" s="49"/>
      <c r="W643" s="49"/>
      <c r="X643" s="49"/>
      <c r="Y643" s="49"/>
      <c r="Z643" s="49"/>
      <c r="AA643" s="49"/>
      <c r="AB643" s="40">
        <v>641</v>
      </c>
    </row>
    <row r="644" spans="2:28" x14ac:dyDescent="0.2">
      <c r="B644" s="47">
        <f t="shared" si="147"/>
        <v>220208</v>
      </c>
      <c r="C644" s="20" t="e">
        <f t="shared" si="148"/>
        <v>#N/A</v>
      </c>
      <c r="D644" s="47" t="str">
        <f t="shared" ref="D644:D707" si="156">INT(MID(B644,1,LEN(B644)-4))&amp;INT(MID(B644,LEN(B644)-2,1))</f>
        <v>222</v>
      </c>
      <c r="E644" s="47">
        <f t="shared" ref="E644:E707" si="157">IF(INT(RIGHT(B644,1))=8,52000,VLOOKUP(D644,AC$3:AD$142,2,FALSE)+51000)</f>
        <v>52000</v>
      </c>
      <c r="F644" s="47">
        <f t="shared" ca="1" si="149"/>
        <v>3.09</v>
      </c>
      <c r="G644" s="47">
        <f t="shared" ca="1" si="150"/>
        <v>50122</v>
      </c>
      <c r="H644" s="47">
        <f t="shared" ca="1" si="151"/>
        <v>88</v>
      </c>
      <c r="I644" s="47">
        <f t="shared" ca="1" si="152"/>
        <v>50119</v>
      </c>
      <c r="J644" s="47">
        <f t="shared" si="153"/>
        <v>15</v>
      </c>
      <c r="K644" s="47">
        <f t="shared" si="154"/>
        <v>200152</v>
      </c>
      <c r="L644" s="47">
        <v>0</v>
      </c>
      <c r="M644" s="49">
        <f t="shared" ca="1" si="155"/>
        <v>259.73230276180601</v>
      </c>
      <c r="N644" s="49">
        <f t="shared" ref="N644:N707" ca="1" si="158">IF(RIGHT(B644,1)="8",F644/(F644+H644+J644),"")</f>
        <v>2.9126213592233007E-2</v>
      </c>
      <c r="O644" s="49"/>
      <c r="P644" s="49"/>
      <c r="Q644" s="49"/>
      <c r="R644" s="49"/>
      <c r="S644" s="49"/>
      <c r="T644" s="49"/>
      <c r="U644" s="49"/>
      <c r="V644" s="49"/>
      <c r="W644" s="49"/>
      <c r="X644" s="49"/>
      <c r="Y644" s="49"/>
      <c r="Z644" s="49"/>
      <c r="AA644" s="49"/>
      <c r="AB644" s="40">
        <v>642</v>
      </c>
    </row>
    <row r="645" spans="2:28" x14ac:dyDescent="0.2">
      <c r="B645" s="47">
        <f t="shared" si="147"/>
        <v>220301</v>
      </c>
      <c r="C645" s="20" t="e">
        <f t="shared" si="148"/>
        <v>#N/A</v>
      </c>
      <c r="D645" s="47" t="str">
        <f t="shared" si="156"/>
        <v>223</v>
      </c>
      <c r="E645" s="47">
        <f t="shared" si="157"/>
        <v>51078</v>
      </c>
      <c r="F645" s="47">
        <f t="shared" si="149"/>
        <v>122</v>
      </c>
      <c r="G645" s="47">
        <f t="shared" ca="1" si="150"/>
        <v>50091</v>
      </c>
      <c r="H645" s="47">
        <f t="shared" si="151"/>
        <v>25</v>
      </c>
      <c r="I645" s="47">
        <f t="shared" ca="1" si="152"/>
        <v>50079</v>
      </c>
      <c r="J645" s="47">
        <f t="shared" si="153"/>
        <v>25</v>
      </c>
      <c r="K645" s="47" t="str">
        <f t="shared" si="154"/>
        <v/>
      </c>
      <c r="L645" s="47">
        <v>0</v>
      </c>
      <c r="M645" s="49">
        <f t="shared" ca="1" si="155"/>
        <v>133.76744186046511</v>
      </c>
      <c r="N645" s="49" t="str">
        <f t="shared" si="158"/>
        <v/>
      </c>
      <c r="O645" s="49"/>
      <c r="P645" s="49"/>
      <c r="Q645" s="49"/>
      <c r="R645" s="49"/>
      <c r="S645" s="49"/>
      <c r="T645" s="49"/>
      <c r="U645" s="49"/>
      <c r="V645" s="49"/>
      <c r="W645" s="49"/>
      <c r="X645" s="49"/>
      <c r="Y645" s="49"/>
      <c r="Z645" s="49"/>
      <c r="AA645" s="49"/>
      <c r="AB645" s="40">
        <v>643</v>
      </c>
    </row>
    <row r="646" spans="2:28" x14ac:dyDescent="0.2">
      <c r="B646" s="47">
        <f t="shared" si="147"/>
        <v>220302</v>
      </c>
      <c r="C646" s="20" t="e">
        <f t="shared" si="148"/>
        <v>#N/A</v>
      </c>
      <c r="D646" s="47" t="str">
        <f t="shared" si="156"/>
        <v>223</v>
      </c>
      <c r="E646" s="47">
        <f t="shared" si="157"/>
        <v>51078</v>
      </c>
      <c r="F646" s="47">
        <f t="shared" si="149"/>
        <v>122</v>
      </c>
      <c r="G646" s="47">
        <f t="shared" ca="1" si="150"/>
        <v>50119</v>
      </c>
      <c r="H646" s="47">
        <f t="shared" si="151"/>
        <v>25</v>
      </c>
      <c r="I646" s="47">
        <f t="shared" ca="1" si="152"/>
        <v>50103</v>
      </c>
      <c r="J646" s="47">
        <f t="shared" si="153"/>
        <v>25</v>
      </c>
      <c r="K646" s="47" t="str">
        <f t="shared" si="154"/>
        <v/>
      </c>
      <c r="L646" s="47">
        <v>0</v>
      </c>
      <c r="M646" s="49">
        <f t="shared" ca="1" si="155"/>
        <v>138.12790697674419</v>
      </c>
      <c r="N646" s="49" t="str">
        <f t="shared" si="158"/>
        <v/>
      </c>
      <c r="O646" s="49"/>
      <c r="P646" s="49"/>
      <c r="Q646" s="49"/>
      <c r="R646" s="49"/>
      <c r="S646" s="49"/>
      <c r="T646" s="49"/>
      <c r="U646" s="49"/>
      <c r="V646" s="49"/>
      <c r="W646" s="49"/>
      <c r="X646" s="49"/>
      <c r="Y646" s="49"/>
      <c r="Z646" s="49"/>
      <c r="AA646" s="49"/>
      <c r="AB646" s="40">
        <v>644</v>
      </c>
    </row>
    <row r="647" spans="2:28" x14ac:dyDescent="0.2">
      <c r="B647" s="47">
        <f t="shared" si="147"/>
        <v>220303</v>
      </c>
      <c r="C647" s="20" t="e">
        <f t="shared" si="148"/>
        <v>#N/A</v>
      </c>
      <c r="D647" s="47" t="str">
        <f t="shared" si="156"/>
        <v>223</v>
      </c>
      <c r="E647" s="47">
        <f t="shared" si="157"/>
        <v>51078</v>
      </c>
      <c r="F647" s="47">
        <f t="shared" si="149"/>
        <v>122</v>
      </c>
      <c r="G647" s="47">
        <f t="shared" ca="1" si="150"/>
        <v>50096</v>
      </c>
      <c r="H647" s="47">
        <f t="shared" si="151"/>
        <v>25</v>
      </c>
      <c r="I647" s="47">
        <f t="shared" ca="1" si="152"/>
        <v>50098</v>
      </c>
      <c r="J647" s="47">
        <f t="shared" si="153"/>
        <v>25</v>
      </c>
      <c r="K647" s="47" t="str">
        <f t="shared" si="154"/>
        <v/>
      </c>
      <c r="L647" s="47">
        <v>0</v>
      </c>
      <c r="M647" s="49">
        <f t="shared" ca="1" si="155"/>
        <v>144.66860465116278</v>
      </c>
      <c r="N647" s="49" t="str">
        <f t="shared" si="158"/>
        <v/>
      </c>
      <c r="O647" s="49"/>
      <c r="P647" s="49"/>
      <c r="Q647" s="49"/>
      <c r="R647" s="49"/>
      <c r="S647" s="49"/>
      <c r="T647" s="49"/>
      <c r="U647" s="49"/>
      <c r="V647" s="49"/>
      <c r="W647" s="49"/>
      <c r="X647" s="49"/>
      <c r="Y647" s="49"/>
      <c r="Z647" s="49"/>
      <c r="AA647" s="49"/>
      <c r="AB647" s="40">
        <v>645</v>
      </c>
    </row>
    <row r="648" spans="2:28" x14ac:dyDescent="0.2">
      <c r="B648" s="47">
        <f t="shared" si="147"/>
        <v>220304</v>
      </c>
      <c r="C648" s="20" t="e">
        <f t="shared" si="148"/>
        <v>#N/A</v>
      </c>
      <c r="D648" s="47" t="str">
        <f t="shared" si="156"/>
        <v>223</v>
      </c>
      <c r="E648" s="47">
        <f t="shared" si="157"/>
        <v>51078</v>
      </c>
      <c r="F648" s="47">
        <f t="shared" si="149"/>
        <v>122</v>
      </c>
      <c r="G648" s="47">
        <f t="shared" ca="1" si="150"/>
        <v>50090</v>
      </c>
      <c r="H648" s="47">
        <f t="shared" si="151"/>
        <v>25</v>
      </c>
      <c r="I648" s="47">
        <f t="shared" ca="1" si="152"/>
        <v>50091</v>
      </c>
      <c r="J648" s="47">
        <f t="shared" si="153"/>
        <v>25</v>
      </c>
      <c r="K648" s="47" t="str">
        <f t="shared" si="154"/>
        <v/>
      </c>
      <c r="L648" s="47">
        <v>0</v>
      </c>
      <c r="M648" s="49">
        <f t="shared" ca="1" si="155"/>
        <v>133.76744186046511</v>
      </c>
      <c r="N648" s="49" t="str">
        <f t="shared" si="158"/>
        <v/>
      </c>
      <c r="O648" s="49"/>
      <c r="P648" s="49"/>
      <c r="Q648" s="49"/>
      <c r="R648" s="49"/>
      <c r="S648" s="49"/>
      <c r="T648" s="49"/>
      <c r="U648" s="49"/>
      <c r="V648" s="49"/>
      <c r="W648" s="49"/>
      <c r="X648" s="49"/>
      <c r="Y648" s="49"/>
      <c r="Z648" s="49"/>
      <c r="AA648" s="49"/>
      <c r="AB648" s="40">
        <v>646</v>
      </c>
    </row>
    <row r="649" spans="2:28" x14ac:dyDescent="0.2">
      <c r="B649" s="47">
        <f t="shared" si="147"/>
        <v>220305</v>
      </c>
      <c r="C649" s="20" t="e">
        <f t="shared" si="148"/>
        <v>#N/A</v>
      </c>
      <c r="D649" s="47" t="str">
        <f t="shared" si="156"/>
        <v>223</v>
      </c>
      <c r="E649" s="47">
        <f t="shared" si="157"/>
        <v>51078</v>
      </c>
      <c r="F649" s="47">
        <f t="shared" si="149"/>
        <v>122</v>
      </c>
      <c r="G649" s="47">
        <f t="shared" ca="1" si="150"/>
        <v>50091</v>
      </c>
      <c r="H649" s="47">
        <f t="shared" si="151"/>
        <v>25</v>
      </c>
      <c r="I649" s="47">
        <f t="shared" ca="1" si="152"/>
        <v>50119</v>
      </c>
      <c r="J649" s="47">
        <f t="shared" si="153"/>
        <v>25</v>
      </c>
      <c r="K649" s="47" t="str">
        <f t="shared" si="154"/>
        <v/>
      </c>
      <c r="L649" s="47">
        <v>0</v>
      </c>
      <c r="M649" s="49">
        <f t="shared" ca="1" si="155"/>
        <v>127.22674418604652</v>
      </c>
      <c r="N649" s="49" t="str">
        <f t="shared" si="158"/>
        <v/>
      </c>
      <c r="O649" s="49"/>
      <c r="P649" s="49"/>
      <c r="Q649" s="49"/>
      <c r="R649" s="49"/>
      <c r="S649" s="49"/>
      <c r="T649" s="49"/>
      <c r="U649" s="49"/>
      <c r="V649" s="49"/>
      <c r="W649" s="49"/>
      <c r="X649" s="49"/>
      <c r="Y649" s="49"/>
      <c r="Z649" s="49"/>
      <c r="AA649" s="49"/>
      <c r="AB649" s="40">
        <v>647</v>
      </c>
    </row>
    <row r="650" spans="2:28" x14ac:dyDescent="0.2">
      <c r="B650" s="47">
        <f t="shared" si="147"/>
        <v>220308</v>
      </c>
      <c r="C650" s="20" t="e">
        <f t="shared" si="148"/>
        <v>#N/A</v>
      </c>
      <c r="D650" s="47" t="str">
        <f t="shared" si="156"/>
        <v>223</v>
      </c>
      <c r="E650" s="47">
        <f t="shared" si="157"/>
        <v>52000</v>
      </c>
      <c r="F650" s="47">
        <f t="shared" ca="1" si="149"/>
        <v>3.09</v>
      </c>
      <c r="G650" s="47">
        <f t="shared" ca="1" si="150"/>
        <v>50122</v>
      </c>
      <c r="H650" s="47">
        <f t="shared" ca="1" si="151"/>
        <v>88</v>
      </c>
      <c r="I650" s="47">
        <f t="shared" ca="1" si="152"/>
        <v>50101</v>
      </c>
      <c r="J650" s="47">
        <f t="shared" si="153"/>
        <v>15</v>
      </c>
      <c r="K650" s="47">
        <f t="shared" si="154"/>
        <v>200161</v>
      </c>
      <c r="L650" s="47">
        <v>0</v>
      </c>
      <c r="M650" s="49">
        <f t="shared" ca="1" si="155"/>
        <v>276.69902912621359</v>
      </c>
      <c r="N650" s="49">
        <f t="shared" ca="1" si="158"/>
        <v>2.9126213592233007E-2</v>
      </c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49"/>
      <c r="AB650" s="40">
        <v>648</v>
      </c>
    </row>
    <row r="651" spans="2:28" x14ac:dyDescent="0.2">
      <c r="B651" s="47">
        <f t="shared" si="147"/>
        <v>220401</v>
      </c>
      <c r="C651" s="20" t="e">
        <f t="shared" si="148"/>
        <v>#N/A</v>
      </c>
      <c r="D651" s="47" t="str">
        <f t="shared" si="156"/>
        <v>224</v>
      </c>
      <c r="E651" s="47">
        <f t="shared" si="157"/>
        <v>51078</v>
      </c>
      <c r="F651" s="47">
        <f t="shared" si="149"/>
        <v>122</v>
      </c>
      <c r="G651" s="47">
        <f t="shared" ca="1" si="150"/>
        <v>50095</v>
      </c>
      <c r="H651" s="47">
        <f t="shared" si="151"/>
        <v>25</v>
      </c>
      <c r="I651" s="47">
        <f t="shared" ca="1" si="152"/>
        <v>50092</v>
      </c>
      <c r="J651" s="47">
        <f t="shared" si="153"/>
        <v>25</v>
      </c>
      <c r="K651" s="47" t="str">
        <f t="shared" si="154"/>
        <v/>
      </c>
      <c r="L651" s="47">
        <v>0</v>
      </c>
      <c r="M651" s="49">
        <f t="shared" ca="1" si="155"/>
        <v>133.76744186046511</v>
      </c>
      <c r="N651" s="49" t="str">
        <f t="shared" si="158"/>
        <v/>
      </c>
      <c r="O651" s="49"/>
      <c r="P651" s="49"/>
      <c r="Q651" s="49"/>
      <c r="R651" s="49"/>
      <c r="S651" s="49"/>
      <c r="T651" s="49"/>
      <c r="U651" s="49"/>
      <c r="V651" s="49"/>
      <c r="W651" s="49"/>
      <c r="X651" s="49"/>
      <c r="Y651" s="49"/>
      <c r="Z651" s="49"/>
      <c r="AA651" s="49"/>
      <c r="AB651" s="40">
        <v>649</v>
      </c>
    </row>
    <row r="652" spans="2:28" x14ac:dyDescent="0.2">
      <c r="B652" s="47">
        <f t="shared" si="147"/>
        <v>220402</v>
      </c>
      <c r="C652" s="20" t="e">
        <f t="shared" si="148"/>
        <v>#N/A</v>
      </c>
      <c r="D652" s="47" t="str">
        <f t="shared" si="156"/>
        <v>224</v>
      </c>
      <c r="E652" s="47">
        <f t="shared" si="157"/>
        <v>51078</v>
      </c>
      <c r="F652" s="47">
        <f t="shared" si="149"/>
        <v>122</v>
      </c>
      <c r="G652" s="47">
        <f t="shared" ca="1" si="150"/>
        <v>50102</v>
      </c>
      <c r="H652" s="47">
        <f t="shared" si="151"/>
        <v>25</v>
      </c>
      <c r="I652" s="47">
        <f t="shared" ca="1" si="152"/>
        <v>50078</v>
      </c>
      <c r="J652" s="47">
        <f t="shared" si="153"/>
        <v>25</v>
      </c>
      <c r="K652" s="47" t="str">
        <f t="shared" si="154"/>
        <v/>
      </c>
      <c r="L652" s="47">
        <v>0</v>
      </c>
      <c r="M652" s="49">
        <f t="shared" ca="1" si="155"/>
        <v>144.66860465116278</v>
      </c>
      <c r="N652" s="49" t="str">
        <f t="shared" si="158"/>
        <v/>
      </c>
      <c r="O652" s="49"/>
      <c r="P652" s="49"/>
      <c r="Q652" s="49"/>
      <c r="R652" s="49"/>
      <c r="S652" s="49"/>
      <c r="T652" s="49"/>
      <c r="U652" s="49"/>
      <c r="V652" s="49"/>
      <c r="W652" s="49"/>
      <c r="X652" s="49"/>
      <c r="Y652" s="49"/>
      <c r="Z652" s="49"/>
      <c r="AA652" s="49"/>
      <c r="AB652" s="40">
        <v>650</v>
      </c>
    </row>
    <row r="653" spans="2:28" x14ac:dyDescent="0.2">
      <c r="B653" s="47">
        <f t="shared" ref="B653:B661" si="159">B623+10000</f>
        <v>220403</v>
      </c>
      <c r="C653" s="20" t="e">
        <f t="shared" si="148"/>
        <v>#N/A</v>
      </c>
      <c r="D653" s="47" t="str">
        <f t="shared" si="156"/>
        <v>224</v>
      </c>
      <c r="E653" s="47">
        <f t="shared" si="157"/>
        <v>51078</v>
      </c>
      <c r="F653" s="47">
        <f t="shared" si="149"/>
        <v>122</v>
      </c>
      <c r="G653" s="47">
        <f t="shared" ca="1" si="150"/>
        <v>50157</v>
      </c>
      <c r="H653" s="47">
        <f t="shared" si="151"/>
        <v>25</v>
      </c>
      <c r="I653" s="47">
        <f t="shared" ca="1" si="152"/>
        <v>50103</v>
      </c>
      <c r="J653" s="47">
        <f t="shared" si="153"/>
        <v>25</v>
      </c>
      <c r="K653" s="47" t="str">
        <f t="shared" si="154"/>
        <v/>
      </c>
      <c r="L653" s="47">
        <v>0</v>
      </c>
      <c r="M653" s="49">
        <f t="shared" ca="1" si="155"/>
        <v>138.12790697674419</v>
      </c>
      <c r="N653" s="49" t="str">
        <f t="shared" si="158"/>
        <v/>
      </c>
      <c r="O653" s="49"/>
      <c r="P653" s="49"/>
      <c r="Q653" s="49"/>
      <c r="R653" s="49"/>
      <c r="S653" s="49"/>
      <c r="T653" s="49"/>
      <c r="U653" s="49"/>
      <c r="V653" s="49"/>
      <c r="W653" s="49"/>
      <c r="X653" s="49"/>
      <c r="Y653" s="49"/>
      <c r="Z653" s="49"/>
      <c r="AA653" s="49"/>
      <c r="AB653" s="40">
        <v>651</v>
      </c>
    </row>
    <row r="654" spans="2:28" x14ac:dyDescent="0.2">
      <c r="B654" s="47">
        <f t="shared" si="159"/>
        <v>220404</v>
      </c>
      <c r="C654" s="20" t="e">
        <f t="shared" si="148"/>
        <v>#N/A</v>
      </c>
      <c r="D654" s="47" t="str">
        <f t="shared" si="156"/>
        <v>224</v>
      </c>
      <c r="E654" s="47">
        <f t="shared" si="157"/>
        <v>51078</v>
      </c>
      <c r="F654" s="47">
        <f t="shared" si="149"/>
        <v>122</v>
      </c>
      <c r="G654" s="47">
        <f t="shared" ca="1" si="150"/>
        <v>50097</v>
      </c>
      <c r="H654" s="47">
        <f t="shared" si="151"/>
        <v>25</v>
      </c>
      <c r="I654" s="47">
        <f t="shared" ca="1" si="152"/>
        <v>50119</v>
      </c>
      <c r="J654" s="47">
        <f t="shared" si="153"/>
        <v>25</v>
      </c>
      <c r="K654" s="47" t="str">
        <f t="shared" si="154"/>
        <v/>
      </c>
      <c r="L654" s="47">
        <v>0</v>
      </c>
      <c r="M654" s="49">
        <f t="shared" ca="1" si="155"/>
        <v>138.12790697674419</v>
      </c>
      <c r="N654" s="49" t="str">
        <f t="shared" si="158"/>
        <v/>
      </c>
      <c r="O654" s="49"/>
      <c r="P654" s="49"/>
      <c r="Q654" s="49"/>
      <c r="R654" s="49"/>
      <c r="S654" s="49"/>
      <c r="T654" s="49"/>
      <c r="U654" s="49"/>
      <c r="V654" s="49"/>
      <c r="W654" s="49"/>
      <c r="X654" s="49"/>
      <c r="Y654" s="49"/>
      <c r="Z654" s="49"/>
      <c r="AA654" s="49"/>
      <c r="AB654" s="40">
        <v>652</v>
      </c>
    </row>
    <row r="655" spans="2:28" x14ac:dyDescent="0.2">
      <c r="B655" s="47">
        <f t="shared" si="159"/>
        <v>220405</v>
      </c>
      <c r="C655" s="20" t="e">
        <f t="shared" si="148"/>
        <v>#N/A</v>
      </c>
      <c r="D655" s="47" t="str">
        <f t="shared" si="156"/>
        <v>224</v>
      </c>
      <c r="E655" s="47">
        <f t="shared" si="157"/>
        <v>51078</v>
      </c>
      <c r="F655" s="47">
        <f t="shared" si="149"/>
        <v>122</v>
      </c>
      <c r="G655" s="47">
        <f t="shared" ca="1" si="150"/>
        <v>50096</v>
      </c>
      <c r="H655" s="47">
        <f t="shared" si="151"/>
        <v>25</v>
      </c>
      <c r="I655" s="47">
        <f t="shared" ca="1" si="152"/>
        <v>50090</v>
      </c>
      <c r="J655" s="47">
        <f t="shared" si="153"/>
        <v>25</v>
      </c>
      <c r="K655" s="47" t="str">
        <f t="shared" si="154"/>
        <v/>
      </c>
      <c r="L655" s="47">
        <v>0</v>
      </c>
      <c r="M655" s="49">
        <f t="shared" ca="1" si="155"/>
        <v>133.76744186046511</v>
      </c>
      <c r="N655" s="49" t="str">
        <f t="shared" si="158"/>
        <v/>
      </c>
      <c r="O655" s="49"/>
      <c r="P655" s="49"/>
      <c r="Q655" s="49"/>
      <c r="R655" s="49"/>
      <c r="S655" s="49"/>
      <c r="T655" s="49"/>
      <c r="U655" s="49"/>
      <c r="V655" s="49"/>
      <c r="W655" s="49"/>
      <c r="X655" s="49"/>
      <c r="Y655" s="49"/>
      <c r="Z655" s="49"/>
      <c r="AA655" s="49"/>
      <c r="AB655" s="40">
        <v>653</v>
      </c>
    </row>
    <row r="656" spans="2:28" x14ac:dyDescent="0.2">
      <c r="B656" s="47">
        <f t="shared" si="159"/>
        <v>220408</v>
      </c>
      <c r="C656" s="20" t="e">
        <f t="shared" si="148"/>
        <v>#N/A</v>
      </c>
      <c r="D656" s="47" t="str">
        <f t="shared" si="156"/>
        <v>224</v>
      </c>
      <c r="E656" s="47">
        <f t="shared" si="157"/>
        <v>52000</v>
      </c>
      <c r="F656" s="47">
        <f t="shared" ca="1" si="149"/>
        <v>3.09</v>
      </c>
      <c r="G656" s="47">
        <f t="shared" ca="1" si="150"/>
        <v>50122</v>
      </c>
      <c r="H656" s="47">
        <f t="shared" ca="1" si="151"/>
        <v>88</v>
      </c>
      <c r="I656" s="47">
        <f t="shared" ca="1" si="152"/>
        <v>50078</v>
      </c>
      <c r="J656" s="47">
        <f t="shared" si="153"/>
        <v>15</v>
      </c>
      <c r="K656" s="47">
        <f t="shared" si="154"/>
        <v>200170</v>
      </c>
      <c r="L656" s="47">
        <v>0</v>
      </c>
      <c r="M656" s="49">
        <f t="shared" ca="1" si="155"/>
        <v>266.09482514845882</v>
      </c>
      <c r="N656" s="49">
        <f t="shared" ca="1" si="158"/>
        <v>2.9126213592233007E-2</v>
      </c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49"/>
      <c r="AB656" s="40">
        <v>654</v>
      </c>
    </row>
    <row r="657" spans="2:28" x14ac:dyDescent="0.2">
      <c r="B657" s="47">
        <f t="shared" si="159"/>
        <v>220501</v>
      </c>
      <c r="C657" s="20" t="e">
        <f t="shared" si="148"/>
        <v>#N/A</v>
      </c>
      <c r="D657" s="47" t="str">
        <f t="shared" si="156"/>
        <v>225</v>
      </c>
      <c r="E657" s="47">
        <f t="shared" si="157"/>
        <v>51079</v>
      </c>
      <c r="F657" s="47">
        <f t="shared" si="149"/>
        <v>121</v>
      </c>
      <c r="G657" s="47">
        <f t="shared" ca="1" si="150"/>
        <v>50099</v>
      </c>
      <c r="H657" s="47">
        <f t="shared" si="151"/>
        <v>25</v>
      </c>
      <c r="I657" s="47">
        <f t="shared" ca="1" si="152"/>
        <v>50145</v>
      </c>
      <c r="J657" s="47">
        <f t="shared" si="153"/>
        <v>25</v>
      </c>
      <c r="K657" s="47" t="str">
        <f t="shared" si="154"/>
        <v/>
      </c>
      <c r="L657" s="47">
        <v>0</v>
      </c>
      <c r="M657" s="49">
        <f t="shared" ca="1" si="155"/>
        <v>139.39181286549709</v>
      </c>
      <c r="N657" s="49" t="str">
        <f t="shared" si="158"/>
        <v/>
      </c>
      <c r="O657" s="49"/>
      <c r="P657" s="49"/>
      <c r="Q657" s="49"/>
      <c r="R657" s="49"/>
      <c r="S657" s="49"/>
      <c r="T657" s="49"/>
      <c r="U657" s="49"/>
      <c r="V657" s="49"/>
      <c r="W657" s="49"/>
      <c r="X657" s="49"/>
      <c r="Y657" s="49"/>
      <c r="Z657" s="49"/>
      <c r="AA657" s="49"/>
      <c r="AB657" s="40">
        <v>655</v>
      </c>
    </row>
    <row r="658" spans="2:28" x14ac:dyDescent="0.2">
      <c r="B658" s="47">
        <f t="shared" si="159"/>
        <v>220502</v>
      </c>
      <c r="C658" s="20" t="e">
        <f t="shared" si="148"/>
        <v>#N/A</v>
      </c>
      <c r="D658" s="47" t="str">
        <f t="shared" si="156"/>
        <v>225</v>
      </c>
      <c r="E658" s="47">
        <f t="shared" si="157"/>
        <v>51079</v>
      </c>
      <c r="F658" s="47">
        <f t="shared" si="149"/>
        <v>121</v>
      </c>
      <c r="G658" s="47">
        <f t="shared" ca="1" si="150"/>
        <v>50096</v>
      </c>
      <c r="H658" s="47">
        <f t="shared" si="151"/>
        <v>25</v>
      </c>
      <c r="I658" s="47">
        <f t="shared" ca="1" si="152"/>
        <v>50092</v>
      </c>
      <c r="J658" s="47">
        <f t="shared" si="153"/>
        <v>25</v>
      </c>
      <c r="K658" s="47" t="str">
        <f t="shared" si="154"/>
        <v/>
      </c>
      <c r="L658" s="47">
        <v>0</v>
      </c>
      <c r="M658" s="49">
        <f t="shared" ca="1" si="155"/>
        <v>135.00584795321637</v>
      </c>
      <c r="N658" s="49" t="str">
        <f t="shared" si="158"/>
        <v/>
      </c>
      <c r="O658" s="49"/>
      <c r="P658" s="49"/>
      <c r="Q658" s="49"/>
      <c r="R658" s="49"/>
      <c r="S658" s="49"/>
      <c r="T658" s="49"/>
      <c r="U658" s="49"/>
      <c r="V658" s="49"/>
      <c r="W658" s="49"/>
      <c r="X658" s="49"/>
      <c r="Y658" s="49"/>
      <c r="Z658" s="49"/>
      <c r="AA658" s="49"/>
      <c r="AB658" s="40">
        <v>656</v>
      </c>
    </row>
    <row r="659" spans="2:28" x14ac:dyDescent="0.2">
      <c r="B659" s="47">
        <f t="shared" si="159"/>
        <v>220503</v>
      </c>
      <c r="C659" s="20" t="e">
        <f t="shared" si="148"/>
        <v>#N/A</v>
      </c>
      <c r="D659" s="47" t="str">
        <f t="shared" si="156"/>
        <v>225</v>
      </c>
      <c r="E659" s="47">
        <f t="shared" si="157"/>
        <v>51079</v>
      </c>
      <c r="F659" s="47">
        <f t="shared" si="149"/>
        <v>121</v>
      </c>
      <c r="G659" s="47">
        <f t="shared" ca="1" si="150"/>
        <v>50101</v>
      </c>
      <c r="H659" s="47">
        <f t="shared" si="151"/>
        <v>25</v>
      </c>
      <c r="I659" s="47">
        <f t="shared" ca="1" si="152"/>
        <v>50099</v>
      </c>
      <c r="J659" s="47">
        <f t="shared" si="153"/>
        <v>25</v>
      </c>
      <c r="K659" s="47" t="str">
        <f t="shared" si="154"/>
        <v/>
      </c>
      <c r="L659" s="47">
        <v>0</v>
      </c>
      <c r="M659" s="49">
        <f t="shared" ca="1" si="155"/>
        <v>156.93567251461988</v>
      </c>
      <c r="N659" s="49" t="str">
        <f t="shared" si="158"/>
        <v/>
      </c>
      <c r="O659" s="49"/>
      <c r="P659" s="49"/>
      <c r="Q659" s="49"/>
      <c r="R659" s="49"/>
      <c r="S659" s="49"/>
      <c r="T659" s="49"/>
      <c r="U659" s="49"/>
      <c r="V659" s="49"/>
      <c r="W659" s="49"/>
      <c r="X659" s="49"/>
      <c r="Y659" s="49"/>
      <c r="Z659" s="49"/>
      <c r="AA659" s="49"/>
      <c r="AB659" s="40">
        <v>657</v>
      </c>
    </row>
    <row r="660" spans="2:28" x14ac:dyDescent="0.2">
      <c r="B660" s="47">
        <f t="shared" si="159"/>
        <v>220504</v>
      </c>
      <c r="C660" s="20" t="e">
        <f t="shared" si="148"/>
        <v>#N/A</v>
      </c>
      <c r="D660" s="47" t="str">
        <f t="shared" si="156"/>
        <v>225</v>
      </c>
      <c r="E660" s="47">
        <f t="shared" si="157"/>
        <v>51079</v>
      </c>
      <c r="F660" s="47">
        <f t="shared" si="149"/>
        <v>121</v>
      </c>
      <c r="G660" s="47">
        <f t="shared" ca="1" si="150"/>
        <v>50099</v>
      </c>
      <c r="H660" s="47">
        <f t="shared" si="151"/>
        <v>25</v>
      </c>
      <c r="I660" s="47">
        <f t="shared" ca="1" si="152"/>
        <v>50091</v>
      </c>
      <c r="J660" s="47">
        <f t="shared" si="153"/>
        <v>25</v>
      </c>
      <c r="K660" s="47" t="str">
        <f t="shared" si="154"/>
        <v/>
      </c>
      <c r="L660" s="47">
        <v>0</v>
      </c>
      <c r="M660" s="49">
        <f t="shared" ca="1" si="155"/>
        <v>145.97076023391813</v>
      </c>
      <c r="N660" s="49" t="str">
        <f t="shared" si="158"/>
        <v/>
      </c>
      <c r="O660" s="49"/>
      <c r="P660" s="49"/>
      <c r="Q660" s="49"/>
      <c r="R660" s="49"/>
      <c r="S660" s="49"/>
      <c r="T660" s="49"/>
      <c r="U660" s="49"/>
      <c r="V660" s="49"/>
      <c r="W660" s="49"/>
      <c r="X660" s="49"/>
      <c r="Y660" s="49"/>
      <c r="Z660" s="49"/>
      <c r="AA660" s="49"/>
      <c r="AB660" s="40">
        <v>658</v>
      </c>
    </row>
    <row r="661" spans="2:28" x14ac:dyDescent="0.2">
      <c r="B661" s="47">
        <f t="shared" si="159"/>
        <v>220505</v>
      </c>
      <c r="C661" s="20" t="e">
        <f t="shared" si="148"/>
        <v>#N/A</v>
      </c>
      <c r="D661" s="47" t="str">
        <f t="shared" si="156"/>
        <v>225</v>
      </c>
      <c r="E661" s="47">
        <f t="shared" si="157"/>
        <v>51079</v>
      </c>
      <c r="F661" s="47">
        <f t="shared" si="149"/>
        <v>121</v>
      </c>
      <c r="G661" s="47">
        <f t="shared" ca="1" si="150"/>
        <v>50095</v>
      </c>
      <c r="H661" s="47">
        <f t="shared" si="151"/>
        <v>25</v>
      </c>
      <c r="I661" s="47">
        <f t="shared" ca="1" si="152"/>
        <v>50101</v>
      </c>
      <c r="J661" s="47">
        <f t="shared" si="153"/>
        <v>25</v>
      </c>
      <c r="K661" s="47" t="str">
        <f t="shared" si="154"/>
        <v/>
      </c>
      <c r="L661" s="47">
        <v>0</v>
      </c>
      <c r="M661" s="49">
        <f t="shared" ca="1" si="155"/>
        <v>145.97076023391813</v>
      </c>
      <c r="N661" s="49" t="str">
        <f t="shared" si="158"/>
        <v/>
      </c>
      <c r="O661" s="49"/>
      <c r="P661" s="49"/>
      <c r="Q661" s="49"/>
      <c r="R661" s="49"/>
      <c r="S661" s="49"/>
      <c r="T661" s="49"/>
      <c r="U661" s="49"/>
      <c r="V661" s="49"/>
      <c r="W661" s="49"/>
      <c r="X661" s="49"/>
      <c r="Y661" s="49"/>
      <c r="Z661" s="49"/>
      <c r="AA661" s="49"/>
      <c r="AB661" s="40">
        <v>659</v>
      </c>
    </row>
    <row r="662" spans="2:28" x14ac:dyDescent="0.2">
      <c r="B662" s="47">
        <f>B632+10000</f>
        <v>220508</v>
      </c>
      <c r="C662" s="20" t="e">
        <f t="shared" si="148"/>
        <v>#N/A</v>
      </c>
      <c r="D662" s="47" t="str">
        <f t="shared" si="156"/>
        <v>225</v>
      </c>
      <c r="E662" s="47">
        <f t="shared" si="157"/>
        <v>52000</v>
      </c>
      <c r="F662" s="47">
        <f t="shared" ca="1" si="149"/>
        <v>3.09</v>
      </c>
      <c r="G662" s="47">
        <f t="shared" ca="1" si="150"/>
        <v>50122</v>
      </c>
      <c r="H662" s="47">
        <f t="shared" ca="1" si="151"/>
        <v>88</v>
      </c>
      <c r="I662" s="47">
        <f t="shared" ca="1" si="152"/>
        <v>50091</v>
      </c>
      <c r="J662" s="47">
        <f t="shared" si="153"/>
        <v>15</v>
      </c>
      <c r="K662" s="47">
        <f t="shared" si="154"/>
        <v>200179</v>
      </c>
      <c r="L662" s="47">
        <v>0</v>
      </c>
      <c r="M662" s="49">
        <f t="shared" ca="1" si="155"/>
        <v>266.09482514845882</v>
      </c>
      <c r="N662" s="49">
        <f t="shared" ca="1" si="158"/>
        <v>2.9126213592233007E-2</v>
      </c>
      <c r="O662" s="49"/>
      <c r="P662" s="49"/>
      <c r="Q662" s="49"/>
      <c r="R662" s="49"/>
      <c r="S662" s="49"/>
      <c r="T662" s="49"/>
      <c r="U662" s="49"/>
      <c r="V662" s="49"/>
      <c r="W662" s="49"/>
      <c r="X662" s="49"/>
      <c r="Y662" s="49"/>
      <c r="Z662" s="49"/>
      <c r="AA662" s="49"/>
      <c r="AB662" s="40">
        <v>660</v>
      </c>
    </row>
    <row r="663" spans="2:28" x14ac:dyDescent="0.2">
      <c r="B663" s="47">
        <f t="shared" ref="B663:B726" si="160">B633+10000</f>
        <v>230101</v>
      </c>
      <c r="C663" s="20" t="e">
        <f t="shared" si="148"/>
        <v>#N/A</v>
      </c>
      <c r="D663" s="47" t="str">
        <f t="shared" si="156"/>
        <v>231</v>
      </c>
      <c r="E663" s="47">
        <f t="shared" si="157"/>
        <v>51080</v>
      </c>
      <c r="F663" s="47">
        <f t="shared" si="149"/>
        <v>120</v>
      </c>
      <c r="G663" s="47">
        <f t="shared" ca="1" si="150"/>
        <v>50078</v>
      </c>
      <c r="H663" s="47">
        <f t="shared" si="151"/>
        <v>25</v>
      </c>
      <c r="I663" s="47">
        <f t="shared" ca="1" si="152"/>
        <v>50103</v>
      </c>
      <c r="J663" s="47">
        <f t="shared" si="153"/>
        <v>25</v>
      </c>
      <c r="K663" s="47" t="str">
        <f t="shared" si="154"/>
        <v/>
      </c>
      <c r="L663" s="47">
        <v>0</v>
      </c>
      <c r="M663" s="49">
        <f t="shared" ca="1" si="155"/>
        <v>147.26470588235293</v>
      </c>
      <c r="N663" s="49" t="str">
        <f t="shared" si="158"/>
        <v/>
      </c>
      <c r="O663" s="49"/>
      <c r="P663" s="49"/>
      <c r="Q663" s="49"/>
      <c r="R663" s="49"/>
      <c r="S663" s="49"/>
      <c r="T663" s="49"/>
      <c r="U663" s="49"/>
      <c r="V663" s="49"/>
      <c r="W663" s="49"/>
      <c r="X663" s="49"/>
      <c r="Y663" s="49"/>
      <c r="Z663" s="49"/>
      <c r="AA663" s="49"/>
      <c r="AB663" s="40">
        <v>661</v>
      </c>
    </row>
    <row r="664" spans="2:28" x14ac:dyDescent="0.2">
      <c r="B664" s="47">
        <f t="shared" si="160"/>
        <v>230102</v>
      </c>
      <c r="C664" s="20" t="e">
        <f t="shared" si="148"/>
        <v>#N/A</v>
      </c>
      <c r="D664" s="47" t="str">
        <f t="shared" si="156"/>
        <v>231</v>
      </c>
      <c r="E664" s="47">
        <f t="shared" si="157"/>
        <v>51080</v>
      </c>
      <c r="F664" s="47">
        <f t="shared" si="149"/>
        <v>120</v>
      </c>
      <c r="G664" s="47">
        <f t="shared" ca="1" si="150"/>
        <v>50090</v>
      </c>
      <c r="H664" s="47">
        <f t="shared" si="151"/>
        <v>25</v>
      </c>
      <c r="I664" s="47">
        <f t="shared" ca="1" si="152"/>
        <v>50092</v>
      </c>
      <c r="J664" s="47">
        <f t="shared" si="153"/>
        <v>25</v>
      </c>
      <c r="K664" s="47" t="str">
        <f t="shared" si="154"/>
        <v/>
      </c>
      <c r="L664" s="47">
        <v>0</v>
      </c>
      <c r="M664" s="49">
        <f t="shared" ca="1" si="155"/>
        <v>136.23529411764707</v>
      </c>
      <c r="N664" s="49" t="str">
        <f t="shared" si="158"/>
        <v/>
      </c>
      <c r="O664" s="49"/>
      <c r="P664" s="49"/>
      <c r="Q664" s="49"/>
      <c r="R664" s="49"/>
      <c r="S664" s="49"/>
      <c r="T664" s="49"/>
      <c r="U664" s="49"/>
      <c r="V664" s="49"/>
      <c r="W664" s="49"/>
      <c r="X664" s="49"/>
      <c r="Y664" s="49"/>
      <c r="Z664" s="49"/>
      <c r="AA664" s="49"/>
      <c r="AB664" s="40">
        <v>662</v>
      </c>
    </row>
    <row r="665" spans="2:28" x14ac:dyDescent="0.2">
      <c r="B665" s="47">
        <f t="shared" si="160"/>
        <v>230103</v>
      </c>
      <c r="C665" s="20" t="e">
        <f t="shared" si="148"/>
        <v>#N/A</v>
      </c>
      <c r="D665" s="47" t="str">
        <f t="shared" si="156"/>
        <v>231</v>
      </c>
      <c r="E665" s="47">
        <f t="shared" si="157"/>
        <v>51080</v>
      </c>
      <c r="F665" s="47">
        <f t="shared" si="149"/>
        <v>120</v>
      </c>
      <c r="G665" s="47">
        <f t="shared" ca="1" si="150"/>
        <v>50101</v>
      </c>
      <c r="H665" s="47">
        <f t="shared" si="151"/>
        <v>25</v>
      </c>
      <c r="I665" s="47">
        <f t="shared" ca="1" si="152"/>
        <v>50093</v>
      </c>
      <c r="J665" s="47">
        <f t="shared" si="153"/>
        <v>25</v>
      </c>
      <c r="K665" s="47" t="str">
        <f t="shared" si="154"/>
        <v/>
      </c>
      <c r="L665" s="47">
        <v>0</v>
      </c>
      <c r="M665" s="49">
        <f t="shared" ca="1" si="155"/>
        <v>147.26470588235293</v>
      </c>
      <c r="N665" s="49" t="str">
        <f t="shared" si="158"/>
        <v/>
      </c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49"/>
      <c r="AB665" s="40">
        <v>663</v>
      </c>
    </row>
    <row r="666" spans="2:28" x14ac:dyDescent="0.2">
      <c r="B666" s="47">
        <f t="shared" si="160"/>
        <v>230104</v>
      </c>
      <c r="C666" s="20" t="e">
        <f t="shared" si="148"/>
        <v>#N/A</v>
      </c>
      <c r="D666" s="47" t="str">
        <f t="shared" si="156"/>
        <v>231</v>
      </c>
      <c r="E666" s="47">
        <f t="shared" si="157"/>
        <v>51080</v>
      </c>
      <c r="F666" s="47">
        <f t="shared" si="149"/>
        <v>120</v>
      </c>
      <c r="G666" s="47">
        <f t="shared" ca="1" si="150"/>
        <v>50096</v>
      </c>
      <c r="H666" s="47">
        <f t="shared" si="151"/>
        <v>25</v>
      </c>
      <c r="I666" s="47">
        <f t="shared" ca="1" si="152"/>
        <v>50157</v>
      </c>
      <c r="J666" s="47">
        <f t="shared" si="153"/>
        <v>25</v>
      </c>
      <c r="K666" s="47" t="str">
        <f t="shared" si="154"/>
        <v/>
      </c>
      <c r="L666" s="47">
        <v>0</v>
      </c>
      <c r="M666" s="49">
        <f t="shared" ca="1" si="155"/>
        <v>129.61764705882354</v>
      </c>
      <c r="N666" s="49" t="str">
        <f t="shared" si="158"/>
        <v/>
      </c>
      <c r="O666" s="49"/>
      <c r="P666" s="49"/>
      <c r="Q666" s="49"/>
      <c r="R666" s="49"/>
      <c r="S666" s="49"/>
      <c r="T666" s="49"/>
      <c r="U666" s="49"/>
      <c r="V666" s="49"/>
      <c r="W666" s="49"/>
      <c r="X666" s="49"/>
      <c r="Y666" s="49"/>
      <c r="Z666" s="49"/>
      <c r="AA666" s="49"/>
      <c r="AB666" s="40">
        <v>664</v>
      </c>
    </row>
    <row r="667" spans="2:28" x14ac:dyDescent="0.2">
      <c r="B667" s="47">
        <f t="shared" si="160"/>
        <v>230105</v>
      </c>
      <c r="C667" s="20" t="e">
        <f t="shared" si="148"/>
        <v>#N/A</v>
      </c>
      <c r="D667" s="47" t="str">
        <f t="shared" si="156"/>
        <v>231</v>
      </c>
      <c r="E667" s="47">
        <f t="shared" si="157"/>
        <v>51080</v>
      </c>
      <c r="F667" s="47">
        <f t="shared" si="149"/>
        <v>120</v>
      </c>
      <c r="G667" s="47">
        <f t="shared" ca="1" si="150"/>
        <v>50135</v>
      </c>
      <c r="H667" s="47">
        <f t="shared" si="151"/>
        <v>25</v>
      </c>
      <c r="I667" s="47">
        <f t="shared" ca="1" si="152"/>
        <v>50103</v>
      </c>
      <c r="J667" s="47">
        <f t="shared" si="153"/>
        <v>25</v>
      </c>
      <c r="K667" s="47" t="str">
        <f t="shared" si="154"/>
        <v/>
      </c>
      <c r="L667" s="47">
        <v>0</v>
      </c>
      <c r="M667" s="49">
        <f t="shared" ca="1" si="155"/>
        <v>147.26470588235293</v>
      </c>
      <c r="N667" s="49" t="str">
        <f t="shared" si="158"/>
        <v/>
      </c>
      <c r="O667" s="49"/>
      <c r="P667" s="49"/>
      <c r="Q667" s="49"/>
      <c r="R667" s="49"/>
      <c r="S667" s="49"/>
      <c r="T667" s="49"/>
      <c r="U667" s="49"/>
      <c r="V667" s="49"/>
      <c r="W667" s="49"/>
      <c r="X667" s="49"/>
      <c r="Y667" s="49"/>
      <c r="Z667" s="49"/>
      <c r="AA667" s="49"/>
      <c r="AB667" s="40">
        <v>665</v>
      </c>
    </row>
    <row r="668" spans="2:28" x14ac:dyDescent="0.2">
      <c r="B668" s="47">
        <f t="shared" si="160"/>
        <v>230108</v>
      </c>
      <c r="C668" s="20" t="e">
        <f t="shared" si="148"/>
        <v>#N/A</v>
      </c>
      <c r="D668" s="47" t="str">
        <f t="shared" si="156"/>
        <v>231</v>
      </c>
      <c r="E668" s="47">
        <f t="shared" si="157"/>
        <v>52000</v>
      </c>
      <c r="F668" s="47">
        <f t="shared" ca="1" si="149"/>
        <v>3.09</v>
      </c>
      <c r="G668" s="47">
        <f t="shared" ca="1" si="150"/>
        <v>50122</v>
      </c>
      <c r="H668" s="47">
        <f t="shared" ca="1" si="151"/>
        <v>88</v>
      </c>
      <c r="I668" s="47">
        <f t="shared" ca="1" si="152"/>
        <v>50092</v>
      </c>
      <c r="J668" s="47">
        <f t="shared" si="153"/>
        <v>15</v>
      </c>
      <c r="K668" s="47">
        <f t="shared" si="154"/>
        <v>200188</v>
      </c>
      <c r="L668" s="47">
        <v>0</v>
      </c>
      <c r="M668" s="49">
        <f t="shared" ca="1" si="155"/>
        <v>266.09482514845882</v>
      </c>
      <c r="N668" s="49">
        <f t="shared" ca="1" si="158"/>
        <v>2.9126213592233007E-2</v>
      </c>
      <c r="O668" s="49"/>
      <c r="P668" s="49"/>
      <c r="Q668" s="49"/>
      <c r="R668" s="49"/>
      <c r="S668" s="49"/>
      <c r="T668" s="49"/>
      <c r="U668" s="49"/>
      <c r="V668" s="49"/>
      <c r="W668" s="49"/>
      <c r="X668" s="49"/>
      <c r="Y668" s="49"/>
      <c r="Z668" s="49"/>
      <c r="AA668" s="49"/>
      <c r="AB668" s="40">
        <v>666</v>
      </c>
    </row>
    <row r="669" spans="2:28" x14ac:dyDescent="0.2">
      <c r="B669" s="47">
        <f t="shared" si="160"/>
        <v>230201</v>
      </c>
      <c r="C669" s="20" t="e">
        <f t="shared" si="148"/>
        <v>#N/A</v>
      </c>
      <c r="D669" s="47" t="str">
        <f t="shared" si="156"/>
        <v>232</v>
      </c>
      <c r="E669" s="47">
        <f t="shared" si="157"/>
        <v>51080</v>
      </c>
      <c r="F669" s="47">
        <f t="shared" si="149"/>
        <v>120</v>
      </c>
      <c r="G669" s="47">
        <f t="shared" ca="1" si="150"/>
        <v>50145</v>
      </c>
      <c r="H669" s="47">
        <f t="shared" si="151"/>
        <v>25</v>
      </c>
      <c r="I669" s="47">
        <f t="shared" ca="1" si="152"/>
        <v>50102</v>
      </c>
      <c r="J669" s="47">
        <f t="shared" si="153"/>
        <v>25</v>
      </c>
      <c r="K669" s="47" t="str">
        <f t="shared" si="154"/>
        <v/>
      </c>
      <c r="L669" s="47">
        <v>0</v>
      </c>
      <c r="M669" s="49">
        <f t="shared" ca="1" si="155"/>
        <v>140.64705882352942</v>
      </c>
      <c r="N669" s="49" t="str">
        <f t="shared" si="158"/>
        <v/>
      </c>
      <c r="O669" s="49"/>
      <c r="P669" s="49"/>
      <c r="Q669" s="49"/>
      <c r="R669" s="49"/>
      <c r="S669" s="49"/>
      <c r="T669" s="49"/>
      <c r="U669" s="49"/>
      <c r="V669" s="49"/>
      <c r="W669" s="49"/>
      <c r="X669" s="49"/>
      <c r="Y669" s="49"/>
      <c r="Z669" s="49"/>
      <c r="AA669" s="49"/>
      <c r="AB669" s="40">
        <v>667</v>
      </c>
    </row>
    <row r="670" spans="2:28" x14ac:dyDescent="0.2">
      <c r="B670" s="47">
        <f t="shared" si="160"/>
        <v>230202</v>
      </c>
      <c r="C670" s="20" t="e">
        <f t="shared" si="148"/>
        <v>#N/A</v>
      </c>
      <c r="D670" s="47" t="str">
        <f t="shared" si="156"/>
        <v>232</v>
      </c>
      <c r="E670" s="47">
        <f t="shared" si="157"/>
        <v>51080</v>
      </c>
      <c r="F670" s="47">
        <f t="shared" si="149"/>
        <v>120</v>
      </c>
      <c r="G670" s="47">
        <f t="shared" ca="1" si="150"/>
        <v>50100</v>
      </c>
      <c r="H670" s="47">
        <f t="shared" si="151"/>
        <v>25</v>
      </c>
      <c r="I670" s="47">
        <f t="shared" ca="1" si="152"/>
        <v>50099</v>
      </c>
      <c r="J670" s="47">
        <f t="shared" si="153"/>
        <v>25</v>
      </c>
      <c r="K670" s="47" t="str">
        <f t="shared" si="154"/>
        <v/>
      </c>
      <c r="L670" s="47">
        <v>0</v>
      </c>
      <c r="M670" s="49">
        <f t="shared" ca="1" si="155"/>
        <v>158.29411764705881</v>
      </c>
      <c r="N670" s="49" t="str">
        <f t="shared" si="158"/>
        <v/>
      </c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49"/>
      <c r="AB670" s="40">
        <v>668</v>
      </c>
    </row>
    <row r="671" spans="2:28" x14ac:dyDescent="0.2">
      <c r="B671" s="47">
        <f t="shared" si="160"/>
        <v>230203</v>
      </c>
      <c r="C671" s="20" t="e">
        <f t="shared" si="148"/>
        <v>#N/A</v>
      </c>
      <c r="D671" s="47" t="str">
        <f t="shared" si="156"/>
        <v>232</v>
      </c>
      <c r="E671" s="47">
        <f t="shared" si="157"/>
        <v>51080</v>
      </c>
      <c r="F671" s="47">
        <f t="shared" si="149"/>
        <v>120</v>
      </c>
      <c r="G671" s="47">
        <f t="shared" ca="1" si="150"/>
        <v>50102</v>
      </c>
      <c r="H671" s="47">
        <f t="shared" si="151"/>
        <v>25</v>
      </c>
      <c r="I671" s="47">
        <f t="shared" ca="1" si="152"/>
        <v>50157</v>
      </c>
      <c r="J671" s="47">
        <f t="shared" si="153"/>
        <v>25</v>
      </c>
      <c r="K671" s="47" t="str">
        <f t="shared" si="154"/>
        <v/>
      </c>
      <c r="L671" s="47">
        <v>0</v>
      </c>
      <c r="M671" s="49">
        <f t="shared" ca="1" si="155"/>
        <v>140.64705882352942</v>
      </c>
      <c r="N671" s="49" t="str">
        <f t="shared" si="158"/>
        <v/>
      </c>
      <c r="O671" s="49"/>
      <c r="P671" s="49"/>
      <c r="Q671" s="49"/>
      <c r="R671" s="49"/>
      <c r="S671" s="49"/>
      <c r="T671" s="49"/>
      <c r="U671" s="49"/>
      <c r="V671" s="49"/>
      <c r="W671" s="49"/>
      <c r="X671" s="49"/>
      <c r="Y671" s="49"/>
      <c r="Z671" s="49"/>
      <c r="AA671" s="49"/>
      <c r="AB671" s="40">
        <v>669</v>
      </c>
    </row>
    <row r="672" spans="2:28" x14ac:dyDescent="0.2">
      <c r="B672" s="47">
        <f t="shared" si="160"/>
        <v>230204</v>
      </c>
      <c r="C672" s="20" t="e">
        <f t="shared" si="148"/>
        <v>#N/A</v>
      </c>
      <c r="D672" s="47" t="str">
        <f t="shared" si="156"/>
        <v>232</v>
      </c>
      <c r="E672" s="47">
        <f t="shared" si="157"/>
        <v>51080</v>
      </c>
      <c r="F672" s="47">
        <f t="shared" si="149"/>
        <v>120</v>
      </c>
      <c r="G672" s="47">
        <f t="shared" ca="1" si="150"/>
        <v>50099</v>
      </c>
      <c r="H672" s="47">
        <f t="shared" si="151"/>
        <v>25</v>
      </c>
      <c r="I672" s="47">
        <f t="shared" ca="1" si="152"/>
        <v>50079</v>
      </c>
      <c r="J672" s="47">
        <f t="shared" si="153"/>
        <v>25</v>
      </c>
      <c r="K672" s="47" t="str">
        <f t="shared" si="154"/>
        <v/>
      </c>
      <c r="L672" s="47">
        <v>0</v>
      </c>
      <c r="M672" s="49">
        <f t="shared" ca="1" si="155"/>
        <v>147.26470588235293</v>
      </c>
      <c r="N672" s="49" t="str">
        <f t="shared" si="158"/>
        <v/>
      </c>
      <c r="O672" s="49"/>
      <c r="P672" s="49"/>
      <c r="Q672" s="49"/>
      <c r="R672" s="49"/>
      <c r="S672" s="49"/>
      <c r="T672" s="49"/>
      <c r="U672" s="49"/>
      <c r="V672" s="49"/>
      <c r="W672" s="49"/>
      <c r="X672" s="49"/>
      <c r="Y672" s="49"/>
      <c r="Z672" s="49"/>
      <c r="AA672" s="49"/>
      <c r="AB672" s="40">
        <v>670</v>
      </c>
    </row>
    <row r="673" spans="2:28" x14ac:dyDescent="0.2">
      <c r="B673" s="47">
        <f t="shared" si="160"/>
        <v>230205</v>
      </c>
      <c r="C673" s="20" t="e">
        <f t="shared" si="148"/>
        <v>#N/A</v>
      </c>
      <c r="D673" s="47" t="str">
        <f t="shared" si="156"/>
        <v>232</v>
      </c>
      <c r="E673" s="47">
        <f t="shared" si="157"/>
        <v>51080</v>
      </c>
      <c r="F673" s="47">
        <f t="shared" si="149"/>
        <v>120</v>
      </c>
      <c r="G673" s="47">
        <f t="shared" ca="1" si="150"/>
        <v>50078</v>
      </c>
      <c r="H673" s="47">
        <f t="shared" si="151"/>
        <v>25</v>
      </c>
      <c r="I673" s="47">
        <f t="shared" ca="1" si="152"/>
        <v>50092</v>
      </c>
      <c r="J673" s="47">
        <f t="shared" si="153"/>
        <v>25</v>
      </c>
      <c r="K673" s="47" t="str">
        <f t="shared" si="154"/>
        <v/>
      </c>
      <c r="L673" s="47">
        <v>0</v>
      </c>
      <c r="M673" s="49">
        <f t="shared" ca="1" si="155"/>
        <v>136.23529411764707</v>
      </c>
      <c r="N673" s="49" t="str">
        <f t="shared" si="158"/>
        <v/>
      </c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49"/>
      <c r="AB673" s="40">
        <v>671</v>
      </c>
    </row>
    <row r="674" spans="2:28" x14ac:dyDescent="0.2">
      <c r="B674" s="47">
        <f t="shared" si="160"/>
        <v>230208</v>
      </c>
      <c r="C674" s="20" t="e">
        <f t="shared" si="148"/>
        <v>#N/A</v>
      </c>
      <c r="D674" s="47" t="str">
        <f t="shared" si="156"/>
        <v>232</v>
      </c>
      <c r="E674" s="47">
        <f t="shared" si="157"/>
        <v>52000</v>
      </c>
      <c r="F674" s="47">
        <f t="shared" ca="1" si="149"/>
        <v>3.09</v>
      </c>
      <c r="G674" s="47">
        <f t="shared" ca="1" si="150"/>
        <v>50122</v>
      </c>
      <c r="H674" s="47">
        <f t="shared" ca="1" si="151"/>
        <v>88</v>
      </c>
      <c r="I674" s="47">
        <f t="shared" ca="1" si="152"/>
        <v>50102</v>
      </c>
      <c r="J674" s="47">
        <f t="shared" si="153"/>
        <v>15</v>
      </c>
      <c r="K674" s="47">
        <f t="shared" si="154"/>
        <v>200197</v>
      </c>
      <c r="L674" s="47">
        <v>0</v>
      </c>
      <c r="M674" s="49">
        <f t="shared" ca="1" si="155"/>
        <v>276.69902912621359</v>
      </c>
      <c r="N674" s="49">
        <f t="shared" ca="1" si="158"/>
        <v>2.9126213592233007E-2</v>
      </c>
      <c r="O674" s="49"/>
      <c r="P674" s="49"/>
      <c r="Q674" s="49"/>
      <c r="R674" s="49"/>
      <c r="S674" s="49"/>
      <c r="T674" s="49"/>
      <c r="U674" s="49"/>
      <c r="V674" s="49"/>
      <c r="W674" s="49"/>
      <c r="X674" s="49"/>
      <c r="Y674" s="49"/>
      <c r="Z674" s="49"/>
      <c r="AA674" s="49"/>
      <c r="AB674" s="40">
        <v>672</v>
      </c>
    </row>
    <row r="675" spans="2:28" x14ac:dyDescent="0.2">
      <c r="B675" s="47">
        <f t="shared" si="160"/>
        <v>230301</v>
      </c>
      <c r="C675" s="20" t="e">
        <f t="shared" si="148"/>
        <v>#N/A</v>
      </c>
      <c r="D675" s="47" t="str">
        <f t="shared" si="156"/>
        <v>233</v>
      </c>
      <c r="E675" s="47">
        <f t="shared" si="157"/>
        <v>51081</v>
      </c>
      <c r="F675" s="47">
        <f t="shared" si="149"/>
        <v>119</v>
      </c>
      <c r="G675" s="47">
        <f t="shared" ca="1" si="150"/>
        <v>50102</v>
      </c>
      <c r="H675" s="47">
        <f t="shared" si="151"/>
        <v>25</v>
      </c>
      <c r="I675" s="47">
        <f t="shared" ca="1" si="152"/>
        <v>50102</v>
      </c>
      <c r="J675" s="47">
        <f t="shared" si="153"/>
        <v>25</v>
      </c>
      <c r="K675" s="47" t="str">
        <f t="shared" si="154"/>
        <v/>
      </c>
      <c r="L675" s="47">
        <v>0</v>
      </c>
      <c r="M675" s="49">
        <f t="shared" ca="1" si="155"/>
        <v>159.6449704142012</v>
      </c>
      <c r="N675" s="49" t="str">
        <f t="shared" si="158"/>
        <v/>
      </c>
      <c r="O675" s="49"/>
      <c r="P675" s="49"/>
      <c r="Q675" s="49"/>
      <c r="R675" s="49"/>
      <c r="S675" s="49"/>
      <c r="T675" s="49"/>
      <c r="U675" s="49"/>
      <c r="V675" s="49"/>
      <c r="W675" s="49"/>
      <c r="X675" s="49"/>
      <c r="Y675" s="49"/>
      <c r="Z675" s="49"/>
      <c r="AA675" s="49"/>
      <c r="AB675" s="40">
        <v>673</v>
      </c>
    </row>
    <row r="676" spans="2:28" x14ac:dyDescent="0.2">
      <c r="B676" s="47">
        <f t="shared" si="160"/>
        <v>230302</v>
      </c>
      <c r="C676" s="20" t="e">
        <f t="shared" si="148"/>
        <v>#N/A</v>
      </c>
      <c r="D676" s="47" t="str">
        <f t="shared" si="156"/>
        <v>233</v>
      </c>
      <c r="E676" s="47">
        <f t="shared" si="157"/>
        <v>51081</v>
      </c>
      <c r="F676" s="47">
        <f t="shared" si="149"/>
        <v>119</v>
      </c>
      <c r="G676" s="47">
        <f t="shared" ca="1" si="150"/>
        <v>50092</v>
      </c>
      <c r="H676" s="47">
        <f t="shared" si="151"/>
        <v>25</v>
      </c>
      <c r="I676" s="47">
        <f t="shared" ca="1" si="152"/>
        <v>50078</v>
      </c>
      <c r="J676" s="47">
        <f t="shared" si="153"/>
        <v>25</v>
      </c>
      <c r="K676" s="47" t="str">
        <f t="shared" si="154"/>
        <v/>
      </c>
      <c r="L676" s="47">
        <v>0</v>
      </c>
      <c r="M676" s="49">
        <f t="shared" ca="1" si="155"/>
        <v>137.45562130177515</v>
      </c>
      <c r="N676" s="49" t="str">
        <f t="shared" si="158"/>
        <v/>
      </c>
      <c r="O676" s="49"/>
      <c r="P676" s="49"/>
      <c r="Q676" s="49"/>
      <c r="R676" s="49"/>
      <c r="S676" s="49"/>
      <c r="T676" s="49"/>
      <c r="U676" s="49"/>
      <c r="V676" s="49"/>
      <c r="W676" s="49"/>
      <c r="X676" s="49"/>
      <c r="Y676" s="49"/>
      <c r="Z676" s="49"/>
      <c r="AA676" s="49"/>
      <c r="AB676" s="40">
        <v>674</v>
      </c>
    </row>
    <row r="677" spans="2:28" x14ac:dyDescent="0.2">
      <c r="B677" s="47">
        <f t="shared" si="160"/>
        <v>230303</v>
      </c>
      <c r="C677" s="20" t="e">
        <f t="shared" si="148"/>
        <v>#N/A</v>
      </c>
      <c r="D677" s="47" t="str">
        <f t="shared" si="156"/>
        <v>233</v>
      </c>
      <c r="E677" s="47">
        <f t="shared" si="157"/>
        <v>51081</v>
      </c>
      <c r="F677" s="47">
        <f t="shared" si="149"/>
        <v>119</v>
      </c>
      <c r="G677" s="47">
        <f t="shared" ca="1" si="150"/>
        <v>50079</v>
      </c>
      <c r="H677" s="47">
        <f t="shared" si="151"/>
        <v>25</v>
      </c>
      <c r="I677" s="47">
        <f t="shared" ca="1" si="152"/>
        <v>50096</v>
      </c>
      <c r="J677" s="47">
        <f t="shared" si="153"/>
        <v>25</v>
      </c>
      <c r="K677" s="47" t="str">
        <f t="shared" si="154"/>
        <v/>
      </c>
      <c r="L677" s="47">
        <v>0</v>
      </c>
      <c r="M677" s="49">
        <f t="shared" ca="1" si="155"/>
        <v>137.45562130177515</v>
      </c>
      <c r="N677" s="49" t="str">
        <f t="shared" si="158"/>
        <v/>
      </c>
      <c r="O677" s="49"/>
      <c r="P677" s="49"/>
      <c r="Q677" s="49"/>
      <c r="R677" s="49"/>
      <c r="S677" s="49"/>
      <c r="T677" s="49"/>
      <c r="U677" s="49"/>
      <c r="V677" s="49"/>
      <c r="W677" s="49"/>
      <c r="X677" s="49"/>
      <c r="Y677" s="49"/>
      <c r="Z677" s="49"/>
      <c r="AA677" s="49"/>
      <c r="AB677" s="40">
        <v>675</v>
      </c>
    </row>
    <row r="678" spans="2:28" x14ac:dyDescent="0.2">
      <c r="B678" s="47">
        <f t="shared" si="160"/>
        <v>230304</v>
      </c>
      <c r="C678" s="20" t="e">
        <f t="shared" si="148"/>
        <v>#N/A</v>
      </c>
      <c r="D678" s="47" t="str">
        <f t="shared" si="156"/>
        <v>233</v>
      </c>
      <c r="E678" s="47">
        <f t="shared" si="157"/>
        <v>51081</v>
      </c>
      <c r="F678" s="47">
        <f t="shared" si="149"/>
        <v>119</v>
      </c>
      <c r="G678" s="47">
        <f t="shared" ca="1" si="150"/>
        <v>50157</v>
      </c>
      <c r="H678" s="47">
        <f t="shared" si="151"/>
        <v>25</v>
      </c>
      <c r="I678" s="47">
        <f t="shared" ca="1" si="152"/>
        <v>50099</v>
      </c>
      <c r="J678" s="47">
        <f t="shared" si="153"/>
        <v>25</v>
      </c>
      <c r="K678" s="47" t="str">
        <f t="shared" si="154"/>
        <v/>
      </c>
      <c r="L678" s="47">
        <v>0</v>
      </c>
      <c r="M678" s="49">
        <f t="shared" ca="1" si="155"/>
        <v>141.89349112426035</v>
      </c>
      <c r="N678" s="49" t="str">
        <f t="shared" si="158"/>
        <v/>
      </c>
      <c r="O678" s="49"/>
      <c r="P678" s="49"/>
      <c r="Q678" s="49"/>
      <c r="R678" s="49"/>
      <c r="S678" s="49"/>
      <c r="T678" s="49"/>
      <c r="U678" s="49"/>
      <c r="V678" s="49"/>
      <c r="W678" s="49"/>
      <c r="X678" s="49"/>
      <c r="Y678" s="49"/>
      <c r="Z678" s="49"/>
      <c r="AA678" s="49"/>
      <c r="AB678" s="40">
        <v>676</v>
      </c>
    </row>
    <row r="679" spans="2:28" x14ac:dyDescent="0.2">
      <c r="B679" s="47">
        <f t="shared" si="160"/>
        <v>230305</v>
      </c>
      <c r="C679" s="20" t="e">
        <f t="shared" si="148"/>
        <v>#N/A</v>
      </c>
      <c r="D679" s="47" t="str">
        <f t="shared" si="156"/>
        <v>233</v>
      </c>
      <c r="E679" s="47">
        <f t="shared" si="157"/>
        <v>51081</v>
      </c>
      <c r="F679" s="47">
        <f t="shared" si="149"/>
        <v>119</v>
      </c>
      <c r="G679" s="47">
        <f t="shared" ca="1" si="150"/>
        <v>50098</v>
      </c>
      <c r="H679" s="47">
        <f t="shared" si="151"/>
        <v>25</v>
      </c>
      <c r="I679" s="47">
        <f t="shared" ca="1" si="152"/>
        <v>50092</v>
      </c>
      <c r="J679" s="47">
        <f t="shared" si="153"/>
        <v>25</v>
      </c>
      <c r="K679" s="47" t="str">
        <f t="shared" si="154"/>
        <v/>
      </c>
      <c r="L679" s="47">
        <v>0</v>
      </c>
      <c r="M679" s="49">
        <f t="shared" ca="1" si="155"/>
        <v>148.55029585798817</v>
      </c>
      <c r="N679" s="49" t="str">
        <f t="shared" si="158"/>
        <v/>
      </c>
      <c r="O679" s="49"/>
      <c r="P679" s="49"/>
      <c r="Q679" s="49"/>
      <c r="R679" s="49"/>
      <c r="S679" s="49"/>
      <c r="T679" s="49"/>
      <c r="U679" s="49"/>
      <c r="V679" s="49"/>
      <c r="W679" s="49"/>
      <c r="X679" s="49"/>
      <c r="Y679" s="49"/>
      <c r="Z679" s="49"/>
      <c r="AA679" s="49"/>
      <c r="AB679" s="40">
        <v>677</v>
      </c>
    </row>
    <row r="680" spans="2:28" x14ac:dyDescent="0.2">
      <c r="B680" s="47">
        <f t="shared" si="160"/>
        <v>230308</v>
      </c>
      <c r="C680" s="20" t="e">
        <f t="shared" si="148"/>
        <v>#N/A</v>
      </c>
      <c r="D680" s="47" t="str">
        <f t="shared" si="156"/>
        <v>233</v>
      </c>
      <c r="E680" s="47">
        <f t="shared" si="157"/>
        <v>52000</v>
      </c>
      <c r="F680" s="47">
        <f t="shared" ca="1" si="149"/>
        <v>3.09</v>
      </c>
      <c r="G680" s="47">
        <f t="shared" ca="1" si="150"/>
        <v>50122</v>
      </c>
      <c r="H680" s="47">
        <f t="shared" ca="1" si="151"/>
        <v>88</v>
      </c>
      <c r="I680" s="47">
        <f t="shared" ca="1" si="152"/>
        <v>50099</v>
      </c>
      <c r="J680" s="47">
        <f t="shared" si="153"/>
        <v>15</v>
      </c>
      <c r="K680" s="47">
        <f t="shared" si="154"/>
        <v>200206</v>
      </c>
      <c r="L680" s="47">
        <v>0</v>
      </c>
      <c r="M680" s="49">
        <f t="shared" ca="1" si="155"/>
        <v>276.69902912621359</v>
      </c>
      <c r="N680" s="49">
        <f t="shared" ca="1" si="158"/>
        <v>2.9126213592233007E-2</v>
      </c>
      <c r="O680" s="49"/>
      <c r="P680" s="49"/>
      <c r="Q680" s="49"/>
      <c r="R680" s="49"/>
      <c r="S680" s="49"/>
      <c r="T680" s="49"/>
      <c r="U680" s="49"/>
      <c r="V680" s="49"/>
      <c r="W680" s="49"/>
      <c r="X680" s="49"/>
      <c r="Y680" s="49"/>
      <c r="Z680" s="49"/>
      <c r="AA680" s="49"/>
      <c r="AB680" s="40">
        <v>678</v>
      </c>
    </row>
    <row r="681" spans="2:28" x14ac:dyDescent="0.2">
      <c r="B681" s="47">
        <f t="shared" si="160"/>
        <v>230401</v>
      </c>
      <c r="C681" s="20" t="e">
        <f t="shared" si="148"/>
        <v>#N/A</v>
      </c>
      <c r="D681" s="47" t="str">
        <f t="shared" si="156"/>
        <v>234</v>
      </c>
      <c r="E681" s="47">
        <f t="shared" si="157"/>
        <v>51082</v>
      </c>
      <c r="F681" s="47">
        <f t="shared" si="149"/>
        <v>118</v>
      </c>
      <c r="G681" s="47">
        <f t="shared" ca="1" si="150"/>
        <v>50119</v>
      </c>
      <c r="H681" s="47">
        <f t="shared" si="151"/>
        <v>25</v>
      </c>
      <c r="I681" s="47">
        <f t="shared" ca="1" si="152"/>
        <v>50100</v>
      </c>
      <c r="J681" s="47">
        <f t="shared" si="153"/>
        <v>25</v>
      </c>
      <c r="K681" s="47" t="str">
        <f t="shared" si="154"/>
        <v/>
      </c>
      <c r="L681" s="47">
        <v>0</v>
      </c>
      <c r="M681" s="49">
        <f t="shared" ca="1" si="155"/>
        <v>143.13095238095238</v>
      </c>
      <c r="N681" s="49" t="str">
        <f t="shared" si="158"/>
        <v/>
      </c>
      <c r="O681" s="49"/>
      <c r="P681" s="49"/>
      <c r="Q681" s="49"/>
      <c r="R681" s="49"/>
      <c r="S681" s="49"/>
      <c r="T681" s="49"/>
      <c r="U681" s="49"/>
      <c r="V681" s="49"/>
      <c r="W681" s="49"/>
      <c r="X681" s="49"/>
      <c r="Y681" s="49"/>
      <c r="Z681" s="49"/>
      <c r="AA681" s="49"/>
      <c r="AB681" s="40">
        <v>679</v>
      </c>
    </row>
    <row r="682" spans="2:28" x14ac:dyDescent="0.2">
      <c r="B682" s="47">
        <f t="shared" si="160"/>
        <v>230402</v>
      </c>
      <c r="C682" s="20" t="e">
        <f t="shared" si="148"/>
        <v>#N/A</v>
      </c>
      <c r="D682" s="47" t="str">
        <f t="shared" si="156"/>
        <v>234</v>
      </c>
      <c r="E682" s="47">
        <f t="shared" si="157"/>
        <v>51082</v>
      </c>
      <c r="F682" s="47">
        <f t="shared" si="149"/>
        <v>118</v>
      </c>
      <c r="G682" s="47">
        <f t="shared" ca="1" si="150"/>
        <v>50090</v>
      </c>
      <c r="H682" s="47">
        <f t="shared" si="151"/>
        <v>25</v>
      </c>
      <c r="I682" s="47">
        <f t="shared" ca="1" si="152"/>
        <v>50135</v>
      </c>
      <c r="J682" s="47">
        <f t="shared" si="153"/>
        <v>25</v>
      </c>
      <c r="K682" s="47" t="str">
        <f t="shared" si="154"/>
        <v/>
      </c>
      <c r="L682" s="47">
        <v>0</v>
      </c>
      <c r="M682" s="49">
        <f t="shared" ca="1" si="155"/>
        <v>138.66666666666666</v>
      </c>
      <c r="N682" s="49" t="str">
        <f t="shared" si="158"/>
        <v/>
      </c>
      <c r="O682" s="49"/>
      <c r="P682" s="49"/>
      <c r="Q682" s="49"/>
      <c r="R682" s="49"/>
      <c r="S682" s="49"/>
      <c r="T682" s="49"/>
      <c r="U682" s="49"/>
      <c r="V682" s="49"/>
      <c r="W682" s="49"/>
      <c r="X682" s="49"/>
      <c r="Y682" s="49"/>
      <c r="Z682" s="49"/>
      <c r="AA682" s="49"/>
      <c r="AB682" s="40">
        <v>680</v>
      </c>
    </row>
    <row r="683" spans="2:28" x14ac:dyDescent="0.2">
      <c r="B683" s="47">
        <f t="shared" si="160"/>
        <v>230403</v>
      </c>
      <c r="C683" s="20" t="e">
        <f t="shared" si="148"/>
        <v>#N/A</v>
      </c>
      <c r="D683" s="47" t="str">
        <f t="shared" si="156"/>
        <v>234</v>
      </c>
      <c r="E683" s="47">
        <f t="shared" si="157"/>
        <v>51082</v>
      </c>
      <c r="F683" s="47">
        <f t="shared" si="149"/>
        <v>118</v>
      </c>
      <c r="G683" s="47">
        <f t="shared" ca="1" si="150"/>
        <v>50103</v>
      </c>
      <c r="H683" s="47">
        <f t="shared" si="151"/>
        <v>25</v>
      </c>
      <c r="I683" s="47">
        <f t="shared" ca="1" si="152"/>
        <v>50099</v>
      </c>
      <c r="J683" s="47">
        <f t="shared" si="153"/>
        <v>25</v>
      </c>
      <c r="K683" s="47" t="str">
        <f t="shared" si="154"/>
        <v/>
      </c>
      <c r="L683" s="47">
        <v>0</v>
      </c>
      <c r="M683" s="49">
        <f t="shared" ca="1" si="155"/>
        <v>160.98809523809524</v>
      </c>
      <c r="N683" s="49" t="str">
        <f t="shared" si="158"/>
        <v/>
      </c>
      <c r="O683" s="49"/>
      <c r="P683" s="49"/>
      <c r="Q683" s="49"/>
      <c r="R683" s="49"/>
      <c r="S683" s="49"/>
      <c r="T683" s="49"/>
      <c r="U683" s="49"/>
      <c r="V683" s="49"/>
      <c r="W683" s="49"/>
      <c r="X683" s="49"/>
      <c r="Y683" s="49"/>
      <c r="Z683" s="49"/>
      <c r="AA683" s="49"/>
      <c r="AB683" s="40">
        <v>681</v>
      </c>
    </row>
    <row r="684" spans="2:28" x14ac:dyDescent="0.2">
      <c r="B684" s="47">
        <f t="shared" si="160"/>
        <v>230404</v>
      </c>
      <c r="C684" s="20" t="e">
        <f t="shared" si="148"/>
        <v>#N/A</v>
      </c>
      <c r="D684" s="47" t="str">
        <f t="shared" si="156"/>
        <v>234</v>
      </c>
      <c r="E684" s="47">
        <f t="shared" si="157"/>
        <v>51082</v>
      </c>
      <c r="F684" s="47">
        <f t="shared" si="149"/>
        <v>118</v>
      </c>
      <c r="G684" s="47">
        <f t="shared" ca="1" si="150"/>
        <v>50094</v>
      </c>
      <c r="H684" s="47">
        <f t="shared" si="151"/>
        <v>25</v>
      </c>
      <c r="I684" s="47">
        <f t="shared" ca="1" si="152"/>
        <v>50135</v>
      </c>
      <c r="J684" s="47">
        <f t="shared" si="153"/>
        <v>25</v>
      </c>
      <c r="K684" s="47" t="str">
        <f t="shared" si="154"/>
        <v/>
      </c>
      <c r="L684" s="47">
        <v>0</v>
      </c>
      <c r="M684" s="49">
        <f t="shared" ca="1" si="155"/>
        <v>138.66666666666666</v>
      </c>
      <c r="N684" s="49" t="str">
        <f t="shared" si="158"/>
        <v/>
      </c>
      <c r="O684" s="49"/>
      <c r="P684" s="49"/>
      <c r="Q684" s="49"/>
      <c r="R684" s="49"/>
      <c r="S684" s="49"/>
      <c r="T684" s="49"/>
      <c r="U684" s="49"/>
      <c r="V684" s="49"/>
      <c r="W684" s="49"/>
      <c r="X684" s="49"/>
      <c r="Y684" s="49"/>
      <c r="Z684" s="49"/>
      <c r="AA684" s="49"/>
      <c r="AB684" s="40">
        <v>682</v>
      </c>
    </row>
    <row r="685" spans="2:28" x14ac:dyDescent="0.2">
      <c r="B685" s="47">
        <f t="shared" si="160"/>
        <v>230405</v>
      </c>
      <c r="C685" s="20" t="e">
        <f t="shared" si="148"/>
        <v>#N/A</v>
      </c>
      <c r="D685" s="47" t="str">
        <f t="shared" si="156"/>
        <v>234</v>
      </c>
      <c r="E685" s="47">
        <f t="shared" si="157"/>
        <v>51082</v>
      </c>
      <c r="F685" s="47">
        <f t="shared" si="149"/>
        <v>118</v>
      </c>
      <c r="G685" s="47">
        <f t="shared" ca="1" si="150"/>
        <v>50101</v>
      </c>
      <c r="H685" s="47">
        <f t="shared" si="151"/>
        <v>25</v>
      </c>
      <c r="I685" s="47">
        <f t="shared" ca="1" si="152"/>
        <v>50101</v>
      </c>
      <c r="J685" s="47">
        <f t="shared" si="153"/>
        <v>25</v>
      </c>
      <c r="K685" s="47" t="str">
        <f t="shared" si="154"/>
        <v/>
      </c>
      <c r="L685" s="47">
        <v>0</v>
      </c>
      <c r="M685" s="49">
        <f t="shared" ca="1" si="155"/>
        <v>160.98809523809524</v>
      </c>
      <c r="N685" s="49" t="str">
        <f t="shared" si="158"/>
        <v/>
      </c>
      <c r="O685" s="49"/>
      <c r="P685" s="49"/>
      <c r="Q685" s="49"/>
      <c r="R685" s="49"/>
      <c r="S685" s="49"/>
      <c r="T685" s="49"/>
      <c r="U685" s="49"/>
      <c r="V685" s="49"/>
      <c r="W685" s="49"/>
      <c r="X685" s="49"/>
      <c r="Y685" s="49"/>
      <c r="Z685" s="49"/>
      <c r="AA685" s="49"/>
      <c r="AB685" s="40">
        <v>683</v>
      </c>
    </row>
    <row r="686" spans="2:28" x14ac:dyDescent="0.2">
      <c r="B686" s="47">
        <f t="shared" si="160"/>
        <v>230408</v>
      </c>
      <c r="C686" s="20" t="e">
        <f t="shared" si="148"/>
        <v>#N/A</v>
      </c>
      <c r="D686" s="47" t="str">
        <f t="shared" si="156"/>
        <v>234</v>
      </c>
      <c r="E686" s="47">
        <f t="shared" si="157"/>
        <v>52000</v>
      </c>
      <c r="F686" s="47">
        <f t="shared" ca="1" si="149"/>
        <v>3.09</v>
      </c>
      <c r="G686" s="47">
        <f t="shared" ca="1" si="150"/>
        <v>50122</v>
      </c>
      <c r="H686" s="47">
        <f t="shared" ca="1" si="151"/>
        <v>88</v>
      </c>
      <c r="I686" s="47">
        <f t="shared" ca="1" si="152"/>
        <v>50135</v>
      </c>
      <c r="J686" s="47">
        <f t="shared" si="153"/>
        <v>15</v>
      </c>
      <c r="K686" s="47">
        <f t="shared" si="154"/>
        <v>200215</v>
      </c>
      <c r="L686" s="47">
        <v>0</v>
      </c>
      <c r="M686" s="49">
        <f t="shared" ca="1" si="155"/>
        <v>266.09482514845882</v>
      </c>
      <c r="N686" s="49">
        <f t="shared" ca="1" si="158"/>
        <v>2.9126213592233007E-2</v>
      </c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49"/>
      <c r="AB686" s="40">
        <v>684</v>
      </c>
    </row>
    <row r="687" spans="2:28" x14ac:dyDescent="0.2">
      <c r="B687" s="47">
        <f t="shared" si="160"/>
        <v>230501</v>
      </c>
      <c r="C687" s="20" t="e">
        <f t="shared" si="148"/>
        <v>#N/A</v>
      </c>
      <c r="D687" s="47" t="str">
        <f t="shared" si="156"/>
        <v>235</v>
      </c>
      <c r="E687" s="47">
        <f t="shared" si="157"/>
        <v>51082</v>
      </c>
      <c r="F687" s="47">
        <f t="shared" si="149"/>
        <v>118</v>
      </c>
      <c r="G687" s="47">
        <f t="shared" ca="1" si="150"/>
        <v>50103</v>
      </c>
      <c r="H687" s="47">
        <f t="shared" si="151"/>
        <v>25</v>
      </c>
      <c r="I687" s="47">
        <f t="shared" ca="1" si="152"/>
        <v>50095</v>
      </c>
      <c r="J687" s="47">
        <f t="shared" si="153"/>
        <v>25</v>
      </c>
      <c r="K687" s="47" t="str">
        <f t="shared" si="154"/>
        <v/>
      </c>
      <c r="L687" s="47">
        <v>0</v>
      </c>
      <c r="M687" s="49">
        <f t="shared" ca="1" si="155"/>
        <v>149.82738095238096</v>
      </c>
      <c r="N687" s="49" t="str">
        <f t="shared" si="158"/>
        <v/>
      </c>
      <c r="O687" s="49"/>
      <c r="P687" s="49"/>
      <c r="Q687" s="49"/>
      <c r="R687" s="49"/>
      <c r="S687" s="49"/>
      <c r="T687" s="49"/>
      <c r="U687" s="49"/>
      <c r="V687" s="49"/>
      <c r="W687" s="49"/>
      <c r="X687" s="49"/>
      <c r="Y687" s="49"/>
      <c r="Z687" s="49"/>
      <c r="AA687" s="49"/>
      <c r="AB687" s="40">
        <v>685</v>
      </c>
    </row>
    <row r="688" spans="2:28" x14ac:dyDescent="0.2">
      <c r="B688" s="47">
        <f t="shared" si="160"/>
        <v>230502</v>
      </c>
      <c r="C688" s="20" t="e">
        <f t="shared" si="148"/>
        <v>#N/A</v>
      </c>
      <c r="D688" s="47" t="str">
        <f t="shared" si="156"/>
        <v>235</v>
      </c>
      <c r="E688" s="47">
        <f t="shared" si="157"/>
        <v>51082</v>
      </c>
      <c r="F688" s="47">
        <f t="shared" si="149"/>
        <v>118</v>
      </c>
      <c r="G688" s="47">
        <f t="shared" ca="1" si="150"/>
        <v>50099</v>
      </c>
      <c r="H688" s="47">
        <f t="shared" si="151"/>
        <v>25</v>
      </c>
      <c r="I688" s="47">
        <f t="shared" ca="1" si="152"/>
        <v>50097</v>
      </c>
      <c r="J688" s="47">
        <f t="shared" si="153"/>
        <v>25</v>
      </c>
      <c r="K688" s="47" t="str">
        <f t="shared" si="154"/>
        <v/>
      </c>
      <c r="L688" s="47">
        <v>0</v>
      </c>
      <c r="M688" s="49">
        <f t="shared" ca="1" si="155"/>
        <v>160.98809523809524</v>
      </c>
      <c r="N688" s="49" t="str">
        <f t="shared" si="158"/>
        <v/>
      </c>
      <c r="O688" s="49"/>
      <c r="P688" s="49"/>
      <c r="Q688" s="49"/>
      <c r="R688" s="49"/>
      <c r="S688" s="49"/>
      <c r="T688" s="49"/>
      <c r="U688" s="49"/>
      <c r="V688" s="49"/>
      <c r="W688" s="49"/>
      <c r="X688" s="49"/>
      <c r="Y688" s="49"/>
      <c r="Z688" s="49"/>
      <c r="AA688" s="49"/>
      <c r="AB688" s="40">
        <v>686</v>
      </c>
    </row>
    <row r="689" spans="2:28" x14ac:dyDescent="0.2">
      <c r="B689" s="47">
        <f t="shared" si="160"/>
        <v>230503</v>
      </c>
      <c r="C689" s="20" t="e">
        <f t="shared" si="148"/>
        <v>#N/A</v>
      </c>
      <c r="D689" s="47" t="str">
        <f t="shared" si="156"/>
        <v>235</v>
      </c>
      <c r="E689" s="47">
        <f t="shared" si="157"/>
        <v>51082</v>
      </c>
      <c r="F689" s="47">
        <f t="shared" si="149"/>
        <v>118</v>
      </c>
      <c r="G689" s="47">
        <f t="shared" ca="1" si="150"/>
        <v>50102</v>
      </c>
      <c r="H689" s="47">
        <f t="shared" si="151"/>
        <v>25</v>
      </c>
      <c r="I689" s="47">
        <f t="shared" ca="1" si="152"/>
        <v>50100</v>
      </c>
      <c r="J689" s="47">
        <f t="shared" si="153"/>
        <v>25</v>
      </c>
      <c r="K689" s="47" t="str">
        <f t="shared" si="154"/>
        <v/>
      </c>
      <c r="L689" s="47">
        <v>0</v>
      </c>
      <c r="M689" s="49">
        <f t="shared" ca="1" si="155"/>
        <v>160.98809523809524</v>
      </c>
      <c r="N689" s="49" t="str">
        <f t="shared" si="158"/>
        <v/>
      </c>
      <c r="O689" s="49"/>
      <c r="P689" s="49"/>
      <c r="Q689" s="49"/>
      <c r="R689" s="49"/>
      <c r="S689" s="49"/>
      <c r="T689" s="49"/>
      <c r="U689" s="49"/>
      <c r="V689" s="49"/>
      <c r="W689" s="49"/>
      <c r="X689" s="49"/>
      <c r="Y689" s="49"/>
      <c r="Z689" s="49"/>
      <c r="AA689" s="49"/>
      <c r="AB689" s="40">
        <v>687</v>
      </c>
    </row>
    <row r="690" spans="2:28" x14ac:dyDescent="0.2">
      <c r="B690" s="47">
        <f t="shared" si="160"/>
        <v>230504</v>
      </c>
      <c r="C690" s="20" t="e">
        <f t="shared" si="148"/>
        <v>#N/A</v>
      </c>
      <c r="D690" s="47" t="str">
        <f t="shared" si="156"/>
        <v>235</v>
      </c>
      <c r="E690" s="47">
        <f t="shared" si="157"/>
        <v>51082</v>
      </c>
      <c r="F690" s="47">
        <f t="shared" si="149"/>
        <v>118</v>
      </c>
      <c r="G690" s="47">
        <f t="shared" ca="1" si="150"/>
        <v>50078</v>
      </c>
      <c r="H690" s="47">
        <f t="shared" si="151"/>
        <v>25</v>
      </c>
      <c r="I690" s="47">
        <f t="shared" ca="1" si="152"/>
        <v>50100</v>
      </c>
      <c r="J690" s="47">
        <f t="shared" si="153"/>
        <v>25</v>
      </c>
      <c r="K690" s="47" t="str">
        <f t="shared" si="154"/>
        <v/>
      </c>
      <c r="L690" s="47">
        <v>0</v>
      </c>
      <c r="M690" s="49">
        <f t="shared" ca="1" si="155"/>
        <v>149.82738095238096</v>
      </c>
      <c r="N690" s="49" t="str">
        <f t="shared" si="158"/>
        <v/>
      </c>
      <c r="O690" s="49"/>
      <c r="P690" s="49"/>
      <c r="Q690" s="49"/>
      <c r="R690" s="49"/>
      <c r="S690" s="49"/>
      <c r="T690" s="49"/>
      <c r="U690" s="49"/>
      <c r="V690" s="49"/>
      <c r="W690" s="49"/>
      <c r="X690" s="49"/>
      <c r="Y690" s="49"/>
      <c r="Z690" s="49"/>
      <c r="AA690" s="49"/>
      <c r="AB690" s="40">
        <v>688</v>
      </c>
    </row>
    <row r="691" spans="2:28" x14ac:dyDescent="0.2">
      <c r="B691" s="47">
        <f t="shared" si="160"/>
        <v>230505</v>
      </c>
      <c r="C691" s="20" t="e">
        <f t="shared" si="148"/>
        <v>#N/A</v>
      </c>
      <c r="D691" s="47" t="str">
        <f t="shared" si="156"/>
        <v>235</v>
      </c>
      <c r="E691" s="47">
        <f t="shared" si="157"/>
        <v>51082</v>
      </c>
      <c r="F691" s="47">
        <f t="shared" si="149"/>
        <v>118</v>
      </c>
      <c r="G691" s="47">
        <f t="shared" ca="1" si="150"/>
        <v>50096</v>
      </c>
      <c r="H691" s="47">
        <f t="shared" si="151"/>
        <v>25</v>
      </c>
      <c r="I691" s="47">
        <f t="shared" ca="1" si="152"/>
        <v>50091</v>
      </c>
      <c r="J691" s="47">
        <f t="shared" si="153"/>
        <v>25</v>
      </c>
      <c r="K691" s="47" t="str">
        <f t="shared" si="154"/>
        <v/>
      </c>
      <c r="L691" s="47">
        <v>0</v>
      </c>
      <c r="M691" s="49">
        <f t="shared" ca="1" si="155"/>
        <v>138.66666666666666</v>
      </c>
      <c r="N691" s="49" t="str">
        <f t="shared" si="158"/>
        <v/>
      </c>
      <c r="O691" s="49"/>
      <c r="P691" s="49"/>
      <c r="Q691" s="49"/>
      <c r="R691" s="49"/>
      <c r="S691" s="49"/>
      <c r="T691" s="49"/>
      <c r="U691" s="49"/>
      <c r="V691" s="49"/>
      <c r="W691" s="49"/>
      <c r="X691" s="49"/>
      <c r="Y691" s="49"/>
      <c r="Z691" s="49"/>
      <c r="AA691" s="49"/>
      <c r="AB691" s="40">
        <v>689</v>
      </c>
    </row>
    <row r="692" spans="2:28" x14ac:dyDescent="0.2">
      <c r="B692" s="47">
        <f t="shared" si="160"/>
        <v>230508</v>
      </c>
      <c r="C692" s="20" t="e">
        <f t="shared" si="148"/>
        <v>#N/A</v>
      </c>
      <c r="D692" s="47" t="str">
        <f t="shared" si="156"/>
        <v>235</v>
      </c>
      <c r="E692" s="47">
        <f t="shared" si="157"/>
        <v>52000</v>
      </c>
      <c r="F692" s="47">
        <f t="shared" ca="1" si="149"/>
        <v>3.09</v>
      </c>
      <c r="G692" s="47">
        <f t="shared" ca="1" si="150"/>
        <v>50122</v>
      </c>
      <c r="H692" s="47">
        <f t="shared" ca="1" si="151"/>
        <v>88</v>
      </c>
      <c r="I692" s="47">
        <f t="shared" ca="1" si="152"/>
        <v>50102</v>
      </c>
      <c r="J692" s="47">
        <f t="shared" si="153"/>
        <v>15</v>
      </c>
      <c r="K692" s="47">
        <f t="shared" si="154"/>
        <v>200224</v>
      </c>
      <c r="L692" s="47">
        <v>0</v>
      </c>
      <c r="M692" s="49">
        <f t="shared" ca="1" si="155"/>
        <v>276.69902912621359</v>
      </c>
      <c r="N692" s="49">
        <f t="shared" ca="1" si="158"/>
        <v>2.9126213592233007E-2</v>
      </c>
      <c r="O692" s="49"/>
      <c r="P692" s="49"/>
      <c r="Q692" s="49"/>
      <c r="R692" s="49"/>
      <c r="S692" s="49"/>
      <c r="T692" s="49"/>
      <c r="U692" s="49"/>
      <c r="V692" s="49"/>
      <c r="W692" s="49"/>
      <c r="X692" s="49"/>
      <c r="Y692" s="49"/>
      <c r="Z692" s="49"/>
      <c r="AA692" s="49"/>
      <c r="AB692" s="40">
        <v>690</v>
      </c>
    </row>
    <row r="693" spans="2:28" x14ac:dyDescent="0.2">
      <c r="B693" s="47">
        <f t="shared" si="160"/>
        <v>240101</v>
      </c>
      <c r="C693" s="20" t="e">
        <f t="shared" si="148"/>
        <v>#N/A</v>
      </c>
      <c r="D693" s="47" t="str">
        <f t="shared" si="156"/>
        <v>241</v>
      </c>
      <c r="E693" s="47">
        <f t="shared" si="157"/>
        <v>51083</v>
      </c>
      <c r="F693" s="47">
        <f t="shared" si="149"/>
        <v>117</v>
      </c>
      <c r="G693" s="47">
        <f t="shared" ca="1" si="150"/>
        <v>50135</v>
      </c>
      <c r="H693" s="47">
        <f t="shared" si="151"/>
        <v>25</v>
      </c>
      <c r="I693" s="47">
        <f t="shared" ca="1" si="152"/>
        <v>50145</v>
      </c>
      <c r="J693" s="47">
        <f t="shared" si="153"/>
        <v>25</v>
      </c>
      <c r="K693" s="47" t="str">
        <f t="shared" si="154"/>
        <v/>
      </c>
      <c r="L693" s="47">
        <v>0</v>
      </c>
      <c r="M693" s="49">
        <f t="shared" ca="1" si="155"/>
        <v>133.1317365269461</v>
      </c>
      <c r="N693" s="49" t="str">
        <f t="shared" si="158"/>
        <v/>
      </c>
      <c r="O693" s="49"/>
      <c r="P693" s="49"/>
      <c r="Q693" s="49"/>
      <c r="R693" s="49"/>
      <c r="S693" s="49"/>
      <c r="T693" s="49"/>
      <c r="U693" s="49"/>
      <c r="V693" s="49"/>
      <c r="W693" s="49"/>
      <c r="X693" s="49"/>
      <c r="Y693" s="49"/>
      <c r="Z693" s="49"/>
      <c r="AA693" s="49"/>
      <c r="AB693" s="40">
        <v>691</v>
      </c>
    </row>
    <row r="694" spans="2:28" x14ac:dyDescent="0.2">
      <c r="B694" s="47">
        <f t="shared" si="160"/>
        <v>240102</v>
      </c>
      <c r="C694" s="20" t="e">
        <f t="shared" si="148"/>
        <v>#N/A</v>
      </c>
      <c r="D694" s="47" t="str">
        <f t="shared" si="156"/>
        <v>241</v>
      </c>
      <c r="E694" s="47">
        <f t="shared" si="157"/>
        <v>51083</v>
      </c>
      <c r="F694" s="47">
        <f t="shared" si="149"/>
        <v>117</v>
      </c>
      <c r="G694" s="47">
        <f t="shared" ca="1" si="150"/>
        <v>50119</v>
      </c>
      <c r="H694" s="47">
        <f t="shared" si="151"/>
        <v>25</v>
      </c>
      <c r="I694" s="47">
        <f t="shared" ca="1" si="152"/>
        <v>50096</v>
      </c>
      <c r="J694" s="47">
        <f t="shared" si="153"/>
        <v>25</v>
      </c>
      <c r="K694" s="47" t="str">
        <f t="shared" si="154"/>
        <v/>
      </c>
      <c r="L694" s="47">
        <v>0</v>
      </c>
      <c r="M694" s="49">
        <f t="shared" ca="1" si="155"/>
        <v>133.1317365269461</v>
      </c>
      <c r="N694" s="49" t="str">
        <f t="shared" si="158"/>
        <v/>
      </c>
      <c r="O694" s="49"/>
      <c r="P694" s="49"/>
      <c r="Q694" s="49"/>
      <c r="R694" s="49"/>
      <c r="S694" s="49"/>
      <c r="T694" s="49"/>
      <c r="U694" s="49"/>
      <c r="V694" s="49"/>
      <c r="W694" s="49"/>
      <c r="X694" s="49"/>
      <c r="Y694" s="49"/>
      <c r="Z694" s="49"/>
      <c r="AA694" s="49"/>
      <c r="AB694" s="40">
        <v>692</v>
      </c>
    </row>
    <row r="695" spans="2:28" x14ac:dyDescent="0.2">
      <c r="B695" s="47">
        <f t="shared" si="160"/>
        <v>240103</v>
      </c>
      <c r="C695" s="20" t="e">
        <f t="shared" si="148"/>
        <v>#N/A</v>
      </c>
      <c r="D695" s="47" t="str">
        <f t="shared" si="156"/>
        <v>241</v>
      </c>
      <c r="E695" s="47">
        <f t="shared" si="157"/>
        <v>51083</v>
      </c>
      <c r="F695" s="47">
        <f t="shared" si="149"/>
        <v>117</v>
      </c>
      <c r="G695" s="47">
        <f t="shared" ca="1" si="150"/>
        <v>50095</v>
      </c>
      <c r="H695" s="47">
        <f t="shared" si="151"/>
        <v>25</v>
      </c>
      <c r="I695" s="47">
        <f t="shared" ca="1" si="152"/>
        <v>50094</v>
      </c>
      <c r="J695" s="47">
        <f t="shared" si="153"/>
        <v>25</v>
      </c>
      <c r="K695" s="47" t="str">
        <f t="shared" si="154"/>
        <v/>
      </c>
      <c r="L695" s="47">
        <v>0</v>
      </c>
      <c r="M695" s="49">
        <f t="shared" ca="1" si="155"/>
        <v>139.8682634730539</v>
      </c>
      <c r="N695" s="49" t="str">
        <f t="shared" si="158"/>
        <v/>
      </c>
      <c r="O695" s="49"/>
      <c r="P695" s="49"/>
      <c r="Q695" s="49"/>
      <c r="R695" s="49"/>
      <c r="S695" s="49"/>
      <c r="T695" s="49"/>
      <c r="U695" s="49"/>
      <c r="V695" s="49"/>
      <c r="W695" s="49"/>
      <c r="X695" s="49"/>
      <c r="Y695" s="49"/>
      <c r="Z695" s="49"/>
      <c r="AA695" s="49"/>
      <c r="AB695" s="40">
        <v>693</v>
      </c>
    </row>
    <row r="696" spans="2:28" x14ac:dyDescent="0.2">
      <c r="B696" s="47">
        <f t="shared" si="160"/>
        <v>240104</v>
      </c>
      <c r="C696" s="20" t="e">
        <f t="shared" si="148"/>
        <v>#N/A</v>
      </c>
      <c r="D696" s="47" t="str">
        <f t="shared" si="156"/>
        <v>241</v>
      </c>
      <c r="E696" s="47">
        <f t="shared" si="157"/>
        <v>51083</v>
      </c>
      <c r="F696" s="47">
        <f t="shared" si="149"/>
        <v>117</v>
      </c>
      <c r="G696" s="47">
        <f t="shared" ca="1" si="150"/>
        <v>50098</v>
      </c>
      <c r="H696" s="47">
        <f t="shared" si="151"/>
        <v>25</v>
      </c>
      <c r="I696" s="47">
        <f t="shared" ca="1" si="152"/>
        <v>50098</v>
      </c>
      <c r="J696" s="47">
        <f t="shared" si="153"/>
        <v>25</v>
      </c>
      <c r="K696" s="47" t="str">
        <f t="shared" si="154"/>
        <v/>
      </c>
      <c r="L696" s="47">
        <v>0</v>
      </c>
      <c r="M696" s="49">
        <f t="shared" ca="1" si="155"/>
        <v>162.32335329341316</v>
      </c>
      <c r="N696" s="49" t="str">
        <f t="shared" si="158"/>
        <v/>
      </c>
      <c r="O696" s="49"/>
      <c r="P696" s="49"/>
      <c r="Q696" s="49"/>
      <c r="R696" s="49"/>
      <c r="S696" s="49"/>
      <c r="T696" s="49"/>
      <c r="U696" s="49"/>
      <c r="V696" s="49"/>
      <c r="W696" s="49"/>
      <c r="X696" s="49"/>
      <c r="Y696" s="49"/>
      <c r="Z696" s="49"/>
      <c r="AA696" s="49"/>
      <c r="AB696" s="40">
        <v>694</v>
      </c>
    </row>
    <row r="697" spans="2:28" x14ac:dyDescent="0.2">
      <c r="B697" s="47">
        <f t="shared" si="160"/>
        <v>240105</v>
      </c>
      <c r="C697" s="20" t="e">
        <f t="shared" si="148"/>
        <v>#N/A</v>
      </c>
      <c r="D697" s="47" t="str">
        <f t="shared" si="156"/>
        <v>241</v>
      </c>
      <c r="E697" s="47">
        <f t="shared" si="157"/>
        <v>51083</v>
      </c>
      <c r="F697" s="47">
        <f t="shared" si="149"/>
        <v>117</v>
      </c>
      <c r="G697" s="47">
        <f t="shared" ca="1" si="150"/>
        <v>50099</v>
      </c>
      <c r="H697" s="47">
        <f t="shared" si="151"/>
        <v>25</v>
      </c>
      <c r="I697" s="47">
        <f t="shared" ca="1" si="152"/>
        <v>50097</v>
      </c>
      <c r="J697" s="47">
        <f t="shared" si="153"/>
        <v>25</v>
      </c>
      <c r="K697" s="47" t="str">
        <f t="shared" si="154"/>
        <v/>
      </c>
      <c r="L697" s="47">
        <v>0</v>
      </c>
      <c r="M697" s="49">
        <f t="shared" ca="1" si="155"/>
        <v>162.32335329341316</v>
      </c>
      <c r="N697" s="49" t="str">
        <f t="shared" si="158"/>
        <v/>
      </c>
      <c r="O697" s="49"/>
      <c r="P697" s="49"/>
      <c r="Q697" s="49"/>
      <c r="R697" s="49"/>
      <c r="S697" s="49"/>
      <c r="T697" s="49"/>
      <c r="U697" s="49"/>
      <c r="V697" s="49"/>
      <c r="W697" s="49"/>
      <c r="X697" s="49"/>
      <c r="Y697" s="49"/>
      <c r="Z697" s="49"/>
      <c r="AA697" s="49"/>
      <c r="AB697" s="40">
        <v>695</v>
      </c>
    </row>
    <row r="698" spans="2:28" x14ac:dyDescent="0.2">
      <c r="B698" s="47">
        <f t="shared" si="160"/>
        <v>240108</v>
      </c>
      <c r="C698" s="20" t="e">
        <f t="shared" si="148"/>
        <v>#N/A</v>
      </c>
      <c r="D698" s="47" t="str">
        <f t="shared" si="156"/>
        <v>241</v>
      </c>
      <c r="E698" s="47">
        <f t="shared" si="157"/>
        <v>52000</v>
      </c>
      <c r="F698" s="47">
        <f t="shared" ca="1" si="149"/>
        <v>3.09</v>
      </c>
      <c r="G698" s="47">
        <f t="shared" ca="1" si="150"/>
        <v>50122</v>
      </c>
      <c r="H698" s="47">
        <f t="shared" ca="1" si="151"/>
        <v>88</v>
      </c>
      <c r="I698" s="47">
        <f t="shared" ca="1" si="152"/>
        <v>50095</v>
      </c>
      <c r="J698" s="47">
        <f t="shared" si="153"/>
        <v>15</v>
      </c>
      <c r="K698" s="47">
        <f t="shared" si="154"/>
        <v>200233</v>
      </c>
      <c r="L698" s="47">
        <v>0</v>
      </c>
      <c r="M698" s="49">
        <f t="shared" ca="1" si="155"/>
        <v>266.09482514845882</v>
      </c>
      <c r="N698" s="49">
        <f t="shared" ca="1" si="158"/>
        <v>2.9126213592233007E-2</v>
      </c>
      <c r="O698" s="49"/>
      <c r="P698" s="49"/>
      <c r="Q698" s="49"/>
      <c r="R698" s="49"/>
      <c r="S698" s="49"/>
      <c r="T698" s="49"/>
      <c r="U698" s="49"/>
      <c r="V698" s="49"/>
      <c r="W698" s="49"/>
      <c r="X698" s="49"/>
      <c r="Y698" s="49"/>
      <c r="Z698" s="49"/>
      <c r="AA698" s="49"/>
      <c r="AB698" s="40">
        <v>696</v>
      </c>
    </row>
    <row r="699" spans="2:28" x14ac:dyDescent="0.2">
      <c r="B699" s="47">
        <f t="shared" si="160"/>
        <v>240201</v>
      </c>
      <c r="C699" s="20" t="e">
        <f t="shared" si="148"/>
        <v>#N/A</v>
      </c>
      <c r="D699" s="47" t="str">
        <f t="shared" si="156"/>
        <v>242</v>
      </c>
      <c r="E699" s="47">
        <f t="shared" si="157"/>
        <v>51084</v>
      </c>
      <c r="F699" s="47">
        <f t="shared" si="149"/>
        <v>116</v>
      </c>
      <c r="G699" s="47">
        <f t="shared" ca="1" si="150"/>
        <v>50157</v>
      </c>
      <c r="H699" s="47">
        <f t="shared" si="151"/>
        <v>25</v>
      </c>
      <c r="I699" s="47">
        <f t="shared" ca="1" si="152"/>
        <v>50103</v>
      </c>
      <c r="J699" s="47">
        <f t="shared" si="153"/>
        <v>25</v>
      </c>
      <c r="K699" s="47" t="str">
        <f t="shared" si="154"/>
        <v/>
      </c>
      <c r="L699" s="47">
        <v>0</v>
      </c>
      <c r="M699" s="49">
        <f t="shared" ca="1" si="155"/>
        <v>145.57831325301206</v>
      </c>
      <c r="N699" s="49" t="str">
        <f t="shared" si="158"/>
        <v/>
      </c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49"/>
      <c r="AB699" s="40">
        <v>697</v>
      </c>
    </row>
    <row r="700" spans="2:28" x14ac:dyDescent="0.2">
      <c r="B700" s="47">
        <f t="shared" si="160"/>
        <v>240202</v>
      </c>
      <c r="C700" s="20" t="e">
        <f t="shared" si="148"/>
        <v>#N/A</v>
      </c>
      <c r="D700" s="47" t="str">
        <f t="shared" si="156"/>
        <v>242</v>
      </c>
      <c r="E700" s="47">
        <f t="shared" si="157"/>
        <v>51084</v>
      </c>
      <c r="F700" s="47">
        <f t="shared" si="149"/>
        <v>116</v>
      </c>
      <c r="G700" s="47">
        <f t="shared" ca="1" si="150"/>
        <v>50135</v>
      </c>
      <c r="H700" s="47">
        <f t="shared" si="151"/>
        <v>25</v>
      </c>
      <c r="I700" s="47">
        <f t="shared" ca="1" si="152"/>
        <v>50101</v>
      </c>
      <c r="J700" s="47">
        <f t="shared" si="153"/>
        <v>25</v>
      </c>
      <c r="K700" s="47" t="str">
        <f t="shared" si="154"/>
        <v/>
      </c>
      <c r="L700" s="47">
        <v>0</v>
      </c>
      <c r="M700" s="49">
        <f t="shared" ca="1" si="155"/>
        <v>152.35542168674698</v>
      </c>
      <c r="N700" s="49" t="str">
        <f t="shared" si="158"/>
        <v/>
      </c>
      <c r="O700" s="49"/>
      <c r="P700" s="49"/>
      <c r="Q700" s="49"/>
      <c r="R700" s="49"/>
      <c r="S700" s="49"/>
      <c r="T700" s="49"/>
      <c r="U700" s="49"/>
      <c r="V700" s="49"/>
      <c r="W700" s="49"/>
      <c r="X700" s="49"/>
      <c r="Y700" s="49"/>
      <c r="Z700" s="49"/>
      <c r="AA700" s="49"/>
      <c r="AB700" s="40">
        <v>698</v>
      </c>
    </row>
    <row r="701" spans="2:28" x14ac:dyDescent="0.2">
      <c r="B701" s="47">
        <f t="shared" si="160"/>
        <v>240203</v>
      </c>
      <c r="C701" s="20" t="e">
        <f t="shared" si="148"/>
        <v>#N/A</v>
      </c>
      <c r="D701" s="47" t="str">
        <f t="shared" si="156"/>
        <v>242</v>
      </c>
      <c r="E701" s="47">
        <f t="shared" si="157"/>
        <v>51084</v>
      </c>
      <c r="F701" s="47">
        <f t="shared" si="149"/>
        <v>116</v>
      </c>
      <c r="G701" s="47">
        <f t="shared" ca="1" si="150"/>
        <v>50157</v>
      </c>
      <c r="H701" s="47">
        <f t="shared" si="151"/>
        <v>25</v>
      </c>
      <c r="I701" s="47">
        <f t="shared" ca="1" si="152"/>
        <v>50101</v>
      </c>
      <c r="J701" s="47">
        <f t="shared" si="153"/>
        <v>25</v>
      </c>
      <c r="K701" s="47" t="str">
        <f t="shared" si="154"/>
        <v/>
      </c>
      <c r="L701" s="47">
        <v>0</v>
      </c>
      <c r="M701" s="49">
        <f t="shared" ca="1" si="155"/>
        <v>145.57831325301206</v>
      </c>
      <c r="N701" s="49" t="str">
        <f t="shared" si="158"/>
        <v/>
      </c>
      <c r="O701" s="49"/>
      <c r="P701" s="49"/>
      <c r="Q701" s="49"/>
      <c r="R701" s="49"/>
      <c r="S701" s="49"/>
      <c r="T701" s="49"/>
      <c r="U701" s="49"/>
      <c r="V701" s="49"/>
      <c r="W701" s="49"/>
      <c r="X701" s="49"/>
      <c r="Y701" s="49"/>
      <c r="Z701" s="49"/>
      <c r="AA701" s="49"/>
      <c r="AB701" s="40">
        <v>699</v>
      </c>
    </row>
    <row r="702" spans="2:28" x14ac:dyDescent="0.2">
      <c r="B702" s="47">
        <f t="shared" si="160"/>
        <v>240204</v>
      </c>
      <c r="C702" s="20" t="e">
        <f t="shared" si="148"/>
        <v>#N/A</v>
      </c>
      <c r="D702" s="47" t="str">
        <f t="shared" si="156"/>
        <v>242</v>
      </c>
      <c r="E702" s="47">
        <f t="shared" si="157"/>
        <v>51084</v>
      </c>
      <c r="F702" s="47">
        <f t="shared" si="149"/>
        <v>116</v>
      </c>
      <c r="G702" s="47">
        <f t="shared" ca="1" si="150"/>
        <v>50100</v>
      </c>
      <c r="H702" s="47">
        <f t="shared" si="151"/>
        <v>25</v>
      </c>
      <c r="I702" s="47">
        <f t="shared" ca="1" si="152"/>
        <v>50145</v>
      </c>
      <c r="J702" s="47">
        <f t="shared" si="153"/>
        <v>25</v>
      </c>
      <c r="K702" s="47" t="str">
        <f t="shared" si="154"/>
        <v/>
      </c>
      <c r="L702" s="47">
        <v>0</v>
      </c>
      <c r="M702" s="49">
        <f t="shared" ca="1" si="155"/>
        <v>145.57831325301206</v>
      </c>
      <c r="N702" s="49" t="str">
        <f t="shared" si="158"/>
        <v/>
      </c>
      <c r="O702" s="49"/>
      <c r="P702" s="49"/>
      <c r="Q702" s="49"/>
      <c r="R702" s="49"/>
      <c r="S702" s="49"/>
      <c r="T702" s="49"/>
      <c r="U702" s="49"/>
      <c r="V702" s="49"/>
      <c r="W702" s="49"/>
      <c r="X702" s="49"/>
      <c r="Y702" s="49"/>
      <c r="Z702" s="49"/>
      <c r="AA702" s="49"/>
      <c r="AB702" s="40">
        <v>700</v>
      </c>
    </row>
    <row r="703" spans="2:28" x14ac:dyDescent="0.2">
      <c r="B703" s="47">
        <f t="shared" si="160"/>
        <v>240205</v>
      </c>
      <c r="C703" s="20" t="e">
        <f t="shared" si="148"/>
        <v>#N/A</v>
      </c>
      <c r="D703" s="47" t="str">
        <f t="shared" si="156"/>
        <v>242</v>
      </c>
      <c r="E703" s="47">
        <f t="shared" si="157"/>
        <v>51084</v>
      </c>
      <c r="F703" s="47">
        <f t="shared" si="149"/>
        <v>116</v>
      </c>
      <c r="G703" s="47">
        <f t="shared" ca="1" si="150"/>
        <v>50102</v>
      </c>
      <c r="H703" s="47">
        <f t="shared" si="151"/>
        <v>25</v>
      </c>
      <c r="I703" s="47">
        <f t="shared" ca="1" si="152"/>
        <v>50099</v>
      </c>
      <c r="J703" s="47">
        <f t="shared" si="153"/>
        <v>25</v>
      </c>
      <c r="K703" s="47" t="str">
        <f t="shared" si="154"/>
        <v/>
      </c>
      <c r="L703" s="47">
        <v>0</v>
      </c>
      <c r="M703" s="49">
        <f t="shared" ca="1" si="155"/>
        <v>163.65060240963857</v>
      </c>
      <c r="N703" s="49" t="str">
        <f t="shared" si="158"/>
        <v/>
      </c>
      <c r="O703" s="49"/>
      <c r="P703" s="49"/>
      <c r="Q703" s="49"/>
      <c r="R703" s="49"/>
      <c r="S703" s="49"/>
      <c r="T703" s="49"/>
      <c r="U703" s="49"/>
      <c r="V703" s="49"/>
      <c r="W703" s="49"/>
      <c r="X703" s="49"/>
      <c r="Y703" s="49"/>
      <c r="Z703" s="49"/>
      <c r="AA703" s="49"/>
      <c r="AB703" s="40">
        <v>701</v>
      </c>
    </row>
    <row r="704" spans="2:28" x14ac:dyDescent="0.2">
      <c r="B704" s="47">
        <f t="shared" si="160"/>
        <v>240208</v>
      </c>
      <c r="C704" s="20" t="e">
        <f t="shared" si="148"/>
        <v>#N/A</v>
      </c>
      <c r="D704" s="47" t="str">
        <f t="shared" si="156"/>
        <v>242</v>
      </c>
      <c r="E704" s="47">
        <f t="shared" si="157"/>
        <v>52000</v>
      </c>
      <c r="F704" s="47">
        <f t="shared" ca="1" si="149"/>
        <v>3.09</v>
      </c>
      <c r="G704" s="47">
        <f t="shared" ca="1" si="150"/>
        <v>50122</v>
      </c>
      <c r="H704" s="47">
        <f t="shared" ca="1" si="151"/>
        <v>88</v>
      </c>
      <c r="I704" s="47">
        <f t="shared" ca="1" si="152"/>
        <v>50095</v>
      </c>
      <c r="J704" s="47">
        <f t="shared" si="153"/>
        <v>15</v>
      </c>
      <c r="K704" s="47">
        <f t="shared" si="154"/>
        <v>200242</v>
      </c>
      <c r="L704" s="47">
        <v>0</v>
      </c>
      <c r="M704" s="49">
        <f t="shared" ca="1" si="155"/>
        <v>266.09482514845882</v>
      </c>
      <c r="N704" s="49">
        <f t="shared" ca="1" si="158"/>
        <v>2.9126213592233007E-2</v>
      </c>
      <c r="O704" s="49"/>
      <c r="P704" s="49"/>
      <c r="Q704" s="49"/>
      <c r="R704" s="49"/>
      <c r="S704" s="49"/>
      <c r="T704" s="49"/>
      <c r="U704" s="49"/>
      <c r="V704" s="49"/>
      <c r="W704" s="49"/>
      <c r="X704" s="49"/>
      <c r="Y704" s="49"/>
      <c r="Z704" s="49"/>
      <c r="AA704" s="49"/>
      <c r="AB704" s="40">
        <v>702</v>
      </c>
    </row>
    <row r="705" spans="2:28" x14ac:dyDescent="0.2">
      <c r="B705" s="47">
        <f t="shared" si="160"/>
        <v>240301</v>
      </c>
      <c r="C705" s="20" t="e">
        <f t="shared" si="148"/>
        <v>#N/A</v>
      </c>
      <c r="D705" s="47" t="str">
        <f t="shared" si="156"/>
        <v>243</v>
      </c>
      <c r="E705" s="47">
        <f t="shared" si="157"/>
        <v>51084</v>
      </c>
      <c r="F705" s="47">
        <f t="shared" si="149"/>
        <v>116</v>
      </c>
      <c r="G705" s="47">
        <f t="shared" ca="1" si="150"/>
        <v>50090</v>
      </c>
      <c r="H705" s="47">
        <f t="shared" si="151"/>
        <v>25</v>
      </c>
      <c r="I705" s="47">
        <f t="shared" ca="1" si="152"/>
        <v>50097</v>
      </c>
      <c r="J705" s="47">
        <f t="shared" si="153"/>
        <v>25</v>
      </c>
      <c r="K705" s="47" t="str">
        <f t="shared" si="154"/>
        <v/>
      </c>
      <c r="L705" s="47">
        <v>0</v>
      </c>
      <c r="M705" s="49">
        <f t="shared" ca="1" si="155"/>
        <v>152.35542168674698</v>
      </c>
      <c r="N705" s="49" t="str">
        <f t="shared" si="158"/>
        <v/>
      </c>
      <c r="O705" s="49"/>
      <c r="P705" s="49"/>
      <c r="Q705" s="49"/>
      <c r="R705" s="49"/>
      <c r="S705" s="49"/>
      <c r="T705" s="49"/>
      <c r="U705" s="49"/>
      <c r="V705" s="49"/>
      <c r="W705" s="49"/>
      <c r="X705" s="49"/>
      <c r="Y705" s="49"/>
      <c r="Z705" s="49"/>
      <c r="AA705" s="49"/>
      <c r="AB705" s="40">
        <v>703</v>
      </c>
    </row>
    <row r="706" spans="2:28" x14ac:dyDescent="0.2">
      <c r="B706" s="47">
        <f t="shared" si="160"/>
        <v>240302</v>
      </c>
      <c r="C706" s="20" t="e">
        <f t="shared" si="148"/>
        <v>#N/A</v>
      </c>
      <c r="D706" s="47" t="str">
        <f t="shared" si="156"/>
        <v>243</v>
      </c>
      <c r="E706" s="47">
        <f t="shared" si="157"/>
        <v>51084</v>
      </c>
      <c r="F706" s="47">
        <f t="shared" si="149"/>
        <v>116</v>
      </c>
      <c r="G706" s="47">
        <f t="shared" ca="1" si="150"/>
        <v>50097</v>
      </c>
      <c r="H706" s="47">
        <f t="shared" si="151"/>
        <v>25</v>
      </c>
      <c r="I706" s="47">
        <f t="shared" ca="1" si="152"/>
        <v>50101</v>
      </c>
      <c r="J706" s="47">
        <f t="shared" si="153"/>
        <v>25</v>
      </c>
      <c r="K706" s="47" t="str">
        <f t="shared" si="154"/>
        <v/>
      </c>
      <c r="L706" s="47">
        <v>0</v>
      </c>
      <c r="M706" s="49">
        <f t="shared" ca="1" si="155"/>
        <v>163.65060240963857</v>
      </c>
      <c r="N706" s="49" t="str">
        <f t="shared" si="158"/>
        <v/>
      </c>
      <c r="O706" s="49"/>
      <c r="P706" s="49"/>
      <c r="Q706" s="49"/>
      <c r="R706" s="49"/>
      <c r="S706" s="49"/>
      <c r="T706" s="49"/>
      <c r="U706" s="49"/>
      <c r="V706" s="49"/>
      <c r="W706" s="49"/>
      <c r="X706" s="49"/>
      <c r="Y706" s="49"/>
      <c r="Z706" s="49"/>
      <c r="AA706" s="49"/>
      <c r="AB706" s="40">
        <v>704</v>
      </c>
    </row>
    <row r="707" spans="2:28" x14ac:dyDescent="0.2">
      <c r="B707" s="47">
        <f t="shared" si="160"/>
        <v>240303</v>
      </c>
      <c r="C707" s="20" t="e">
        <f t="shared" ref="C707:C770" si="161">VLOOKUP(B707,monsterImg,2,FALSE)</f>
        <v>#N/A</v>
      </c>
      <c r="D707" s="47" t="str">
        <f t="shared" si="156"/>
        <v>243</v>
      </c>
      <c r="E707" s="47">
        <f t="shared" si="157"/>
        <v>51084</v>
      </c>
      <c r="F707" s="47">
        <f t="shared" ref="F707:F770" si="162">IF(INT(RIGHT(B707,1))=8,(H707+J707)*0.03,200-VLOOKUP(INT(MID(B707,1,LEN(B707)-2)),progress,2,FALSE))</f>
        <v>116</v>
      </c>
      <c r="G707" s="47">
        <f t="shared" ref="G707:G770" ca="1" si="163">IF(INT(RIGHT(B707,1))=8,VLOOKUP(B707,boss_item1,3,FALSE),IF(ISNA(VLOOKUP(C707,test10,5,FALSE)),VLOOKUP(INT(RAND()*(21-1)+1),test11,2,FALSE),VLOOKUP(C707,test10,5,FALSE)))</f>
        <v>50092</v>
      </c>
      <c r="H707" s="47">
        <f t="shared" ref="H707:H770" si="164">IF(INT(RIGHT(B707,1))&lt;&gt;8,25,VLOOKUP(G707,item1,9,FALSE))</f>
        <v>25</v>
      </c>
      <c r="I707" s="47">
        <f t="shared" ref="I707:I770" ca="1" si="165">VLOOKUP(INT(RAND()*(21-1)+1),test11,2,FALSE)</f>
        <v>50103</v>
      </c>
      <c r="J707" s="47">
        <f t="shared" ref="J707:J770" si="166">IF(INT(RIGHT(B707,1))=8,15,25)</f>
        <v>25</v>
      </c>
      <c r="K707" s="47" t="str">
        <f t="shared" ref="K707:K770" si="167">IF(RIGHT(B707,1)="8",VLOOKUP(--MID(B707,1,LEN(B707)-2),progress_weapon_award,2,FALSE),"")</f>
        <v/>
      </c>
      <c r="L707" s="47">
        <v>0</v>
      </c>
      <c r="M707" s="49">
        <f t="shared" ref="M707:M770" ca="1" si="168">(VLOOKUP(E707,gold1,2,FALSE)*F707+VLOOKUP(G707,gold2,2,FALSE)*10*H707+VLOOKUP(I707,gold2,2,FALSE)*10*J707)/(F707+H707+J707)</f>
        <v>152.35542168674698</v>
      </c>
      <c r="N707" s="49" t="str">
        <f t="shared" si="158"/>
        <v/>
      </c>
      <c r="O707" s="49"/>
      <c r="P707" s="49"/>
      <c r="Q707" s="49"/>
      <c r="R707" s="49"/>
      <c r="S707" s="49"/>
      <c r="T707" s="49"/>
      <c r="U707" s="49"/>
      <c r="V707" s="49"/>
      <c r="W707" s="49"/>
      <c r="X707" s="49"/>
      <c r="Y707" s="49"/>
      <c r="Z707" s="49"/>
      <c r="AA707" s="49"/>
      <c r="AB707" s="40">
        <v>705</v>
      </c>
    </row>
    <row r="708" spans="2:28" x14ac:dyDescent="0.2">
      <c r="B708" s="47">
        <f t="shared" si="160"/>
        <v>240304</v>
      </c>
      <c r="C708" s="20" t="e">
        <f t="shared" si="161"/>
        <v>#N/A</v>
      </c>
      <c r="D708" s="47" t="str">
        <f t="shared" ref="D708:D771" si="169">INT(MID(B708,1,LEN(B708)-4))&amp;INT(MID(B708,LEN(B708)-2,1))</f>
        <v>243</v>
      </c>
      <c r="E708" s="47">
        <f t="shared" ref="E708:E771" si="170">IF(INT(RIGHT(B708,1))=8,52000,VLOOKUP(D708,AC$3:AD$142,2,FALSE)+51000)</f>
        <v>51084</v>
      </c>
      <c r="F708" s="47">
        <f t="shared" si="162"/>
        <v>116</v>
      </c>
      <c r="G708" s="47">
        <f t="shared" ca="1" si="163"/>
        <v>50098</v>
      </c>
      <c r="H708" s="47">
        <f t="shared" si="164"/>
        <v>25</v>
      </c>
      <c r="I708" s="47">
        <f t="shared" ca="1" si="165"/>
        <v>50100</v>
      </c>
      <c r="J708" s="47">
        <f t="shared" si="166"/>
        <v>25</v>
      </c>
      <c r="K708" s="47" t="str">
        <f t="shared" si="167"/>
        <v/>
      </c>
      <c r="L708" s="47">
        <v>0</v>
      </c>
      <c r="M708" s="49">
        <f t="shared" ca="1" si="168"/>
        <v>163.65060240963857</v>
      </c>
      <c r="N708" s="49" t="str">
        <f t="shared" ref="N708:N771" si="171">IF(RIGHT(B708,1)="8",F708/(F708+H708+J708),"")</f>
        <v/>
      </c>
      <c r="O708" s="49"/>
      <c r="P708" s="49"/>
      <c r="Q708" s="49"/>
      <c r="R708" s="49"/>
      <c r="S708" s="49"/>
      <c r="T708" s="49"/>
      <c r="U708" s="49"/>
      <c r="V708" s="49"/>
      <c r="W708" s="49"/>
      <c r="X708" s="49"/>
      <c r="Y708" s="49"/>
      <c r="Z708" s="49"/>
      <c r="AA708" s="49"/>
      <c r="AB708" s="40">
        <v>706</v>
      </c>
    </row>
    <row r="709" spans="2:28" x14ac:dyDescent="0.2">
      <c r="B709" s="47">
        <f t="shared" si="160"/>
        <v>240305</v>
      </c>
      <c r="C709" s="20" t="e">
        <f t="shared" si="161"/>
        <v>#N/A</v>
      </c>
      <c r="D709" s="47" t="str">
        <f t="shared" si="169"/>
        <v>243</v>
      </c>
      <c r="E709" s="47">
        <f t="shared" si="170"/>
        <v>51084</v>
      </c>
      <c r="F709" s="47">
        <f t="shared" si="162"/>
        <v>116</v>
      </c>
      <c r="G709" s="47">
        <f t="shared" ca="1" si="163"/>
        <v>50098</v>
      </c>
      <c r="H709" s="47">
        <f t="shared" si="164"/>
        <v>25</v>
      </c>
      <c r="I709" s="47">
        <f t="shared" ca="1" si="165"/>
        <v>50157</v>
      </c>
      <c r="J709" s="47">
        <f t="shared" si="166"/>
        <v>25</v>
      </c>
      <c r="K709" s="47" t="str">
        <f t="shared" si="167"/>
        <v/>
      </c>
      <c r="L709" s="47">
        <v>0</v>
      </c>
      <c r="M709" s="49">
        <f t="shared" ca="1" si="168"/>
        <v>145.57831325301206</v>
      </c>
      <c r="N709" s="49" t="str">
        <f t="shared" si="171"/>
        <v/>
      </c>
      <c r="O709" s="49"/>
      <c r="P709" s="49"/>
      <c r="Q709" s="49"/>
      <c r="R709" s="49"/>
      <c r="S709" s="49"/>
      <c r="T709" s="49"/>
      <c r="U709" s="49"/>
      <c r="V709" s="49"/>
      <c r="W709" s="49"/>
      <c r="X709" s="49"/>
      <c r="Y709" s="49"/>
      <c r="Z709" s="49"/>
      <c r="AA709" s="49"/>
      <c r="AB709" s="40">
        <v>707</v>
      </c>
    </row>
    <row r="710" spans="2:28" x14ac:dyDescent="0.2">
      <c r="B710" s="47">
        <f t="shared" si="160"/>
        <v>240308</v>
      </c>
      <c r="C710" s="20" t="e">
        <f t="shared" si="161"/>
        <v>#N/A</v>
      </c>
      <c r="D710" s="47" t="str">
        <f t="shared" si="169"/>
        <v>243</v>
      </c>
      <c r="E710" s="47">
        <f t="shared" si="170"/>
        <v>52000</v>
      </c>
      <c r="F710" s="47">
        <f t="shared" ca="1" si="162"/>
        <v>3.09</v>
      </c>
      <c r="G710" s="47">
        <f t="shared" ca="1" si="163"/>
        <v>50122</v>
      </c>
      <c r="H710" s="47">
        <f t="shared" ca="1" si="164"/>
        <v>88</v>
      </c>
      <c r="I710" s="47">
        <f t="shared" ca="1" si="165"/>
        <v>50103</v>
      </c>
      <c r="J710" s="47">
        <f t="shared" si="166"/>
        <v>15</v>
      </c>
      <c r="K710" s="47">
        <f t="shared" si="167"/>
        <v>200251</v>
      </c>
      <c r="L710" s="47">
        <v>0</v>
      </c>
      <c r="M710" s="49">
        <f t="shared" ca="1" si="168"/>
        <v>276.69902912621359</v>
      </c>
      <c r="N710" s="49">
        <f t="shared" ca="1" si="171"/>
        <v>2.9126213592233007E-2</v>
      </c>
      <c r="O710" s="49"/>
      <c r="P710" s="49"/>
      <c r="Q710" s="49"/>
      <c r="R710" s="49"/>
      <c r="S710" s="49"/>
      <c r="T710" s="49"/>
      <c r="U710" s="49"/>
      <c r="V710" s="49"/>
      <c r="W710" s="49"/>
      <c r="X710" s="49"/>
      <c r="Y710" s="49"/>
      <c r="Z710" s="49"/>
      <c r="AA710" s="49"/>
      <c r="AB710" s="40">
        <v>708</v>
      </c>
    </row>
    <row r="711" spans="2:28" x14ac:dyDescent="0.2">
      <c r="B711" s="47">
        <f t="shared" si="160"/>
        <v>240401</v>
      </c>
      <c r="C711" s="20" t="e">
        <f t="shared" si="161"/>
        <v>#N/A</v>
      </c>
      <c r="D711" s="47" t="str">
        <f t="shared" si="169"/>
        <v>244</v>
      </c>
      <c r="E711" s="47">
        <f t="shared" si="170"/>
        <v>51085</v>
      </c>
      <c r="F711" s="47">
        <f t="shared" si="162"/>
        <v>115</v>
      </c>
      <c r="G711" s="47">
        <f t="shared" ca="1" si="163"/>
        <v>50101</v>
      </c>
      <c r="H711" s="47">
        <f t="shared" si="164"/>
        <v>25</v>
      </c>
      <c r="I711" s="47">
        <f t="shared" ca="1" si="165"/>
        <v>50093</v>
      </c>
      <c r="J711" s="47">
        <f t="shared" si="166"/>
        <v>25</v>
      </c>
      <c r="K711" s="47" t="str">
        <f t="shared" si="167"/>
        <v/>
      </c>
      <c r="L711" s="47">
        <v>0</v>
      </c>
      <c r="M711" s="49">
        <f t="shared" ca="1" si="168"/>
        <v>153.60606060606059</v>
      </c>
      <c r="N711" s="49" t="str">
        <f t="shared" si="171"/>
        <v/>
      </c>
      <c r="O711" s="49"/>
      <c r="P711" s="49"/>
      <c r="Q711" s="49"/>
      <c r="R711" s="49"/>
      <c r="S711" s="49"/>
      <c r="T711" s="49"/>
      <c r="U711" s="49"/>
      <c r="V711" s="49"/>
      <c r="W711" s="49"/>
      <c r="X711" s="49"/>
      <c r="Y711" s="49"/>
      <c r="Z711" s="49"/>
      <c r="AA711" s="49"/>
      <c r="AB711" s="40">
        <v>709</v>
      </c>
    </row>
    <row r="712" spans="2:28" x14ac:dyDescent="0.2">
      <c r="B712" s="47">
        <f t="shared" si="160"/>
        <v>240402</v>
      </c>
      <c r="C712" s="20" t="e">
        <f t="shared" si="161"/>
        <v>#N/A</v>
      </c>
      <c r="D712" s="47" t="str">
        <f t="shared" si="169"/>
        <v>244</v>
      </c>
      <c r="E712" s="47">
        <f t="shared" si="170"/>
        <v>51085</v>
      </c>
      <c r="F712" s="47">
        <f t="shared" si="162"/>
        <v>115</v>
      </c>
      <c r="G712" s="47">
        <f t="shared" ca="1" si="163"/>
        <v>50135</v>
      </c>
      <c r="H712" s="47">
        <f t="shared" si="164"/>
        <v>25</v>
      </c>
      <c r="I712" s="47">
        <f t="shared" ca="1" si="165"/>
        <v>50099</v>
      </c>
      <c r="J712" s="47">
        <f t="shared" si="166"/>
        <v>25</v>
      </c>
      <c r="K712" s="47" t="str">
        <f t="shared" si="167"/>
        <v/>
      </c>
      <c r="L712" s="47">
        <v>0</v>
      </c>
      <c r="M712" s="49">
        <f t="shared" ca="1" si="168"/>
        <v>153.60606060606059</v>
      </c>
      <c r="N712" s="49" t="str">
        <f t="shared" si="171"/>
        <v/>
      </c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49"/>
      <c r="AB712" s="40">
        <v>710</v>
      </c>
    </row>
    <row r="713" spans="2:28" x14ac:dyDescent="0.2">
      <c r="B713" s="47">
        <f t="shared" si="160"/>
        <v>240403</v>
      </c>
      <c r="C713" s="20" t="e">
        <f t="shared" si="161"/>
        <v>#N/A</v>
      </c>
      <c r="D713" s="47" t="str">
        <f t="shared" si="169"/>
        <v>244</v>
      </c>
      <c r="E713" s="47">
        <f t="shared" si="170"/>
        <v>51085</v>
      </c>
      <c r="F713" s="47">
        <f t="shared" si="162"/>
        <v>115</v>
      </c>
      <c r="G713" s="47">
        <f t="shared" ca="1" si="163"/>
        <v>50101</v>
      </c>
      <c r="H713" s="47">
        <f t="shared" si="164"/>
        <v>25</v>
      </c>
      <c r="I713" s="47">
        <f t="shared" ca="1" si="165"/>
        <v>50100</v>
      </c>
      <c r="J713" s="47">
        <f t="shared" si="166"/>
        <v>25</v>
      </c>
      <c r="K713" s="47" t="str">
        <f t="shared" si="167"/>
        <v/>
      </c>
      <c r="L713" s="47">
        <v>0</v>
      </c>
      <c r="M713" s="49">
        <f t="shared" ca="1" si="168"/>
        <v>164.96969696969697</v>
      </c>
      <c r="N713" s="49" t="str">
        <f t="shared" si="171"/>
        <v/>
      </c>
      <c r="O713" s="49"/>
      <c r="P713" s="49"/>
      <c r="Q713" s="49"/>
      <c r="R713" s="49"/>
      <c r="S713" s="49"/>
      <c r="T713" s="49"/>
      <c r="U713" s="49"/>
      <c r="V713" s="49"/>
      <c r="W713" s="49"/>
      <c r="X713" s="49"/>
      <c r="Y713" s="49"/>
      <c r="Z713" s="49"/>
      <c r="AA713" s="49"/>
      <c r="AB713" s="40">
        <v>711</v>
      </c>
    </row>
    <row r="714" spans="2:28" x14ac:dyDescent="0.2">
      <c r="B714" s="47">
        <f t="shared" si="160"/>
        <v>240404</v>
      </c>
      <c r="C714" s="20" t="e">
        <f t="shared" si="161"/>
        <v>#N/A</v>
      </c>
      <c r="D714" s="47" t="str">
        <f t="shared" si="169"/>
        <v>244</v>
      </c>
      <c r="E714" s="47">
        <f t="shared" si="170"/>
        <v>51085</v>
      </c>
      <c r="F714" s="47">
        <f t="shared" si="162"/>
        <v>115</v>
      </c>
      <c r="G714" s="47">
        <f t="shared" ca="1" si="163"/>
        <v>50103</v>
      </c>
      <c r="H714" s="47">
        <f t="shared" si="164"/>
        <v>25</v>
      </c>
      <c r="I714" s="47">
        <f t="shared" ca="1" si="165"/>
        <v>50079</v>
      </c>
      <c r="J714" s="47">
        <f t="shared" si="166"/>
        <v>25</v>
      </c>
      <c r="K714" s="47" t="str">
        <f t="shared" si="167"/>
        <v/>
      </c>
      <c r="L714" s="47">
        <v>0</v>
      </c>
      <c r="M714" s="49">
        <f t="shared" ca="1" si="168"/>
        <v>153.60606060606059</v>
      </c>
      <c r="N714" s="49" t="str">
        <f t="shared" si="171"/>
        <v/>
      </c>
      <c r="O714" s="49"/>
      <c r="P714" s="49"/>
      <c r="Q714" s="49"/>
      <c r="R714" s="49"/>
      <c r="S714" s="49"/>
      <c r="T714" s="49"/>
      <c r="U714" s="49"/>
      <c r="V714" s="49"/>
      <c r="W714" s="49"/>
      <c r="X714" s="49"/>
      <c r="Y714" s="49"/>
      <c r="Z714" s="49"/>
      <c r="AA714" s="49"/>
      <c r="AB714" s="40">
        <v>712</v>
      </c>
    </row>
    <row r="715" spans="2:28" x14ac:dyDescent="0.2">
      <c r="B715" s="47">
        <f t="shared" si="160"/>
        <v>240405</v>
      </c>
      <c r="C715" s="20" t="e">
        <f t="shared" si="161"/>
        <v>#N/A</v>
      </c>
      <c r="D715" s="47" t="str">
        <f t="shared" si="169"/>
        <v>244</v>
      </c>
      <c r="E715" s="47">
        <f t="shared" si="170"/>
        <v>51085</v>
      </c>
      <c r="F715" s="47">
        <f t="shared" si="162"/>
        <v>115</v>
      </c>
      <c r="G715" s="47">
        <f t="shared" ca="1" si="163"/>
        <v>50099</v>
      </c>
      <c r="H715" s="47">
        <f t="shared" si="164"/>
        <v>25</v>
      </c>
      <c r="I715" s="47">
        <f t="shared" ca="1" si="165"/>
        <v>50079</v>
      </c>
      <c r="J715" s="47">
        <f t="shared" si="166"/>
        <v>25</v>
      </c>
      <c r="K715" s="47" t="str">
        <f t="shared" si="167"/>
        <v/>
      </c>
      <c r="L715" s="47">
        <v>0</v>
      </c>
      <c r="M715" s="49">
        <f t="shared" ca="1" si="168"/>
        <v>153.60606060606059</v>
      </c>
      <c r="N715" s="49" t="str">
        <f t="shared" si="171"/>
        <v/>
      </c>
      <c r="O715" s="49"/>
      <c r="P715" s="49"/>
      <c r="Q715" s="49"/>
      <c r="R715" s="49"/>
      <c r="S715" s="49"/>
      <c r="T715" s="49"/>
      <c r="U715" s="49"/>
      <c r="V715" s="49"/>
      <c r="W715" s="49"/>
      <c r="X715" s="49"/>
      <c r="Y715" s="49"/>
      <c r="Z715" s="49"/>
      <c r="AA715" s="49"/>
      <c r="AB715" s="40">
        <v>713</v>
      </c>
    </row>
    <row r="716" spans="2:28" x14ac:dyDescent="0.2">
      <c r="B716" s="47">
        <f t="shared" si="160"/>
        <v>240408</v>
      </c>
      <c r="C716" s="20" t="e">
        <f t="shared" si="161"/>
        <v>#N/A</v>
      </c>
      <c r="D716" s="47" t="str">
        <f t="shared" si="169"/>
        <v>244</v>
      </c>
      <c r="E716" s="47">
        <f t="shared" si="170"/>
        <v>52000</v>
      </c>
      <c r="F716" s="47">
        <f t="shared" ca="1" si="162"/>
        <v>3.09</v>
      </c>
      <c r="G716" s="47">
        <f t="shared" ca="1" si="163"/>
        <v>50122</v>
      </c>
      <c r="H716" s="47">
        <f t="shared" ca="1" si="164"/>
        <v>88</v>
      </c>
      <c r="I716" s="47">
        <f t="shared" ca="1" si="165"/>
        <v>50097</v>
      </c>
      <c r="J716" s="47">
        <f t="shared" si="166"/>
        <v>15</v>
      </c>
      <c r="K716" s="47">
        <f t="shared" si="167"/>
        <v>200260</v>
      </c>
      <c r="L716" s="47">
        <v>0</v>
      </c>
      <c r="M716" s="49">
        <f t="shared" ca="1" si="168"/>
        <v>276.69902912621359</v>
      </c>
      <c r="N716" s="49">
        <f t="shared" ca="1" si="171"/>
        <v>2.9126213592233007E-2</v>
      </c>
      <c r="O716" s="49"/>
      <c r="P716" s="49"/>
      <c r="Q716" s="49"/>
      <c r="R716" s="49"/>
      <c r="S716" s="49"/>
      <c r="T716" s="49"/>
      <c r="U716" s="49"/>
      <c r="V716" s="49"/>
      <c r="W716" s="49"/>
      <c r="X716" s="49"/>
      <c r="Y716" s="49"/>
      <c r="Z716" s="49"/>
      <c r="AA716" s="49"/>
      <c r="AB716" s="40">
        <v>714</v>
      </c>
    </row>
    <row r="717" spans="2:28" x14ac:dyDescent="0.2">
      <c r="B717" s="47">
        <f t="shared" si="160"/>
        <v>240501</v>
      </c>
      <c r="C717" s="20" t="e">
        <f t="shared" si="161"/>
        <v>#N/A</v>
      </c>
      <c r="D717" s="47" t="str">
        <f t="shared" si="169"/>
        <v>245</v>
      </c>
      <c r="E717" s="47">
        <f t="shared" si="170"/>
        <v>51086</v>
      </c>
      <c r="F717" s="47">
        <f t="shared" si="162"/>
        <v>114</v>
      </c>
      <c r="G717" s="47">
        <f t="shared" ca="1" si="163"/>
        <v>50098</v>
      </c>
      <c r="H717" s="47">
        <f t="shared" si="164"/>
        <v>25</v>
      </c>
      <c r="I717" s="47">
        <f t="shared" ca="1" si="165"/>
        <v>50092</v>
      </c>
      <c r="J717" s="47">
        <f t="shared" si="166"/>
        <v>25</v>
      </c>
      <c r="K717" s="47" t="str">
        <f t="shared" si="167"/>
        <v/>
      </c>
      <c r="L717" s="47">
        <v>0</v>
      </c>
      <c r="M717" s="49">
        <f t="shared" ca="1" si="168"/>
        <v>154.84756097560975</v>
      </c>
      <c r="N717" s="49" t="str">
        <f t="shared" si="171"/>
        <v/>
      </c>
      <c r="O717" s="49"/>
      <c r="P717" s="49"/>
      <c r="Q717" s="49"/>
      <c r="R717" s="49"/>
      <c r="S717" s="49"/>
      <c r="T717" s="49"/>
      <c r="U717" s="49"/>
      <c r="V717" s="49"/>
      <c r="W717" s="49"/>
      <c r="X717" s="49"/>
      <c r="Y717" s="49"/>
      <c r="Z717" s="49"/>
      <c r="AA717" s="49"/>
      <c r="AB717" s="40">
        <v>715</v>
      </c>
    </row>
    <row r="718" spans="2:28" x14ac:dyDescent="0.2">
      <c r="B718" s="47">
        <f t="shared" si="160"/>
        <v>240502</v>
      </c>
      <c r="C718" s="20" t="e">
        <f t="shared" si="161"/>
        <v>#N/A</v>
      </c>
      <c r="D718" s="47" t="str">
        <f t="shared" si="169"/>
        <v>245</v>
      </c>
      <c r="E718" s="47">
        <f t="shared" si="170"/>
        <v>51086</v>
      </c>
      <c r="F718" s="47">
        <f t="shared" si="162"/>
        <v>114</v>
      </c>
      <c r="G718" s="47">
        <f t="shared" ca="1" si="163"/>
        <v>50090</v>
      </c>
      <c r="H718" s="47">
        <f t="shared" si="164"/>
        <v>25</v>
      </c>
      <c r="I718" s="47">
        <f t="shared" ca="1" si="165"/>
        <v>50135</v>
      </c>
      <c r="J718" s="47">
        <f t="shared" si="166"/>
        <v>25</v>
      </c>
      <c r="K718" s="47" t="str">
        <f t="shared" si="167"/>
        <v/>
      </c>
      <c r="L718" s="47">
        <v>0</v>
      </c>
      <c r="M718" s="49">
        <f t="shared" ca="1" si="168"/>
        <v>143.41463414634146</v>
      </c>
      <c r="N718" s="49" t="str">
        <f t="shared" si="171"/>
        <v/>
      </c>
      <c r="O718" s="49"/>
      <c r="P718" s="49"/>
      <c r="Q718" s="49"/>
      <c r="R718" s="49"/>
      <c r="S718" s="49"/>
      <c r="T718" s="49"/>
      <c r="U718" s="49"/>
      <c r="V718" s="49"/>
      <c r="W718" s="49"/>
      <c r="X718" s="49"/>
      <c r="Y718" s="49"/>
      <c r="Z718" s="49"/>
      <c r="AA718" s="49"/>
      <c r="AB718" s="40">
        <v>716</v>
      </c>
    </row>
    <row r="719" spans="2:28" x14ac:dyDescent="0.2">
      <c r="B719" s="47">
        <f t="shared" si="160"/>
        <v>240503</v>
      </c>
      <c r="C719" s="20" t="e">
        <f t="shared" si="161"/>
        <v>#N/A</v>
      </c>
      <c r="D719" s="47" t="str">
        <f t="shared" si="169"/>
        <v>245</v>
      </c>
      <c r="E719" s="47">
        <f t="shared" si="170"/>
        <v>51086</v>
      </c>
      <c r="F719" s="47">
        <f t="shared" si="162"/>
        <v>114</v>
      </c>
      <c r="G719" s="47">
        <f t="shared" ca="1" si="163"/>
        <v>50097</v>
      </c>
      <c r="H719" s="47">
        <f t="shared" si="164"/>
        <v>25</v>
      </c>
      <c r="I719" s="47">
        <f t="shared" ca="1" si="165"/>
        <v>50097</v>
      </c>
      <c r="J719" s="47">
        <f t="shared" si="166"/>
        <v>25</v>
      </c>
      <c r="K719" s="47" t="str">
        <f t="shared" si="167"/>
        <v/>
      </c>
      <c r="L719" s="47">
        <v>0</v>
      </c>
      <c r="M719" s="49">
        <f t="shared" ca="1" si="168"/>
        <v>166.28048780487805</v>
      </c>
      <c r="N719" s="49" t="str">
        <f t="shared" si="171"/>
        <v/>
      </c>
      <c r="O719" s="49"/>
      <c r="P719" s="49"/>
      <c r="Q719" s="49"/>
      <c r="R719" s="49"/>
      <c r="S719" s="49"/>
      <c r="T719" s="49"/>
      <c r="U719" s="49"/>
      <c r="V719" s="49"/>
      <c r="W719" s="49"/>
      <c r="X719" s="49"/>
      <c r="Y719" s="49"/>
      <c r="Z719" s="49"/>
      <c r="AA719" s="49"/>
      <c r="AB719" s="40">
        <v>717</v>
      </c>
    </row>
    <row r="720" spans="2:28" x14ac:dyDescent="0.2">
      <c r="B720" s="47">
        <f t="shared" si="160"/>
        <v>240504</v>
      </c>
      <c r="C720" s="20" t="e">
        <f t="shared" si="161"/>
        <v>#N/A</v>
      </c>
      <c r="D720" s="47" t="str">
        <f t="shared" si="169"/>
        <v>245</v>
      </c>
      <c r="E720" s="47">
        <f t="shared" si="170"/>
        <v>51086</v>
      </c>
      <c r="F720" s="47">
        <f t="shared" si="162"/>
        <v>114</v>
      </c>
      <c r="G720" s="47">
        <f t="shared" ca="1" si="163"/>
        <v>50094</v>
      </c>
      <c r="H720" s="47">
        <f t="shared" si="164"/>
        <v>25</v>
      </c>
      <c r="I720" s="47">
        <f t="shared" ca="1" si="165"/>
        <v>50078</v>
      </c>
      <c r="J720" s="47">
        <f t="shared" si="166"/>
        <v>25</v>
      </c>
      <c r="K720" s="47" t="str">
        <f t="shared" si="167"/>
        <v/>
      </c>
      <c r="L720" s="47">
        <v>0</v>
      </c>
      <c r="M720" s="49">
        <f t="shared" ca="1" si="168"/>
        <v>143.41463414634146</v>
      </c>
      <c r="N720" s="49" t="str">
        <f t="shared" si="171"/>
        <v/>
      </c>
      <c r="O720" s="49"/>
      <c r="P720" s="49"/>
      <c r="Q720" s="49"/>
      <c r="R720" s="49"/>
      <c r="S720" s="49"/>
      <c r="T720" s="49"/>
      <c r="U720" s="49"/>
      <c r="V720" s="49"/>
      <c r="W720" s="49"/>
      <c r="X720" s="49"/>
      <c r="Y720" s="49"/>
      <c r="Z720" s="49"/>
      <c r="AA720" s="49"/>
      <c r="AB720" s="40">
        <v>718</v>
      </c>
    </row>
    <row r="721" spans="2:28" x14ac:dyDescent="0.2">
      <c r="B721" s="47">
        <f t="shared" si="160"/>
        <v>240505</v>
      </c>
      <c r="C721" s="20" t="e">
        <f t="shared" si="161"/>
        <v>#N/A</v>
      </c>
      <c r="D721" s="47" t="str">
        <f t="shared" si="169"/>
        <v>245</v>
      </c>
      <c r="E721" s="47">
        <f t="shared" si="170"/>
        <v>51086</v>
      </c>
      <c r="F721" s="47">
        <f t="shared" si="162"/>
        <v>114</v>
      </c>
      <c r="G721" s="47">
        <f t="shared" ca="1" si="163"/>
        <v>50092</v>
      </c>
      <c r="H721" s="47">
        <f t="shared" si="164"/>
        <v>25</v>
      </c>
      <c r="I721" s="47">
        <f t="shared" ca="1" si="165"/>
        <v>50096</v>
      </c>
      <c r="J721" s="47">
        <f t="shared" si="166"/>
        <v>25</v>
      </c>
      <c r="K721" s="47" t="str">
        <f t="shared" si="167"/>
        <v/>
      </c>
      <c r="L721" s="47">
        <v>0</v>
      </c>
      <c r="M721" s="49">
        <f t="shared" ca="1" si="168"/>
        <v>143.41463414634146</v>
      </c>
      <c r="N721" s="49" t="str">
        <f t="shared" si="171"/>
        <v/>
      </c>
      <c r="O721" s="49"/>
      <c r="P721" s="49"/>
      <c r="Q721" s="49"/>
      <c r="R721" s="49"/>
      <c r="S721" s="49"/>
      <c r="T721" s="49"/>
      <c r="U721" s="49"/>
      <c r="V721" s="49"/>
      <c r="W721" s="49"/>
      <c r="X721" s="49"/>
      <c r="Y721" s="49"/>
      <c r="Z721" s="49"/>
      <c r="AA721" s="49"/>
      <c r="AB721" s="40">
        <v>719</v>
      </c>
    </row>
    <row r="722" spans="2:28" x14ac:dyDescent="0.2">
      <c r="B722" s="47">
        <f t="shared" si="160"/>
        <v>240508</v>
      </c>
      <c r="C722" s="20" t="e">
        <f t="shared" si="161"/>
        <v>#N/A</v>
      </c>
      <c r="D722" s="47" t="str">
        <f t="shared" si="169"/>
        <v>245</v>
      </c>
      <c r="E722" s="47">
        <f t="shared" si="170"/>
        <v>52000</v>
      </c>
      <c r="F722" s="47">
        <f t="shared" ca="1" si="162"/>
        <v>3.09</v>
      </c>
      <c r="G722" s="47">
        <f t="shared" ca="1" si="163"/>
        <v>50122</v>
      </c>
      <c r="H722" s="47">
        <f t="shared" ca="1" si="164"/>
        <v>88</v>
      </c>
      <c r="I722" s="47">
        <f t="shared" ca="1" si="165"/>
        <v>50102</v>
      </c>
      <c r="J722" s="47">
        <f t="shared" si="166"/>
        <v>15</v>
      </c>
      <c r="K722" s="47">
        <f t="shared" si="167"/>
        <v>200269</v>
      </c>
      <c r="L722" s="47">
        <v>0</v>
      </c>
      <c r="M722" s="49">
        <f t="shared" ca="1" si="168"/>
        <v>276.69902912621359</v>
      </c>
      <c r="N722" s="49">
        <f t="shared" ca="1" si="171"/>
        <v>2.9126213592233007E-2</v>
      </c>
      <c r="O722" s="49"/>
      <c r="P722" s="49"/>
      <c r="Q722" s="49"/>
      <c r="R722" s="49"/>
      <c r="S722" s="49"/>
      <c r="T722" s="49"/>
      <c r="U722" s="49"/>
      <c r="V722" s="49"/>
      <c r="W722" s="49"/>
      <c r="X722" s="49"/>
      <c r="Y722" s="49"/>
      <c r="Z722" s="49"/>
      <c r="AA722" s="49"/>
      <c r="AB722" s="40">
        <v>720</v>
      </c>
    </row>
    <row r="723" spans="2:28" x14ac:dyDescent="0.2">
      <c r="B723" s="47">
        <f t="shared" si="160"/>
        <v>250101</v>
      </c>
      <c r="C723" s="20" t="e">
        <f t="shared" si="161"/>
        <v>#N/A</v>
      </c>
      <c r="D723" s="47" t="str">
        <f t="shared" si="169"/>
        <v>251</v>
      </c>
      <c r="E723" s="47">
        <f t="shared" si="170"/>
        <v>51086</v>
      </c>
      <c r="F723" s="47">
        <f t="shared" si="162"/>
        <v>114</v>
      </c>
      <c r="G723" s="47">
        <f t="shared" ca="1" si="163"/>
        <v>50079</v>
      </c>
      <c r="H723" s="47">
        <f t="shared" si="164"/>
        <v>25</v>
      </c>
      <c r="I723" s="47">
        <f t="shared" ca="1" si="165"/>
        <v>50103</v>
      </c>
      <c r="J723" s="47">
        <f t="shared" si="166"/>
        <v>25</v>
      </c>
      <c r="K723" s="47" t="str">
        <f t="shared" si="167"/>
        <v/>
      </c>
      <c r="L723" s="47">
        <v>0</v>
      </c>
      <c r="M723" s="49">
        <f t="shared" ca="1" si="168"/>
        <v>154.84756097560975</v>
      </c>
      <c r="N723" s="49" t="str">
        <f t="shared" si="171"/>
        <v/>
      </c>
      <c r="O723" s="49"/>
      <c r="P723" s="49"/>
      <c r="Q723" s="49"/>
      <c r="R723" s="49"/>
      <c r="S723" s="49"/>
      <c r="T723" s="49"/>
      <c r="U723" s="49"/>
      <c r="V723" s="49"/>
      <c r="W723" s="49"/>
      <c r="X723" s="49"/>
      <c r="Y723" s="49"/>
      <c r="Z723" s="49"/>
      <c r="AA723" s="49"/>
      <c r="AB723" s="40">
        <v>721</v>
      </c>
    </row>
    <row r="724" spans="2:28" x14ac:dyDescent="0.2">
      <c r="B724" s="47">
        <f t="shared" si="160"/>
        <v>250102</v>
      </c>
      <c r="C724" s="20" t="e">
        <f t="shared" si="161"/>
        <v>#N/A</v>
      </c>
      <c r="D724" s="47" t="str">
        <f t="shared" si="169"/>
        <v>251</v>
      </c>
      <c r="E724" s="47">
        <f t="shared" si="170"/>
        <v>51086</v>
      </c>
      <c r="F724" s="47">
        <f t="shared" si="162"/>
        <v>114</v>
      </c>
      <c r="G724" s="47">
        <f t="shared" ca="1" si="163"/>
        <v>50102</v>
      </c>
      <c r="H724" s="47">
        <f t="shared" si="164"/>
        <v>25</v>
      </c>
      <c r="I724" s="47">
        <f t="shared" ca="1" si="165"/>
        <v>50092</v>
      </c>
      <c r="J724" s="47">
        <f t="shared" si="166"/>
        <v>25</v>
      </c>
      <c r="K724" s="47" t="str">
        <f t="shared" si="167"/>
        <v/>
      </c>
      <c r="L724" s="47">
        <v>0</v>
      </c>
      <c r="M724" s="49">
        <f t="shared" ca="1" si="168"/>
        <v>154.84756097560975</v>
      </c>
      <c r="N724" s="49" t="str">
        <f t="shared" si="171"/>
        <v/>
      </c>
      <c r="O724" s="49"/>
      <c r="P724" s="49"/>
      <c r="Q724" s="49"/>
      <c r="R724" s="49"/>
      <c r="S724" s="49"/>
      <c r="T724" s="49"/>
      <c r="U724" s="49"/>
      <c r="V724" s="49"/>
      <c r="W724" s="49"/>
      <c r="X724" s="49"/>
      <c r="Y724" s="49"/>
      <c r="Z724" s="49"/>
      <c r="AA724" s="49"/>
      <c r="AB724" s="40">
        <v>722</v>
      </c>
    </row>
    <row r="725" spans="2:28" x14ac:dyDescent="0.2">
      <c r="B725" s="47">
        <f t="shared" si="160"/>
        <v>250103</v>
      </c>
      <c r="C725" s="20" t="e">
        <f t="shared" si="161"/>
        <v>#N/A</v>
      </c>
      <c r="D725" s="47" t="str">
        <f t="shared" si="169"/>
        <v>251</v>
      </c>
      <c r="E725" s="47">
        <f t="shared" si="170"/>
        <v>51086</v>
      </c>
      <c r="F725" s="47">
        <f t="shared" si="162"/>
        <v>114</v>
      </c>
      <c r="G725" s="47">
        <f t="shared" ca="1" si="163"/>
        <v>50101</v>
      </c>
      <c r="H725" s="47">
        <f t="shared" si="164"/>
        <v>25</v>
      </c>
      <c r="I725" s="47">
        <f t="shared" ca="1" si="165"/>
        <v>50096</v>
      </c>
      <c r="J725" s="47">
        <f t="shared" si="166"/>
        <v>25</v>
      </c>
      <c r="K725" s="47" t="str">
        <f t="shared" si="167"/>
        <v/>
      </c>
      <c r="L725" s="47">
        <v>0</v>
      </c>
      <c r="M725" s="49">
        <f t="shared" ca="1" si="168"/>
        <v>154.84756097560975</v>
      </c>
      <c r="N725" s="49" t="str">
        <f t="shared" si="171"/>
        <v/>
      </c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49"/>
      <c r="AB725" s="40">
        <v>723</v>
      </c>
    </row>
    <row r="726" spans="2:28" x14ac:dyDescent="0.2">
      <c r="B726" s="47">
        <f t="shared" si="160"/>
        <v>250104</v>
      </c>
      <c r="C726" s="20" t="e">
        <f t="shared" si="161"/>
        <v>#N/A</v>
      </c>
      <c r="D726" s="47" t="str">
        <f t="shared" si="169"/>
        <v>251</v>
      </c>
      <c r="E726" s="47">
        <f t="shared" si="170"/>
        <v>51086</v>
      </c>
      <c r="F726" s="47">
        <f t="shared" si="162"/>
        <v>114</v>
      </c>
      <c r="G726" s="47">
        <f t="shared" ca="1" si="163"/>
        <v>50090</v>
      </c>
      <c r="H726" s="47">
        <f t="shared" si="164"/>
        <v>25</v>
      </c>
      <c r="I726" s="47">
        <f t="shared" ca="1" si="165"/>
        <v>50102</v>
      </c>
      <c r="J726" s="47">
        <f t="shared" si="166"/>
        <v>25</v>
      </c>
      <c r="K726" s="47" t="str">
        <f t="shared" si="167"/>
        <v/>
      </c>
      <c r="L726" s="47">
        <v>0</v>
      </c>
      <c r="M726" s="49">
        <f t="shared" ca="1" si="168"/>
        <v>154.84756097560975</v>
      </c>
      <c r="N726" s="49" t="str">
        <f t="shared" si="171"/>
        <v/>
      </c>
      <c r="O726" s="49"/>
      <c r="P726" s="49"/>
      <c r="Q726" s="49"/>
      <c r="R726" s="49"/>
      <c r="S726" s="49"/>
      <c r="T726" s="49"/>
      <c r="U726" s="49"/>
      <c r="V726" s="49"/>
      <c r="W726" s="49"/>
      <c r="X726" s="49"/>
      <c r="Y726" s="49"/>
      <c r="Z726" s="49"/>
      <c r="AA726" s="49"/>
      <c r="AB726" s="40">
        <v>724</v>
      </c>
    </row>
    <row r="727" spans="2:28" x14ac:dyDescent="0.2">
      <c r="B727" s="47">
        <f t="shared" ref="B727:B756" si="172">B697+10000</f>
        <v>250105</v>
      </c>
      <c r="C727" s="20" t="e">
        <f t="shared" si="161"/>
        <v>#N/A</v>
      </c>
      <c r="D727" s="47" t="str">
        <f t="shared" si="169"/>
        <v>251</v>
      </c>
      <c r="E727" s="47">
        <f t="shared" si="170"/>
        <v>51086</v>
      </c>
      <c r="F727" s="47">
        <f t="shared" si="162"/>
        <v>114</v>
      </c>
      <c r="G727" s="47">
        <f t="shared" ca="1" si="163"/>
        <v>50099</v>
      </c>
      <c r="H727" s="47">
        <f t="shared" si="164"/>
        <v>25</v>
      </c>
      <c r="I727" s="47">
        <f t="shared" ca="1" si="165"/>
        <v>50094</v>
      </c>
      <c r="J727" s="47">
        <f t="shared" si="166"/>
        <v>25</v>
      </c>
      <c r="K727" s="47" t="str">
        <f t="shared" si="167"/>
        <v/>
      </c>
      <c r="L727" s="47">
        <v>0</v>
      </c>
      <c r="M727" s="49">
        <f t="shared" ca="1" si="168"/>
        <v>154.84756097560975</v>
      </c>
      <c r="N727" s="49" t="str">
        <f t="shared" si="171"/>
        <v/>
      </c>
      <c r="O727" s="49"/>
      <c r="P727" s="49"/>
      <c r="Q727" s="49"/>
      <c r="R727" s="49"/>
      <c r="S727" s="49"/>
      <c r="T727" s="49"/>
      <c r="U727" s="49"/>
      <c r="V727" s="49"/>
      <c r="W727" s="49"/>
      <c r="X727" s="49"/>
      <c r="Y727" s="49"/>
      <c r="Z727" s="49"/>
      <c r="AA727" s="49"/>
      <c r="AB727" s="40">
        <v>725</v>
      </c>
    </row>
    <row r="728" spans="2:28" x14ac:dyDescent="0.2">
      <c r="B728" s="47">
        <f t="shared" si="172"/>
        <v>250108</v>
      </c>
      <c r="C728" s="20" t="e">
        <f t="shared" si="161"/>
        <v>#N/A</v>
      </c>
      <c r="D728" s="47" t="str">
        <f t="shared" si="169"/>
        <v>251</v>
      </c>
      <c r="E728" s="47">
        <f t="shared" si="170"/>
        <v>52000</v>
      </c>
      <c r="F728" s="47">
        <f t="shared" ca="1" si="162"/>
        <v>3.09</v>
      </c>
      <c r="G728" s="47">
        <f t="shared" ca="1" si="163"/>
        <v>50122</v>
      </c>
      <c r="H728" s="47">
        <f t="shared" ca="1" si="164"/>
        <v>88</v>
      </c>
      <c r="I728" s="47">
        <f t="shared" ca="1" si="165"/>
        <v>50078</v>
      </c>
      <c r="J728" s="47">
        <f t="shared" si="166"/>
        <v>15</v>
      </c>
      <c r="K728" s="47">
        <f t="shared" si="167"/>
        <v>200144</v>
      </c>
      <c r="L728" s="47">
        <v>0</v>
      </c>
      <c r="M728" s="49">
        <f t="shared" ca="1" si="168"/>
        <v>266.09482514845882</v>
      </c>
      <c r="N728" s="49">
        <f t="shared" ca="1" si="171"/>
        <v>2.9126213592233007E-2</v>
      </c>
      <c r="O728" s="49"/>
      <c r="P728" s="49"/>
      <c r="Q728" s="49"/>
      <c r="R728" s="49"/>
      <c r="S728" s="49"/>
      <c r="T728" s="49"/>
      <c r="U728" s="49"/>
      <c r="V728" s="49"/>
      <c r="W728" s="49"/>
      <c r="X728" s="49"/>
      <c r="Y728" s="49"/>
      <c r="Z728" s="49"/>
      <c r="AA728" s="49"/>
      <c r="AB728" s="40">
        <v>726</v>
      </c>
    </row>
    <row r="729" spans="2:28" x14ac:dyDescent="0.2">
      <c r="B729" s="47">
        <f t="shared" si="172"/>
        <v>250201</v>
      </c>
      <c r="C729" s="20" t="e">
        <f t="shared" si="161"/>
        <v>#N/A</v>
      </c>
      <c r="D729" s="47" t="str">
        <f t="shared" si="169"/>
        <v>252</v>
      </c>
      <c r="E729" s="47">
        <f t="shared" si="170"/>
        <v>51087</v>
      </c>
      <c r="F729" s="47">
        <f t="shared" si="162"/>
        <v>113</v>
      </c>
      <c r="G729" s="47">
        <f t="shared" ca="1" si="163"/>
        <v>50103</v>
      </c>
      <c r="H729" s="47">
        <f t="shared" si="164"/>
        <v>25</v>
      </c>
      <c r="I729" s="47">
        <f t="shared" ca="1" si="165"/>
        <v>50078</v>
      </c>
      <c r="J729" s="47">
        <f t="shared" si="166"/>
        <v>25</v>
      </c>
      <c r="K729" s="47" t="str">
        <f t="shared" si="167"/>
        <v/>
      </c>
      <c r="L729" s="47">
        <v>0</v>
      </c>
      <c r="M729" s="49">
        <f t="shared" ca="1" si="168"/>
        <v>156.07975460122699</v>
      </c>
      <c r="N729" s="49" t="str">
        <f t="shared" si="171"/>
        <v/>
      </c>
      <c r="O729" s="49"/>
      <c r="P729" s="49"/>
      <c r="Q729" s="49"/>
      <c r="R729" s="49"/>
      <c r="S729" s="49"/>
      <c r="T729" s="49"/>
      <c r="U729" s="49"/>
      <c r="V729" s="49"/>
      <c r="W729" s="49"/>
      <c r="X729" s="49"/>
      <c r="Y729" s="49"/>
      <c r="Z729" s="49"/>
      <c r="AA729" s="49"/>
      <c r="AB729" s="40">
        <v>727</v>
      </c>
    </row>
    <row r="730" spans="2:28" x14ac:dyDescent="0.2">
      <c r="B730" s="47">
        <f t="shared" si="172"/>
        <v>250202</v>
      </c>
      <c r="C730" s="20" t="e">
        <f t="shared" si="161"/>
        <v>#N/A</v>
      </c>
      <c r="D730" s="47" t="str">
        <f t="shared" si="169"/>
        <v>252</v>
      </c>
      <c r="E730" s="47">
        <f t="shared" si="170"/>
        <v>51087</v>
      </c>
      <c r="F730" s="47">
        <f t="shared" si="162"/>
        <v>113</v>
      </c>
      <c r="G730" s="47">
        <f t="shared" ca="1" si="163"/>
        <v>50119</v>
      </c>
      <c r="H730" s="47">
        <f t="shared" si="164"/>
        <v>25</v>
      </c>
      <c r="I730" s="47">
        <f t="shared" ca="1" si="165"/>
        <v>50095</v>
      </c>
      <c r="J730" s="47">
        <f t="shared" si="166"/>
        <v>25</v>
      </c>
      <c r="K730" s="47" t="str">
        <f t="shared" si="167"/>
        <v/>
      </c>
      <c r="L730" s="47">
        <v>0</v>
      </c>
      <c r="M730" s="49">
        <f t="shared" ca="1" si="168"/>
        <v>137.67484662576686</v>
      </c>
      <c r="N730" s="49" t="str">
        <f t="shared" si="171"/>
        <v/>
      </c>
      <c r="O730" s="49"/>
      <c r="P730" s="49"/>
      <c r="Q730" s="49"/>
      <c r="R730" s="49"/>
      <c r="S730" s="49"/>
      <c r="T730" s="49"/>
      <c r="U730" s="49"/>
      <c r="V730" s="49"/>
      <c r="W730" s="49"/>
      <c r="X730" s="49"/>
      <c r="Y730" s="49"/>
      <c r="Z730" s="49"/>
      <c r="AA730" s="49"/>
      <c r="AB730" s="40">
        <v>728</v>
      </c>
    </row>
    <row r="731" spans="2:28" x14ac:dyDescent="0.2">
      <c r="B731" s="47">
        <f t="shared" si="172"/>
        <v>250203</v>
      </c>
      <c r="C731" s="20" t="e">
        <f t="shared" si="161"/>
        <v>#N/A</v>
      </c>
      <c r="D731" s="47" t="str">
        <f t="shared" si="169"/>
        <v>252</v>
      </c>
      <c r="E731" s="47">
        <f t="shared" si="170"/>
        <v>51087</v>
      </c>
      <c r="F731" s="47">
        <f t="shared" si="162"/>
        <v>113</v>
      </c>
      <c r="G731" s="47">
        <f t="shared" ca="1" si="163"/>
        <v>50157</v>
      </c>
      <c r="H731" s="47">
        <f t="shared" si="164"/>
        <v>25</v>
      </c>
      <c r="I731" s="47">
        <f t="shared" ca="1" si="165"/>
        <v>50098</v>
      </c>
      <c r="J731" s="47">
        <f t="shared" si="166"/>
        <v>25</v>
      </c>
      <c r="K731" s="47" t="str">
        <f t="shared" si="167"/>
        <v/>
      </c>
      <c r="L731" s="47">
        <v>0</v>
      </c>
      <c r="M731" s="49">
        <f t="shared" ca="1" si="168"/>
        <v>149.17791411042944</v>
      </c>
      <c r="N731" s="49" t="str">
        <f t="shared" si="171"/>
        <v/>
      </c>
      <c r="O731" s="49"/>
      <c r="P731" s="49"/>
      <c r="Q731" s="49"/>
      <c r="R731" s="49"/>
      <c r="S731" s="49"/>
      <c r="T731" s="49"/>
      <c r="U731" s="49"/>
      <c r="V731" s="49"/>
      <c r="W731" s="49"/>
      <c r="X731" s="49"/>
      <c r="Y731" s="49"/>
      <c r="Z731" s="49"/>
      <c r="AA731" s="49"/>
      <c r="AB731" s="40">
        <v>729</v>
      </c>
    </row>
    <row r="732" spans="2:28" x14ac:dyDescent="0.2">
      <c r="B732" s="47">
        <f t="shared" si="172"/>
        <v>250204</v>
      </c>
      <c r="C732" s="20" t="e">
        <f t="shared" si="161"/>
        <v>#N/A</v>
      </c>
      <c r="D732" s="47" t="str">
        <f t="shared" si="169"/>
        <v>252</v>
      </c>
      <c r="E732" s="47">
        <f t="shared" si="170"/>
        <v>51087</v>
      </c>
      <c r="F732" s="47">
        <f t="shared" si="162"/>
        <v>113</v>
      </c>
      <c r="G732" s="47">
        <f t="shared" ca="1" si="163"/>
        <v>50103</v>
      </c>
      <c r="H732" s="47">
        <f t="shared" si="164"/>
        <v>25</v>
      </c>
      <c r="I732" s="47">
        <f t="shared" ca="1" si="165"/>
        <v>50103</v>
      </c>
      <c r="J732" s="47">
        <f t="shared" si="166"/>
        <v>25</v>
      </c>
      <c r="K732" s="47" t="str">
        <f t="shared" si="167"/>
        <v/>
      </c>
      <c r="L732" s="47">
        <v>0</v>
      </c>
      <c r="M732" s="49">
        <f t="shared" ca="1" si="168"/>
        <v>167.58282208588957</v>
      </c>
      <c r="N732" s="49" t="str">
        <f t="shared" si="171"/>
        <v/>
      </c>
      <c r="O732" s="49"/>
      <c r="P732" s="49"/>
      <c r="Q732" s="49"/>
      <c r="R732" s="49"/>
      <c r="S732" s="49"/>
      <c r="T732" s="49"/>
      <c r="U732" s="49"/>
      <c r="V732" s="49"/>
      <c r="W732" s="49"/>
      <c r="X732" s="49"/>
      <c r="Y732" s="49"/>
      <c r="Z732" s="49"/>
      <c r="AA732" s="49"/>
      <c r="AB732" s="40">
        <v>730</v>
      </c>
    </row>
    <row r="733" spans="2:28" x14ac:dyDescent="0.2">
      <c r="B733" s="47">
        <f t="shared" si="172"/>
        <v>250205</v>
      </c>
      <c r="C733" s="20" t="e">
        <f t="shared" si="161"/>
        <v>#N/A</v>
      </c>
      <c r="D733" s="47" t="str">
        <f t="shared" si="169"/>
        <v>252</v>
      </c>
      <c r="E733" s="47">
        <f t="shared" si="170"/>
        <v>51087</v>
      </c>
      <c r="F733" s="47">
        <f t="shared" si="162"/>
        <v>113</v>
      </c>
      <c r="G733" s="47">
        <f t="shared" ca="1" si="163"/>
        <v>50098</v>
      </c>
      <c r="H733" s="47">
        <f t="shared" si="164"/>
        <v>25</v>
      </c>
      <c r="I733" s="47">
        <f t="shared" ca="1" si="165"/>
        <v>50100</v>
      </c>
      <c r="J733" s="47">
        <f t="shared" si="166"/>
        <v>25</v>
      </c>
      <c r="K733" s="47" t="str">
        <f t="shared" si="167"/>
        <v/>
      </c>
      <c r="L733" s="47">
        <v>0</v>
      </c>
      <c r="M733" s="49">
        <f t="shared" ca="1" si="168"/>
        <v>167.58282208588957</v>
      </c>
      <c r="N733" s="49" t="str">
        <f t="shared" si="171"/>
        <v/>
      </c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49"/>
      <c r="AB733" s="40">
        <v>731</v>
      </c>
    </row>
    <row r="734" spans="2:28" x14ac:dyDescent="0.2">
      <c r="B734" s="47">
        <f t="shared" si="172"/>
        <v>250208</v>
      </c>
      <c r="C734" s="20" t="e">
        <f t="shared" si="161"/>
        <v>#N/A</v>
      </c>
      <c r="D734" s="47" t="str">
        <f t="shared" si="169"/>
        <v>252</v>
      </c>
      <c r="E734" s="47">
        <f t="shared" si="170"/>
        <v>52000</v>
      </c>
      <c r="F734" s="47">
        <f t="shared" ca="1" si="162"/>
        <v>3.09</v>
      </c>
      <c r="G734" s="47">
        <f t="shared" ca="1" si="163"/>
        <v>50122</v>
      </c>
      <c r="H734" s="47">
        <f t="shared" ca="1" si="164"/>
        <v>88</v>
      </c>
      <c r="I734" s="47">
        <f t="shared" ca="1" si="165"/>
        <v>50090</v>
      </c>
      <c r="J734" s="47">
        <f t="shared" si="166"/>
        <v>15</v>
      </c>
      <c r="K734" s="47">
        <f t="shared" si="167"/>
        <v>200153</v>
      </c>
      <c r="L734" s="47">
        <v>0</v>
      </c>
      <c r="M734" s="49">
        <f t="shared" ca="1" si="168"/>
        <v>266.09482514845882</v>
      </c>
      <c r="N734" s="49">
        <f t="shared" ca="1" si="171"/>
        <v>2.9126213592233007E-2</v>
      </c>
      <c r="O734" s="49"/>
      <c r="P734" s="49"/>
      <c r="Q734" s="49"/>
      <c r="R734" s="49"/>
      <c r="S734" s="49"/>
      <c r="T734" s="49"/>
      <c r="U734" s="49"/>
      <c r="V734" s="49"/>
      <c r="W734" s="49"/>
      <c r="X734" s="49"/>
      <c r="Y734" s="49"/>
      <c r="Z734" s="49"/>
      <c r="AA734" s="49"/>
      <c r="AB734" s="40">
        <v>732</v>
      </c>
    </row>
    <row r="735" spans="2:28" x14ac:dyDescent="0.2">
      <c r="B735" s="47">
        <f t="shared" si="172"/>
        <v>250301</v>
      </c>
      <c r="C735" s="20" t="e">
        <f t="shared" si="161"/>
        <v>#N/A</v>
      </c>
      <c r="D735" s="47" t="str">
        <f t="shared" si="169"/>
        <v>253</v>
      </c>
      <c r="E735" s="47">
        <f t="shared" si="170"/>
        <v>51088</v>
      </c>
      <c r="F735" s="47">
        <f t="shared" si="162"/>
        <v>112</v>
      </c>
      <c r="G735" s="47">
        <f t="shared" ca="1" si="163"/>
        <v>50101</v>
      </c>
      <c r="H735" s="47">
        <f t="shared" si="164"/>
        <v>25</v>
      </c>
      <c r="I735" s="47">
        <f t="shared" ca="1" si="165"/>
        <v>50135</v>
      </c>
      <c r="J735" s="47">
        <f t="shared" si="166"/>
        <v>25</v>
      </c>
      <c r="K735" s="47" t="str">
        <f t="shared" si="167"/>
        <v/>
      </c>
      <c r="L735" s="47">
        <v>0</v>
      </c>
      <c r="M735" s="49">
        <f t="shared" ca="1" si="168"/>
        <v>157.30246913580248</v>
      </c>
      <c r="N735" s="49" t="str">
        <f t="shared" si="171"/>
        <v/>
      </c>
      <c r="O735" s="49"/>
      <c r="P735" s="49"/>
      <c r="Q735" s="49"/>
      <c r="R735" s="49"/>
      <c r="S735" s="49"/>
      <c r="T735" s="49"/>
      <c r="U735" s="49"/>
      <c r="V735" s="49"/>
      <c r="W735" s="49"/>
      <c r="X735" s="49"/>
      <c r="Y735" s="49"/>
      <c r="Z735" s="49"/>
      <c r="AA735" s="49"/>
      <c r="AB735" s="40">
        <v>733</v>
      </c>
    </row>
    <row r="736" spans="2:28" x14ac:dyDescent="0.2">
      <c r="B736" s="47">
        <f t="shared" si="172"/>
        <v>250302</v>
      </c>
      <c r="C736" s="20" t="e">
        <f t="shared" si="161"/>
        <v>#N/A</v>
      </c>
      <c r="D736" s="47" t="str">
        <f t="shared" si="169"/>
        <v>253</v>
      </c>
      <c r="E736" s="47">
        <f t="shared" si="170"/>
        <v>51088</v>
      </c>
      <c r="F736" s="47">
        <f t="shared" si="162"/>
        <v>112</v>
      </c>
      <c r="G736" s="47">
        <f t="shared" ca="1" si="163"/>
        <v>50078</v>
      </c>
      <c r="H736" s="47">
        <f t="shared" si="164"/>
        <v>25</v>
      </c>
      <c r="I736" s="47">
        <f t="shared" ca="1" si="165"/>
        <v>50100</v>
      </c>
      <c r="J736" s="47">
        <f t="shared" si="166"/>
        <v>25</v>
      </c>
      <c r="K736" s="47" t="str">
        <f t="shared" si="167"/>
        <v/>
      </c>
      <c r="L736" s="47">
        <v>0</v>
      </c>
      <c r="M736" s="49">
        <f t="shared" ca="1" si="168"/>
        <v>157.30246913580248</v>
      </c>
      <c r="N736" s="49" t="str">
        <f t="shared" si="171"/>
        <v/>
      </c>
      <c r="O736" s="49"/>
      <c r="P736" s="49"/>
      <c r="Q736" s="49"/>
      <c r="R736" s="49"/>
      <c r="S736" s="49"/>
      <c r="T736" s="49"/>
      <c r="U736" s="49"/>
      <c r="V736" s="49"/>
      <c r="W736" s="49"/>
      <c r="X736" s="49"/>
      <c r="Y736" s="49"/>
      <c r="Z736" s="49"/>
      <c r="AA736" s="49"/>
      <c r="AB736" s="40">
        <v>734</v>
      </c>
    </row>
    <row r="737" spans="2:28" x14ac:dyDescent="0.2">
      <c r="B737" s="47">
        <f t="shared" si="172"/>
        <v>250303</v>
      </c>
      <c r="C737" s="20" t="e">
        <f t="shared" si="161"/>
        <v>#N/A</v>
      </c>
      <c r="D737" s="47" t="str">
        <f t="shared" si="169"/>
        <v>253</v>
      </c>
      <c r="E737" s="47">
        <f t="shared" si="170"/>
        <v>51088</v>
      </c>
      <c r="F737" s="47">
        <f t="shared" si="162"/>
        <v>112</v>
      </c>
      <c r="G737" s="47">
        <f t="shared" ca="1" si="163"/>
        <v>50157</v>
      </c>
      <c r="H737" s="47">
        <f t="shared" si="164"/>
        <v>25</v>
      </c>
      <c r="I737" s="47">
        <f t="shared" ca="1" si="165"/>
        <v>50119</v>
      </c>
      <c r="J737" s="47">
        <f t="shared" si="166"/>
        <v>25</v>
      </c>
      <c r="K737" s="47" t="str">
        <f t="shared" si="167"/>
        <v/>
      </c>
      <c r="L737" s="47">
        <v>0</v>
      </c>
      <c r="M737" s="49">
        <f t="shared" ca="1" si="168"/>
        <v>131.83950617283949</v>
      </c>
      <c r="N737" s="49" t="str">
        <f t="shared" si="171"/>
        <v/>
      </c>
      <c r="O737" s="49"/>
      <c r="P737" s="49"/>
      <c r="Q737" s="49"/>
      <c r="R737" s="49"/>
      <c r="S737" s="49"/>
      <c r="T737" s="49"/>
      <c r="U737" s="49"/>
      <c r="V737" s="49"/>
      <c r="W737" s="49"/>
      <c r="X737" s="49"/>
      <c r="Y737" s="49"/>
      <c r="Z737" s="49"/>
      <c r="AA737" s="49"/>
      <c r="AB737" s="40">
        <v>735</v>
      </c>
    </row>
    <row r="738" spans="2:28" x14ac:dyDescent="0.2">
      <c r="B738" s="47">
        <f t="shared" si="172"/>
        <v>250304</v>
      </c>
      <c r="C738" s="20" t="e">
        <f t="shared" si="161"/>
        <v>#N/A</v>
      </c>
      <c r="D738" s="47" t="str">
        <f t="shared" si="169"/>
        <v>253</v>
      </c>
      <c r="E738" s="47">
        <f t="shared" si="170"/>
        <v>51088</v>
      </c>
      <c r="F738" s="47">
        <f t="shared" si="162"/>
        <v>112</v>
      </c>
      <c r="G738" s="47">
        <f t="shared" ca="1" si="163"/>
        <v>50101</v>
      </c>
      <c r="H738" s="47">
        <f t="shared" si="164"/>
        <v>25</v>
      </c>
      <c r="I738" s="47">
        <f t="shared" ca="1" si="165"/>
        <v>50078</v>
      </c>
      <c r="J738" s="47">
        <f t="shared" si="166"/>
        <v>25</v>
      </c>
      <c r="K738" s="47" t="str">
        <f t="shared" si="167"/>
        <v/>
      </c>
      <c r="L738" s="47">
        <v>0</v>
      </c>
      <c r="M738" s="49">
        <f t="shared" ca="1" si="168"/>
        <v>157.30246913580248</v>
      </c>
      <c r="N738" s="49" t="str">
        <f t="shared" si="171"/>
        <v/>
      </c>
      <c r="O738" s="49"/>
      <c r="P738" s="49"/>
      <c r="Q738" s="49"/>
      <c r="R738" s="49"/>
      <c r="S738" s="49"/>
      <c r="T738" s="49"/>
      <c r="U738" s="49"/>
      <c r="V738" s="49"/>
      <c r="W738" s="49"/>
      <c r="X738" s="49"/>
      <c r="Y738" s="49"/>
      <c r="Z738" s="49"/>
      <c r="AA738" s="49"/>
      <c r="AB738" s="40">
        <v>736</v>
      </c>
    </row>
    <row r="739" spans="2:28" x14ac:dyDescent="0.2">
      <c r="B739" s="47">
        <f t="shared" si="172"/>
        <v>250305</v>
      </c>
      <c r="C739" s="20" t="e">
        <f t="shared" si="161"/>
        <v>#N/A</v>
      </c>
      <c r="D739" s="47" t="str">
        <f t="shared" si="169"/>
        <v>253</v>
      </c>
      <c r="E739" s="47">
        <f t="shared" si="170"/>
        <v>51088</v>
      </c>
      <c r="F739" s="47">
        <f t="shared" si="162"/>
        <v>112</v>
      </c>
      <c r="G739" s="47">
        <f t="shared" ca="1" si="163"/>
        <v>50119</v>
      </c>
      <c r="H739" s="47">
        <f t="shared" si="164"/>
        <v>25</v>
      </c>
      <c r="I739" s="47">
        <f t="shared" ca="1" si="165"/>
        <v>50099</v>
      </c>
      <c r="J739" s="47">
        <f t="shared" si="166"/>
        <v>25</v>
      </c>
      <c r="K739" s="47" t="str">
        <f t="shared" si="167"/>
        <v/>
      </c>
      <c r="L739" s="47">
        <v>0</v>
      </c>
      <c r="M739" s="49">
        <f t="shared" ca="1" si="168"/>
        <v>150.35802469135803</v>
      </c>
      <c r="N739" s="49" t="str">
        <f t="shared" si="171"/>
        <v/>
      </c>
      <c r="O739" s="49"/>
      <c r="P739" s="49"/>
      <c r="Q739" s="49"/>
      <c r="R739" s="49"/>
      <c r="S739" s="49"/>
      <c r="T739" s="49"/>
      <c r="U739" s="49"/>
      <c r="V739" s="49"/>
      <c r="W739" s="49"/>
      <c r="X739" s="49"/>
      <c r="Y739" s="49"/>
      <c r="Z739" s="49"/>
      <c r="AA739" s="49"/>
      <c r="AB739" s="40">
        <v>737</v>
      </c>
    </row>
    <row r="740" spans="2:28" x14ac:dyDescent="0.2">
      <c r="B740" s="47">
        <f t="shared" si="172"/>
        <v>250308</v>
      </c>
      <c r="C740" s="20" t="e">
        <f t="shared" si="161"/>
        <v>#N/A</v>
      </c>
      <c r="D740" s="47" t="str">
        <f t="shared" si="169"/>
        <v>253</v>
      </c>
      <c r="E740" s="47">
        <f t="shared" si="170"/>
        <v>52000</v>
      </c>
      <c r="F740" s="47">
        <f t="shared" ca="1" si="162"/>
        <v>3.09</v>
      </c>
      <c r="G740" s="47">
        <f t="shared" ca="1" si="163"/>
        <v>50122</v>
      </c>
      <c r="H740" s="47">
        <f t="shared" ca="1" si="164"/>
        <v>88</v>
      </c>
      <c r="I740" s="47">
        <f t="shared" ca="1" si="165"/>
        <v>50094</v>
      </c>
      <c r="J740" s="47">
        <f t="shared" si="166"/>
        <v>15</v>
      </c>
      <c r="K740" s="47">
        <f t="shared" si="167"/>
        <v>200162</v>
      </c>
      <c r="L740" s="47">
        <v>0</v>
      </c>
      <c r="M740" s="49">
        <f t="shared" ca="1" si="168"/>
        <v>266.09482514845882</v>
      </c>
      <c r="N740" s="49">
        <f t="shared" ca="1" si="171"/>
        <v>2.9126213592233007E-2</v>
      </c>
      <c r="O740" s="49"/>
      <c r="P740" s="49"/>
      <c r="Q740" s="49"/>
      <c r="R740" s="49"/>
      <c r="S740" s="49"/>
      <c r="T740" s="49"/>
      <c r="U740" s="49"/>
      <c r="V740" s="49"/>
      <c r="W740" s="49"/>
      <c r="X740" s="49"/>
      <c r="Y740" s="49"/>
      <c r="Z740" s="49"/>
      <c r="AA740" s="49"/>
      <c r="AB740" s="40">
        <v>738</v>
      </c>
    </row>
    <row r="741" spans="2:28" x14ac:dyDescent="0.2">
      <c r="B741" s="47">
        <f t="shared" si="172"/>
        <v>250401</v>
      </c>
      <c r="C741" s="20" t="e">
        <f t="shared" si="161"/>
        <v>#N/A</v>
      </c>
      <c r="D741" s="47" t="str">
        <f t="shared" si="169"/>
        <v>254</v>
      </c>
      <c r="E741" s="47">
        <f t="shared" si="170"/>
        <v>51088</v>
      </c>
      <c r="F741" s="47">
        <f t="shared" si="162"/>
        <v>112</v>
      </c>
      <c r="G741" s="47">
        <f t="shared" ca="1" si="163"/>
        <v>50096</v>
      </c>
      <c r="H741" s="47">
        <f t="shared" si="164"/>
        <v>25</v>
      </c>
      <c r="I741" s="47">
        <f t="shared" ca="1" si="165"/>
        <v>50092</v>
      </c>
      <c r="J741" s="47">
        <f t="shared" si="166"/>
        <v>25</v>
      </c>
      <c r="K741" s="47" t="str">
        <f t="shared" si="167"/>
        <v/>
      </c>
      <c r="L741" s="47">
        <v>0</v>
      </c>
      <c r="M741" s="49">
        <f t="shared" ca="1" si="168"/>
        <v>145.72839506172841</v>
      </c>
      <c r="N741" s="49" t="str">
        <f t="shared" si="171"/>
        <v/>
      </c>
      <c r="O741" s="49"/>
      <c r="P741" s="49"/>
      <c r="Q741" s="49"/>
      <c r="R741" s="49"/>
      <c r="S741" s="49"/>
      <c r="T741" s="49"/>
      <c r="U741" s="49"/>
      <c r="V741" s="49"/>
      <c r="W741" s="49"/>
      <c r="X741" s="49"/>
      <c r="Y741" s="49"/>
      <c r="Z741" s="49"/>
      <c r="AA741" s="49"/>
      <c r="AB741" s="40">
        <v>739</v>
      </c>
    </row>
    <row r="742" spans="2:28" x14ac:dyDescent="0.2">
      <c r="B742" s="47">
        <f t="shared" si="172"/>
        <v>250402</v>
      </c>
      <c r="C742" s="20" t="e">
        <f t="shared" si="161"/>
        <v>#N/A</v>
      </c>
      <c r="D742" s="47" t="str">
        <f t="shared" si="169"/>
        <v>254</v>
      </c>
      <c r="E742" s="47">
        <f t="shared" si="170"/>
        <v>51088</v>
      </c>
      <c r="F742" s="47">
        <f t="shared" si="162"/>
        <v>112</v>
      </c>
      <c r="G742" s="47">
        <f t="shared" ca="1" si="163"/>
        <v>50098</v>
      </c>
      <c r="H742" s="47">
        <f t="shared" si="164"/>
        <v>25</v>
      </c>
      <c r="I742" s="47">
        <f t="shared" ca="1" si="165"/>
        <v>50101</v>
      </c>
      <c r="J742" s="47">
        <f t="shared" si="166"/>
        <v>25</v>
      </c>
      <c r="K742" s="47" t="str">
        <f t="shared" si="167"/>
        <v/>
      </c>
      <c r="L742" s="47">
        <v>0</v>
      </c>
      <c r="M742" s="49">
        <f t="shared" ca="1" si="168"/>
        <v>168.87654320987653</v>
      </c>
      <c r="N742" s="49" t="str">
        <f t="shared" si="171"/>
        <v/>
      </c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49"/>
      <c r="AB742" s="40">
        <v>740</v>
      </c>
    </row>
    <row r="743" spans="2:28" x14ac:dyDescent="0.2">
      <c r="B743" s="47">
        <f t="shared" si="172"/>
        <v>250403</v>
      </c>
      <c r="C743" s="20" t="e">
        <f t="shared" si="161"/>
        <v>#N/A</v>
      </c>
      <c r="D743" s="47" t="str">
        <f t="shared" si="169"/>
        <v>254</v>
      </c>
      <c r="E743" s="47">
        <f t="shared" si="170"/>
        <v>51088</v>
      </c>
      <c r="F743" s="47">
        <f t="shared" si="162"/>
        <v>112</v>
      </c>
      <c r="G743" s="47">
        <f t="shared" ca="1" si="163"/>
        <v>50096</v>
      </c>
      <c r="H743" s="47">
        <f t="shared" si="164"/>
        <v>25</v>
      </c>
      <c r="I743" s="47">
        <f t="shared" ca="1" si="165"/>
        <v>50103</v>
      </c>
      <c r="J743" s="47">
        <f t="shared" si="166"/>
        <v>25</v>
      </c>
      <c r="K743" s="47" t="str">
        <f t="shared" si="167"/>
        <v/>
      </c>
      <c r="L743" s="47">
        <v>0</v>
      </c>
      <c r="M743" s="49">
        <f t="shared" ca="1" si="168"/>
        <v>157.30246913580248</v>
      </c>
      <c r="N743" s="49" t="str">
        <f t="shared" si="171"/>
        <v/>
      </c>
      <c r="O743" s="49"/>
      <c r="P743" s="49"/>
      <c r="Q743" s="49"/>
      <c r="R743" s="49"/>
      <c r="S743" s="49"/>
      <c r="T743" s="49"/>
      <c r="U743" s="49"/>
      <c r="V743" s="49"/>
      <c r="W743" s="49"/>
      <c r="X743" s="49"/>
      <c r="Y743" s="49"/>
      <c r="Z743" s="49"/>
      <c r="AA743" s="49"/>
      <c r="AB743" s="40">
        <v>741</v>
      </c>
    </row>
    <row r="744" spans="2:28" x14ac:dyDescent="0.2">
      <c r="B744" s="47">
        <f t="shared" si="172"/>
        <v>250404</v>
      </c>
      <c r="C744" s="20" t="e">
        <f t="shared" si="161"/>
        <v>#N/A</v>
      </c>
      <c r="D744" s="47" t="str">
        <f t="shared" si="169"/>
        <v>254</v>
      </c>
      <c r="E744" s="47">
        <f t="shared" si="170"/>
        <v>51088</v>
      </c>
      <c r="F744" s="47">
        <f t="shared" si="162"/>
        <v>112</v>
      </c>
      <c r="G744" s="47">
        <f t="shared" ca="1" si="163"/>
        <v>50078</v>
      </c>
      <c r="H744" s="47">
        <f t="shared" si="164"/>
        <v>25</v>
      </c>
      <c r="I744" s="47">
        <f t="shared" ca="1" si="165"/>
        <v>50099</v>
      </c>
      <c r="J744" s="47">
        <f t="shared" si="166"/>
        <v>25</v>
      </c>
      <c r="K744" s="47" t="str">
        <f t="shared" si="167"/>
        <v/>
      </c>
      <c r="L744" s="47">
        <v>0</v>
      </c>
      <c r="M744" s="49">
        <f t="shared" ca="1" si="168"/>
        <v>157.30246913580248</v>
      </c>
      <c r="N744" s="49" t="str">
        <f t="shared" si="171"/>
        <v/>
      </c>
      <c r="O744" s="49"/>
      <c r="P744" s="49"/>
      <c r="Q744" s="49"/>
      <c r="R744" s="49"/>
      <c r="S744" s="49"/>
      <c r="T744" s="49"/>
      <c r="U744" s="49"/>
      <c r="V744" s="49"/>
      <c r="W744" s="49"/>
      <c r="X744" s="49"/>
      <c r="Y744" s="49"/>
      <c r="Z744" s="49"/>
      <c r="AA744" s="49"/>
      <c r="AB744" s="40">
        <v>742</v>
      </c>
    </row>
    <row r="745" spans="2:28" x14ac:dyDescent="0.2">
      <c r="B745" s="47">
        <f t="shared" si="172"/>
        <v>250405</v>
      </c>
      <c r="C745" s="20" t="e">
        <f t="shared" si="161"/>
        <v>#N/A</v>
      </c>
      <c r="D745" s="47" t="str">
        <f t="shared" si="169"/>
        <v>254</v>
      </c>
      <c r="E745" s="47">
        <f t="shared" si="170"/>
        <v>51088</v>
      </c>
      <c r="F745" s="47">
        <f t="shared" si="162"/>
        <v>112</v>
      </c>
      <c r="G745" s="47">
        <f t="shared" ca="1" si="163"/>
        <v>50145</v>
      </c>
      <c r="H745" s="47">
        <f t="shared" si="164"/>
        <v>25</v>
      </c>
      <c r="I745" s="47">
        <f t="shared" ca="1" si="165"/>
        <v>50091</v>
      </c>
      <c r="J745" s="47">
        <f t="shared" si="166"/>
        <v>25</v>
      </c>
      <c r="K745" s="47" t="str">
        <f t="shared" si="167"/>
        <v/>
      </c>
      <c r="L745" s="47">
        <v>0</v>
      </c>
      <c r="M745" s="49">
        <f t="shared" ca="1" si="168"/>
        <v>138.78395061728395</v>
      </c>
      <c r="N745" s="49" t="str">
        <f t="shared" si="171"/>
        <v/>
      </c>
      <c r="O745" s="49"/>
      <c r="P745" s="49"/>
      <c r="Q745" s="49"/>
      <c r="R745" s="49"/>
      <c r="S745" s="49"/>
      <c r="T745" s="49"/>
      <c r="U745" s="49"/>
      <c r="V745" s="49"/>
      <c r="W745" s="49"/>
      <c r="X745" s="49"/>
      <c r="Y745" s="49"/>
      <c r="Z745" s="49"/>
      <c r="AA745" s="49"/>
      <c r="AB745" s="40">
        <v>743</v>
      </c>
    </row>
    <row r="746" spans="2:28" x14ac:dyDescent="0.2">
      <c r="B746" s="47">
        <f t="shared" si="172"/>
        <v>250408</v>
      </c>
      <c r="C746" s="20" t="e">
        <f t="shared" si="161"/>
        <v>#N/A</v>
      </c>
      <c r="D746" s="47" t="str">
        <f t="shared" si="169"/>
        <v>254</v>
      </c>
      <c r="E746" s="47">
        <f t="shared" si="170"/>
        <v>52000</v>
      </c>
      <c r="F746" s="47">
        <f t="shared" ca="1" si="162"/>
        <v>3.09</v>
      </c>
      <c r="G746" s="47">
        <f t="shared" ca="1" si="163"/>
        <v>50122</v>
      </c>
      <c r="H746" s="47">
        <f t="shared" ca="1" si="164"/>
        <v>88</v>
      </c>
      <c r="I746" s="47">
        <f t="shared" ca="1" si="165"/>
        <v>50099</v>
      </c>
      <c r="J746" s="47">
        <f t="shared" si="166"/>
        <v>15</v>
      </c>
      <c r="K746" s="47">
        <f t="shared" si="167"/>
        <v>200171</v>
      </c>
      <c r="L746" s="47">
        <v>0</v>
      </c>
      <c r="M746" s="49">
        <f t="shared" ca="1" si="168"/>
        <v>276.69902912621359</v>
      </c>
      <c r="N746" s="49">
        <f t="shared" ca="1" si="171"/>
        <v>2.9126213592233007E-2</v>
      </c>
      <c r="O746" s="49"/>
      <c r="P746" s="49"/>
      <c r="Q746" s="49"/>
      <c r="R746" s="49"/>
      <c r="S746" s="49"/>
      <c r="T746" s="49"/>
      <c r="U746" s="49"/>
      <c r="V746" s="49"/>
      <c r="W746" s="49"/>
      <c r="X746" s="49"/>
      <c r="Y746" s="49"/>
      <c r="Z746" s="49"/>
      <c r="AA746" s="49"/>
      <c r="AB746" s="40">
        <v>744</v>
      </c>
    </row>
    <row r="747" spans="2:28" x14ac:dyDescent="0.2">
      <c r="B747" s="47">
        <f t="shared" si="172"/>
        <v>250501</v>
      </c>
      <c r="C747" s="20" t="e">
        <f t="shared" si="161"/>
        <v>#N/A</v>
      </c>
      <c r="D747" s="47" t="str">
        <f t="shared" si="169"/>
        <v>255</v>
      </c>
      <c r="E747" s="47">
        <f t="shared" si="170"/>
        <v>51089</v>
      </c>
      <c r="F747" s="47">
        <f t="shared" si="162"/>
        <v>111</v>
      </c>
      <c r="G747" s="47">
        <f t="shared" ca="1" si="163"/>
        <v>50135</v>
      </c>
      <c r="H747" s="47">
        <f t="shared" si="164"/>
        <v>25</v>
      </c>
      <c r="I747" s="47">
        <f t="shared" ca="1" si="165"/>
        <v>50119</v>
      </c>
      <c r="J747" s="47">
        <f t="shared" si="166"/>
        <v>25</v>
      </c>
      <c r="K747" s="47" t="str">
        <f t="shared" si="167"/>
        <v/>
      </c>
      <c r="L747" s="47">
        <v>0</v>
      </c>
      <c r="M747" s="49">
        <f t="shared" ca="1" si="168"/>
        <v>139.88198757763976</v>
      </c>
      <c r="N747" s="49" t="str">
        <f t="shared" si="171"/>
        <v/>
      </c>
      <c r="O747" s="49"/>
      <c r="P747" s="49"/>
      <c r="Q747" s="49"/>
      <c r="R747" s="49"/>
      <c r="S747" s="49"/>
      <c r="T747" s="49"/>
      <c r="U747" s="49"/>
      <c r="V747" s="49"/>
      <c r="W747" s="49"/>
      <c r="X747" s="49"/>
      <c r="Y747" s="49"/>
      <c r="Z747" s="49"/>
      <c r="AA747" s="49"/>
      <c r="AB747" s="40">
        <v>745</v>
      </c>
    </row>
    <row r="748" spans="2:28" x14ac:dyDescent="0.2">
      <c r="B748" s="47">
        <f t="shared" si="172"/>
        <v>250502</v>
      </c>
      <c r="C748" s="20" t="e">
        <f t="shared" si="161"/>
        <v>#N/A</v>
      </c>
      <c r="D748" s="47" t="str">
        <f t="shared" si="169"/>
        <v>255</v>
      </c>
      <c r="E748" s="47">
        <f t="shared" si="170"/>
        <v>51089</v>
      </c>
      <c r="F748" s="47">
        <f t="shared" si="162"/>
        <v>111</v>
      </c>
      <c r="G748" s="47">
        <f t="shared" ca="1" si="163"/>
        <v>50102</v>
      </c>
      <c r="H748" s="47">
        <f t="shared" si="164"/>
        <v>25</v>
      </c>
      <c r="I748" s="47">
        <f t="shared" ca="1" si="165"/>
        <v>50097</v>
      </c>
      <c r="J748" s="47">
        <f t="shared" si="166"/>
        <v>25</v>
      </c>
      <c r="K748" s="47" t="str">
        <f t="shared" si="167"/>
        <v/>
      </c>
      <c r="L748" s="47">
        <v>0</v>
      </c>
      <c r="M748" s="49">
        <f t="shared" ca="1" si="168"/>
        <v>170.1614906832298</v>
      </c>
      <c r="N748" s="49" t="str">
        <f t="shared" si="171"/>
        <v/>
      </c>
      <c r="O748" s="49"/>
      <c r="P748" s="49"/>
      <c r="Q748" s="49"/>
      <c r="R748" s="49"/>
      <c r="S748" s="49"/>
      <c r="T748" s="49"/>
      <c r="U748" s="49"/>
      <c r="V748" s="49"/>
      <c r="W748" s="49"/>
      <c r="X748" s="49"/>
      <c r="Y748" s="49"/>
      <c r="Z748" s="49"/>
      <c r="AA748" s="49"/>
      <c r="AB748" s="40">
        <v>746</v>
      </c>
    </row>
    <row r="749" spans="2:28" x14ac:dyDescent="0.2">
      <c r="B749" s="47">
        <f t="shared" si="172"/>
        <v>250503</v>
      </c>
      <c r="C749" s="20" t="e">
        <f t="shared" si="161"/>
        <v>#N/A</v>
      </c>
      <c r="D749" s="47" t="str">
        <f t="shared" si="169"/>
        <v>255</v>
      </c>
      <c r="E749" s="47">
        <f t="shared" si="170"/>
        <v>51089</v>
      </c>
      <c r="F749" s="47">
        <f t="shared" si="162"/>
        <v>111</v>
      </c>
      <c r="G749" s="47">
        <f t="shared" ca="1" si="163"/>
        <v>50090</v>
      </c>
      <c r="H749" s="47">
        <f t="shared" si="164"/>
        <v>25</v>
      </c>
      <c r="I749" s="47">
        <f t="shared" ca="1" si="165"/>
        <v>50102</v>
      </c>
      <c r="J749" s="47">
        <f t="shared" si="166"/>
        <v>25</v>
      </c>
      <c r="K749" s="47" t="str">
        <f t="shared" si="167"/>
        <v/>
      </c>
      <c r="L749" s="47">
        <v>0</v>
      </c>
      <c r="M749" s="49">
        <f t="shared" ca="1" si="168"/>
        <v>158.51552795031057</v>
      </c>
      <c r="N749" s="49" t="str">
        <f t="shared" si="171"/>
        <v/>
      </c>
      <c r="O749" s="49"/>
      <c r="P749" s="49"/>
      <c r="Q749" s="49"/>
      <c r="R749" s="49"/>
      <c r="S749" s="49"/>
      <c r="T749" s="49"/>
      <c r="U749" s="49"/>
      <c r="V749" s="49"/>
      <c r="W749" s="49"/>
      <c r="X749" s="49"/>
      <c r="Y749" s="49"/>
      <c r="Z749" s="49"/>
      <c r="AA749" s="49"/>
      <c r="AB749" s="40">
        <v>747</v>
      </c>
    </row>
    <row r="750" spans="2:28" x14ac:dyDescent="0.2">
      <c r="B750" s="47">
        <f t="shared" si="172"/>
        <v>250504</v>
      </c>
      <c r="C750" s="20" t="e">
        <f t="shared" si="161"/>
        <v>#N/A</v>
      </c>
      <c r="D750" s="47" t="str">
        <f t="shared" si="169"/>
        <v>255</v>
      </c>
      <c r="E750" s="47">
        <f t="shared" si="170"/>
        <v>51089</v>
      </c>
      <c r="F750" s="47">
        <f t="shared" si="162"/>
        <v>111</v>
      </c>
      <c r="G750" s="47">
        <f t="shared" ca="1" si="163"/>
        <v>50135</v>
      </c>
      <c r="H750" s="47">
        <f t="shared" si="164"/>
        <v>25</v>
      </c>
      <c r="I750" s="47">
        <f t="shared" ca="1" si="165"/>
        <v>50100</v>
      </c>
      <c r="J750" s="47">
        <f t="shared" si="166"/>
        <v>25</v>
      </c>
      <c r="K750" s="47" t="str">
        <f t="shared" si="167"/>
        <v/>
      </c>
      <c r="L750" s="47">
        <v>0</v>
      </c>
      <c r="M750" s="49">
        <f t="shared" ca="1" si="168"/>
        <v>158.51552795031057</v>
      </c>
      <c r="N750" s="49" t="str">
        <f t="shared" si="171"/>
        <v/>
      </c>
      <c r="O750" s="49"/>
      <c r="P750" s="49"/>
      <c r="Q750" s="49"/>
      <c r="R750" s="49"/>
      <c r="S750" s="49"/>
      <c r="T750" s="49"/>
      <c r="U750" s="49"/>
      <c r="V750" s="49"/>
      <c r="W750" s="49"/>
      <c r="X750" s="49"/>
      <c r="Y750" s="49"/>
      <c r="Z750" s="49"/>
      <c r="AA750" s="49"/>
      <c r="AB750" s="40">
        <v>748</v>
      </c>
    </row>
    <row r="751" spans="2:28" x14ac:dyDescent="0.2">
      <c r="B751" s="47">
        <f t="shared" si="172"/>
        <v>250505</v>
      </c>
      <c r="C751" s="20" t="e">
        <f t="shared" si="161"/>
        <v>#N/A</v>
      </c>
      <c r="D751" s="47" t="str">
        <f t="shared" si="169"/>
        <v>255</v>
      </c>
      <c r="E751" s="47">
        <f t="shared" si="170"/>
        <v>51089</v>
      </c>
      <c r="F751" s="47">
        <f t="shared" si="162"/>
        <v>111</v>
      </c>
      <c r="G751" s="47">
        <f t="shared" ca="1" si="163"/>
        <v>50157</v>
      </c>
      <c r="H751" s="47">
        <f t="shared" si="164"/>
        <v>25</v>
      </c>
      <c r="I751" s="47">
        <f t="shared" ca="1" si="165"/>
        <v>50094</v>
      </c>
      <c r="J751" s="47">
        <f t="shared" si="166"/>
        <v>25</v>
      </c>
      <c r="K751" s="47" t="str">
        <f t="shared" si="167"/>
        <v/>
      </c>
      <c r="L751" s="47">
        <v>0</v>
      </c>
      <c r="M751" s="49">
        <f t="shared" ca="1" si="168"/>
        <v>139.88198757763976</v>
      </c>
      <c r="N751" s="49" t="str">
        <f t="shared" si="171"/>
        <v/>
      </c>
      <c r="O751" s="49"/>
      <c r="P751" s="49"/>
      <c r="Q751" s="49"/>
      <c r="R751" s="49"/>
      <c r="S751" s="49"/>
      <c r="T751" s="49"/>
      <c r="U751" s="49"/>
      <c r="V751" s="49"/>
      <c r="W751" s="49"/>
      <c r="X751" s="49"/>
      <c r="Y751" s="49"/>
      <c r="Z751" s="49"/>
      <c r="AA751" s="49"/>
      <c r="AB751" s="40">
        <v>749</v>
      </c>
    </row>
    <row r="752" spans="2:28" x14ac:dyDescent="0.2">
      <c r="B752" s="47">
        <f t="shared" si="172"/>
        <v>250508</v>
      </c>
      <c r="C752" s="20" t="e">
        <f t="shared" si="161"/>
        <v>#N/A</v>
      </c>
      <c r="D752" s="47" t="str">
        <f t="shared" si="169"/>
        <v>255</v>
      </c>
      <c r="E752" s="47">
        <f t="shared" si="170"/>
        <v>52000</v>
      </c>
      <c r="F752" s="47">
        <f t="shared" ca="1" si="162"/>
        <v>3.09</v>
      </c>
      <c r="G752" s="47">
        <f t="shared" ca="1" si="163"/>
        <v>50122</v>
      </c>
      <c r="H752" s="47">
        <f t="shared" ca="1" si="164"/>
        <v>88</v>
      </c>
      <c r="I752" s="47">
        <f t="shared" ca="1" si="165"/>
        <v>50101</v>
      </c>
      <c r="J752" s="47">
        <f t="shared" si="166"/>
        <v>15</v>
      </c>
      <c r="K752" s="47">
        <f t="shared" si="167"/>
        <v>200180</v>
      </c>
      <c r="L752" s="47">
        <v>0</v>
      </c>
      <c r="M752" s="49">
        <f t="shared" ca="1" si="168"/>
        <v>276.69902912621359</v>
      </c>
      <c r="N752" s="49">
        <f t="shared" ca="1" si="171"/>
        <v>2.9126213592233007E-2</v>
      </c>
      <c r="O752" s="49"/>
      <c r="P752" s="49"/>
      <c r="Q752" s="49"/>
      <c r="R752" s="49"/>
      <c r="S752" s="49"/>
      <c r="T752" s="49"/>
      <c r="U752" s="49"/>
      <c r="V752" s="49"/>
      <c r="W752" s="49"/>
      <c r="X752" s="49"/>
      <c r="Y752" s="49"/>
      <c r="Z752" s="49"/>
      <c r="AA752" s="49"/>
      <c r="AB752" s="40">
        <v>750</v>
      </c>
    </row>
    <row r="753" spans="2:28" x14ac:dyDescent="0.2">
      <c r="B753" s="47">
        <f t="shared" si="172"/>
        <v>260101</v>
      </c>
      <c r="C753" s="20" t="e">
        <f t="shared" si="161"/>
        <v>#N/A</v>
      </c>
      <c r="D753" s="47" t="str">
        <f t="shared" si="169"/>
        <v>261</v>
      </c>
      <c r="E753" s="47">
        <f t="shared" si="170"/>
        <v>51090</v>
      </c>
      <c r="F753" s="47">
        <f t="shared" si="162"/>
        <v>110</v>
      </c>
      <c r="G753" s="47">
        <f t="shared" ca="1" si="163"/>
        <v>50092</v>
      </c>
      <c r="H753" s="47">
        <f t="shared" si="164"/>
        <v>25</v>
      </c>
      <c r="I753" s="47">
        <f t="shared" ca="1" si="165"/>
        <v>50096</v>
      </c>
      <c r="J753" s="47">
        <f t="shared" si="166"/>
        <v>25</v>
      </c>
      <c r="K753" s="47" t="str">
        <f t="shared" si="167"/>
        <v/>
      </c>
      <c r="L753" s="47">
        <v>0</v>
      </c>
      <c r="M753" s="49">
        <f t="shared" ca="1" si="168"/>
        <v>148</v>
      </c>
      <c r="N753" s="49" t="str">
        <f t="shared" si="171"/>
        <v/>
      </c>
      <c r="O753" s="49"/>
      <c r="P753" s="49"/>
      <c r="Q753" s="49"/>
      <c r="R753" s="49"/>
      <c r="S753" s="49"/>
      <c r="T753" s="49"/>
      <c r="U753" s="49"/>
      <c r="V753" s="49"/>
      <c r="W753" s="49"/>
      <c r="X753" s="49"/>
      <c r="Y753" s="49"/>
      <c r="Z753" s="49"/>
      <c r="AA753" s="49"/>
      <c r="AB753" s="40">
        <v>751</v>
      </c>
    </row>
    <row r="754" spans="2:28" x14ac:dyDescent="0.2">
      <c r="B754" s="47">
        <f t="shared" si="172"/>
        <v>260102</v>
      </c>
      <c r="C754" s="20" t="e">
        <f t="shared" si="161"/>
        <v>#N/A</v>
      </c>
      <c r="D754" s="47" t="str">
        <f t="shared" si="169"/>
        <v>261</v>
      </c>
      <c r="E754" s="47">
        <f t="shared" si="170"/>
        <v>51090</v>
      </c>
      <c r="F754" s="47">
        <f t="shared" si="162"/>
        <v>110</v>
      </c>
      <c r="G754" s="47">
        <f t="shared" ca="1" si="163"/>
        <v>50093</v>
      </c>
      <c r="H754" s="47">
        <f t="shared" si="164"/>
        <v>25</v>
      </c>
      <c r="I754" s="47">
        <f t="shared" ca="1" si="165"/>
        <v>50101</v>
      </c>
      <c r="J754" s="47">
        <f t="shared" si="166"/>
        <v>25</v>
      </c>
      <c r="K754" s="47" t="str">
        <f t="shared" si="167"/>
        <v/>
      </c>
      <c r="L754" s="47">
        <v>0</v>
      </c>
      <c r="M754" s="49">
        <f t="shared" ca="1" si="168"/>
        <v>159.71875</v>
      </c>
      <c r="N754" s="49" t="str">
        <f t="shared" si="171"/>
        <v/>
      </c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49"/>
      <c r="AB754" s="40">
        <v>752</v>
      </c>
    </row>
    <row r="755" spans="2:28" x14ac:dyDescent="0.2">
      <c r="B755" s="47">
        <f t="shared" si="172"/>
        <v>260103</v>
      </c>
      <c r="C755" s="20" t="e">
        <f t="shared" si="161"/>
        <v>#N/A</v>
      </c>
      <c r="D755" s="47" t="str">
        <f t="shared" si="169"/>
        <v>261</v>
      </c>
      <c r="E755" s="47">
        <f t="shared" si="170"/>
        <v>51090</v>
      </c>
      <c r="F755" s="47">
        <f t="shared" si="162"/>
        <v>110</v>
      </c>
      <c r="G755" s="47">
        <f t="shared" ca="1" si="163"/>
        <v>50135</v>
      </c>
      <c r="H755" s="47">
        <f t="shared" si="164"/>
        <v>25</v>
      </c>
      <c r="I755" s="47">
        <f t="shared" ca="1" si="165"/>
        <v>50098</v>
      </c>
      <c r="J755" s="47">
        <f t="shared" si="166"/>
        <v>25</v>
      </c>
      <c r="K755" s="47" t="str">
        <f t="shared" si="167"/>
        <v/>
      </c>
      <c r="L755" s="47">
        <v>0</v>
      </c>
      <c r="M755" s="49">
        <f t="shared" ca="1" si="168"/>
        <v>159.71875</v>
      </c>
      <c r="N755" s="49" t="str">
        <f t="shared" si="171"/>
        <v/>
      </c>
      <c r="O755" s="49"/>
      <c r="P755" s="49"/>
      <c r="Q755" s="49"/>
      <c r="R755" s="49"/>
      <c r="S755" s="49"/>
      <c r="T755" s="49"/>
      <c r="U755" s="49"/>
      <c r="V755" s="49"/>
      <c r="W755" s="49"/>
      <c r="X755" s="49"/>
      <c r="Y755" s="49"/>
      <c r="Z755" s="49"/>
      <c r="AA755" s="49"/>
      <c r="AB755" s="40">
        <v>753</v>
      </c>
    </row>
    <row r="756" spans="2:28" x14ac:dyDescent="0.2">
      <c r="B756" s="47">
        <f t="shared" si="172"/>
        <v>260104</v>
      </c>
      <c r="C756" s="20" t="e">
        <f t="shared" si="161"/>
        <v>#N/A</v>
      </c>
      <c r="D756" s="47" t="str">
        <f t="shared" si="169"/>
        <v>261</v>
      </c>
      <c r="E756" s="47">
        <f t="shared" si="170"/>
        <v>51090</v>
      </c>
      <c r="F756" s="47">
        <f t="shared" si="162"/>
        <v>110</v>
      </c>
      <c r="G756" s="47">
        <f t="shared" ca="1" si="163"/>
        <v>50098</v>
      </c>
      <c r="H756" s="47">
        <f t="shared" si="164"/>
        <v>25</v>
      </c>
      <c r="I756" s="47">
        <f t="shared" ca="1" si="165"/>
        <v>50099</v>
      </c>
      <c r="J756" s="47">
        <f t="shared" si="166"/>
        <v>25</v>
      </c>
      <c r="K756" s="47" t="str">
        <f t="shared" si="167"/>
        <v/>
      </c>
      <c r="L756" s="47">
        <v>0</v>
      </c>
      <c r="M756" s="49">
        <f t="shared" ca="1" si="168"/>
        <v>171.4375</v>
      </c>
      <c r="N756" s="49" t="str">
        <f t="shared" si="171"/>
        <v/>
      </c>
      <c r="O756" s="49"/>
      <c r="P756" s="49"/>
      <c r="Q756" s="49"/>
      <c r="R756" s="49"/>
      <c r="S756" s="49"/>
      <c r="T756" s="49"/>
      <c r="U756" s="49"/>
      <c r="V756" s="49"/>
      <c r="W756" s="49"/>
      <c r="X756" s="49"/>
      <c r="Y756" s="49"/>
      <c r="Z756" s="49"/>
      <c r="AA756" s="49"/>
      <c r="AB756" s="40">
        <v>754</v>
      </c>
    </row>
    <row r="757" spans="2:28" x14ac:dyDescent="0.2">
      <c r="B757" s="47">
        <f>B727+10000</f>
        <v>260105</v>
      </c>
      <c r="C757" s="20" t="e">
        <f t="shared" si="161"/>
        <v>#N/A</v>
      </c>
      <c r="D757" s="47" t="str">
        <f t="shared" si="169"/>
        <v>261</v>
      </c>
      <c r="E757" s="47">
        <f t="shared" si="170"/>
        <v>51090</v>
      </c>
      <c r="F757" s="47">
        <f t="shared" si="162"/>
        <v>110</v>
      </c>
      <c r="G757" s="47">
        <f t="shared" ca="1" si="163"/>
        <v>50099</v>
      </c>
      <c r="H757" s="47">
        <f t="shared" si="164"/>
        <v>25</v>
      </c>
      <c r="I757" s="47">
        <f t="shared" ca="1" si="165"/>
        <v>50094</v>
      </c>
      <c r="J757" s="47">
        <f t="shared" si="166"/>
        <v>25</v>
      </c>
      <c r="K757" s="47" t="str">
        <f t="shared" si="167"/>
        <v/>
      </c>
      <c r="L757" s="47">
        <v>0</v>
      </c>
      <c r="M757" s="49">
        <f t="shared" ca="1" si="168"/>
        <v>159.71875</v>
      </c>
      <c r="N757" s="49" t="str">
        <f t="shared" si="171"/>
        <v/>
      </c>
      <c r="O757" s="49"/>
      <c r="P757" s="49"/>
      <c r="Q757" s="49"/>
      <c r="R757" s="49"/>
      <c r="S757" s="49"/>
      <c r="T757" s="49"/>
      <c r="U757" s="49"/>
      <c r="V757" s="49"/>
      <c r="W757" s="49"/>
      <c r="X757" s="49"/>
      <c r="Y757" s="49"/>
      <c r="Z757" s="49"/>
      <c r="AA757" s="49"/>
      <c r="AB757" s="40">
        <v>755</v>
      </c>
    </row>
    <row r="758" spans="2:28" x14ac:dyDescent="0.2">
      <c r="B758" s="47">
        <f t="shared" ref="B758:B821" si="173">B728+10000</f>
        <v>260108</v>
      </c>
      <c r="C758" s="20" t="e">
        <f t="shared" si="161"/>
        <v>#N/A</v>
      </c>
      <c r="D758" s="47" t="str">
        <f t="shared" si="169"/>
        <v>261</v>
      </c>
      <c r="E758" s="47">
        <f t="shared" si="170"/>
        <v>52000</v>
      </c>
      <c r="F758" s="47">
        <f t="shared" ca="1" si="162"/>
        <v>3.09</v>
      </c>
      <c r="G758" s="47">
        <f t="shared" ca="1" si="163"/>
        <v>50122</v>
      </c>
      <c r="H758" s="47">
        <f t="shared" ca="1" si="164"/>
        <v>88</v>
      </c>
      <c r="I758" s="47">
        <f t="shared" ca="1" si="165"/>
        <v>50097</v>
      </c>
      <c r="J758" s="47">
        <f t="shared" si="166"/>
        <v>15</v>
      </c>
      <c r="K758" s="47">
        <f t="shared" si="167"/>
        <v>200189</v>
      </c>
      <c r="L758" s="47">
        <v>0</v>
      </c>
      <c r="M758" s="49">
        <f t="shared" ca="1" si="168"/>
        <v>276.69902912621359</v>
      </c>
      <c r="N758" s="49">
        <f t="shared" ca="1" si="171"/>
        <v>2.9126213592233007E-2</v>
      </c>
      <c r="O758" s="49"/>
      <c r="P758" s="49"/>
      <c r="Q758" s="49"/>
      <c r="R758" s="49"/>
      <c r="S758" s="49"/>
      <c r="T758" s="49"/>
      <c r="U758" s="49"/>
      <c r="V758" s="49"/>
      <c r="W758" s="49"/>
      <c r="X758" s="49"/>
      <c r="Y758" s="49"/>
      <c r="Z758" s="49"/>
      <c r="AA758" s="49"/>
      <c r="AB758" s="40">
        <v>756</v>
      </c>
    </row>
    <row r="759" spans="2:28" x14ac:dyDescent="0.2">
      <c r="B759" s="47">
        <f t="shared" si="173"/>
        <v>260201</v>
      </c>
      <c r="C759" s="20" t="e">
        <f t="shared" si="161"/>
        <v>#N/A</v>
      </c>
      <c r="D759" s="47" t="str">
        <f t="shared" si="169"/>
        <v>262</v>
      </c>
      <c r="E759" s="47">
        <f t="shared" si="170"/>
        <v>51090</v>
      </c>
      <c r="F759" s="47">
        <f t="shared" si="162"/>
        <v>110</v>
      </c>
      <c r="G759" s="47">
        <f t="shared" ca="1" si="163"/>
        <v>50135</v>
      </c>
      <c r="H759" s="47">
        <f t="shared" si="164"/>
        <v>25</v>
      </c>
      <c r="I759" s="47">
        <f t="shared" ca="1" si="165"/>
        <v>50135</v>
      </c>
      <c r="J759" s="47">
        <f t="shared" si="166"/>
        <v>25</v>
      </c>
      <c r="K759" s="47" t="str">
        <f t="shared" si="167"/>
        <v/>
      </c>
      <c r="L759" s="47">
        <v>0</v>
      </c>
      <c r="M759" s="49">
        <f t="shared" ca="1" si="168"/>
        <v>148</v>
      </c>
      <c r="N759" s="49" t="str">
        <f t="shared" si="171"/>
        <v/>
      </c>
      <c r="O759" s="49"/>
      <c r="P759" s="49"/>
      <c r="Q759" s="49"/>
      <c r="R759" s="49"/>
      <c r="S759" s="49"/>
      <c r="T759" s="49"/>
      <c r="U759" s="49"/>
      <c r="V759" s="49"/>
      <c r="W759" s="49"/>
      <c r="X759" s="49"/>
      <c r="Y759" s="49"/>
      <c r="Z759" s="49"/>
      <c r="AA759" s="49"/>
      <c r="AB759" s="40">
        <v>757</v>
      </c>
    </row>
    <row r="760" spans="2:28" x14ac:dyDescent="0.2">
      <c r="B760" s="47">
        <f t="shared" si="173"/>
        <v>260202</v>
      </c>
      <c r="C760" s="20" t="e">
        <f t="shared" si="161"/>
        <v>#N/A</v>
      </c>
      <c r="D760" s="47" t="str">
        <f t="shared" si="169"/>
        <v>262</v>
      </c>
      <c r="E760" s="47">
        <f t="shared" si="170"/>
        <v>51090</v>
      </c>
      <c r="F760" s="47">
        <f t="shared" si="162"/>
        <v>110</v>
      </c>
      <c r="G760" s="47">
        <f t="shared" ca="1" si="163"/>
        <v>50096</v>
      </c>
      <c r="H760" s="47">
        <f t="shared" si="164"/>
        <v>25</v>
      </c>
      <c r="I760" s="47">
        <f t="shared" ca="1" si="165"/>
        <v>50099</v>
      </c>
      <c r="J760" s="47">
        <f t="shared" si="166"/>
        <v>25</v>
      </c>
      <c r="K760" s="47" t="str">
        <f t="shared" si="167"/>
        <v/>
      </c>
      <c r="L760" s="47">
        <v>0</v>
      </c>
      <c r="M760" s="49">
        <f t="shared" ca="1" si="168"/>
        <v>159.71875</v>
      </c>
      <c r="N760" s="49" t="str">
        <f t="shared" si="171"/>
        <v/>
      </c>
      <c r="O760" s="49"/>
      <c r="P760" s="49"/>
      <c r="Q760" s="49"/>
      <c r="R760" s="49"/>
      <c r="S760" s="49"/>
      <c r="T760" s="49"/>
      <c r="U760" s="49"/>
      <c r="V760" s="49"/>
      <c r="W760" s="49"/>
      <c r="X760" s="49"/>
      <c r="Y760" s="49"/>
      <c r="Z760" s="49"/>
      <c r="AA760" s="49"/>
      <c r="AB760" s="40">
        <v>758</v>
      </c>
    </row>
    <row r="761" spans="2:28" x14ac:dyDescent="0.2">
      <c r="B761" s="47">
        <f t="shared" si="173"/>
        <v>260203</v>
      </c>
      <c r="C761" s="20" t="e">
        <f t="shared" si="161"/>
        <v>#N/A</v>
      </c>
      <c r="D761" s="47" t="str">
        <f t="shared" si="169"/>
        <v>262</v>
      </c>
      <c r="E761" s="47">
        <f t="shared" si="170"/>
        <v>51090</v>
      </c>
      <c r="F761" s="47">
        <f t="shared" si="162"/>
        <v>110</v>
      </c>
      <c r="G761" s="47">
        <f t="shared" ca="1" si="163"/>
        <v>50099</v>
      </c>
      <c r="H761" s="47">
        <f t="shared" si="164"/>
        <v>25</v>
      </c>
      <c r="I761" s="47">
        <f t="shared" ca="1" si="165"/>
        <v>50090</v>
      </c>
      <c r="J761" s="47">
        <f t="shared" si="166"/>
        <v>25</v>
      </c>
      <c r="K761" s="47" t="str">
        <f t="shared" si="167"/>
        <v/>
      </c>
      <c r="L761" s="47">
        <v>0</v>
      </c>
      <c r="M761" s="49">
        <f t="shared" ca="1" si="168"/>
        <v>159.71875</v>
      </c>
      <c r="N761" s="49" t="str">
        <f t="shared" si="171"/>
        <v/>
      </c>
      <c r="O761" s="49"/>
      <c r="P761" s="49"/>
      <c r="Q761" s="49"/>
      <c r="R761" s="49"/>
      <c r="S761" s="49"/>
      <c r="T761" s="49"/>
      <c r="U761" s="49"/>
      <c r="V761" s="49"/>
      <c r="W761" s="49"/>
      <c r="X761" s="49"/>
      <c r="Y761" s="49"/>
      <c r="Z761" s="49"/>
      <c r="AA761" s="49"/>
      <c r="AB761" s="40">
        <v>759</v>
      </c>
    </row>
    <row r="762" spans="2:28" x14ac:dyDescent="0.2">
      <c r="B762" s="47">
        <f t="shared" si="173"/>
        <v>260204</v>
      </c>
      <c r="C762" s="20" t="e">
        <f t="shared" si="161"/>
        <v>#N/A</v>
      </c>
      <c r="D762" s="47" t="str">
        <f t="shared" si="169"/>
        <v>262</v>
      </c>
      <c r="E762" s="47">
        <f t="shared" si="170"/>
        <v>51090</v>
      </c>
      <c r="F762" s="47">
        <f t="shared" si="162"/>
        <v>110</v>
      </c>
      <c r="G762" s="47">
        <f t="shared" ca="1" si="163"/>
        <v>50091</v>
      </c>
      <c r="H762" s="47">
        <f t="shared" si="164"/>
        <v>25</v>
      </c>
      <c r="I762" s="47">
        <f t="shared" ca="1" si="165"/>
        <v>50093</v>
      </c>
      <c r="J762" s="47">
        <f t="shared" si="166"/>
        <v>25</v>
      </c>
      <c r="K762" s="47" t="str">
        <f t="shared" si="167"/>
        <v/>
      </c>
      <c r="L762" s="47">
        <v>0</v>
      </c>
      <c r="M762" s="49">
        <f t="shared" ca="1" si="168"/>
        <v>148</v>
      </c>
      <c r="N762" s="49" t="str">
        <f t="shared" si="171"/>
        <v/>
      </c>
      <c r="O762" s="49"/>
      <c r="P762" s="49"/>
      <c r="Q762" s="49"/>
      <c r="R762" s="49"/>
      <c r="S762" s="49"/>
      <c r="T762" s="49"/>
      <c r="U762" s="49"/>
      <c r="V762" s="49"/>
      <c r="W762" s="49"/>
      <c r="X762" s="49"/>
      <c r="Y762" s="49"/>
      <c r="Z762" s="49"/>
      <c r="AA762" s="49"/>
      <c r="AB762" s="40">
        <v>760</v>
      </c>
    </row>
    <row r="763" spans="2:28" x14ac:dyDescent="0.2">
      <c r="B763" s="47">
        <f t="shared" si="173"/>
        <v>260205</v>
      </c>
      <c r="C763" s="20" t="e">
        <f t="shared" si="161"/>
        <v>#N/A</v>
      </c>
      <c r="D763" s="47" t="str">
        <f t="shared" si="169"/>
        <v>262</v>
      </c>
      <c r="E763" s="47">
        <f t="shared" si="170"/>
        <v>51090</v>
      </c>
      <c r="F763" s="47">
        <f t="shared" si="162"/>
        <v>110</v>
      </c>
      <c r="G763" s="47">
        <f t="shared" ca="1" si="163"/>
        <v>50091</v>
      </c>
      <c r="H763" s="47">
        <f t="shared" si="164"/>
        <v>25</v>
      </c>
      <c r="I763" s="47">
        <f t="shared" ca="1" si="165"/>
        <v>50095</v>
      </c>
      <c r="J763" s="47">
        <f t="shared" si="166"/>
        <v>25</v>
      </c>
      <c r="K763" s="47" t="str">
        <f t="shared" si="167"/>
        <v/>
      </c>
      <c r="L763" s="47">
        <v>0</v>
      </c>
      <c r="M763" s="49">
        <f t="shared" ca="1" si="168"/>
        <v>148</v>
      </c>
      <c r="N763" s="49" t="str">
        <f t="shared" si="171"/>
        <v/>
      </c>
      <c r="O763" s="49"/>
      <c r="P763" s="49"/>
      <c r="Q763" s="49"/>
      <c r="R763" s="49"/>
      <c r="S763" s="49"/>
      <c r="T763" s="49"/>
      <c r="U763" s="49"/>
      <c r="V763" s="49"/>
      <c r="W763" s="49"/>
      <c r="X763" s="49"/>
      <c r="Y763" s="49"/>
      <c r="Z763" s="49"/>
      <c r="AA763" s="49"/>
      <c r="AB763" s="40">
        <v>761</v>
      </c>
    </row>
    <row r="764" spans="2:28" x14ac:dyDescent="0.2">
      <c r="B764" s="47">
        <f t="shared" si="173"/>
        <v>260208</v>
      </c>
      <c r="C764" s="20" t="e">
        <f t="shared" si="161"/>
        <v>#N/A</v>
      </c>
      <c r="D764" s="47" t="str">
        <f t="shared" si="169"/>
        <v>262</v>
      </c>
      <c r="E764" s="47">
        <f t="shared" si="170"/>
        <v>52000</v>
      </c>
      <c r="F764" s="47">
        <f t="shared" ca="1" si="162"/>
        <v>3.09</v>
      </c>
      <c r="G764" s="47">
        <f t="shared" ca="1" si="163"/>
        <v>50122</v>
      </c>
      <c r="H764" s="47">
        <f t="shared" ca="1" si="164"/>
        <v>88</v>
      </c>
      <c r="I764" s="47">
        <f t="shared" ca="1" si="165"/>
        <v>50095</v>
      </c>
      <c r="J764" s="47">
        <f t="shared" si="166"/>
        <v>15</v>
      </c>
      <c r="K764" s="47">
        <f t="shared" si="167"/>
        <v>200198</v>
      </c>
      <c r="L764" s="47">
        <v>0</v>
      </c>
      <c r="M764" s="49">
        <f t="shared" ca="1" si="168"/>
        <v>266.09482514845882</v>
      </c>
      <c r="N764" s="49">
        <f t="shared" ca="1" si="171"/>
        <v>2.9126213592233007E-2</v>
      </c>
      <c r="O764" s="49"/>
      <c r="P764" s="49"/>
      <c r="Q764" s="49"/>
      <c r="R764" s="49"/>
      <c r="S764" s="49"/>
      <c r="T764" s="49"/>
      <c r="U764" s="49"/>
      <c r="V764" s="49"/>
      <c r="W764" s="49"/>
      <c r="X764" s="49"/>
      <c r="Y764" s="49"/>
      <c r="Z764" s="49"/>
      <c r="AA764" s="49"/>
      <c r="AB764" s="40">
        <v>762</v>
      </c>
    </row>
    <row r="765" spans="2:28" x14ac:dyDescent="0.2">
      <c r="B765" s="47">
        <f t="shared" si="173"/>
        <v>260301</v>
      </c>
      <c r="C765" s="20" t="e">
        <f t="shared" si="161"/>
        <v>#N/A</v>
      </c>
      <c r="D765" s="47" t="str">
        <f t="shared" si="169"/>
        <v>263</v>
      </c>
      <c r="E765" s="47">
        <f t="shared" si="170"/>
        <v>51091</v>
      </c>
      <c r="F765" s="47">
        <f t="shared" si="162"/>
        <v>109</v>
      </c>
      <c r="G765" s="47">
        <f t="shared" ca="1" si="163"/>
        <v>50102</v>
      </c>
      <c r="H765" s="47">
        <f t="shared" si="164"/>
        <v>25</v>
      </c>
      <c r="I765" s="47">
        <f t="shared" ca="1" si="165"/>
        <v>50098</v>
      </c>
      <c r="J765" s="47">
        <f t="shared" si="166"/>
        <v>25</v>
      </c>
      <c r="K765" s="47" t="str">
        <f t="shared" si="167"/>
        <v/>
      </c>
      <c r="L765" s="47">
        <v>0</v>
      </c>
      <c r="M765" s="49">
        <f t="shared" ca="1" si="168"/>
        <v>172.70440251572327</v>
      </c>
      <c r="N765" s="49" t="str">
        <f t="shared" si="171"/>
        <v/>
      </c>
      <c r="O765" s="49"/>
      <c r="P765" s="49"/>
      <c r="Q765" s="49"/>
      <c r="R765" s="49"/>
      <c r="S765" s="49"/>
      <c r="T765" s="49"/>
      <c r="U765" s="49"/>
      <c r="V765" s="49"/>
      <c r="W765" s="49"/>
      <c r="X765" s="49"/>
      <c r="Y765" s="49"/>
      <c r="Z765" s="49"/>
      <c r="AA765" s="49"/>
      <c r="AB765" s="40">
        <v>763</v>
      </c>
    </row>
    <row r="766" spans="2:28" x14ac:dyDescent="0.2">
      <c r="B766" s="47">
        <f t="shared" si="173"/>
        <v>260302</v>
      </c>
      <c r="C766" s="20" t="e">
        <f t="shared" si="161"/>
        <v>#N/A</v>
      </c>
      <c r="D766" s="47" t="str">
        <f t="shared" si="169"/>
        <v>263</v>
      </c>
      <c r="E766" s="47">
        <f t="shared" si="170"/>
        <v>51091</v>
      </c>
      <c r="F766" s="47">
        <f t="shared" si="162"/>
        <v>109</v>
      </c>
      <c r="G766" s="47">
        <f t="shared" ca="1" si="163"/>
        <v>50145</v>
      </c>
      <c r="H766" s="47">
        <f t="shared" si="164"/>
        <v>25</v>
      </c>
      <c r="I766" s="47">
        <f t="shared" ca="1" si="165"/>
        <v>50095</v>
      </c>
      <c r="J766" s="47">
        <f t="shared" si="166"/>
        <v>25</v>
      </c>
      <c r="K766" s="47" t="str">
        <f t="shared" si="167"/>
        <v/>
      </c>
      <c r="L766" s="47">
        <v>0</v>
      </c>
      <c r="M766" s="49">
        <f t="shared" ca="1" si="168"/>
        <v>142.04402515723271</v>
      </c>
      <c r="N766" s="49" t="str">
        <f t="shared" si="171"/>
        <v/>
      </c>
      <c r="O766" s="49"/>
      <c r="P766" s="49"/>
      <c r="Q766" s="49"/>
      <c r="R766" s="49"/>
      <c r="S766" s="49"/>
      <c r="T766" s="49"/>
      <c r="U766" s="49"/>
      <c r="V766" s="49"/>
      <c r="W766" s="49"/>
      <c r="X766" s="49"/>
      <c r="Y766" s="49"/>
      <c r="Z766" s="49"/>
      <c r="AA766" s="49"/>
      <c r="AB766" s="40">
        <v>764</v>
      </c>
    </row>
    <row r="767" spans="2:28" x14ac:dyDescent="0.2">
      <c r="B767" s="47">
        <f t="shared" si="173"/>
        <v>260303</v>
      </c>
      <c r="C767" s="20" t="e">
        <f t="shared" si="161"/>
        <v>#N/A</v>
      </c>
      <c r="D767" s="47" t="str">
        <f t="shared" si="169"/>
        <v>263</v>
      </c>
      <c r="E767" s="47">
        <f t="shared" si="170"/>
        <v>51091</v>
      </c>
      <c r="F767" s="47">
        <f t="shared" si="162"/>
        <v>109</v>
      </c>
      <c r="G767" s="47">
        <f t="shared" ca="1" si="163"/>
        <v>50097</v>
      </c>
      <c r="H767" s="47">
        <f t="shared" si="164"/>
        <v>25</v>
      </c>
      <c r="I767" s="47">
        <f t="shared" ca="1" si="165"/>
        <v>50135</v>
      </c>
      <c r="J767" s="47">
        <f t="shared" si="166"/>
        <v>25</v>
      </c>
      <c r="K767" s="47" t="str">
        <f t="shared" si="167"/>
        <v/>
      </c>
      <c r="L767" s="47">
        <v>0</v>
      </c>
      <c r="M767" s="49">
        <f t="shared" ca="1" si="168"/>
        <v>160.91194968553458</v>
      </c>
      <c r="N767" s="49" t="str">
        <f t="shared" si="171"/>
        <v/>
      </c>
      <c r="O767" s="49"/>
      <c r="P767" s="49"/>
      <c r="Q767" s="49"/>
      <c r="R767" s="49"/>
      <c r="S767" s="49"/>
      <c r="T767" s="49"/>
      <c r="U767" s="49"/>
      <c r="V767" s="49"/>
      <c r="W767" s="49"/>
      <c r="X767" s="49"/>
      <c r="Y767" s="49"/>
      <c r="Z767" s="49"/>
      <c r="AA767" s="49"/>
      <c r="AB767" s="40">
        <v>765</v>
      </c>
    </row>
    <row r="768" spans="2:28" x14ac:dyDescent="0.2">
      <c r="B768" s="47">
        <f t="shared" si="173"/>
        <v>260304</v>
      </c>
      <c r="C768" s="20" t="e">
        <f t="shared" si="161"/>
        <v>#N/A</v>
      </c>
      <c r="D768" s="47" t="str">
        <f t="shared" si="169"/>
        <v>263</v>
      </c>
      <c r="E768" s="47">
        <f t="shared" si="170"/>
        <v>51091</v>
      </c>
      <c r="F768" s="47">
        <f t="shared" si="162"/>
        <v>109</v>
      </c>
      <c r="G768" s="47">
        <f t="shared" ca="1" si="163"/>
        <v>50119</v>
      </c>
      <c r="H768" s="47">
        <f t="shared" si="164"/>
        <v>25</v>
      </c>
      <c r="I768" s="47">
        <f t="shared" ca="1" si="165"/>
        <v>50097</v>
      </c>
      <c r="J768" s="47">
        <f t="shared" si="166"/>
        <v>25</v>
      </c>
      <c r="K768" s="47" t="str">
        <f t="shared" si="167"/>
        <v/>
      </c>
      <c r="L768" s="47">
        <v>0</v>
      </c>
      <c r="M768" s="49">
        <f t="shared" ca="1" si="168"/>
        <v>153.83647798742138</v>
      </c>
      <c r="N768" s="49" t="str">
        <f t="shared" si="171"/>
        <v/>
      </c>
      <c r="O768" s="49"/>
      <c r="P768" s="49"/>
      <c r="Q768" s="49"/>
      <c r="R768" s="49"/>
      <c r="S768" s="49"/>
      <c r="T768" s="49"/>
      <c r="U768" s="49"/>
      <c r="V768" s="49"/>
      <c r="W768" s="49"/>
      <c r="X768" s="49"/>
      <c r="Y768" s="49"/>
      <c r="Z768" s="49"/>
      <c r="AA768" s="49"/>
      <c r="AB768" s="40">
        <v>766</v>
      </c>
    </row>
    <row r="769" spans="2:28" x14ac:dyDescent="0.2">
      <c r="B769" s="47">
        <f t="shared" si="173"/>
        <v>260305</v>
      </c>
      <c r="C769" s="20" t="e">
        <f t="shared" si="161"/>
        <v>#N/A</v>
      </c>
      <c r="D769" s="47" t="str">
        <f t="shared" si="169"/>
        <v>263</v>
      </c>
      <c r="E769" s="47">
        <f t="shared" si="170"/>
        <v>51091</v>
      </c>
      <c r="F769" s="47">
        <f t="shared" si="162"/>
        <v>109</v>
      </c>
      <c r="G769" s="47">
        <f t="shared" ca="1" si="163"/>
        <v>50103</v>
      </c>
      <c r="H769" s="47">
        <f t="shared" si="164"/>
        <v>25</v>
      </c>
      <c r="I769" s="47">
        <f t="shared" ca="1" si="165"/>
        <v>50098</v>
      </c>
      <c r="J769" s="47">
        <f t="shared" si="166"/>
        <v>25</v>
      </c>
      <c r="K769" s="47" t="str">
        <f t="shared" si="167"/>
        <v/>
      </c>
      <c r="L769" s="47">
        <v>0</v>
      </c>
      <c r="M769" s="49">
        <f t="shared" ca="1" si="168"/>
        <v>172.70440251572327</v>
      </c>
      <c r="N769" s="49" t="str">
        <f t="shared" si="171"/>
        <v/>
      </c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49"/>
      <c r="AB769" s="40">
        <v>767</v>
      </c>
    </row>
    <row r="770" spans="2:28" x14ac:dyDescent="0.2">
      <c r="B770" s="47">
        <f t="shared" si="173"/>
        <v>260308</v>
      </c>
      <c r="C770" s="20" t="e">
        <f t="shared" si="161"/>
        <v>#N/A</v>
      </c>
      <c r="D770" s="47" t="str">
        <f t="shared" si="169"/>
        <v>263</v>
      </c>
      <c r="E770" s="47">
        <f t="shared" si="170"/>
        <v>52000</v>
      </c>
      <c r="F770" s="47">
        <f t="shared" ca="1" si="162"/>
        <v>3.09</v>
      </c>
      <c r="G770" s="47">
        <f t="shared" ca="1" si="163"/>
        <v>50122</v>
      </c>
      <c r="H770" s="47">
        <f t="shared" ca="1" si="164"/>
        <v>88</v>
      </c>
      <c r="I770" s="47">
        <f t="shared" ca="1" si="165"/>
        <v>50101</v>
      </c>
      <c r="J770" s="47">
        <f t="shared" si="166"/>
        <v>15</v>
      </c>
      <c r="K770" s="47">
        <f t="shared" si="167"/>
        <v>200207</v>
      </c>
      <c r="L770" s="47">
        <v>0</v>
      </c>
      <c r="M770" s="49">
        <f t="shared" ca="1" si="168"/>
        <v>276.69902912621359</v>
      </c>
      <c r="N770" s="49">
        <f t="shared" ca="1" si="171"/>
        <v>2.9126213592233007E-2</v>
      </c>
      <c r="O770" s="49"/>
      <c r="P770" s="49"/>
      <c r="Q770" s="49"/>
      <c r="R770" s="49"/>
      <c r="S770" s="49"/>
      <c r="T770" s="49"/>
      <c r="U770" s="49"/>
      <c r="V770" s="49"/>
      <c r="W770" s="49"/>
      <c r="X770" s="49"/>
      <c r="Y770" s="49"/>
      <c r="Z770" s="49"/>
      <c r="AA770" s="49"/>
      <c r="AB770" s="40">
        <v>768</v>
      </c>
    </row>
    <row r="771" spans="2:28" x14ac:dyDescent="0.2">
      <c r="B771" s="47">
        <f t="shared" si="173"/>
        <v>260401</v>
      </c>
      <c r="C771" s="20" t="e">
        <f t="shared" ref="C771:C834" si="174">VLOOKUP(B771,monsterImg,2,FALSE)</f>
        <v>#N/A</v>
      </c>
      <c r="D771" s="47" t="str">
        <f t="shared" si="169"/>
        <v>264</v>
      </c>
      <c r="E771" s="47">
        <f t="shared" si="170"/>
        <v>51092</v>
      </c>
      <c r="F771" s="47">
        <f t="shared" ref="F771:F834" si="175">IF(INT(RIGHT(B771,1))=8,(H771+J771)*0.03,200-VLOOKUP(INT(MID(B771,1,LEN(B771)-2)),progress,2,FALSE))</f>
        <v>108</v>
      </c>
      <c r="G771" s="47">
        <f t="shared" ref="G771:G834" ca="1" si="176">IF(INT(RIGHT(B771,1))=8,VLOOKUP(B771,boss_item1,3,FALSE),IF(ISNA(VLOOKUP(C771,test10,5,FALSE)),VLOOKUP(INT(RAND()*(21-1)+1),test11,2,FALSE),VLOOKUP(C771,test10,5,FALSE)))</f>
        <v>50096</v>
      </c>
      <c r="H771" s="47">
        <f t="shared" ref="H771:H834" si="177">IF(INT(RIGHT(B771,1))&lt;&gt;8,25,VLOOKUP(G771,item1,9,FALSE))</f>
        <v>25</v>
      </c>
      <c r="I771" s="47">
        <f t="shared" ref="I771:I834" ca="1" si="178">VLOOKUP(INT(RAND()*(21-1)+1),test11,2,FALSE)</f>
        <v>50099</v>
      </c>
      <c r="J771" s="47">
        <f t="shared" ref="J771:J835" si="179">IF(INT(RIGHT(B771,1))=8,15,25)</f>
        <v>25</v>
      </c>
      <c r="K771" s="47" t="str">
        <f t="shared" ref="K771:K834" si="180">IF(RIGHT(B771,1)="8",VLOOKUP(--MID(B771,1,LEN(B771)-2),progress_weapon_award,2,FALSE),"")</f>
        <v/>
      </c>
      <c r="L771" s="47">
        <v>0</v>
      </c>
      <c r="M771" s="49">
        <f t="shared" ref="M771:M834" ca="1" si="181">(VLOOKUP(E771,gold1,2,FALSE)*F771+VLOOKUP(G771,gold2,2,FALSE)*10*H771+VLOOKUP(I771,gold2,2,FALSE)*10*J771)/(F771+H771+J771)</f>
        <v>162.09493670886076</v>
      </c>
      <c r="N771" s="49" t="str">
        <f t="shared" si="171"/>
        <v/>
      </c>
      <c r="O771" s="49"/>
      <c r="P771" s="49"/>
      <c r="Q771" s="49"/>
      <c r="R771" s="49"/>
      <c r="S771" s="49"/>
      <c r="T771" s="49"/>
      <c r="U771" s="49"/>
      <c r="V771" s="49"/>
      <c r="W771" s="49"/>
      <c r="X771" s="49"/>
      <c r="Y771" s="49"/>
      <c r="Z771" s="49"/>
      <c r="AA771" s="49"/>
      <c r="AB771" s="40">
        <v>769</v>
      </c>
    </row>
    <row r="772" spans="2:28" x14ac:dyDescent="0.2">
      <c r="B772" s="47">
        <f t="shared" si="173"/>
        <v>260402</v>
      </c>
      <c r="C772" s="20" t="e">
        <f t="shared" si="174"/>
        <v>#N/A</v>
      </c>
      <c r="D772" s="47" t="str">
        <f t="shared" ref="D772:D835" si="182">INT(MID(B772,1,LEN(B772)-4))&amp;INT(MID(B772,LEN(B772)-2,1))</f>
        <v>264</v>
      </c>
      <c r="E772" s="47">
        <f t="shared" ref="E772:E835" si="183">IF(INT(RIGHT(B772,1))=8,52000,VLOOKUP(D772,AC$3:AD$142,2,FALSE)+51000)</f>
        <v>51092</v>
      </c>
      <c r="F772" s="47">
        <f t="shared" si="175"/>
        <v>108</v>
      </c>
      <c r="G772" s="47">
        <f t="shared" ca="1" si="176"/>
        <v>50090</v>
      </c>
      <c r="H772" s="47">
        <f t="shared" si="177"/>
        <v>25</v>
      </c>
      <c r="I772" s="47">
        <f t="shared" ca="1" si="178"/>
        <v>50090</v>
      </c>
      <c r="J772" s="47">
        <f t="shared" si="179"/>
        <v>25</v>
      </c>
      <c r="K772" s="47" t="str">
        <f t="shared" si="180"/>
        <v/>
      </c>
      <c r="L772" s="47">
        <v>0</v>
      </c>
      <c r="M772" s="49">
        <f t="shared" ca="1" si="181"/>
        <v>150.22784810126583</v>
      </c>
      <c r="N772" s="49" t="str">
        <f t="shared" ref="N772:N835" si="184">IF(RIGHT(B772,1)="8",F772/(F772+H772+J772),"")</f>
        <v/>
      </c>
      <c r="O772" s="49"/>
      <c r="P772" s="49"/>
      <c r="Q772" s="49"/>
      <c r="R772" s="49"/>
      <c r="S772" s="49"/>
      <c r="T772" s="49"/>
      <c r="U772" s="49"/>
      <c r="V772" s="49"/>
      <c r="W772" s="49"/>
      <c r="X772" s="49"/>
      <c r="Y772" s="49"/>
      <c r="Z772" s="49"/>
      <c r="AA772" s="49"/>
      <c r="AB772" s="40">
        <v>770</v>
      </c>
    </row>
    <row r="773" spans="2:28" x14ac:dyDescent="0.2">
      <c r="B773" s="47">
        <f t="shared" si="173"/>
        <v>260403</v>
      </c>
      <c r="C773" s="20" t="e">
        <f t="shared" si="174"/>
        <v>#N/A</v>
      </c>
      <c r="D773" s="47" t="str">
        <f t="shared" si="182"/>
        <v>264</v>
      </c>
      <c r="E773" s="47">
        <f t="shared" si="183"/>
        <v>51092</v>
      </c>
      <c r="F773" s="47">
        <f t="shared" si="175"/>
        <v>108</v>
      </c>
      <c r="G773" s="47">
        <f t="shared" ca="1" si="176"/>
        <v>50098</v>
      </c>
      <c r="H773" s="47">
        <f t="shared" si="177"/>
        <v>25</v>
      </c>
      <c r="I773" s="47">
        <f t="shared" ca="1" si="178"/>
        <v>50090</v>
      </c>
      <c r="J773" s="47">
        <f t="shared" si="179"/>
        <v>25</v>
      </c>
      <c r="K773" s="47" t="str">
        <f t="shared" si="180"/>
        <v/>
      </c>
      <c r="L773" s="47">
        <v>0</v>
      </c>
      <c r="M773" s="49">
        <f t="shared" ca="1" si="181"/>
        <v>162.09493670886076</v>
      </c>
      <c r="N773" s="49" t="str">
        <f t="shared" si="184"/>
        <v/>
      </c>
      <c r="O773" s="49"/>
      <c r="P773" s="49"/>
      <c r="Q773" s="49"/>
      <c r="R773" s="49"/>
      <c r="S773" s="49"/>
      <c r="T773" s="49"/>
      <c r="U773" s="49"/>
      <c r="V773" s="49"/>
      <c r="W773" s="49"/>
      <c r="X773" s="49"/>
      <c r="Y773" s="49"/>
      <c r="Z773" s="49"/>
      <c r="AA773" s="49"/>
      <c r="AB773" s="40">
        <v>771</v>
      </c>
    </row>
    <row r="774" spans="2:28" x14ac:dyDescent="0.2">
      <c r="B774" s="47">
        <f t="shared" si="173"/>
        <v>260404</v>
      </c>
      <c r="C774" s="20" t="e">
        <f t="shared" si="174"/>
        <v>#N/A</v>
      </c>
      <c r="D774" s="47" t="str">
        <f t="shared" si="182"/>
        <v>264</v>
      </c>
      <c r="E774" s="47">
        <f t="shared" si="183"/>
        <v>51092</v>
      </c>
      <c r="F774" s="47">
        <f t="shared" si="175"/>
        <v>108</v>
      </c>
      <c r="G774" s="47">
        <f t="shared" ca="1" si="176"/>
        <v>50079</v>
      </c>
      <c r="H774" s="47">
        <f t="shared" si="177"/>
        <v>25</v>
      </c>
      <c r="I774" s="47">
        <f t="shared" ca="1" si="178"/>
        <v>50096</v>
      </c>
      <c r="J774" s="47">
        <f t="shared" si="179"/>
        <v>25</v>
      </c>
      <c r="K774" s="47" t="str">
        <f t="shared" si="180"/>
        <v/>
      </c>
      <c r="L774" s="47">
        <v>0</v>
      </c>
      <c r="M774" s="49">
        <f t="shared" ca="1" si="181"/>
        <v>150.22784810126583</v>
      </c>
      <c r="N774" s="49" t="str">
        <f t="shared" si="184"/>
        <v/>
      </c>
      <c r="O774" s="49"/>
      <c r="P774" s="49"/>
      <c r="Q774" s="49"/>
      <c r="R774" s="49"/>
      <c r="S774" s="49"/>
      <c r="T774" s="49"/>
      <c r="U774" s="49"/>
      <c r="V774" s="49"/>
      <c r="W774" s="49"/>
      <c r="X774" s="49"/>
      <c r="Y774" s="49"/>
      <c r="Z774" s="49"/>
      <c r="AA774" s="49"/>
      <c r="AB774" s="40">
        <v>772</v>
      </c>
    </row>
    <row r="775" spans="2:28" x14ac:dyDescent="0.2">
      <c r="B775" s="47">
        <f t="shared" si="173"/>
        <v>260405</v>
      </c>
      <c r="C775" s="20" t="e">
        <f t="shared" si="174"/>
        <v>#N/A</v>
      </c>
      <c r="D775" s="47" t="str">
        <f t="shared" si="182"/>
        <v>264</v>
      </c>
      <c r="E775" s="47">
        <f t="shared" si="183"/>
        <v>51092</v>
      </c>
      <c r="F775" s="47">
        <f t="shared" si="175"/>
        <v>108</v>
      </c>
      <c r="G775" s="47">
        <f t="shared" ca="1" si="176"/>
        <v>50078</v>
      </c>
      <c r="H775" s="47">
        <f t="shared" si="177"/>
        <v>25</v>
      </c>
      <c r="I775" s="47">
        <f t="shared" ca="1" si="178"/>
        <v>50091</v>
      </c>
      <c r="J775" s="47">
        <f t="shared" si="179"/>
        <v>25</v>
      </c>
      <c r="K775" s="47" t="str">
        <f t="shared" si="180"/>
        <v/>
      </c>
      <c r="L775" s="47">
        <v>0</v>
      </c>
      <c r="M775" s="49">
        <f t="shared" ca="1" si="181"/>
        <v>150.22784810126583</v>
      </c>
      <c r="N775" s="49" t="str">
        <f t="shared" si="184"/>
        <v/>
      </c>
      <c r="O775" s="49"/>
      <c r="P775" s="49"/>
      <c r="Q775" s="49"/>
      <c r="R775" s="49"/>
      <c r="S775" s="49"/>
      <c r="T775" s="49"/>
      <c r="U775" s="49"/>
      <c r="V775" s="49"/>
      <c r="W775" s="49"/>
      <c r="X775" s="49"/>
      <c r="Y775" s="49"/>
      <c r="Z775" s="49"/>
      <c r="AA775" s="49"/>
      <c r="AB775" s="40">
        <v>773</v>
      </c>
    </row>
    <row r="776" spans="2:28" x14ac:dyDescent="0.2">
      <c r="B776" s="47">
        <f t="shared" si="173"/>
        <v>260408</v>
      </c>
      <c r="C776" s="20" t="e">
        <f t="shared" si="174"/>
        <v>#N/A</v>
      </c>
      <c r="D776" s="47" t="str">
        <f t="shared" si="182"/>
        <v>264</v>
      </c>
      <c r="E776" s="47">
        <f t="shared" si="183"/>
        <v>52000</v>
      </c>
      <c r="F776" s="47">
        <f t="shared" ca="1" si="175"/>
        <v>3.09</v>
      </c>
      <c r="G776" s="47">
        <f t="shared" ca="1" si="176"/>
        <v>50122</v>
      </c>
      <c r="H776" s="47">
        <f t="shared" ca="1" si="177"/>
        <v>88</v>
      </c>
      <c r="I776" s="47">
        <f t="shared" ca="1" si="178"/>
        <v>50079</v>
      </c>
      <c r="J776" s="47">
        <f t="shared" si="179"/>
        <v>15</v>
      </c>
      <c r="K776" s="47">
        <f t="shared" si="180"/>
        <v>200216</v>
      </c>
      <c r="L776" s="47">
        <v>0</v>
      </c>
      <c r="M776" s="49">
        <f t="shared" ca="1" si="181"/>
        <v>266.09482514845882</v>
      </c>
      <c r="N776" s="49">
        <f t="shared" ca="1" si="184"/>
        <v>2.9126213592233007E-2</v>
      </c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49"/>
      <c r="AB776" s="40">
        <v>774</v>
      </c>
    </row>
    <row r="777" spans="2:28" x14ac:dyDescent="0.2">
      <c r="B777" s="47">
        <f t="shared" si="173"/>
        <v>260501</v>
      </c>
      <c r="C777" s="20" t="e">
        <f t="shared" si="174"/>
        <v>#N/A</v>
      </c>
      <c r="D777" s="47" t="str">
        <f t="shared" si="182"/>
        <v>265</v>
      </c>
      <c r="E777" s="47">
        <f t="shared" si="183"/>
        <v>51092</v>
      </c>
      <c r="F777" s="47">
        <f t="shared" si="175"/>
        <v>108</v>
      </c>
      <c r="G777" s="47">
        <f t="shared" ca="1" si="176"/>
        <v>50096</v>
      </c>
      <c r="H777" s="47">
        <f t="shared" si="177"/>
        <v>25</v>
      </c>
      <c r="I777" s="47">
        <f t="shared" ca="1" si="178"/>
        <v>50100</v>
      </c>
      <c r="J777" s="47">
        <f t="shared" si="179"/>
        <v>25</v>
      </c>
      <c r="K777" s="47" t="str">
        <f t="shared" si="180"/>
        <v/>
      </c>
      <c r="L777" s="47">
        <v>0</v>
      </c>
      <c r="M777" s="49">
        <f t="shared" ca="1" si="181"/>
        <v>162.09493670886076</v>
      </c>
      <c r="N777" s="49" t="str">
        <f t="shared" si="184"/>
        <v/>
      </c>
      <c r="O777" s="49"/>
      <c r="P777" s="49"/>
      <c r="Q777" s="49"/>
      <c r="R777" s="49"/>
      <c r="S777" s="49"/>
      <c r="T777" s="49"/>
      <c r="U777" s="49"/>
      <c r="V777" s="49"/>
      <c r="W777" s="49"/>
      <c r="X777" s="49"/>
      <c r="Y777" s="49"/>
      <c r="Z777" s="49"/>
      <c r="AA777" s="49"/>
      <c r="AB777" s="40">
        <v>775</v>
      </c>
    </row>
    <row r="778" spans="2:28" x14ac:dyDescent="0.2">
      <c r="B778" s="47">
        <f t="shared" si="173"/>
        <v>260502</v>
      </c>
      <c r="C778" s="20" t="e">
        <f t="shared" si="174"/>
        <v>#N/A</v>
      </c>
      <c r="D778" s="47" t="str">
        <f t="shared" si="182"/>
        <v>265</v>
      </c>
      <c r="E778" s="47">
        <f t="shared" si="183"/>
        <v>51092</v>
      </c>
      <c r="F778" s="47">
        <f t="shared" si="175"/>
        <v>108</v>
      </c>
      <c r="G778" s="47">
        <f t="shared" ca="1" si="176"/>
        <v>50102</v>
      </c>
      <c r="H778" s="47">
        <f t="shared" si="177"/>
        <v>25</v>
      </c>
      <c r="I778" s="47">
        <f t="shared" ca="1" si="178"/>
        <v>50101</v>
      </c>
      <c r="J778" s="47">
        <f t="shared" si="179"/>
        <v>25</v>
      </c>
      <c r="K778" s="47" t="str">
        <f t="shared" si="180"/>
        <v/>
      </c>
      <c r="L778" s="47">
        <v>0</v>
      </c>
      <c r="M778" s="49">
        <f t="shared" ca="1" si="181"/>
        <v>173.96202531645571</v>
      </c>
      <c r="N778" s="49" t="str">
        <f t="shared" si="184"/>
        <v/>
      </c>
      <c r="O778" s="49"/>
      <c r="P778" s="49"/>
      <c r="Q778" s="49"/>
      <c r="R778" s="49"/>
      <c r="S778" s="49"/>
      <c r="T778" s="49"/>
      <c r="U778" s="49"/>
      <c r="V778" s="49"/>
      <c r="W778" s="49"/>
      <c r="X778" s="49"/>
      <c r="Y778" s="49"/>
      <c r="Z778" s="49"/>
      <c r="AA778" s="49"/>
      <c r="AB778" s="40">
        <v>776</v>
      </c>
    </row>
    <row r="779" spans="2:28" x14ac:dyDescent="0.2">
      <c r="B779" s="47">
        <f t="shared" si="173"/>
        <v>260503</v>
      </c>
      <c r="C779" s="20" t="e">
        <f t="shared" si="174"/>
        <v>#N/A</v>
      </c>
      <c r="D779" s="47" t="str">
        <f t="shared" si="182"/>
        <v>265</v>
      </c>
      <c r="E779" s="47">
        <f t="shared" si="183"/>
        <v>51092</v>
      </c>
      <c r="F779" s="47">
        <f t="shared" si="175"/>
        <v>108</v>
      </c>
      <c r="G779" s="47">
        <f t="shared" ca="1" si="176"/>
        <v>50103</v>
      </c>
      <c r="H779" s="47">
        <f t="shared" si="177"/>
        <v>25</v>
      </c>
      <c r="I779" s="47">
        <f t="shared" ca="1" si="178"/>
        <v>50094</v>
      </c>
      <c r="J779" s="47">
        <f t="shared" si="179"/>
        <v>25</v>
      </c>
      <c r="K779" s="47" t="str">
        <f t="shared" si="180"/>
        <v/>
      </c>
      <c r="L779" s="47">
        <v>0</v>
      </c>
      <c r="M779" s="49">
        <f t="shared" ca="1" si="181"/>
        <v>162.09493670886076</v>
      </c>
      <c r="N779" s="49" t="str">
        <f t="shared" si="184"/>
        <v/>
      </c>
      <c r="O779" s="49"/>
      <c r="P779" s="49"/>
      <c r="Q779" s="49"/>
      <c r="R779" s="49"/>
      <c r="S779" s="49"/>
      <c r="T779" s="49"/>
      <c r="U779" s="49"/>
      <c r="V779" s="49"/>
      <c r="W779" s="49"/>
      <c r="X779" s="49"/>
      <c r="Y779" s="49"/>
      <c r="Z779" s="49"/>
      <c r="AA779" s="49"/>
      <c r="AB779" s="40">
        <v>777</v>
      </c>
    </row>
    <row r="780" spans="2:28" x14ac:dyDescent="0.2">
      <c r="B780" s="47">
        <f t="shared" si="173"/>
        <v>260504</v>
      </c>
      <c r="C780" s="20" t="e">
        <f t="shared" si="174"/>
        <v>#N/A</v>
      </c>
      <c r="D780" s="47" t="str">
        <f t="shared" si="182"/>
        <v>265</v>
      </c>
      <c r="E780" s="47">
        <f t="shared" si="183"/>
        <v>51092</v>
      </c>
      <c r="F780" s="47">
        <f t="shared" si="175"/>
        <v>108</v>
      </c>
      <c r="G780" s="47">
        <f t="shared" ca="1" si="176"/>
        <v>50096</v>
      </c>
      <c r="H780" s="47">
        <f t="shared" si="177"/>
        <v>25</v>
      </c>
      <c r="I780" s="47">
        <f t="shared" ca="1" si="178"/>
        <v>50091</v>
      </c>
      <c r="J780" s="47">
        <f t="shared" si="179"/>
        <v>25</v>
      </c>
      <c r="K780" s="47" t="str">
        <f t="shared" si="180"/>
        <v/>
      </c>
      <c r="L780" s="47">
        <v>0</v>
      </c>
      <c r="M780" s="49">
        <f t="shared" ca="1" si="181"/>
        <v>150.22784810126583</v>
      </c>
      <c r="N780" s="49" t="str">
        <f t="shared" si="184"/>
        <v/>
      </c>
      <c r="O780" s="49"/>
      <c r="P780" s="49"/>
      <c r="Q780" s="49"/>
      <c r="R780" s="49"/>
      <c r="S780" s="49"/>
      <c r="T780" s="49"/>
      <c r="U780" s="49"/>
      <c r="V780" s="49"/>
      <c r="W780" s="49"/>
      <c r="X780" s="49"/>
      <c r="Y780" s="49"/>
      <c r="Z780" s="49"/>
      <c r="AA780" s="49"/>
      <c r="AB780" s="40">
        <v>778</v>
      </c>
    </row>
    <row r="781" spans="2:28" x14ac:dyDescent="0.2">
      <c r="B781" s="47">
        <f t="shared" si="173"/>
        <v>260505</v>
      </c>
      <c r="C781" s="20" t="e">
        <f t="shared" si="174"/>
        <v>#N/A</v>
      </c>
      <c r="D781" s="47" t="str">
        <f t="shared" si="182"/>
        <v>265</v>
      </c>
      <c r="E781" s="47">
        <f t="shared" si="183"/>
        <v>51092</v>
      </c>
      <c r="F781" s="47">
        <f t="shared" si="175"/>
        <v>108</v>
      </c>
      <c r="G781" s="47">
        <f t="shared" ca="1" si="176"/>
        <v>50145</v>
      </c>
      <c r="H781" s="47">
        <f t="shared" si="177"/>
        <v>25</v>
      </c>
      <c r="I781" s="47">
        <f t="shared" ca="1" si="178"/>
        <v>50100</v>
      </c>
      <c r="J781" s="47">
        <f t="shared" si="179"/>
        <v>25</v>
      </c>
      <c r="K781" s="47" t="str">
        <f t="shared" si="180"/>
        <v/>
      </c>
      <c r="L781" s="47">
        <v>0</v>
      </c>
      <c r="M781" s="49">
        <f t="shared" ca="1" si="181"/>
        <v>154.97468354430379</v>
      </c>
      <c r="N781" s="49" t="str">
        <f t="shared" si="184"/>
        <v/>
      </c>
      <c r="O781" s="49"/>
      <c r="P781" s="49"/>
      <c r="Q781" s="49"/>
      <c r="R781" s="49"/>
      <c r="S781" s="49"/>
      <c r="T781" s="49"/>
      <c r="U781" s="49"/>
      <c r="V781" s="49"/>
      <c r="W781" s="49"/>
      <c r="X781" s="49"/>
      <c r="Y781" s="49"/>
      <c r="Z781" s="49"/>
      <c r="AA781" s="49"/>
      <c r="AB781" s="40">
        <v>779</v>
      </c>
    </row>
    <row r="782" spans="2:28" x14ac:dyDescent="0.2">
      <c r="B782" s="47">
        <f t="shared" si="173"/>
        <v>260508</v>
      </c>
      <c r="C782" s="20" t="e">
        <f t="shared" si="174"/>
        <v>#N/A</v>
      </c>
      <c r="D782" s="47" t="str">
        <f t="shared" si="182"/>
        <v>265</v>
      </c>
      <c r="E782" s="47">
        <f t="shared" si="183"/>
        <v>52000</v>
      </c>
      <c r="F782" s="47">
        <f t="shared" ca="1" si="175"/>
        <v>3.09</v>
      </c>
      <c r="G782" s="47">
        <f t="shared" ca="1" si="176"/>
        <v>50122</v>
      </c>
      <c r="H782" s="47">
        <f t="shared" ca="1" si="177"/>
        <v>88</v>
      </c>
      <c r="I782" s="47">
        <f t="shared" ca="1" si="178"/>
        <v>50092</v>
      </c>
      <c r="J782" s="47">
        <f t="shared" si="179"/>
        <v>15</v>
      </c>
      <c r="K782" s="47">
        <f t="shared" si="180"/>
        <v>200225</v>
      </c>
      <c r="L782" s="47">
        <v>0</v>
      </c>
      <c r="M782" s="49">
        <f t="shared" ca="1" si="181"/>
        <v>266.09482514845882</v>
      </c>
      <c r="N782" s="49">
        <f t="shared" ca="1" si="184"/>
        <v>2.9126213592233007E-2</v>
      </c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49"/>
      <c r="AB782" s="40">
        <v>780</v>
      </c>
    </row>
    <row r="783" spans="2:28" x14ac:dyDescent="0.2">
      <c r="B783" s="47">
        <f t="shared" si="173"/>
        <v>270101</v>
      </c>
      <c r="C783" s="20" t="e">
        <f t="shared" si="174"/>
        <v>#N/A</v>
      </c>
      <c r="D783" s="47" t="str">
        <f t="shared" si="182"/>
        <v>271</v>
      </c>
      <c r="E783" s="47">
        <f t="shared" si="183"/>
        <v>51093</v>
      </c>
      <c r="F783" s="47">
        <f t="shared" si="175"/>
        <v>107</v>
      </c>
      <c r="G783" s="47">
        <f t="shared" ca="1" si="176"/>
        <v>50101</v>
      </c>
      <c r="H783" s="47">
        <f t="shared" si="177"/>
        <v>25</v>
      </c>
      <c r="I783" s="47">
        <f t="shared" ca="1" si="178"/>
        <v>50102</v>
      </c>
      <c r="J783" s="47">
        <f t="shared" si="179"/>
        <v>25</v>
      </c>
      <c r="K783" s="47" t="str">
        <f t="shared" si="180"/>
        <v/>
      </c>
      <c r="L783" s="47">
        <v>0</v>
      </c>
      <c r="M783" s="49">
        <f t="shared" ca="1" si="181"/>
        <v>175.21019108280254</v>
      </c>
      <c r="N783" s="49" t="str">
        <f t="shared" si="184"/>
        <v/>
      </c>
      <c r="O783" s="49"/>
      <c r="P783" s="49"/>
      <c r="Q783" s="49"/>
      <c r="R783" s="49"/>
      <c r="S783" s="49"/>
      <c r="T783" s="49"/>
      <c r="U783" s="49"/>
      <c r="V783" s="49"/>
      <c r="W783" s="49"/>
      <c r="X783" s="49"/>
      <c r="Y783" s="49"/>
      <c r="Z783" s="49"/>
      <c r="AA783" s="49"/>
      <c r="AB783" s="40">
        <v>781</v>
      </c>
    </row>
    <row r="784" spans="2:28" x14ac:dyDescent="0.2">
      <c r="B784" s="47">
        <f t="shared" si="173"/>
        <v>270102</v>
      </c>
      <c r="C784" s="20" t="e">
        <f t="shared" si="174"/>
        <v>#N/A</v>
      </c>
      <c r="D784" s="47" t="str">
        <f t="shared" si="182"/>
        <v>271</v>
      </c>
      <c r="E784" s="47">
        <f t="shared" si="183"/>
        <v>51093</v>
      </c>
      <c r="F784" s="47">
        <f t="shared" si="175"/>
        <v>107</v>
      </c>
      <c r="G784" s="47">
        <f t="shared" ca="1" si="176"/>
        <v>50100</v>
      </c>
      <c r="H784" s="47">
        <f t="shared" si="177"/>
        <v>25</v>
      </c>
      <c r="I784" s="47">
        <f t="shared" ca="1" si="178"/>
        <v>50079</v>
      </c>
      <c r="J784" s="47">
        <f t="shared" si="179"/>
        <v>25</v>
      </c>
      <c r="K784" s="47" t="str">
        <f t="shared" si="180"/>
        <v/>
      </c>
      <c r="L784" s="47">
        <v>0</v>
      </c>
      <c r="M784" s="49">
        <f t="shared" ca="1" si="181"/>
        <v>163.26751592356689</v>
      </c>
      <c r="N784" s="49" t="str">
        <f t="shared" si="184"/>
        <v/>
      </c>
      <c r="O784" s="49"/>
      <c r="P784" s="49"/>
      <c r="Q784" s="49"/>
      <c r="R784" s="49"/>
      <c r="S784" s="49"/>
      <c r="T784" s="49"/>
      <c r="U784" s="49"/>
      <c r="V784" s="49"/>
      <c r="W784" s="49"/>
      <c r="X784" s="49"/>
      <c r="Y784" s="49"/>
      <c r="Z784" s="49"/>
      <c r="AA784" s="49"/>
      <c r="AB784" s="40">
        <v>782</v>
      </c>
    </row>
    <row r="785" spans="2:28" x14ac:dyDescent="0.2">
      <c r="B785" s="47">
        <f t="shared" si="173"/>
        <v>270103</v>
      </c>
      <c r="C785" s="20" t="e">
        <f t="shared" si="174"/>
        <v>#N/A</v>
      </c>
      <c r="D785" s="47" t="str">
        <f t="shared" si="182"/>
        <v>271</v>
      </c>
      <c r="E785" s="47">
        <f t="shared" si="183"/>
        <v>51093</v>
      </c>
      <c r="F785" s="47">
        <f t="shared" si="175"/>
        <v>107</v>
      </c>
      <c r="G785" s="47">
        <f t="shared" ca="1" si="176"/>
        <v>50097</v>
      </c>
      <c r="H785" s="47">
        <f t="shared" si="177"/>
        <v>25</v>
      </c>
      <c r="I785" s="47">
        <f t="shared" ca="1" si="178"/>
        <v>50119</v>
      </c>
      <c r="J785" s="47">
        <f t="shared" si="179"/>
        <v>25</v>
      </c>
      <c r="K785" s="47" t="str">
        <f t="shared" si="180"/>
        <v/>
      </c>
      <c r="L785" s="47">
        <v>0</v>
      </c>
      <c r="M785" s="49">
        <f t="shared" ca="1" si="181"/>
        <v>156.10191082802547</v>
      </c>
      <c r="N785" s="49" t="str">
        <f t="shared" si="184"/>
        <v/>
      </c>
      <c r="O785" s="49"/>
      <c r="P785" s="49"/>
      <c r="Q785" s="49"/>
      <c r="R785" s="49"/>
      <c r="S785" s="49"/>
      <c r="T785" s="49"/>
      <c r="U785" s="49"/>
      <c r="V785" s="49"/>
      <c r="W785" s="49"/>
      <c r="X785" s="49"/>
      <c r="Y785" s="49"/>
      <c r="Z785" s="49"/>
      <c r="AA785" s="49"/>
      <c r="AB785" s="40">
        <v>783</v>
      </c>
    </row>
    <row r="786" spans="2:28" x14ac:dyDescent="0.2">
      <c r="B786" s="47">
        <f t="shared" si="173"/>
        <v>270104</v>
      </c>
      <c r="C786" s="20" t="e">
        <f t="shared" si="174"/>
        <v>#N/A</v>
      </c>
      <c r="D786" s="47" t="str">
        <f t="shared" si="182"/>
        <v>271</v>
      </c>
      <c r="E786" s="47">
        <f t="shared" si="183"/>
        <v>51093</v>
      </c>
      <c r="F786" s="47">
        <f t="shared" si="175"/>
        <v>107</v>
      </c>
      <c r="G786" s="47">
        <f t="shared" ca="1" si="176"/>
        <v>50096</v>
      </c>
      <c r="H786" s="47">
        <f t="shared" si="177"/>
        <v>25</v>
      </c>
      <c r="I786" s="47">
        <f t="shared" ca="1" si="178"/>
        <v>50099</v>
      </c>
      <c r="J786" s="47">
        <f t="shared" si="179"/>
        <v>25</v>
      </c>
      <c r="K786" s="47" t="str">
        <f t="shared" si="180"/>
        <v/>
      </c>
      <c r="L786" s="47">
        <v>0</v>
      </c>
      <c r="M786" s="49">
        <f t="shared" ca="1" si="181"/>
        <v>163.26751592356689</v>
      </c>
      <c r="N786" s="49" t="str">
        <f t="shared" si="184"/>
        <v/>
      </c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49"/>
      <c r="AB786" s="40">
        <v>784</v>
      </c>
    </row>
    <row r="787" spans="2:28" x14ac:dyDescent="0.2">
      <c r="B787" s="47">
        <f t="shared" si="173"/>
        <v>270105</v>
      </c>
      <c r="C787" s="20" t="e">
        <f t="shared" si="174"/>
        <v>#N/A</v>
      </c>
      <c r="D787" s="47" t="str">
        <f t="shared" si="182"/>
        <v>271</v>
      </c>
      <c r="E787" s="47">
        <f t="shared" si="183"/>
        <v>51093</v>
      </c>
      <c r="F787" s="47">
        <f t="shared" si="175"/>
        <v>107</v>
      </c>
      <c r="G787" s="47">
        <f t="shared" ca="1" si="176"/>
        <v>50079</v>
      </c>
      <c r="H787" s="47">
        <f t="shared" si="177"/>
        <v>25</v>
      </c>
      <c r="I787" s="47">
        <f t="shared" ca="1" si="178"/>
        <v>50101</v>
      </c>
      <c r="J787" s="47">
        <f t="shared" si="179"/>
        <v>25</v>
      </c>
      <c r="K787" s="47" t="str">
        <f t="shared" si="180"/>
        <v/>
      </c>
      <c r="L787" s="47">
        <v>0</v>
      </c>
      <c r="M787" s="49">
        <f t="shared" ca="1" si="181"/>
        <v>163.26751592356689</v>
      </c>
      <c r="N787" s="49" t="str">
        <f t="shared" si="184"/>
        <v/>
      </c>
      <c r="O787" s="49"/>
      <c r="P787" s="49"/>
      <c r="Q787" s="49"/>
      <c r="R787" s="49"/>
      <c r="S787" s="49"/>
      <c r="T787" s="49"/>
      <c r="U787" s="49"/>
      <c r="V787" s="49"/>
      <c r="W787" s="49"/>
      <c r="X787" s="49"/>
      <c r="Y787" s="49"/>
      <c r="Z787" s="49"/>
      <c r="AA787" s="49"/>
      <c r="AB787" s="40">
        <v>785</v>
      </c>
    </row>
    <row r="788" spans="2:28" x14ac:dyDescent="0.2">
      <c r="B788" s="47">
        <f t="shared" si="173"/>
        <v>270108</v>
      </c>
      <c r="C788" s="20" t="e">
        <f t="shared" si="174"/>
        <v>#N/A</v>
      </c>
      <c r="D788" s="47" t="str">
        <f t="shared" si="182"/>
        <v>271</v>
      </c>
      <c r="E788" s="47">
        <f t="shared" si="183"/>
        <v>52000</v>
      </c>
      <c r="F788" s="47">
        <f t="shared" ca="1" si="175"/>
        <v>3.09</v>
      </c>
      <c r="G788" s="47">
        <f t="shared" ca="1" si="176"/>
        <v>50122</v>
      </c>
      <c r="H788" s="47">
        <f t="shared" ca="1" si="177"/>
        <v>88</v>
      </c>
      <c r="I788" s="47">
        <f t="shared" ca="1" si="178"/>
        <v>50135</v>
      </c>
      <c r="J788" s="47">
        <f t="shared" si="179"/>
        <v>15</v>
      </c>
      <c r="K788" s="47">
        <f t="shared" si="180"/>
        <v>200234</v>
      </c>
      <c r="L788" s="47">
        <v>0</v>
      </c>
      <c r="M788" s="49">
        <f t="shared" ca="1" si="181"/>
        <v>266.09482514845882</v>
      </c>
      <c r="N788" s="49">
        <f t="shared" ca="1" si="184"/>
        <v>2.9126213592233007E-2</v>
      </c>
      <c r="O788" s="49"/>
      <c r="P788" s="49"/>
      <c r="Q788" s="49"/>
      <c r="R788" s="49"/>
      <c r="S788" s="49"/>
      <c r="T788" s="49"/>
      <c r="U788" s="49"/>
      <c r="V788" s="49"/>
      <c r="W788" s="49"/>
      <c r="X788" s="49"/>
      <c r="Y788" s="49"/>
      <c r="Z788" s="49"/>
      <c r="AA788" s="49"/>
      <c r="AB788" s="40">
        <v>786</v>
      </c>
    </row>
    <row r="789" spans="2:28" x14ac:dyDescent="0.2">
      <c r="B789" s="47">
        <f t="shared" si="173"/>
        <v>270201</v>
      </c>
      <c r="C789" s="20" t="e">
        <f t="shared" si="174"/>
        <v>#N/A</v>
      </c>
      <c r="D789" s="47" t="str">
        <f t="shared" si="182"/>
        <v>272</v>
      </c>
      <c r="E789" s="47">
        <f t="shared" si="183"/>
        <v>51094</v>
      </c>
      <c r="F789" s="47">
        <f t="shared" si="175"/>
        <v>106</v>
      </c>
      <c r="G789" s="47">
        <f t="shared" ca="1" si="176"/>
        <v>50097</v>
      </c>
      <c r="H789" s="47">
        <f t="shared" si="177"/>
        <v>25</v>
      </c>
      <c r="I789" s="47">
        <f t="shared" ca="1" si="178"/>
        <v>50090</v>
      </c>
      <c r="J789" s="47">
        <f t="shared" si="179"/>
        <v>25</v>
      </c>
      <c r="K789" s="47" t="str">
        <f t="shared" si="180"/>
        <v/>
      </c>
      <c r="L789" s="47">
        <v>0</v>
      </c>
      <c r="M789" s="49">
        <f t="shared" ca="1" si="181"/>
        <v>164.42948717948718</v>
      </c>
      <c r="N789" s="49" t="str">
        <f t="shared" si="184"/>
        <v/>
      </c>
      <c r="O789" s="49"/>
      <c r="P789" s="49"/>
      <c r="Q789" s="49"/>
      <c r="R789" s="49"/>
      <c r="S789" s="49"/>
      <c r="T789" s="49"/>
      <c r="U789" s="49"/>
      <c r="V789" s="49"/>
      <c r="W789" s="49"/>
      <c r="X789" s="49"/>
      <c r="Y789" s="49"/>
      <c r="Z789" s="49"/>
      <c r="AA789" s="49"/>
      <c r="AB789" s="40">
        <v>787</v>
      </c>
    </row>
    <row r="790" spans="2:28" x14ac:dyDescent="0.2">
      <c r="B790" s="47">
        <f t="shared" si="173"/>
        <v>270202</v>
      </c>
      <c r="C790" s="20" t="e">
        <f t="shared" si="174"/>
        <v>#N/A</v>
      </c>
      <c r="D790" s="47" t="str">
        <f t="shared" si="182"/>
        <v>272</v>
      </c>
      <c r="E790" s="47">
        <f t="shared" si="183"/>
        <v>51094</v>
      </c>
      <c r="F790" s="47">
        <f t="shared" si="175"/>
        <v>106</v>
      </c>
      <c r="G790" s="47">
        <f t="shared" ca="1" si="176"/>
        <v>50101</v>
      </c>
      <c r="H790" s="47">
        <f t="shared" si="177"/>
        <v>25</v>
      </c>
      <c r="I790" s="47">
        <f t="shared" ca="1" si="178"/>
        <v>50100</v>
      </c>
      <c r="J790" s="47">
        <f t="shared" si="179"/>
        <v>25</v>
      </c>
      <c r="K790" s="47" t="str">
        <f t="shared" si="180"/>
        <v/>
      </c>
      <c r="L790" s="47">
        <v>0</v>
      </c>
      <c r="M790" s="49">
        <f t="shared" ca="1" si="181"/>
        <v>176.44871794871796</v>
      </c>
      <c r="N790" s="49" t="str">
        <f t="shared" si="184"/>
        <v/>
      </c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0">
        <v>788</v>
      </c>
    </row>
    <row r="791" spans="2:28" x14ac:dyDescent="0.2">
      <c r="B791" s="47">
        <f t="shared" si="173"/>
        <v>270203</v>
      </c>
      <c r="C791" s="20" t="e">
        <f t="shared" si="174"/>
        <v>#N/A</v>
      </c>
      <c r="D791" s="47" t="str">
        <f t="shared" si="182"/>
        <v>272</v>
      </c>
      <c r="E791" s="47">
        <f t="shared" si="183"/>
        <v>51094</v>
      </c>
      <c r="F791" s="47">
        <f t="shared" si="175"/>
        <v>106</v>
      </c>
      <c r="G791" s="47">
        <f t="shared" ca="1" si="176"/>
        <v>50079</v>
      </c>
      <c r="H791" s="47">
        <f t="shared" si="177"/>
        <v>25</v>
      </c>
      <c r="I791" s="47">
        <f t="shared" ca="1" si="178"/>
        <v>50157</v>
      </c>
      <c r="J791" s="47">
        <f t="shared" si="179"/>
        <v>25</v>
      </c>
      <c r="K791" s="47" t="str">
        <f t="shared" si="180"/>
        <v/>
      </c>
      <c r="L791" s="47">
        <v>0</v>
      </c>
      <c r="M791" s="49">
        <f t="shared" ca="1" si="181"/>
        <v>145.19871794871796</v>
      </c>
      <c r="N791" s="49" t="str">
        <f t="shared" si="184"/>
        <v/>
      </c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0">
        <v>789</v>
      </c>
    </row>
    <row r="792" spans="2:28" x14ac:dyDescent="0.2">
      <c r="B792" s="47">
        <f t="shared" si="173"/>
        <v>270204</v>
      </c>
      <c r="C792" s="20" t="e">
        <f t="shared" si="174"/>
        <v>#N/A</v>
      </c>
      <c r="D792" s="47" t="str">
        <f t="shared" si="182"/>
        <v>272</v>
      </c>
      <c r="E792" s="47">
        <f t="shared" si="183"/>
        <v>51094</v>
      </c>
      <c r="F792" s="47">
        <f t="shared" si="175"/>
        <v>106</v>
      </c>
      <c r="G792" s="47">
        <f t="shared" ca="1" si="176"/>
        <v>50096</v>
      </c>
      <c r="H792" s="47">
        <f t="shared" si="177"/>
        <v>25</v>
      </c>
      <c r="I792" s="47">
        <f t="shared" ca="1" si="178"/>
        <v>50096</v>
      </c>
      <c r="J792" s="47">
        <f t="shared" si="179"/>
        <v>25</v>
      </c>
      <c r="K792" s="47" t="str">
        <f t="shared" si="180"/>
        <v/>
      </c>
      <c r="L792" s="47">
        <v>0</v>
      </c>
      <c r="M792" s="49">
        <f t="shared" ca="1" si="181"/>
        <v>152.41025641025641</v>
      </c>
      <c r="N792" s="49" t="str">
        <f t="shared" si="184"/>
        <v/>
      </c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0">
        <v>790</v>
      </c>
    </row>
    <row r="793" spans="2:28" x14ac:dyDescent="0.2">
      <c r="B793" s="47">
        <f t="shared" si="173"/>
        <v>270205</v>
      </c>
      <c r="C793" s="20" t="e">
        <f t="shared" si="174"/>
        <v>#N/A</v>
      </c>
      <c r="D793" s="47" t="str">
        <f t="shared" si="182"/>
        <v>272</v>
      </c>
      <c r="E793" s="47">
        <f t="shared" si="183"/>
        <v>51094</v>
      </c>
      <c r="F793" s="47">
        <f t="shared" si="175"/>
        <v>106</v>
      </c>
      <c r="G793" s="47">
        <f t="shared" ca="1" si="176"/>
        <v>50100</v>
      </c>
      <c r="H793" s="47">
        <f t="shared" si="177"/>
        <v>25</v>
      </c>
      <c r="I793" s="47">
        <f t="shared" ca="1" si="178"/>
        <v>50094</v>
      </c>
      <c r="J793" s="47">
        <f t="shared" si="179"/>
        <v>25</v>
      </c>
      <c r="K793" s="47" t="str">
        <f t="shared" si="180"/>
        <v/>
      </c>
      <c r="L793" s="47">
        <v>0</v>
      </c>
      <c r="M793" s="49">
        <f t="shared" ca="1" si="181"/>
        <v>164.42948717948718</v>
      </c>
      <c r="N793" s="49" t="str">
        <f t="shared" si="184"/>
        <v/>
      </c>
      <c r="O793" s="49"/>
      <c r="P793" s="49"/>
      <c r="Q793" s="49"/>
      <c r="R793" s="49"/>
      <c r="S793" s="49"/>
      <c r="T793" s="49"/>
      <c r="U793" s="49"/>
      <c r="V793" s="49"/>
      <c r="W793" s="49"/>
      <c r="X793" s="49"/>
      <c r="Y793" s="49"/>
      <c r="Z793" s="49"/>
      <c r="AA793" s="49"/>
      <c r="AB793" s="40">
        <v>791</v>
      </c>
    </row>
    <row r="794" spans="2:28" x14ac:dyDescent="0.2">
      <c r="B794" s="47">
        <f t="shared" si="173"/>
        <v>270208</v>
      </c>
      <c r="C794" s="20" t="e">
        <f t="shared" si="174"/>
        <v>#N/A</v>
      </c>
      <c r="D794" s="47" t="str">
        <f t="shared" si="182"/>
        <v>272</v>
      </c>
      <c r="E794" s="47">
        <f t="shared" si="183"/>
        <v>52000</v>
      </c>
      <c r="F794" s="47">
        <f t="shared" ca="1" si="175"/>
        <v>3.09</v>
      </c>
      <c r="G794" s="47">
        <f t="shared" ca="1" si="176"/>
        <v>50122</v>
      </c>
      <c r="H794" s="47">
        <f t="shared" ca="1" si="177"/>
        <v>88</v>
      </c>
      <c r="I794" s="47">
        <f t="shared" ca="1" si="178"/>
        <v>50095</v>
      </c>
      <c r="J794" s="47">
        <f t="shared" si="179"/>
        <v>15</v>
      </c>
      <c r="K794" s="47">
        <f t="shared" si="180"/>
        <v>200243</v>
      </c>
      <c r="L794" s="47">
        <v>0</v>
      </c>
      <c r="M794" s="49">
        <f t="shared" ca="1" si="181"/>
        <v>266.09482514845882</v>
      </c>
      <c r="N794" s="49">
        <f t="shared" ca="1" si="184"/>
        <v>2.9126213592233007E-2</v>
      </c>
      <c r="O794" s="49"/>
      <c r="P794" s="49"/>
      <c r="Q794" s="49"/>
      <c r="R794" s="49"/>
      <c r="S794" s="49"/>
      <c r="T794" s="49"/>
      <c r="U794" s="49"/>
      <c r="V794" s="49"/>
      <c r="W794" s="49"/>
      <c r="X794" s="49"/>
      <c r="Y794" s="49"/>
      <c r="Z794" s="49"/>
      <c r="AA794" s="49"/>
      <c r="AB794" s="40">
        <v>792</v>
      </c>
    </row>
    <row r="795" spans="2:28" x14ac:dyDescent="0.2">
      <c r="B795" s="47">
        <f t="shared" si="173"/>
        <v>270301</v>
      </c>
      <c r="C795" s="20" t="e">
        <f t="shared" si="174"/>
        <v>#N/A</v>
      </c>
      <c r="D795" s="47" t="str">
        <f t="shared" si="182"/>
        <v>273</v>
      </c>
      <c r="E795" s="47">
        <f t="shared" si="183"/>
        <v>51094</v>
      </c>
      <c r="F795" s="47">
        <f t="shared" si="175"/>
        <v>106</v>
      </c>
      <c r="G795" s="47">
        <f t="shared" ca="1" si="176"/>
        <v>50102</v>
      </c>
      <c r="H795" s="47">
        <f t="shared" si="177"/>
        <v>25</v>
      </c>
      <c r="I795" s="47">
        <f t="shared" ca="1" si="178"/>
        <v>50092</v>
      </c>
      <c r="J795" s="47">
        <f t="shared" si="179"/>
        <v>25</v>
      </c>
      <c r="K795" s="47" t="str">
        <f t="shared" si="180"/>
        <v/>
      </c>
      <c r="L795" s="47">
        <v>0</v>
      </c>
      <c r="M795" s="49">
        <f t="shared" ca="1" si="181"/>
        <v>164.42948717948718</v>
      </c>
      <c r="N795" s="49" t="str">
        <f t="shared" si="184"/>
        <v/>
      </c>
      <c r="O795" s="49"/>
      <c r="P795" s="49"/>
      <c r="Q795" s="49"/>
      <c r="R795" s="49"/>
      <c r="S795" s="49"/>
      <c r="T795" s="49"/>
      <c r="U795" s="49"/>
      <c r="V795" s="49"/>
      <c r="W795" s="49"/>
      <c r="X795" s="49"/>
      <c r="Y795" s="49"/>
      <c r="Z795" s="49"/>
      <c r="AA795" s="49"/>
      <c r="AB795" s="40">
        <v>793</v>
      </c>
    </row>
    <row r="796" spans="2:28" x14ac:dyDescent="0.2">
      <c r="B796" s="47">
        <f t="shared" si="173"/>
        <v>270302</v>
      </c>
      <c r="C796" s="20" t="e">
        <f t="shared" si="174"/>
        <v>#N/A</v>
      </c>
      <c r="D796" s="47" t="str">
        <f t="shared" si="182"/>
        <v>273</v>
      </c>
      <c r="E796" s="47">
        <f t="shared" si="183"/>
        <v>51094</v>
      </c>
      <c r="F796" s="47">
        <f t="shared" si="175"/>
        <v>106</v>
      </c>
      <c r="G796" s="47">
        <f t="shared" ca="1" si="176"/>
        <v>50157</v>
      </c>
      <c r="H796" s="47">
        <f t="shared" si="177"/>
        <v>25</v>
      </c>
      <c r="I796" s="47">
        <f t="shared" ca="1" si="178"/>
        <v>50092</v>
      </c>
      <c r="J796" s="47">
        <f t="shared" si="179"/>
        <v>25</v>
      </c>
      <c r="K796" s="47" t="str">
        <f t="shared" si="180"/>
        <v/>
      </c>
      <c r="L796" s="47">
        <v>0</v>
      </c>
      <c r="M796" s="49">
        <f t="shared" ca="1" si="181"/>
        <v>145.19871794871796</v>
      </c>
      <c r="N796" s="49" t="str">
        <f t="shared" si="184"/>
        <v/>
      </c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49"/>
      <c r="AB796" s="40">
        <v>794</v>
      </c>
    </row>
    <row r="797" spans="2:28" x14ac:dyDescent="0.2">
      <c r="B797" s="47">
        <f t="shared" si="173"/>
        <v>270303</v>
      </c>
      <c r="C797" s="20" t="e">
        <f t="shared" si="174"/>
        <v>#N/A</v>
      </c>
      <c r="D797" s="47" t="str">
        <f t="shared" si="182"/>
        <v>273</v>
      </c>
      <c r="E797" s="47">
        <f t="shared" si="183"/>
        <v>51094</v>
      </c>
      <c r="F797" s="47">
        <f t="shared" si="175"/>
        <v>106</v>
      </c>
      <c r="G797" s="47">
        <f t="shared" ca="1" si="176"/>
        <v>50145</v>
      </c>
      <c r="H797" s="47">
        <f t="shared" si="177"/>
        <v>25</v>
      </c>
      <c r="I797" s="47">
        <f t="shared" ca="1" si="178"/>
        <v>50095</v>
      </c>
      <c r="J797" s="47">
        <f t="shared" si="179"/>
        <v>25</v>
      </c>
      <c r="K797" s="47" t="str">
        <f t="shared" si="180"/>
        <v/>
      </c>
      <c r="L797" s="47">
        <v>0</v>
      </c>
      <c r="M797" s="49">
        <f t="shared" ca="1" si="181"/>
        <v>145.19871794871796</v>
      </c>
      <c r="N797" s="49" t="str">
        <f t="shared" si="184"/>
        <v/>
      </c>
      <c r="O797" s="49"/>
      <c r="P797" s="49"/>
      <c r="Q797" s="49"/>
      <c r="R797" s="49"/>
      <c r="S797" s="49"/>
      <c r="T797" s="49"/>
      <c r="U797" s="49"/>
      <c r="V797" s="49"/>
      <c r="W797" s="49"/>
      <c r="X797" s="49"/>
      <c r="Y797" s="49"/>
      <c r="Z797" s="49"/>
      <c r="AA797" s="49"/>
      <c r="AB797" s="40">
        <v>795</v>
      </c>
    </row>
    <row r="798" spans="2:28" x14ac:dyDescent="0.2">
      <c r="B798" s="47">
        <f t="shared" si="173"/>
        <v>270304</v>
      </c>
      <c r="C798" s="20" t="e">
        <f t="shared" si="174"/>
        <v>#N/A</v>
      </c>
      <c r="D798" s="47" t="str">
        <f t="shared" si="182"/>
        <v>273</v>
      </c>
      <c r="E798" s="47">
        <f t="shared" si="183"/>
        <v>51094</v>
      </c>
      <c r="F798" s="47">
        <f t="shared" si="175"/>
        <v>106</v>
      </c>
      <c r="G798" s="47">
        <f t="shared" ca="1" si="176"/>
        <v>50079</v>
      </c>
      <c r="H798" s="47">
        <f t="shared" si="177"/>
        <v>25</v>
      </c>
      <c r="I798" s="47">
        <f t="shared" ca="1" si="178"/>
        <v>50101</v>
      </c>
      <c r="J798" s="47">
        <f t="shared" si="179"/>
        <v>25</v>
      </c>
      <c r="K798" s="47" t="str">
        <f t="shared" si="180"/>
        <v/>
      </c>
      <c r="L798" s="47">
        <v>0</v>
      </c>
      <c r="M798" s="49">
        <f t="shared" ca="1" si="181"/>
        <v>164.42948717948718</v>
      </c>
      <c r="N798" s="49" t="str">
        <f t="shared" si="184"/>
        <v/>
      </c>
      <c r="O798" s="49"/>
      <c r="P798" s="49"/>
      <c r="Q798" s="49"/>
      <c r="R798" s="49"/>
      <c r="S798" s="49"/>
      <c r="T798" s="49"/>
      <c r="U798" s="49"/>
      <c r="V798" s="49"/>
      <c r="W798" s="49"/>
      <c r="X798" s="49"/>
      <c r="Y798" s="49"/>
      <c r="Z798" s="49"/>
      <c r="AA798" s="49"/>
      <c r="AB798" s="40">
        <v>796</v>
      </c>
    </row>
    <row r="799" spans="2:28" x14ac:dyDescent="0.2">
      <c r="B799" s="47">
        <f t="shared" si="173"/>
        <v>270305</v>
      </c>
      <c r="C799" s="20" t="e">
        <f t="shared" si="174"/>
        <v>#N/A</v>
      </c>
      <c r="D799" s="47" t="str">
        <f t="shared" si="182"/>
        <v>273</v>
      </c>
      <c r="E799" s="47">
        <f t="shared" si="183"/>
        <v>51094</v>
      </c>
      <c r="F799" s="47">
        <f t="shared" si="175"/>
        <v>106</v>
      </c>
      <c r="G799" s="47">
        <f t="shared" ca="1" si="176"/>
        <v>50079</v>
      </c>
      <c r="H799" s="47">
        <f t="shared" si="177"/>
        <v>25</v>
      </c>
      <c r="I799" s="47">
        <f t="shared" ca="1" si="178"/>
        <v>50102</v>
      </c>
      <c r="J799" s="47">
        <f t="shared" si="179"/>
        <v>25</v>
      </c>
      <c r="K799" s="47" t="str">
        <f t="shared" si="180"/>
        <v/>
      </c>
      <c r="L799" s="47">
        <v>0</v>
      </c>
      <c r="M799" s="49">
        <f t="shared" ca="1" si="181"/>
        <v>164.42948717948718</v>
      </c>
      <c r="N799" s="49" t="str">
        <f t="shared" si="184"/>
        <v/>
      </c>
      <c r="O799" s="49"/>
      <c r="P799" s="49"/>
      <c r="Q799" s="49"/>
      <c r="R799" s="49"/>
      <c r="S799" s="49"/>
      <c r="T799" s="49"/>
      <c r="U799" s="49"/>
      <c r="V799" s="49"/>
      <c r="W799" s="49"/>
      <c r="X799" s="49"/>
      <c r="Y799" s="49"/>
      <c r="Z799" s="49"/>
      <c r="AA799" s="49"/>
      <c r="AB799" s="40">
        <v>797</v>
      </c>
    </row>
    <row r="800" spans="2:28" x14ac:dyDescent="0.2">
      <c r="B800" s="47">
        <f t="shared" si="173"/>
        <v>270308</v>
      </c>
      <c r="C800" s="20" t="e">
        <f t="shared" si="174"/>
        <v>#N/A</v>
      </c>
      <c r="D800" s="47" t="str">
        <f t="shared" si="182"/>
        <v>273</v>
      </c>
      <c r="E800" s="47">
        <f t="shared" si="183"/>
        <v>52000</v>
      </c>
      <c r="F800" s="47">
        <f t="shared" ca="1" si="175"/>
        <v>3.09</v>
      </c>
      <c r="G800" s="47">
        <f t="shared" ca="1" si="176"/>
        <v>50122</v>
      </c>
      <c r="H800" s="47">
        <f t="shared" ca="1" si="177"/>
        <v>88</v>
      </c>
      <c r="I800" s="47">
        <f t="shared" ca="1" si="178"/>
        <v>50091</v>
      </c>
      <c r="J800" s="47">
        <f t="shared" si="179"/>
        <v>15</v>
      </c>
      <c r="K800" s="47">
        <f t="shared" si="180"/>
        <v>200252</v>
      </c>
      <c r="L800" s="47">
        <v>0</v>
      </c>
      <c r="M800" s="49">
        <f t="shared" ca="1" si="181"/>
        <v>266.09482514845882</v>
      </c>
      <c r="N800" s="49">
        <f t="shared" ca="1" si="184"/>
        <v>2.9126213592233007E-2</v>
      </c>
      <c r="O800" s="49"/>
      <c r="P800" s="49"/>
      <c r="Q800" s="49"/>
      <c r="R800" s="49"/>
      <c r="S800" s="49"/>
      <c r="T800" s="49"/>
      <c r="U800" s="49"/>
      <c r="V800" s="49"/>
      <c r="W800" s="49"/>
      <c r="X800" s="49"/>
      <c r="Y800" s="49"/>
      <c r="Z800" s="49"/>
      <c r="AA800" s="49"/>
      <c r="AB800" s="40">
        <v>798</v>
      </c>
    </row>
    <row r="801" spans="2:28" x14ac:dyDescent="0.2">
      <c r="B801" s="47">
        <f t="shared" si="173"/>
        <v>270401</v>
      </c>
      <c r="C801" s="20" t="e">
        <f t="shared" si="174"/>
        <v>#N/A</v>
      </c>
      <c r="D801" s="47" t="str">
        <f t="shared" si="182"/>
        <v>274</v>
      </c>
      <c r="E801" s="47">
        <f t="shared" si="183"/>
        <v>51095</v>
      </c>
      <c r="F801" s="47">
        <f t="shared" si="175"/>
        <v>105</v>
      </c>
      <c r="G801" s="47">
        <f t="shared" ca="1" si="176"/>
        <v>50098</v>
      </c>
      <c r="H801" s="47">
        <f t="shared" si="177"/>
        <v>25</v>
      </c>
      <c r="I801" s="47">
        <f t="shared" ca="1" si="178"/>
        <v>50094</v>
      </c>
      <c r="J801" s="47">
        <f t="shared" si="179"/>
        <v>25</v>
      </c>
      <c r="K801" s="47" t="str">
        <f t="shared" si="180"/>
        <v/>
      </c>
      <c r="L801" s="47">
        <v>0</v>
      </c>
      <c r="M801" s="49">
        <f t="shared" ca="1" si="181"/>
        <v>165.58064516129033</v>
      </c>
      <c r="N801" s="49" t="str">
        <f t="shared" si="184"/>
        <v/>
      </c>
      <c r="O801" s="49"/>
      <c r="P801" s="49"/>
      <c r="Q801" s="49"/>
      <c r="R801" s="49"/>
      <c r="S801" s="49"/>
      <c r="T801" s="49"/>
      <c r="U801" s="49"/>
      <c r="V801" s="49"/>
      <c r="W801" s="49"/>
      <c r="X801" s="49"/>
      <c r="Y801" s="49"/>
      <c r="Z801" s="49"/>
      <c r="AA801" s="49"/>
      <c r="AB801" s="40">
        <v>799</v>
      </c>
    </row>
    <row r="802" spans="2:28" x14ac:dyDescent="0.2">
      <c r="B802" s="47">
        <f t="shared" si="173"/>
        <v>270402</v>
      </c>
      <c r="C802" s="20" t="e">
        <f t="shared" si="174"/>
        <v>#N/A</v>
      </c>
      <c r="D802" s="47" t="str">
        <f t="shared" si="182"/>
        <v>274</v>
      </c>
      <c r="E802" s="47">
        <f t="shared" si="183"/>
        <v>51095</v>
      </c>
      <c r="F802" s="47">
        <f t="shared" si="175"/>
        <v>105</v>
      </c>
      <c r="G802" s="47">
        <f t="shared" ca="1" si="176"/>
        <v>50078</v>
      </c>
      <c r="H802" s="47">
        <f t="shared" si="177"/>
        <v>25</v>
      </c>
      <c r="I802" s="47">
        <f t="shared" ca="1" si="178"/>
        <v>50078</v>
      </c>
      <c r="J802" s="47">
        <f t="shared" si="179"/>
        <v>25</v>
      </c>
      <c r="K802" s="47" t="str">
        <f t="shared" si="180"/>
        <v/>
      </c>
      <c r="L802" s="47">
        <v>0</v>
      </c>
      <c r="M802" s="49">
        <f t="shared" ca="1" si="181"/>
        <v>153.48387096774192</v>
      </c>
      <c r="N802" s="49" t="str">
        <f t="shared" si="184"/>
        <v/>
      </c>
      <c r="O802" s="49"/>
      <c r="P802" s="49"/>
      <c r="Q802" s="49"/>
      <c r="R802" s="49"/>
      <c r="S802" s="49"/>
      <c r="T802" s="49"/>
      <c r="U802" s="49"/>
      <c r="V802" s="49"/>
      <c r="W802" s="49"/>
      <c r="X802" s="49"/>
      <c r="Y802" s="49"/>
      <c r="Z802" s="49"/>
      <c r="AA802" s="49"/>
      <c r="AB802" s="40">
        <v>800</v>
      </c>
    </row>
    <row r="803" spans="2:28" x14ac:dyDescent="0.2">
      <c r="B803" s="47">
        <f t="shared" si="173"/>
        <v>270403</v>
      </c>
      <c r="C803" s="20" t="e">
        <f t="shared" si="174"/>
        <v>#N/A</v>
      </c>
      <c r="D803" s="47" t="str">
        <f t="shared" si="182"/>
        <v>274</v>
      </c>
      <c r="E803" s="47">
        <f t="shared" si="183"/>
        <v>51095</v>
      </c>
      <c r="F803" s="47">
        <f t="shared" si="175"/>
        <v>105</v>
      </c>
      <c r="G803" s="47">
        <f t="shared" ca="1" si="176"/>
        <v>50145</v>
      </c>
      <c r="H803" s="47">
        <f t="shared" si="177"/>
        <v>25</v>
      </c>
      <c r="I803" s="47">
        <f t="shared" ca="1" si="178"/>
        <v>50145</v>
      </c>
      <c r="J803" s="47">
        <f t="shared" si="179"/>
        <v>25</v>
      </c>
      <c r="K803" s="47" t="str">
        <f t="shared" si="180"/>
        <v/>
      </c>
      <c r="L803" s="47">
        <v>0</v>
      </c>
      <c r="M803" s="49">
        <f t="shared" ca="1" si="181"/>
        <v>138.96774193548387</v>
      </c>
      <c r="N803" s="49" t="str">
        <f t="shared" si="184"/>
        <v/>
      </c>
      <c r="O803" s="49"/>
      <c r="P803" s="49"/>
      <c r="Q803" s="49"/>
      <c r="R803" s="49"/>
      <c r="S803" s="49"/>
      <c r="T803" s="49"/>
      <c r="U803" s="49"/>
      <c r="V803" s="49"/>
      <c r="W803" s="49"/>
      <c r="X803" s="49"/>
      <c r="Y803" s="49"/>
      <c r="Z803" s="49"/>
      <c r="AA803" s="49"/>
      <c r="AB803" s="40">
        <v>801</v>
      </c>
    </row>
    <row r="804" spans="2:28" x14ac:dyDescent="0.2">
      <c r="B804" s="47">
        <f t="shared" si="173"/>
        <v>270404</v>
      </c>
      <c r="C804" s="20" t="e">
        <f t="shared" si="174"/>
        <v>#N/A</v>
      </c>
      <c r="D804" s="47" t="str">
        <f t="shared" si="182"/>
        <v>274</v>
      </c>
      <c r="E804" s="47">
        <f t="shared" si="183"/>
        <v>51095</v>
      </c>
      <c r="F804" s="47">
        <f t="shared" si="175"/>
        <v>105</v>
      </c>
      <c r="G804" s="47">
        <f t="shared" ca="1" si="176"/>
        <v>50094</v>
      </c>
      <c r="H804" s="47">
        <f t="shared" si="177"/>
        <v>25</v>
      </c>
      <c r="I804" s="47">
        <f t="shared" ca="1" si="178"/>
        <v>50101</v>
      </c>
      <c r="J804" s="47">
        <f t="shared" si="179"/>
        <v>25</v>
      </c>
      <c r="K804" s="47" t="str">
        <f t="shared" si="180"/>
        <v/>
      </c>
      <c r="L804" s="47">
        <v>0</v>
      </c>
      <c r="M804" s="49">
        <f t="shared" ca="1" si="181"/>
        <v>165.58064516129033</v>
      </c>
      <c r="N804" s="49" t="str">
        <f t="shared" si="184"/>
        <v/>
      </c>
      <c r="O804" s="49"/>
      <c r="P804" s="49"/>
      <c r="Q804" s="49"/>
      <c r="R804" s="49"/>
      <c r="S804" s="49"/>
      <c r="T804" s="49"/>
      <c r="U804" s="49"/>
      <c r="V804" s="49"/>
      <c r="W804" s="49"/>
      <c r="X804" s="49"/>
      <c r="Y804" s="49"/>
      <c r="Z804" s="49"/>
      <c r="AA804" s="49"/>
      <c r="AB804" s="40">
        <v>802</v>
      </c>
    </row>
    <row r="805" spans="2:28" x14ac:dyDescent="0.2">
      <c r="B805" s="47">
        <f t="shared" si="173"/>
        <v>270405</v>
      </c>
      <c r="C805" s="20" t="e">
        <f t="shared" si="174"/>
        <v>#N/A</v>
      </c>
      <c r="D805" s="47" t="str">
        <f t="shared" si="182"/>
        <v>274</v>
      </c>
      <c r="E805" s="47">
        <f t="shared" si="183"/>
        <v>51095</v>
      </c>
      <c r="F805" s="47">
        <f t="shared" si="175"/>
        <v>105</v>
      </c>
      <c r="G805" s="47">
        <f t="shared" ca="1" si="176"/>
        <v>50101</v>
      </c>
      <c r="H805" s="47">
        <f t="shared" si="177"/>
        <v>25</v>
      </c>
      <c r="I805" s="47">
        <f t="shared" ca="1" si="178"/>
        <v>50094</v>
      </c>
      <c r="J805" s="47">
        <f t="shared" si="179"/>
        <v>25</v>
      </c>
      <c r="K805" s="47" t="str">
        <f t="shared" si="180"/>
        <v/>
      </c>
      <c r="L805" s="47">
        <v>0</v>
      </c>
      <c r="M805" s="49">
        <f t="shared" ca="1" si="181"/>
        <v>165.58064516129033</v>
      </c>
      <c r="N805" s="49" t="str">
        <f t="shared" si="184"/>
        <v/>
      </c>
      <c r="O805" s="49"/>
      <c r="P805" s="49"/>
      <c r="Q805" s="49"/>
      <c r="R805" s="49"/>
      <c r="S805" s="49"/>
      <c r="T805" s="49"/>
      <c r="U805" s="49"/>
      <c r="V805" s="49"/>
      <c r="W805" s="49"/>
      <c r="X805" s="49"/>
      <c r="Y805" s="49"/>
      <c r="Z805" s="49"/>
      <c r="AA805" s="49"/>
      <c r="AB805" s="40">
        <v>803</v>
      </c>
    </row>
    <row r="806" spans="2:28" x14ac:dyDescent="0.2">
      <c r="B806" s="47">
        <f t="shared" si="173"/>
        <v>270408</v>
      </c>
      <c r="C806" s="20" t="e">
        <f t="shared" si="174"/>
        <v>#N/A</v>
      </c>
      <c r="D806" s="47" t="str">
        <f t="shared" si="182"/>
        <v>274</v>
      </c>
      <c r="E806" s="47">
        <f t="shared" si="183"/>
        <v>52000</v>
      </c>
      <c r="F806" s="47">
        <f t="shared" ca="1" si="175"/>
        <v>3.09</v>
      </c>
      <c r="G806" s="47">
        <f t="shared" ca="1" si="176"/>
        <v>50122</v>
      </c>
      <c r="H806" s="47">
        <f t="shared" ca="1" si="177"/>
        <v>88</v>
      </c>
      <c r="I806" s="47">
        <f t="shared" ca="1" si="178"/>
        <v>50096</v>
      </c>
      <c r="J806" s="47">
        <f t="shared" si="179"/>
        <v>15</v>
      </c>
      <c r="K806" s="47">
        <f t="shared" si="180"/>
        <v>200261</v>
      </c>
      <c r="L806" s="47">
        <v>0</v>
      </c>
      <c r="M806" s="49">
        <f t="shared" ca="1" si="181"/>
        <v>266.09482514845882</v>
      </c>
      <c r="N806" s="49">
        <f t="shared" ca="1" si="184"/>
        <v>2.9126213592233007E-2</v>
      </c>
      <c r="O806" s="49"/>
      <c r="P806" s="49"/>
      <c r="Q806" s="49"/>
      <c r="R806" s="49"/>
      <c r="S806" s="49"/>
      <c r="T806" s="49"/>
      <c r="U806" s="49"/>
      <c r="V806" s="49"/>
      <c r="W806" s="49"/>
      <c r="X806" s="49"/>
      <c r="Y806" s="49"/>
      <c r="Z806" s="49"/>
      <c r="AA806" s="49"/>
      <c r="AB806" s="40">
        <v>804</v>
      </c>
    </row>
    <row r="807" spans="2:28" x14ac:dyDescent="0.2">
      <c r="B807" s="47">
        <f t="shared" si="173"/>
        <v>270501</v>
      </c>
      <c r="C807" s="20" t="e">
        <f t="shared" si="174"/>
        <v>#N/A</v>
      </c>
      <c r="D807" s="47" t="str">
        <f t="shared" si="182"/>
        <v>275</v>
      </c>
      <c r="E807" s="47">
        <f t="shared" si="183"/>
        <v>51096</v>
      </c>
      <c r="F807" s="47">
        <f t="shared" si="175"/>
        <v>104</v>
      </c>
      <c r="G807" s="47">
        <f t="shared" ca="1" si="176"/>
        <v>50097</v>
      </c>
      <c r="H807" s="47">
        <f t="shared" si="177"/>
        <v>25</v>
      </c>
      <c r="I807" s="47">
        <f t="shared" ca="1" si="178"/>
        <v>50096</v>
      </c>
      <c r="J807" s="47">
        <f t="shared" si="179"/>
        <v>25</v>
      </c>
      <c r="K807" s="47" t="str">
        <f t="shared" si="180"/>
        <v/>
      </c>
      <c r="L807" s="47">
        <v>0</v>
      </c>
      <c r="M807" s="49">
        <f t="shared" ca="1" si="181"/>
        <v>166.72077922077921</v>
      </c>
      <c r="N807" s="49" t="str">
        <f t="shared" si="184"/>
        <v/>
      </c>
      <c r="O807" s="49"/>
      <c r="P807" s="49"/>
      <c r="Q807" s="49"/>
      <c r="R807" s="49"/>
      <c r="S807" s="49"/>
      <c r="T807" s="49"/>
      <c r="U807" s="49"/>
      <c r="V807" s="49"/>
      <c r="W807" s="49"/>
      <c r="X807" s="49"/>
      <c r="Y807" s="49"/>
      <c r="Z807" s="49"/>
      <c r="AA807" s="49"/>
      <c r="AB807" s="40">
        <v>805</v>
      </c>
    </row>
    <row r="808" spans="2:28" x14ac:dyDescent="0.2">
      <c r="B808" s="47">
        <f t="shared" si="173"/>
        <v>270502</v>
      </c>
      <c r="C808" s="20" t="e">
        <f t="shared" si="174"/>
        <v>#N/A</v>
      </c>
      <c r="D808" s="47" t="str">
        <f t="shared" si="182"/>
        <v>275</v>
      </c>
      <c r="E808" s="47">
        <f t="shared" si="183"/>
        <v>51096</v>
      </c>
      <c r="F808" s="47">
        <f t="shared" si="175"/>
        <v>104</v>
      </c>
      <c r="G808" s="47">
        <f t="shared" ca="1" si="176"/>
        <v>50100</v>
      </c>
      <c r="H808" s="47">
        <f t="shared" si="177"/>
        <v>25</v>
      </c>
      <c r="I808" s="47">
        <f t="shared" ca="1" si="178"/>
        <v>50092</v>
      </c>
      <c r="J808" s="47">
        <f t="shared" si="179"/>
        <v>25</v>
      </c>
      <c r="K808" s="47" t="str">
        <f t="shared" si="180"/>
        <v/>
      </c>
      <c r="L808" s="47">
        <v>0</v>
      </c>
      <c r="M808" s="49">
        <f t="shared" ca="1" si="181"/>
        <v>166.72077922077921</v>
      </c>
      <c r="N808" s="49" t="str">
        <f t="shared" si="184"/>
        <v/>
      </c>
      <c r="O808" s="49"/>
      <c r="P808" s="49"/>
      <c r="Q808" s="49"/>
      <c r="R808" s="49"/>
      <c r="S808" s="49"/>
      <c r="T808" s="49"/>
      <c r="U808" s="49"/>
      <c r="V808" s="49"/>
      <c r="W808" s="49"/>
      <c r="X808" s="49"/>
      <c r="Y808" s="49"/>
      <c r="Z808" s="49"/>
      <c r="AA808" s="49"/>
      <c r="AB808" s="40">
        <v>806</v>
      </c>
    </row>
    <row r="809" spans="2:28" x14ac:dyDescent="0.2">
      <c r="B809" s="47">
        <f t="shared" si="173"/>
        <v>270503</v>
      </c>
      <c r="C809" s="20" t="e">
        <f t="shared" si="174"/>
        <v>#N/A</v>
      </c>
      <c r="D809" s="47" t="str">
        <f t="shared" si="182"/>
        <v>275</v>
      </c>
      <c r="E809" s="47">
        <f t="shared" si="183"/>
        <v>51096</v>
      </c>
      <c r="F809" s="47">
        <f t="shared" si="175"/>
        <v>104</v>
      </c>
      <c r="G809" s="47">
        <f t="shared" ca="1" si="176"/>
        <v>50090</v>
      </c>
      <c r="H809" s="47">
        <f t="shared" si="177"/>
        <v>25</v>
      </c>
      <c r="I809" s="47">
        <f t="shared" ca="1" si="178"/>
        <v>50119</v>
      </c>
      <c r="J809" s="47">
        <f t="shared" si="179"/>
        <v>25</v>
      </c>
      <c r="K809" s="47" t="str">
        <f t="shared" si="180"/>
        <v/>
      </c>
      <c r="L809" s="47">
        <v>0</v>
      </c>
      <c r="M809" s="49">
        <f t="shared" ca="1" si="181"/>
        <v>147.24025974025975</v>
      </c>
      <c r="N809" s="49" t="str">
        <f t="shared" si="184"/>
        <v/>
      </c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49"/>
      <c r="AB809" s="40">
        <v>807</v>
      </c>
    </row>
    <row r="810" spans="2:28" x14ac:dyDescent="0.2">
      <c r="B810" s="47">
        <f t="shared" si="173"/>
        <v>270504</v>
      </c>
      <c r="C810" s="20" t="e">
        <f t="shared" si="174"/>
        <v>#N/A</v>
      </c>
      <c r="D810" s="47" t="str">
        <f t="shared" si="182"/>
        <v>275</v>
      </c>
      <c r="E810" s="47">
        <f t="shared" si="183"/>
        <v>51096</v>
      </c>
      <c r="F810" s="47">
        <f t="shared" si="175"/>
        <v>104</v>
      </c>
      <c r="G810" s="47">
        <f t="shared" ca="1" si="176"/>
        <v>50093</v>
      </c>
      <c r="H810" s="47">
        <f t="shared" si="177"/>
        <v>25</v>
      </c>
      <c r="I810" s="47">
        <f t="shared" ca="1" si="178"/>
        <v>50079</v>
      </c>
      <c r="J810" s="47">
        <f t="shared" si="179"/>
        <v>25</v>
      </c>
      <c r="K810" s="47" t="str">
        <f t="shared" si="180"/>
        <v/>
      </c>
      <c r="L810" s="47">
        <v>0</v>
      </c>
      <c r="M810" s="49">
        <f t="shared" ca="1" si="181"/>
        <v>154.54545454545453</v>
      </c>
      <c r="N810" s="49" t="str">
        <f t="shared" si="184"/>
        <v/>
      </c>
      <c r="O810" s="49"/>
      <c r="P810" s="49"/>
      <c r="Q810" s="49"/>
      <c r="R810" s="49"/>
      <c r="S810" s="49"/>
      <c r="T810" s="49"/>
      <c r="U810" s="49"/>
      <c r="V810" s="49"/>
      <c r="W810" s="49"/>
      <c r="X810" s="49"/>
      <c r="Y810" s="49"/>
      <c r="Z810" s="49"/>
      <c r="AA810" s="49"/>
      <c r="AB810" s="40">
        <v>808</v>
      </c>
    </row>
    <row r="811" spans="2:28" x14ac:dyDescent="0.2">
      <c r="B811" s="47">
        <f t="shared" si="173"/>
        <v>270505</v>
      </c>
      <c r="C811" s="20" t="e">
        <f t="shared" si="174"/>
        <v>#N/A</v>
      </c>
      <c r="D811" s="47" t="str">
        <f t="shared" si="182"/>
        <v>275</v>
      </c>
      <c r="E811" s="47">
        <f t="shared" si="183"/>
        <v>51096</v>
      </c>
      <c r="F811" s="47">
        <f t="shared" si="175"/>
        <v>104</v>
      </c>
      <c r="G811" s="47">
        <f t="shared" ca="1" si="176"/>
        <v>50094</v>
      </c>
      <c r="H811" s="47">
        <f t="shared" si="177"/>
        <v>25</v>
      </c>
      <c r="I811" s="47">
        <f t="shared" ca="1" si="178"/>
        <v>50101</v>
      </c>
      <c r="J811" s="47">
        <f t="shared" si="179"/>
        <v>25</v>
      </c>
      <c r="K811" s="47" t="str">
        <f t="shared" si="180"/>
        <v/>
      </c>
      <c r="L811" s="47">
        <v>0</v>
      </c>
      <c r="M811" s="49">
        <f t="shared" ca="1" si="181"/>
        <v>166.72077922077921</v>
      </c>
      <c r="N811" s="49" t="str">
        <f t="shared" si="184"/>
        <v/>
      </c>
      <c r="O811" s="49"/>
      <c r="P811" s="49"/>
      <c r="Q811" s="49"/>
      <c r="R811" s="49"/>
      <c r="S811" s="49"/>
      <c r="T811" s="49"/>
      <c r="U811" s="49"/>
      <c r="V811" s="49"/>
      <c r="W811" s="49"/>
      <c r="X811" s="49"/>
      <c r="Y811" s="49"/>
      <c r="Z811" s="49"/>
      <c r="AA811" s="49"/>
      <c r="AB811" s="40">
        <v>809</v>
      </c>
    </row>
    <row r="812" spans="2:28" x14ac:dyDescent="0.2">
      <c r="B812" s="47">
        <f t="shared" si="173"/>
        <v>270508</v>
      </c>
      <c r="C812" s="20" t="e">
        <f t="shared" si="174"/>
        <v>#N/A</v>
      </c>
      <c r="D812" s="47" t="str">
        <f t="shared" si="182"/>
        <v>275</v>
      </c>
      <c r="E812" s="47">
        <f t="shared" si="183"/>
        <v>52000</v>
      </c>
      <c r="F812" s="47">
        <f t="shared" ca="1" si="175"/>
        <v>3.09</v>
      </c>
      <c r="G812" s="47">
        <f t="shared" ca="1" si="176"/>
        <v>50122</v>
      </c>
      <c r="H812" s="47">
        <f t="shared" ca="1" si="177"/>
        <v>88</v>
      </c>
      <c r="I812" s="47">
        <f t="shared" ca="1" si="178"/>
        <v>50091</v>
      </c>
      <c r="J812" s="47">
        <f t="shared" si="179"/>
        <v>15</v>
      </c>
      <c r="K812" s="47">
        <f t="shared" si="180"/>
        <v>200270</v>
      </c>
      <c r="L812" s="47">
        <v>0</v>
      </c>
      <c r="M812" s="49">
        <f t="shared" ca="1" si="181"/>
        <v>266.09482514845882</v>
      </c>
      <c r="N812" s="49">
        <f t="shared" ca="1" si="184"/>
        <v>2.9126213592233007E-2</v>
      </c>
      <c r="O812" s="49"/>
      <c r="P812" s="49"/>
      <c r="Q812" s="49"/>
      <c r="R812" s="49"/>
      <c r="S812" s="49"/>
      <c r="T812" s="49"/>
      <c r="U812" s="49"/>
      <c r="V812" s="49"/>
      <c r="W812" s="49"/>
      <c r="X812" s="49"/>
      <c r="Y812" s="49"/>
      <c r="Z812" s="49"/>
      <c r="AA812" s="49"/>
      <c r="AB812" s="40">
        <v>810</v>
      </c>
    </row>
    <row r="813" spans="2:28" x14ac:dyDescent="0.2">
      <c r="B813" s="47">
        <f t="shared" si="173"/>
        <v>280101</v>
      </c>
      <c r="C813" s="20" t="e">
        <f t="shared" si="174"/>
        <v>#N/A</v>
      </c>
      <c r="D813" s="47" t="str">
        <f t="shared" si="182"/>
        <v>281</v>
      </c>
      <c r="E813" s="47">
        <f t="shared" si="183"/>
        <v>51096</v>
      </c>
      <c r="F813" s="47" t="e">
        <f t="shared" si="175"/>
        <v>#N/A</v>
      </c>
      <c r="G813" s="47">
        <f t="shared" ca="1" si="176"/>
        <v>50079</v>
      </c>
      <c r="H813" s="47">
        <f t="shared" si="177"/>
        <v>25</v>
      </c>
      <c r="I813" s="47">
        <f t="shared" ca="1" si="178"/>
        <v>50102</v>
      </c>
      <c r="J813" s="47">
        <f t="shared" si="179"/>
        <v>25</v>
      </c>
      <c r="K813" s="47" t="str">
        <f t="shared" si="180"/>
        <v/>
      </c>
      <c r="L813" s="47">
        <v>0</v>
      </c>
      <c r="M813" s="49" t="e">
        <f t="shared" ca="1" si="181"/>
        <v>#N/A</v>
      </c>
      <c r="N813" s="49" t="str">
        <f t="shared" si="184"/>
        <v/>
      </c>
      <c r="O813" s="49"/>
      <c r="P813" s="49"/>
      <c r="Q813" s="49"/>
      <c r="R813" s="49"/>
      <c r="S813" s="49"/>
      <c r="T813" s="49"/>
      <c r="U813" s="49"/>
      <c r="V813" s="49"/>
      <c r="W813" s="49"/>
      <c r="X813" s="49"/>
      <c r="Y813" s="49"/>
      <c r="Z813" s="49"/>
      <c r="AA813" s="49"/>
      <c r="AB813" s="40">
        <v>811</v>
      </c>
    </row>
    <row r="814" spans="2:28" x14ac:dyDescent="0.2">
      <c r="B814" s="47">
        <f t="shared" si="173"/>
        <v>280102</v>
      </c>
      <c r="C814" s="20" t="e">
        <f t="shared" si="174"/>
        <v>#N/A</v>
      </c>
      <c r="D814" s="47" t="str">
        <f t="shared" si="182"/>
        <v>281</v>
      </c>
      <c r="E814" s="47">
        <f t="shared" si="183"/>
        <v>51096</v>
      </c>
      <c r="F814" s="47" t="e">
        <f t="shared" si="175"/>
        <v>#N/A</v>
      </c>
      <c r="G814" s="47">
        <f t="shared" ca="1" si="176"/>
        <v>50094</v>
      </c>
      <c r="H814" s="47">
        <f t="shared" si="177"/>
        <v>25</v>
      </c>
      <c r="I814" s="47">
        <f t="shared" ca="1" si="178"/>
        <v>50095</v>
      </c>
      <c r="J814" s="47">
        <f t="shared" si="179"/>
        <v>25</v>
      </c>
      <c r="K814" s="47" t="str">
        <f t="shared" si="180"/>
        <v/>
      </c>
      <c r="L814" s="47">
        <v>0</v>
      </c>
      <c r="M814" s="49" t="e">
        <f t="shared" ca="1" si="181"/>
        <v>#N/A</v>
      </c>
      <c r="N814" s="49" t="str">
        <f t="shared" si="184"/>
        <v/>
      </c>
      <c r="O814" s="49"/>
      <c r="P814" s="49"/>
      <c r="Q814" s="49"/>
      <c r="R814" s="49"/>
      <c r="S814" s="49"/>
      <c r="T814" s="49"/>
      <c r="U814" s="49"/>
      <c r="V814" s="49"/>
      <c r="W814" s="49"/>
      <c r="X814" s="49"/>
      <c r="Y814" s="49"/>
      <c r="Z814" s="49"/>
      <c r="AA814" s="49"/>
      <c r="AB814" s="40">
        <v>812</v>
      </c>
    </row>
    <row r="815" spans="2:28" x14ac:dyDescent="0.2">
      <c r="B815" s="47">
        <f t="shared" si="173"/>
        <v>280103</v>
      </c>
      <c r="C815" s="20" t="e">
        <f t="shared" si="174"/>
        <v>#N/A</v>
      </c>
      <c r="D815" s="47" t="str">
        <f t="shared" si="182"/>
        <v>281</v>
      </c>
      <c r="E815" s="47">
        <f t="shared" si="183"/>
        <v>51096</v>
      </c>
      <c r="F815" s="47" t="e">
        <f t="shared" si="175"/>
        <v>#N/A</v>
      </c>
      <c r="G815" s="47">
        <f t="shared" ca="1" si="176"/>
        <v>50119</v>
      </c>
      <c r="H815" s="47">
        <f t="shared" si="177"/>
        <v>25</v>
      </c>
      <c r="I815" s="47">
        <f t="shared" ca="1" si="178"/>
        <v>50101</v>
      </c>
      <c r="J815" s="47">
        <f t="shared" si="179"/>
        <v>25</v>
      </c>
      <c r="K815" s="47" t="str">
        <f t="shared" si="180"/>
        <v/>
      </c>
      <c r="L815" s="47">
        <v>0</v>
      </c>
      <c r="M815" s="49" t="e">
        <f t="shared" ca="1" si="181"/>
        <v>#N/A</v>
      </c>
      <c r="N815" s="49" t="str">
        <f t="shared" si="184"/>
        <v/>
      </c>
      <c r="O815" s="49"/>
      <c r="P815" s="49"/>
      <c r="Q815" s="49"/>
      <c r="R815" s="49"/>
      <c r="S815" s="49"/>
      <c r="T815" s="49"/>
      <c r="U815" s="49"/>
      <c r="V815" s="49"/>
      <c r="W815" s="49"/>
      <c r="X815" s="49"/>
      <c r="Y815" s="49"/>
      <c r="Z815" s="49"/>
      <c r="AA815" s="49"/>
      <c r="AB815" s="40">
        <v>813</v>
      </c>
    </row>
    <row r="816" spans="2:28" x14ac:dyDescent="0.2">
      <c r="B816" s="47">
        <f t="shared" si="173"/>
        <v>280104</v>
      </c>
      <c r="C816" s="20" t="e">
        <f t="shared" si="174"/>
        <v>#N/A</v>
      </c>
      <c r="D816" s="47" t="str">
        <f t="shared" si="182"/>
        <v>281</v>
      </c>
      <c r="E816" s="47">
        <f t="shared" si="183"/>
        <v>51096</v>
      </c>
      <c r="F816" s="47" t="e">
        <f t="shared" si="175"/>
        <v>#N/A</v>
      </c>
      <c r="G816" s="47">
        <f t="shared" ca="1" si="176"/>
        <v>50100</v>
      </c>
      <c r="H816" s="47">
        <f t="shared" si="177"/>
        <v>25</v>
      </c>
      <c r="I816" s="47">
        <f t="shared" ca="1" si="178"/>
        <v>50119</v>
      </c>
      <c r="J816" s="47">
        <f t="shared" si="179"/>
        <v>25</v>
      </c>
      <c r="K816" s="47" t="str">
        <f t="shared" si="180"/>
        <v/>
      </c>
      <c r="L816" s="47">
        <v>0</v>
      </c>
      <c r="M816" s="49" t="e">
        <f t="shared" ca="1" si="181"/>
        <v>#N/A</v>
      </c>
      <c r="N816" s="49" t="str">
        <f t="shared" si="184"/>
        <v/>
      </c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49"/>
      <c r="AB816" s="40">
        <v>814</v>
      </c>
    </row>
    <row r="817" spans="2:28" x14ac:dyDescent="0.2">
      <c r="B817" s="47">
        <f t="shared" si="173"/>
        <v>280105</v>
      </c>
      <c r="C817" s="20" t="e">
        <f t="shared" si="174"/>
        <v>#N/A</v>
      </c>
      <c r="D817" s="47" t="str">
        <f t="shared" si="182"/>
        <v>281</v>
      </c>
      <c r="E817" s="47">
        <f t="shared" si="183"/>
        <v>51096</v>
      </c>
      <c r="F817" s="47" t="e">
        <f t="shared" si="175"/>
        <v>#N/A</v>
      </c>
      <c r="G817" s="47">
        <f t="shared" ca="1" si="176"/>
        <v>50090</v>
      </c>
      <c r="H817" s="47">
        <f t="shared" si="177"/>
        <v>25</v>
      </c>
      <c r="I817" s="47">
        <f t="shared" ca="1" si="178"/>
        <v>50099</v>
      </c>
      <c r="J817" s="47">
        <f t="shared" si="179"/>
        <v>25</v>
      </c>
      <c r="K817" s="47" t="str">
        <f t="shared" si="180"/>
        <v/>
      </c>
      <c r="L817" s="47">
        <v>0</v>
      </c>
      <c r="M817" s="49" t="e">
        <f t="shared" ca="1" si="181"/>
        <v>#N/A</v>
      </c>
      <c r="N817" s="49" t="str">
        <f t="shared" si="184"/>
        <v/>
      </c>
      <c r="O817" s="49"/>
      <c r="P817" s="49"/>
      <c r="Q817" s="49"/>
      <c r="R817" s="49"/>
      <c r="S817" s="49"/>
      <c r="T817" s="49"/>
      <c r="U817" s="49"/>
      <c r="V817" s="49"/>
      <c r="W817" s="49"/>
      <c r="X817" s="49"/>
      <c r="Y817" s="49"/>
      <c r="Z817" s="49"/>
      <c r="AA817" s="49"/>
      <c r="AB817" s="40">
        <v>815</v>
      </c>
    </row>
    <row r="818" spans="2:28" x14ac:dyDescent="0.2">
      <c r="B818" s="47">
        <f t="shared" si="173"/>
        <v>280108</v>
      </c>
      <c r="C818" s="20" t="e">
        <f t="shared" si="174"/>
        <v>#N/A</v>
      </c>
      <c r="D818" s="47" t="str">
        <f t="shared" si="182"/>
        <v>281</v>
      </c>
      <c r="E818" s="47">
        <f t="shared" si="183"/>
        <v>52000</v>
      </c>
      <c r="F818" s="47">
        <f t="shared" ca="1" si="175"/>
        <v>3.09</v>
      </c>
      <c r="G818" s="47">
        <f t="shared" ca="1" si="176"/>
        <v>50122</v>
      </c>
      <c r="H818" s="47">
        <f t="shared" ca="1" si="177"/>
        <v>88</v>
      </c>
      <c r="I818" s="47">
        <f t="shared" ca="1" si="178"/>
        <v>50157</v>
      </c>
      <c r="J818" s="47">
        <f t="shared" si="179"/>
        <v>15</v>
      </c>
      <c r="K818" s="47" t="e">
        <f t="shared" si="180"/>
        <v>#N/A</v>
      </c>
      <c r="L818" s="47">
        <v>0</v>
      </c>
      <c r="M818" s="49">
        <f t="shared" ca="1" si="181"/>
        <v>259.73230276180601</v>
      </c>
      <c r="N818" s="49">
        <f t="shared" ca="1" si="184"/>
        <v>2.9126213592233007E-2</v>
      </c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49"/>
      <c r="AB818" s="40">
        <v>816</v>
      </c>
    </row>
    <row r="819" spans="2:28" x14ac:dyDescent="0.2">
      <c r="B819" s="47">
        <f t="shared" si="173"/>
        <v>280201</v>
      </c>
      <c r="C819" s="20" t="e">
        <f t="shared" si="174"/>
        <v>#N/A</v>
      </c>
      <c r="D819" s="47" t="str">
        <f t="shared" si="182"/>
        <v>282</v>
      </c>
      <c r="E819" s="47">
        <f t="shared" si="183"/>
        <v>51097</v>
      </c>
      <c r="F819" s="47" t="e">
        <f t="shared" si="175"/>
        <v>#N/A</v>
      </c>
      <c r="G819" s="47">
        <f t="shared" ca="1" si="176"/>
        <v>50099</v>
      </c>
      <c r="H819" s="47">
        <f t="shared" si="177"/>
        <v>25</v>
      </c>
      <c r="I819" s="47">
        <f t="shared" ca="1" si="178"/>
        <v>50091</v>
      </c>
      <c r="J819" s="47">
        <f t="shared" si="179"/>
        <v>25</v>
      </c>
      <c r="K819" s="47" t="str">
        <f t="shared" si="180"/>
        <v/>
      </c>
      <c r="L819" s="47">
        <v>0</v>
      </c>
      <c r="M819" s="49" t="e">
        <f t="shared" ca="1" si="181"/>
        <v>#N/A</v>
      </c>
      <c r="N819" s="49" t="str">
        <f t="shared" si="184"/>
        <v/>
      </c>
      <c r="O819" s="49"/>
      <c r="P819" s="49"/>
      <c r="Q819" s="49"/>
      <c r="R819" s="49"/>
      <c r="S819" s="49"/>
      <c r="T819" s="49"/>
      <c r="U819" s="49"/>
      <c r="V819" s="49"/>
      <c r="W819" s="49"/>
      <c r="X819" s="49"/>
      <c r="Y819" s="49"/>
      <c r="Z819" s="49"/>
      <c r="AA819" s="49"/>
      <c r="AB819" s="40">
        <v>817</v>
      </c>
    </row>
    <row r="820" spans="2:28" x14ac:dyDescent="0.2">
      <c r="B820" s="47">
        <f t="shared" si="173"/>
        <v>280202</v>
      </c>
      <c r="C820" s="20" t="e">
        <f t="shared" si="174"/>
        <v>#N/A</v>
      </c>
      <c r="D820" s="47" t="str">
        <f t="shared" si="182"/>
        <v>282</v>
      </c>
      <c r="E820" s="47">
        <f t="shared" si="183"/>
        <v>51097</v>
      </c>
      <c r="F820" s="47" t="e">
        <f t="shared" si="175"/>
        <v>#N/A</v>
      </c>
      <c r="G820" s="47">
        <f t="shared" ca="1" si="176"/>
        <v>50078</v>
      </c>
      <c r="H820" s="47">
        <f t="shared" si="177"/>
        <v>25</v>
      </c>
      <c r="I820" s="47">
        <f t="shared" ca="1" si="178"/>
        <v>50135</v>
      </c>
      <c r="J820" s="47">
        <f t="shared" si="179"/>
        <v>25</v>
      </c>
      <c r="K820" s="47" t="str">
        <f t="shared" si="180"/>
        <v/>
      </c>
      <c r="L820" s="47">
        <v>0</v>
      </c>
      <c r="M820" s="49" t="e">
        <f t="shared" ca="1" si="181"/>
        <v>#N/A</v>
      </c>
      <c r="N820" s="49" t="str">
        <f t="shared" si="184"/>
        <v/>
      </c>
      <c r="O820" s="49"/>
      <c r="P820" s="49"/>
      <c r="Q820" s="49"/>
      <c r="R820" s="49"/>
      <c r="S820" s="49"/>
      <c r="T820" s="49"/>
      <c r="U820" s="49"/>
      <c r="V820" s="49"/>
      <c r="W820" s="49"/>
      <c r="X820" s="49"/>
      <c r="Y820" s="49"/>
      <c r="Z820" s="49"/>
      <c r="AA820" s="49"/>
      <c r="AB820" s="40">
        <v>818</v>
      </c>
    </row>
    <row r="821" spans="2:28" x14ac:dyDescent="0.2">
      <c r="B821" s="47">
        <f t="shared" si="173"/>
        <v>280203</v>
      </c>
      <c r="C821" s="20" t="e">
        <f t="shared" si="174"/>
        <v>#N/A</v>
      </c>
      <c r="D821" s="47" t="str">
        <f t="shared" si="182"/>
        <v>282</v>
      </c>
      <c r="E821" s="47">
        <f t="shared" si="183"/>
        <v>51097</v>
      </c>
      <c r="F821" s="47" t="e">
        <f t="shared" si="175"/>
        <v>#N/A</v>
      </c>
      <c r="G821" s="47">
        <f t="shared" ca="1" si="176"/>
        <v>50095</v>
      </c>
      <c r="H821" s="47">
        <f t="shared" si="177"/>
        <v>25</v>
      </c>
      <c r="I821" s="47">
        <f t="shared" ca="1" si="178"/>
        <v>50095</v>
      </c>
      <c r="J821" s="47">
        <f t="shared" si="179"/>
        <v>25</v>
      </c>
      <c r="K821" s="47" t="str">
        <f t="shared" si="180"/>
        <v/>
      </c>
      <c r="L821" s="47">
        <v>0</v>
      </c>
      <c r="M821" s="49" t="e">
        <f t="shared" ca="1" si="181"/>
        <v>#N/A</v>
      </c>
      <c r="N821" s="49" t="str">
        <f t="shared" si="184"/>
        <v/>
      </c>
      <c r="O821" s="49"/>
      <c r="P821" s="49"/>
      <c r="Q821" s="49"/>
      <c r="R821" s="49"/>
      <c r="S821" s="49"/>
      <c r="T821" s="49"/>
      <c r="U821" s="49"/>
      <c r="V821" s="49"/>
      <c r="W821" s="49"/>
      <c r="X821" s="49"/>
      <c r="Y821" s="49"/>
      <c r="Z821" s="49"/>
      <c r="AA821" s="49"/>
      <c r="AB821" s="40">
        <v>819</v>
      </c>
    </row>
    <row r="822" spans="2:28" x14ac:dyDescent="0.2">
      <c r="B822" s="47">
        <f t="shared" ref="B822:B842" si="185">B792+10000</f>
        <v>280204</v>
      </c>
      <c r="C822" s="20" t="e">
        <f t="shared" si="174"/>
        <v>#N/A</v>
      </c>
      <c r="D822" s="47" t="str">
        <f t="shared" si="182"/>
        <v>282</v>
      </c>
      <c r="E822" s="47">
        <f t="shared" si="183"/>
        <v>51097</v>
      </c>
      <c r="F822" s="47" t="e">
        <f t="shared" si="175"/>
        <v>#N/A</v>
      </c>
      <c r="G822" s="47">
        <f t="shared" ca="1" si="176"/>
        <v>50100</v>
      </c>
      <c r="H822" s="47">
        <f t="shared" si="177"/>
        <v>25</v>
      </c>
      <c r="I822" s="47">
        <f t="shared" ca="1" si="178"/>
        <v>50119</v>
      </c>
      <c r="J822" s="47">
        <f t="shared" si="179"/>
        <v>25</v>
      </c>
      <c r="K822" s="47" t="str">
        <f t="shared" si="180"/>
        <v/>
      </c>
      <c r="L822" s="47">
        <v>0</v>
      </c>
      <c r="M822" s="49" t="e">
        <f t="shared" ca="1" si="181"/>
        <v>#N/A</v>
      </c>
      <c r="N822" s="49" t="str">
        <f t="shared" si="184"/>
        <v/>
      </c>
      <c r="O822" s="49"/>
      <c r="P822" s="49"/>
      <c r="Q822" s="49"/>
      <c r="R822" s="49"/>
      <c r="S822" s="49"/>
      <c r="T822" s="49"/>
      <c r="U822" s="49"/>
      <c r="V822" s="49"/>
      <c r="W822" s="49"/>
      <c r="X822" s="49"/>
      <c r="Y822" s="49"/>
      <c r="Z822" s="49"/>
      <c r="AA822" s="49"/>
      <c r="AB822" s="40">
        <v>820</v>
      </c>
    </row>
    <row r="823" spans="2:28" x14ac:dyDescent="0.2">
      <c r="B823" s="47">
        <f t="shared" si="185"/>
        <v>280205</v>
      </c>
      <c r="C823" s="20" t="e">
        <f t="shared" si="174"/>
        <v>#N/A</v>
      </c>
      <c r="D823" s="47" t="str">
        <f t="shared" si="182"/>
        <v>282</v>
      </c>
      <c r="E823" s="47">
        <f t="shared" si="183"/>
        <v>51097</v>
      </c>
      <c r="F823" s="47" t="e">
        <f t="shared" si="175"/>
        <v>#N/A</v>
      </c>
      <c r="G823" s="47">
        <f t="shared" ca="1" si="176"/>
        <v>50101</v>
      </c>
      <c r="H823" s="47">
        <f t="shared" si="177"/>
        <v>25</v>
      </c>
      <c r="I823" s="47">
        <f t="shared" ca="1" si="178"/>
        <v>50094</v>
      </c>
      <c r="J823" s="47">
        <f t="shared" si="179"/>
        <v>25</v>
      </c>
      <c r="K823" s="47" t="str">
        <f t="shared" si="180"/>
        <v/>
      </c>
      <c r="L823" s="47">
        <v>0</v>
      </c>
      <c r="M823" s="49" t="e">
        <f t="shared" ca="1" si="181"/>
        <v>#N/A</v>
      </c>
      <c r="N823" s="49" t="str">
        <f t="shared" si="184"/>
        <v/>
      </c>
      <c r="O823" s="49"/>
      <c r="P823" s="49"/>
      <c r="Q823" s="49"/>
      <c r="R823" s="49"/>
      <c r="S823" s="49"/>
      <c r="T823" s="49"/>
      <c r="U823" s="49"/>
      <c r="V823" s="49"/>
      <c r="W823" s="49"/>
      <c r="X823" s="49"/>
      <c r="Y823" s="49"/>
      <c r="Z823" s="49"/>
      <c r="AA823" s="49"/>
      <c r="AB823" s="40">
        <v>821</v>
      </c>
    </row>
    <row r="824" spans="2:28" x14ac:dyDescent="0.2">
      <c r="B824" s="47">
        <f t="shared" si="185"/>
        <v>280208</v>
      </c>
      <c r="C824" s="20" t="e">
        <f t="shared" si="174"/>
        <v>#N/A</v>
      </c>
      <c r="D824" s="47" t="str">
        <f t="shared" si="182"/>
        <v>282</v>
      </c>
      <c r="E824" s="47">
        <f t="shared" si="183"/>
        <v>52000</v>
      </c>
      <c r="F824" s="47">
        <f t="shared" ca="1" si="175"/>
        <v>3.09</v>
      </c>
      <c r="G824" s="47">
        <f t="shared" ca="1" si="176"/>
        <v>50122</v>
      </c>
      <c r="H824" s="47">
        <f t="shared" ca="1" si="177"/>
        <v>88</v>
      </c>
      <c r="I824" s="47">
        <f t="shared" ca="1" si="178"/>
        <v>50097</v>
      </c>
      <c r="J824" s="47">
        <f t="shared" si="179"/>
        <v>15</v>
      </c>
      <c r="K824" s="47" t="e">
        <f t="shared" si="180"/>
        <v>#N/A</v>
      </c>
      <c r="L824" s="47">
        <v>0</v>
      </c>
      <c r="M824" s="49">
        <f t="shared" ca="1" si="181"/>
        <v>276.69902912621359</v>
      </c>
      <c r="N824" s="49">
        <f t="shared" ca="1" si="184"/>
        <v>2.9126213592233007E-2</v>
      </c>
      <c r="O824" s="49"/>
      <c r="P824" s="49"/>
      <c r="Q824" s="49"/>
      <c r="R824" s="49"/>
      <c r="S824" s="49"/>
      <c r="T824" s="49"/>
      <c r="U824" s="49"/>
      <c r="V824" s="49"/>
      <c r="W824" s="49"/>
      <c r="X824" s="49"/>
      <c r="Y824" s="49"/>
      <c r="Z824" s="49"/>
      <c r="AA824" s="49"/>
      <c r="AB824" s="40">
        <v>822</v>
      </c>
    </row>
    <row r="825" spans="2:28" x14ac:dyDescent="0.2">
      <c r="B825" s="47">
        <f t="shared" si="185"/>
        <v>280301</v>
      </c>
      <c r="C825" s="20" t="e">
        <f t="shared" si="174"/>
        <v>#N/A</v>
      </c>
      <c r="D825" s="47" t="str">
        <f t="shared" si="182"/>
        <v>283</v>
      </c>
      <c r="E825" s="47">
        <f t="shared" si="183"/>
        <v>51098</v>
      </c>
      <c r="F825" s="47" t="e">
        <f t="shared" si="175"/>
        <v>#N/A</v>
      </c>
      <c r="G825" s="47">
        <f t="shared" ca="1" si="176"/>
        <v>50100</v>
      </c>
      <c r="H825" s="47">
        <f t="shared" si="177"/>
        <v>25</v>
      </c>
      <c r="I825" s="47">
        <f t="shared" ca="1" si="178"/>
        <v>50091</v>
      </c>
      <c r="J825" s="47">
        <f t="shared" si="179"/>
        <v>25</v>
      </c>
      <c r="K825" s="47" t="str">
        <f t="shared" si="180"/>
        <v/>
      </c>
      <c r="L825" s="47">
        <v>0</v>
      </c>
      <c r="M825" s="49" t="e">
        <f t="shared" ca="1" si="181"/>
        <v>#N/A</v>
      </c>
      <c r="N825" s="49" t="str">
        <f t="shared" si="184"/>
        <v/>
      </c>
      <c r="O825" s="49"/>
      <c r="P825" s="49"/>
      <c r="Q825" s="49"/>
      <c r="R825" s="49"/>
      <c r="S825" s="49"/>
      <c r="T825" s="49"/>
      <c r="U825" s="49"/>
      <c r="V825" s="49"/>
      <c r="W825" s="49"/>
      <c r="X825" s="49"/>
      <c r="Y825" s="49"/>
      <c r="Z825" s="49"/>
      <c r="AA825" s="49"/>
      <c r="AB825" s="40">
        <v>823</v>
      </c>
    </row>
    <row r="826" spans="2:28" x14ac:dyDescent="0.2">
      <c r="B826" s="47">
        <f t="shared" si="185"/>
        <v>280302</v>
      </c>
      <c r="C826" s="20" t="e">
        <f t="shared" si="174"/>
        <v>#N/A</v>
      </c>
      <c r="D826" s="47" t="str">
        <f t="shared" si="182"/>
        <v>283</v>
      </c>
      <c r="E826" s="47">
        <f t="shared" si="183"/>
        <v>51098</v>
      </c>
      <c r="F826" s="47" t="e">
        <f t="shared" si="175"/>
        <v>#N/A</v>
      </c>
      <c r="G826" s="47">
        <f t="shared" ca="1" si="176"/>
        <v>50119</v>
      </c>
      <c r="H826" s="47">
        <f t="shared" si="177"/>
        <v>25</v>
      </c>
      <c r="I826" s="47">
        <f t="shared" ca="1" si="178"/>
        <v>50079</v>
      </c>
      <c r="J826" s="47">
        <f t="shared" si="179"/>
        <v>25</v>
      </c>
      <c r="K826" s="47" t="str">
        <f t="shared" si="180"/>
        <v/>
      </c>
      <c r="L826" s="47">
        <v>0</v>
      </c>
      <c r="M826" s="49" t="e">
        <f t="shared" ca="1" si="181"/>
        <v>#N/A</v>
      </c>
      <c r="N826" s="49" t="str">
        <f t="shared" si="184"/>
        <v/>
      </c>
      <c r="O826" s="49"/>
      <c r="P826" s="49"/>
      <c r="Q826" s="49"/>
      <c r="R826" s="49"/>
      <c r="S826" s="49"/>
      <c r="T826" s="49"/>
      <c r="U826" s="49"/>
      <c r="V826" s="49"/>
      <c r="W826" s="49"/>
      <c r="X826" s="49"/>
      <c r="Y826" s="49"/>
      <c r="Z826" s="49"/>
      <c r="AA826" s="49"/>
      <c r="AB826" s="40">
        <v>824</v>
      </c>
    </row>
    <row r="827" spans="2:28" x14ac:dyDescent="0.2">
      <c r="B827" s="47">
        <f t="shared" si="185"/>
        <v>280303</v>
      </c>
      <c r="C827" s="20" t="e">
        <f t="shared" si="174"/>
        <v>#N/A</v>
      </c>
      <c r="D827" s="47" t="str">
        <f t="shared" si="182"/>
        <v>283</v>
      </c>
      <c r="E827" s="47">
        <f t="shared" si="183"/>
        <v>51098</v>
      </c>
      <c r="F827" s="47" t="e">
        <f t="shared" si="175"/>
        <v>#N/A</v>
      </c>
      <c r="G827" s="47">
        <f t="shared" ca="1" si="176"/>
        <v>50098</v>
      </c>
      <c r="H827" s="47">
        <f t="shared" si="177"/>
        <v>25</v>
      </c>
      <c r="I827" s="47">
        <f t="shared" ca="1" si="178"/>
        <v>50101</v>
      </c>
      <c r="J827" s="47">
        <f t="shared" si="179"/>
        <v>25</v>
      </c>
      <c r="K827" s="47" t="str">
        <f t="shared" si="180"/>
        <v/>
      </c>
      <c r="L827" s="47">
        <v>0</v>
      </c>
      <c r="M827" s="49" t="e">
        <f t="shared" ca="1" si="181"/>
        <v>#N/A</v>
      </c>
      <c r="N827" s="49" t="str">
        <f t="shared" si="184"/>
        <v/>
      </c>
      <c r="O827" s="49"/>
      <c r="P827" s="49"/>
      <c r="Q827" s="49"/>
      <c r="R827" s="49"/>
      <c r="S827" s="49"/>
      <c r="T827" s="49"/>
      <c r="U827" s="49"/>
      <c r="V827" s="49"/>
      <c r="W827" s="49"/>
      <c r="X827" s="49"/>
      <c r="Y827" s="49"/>
      <c r="Z827" s="49"/>
      <c r="AA827" s="49"/>
      <c r="AB827" s="40">
        <v>825</v>
      </c>
    </row>
    <row r="828" spans="2:28" x14ac:dyDescent="0.2">
      <c r="B828" s="47">
        <f t="shared" si="185"/>
        <v>280304</v>
      </c>
      <c r="C828" s="20" t="e">
        <f t="shared" si="174"/>
        <v>#N/A</v>
      </c>
      <c r="D828" s="47" t="str">
        <f t="shared" si="182"/>
        <v>283</v>
      </c>
      <c r="E828" s="47">
        <f t="shared" si="183"/>
        <v>51098</v>
      </c>
      <c r="F828" s="47" t="e">
        <f t="shared" si="175"/>
        <v>#N/A</v>
      </c>
      <c r="G828" s="47">
        <f t="shared" ca="1" si="176"/>
        <v>50094</v>
      </c>
      <c r="H828" s="47">
        <f t="shared" si="177"/>
        <v>25</v>
      </c>
      <c r="I828" s="47">
        <f t="shared" ca="1" si="178"/>
        <v>50095</v>
      </c>
      <c r="J828" s="47">
        <f t="shared" si="179"/>
        <v>25</v>
      </c>
      <c r="K828" s="47" t="str">
        <f t="shared" si="180"/>
        <v/>
      </c>
      <c r="L828" s="47">
        <v>0</v>
      </c>
      <c r="M828" s="49" t="e">
        <f t="shared" ca="1" si="181"/>
        <v>#N/A</v>
      </c>
      <c r="N828" s="49" t="str">
        <f t="shared" si="184"/>
        <v/>
      </c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49"/>
      <c r="AB828" s="40">
        <v>826</v>
      </c>
    </row>
    <row r="829" spans="2:28" x14ac:dyDescent="0.2">
      <c r="B829" s="47">
        <f t="shared" si="185"/>
        <v>280305</v>
      </c>
      <c r="C829" s="20" t="e">
        <f t="shared" si="174"/>
        <v>#N/A</v>
      </c>
      <c r="D829" s="47" t="str">
        <f t="shared" si="182"/>
        <v>283</v>
      </c>
      <c r="E829" s="47">
        <f t="shared" si="183"/>
        <v>51098</v>
      </c>
      <c r="F829" s="47" t="e">
        <f t="shared" si="175"/>
        <v>#N/A</v>
      </c>
      <c r="G829" s="47">
        <f t="shared" ca="1" si="176"/>
        <v>50078</v>
      </c>
      <c r="H829" s="47">
        <f t="shared" si="177"/>
        <v>25</v>
      </c>
      <c r="I829" s="47">
        <f t="shared" ca="1" si="178"/>
        <v>50096</v>
      </c>
      <c r="J829" s="47">
        <f t="shared" si="179"/>
        <v>25</v>
      </c>
      <c r="K829" s="47" t="str">
        <f t="shared" si="180"/>
        <v/>
      </c>
      <c r="L829" s="47">
        <v>0</v>
      </c>
      <c r="M829" s="49" t="e">
        <f t="shared" ca="1" si="181"/>
        <v>#N/A</v>
      </c>
      <c r="N829" s="49" t="str">
        <f t="shared" si="184"/>
        <v/>
      </c>
      <c r="O829" s="49"/>
      <c r="P829" s="49"/>
      <c r="Q829" s="49"/>
      <c r="R829" s="49"/>
      <c r="S829" s="49"/>
      <c r="T829" s="49"/>
      <c r="U829" s="49"/>
      <c r="V829" s="49"/>
      <c r="W829" s="49"/>
      <c r="X829" s="49"/>
      <c r="Y829" s="49"/>
      <c r="Z829" s="49"/>
      <c r="AA829" s="49"/>
      <c r="AB829" s="40">
        <v>827</v>
      </c>
    </row>
    <row r="830" spans="2:28" x14ac:dyDescent="0.2">
      <c r="B830" s="47">
        <f t="shared" si="185"/>
        <v>280308</v>
      </c>
      <c r="C830" s="20" t="e">
        <f t="shared" si="174"/>
        <v>#N/A</v>
      </c>
      <c r="D830" s="47" t="str">
        <f t="shared" si="182"/>
        <v>283</v>
      </c>
      <c r="E830" s="47">
        <f t="shared" si="183"/>
        <v>52000</v>
      </c>
      <c r="F830" s="47">
        <f t="shared" ca="1" si="175"/>
        <v>3.09</v>
      </c>
      <c r="G830" s="47">
        <f t="shared" ca="1" si="176"/>
        <v>50122</v>
      </c>
      <c r="H830" s="47">
        <f t="shared" ca="1" si="177"/>
        <v>88</v>
      </c>
      <c r="I830" s="47">
        <f t="shared" ca="1" si="178"/>
        <v>50095</v>
      </c>
      <c r="J830" s="47">
        <f t="shared" si="179"/>
        <v>15</v>
      </c>
      <c r="K830" s="47" t="e">
        <f t="shared" si="180"/>
        <v>#N/A</v>
      </c>
      <c r="L830" s="47">
        <v>0</v>
      </c>
      <c r="M830" s="49">
        <f t="shared" ca="1" si="181"/>
        <v>266.09482514845882</v>
      </c>
      <c r="N830" s="49">
        <f t="shared" ca="1" si="184"/>
        <v>2.9126213592233007E-2</v>
      </c>
      <c r="O830" s="49"/>
      <c r="P830" s="49"/>
      <c r="Q830" s="49"/>
      <c r="R830" s="49"/>
      <c r="S830" s="49"/>
      <c r="T830" s="49"/>
      <c r="U830" s="49"/>
      <c r="V830" s="49"/>
      <c r="W830" s="49"/>
      <c r="X830" s="49"/>
      <c r="Y830" s="49"/>
      <c r="Z830" s="49"/>
      <c r="AA830" s="49"/>
      <c r="AB830" s="40">
        <v>828</v>
      </c>
    </row>
    <row r="831" spans="2:28" x14ac:dyDescent="0.2">
      <c r="B831" s="47">
        <f t="shared" si="185"/>
        <v>280401</v>
      </c>
      <c r="C831" s="20" t="e">
        <f t="shared" si="174"/>
        <v>#N/A</v>
      </c>
      <c r="D831" s="47" t="str">
        <f t="shared" si="182"/>
        <v>284</v>
      </c>
      <c r="E831" s="47">
        <f t="shared" si="183"/>
        <v>51098</v>
      </c>
      <c r="F831" s="47" t="e">
        <f t="shared" si="175"/>
        <v>#N/A</v>
      </c>
      <c r="G831" s="47">
        <f t="shared" ca="1" si="176"/>
        <v>50094</v>
      </c>
      <c r="H831" s="47">
        <f t="shared" si="177"/>
        <v>25</v>
      </c>
      <c r="I831" s="47">
        <f t="shared" ca="1" si="178"/>
        <v>50157</v>
      </c>
      <c r="J831" s="47">
        <f t="shared" si="179"/>
        <v>25</v>
      </c>
      <c r="K831" s="47" t="str">
        <f t="shared" si="180"/>
        <v/>
      </c>
      <c r="L831" s="47">
        <v>0</v>
      </c>
      <c r="M831" s="49" t="e">
        <f t="shared" ca="1" si="181"/>
        <v>#N/A</v>
      </c>
      <c r="N831" s="49" t="str">
        <f t="shared" si="184"/>
        <v/>
      </c>
      <c r="O831" s="49"/>
      <c r="P831" s="49"/>
      <c r="Q831" s="49"/>
      <c r="R831" s="49"/>
      <c r="S831" s="49"/>
      <c r="T831" s="49"/>
      <c r="U831" s="49"/>
      <c r="V831" s="49"/>
      <c r="W831" s="49"/>
      <c r="X831" s="49"/>
      <c r="Y831" s="49"/>
      <c r="Z831" s="49"/>
      <c r="AA831" s="49"/>
      <c r="AB831" s="40">
        <v>829</v>
      </c>
    </row>
    <row r="832" spans="2:28" x14ac:dyDescent="0.2">
      <c r="B832" s="47">
        <f t="shared" si="185"/>
        <v>280402</v>
      </c>
      <c r="C832" s="20" t="e">
        <f t="shared" si="174"/>
        <v>#N/A</v>
      </c>
      <c r="D832" s="47" t="str">
        <f t="shared" si="182"/>
        <v>284</v>
      </c>
      <c r="E832" s="47">
        <f t="shared" si="183"/>
        <v>51098</v>
      </c>
      <c r="F832" s="47" t="e">
        <f t="shared" si="175"/>
        <v>#N/A</v>
      </c>
      <c r="G832" s="47">
        <f t="shared" ca="1" si="176"/>
        <v>50097</v>
      </c>
      <c r="H832" s="47">
        <f t="shared" si="177"/>
        <v>25</v>
      </c>
      <c r="I832" s="47">
        <f t="shared" ca="1" si="178"/>
        <v>50079</v>
      </c>
      <c r="J832" s="47">
        <f t="shared" si="179"/>
        <v>25</v>
      </c>
      <c r="K832" s="47" t="str">
        <f t="shared" si="180"/>
        <v/>
      </c>
      <c r="L832" s="47">
        <v>0</v>
      </c>
      <c r="M832" s="49" t="e">
        <f t="shared" ca="1" si="181"/>
        <v>#N/A</v>
      </c>
      <c r="N832" s="49" t="str">
        <f t="shared" si="184"/>
        <v/>
      </c>
      <c r="O832" s="49"/>
      <c r="P832" s="49"/>
      <c r="Q832" s="49"/>
      <c r="R832" s="49"/>
      <c r="S832" s="49"/>
      <c r="T832" s="49"/>
      <c r="U832" s="49"/>
      <c r="V832" s="49"/>
      <c r="W832" s="49"/>
      <c r="X832" s="49"/>
      <c r="Y832" s="49"/>
      <c r="Z832" s="49"/>
      <c r="AA832" s="49"/>
      <c r="AB832" s="40">
        <v>830</v>
      </c>
    </row>
    <row r="833" spans="2:28" x14ac:dyDescent="0.2">
      <c r="B833" s="47">
        <f t="shared" si="185"/>
        <v>280403</v>
      </c>
      <c r="C833" s="20" t="e">
        <f t="shared" si="174"/>
        <v>#N/A</v>
      </c>
      <c r="D833" s="47" t="str">
        <f t="shared" si="182"/>
        <v>284</v>
      </c>
      <c r="E833" s="47">
        <f t="shared" si="183"/>
        <v>51098</v>
      </c>
      <c r="F833" s="47" t="e">
        <f t="shared" si="175"/>
        <v>#N/A</v>
      </c>
      <c r="G833" s="47">
        <f t="shared" ca="1" si="176"/>
        <v>50145</v>
      </c>
      <c r="H833" s="47">
        <f t="shared" si="177"/>
        <v>25</v>
      </c>
      <c r="I833" s="47">
        <f t="shared" ca="1" si="178"/>
        <v>50078</v>
      </c>
      <c r="J833" s="47">
        <f t="shared" si="179"/>
        <v>25</v>
      </c>
      <c r="K833" s="47" t="str">
        <f t="shared" si="180"/>
        <v/>
      </c>
      <c r="L833" s="47">
        <v>0</v>
      </c>
      <c r="M833" s="49" t="e">
        <f t="shared" ca="1" si="181"/>
        <v>#N/A</v>
      </c>
      <c r="N833" s="49" t="str">
        <f t="shared" si="184"/>
        <v/>
      </c>
      <c r="O833" s="49"/>
      <c r="P833" s="49"/>
      <c r="Q833" s="49"/>
      <c r="R833" s="49"/>
      <c r="S833" s="49"/>
      <c r="T833" s="49"/>
      <c r="U833" s="49"/>
      <c r="V833" s="49"/>
      <c r="W833" s="49"/>
      <c r="X833" s="49"/>
      <c r="Y833" s="49"/>
      <c r="Z833" s="49"/>
      <c r="AA833" s="49"/>
      <c r="AB833" s="40">
        <v>831</v>
      </c>
    </row>
    <row r="834" spans="2:28" x14ac:dyDescent="0.2">
      <c r="B834" s="47">
        <f t="shared" si="185"/>
        <v>280404</v>
      </c>
      <c r="C834" s="20" t="e">
        <f t="shared" si="174"/>
        <v>#N/A</v>
      </c>
      <c r="D834" s="47" t="str">
        <f t="shared" si="182"/>
        <v>284</v>
      </c>
      <c r="E834" s="47">
        <f t="shared" si="183"/>
        <v>51098</v>
      </c>
      <c r="F834" s="47" t="e">
        <f t="shared" si="175"/>
        <v>#N/A</v>
      </c>
      <c r="G834" s="47">
        <f t="shared" ca="1" si="176"/>
        <v>50090</v>
      </c>
      <c r="H834" s="47">
        <f t="shared" si="177"/>
        <v>25</v>
      </c>
      <c r="I834" s="47">
        <f t="shared" ca="1" si="178"/>
        <v>50099</v>
      </c>
      <c r="J834" s="47">
        <f t="shared" si="179"/>
        <v>25</v>
      </c>
      <c r="K834" s="47" t="str">
        <f t="shared" si="180"/>
        <v/>
      </c>
      <c r="L834" s="47">
        <v>0</v>
      </c>
      <c r="M834" s="49" t="e">
        <f t="shared" ca="1" si="181"/>
        <v>#N/A</v>
      </c>
      <c r="N834" s="49" t="str">
        <f t="shared" si="184"/>
        <v/>
      </c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49"/>
      <c r="AB834" s="40">
        <v>832</v>
      </c>
    </row>
    <row r="835" spans="2:28" x14ac:dyDescent="0.2">
      <c r="B835" s="47">
        <f t="shared" si="185"/>
        <v>280405</v>
      </c>
      <c r="C835" s="20" t="e">
        <f t="shared" ref="C835:C842" si="186">VLOOKUP(B835,monsterImg,2,FALSE)</f>
        <v>#N/A</v>
      </c>
      <c r="D835" s="47" t="str">
        <f t="shared" si="182"/>
        <v>284</v>
      </c>
      <c r="E835" s="47">
        <f t="shared" si="183"/>
        <v>51098</v>
      </c>
      <c r="F835" s="47" t="e">
        <f t="shared" ref="F835:F842" si="187">IF(INT(RIGHT(B835,1))=8,(H835+J835)*0.03,200-VLOOKUP(INT(MID(B835,1,LEN(B835)-2)),progress,2,FALSE))</f>
        <v>#N/A</v>
      </c>
      <c r="G835" s="47">
        <f t="shared" ref="G835:G842" ca="1" si="188">IF(INT(RIGHT(B835,1))=8,VLOOKUP(B835,boss_item1,3,FALSE),IF(ISNA(VLOOKUP(C835,test10,5,FALSE)),VLOOKUP(INT(RAND()*(21-1)+1),test11,2,FALSE),VLOOKUP(C835,test10,5,FALSE)))</f>
        <v>50145</v>
      </c>
      <c r="H835" s="47">
        <f t="shared" ref="H835:H842" si="189">IF(INT(RIGHT(B835,1))&lt;&gt;8,25,VLOOKUP(G835,item1,9,FALSE))</f>
        <v>25</v>
      </c>
      <c r="I835" s="47">
        <f t="shared" ref="I835:I842" ca="1" si="190">VLOOKUP(INT(RAND()*(21-1)+1),test11,2,FALSE)</f>
        <v>50135</v>
      </c>
      <c r="J835" s="47">
        <f t="shared" si="179"/>
        <v>25</v>
      </c>
      <c r="K835" s="47" t="str">
        <f t="shared" ref="K835:K842" si="191">IF(RIGHT(B835,1)="8",VLOOKUP(--MID(B835,1,LEN(B835)-2),progress_weapon_award,2,FALSE),"")</f>
        <v/>
      </c>
      <c r="L835" s="47">
        <v>0</v>
      </c>
      <c r="M835" s="49" t="e">
        <f t="shared" ref="M835:M842" ca="1" si="192">(VLOOKUP(E835,gold1,2,FALSE)*F835+VLOOKUP(G835,gold2,2,FALSE)*10*H835+VLOOKUP(I835,gold2,2,FALSE)*10*J835)/(F835+H835+J835)</f>
        <v>#N/A</v>
      </c>
      <c r="N835" s="49" t="str">
        <f t="shared" si="184"/>
        <v/>
      </c>
      <c r="O835" s="49"/>
      <c r="P835" s="49"/>
      <c r="Q835" s="49"/>
      <c r="R835" s="49"/>
      <c r="S835" s="49"/>
      <c r="T835" s="49"/>
      <c r="U835" s="49"/>
      <c r="V835" s="49"/>
      <c r="W835" s="49"/>
      <c r="X835" s="49"/>
      <c r="Y835" s="49"/>
      <c r="Z835" s="49"/>
      <c r="AA835" s="49"/>
      <c r="AB835" s="40">
        <v>833</v>
      </c>
    </row>
    <row r="836" spans="2:28" x14ac:dyDescent="0.2">
      <c r="B836" s="47">
        <f t="shared" si="185"/>
        <v>280408</v>
      </c>
      <c r="C836" s="20" t="e">
        <f t="shared" si="186"/>
        <v>#N/A</v>
      </c>
      <c r="D836" s="47" t="str">
        <f t="shared" ref="D836:D842" si="193">INT(MID(B836,1,LEN(B836)-4))&amp;INT(MID(B836,LEN(B836)-2,1))</f>
        <v>284</v>
      </c>
      <c r="E836" s="47">
        <f t="shared" ref="E836:E842" si="194">IF(INT(RIGHT(B836,1))=8,52000,VLOOKUP(D836,AC$3:AD$142,2,FALSE)+51000)</f>
        <v>52000</v>
      </c>
      <c r="F836" s="47">
        <f t="shared" ca="1" si="187"/>
        <v>3.09</v>
      </c>
      <c r="G836" s="47">
        <f t="shared" ca="1" si="188"/>
        <v>50122</v>
      </c>
      <c r="H836" s="47">
        <f t="shared" ca="1" si="189"/>
        <v>88</v>
      </c>
      <c r="I836" s="47">
        <f t="shared" ca="1" si="190"/>
        <v>50092</v>
      </c>
      <c r="J836" s="47">
        <f t="shared" ref="J836:J842" si="195">IF(INT(RIGHT(B836,1))=8,15,25)</f>
        <v>15</v>
      </c>
      <c r="K836" s="47" t="e">
        <f t="shared" si="191"/>
        <v>#N/A</v>
      </c>
      <c r="L836" s="47">
        <v>0</v>
      </c>
      <c r="M836" s="49">
        <f t="shared" ca="1" si="192"/>
        <v>266.09482514845882</v>
      </c>
      <c r="N836" s="49">
        <f t="shared" ref="N836:N842" ca="1" si="196">IF(RIGHT(B836,1)="8",F836/(F836+H836+J836),"")</f>
        <v>2.9126213592233007E-2</v>
      </c>
      <c r="O836" s="49"/>
      <c r="P836" s="49"/>
      <c r="Q836" s="49"/>
      <c r="R836" s="49"/>
      <c r="S836" s="49"/>
      <c r="T836" s="49"/>
      <c r="U836" s="49"/>
      <c r="V836" s="49"/>
      <c r="W836" s="49"/>
      <c r="X836" s="49"/>
      <c r="Y836" s="49"/>
      <c r="Z836" s="49"/>
      <c r="AA836" s="49"/>
      <c r="AB836" s="40">
        <v>834</v>
      </c>
    </row>
    <row r="837" spans="2:28" x14ac:dyDescent="0.2">
      <c r="B837" s="47">
        <f t="shared" si="185"/>
        <v>280501</v>
      </c>
      <c r="C837" s="20" t="e">
        <f t="shared" si="186"/>
        <v>#N/A</v>
      </c>
      <c r="D837" s="47" t="str">
        <f t="shared" si="193"/>
        <v>285</v>
      </c>
      <c r="E837" s="47">
        <f t="shared" si="194"/>
        <v>51099</v>
      </c>
      <c r="F837" s="47" t="e">
        <f t="shared" si="187"/>
        <v>#N/A</v>
      </c>
      <c r="G837" s="47">
        <f t="shared" ca="1" si="188"/>
        <v>50094</v>
      </c>
      <c r="H837" s="47">
        <f t="shared" si="189"/>
        <v>25</v>
      </c>
      <c r="I837" s="47">
        <f t="shared" ca="1" si="190"/>
        <v>50093</v>
      </c>
      <c r="J837" s="47">
        <f t="shared" si="195"/>
        <v>25</v>
      </c>
      <c r="K837" s="47" t="str">
        <f t="shared" si="191"/>
        <v/>
      </c>
      <c r="L837" s="47">
        <v>0</v>
      </c>
      <c r="M837" s="49" t="e">
        <f t="shared" ca="1" si="192"/>
        <v>#N/A</v>
      </c>
      <c r="N837" s="49" t="str">
        <f t="shared" si="196"/>
        <v/>
      </c>
      <c r="O837" s="49"/>
      <c r="P837" s="49"/>
      <c r="Q837" s="49"/>
      <c r="R837" s="49"/>
      <c r="S837" s="49"/>
      <c r="T837" s="49"/>
      <c r="U837" s="49"/>
      <c r="V837" s="49"/>
      <c r="W837" s="49"/>
      <c r="X837" s="49"/>
      <c r="Y837" s="49"/>
      <c r="Z837" s="49"/>
      <c r="AA837" s="49"/>
      <c r="AB837" s="40">
        <v>835</v>
      </c>
    </row>
    <row r="838" spans="2:28" x14ac:dyDescent="0.2">
      <c r="B838" s="47">
        <f t="shared" si="185"/>
        <v>280502</v>
      </c>
      <c r="C838" s="20" t="e">
        <f t="shared" si="186"/>
        <v>#N/A</v>
      </c>
      <c r="D838" s="47" t="str">
        <f t="shared" si="193"/>
        <v>285</v>
      </c>
      <c r="E838" s="47">
        <f t="shared" si="194"/>
        <v>51099</v>
      </c>
      <c r="F838" s="47" t="e">
        <f t="shared" si="187"/>
        <v>#N/A</v>
      </c>
      <c r="G838" s="47">
        <f t="shared" ca="1" si="188"/>
        <v>50119</v>
      </c>
      <c r="H838" s="47">
        <f t="shared" si="189"/>
        <v>25</v>
      </c>
      <c r="I838" s="47">
        <f t="shared" ca="1" si="190"/>
        <v>50091</v>
      </c>
      <c r="J838" s="47">
        <f t="shared" si="195"/>
        <v>25</v>
      </c>
      <c r="K838" s="47" t="str">
        <f t="shared" si="191"/>
        <v/>
      </c>
      <c r="L838" s="47">
        <v>0</v>
      </c>
      <c r="M838" s="49" t="e">
        <f t="shared" ca="1" si="192"/>
        <v>#N/A</v>
      </c>
      <c r="N838" s="49" t="str">
        <f t="shared" si="196"/>
        <v/>
      </c>
      <c r="O838" s="49"/>
      <c r="P838" s="49"/>
      <c r="Q838" s="49"/>
      <c r="R838" s="49"/>
      <c r="S838" s="49"/>
      <c r="T838" s="49"/>
      <c r="U838" s="49"/>
      <c r="V838" s="49"/>
      <c r="W838" s="49"/>
      <c r="X838" s="49"/>
      <c r="Y838" s="49"/>
      <c r="Z838" s="49"/>
      <c r="AA838" s="49"/>
      <c r="AB838" s="40">
        <v>836</v>
      </c>
    </row>
    <row r="839" spans="2:28" x14ac:dyDescent="0.2">
      <c r="B839" s="47">
        <f t="shared" si="185"/>
        <v>280503</v>
      </c>
      <c r="C839" s="20" t="e">
        <f t="shared" si="186"/>
        <v>#N/A</v>
      </c>
      <c r="D839" s="47" t="str">
        <f t="shared" si="193"/>
        <v>285</v>
      </c>
      <c r="E839" s="47">
        <f t="shared" si="194"/>
        <v>51099</v>
      </c>
      <c r="F839" s="47" t="e">
        <f t="shared" si="187"/>
        <v>#N/A</v>
      </c>
      <c r="G839" s="47">
        <f t="shared" ca="1" si="188"/>
        <v>50094</v>
      </c>
      <c r="H839" s="47">
        <f t="shared" si="189"/>
        <v>25</v>
      </c>
      <c r="I839" s="47">
        <f t="shared" ca="1" si="190"/>
        <v>50135</v>
      </c>
      <c r="J839" s="47">
        <f t="shared" si="195"/>
        <v>25</v>
      </c>
      <c r="K839" s="47" t="str">
        <f t="shared" si="191"/>
        <v/>
      </c>
      <c r="L839" s="47">
        <v>0</v>
      </c>
      <c r="M839" s="49" t="e">
        <f t="shared" ca="1" si="192"/>
        <v>#N/A</v>
      </c>
      <c r="N839" s="49" t="str">
        <f t="shared" si="196"/>
        <v/>
      </c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49"/>
      <c r="AB839" s="40">
        <v>837</v>
      </c>
    </row>
    <row r="840" spans="2:28" x14ac:dyDescent="0.2">
      <c r="B840" s="47">
        <f t="shared" si="185"/>
        <v>280504</v>
      </c>
      <c r="C840" s="20" t="e">
        <f t="shared" si="186"/>
        <v>#N/A</v>
      </c>
      <c r="D840" s="47" t="str">
        <f t="shared" si="193"/>
        <v>285</v>
      </c>
      <c r="E840" s="47">
        <f t="shared" si="194"/>
        <v>51099</v>
      </c>
      <c r="F840" s="47" t="e">
        <f t="shared" si="187"/>
        <v>#N/A</v>
      </c>
      <c r="G840" s="47">
        <f t="shared" ca="1" si="188"/>
        <v>50079</v>
      </c>
      <c r="H840" s="47">
        <f t="shared" si="189"/>
        <v>25</v>
      </c>
      <c r="I840" s="47">
        <f t="shared" ca="1" si="190"/>
        <v>50078</v>
      </c>
      <c r="J840" s="47">
        <f t="shared" si="195"/>
        <v>25</v>
      </c>
      <c r="K840" s="47" t="str">
        <f t="shared" si="191"/>
        <v/>
      </c>
      <c r="L840" s="47">
        <v>0</v>
      </c>
      <c r="M840" s="49" t="e">
        <f t="shared" ca="1" si="192"/>
        <v>#N/A</v>
      </c>
      <c r="N840" s="49" t="str">
        <f t="shared" si="196"/>
        <v/>
      </c>
      <c r="O840" s="49"/>
      <c r="P840" s="49"/>
      <c r="Q840" s="49"/>
      <c r="R840" s="49"/>
      <c r="S840" s="49"/>
      <c r="T840" s="49"/>
      <c r="U840" s="49"/>
      <c r="V840" s="49"/>
      <c r="W840" s="49"/>
      <c r="X840" s="49"/>
      <c r="Y840" s="49"/>
      <c r="Z840" s="49"/>
      <c r="AA840" s="49"/>
      <c r="AB840" s="40">
        <v>838</v>
      </c>
    </row>
    <row r="841" spans="2:28" x14ac:dyDescent="0.2">
      <c r="B841" s="47">
        <f t="shared" si="185"/>
        <v>280505</v>
      </c>
      <c r="C841" s="20" t="e">
        <f t="shared" si="186"/>
        <v>#N/A</v>
      </c>
      <c r="D841" s="47" t="str">
        <f t="shared" si="193"/>
        <v>285</v>
      </c>
      <c r="E841" s="47">
        <f t="shared" si="194"/>
        <v>51099</v>
      </c>
      <c r="F841" s="47" t="e">
        <f t="shared" si="187"/>
        <v>#N/A</v>
      </c>
      <c r="G841" s="47">
        <f t="shared" ca="1" si="188"/>
        <v>50093</v>
      </c>
      <c r="H841" s="47">
        <f t="shared" si="189"/>
        <v>25</v>
      </c>
      <c r="I841" s="47">
        <f t="shared" ca="1" si="190"/>
        <v>50090</v>
      </c>
      <c r="J841" s="47">
        <f t="shared" si="195"/>
        <v>25</v>
      </c>
      <c r="K841" s="47" t="str">
        <f t="shared" si="191"/>
        <v/>
      </c>
      <c r="L841" s="47">
        <v>0</v>
      </c>
      <c r="M841" s="49" t="e">
        <f t="shared" ca="1" si="192"/>
        <v>#N/A</v>
      </c>
      <c r="N841" s="49" t="str">
        <f t="shared" si="196"/>
        <v/>
      </c>
      <c r="O841" s="49"/>
      <c r="P841" s="49"/>
      <c r="Q841" s="49"/>
      <c r="R841" s="49"/>
      <c r="S841" s="49"/>
      <c r="T841" s="49"/>
      <c r="U841" s="49"/>
      <c r="V841" s="49"/>
      <c r="W841" s="49"/>
      <c r="X841" s="49"/>
      <c r="Y841" s="49"/>
      <c r="Z841" s="49"/>
      <c r="AA841" s="49"/>
      <c r="AB841" s="40">
        <v>839</v>
      </c>
    </row>
    <row r="842" spans="2:28" x14ac:dyDescent="0.2">
      <c r="B842" s="47">
        <f t="shared" si="185"/>
        <v>280508</v>
      </c>
      <c r="C842" s="20" t="e">
        <f t="shared" si="186"/>
        <v>#N/A</v>
      </c>
      <c r="D842" s="47" t="str">
        <f t="shared" si="193"/>
        <v>285</v>
      </c>
      <c r="E842" s="47">
        <f t="shared" si="194"/>
        <v>52000</v>
      </c>
      <c r="F842" s="47">
        <f t="shared" ca="1" si="187"/>
        <v>3.09</v>
      </c>
      <c r="G842" s="47">
        <f t="shared" ca="1" si="188"/>
        <v>50122</v>
      </c>
      <c r="H842" s="47">
        <f t="shared" ca="1" si="189"/>
        <v>88</v>
      </c>
      <c r="I842" s="47">
        <f t="shared" ca="1" si="190"/>
        <v>50098</v>
      </c>
      <c r="J842" s="47">
        <f t="shared" si="195"/>
        <v>15</v>
      </c>
      <c r="K842" s="47" t="e">
        <f t="shared" si="191"/>
        <v>#N/A</v>
      </c>
      <c r="L842" s="47">
        <v>0</v>
      </c>
      <c r="M842" s="49">
        <f t="shared" ca="1" si="192"/>
        <v>276.69902912621359</v>
      </c>
      <c r="N842" s="49">
        <f t="shared" ca="1" si="196"/>
        <v>2.9126213592233007E-2</v>
      </c>
      <c r="O842" s="49"/>
      <c r="P842" s="49"/>
      <c r="Q842" s="49"/>
      <c r="R842" s="49"/>
      <c r="S842" s="49"/>
      <c r="T842" s="49"/>
      <c r="U842" s="49"/>
      <c r="V842" s="49"/>
      <c r="W842" s="49"/>
      <c r="X842" s="49"/>
      <c r="Y842" s="49"/>
      <c r="Z842" s="49"/>
      <c r="AA842" s="49"/>
      <c r="AB842" s="40">
        <v>840</v>
      </c>
    </row>
  </sheetData>
  <sortState ref="AG7:AR84">
    <sortCondition ref="AM7:AM84"/>
  </sortState>
  <phoneticPr fontId="1" type="noConversion"/>
  <conditionalFormatting sqref="M3:AA84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{B2193249-C0E9-47C6-8B97-5EE8A7C90FA3}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2193249-C0E9-47C6-8B97-5EE8A7C90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M3:AA842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AY144"/>
  <sheetViews>
    <sheetView workbookViewId="0">
      <pane xSplit="5" ySplit="5" topLeftCell="F11" activePane="bottomRight" state="frozen"/>
      <selection pane="topRight" activeCell="F1" sqref="F1"/>
      <selection pane="bottomLeft" activeCell="A6" sqref="A6"/>
      <selection pane="bottomRight" activeCell="H28" sqref="H28"/>
    </sheetView>
  </sheetViews>
  <sheetFormatPr defaultRowHeight="12.75" x14ac:dyDescent="0.15"/>
  <cols>
    <col min="1" max="3" width="9" style="7"/>
    <col min="4" max="5" width="18.375" style="7" customWidth="1"/>
    <col min="6" max="6" width="13.125" style="25" customWidth="1"/>
    <col min="7" max="7" width="9" style="7"/>
    <col min="8" max="8" width="16.25" style="7" customWidth="1"/>
    <col min="9" max="9" width="11" style="7" customWidth="1"/>
    <col min="10" max="12" width="9" style="7"/>
    <col min="13" max="13" width="9" style="25"/>
    <col min="14" max="15" width="9" style="7"/>
    <col min="16" max="16" width="14.125" style="7" customWidth="1"/>
    <col min="17" max="19" width="9" style="7"/>
    <col min="20" max="20" width="9" style="25"/>
    <col min="21" max="26" width="9" style="7"/>
    <col min="27" max="27" width="9" style="25"/>
    <col min="28" max="33" width="9" style="7"/>
    <col min="34" max="34" width="9" style="25"/>
    <col min="35" max="41" width="9" style="7"/>
    <col min="42" max="42" width="12.75" style="7" customWidth="1"/>
    <col min="43" max="16384" width="9" style="7"/>
  </cols>
  <sheetData>
    <row r="3" spans="1:51" x14ac:dyDescent="0.15">
      <c r="C3" s="7">
        <v>1</v>
      </c>
      <c r="D3" s="7">
        <v>2</v>
      </c>
      <c r="G3" s="7">
        <v>3</v>
      </c>
      <c r="H3" s="7">
        <v>4</v>
      </c>
      <c r="I3" s="7">
        <v>5</v>
      </c>
      <c r="J3" s="7">
        <v>6</v>
      </c>
      <c r="K3" s="7">
        <v>7</v>
      </c>
      <c r="L3" s="7">
        <v>8</v>
      </c>
      <c r="N3" s="7">
        <v>9</v>
      </c>
      <c r="O3" s="7">
        <v>10</v>
      </c>
      <c r="P3" s="7">
        <v>11</v>
      </c>
      <c r="Q3" s="7">
        <v>12</v>
      </c>
      <c r="R3" s="7">
        <v>13</v>
      </c>
      <c r="S3" s="7">
        <v>14</v>
      </c>
      <c r="U3" s="7">
        <v>15</v>
      </c>
      <c r="V3" s="7">
        <v>16</v>
      </c>
      <c r="W3" s="7">
        <v>17</v>
      </c>
      <c r="X3" s="7">
        <v>18</v>
      </c>
      <c r="Y3" s="7">
        <v>19</v>
      </c>
      <c r="Z3" s="7">
        <v>20</v>
      </c>
      <c r="AB3" s="7">
        <v>21</v>
      </c>
      <c r="AC3" s="7">
        <v>22</v>
      </c>
      <c r="AD3" s="7">
        <v>23</v>
      </c>
      <c r="AE3" s="7">
        <v>24</v>
      </c>
      <c r="AF3" s="7">
        <v>25</v>
      </c>
      <c r="AG3" s="7">
        <v>26</v>
      </c>
      <c r="AI3" s="7">
        <v>27</v>
      </c>
      <c r="AJ3" s="7">
        <v>28</v>
      </c>
      <c r="AK3" s="7">
        <v>29</v>
      </c>
      <c r="AL3" s="7">
        <v>30</v>
      </c>
      <c r="AM3" s="7">
        <v>31</v>
      </c>
      <c r="AN3" s="7">
        <v>32</v>
      </c>
      <c r="AP3" s="7">
        <v>33</v>
      </c>
      <c r="AQ3" s="7">
        <v>34</v>
      </c>
      <c r="AR3" s="7">
        <v>35</v>
      </c>
      <c r="AS3" s="7">
        <v>36</v>
      </c>
    </row>
    <row r="4" spans="1:51" x14ac:dyDescent="0.15">
      <c r="A4" s="5" t="s">
        <v>905</v>
      </c>
      <c r="C4" s="18" t="s">
        <v>856</v>
      </c>
      <c r="D4" s="18" t="s">
        <v>857</v>
      </c>
      <c r="E4" s="21" t="s">
        <v>904</v>
      </c>
      <c r="F4" s="26"/>
      <c r="G4" s="7" t="s">
        <v>858</v>
      </c>
      <c r="H4" s="7" t="s">
        <v>887</v>
      </c>
      <c r="I4" s="19" t="s">
        <v>859</v>
      </c>
      <c r="J4" s="19" t="s">
        <v>860</v>
      </c>
      <c r="K4" s="7" t="s">
        <v>861</v>
      </c>
      <c r="L4" s="7" t="s">
        <v>882</v>
      </c>
      <c r="N4" s="7" t="s">
        <v>862</v>
      </c>
      <c r="O4" s="7" t="s">
        <v>888</v>
      </c>
      <c r="P4" s="7" t="s">
        <v>863</v>
      </c>
      <c r="Q4" s="7" t="s">
        <v>864</v>
      </c>
      <c r="R4" s="7" t="s">
        <v>865</v>
      </c>
      <c r="S4" s="7" t="s">
        <v>883</v>
      </c>
      <c r="U4" s="7" t="s">
        <v>866</v>
      </c>
      <c r="V4" s="7" t="s">
        <v>889</v>
      </c>
      <c r="W4" s="7" t="s">
        <v>867</v>
      </c>
      <c r="X4" s="7" t="s">
        <v>868</v>
      </c>
      <c r="Y4" s="7" t="s">
        <v>869</v>
      </c>
      <c r="Z4" s="7" t="s">
        <v>884</v>
      </c>
      <c r="AB4" s="7" t="s">
        <v>870</v>
      </c>
      <c r="AC4" s="7" t="s">
        <v>890</v>
      </c>
      <c r="AD4" s="7" t="s">
        <v>871</v>
      </c>
      <c r="AE4" s="7" t="s">
        <v>872</v>
      </c>
      <c r="AF4" s="7" t="s">
        <v>873</v>
      </c>
      <c r="AG4" s="7" t="s">
        <v>885</v>
      </c>
      <c r="AI4" s="7" t="s">
        <v>874</v>
      </c>
      <c r="AJ4" s="7" t="s">
        <v>891</v>
      </c>
      <c r="AK4" s="7" t="s">
        <v>875</v>
      </c>
      <c r="AL4" s="7" t="s">
        <v>876</v>
      </c>
      <c r="AM4" s="7" t="s">
        <v>877</v>
      </c>
      <c r="AN4" s="7" t="s">
        <v>886</v>
      </c>
      <c r="AP4" s="7" t="s">
        <v>878</v>
      </c>
      <c r="AQ4" s="19" t="s">
        <v>879</v>
      </c>
      <c r="AR4" s="19" t="s">
        <v>880</v>
      </c>
      <c r="AS4" s="19" t="s">
        <v>881</v>
      </c>
      <c r="AU4" s="19" t="s">
        <v>2872</v>
      </c>
      <c r="AV4" s="19" t="s">
        <v>2873</v>
      </c>
      <c r="AW4" s="19" t="s">
        <v>2874</v>
      </c>
      <c r="AX4" s="19" t="s">
        <v>2875</v>
      </c>
      <c r="AY4" s="19" t="s">
        <v>2876</v>
      </c>
    </row>
    <row r="5" spans="1:51" x14ac:dyDescent="0.15">
      <c r="A5" s="5" t="s">
        <v>906</v>
      </c>
      <c r="B5" s="7">
        <v>1</v>
      </c>
      <c r="C5" s="7">
        <v>101</v>
      </c>
      <c r="D5" s="7" t="s">
        <v>737</v>
      </c>
      <c r="E5" s="19" t="s">
        <v>892</v>
      </c>
      <c r="F5" s="27" t="str">
        <f>K5&amp;J5</f>
        <v>飞行系1</v>
      </c>
      <c r="G5" s="7">
        <v>10101</v>
      </c>
      <c r="H5" s="19" t="s">
        <v>894</v>
      </c>
      <c r="I5" s="7" t="s">
        <v>893</v>
      </c>
      <c r="J5" s="7">
        <f>ROUNDUP((B5/4)^1.47,0)</f>
        <v>1</v>
      </c>
      <c r="K5" s="19" t="s">
        <v>892</v>
      </c>
      <c r="L5" s="7">
        <v>30</v>
      </c>
      <c r="M5" s="25" t="str">
        <f>R5&amp;Q5</f>
        <v>飞行系1</v>
      </c>
      <c r="N5" s="7">
        <v>10102</v>
      </c>
      <c r="O5" s="19" t="s">
        <v>896</v>
      </c>
      <c r="P5" s="7" t="s">
        <v>895</v>
      </c>
      <c r="Q5" s="7">
        <f>ROUNDUP((B5/2)^1.12,0)</f>
        <v>1</v>
      </c>
      <c r="R5" s="19" t="s">
        <v>1158</v>
      </c>
      <c r="S5" s="7">
        <v>10</v>
      </c>
      <c r="T5" s="25" t="str">
        <f>Y5&amp;X5</f>
        <v>飞行系1</v>
      </c>
      <c r="U5" s="7">
        <v>10103</v>
      </c>
      <c r="V5" s="19" t="s">
        <v>1159</v>
      </c>
      <c r="W5" s="7" t="s">
        <v>901</v>
      </c>
      <c r="X5" s="7">
        <f>Q5</f>
        <v>1</v>
      </c>
      <c r="Y5" s="19" t="s">
        <v>1158</v>
      </c>
      <c r="Z5" s="7">
        <v>30</v>
      </c>
      <c r="AA5" s="25" t="str">
        <f>AF5&amp;AE5</f>
        <v>暗系1</v>
      </c>
      <c r="AB5" s="7">
        <v>10104</v>
      </c>
      <c r="AC5" s="19" t="s">
        <v>1185</v>
      </c>
      <c r="AD5" s="7" t="s">
        <v>967</v>
      </c>
      <c r="AE5" s="7">
        <f>J5</f>
        <v>1</v>
      </c>
      <c r="AF5" s="19" t="s">
        <v>1184</v>
      </c>
      <c r="AG5" s="7">
        <v>30</v>
      </c>
      <c r="AH5" s="25" t="str">
        <f>AM5&amp;AL5</f>
        <v>僵尸系1</v>
      </c>
      <c r="AI5" s="7">
        <v>10105</v>
      </c>
      <c r="AJ5" s="19" t="s">
        <v>1166</v>
      </c>
      <c r="AK5" s="7" t="s">
        <v>934</v>
      </c>
      <c r="AL5" s="7">
        <f>AE5</f>
        <v>1</v>
      </c>
      <c r="AM5" s="19" t="s">
        <v>1153</v>
      </c>
      <c r="AN5" s="7">
        <v>30</v>
      </c>
      <c r="AO5" s="7">
        <f>AI5+3</f>
        <v>10108</v>
      </c>
      <c r="AP5" s="19" t="s">
        <v>899</v>
      </c>
      <c r="AQ5" s="7" t="s">
        <v>898</v>
      </c>
      <c r="AR5" s="7">
        <f>J5</f>
        <v>1</v>
      </c>
      <c r="AS5" s="19" t="s">
        <v>900</v>
      </c>
      <c r="AT5" s="7" t="str">
        <f>AS5&amp;AR5</f>
        <v>土系1</v>
      </c>
      <c r="AU5" s="7">
        <f>AO5+1</f>
        <v>10109</v>
      </c>
      <c r="AV5" s="7" t="str">
        <f>H5</f>
        <v>小蝙蝠</v>
      </c>
      <c r="AW5" s="7" t="str">
        <f>I5</f>
        <v>CB741AAA</v>
      </c>
      <c r="AX5" s="7">
        <f>J5</f>
        <v>1</v>
      </c>
      <c r="AY5" s="7" t="str">
        <f>K5</f>
        <v>飞行系</v>
      </c>
    </row>
    <row r="6" spans="1:51" x14ac:dyDescent="0.15">
      <c r="A6" s="5" t="s">
        <v>907</v>
      </c>
      <c r="B6" s="7">
        <v>2</v>
      </c>
      <c r="C6" s="7">
        <v>102</v>
      </c>
      <c r="D6" s="7" t="s">
        <v>738</v>
      </c>
      <c r="E6" s="19" t="s">
        <v>892</v>
      </c>
      <c r="F6" s="27" t="str">
        <f t="shared" ref="F6:F69" si="0">K6&amp;J6</f>
        <v>飞行系1</v>
      </c>
      <c r="G6" s="7">
        <v>10201</v>
      </c>
      <c r="H6" s="19" t="s">
        <v>894</v>
      </c>
      <c r="I6" s="7" t="s">
        <v>893</v>
      </c>
      <c r="J6" s="7">
        <f t="shared" ref="J6:J69" si="1">ROUNDUP((B6/4)^1.47,0)</f>
        <v>1</v>
      </c>
      <c r="K6" s="19" t="s">
        <v>892</v>
      </c>
      <c r="L6" s="7">
        <v>30</v>
      </c>
      <c r="M6" s="25" t="str">
        <f t="shared" ref="M6:M69" si="2">R6&amp;Q6</f>
        <v>飞行系1</v>
      </c>
      <c r="N6" s="7">
        <v>10202</v>
      </c>
      <c r="O6" s="19" t="s">
        <v>896</v>
      </c>
      <c r="P6" s="7" t="s">
        <v>895</v>
      </c>
      <c r="Q6" s="7">
        <f t="shared" ref="Q6:Q69" si="3">ROUNDUP((B6/2)^1.12,0)</f>
        <v>1</v>
      </c>
      <c r="R6" s="19" t="s">
        <v>1158</v>
      </c>
      <c r="S6" s="7">
        <v>10</v>
      </c>
      <c r="T6" s="25" t="str">
        <f t="shared" ref="T6:T69" si="4">Y6&amp;X6</f>
        <v>飞行系1</v>
      </c>
      <c r="U6" s="7">
        <v>10203</v>
      </c>
      <c r="V6" s="19" t="s">
        <v>1211</v>
      </c>
      <c r="W6" s="7" t="s">
        <v>928</v>
      </c>
      <c r="X6" s="7">
        <f t="shared" ref="X6:X69" si="5">Q6</f>
        <v>1</v>
      </c>
      <c r="Y6" s="19" t="s">
        <v>1158</v>
      </c>
      <c r="Z6" s="7">
        <v>30</v>
      </c>
      <c r="AA6" s="25" t="str">
        <f t="shared" ref="AA6:AA69" si="6">AF6&amp;AE6</f>
        <v>火系1</v>
      </c>
      <c r="AB6" s="7">
        <v>10204</v>
      </c>
      <c r="AC6" s="19" t="s">
        <v>1204</v>
      </c>
      <c r="AD6" s="7" t="s">
        <v>950</v>
      </c>
      <c r="AE6" s="7">
        <f t="shared" ref="AE6:AE69" si="7">J6</f>
        <v>1</v>
      </c>
      <c r="AF6" s="19" t="s">
        <v>1177</v>
      </c>
      <c r="AG6" s="7">
        <v>30</v>
      </c>
      <c r="AH6" s="25" t="str">
        <f t="shared" ref="AH6:AH69" si="8">AM6&amp;AL6</f>
        <v>僵尸系1</v>
      </c>
      <c r="AI6" s="7">
        <v>10205</v>
      </c>
      <c r="AJ6" s="19" t="s">
        <v>1168</v>
      </c>
      <c r="AK6" s="7" t="s">
        <v>938</v>
      </c>
      <c r="AL6" s="7">
        <f t="shared" ref="AL6:AL69" si="9">AE6</f>
        <v>1</v>
      </c>
      <c r="AM6" s="19" t="s">
        <v>1153</v>
      </c>
      <c r="AN6" s="7">
        <v>30</v>
      </c>
      <c r="AO6" s="7">
        <f t="shared" ref="AO6:AO69" si="10">AI6+3</f>
        <v>10208</v>
      </c>
      <c r="AP6" s="19" t="s">
        <v>1023</v>
      </c>
      <c r="AQ6" s="7" t="s">
        <v>1022</v>
      </c>
      <c r="AR6" s="7">
        <f t="shared" ref="AR6:AR69" si="11">J6</f>
        <v>1</v>
      </c>
      <c r="AS6" s="5" t="s">
        <v>907</v>
      </c>
      <c r="AT6" s="7" t="str">
        <f t="shared" ref="AT6:AT69" si="12">AS6&amp;AR6</f>
        <v>僵尸系1</v>
      </c>
      <c r="AU6" s="7">
        <f t="shared" ref="AU6:AU69" si="13">AO6+1</f>
        <v>10209</v>
      </c>
      <c r="AV6" s="7" t="str">
        <f t="shared" ref="AV6:AV69" si="14">H6</f>
        <v>小蝙蝠</v>
      </c>
      <c r="AW6" s="7" t="str">
        <f t="shared" ref="AW6:AW69" si="15">I6</f>
        <v>CB741AAA</v>
      </c>
      <c r="AX6" s="7">
        <f t="shared" ref="AX6:AX69" si="16">J6</f>
        <v>1</v>
      </c>
      <c r="AY6" s="7" t="str">
        <f t="shared" ref="AY6:AY69" si="17">K6</f>
        <v>飞行系</v>
      </c>
    </row>
    <row r="7" spans="1:51" x14ac:dyDescent="0.15">
      <c r="A7" s="5" t="s">
        <v>908</v>
      </c>
      <c r="B7" s="7">
        <v>3</v>
      </c>
      <c r="C7" s="7">
        <v>103</v>
      </c>
      <c r="D7" s="7" t="s">
        <v>739</v>
      </c>
      <c r="E7" s="19" t="s">
        <v>892</v>
      </c>
      <c r="F7" s="27" t="str">
        <f t="shared" si="0"/>
        <v>飞行系1</v>
      </c>
      <c r="G7" s="7">
        <v>10301</v>
      </c>
      <c r="H7" s="19" t="s">
        <v>902</v>
      </c>
      <c r="I7" s="7" t="s">
        <v>901</v>
      </c>
      <c r="J7" s="7">
        <f t="shared" si="1"/>
        <v>1</v>
      </c>
      <c r="K7" s="19" t="s">
        <v>892</v>
      </c>
      <c r="L7" s="7">
        <v>30</v>
      </c>
      <c r="M7" s="25" t="str">
        <f t="shared" si="2"/>
        <v>飞行系2</v>
      </c>
      <c r="N7" s="7">
        <v>10302</v>
      </c>
      <c r="O7" s="19" t="s">
        <v>1021</v>
      </c>
      <c r="P7" s="7" t="s">
        <v>893</v>
      </c>
      <c r="Q7" s="7">
        <f t="shared" si="3"/>
        <v>2</v>
      </c>
      <c r="R7" s="19" t="s">
        <v>1158</v>
      </c>
      <c r="S7" s="7">
        <v>10</v>
      </c>
      <c r="T7" s="25" t="str">
        <f t="shared" si="4"/>
        <v>飞行系2</v>
      </c>
      <c r="U7" s="7">
        <v>10303</v>
      </c>
      <c r="V7" s="19" t="s">
        <v>1210</v>
      </c>
      <c r="W7" s="7" t="s">
        <v>1012</v>
      </c>
      <c r="X7" s="7">
        <f t="shared" si="5"/>
        <v>2</v>
      </c>
      <c r="Y7" s="19" t="s">
        <v>1158</v>
      </c>
      <c r="Z7" s="7">
        <v>30</v>
      </c>
      <c r="AA7" s="25" t="str">
        <f t="shared" si="6"/>
        <v>火系1</v>
      </c>
      <c r="AB7" s="7">
        <v>10304</v>
      </c>
      <c r="AC7" s="19" t="s">
        <v>1178</v>
      </c>
      <c r="AD7" s="7" t="s">
        <v>955</v>
      </c>
      <c r="AE7" s="7">
        <f t="shared" si="7"/>
        <v>1</v>
      </c>
      <c r="AF7" s="19" t="s">
        <v>1177</v>
      </c>
      <c r="AG7" s="7">
        <v>30</v>
      </c>
      <c r="AH7" s="25" t="str">
        <f t="shared" si="8"/>
        <v>水系1</v>
      </c>
      <c r="AI7" s="7">
        <v>10305</v>
      </c>
      <c r="AJ7" s="19" t="s">
        <v>1162</v>
      </c>
      <c r="AK7" s="7" t="s">
        <v>930</v>
      </c>
      <c r="AL7" s="7">
        <f t="shared" si="9"/>
        <v>1</v>
      </c>
      <c r="AM7" s="19" t="s">
        <v>1163</v>
      </c>
      <c r="AN7" s="7">
        <v>30</v>
      </c>
      <c r="AO7" s="7">
        <f t="shared" si="10"/>
        <v>10308</v>
      </c>
      <c r="AP7" s="19" t="s">
        <v>1025</v>
      </c>
      <c r="AQ7" s="7" t="s">
        <v>1024</v>
      </c>
      <c r="AR7" s="7">
        <f t="shared" si="11"/>
        <v>1</v>
      </c>
      <c r="AS7" s="5" t="s">
        <v>907</v>
      </c>
      <c r="AT7" s="7" t="str">
        <f t="shared" si="12"/>
        <v>僵尸系1</v>
      </c>
      <c r="AU7" s="7">
        <f t="shared" si="13"/>
        <v>10309</v>
      </c>
      <c r="AV7" s="7" t="str">
        <f t="shared" si="14"/>
        <v>飞蛇</v>
      </c>
      <c r="AW7" s="7" t="str">
        <f t="shared" si="15"/>
        <v>CB734AAA</v>
      </c>
      <c r="AX7" s="7">
        <f t="shared" si="16"/>
        <v>1</v>
      </c>
      <c r="AY7" s="7" t="str">
        <f t="shared" si="17"/>
        <v>飞行系</v>
      </c>
    </row>
    <row r="8" spans="1:51" x14ac:dyDescent="0.15">
      <c r="A8" s="5" t="s">
        <v>909</v>
      </c>
      <c r="B8" s="7">
        <v>4</v>
      </c>
      <c r="C8" s="7">
        <v>104</v>
      </c>
      <c r="D8" s="7" t="s">
        <v>740</v>
      </c>
      <c r="E8" s="19" t="s">
        <v>892</v>
      </c>
      <c r="F8" s="27" t="str">
        <f t="shared" si="0"/>
        <v>飞行系1</v>
      </c>
      <c r="G8" s="7">
        <v>10401</v>
      </c>
      <c r="H8" s="19" t="s">
        <v>927</v>
      </c>
      <c r="I8" s="7" t="s">
        <v>926</v>
      </c>
      <c r="J8" s="7">
        <f t="shared" si="1"/>
        <v>1</v>
      </c>
      <c r="K8" s="19" t="s">
        <v>892</v>
      </c>
      <c r="L8" s="7">
        <v>30</v>
      </c>
      <c r="M8" s="25" t="str">
        <f t="shared" si="2"/>
        <v>飞行系3</v>
      </c>
      <c r="N8" s="7">
        <v>10402</v>
      </c>
      <c r="O8" s="19" t="s">
        <v>902</v>
      </c>
      <c r="P8" s="7" t="s">
        <v>901</v>
      </c>
      <c r="Q8" s="7">
        <f t="shared" si="3"/>
        <v>3</v>
      </c>
      <c r="R8" s="19" t="s">
        <v>1158</v>
      </c>
      <c r="S8" s="7">
        <v>10</v>
      </c>
      <c r="T8" s="25" t="str">
        <f t="shared" si="4"/>
        <v>飞行系3</v>
      </c>
      <c r="U8" s="7">
        <v>10403</v>
      </c>
      <c r="V8" s="19" t="s">
        <v>1212</v>
      </c>
      <c r="W8" s="7" t="s">
        <v>1015</v>
      </c>
      <c r="X8" s="7">
        <f t="shared" si="5"/>
        <v>3</v>
      </c>
      <c r="Y8" s="19" t="s">
        <v>1158</v>
      </c>
      <c r="Z8" s="7">
        <v>30</v>
      </c>
      <c r="AA8" s="25" t="str">
        <f t="shared" si="6"/>
        <v>暗系1</v>
      </c>
      <c r="AB8" s="7">
        <v>10404</v>
      </c>
      <c r="AC8" s="19" t="s">
        <v>1183</v>
      </c>
      <c r="AD8" s="7" t="s">
        <v>965</v>
      </c>
      <c r="AE8" s="7">
        <f t="shared" si="7"/>
        <v>1</v>
      </c>
      <c r="AF8" s="19" t="s">
        <v>1184</v>
      </c>
      <c r="AG8" s="7">
        <v>30</v>
      </c>
      <c r="AH8" s="25" t="str">
        <f t="shared" si="8"/>
        <v>僵尸系1</v>
      </c>
      <c r="AI8" s="7">
        <v>10405</v>
      </c>
      <c r="AJ8" s="19" t="s">
        <v>1166</v>
      </c>
      <c r="AK8" s="7" t="s">
        <v>934</v>
      </c>
      <c r="AL8" s="7">
        <f t="shared" si="9"/>
        <v>1</v>
      </c>
      <c r="AM8" s="19" t="s">
        <v>1153</v>
      </c>
      <c r="AN8" s="7">
        <v>30</v>
      </c>
      <c r="AO8" s="7">
        <f t="shared" si="10"/>
        <v>10408</v>
      </c>
      <c r="AP8" s="19" t="s">
        <v>1027</v>
      </c>
      <c r="AQ8" s="7" t="s">
        <v>1026</v>
      </c>
      <c r="AR8" s="7">
        <f t="shared" si="11"/>
        <v>1</v>
      </c>
      <c r="AS8" s="5" t="s">
        <v>907</v>
      </c>
      <c r="AT8" s="7" t="str">
        <f t="shared" si="12"/>
        <v>僵尸系1</v>
      </c>
      <c r="AU8" s="7">
        <f t="shared" si="13"/>
        <v>10409</v>
      </c>
      <c r="AV8" s="7" t="str">
        <f t="shared" si="14"/>
        <v>恶魔</v>
      </c>
      <c r="AW8" s="7" t="str">
        <f t="shared" si="15"/>
        <v>CB507AAA</v>
      </c>
      <c r="AX8" s="7">
        <f t="shared" si="16"/>
        <v>1</v>
      </c>
      <c r="AY8" s="7" t="str">
        <f t="shared" si="17"/>
        <v>飞行系</v>
      </c>
    </row>
    <row r="9" spans="1:51" x14ac:dyDescent="0.15">
      <c r="A9" s="5" t="s">
        <v>910</v>
      </c>
      <c r="B9" s="7">
        <v>5</v>
      </c>
      <c r="C9" s="7">
        <v>105</v>
      </c>
      <c r="D9" s="7" t="s">
        <v>741</v>
      </c>
      <c r="E9" s="19" t="s">
        <v>892</v>
      </c>
      <c r="F9" s="27" t="str">
        <f t="shared" si="0"/>
        <v>飞行系2</v>
      </c>
      <c r="G9" s="7">
        <v>10501</v>
      </c>
      <c r="H9" s="19" t="s">
        <v>929</v>
      </c>
      <c r="I9" s="7" t="s">
        <v>928</v>
      </c>
      <c r="J9" s="7">
        <f t="shared" si="1"/>
        <v>2</v>
      </c>
      <c r="K9" s="19" t="s">
        <v>892</v>
      </c>
      <c r="L9" s="7">
        <v>30</v>
      </c>
      <c r="M9" s="25" t="str">
        <f t="shared" si="2"/>
        <v>飞行系3</v>
      </c>
      <c r="N9" s="7">
        <v>10502</v>
      </c>
      <c r="O9" s="19" t="s">
        <v>2768</v>
      </c>
      <c r="P9" s="7" t="s">
        <v>926</v>
      </c>
      <c r="Q9" s="7">
        <f t="shared" si="3"/>
        <v>3</v>
      </c>
      <c r="R9" s="19" t="s">
        <v>1158</v>
      </c>
      <c r="S9" s="7">
        <v>10</v>
      </c>
      <c r="T9" s="25" t="str">
        <f t="shared" si="4"/>
        <v>飞行系3</v>
      </c>
      <c r="U9" s="7">
        <v>10503</v>
      </c>
      <c r="V9" s="19" t="s">
        <v>1211</v>
      </c>
      <c r="W9" s="7" t="s">
        <v>928</v>
      </c>
      <c r="X9" s="7">
        <f t="shared" si="5"/>
        <v>3</v>
      </c>
      <c r="Y9" s="19" t="s">
        <v>1158</v>
      </c>
      <c r="Z9" s="7">
        <v>30</v>
      </c>
      <c r="AA9" s="25" t="str">
        <f t="shared" si="6"/>
        <v>金属系2</v>
      </c>
      <c r="AB9" s="7">
        <v>10504</v>
      </c>
      <c r="AC9" s="19" t="s">
        <v>1192</v>
      </c>
      <c r="AD9" s="7" t="s">
        <v>978</v>
      </c>
      <c r="AE9" s="7">
        <f t="shared" si="7"/>
        <v>2</v>
      </c>
      <c r="AF9" s="19" t="s">
        <v>1173</v>
      </c>
      <c r="AG9" s="7">
        <v>30</v>
      </c>
      <c r="AH9" s="25" t="str">
        <f t="shared" si="8"/>
        <v>飞行系2</v>
      </c>
      <c r="AI9" s="7">
        <v>10505</v>
      </c>
      <c r="AJ9" s="19" t="s">
        <v>1161</v>
      </c>
      <c r="AK9" s="7" t="s">
        <v>928</v>
      </c>
      <c r="AL9" s="7">
        <f t="shared" si="9"/>
        <v>2</v>
      </c>
      <c r="AM9" s="19" t="s">
        <v>1158</v>
      </c>
      <c r="AN9" s="7">
        <v>30</v>
      </c>
      <c r="AO9" s="7">
        <f t="shared" si="10"/>
        <v>10508</v>
      </c>
      <c r="AP9" s="19" t="s">
        <v>1029</v>
      </c>
      <c r="AQ9" s="7" t="s">
        <v>1028</v>
      </c>
      <c r="AR9" s="7">
        <f t="shared" si="11"/>
        <v>2</v>
      </c>
      <c r="AS9" s="19" t="s">
        <v>892</v>
      </c>
      <c r="AT9" s="7" t="str">
        <f t="shared" si="12"/>
        <v>飞行系2</v>
      </c>
      <c r="AU9" s="7">
        <f t="shared" si="13"/>
        <v>10509</v>
      </c>
      <c r="AV9" s="7" t="str">
        <f t="shared" si="14"/>
        <v>愤怒蝙蝠</v>
      </c>
      <c r="AW9" s="7" t="str">
        <f t="shared" si="15"/>
        <v>CB742AAA</v>
      </c>
      <c r="AX9" s="7">
        <f t="shared" si="16"/>
        <v>2</v>
      </c>
      <c r="AY9" s="7" t="str">
        <f t="shared" si="17"/>
        <v>飞行系</v>
      </c>
    </row>
    <row r="10" spans="1:51" x14ac:dyDescent="0.15">
      <c r="A10" s="5" t="s">
        <v>911</v>
      </c>
      <c r="B10" s="7">
        <v>6</v>
      </c>
      <c r="C10" s="7">
        <v>201</v>
      </c>
      <c r="D10" s="7" t="s">
        <v>742</v>
      </c>
      <c r="E10" s="19" t="s">
        <v>916</v>
      </c>
      <c r="F10" s="27" t="str">
        <f t="shared" si="0"/>
        <v>水系2</v>
      </c>
      <c r="G10" s="7">
        <v>20101</v>
      </c>
      <c r="H10" s="19" t="s">
        <v>957</v>
      </c>
      <c r="I10" s="7" t="s">
        <v>930</v>
      </c>
      <c r="J10" s="7">
        <f t="shared" si="1"/>
        <v>2</v>
      </c>
      <c r="K10" s="7" t="s">
        <v>1163</v>
      </c>
      <c r="L10" s="7">
        <v>30</v>
      </c>
      <c r="M10" s="25" t="str">
        <f t="shared" si="2"/>
        <v>水系4</v>
      </c>
      <c r="N10" s="7">
        <v>20102</v>
      </c>
      <c r="O10" s="19" t="s">
        <v>959</v>
      </c>
      <c r="P10" s="7" t="s">
        <v>931</v>
      </c>
      <c r="Q10" s="7">
        <f t="shared" si="3"/>
        <v>4</v>
      </c>
      <c r="R10" s="19" t="s">
        <v>1163</v>
      </c>
      <c r="S10" s="7">
        <v>10</v>
      </c>
      <c r="T10" s="25" t="str">
        <f t="shared" si="4"/>
        <v>水系4</v>
      </c>
      <c r="U10" s="7">
        <v>20103</v>
      </c>
      <c r="V10" s="19" t="s">
        <v>1162</v>
      </c>
      <c r="W10" s="7" t="s">
        <v>930</v>
      </c>
      <c r="X10" s="7">
        <f t="shared" si="5"/>
        <v>4</v>
      </c>
      <c r="Y10" s="19" t="s">
        <v>1163</v>
      </c>
      <c r="Z10" s="7">
        <v>30</v>
      </c>
      <c r="AA10" s="25" t="str">
        <f t="shared" si="6"/>
        <v>雷系2</v>
      </c>
      <c r="AB10" s="7">
        <v>20104</v>
      </c>
      <c r="AC10" s="19" t="s">
        <v>1186</v>
      </c>
      <c r="AD10" s="7" t="s">
        <v>969</v>
      </c>
      <c r="AE10" s="7">
        <f t="shared" si="7"/>
        <v>2</v>
      </c>
      <c r="AF10" s="19" t="s">
        <v>1187</v>
      </c>
      <c r="AG10" s="7">
        <v>30</v>
      </c>
      <c r="AH10" s="25" t="str">
        <f t="shared" si="8"/>
        <v>暗系2</v>
      </c>
      <c r="AI10" s="7">
        <v>20105</v>
      </c>
      <c r="AJ10" s="19" t="s">
        <v>1200</v>
      </c>
      <c r="AK10" s="7" t="s">
        <v>986</v>
      </c>
      <c r="AL10" s="7">
        <f t="shared" si="9"/>
        <v>2</v>
      </c>
      <c r="AM10" s="19" t="s">
        <v>1184</v>
      </c>
      <c r="AN10" s="7">
        <v>30</v>
      </c>
      <c r="AO10" s="7">
        <f t="shared" si="10"/>
        <v>20108</v>
      </c>
      <c r="AP10" s="19" t="s">
        <v>1031</v>
      </c>
      <c r="AQ10" s="7" t="s">
        <v>1030</v>
      </c>
      <c r="AR10" s="7">
        <f t="shared" si="11"/>
        <v>2</v>
      </c>
      <c r="AS10" s="19" t="s">
        <v>916</v>
      </c>
      <c r="AT10" s="7" t="str">
        <f t="shared" si="12"/>
        <v>水系2</v>
      </c>
      <c r="AU10" s="7">
        <f t="shared" si="13"/>
        <v>20109</v>
      </c>
      <c r="AV10" s="7" t="str">
        <f t="shared" si="14"/>
        <v>幽怨湖灵</v>
      </c>
      <c r="AW10" s="7" t="str">
        <f t="shared" si="15"/>
        <v>CB401AAA</v>
      </c>
      <c r="AX10" s="7">
        <f t="shared" si="16"/>
        <v>2</v>
      </c>
      <c r="AY10" s="7" t="str">
        <f t="shared" si="17"/>
        <v>水系</v>
      </c>
    </row>
    <row r="11" spans="1:51" x14ac:dyDescent="0.15">
      <c r="A11" s="5" t="s">
        <v>912</v>
      </c>
      <c r="B11" s="7">
        <v>7</v>
      </c>
      <c r="C11" s="7">
        <v>202</v>
      </c>
      <c r="D11" s="7" t="s">
        <v>743</v>
      </c>
      <c r="E11" s="19" t="s">
        <v>917</v>
      </c>
      <c r="F11" s="27" t="str">
        <f t="shared" si="0"/>
        <v>水系3</v>
      </c>
      <c r="G11" s="7">
        <v>20201</v>
      </c>
      <c r="H11" s="19" t="s">
        <v>959</v>
      </c>
      <c r="I11" s="7" t="s">
        <v>931</v>
      </c>
      <c r="J11" s="7">
        <f t="shared" si="1"/>
        <v>3</v>
      </c>
      <c r="K11" s="7" t="s">
        <v>1163</v>
      </c>
      <c r="L11" s="7">
        <v>30</v>
      </c>
      <c r="M11" s="25" t="str">
        <f t="shared" si="2"/>
        <v>水系5</v>
      </c>
      <c r="N11" s="7">
        <v>20202</v>
      </c>
      <c r="O11" s="19" t="s">
        <v>933</v>
      </c>
      <c r="P11" s="7" t="s">
        <v>930</v>
      </c>
      <c r="Q11" s="7">
        <f t="shared" si="3"/>
        <v>5</v>
      </c>
      <c r="R11" s="19" t="s">
        <v>1163</v>
      </c>
      <c r="S11" s="7">
        <v>10</v>
      </c>
      <c r="T11" s="25" t="str">
        <f t="shared" si="4"/>
        <v>水系5</v>
      </c>
      <c r="U11" s="7">
        <v>20203</v>
      </c>
      <c r="V11" s="19" t="s">
        <v>1164</v>
      </c>
      <c r="W11" s="7" t="s">
        <v>931</v>
      </c>
      <c r="X11" s="7">
        <f t="shared" si="5"/>
        <v>5</v>
      </c>
      <c r="Y11" s="19" t="s">
        <v>1163</v>
      </c>
      <c r="Z11" s="7">
        <v>30</v>
      </c>
      <c r="AA11" s="25" t="str">
        <f t="shared" si="6"/>
        <v>飞行系3</v>
      </c>
      <c r="AB11" s="7">
        <v>20204</v>
      </c>
      <c r="AC11" s="19" t="s">
        <v>1210</v>
      </c>
      <c r="AD11" s="7" t="s">
        <v>1012</v>
      </c>
      <c r="AE11" s="7">
        <f t="shared" si="7"/>
        <v>3</v>
      </c>
      <c r="AF11" s="19" t="s">
        <v>1158</v>
      </c>
      <c r="AG11" s="7">
        <v>30</v>
      </c>
      <c r="AH11" s="25" t="str">
        <f t="shared" si="8"/>
        <v>飞行系3</v>
      </c>
      <c r="AI11" s="7">
        <v>20205</v>
      </c>
      <c r="AJ11" s="19" t="s">
        <v>1161</v>
      </c>
      <c r="AK11" s="7" t="s">
        <v>928</v>
      </c>
      <c r="AL11" s="7">
        <f t="shared" si="9"/>
        <v>3</v>
      </c>
      <c r="AM11" s="19" t="s">
        <v>1158</v>
      </c>
      <c r="AN11" s="7">
        <v>30</v>
      </c>
      <c r="AO11" s="7">
        <f t="shared" si="10"/>
        <v>20208</v>
      </c>
      <c r="AP11" s="19" t="s">
        <v>1033</v>
      </c>
      <c r="AQ11" s="7" t="s">
        <v>1032</v>
      </c>
      <c r="AR11" s="7">
        <f t="shared" si="11"/>
        <v>3</v>
      </c>
      <c r="AS11" s="19" t="s">
        <v>916</v>
      </c>
      <c r="AT11" s="7" t="str">
        <f t="shared" si="12"/>
        <v>水系3</v>
      </c>
      <c r="AU11" s="7">
        <f t="shared" si="13"/>
        <v>20209</v>
      </c>
      <c r="AV11" s="7" t="str">
        <f t="shared" si="14"/>
        <v>愤怒湖灵</v>
      </c>
      <c r="AW11" s="7" t="str">
        <f t="shared" si="15"/>
        <v>CB403AAA</v>
      </c>
      <c r="AX11" s="7">
        <f t="shared" si="16"/>
        <v>3</v>
      </c>
      <c r="AY11" s="7" t="str">
        <f t="shared" si="17"/>
        <v>水系</v>
      </c>
    </row>
    <row r="12" spans="1:51" x14ac:dyDescent="0.15">
      <c r="A12" s="5" t="s">
        <v>913</v>
      </c>
      <c r="B12" s="7">
        <v>8</v>
      </c>
      <c r="C12" s="7">
        <v>203</v>
      </c>
      <c r="D12" s="7" t="s">
        <v>744</v>
      </c>
      <c r="E12" s="19" t="s">
        <v>916</v>
      </c>
      <c r="F12" s="27" t="str">
        <f t="shared" si="0"/>
        <v>水系3</v>
      </c>
      <c r="G12" s="7">
        <v>20301</v>
      </c>
      <c r="H12" s="19" t="s">
        <v>933</v>
      </c>
      <c r="I12" s="7" t="s">
        <v>930</v>
      </c>
      <c r="J12" s="7">
        <f t="shared" si="1"/>
        <v>3</v>
      </c>
      <c r="K12" s="7" t="s">
        <v>1163</v>
      </c>
      <c r="L12" s="7">
        <v>30</v>
      </c>
      <c r="M12" s="25" t="str">
        <f t="shared" si="2"/>
        <v>水系5</v>
      </c>
      <c r="N12" s="7">
        <v>20302</v>
      </c>
      <c r="O12" s="7" t="s">
        <v>1175</v>
      </c>
      <c r="P12" s="7" t="s">
        <v>948</v>
      </c>
      <c r="Q12" s="7">
        <f t="shared" si="3"/>
        <v>5</v>
      </c>
      <c r="R12" s="19" t="s">
        <v>1163</v>
      </c>
      <c r="S12" s="7">
        <v>10</v>
      </c>
      <c r="T12" s="25" t="str">
        <f t="shared" si="4"/>
        <v>水系5</v>
      </c>
      <c r="U12" s="7">
        <v>20303</v>
      </c>
      <c r="V12" s="19" t="s">
        <v>1209</v>
      </c>
      <c r="W12" s="7" t="s">
        <v>1010</v>
      </c>
      <c r="X12" s="7">
        <f t="shared" si="5"/>
        <v>5</v>
      </c>
      <c r="Y12" s="19" t="s">
        <v>1163</v>
      </c>
      <c r="Z12" s="7">
        <v>30</v>
      </c>
      <c r="AA12" s="25" t="str">
        <f t="shared" si="6"/>
        <v>光系3</v>
      </c>
      <c r="AB12" s="7">
        <v>20304</v>
      </c>
      <c r="AC12" s="19" t="s">
        <v>1196</v>
      </c>
      <c r="AD12" s="7" t="s">
        <v>985</v>
      </c>
      <c r="AE12" s="7">
        <f t="shared" si="7"/>
        <v>3</v>
      </c>
      <c r="AF12" s="19" t="s">
        <v>1195</v>
      </c>
      <c r="AG12" s="7">
        <v>30</v>
      </c>
      <c r="AH12" s="25" t="str">
        <f t="shared" si="8"/>
        <v>飞行系3</v>
      </c>
      <c r="AI12" s="7">
        <v>20305</v>
      </c>
      <c r="AJ12" s="19" t="s">
        <v>1161</v>
      </c>
      <c r="AK12" s="7" t="s">
        <v>928</v>
      </c>
      <c r="AL12" s="7">
        <f t="shared" si="9"/>
        <v>3</v>
      </c>
      <c r="AM12" s="19" t="s">
        <v>1158</v>
      </c>
      <c r="AN12" s="7">
        <v>30</v>
      </c>
      <c r="AO12" s="7">
        <f t="shared" si="10"/>
        <v>20308</v>
      </c>
      <c r="AP12" s="19" t="s">
        <v>1034</v>
      </c>
      <c r="AQ12" s="7" t="s">
        <v>1035</v>
      </c>
      <c r="AR12" s="7">
        <f t="shared" si="11"/>
        <v>3</v>
      </c>
      <c r="AS12" s="19" t="s">
        <v>916</v>
      </c>
      <c r="AT12" s="7" t="str">
        <f t="shared" si="12"/>
        <v>水系3</v>
      </c>
      <c r="AU12" s="7">
        <f t="shared" si="13"/>
        <v>20309</v>
      </c>
      <c r="AV12" s="7" t="str">
        <f t="shared" si="14"/>
        <v>碧蓝湖灵</v>
      </c>
      <c r="AW12" s="7" t="str">
        <f t="shared" si="15"/>
        <v>CB401AAA</v>
      </c>
      <c r="AX12" s="7">
        <f t="shared" si="16"/>
        <v>3</v>
      </c>
      <c r="AY12" s="7" t="str">
        <f t="shared" si="17"/>
        <v>水系</v>
      </c>
    </row>
    <row r="13" spans="1:51" x14ac:dyDescent="0.15">
      <c r="A13" s="5" t="s">
        <v>914</v>
      </c>
      <c r="B13" s="7">
        <v>9</v>
      </c>
      <c r="C13" s="7">
        <v>204</v>
      </c>
      <c r="D13" s="7" t="s">
        <v>745</v>
      </c>
      <c r="E13" s="19" t="s">
        <v>917</v>
      </c>
      <c r="F13" s="27" t="str">
        <f t="shared" si="0"/>
        <v>水系4</v>
      </c>
      <c r="G13" s="7">
        <v>20401</v>
      </c>
      <c r="H13" s="19" t="s">
        <v>957</v>
      </c>
      <c r="I13" s="7" t="s">
        <v>931</v>
      </c>
      <c r="J13" s="7">
        <f t="shared" si="1"/>
        <v>4</v>
      </c>
      <c r="K13" s="7" t="s">
        <v>1163</v>
      </c>
      <c r="L13" s="7">
        <v>30</v>
      </c>
      <c r="M13" s="25" t="str">
        <f t="shared" si="2"/>
        <v>水系6</v>
      </c>
      <c r="N13" s="7">
        <v>20402</v>
      </c>
      <c r="O13" s="7" t="s">
        <v>1165</v>
      </c>
      <c r="P13" s="7" t="s">
        <v>930</v>
      </c>
      <c r="Q13" s="7">
        <f t="shared" si="3"/>
        <v>6</v>
      </c>
      <c r="R13" s="19" t="s">
        <v>1163</v>
      </c>
      <c r="S13" s="7">
        <v>10</v>
      </c>
      <c r="T13" s="25" t="str">
        <f t="shared" si="4"/>
        <v>水系6</v>
      </c>
      <c r="U13" s="7">
        <v>20403</v>
      </c>
      <c r="V13" s="19" t="s">
        <v>1162</v>
      </c>
      <c r="W13" s="7" t="s">
        <v>930</v>
      </c>
      <c r="X13" s="7">
        <f t="shared" si="5"/>
        <v>6</v>
      </c>
      <c r="Y13" s="19" t="s">
        <v>1163</v>
      </c>
      <c r="Z13" s="7">
        <v>30</v>
      </c>
      <c r="AA13" s="25" t="str">
        <f t="shared" si="6"/>
        <v>金属系4</v>
      </c>
      <c r="AB13" s="7">
        <v>20404</v>
      </c>
      <c r="AC13" s="19" t="s">
        <v>1213</v>
      </c>
      <c r="AD13" s="7" t="s">
        <v>1017</v>
      </c>
      <c r="AE13" s="7">
        <f t="shared" si="7"/>
        <v>4</v>
      </c>
      <c r="AF13" s="19" t="s">
        <v>1173</v>
      </c>
      <c r="AG13" s="7">
        <v>30</v>
      </c>
      <c r="AH13" s="25" t="str">
        <f t="shared" si="8"/>
        <v>龙系4</v>
      </c>
      <c r="AI13" s="7">
        <v>20405</v>
      </c>
      <c r="AJ13" s="19" t="s">
        <v>1171</v>
      </c>
      <c r="AK13" s="7" t="s">
        <v>942</v>
      </c>
      <c r="AL13" s="7">
        <f t="shared" si="9"/>
        <v>4</v>
      </c>
      <c r="AM13" s="19" t="s">
        <v>1170</v>
      </c>
      <c r="AN13" s="7">
        <v>30</v>
      </c>
      <c r="AO13" s="7">
        <f t="shared" si="10"/>
        <v>20408</v>
      </c>
      <c r="AP13" s="19" t="s">
        <v>1036</v>
      </c>
      <c r="AQ13" s="7" t="s">
        <v>1037</v>
      </c>
      <c r="AR13" s="7">
        <f t="shared" si="11"/>
        <v>4</v>
      </c>
      <c r="AS13" s="19" t="s">
        <v>910</v>
      </c>
      <c r="AT13" s="7" t="str">
        <f t="shared" si="12"/>
        <v>水系4</v>
      </c>
      <c r="AU13" s="7">
        <f t="shared" si="13"/>
        <v>20409</v>
      </c>
      <c r="AV13" s="7" t="str">
        <f t="shared" si="14"/>
        <v>幽怨湖灵</v>
      </c>
      <c r="AW13" s="7" t="str">
        <f t="shared" si="15"/>
        <v>CB403AAA</v>
      </c>
      <c r="AX13" s="7">
        <f t="shared" si="16"/>
        <v>4</v>
      </c>
      <c r="AY13" s="7" t="str">
        <f t="shared" si="17"/>
        <v>水系</v>
      </c>
    </row>
    <row r="14" spans="1:51" x14ac:dyDescent="0.15">
      <c r="A14" s="5" t="s">
        <v>915</v>
      </c>
      <c r="B14" s="7">
        <v>10</v>
      </c>
      <c r="C14" s="7">
        <v>205</v>
      </c>
      <c r="D14" s="7" t="s">
        <v>746</v>
      </c>
      <c r="E14" s="19" t="s">
        <v>916</v>
      </c>
      <c r="F14" s="27" t="str">
        <f t="shared" si="0"/>
        <v>水系4</v>
      </c>
      <c r="G14" s="7">
        <v>20501</v>
      </c>
      <c r="H14" s="19" t="s">
        <v>958</v>
      </c>
      <c r="I14" s="7" t="s">
        <v>932</v>
      </c>
      <c r="J14" s="7">
        <f t="shared" si="1"/>
        <v>4</v>
      </c>
      <c r="K14" s="7" t="s">
        <v>1163</v>
      </c>
      <c r="L14" s="7">
        <v>30</v>
      </c>
      <c r="M14" s="25" t="str">
        <f t="shared" si="2"/>
        <v>水系7</v>
      </c>
      <c r="N14" s="7">
        <v>20502</v>
      </c>
      <c r="O14" s="7" t="s">
        <v>1175</v>
      </c>
      <c r="P14" s="7" t="s">
        <v>948</v>
      </c>
      <c r="Q14" s="7">
        <f t="shared" si="3"/>
        <v>7</v>
      </c>
      <c r="R14" s="19" t="s">
        <v>1163</v>
      </c>
      <c r="S14" s="7">
        <v>10</v>
      </c>
      <c r="T14" s="25" t="str">
        <f t="shared" si="4"/>
        <v>水系7</v>
      </c>
      <c r="U14" s="7">
        <v>20503</v>
      </c>
      <c r="V14" s="19" t="s">
        <v>1165</v>
      </c>
      <c r="W14" s="7" t="s">
        <v>930</v>
      </c>
      <c r="X14" s="7">
        <f t="shared" si="5"/>
        <v>7</v>
      </c>
      <c r="Y14" s="19" t="s">
        <v>1163</v>
      </c>
      <c r="Z14" s="7">
        <v>30</v>
      </c>
      <c r="AA14" s="25" t="str">
        <f t="shared" si="6"/>
        <v>风系4</v>
      </c>
      <c r="AB14" s="7">
        <v>20504</v>
      </c>
      <c r="AC14" s="19" t="s">
        <v>1198</v>
      </c>
      <c r="AD14" s="7" t="s">
        <v>994</v>
      </c>
      <c r="AE14" s="7">
        <f t="shared" si="7"/>
        <v>4</v>
      </c>
      <c r="AF14" s="19" t="s">
        <v>1199</v>
      </c>
      <c r="AG14" s="7">
        <v>30</v>
      </c>
      <c r="AH14" s="25" t="str">
        <f t="shared" si="8"/>
        <v>飞行系4</v>
      </c>
      <c r="AI14" s="7">
        <v>20505</v>
      </c>
      <c r="AJ14" s="19" t="s">
        <v>1211</v>
      </c>
      <c r="AK14" s="7" t="s">
        <v>928</v>
      </c>
      <c r="AL14" s="7">
        <f t="shared" si="9"/>
        <v>4</v>
      </c>
      <c r="AM14" s="19" t="s">
        <v>1158</v>
      </c>
      <c r="AN14" s="7">
        <v>30</v>
      </c>
      <c r="AO14" s="7">
        <f t="shared" si="10"/>
        <v>20508</v>
      </c>
      <c r="AP14" s="19" t="s">
        <v>1039</v>
      </c>
      <c r="AQ14" s="7" t="s">
        <v>1037</v>
      </c>
      <c r="AR14" s="7">
        <f t="shared" si="11"/>
        <v>4</v>
      </c>
      <c r="AS14" s="19" t="s">
        <v>1040</v>
      </c>
      <c r="AT14" s="7" t="str">
        <f t="shared" si="12"/>
        <v>水系4</v>
      </c>
      <c r="AU14" s="7">
        <f t="shared" si="13"/>
        <v>20509</v>
      </c>
      <c r="AV14" s="7" t="str">
        <f t="shared" si="14"/>
        <v>愤怒湖灵</v>
      </c>
      <c r="AW14" s="7" t="str">
        <f t="shared" si="15"/>
        <v>CB404AAA</v>
      </c>
      <c r="AX14" s="7">
        <f t="shared" si="16"/>
        <v>4</v>
      </c>
      <c r="AY14" s="7" t="str">
        <f t="shared" si="17"/>
        <v>水系</v>
      </c>
    </row>
    <row r="15" spans="1:51" x14ac:dyDescent="0.15">
      <c r="B15" s="7">
        <v>11</v>
      </c>
      <c r="C15" s="7">
        <v>301</v>
      </c>
      <c r="D15" s="7" t="s">
        <v>747</v>
      </c>
      <c r="E15" s="19" t="s">
        <v>897</v>
      </c>
      <c r="F15" s="27" t="str">
        <f t="shared" si="0"/>
        <v>僵尸系5</v>
      </c>
      <c r="G15" s="7">
        <v>30101</v>
      </c>
      <c r="H15" s="19" t="s">
        <v>935</v>
      </c>
      <c r="I15" s="7" t="s">
        <v>934</v>
      </c>
      <c r="J15" s="7">
        <f t="shared" si="1"/>
        <v>5</v>
      </c>
      <c r="K15" s="7" t="s">
        <v>1153</v>
      </c>
      <c r="L15" s="7">
        <v>30</v>
      </c>
      <c r="M15" s="25" t="str">
        <f t="shared" si="2"/>
        <v>僵尸系7</v>
      </c>
      <c r="N15" s="7">
        <v>30102</v>
      </c>
      <c r="O15" s="7" t="s">
        <v>1197</v>
      </c>
      <c r="P15" s="7" t="s">
        <v>988</v>
      </c>
      <c r="Q15" s="7">
        <f t="shared" si="3"/>
        <v>7</v>
      </c>
      <c r="R15" s="19" t="s">
        <v>1153</v>
      </c>
      <c r="S15" s="7">
        <v>10</v>
      </c>
      <c r="T15" s="25" t="str">
        <f t="shared" si="4"/>
        <v>僵尸系7</v>
      </c>
      <c r="U15" s="7">
        <v>30103</v>
      </c>
      <c r="V15" s="19" t="s">
        <v>1168</v>
      </c>
      <c r="W15" s="7" t="s">
        <v>938</v>
      </c>
      <c r="X15" s="7">
        <f t="shared" si="5"/>
        <v>7</v>
      </c>
      <c r="Y15" s="19" t="s">
        <v>1153</v>
      </c>
      <c r="Z15" s="7">
        <v>30</v>
      </c>
      <c r="AA15" s="25" t="str">
        <f t="shared" si="6"/>
        <v>雷系5</v>
      </c>
      <c r="AB15" s="7">
        <v>30104</v>
      </c>
      <c r="AC15" s="19" t="s">
        <v>1189</v>
      </c>
      <c r="AD15" s="7" t="s">
        <v>969</v>
      </c>
      <c r="AE15" s="7">
        <f t="shared" si="7"/>
        <v>5</v>
      </c>
      <c r="AF15" s="19" t="s">
        <v>1187</v>
      </c>
      <c r="AG15" s="7">
        <v>30</v>
      </c>
      <c r="AH15" s="25" t="str">
        <f t="shared" si="8"/>
        <v>土系5</v>
      </c>
      <c r="AI15" s="7">
        <v>30105</v>
      </c>
      <c r="AJ15" s="19" t="s">
        <v>1180</v>
      </c>
      <c r="AK15" s="7" t="s">
        <v>960</v>
      </c>
      <c r="AL15" s="7">
        <f t="shared" si="9"/>
        <v>5</v>
      </c>
      <c r="AM15" s="19" t="s">
        <v>1181</v>
      </c>
      <c r="AN15" s="7">
        <v>30</v>
      </c>
      <c r="AO15" s="7">
        <f t="shared" si="10"/>
        <v>30108</v>
      </c>
      <c r="AP15" s="19" t="s">
        <v>1042</v>
      </c>
      <c r="AQ15" s="7" t="s">
        <v>1041</v>
      </c>
      <c r="AR15" s="7">
        <f t="shared" si="11"/>
        <v>5</v>
      </c>
      <c r="AS15" s="19" t="s">
        <v>1043</v>
      </c>
      <c r="AT15" s="7" t="str">
        <f t="shared" si="12"/>
        <v>僵尸系5</v>
      </c>
      <c r="AU15" s="7">
        <f t="shared" si="13"/>
        <v>30109</v>
      </c>
      <c r="AV15" s="7" t="str">
        <f t="shared" si="14"/>
        <v>恐怖泥人</v>
      </c>
      <c r="AW15" s="7" t="str">
        <f t="shared" si="15"/>
        <v>CB411AAA</v>
      </c>
      <c r="AX15" s="7">
        <f t="shared" si="16"/>
        <v>5</v>
      </c>
      <c r="AY15" s="7" t="str">
        <f t="shared" si="17"/>
        <v>僵尸系</v>
      </c>
    </row>
    <row r="16" spans="1:51" x14ac:dyDescent="0.15">
      <c r="B16" s="7">
        <v>12</v>
      </c>
      <c r="C16" s="7">
        <v>302</v>
      </c>
      <c r="D16" s="7" t="s">
        <v>748</v>
      </c>
      <c r="E16" s="19" t="s">
        <v>897</v>
      </c>
      <c r="F16" s="27" t="str">
        <f t="shared" si="0"/>
        <v>僵尸系6</v>
      </c>
      <c r="G16" s="7">
        <v>30201</v>
      </c>
      <c r="H16" s="19" t="s">
        <v>935</v>
      </c>
      <c r="I16" s="7" t="s">
        <v>934</v>
      </c>
      <c r="J16" s="7">
        <f t="shared" si="1"/>
        <v>6</v>
      </c>
      <c r="K16" s="7" t="s">
        <v>1153</v>
      </c>
      <c r="L16" s="7">
        <v>30</v>
      </c>
      <c r="M16" s="25" t="str">
        <f t="shared" si="2"/>
        <v>僵尸系8</v>
      </c>
      <c r="N16" s="7">
        <v>30202</v>
      </c>
      <c r="O16" s="7" t="s">
        <v>1197</v>
      </c>
      <c r="P16" s="7" t="s">
        <v>988</v>
      </c>
      <c r="Q16" s="7">
        <f t="shared" si="3"/>
        <v>8</v>
      </c>
      <c r="R16" s="19" t="s">
        <v>1153</v>
      </c>
      <c r="S16" s="7">
        <v>10</v>
      </c>
      <c r="T16" s="25" t="str">
        <f t="shared" si="4"/>
        <v>僵尸系8</v>
      </c>
      <c r="U16" s="7">
        <v>30203</v>
      </c>
      <c r="V16" s="19" t="s">
        <v>1167</v>
      </c>
      <c r="W16" s="7" t="s">
        <v>936</v>
      </c>
      <c r="X16" s="7">
        <f t="shared" si="5"/>
        <v>8</v>
      </c>
      <c r="Y16" s="19" t="s">
        <v>1153</v>
      </c>
      <c r="Z16" s="7">
        <v>30</v>
      </c>
      <c r="AA16" s="25" t="str">
        <f t="shared" si="6"/>
        <v>飞行系6</v>
      </c>
      <c r="AB16" s="7">
        <v>30204</v>
      </c>
      <c r="AC16" s="19" t="s">
        <v>1159</v>
      </c>
      <c r="AD16" s="7" t="s">
        <v>901</v>
      </c>
      <c r="AE16" s="7">
        <f t="shared" si="7"/>
        <v>6</v>
      </c>
      <c r="AF16" s="19" t="s">
        <v>1158</v>
      </c>
      <c r="AG16" s="7">
        <v>30</v>
      </c>
      <c r="AH16" s="25" t="str">
        <f t="shared" si="8"/>
        <v>光系6</v>
      </c>
      <c r="AI16" s="7">
        <v>30205</v>
      </c>
      <c r="AJ16" s="19" t="s">
        <v>1207</v>
      </c>
      <c r="AK16" s="7" t="s">
        <v>1006</v>
      </c>
      <c r="AL16" s="7">
        <f t="shared" si="9"/>
        <v>6</v>
      </c>
      <c r="AM16" s="19" t="s">
        <v>1195</v>
      </c>
      <c r="AN16" s="7">
        <v>30</v>
      </c>
      <c r="AO16" s="7">
        <f t="shared" si="10"/>
        <v>30208</v>
      </c>
      <c r="AP16" s="19" t="s">
        <v>1045</v>
      </c>
      <c r="AQ16" s="7" t="s">
        <v>1044</v>
      </c>
      <c r="AR16" s="7">
        <f t="shared" si="11"/>
        <v>6</v>
      </c>
      <c r="AS16" s="19" t="s">
        <v>1043</v>
      </c>
      <c r="AT16" s="7" t="str">
        <f t="shared" si="12"/>
        <v>僵尸系6</v>
      </c>
      <c r="AU16" s="7">
        <f t="shared" si="13"/>
        <v>30209</v>
      </c>
      <c r="AV16" s="7" t="str">
        <f t="shared" si="14"/>
        <v>恐怖泥人</v>
      </c>
      <c r="AW16" s="7" t="str">
        <f t="shared" si="15"/>
        <v>CB411AAA</v>
      </c>
      <c r="AX16" s="7">
        <f t="shared" si="16"/>
        <v>6</v>
      </c>
      <c r="AY16" s="7" t="str">
        <f t="shared" si="17"/>
        <v>僵尸系</v>
      </c>
    </row>
    <row r="17" spans="2:51" x14ac:dyDescent="0.15">
      <c r="B17" s="7">
        <v>13</v>
      </c>
      <c r="C17" s="7">
        <v>303</v>
      </c>
      <c r="D17" s="7" t="s">
        <v>749</v>
      </c>
      <c r="E17" s="19" t="s">
        <v>897</v>
      </c>
      <c r="F17" s="27" t="str">
        <f t="shared" si="0"/>
        <v>僵尸系6</v>
      </c>
      <c r="G17" s="7">
        <v>30301</v>
      </c>
      <c r="H17" s="19" t="s">
        <v>937</v>
      </c>
      <c r="I17" s="7" t="s">
        <v>936</v>
      </c>
      <c r="J17" s="7">
        <f t="shared" si="1"/>
        <v>6</v>
      </c>
      <c r="K17" s="7" t="s">
        <v>1153</v>
      </c>
      <c r="L17" s="7">
        <v>30</v>
      </c>
      <c r="M17" s="25" t="str">
        <f t="shared" si="2"/>
        <v>僵尸系9</v>
      </c>
      <c r="N17" s="7">
        <v>30302</v>
      </c>
      <c r="O17" s="7" t="s">
        <v>1197</v>
      </c>
      <c r="P17" s="7" t="s">
        <v>988</v>
      </c>
      <c r="Q17" s="7">
        <f t="shared" si="3"/>
        <v>9</v>
      </c>
      <c r="R17" s="19" t="s">
        <v>1153</v>
      </c>
      <c r="S17" s="7">
        <v>10</v>
      </c>
      <c r="T17" s="25" t="str">
        <f t="shared" si="4"/>
        <v>僵尸系9</v>
      </c>
      <c r="U17" s="7">
        <v>30303</v>
      </c>
      <c r="V17" s="19" t="s">
        <v>1197</v>
      </c>
      <c r="W17" s="7" t="s">
        <v>988</v>
      </c>
      <c r="X17" s="7">
        <f t="shared" si="5"/>
        <v>9</v>
      </c>
      <c r="Y17" s="19" t="s">
        <v>1153</v>
      </c>
      <c r="Z17" s="7">
        <v>30</v>
      </c>
      <c r="AA17" s="25" t="str">
        <f t="shared" si="6"/>
        <v>飞行系6</v>
      </c>
      <c r="AB17" s="7">
        <v>30304</v>
      </c>
      <c r="AC17" s="19" t="s">
        <v>1161</v>
      </c>
      <c r="AD17" s="7" t="s">
        <v>928</v>
      </c>
      <c r="AE17" s="7">
        <f t="shared" si="7"/>
        <v>6</v>
      </c>
      <c r="AF17" s="19" t="s">
        <v>1158</v>
      </c>
      <c r="AG17" s="7">
        <v>30</v>
      </c>
      <c r="AH17" s="25" t="str">
        <f t="shared" si="8"/>
        <v>暗系6</v>
      </c>
      <c r="AI17" s="7">
        <v>30305</v>
      </c>
      <c r="AJ17" s="19" t="s">
        <v>1183</v>
      </c>
      <c r="AK17" s="7" t="s">
        <v>965</v>
      </c>
      <c r="AL17" s="7">
        <f t="shared" si="9"/>
        <v>6</v>
      </c>
      <c r="AM17" s="19" t="s">
        <v>1184</v>
      </c>
      <c r="AN17" s="7">
        <v>30</v>
      </c>
      <c r="AO17" s="7">
        <f t="shared" si="10"/>
        <v>30308</v>
      </c>
      <c r="AP17" s="19" t="s">
        <v>1047</v>
      </c>
      <c r="AQ17" s="7" t="s">
        <v>1046</v>
      </c>
      <c r="AR17" s="7">
        <f t="shared" si="11"/>
        <v>6</v>
      </c>
      <c r="AS17" s="19" t="s">
        <v>1043</v>
      </c>
      <c r="AT17" s="7" t="str">
        <f t="shared" si="12"/>
        <v>僵尸系6</v>
      </c>
      <c r="AU17" s="7">
        <f t="shared" si="13"/>
        <v>30309</v>
      </c>
      <c r="AV17" s="7" t="str">
        <f t="shared" si="14"/>
        <v>恶灵</v>
      </c>
      <c r="AW17" s="7" t="str">
        <f t="shared" si="15"/>
        <v>CB956AAA</v>
      </c>
      <c r="AX17" s="7">
        <f t="shared" si="16"/>
        <v>6</v>
      </c>
      <c r="AY17" s="7" t="str">
        <f t="shared" si="17"/>
        <v>僵尸系</v>
      </c>
    </row>
    <row r="18" spans="2:51" x14ac:dyDescent="0.15">
      <c r="B18" s="7">
        <v>14</v>
      </c>
      <c r="C18" s="7">
        <v>304</v>
      </c>
      <c r="D18" s="7" t="s">
        <v>750</v>
      </c>
      <c r="E18" s="19" t="s">
        <v>897</v>
      </c>
      <c r="F18" s="27" t="str">
        <f t="shared" si="0"/>
        <v>僵尸系7</v>
      </c>
      <c r="G18" s="7">
        <v>30401</v>
      </c>
      <c r="H18" s="19" t="s">
        <v>937</v>
      </c>
      <c r="I18" s="7" t="s">
        <v>936</v>
      </c>
      <c r="J18" s="7">
        <f t="shared" si="1"/>
        <v>7</v>
      </c>
      <c r="K18" s="7" t="s">
        <v>1153</v>
      </c>
      <c r="L18" s="7">
        <v>30</v>
      </c>
      <c r="M18" s="25" t="str">
        <f t="shared" si="2"/>
        <v>僵尸系9</v>
      </c>
      <c r="N18" s="7">
        <v>30402</v>
      </c>
      <c r="O18" s="7" t="s">
        <v>1168</v>
      </c>
      <c r="P18" s="7" t="s">
        <v>938</v>
      </c>
      <c r="Q18" s="7">
        <f t="shared" si="3"/>
        <v>9</v>
      </c>
      <c r="R18" s="19" t="s">
        <v>1153</v>
      </c>
      <c r="S18" s="7">
        <v>10</v>
      </c>
      <c r="T18" s="25" t="str">
        <f t="shared" si="4"/>
        <v>僵尸系9</v>
      </c>
      <c r="U18" s="7">
        <v>30403</v>
      </c>
      <c r="V18" s="19" t="s">
        <v>1197</v>
      </c>
      <c r="W18" s="7" t="s">
        <v>988</v>
      </c>
      <c r="X18" s="7">
        <f t="shared" si="5"/>
        <v>9</v>
      </c>
      <c r="Y18" s="19" t="s">
        <v>1153</v>
      </c>
      <c r="Z18" s="7">
        <v>30</v>
      </c>
      <c r="AA18" s="25" t="str">
        <f t="shared" si="6"/>
        <v>光系7</v>
      </c>
      <c r="AB18" s="7">
        <v>30404</v>
      </c>
      <c r="AC18" s="19" t="s">
        <v>1205</v>
      </c>
      <c r="AD18" s="7" t="s">
        <v>948</v>
      </c>
      <c r="AE18" s="7">
        <f t="shared" si="7"/>
        <v>7</v>
      </c>
      <c r="AF18" s="19" t="s">
        <v>1195</v>
      </c>
      <c r="AG18" s="7">
        <v>30</v>
      </c>
      <c r="AH18" s="25" t="str">
        <f t="shared" si="8"/>
        <v>光系7</v>
      </c>
      <c r="AI18" s="7">
        <v>30405</v>
      </c>
      <c r="AJ18" s="19" t="s">
        <v>1205</v>
      </c>
      <c r="AK18" s="7" t="s">
        <v>948</v>
      </c>
      <c r="AL18" s="7">
        <f t="shared" si="9"/>
        <v>7</v>
      </c>
      <c r="AM18" s="19" t="s">
        <v>1195</v>
      </c>
      <c r="AN18" s="7">
        <v>30</v>
      </c>
      <c r="AO18" s="7">
        <f t="shared" si="10"/>
        <v>30408</v>
      </c>
      <c r="AP18" s="19" t="s">
        <v>1050</v>
      </c>
      <c r="AQ18" s="7" t="s">
        <v>938</v>
      </c>
      <c r="AR18" s="7">
        <f t="shared" si="11"/>
        <v>7</v>
      </c>
      <c r="AS18" s="19" t="s">
        <v>1043</v>
      </c>
      <c r="AT18" s="7" t="str">
        <f t="shared" si="12"/>
        <v>僵尸系7</v>
      </c>
      <c r="AU18" s="7">
        <f t="shared" si="13"/>
        <v>30409</v>
      </c>
      <c r="AV18" s="7" t="str">
        <f t="shared" si="14"/>
        <v>恶灵</v>
      </c>
      <c r="AW18" s="7" t="str">
        <f t="shared" si="15"/>
        <v>CB956AAA</v>
      </c>
      <c r="AX18" s="7">
        <f t="shared" si="16"/>
        <v>7</v>
      </c>
      <c r="AY18" s="7" t="str">
        <f t="shared" si="17"/>
        <v>僵尸系</v>
      </c>
    </row>
    <row r="19" spans="2:51" x14ac:dyDescent="0.15">
      <c r="B19" s="7">
        <v>15</v>
      </c>
      <c r="C19" s="7">
        <v>305</v>
      </c>
      <c r="D19" s="7" t="s">
        <v>751</v>
      </c>
      <c r="E19" s="19" t="s">
        <v>897</v>
      </c>
      <c r="F19" s="27" t="str">
        <f t="shared" si="0"/>
        <v>僵尸系7</v>
      </c>
      <c r="G19" s="7">
        <v>30501</v>
      </c>
      <c r="H19" s="19" t="s">
        <v>939</v>
      </c>
      <c r="I19" s="7" t="s">
        <v>938</v>
      </c>
      <c r="J19" s="7">
        <f t="shared" si="1"/>
        <v>7</v>
      </c>
      <c r="K19" s="7" t="s">
        <v>1153</v>
      </c>
      <c r="L19" s="7">
        <v>30</v>
      </c>
      <c r="M19" s="25" t="str">
        <f t="shared" si="2"/>
        <v>僵尸系10</v>
      </c>
      <c r="N19" s="7">
        <v>30502</v>
      </c>
      <c r="O19" s="7" t="s">
        <v>1166</v>
      </c>
      <c r="P19" s="7" t="s">
        <v>934</v>
      </c>
      <c r="Q19" s="7">
        <f t="shared" si="3"/>
        <v>10</v>
      </c>
      <c r="R19" s="19" t="s">
        <v>1153</v>
      </c>
      <c r="S19" s="7">
        <v>10</v>
      </c>
      <c r="T19" s="25" t="str">
        <f t="shared" si="4"/>
        <v>僵尸系10</v>
      </c>
      <c r="U19" s="7">
        <v>30503</v>
      </c>
      <c r="V19" s="19" t="s">
        <v>1166</v>
      </c>
      <c r="W19" s="7" t="s">
        <v>934</v>
      </c>
      <c r="X19" s="7">
        <f t="shared" si="5"/>
        <v>10</v>
      </c>
      <c r="Y19" s="19" t="s">
        <v>1153</v>
      </c>
      <c r="Z19" s="7">
        <v>30</v>
      </c>
      <c r="AA19" s="25" t="str">
        <f t="shared" si="6"/>
        <v>僵尸系7</v>
      </c>
      <c r="AB19" s="7">
        <v>30504</v>
      </c>
      <c r="AC19" s="19" t="s">
        <v>1168</v>
      </c>
      <c r="AD19" s="7" t="s">
        <v>938</v>
      </c>
      <c r="AE19" s="7">
        <f t="shared" si="7"/>
        <v>7</v>
      </c>
      <c r="AF19" s="19" t="s">
        <v>1153</v>
      </c>
      <c r="AG19" s="7">
        <v>30</v>
      </c>
      <c r="AH19" s="25" t="str">
        <f t="shared" si="8"/>
        <v>僵尸系7</v>
      </c>
      <c r="AI19" s="7">
        <v>30505</v>
      </c>
      <c r="AJ19" s="19" t="s">
        <v>1168</v>
      </c>
      <c r="AK19" s="7" t="s">
        <v>938</v>
      </c>
      <c r="AL19" s="7">
        <f t="shared" si="9"/>
        <v>7</v>
      </c>
      <c r="AM19" s="19" t="s">
        <v>1153</v>
      </c>
      <c r="AN19" s="7">
        <v>30</v>
      </c>
      <c r="AO19" s="7">
        <f t="shared" si="10"/>
        <v>30508</v>
      </c>
      <c r="AP19" s="19" t="s">
        <v>1049</v>
      </c>
      <c r="AQ19" s="7" t="s">
        <v>1048</v>
      </c>
      <c r="AR19" s="7">
        <f t="shared" si="11"/>
        <v>7</v>
      </c>
      <c r="AS19" s="19" t="s">
        <v>1043</v>
      </c>
      <c r="AT19" s="7" t="str">
        <f t="shared" si="12"/>
        <v>僵尸系7</v>
      </c>
      <c r="AU19" s="7">
        <f t="shared" si="13"/>
        <v>30509</v>
      </c>
      <c r="AV19" s="7" t="str">
        <f t="shared" si="14"/>
        <v>僵硬蟒蛇</v>
      </c>
      <c r="AW19" s="7" t="str">
        <f t="shared" si="15"/>
        <v>CB732AAA</v>
      </c>
      <c r="AX19" s="7">
        <f t="shared" si="16"/>
        <v>7</v>
      </c>
      <c r="AY19" s="7" t="str">
        <f t="shared" si="17"/>
        <v>僵尸系</v>
      </c>
    </row>
    <row r="20" spans="2:51" x14ac:dyDescent="0.15">
      <c r="B20" s="7">
        <v>16</v>
      </c>
      <c r="C20" s="7">
        <v>401</v>
      </c>
      <c r="D20" s="7" t="s">
        <v>752</v>
      </c>
      <c r="E20" s="19" t="s">
        <v>918</v>
      </c>
      <c r="F20" s="27" t="str">
        <f t="shared" si="0"/>
        <v>龙系8</v>
      </c>
      <c r="G20" s="7">
        <v>40101</v>
      </c>
      <c r="H20" s="19" t="s">
        <v>941</v>
      </c>
      <c r="I20" s="7" t="s">
        <v>940</v>
      </c>
      <c r="J20" s="7">
        <f t="shared" si="1"/>
        <v>8</v>
      </c>
      <c r="K20" s="7" t="s">
        <v>1170</v>
      </c>
      <c r="L20" s="7">
        <v>30</v>
      </c>
      <c r="M20" s="25" t="str">
        <f t="shared" si="2"/>
        <v>龙系11</v>
      </c>
      <c r="N20" s="7">
        <v>40102</v>
      </c>
      <c r="O20" s="7" t="s">
        <v>1171</v>
      </c>
      <c r="P20" s="7" t="s">
        <v>942</v>
      </c>
      <c r="Q20" s="7">
        <f t="shared" si="3"/>
        <v>11</v>
      </c>
      <c r="R20" s="19" t="s">
        <v>1170</v>
      </c>
      <c r="S20" s="7">
        <v>10</v>
      </c>
      <c r="T20" s="25" t="str">
        <f t="shared" si="4"/>
        <v>龙系11</v>
      </c>
      <c r="U20" s="7">
        <v>40103</v>
      </c>
      <c r="V20" s="19" t="s">
        <v>1169</v>
      </c>
      <c r="W20" s="7" t="s">
        <v>940</v>
      </c>
      <c r="X20" s="7">
        <f t="shared" si="5"/>
        <v>11</v>
      </c>
      <c r="Y20" s="19" t="s">
        <v>1170</v>
      </c>
      <c r="Z20" s="7">
        <v>30</v>
      </c>
      <c r="AA20" s="25" t="str">
        <f t="shared" si="6"/>
        <v>金属系8</v>
      </c>
      <c r="AB20" s="7">
        <v>40104</v>
      </c>
      <c r="AC20" s="19" t="s">
        <v>1174</v>
      </c>
      <c r="AD20" s="7" t="s">
        <v>946</v>
      </c>
      <c r="AE20" s="7">
        <f t="shared" si="7"/>
        <v>8</v>
      </c>
      <c r="AF20" s="19" t="s">
        <v>1173</v>
      </c>
      <c r="AG20" s="7">
        <v>30</v>
      </c>
      <c r="AH20" s="25" t="str">
        <f t="shared" si="8"/>
        <v>龙系8</v>
      </c>
      <c r="AI20" s="7">
        <v>40105</v>
      </c>
      <c r="AJ20" s="19" t="s">
        <v>1171</v>
      </c>
      <c r="AK20" s="7" t="s">
        <v>942</v>
      </c>
      <c r="AL20" s="7">
        <f t="shared" si="9"/>
        <v>8</v>
      </c>
      <c r="AM20" s="19" t="s">
        <v>1170</v>
      </c>
      <c r="AN20" s="7">
        <v>30</v>
      </c>
      <c r="AO20" s="7">
        <f t="shared" si="10"/>
        <v>40108</v>
      </c>
      <c r="AP20" s="19" t="s">
        <v>1052</v>
      </c>
      <c r="AQ20" s="7" t="s">
        <v>1051</v>
      </c>
      <c r="AR20" s="7">
        <f t="shared" si="11"/>
        <v>8</v>
      </c>
      <c r="AS20" s="19" t="s">
        <v>1053</v>
      </c>
      <c r="AT20" s="7" t="str">
        <f t="shared" si="12"/>
        <v>龙系8</v>
      </c>
      <c r="AU20" s="7">
        <f t="shared" si="13"/>
        <v>40109</v>
      </c>
      <c r="AV20" s="7" t="str">
        <f t="shared" si="14"/>
        <v>土鳗兽</v>
      </c>
      <c r="AW20" s="7" t="str">
        <f t="shared" si="15"/>
        <v>CB733AAA</v>
      </c>
      <c r="AX20" s="7">
        <f t="shared" si="16"/>
        <v>8</v>
      </c>
      <c r="AY20" s="7" t="str">
        <f t="shared" si="17"/>
        <v>龙系</v>
      </c>
    </row>
    <row r="21" spans="2:51" x14ac:dyDescent="0.15">
      <c r="B21" s="7">
        <v>17</v>
      </c>
      <c r="C21" s="7">
        <v>402</v>
      </c>
      <c r="D21" s="7" t="s">
        <v>753</v>
      </c>
      <c r="E21" s="19" t="s">
        <v>918</v>
      </c>
      <c r="F21" s="27" t="str">
        <f t="shared" si="0"/>
        <v>龙系9</v>
      </c>
      <c r="G21" s="7">
        <v>40201</v>
      </c>
      <c r="H21" s="19" t="s">
        <v>941</v>
      </c>
      <c r="I21" s="7" t="s">
        <v>940</v>
      </c>
      <c r="J21" s="7">
        <f t="shared" si="1"/>
        <v>9</v>
      </c>
      <c r="K21" s="7" t="s">
        <v>1170</v>
      </c>
      <c r="L21" s="7">
        <v>30</v>
      </c>
      <c r="M21" s="25" t="str">
        <f t="shared" si="2"/>
        <v>龙系11</v>
      </c>
      <c r="N21" s="7">
        <v>40202</v>
      </c>
      <c r="O21" s="7" t="s">
        <v>1169</v>
      </c>
      <c r="P21" s="7" t="s">
        <v>940</v>
      </c>
      <c r="Q21" s="7">
        <f t="shared" si="3"/>
        <v>11</v>
      </c>
      <c r="R21" s="19" t="s">
        <v>1170</v>
      </c>
      <c r="S21" s="7">
        <v>10</v>
      </c>
      <c r="T21" s="25" t="str">
        <f t="shared" si="4"/>
        <v>龙系11</v>
      </c>
      <c r="U21" s="7">
        <v>40203</v>
      </c>
      <c r="V21" s="19" t="s">
        <v>1171</v>
      </c>
      <c r="W21" s="7" t="s">
        <v>942</v>
      </c>
      <c r="X21" s="7">
        <f t="shared" si="5"/>
        <v>11</v>
      </c>
      <c r="Y21" s="19" t="s">
        <v>1170</v>
      </c>
      <c r="Z21" s="7">
        <v>30</v>
      </c>
      <c r="AA21" s="25" t="str">
        <f t="shared" si="6"/>
        <v>龙系9</v>
      </c>
      <c r="AB21" s="7">
        <v>40204</v>
      </c>
      <c r="AC21" s="19" t="s">
        <v>1171</v>
      </c>
      <c r="AD21" s="7" t="s">
        <v>942</v>
      </c>
      <c r="AE21" s="7">
        <f t="shared" si="7"/>
        <v>9</v>
      </c>
      <c r="AF21" s="19" t="s">
        <v>1170</v>
      </c>
      <c r="AG21" s="7">
        <v>30</v>
      </c>
      <c r="AH21" s="25" t="str">
        <f t="shared" si="8"/>
        <v>火系9</v>
      </c>
      <c r="AI21" s="7">
        <v>40205</v>
      </c>
      <c r="AJ21" s="19" t="s">
        <v>1178</v>
      </c>
      <c r="AK21" s="7" t="s">
        <v>955</v>
      </c>
      <c r="AL21" s="7">
        <f t="shared" si="9"/>
        <v>9</v>
      </c>
      <c r="AM21" s="19" t="s">
        <v>1177</v>
      </c>
      <c r="AN21" s="7">
        <v>30</v>
      </c>
      <c r="AO21" s="7">
        <f t="shared" si="10"/>
        <v>40208</v>
      </c>
      <c r="AP21" s="19" t="s">
        <v>1055</v>
      </c>
      <c r="AQ21" s="7" t="s">
        <v>1054</v>
      </c>
      <c r="AR21" s="7">
        <f t="shared" si="11"/>
        <v>9</v>
      </c>
      <c r="AS21" s="19" t="s">
        <v>1053</v>
      </c>
      <c r="AT21" s="7" t="str">
        <f t="shared" si="12"/>
        <v>龙系9</v>
      </c>
      <c r="AU21" s="7">
        <f t="shared" si="13"/>
        <v>40209</v>
      </c>
      <c r="AV21" s="7" t="str">
        <f t="shared" si="14"/>
        <v>土鳗兽</v>
      </c>
      <c r="AW21" s="7" t="str">
        <f t="shared" si="15"/>
        <v>CB733AAA</v>
      </c>
      <c r="AX21" s="7">
        <f t="shared" si="16"/>
        <v>9</v>
      </c>
      <c r="AY21" s="7" t="str">
        <f t="shared" si="17"/>
        <v>龙系</v>
      </c>
    </row>
    <row r="22" spans="2:51" x14ac:dyDescent="0.15">
      <c r="B22" s="7">
        <v>18</v>
      </c>
      <c r="C22" s="7">
        <v>403</v>
      </c>
      <c r="D22" s="7" t="s">
        <v>754</v>
      </c>
      <c r="E22" s="19" t="s">
        <v>918</v>
      </c>
      <c r="F22" s="27" t="str">
        <f t="shared" si="0"/>
        <v>龙系10</v>
      </c>
      <c r="G22" s="7">
        <v>40301</v>
      </c>
      <c r="H22" s="19" t="s">
        <v>943</v>
      </c>
      <c r="I22" s="7" t="s">
        <v>942</v>
      </c>
      <c r="J22" s="7">
        <f t="shared" si="1"/>
        <v>10</v>
      </c>
      <c r="K22" s="7" t="s">
        <v>1170</v>
      </c>
      <c r="L22" s="7">
        <v>30</v>
      </c>
      <c r="M22" s="25" t="str">
        <f t="shared" si="2"/>
        <v>龙系12</v>
      </c>
      <c r="N22" s="7">
        <v>40302</v>
      </c>
      <c r="O22" s="7" t="s">
        <v>1171</v>
      </c>
      <c r="P22" s="7" t="s">
        <v>942</v>
      </c>
      <c r="Q22" s="7">
        <f t="shared" si="3"/>
        <v>12</v>
      </c>
      <c r="R22" s="19" t="s">
        <v>1170</v>
      </c>
      <c r="S22" s="7">
        <v>10</v>
      </c>
      <c r="T22" s="25" t="str">
        <f t="shared" si="4"/>
        <v>龙系12</v>
      </c>
      <c r="U22" s="7">
        <v>40303</v>
      </c>
      <c r="V22" s="19" t="s">
        <v>1171</v>
      </c>
      <c r="W22" s="7" t="s">
        <v>942</v>
      </c>
      <c r="X22" s="7">
        <f t="shared" si="5"/>
        <v>12</v>
      </c>
      <c r="Y22" s="19" t="s">
        <v>1170</v>
      </c>
      <c r="Z22" s="7">
        <v>30</v>
      </c>
      <c r="AA22" s="25" t="str">
        <f t="shared" si="6"/>
        <v>暗系10</v>
      </c>
      <c r="AB22" s="7">
        <v>40304</v>
      </c>
      <c r="AC22" s="19" t="s">
        <v>1201</v>
      </c>
      <c r="AD22" s="7" t="s">
        <v>996</v>
      </c>
      <c r="AE22" s="7">
        <f t="shared" si="7"/>
        <v>10</v>
      </c>
      <c r="AF22" s="19" t="s">
        <v>1184</v>
      </c>
      <c r="AG22" s="7">
        <v>30</v>
      </c>
      <c r="AH22" s="25" t="str">
        <f t="shared" si="8"/>
        <v>僵尸系10</v>
      </c>
      <c r="AI22" s="7">
        <v>40305</v>
      </c>
      <c r="AJ22" s="19" t="s">
        <v>1166</v>
      </c>
      <c r="AK22" s="7" t="s">
        <v>934</v>
      </c>
      <c r="AL22" s="7">
        <f t="shared" si="9"/>
        <v>10</v>
      </c>
      <c r="AM22" s="19" t="s">
        <v>1153</v>
      </c>
      <c r="AN22" s="7">
        <v>30</v>
      </c>
      <c r="AO22" s="7">
        <f t="shared" si="10"/>
        <v>40308</v>
      </c>
      <c r="AP22" s="19" t="s">
        <v>1056</v>
      </c>
      <c r="AQ22" s="7" t="s">
        <v>1057</v>
      </c>
      <c r="AR22" s="7">
        <f t="shared" si="11"/>
        <v>10</v>
      </c>
      <c r="AS22" s="19" t="s">
        <v>1053</v>
      </c>
      <c r="AT22" s="7" t="str">
        <f t="shared" si="12"/>
        <v>龙系10</v>
      </c>
      <c r="AU22" s="7">
        <f t="shared" si="13"/>
        <v>40309</v>
      </c>
      <c r="AV22" s="7" t="str">
        <f t="shared" si="14"/>
        <v>翼龙兽</v>
      </c>
      <c r="AW22" s="7" t="str">
        <f t="shared" si="15"/>
        <v>CB736AAA</v>
      </c>
      <c r="AX22" s="7">
        <f t="shared" si="16"/>
        <v>10</v>
      </c>
      <c r="AY22" s="7" t="str">
        <f t="shared" si="17"/>
        <v>龙系</v>
      </c>
    </row>
    <row r="23" spans="2:51" x14ac:dyDescent="0.15">
      <c r="B23" s="7">
        <v>19</v>
      </c>
      <c r="C23" s="7">
        <v>404</v>
      </c>
      <c r="D23" s="7" t="s">
        <v>755</v>
      </c>
      <c r="E23" s="19" t="s">
        <v>918</v>
      </c>
      <c r="F23" s="27" t="str">
        <f t="shared" si="0"/>
        <v>龙系10</v>
      </c>
      <c r="G23" s="7">
        <v>40401</v>
      </c>
      <c r="H23" s="19" t="s">
        <v>943</v>
      </c>
      <c r="I23" s="7" t="s">
        <v>942</v>
      </c>
      <c r="J23" s="7">
        <f t="shared" si="1"/>
        <v>10</v>
      </c>
      <c r="K23" s="7" t="s">
        <v>1170</v>
      </c>
      <c r="L23" s="7">
        <v>30</v>
      </c>
      <c r="M23" s="25" t="str">
        <f t="shared" si="2"/>
        <v>龙系13</v>
      </c>
      <c r="N23" s="7">
        <v>40402</v>
      </c>
      <c r="O23" s="7" t="s">
        <v>1171</v>
      </c>
      <c r="P23" s="7" t="s">
        <v>942</v>
      </c>
      <c r="Q23" s="7">
        <f t="shared" si="3"/>
        <v>13</v>
      </c>
      <c r="R23" s="19" t="s">
        <v>1170</v>
      </c>
      <c r="S23" s="7">
        <v>10</v>
      </c>
      <c r="T23" s="25" t="str">
        <f t="shared" si="4"/>
        <v>龙系13</v>
      </c>
      <c r="U23" s="7">
        <v>40403</v>
      </c>
      <c r="V23" s="19" t="s">
        <v>1171</v>
      </c>
      <c r="W23" s="7" t="s">
        <v>942</v>
      </c>
      <c r="X23" s="7">
        <f t="shared" si="5"/>
        <v>13</v>
      </c>
      <c r="Y23" s="19" t="s">
        <v>1170</v>
      </c>
      <c r="Z23" s="7">
        <v>30</v>
      </c>
      <c r="AA23" s="25" t="str">
        <f t="shared" si="6"/>
        <v>水系10</v>
      </c>
      <c r="AB23" s="7">
        <v>40404</v>
      </c>
      <c r="AC23" s="19" t="s">
        <v>1164</v>
      </c>
      <c r="AD23" s="7" t="s">
        <v>931</v>
      </c>
      <c r="AE23" s="7">
        <f t="shared" si="7"/>
        <v>10</v>
      </c>
      <c r="AF23" s="19" t="s">
        <v>1163</v>
      </c>
      <c r="AG23" s="7">
        <v>30</v>
      </c>
      <c r="AH23" s="25" t="str">
        <f t="shared" si="8"/>
        <v>飞行系10</v>
      </c>
      <c r="AI23" s="7">
        <v>40405</v>
      </c>
      <c r="AJ23" s="19" t="s">
        <v>1211</v>
      </c>
      <c r="AK23" s="7" t="s">
        <v>928</v>
      </c>
      <c r="AL23" s="7">
        <f t="shared" si="9"/>
        <v>10</v>
      </c>
      <c r="AM23" s="19" t="s">
        <v>1158</v>
      </c>
      <c r="AN23" s="7">
        <v>30</v>
      </c>
      <c r="AO23" s="7">
        <f t="shared" si="10"/>
        <v>40408</v>
      </c>
      <c r="AP23" s="19" t="s">
        <v>1059</v>
      </c>
      <c r="AQ23" s="7" t="s">
        <v>1058</v>
      </c>
      <c r="AR23" s="7">
        <f t="shared" si="11"/>
        <v>10</v>
      </c>
      <c r="AS23" s="19" t="s">
        <v>1053</v>
      </c>
      <c r="AT23" s="7" t="str">
        <f t="shared" si="12"/>
        <v>龙系10</v>
      </c>
      <c r="AU23" s="7">
        <f t="shared" si="13"/>
        <v>40409</v>
      </c>
      <c r="AV23" s="7" t="str">
        <f t="shared" si="14"/>
        <v>翼龙兽</v>
      </c>
      <c r="AW23" s="7" t="str">
        <f t="shared" si="15"/>
        <v>CB736AAA</v>
      </c>
      <c r="AX23" s="7">
        <f t="shared" si="16"/>
        <v>10</v>
      </c>
      <c r="AY23" s="7" t="str">
        <f t="shared" si="17"/>
        <v>龙系</v>
      </c>
    </row>
    <row r="24" spans="2:51" x14ac:dyDescent="0.15">
      <c r="B24" s="7">
        <v>20</v>
      </c>
      <c r="C24" s="7">
        <v>405</v>
      </c>
      <c r="D24" s="7" t="s">
        <v>756</v>
      </c>
      <c r="E24" s="19" t="s">
        <v>918</v>
      </c>
      <c r="F24" s="27" t="str">
        <f t="shared" si="0"/>
        <v>龙系11</v>
      </c>
      <c r="G24" s="7">
        <v>40501</v>
      </c>
      <c r="H24" s="19" t="s">
        <v>943</v>
      </c>
      <c r="I24" s="7" t="s">
        <v>942</v>
      </c>
      <c r="J24" s="7">
        <f t="shared" si="1"/>
        <v>11</v>
      </c>
      <c r="K24" s="7" t="s">
        <v>1170</v>
      </c>
      <c r="L24" s="7">
        <v>30</v>
      </c>
      <c r="M24" s="25" t="str">
        <f t="shared" si="2"/>
        <v>龙系14</v>
      </c>
      <c r="N24" s="7">
        <v>40502</v>
      </c>
      <c r="O24" s="7" t="s">
        <v>1169</v>
      </c>
      <c r="P24" s="7" t="s">
        <v>940</v>
      </c>
      <c r="Q24" s="7">
        <f t="shared" si="3"/>
        <v>14</v>
      </c>
      <c r="R24" s="19" t="s">
        <v>1170</v>
      </c>
      <c r="S24" s="7">
        <v>10</v>
      </c>
      <c r="T24" s="25" t="str">
        <f t="shared" si="4"/>
        <v>龙系14</v>
      </c>
      <c r="U24" s="7">
        <v>40503</v>
      </c>
      <c r="V24" s="19" t="s">
        <v>1169</v>
      </c>
      <c r="W24" s="7" t="s">
        <v>940</v>
      </c>
      <c r="X24" s="7">
        <f t="shared" si="5"/>
        <v>14</v>
      </c>
      <c r="Y24" s="19" t="s">
        <v>1170</v>
      </c>
      <c r="Z24" s="7">
        <v>30</v>
      </c>
      <c r="AA24" s="25" t="str">
        <f t="shared" si="6"/>
        <v>飞行系11</v>
      </c>
      <c r="AB24" s="7">
        <v>40504</v>
      </c>
      <c r="AC24" s="19" t="s">
        <v>1160</v>
      </c>
      <c r="AD24" s="7" t="s">
        <v>926</v>
      </c>
      <c r="AE24" s="7">
        <f t="shared" si="7"/>
        <v>11</v>
      </c>
      <c r="AF24" s="19" t="s">
        <v>1158</v>
      </c>
      <c r="AG24" s="7">
        <v>30</v>
      </c>
      <c r="AH24" s="25" t="str">
        <f t="shared" si="8"/>
        <v>飞行系11</v>
      </c>
      <c r="AI24" s="7">
        <v>40505</v>
      </c>
      <c r="AJ24" s="19" t="s">
        <v>1160</v>
      </c>
      <c r="AK24" s="7" t="s">
        <v>926</v>
      </c>
      <c r="AL24" s="7">
        <f t="shared" si="9"/>
        <v>11</v>
      </c>
      <c r="AM24" s="19" t="s">
        <v>1158</v>
      </c>
      <c r="AN24" s="7">
        <v>30</v>
      </c>
      <c r="AO24" s="7">
        <f t="shared" si="10"/>
        <v>40508</v>
      </c>
      <c r="AP24" s="19" t="s">
        <v>1061</v>
      </c>
      <c r="AQ24" s="7" t="s">
        <v>1060</v>
      </c>
      <c r="AR24" s="7">
        <f t="shared" si="11"/>
        <v>11</v>
      </c>
      <c r="AS24" s="19" t="s">
        <v>1053</v>
      </c>
      <c r="AT24" s="7" t="str">
        <f t="shared" si="12"/>
        <v>龙系11</v>
      </c>
      <c r="AU24" s="7">
        <f t="shared" si="13"/>
        <v>40509</v>
      </c>
      <c r="AV24" s="7" t="str">
        <f t="shared" si="14"/>
        <v>翼龙兽</v>
      </c>
      <c r="AW24" s="7" t="str">
        <f t="shared" si="15"/>
        <v>CB736AAA</v>
      </c>
      <c r="AX24" s="7">
        <f t="shared" si="16"/>
        <v>11</v>
      </c>
      <c r="AY24" s="7" t="str">
        <f t="shared" si="17"/>
        <v>龙系</v>
      </c>
    </row>
    <row r="25" spans="2:51" x14ac:dyDescent="0.15">
      <c r="B25" s="7">
        <v>21</v>
      </c>
      <c r="C25" s="7">
        <v>501</v>
      </c>
      <c r="D25" s="7" t="s">
        <v>757</v>
      </c>
      <c r="E25" s="19" t="s">
        <v>919</v>
      </c>
      <c r="F25" s="27" t="str">
        <f t="shared" si="0"/>
        <v>金属系12</v>
      </c>
      <c r="G25" s="7">
        <v>50101</v>
      </c>
      <c r="H25" s="19" t="s">
        <v>945</v>
      </c>
      <c r="I25" s="7" t="s">
        <v>944</v>
      </c>
      <c r="J25" s="7">
        <f t="shared" si="1"/>
        <v>12</v>
      </c>
      <c r="K25" s="7" t="s">
        <v>1173</v>
      </c>
      <c r="L25" s="7">
        <v>30</v>
      </c>
      <c r="M25" s="25" t="str">
        <f t="shared" si="2"/>
        <v>金属系14</v>
      </c>
      <c r="N25" s="7">
        <v>50102</v>
      </c>
      <c r="O25" s="7" t="s">
        <v>1193</v>
      </c>
      <c r="P25" s="7" t="s">
        <v>980</v>
      </c>
      <c r="Q25" s="7">
        <f t="shared" si="3"/>
        <v>14</v>
      </c>
      <c r="R25" s="19" t="s">
        <v>1173</v>
      </c>
      <c r="S25" s="7">
        <v>10</v>
      </c>
      <c r="T25" s="25" t="str">
        <f t="shared" si="4"/>
        <v>金属系14</v>
      </c>
      <c r="U25" s="7">
        <v>50103</v>
      </c>
      <c r="V25" s="19" t="s">
        <v>1192</v>
      </c>
      <c r="W25" s="7" t="s">
        <v>978</v>
      </c>
      <c r="X25" s="7">
        <f t="shared" si="5"/>
        <v>14</v>
      </c>
      <c r="Y25" s="19" t="s">
        <v>1173</v>
      </c>
      <c r="Z25" s="7">
        <v>30</v>
      </c>
      <c r="AA25" s="25" t="str">
        <f t="shared" si="6"/>
        <v>飞行系12</v>
      </c>
      <c r="AB25" s="7">
        <v>50104</v>
      </c>
      <c r="AC25" s="19" t="s">
        <v>1159</v>
      </c>
      <c r="AD25" s="7" t="s">
        <v>901</v>
      </c>
      <c r="AE25" s="7">
        <f t="shared" si="7"/>
        <v>12</v>
      </c>
      <c r="AF25" s="19" t="s">
        <v>1158</v>
      </c>
      <c r="AG25" s="7">
        <v>30</v>
      </c>
      <c r="AH25" s="25" t="str">
        <f t="shared" si="8"/>
        <v>僵尸系12</v>
      </c>
      <c r="AI25" s="7">
        <v>50105</v>
      </c>
      <c r="AJ25" s="19" t="s">
        <v>1167</v>
      </c>
      <c r="AK25" s="7" t="s">
        <v>936</v>
      </c>
      <c r="AL25" s="7">
        <f t="shared" si="9"/>
        <v>12</v>
      </c>
      <c r="AM25" s="19" t="s">
        <v>1153</v>
      </c>
      <c r="AN25" s="7">
        <v>30</v>
      </c>
      <c r="AO25" s="7">
        <f t="shared" si="10"/>
        <v>50108</v>
      </c>
      <c r="AP25" s="19" t="s">
        <v>1063</v>
      </c>
      <c r="AQ25" s="7" t="s">
        <v>1062</v>
      </c>
      <c r="AR25" s="7">
        <f t="shared" si="11"/>
        <v>12</v>
      </c>
      <c r="AS25" s="19" t="s">
        <v>909</v>
      </c>
      <c r="AT25" s="7" t="str">
        <f t="shared" si="12"/>
        <v>金属系12</v>
      </c>
      <c r="AU25" s="7">
        <f t="shared" si="13"/>
        <v>50109</v>
      </c>
      <c r="AV25" s="7" t="str">
        <f t="shared" si="14"/>
        <v>铜矿怪</v>
      </c>
      <c r="AW25" s="7" t="str">
        <f t="shared" si="15"/>
        <v>CB756AAA</v>
      </c>
      <c r="AX25" s="7">
        <f t="shared" si="16"/>
        <v>12</v>
      </c>
      <c r="AY25" s="7" t="str">
        <f t="shared" si="17"/>
        <v>金属系</v>
      </c>
    </row>
    <row r="26" spans="2:51" x14ac:dyDescent="0.15">
      <c r="B26" s="7">
        <v>22</v>
      </c>
      <c r="C26" s="7">
        <v>502</v>
      </c>
      <c r="D26" s="7" t="s">
        <v>758</v>
      </c>
      <c r="E26" s="19" t="s">
        <v>919</v>
      </c>
      <c r="F26" s="27" t="str">
        <f t="shared" si="0"/>
        <v>金属系13</v>
      </c>
      <c r="G26" s="7">
        <v>50201</v>
      </c>
      <c r="H26" s="19" t="s">
        <v>945</v>
      </c>
      <c r="I26" s="7" t="s">
        <v>944</v>
      </c>
      <c r="J26" s="7">
        <f t="shared" si="1"/>
        <v>13</v>
      </c>
      <c r="K26" s="7" t="s">
        <v>1173</v>
      </c>
      <c r="L26" s="7">
        <v>30</v>
      </c>
      <c r="M26" s="25" t="str">
        <f t="shared" si="2"/>
        <v>金属系15</v>
      </c>
      <c r="N26" s="7">
        <v>50202</v>
      </c>
      <c r="O26" s="7" t="s">
        <v>1174</v>
      </c>
      <c r="P26" s="7" t="s">
        <v>946</v>
      </c>
      <c r="Q26" s="7">
        <f t="shared" si="3"/>
        <v>15</v>
      </c>
      <c r="R26" s="19" t="s">
        <v>1173</v>
      </c>
      <c r="S26" s="7">
        <v>10</v>
      </c>
      <c r="T26" s="25" t="str">
        <f t="shared" si="4"/>
        <v>金属系15</v>
      </c>
      <c r="U26" s="7">
        <v>50203</v>
      </c>
      <c r="V26" s="19" t="s">
        <v>1190</v>
      </c>
      <c r="W26" s="7" t="s">
        <v>974</v>
      </c>
      <c r="X26" s="7">
        <f t="shared" si="5"/>
        <v>15</v>
      </c>
      <c r="Y26" s="19" t="s">
        <v>1173</v>
      </c>
      <c r="Z26" s="7">
        <v>30</v>
      </c>
      <c r="AA26" s="25" t="str">
        <f t="shared" si="6"/>
        <v>飞行系13</v>
      </c>
      <c r="AB26" s="7">
        <v>50204</v>
      </c>
      <c r="AC26" s="19" t="s">
        <v>1212</v>
      </c>
      <c r="AD26" s="7" t="s">
        <v>1015</v>
      </c>
      <c r="AE26" s="7">
        <f t="shared" si="7"/>
        <v>13</v>
      </c>
      <c r="AF26" s="19" t="s">
        <v>1158</v>
      </c>
      <c r="AG26" s="7">
        <v>30</v>
      </c>
      <c r="AH26" s="25" t="str">
        <f t="shared" si="8"/>
        <v>光系13</v>
      </c>
      <c r="AI26" s="7">
        <v>50205</v>
      </c>
      <c r="AJ26" s="19" t="s">
        <v>1206</v>
      </c>
      <c r="AK26" s="7" t="s">
        <v>1004</v>
      </c>
      <c r="AL26" s="7">
        <f t="shared" si="9"/>
        <v>13</v>
      </c>
      <c r="AM26" s="19" t="s">
        <v>1195</v>
      </c>
      <c r="AN26" s="7">
        <v>30</v>
      </c>
      <c r="AO26" s="7">
        <f t="shared" si="10"/>
        <v>50208</v>
      </c>
      <c r="AP26" s="19" t="s">
        <v>1065</v>
      </c>
      <c r="AQ26" s="7" t="s">
        <v>1064</v>
      </c>
      <c r="AR26" s="7">
        <f t="shared" si="11"/>
        <v>13</v>
      </c>
      <c r="AS26" s="19" t="s">
        <v>909</v>
      </c>
      <c r="AT26" s="7" t="str">
        <f t="shared" si="12"/>
        <v>金属系13</v>
      </c>
      <c r="AU26" s="7">
        <f t="shared" si="13"/>
        <v>50209</v>
      </c>
      <c r="AV26" s="7" t="str">
        <f t="shared" si="14"/>
        <v>铜矿怪</v>
      </c>
      <c r="AW26" s="7" t="str">
        <f t="shared" si="15"/>
        <v>CB756AAA</v>
      </c>
      <c r="AX26" s="7">
        <f t="shared" si="16"/>
        <v>13</v>
      </c>
      <c r="AY26" s="7" t="str">
        <f t="shared" si="17"/>
        <v>金属系</v>
      </c>
    </row>
    <row r="27" spans="2:51" x14ac:dyDescent="0.15">
      <c r="B27" s="7">
        <v>23</v>
      </c>
      <c r="C27" s="7">
        <v>503</v>
      </c>
      <c r="D27" s="7" t="s">
        <v>759</v>
      </c>
      <c r="E27" s="19" t="s">
        <v>919</v>
      </c>
      <c r="F27" s="27" t="str">
        <f t="shared" si="0"/>
        <v>金属系14</v>
      </c>
      <c r="G27" s="7">
        <v>50301</v>
      </c>
      <c r="H27" s="19" t="s">
        <v>947</v>
      </c>
      <c r="I27" s="7" t="s">
        <v>946</v>
      </c>
      <c r="J27" s="7">
        <f t="shared" si="1"/>
        <v>14</v>
      </c>
      <c r="K27" s="7" t="s">
        <v>1173</v>
      </c>
      <c r="L27" s="7">
        <v>30</v>
      </c>
      <c r="M27" s="25" t="str">
        <f t="shared" si="2"/>
        <v>金属系16</v>
      </c>
      <c r="N27" s="7">
        <v>50302</v>
      </c>
      <c r="O27" s="7" t="s">
        <v>1193</v>
      </c>
      <c r="P27" s="7" t="s">
        <v>980</v>
      </c>
      <c r="Q27" s="7">
        <f t="shared" si="3"/>
        <v>16</v>
      </c>
      <c r="R27" s="19" t="s">
        <v>1173</v>
      </c>
      <c r="S27" s="7">
        <v>10</v>
      </c>
      <c r="T27" s="25" t="str">
        <f t="shared" si="4"/>
        <v>金属系16</v>
      </c>
      <c r="U27" s="7">
        <v>50303</v>
      </c>
      <c r="V27" s="19" t="s">
        <v>1174</v>
      </c>
      <c r="W27" s="7" t="s">
        <v>946</v>
      </c>
      <c r="X27" s="7">
        <f t="shared" si="5"/>
        <v>16</v>
      </c>
      <c r="Y27" s="19" t="s">
        <v>1173</v>
      </c>
      <c r="Z27" s="7">
        <v>30</v>
      </c>
      <c r="AA27" s="25" t="str">
        <f t="shared" si="6"/>
        <v>水系14</v>
      </c>
      <c r="AB27" s="7">
        <v>50304</v>
      </c>
      <c r="AC27" s="19" t="s">
        <v>1209</v>
      </c>
      <c r="AD27" s="7" t="s">
        <v>1010</v>
      </c>
      <c r="AE27" s="7">
        <f t="shared" si="7"/>
        <v>14</v>
      </c>
      <c r="AF27" s="19" t="s">
        <v>1163</v>
      </c>
      <c r="AG27" s="7">
        <v>30</v>
      </c>
      <c r="AH27" s="25" t="str">
        <f t="shared" si="8"/>
        <v>火系14</v>
      </c>
      <c r="AI27" s="7">
        <v>50305</v>
      </c>
      <c r="AJ27" s="19" t="s">
        <v>1203</v>
      </c>
      <c r="AK27" s="7" t="s">
        <v>1000</v>
      </c>
      <c r="AL27" s="7">
        <f t="shared" si="9"/>
        <v>14</v>
      </c>
      <c r="AM27" s="19" t="s">
        <v>1177</v>
      </c>
      <c r="AN27" s="7">
        <v>30</v>
      </c>
      <c r="AO27" s="7">
        <f t="shared" si="10"/>
        <v>50308</v>
      </c>
      <c r="AP27" s="19" t="s">
        <v>1066</v>
      </c>
      <c r="AQ27" s="7" t="s">
        <v>978</v>
      </c>
      <c r="AR27" s="7">
        <f t="shared" si="11"/>
        <v>14</v>
      </c>
      <c r="AS27" s="19" t="s">
        <v>909</v>
      </c>
      <c r="AT27" s="7" t="str">
        <f t="shared" si="12"/>
        <v>金属系14</v>
      </c>
      <c r="AU27" s="7">
        <f t="shared" si="13"/>
        <v>50309</v>
      </c>
      <c r="AV27" s="7" t="str">
        <f t="shared" si="14"/>
        <v>铠甲怪</v>
      </c>
      <c r="AW27" s="7" t="str">
        <f t="shared" si="15"/>
        <v>CB862AAA</v>
      </c>
      <c r="AX27" s="7">
        <f t="shared" si="16"/>
        <v>14</v>
      </c>
      <c r="AY27" s="7" t="str">
        <f t="shared" si="17"/>
        <v>金属系</v>
      </c>
    </row>
    <row r="28" spans="2:51" x14ac:dyDescent="0.15">
      <c r="B28" s="7">
        <v>24</v>
      </c>
      <c r="C28" s="7">
        <v>504</v>
      </c>
      <c r="D28" s="7" t="s">
        <v>760</v>
      </c>
      <c r="E28" s="19" t="s">
        <v>919</v>
      </c>
      <c r="F28" s="27" t="str">
        <f t="shared" si="0"/>
        <v>金属系14</v>
      </c>
      <c r="G28" s="7">
        <v>50401</v>
      </c>
      <c r="H28" s="19" t="s">
        <v>947</v>
      </c>
      <c r="I28" s="7" t="s">
        <v>946</v>
      </c>
      <c r="J28" s="7">
        <f t="shared" si="1"/>
        <v>14</v>
      </c>
      <c r="K28" s="7" t="s">
        <v>1173</v>
      </c>
      <c r="L28" s="7">
        <v>30</v>
      </c>
      <c r="M28" s="25" t="str">
        <f t="shared" si="2"/>
        <v>金属系17</v>
      </c>
      <c r="N28" s="7">
        <v>50402</v>
      </c>
      <c r="O28" s="7" t="s">
        <v>1191</v>
      </c>
      <c r="P28" s="7" t="s">
        <v>976</v>
      </c>
      <c r="Q28" s="7">
        <f t="shared" si="3"/>
        <v>17</v>
      </c>
      <c r="R28" s="19" t="s">
        <v>1173</v>
      </c>
      <c r="S28" s="7">
        <v>10</v>
      </c>
      <c r="T28" s="25" t="str">
        <f t="shared" si="4"/>
        <v>金属系17</v>
      </c>
      <c r="U28" s="7">
        <v>50403</v>
      </c>
      <c r="V28" s="19" t="s">
        <v>1193</v>
      </c>
      <c r="W28" s="7" t="s">
        <v>980</v>
      </c>
      <c r="X28" s="7">
        <f t="shared" si="5"/>
        <v>17</v>
      </c>
      <c r="Y28" s="19" t="s">
        <v>1173</v>
      </c>
      <c r="Z28" s="7">
        <v>30</v>
      </c>
      <c r="AA28" s="25" t="str">
        <f t="shared" si="6"/>
        <v>火系14</v>
      </c>
      <c r="AB28" s="7">
        <v>50404</v>
      </c>
      <c r="AC28" s="19" t="s">
        <v>1204</v>
      </c>
      <c r="AD28" s="7" t="s">
        <v>950</v>
      </c>
      <c r="AE28" s="7">
        <f t="shared" si="7"/>
        <v>14</v>
      </c>
      <c r="AF28" s="19" t="s">
        <v>1177</v>
      </c>
      <c r="AG28" s="7">
        <v>30</v>
      </c>
      <c r="AH28" s="25" t="str">
        <f t="shared" si="8"/>
        <v>水系14</v>
      </c>
      <c r="AI28" s="7">
        <v>50405</v>
      </c>
      <c r="AJ28" s="19" t="s">
        <v>1209</v>
      </c>
      <c r="AK28" s="7" t="s">
        <v>1010</v>
      </c>
      <c r="AL28" s="7">
        <f t="shared" si="9"/>
        <v>14</v>
      </c>
      <c r="AM28" s="19" t="s">
        <v>1163</v>
      </c>
      <c r="AN28" s="7">
        <v>30</v>
      </c>
      <c r="AO28" s="7">
        <f t="shared" si="10"/>
        <v>50408</v>
      </c>
      <c r="AP28" s="19" t="s">
        <v>1071</v>
      </c>
      <c r="AQ28" s="7" t="s">
        <v>1070</v>
      </c>
      <c r="AR28" s="7">
        <f t="shared" si="11"/>
        <v>14</v>
      </c>
      <c r="AS28" s="19" t="s">
        <v>909</v>
      </c>
      <c r="AT28" s="7" t="str">
        <f t="shared" si="12"/>
        <v>金属系14</v>
      </c>
      <c r="AU28" s="7">
        <f t="shared" si="13"/>
        <v>50409</v>
      </c>
      <c r="AV28" s="7" t="str">
        <f t="shared" si="14"/>
        <v>铠甲怪</v>
      </c>
      <c r="AW28" s="7" t="str">
        <f t="shared" si="15"/>
        <v>CB862AAA</v>
      </c>
      <c r="AX28" s="7">
        <f t="shared" si="16"/>
        <v>14</v>
      </c>
      <c r="AY28" s="7" t="str">
        <f t="shared" si="17"/>
        <v>金属系</v>
      </c>
    </row>
    <row r="29" spans="2:51" x14ac:dyDescent="0.15">
      <c r="B29" s="7">
        <v>25</v>
      </c>
      <c r="C29" s="7">
        <v>505</v>
      </c>
      <c r="D29" s="7" t="s">
        <v>761</v>
      </c>
      <c r="E29" s="19" t="s">
        <v>919</v>
      </c>
      <c r="F29" s="27" t="str">
        <f t="shared" si="0"/>
        <v>金属系15</v>
      </c>
      <c r="G29" s="7">
        <v>50501</v>
      </c>
      <c r="H29" s="19" t="s">
        <v>947</v>
      </c>
      <c r="I29" s="7" t="s">
        <v>946</v>
      </c>
      <c r="J29" s="7">
        <f t="shared" si="1"/>
        <v>15</v>
      </c>
      <c r="K29" s="7" t="s">
        <v>1173</v>
      </c>
      <c r="L29" s="7">
        <v>30</v>
      </c>
      <c r="M29" s="25" t="str">
        <f t="shared" si="2"/>
        <v>金属系17</v>
      </c>
      <c r="N29" s="7">
        <v>50502</v>
      </c>
      <c r="O29" s="7" t="s">
        <v>1192</v>
      </c>
      <c r="P29" s="7" t="s">
        <v>978</v>
      </c>
      <c r="Q29" s="7">
        <f t="shared" si="3"/>
        <v>17</v>
      </c>
      <c r="R29" s="19" t="s">
        <v>1173</v>
      </c>
      <c r="S29" s="7">
        <v>10</v>
      </c>
      <c r="T29" s="25" t="str">
        <f t="shared" si="4"/>
        <v>金属系17</v>
      </c>
      <c r="U29" s="7">
        <v>50503</v>
      </c>
      <c r="V29" s="19" t="s">
        <v>1190</v>
      </c>
      <c r="W29" s="7" t="s">
        <v>974</v>
      </c>
      <c r="X29" s="7">
        <f t="shared" si="5"/>
        <v>17</v>
      </c>
      <c r="Y29" s="19" t="s">
        <v>1173</v>
      </c>
      <c r="Z29" s="7">
        <v>30</v>
      </c>
      <c r="AA29" s="25" t="str">
        <f t="shared" si="6"/>
        <v>光系15</v>
      </c>
      <c r="AB29" s="7">
        <v>50504</v>
      </c>
      <c r="AC29" s="19" t="s">
        <v>1196</v>
      </c>
      <c r="AD29" s="7" t="s">
        <v>985</v>
      </c>
      <c r="AE29" s="7">
        <f t="shared" si="7"/>
        <v>15</v>
      </c>
      <c r="AF29" s="19" t="s">
        <v>1195</v>
      </c>
      <c r="AG29" s="7">
        <v>30</v>
      </c>
      <c r="AH29" s="25" t="str">
        <f t="shared" si="8"/>
        <v>雷系15</v>
      </c>
      <c r="AI29" s="7">
        <v>50505</v>
      </c>
      <c r="AJ29" s="19" t="s">
        <v>1186</v>
      </c>
      <c r="AK29" s="7" t="s">
        <v>969</v>
      </c>
      <c r="AL29" s="7">
        <f t="shared" si="9"/>
        <v>15</v>
      </c>
      <c r="AM29" s="19" t="s">
        <v>1187</v>
      </c>
      <c r="AN29" s="7">
        <v>30</v>
      </c>
      <c r="AO29" s="7">
        <f t="shared" si="10"/>
        <v>50508</v>
      </c>
      <c r="AP29" s="19" t="s">
        <v>1068</v>
      </c>
      <c r="AQ29" s="7" t="s">
        <v>1067</v>
      </c>
      <c r="AR29" s="7">
        <f t="shared" si="11"/>
        <v>15</v>
      </c>
      <c r="AS29" s="19" t="s">
        <v>1069</v>
      </c>
      <c r="AT29" s="7" t="str">
        <f t="shared" si="12"/>
        <v>暗系15</v>
      </c>
      <c r="AU29" s="7">
        <f t="shared" si="13"/>
        <v>50509</v>
      </c>
      <c r="AV29" s="7" t="str">
        <f t="shared" si="14"/>
        <v>铠甲怪</v>
      </c>
      <c r="AW29" s="7" t="str">
        <f t="shared" si="15"/>
        <v>CB862AAA</v>
      </c>
      <c r="AX29" s="7">
        <f t="shared" si="16"/>
        <v>15</v>
      </c>
      <c r="AY29" s="7" t="str">
        <f t="shared" si="17"/>
        <v>金属系</v>
      </c>
    </row>
    <row r="30" spans="2:51" x14ac:dyDescent="0.15">
      <c r="B30" s="7">
        <v>26</v>
      </c>
      <c r="C30" s="7">
        <v>601</v>
      </c>
      <c r="D30" s="7" t="s">
        <v>762</v>
      </c>
      <c r="E30" s="19" t="s">
        <v>916</v>
      </c>
      <c r="F30" s="27" t="str">
        <f t="shared" si="0"/>
        <v>水系16</v>
      </c>
      <c r="G30" s="7">
        <v>60101</v>
      </c>
      <c r="H30" s="19" t="s">
        <v>949</v>
      </c>
      <c r="I30" s="7" t="s">
        <v>948</v>
      </c>
      <c r="J30" s="7">
        <f t="shared" si="1"/>
        <v>16</v>
      </c>
      <c r="K30" s="7" t="s">
        <v>1163</v>
      </c>
      <c r="L30" s="7">
        <v>30</v>
      </c>
      <c r="M30" s="25" t="str">
        <f t="shared" si="2"/>
        <v>水系18</v>
      </c>
      <c r="N30" s="7">
        <v>60102</v>
      </c>
      <c r="O30" s="7" t="s">
        <v>1162</v>
      </c>
      <c r="P30" s="7" t="s">
        <v>930</v>
      </c>
      <c r="Q30" s="7">
        <f t="shared" si="3"/>
        <v>18</v>
      </c>
      <c r="R30" s="19" t="s">
        <v>1163</v>
      </c>
      <c r="S30" s="7">
        <v>10</v>
      </c>
      <c r="T30" s="25" t="str">
        <f t="shared" si="4"/>
        <v>水系18</v>
      </c>
      <c r="U30" s="7">
        <v>60103</v>
      </c>
      <c r="V30" s="19" t="s">
        <v>1209</v>
      </c>
      <c r="W30" s="7" t="s">
        <v>1010</v>
      </c>
      <c r="X30" s="7">
        <f t="shared" si="5"/>
        <v>18</v>
      </c>
      <c r="Y30" s="19" t="s">
        <v>1163</v>
      </c>
      <c r="Z30" s="7">
        <v>30</v>
      </c>
      <c r="AA30" s="25" t="str">
        <f t="shared" si="6"/>
        <v>金属系16</v>
      </c>
      <c r="AB30" s="7">
        <v>60104</v>
      </c>
      <c r="AC30" s="19" t="s">
        <v>1174</v>
      </c>
      <c r="AD30" s="7" t="s">
        <v>946</v>
      </c>
      <c r="AE30" s="7">
        <f t="shared" si="7"/>
        <v>16</v>
      </c>
      <c r="AF30" s="19" t="s">
        <v>1173</v>
      </c>
      <c r="AG30" s="7">
        <v>30</v>
      </c>
      <c r="AH30" s="25" t="str">
        <f t="shared" si="8"/>
        <v>金属系16</v>
      </c>
      <c r="AI30" s="7">
        <v>60105</v>
      </c>
      <c r="AJ30" s="19" t="s">
        <v>1172</v>
      </c>
      <c r="AK30" s="7" t="s">
        <v>944</v>
      </c>
      <c r="AL30" s="7">
        <f t="shared" si="9"/>
        <v>16</v>
      </c>
      <c r="AM30" s="19" t="s">
        <v>1173</v>
      </c>
      <c r="AN30" s="7">
        <v>30</v>
      </c>
      <c r="AO30" s="7">
        <f t="shared" si="10"/>
        <v>60108</v>
      </c>
      <c r="AP30" s="19" t="s">
        <v>1073</v>
      </c>
      <c r="AQ30" s="7" t="s">
        <v>1072</v>
      </c>
      <c r="AR30" s="7">
        <f t="shared" si="11"/>
        <v>16</v>
      </c>
      <c r="AS30" s="19" t="s">
        <v>1074</v>
      </c>
      <c r="AT30" s="7" t="str">
        <f t="shared" si="12"/>
        <v>水系16</v>
      </c>
      <c r="AU30" s="7">
        <f t="shared" si="13"/>
        <v>60109</v>
      </c>
      <c r="AV30" s="7" t="str">
        <f t="shared" si="14"/>
        <v>水魔晶</v>
      </c>
      <c r="AW30" s="7" t="str">
        <f t="shared" si="15"/>
        <v>CB896AAA</v>
      </c>
      <c r="AX30" s="7">
        <f t="shared" si="16"/>
        <v>16</v>
      </c>
      <c r="AY30" s="7" t="str">
        <f t="shared" si="17"/>
        <v>水系</v>
      </c>
    </row>
    <row r="31" spans="2:51" x14ac:dyDescent="0.15">
      <c r="B31" s="7">
        <v>27</v>
      </c>
      <c r="C31" s="7">
        <v>602</v>
      </c>
      <c r="D31" s="7" t="s">
        <v>763</v>
      </c>
      <c r="E31" s="19" t="s">
        <v>916</v>
      </c>
      <c r="F31" s="27" t="str">
        <f t="shared" si="0"/>
        <v>水系17</v>
      </c>
      <c r="G31" s="7">
        <v>60201</v>
      </c>
      <c r="H31" s="19" t="s">
        <v>949</v>
      </c>
      <c r="I31" s="7" t="s">
        <v>950</v>
      </c>
      <c r="J31" s="7">
        <f t="shared" si="1"/>
        <v>17</v>
      </c>
      <c r="K31" s="7" t="s">
        <v>1163</v>
      </c>
      <c r="L31" s="7">
        <v>30</v>
      </c>
      <c r="M31" s="25" t="str">
        <f t="shared" si="2"/>
        <v>水系19</v>
      </c>
      <c r="N31" s="7">
        <v>60202</v>
      </c>
      <c r="O31" s="7" t="s">
        <v>1164</v>
      </c>
      <c r="P31" s="7" t="s">
        <v>931</v>
      </c>
      <c r="Q31" s="7">
        <f t="shared" si="3"/>
        <v>19</v>
      </c>
      <c r="R31" s="19" t="s">
        <v>1163</v>
      </c>
      <c r="S31" s="7">
        <v>10</v>
      </c>
      <c r="T31" s="25" t="str">
        <f t="shared" si="4"/>
        <v>水系19</v>
      </c>
      <c r="U31" s="7">
        <v>60203</v>
      </c>
      <c r="V31" s="19" t="s">
        <v>1209</v>
      </c>
      <c r="W31" s="7" t="s">
        <v>1010</v>
      </c>
      <c r="X31" s="7">
        <f t="shared" si="5"/>
        <v>19</v>
      </c>
      <c r="Y31" s="19" t="s">
        <v>1163</v>
      </c>
      <c r="Z31" s="7">
        <v>30</v>
      </c>
      <c r="AA31" s="25" t="str">
        <f t="shared" si="6"/>
        <v>金属系17</v>
      </c>
      <c r="AB31" s="7">
        <v>60204</v>
      </c>
      <c r="AC31" s="19" t="s">
        <v>1174</v>
      </c>
      <c r="AD31" s="7" t="s">
        <v>946</v>
      </c>
      <c r="AE31" s="7">
        <f t="shared" si="7"/>
        <v>17</v>
      </c>
      <c r="AF31" s="19" t="s">
        <v>1173</v>
      </c>
      <c r="AG31" s="7">
        <v>30</v>
      </c>
      <c r="AH31" s="25" t="str">
        <f t="shared" si="8"/>
        <v>龙系17</v>
      </c>
      <c r="AI31" s="7">
        <v>60205</v>
      </c>
      <c r="AJ31" s="19" t="s">
        <v>1171</v>
      </c>
      <c r="AK31" s="7" t="s">
        <v>942</v>
      </c>
      <c r="AL31" s="7">
        <f t="shared" si="9"/>
        <v>17</v>
      </c>
      <c r="AM31" s="19" t="s">
        <v>1170</v>
      </c>
      <c r="AN31" s="7">
        <v>30</v>
      </c>
      <c r="AO31" s="7">
        <f t="shared" si="10"/>
        <v>60208</v>
      </c>
      <c r="AP31" s="19" t="s">
        <v>1076</v>
      </c>
      <c r="AQ31" s="7" t="s">
        <v>1075</v>
      </c>
      <c r="AR31" s="7">
        <f t="shared" si="11"/>
        <v>17</v>
      </c>
      <c r="AS31" s="19" t="s">
        <v>1074</v>
      </c>
      <c r="AT31" s="7" t="str">
        <f t="shared" si="12"/>
        <v>水系17</v>
      </c>
      <c r="AU31" s="7">
        <f t="shared" si="13"/>
        <v>60209</v>
      </c>
      <c r="AV31" s="7" t="str">
        <f t="shared" si="14"/>
        <v>水魔晶</v>
      </c>
      <c r="AW31" s="7" t="str">
        <f t="shared" si="15"/>
        <v>CB897AAA</v>
      </c>
      <c r="AX31" s="7">
        <f t="shared" si="16"/>
        <v>17</v>
      </c>
      <c r="AY31" s="7" t="str">
        <f t="shared" si="17"/>
        <v>水系</v>
      </c>
    </row>
    <row r="32" spans="2:51" x14ac:dyDescent="0.15">
      <c r="B32" s="7">
        <v>28</v>
      </c>
      <c r="C32" s="7">
        <v>603</v>
      </c>
      <c r="D32" s="7" t="s">
        <v>764</v>
      </c>
      <c r="E32" s="19" t="s">
        <v>916</v>
      </c>
      <c r="F32" s="27" t="str">
        <f t="shared" si="0"/>
        <v>水系18</v>
      </c>
      <c r="G32" s="7">
        <v>60301</v>
      </c>
      <c r="H32" s="19" t="s">
        <v>949</v>
      </c>
      <c r="I32" s="7" t="s">
        <v>951</v>
      </c>
      <c r="J32" s="7">
        <f t="shared" si="1"/>
        <v>18</v>
      </c>
      <c r="K32" s="7" t="s">
        <v>1163</v>
      </c>
      <c r="L32" s="7">
        <v>30</v>
      </c>
      <c r="M32" s="25" t="str">
        <f t="shared" si="2"/>
        <v>水系20</v>
      </c>
      <c r="N32" s="7">
        <v>60302</v>
      </c>
      <c r="O32" s="7" t="s">
        <v>1175</v>
      </c>
      <c r="P32" s="7" t="s">
        <v>948</v>
      </c>
      <c r="Q32" s="7">
        <f t="shared" si="3"/>
        <v>20</v>
      </c>
      <c r="R32" s="19" t="s">
        <v>1163</v>
      </c>
      <c r="S32" s="7">
        <v>10</v>
      </c>
      <c r="T32" s="25" t="str">
        <f t="shared" si="4"/>
        <v>水系20</v>
      </c>
      <c r="U32" s="7">
        <v>60303</v>
      </c>
      <c r="V32" s="19" t="s">
        <v>1165</v>
      </c>
      <c r="W32" s="7" t="s">
        <v>930</v>
      </c>
      <c r="X32" s="7">
        <f t="shared" si="5"/>
        <v>20</v>
      </c>
      <c r="Y32" s="19" t="s">
        <v>1163</v>
      </c>
      <c r="Z32" s="7">
        <v>30</v>
      </c>
      <c r="AA32" s="25" t="str">
        <f t="shared" si="6"/>
        <v>水系18</v>
      </c>
      <c r="AB32" s="7">
        <v>60304</v>
      </c>
      <c r="AC32" s="19" t="s">
        <v>1175</v>
      </c>
      <c r="AD32" s="7" t="s">
        <v>948</v>
      </c>
      <c r="AE32" s="7">
        <f t="shared" si="7"/>
        <v>18</v>
      </c>
      <c r="AF32" s="19" t="s">
        <v>1163</v>
      </c>
      <c r="AG32" s="7">
        <v>30</v>
      </c>
      <c r="AH32" s="25" t="str">
        <f t="shared" si="8"/>
        <v>僵尸系18</v>
      </c>
      <c r="AI32" s="7">
        <v>60305</v>
      </c>
      <c r="AJ32" s="19" t="s">
        <v>1166</v>
      </c>
      <c r="AK32" s="7" t="s">
        <v>934</v>
      </c>
      <c r="AL32" s="7">
        <f t="shared" si="9"/>
        <v>18</v>
      </c>
      <c r="AM32" s="19" t="s">
        <v>1153</v>
      </c>
      <c r="AN32" s="7">
        <v>30</v>
      </c>
      <c r="AO32" s="7">
        <f t="shared" si="10"/>
        <v>60308</v>
      </c>
      <c r="AP32" s="19" t="s">
        <v>1077</v>
      </c>
      <c r="AQ32" s="7" t="s">
        <v>1008</v>
      </c>
      <c r="AR32" s="7">
        <f t="shared" si="11"/>
        <v>18</v>
      </c>
      <c r="AS32" s="19" t="s">
        <v>1074</v>
      </c>
      <c r="AT32" s="7" t="str">
        <f t="shared" si="12"/>
        <v>水系18</v>
      </c>
      <c r="AU32" s="7">
        <f t="shared" si="13"/>
        <v>60309</v>
      </c>
      <c r="AV32" s="7" t="str">
        <f t="shared" si="14"/>
        <v>水魔晶</v>
      </c>
      <c r="AW32" s="7" t="str">
        <f t="shared" si="15"/>
        <v>CB898AAA</v>
      </c>
      <c r="AX32" s="7">
        <f t="shared" si="16"/>
        <v>18</v>
      </c>
      <c r="AY32" s="7" t="str">
        <f t="shared" si="17"/>
        <v>水系</v>
      </c>
    </row>
    <row r="33" spans="2:51" x14ac:dyDescent="0.15">
      <c r="B33" s="7">
        <v>29</v>
      </c>
      <c r="C33" s="7">
        <v>604</v>
      </c>
      <c r="D33" s="7" t="s">
        <v>765</v>
      </c>
      <c r="E33" s="19" t="s">
        <v>916</v>
      </c>
      <c r="F33" s="27" t="str">
        <f t="shared" si="0"/>
        <v>水系19</v>
      </c>
      <c r="G33" s="7">
        <v>60401</v>
      </c>
      <c r="H33" s="19" t="s">
        <v>949</v>
      </c>
      <c r="I33" s="7" t="s">
        <v>948</v>
      </c>
      <c r="J33" s="7">
        <f t="shared" si="1"/>
        <v>19</v>
      </c>
      <c r="K33" s="7" t="s">
        <v>1163</v>
      </c>
      <c r="L33" s="7">
        <v>30</v>
      </c>
      <c r="M33" s="25" t="str">
        <f t="shared" si="2"/>
        <v>水系20</v>
      </c>
      <c r="N33" s="7">
        <v>60402</v>
      </c>
      <c r="O33" s="7" t="s">
        <v>1162</v>
      </c>
      <c r="P33" s="7" t="s">
        <v>930</v>
      </c>
      <c r="Q33" s="7">
        <f t="shared" si="3"/>
        <v>20</v>
      </c>
      <c r="R33" s="19" t="s">
        <v>1163</v>
      </c>
      <c r="S33" s="7">
        <v>10</v>
      </c>
      <c r="T33" s="25" t="str">
        <f t="shared" si="4"/>
        <v>水系20</v>
      </c>
      <c r="U33" s="7">
        <v>60403</v>
      </c>
      <c r="V33" s="19" t="s">
        <v>1162</v>
      </c>
      <c r="W33" s="7" t="s">
        <v>930</v>
      </c>
      <c r="X33" s="7">
        <f t="shared" si="5"/>
        <v>20</v>
      </c>
      <c r="Y33" s="19" t="s">
        <v>1163</v>
      </c>
      <c r="Z33" s="7">
        <v>30</v>
      </c>
      <c r="AA33" s="25" t="str">
        <f t="shared" si="6"/>
        <v>光系19</v>
      </c>
      <c r="AB33" s="7">
        <v>60404</v>
      </c>
      <c r="AC33" s="19" t="s">
        <v>1205</v>
      </c>
      <c r="AD33" s="7" t="s">
        <v>948</v>
      </c>
      <c r="AE33" s="7">
        <f t="shared" si="7"/>
        <v>19</v>
      </c>
      <c r="AF33" s="19" t="s">
        <v>1195</v>
      </c>
      <c r="AG33" s="7">
        <v>30</v>
      </c>
      <c r="AH33" s="25" t="str">
        <f t="shared" si="8"/>
        <v>光系19</v>
      </c>
      <c r="AI33" s="7">
        <v>60405</v>
      </c>
      <c r="AJ33" s="19" t="s">
        <v>1206</v>
      </c>
      <c r="AK33" s="7" t="s">
        <v>1004</v>
      </c>
      <c r="AL33" s="7">
        <f t="shared" si="9"/>
        <v>19</v>
      </c>
      <c r="AM33" s="19" t="s">
        <v>1195</v>
      </c>
      <c r="AN33" s="7">
        <v>30</v>
      </c>
      <c r="AO33" s="7">
        <f t="shared" si="10"/>
        <v>60408</v>
      </c>
      <c r="AP33" s="19" t="s">
        <v>1082</v>
      </c>
      <c r="AQ33" s="7" t="s">
        <v>1081</v>
      </c>
      <c r="AR33" s="7">
        <f t="shared" si="11"/>
        <v>19</v>
      </c>
      <c r="AS33" s="19" t="s">
        <v>1083</v>
      </c>
      <c r="AT33" s="7" t="str">
        <f t="shared" si="12"/>
        <v>暗系19</v>
      </c>
      <c r="AU33" s="7">
        <f t="shared" si="13"/>
        <v>60409</v>
      </c>
      <c r="AV33" s="7" t="str">
        <f t="shared" si="14"/>
        <v>水魔晶</v>
      </c>
      <c r="AW33" s="7" t="str">
        <f t="shared" si="15"/>
        <v>CB896AAA</v>
      </c>
      <c r="AX33" s="7">
        <f t="shared" si="16"/>
        <v>19</v>
      </c>
      <c r="AY33" s="7" t="str">
        <f t="shared" si="17"/>
        <v>水系</v>
      </c>
    </row>
    <row r="34" spans="2:51" x14ac:dyDescent="0.15">
      <c r="B34" s="7">
        <v>30</v>
      </c>
      <c r="C34" s="7">
        <v>605</v>
      </c>
      <c r="D34" s="7" t="s">
        <v>766</v>
      </c>
      <c r="E34" s="19" t="s">
        <v>916</v>
      </c>
      <c r="F34" s="27" t="str">
        <f t="shared" si="0"/>
        <v>水系20</v>
      </c>
      <c r="G34" s="7">
        <v>60501</v>
      </c>
      <c r="H34" s="19" t="s">
        <v>949</v>
      </c>
      <c r="I34" s="7" t="s">
        <v>948</v>
      </c>
      <c r="J34" s="7">
        <f t="shared" si="1"/>
        <v>20</v>
      </c>
      <c r="K34" s="7" t="s">
        <v>1163</v>
      </c>
      <c r="L34" s="7">
        <v>30</v>
      </c>
      <c r="M34" s="25" t="str">
        <f t="shared" si="2"/>
        <v>水系21</v>
      </c>
      <c r="N34" s="7">
        <v>60502</v>
      </c>
      <c r="O34" s="7" t="s">
        <v>1164</v>
      </c>
      <c r="P34" s="7" t="s">
        <v>931</v>
      </c>
      <c r="Q34" s="7">
        <f t="shared" si="3"/>
        <v>21</v>
      </c>
      <c r="R34" s="19" t="s">
        <v>1163</v>
      </c>
      <c r="S34" s="7">
        <v>10</v>
      </c>
      <c r="T34" s="25" t="str">
        <f t="shared" si="4"/>
        <v>水系21</v>
      </c>
      <c r="U34" s="7">
        <v>60503</v>
      </c>
      <c r="V34" s="19" t="s">
        <v>1162</v>
      </c>
      <c r="W34" s="7" t="s">
        <v>930</v>
      </c>
      <c r="X34" s="7">
        <f t="shared" si="5"/>
        <v>21</v>
      </c>
      <c r="Y34" s="19" t="s">
        <v>1163</v>
      </c>
      <c r="Z34" s="7">
        <v>30</v>
      </c>
      <c r="AA34" s="25" t="str">
        <f t="shared" si="6"/>
        <v>金属系20</v>
      </c>
      <c r="AB34" s="7">
        <v>60504</v>
      </c>
      <c r="AC34" s="19" t="s">
        <v>1174</v>
      </c>
      <c r="AD34" s="7" t="s">
        <v>946</v>
      </c>
      <c r="AE34" s="7">
        <f t="shared" si="7"/>
        <v>20</v>
      </c>
      <c r="AF34" s="19" t="s">
        <v>1173</v>
      </c>
      <c r="AG34" s="7">
        <v>30</v>
      </c>
      <c r="AH34" s="25" t="str">
        <f t="shared" si="8"/>
        <v>飞行系20</v>
      </c>
      <c r="AI34" s="7">
        <v>60505</v>
      </c>
      <c r="AJ34" s="19" t="s">
        <v>1212</v>
      </c>
      <c r="AK34" s="7" t="s">
        <v>1015</v>
      </c>
      <c r="AL34" s="7">
        <f t="shared" si="9"/>
        <v>20</v>
      </c>
      <c r="AM34" s="19" t="s">
        <v>1158</v>
      </c>
      <c r="AN34" s="7">
        <v>30</v>
      </c>
      <c r="AO34" s="7">
        <f t="shared" si="10"/>
        <v>60508</v>
      </c>
      <c r="AP34" s="22" t="s">
        <v>1079</v>
      </c>
      <c r="AQ34" s="7" t="s">
        <v>1078</v>
      </c>
      <c r="AR34" s="7">
        <f t="shared" si="11"/>
        <v>20</v>
      </c>
      <c r="AS34" s="19" t="s">
        <v>1080</v>
      </c>
      <c r="AT34" s="7" t="str">
        <f t="shared" si="12"/>
        <v>光系20</v>
      </c>
      <c r="AU34" s="7">
        <f t="shared" si="13"/>
        <v>60509</v>
      </c>
      <c r="AV34" s="7" t="str">
        <f t="shared" si="14"/>
        <v>水魔晶</v>
      </c>
      <c r="AW34" s="7" t="str">
        <f t="shared" si="15"/>
        <v>CB896AAA</v>
      </c>
      <c r="AX34" s="7">
        <f t="shared" si="16"/>
        <v>20</v>
      </c>
      <c r="AY34" s="7" t="str">
        <f t="shared" si="17"/>
        <v>水系</v>
      </c>
    </row>
    <row r="35" spans="2:51" x14ac:dyDescent="0.15">
      <c r="B35" s="7">
        <v>31</v>
      </c>
      <c r="C35" s="7">
        <v>701</v>
      </c>
      <c r="D35" s="7" t="s">
        <v>767</v>
      </c>
      <c r="E35" s="19" t="s">
        <v>920</v>
      </c>
      <c r="F35" s="27" t="str">
        <f t="shared" si="0"/>
        <v>火系21</v>
      </c>
      <c r="G35" s="7">
        <v>70101</v>
      </c>
      <c r="H35" s="19" t="s">
        <v>954</v>
      </c>
      <c r="I35" s="7" t="s">
        <v>950</v>
      </c>
      <c r="J35" s="7">
        <f t="shared" si="1"/>
        <v>21</v>
      </c>
      <c r="K35" s="7" t="s">
        <v>1177</v>
      </c>
      <c r="L35" s="7">
        <v>30</v>
      </c>
      <c r="M35" s="25" t="str">
        <f t="shared" si="2"/>
        <v>火系22</v>
      </c>
      <c r="N35" s="7">
        <v>70102</v>
      </c>
      <c r="O35" s="7" t="s">
        <v>1202</v>
      </c>
      <c r="P35" s="7" t="s">
        <v>998</v>
      </c>
      <c r="Q35" s="7">
        <f t="shared" si="3"/>
        <v>22</v>
      </c>
      <c r="R35" s="19" t="s">
        <v>1177</v>
      </c>
      <c r="S35" s="7">
        <v>10</v>
      </c>
      <c r="T35" s="25" t="str">
        <f t="shared" si="4"/>
        <v>火系22</v>
      </c>
      <c r="U35" s="7">
        <v>70103</v>
      </c>
      <c r="V35" s="19" t="s">
        <v>1176</v>
      </c>
      <c r="W35" s="7" t="s">
        <v>950</v>
      </c>
      <c r="X35" s="7">
        <f t="shared" si="5"/>
        <v>22</v>
      </c>
      <c r="Y35" s="19" t="s">
        <v>1177</v>
      </c>
      <c r="Z35" s="7">
        <v>30</v>
      </c>
      <c r="AA35" s="25" t="str">
        <f t="shared" si="6"/>
        <v>金属系21</v>
      </c>
      <c r="AB35" s="7">
        <v>70104</v>
      </c>
      <c r="AC35" s="19" t="s">
        <v>1174</v>
      </c>
      <c r="AD35" s="7" t="s">
        <v>946</v>
      </c>
      <c r="AE35" s="7">
        <f t="shared" si="7"/>
        <v>21</v>
      </c>
      <c r="AF35" s="19" t="s">
        <v>1173</v>
      </c>
      <c r="AG35" s="7">
        <v>30</v>
      </c>
      <c r="AH35" s="25" t="str">
        <f t="shared" si="8"/>
        <v>光系21</v>
      </c>
      <c r="AI35" s="7">
        <v>70105</v>
      </c>
      <c r="AJ35" s="19" t="s">
        <v>1205</v>
      </c>
      <c r="AK35" s="7" t="s">
        <v>948</v>
      </c>
      <c r="AL35" s="7">
        <f t="shared" si="9"/>
        <v>21</v>
      </c>
      <c r="AM35" s="19" t="s">
        <v>1195</v>
      </c>
      <c r="AN35" s="7">
        <v>30</v>
      </c>
      <c r="AO35" s="7">
        <f t="shared" si="10"/>
        <v>70108</v>
      </c>
      <c r="AP35" s="19" t="s">
        <v>1085</v>
      </c>
      <c r="AQ35" s="7" t="s">
        <v>1084</v>
      </c>
      <c r="AR35" s="7">
        <f t="shared" si="11"/>
        <v>21</v>
      </c>
      <c r="AS35" s="19" t="s">
        <v>1086</v>
      </c>
      <c r="AT35" s="7" t="str">
        <f t="shared" si="12"/>
        <v>火系21</v>
      </c>
      <c r="AU35" s="7">
        <f t="shared" si="13"/>
        <v>70109</v>
      </c>
      <c r="AV35" s="7" t="str">
        <f t="shared" si="14"/>
        <v>火魔晶</v>
      </c>
      <c r="AW35" s="7" t="str">
        <f t="shared" si="15"/>
        <v>CB897AAA</v>
      </c>
      <c r="AX35" s="7">
        <f t="shared" si="16"/>
        <v>21</v>
      </c>
      <c r="AY35" s="7" t="str">
        <f t="shared" si="17"/>
        <v>火系</v>
      </c>
    </row>
    <row r="36" spans="2:51" x14ac:dyDescent="0.15">
      <c r="B36" s="7">
        <v>32</v>
      </c>
      <c r="C36" s="7">
        <v>702</v>
      </c>
      <c r="D36" s="7" t="s">
        <v>768</v>
      </c>
      <c r="E36" s="19" t="s">
        <v>920</v>
      </c>
      <c r="F36" s="27" t="str">
        <f t="shared" si="0"/>
        <v>火系22</v>
      </c>
      <c r="G36" s="7">
        <v>70201</v>
      </c>
      <c r="H36" s="19" t="s">
        <v>954</v>
      </c>
      <c r="I36" s="7" t="s">
        <v>950</v>
      </c>
      <c r="J36" s="7">
        <f t="shared" si="1"/>
        <v>22</v>
      </c>
      <c r="K36" s="7" t="s">
        <v>1177</v>
      </c>
      <c r="L36" s="7">
        <v>30</v>
      </c>
      <c r="M36" s="25" t="str">
        <f t="shared" si="2"/>
        <v>火系23</v>
      </c>
      <c r="N36" s="7">
        <v>70202</v>
      </c>
      <c r="O36" s="7" t="s">
        <v>1203</v>
      </c>
      <c r="P36" s="7" t="s">
        <v>1000</v>
      </c>
      <c r="Q36" s="7">
        <f t="shared" si="3"/>
        <v>23</v>
      </c>
      <c r="R36" s="19" t="s">
        <v>1177</v>
      </c>
      <c r="S36" s="7">
        <v>10</v>
      </c>
      <c r="T36" s="25" t="str">
        <f t="shared" si="4"/>
        <v>火系23</v>
      </c>
      <c r="U36" s="7">
        <v>70203</v>
      </c>
      <c r="V36" s="19" t="s">
        <v>1179</v>
      </c>
      <c r="W36" s="7" t="s">
        <v>960</v>
      </c>
      <c r="X36" s="7">
        <f t="shared" si="5"/>
        <v>23</v>
      </c>
      <c r="Y36" s="19" t="s">
        <v>1177</v>
      </c>
      <c r="Z36" s="7">
        <v>30</v>
      </c>
      <c r="AA36" s="25" t="str">
        <f t="shared" si="6"/>
        <v>火系22</v>
      </c>
      <c r="AB36" s="7">
        <v>70204</v>
      </c>
      <c r="AC36" s="19" t="s">
        <v>1202</v>
      </c>
      <c r="AD36" s="7" t="s">
        <v>998</v>
      </c>
      <c r="AE36" s="7">
        <f t="shared" si="7"/>
        <v>22</v>
      </c>
      <c r="AF36" s="19" t="s">
        <v>1177</v>
      </c>
      <c r="AG36" s="7">
        <v>30</v>
      </c>
      <c r="AH36" s="25" t="str">
        <f t="shared" si="8"/>
        <v>火系22</v>
      </c>
      <c r="AI36" s="7">
        <v>70205</v>
      </c>
      <c r="AJ36" s="19" t="s">
        <v>1178</v>
      </c>
      <c r="AK36" s="7" t="s">
        <v>955</v>
      </c>
      <c r="AL36" s="7">
        <f t="shared" si="9"/>
        <v>22</v>
      </c>
      <c r="AM36" s="19" t="s">
        <v>1177</v>
      </c>
      <c r="AN36" s="7">
        <v>30</v>
      </c>
      <c r="AO36" s="7">
        <f t="shared" si="10"/>
        <v>70208</v>
      </c>
      <c r="AP36" s="19" t="s">
        <v>1088</v>
      </c>
      <c r="AQ36" s="7" t="s">
        <v>1087</v>
      </c>
      <c r="AR36" s="7">
        <f t="shared" si="11"/>
        <v>22</v>
      </c>
      <c r="AS36" s="19" t="s">
        <v>1086</v>
      </c>
      <c r="AT36" s="7" t="str">
        <f t="shared" si="12"/>
        <v>火系22</v>
      </c>
      <c r="AU36" s="7">
        <f t="shared" si="13"/>
        <v>70209</v>
      </c>
      <c r="AV36" s="7" t="str">
        <f t="shared" si="14"/>
        <v>火魔晶</v>
      </c>
      <c r="AW36" s="7" t="str">
        <f t="shared" si="15"/>
        <v>CB897AAA</v>
      </c>
      <c r="AX36" s="7">
        <f t="shared" si="16"/>
        <v>22</v>
      </c>
      <c r="AY36" s="7" t="str">
        <f t="shared" si="17"/>
        <v>火系</v>
      </c>
    </row>
    <row r="37" spans="2:51" x14ac:dyDescent="0.15">
      <c r="B37" s="7">
        <v>33</v>
      </c>
      <c r="C37" s="7">
        <v>703</v>
      </c>
      <c r="D37" s="7" t="s">
        <v>769</v>
      </c>
      <c r="E37" s="19" t="s">
        <v>920</v>
      </c>
      <c r="F37" s="27" t="str">
        <f t="shared" si="0"/>
        <v>火系23</v>
      </c>
      <c r="G37" s="7">
        <v>70301</v>
      </c>
      <c r="H37" s="19" t="s">
        <v>956</v>
      </c>
      <c r="I37" s="7" t="s">
        <v>955</v>
      </c>
      <c r="J37" s="7">
        <f t="shared" si="1"/>
        <v>23</v>
      </c>
      <c r="K37" s="7" t="s">
        <v>1177</v>
      </c>
      <c r="L37" s="7">
        <v>30</v>
      </c>
      <c r="M37" s="25" t="str">
        <f t="shared" si="2"/>
        <v>火系24</v>
      </c>
      <c r="N37" s="7">
        <v>70302</v>
      </c>
      <c r="O37" s="7" t="s">
        <v>1176</v>
      </c>
      <c r="P37" s="7" t="s">
        <v>950</v>
      </c>
      <c r="Q37" s="7">
        <f t="shared" si="3"/>
        <v>24</v>
      </c>
      <c r="R37" s="19" t="s">
        <v>1177</v>
      </c>
      <c r="S37" s="7">
        <v>10</v>
      </c>
      <c r="T37" s="25" t="str">
        <f t="shared" si="4"/>
        <v>火系24</v>
      </c>
      <c r="U37" s="7">
        <v>70303</v>
      </c>
      <c r="V37" s="19" t="s">
        <v>1204</v>
      </c>
      <c r="W37" s="7" t="s">
        <v>950</v>
      </c>
      <c r="X37" s="7">
        <f t="shared" si="5"/>
        <v>24</v>
      </c>
      <c r="Y37" s="19" t="s">
        <v>1177</v>
      </c>
      <c r="Z37" s="7">
        <v>30</v>
      </c>
      <c r="AA37" s="25" t="str">
        <f t="shared" si="6"/>
        <v>光系23</v>
      </c>
      <c r="AB37" s="7">
        <v>70304</v>
      </c>
      <c r="AC37" s="19" t="s">
        <v>1206</v>
      </c>
      <c r="AD37" s="7" t="s">
        <v>1004</v>
      </c>
      <c r="AE37" s="7">
        <f t="shared" si="7"/>
        <v>23</v>
      </c>
      <c r="AF37" s="19" t="s">
        <v>1195</v>
      </c>
      <c r="AG37" s="7">
        <v>30</v>
      </c>
      <c r="AH37" s="25" t="str">
        <f t="shared" si="8"/>
        <v>龙系23</v>
      </c>
      <c r="AI37" s="7">
        <v>70305</v>
      </c>
      <c r="AJ37" s="19" t="s">
        <v>1169</v>
      </c>
      <c r="AK37" s="7" t="s">
        <v>940</v>
      </c>
      <c r="AL37" s="7">
        <f t="shared" si="9"/>
        <v>23</v>
      </c>
      <c r="AM37" s="19" t="s">
        <v>1170</v>
      </c>
      <c r="AN37" s="7">
        <v>30</v>
      </c>
      <c r="AO37" s="7">
        <f t="shared" si="10"/>
        <v>70308</v>
      </c>
      <c r="AP37" s="19" t="s">
        <v>1090</v>
      </c>
      <c r="AQ37" s="7" t="s">
        <v>1089</v>
      </c>
      <c r="AR37" s="7">
        <f t="shared" si="11"/>
        <v>23</v>
      </c>
      <c r="AS37" s="19" t="s">
        <v>1086</v>
      </c>
      <c r="AT37" s="7" t="str">
        <f t="shared" si="12"/>
        <v>火系23</v>
      </c>
      <c r="AU37" s="7">
        <f t="shared" si="13"/>
        <v>70309</v>
      </c>
      <c r="AV37" s="7" t="str">
        <f t="shared" si="14"/>
        <v>火泥怪</v>
      </c>
      <c r="AW37" s="7" t="str">
        <f t="shared" si="15"/>
        <v>CB760AAA</v>
      </c>
      <c r="AX37" s="7">
        <f t="shared" si="16"/>
        <v>23</v>
      </c>
      <c r="AY37" s="7" t="str">
        <f t="shared" si="17"/>
        <v>火系</v>
      </c>
    </row>
    <row r="38" spans="2:51" x14ac:dyDescent="0.15">
      <c r="B38" s="7">
        <v>34</v>
      </c>
      <c r="C38" s="7">
        <v>704</v>
      </c>
      <c r="D38" s="7" t="s">
        <v>770</v>
      </c>
      <c r="E38" s="19" t="s">
        <v>920</v>
      </c>
      <c r="F38" s="27" t="str">
        <f t="shared" si="0"/>
        <v>火系24</v>
      </c>
      <c r="G38" s="7">
        <v>70401</v>
      </c>
      <c r="H38" s="19" t="s">
        <v>956</v>
      </c>
      <c r="I38" s="7" t="s">
        <v>955</v>
      </c>
      <c r="J38" s="7">
        <f t="shared" si="1"/>
        <v>24</v>
      </c>
      <c r="K38" s="7" t="s">
        <v>1177</v>
      </c>
      <c r="L38" s="7">
        <v>30</v>
      </c>
      <c r="M38" s="25" t="str">
        <f t="shared" si="2"/>
        <v>火系24</v>
      </c>
      <c r="N38" s="7">
        <v>70402</v>
      </c>
      <c r="O38" s="7" t="s">
        <v>1178</v>
      </c>
      <c r="P38" s="7" t="s">
        <v>955</v>
      </c>
      <c r="Q38" s="7">
        <f t="shared" si="3"/>
        <v>24</v>
      </c>
      <c r="R38" s="19" t="s">
        <v>1177</v>
      </c>
      <c r="S38" s="7">
        <v>10</v>
      </c>
      <c r="T38" s="25" t="str">
        <f t="shared" si="4"/>
        <v>火系24</v>
      </c>
      <c r="U38" s="7">
        <v>70403</v>
      </c>
      <c r="V38" s="19" t="s">
        <v>1179</v>
      </c>
      <c r="W38" s="7" t="s">
        <v>960</v>
      </c>
      <c r="X38" s="7">
        <f t="shared" si="5"/>
        <v>24</v>
      </c>
      <c r="Y38" s="19" t="s">
        <v>1177</v>
      </c>
      <c r="Z38" s="7">
        <v>30</v>
      </c>
      <c r="AA38" s="25" t="str">
        <f t="shared" si="6"/>
        <v>暗系24</v>
      </c>
      <c r="AB38" s="7">
        <v>70404</v>
      </c>
      <c r="AC38" s="19" t="s">
        <v>1200</v>
      </c>
      <c r="AD38" s="7" t="s">
        <v>986</v>
      </c>
      <c r="AE38" s="7">
        <f t="shared" si="7"/>
        <v>24</v>
      </c>
      <c r="AF38" s="19" t="s">
        <v>1184</v>
      </c>
      <c r="AG38" s="7">
        <v>30</v>
      </c>
      <c r="AH38" s="25" t="str">
        <f t="shared" si="8"/>
        <v>僵尸系24</v>
      </c>
      <c r="AI38" s="7">
        <v>70405</v>
      </c>
      <c r="AJ38" s="19" t="s">
        <v>1166</v>
      </c>
      <c r="AK38" s="7" t="s">
        <v>934</v>
      </c>
      <c r="AL38" s="7">
        <f t="shared" si="9"/>
        <v>24</v>
      </c>
      <c r="AM38" s="19" t="s">
        <v>1153</v>
      </c>
      <c r="AN38" s="7">
        <v>30</v>
      </c>
      <c r="AO38" s="7">
        <f t="shared" si="10"/>
        <v>70408</v>
      </c>
      <c r="AP38" s="19" t="s">
        <v>1092</v>
      </c>
      <c r="AQ38" s="7" t="s">
        <v>1091</v>
      </c>
      <c r="AR38" s="7">
        <f t="shared" si="11"/>
        <v>24</v>
      </c>
      <c r="AS38" s="19" t="s">
        <v>1086</v>
      </c>
      <c r="AT38" s="7" t="str">
        <f t="shared" si="12"/>
        <v>火系24</v>
      </c>
      <c r="AU38" s="7">
        <f t="shared" si="13"/>
        <v>70409</v>
      </c>
      <c r="AV38" s="7" t="str">
        <f t="shared" si="14"/>
        <v>火泥怪</v>
      </c>
      <c r="AW38" s="7" t="str">
        <f t="shared" si="15"/>
        <v>CB760AAA</v>
      </c>
      <c r="AX38" s="7">
        <f t="shared" si="16"/>
        <v>24</v>
      </c>
      <c r="AY38" s="7" t="str">
        <f t="shared" si="17"/>
        <v>火系</v>
      </c>
    </row>
    <row r="39" spans="2:51" x14ac:dyDescent="0.15">
      <c r="B39" s="7">
        <v>35</v>
      </c>
      <c r="C39" s="7">
        <v>705</v>
      </c>
      <c r="D39" s="7" t="s">
        <v>771</v>
      </c>
      <c r="E39" s="19" t="s">
        <v>920</v>
      </c>
      <c r="F39" s="27" t="str">
        <f t="shared" si="0"/>
        <v>火系25</v>
      </c>
      <c r="G39" s="7">
        <v>70501</v>
      </c>
      <c r="H39" s="19" t="s">
        <v>961</v>
      </c>
      <c r="I39" s="7" t="s">
        <v>960</v>
      </c>
      <c r="J39" s="7">
        <f t="shared" si="1"/>
        <v>25</v>
      </c>
      <c r="K39" s="7" t="s">
        <v>1177</v>
      </c>
      <c r="L39" s="7">
        <v>30</v>
      </c>
      <c r="M39" s="25" t="str">
        <f t="shared" si="2"/>
        <v>火系25</v>
      </c>
      <c r="N39" s="7">
        <v>70502</v>
      </c>
      <c r="O39" s="7" t="s">
        <v>1202</v>
      </c>
      <c r="P39" s="7" t="s">
        <v>998</v>
      </c>
      <c r="Q39" s="7">
        <f t="shared" si="3"/>
        <v>25</v>
      </c>
      <c r="R39" s="19" t="s">
        <v>1177</v>
      </c>
      <c r="S39" s="7">
        <v>10</v>
      </c>
      <c r="T39" s="25" t="str">
        <f t="shared" si="4"/>
        <v>火系25</v>
      </c>
      <c r="U39" s="7">
        <v>70503</v>
      </c>
      <c r="V39" s="19" t="s">
        <v>1203</v>
      </c>
      <c r="W39" s="7" t="s">
        <v>1000</v>
      </c>
      <c r="X39" s="7">
        <f t="shared" si="5"/>
        <v>25</v>
      </c>
      <c r="Y39" s="19" t="s">
        <v>1177</v>
      </c>
      <c r="Z39" s="7">
        <v>30</v>
      </c>
      <c r="AA39" s="25" t="str">
        <f t="shared" si="6"/>
        <v>水系25</v>
      </c>
      <c r="AB39" s="7">
        <v>70504</v>
      </c>
      <c r="AC39" s="19" t="s">
        <v>1162</v>
      </c>
      <c r="AD39" s="7" t="s">
        <v>930</v>
      </c>
      <c r="AE39" s="7">
        <f t="shared" si="7"/>
        <v>25</v>
      </c>
      <c r="AF39" s="19" t="s">
        <v>1163</v>
      </c>
      <c r="AG39" s="7">
        <v>30</v>
      </c>
      <c r="AH39" s="25" t="str">
        <f t="shared" si="8"/>
        <v>土系25</v>
      </c>
      <c r="AI39" s="7">
        <v>70505</v>
      </c>
      <c r="AJ39" s="19" t="s">
        <v>1180</v>
      </c>
      <c r="AK39" s="7" t="s">
        <v>960</v>
      </c>
      <c r="AL39" s="7">
        <f t="shared" si="9"/>
        <v>25</v>
      </c>
      <c r="AM39" s="19" t="s">
        <v>1181</v>
      </c>
      <c r="AN39" s="7">
        <v>30</v>
      </c>
      <c r="AO39" s="7">
        <f t="shared" si="10"/>
        <v>70508</v>
      </c>
      <c r="AP39" s="19" t="s">
        <v>1094</v>
      </c>
      <c r="AQ39" s="7" t="s">
        <v>1093</v>
      </c>
      <c r="AR39" s="7">
        <f t="shared" si="11"/>
        <v>25</v>
      </c>
      <c r="AS39" s="19" t="s">
        <v>1083</v>
      </c>
      <c r="AT39" s="7" t="str">
        <f t="shared" si="12"/>
        <v>暗系25</v>
      </c>
      <c r="AU39" s="7">
        <f t="shared" si="13"/>
        <v>70509</v>
      </c>
      <c r="AV39" s="7" t="str">
        <f t="shared" si="14"/>
        <v>赤色独眼巨人</v>
      </c>
      <c r="AW39" s="7" t="str">
        <f t="shared" si="15"/>
        <v>CB371AAA</v>
      </c>
      <c r="AX39" s="7">
        <f t="shared" si="16"/>
        <v>25</v>
      </c>
      <c r="AY39" s="7" t="str">
        <f t="shared" si="17"/>
        <v>火系</v>
      </c>
    </row>
    <row r="40" spans="2:51" x14ac:dyDescent="0.15">
      <c r="B40" s="7">
        <v>36</v>
      </c>
      <c r="C40" s="7">
        <v>801</v>
      </c>
      <c r="D40" s="7" t="s">
        <v>772</v>
      </c>
      <c r="E40" s="19" t="s">
        <v>903</v>
      </c>
      <c r="F40" s="27" t="str">
        <f t="shared" si="0"/>
        <v>土系26</v>
      </c>
      <c r="G40" s="7">
        <v>80101</v>
      </c>
      <c r="H40" s="19" t="s">
        <v>962</v>
      </c>
      <c r="I40" s="7" t="s">
        <v>960</v>
      </c>
      <c r="J40" s="7">
        <f t="shared" si="1"/>
        <v>26</v>
      </c>
      <c r="K40" s="7" t="s">
        <v>1181</v>
      </c>
      <c r="L40" s="7">
        <v>30</v>
      </c>
      <c r="M40" s="25" t="str">
        <f t="shared" si="2"/>
        <v>土系26</v>
      </c>
      <c r="N40" s="7">
        <v>80102</v>
      </c>
      <c r="O40" s="7" t="s">
        <v>1180</v>
      </c>
      <c r="P40" s="7" t="s">
        <v>960</v>
      </c>
      <c r="Q40" s="7">
        <f t="shared" si="3"/>
        <v>26</v>
      </c>
      <c r="R40" s="19" t="s">
        <v>1181</v>
      </c>
      <c r="S40" s="7">
        <v>10</v>
      </c>
      <c r="T40" s="25" t="str">
        <f t="shared" si="4"/>
        <v>土系26</v>
      </c>
      <c r="U40" s="7">
        <v>80103</v>
      </c>
      <c r="V40" s="19" t="s">
        <v>1182</v>
      </c>
      <c r="W40" s="7" t="s">
        <v>963</v>
      </c>
      <c r="X40" s="7">
        <f t="shared" si="5"/>
        <v>26</v>
      </c>
      <c r="Y40" s="19" t="s">
        <v>1181</v>
      </c>
      <c r="Z40" s="7">
        <v>30</v>
      </c>
      <c r="AA40" s="25" t="str">
        <f t="shared" si="6"/>
        <v>暗系26</v>
      </c>
      <c r="AB40" s="7">
        <v>80104</v>
      </c>
      <c r="AC40" s="19" t="s">
        <v>1201</v>
      </c>
      <c r="AD40" s="7" t="s">
        <v>996</v>
      </c>
      <c r="AE40" s="7">
        <f t="shared" si="7"/>
        <v>26</v>
      </c>
      <c r="AF40" s="19" t="s">
        <v>1184</v>
      </c>
      <c r="AG40" s="7">
        <v>30</v>
      </c>
      <c r="AH40" s="25" t="str">
        <f t="shared" si="8"/>
        <v>飞行系26</v>
      </c>
      <c r="AI40" s="7">
        <v>80105</v>
      </c>
      <c r="AJ40" s="19" t="s">
        <v>1157</v>
      </c>
      <c r="AK40" s="7" t="s">
        <v>893</v>
      </c>
      <c r="AL40" s="7">
        <f t="shared" si="9"/>
        <v>26</v>
      </c>
      <c r="AM40" s="19" t="s">
        <v>1158</v>
      </c>
      <c r="AN40" s="7">
        <v>30</v>
      </c>
      <c r="AO40" s="7">
        <f t="shared" si="10"/>
        <v>80108</v>
      </c>
      <c r="AP40" s="19" t="s">
        <v>1096</v>
      </c>
      <c r="AQ40" s="7" t="s">
        <v>1095</v>
      </c>
      <c r="AR40" s="7">
        <f t="shared" si="11"/>
        <v>26</v>
      </c>
      <c r="AS40" s="19" t="s">
        <v>1080</v>
      </c>
      <c r="AT40" s="7" t="str">
        <f t="shared" si="12"/>
        <v>光系26</v>
      </c>
      <c r="AU40" s="7">
        <f t="shared" si="13"/>
        <v>80109</v>
      </c>
      <c r="AV40" s="7" t="str">
        <f t="shared" si="14"/>
        <v>土色独眼巨人</v>
      </c>
      <c r="AW40" s="7" t="str">
        <f t="shared" si="15"/>
        <v>CB371AAA</v>
      </c>
      <c r="AX40" s="7">
        <f t="shared" si="16"/>
        <v>26</v>
      </c>
      <c r="AY40" s="7" t="str">
        <f t="shared" si="17"/>
        <v>土系</v>
      </c>
    </row>
    <row r="41" spans="2:51" x14ac:dyDescent="0.15">
      <c r="B41" s="7">
        <v>37</v>
      </c>
      <c r="C41" s="7">
        <v>802</v>
      </c>
      <c r="D41" s="7" t="s">
        <v>773</v>
      </c>
      <c r="E41" s="19" t="s">
        <v>903</v>
      </c>
      <c r="F41" s="27" t="str">
        <f t="shared" si="0"/>
        <v>土系27</v>
      </c>
      <c r="G41" s="7">
        <v>80201</v>
      </c>
      <c r="H41" s="19" t="s">
        <v>962</v>
      </c>
      <c r="I41" s="7" t="s">
        <v>960</v>
      </c>
      <c r="J41" s="7">
        <f t="shared" si="1"/>
        <v>27</v>
      </c>
      <c r="K41" s="7" t="s">
        <v>1181</v>
      </c>
      <c r="L41" s="7">
        <v>30</v>
      </c>
      <c r="M41" s="25" t="str">
        <f t="shared" si="2"/>
        <v>土系27</v>
      </c>
      <c r="N41" s="7">
        <v>80202</v>
      </c>
      <c r="O41" s="7" t="s">
        <v>1180</v>
      </c>
      <c r="P41" s="7" t="s">
        <v>960</v>
      </c>
      <c r="Q41" s="7">
        <f t="shared" si="3"/>
        <v>27</v>
      </c>
      <c r="R41" s="19" t="s">
        <v>1181</v>
      </c>
      <c r="S41" s="7">
        <v>10</v>
      </c>
      <c r="T41" s="25" t="str">
        <f t="shared" si="4"/>
        <v>土系27</v>
      </c>
      <c r="U41" s="7">
        <v>80203</v>
      </c>
      <c r="V41" s="19" t="s">
        <v>1182</v>
      </c>
      <c r="W41" s="7" t="s">
        <v>963</v>
      </c>
      <c r="X41" s="7">
        <f t="shared" si="5"/>
        <v>27</v>
      </c>
      <c r="Y41" s="19" t="s">
        <v>1181</v>
      </c>
      <c r="Z41" s="7">
        <v>30</v>
      </c>
      <c r="AA41" s="25" t="str">
        <f t="shared" si="6"/>
        <v>火系27</v>
      </c>
      <c r="AB41" s="7">
        <v>80204</v>
      </c>
      <c r="AC41" s="19" t="s">
        <v>1204</v>
      </c>
      <c r="AD41" s="7" t="s">
        <v>950</v>
      </c>
      <c r="AE41" s="7">
        <f t="shared" si="7"/>
        <v>27</v>
      </c>
      <c r="AF41" s="19" t="s">
        <v>1177</v>
      </c>
      <c r="AG41" s="7">
        <v>30</v>
      </c>
      <c r="AH41" s="25" t="str">
        <f t="shared" si="8"/>
        <v>金属系27</v>
      </c>
      <c r="AI41" s="7">
        <v>80205</v>
      </c>
      <c r="AJ41" s="19" t="s">
        <v>1193</v>
      </c>
      <c r="AK41" s="7" t="s">
        <v>980</v>
      </c>
      <c r="AL41" s="7">
        <f t="shared" si="9"/>
        <v>27</v>
      </c>
      <c r="AM41" s="19" t="s">
        <v>1173</v>
      </c>
      <c r="AN41" s="7">
        <v>30</v>
      </c>
      <c r="AO41" s="7">
        <f t="shared" si="10"/>
        <v>80208</v>
      </c>
      <c r="AP41" s="19" t="s">
        <v>1098</v>
      </c>
      <c r="AQ41" s="7" t="s">
        <v>1097</v>
      </c>
      <c r="AR41" s="7">
        <f t="shared" si="11"/>
        <v>27</v>
      </c>
      <c r="AS41" s="19" t="s">
        <v>900</v>
      </c>
      <c r="AT41" s="7" t="str">
        <f t="shared" si="12"/>
        <v>土系27</v>
      </c>
      <c r="AU41" s="7">
        <f t="shared" si="13"/>
        <v>80209</v>
      </c>
      <c r="AV41" s="7" t="str">
        <f t="shared" si="14"/>
        <v>土色独眼巨人</v>
      </c>
      <c r="AW41" s="7" t="str">
        <f t="shared" si="15"/>
        <v>CB371AAA</v>
      </c>
      <c r="AX41" s="7">
        <f t="shared" si="16"/>
        <v>27</v>
      </c>
      <c r="AY41" s="7" t="str">
        <f t="shared" si="17"/>
        <v>土系</v>
      </c>
    </row>
    <row r="42" spans="2:51" x14ac:dyDescent="0.15">
      <c r="B42" s="7">
        <v>38</v>
      </c>
      <c r="C42" s="7">
        <v>803</v>
      </c>
      <c r="D42" s="7" t="s">
        <v>774</v>
      </c>
      <c r="E42" s="19" t="s">
        <v>903</v>
      </c>
      <c r="F42" s="27" t="str">
        <f t="shared" si="0"/>
        <v>土系28</v>
      </c>
      <c r="G42" s="7">
        <v>80301</v>
      </c>
      <c r="H42" s="19" t="s">
        <v>962</v>
      </c>
      <c r="I42" s="7" t="s">
        <v>960</v>
      </c>
      <c r="J42" s="7">
        <f t="shared" si="1"/>
        <v>28</v>
      </c>
      <c r="K42" s="7" t="s">
        <v>1181</v>
      </c>
      <c r="L42" s="7">
        <v>30</v>
      </c>
      <c r="M42" s="25" t="str">
        <f t="shared" si="2"/>
        <v>土系28</v>
      </c>
      <c r="N42" s="7">
        <v>80302</v>
      </c>
      <c r="O42" s="7" t="s">
        <v>1182</v>
      </c>
      <c r="P42" s="7" t="s">
        <v>963</v>
      </c>
      <c r="Q42" s="7">
        <f t="shared" si="3"/>
        <v>28</v>
      </c>
      <c r="R42" s="19" t="s">
        <v>1181</v>
      </c>
      <c r="S42" s="7">
        <v>10</v>
      </c>
      <c r="T42" s="25" t="str">
        <f t="shared" si="4"/>
        <v>土系28</v>
      </c>
      <c r="U42" s="7">
        <v>80303</v>
      </c>
      <c r="V42" s="19" t="s">
        <v>1182</v>
      </c>
      <c r="W42" s="7" t="s">
        <v>963</v>
      </c>
      <c r="X42" s="7">
        <f t="shared" si="5"/>
        <v>28</v>
      </c>
      <c r="Y42" s="19" t="s">
        <v>1181</v>
      </c>
      <c r="Z42" s="7">
        <v>30</v>
      </c>
      <c r="AA42" s="25" t="str">
        <f t="shared" si="6"/>
        <v>火系28</v>
      </c>
      <c r="AB42" s="7">
        <v>80304</v>
      </c>
      <c r="AC42" s="19" t="s">
        <v>1202</v>
      </c>
      <c r="AD42" s="7" t="s">
        <v>998</v>
      </c>
      <c r="AE42" s="7">
        <f t="shared" si="7"/>
        <v>28</v>
      </c>
      <c r="AF42" s="19" t="s">
        <v>1177</v>
      </c>
      <c r="AG42" s="7">
        <v>30</v>
      </c>
      <c r="AH42" s="25" t="str">
        <f t="shared" si="8"/>
        <v>金属系28</v>
      </c>
      <c r="AI42" s="7">
        <v>80305</v>
      </c>
      <c r="AJ42" s="19" t="s">
        <v>1174</v>
      </c>
      <c r="AK42" s="7" t="s">
        <v>946</v>
      </c>
      <c r="AL42" s="7">
        <f t="shared" si="9"/>
        <v>28</v>
      </c>
      <c r="AM42" s="19" t="s">
        <v>1173</v>
      </c>
      <c r="AN42" s="7">
        <v>30</v>
      </c>
      <c r="AO42" s="7">
        <f t="shared" si="10"/>
        <v>80308</v>
      </c>
      <c r="AP42" s="19" t="s">
        <v>1100</v>
      </c>
      <c r="AQ42" s="7" t="s">
        <v>1099</v>
      </c>
      <c r="AR42" s="7">
        <f t="shared" si="11"/>
        <v>28</v>
      </c>
      <c r="AS42" s="19" t="s">
        <v>900</v>
      </c>
      <c r="AT42" s="7" t="str">
        <f t="shared" si="12"/>
        <v>土系28</v>
      </c>
      <c r="AU42" s="7">
        <f t="shared" si="13"/>
        <v>80309</v>
      </c>
      <c r="AV42" s="7" t="str">
        <f t="shared" si="14"/>
        <v>土色独眼巨人</v>
      </c>
      <c r="AW42" s="7" t="str">
        <f t="shared" si="15"/>
        <v>CB371AAA</v>
      </c>
      <c r="AX42" s="7">
        <f t="shared" si="16"/>
        <v>28</v>
      </c>
      <c r="AY42" s="7" t="str">
        <f t="shared" si="17"/>
        <v>土系</v>
      </c>
    </row>
    <row r="43" spans="2:51" x14ac:dyDescent="0.15">
      <c r="B43" s="7">
        <v>39</v>
      </c>
      <c r="C43" s="7">
        <v>804</v>
      </c>
      <c r="D43" s="7" t="s">
        <v>775</v>
      </c>
      <c r="E43" s="19" t="s">
        <v>903</v>
      </c>
      <c r="F43" s="27" t="str">
        <f t="shared" si="0"/>
        <v>土系29</v>
      </c>
      <c r="G43" s="7">
        <v>80401</v>
      </c>
      <c r="H43" s="19" t="s">
        <v>962</v>
      </c>
      <c r="I43" s="7" t="s">
        <v>960</v>
      </c>
      <c r="J43" s="7">
        <f t="shared" si="1"/>
        <v>29</v>
      </c>
      <c r="K43" s="7" t="s">
        <v>1181</v>
      </c>
      <c r="L43" s="7">
        <v>30</v>
      </c>
      <c r="M43" s="25" t="str">
        <f t="shared" si="2"/>
        <v>土系28</v>
      </c>
      <c r="N43" s="7">
        <v>80402</v>
      </c>
      <c r="O43" s="7" t="s">
        <v>1182</v>
      </c>
      <c r="P43" s="7" t="s">
        <v>963</v>
      </c>
      <c r="Q43" s="7">
        <f t="shared" si="3"/>
        <v>28</v>
      </c>
      <c r="R43" s="19" t="s">
        <v>1181</v>
      </c>
      <c r="S43" s="7">
        <v>10</v>
      </c>
      <c r="T43" s="25" t="str">
        <f t="shared" si="4"/>
        <v>土系28</v>
      </c>
      <c r="U43" s="7">
        <v>80403</v>
      </c>
      <c r="V43" s="19" t="s">
        <v>1182</v>
      </c>
      <c r="W43" s="7" t="s">
        <v>963</v>
      </c>
      <c r="X43" s="7">
        <f t="shared" si="5"/>
        <v>28</v>
      </c>
      <c r="Y43" s="19" t="s">
        <v>1181</v>
      </c>
      <c r="Z43" s="7">
        <v>30</v>
      </c>
      <c r="AA43" s="25" t="str">
        <f t="shared" si="6"/>
        <v>火系29</v>
      </c>
      <c r="AB43" s="7">
        <v>80404</v>
      </c>
      <c r="AC43" s="19" t="s">
        <v>1179</v>
      </c>
      <c r="AD43" s="7" t="s">
        <v>960</v>
      </c>
      <c r="AE43" s="7">
        <f t="shared" si="7"/>
        <v>29</v>
      </c>
      <c r="AF43" s="19" t="s">
        <v>1177</v>
      </c>
      <c r="AG43" s="7">
        <v>30</v>
      </c>
      <c r="AH43" s="25" t="str">
        <f t="shared" si="8"/>
        <v>火系29</v>
      </c>
      <c r="AI43" s="7">
        <v>80405</v>
      </c>
      <c r="AJ43" s="19" t="s">
        <v>1178</v>
      </c>
      <c r="AK43" s="7" t="s">
        <v>955</v>
      </c>
      <c r="AL43" s="7">
        <f t="shared" si="9"/>
        <v>29</v>
      </c>
      <c r="AM43" s="19" t="s">
        <v>1177</v>
      </c>
      <c r="AN43" s="7">
        <v>30</v>
      </c>
      <c r="AO43" s="7">
        <f t="shared" si="10"/>
        <v>80408</v>
      </c>
      <c r="AP43" s="19" t="s">
        <v>1102</v>
      </c>
      <c r="AQ43" s="7" t="s">
        <v>1101</v>
      </c>
      <c r="AR43" s="7">
        <f t="shared" si="11"/>
        <v>29</v>
      </c>
      <c r="AS43" s="19" t="s">
        <v>900</v>
      </c>
      <c r="AT43" s="7" t="str">
        <f t="shared" si="12"/>
        <v>土系29</v>
      </c>
      <c r="AU43" s="7">
        <f t="shared" si="13"/>
        <v>80409</v>
      </c>
      <c r="AV43" s="7" t="str">
        <f t="shared" si="14"/>
        <v>土色独眼巨人</v>
      </c>
      <c r="AW43" s="7" t="str">
        <f t="shared" si="15"/>
        <v>CB371AAA</v>
      </c>
      <c r="AX43" s="7">
        <f t="shared" si="16"/>
        <v>29</v>
      </c>
      <c r="AY43" s="7" t="str">
        <f t="shared" si="17"/>
        <v>土系</v>
      </c>
    </row>
    <row r="44" spans="2:51" x14ac:dyDescent="0.15">
      <c r="B44" s="7">
        <v>40</v>
      </c>
      <c r="C44" s="7">
        <v>805</v>
      </c>
      <c r="D44" s="7" t="s">
        <v>776</v>
      </c>
      <c r="E44" s="19" t="s">
        <v>903</v>
      </c>
      <c r="F44" s="27" t="str">
        <f t="shared" si="0"/>
        <v>土系30</v>
      </c>
      <c r="G44" s="7">
        <v>80501</v>
      </c>
      <c r="H44" s="19" t="s">
        <v>964</v>
      </c>
      <c r="I44" s="7" t="s">
        <v>963</v>
      </c>
      <c r="J44" s="7">
        <f t="shared" si="1"/>
        <v>30</v>
      </c>
      <c r="K44" s="7" t="s">
        <v>1181</v>
      </c>
      <c r="L44" s="7">
        <v>30</v>
      </c>
      <c r="M44" s="25" t="str">
        <f t="shared" si="2"/>
        <v>土系29</v>
      </c>
      <c r="N44" s="7">
        <v>80502</v>
      </c>
      <c r="O44" s="7" t="s">
        <v>1180</v>
      </c>
      <c r="P44" s="7" t="s">
        <v>960</v>
      </c>
      <c r="Q44" s="7">
        <f t="shared" si="3"/>
        <v>29</v>
      </c>
      <c r="R44" s="19" t="s">
        <v>1181</v>
      </c>
      <c r="S44" s="7">
        <v>10</v>
      </c>
      <c r="T44" s="25" t="str">
        <f t="shared" si="4"/>
        <v>土系29</v>
      </c>
      <c r="U44" s="7">
        <v>80503</v>
      </c>
      <c r="V44" s="19" t="s">
        <v>1182</v>
      </c>
      <c r="W44" s="7" t="s">
        <v>963</v>
      </c>
      <c r="X44" s="7">
        <f t="shared" si="5"/>
        <v>29</v>
      </c>
      <c r="Y44" s="19" t="s">
        <v>1181</v>
      </c>
      <c r="Z44" s="7">
        <v>30</v>
      </c>
      <c r="AA44" s="25" t="str">
        <f t="shared" si="6"/>
        <v>金属系30</v>
      </c>
      <c r="AB44" s="7">
        <v>80504</v>
      </c>
      <c r="AC44" s="19" t="s">
        <v>1172</v>
      </c>
      <c r="AD44" s="7" t="s">
        <v>944</v>
      </c>
      <c r="AE44" s="7">
        <f t="shared" si="7"/>
        <v>30</v>
      </c>
      <c r="AF44" s="19" t="s">
        <v>1173</v>
      </c>
      <c r="AG44" s="7">
        <v>30</v>
      </c>
      <c r="AH44" s="25" t="str">
        <f t="shared" si="8"/>
        <v>飞行系30</v>
      </c>
      <c r="AI44" s="7">
        <v>80505</v>
      </c>
      <c r="AJ44" s="19" t="s">
        <v>1157</v>
      </c>
      <c r="AK44" s="7" t="s">
        <v>893</v>
      </c>
      <c r="AL44" s="7">
        <f t="shared" si="9"/>
        <v>30</v>
      </c>
      <c r="AM44" s="19" t="s">
        <v>1158</v>
      </c>
      <c r="AN44" s="7">
        <v>30</v>
      </c>
      <c r="AO44" s="7">
        <f t="shared" si="10"/>
        <v>80508</v>
      </c>
      <c r="AP44" s="19" t="s">
        <v>1103</v>
      </c>
      <c r="AQ44" s="7" t="s">
        <v>1081</v>
      </c>
      <c r="AR44" s="7">
        <f t="shared" si="11"/>
        <v>30</v>
      </c>
      <c r="AS44" s="19" t="s">
        <v>1083</v>
      </c>
      <c r="AT44" s="7" t="str">
        <f t="shared" si="12"/>
        <v>暗系30</v>
      </c>
      <c r="AU44" s="7">
        <f t="shared" si="13"/>
        <v>80509</v>
      </c>
      <c r="AV44" s="7" t="str">
        <f t="shared" si="14"/>
        <v>青色独眼巨人</v>
      </c>
      <c r="AW44" s="7" t="str">
        <f t="shared" si="15"/>
        <v>CB376AAA</v>
      </c>
      <c r="AX44" s="7">
        <f t="shared" si="16"/>
        <v>30</v>
      </c>
      <c r="AY44" s="7" t="str">
        <f t="shared" si="17"/>
        <v>土系</v>
      </c>
    </row>
    <row r="45" spans="2:51" x14ac:dyDescent="0.15">
      <c r="B45" s="7">
        <v>41</v>
      </c>
      <c r="C45" s="7">
        <v>901</v>
      </c>
      <c r="D45" s="7" t="s">
        <v>777</v>
      </c>
      <c r="E45" s="19" t="s">
        <v>921</v>
      </c>
      <c r="F45" s="27" t="str">
        <f t="shared" si="0"/>
        <v>暗系31</v>
      </c>
      <c r="G45" s="7">
        <v>90101</v>
      </c>
      <c r="H45" s="19" t="s">
        <v>966</v>
      </c>
      <c r="I45" s="7" t="s">
        <v>965</v>
      </c>
      <c r="J45" s="7">
        <f t="shared" si="1"/>
        <v>31</v>
      </c>
      <c r="K45" s="7" t="s">
        <v>1184</v>
      </c>
      <c r="L45" s="7">
        <v>30</v>
      </c>
      <c r="M45" s="25" t="str">
        <f t="shared" si="2"/>
        <v>暗系30</v>
      </c>
      <c r="N45" s="7">
        <v>90102</v>
      </c>
      <c r="O45" s="7" t="s">
        <v>1185</v>
      </c>
      <c r="P45" s="7" t="s">
        <v>967</v>
      </c>
      <c r="Q45" s="7">
        <f t="shared" si="3"/>
        <v>30</v>
      </c>
      <c r="R45" s="19" t="s">
        <v>1184</v>
      </c>
      <c r="S45" s="7">
        <v>10</v>
      </c>
      <c r="T45" s="25" t="str">
        <f t="shared" si="4"/>
        <v>暗系30</v>
      </c>
      <c r="U45" s="7">
        <v>90103</v>
      </c>
      <c r="V45" s="19" t="s">
        <v>1201</v>
      </c>
      <c r="W45" s="7" t="s">
        <v>996</v>
      </c>
      <c r="X45" s="7">
        <f t="shared" si="5"/>
        <v>30</v>
      </c>
      <c r="Y45" s="19" t="s">
        <v>1184</v>
      </c>
      <c r="Z45" s="7">
        <v>30</v>
      </c>
      <c r="AA45" s="25" t="str">
        <f t="shared" si="6"/>
        <v>金属系31</v>
      </c>
      <c r="AB45" s="7">
        <v>90104</v>
      </c>
      <c r="AC45" s="19" t="s">
        <v>1191</v>
      </c>
      <c r="AD45" s="7" t="s">
        <v>976</v>
      </c>
      <c r="AE45" s="7">
        <f t="shared" si="7"/>
        <v>31</v>
      </c>
      <c r="AF45" s="19" t="s">
        <v>1173</v>
      </c>
      <c r="AG45" s="7">
        <v>30</v>
      </c>
      <c r="AH45" s="25" t="str">
        <f t="shared" si="8"/>
        <v>雷系31</v>
      </c>
      <c r="AI45" s="7">
        <v>90105</v>
      </c>
      <c r="AJ45" s="19" t="s">
        <v>1186</v>
      </c>
      <c r="AK45" s="7" t="s">
        <v>969</v>
      </c>
      <c r="AL45" s="7">
        <f t="shared" si="9"/>
        <v>31</v>
      </c>
      <c r="AM45" s="19" t="s">
        <v>1187</v>
      </c>
      <c r="AN45" s="7">
        <v>30</v>
      </c>
      <c r="AO45" s="7">
        <f t="shared" si="10"/>
        <v>90108</v>
      </c>
      <c r="AP45" s="19" t="s">
        <v>1105</v>
      </c>
      <c r="AQ45" s="7" t="s">
        <v>1141</v>
      </c>
      <c r="AR45" s="7">
        <f t="shared" si="11"/>
        <v>31</v>
      </c>
      <c r="AS45" s="19" t="s">
        <v>1083</v>
      </c>
      <c r="AT45" s="7" t="str">
        <f t="shared" si="12"/>
        <v>暗系31</v>
      </c>
      <c r="AU45" s="7">
        <f t="shared" si="13"/>
        <v>90109</v>
      </c>
      <c r="AV45" s="7" t="str">
        <f t="shared" si="14"/>
        <v>多毛蜘蛛</v>
      </c>
      <c r="AW45" s="7" t="str">
        <f t="shared" si="15"/>
        <v>CB613AAA</v>
      </c>
      <c r="AX45" s="7">
        <f t="shared" si="16"/>
        <v>31</v>
      </c>
      <c r="AY45" s="7" t="str">
        <f t="shared" si="17"/>
        <v>暗系</v>
      </c>
    </row>
    <row r="46" spans="2:51" x14ac:dyDescent="0.15">
      <c r="B46" s="7">
        <v>42</v>
      </c>
      <c r="C46" s="7">
        <v>902</v>
      </c>
      <c r="D46" s="7" t="s">
        <v>778</v>
      </c>
      <c r="E46" s="19" t="s">
        <v>921</v>
      </c>
      <c r="F46" s="27" t="str">
        <f t="shared" si="0"/>
        <v>暗系32</v>
      </c>
      <c r="G46" s="7">
        <v>90201</v>
      </c>
      <c r="H46" s="19" t="s">
        <v>966</v>
      </c>
      <c r="I46" s="7" t="s">
        <v>965</v>
      </c>
      <c r="J46" s="7">
        <f t="shared" si="1"/>
        <v>32</v>
      </c>
      <c r="K46" s="7" t="s">
        <v>1184</v>
      </c>
      <c r="L46" s="7">
        <v>30</v>
      </c>
      <c r="M46" s="25" t="str">
        <f t="shared" si="2"/>
        <v>暗系31</v>
      </c>
      <c r="N46" s="7">
        <v>90202</v>
      </c>
      <c r="O46" s="7" t="s">
        <v>1183</v>
      </c>
      <c r="P46" s="7" t="s">
        <v>965</v>
      </c>
      <c r="Q46" s="7">
        <f t="shared" si="3"/>
        <v>31</v>
      </c>
      <c r="R46" s="19" t="s">
        <v>1184</v>
      </c>
      <c r="S46" s="7">
        <v>10</v>
      </c>
      <c r="T46" s="25" t="str">
        <f t="shared" si="4"/>
        <v>暗系31</v>
      </c>
      <c r="U46" s="7">
        <v>90203</v>
      </c>
      <c r="V46" s="19" t="s">
        <v>1183</v>
      </c>
      <c r="W46" s="7" t="s">
        <v>965</v>
      </c>
      <c r="X46" s="7">
        <f t="shared" si="5"/>
        <v>31</v>
      </c>
      <c r="Y46" s="19" t="s">
        <v>1184</v>
      </c>
      <c r="Z46" s="7">
        <v>30</v>
      </c>
      <c r="AA46" s="25" t="str">
        <f t="shared" si="6"/>
        <v>飞行系32</v>
      </c>
      <c r="AB46" s="7">
        <v>90204</v>
      </c>
      <c r="AC46" s="19" t="s">
        <v>1210</v>
      </c>
      <c r="AD46" s="7" t="s">
        <v>1012</v>
      </c>
      <c r="AE46" s="7">
        <f t="shared" si="7"/>
        <v>32</v>
      </c>
      <c r="AF46" s="19" t="s">
        <v>1158</v>
      </c>
      <c r="AG46" s="7">
        <v>30</v>
      </c>
      <c r="AH46" s="25" t="str">
        <f t="shared" si="8"/>
        <v>僵尸系32</v>
      </c>
      <c r="AI46" s="7">
        <v>90205</v>
      </c>
      <c r="AJ46" s="19" t="s">
        <v>1168</v>
      </c>
      <c r="AK46" s="7" t="s">
        <v>938</v>
      </c>
      <c r="AL46" s="7">
        <f t="shared" si="9"/>
        <v>32</v>
      </c>
      <c r="AM46" s="19" t="s">
        <v>1153</v>
      </c>
      <c r="AN46" s="7">
        <v>30</v>
      </c>
      <c r="AO46" s="7">
        <f t="shared" si="10"/>
        <v>90208</v>
      </c>
      <c r="AP46" s="19" t="s">
        <v>1107</v>
      </c>
      <c r="AQ46" s="7" t="s">
        <v>1106</v>
      </c>
      <c r="AR46" s="7">
        <f t="shared" si="11"/>
        <v>32</v>
      </c>
      <c r="AS46" s="19" t="s">
        <v>1083</v>
      </c>
      <c r="AT46" s="7" t="str">
        <f t="shared" si="12"/>
        <v>暗系32</v>
      </c>
      <c r="AU46" s="7">
        <f t="shared" si="13"/>
        <v>90209</v>
      </c>
      <c r="AV46" s="7" t="str">
        <f t="shared" si="14"/>
        <v>多毛蜘蛛</v>
      </c>
      <c r="AW46" s="7" t="str">
        <f t="shared" si="15"/>
        <v>CB613AAA</v>
      </c>
      <c r="AX46" s="7">
        <f t="shared" si="16"/>
        <v>32</v>
      </c>
      <c r="AY46" s="7" t="str">
        <f t="shared" si="17"/>
        <v>暗系</v>
      </c>
    </row>
    <row r="47" spans="2:51" x14ac:dyDescent="0.15">
      <c r="B47" s="7">
        <v>43</v>
      </c>
      <c r="C47" s="7">
        <v>903</v>
      </c>
      <c r="D47" s="7" t="s">
        <v>779</v>
      </c>
      <c r="E47" s="19" t="s">
        <v>921</v>
      </c>
      <c r="F47" s="27" t="str">
        <f t="shared" si="0"/>
        <v>暗系33</v>
      </c>
      <c r="G47" s="7">
        <v>90301</v>
      </c>
      <c r="H47" s="19" t="s">
        <v>968</v>
      </c>
      <c r="I47" s="7" t="s">
        <v>967</v>
      </c>
      <c r="J47" s="7">
        <f t="shared" si="1"/>
        <v>33</v>
      </c>
      <c r="K47" s="7" t="s">
        <v>1184</v>
      </c>
      <c r="L47" s="7">
        <v>30</v>
      </c>
      <c r="M47" s="25" t="str">
        <f t="shared" si="2"/>
        <v>暗系32</v>
      </c>
      <c r="N47" s="7">
        <v>90302</v>
      </c>
      <c r="O47" s="7" t="s">
        <v>1200</v>
      </c>
      <c r="P47" s="7" t="s">
        <v>986</v>
      </c>
      <c r="Q47" s="7">
        <f t="shared" si="3"/>
        <v>32</v>
      </c>
      <c r="R47" s="19" t="s">
        <v>1184</v>
      </c>
      <c r="S47" s="7">
        <v>10</v>
      </c>
      <c r="T47" s="25" t="str">
        <f t="shared" si="4"/>
        <v>暗系32</v>
      </c>
      <c r="U47" s="7">
        <v>90303</v>
      </c>
      <c r="V47" s="19" t="s">
        <v>1183</v>
      </c>
      <c r="W47" s="7" t="s">
        <v>965</v>
      </c>
      <c r="X47" s="7">
        <f t="shared" si="5"/>
        <v>32</v>
      </c>
      <c r="Y47" s="19" t="s">
        <v>1184</v>
      </c>
      <c r="Z47" s="7">
        <v>30</v>
      </c>
      <c r="AA47" s="25" t="str">
        <f t="shared" si="6"/>
        <v>金属系33</v>
      </c>
      <c r="AB47" s="7">
        <v>90304</v>
      </c>
      <c r="AC47" s="19" t="s">
        <v>1191</v>
      </c>
      <c r="AD47" s="7" t="s">
        <v>976</v>
      </c>
      <c r="AE47" s="7">
        <f t="shared" si="7"/>
        <v>33</v>
      </c>
      <c r="AF47" s="19" t="s">
        <v>1173</v>
      </c>
      <c r="AG47" s="7">
        <v>30</v>
      </c>
      <c r="AH47" s="25" t="str">
        <f t="shared" si="8"/>
        <v>飞行系33</v>
      </c>
      <c r="AI47" s="7">
        <v>90305</v>
      </c>
      <c r="AJ47" s="19" t="s">
        <v>1157</v>
      </c>
      <c r="AK47" s="7" t="s">
        <v>893</v>
      </c>
      <c r="AL47" s="7">
        <f t="shared" si="9"/>
        <v>33</v>
      </c>
      <c r="AM47" s="19" t="s">
        <v>1158</v>
      </c>
      <c r="AN47" s="7">
        <v>30</v>
      </c>
      <c r="AO47" s="7">
        <f t="shared" si="10"/>
        <v>90308</v>
      </c>
      <c r="AP47" s="19" t="s">
        <v>1109</v>
      </c>
      <c r="AQ47" s="7" t="s">
        <v>1108</v>
      </c>
      <c r="AR47" s="7">
        <f t="shared" si="11"/>
        <v>33</v>
      </c>
      <c r="AS47" s="19" t="s">
        <v>1083</v>
      </c>
      <c r="AT47" s="7" t="str">
        <f t="shared" si="12"/>
        <v>暗系33</v>
      </c>
      <c r="AU47" s="7">
        <f t="shared" si="13"/>
        <v>90309</v>
      </c>
      <c r="AV47" s="7" t="str">
        <f t="shared" si="14"/>
        <v>盗贼</v>
      </c>
      <c r="AW47" s="7" t="str">
        <f t="shared" si="15"/>
        <v>CB224AAA</v>
      </c>
      <c r="AX47" s="7">
        <f t="shared" si="16"/>
        <v>33</v>
      </c>
      <c r="AY47" s="7" t="str">
        <f t="shared" si="17"/>
        <v>暗系</v>
      </c>
    </row>
    <row r="48" spans="2:51" x14ac:dyDescent="0.15">
      <c r="B48" s="7">
        <v>44</v>
      </c>
      <c r="C48" s="7">
        <v>904</v>
      </c>
      <c r="D48" s="7" t="s">
        <v>780</v>
      </c>
      <c r="E48" s="19" t="s">
        <v>921</v>
      </c>
      <c r="F48" s="27" t="str">
        <f t="shared" si="0"/>
        <v>暗系34</v>
      </c>
      <c r="G48" s="7">
        <v>90401</v>
      </c>
      <c r="H48" s="19" t="s">
        <v>968</v>
      </c>
      <c r="I48" s="7" t="s">
        <v>967</v>
      </c>
      <c r="J48" s="7">
        <f t="shared" si="1"/>
        <v>34</v>
      </c>
      <c r="K48" s="7" t="s">
        <v>1184</v>
      </c>
      <c r="L48" s="7">
        <v>30</v>
      </c>
      <c r="M48" s="25" t="str">
        <f t="shared" si="2"/>
        <v>暗系32</v>
      </c>
      <c r="N48" s="7">
        <v>90402</v>
      </c>
      <c r="O48" s="7" t="s">
        <v>1185</v>
      </c>
      <c r="P48" s="7" t="s">
        <v>967</v>
      </c>
      <c r="Q48" s="7">
        <f t="shared" si="3"/>
        <v>32</v>
      </c>
      <c r="R48" s="19" t="s">
        <v>1184</v>
      </c>
      <c r="S48" s="7">
        <v>10</v>
      </c>
      <c r="T48" s="25" t="str">
        <f t="shared" si="4"/>
        <v>暗系32</v>
      </c>
      <c r="U48" s="7">
        <v>90403</v>
      </c>
      <c r="V48" s="19" t="s">
        <v>1183</v>
      </c>
      <c r="W48" s="7" t="s">
        <v>965</v>
      </c>
      <c r="X48" s="7">
        <f t="shared" si="5"/>
        <v>32</v>
      </c>
      <c r="Y48" s="19" t="s">
        <v>1184</v>
      </c>
      <c r="Z48" s="7">
        <v>30</v>
      </c>
      <c r="AA48" s="25" t="str">
        <f t="shared" si="6"/>
        <v>飞行系34</v>
      </c>
      <c r="AB48" s="7">
        <v>90404</v>
      </c>
      <c r="AC48" s="19" t="s">
        <v>1210</v>
      </c>
      <c r="AD48" s="7" t="s">
        <v>1012</v>
      </c>
      <c r="AE48" s="7">
        <f t="shared" si="7"/>
        <v>34</v>
      </c>
      <c r="AF48" s="19" t="s">
        <v>1158</v>
      </c>
      <c r="AG48" s="7">
        <v>30</v>
      </c>
      <c r="AH48" s="25" t="str">
        <f t="shared" si="8"/>
        <v>火系34</v>
      </c>
      <c r="AI48" s="7">
        <v>90405</v>
      </c>
      <c r="AJ48" s="19" t="s">
        <v>1203</v>
      </c>
      <c r="AK48" s="7" t="s">
        <v>1000</v>
      </c>
      <c r="AL48" s="7">
        <f t="shared" si="9"/>
        <v>34</v>
      </c>
      <c r="AM48" s="19" t="s">
        <v>1177</v>
      </c>
      <c r="AN48" s="7">
        <v>30</v>
      </c>
      <c r="AO48" s="7">
        <f t="shared" si="10"/>
        <v>90408</v>
      </c>
      <c r="AP48" s="19" t="s">
        <v>1111</v>
      </c>
      <c r="AQ48" s="7" t="s">
        <v>1110</v>
      </c>
      <c r="AR48" s="7">
        <f t="shared" si="11"/>
        <v>34</v>
      </c>
      <c r="AS48" s="19" t="s">
        <v>1083</v>
      </c>
      <c r="AT48" s="7" t="str">
        <f t="shared" si="12"/>
        <v>暗系34</v>
      </c>
      <c r="AU48" s="7">
        <f t="shared" si="13"/>
        <v>90409</v>
      </c>
      <c r="AV48" s="7" t="str">
        <f t="shared" si="14"/>
        <v>盗贼</v>
      </c>
      <c r="AW48" s="7" t="str">
        <f t="shared" si="15"/>
        <v>CB224AAA</v>
      </c>
      <c r="AX48" s="7">
        <f t="shared" si="16"/>
        <v>34</v>
      </c>
      <c r="AY48" s="7" t="str">
        <f t="shared" si="17"/>
        <v>暗系</v>
      </c>
    </row>
    <row r="49" spans="2:51" x14ac:dyDescent="0.15">
      <c r="B49" s="7">
        <v>45</v>
      </c>
      <c r="C49" s="7">
        <v>905</v>
      </c>
      <c r="D49" s="7" t="s">
        <v>781</v>
      </c>
      <c r="E49" s="19" t="s">
        <v>921</v>
      </c>
      <c r="F49" s="27" t="str">
        <f t="shared" si="0"/>
        <v>暗系36</v>
      </c>
      <c r="G49" s="7">
        <v>90501</v>
      </c>
      <c r="H49" s="19" t="s">
        <v>968</v>
      </c>
      <c r="I49" s="7" t="s">
        <v>967</v>
      </c>
      <c r="J49" s="7">
        <f t="shared" si="1"/>
        <v>36</v>
      </c>
      <c r="K49" s="7" t="s">
        <v>1184</v>
      </c>
      <c r="L49" s="7">
        <v>30</v>
      </c>
      <c r="M49" s="25" t="str">
        <f t="shared" si="2"/>
        <v>暗系33</v>
      </c>
      <c r="N49" s="7">
        <v>90502</v>
      </c>
      <c r="O49" s="7" t="s">
        <v>1200</v>
      </c>
      <c r="P49" s="7" t="s">
        <v>986</v>
      </c>
      <c r="Q49" s="7">
        <f t="shared" si="3"/>
        <v>33</v>
      </c>
      <c r="R49" s="19" t="s">
        <v>1184</v>
      </c>
      <c r="S49" s="7">
        <v>10</v>
      </c>
      <c r="T49" s="25" t="str">
        <f t="shared" si="4"/>
        <v>暗系33</v>
      </c>
      <c r="U49" s="7">
        <v>90503</v>
      </c>
      <c r="V49" s="19" t="s">
        <v>1185</v>
      </c>
      <c r="W49" s="7" t="s">
        <v>967</v>
      </c>
      <c r="X49" s="7">
        <f t="shared" si="5"/>
        <v>33</v>
      </c>
      <c r="Y49" s="19" t="s">
        <v>1184</v>
      </c>
      <c r="Z49" s="7">
        <v>30</v>
      </c>
      <c r="AA49" s="25" t="str">
        <f t="shared" si="6"/>
        <v>飞行系36</v>
      </c>
      <c r="AB49" s="7">
        <v>90504</v>
      </c>
      <c r="AC49" s="19" t="s">
        <v>1157</v>
      </c>
      <c r="AD49" s="7" t="s">
        <v>893</v>
      </c>
      <c r="AE49" s="7">
        <f t="shared" si="7"/>
        <v>36</v>
      </c>
      <c r="AF49" s="19" t="s">
        <v>1158</v>
      </c>
      <c r="AG49" s="7">
        <v>30</v>
      </c>
      <c r="AH49" s="25" t="str">
        <f t="shared" si="8"/>
        <v>金属系36</v>
      </c>
      <c r="AI49" s="7">
        <v>90505</v>
      </c>
      <c r="AJ49" s="19" t="s">
        <v>1174</v>
      </c>
      <c r="AK49" s="7" t="s">
        <v>946</v>
      </c>
      <c r="AL49" s="7">
        <f t="shared" si="9"/>
        <v>36</v>
      </c>
      <c r="AM49" s="19" t="s">
        <v>1173</v>
      </c>
      <c r="AN49" s="7">
        <v>30</v>
      </c>
      <c r="AO49" s="7">
        <f t="shared" si="10"/>
        <v>90508</v>
      </c>
      <c r="AP49" s="19" t="s">
        <v>1112</v>
      </c>
      <c r="AQ49" s="7" t="s">
        <v>1113</v>
      </c>
      <c r="AR49" s="7">
        <f t="shared" si="11"/>
        <v>36</v>
      </c>
      <c r="AS49" s="19" t="s">
        <v>1083</v>
      </c>
      <c r="AT49" s="7" t="str">
        <f t="shared" si="12"/>
        <v>暗系36</v>
      </c>
      <c r="AU49" s="7">
        <f t="shared" si="13"/>
        <v>90509</v>
      </c>
      <c r="AV49" s="7" t="str">
        <f t="shared" si="14"/>
        <v>盗贼</v>
      </c>
      <c r="AW49" s="7" t="str">
        <f t="shared" si="15"/>
        <v>CB224AAA</v>
      </c>
      <c r="AX49" s="7">
        <f t="shared" si="16"/>
        <v>36</v>
      </c>
      <c r="AY49" s="7" t="str">
        <f t="shared" si="17"/>
        <v>暗系</v>
      </c>
    </row>
    <row r="50" spans="2:51" x14ac:dyDescent="0.15">
      <c r="B50" s="7">
        <v>46</v>
      </c>
      <c r="C50" s="7">
        <v>1001</v>
      </c>
      <c r="D50" s="7" t="s">
        <v>782</v>
      </c>
      <c r="E50" s="19" t="s">
        <v>922</v>
      </c>
      <c r="F50" s="27" t="str">
        <f t="shared" si="0"/>
        <v>雷系37</v>
      </c>
      <c r="G50" s="7">
        <v>100101</v>
      </c>
      <c r="H50" s="19" t="s">
        <v>970</v>
      </c>
      <c r="I50" s="7" t="s">
        <v>969</v>
      </c>
      <c r="J50" s="7">
        <f t="shared" si="1"/>
        <v>37</v>
      </c>
      <c r="K50" s="7" t="s">
        <v>1187</v>
      </c>
      <c r="L50" s="7">
        <v>30</v>
      </c>
      <c r="M50" s="25" t="str">
        <f t="shared" si="2"/>
        <v>雷系34</v>
      </c>
      <c r="N50" s="7">
        <v>100102</v>
      </c>
      <c r="O50" s="7" t="s">
        <v>1189</v>
      </c>
      <c r="P50" s="7" t="s">
        <v>969</v>
      </c>
      <c r="Q50" s="7">
        <f t="shared" si="3"/>
        <v>34</v>
      </c>
      <c r="R50" s="19" t="s">
        <v>1187</v>
      </c>
      <c r="S50" s="7">
        <v>10</v>
      </c>
      <c r="T50" s="25" t="str">
        <f t="shared" si="4"/>
        <v>雷系34</v>
      </c>
      <c r="U50" s="7">
        <v>100103</v>
      </c>
      <c r="V50" s="19" t="s">
        <v>1186</v>
      </c>
      <c r="W50" s="7" t="s">
        <v>969</v>
      </c>
      <c r="X50" s="7">
        <f t="shared" si="5"/>
        <v>34</v>
      </c>
      <c r="Y50" s="19" t="s">
        <v>1187</v>
      </c>
      <c r="Z50" s="7">
        <v>30</v>
      </c>
      <c r="AA50" s="25" t="str">
        <f t="shared" si="6"/>
        <v>火系37</v>
      </c>
      <c r="AB50" s="7">
        <v>100104</v>
      </c>
      <c r="AC50" s="19" t="s">
        <v>1179</v>
      </c>
      <c r="AD50" s="7" t="s">
        <v>960</v>
      </c>
      <c r="AE50" s="7">
        <f t="shared" si="7"/>
        <v>37</v>
      </c>
      <c r="AF50" s="19" t="s">
        <v>1177</v>
      </c>
      <c r="AG50" s="7">
        <v>30</v>
      </c>
      <c r="AH50" s="25" t="str">
        <f t="shared" si="8"/>
        <v>暗系37</v>
      </c>
      <c r="AI50" s="7">
        <v>100105</v>
      </c>
      <c r="AJ50" s="19" t="s">
        <v>1183</v>
      </c>
      <c r="AK50" s="7" t="s">
        <v>965</v>
      </c>
      <c r="AL50" s="7">
        <f t="shared" si="9"/>
        <v>37</v>
      </c>
      <c r="AM50" s="19" t="s">
        <v>1184</v>
      </c>
      <c r="AN50" s="7">
        <v>30</v>
      </c>
      <c r="AO50" s="7">
        <f t="shared" si="10"/>
        <v>100108</v>
      </c>
      <c r="AP50" s="19" t="s">
        <v>1103</v>
      </c>
      <c r="AQ50" s="7" t="s">
        <v>1114</v>
      </c>
      <c r="AR50" s="7">
        <f t="shared" si="11"/>
        <v>37</v>
      </c>
      <c r="AS50" s="19" t="s">
        <v>914</v>
      </c>
      <c r="AT50" s="7" t="str">
        <f t="shared" si="12"/>
        <v>雷系37</v>
      </c>
      <c r="AU50" s="7">
        <f t="shared" si="13"/>
        <v>100109</v>
      </c>
      <c r="AV50" s="7" t="str">
        <f t="shared" si="14"/>
        <v>雷之盗贼</v>
      </c>
      <c r="AW50" s="7" t="str">
        <f t="shared" si="15"/>
        <v>CB223AAA</v>
      </c>
      <c r="AX50" s="7">
        <f t="shared" si="16"/>
        <v>37</v>
      </c>
      <c r="AY50" s="7" t="str">
        <f t="shared" si="17"/>
        <v>雷系</v>
      </c>
    </row>
    <row r="51" spans="2:51" x14ac:dyDescent="0.15">
      <c r="B51" s="7">
        <v>47</v>
      </c>
      <c r="C51" s="7">
        <v>1002</v>
      </c>
      <c r="D51" s="7" t="s">
        <v>783</v>
      </c>
      <c r="E51" s="19" t="s">
        <v>922</v>
      </c>
      <c r="F51" s="27" t="str">
        <f t="shared" si="0"/>
        <v>雷系38</v>
      </c>
      <c r="G51" s="7">
        <v>100201</v>
      </c>
      <c r="H51" s="19" t="s">
        <v>970</v>
      </c>
      <c r="I51" s="7" t="s">
        <v>969</v>
      </c>
      <c r="J51" s="7">
        <f t="shared" si="1"/>
        <v>38</v>
      </c>
      <c r="K51" s="7" t="s">
        <v>1187</v>
      </c>
      <c r="L51" s="7">
        <v>30</v>
      </c>
      <c r="M51" s="25" t="str">
        <f t="shared" si="2"/>
        <v>雷系35</v>
      </c>
      <c r="N51" s="7">
        <v>100202</v>
      </c>
      <c r="O51" s="7" t="s">
        <v>1188</v>
      </c>
      <c r="P51" s="7" t="s">
        <v>951</v>
      </c>
      <c r="Q51" s="7">
        <f t="shared" si="3"/>
        <v>35</v>
      </c>
      <c r="R51" s="19" t="s">
        <v>1187</v>
      </c>
      <c r="S51" s="7">
        <v>10</v>
      </c>
      <c r="T51" s="25" t="str">
        <f t="shared" si="4"/>
        <v>雷系35</v>
      </c>
      <c r="U51" s="7">
        <v>100203</v>
      </c>
      <c r="V51" s="19" t="s">
        <v>1188</v>
      </c>
      <c r="W51" s="7" t="s">
        <v>951</v>
      </c>
      <c r="X51" s="7">
        <f t="shared" si="5"/>
        <v>35</v>
      </c>
      <c r="Y51" s="19" t="s">
        <v>1187</v>
      </c>
      <c r="Z51" s="7">
        <v>30</v>
      </c>
      <c r="AA51" s="25" t="str">
        <f t="shared" si="6"/>
        <v>龙系38</v>
      </c>
      <c r="AB51" s="7">
        <v>100204</v>
      </c>
      <c r="AC51" s="19" t="s">
        <v>1171</v>
      </c>
      <c r="AD51" s="7" t="s">
        <v>942</v>
      </c>
      <c r="AE51" s="7">
        <f t="shared" si="7"/>
        <v>38</v>
      </c>
      <c r="AF51" s="19" t="s">
        <v>1170</v>
      </c>
      <c r="AG51" s="7">
        <v>30</v>
      </c>
      <c r="AH51" s="25" t="str">
        <f t="shared" si="8"/>
        <v>火系38</v>
      </c>
      <c r="AI51" s="7">
        <v>100205</v>
      </c>
      <c r="AJ51" s="19" t="s">
        <v>1204</v>
      </c>
      <c r="AK51" s="7" t="s">
        <v>950</v>
      </c>
      <c r="AL51" s="7">
        <f t="shared" si="9"/>
        <v>38</v>
      </c>
      <c r="AM51" s="19" t="s">
        <v>1177</v>
      </c>
      <c r="AN51" s="7">
        <v>30</v>
      </c>
      <c r="AO51" s="7">
        <f t="shared" si="10"/>
        <v>100208</v>
      </c>
      <c r="AP51" s="19" t="s">
        <v>1115</v>
      </c>
      <c r="AQ51" s="7" t="s">
        <v>1015</v>
      </c>
      <c r="AR51" s="7">
        <f t="shared" si="11"/>
        <v>38</v>
      </c>
      <c r="AS51" s="19" t="s">
        <v>914</v>
      </c>
      <c r="AT51" s="7" t="str">
        <f t="shared" si="12"/>
        <v>雷系38</v>
      </c>
      <c r="AU51" s="7">
        <f t="shared" si="13"/>
        <v>100209</v>
      </c>
      <c r="AV51" s="7" t="str">
        <f t="shared" si="14"/>
        <v>雷之盗贼</v>
      </c>
      <c r="AW51" s="7" t="str">
        <f t="shared" si="15"/>
        <v>CB223AAA</v>
      </c>
      <c r="AX51" s="7">
        <f t="shared" si="16"/>
        <v>38</v>
      </c>
      <c r="AY51" s="7" t="str">
        <f t="shared" si="17"/>
        <v>雷系</v>
      </c>
    </row>
    <row r="52" spans="2:51" x14ac:dyDescent="0.15">
      <c r="B52" s="7">
        <v>48</v>
      </c>
      <c r="C52" s="7">
        <v>1003</v>
      </c>
      <c r="D52" s="7" t="s">
        <v>784</v>
      </c>
      <c r="E52" s="19" t="s">
        <v>922</v>
      </c>
      <c r="F52" s="27" t="str">
        <f t="shared" si="0"/>
        <v>雷系39</v>
      </c>
      <c r="G52" s="7">
        <v>100301</v>
      </c>
      <c r="H52" s="7" t="s">
        <v>971</v>
      </c>
      <c r="I52" s="7" t="s">
        <v>951</v>
      </c>
      <c r="J52" s="7">
        <f t="shared" si="1"/>
        <v>39</v>
      </c>
      <c r="K52" s="7" t="s">
        <v>1187</v>
      </c>
      <c r="L52" s="7">
        <v>30</v>
      </c>
      <c r="M52" s="25" t="str">
        <f t="shared" si="2"/>
        <v>雷系36</v>
      </c>
      <c r="N52" s="7">
        <v>100302</v>
      </c>
      <c r="O52" s="7" t="s">
        <v>1188</v>
      </c>
      <c r="P52" s="7" t="s">
        <v>951</v>
      </c>
      <c r="Q52" s="7">
        <f t="shared" si="3"/>
        <v>36</v>
      </c>
      <c r="R52" s="19" t="s">
        <v>1187</v>
      </c>
      <c r="S52" s="7">
        <v>10</v>
      </c>
      <c r="T52" s="25" t="str">
        <f t="shared" si="4"/>
        <v>雷系36</v>
      </c>
      <c r="U52" s="7">
        <v>100303</v>
      </c>
      <c r="V52" s="19" t="s">
        <v>1188</v>
      </c>
      <c r="W52" s="7" t="s">
        <v>951</v>
      </c>
      <c r="X52" s="7">
        <f t="shared" si="5"/>
        <v>36</v>
      </c>
      <c r="Y52" s="19" t="s">
        <v>1187</v>
      </c>
      <c r="Z52" s="7">
        <v>30</v>
      </c>
      <c r="AA52" s="25" t="str">
        <f t="shared" si="6"/>
        <v>龙系39</v>
      </c>
      <c r="AB52" s="7">
        <v>100304</v>
      </c>
      <c r="AC52" s="19" t="s">
        <v>1171</v>
      </c>
      <c r="AD52" s="7" t="s">
        <v>942</v>
      </c>
      <c r="AE52" s="7">
        <f t="shared" si="7"/>
        <v>39</v>
      </c>
      <c r="AF52" s="19" t="s">
        <v>1170</v>
      </c>
      <c r="AG52" s="7">
        <v>30</v>
      </c>
      <c r="AH52" s="25" t="str">
        <f t="shared" si="8"/>
        <v>雷系39</v>
      </c>
      <c r="AI52" s="7">
        <v>100305</v>
      </c>
      <c r="AJ52" s="19" t="s">
        <v>1188</v>
      </c>
      <c r="AK52" s="7" t="s">
        <v>951</v>
      </c>
      <c r="AL52" s="7">
        <f t="shared" si="9"/>
        <v>39</v>
      </c>
      <c r="AM52" s="19" t="s">
        <v>1187</v>
      </c>
      <c r="AN52" s="7">
        <v>30</v>
      </c>
      <c r="AO52" s="7">
        <f t="shared" si="10"/>
        <v>100308</v>
      </c>
      <c r="AP52" s="19" t="s">
        <v>1116</v>
      </c>
      <c r="AQ52" s="7" t="s">
        <v>1117</v>
      </c>
      <c r="AR52" s="7">
        <f t="shared" si="11"/>
        <v>39</v>
      </c>
      <c r="AS52" s="19" t="s">
        <v>1118</v>
      </c>
      <c r="AT52" s="7" t="str">
        <f t="shared" si="12"/>
        <v>水系39</v>
      </c>
      <c r="AU52" s="7">
        <f t="shared" si="13"/>
        <v>100309</v>
      </c>
      <c r="AV52" s="7" t="str">
        <f t="shared" si="14"/>
        <v xml:space="preserve">雷魔晶 </v>
      </c>
      <c r="AW52" s="7" t="str">
        <f t="shared" si="15"/>
        <v>CB898AAA</v>
      </c>
      <c r="AX52" s="7">
        <f t="shared" si="16"/>
        <v>39</v>
      </c>
      <c r="AY52" s="7" t="str">
        <f t="shared" si="17"/>
        <v>雷系</v>
      </c>
    </row>
    <row r="53" spans="2:51" x14ac:dyDescent="0.15">
      <c r="B53" s="7">
        <v>49</v>
      </c>
      <c r="C53" s="7">
        <v>1004</v>
      </c>
      <c r="D53" s="7" t="s">
        <v>785</v>
      </c>
      <c r="E53" s="19" t="s">
        <v>922</v>
      </c>
      <c r="F53" s="27" t="str">
        <f t="shared" si="0"/>
        <v>雷系40</v>
      </c>
      <c r="G53" s="7">
        <v>100401</v>
      </c>
      <c r="H53" s="7" t="s">
        <v>972</v>
      </c>
      <c r="I53" s="7" t="s">
        <v>951</v>
      </c>
      <c r="J53" s="7">
        <f t="shared" si="1"/>
        <v>40</v>
      </c>
      <c r="K53" s="7" t="s">
        <v>1187</v>
      </c>
      <c r="L53" s="7">
        <v>30</v>
      </c>
      <c r="M53" s="25" t="str">
        <f t="shared" si="2"/>
        <v>雷系36</v>
      </c>
      <c r="N53" s="7">
        <v>100402</v>
      </c>
      <c r="O53" s="7" t="s">
        <v>1189</v>
      </c>
      <c r="P53" s="7" t="s">
        <v>969</v>
      </c>
      <c r="Q53" s="7">
        <f t="shared" si="3"/>
        <v>36</v>
      </c>
      <c r="R53" s="19" t="s">
        <v>1187</v>
      </c>
      <c r="S53" s="7">
        <v>10</v>
      </c>
      <c r="T53" s="25" t="str">
        <f t="shared" si="4"/>
        <v>雷系36</v>
      </c>
      <c r="U53" s="7">
        <v>100403</v>
      </c>
      <c r="V53" s="19" t="s">
        <v>1189</v>
      </c>
      <c r="W53" s="7" t="s">
        <v>969</v>
      </c>
      <c r="X53" s="7">
        <f t="shared" si="5"/>
        <v>36</v>
      </c>
      <c r="Y53" s="19" t="s">
        <v>1187</v>
      </c>
      <c r="Z53" s="7">
        <v>30</v>
      </c>
      <c r="AA53" s="25" t="str">
        <f t="shared" si="6"/>
        <v>水系40</v>
      </c>
      <c r="AB53" s="7">
        <v>100404</v>
      </c>
      <c r="AC53" s="19" t="s">
        <v>1165</v>
      </c>
      <c r="AD53" s="7" t="s">
        <v>930</v>
      </c>
      <c r="AE53" s="7">
        <f t="shared" si="7"/>
        <v>40</v>
      </c>
      <c r="AF53" s="19" t="s">
        <v>1163</v>
      </c>
      <c r="AG53" s="7">
        <v>30</v>
      </c>
      <c r="AH53" s="25" t="str">
        <f t="shared" si="8"/>
        <v>水系40</v>
      </c>
      <c r="AI53" s="7">
        <v>100405</v>
      </c>
      <c r="AJ53" s="19" t="s">
        <v>1209</v>
      </c>
      <c r="AK53" s="7" t="s">
        <v>1010</v>
      </c>
      <c r="AL53" s="7">
        <f t="shared" si="9"/>
        <v>40</v>
      </c>
      <c r="AM53" s="19" t="s">
        <v>1163</v>
      </c>
      <c r="AN53" s="7">
        <v>30</v>
      </c>
      <c r="AO53" s="7">
        <f t="shared" si="10"/>
        <v>100408</v>
      </c>
      <c r="AP53" s="19" t="s">
        <v>1119</v>
      </c>
      <c r="AQ53" s="7" t="s">
        <v>1120</v>
      </c>
      <c r="AR53" s="7">
        <f t="shared" si="11"/>
        <v>40</v>
      </c>
      <c r="AS53" s="19" t="s">
        <v>1121</v>
      </c>
      <c r="AT53" s="7" t="str">
        <f t="shared" si="12"/>
        <v>暗系40</v>
      </c>
      <c r="AU53" s="7">
        <f t="shared" si="13"/>
        <v>100409</v>
      </c>
      <c r="AV53" s="7" t="str">
        <f t="shared" si="14"/>
        <v xml:space="preserve">雷魔晶 </v>
      </c>
      <c r="AW53" s="7" t="str">
        <f t="shared" si="15"/>
        <v>CB898AAA</v>
      </c>
      <c r="AX53" s="7">
        <f t="shared" si="16"/>
        <v>40</v>
      </c>
      <c r="AY53" s="7" t="str">
        <f t="shared" si="17"/>
        <v>雷系</v>
      </c>
    </row>
    <row r="54" spans="2:51" x14ac:dyDescent="0.15">
      <c r="B54" s="7">
        <v>50</v>
      </c>
      <c r="C54" s="7">
        <v>1005</v>
      </c>
      <c r="D54" s="7" t="s">
        <v>786</v>
      </c>
      <c r="E54" s="19" t="s">
        <v>922</v>
      </c>
      <c r="F54" s="27" t="str">
        <f t="shared" si="0"/>
        <v>雷系41</v>
      </c>
      <c r="G54" s="7">
        <v>100501</v>
      </c>
      <c r="H54" s="19" t="s">
        <v>973</v>
      </c>
      <c r="I54" s="7" t="s">
        <v>969</v>
      </c>
      <c r="J54" s="7">
        <f t="shared" si="1"/>
        <v>41</v>
      </c>
      <c r="K54" s="7" t="s">
        <v>1187</v>
      </c>
      <c r="L54" s="7">
        <v>30</v>
      </c>
      <c r="M54" s="25" t="str">
        <f t="shared" si="2"/>
        <v>雷系37</v>
      </c>
      <c r="N54" s="7">
        <v>100502</v>
      </c>
      <c r="O54" s="7" t="s">
        <v>1189</v>
      </c>
      <c r="P54" s="7" t="s">
        <v>969</v>
      </c>
      <c r="Q54" s="7">
        <f t="shared" si="3"/>
        <v>37</v>
      </c>
      <c r="R54" s="19" t="s">
        <v>1187</v>
      </c>
      <c r="S54" s="7">
        <v>10</v>
      </c>
      <c r="T54" s="25" t="str">
        <f t="shared" si="4"/>
        <v>雷系37</v>
      </c>
      <c r="U54" s="7">
        <v>100503</v>
      </c>
      <c r="V54" s="19" t="s">
        <v>1189</v>
      </c>
      <c r="W54" s="7" t="s">
        <v>969</v>
      </c>
      <c r="X54" s="7">
        <f t="shared" si="5"/>
        <v>37</v>
      </c>
      <c r="Y54" s="19" t="s">
        <v>1187</v>
      </c>
      <c r="Z54" s="7">
        <v>30</v>
      </c>
      <c r="AA54" s="25" t="str">
        <f t="shared" si="6"/>
        <v>飞行系41</v>
      </c>
      <c r="AB54" s="7">
        <v>100504</v>
      </c>
      <c r="AC54" s="19" t="s">
        <v>1157</v>
      </c>
      <c r="AD54" s="7" t="s">
        <v>893</v>
      </c>
      <c r="AE54" s="7">
        <f t="shared" si="7"/>
        <v>41</v>
      </c>
      <c r="AF54" s="19" t="s">
        <v>1158</v>
      </c>
      <c r="AG54" s="7">
        <v>30</v>
      </c>
      <c r="AH54" s="25" t="str">
        <f t="shared" si="8"/>
        <v>火系41</v>
      </c>
      <c r="AI54" s="7">
        <v>100505</v>
      </c>
      <c r="AJ54" s="19" t="s">
        <v>1203</v>
      </c>
      <c r="AK54" s="7" t="s">
        <v>1000</v>
      </c>
      <c r="AL54" s="7">
        <f t="shared" si="9"/>
        <v>41</v>
      </c>
      <c r="AM54" s="19" t="s">
        <v>1177</v>
      </c>
      <c r="AN54" s="7">
        <v>30</v>
      </c>
      <c r="AO54" s="7">
        <f t="shared" si="10"/>
        <v>100508</v>
      </c>
      <c r="AP54" s="19" t="s">
        <v>1122</v>
      </c>
      <c r="AQ54" s="7" t="s">
        <v>1123</v>
      </c>
      <c r="AR54" s="7">
        <f t="shared" si="11"/>
        <v>41</v>
      </c>
      <c r="AS54" s="19" t="s">
        <v>1124</v>
      </c>
      <c r="AT54" s="7" t="str">
        <f t="shared" si="12"/>
        <v>雷系41</v>
      </c>
      <c r="AU54" s="7">
        <f t="shared" si="13"/>
        <v>100509</v>
      </c>
      <c r="AV54" s="7" t="str">
        <f t="shared" si="14"/>
        <v>忍者土匪</v>
      </c>
      <c r="AW54" s="7" t="str">
        <f t="shared" si="15"/>
        <v>CB223AAA</v>
      </c>
      <c r="AX54" s="7">
        <f t="shared" si="16"/>
        <v>41</v>
      </c>
      <c r="AY54" s="7" t="str">
        <f t="shared" si="17"/>
        <v>雷系</v>
      </c>
    </row>
    <row r="55" spans="2:51" x14ac:dyDescent="0.15">
      <c r="B55" s="7">
        <v>51</v>
      </c>
      <c r="C55" s="7">
        <v>1101</v>
      </c>
      <c r="D55" s="7" t="s">
        <v>787</v>
      </c>
      <c r="E55" s="19" t="s">
        <v>919</v>
      </c>
      <c r="F55" s="27" t="str">
        <f t="shared" si="0"/>
        <v>金属系43</v>
      </c>
      <c r="G55" s="7">
        <v>110101</v>
      </c>
      <c r="H55" s="19" t="s">
        <v>975</v>
      </c>
      <c r="I55" s="7" t="s">
        <v>974</v>
      </c>
      <c r="J55" s="7">
        <f t="shared" si="1"/>
        <v>43</v>
      </c>
      <c r="K55" s="7" t="s">
        <v>1173</v>
      </c>
      <c r="L55" s="7">
        <v>30</v>
      </c>
      <c r="M55" s="25" t="str">
        <f t="shared" si="2"/>
        <v>金属系38</v>
      </c>
      <c r="N55" s="7">
        <v>110102</v>
      </c>
      <c r="O55" s="7" t="s">
        <v>1191</v>
      </c>
      <c r="P55" s="7" t="s">
        <v>976</v>
      </c>
      <c r="Q55" s="7">
        <f t="shared" si="3"/>
        <v>38</v>
      </c>
      <c r="R55" s="19" t="s">
        <v>1173</v>
      </c>
      <c r="S55" s="7">
        <v>10</v>
      </c>
      <c r="T55" s="25" t="str">
        <f t="shared" si="4"/>
        <v>金属系38</v>
      </c>
      <c r="U55" s="7">
        <v>110103</v>
      </c>
      <c r="V55" s="19" t="s">
        <v>1192</v>
      </c>
      <c r="W55" s="7" t="s">
        <v>978</v>
      </c>
      <c r="X55" s="7">
        <f t="shared" si="5"/>
        <v>38</v>
      </c>
      <c r="Y55" s="19" t="s">
        <v>1173</v>
      </c>
      <c r="Z55" s="7">
        <v>30</v>
      </c>
      <c r="AA55" s="25" t="str">
        <f t="shared" si="6"/>
        <v>龙系43</v>
      </c>
      <c r="AB55" s="7">
        <v>110104</v>
      </c>
      <c r="AC55" s="19" t="s">
        <v>1169</v>
      </c>
      <c r="AD55" s="7" t="s">
        <v>940</v>
      </c>
      <c r="AE55" s="7">
        <f t="shared" si="7"/>
        <v>43</v>
      </c>
      <c r="AF55" s="19" t="s">
        <v>1170</v>
      </c>
      <c r="AG55" s="7">
        <v>30</v>
      </c>
      <c r="AH55" s="25" t="str">
        <f t="shared" si="8"/>
        <v>僵尸系43</v>
      </c>
      <c r="AI55" s="7">
        <v>110105</v>
      </c>
      <c r="AJ55" s="19" t="s">
        <v>1167</v>
      </c>
      <c r="AK55" s="7" t="s">
        <v>936</v>
      </c>
      <c r="AL55" s="7">
        <f t="shared" si="9"/>
        <v>43</v>
      </c>
      <c r="AM55" s="19" t="s">
        <v>1153</v>
      </c>
      <c r="AN55" s="7">
        <v>30</v>
      </c>
      <c r="AO55" s="7">
        <f t="shared" si="10"/>
        <v>110108</v>
      </c>
      <c r="AP55" s="19" t="s">
        <v>1125</v>
      </c>
      <c r="AQ55" s="7" t="s">
        <v>1126</v>
      </c>
      <c r="AR55" s="7">
        <f t="shared" si="11"/>
        <v>43</v>
      </c>
      <c r="AS55" s="19" t="s">
        <v>1127</v>
      </c>
      <c r="AT55" s="7" t="str">
        <f t="shared" si="12"/>
        <v>金属系43</v>
      </c>
      <c r="AU55" s="7">
        <f t="shared" si="13"/>
        <v>110109</v>
      </c>
      <c r="AV55" s="7" t="str">
        <f t="shared" si="14"/>
        <v>硬质魔球</v>
      </c>
      <c r="AW55" s="7" t="str">
        <f t="shared" si="15"/>
        <v>CB892AAA</v>
      </c>
      <c r="AX55" s="7">
        <f t="shared" si="16"/>
        <v>43</v>
      </c>
      <c r="AY55" s="7" t="str">
        <f t="shared" si="17"/>
        <v>金属系</v>
      </c>
    </row>
    <row r="56" spans="2:51" x14ac:dyDescent="0.15">
      <c r="B56" s="7">
        <v>52</v>
      </c>
      <c r="C56" s="7">
        <v>1102</v>
      </c>
      <c r="D56" s="7" t="s">
        <v>788</v>
      </c>
      <c r="E56" s="19" t="s">
        <v>919</v>
      </c>
      <c r="F56" s="27" t="str">
        <f t="shared" si="0"/>
        <v>金属系44</v>
      </c>
      <c r="G56" s="7">
        <v>110201</v>
      </c>
      <c r="H56" s="19" t="s">
        <v>977</v>
      </c>
      <c r="I56" s="7" t="s">
        <v>976</v>
      </c>
      <c r="J56" s="7">
        <f t="shared" si="1"/>
        <v>44</v>
      </c>
      <c r="K56" s="7" t="s">
        <v>1173</v>
      </c>
      <c r="L56" s="7">
        <v>30</v>
      </c>
      <c r="M56" s="25" t="str">
        <f t="shared" si="2"/>
        <v>金属系39</v>
      </c>
      <c r="N56" s="7">
        <v>110202</v>
      </c>
      <c r="O56" s="7" t="s">
        <v>1192</v>
      </c>
      <c r="P56" s="7" t="s">
        <v>978</v>
      </c>
      <c r="Q56" s="7">
        <f t="shared" si="3"/>
        <v>39</v>
      </c>
      <c r="R56" s="19" t="s">
        <v>1173</v>
      </c>
      <c r="S56" s="7">
        <v>10</v>
      </c>
      <c r="T56" s="25" t="str">
        <f t="shared" si="4"/>
        <v>金属系39</v>
      </c>
      <c r="U56" s="7">
        <v>110203</v>
      </c>
      <c r="V56" s="19" t="s">
        <v>1190</v>
      </c>
      <c r="W56" s="7" t="s">
        <v>974</v>
      </c>
      <c r="X56" s="7">
        <f t="shared" si="5"/>
        <v>39</v>
      </c>
      <c r="Y56" s="19" t="s">
        <v>1173</v>
      </c>
      <c r="Z56" s="7">
        <v>30</v>
      </c>
      <c r="AA56" s="25" t="str">
        <f t="shared" si="6"/>
        <v>金属系44</v>
      </c>
      <c r="AB56" s="7">
        <v>110204</v>
      </c>
      <c r="AC56" s="19" t="s">
        <v>1213</v>
      </c>
      <c r="AD56" s="7" t="s">
        <v>1017</v>
      </c>
      <c r="AE56" s="7">
        <f t="shared" si="7"/>
        <v>44</v>
      </c>
      <c r="AF56" s="19" t="s">
        <v>1173</v>
      </c>
      <c r="AG56" s="7">
        <v>30</v>
      </c>
      <c r="AH56" s="25" t="str">
        <f t="shared" si="8"/>
        <v>飞行系44</v>
      </c>
      <c r="AI56" s="7">
        <v>110205</v>
      </c>
      <c r="AJ56" s="19" t="s">
        <v>1159</v>
      </c>
      <c r="AK56" s="7" t="s">
        <v>901</v>
      </c>
      <c r="AL56" s="7">
        <f t="shared" si="9"/>
        <v>44</v>
      </c>
      <c r="AM56" s="19" t="s">
        <v>1158</v>
      </c>
      <c r="AN56" s="7">
        <v>30</v>
      </c>
      <c r="AO56" s="7">
        <f t="shared" si="10"/>
        <v>110208</v>
      </c>
      <c r="AP56" s="19" t="s">
        <v>1125</v>
      </c>
      <c r="AQ56" s="7" t="s">
        <v>1128</v>
      </c>
      <c r="AR56" s="7">
        <f t="shared" si="11"/>
        <v>44</v>
      </c>
      <c r="AS56" s="19" t="s">
        <v>1127</v>
      </c>
      <c r="AT56" s="7" t="str">
        <f t="shared" si="12"/>
        <v>金属系44</v>
      </c>
      <c r="AU56" s="7">
        <f t="shared" si="13"/>
        <v>110209</v>
      </c>
      <c r="AV56" s="7" t="str">
        <f t="shared" si="14"/>
        <v>铁甲土匪</v>
      </c>
      <c r="AW56" s="7" t="str">
        <f t="shared" si="15"/>
        <v>CB222AAA</v>
      </c>
      <c r="AX56" s="7">
        <f t="shared" si="16"/>
        <v>44</v>
      </c>
      <c r="AY56" s="7" t="str">
        <f t="shared" si="17"/>
        <v>金属系</v>
      </c>
    </row>
    <row r="57" spans="2:51" x14ac:dyDescent="0.15">
      <c r="B57" s="7">
        <v>53</v>
      </c>
      <c r="C57" s="7">
        <v>1103</v>
      </c>
      <c r="D57" s="7" t="s">
        <v>789</v>
      </c>
      <c r="E57" s="19" t="s">
        <v>919</v>
      </c>
      <c r="F57" s="27" t="str">
        <f t="shared" si="0"/>
        <v>金属系45</v>
      </c>
      <c r="G57" s="7">
        <v>110301</v>
      </c>
      <c r="H57" s="19" t="s">
        <v>979</v>
      </c>
      <c r="I57" s="7" t="s">
        <v>978</v>
      </c>
      <c r="J57" s="7">
        <f t="shared" si="1"/>
        <v>45</v>
      </c>
      <c r="K57" s="7" t="s">
        <v>1173</v>
      </c>
      <c r="L57" s="7">
        <v>30</v>
      </c>
      <c r="M57" s="25" t="str">
        <f t="shared" si="2"/>
        <v>金属系40</v>
      </c>
      <c r="N57" s="7">
        <v>110302</v>
      </c>
      <c r="O57" s="7" t="s">
        <v>1174</v>
      </c>
      <c r="P57" s="7" t="s">
        <v>946</v>
      </c>
      <c r="Q57" s="7">
        <f t="shared" si="3"/>
        <v>40</v>
      </c>
      <c r="R57" s="19" t="s">
        <v>1173</v>
      </c>
      <c r="S57" s="7">
        <v>10</v>
      </c>
      <c r="T57" s="25" t="str">
        <f t="shared" si="4"/>
        <v>金属系40</v>
      </c>
      <c r="U57" s="7">
        <v>110303</v>
      </c>
      <c r="V57" s="19" t="s">
        <v>1214</v>
      </c>
      <c r="W57" s="7" t="s">
        <v>1019</v>
      </c>
      <c r="X57" s="7">
        <f t="shared" si="5"/>
        <v>40</v>
      </c>
      <c r="Y57" s="19" t="s">
        <v>1173</v>
      </c>
      <c r="Z57" s="7">
        <v>30</v>
      </c>
      <c r="AA57" s="25" t="str">
        <f t="shared" si="6"/>
        <v>金属系45</v>
      </c>
      <c r="AB57" s="7">
        <v>110304</v>
      </c>
      <c r="AC57" s="19" t="s">
        <v>1174</v>
      </c>
      <c r="AD57" s="7" t="s">
        <v>946</v>
      </c>
      <c r="AE57" s="7">
        <f t="shared" si="7"/>
        <v>45</v>
      </c>
      <c r="AF57" s="19" t="s">
        <v>1173</v>
      </c>
      <c r="AG57" s="7">
        <v>30</v>
      </c>
      <c r="AH57" s="25" t="str">
        <f t="shared" si="8"/>
        <v>飞行系45</v>
      </c>
      <c r="AI57" s="7">
        <v>110305</v>
      </c>
      <c r="AJ57" s="19" t="s">
        <v>1160</v>
      </c>
      <c r="AK57" s="7" t="s">
        <v>926</v>
      </c>
      <c r="AL57" s="7">
        <f t="shared" si="9"/>
        <v>45</v>
      </c>
      <c r="AM57" s="19" t="s">
        <v>1158</v>
      </c>
      <c r="AN57" s="7">
        <v>30</v>
      </c>
      <c r="AO57" s="7">
        <f t="shared" si="10"/>
        <v>110308</v>
      </c>
      <c r="AP57" s="19" t="s">
        <v>1125</v>
      </c>
      <c r="AQ57" s="7" t="s">
        <v>1129</v>
      </c>
      <c r="AR57" s="7">
        <f t="shared" si="11"/>
        <v>45</v>
      </c>
      <c r="AS57" s="19" t="s">
        <v>1127</v>
      </c>
      <c r="AT57" s="7" t="str">
        <f t="shared" si="12"/>
        <v>金属系45</v>
      </c>
      <c r="AU57" s="7">
        <f t="shared" si="13"/>
        <v>110309</v>
      </c>
      <c r="AV57" s="7" t="str">
        <f t="shared" si="14"/>
        <v>钢铁巨人</v>
      </c>
      <c r="AW57" s="7" t="str">
        <f t="shared" si="15"/>
        <v>CB373AAA</v>
      </c>
      <c r="AX57" s="7">
        <f t="shared" si="16"/>
        <v>45</v>
      </c>
      <c r="AY57" s="7" t="str">
        <f t="shared" si="17"/>
        <v>金属系</v>
      </c>
    </row>
    <row r="58" spans="2:51" x14ac:dyDescent="0.15">
      <c r="B58" s="7">
        <v>54</v>
      </c>
      <c r="C58" s="7">
        <v>1104</v>
      </c>
      <c r="D58" s="7" t="s">
        <v>790</v>
      </c>
      <c r="E58" s="19" t="s">
        <v>919</v>
      </c>
      <c r="F58" s="27" t="str">
        <f t="shared" si="0"/>
        <v>金属系46</v>
      </c>
      <c r="G58" s="7">
        <v>110401</v>
      </c>
      <c r="H58" s="19" t="s">
        <v>981</v>
      </c>
      <c r="I58" s="7" t="s">
        <v>980</v>
      </c>
      <c r="J58" s="7">
        <f t="shared" si="1"/>
        <v>46</v>
      </c>
      <c r="K58" s="7" t="s">
        <v>1173</v>
      </c>
      <c r="L58" s="7">
        <v>30</v>
      </c>
      <c r="M58" s="25" t="str">
        <f t="shared" si="2"/>
        <v>金属系41</v>
      </c>
      <c r="N58" s="7">
        <v>110402</v>
      </c>
      <c r="O58" s="7" t="s">
        <v>1190</v>
      </c>
      <c r="P58" s="7" t="s">
        <v>974</v>
      </c>
      <c r="Q58" s="7">
        <f t="shared" si="3"/>
        <v>41</v>
      </c>
      <c r="R58" s="19" t="s">
        <v>1173</v>
      </c>
      <c r="S58" s="7">
        <v>10</v>
      </c>
      <c r="T58" s="25" t="str">
        <f t="shared" si="4"/>
        <v>金属系41</v>
      </c>
      <c r="U58" s="7">
        <v>110403</v>
      </c>
      <c r="V58" s="19" t="s">
        <v>1190</v>
      </c>
      <c r="W58" s="7" t="s">
        <v>974</v>
      </c>
      <c r="X58" s="7">
        <f t="shared" si="5"/>
        <v>41</v>
      </c>
      <c r="Y58" s="19" t="s">
        <v>1173</v>
      </c>
      <c r="Z58" s="7">
        <v>30</v>
      </c>
      <c r="AA58" s="25" t="str">
        <f t="shared" si="6"/>
        <v>金属系46</v>
      </c>
      <c r="AB58" s="7">
        <v>110404</v>
      </c>
      <c r="AC58" s="19" t="s">
        <v>1192</v>
      </c>
      <c r="AD58" s="7" t="s">
        <v>978</v>
      </c>
      <c r="AE58" s="7">
        <f t="shared" si="7"/>
        <v>46</v>
      </c>
      <c r="AF58" s="19" t="s">
        <v>1173</v>
      </c>
      <c r="AG58" s="7">
        <v>30</v>
      </c>
      <c r="AH58" s="25" t="str">
        <f t="shared" si="8"/>
        <v>飞行系46</v>
      </c>
      <c r="AI58" s="7">
        <v>110405</v>
      </c>
      <c r="AJ58" s="19" t="s">
        <v>1159</v>
      </c>
      <c r="AK58" s="7" t="s">
        <v>901</v>
      </c>
      <c r="AL58" s="7">
        <f t="shared" si="9"/>
        <v>46</v>
      </c>
      <c r="AM58" s="19" t="s">
        <v>1158</v>
      </c>
      <c r="AN58" s="7">
        <v>30</v>
      </c>
      <c r="AO58" s="7">
        <f t="shared" si="10"/>
        <v>110408</v>
      </c>
      <c r="AP58" s="19" t="s">
        <v>1131</v>
      </c>
      <c r="AQ58" s="7" t="s">
        <v>1130</v>
      </c>
      <c r="AR58" s="7">
        <f t="shared" si="11"/>
        <v>46</v>
      </c>
      <c r="AS58" s="19" t="s">
        <v>1132</v>
      </c>
      <c r="AT58" s="7" t="str">
        <f t="shared" si="12"/>
        <v>金属系46</v>
      </c>
      <c r="AU58" s="7">
        <f t="shared" si="13"/>
        <v>110409</v>
      </c>
      <c r="AV58" s="7" t="str">
        <f t="shared" si="14"/>
        <v>狂躁巨人</v>
      </c>
      <c r="AW58" s="7" t="str">
        <f t="shared" si="15"/>
        <v>CB372AAA</v>
      </c>
      <c r="AX58" s="7">
        <f t="shared" si="16"/>
        <v>46</v>
      </c>
      <c r="AY58" s="7" t="str">
        <f t="shared" si="17"/>
        <v>金属系</v>
      </c>
    </row>
    <row r="59" spans="2:51" x14ac:dyDescent="0.15">
      <c r="B59" s="7">
        <v>55</v>
      </c>
      <c r="C59" s="7">
        <v>1105</v>
      </c>
      <c r="D59" s="7" t="s">
        <v>791</v>
      </c>
      <c r="E59" s="19" t="s">
        <v>919</v>
      </c>
      <c r="F59" s="27" t="str">
        <f t="shared" si="0"/>
        <v>金属系48</v>
      </c>
      <c r="G59" s="7">
        <v>110501</v>
      </c>
      <c r="H59" s="19" t="s">
        <v>979</v>
      </c>
      <c r="I59" s="7" t="s">
        <v>978</v>
      </c>
      <c r="J59" s="7">
        <f t="shared" si="1"/>
        <v>48</v>
      </c>
      <c r="K59" s="7" t="s">
        <v>1173</v>
      </c>
      <c r="L59" s="7">
        <v>30</v>
      </c>
      <c r="M59" s="25" t="str">
        <f t="shared" si="2"/>
        <v>金属系41</v>
      </c>
      <c r="N59" s="7">
        <v>110502</v>
      </c>
      <c r="O59" s="7" t="s">
        <v>1174</v>
      </c>
      <c r="P59" s="7" t="s">
        <v>946</v>
      </c>
      <c r="Q59" s="7">
        <f t="shared" si="3"/>
        <v>41</v>
      </c>
      <c r="R59" s="19" t="s">
        <v>1173</v>
      </c>
      <c r="S59" s="7">
        <v>10</v>
      </c>
      <c r="T59" s="25" t="str">
        <f t="shared" si="4"/>
        <v>金属系41</v>
      </c>
      <c r="U59" s="7">
        <v>110503</v>
      </c>
      <c r="V59" s="19" t="s">
        <v>1214</v>
      </c>
      <c r="W59" s="7" t="s">
        <v>1019</v>
      </c>
      <c r="X59" s="7">
        <f t="shared" si="5"/>
        <v>41</v>
      </c>
      <c r="Y59" s="19" t="s">
        <v>1173</v>
      </c>
      <c r="Z59" s="7">
        <v>30</v>
      </c>
      <c r="AA59" s="25" t="str">
        <f t="shared" si="6"/>
        <v>金属系48</v>
      </c>
      <c r="AB59" s="7">
        <v>110504</v>
      </c>
      <c r="AC59" s="19" t="s">
        <v>1213</v>
      </c>
      <c r="AD59" s="7" t="s">
        <v>1017</v>
      </c>
      <c r="AE59" s="7">
        <f t="shared" si="7"/>
        <v>48</v>
      </c>
      <c r="AF59" s="19" t="s">
        <v>1173</v>
      </c>
      <c r="AG59" s="7">
        <v>30</v>
      </c>
      <c r="AH59" s="25" t="str">
        <f t="shared" si="8"/>
        <v>金属系48</v>
      </c>
      <c r="AI59" s="7">
        <v>110505</v>
      </c>
      <c r="AJ59" s="19" t="s">
        <v>1214</v>
      </c>
      <c r="AK59" s="7" t="s">
        <v>1019</v>
      </c>
      <c r="AL59" s="7">
        <f t="shared" si="9"/>
        <v>48</v>
      </c>
      <c r="AM59" s="19" t="s">
        <v>1173</v>
      </c>
      <c r="AN59" s="7">
        <v>30</v>
      </c>
      <c r="AO59" s="7">
        <f t="shared" si="10"/>
        <v>110508</v>
      </c>
      <c r="AP59" s="19" t="s">
        <v>1134</v>
      </c>
      <c r="AQ59" s="7" t="s">
        <v>1133</v>
      </c>
      <c r="AR59" s="7">
        <f t="shared" si="11"/>
        <v>48</v>
      </c>
      <c r="AS59" s="19" t="s">
        <v>1132</v>
      </c>
      <c r="AT59" s="7" t="str">
        <f t="shared" si="12"/>
        <v>金属系48</v>
      </c>
      <c r="AU59" s="7">
        <f t="shared" si="13"/>
        <v>110509</v>
      </c>
      <c r="AV59" s="7" t="str">
        <f t="shared" si="14"/>
        <v>钢铁巨人</v>
      </c>
      <c r="AW59" s="7" t="str">
        <f t="shared" si="15"/>
        <v>CB373AAA</v>
      </c>
      <c r="AX59" s="7">
        <f t="shared" si="16"/>
        <v>48</v>
      </c>
      <c r="AY59" s="7" t="str">
        <f t="shared" si="17"/>
        <v>金属系</v>
      </c>
    </row>
    <row r="60" spans="2:51" x14ac:dyDescent="0.15">
      <c r="B60" s="7">
        <v>56</v>
      </c>
      <c r="C60" s="7">
        <v>1201</v>
      </c>
      <c r="D60" s="7" t="s">
        <v>792</v>
      </c>
      <c r="E60" s="19" t="s">
        <v>923</v>
      </c>
      <c r="F60" s="27" t="str">
        <f t="shared" si="0"/>
        <v>光系49</v>
      </c>
      <c r="G60" s="7">
        <v>120101</v>
      </c>
      <c r="H60" s="19" t="s">
        <v>983</v>
      </c>
      <c r="I60" s="7" t="s">
        <v>982</v>
      </c>
      <c r="J60" s="7">
        <f t="shared" si="1"/>
        <v>49</v>
      </c>
      <c r="K60" s="7" t="s">
        <v>1195</v>
      </c>
      <c r="L60" s="7">
        <v>30</v>
      </c>
      <c r="M60" s="25" t="str">
        <f t="shared" si="2"/>
        <v>光系42</v>
      </c>
      <c r="N60" s="7">
        <v>120102</v>
      </c>
      <c r="O60" s="7" t="s">
        <v>1206</v>
      </c>
      <c r="P60" s="7" t="s">
        <v>1004</v>
      </c>
      <c r="Q60" s="7">
        <f t="shared" si="3"/>
        <v>42</v>
      </c>
      <c r="R60" s="19" t="s">
        <v>1195</v>
      </c>
      <c r="S60" s="7">
        <v>10</v>
      </c>
      <c r="T60" s="25" t="str">
        <f t="shared" si="4"/>
        <v>光系42</v>
      </c>
      <c r="U60" s="7">
        <v>120103</v>
      </c>
      <c r="V60" s="19" t="s">
        <v>1206</v>
      </c>
      <c r="W60" s="7" t="s">
        <v>1004</v>
      </c>
      <c r="X60" s="7">
        <f t="shared" si="5"/>
        <v>42</v>
      </c>
      <c r="Y60" s="19" t="s">
        <v>1195</v>
      </c>
      <c r="Z60" s="7">
        <v>30</v>
      </c>
      <c r="AA60" s="25" t="str">
        <f t="shared" si="6"/>
        <v>飞行系49</v>
      </c>
      <c r="AB60" s="7">
        <v>120104</v>
      </c>
      <c r="AC60" s="19" t="s">
        <v>1159</v>
      </c>
      <c r="AD60" s="7" t="s">
        <v>901</v>
      </c>
      <c r="AE60" s="7">
        <f t="shared" si="7"/>
        <v>49</v>
      </c>
      <c r="AF60" s="19" t="s">
        <v>1158</v>
      </c>
      <c r="AG60" s="7">
        <v>30</v>
      </c>
      <c r="AH60" s="25" t="str">
        <f t="shared" si="8"/>
        <v>暗系49</v>
      </c>
      <c r="AI60" s="7">
        <v>120105</v>
      </c>
      <c r="AJ60" s="19" t="s">
        <v>1185</v>
      </c>
      <c r="AK60" s="7" t="s">
        <v>967</v>
      </c>
      <c r="AL60" s="7">
        <f t="shared" si="9"/>
        <v>49</v>
      </c>
      <c r="AM60" s="19" t="s">
        <v>1184</v>
      </c>
      <c r="AN60" s="7">
        <v>30</v>
      </c>
      <c r="AO60" s="7">
        <f t="shared" si="10"/>
        <v>120108</v>
      </c>
      <c r="AP60" s="19" t="s">
        <v>1136</v>
      </c>
      <c r="AQ60" s="7" t="s">
        <v>1135</v>
      </c>
      <c r="AR60" s="7">
        <f t="shared" si="11"/>
        <v>49</v>
      </c>
      <c r="AS60" s="19" t="s">
        <v>1137</v>
      </c>
      <c r="AT60" s="7" t="str">
        <f t="shared" si="12"/>
        <v>火系49</v>
      </c>
      <c r="AU60" s="7">
        <f t="shared" si="13"/>
        <v>120109</v>
      </c>
      <c r="AV60" s="7" t="str">
        <f t="shared" si="14"/>
        <v>光精灵</v>
      </c>
      <c r="AW60" s="7" t="str">
        <f t="shared" si="15"/>
        <v>CB431AAA</v>
      </c>
      <c r="AX60" s="7">
        <f t="shared" si="16"/>
        <v>49</v>
      </c>
      <c r="AY60" s="7" t="str">
        <f t="shared" si="17"/>
        <v>光系</v>
      </c>
    </row>
    <row r="61" spans="2:51" x14ac:dyDescent="0.15">
      <c r="B61" s="7">
        <v>57</v>
      </c>
      <c r="C61" s="7">
        <v>1202</v>
      </c>
      <c r="D61" s="7" t="s">
        <v>793</v>
      </c>
      <c r="E61" s="19" t="s">
        <v>923</v>
      </c>
      <c r="F61" s="27" t="str">
        <f t="shared" si="0"/>
        <v>光系50</v>
      </c>
      <c r="G61" s="7">
        <v>120201</v>
      </c>
      <c r="H61" s="19" t="s">
        <v>983</v>
      </c>
      <c r="I61" s="7" t="s">
        <v>982</v>
      </c>
      <c r="J61" s="7">
        <f t="shared" si="1"/>
        <v>50</v>
      </c>
      <c r="K61" s="7" t="s">
        <v>1195</v>
      </c>
      <c r="L61" s="7">
        <v>30</v>
      </c>
      <c r="M61" s="25" t="str">
        <f t="shared" si="2"/>
        <v>光系43</v>
      </c>
      <c r="N61" s="7">
        <v>120202</v>
      </c>
      <c r="O61" s="7" t="s">
        <v>1196</v>
      </c>
      <c r="P61" s="7" t="s">
        <v>985</v>
      </c>
      <c r="Q61" s="7">
        <f t="shared" si="3"/>
        <v>43</v>
      </c>
      <c r="R61" s="19" t="s">
        <v>1195</v>
      </c>
      <c r="S61" s="7">
        <v>10</v>
      </c>
      <c r="T61" s="25" t="str">
        <f t="shared" si="4"/>
        <v>光系43</v>
      </c>
      <c r="U61" s="7">
        <v>120203</v>
      </c>
      <c r="V61" s="19" t="s">
        <v>1207</v>
      </c>
      <c r="W61" s="7" t="s">
        <v>1006</v>
      </c>
      <c r="X61" s="7">
        <f t="shared" si="5"/>
        <v>43</v>
      </c>
      <c r="Y61" s="19" t="s">
        <v>1195</v>
      </c>
      <c r="Z61" s="7">
        <v>30</v>
      </c>
      <c r="AA61" s="25" t="str">
        <f t="shared" si="6"/>
        <v>水系50</v>
      </c>
      <c r="AB61" s="7">
        <v>120204</v>
      </c>
      <c r="AC61" s="19" t="s">
        <v>1208</v>
      </c>
      <c r="AD61" s="7" t="s">
        <v>1008</v>
      </c>
      <c r="AE61" s="7">
        <f t="shared" si="7"/>
        <v>50</v>
      </c>
      <c r="AF61" s="19" t="s">
        <v>1163</v>
      </c>
      <c r="AG61" s="7">
        <v>30</v>
      </c>
      <c r="AH61" s="25" t="str">
        <f t="shared" si="8"/>
        <v>飞行系50</v>
      </c>
      <c r="AI61" s="7">
        <v>120205</v>
      </c>
      <c r="AJ61" s="19" t="s">
        <v>1161</v>
      </c>
      <c r="AK61" s="7" t="s">
        <v>928</v>
      </c>
      <c r="AL61" s="7">
        <f t="shared" si="9"/>
        <v>50</v>
      </c>
      <c r="AM61" s="19" t="s">
        <v>1158</v>
      </c>
      <c r="AN61" s="7">
        <v>30</v>
      </c>
      <c r="AO61" s="7">
        <f t="shared" si="10"/>
        <v>120208</v>
      </c>
      <c r="AP61" s="19" t="s">
        <v>1139</v>
      </c>
      <c r="AQ61" s="7" t="s">
        <v>1138</v>
      </c>
      <c r="AR61" s="7">
        <f t="shared" si="11"/>
        <v>50</v>
      </c>
      <c r="AS61" s="19" t="s">
        <v>1080</v>
      </c>
      <c r="AT61" s="7" t="str">
        <f t="shared" si="12"/>
        <v>光系50</v>
      </c>
      <c r="AU61" s="7">
        <f t="shared" si="13"/>
        <v>120209</v>
      </c>
      <c r="AV61" s="7" t="str">
        <f t="shared" si="14"/>
        <v>光精灵</v>
      </c>
      <c r="AW61" s="7" t="str">
        <f t="shared" si="15"/>
        <v>CB431AAA</v>
      </c>
      <c r="AX61" s="7">
        <f t="shared" si="16"/>
        <v>50</v>
      </c>
      <c r="AY61" s="7" t="str">
        <f t="shared" si="17"/>
        <v>光系</v>
      </c>
    </row>
    <row r="62" spans="2:51" x14ac:dyDescent="0.15">
      <c r="B62" s="7">
        <v>58</v>
      </c>
      <c r="C62" s="7">
        <v>1203</v>
      </c>
      <c r="D62" s="7" t="s">
        <v>794</v>
      </c>
      <c r="E62" s="19" t="s">
        <v>923</v>
      </c>
      <c r="F62" s="27" t="str">
        <f t="shared" si="0"/>
        <v>光系51</v>
      </c>
      <c r="G62" s="7">
        <v>120301</v>
      </c>
      <c r="H62" s="19" t="s">
        <v>984</v>
      </c>
      <c r="I62" s="7" t="s">
        <v>985</v>
      </c>
      <c r="J62" s="7">
        <f t="shared" si="1"/>
        <v>51</v>
      </c>
      <c r="K62" s="7" t="s">
        <v>1195</v>
      </c>
      <c r="L62" s="7">
        <v>30</v>
      </c>
      <c r="M62" s="25" t="str">
        <f t="shared" si="2"/>
        <v>光系44</v>
      </c>
      <c r="N62" s="7">
        <v>120302</v>
      </c>
      <c r="O62" s="7" t="s">
        <v>1206</v>
      </c>
      <c r="P62" s="7" t="s">
        <v>1004</v>
      </c>
      <c r="Q62" s="7">
        <f t="shared" si="3"/>
        <v>44</v>
      </c>
      <c r="R62" s="19" t="s">
        <v>1195</v>
      </c>
      <c r="S62" s="7">
        <v>10</v>
      </c>
      <c r="T62" s="25" t="str">
        <f t="shared" si="4"/>
        <v>光系44</v>
      </c>
      <c r="U62" s="7">
        <v>120303</v>
      </c>
      <c r="V62" s="19" t="s">
        <v>1194</v>
      </c>
      <c r="W62" s="7" t="s">
        <v>982</v>
      </c>
      <c r="X62" s="7">
        <f t="shared" si="5"/>
        <v>44</v>
      </c>
      <c r="Y62" s="19" t="s">
        <v>1195</v>
      </c>
      <c r="Z62" s="7">
        <v>30</v>
      </c>
      <c r="AA62" s="25" t="str">
        <f t="shared" si="6"/>
        <v>水系51</v>
      </c>
      <c r="AB62" s="7">
        <v>120304</v>
      </c>
      <c r="AC62" s="19" t="s">
        <v>1208</v>
      </c>
      <c r="AD62" s="7" t="s">
        <v>1008</v>
      </c>
      <c r="AE62" s="7">
        <f t="shared" si="7"/>
        <v>51</v>
      </c>
      <c r="AF62" s="19" t="s">
        <v>1163</v>
      </c>
      <c r="AG62" s="7">
        <v>30</v>
      </c>
      <c r="AH62" s="25" t="str">
        <f t="shared" si="8"/>
        <v>僵尸系51</v>
      </c>
      <c r="AI62" s="7">
        <v>120305</v>
      </c>
      <c r="AJ62" s="19" t="s">
        <v>1167</v>
      </c>
      <c r="AK62" s="7" t="s">
        <v>936</v>
      </c>
      <c r="AL62" s="7">
        <f t="shared" si="9"/>
        <v>51</v>
      </c>
      <c r="AM62" s="19" t="s">
        <v>1153</v>
      </c>
      <c r="AN62" s="7">
        <v>30</v>
      </c>
      <c r="AO62" s="7">
        <f t="shared" si="10"/>
        <v>120308</v>
      </c>
      <c r="AP62" s="19" t="s">
        <v>1140</v>
      </c>
      <c r="AQ62" s="7" t="s">
        <v>1141</v>
      </c>
      <c r="AR62" s="7">
        <f t="shared" si="11"/>
        <v>51</v>
      </c>
      <c r="AS62" s="19" t="s">
        <v>1080</v>
      </c>
      <c r="AT62" s="7" t="str">
        <f t="shared" si="12"/>
        <v>光系51</v>
      </c>
      <c r="AU62" s="7">
        <f t="shared" si="13"/>
        <v>120309</v>
      </c>
      <c r="AV62" s="7" t="str">
        <f t="shared" si="14"/>
        <v>光魔鬼</v>
      </c>
      <c r="AW62" s="7" t="str">
        <f t="shared" si="15"/>
        <v>CB432AAA</v>
      </c>
      <c r="AX62" s="7">
        <f t="shared" si="16"/>
        <v>51</v>
      </c>
      <c r="AY62" s="7" t="str">
        <f t="shared" si="17"/>
        <v>光系</v>
      </c>
    </row>
    <row r="63" spans="2:51" x14ac:dyDescent="0.15">
      <c r="B63" s="7">
        <v>59</v>
      </c>
      <c r="C63" s="7">
        <v>1204</v>
      </c>
      <c r="D63" s="7" t="s">
        <v>795</v>
      </c>
      <c r="E63" s="19" t="s">
        <v>923</v>
      </c>
      <c r="F63" s="27" t="str">
        <f t="shared" si="0"/>
        <v>光系53</v>
      </c>
      <c r="G63" s="7">
        <v>120401</v>
      </c>
      <c r="H63" s="19" t="s">
        <v>984</v>
      </c>
      <c r="I63" s="7" t="s">
        <v>985</v>
      </c>
      <c r="J63" s="7">
        <f t="shared" si="1"/>
        <v>53</v>
      </c>
      <c r="K63" s="7" t="s">
        <v>1195</v>
      </c>
      <c r="L63" s="7">
        <v>30</v>
      </c>
      <c r="M63" s="25" t="str">
        <f t="shared" si="2"/>
        <v>光系45</v>
      </c>
      <c r="N63" s="7">
        <v>120402</v>
      </c>
      <c r="O63" s="7" t="s">
        <v>1206</v>
      </c>
      <c r="P63" s="7" t="s">
        <v>1004</v>
      </c>
      <c r="Q63" s="7">
        <f t="shared" si="3"/>
        <v>45</v>
      </c>
      <c r="R63" s="19" t="s">
        <v>1195</v>
      </c>
      <c r="S63" s="7">
        <v>10</v>
      </c>
      <c r="T63" s="25" t="str">
        <f t="shared" si="4"/>
        <v>光系45</v>
      </c>
      <c r="U63" s="7">
        <v>120403</v>
      </c>
      <c r="V63" s="19" t="s">
        <v>1194</v>
      </c>
      <c r="W63" s="7" t="s">
        <v>982</v>
      </c>
      <c r="X63" s="7">
        <f t="shared" si="5"/>
        <v>45</v>
      </c>
      <c r="Y63" s="19" t="s">
        <v>1195</v>
      </c>
      <c r="Z63" s="7">
        <v>30</v>
      </c>
      <c r="AA63" s="25" t="str">
        <f t="shared" si="6"/>
        <v>暗系53</v>
      </c>
      <c r="AB63" s="7">
        <v>120404</v>
      </c>
      <c r="AC63" s="19" t="s">
        <v>1201</v>
      </c>
      <c r="AD63" s="7" t="s">
        <v>996</v>
      </c>
      <c r="AE63" s="7">
        <f t="shared" si="7"/>
        <v>53</v>
      </c>
      <c r="AF63" s="19" t="s">
        <v>1184</v>
      </c>
      <c r="AG63" s="7">
        <v>30</v>
      </c>
      <c r="AH63" s="25" t="str">
        <f t="shared" si="8"/>
        <v>光系53</v>
      </c>
      <c r="AI63" s="7">
        <v>120405</v>
      </c>
      <c r="AJ63" s="19" t="s">
        <v>1205</v>
      </c>
      <c r="AK63" s="7" t="s">
        <v>948</v>
      </c>
      <c r="AL63" s="7">
        <f t="shared" si="9"/>
        <v>53</v>
      </c>
      <c r="AM63" s="19" t="s">
        <v>1195</v>
      </c>
      <c r="AN63" s="7">
        <v>30</v>
      </c>
      <c r="AO63" s="7">
        <f t="shared" si="10"/>
        <v>120408</v>
      </c>
      <c r="AP63" s="19" t="s">
        <v>1142</v>
      </c>
      <c r="AQ63" s="7" t="s">
        <v>1143</v>
      </c>
      <c r="AR63" s="7">
        <f t="shared" si="11"/>
        <v>53</v>
      </c>
      <c r="AS63" s="19" t="s">
        <v>1080</v>
      </c>
      <c r="AT63" s="7" t="str">
        <f t="shared" si="12"/>
        <v>光系53</v>
      </c>
      <c r="AU63" s="7">
        <f t="shared" si="13"/>
        <v>120409</v>
      </c>
      <c r="AV63" s="7" t="str">
        <f t="shared" si="14"/>
        <v>光魔鬼</v>
      </c>
      <c r="AW63" s="7" t="str">
        <f t="shared" si="15"/>
        <v>CB432AAA</v>
      </c>
      <c r="AX63" s="7">
        <f t="shared" si="16"/>
        <v>53</v>
      </c>
      <c r="AY63" s="7" t="str">
        <f t="shared" si="17"/>
        <v>光系</v>
      </c>
    </row>
    <row r="64" spans="2:51" x14ac:dyDescent="0.15">
      <c r="B64" s="7">
        <v>60</v>
      </c>
      <c r="C64" s="7">
        <v>1205</v>
      </c>
      <c r="D64" s="7" t="s">
        <v>796</v>
      </c>
      <c r="E64" s="19" t="s">
        <v>923</v>
      </c>
      <c r="F64" s="27" t="str">
        <f t="shared" si="0"/>
        <v>光系54</v>
      </c>
      <c r="G64" s="7">
        <v>120501</v>
      </c>
      <c r="H64" s="19" t="s">
        <v>984</v>
      </c>
      <c r="I64" s="7" t="s">
        <v>985</v>
      </c>
      <c r="J64" s="7">
        <f t="shared" si="1"/>
        <v>54</v>
      </c>
      <c r="K64" s="7" t="s">
        <v>1195</v>
      </c>
      <c r="L64" s="7">
        <v>30</v>
      </c>
      <c r="M64" s="25" t="str">
        <f t="shared" si="2"/>
        <v>光系46</v>
      </c>
      <c r="N64" s="7">
        <v>120502</v>
      </c>
      <c r="O64" s="7" t="s">
        <v>1194</v>
      </c>
      <c r="P64" s="7" t="s">
        <v>982</v>
      </c>
      <c r="Q64" s="7">
        <f t="shared" si="3"/>
        <v>46</v>
      </c>
      <c r="R64" s="19" t="s">
        <v>1195</v>
      </c>
      <c r="S64" s="7">
        <v>10</v>
      </c>
      <c r="T64" s="25" t="str">
        <f t="shared" si="4"/>
        <v>光系46</v>
      </c>
      <c r="U64" s="7">
        <v>120503</v>
      </c>
      <c r="V64" s="19" t="s">
        <v>1205</v>
      </c>
      <c r="W64" s="7" t="s">
        <v>948</v>
      </c>
      <c r="X64" s="7">
        <f t="shared" si="5"/>
        <v>46</v>
      </c>
      <c r="Y64" s="19" t="s">
        <v>1195</v>
      </c>
      <c r="Z64" s="7">
        <v>30</v>
      </c>
      <c r="AA64" s="25" t="str">
        <f t="shared" si="6"/>
        <v>金属系54</v>
      </c>
      <c r="AB64" s="7">
        <v>120504</v>
      </c>
      <c r="AC64" s="19" t="s">
        <v>1190</v>
      </c>
      <c r="AD64" s="7" t="s">
        <v>974</v>
      </c>
      <c r="AE64" s="7">
        <f t="shared" si="7"/>
        <v>54</v>
      </c>
      <c r="AF64" s="19" t="s">
        <v>1173</v>
      </c>
      <c r="AG64" s="7">
        <v>30</v>
      </c>
      <c r="AH64" s="25" t="str">
        <f t="shared" si="8"/>
        <v>暗系54</v>
      </c>
      <c r="AI64" s="7">
        <v>120505</v>
      </c>
      <c r="AJ64" s="19" t="s">
        <v>1200</v>
      </c>
      <c r="AK64" s="7" t="s">
        <v>986</v>
      </c>
      <c r="AL64" s="7">
        <f t="shared" si="9"/>
        <v>54</v>
      </c>
      <c r="AM64" s="19" t="s">
        <v>1184</v>
      </c>
      <c r="AN64" s="7">
        <v>30</v>
      </c>
      <c r="AO64" s="7">
        <f t="shared" si="10"/>
        <v>120508</v>
      </c>
      <c r="AP64" s="19" t="s">
        <v>1144</v>
      </c>
      <c r="AQ64" s="7" t="s">
        <v>1078</v>
      </c>
      <c r="AR64" s="7">
        <f t="shared" si="11"/>
        <v>54</v>
      </c>
      <c r="AS64" s="19" t="s">
        <v>1080</v>
      </c>
      <c r="AT64" s="7" t="str">
        <f t="shared" si="12"/>
        <v>光系54</v>
      </c>
      <c r="AU64" s="7">
        <f t="shared" si="13"/>
        <v>120509</v>
      </c>
      <c r="AV64" s="7" t="str">
        <f t="shared" si="14"/>
        <v>光魔鬼</v>
      </c>
      <c r="AW64" s="7" t="str">
        <f t="shared" si="15"/>
        <v>CB432AAA</v>
      </c>
      <c r="AX64" s="7">
        <f t="shared" si="16"/>
        <v>54</v>
      </c>
      <c r="AY64" s="7" t="str">
        <f t="shared" si="17"/>
        <v>光系</v>
      </c>
    </row>
    <row r="65" spans="2:51" x14ac:dyDescent="0.15">
      <c r="B65" s="7">
        <v>61</v>
      </c>
      <c r="C65" s="7">
        <v>1301</v>
      </c>
      <c r="D65" s="7" t="s">
        <v>797</v>
      </c>
      <c r="E65" s="19" t="s">
        <v>897</v>
      </c>
      <c r="F65" s="27" t="str">
        <f t="shared" si="0"/>
        <v>僵尸系55</v>
      </c>
      <c r="G65" s="7">
        <v>130101</v>
      </c>
      <c r="H65" s="19" t="s">
        <v>989</v>
      </c>
      <c r="I65" s="7" t="s">
        <v>988</v>
      </c>
      <c r="J65" s="7">
        <f t="shared" si="1"/>
        <v>55</v>
      </c>
      <c r="K65" s="7" t="s">
        <v>1153</v>
      </c>
      <c r="L65" s="7">
        <v>30</v>
      </c>
      <c r="M65" s="25" t="str">
        <f t="shared" si="2"/>
        <v>僵尸系46</v>
      </c>
      <c r="N65" s="7">
        <v>130102</v>
      </c>
      <c r="O65" s="7" t="s">
        <v>1168</v>
      </c>
      <c r="P65" s="7" t="s">
        <v>938</v>
      </c>
      <c r="Q65" s="7">
        <f t="shared" si="3"/>
        <v>46</v>
      </c>
      <c r="R65" s="19" t="s">
        <v>1153</v>
      </c>
      <c r="S65" s="7">
        <v>10</v>
      </c>
      <c r="T65" s="25" t="str">
        <f t="shared" si="4"/>
        <v>僵尸系46</v>
      </c>
      <c r="U65" s="7">
        <v>130103</v>
      </c>
      <c r="V65" s="19" t="s">
        <v>1197</v>
      </c>
      <c r="W65" s="7" t="s">
        <v>988</v>
      </c>
      <c r="X65" s="7">
        <f t="shared" si="5"/>
        <v>46</v>
      </c>
      <c r="Y65" s="19" t="s">
        <v>1153</v>
      </c>
      <c r="Z65" s="7">
        <v>30</v>
      </c>
      <c r="AA65" s="25" t="str">
        <f t="shared" si="6"/>
        <v>水系55</v>
      </c>
      <c r="AB65" s="7">
        <v>130104</v>
      </c>
      <c r="AC65" s="19" t="s">
        <v>1164</v>
      </c>
      <c r="AD65" s="7" t="s">
        <v>931</v>
      </c>
      <c r="AE65" s="7">
        <f t="shared" si="7"/>
        <v>55</v>
      </c>
      <c r="AF65" s="19" t="s">
        <v>1163</v>
      </c>
      <c r="AG65" s="7">
        <v>30</v>
      </c>
      <c r="AH65" s="25" t="str">
        <f t="shared" si="8"/>
        <v>飞行系55</v>
      </c>
      <c r="AI65" s="7">
        <v>130105</v>
      </c>
      <c r="AJ65" s="19" t="s">
        <v>1159</v>
      </c>
      <c r="AK65" s="7" t="s">
        <v>901</v>
      </c>
      <c r="AL65" s="7">
        <f t="shared" si="9"/>
        <v>55</v>
      </c>
      <c r="AM65" s="19" t="s">
        <v>1158</v>
      </c>
      <c r="AN65" s="7">
        <v>30</v>
      </c>
      <c r="AO65" s="7">
        <f t="shared" si="10"/>
        <v>130108</v>
      </c>
      <c r="AP65" s="19" t="s">
        <v>1145</v>
      </c>
      <c r="AQ65" s="7" t="s">
        <v>1146</v>
      </c>
      <c r="AR65" s="7">
        <f t="shared" si="11"/>
        <v>55</v>
      </c>
      <c r="AS65" s="19" t="s">
        <v>1147</v>
      </c>
      <c r="AT65" s="7" t="str">
        <f t="shared" si="12"/>
        <v>僵尸系55</v>
      </c>
      <c r="AU65" s="7">
        <f t="shared" si="13"/>
        <v>130109</v>
      </c>
      <c r="AV65" s="7" t="str">
        <f t="shared" si="14"/>
        <v>修罗战士</v>
      </c>
      <c r="AW65" s="7" t="str">
        <f t="shared" si="15"/>
        <v>CB231AAA</v>
      </c>
      <c r="AX65" s="7">
        <f t="shared" si="16"/>
        <v>55</v>
      </c>
      <c r="AY65" s="7" t="str">
        <f t="shared" si="17"/>
        <v>僵尸系</v>
      </c>
    </row>
    <row r="66" spans="2:51" x14ac:dyDescent="0.15">
      <c r="B66" s="7">
        <v>62</v>
      </c>
      <c r="C66" s="7">
        <v>1302</v>
      </c>
      <c r="D66" s="7" t="s">
        <v>798</v>
      </c>
      <c r="E66" s="19" t="s">
        <v>990</v>
      </c>
      <c r="F66" s="27" t="str">
        <f t="shared" si="0"/>
        <v>金属系57</v>
      </c>
      <c r="G66" s="7">
        <v>130201</v>
      </c>
      <c r="H66" s="19" t="s">
        <v>989</v>
      </c>
      <c r="I66" s="7" t="s">
        <v>993</v>
      </c>
      <c r="J66" s="7">
        <f t="shared" si="1"/>
        <v>57</v>
      </c>
      <c r="K66" s="7" t="s">
        <v>1173</v>
      </c>
      <c r="L66" s="7">
        <v>30</v>
      </c>
      <c r="M66" s="25" t="str">
        <f t="shared" si="2"/>
        <v>金属系47</v>
      </c>
      <c r="N66" s="7">
        <v>130202</v>
      </c>
      <c r="O66" s="7" t="s">
        <v>1214</v>
      </c>
      <c r="P66" s="7" t="s">
        <v>1019</v>
      </c>
      <c r="Q66" s="7">
        <f t="shared" si="3"/>
        <v>47</v>
      </c>
      <c r="R66" s="19" t="s">
        <v>1173</v>
      </c>
      <c r="S66" s="7">
        <v>10</v>
      </c>
      <c r="T66" s="25" t="str">
        <f t="shared" si="4"/>
        <v>金属系47</v>
      </c>
      <c r="U66" s="7">
        <v>130203</v>
      </c>
      <c r="V66" s="19" t="s">
        <v>1172</v>
      </c>
      <c r="W66" s="7" t="s">
        <v>944</v>
      </c>
      <c r="X66" s="7">
        <f t="shared" si="5"/>
        <v>47</v>
      </c>
      <c r="Y66" s="19" t="s">
        <v>1173</v>
      </c>
      <c r="Z66" s="7">
        <v>30</v>
      </c>
      <c r="AA66" s="25" t="str">
        <f t="shared" si="6"/>
        <v>雷系57</v>
      </c>
      <c r="AB66" s="7">
        <v>130204</v>
      </c>
      <c r="AC66" s="19" t="s">
        <v>1188</v>
      </c>
      <c r="AD66" s="7" t="s">
        <v>951</v>
      </c>
      <c r="AE66" s="7">
        <f t="shared" si="7"/>
        <v>57</v>
      </c>
      <c r="AF66" s="19" t="s">
        <v>1187</v>
      </c>
      <c r="AG66" s="7">
        <v>30</v>
      </c>
      <c r="AH66" s="25" t="str">
        <f t="shared" si="8"/>
        <v>龙系57</v>
      </c>
      <c r="AI66" s="7">
        <v>130205</v>
      </c>
      <c r="AJ66" s="19" t="s">
        <v>1169</v>
      </c>
      <c r="AK66" s="7" t="s">
        <v>940</v>
      </c>
      <c r="AL66" s="7">
        <f t="shared" si="9"/>
        <v>57</v>
      </c>
      <c r="AM66" s="19" t="s">
        <v>1170</v>
      </c>
      <c r="AN66" s="7">
        <v>30</v>
      </c>
      <c r="AO66" s="7">
        <f t="shared" si="10"/>
        <v>130208</v>
      </c>
      <c r="AP66" s="19" t="s">
        <v>1148</v>
      </c>
      <c r="AQ66" s="7" t="s">
        <v>1054</v>
      </c>
      <c r="AR66" s="7">
        <f t="shared" si="11"/>
        <v>57</v>
      </c>
      <c r="AS66" s="19" t="s">
        <v>1132</v>
      </c>
      <c r="AT66" s="7" t="str">
        <f t="shared" si="12"/>
        <v>金属系57</v>
      </c>
      <c r="AU66" s="7">
        <f t="shared" si="13"/>
        <v>130209</v>
      </c>
      <c r="AV66" s="7" t="str">
        <f t="shared" si="14"/>
        <v>修罗战士</v>
      </c>
      <c r="AW66" s="7" t="str">
        <f t="shared" si="15"/>
        <v>CB233AAA</v>
      </c>
      <c r="AX66" s="7">
        <f t="shared" si="16"/>
        <v>57</v>
      </c>
      <c r="AY66" s="7" t="str">
        <f t="shared" si="17"/>
        <v>金属系</v>
      </c>
    </row>
    <row r="67" spans="2:51" x14ac:dyDescent="0.15">
      <c r="B67" s="7">
        <v>63</v>
      </c>
      <c r="C67" s="7">
        <v>1303</v>
      </c>
      <c r="D67" s="7" t="s">
        <v>799</v>
      </c>
      <c r="E67" s="19" t="s">
        <v>991</v>
      </c>
      <c r="F67" s="27" t="str">
        <f t="shared" si="0"/>
        <v>暗系58</v>
      </c>
      <c r="G67" s="7">
        <v>130301</v>
      </c>
      <c r="H67" s="19" t="s">
        <v>989</v>
      </c>
      <c r="I67" s="7" t="s">
        <v>992</v>
      </c>
      <c r="J67" s="7">
        <f t="shared" si="1"/>
        <v>58</v>
      </c>
      <c r="K67" s="7" t="s">
        <v>1184</v>
      </c>
      <c r="L67" s="7">
        <v>30</v>
      </c>
      <c r="M67" s="25" t="str">
        <f t="shared" si="2"/>
        <v>暗系48</v>
      </c>
      <c r="N67" s="7">
        <v>130302</v>
      </c>
      <c r="O67" s="7" t="s">
        <v>1183</v>
      </c>
      <c r="P67" s="7" t="s">
        <v>965</v>
      </c>
      <c r="Q67" s="7">
        <f t="shared" si="3"/>
        <v>48</v>
      </c>
      <c r="R67" s="19" t="s">
        <v>1184</v>
      </c>
      <c r="S67" s="7">
        <v>10</v>
      </c>
      <c r="T67" s="25" t="str">
        <f t="shared" si="4"/>
        <v>暗系48</v>
      </c>
      <c r="U67" s="7">
        <v>130303</v>
      </c>
      <c r="V67" s="19" t="s">
        <v>1185</v>
      </c>
      <c r="W67" s="7" t="s">
        <v>967</v>
      </c>
      <c r="X67" s="7">
        <f t="shared" si="5"/>
        <v>48</v>
      </c>
      <c r="Y67" s="19" t="s">
        <v>1184</v>
      </c>
      <c r="Z67" s="7">
        <v>30</v>
      </c>
      <c r="AA67" s="25" t="str">
        <f t="shared" si="6"/>
        <v>龙系58</v>
      </c>
      <c r="AB67" s="7">
        <v>130304</v>
      </c>
      <c r="AC67" s="19" t="s">
        <v>1171</v>
      </c>
      <c r="AD67" s="7" t="s">
        <v>942</v>
      </c>
      <c r="AE67" s="7">
        <f t="shared" si="7"/>
        <v>58</v>
      </c>
      <c r="AF67" s="19" t="s">
        <v>1170</v>
      </c>
      <c r="AG67" s="7">
        <v>30</v>
      </c>
      <c r="AH67" s="25" t="str">
        <f t="shared" si="8"/>
        <v>飞行系58</v>
      </c>
      <c r="AI67" s="7">
        <v>130305</v>
      </c>
      <c r="AJ67" s="19" t="s">
        <v>1161</v>
      </c>
      <c r="AK67" s="7" t="s">
        <v>928</v>
      </c>
      <c r="AL67" s="7">
        <f t="shared" si="9"/>
        <v>58</v>
      </c>
      <c r="AM67" s="19" t="s">
        <v>1158</v>
      </c>
      <c r="AN67" s="7">
        <v>30</v>
      </c>
      <c r="AO67" s="7">
        <f t="shared" si="10"/>
        <v>130308</v>
      </c>
      <c r="AP67" s="19" t="s">
        <v>1149</v>
      </c>
      <c r="AQ67" s="7" t="s">
        <v>1017</v>
      </c>
      <c r="AR67" s="7">
        <f t="shared" si="11"/>
        <v>58</v>
      </c>
      <c r="AS67" s="19" t="s">
        <v>1083</v>
      </c>
      <c r="AT67" s="7" t="str">
        <f t="shared" si="12"/>
        <v>暗系58</v>
      </c>
      <c r="AU67" s="7">
        <f t="shared" si="13"/>
        <v>130309</v>
      </c>
      <c r="AV67" s="7" t="str">
        <f t="shared" si="14"/>
        <v>修罗战士</v>
      </c>
      <c r="AW67" s="7" t="str">
        <f t="shared" si="15"/>
        <v>CB232AAA</v>
      </c>
      <c r="AX67" s="7">
        <f t="shared" si="16"/>
        <v>58</v>
      </c>
      <c r="AY67" s="7" t="str">
        <f t="shared" si="17"/>
        <v>暗系</v>
      </c>
    </row>
    <row r="68" spans="2:51" x14ac:dyDescent="0.15">
      <c r="B68" s="7">
        <v>64</v>
      </c>
      <c r="C68" s="7">
        <v>1304</v>
      </c>
      <c r="D68" s="7" t="s">
        <v>800</v>
      </c>
      <c r="E68" s="19" t="s">
        <v>990</v>
      </c>
      <c r="F68" s="27" t="str">
        <f t="shared" si="0"/>
        <v>金属系59</v>
      </c>
      <c r="G68" s="7">
        <v>130401</v>
      </c>
      <c r="H68" s="19" t="s">
        <v>989</v>
      </c>
      <c r="I68" s="7" t="s">
        <v>993</v>
      </c>
      <c r="J68" s="7">
        <f t="shared" si="1"/>
        <v>59</v>
      </c>
      <c r="K68" s="7" t="s">
        <v>1173</v>
      </c>
      <c r="L68" s="7">
        <v>30</v>
      </c>
      <c r="M68" s="25" t="str">
        <f t="shared" si="2"/>
        <v>金属系49</v>
      </c>
      <c r="N68" s="7">
        <v>130402</v>
      </c>
      <c r="O68" s="7" t="s">
        <v>1191</v>
      </c>
      <c r="P68" s="7" t="s">
        <v>976</v>
      </c>
      <c r="Q68" s="7">
        <f t="shared" si="3"/>
        <v>49</v>
      </c>
      <c r="R68" s="19" t="s">
        <v>1173</v>
      </c>
      <c r="S68" s="7">
        <v>10</v>
      </c>
      <c r="T68" s="25" t="str">
        <f t="shared" si="4"/>
        <v>金属系49</v>
      </c>
      <c r="U68" s="7">
        <v>130403</v>
      </c>
      <c r="V68" s="19" t="s">
        <v>1191</v>
      </c>
      <c r="W68" s="7" t="s">
        <v>976</v>
      </c>
      <c r="X68" s="7">
        <f t="shared" si="5"/>
        <v>49</v>
      </c>
      <c r="Y68" s="19" t="s">
        <v>1173</v>
      </c>
      <c r="Z68" s="7">
        <v>30</v>
      </c>
      <c r="AA68" s="25" t="str">
        <f t="shared" si="6"/>
        <v>飞行系59</v>
      </c>
      <c r="AB68" s="7">
        <v>130404</v>
      </c>
      <c r="AC68" s="19" t="s">
        <v>1160</v>
      </c>
      <c r="AD68" s="7" t="s">
        <v>926</v>
      </c>
      <c r="AE68" s="7">
        <f t="shared" si="7"/>
        <v>59</v>
      </c>
      <c r="AF68" s="19" t="s">
        <v>1158</v>
      </c>
      <c r="AG68" s="7">
        <v>30</v>
      </c>
      <c r="AH68" s="25" t="str">
        <f t="shared" si="8"/>
        <v>金属系59</v>
      </c>
      <c r="AI68" s="7">
        <v>130405</v>
      </c>
      <c r="AJ68" s="19" t="s">
        <v>1213</v>
      </c>
      <c r="AK68" s="7" t="s">
        <v>1017</v>
      </c>
      <c r="AL68" s="7">
        <f t="shared" si="9"/>
        <v>59</v>
      </c>
      <c r="AM68" s="19" t="s">
        <v>1173</v>
      </c>
      <c r="AN68" s="7">
        <v>30</v>
      </c>
      <c r="AO68" s="7">
        <f t="shared" si="10"/>
        <v>130408</v>
      </c>
      <c r="AP68" s="19" t="s">
        <v>1150</v>
      </c>
      <c r="AQ68" s="7" t="s">
        <v>1060</v>
      </c>
      <c r="AR68" s="7">
        <f t="shared" si="11"/>
        <v>59</v>
      </c>
      <c r="AS68" s="19" t="s">
        <v>1132</v>
      </c>
      <c r="AT68" s="7" t="str">
        <f t="shared" si="12"/>
        <v>金属系59</v>
      </c>
      <c r="AU68" s="7">
        <f t="shared" si="13"/>
        <v>130409</v>
      </c>
      <c r="AV68" s="7" t="str">
        <f t="shared" si="14"/>
        <v>修罗战士</v>
      </c>
      <c r="AW68" s="7" t="str">
        <f t="shared" si="15"/>
        <v>CB233AAA</v>
      </c>
      <c r="AX68" s="7">
        <f t="shared" si="16"/>
        <v>59</v>
      </c>
      <c r="AY68" s="7" t="str">
        <f t="shared" si="17"/>
        <v>金属系</v>
      </c>
    </row>
    <row r="69" spans="2:51" x14ac:dyDescent="0.15">
      <c r="B69" s="7">
        <v>65</v>
      </c>
      <c r="C69" s="7">
        <v>1305</v>
      </c>
      <c r="D69" s="7" t="s">
        <v>801</v>
      </c>
      <c r="E69" s="19" t="s">
        <v>897</v>
      </c>
      <c r="F69" s="27" t="str">
        <f t="shared" si="0"/>
        <v>僵尸系61</v>
      </c>
      <c r="G69" s="7">
        <v>130501</v>
      </c>
      <c r="H69" s="19" t="s">
        <v>989</v>
      </c>
      <c r="I69" s="7" t="s">
        <v>988</v>
      </c>
      <c r="J69" s="7">
        <f t="shared" si="1"/>
        <v>61</v>
      </c>
      <c r="K69" s="7" t="s">
        <v>1153</v>
      </c>
      <c r="L69" s="7">
        <v>30</v>
      </c>
      <c r="M69" s="25" t="str">
        <f t="shared" si="2"/>
        <v>僵尸系50</v>
      </c>
      <c r="N69" s="7">
        <v>130502</v>
      </c>
      <c r="O69" s="7" t="s">
        <v>1197</v>
      </c>
      <c r="P69" s="7" t="s">
        <v>988</v>
      </c>
      <c r="Q69" s="7">
        <f t="shared" si="3"/>
        <v>50</v>
      </c>
      <c r="R69" s="19" t="s">
        <v>1153</v>
      </c>
      <c r="S69" s="7">
        <v>10</v>
      </c>
      <c r="T69" s="25" t="str">
        <f t="shared" si="4"/>
        <v>僵尸系50</v>
      </c>
      <c r="U69" s="7">
        <v>130503</v>
      </c>
      <c r="V69" s="19" t="s">
        <v>1197</v>
      </c>
      <c r="W69" s="7" t="s">
        <v>988</v>
      </c>
      <c r="X69" s="7">
        <f t="shared" si="5"/>
        <v>50</v>
      </c>
      <c r="Y69" s="19" t="s">
        <v>1153</v>
      </c>
      <c r="Z69" s="7">
        <v>30</v>
      </c>
      <c r="AA69" s="25" t="str">
        <f t="shared" si="6"/>
        <v>水系61</v>
      </c>
      <c r="AB69" s="7">
        <v>130504</v>
      </c>
      <c r="AC69" s="19" t="s">
        <v>1162</v>
      </c>
      <c r="AD69" s="7" t="s">
        <v>930</v>
      </c>
      <c r="AE69" s="7">
        <f t="shared" si="7"/>
        <v>61</v>
      </c>
      <c r="AF69" s="19" t="s">
        <v>1163</v>
      </c>
      <c r="AG69" s="7">
        <v>30</v>
      </c>
      <c r="AH69" s="25" t="str">
        <f t="shared" si="8"/>
        <v>水系61</v>
      </c>
      <c r="AI69" s="7">
        <v>130505</v>
      </c>
      <c r="AJ69" s="19" t="s">
        <v>1165</v>
      </c>
      <c r="AK69" s="7" t="s">
        <v>930</v>
      </c>
      <c r="AL69" s="7">
        <f t="shared" si="9"/>
        <v>61</v>
      </c>
      <c r="AM69" s="19" t="s">
        <v>1163</v>
      </c>
      <c r="AN69" s="7">
        <v>30</v>
      </c>
      <c r="AO69" s="7">
        <f t="shared" si="10"/>
        <v>130508</v>
      </c>
      <c r="AP69" s="19" t="s">
        <v>1152</v>
      </c>
      <c r="AQ69" s="7" t="s">
        <v>1151</v>
      </c>
      <c r="AR69" s="7">
        <f t="shared" si="11"/>
        <v>61</v>
      </c>
      <c r="AS69" s="19" t="s">
        <v>1154</v>
      </c>
      <c r="AT69" s="7" t="str">
        <f t="shared" si="12"/>
        <v>僵尸系61</v>
      </c>
      <c r="AU69" s="7">
        <f t="shared" si="13"/>
        <v>130509</v>
      </c>
      <c r="AV69" s="7" t="str">
        <f t="shared" si="14"/>
        <v>修罗战士</v>
      </c>
      <c r="AW69" s="7" t="str">
        <f t="shared" si="15"/>
        <v>CB231AAA</v>
      </c>
      <c r="AX69" s="7">
        <f t="shared" si="16"/>
        <v>61</v>
      </c>
      <c r="AY69" s="7" t="str">
        <f t="shared" si="17"/>
        <v>僵尸系</v>
      </c>
    </row>
    <row r="70" spans="2:51" x14ac:dyDescent="0.15">
      <c r="B70" s="7">
        <v>66</v>
      </c>
      <c r="C70" s="7">
        <v>1401</v>
      </c>
      <c r="D70" s="7" t="s">
        <v>802</v>
      </c>
      <c r="E70" s="19" t="s">
        <v>924</v>
      </c>
      <c r="F70" s="27" t="str">
        <f t="shared" ref="F70:F133" si="18">K70&amp;J70</f>
        <v>风系62</v>
      </c>
      <c r="G70" s="7">
        <v>140101</v>
      </c>
      <c r="H70" s="19" t="s">
        <v>995</v>
      </c>
      <c r="I70" s="7" t="s">
        <v>994</v>
      </c>
      <c r="J70" s="7">
        <f t="shared" ref="J70:J94" si="19">ROUNDUP((B70/4)^1.47,0)</f>
        <v>62</v>
      </c>
      <c r="K70" s="7" t="s">
        <v>1199</v>
      </c>
      <c r="L70" s="7">
        <v>30</v>
      </c>
      <c r="M70" s="25" t="str">
        <f t="shared" ref="M70:M133" si="20">R70&amp;Q70</f>
        <v>风系51</v>
      </c>
      <c r="N70" s="7">
        <v>140102</v>
      </c>
      <c r="O70" s="7" t="s">
        <v>1198</v>
      </c>
      <c r="P70" s="7" t="s">
        <v>994</v>
      </c>
      <c r="Q70" s="7">
        <f t="shared" ref="Q70:Q94" si="21">ROUNDUP((B70/2)^1.12,0)</f>
        <v>51</v>
      </c>
      <c r="R70" s="19" t="s">
        <v>1199</v>
      </c>
      <c r="S70" s="7">
        <v>10</v>
      </c>
      <c r="T70" s="25" t="str">
        <f t="shared" ref="T70:T133" si="22">Y70&amp;X70</f>
        <v>风系51</v>
      </c>
      <c r="U70" s="7">
        <v>140103</v>
      </c>
      <c r="V70" s="19" t="s">
        <v>1198</v>
      </c>
      <c r="W70" s="7" t="s">
        <v>994</v>
      </c>
      <c r="X70" s="7">
        <f t="shared" ref="X70:X133" si="23">Q70</f>
        <v>51</v>
      </c>
      <c r="Y70" s="19" t="s">
        <v>1199</v>
      </c>
      <c r="Z70" s="7">
        <v>30</v>
      </c>
      <c r="AA70" s="25" t="str">
        <f t="shared" ref="AA70:AA133" si="24">AF70&amp;AE70</f>
        <v>僵尸系62</v>
      </c>
      <c r="AB70" s="7">
        <v>140104</v>
      </c>
      <c r="AC70" s="19" t="s">
        <v>1166</v>
      </c>
      <c r="AD70" s="7" t="s">
        <v>934</v>
      </c>
      <c r="AE70" s="7">
        <f t="shared" ref="AE70:AE133" si="25">J70</f>
        <v>62</v>
      </c>
      <c r="AF70" s="19" t="s">
        <v>1153</v>
      </c>
      <c r="AG70" s="7">
        <v>30</v>
      </c>
      <c r="AH70" s="25" t="str">
        <f t="shared" ref="AH70:AH133" si="26">AM70&amp;AL70</f>
        <v>僵尸系62</v>
      </c>
      <c r="AI70" s="7">
        <v>140105</v>
      </c>
      <c r="AJ70" s="19" t="s">
        <v>1197</v>
      </c>
      <c r="AK70" s="7" t="s">
        <v>988</v>
      </c>
      <c r="AL70" s="7">
        <f t="shared" ref="AL70:AL133" si="27">AE70</f>
        <v>62</v>
      </c>
      <c r="AM70" s="19" t="s">
        <v>1153</v>
      </c>
      <c r="AN70" s="7">
        <v>30</v>
      </c>
      <c r="AO70" s="7">
        <f t="shared" ref="AO70:AO133" si="28">AI70+3</f>
        <v>140108</v>
      </c>
      <c r="AP70" s="19" t="s">
        <v>1156</v>
      </c>
      <c r="AQ70" s="7" t="s">
        <v>1155</v>
      </c>
      <c r="AR70" s="7">
        <f t="shared" ref="AR70:AR133" si="29">J70</f>
        <v>62</v>
      </c>
      <c r="AS70" s="19" t="s">
        <v>915</v>
      </c>
      <c r="AT70" s="7" t="str">
        <f t="shared" ref="AT70:AT133" si="30">AS70&amp;AR70</f>
        <v>风系62</v>
      </c>
      <c r="AU70" s="53">
        <f t="shared" ref="AU70:AU133" si="31">AO70+1</f>
        <v>140109</v>
      </c>
      <c r="AV70" s="53" t="str">
        <f t="shared" ref="AV70:AV133" si="32">H70</f>
        <v>狂舞蜘蛛</v>
      </c>
      <c r="AW70" s="53" t="str">
        <f t="shared" ref="AW70:AW133" si="33">I70</f>
        <v>CB611AAA</v>
      </c>
      <c r="AX70" s="53">
        <f t="shared" ref="AX70:AX133" si="34">J70</f>
        <v>62</v>
      </c>
      <c r="AY70" s="53" t="str">
        <f t="shared" ref="AY70:AY133" si="35">K70</f>
        <v>风系</v>
      </c>
    </row>
    <row r="71" spans="2:51" x14ac:dyDescent="0.15">
      <c r="B71" s="7">
        <v>67</v>
      </c>
      <c r="C71" s="7">
        <v>1402</v>
      </c>
      <c r="D71" s="7" t="s">
        <v>803</v>
      </c>
      <c r="E71" s="19" t="s">
        <v>924</v>
      </c>
      <c r="F71" s="27" t="str">
        <f t="shared" si="18"/>
        <v>风系63</v>
      </c>
      <c r="G71" s="7">
        <v>140201</v>
      </c>
      <c r="H71" s="19" t="s">
        <v>995</v>
      </c>
      <c r="I71" s="7" t="s">
        <v>994</v>
      </c>
      <c r="J71" s="7">
        <f t="shared" si="19"/>
        <v>63</v>
      </c>
      <c r="K71" s="7" t="s">
        <v>1199</v>
      </c>
      <c r="L71" s="7">
        <v>30</v>
      </c>
      <c r="M71" s="25" t="str">
        <f t="shared" si="20"/>
        <v>风系52</v>
      </c>
      <c r="N71" s="7">
        <v>140202</v>
      </c>
      <c r="O71" s="7" t="s">
        <v>1198</v>
      </c>
      <c r="P71" s="7" t="s">
        <v>994</v>
      </c>
      <c r="Q71" s="7">
        <f t="shared" si="21"/>
        <v>52</v>
      </c>
      <c r="R71" s="19" t="s">
        <v>1199</v>
      </c>
      <c r="S71" s="7">
        <v>10</v>
      </c>
      <c r="T71" s="25" t="str">
        <f t="shared" si="22"/>
        <v>风系52</v>
      </c>
      <c r="U71" s="7">
        <v>140203</v>
      </c>
      <c r="V71" s="19" t="s">
        <v>1198</v>
      </c>
      <c r="W71" s="7" t="s">
        <v>994</v>
      </c>
      <c r="X71" s="7">
        <f t="shared" si="23"/>
        <v>52</v>
      </c>
      <c r="Y71" s="19" t="s">
        <v>1199</v>
      </c>
      <c r="Z71" s="7">
        <v>30</v>
      </c>
      <c r="AA71" s="25" t="str">
        <f t="shared" si="24"/>
        <v>风系63</v>
      </c>
      <c r="AB71" s="7">
        <v>140204</v>
      </c>
      <c r="AC71" s="19" t="s">
        <v>1198</v>
      </c>
      <c r="AD71" s="7" t="s">
        <v>994</v>
      </c>
      <c r="AE71" s="7">
        <f t="shared" si="25"/>
        <v>63</v>
      </c>
      <c r="AF71" s="19" t="s">
        <v>1199</v>
      </c>
      <c r="AG71" s="7">
        <v>30</v>
      </c>
      <c r="AH71" s="25" t="str">
        <f t="shared" si="26"/>
        <v>金属系63</v>
      </c>
      <c r="AI71" s="7">
        <v>140205</v>
      </c>
      <c r="AJ71" s="19" t="s">
        <v>1174</v>
      </c>
      <c r="AK71" s="7" t="s">
        <v>946</v>
      </c>
      <c r="AL71" s="7">
        <f t="shared" si="27"/>
        <v>63</v>
      </c>
      <c r="AM71" s="19" t="s">
        <v>1173</v>
      </c>
      <c r="AN71" s="7">
        <v>30</v>
      </c>
      <c r="AO71" s="7">
        <f t="shared" si="28"/>
        <v>140208</v>
      </c>
      <c r="AP71" s="19" t="s">
        <v>2896</v>
      </c>
      <c r="AQ71" s="7" t="s">
        <v>1084</v>
      </c>
      <c r="AR71" s="7">
        <f t="shared" si="29"/>
        <v>63</v>
      </c>
      <c r="AS71" s="19" t="s">
        <v>915</v>
      </c>
      <c r="AT71" s="7" t="str">
        <f t="shared" si="30"/>
        <v>风系63</v>
      </c>
      <c r="AU71" s="7">
        <f t="shared" si="31"/>
        <v>140209</v>
      </c>
      <c r="AV71" s="7" t="str">
        <f t="shared" si="32"/>
        <v>狂舞蜘蛛</v>
      </c>
      <c r="AW71" s="7" t="str">
        <f t="shared" si="33"/>
        <v>CB611AAA</v>
      </c>
      <c r="AX71" s="7">
        <f t="shared" si="34"/>
        <v>63</v>
      </c>
      <c r="AY71" s="7" t="str">
        <f t="shared" si="35"/>
        <v>风系</v>
      </c>
    </row>
    <row r="72" spans="2:51" x14ac:dyDescent="0.15">
      <c r="B72" s="7">
        <v>68</v>
      </c>
      <c r="C72" s="7">
        <v>1403</v>
      </c>
      <c r="D72" s="7" t="s">
        <v>804</v>
      </c>
      <c r="E72" s="19" t="s">
        <v>921</v>
      </c>
      <c r="F72" s="27" t="str">
        <f t="shared" si="18"/>
        <v>暗系65</v>
      </c>
      <c r="G72" s="7">
        <v>140301</v>
      </c>
      <c r="H72" s="19" t="s">
        <v>987</v>
      </c>
      <c r="I72" s="7" t="s">
        <v>986</v>
      </c>
      <c r="J72" s="7">
        <f t="shared" si="19"/>
        <v>65</v>
      </c>
      <c r="K72" s="7" t="s">
        <v>1184</v>
      </c>
      <c r="L72" s="7">
        <v>30</v>
      </c>
      <c r="M72" s="25" t="str">
        <f t="shared" si="20"/>
        <v>暗系52</v>
      </c>
      <c r="N72" s="7">
        <v>140302</v>
      </c>
      <c r="O72" s="7" t="s">
        <v>1201</v>
      </c>
      <c r="P72" s="7" t="s">
        <v>996</v>
      </c>
      <c r="Q72" s="7">
        <f t="shared" si="21"/>
        <v>52</v>
      </c>
      <c r="R72" s="19" t="s">
        <v>1184</v>
      </c>
      <c r="S72" s="7">
        <v>10</v>
      </c>
      <c r="T72" s="25" t="str">
        <f t="shared" si="22"/>
        <v>暗系52</v>
      </c>
      <c r="U72" s="7">
        <v>140303</v>
      </c>
      <c r="V72" s="19" t="s">
        <v>1183</v>
      </c>
      <c r="W72" s="7" t="s">
        <v>965</v>
      </c>
      <c r="X72" s="7">
        <f t="shared" si="23"/>
        <v>52</v>
      </c>
      <c r="Y72" s="19" t="s">
        <v>1184</v>
      </c>
      <c r="Z72" s="7">
        <v>30</v>
      </c>
      <c r="AA72" s="25" t="str">
        <f t="shared" si="24"/>
        <v>金属系65</v>
      </c>
      <c r="AB72" s="7">
        <v>140304</v>
      </c>
      <c r="AC72" s="19" t="s">
        <v>1172</v>
      </c>
      <c r="AD72" s="7" t="s">
        <v>944</v>
      </c>
      <c r="AE72" s="7">
        <f t="shared" si="25"/>
        <v>65</v>
      </c>
      <c r="AF72" s="19" t="s">
        <v>1173</v>
      </c>
      <c r="AG72" s="7">
        <v>30</v>
      </c>
      <c r="AH72" s="25" t="str">
        <f t="shared" si="26"/>
        <v>光系65</v>
      </c>
      <c r="AI72" s="7">
        <v>140305</v>
      </c>
      <c r="AJ72" s="19" t="s">
        <v>1194</v>
      </c>
      <c r="AK72" s="7" t="s">
        <v>982</v>
      </c>
      <c r="AL72" s="7">
        <f t="shared" si="27"/>
        <v>65</v>
      </c>
      <c r="AM72" s="19" t="s">
        <v>1195</v>
      </c>
      <c r="AN72" s="7">
        <v>30</v>
      </c>
      <c r="AO72" s="7">
        <f t="shared" si="28"/>
        <v>140308</v>
      </c>
      <c r="AP72" s="19" t="s">
        <v>2898</v>
      </c>
      <c r="AQ72" s="7" t="s">
        <v>2897</v>
      </c>
      <c r="AR72" s="7">
        <f t="shared" si="29"/>
        <v>65</v>
      </c>
      <c r="AS72" s="19" t="s">
        <v>913</v>
      </c>
      <c r="AT72" s="7" t="str">
        <f t="shared" si="30"/>
        <v>暗系65</v>
      </c>
      <c r="AU72" s="7">
        <f t="shared" si="31"/>
        <v>140309</v>
      </c>
      <c r="AV72" s="7" t="str">
        <f t="shared" si="32"/>
        <v>黑暗盗贼</v>
      </c>
      <c r="AW72" s="7" t="str">
        <f t="shared" si="33"/>
        <v>CB225AAA</v>
      </c>
      <c r="AX72" s="7">
        <f t="shared" si="34"/>
        <v>65</v>
      </c>
      <c r="AY72" s="7" t="str">
        <f t="shared" si="35"/>
        <v>暗系</v>
      </c>
    </row>
    <row r="73" spans="2:51" x14ac:dyDescent="0.15">
      <c r="B73" s="7">
        <v>69</v>
      </c>
      <c r="C73" s="7">
        <v>1404</v>
      </c>
      <c r="D73" s="7" t="s">
        <v>805</v>
      </c>
      <c r="E73" s="19" t="s">
        <v>921</v>
      </c>
      <c r="F73" s="27" t="str">
        <f t="shared" si="18"/>
        <v>暗系66</v>
      </c>
      <c r="G73" s="7">
        <v>140401</v>
      </c>
      <c r="H73" s="19" t="s">
        <v>987</v>
      </c>
      <c r="I73" s="7" t="s">
        <v>986</v>
      </c>
      <c r="J73" s="7">
        <f t="shared" si="19"/>
        <v>66</v>
      </c>
      <c r="K73" s="7" t="s">
        <v>1184</v>
      </c>
      <c r="L73" s="7">
        <v>30</v>
      </c>
      <c r="M73" s="25" t="str">
        <f t="shared" si="20"/>
        <v>暗系53</v>
      </c>
      <c r="N73" s="7">
        <v>140402</v>
      </c>
      <c r="O73" s="7" t="s">
        <v>1183</v>
      </c>
      <c r="P73" s="7" t="s">
        <v>965</v>
      </c>
      <c r="Q73" s="7">
        <f t="shared" si="21"/>
        <v>53</v>
      </c>
      <c r="R73" s="19" t="s">
        <v>1184</v>
      </c>
      <c r="S73" s="7">
        <v>10</v>
      </c>
      <c r="T73" s="25" t="str">
        <f t="shared" si="22"/>
        <v>暗系53</v>
      </c>
      <c r="U73" s="7">
        <v>140403</v>
      </c>
      <c r="V73" s="19" t="s">
        <v>1200</v>
      </c>
      <c r="W73" s="7" t="s">
        <v>986</v>
      </c>
      <c r="X73" s="7">
        <f t="shared" si="23"/>
        <v>53</v>
      </c>
      <c r="Y73" s="19" t="s">
        <v>1184</v>
      </c>
      <c r="Z73" s="7">
        <v>30</v>
      </c>
      <c r="AA73" s="25" t="str">
        <f t="shared" si="24"/>
        <v>土系66</v>
      </c>
      <c r="AB73" s="7">
        <v>140404</v>
      </c>
      <c r="AC73" s="19" t="s">
        <v>1182</v>
      </c>
      <c r="AD73" s="7" t="s">
        <v>963</v>
      </c>
      <c r="AE73" s="7">
        <f t="shared" si="25"/>
        <v>66</v>
      </c>
      <c r="AF73" s="19" t="s">
        <v>1181</v>
      </c>
      <c r="AG73" s="7">
        <v>30</v>
      </c>
      <c r="AH73" s="25" t="str">
        <f t="shared" si="26"/>
        <v>光系66</v>
      </c>
      <c r="AI73" s="7">
        <v>140405</v>
      </c>
      <c r="AJ73" s="19" t="s">
        <v>1207</v>
      </c>
      <c r="AK73" s="7" t="s">
        <v>1006</v>
      </c>
      <c r="AL73" s="7">
        <f t="shared" si="27"/>
        <v>66</v>
      </c>
      <c r="AM73" s="19" t="s">
        <v>1195</v>
      </c>
      <c r="AN73" s="7">
        <v>30</v>
      </c>
      <c r="AO73" s="7">
        <f t="shared" si="28"/>
        <v>140408</v>
      </c>
      <c r="AP73" s="19" t="s">
        <v>2900</v>
      </c>
      <c r="AQ73" s="7" t="s">
        <v>2899</v>
      </c>
      <c r="AR73" s="7">
        <f t="shared" si="29"/>
        <v>66</v>
      </c>
      <c r="AS73" s="19" t="s">
        <v>913</v>
      </c>
      <c r="AT73" s="7" t="str">
        <f t="shared" si="30"/>
        <v>暗系66</v>
      </c>
      <c r="AU73" s="7">
        <f t="shared" si="31"/>
        <v>140409</v>
      </c>
      <c r="AV73" s="7" t="str">
        <f t="shared" si="32"/>
        <v>黑暗盗贼</v>
      </c>
      <c r="AW73" s="7" t="str">
        <f t="shared" si="33"/>
        <v>CB225AAA</v>
      </c>
      <c r="AX73" s="7">
        <f t="shared" si="34"/>
        <v>66</v>
      </c>
      <c r="AY73" s="7" t="str">
        <f t="shared" si="35"/>
        <v>暗系</v>
      </c>
    </row>
    <row r="74" spans="2:51" x14ac:dyDescent="0.15">
      <c r="B74" s="7">
        <v>70</v>
      </c>
      <c r="C74" s="7">
        <v>1405</v>
      </c>
      <c r="D74" s="7" t="s">
        <v>806</v>
      </c>
      <c r="E74" s="19" t="s">
        <v>921</v>
      </c>
      <c r="F74" s="27" t="str">
        <f t="shared" si="18"/>
        <v>暗系68</v>
      </c>
      <c r="G74" s="7">
        <v>140501</v>
      </c>
      <c r="H74" s="19" t="s">
        <v>997</v>
      </c>
      <c r="I74" s="7" t="s">
        <v>996</v>
      </c>
      <c r="J74" s="7">
        <f t="shared" si="19"/>
        <v>68</v>
      </c>
      <c r="K74" s="7" t="s">
        <v>1184</v>
      </c>
      <c r="L74" s="7">
        <v>30</v>
      </c>
      <c r="M74" s="25" t="str">
        <f t="shared" si="20"/>
        <v>暗系54</v>
      </c>
      <c r="N74" s="7">
        <v>140502</v>
      </c>
      <c r="O74" s="7" t="s">
        <v>1200</v>
      </c>
      <c r="P74" s="7" t="s">
        <v>986</v>
      </c>
      <c r="Q74" s="7">
        <f t="shared" si="21"/>
        <v>54</v>
      </c>
      <c r="R74" s="19" t="s">
        <v>1184</v>
      </c>
      <c r="S74" s="7">
        <v>10</v>
      </c>
      <c r="T74" s="25" t="str">
        <f t="shared" si="22"/>
        <v>暗系54</v>
      </c>
      <c r="U74" s="7">
        <v>140503</v>
      </c>
      <c r="V74" s="19" t="s">
        <v>1183</v>
      </c>
      <c r="W74" s="7" t="s">
        <v>965</v>
      </c>
      <c r="X74" s="7">
        <f t="shared" si="23"/>
        <v>54</v>
      </c>
      <c r="Y74" s="19" t="s">
        <v>1184</v>
      </c>
      <c r="Z74" s="7">
        <v>30</v>
      </c>
      <c r="AA74" s="25" t="str">
        <f t="shared" si="24"/>
        <v>雷系68</v>
      </c>
      <c r="AB74" s="7">
        <v>140504</v>
      </c>
      <c r="AC74" s="19" t="s">
        <v>1189</v>
      </c>
      <c r="AD74" s="7" t="s">
        <v>969</v>
      </c>
      <c r="AE74" s="7">
        <f t="shared" si="25"/>
        <v>68</v>
      </c>
      <c r="AF74" s="19" t="s">
        <v>1187</v>
      </c>
      <c r="AG74" s="7">
        <v>30</v>
      </c>
      <c r="AH74" s="25" t="str">
        <f t="shared" si="26"/>
        <v>水系68</v>
      </c>
      <c r="AI74" s="7">
        <v>140505</v>
      </c>
      <c r="AJ74" s="19" t="s">
        <v>1164</v>
      </c>
      <c r="AK74" s="7" t="s">
        <v>931</v>
      </c>
      <c r="AL74" s="7">
        <f t="shared" si="27"/>
        <v>68</v>
      </c>
      <c r="AM74" s="19" t="s">
        <v>1163</v>
      </c>
      <c r="AN74" s="7">
        <v>30</v>
      </c>
      <c r="AO74" s="7">
        <f t="shared" si="28"/>
        <v>140508</v>
      </c>
      <c r="AP74" s="19" t="s">
        <v>2902</v>
      </c>
      <c r="AQ74" s="7" t="s">
        <v>2901</v>
      </c>
      <c r="AR74" s="7">
        <f t="shared" si="29"/>
        <v>68</v>
      </c>
      <c r="AS74" s="19" t="s">
        <v>913</v>
      </c>
      <c r="AT74" s="7" t="str">
        <f t="shared" si="30"/>
        <v>暗系68</v>
      </c>
      <c r="AU74" s="7">
        <f t="shared" si="31"/>
        <v>140509</v>
      </c>
      <c r="AV74" s="7" t="str">
        <f t="shared" si="32"/>
        <v>黑暗石鱼</v>
      </c>
      <c r="AW74" s="7" t="str">
        <f t="shared" si="33"/>
        <v>CB632AAA</v>
      </c>
      <c r="AX74" s="7">
        <f t="shared" si="34"/>
        <v>68</v>
      </c>
      <c r="AY74" s="7" t="str">
        <f t="shared" si="35"/>
        <v>暗系</v>
      </c>
    </row>
    <row r="75" spans="2:51" x14ac:dyDescent="0.15">
      <c r="B75" s="7">
        <v>71</v>
      </c>
      <c r="C75" s="7">
        <v>1501</v>
      </c>
      <c r="D75" s="7" t="s">
        <v>807</v>
      </c>
      <c r="E75" s="19" t="s">
        <v>925</v>
      </c>
      <c r="F75" s="27" t="str">
        <f t="shared" si="18"/>
        <v>火系69</v>
      </c>
      <c r="G75" s="7">
        <v>150101</v>
      </c>
      <c r="H75" s="19" t="s">
        <v>999</v>
      </c>
      <c r="I75" s="7" t="s">
        <v>998</v>
      </c>
      <c r="J75" s="7">
        <f t="shared" si="19"/>
        <v>69</v>
      </c>
      <c r="K75" s="7" t="s">
        <v>1177</v>
      </c>
      <c r="L75" s="7">
        <v>30</v>
      </c>
      <c r="M75" s="25" t="str">
        <f t="shared" si="20"/>
        <v>火系55</v>
      </c>
      <c r="N75" s="7">
        <v>150102</v>
      </c>
      <c r="O75" s="7" t="s">
        <v>1176</v>
      </c>
      <c r="P75" s="7" t="s">
        <v>950</v>
      </c>
      <c r="Q75" s="7">
        <f t="shared" si="21"/>
        <v>55</v>
      </c>
      <c r="R75" s="19" t="s">
        <v>1177</v>
      </c>
      <c r="S75" s="7">
        <v>10</v>
      </c>
      <c r="T75" s="25" t="str">
        <f t="shared" si="22"/>
        <v>火系55</v>
      </c>
      <c r="U75" s="7">
        <v>150103</v>
      </c>
      <c r="V75" s="19" t="s">
        <v>1178</v>
      </c>
      <c r="W75" s="7" t="s">
        <v>955</v>
      </c>
      <c r="X75" s="7">
        <f t="shared" si="23"/>
        <v>55</v>
      </c>
      <c r="Y75" s="19" t="s">
        <v>1177</v>
      </c>
      <c r="Z75" s="7">
        <v>30</v>
      </c>
      <c r="AA75" s="25" t="str">
        <f t="shared" si="24"/>
        <v>飞行系69</v>
      </c>
      <c r="AB75" s="7">
        <v>150104</v>
      </c>
      <c r="AC75" s="19" t="s">
        <v>1210</v>
      </c>
      <c r="AD75" s="7" t="s">
        <v>1012</v>
      </c>
      <c r="AE75" s="7">
        <f t="shared" si="25"/>
        <v>69</v>
      </c>
      <c r="AF75" s="19" t="s">
        <v>1158</v>
      </c>
      <c r="AG75" s="7">
        <v>30</v>
      </c>
      <c r="AH75" s="25" t="str">
        <f t="shared" si="26"/>
        <v>飞行系69</v>
      </c>
      <c r="AI75" s="7">
        <v>150105</v>
      </c>
      <c r="AJ75" s="19" t="s">
        <v>1212</v>
      </c>
      <c r="AK75" s="7" t="s">
        <v>1015</v>
      </c>
      <c r="AL75" s="7">
        <f t="shared" si="27"/>
        <v>69</v>
      </c>
      <c r="AM75" s="19" t="s">
        <v>1158</v>
      </c>
      <c r="AN75" s="7">
        <v>30</v>
      </c>
      <c r="AO75" s="7">
        <f t="shared" si="28"/>
        <v>150108</v>
      </c>
      <c r="AP75" s="19" t="s">
        <v>2904</v>
      </c>
      <c r="AQ75" s="7" t="s">
        <v>2903</v>
      </c>
      <c r="AR75" s="7">
        <f t="shared" si="29"/>
        <v>69</v>
      </c>
      <c r="AS75" s="7" t="str">
        <f>E75</f>
        <v>火系</v>
      </c>
      <c r="AT75" s="7" t="str">
        <f t="shared" si="30"/>
        <v>火系69</v>
      </c>
      <c r="AU75" s="7">
        <f t="shared" si="31"/>
        <v>150109</v>
      </c>
      <c r="AV75" s="7" t="str">
        <f t="shared" si="32"/>
        <v>粘稠怪</v>
      </c>
      <c r="AW75" s="7" t="str">
        <f t="shared" si="33"/>
        <v>CB764AAA</v>
      </c>
      <c r="AX75" s="7">
        <f t="shared" si="34"/>
        <v>69</v>
      </c>
      <c r="AY75" s="7" t="str">
        <f t="shared" si="35"/>
        <v>火系</v>
      </c>
    </row>
    <row r="76" spans="2:51" x14ac:dyDescent="0.15">
      <c r="B76" s="7">
        <v>72</v>
      </c>
      <c r="C76" s="7">
        <v>1502</v>
      </c>
      <c r="D76" s="7" t="s">
        <v>808</v>
      </c>
      <c r="E76" s="19" t="s">
        <v>925</v>
      </c>
      <c r="F76" s="27" t="str">
        <f t="shared" si="18"/>
        <v>火系71</v>
      </c>
      <c r="G76" s="7">
        <v>150201</v>
      </c>
      <c r="H76" s="19" t="s">
        <v>1001</v>
      </c>
      <c r="I76" s="7" t="s">
        <v>1000</v>
      </c>
      <c r="J76" s="7">
        <f t="shared" si="19"/>
        <v>71</v>
      </c>
      <c r="K76" s="7" t="s">
        <v>1177</v>
      </c>
      <c r="L76" s="7">
        <v>30</v>
      </c>
      <c r="M76" s="25" t="str">
        <f t="shared" si="20"/>
        <v>火系56</v>
      </c>
      <c r="N76" s="7">
        <v>150202</v>
      </c>
      <c r="O76" s="7" t="s">
        <v>1204</v>
      </c>
      <c r="P76" s="7" t="s">
        <v>950</v>
      </c>
      <c r="Q76" s="7">
        <f t="shared" si="21"/>
        <v>56</v>
      </c>
      <c r="R76" s="19" t="s">
        <v>1177</v>
      </c>
      <c r="S76" s="7">
        <v>10</v>
      </c>
      <c r="T76" s="25" t="str">
        <f t="shared" si="22"/>
        <v>火系56</v>
      </c>
      <c r="U76" s="7">
        <v>150203</v>
      </c>
      <c r="V76" s="19" t="s">
        <v>1179</v>
      </c>
      <c r="W76" s="7" t="s">
        <v>960</v>
      </c>
      <c r="X76" s="7">
        <f t="shared" si="23"/>
        <v>56</v>
      </c>
      <c r="Y76" s="19" t="s">
        <v>1177</v>
      </c>
      <c r="Z76" s="7">
        <v>30</v>
      </c>
      <c r="AA76" s="25" t="str">
        <f t="shared" si="24"/>
        <v>水系71</v>
      </c>
      <c r="AB76" s="7">
        <v>150204</v>
      </c>
      <c r="AC76" s="19" t="s">
        <v>1165</v>
      </c>
      <c r="AD76" s="7" t="s">
        <v>930</v>
      </c>
      <c r="AE76" s="7">
        <f t="shared" si="25"/>
        <v>71</v>
      </c>
      <c r="AF76" s="19" t="s">
        <v>1163</v>
      </c>
      <c r="AG76" s="7">
        <v>30</v>
      </c>
      <c r="AH76" s="25" t="str">
        <f t="shared" si="26"/>
        <v>雷系71</v>
      </c>
      <c r="AI76" s="7">
        <v>150205</v>
      </c>
      <c r="AJ76" s="19" t="s">
        <v>1186</v>
      </c>
      <c r="AK76" s="7" t="s">
        <v>969</v>
      </c>
      <c r="AL76" s="7">
        <f t="shared" si="27"/>
        <v>71</v>
      </c>
      <c r="AM76" s="19" t="s">
        <v>1187</v>
      </c>
      <c r="AN76" s="7">
        <v>30</v>
      </c>
      <c r="AO76" s="7">
        <f t="shared" si="28"/>
        <v>150208</v>
      </c>
      <c r="AP76" s="19" t="s">
        <v>2910</v>
      </c>
      <c r="AQ76" s="7" t="s">
        <v>2909</v>
      </c>
      <c r="AR76" s="7">
        <f t="shared" si="29"/>
        <v>71</v>
      </c>
      <c r="AS76" s="7" t="str">
        <f t="shared" ref="AS76:AS109" si="36">E76</f>
        <v>火系</v>
      </c>
      <c r="AT76" s="7" t="str">
        <f t="shared" si="30"/>
        <v>火系71</v>
      </c>
      <c r="AU76" s="7">
        <f t="shared" si="31"/>
        <v>150209</v>
      </c>
      <c r="AV76" s="7" t="str">
        <f t="shared" si="32"/>
        <v>炎之虚幻</v>
      </c>
      <c r="AW76" s="7" t="str">
        <f t="shared" si="33"/>
        <v>CB762AAA</v>
      </c>
      <c r="AX76" s="7">
        <f t="shared" si="34"/>
        <v>71</v>
      </c>
      <c r="AY76" s="7" t="str">
        <f t="shared" si="35"/>
        <v>火系</v>
      </c>
    </row>
    <row r="77" spans="2:51" x14ac:dyDescent="0.15">
      <c r="B77" s="7">
        <v>73</v>
      </c>
      <c r="C77" s="7">
        <v>1503</v>
      </c>
      <c r="D77" s="7" t="s">
        <v>809</v>
      </c>
      <c r="E77" s="19" t="s">
        <v>925</v>
      </c>
      <c r="F77" s="27" t="str">
        <f t="shared" si="18"/>
        <v>火系72</v>
      </c>
      <c r="G77" s="7">
        <v>150301</v>
      </c>
      <c r="H77" s="19" t="s">
        <v>1002</v>
      </c>
      <c r="I77" s="7" t="s">
        <v>950</v>
      </c>
      <c r="J77" s="7">
        <f t="shared" si="19"/>
        <v>72</v>
      </c>
      <c r="K77" s="7" t="s">
        <v>1177</v>
      </c>
      <c r="L77" s="7">
        <v>30</v>
      </c>
      <c r="M77" s="25" t="str">
        <f t="shared" si="20"/>
        <v>火系57</v>
      </c>
      <c r="N77" s="7">
        <v>150302</v>
      </c>
      <c r="O77" s="7" t="s">
        <v>1179</v>
      </c>
      <c r="P77" s="7" t="s">
        <v>960</v>
      </c>
      <c r="Q77" s="7">
        <f t="shared" si="21"/>
        <v>57</v>
      </c>
      <c r="R77" s="19" t="s">
        <v>1177</v>
      </c>
      <c r="S77" s="7">
        <v>10</v>
      </c>
      <c r="T77" s="25" t="str">
        <f t="shared" si="22"/>
        <v>火系57</v>
      </c>
      <c r="U77" s="7">
        <v>150303</v>
      </c>
      <c r="V77" s="19" t="s">
        <v>1203</v>
      </c>
      <c r="W77" s="7" t="s">
        <v>1000</v>
      </c>
      <c r="X77" s="7">
        <f t="shared" si="23"/>
        <v>57</v>
      </c>
      <c r="Y77" s="19" t="s">
        <v>1177</v>
      </c>
      <c r="Z77" s="7">
        <v>30</v>
      </c>
      <c r="AA77" s="25" t="str">
        <f t="shared" si="24"/>
        <v>雷系72</v>
      </c>
      <c r="AB77" s="7">
        <v>150304</v>
      </c>
      <c r="AC77" s="19" t="s">
        <v>1186</v>
      </c>
      <c r="AD77" s="7" t="s">
        <v>969</v>
      </c>
      <c r="AE77" s="7">
        <f t="shared" si="25"/>
        <v>72</v>
      </c>
      <c r="AF77" s="19" t="s">
        <v>1187</v>
      </c>
      <c r="AG77" s="7">
        <v>30</v>
      </c>
      <c r="AH77" s="25" t="str">
        <f t="shared" si="26"/>
        <v>暗系72</v>
      </c>
      <c r="AI77" s="7">
        <v>150305</v>
      </c>
      <c r="AJ77" s="19" t="s">
        <v>1200</v>
      </c>
      <c r="AK77" s="7" t="s">
        <v>986</v>
      </c>
      <c r="AL77" s="7">
        <f t="shared" si="27"/>
        <v>72</v>
      </c>
      <c r="AM77" s="19" t="s">
        <v>1184</v>
      </c>
      <c r="AN77" s="7">
        <v>30</v>
      </c>
      <c r="AO77" s="7">
        <f t="shared" si="28"/>
        <v>150308</v>
      </c>
      <c r="AP77" s="19" t="s">
        <v>2912</v>
      </c>
      <c r="AQ77" s="7" t="s">
        <v>2911</v>
      </c>
      <c r="AR77" s="7">
        <f t="shared" si="29"/>
        <v>72</v>
      </c>
      <c r="AS77" s="7" t="str">
        <f t="shared" si="36"/>
        <v>火系</v>
      </c>
      <c r="AT77" s="7" t="str">
        <f t="shared" si="30"/>
        <v>火系72</v>
      </c>
      <c r="AU77" s="7">
        <f t="shared" si="31"/>
        <v>150309</v>
      </c>
      <c r="AV77" s="7" t="str">
        <f t="shared" si="32"/>
        <v>炎魔晶</v>
      </c>
      <c r="AW77" s="7" t="str">
        <f t="shared" si="33"/>
        <v>CB897AAA</v>
      </c>
      <c r="AX77" s="7">
        <f t="shared" si="34"/>
        <v>72</v>
      </c>
      <c r="AY77" s="7" t="str">
        <f t="shared" si="35"/>
        <v>火系</v>
      </c>
    </row>
    <row r="78" spans="2:51" x14ac:dyDescent="0.15">
      <c r="B78" s="7">
        <v>74</v>
      </c>
      <c r="C78" s="7">
        <v>1504</v>
      </c>
      <c r="D78" s="7" t="s">
        <v>810</v>
      </c>
      <c r="E78" s="19" t="s">
        <v>925</v>
      </c>
      <c r="F78" s="27" t="str">
        <f t="shared" si="18"/>
        <v>火系73</v>
      </c>
      <c r="G78" s="7">
        <v>150401</v>
      </c>
      <c r="H78" s="19" t="s">
        <v>1001</v>
      </c>
      <c r="I78" s="7" t="s">
        <v>1000</v>
      </c>
      <c r="J78" s="7">
        <f t="shared" si="19"/>
        <v>73</v>
      </c>
      <c r="K78" s="7" t="s">
        <v>1177</v>
      </c>
      <c r="L78" s="7">
        <v>30</v>
      </c>
      <c r="M78" s="25" t="str">
        <f t="shared" si="20"/>
        <v>火系58</v>
      </c>
      <c r="N78" s="7">
        <v>150402</v>
      </c>
      <c r="O78" s="7" t="s">
        <v>1203</v>
      </c>
      <c r="P78" s="7" t="s">
        <v>1000</v>
      </c>
      <c r="Q78" s="7">
        <f t="shared" si="21"/>
        <v>58</v>
      </c>
      <c r="R78" s="19" t="s">
        <v>1177</v>
      </c>
      <c r="S78" s="7">
        <v>10</v>
      </c>
      <c r="T78" s="25" t="str">
        <f t="shared" si="22"/>
        <v>火系58</v>
      </c>
      <c r="U78" s="7">
        <v>150403</v>
      </c>
      <c r="V78" s="19" t="s">
        <v>1203</v>
      </c>
      <c r="W78" s="7" t="s">
        <v>1000</v>
      </c>
      <c r="X78" s="7">
        <f t="shared" si="23"/>
        <v>58</v>
      </c>
      <c r="Y78" s="19" t="s">
        <v>1177</v>
      </c>
      <c r="Z78" s="7">
        <v>30</v>
      </c>
      <c r="AA78" s="25" t="str">
        <f t="shared" si="24"/>
        <v>风系73</v>
      </c>
      <c r="AB78" s="7">
        <v>150404</v>
      </c>
      <c r="AC78" s="19" t="s">
        <v>1198</v>
      </c>
      <c r="AD78" s="7" t="s">
        <v>994</v>
      </c>
      <c r="AE78" s="7">
        <f t="shared" si="25"/>
        <v>73</v>
      </c>
      <c r="AF78" s="19" t="s">
        <v>1199</v>
      </c>
      <c r="AG78" s="7">
        <v>30</v>
      </c>
      <c r="AH78" s="25" t="str">
        <f t="shared" si="26"/>
        <v>飞行系73</v>
      </c>
      <c r="AI78" s="7">
        <v>150405</v>
      </c>
      <c r="AJ78" s="19" t="s">
        <v>1157</v>
      </c>
      <c r="AK78" s="7" t="s">
        <v>893</v>
      </c>
      <c r="AL78" s="7">
        <f t="shared" si="27"/>
        <v>73</v>
      </c>
      <c r="AM78" s="19" t="s">
        <v>1158</v>
      </c>
      <c r="AN78" s="7">
        <v>30</v>
      </c>
      <c r="AO78" s="7">
        <f t="shared" si="28"/>
        <v>150408</v>
      </c>
      <c r="AP78" s="19" t="s">
        <v>2907</v>
      </c>
      <c r="AQ78" s="7" t="s">
        <v>2906</v>
      </c>
      <c r="AR78" s="7">
        <f t="shared" si="29"/>
        <v>73</v>
      </c>
      <c r="AS78" s="7" t="str">
        <f t="shared" si="36"/>
        <v>火系</v>
      </c>
      <c r="AT78" s="7" t="str">
        <f t="shared" si="30"/>
        <v>火系73</v>
      </c>
      <c r="AU78" s="7">
        <f t="shared" si="31"/>
        <v>150409</v>
      </c>
      <c r="AV78" s="7" t="str">
        <f t="shared" si="32"/>
        <v>炎之虚幻</v>
      </c>
      <c r="AW78" s="7" t="str">
        <f t="shared" si="33"/>
        <v>CB762AAA</v>
      </c>
      <c r="AX78" s="7">
        <f t="shared" si="34"/>
        <v>73</v>
      </c>
      <c r="AY78" s="7" t="str">
        <f t="shared" si="35"/>
        <v>火系</v>
      </c>
    </row>
    <row r="79" spans="2:51" x14ac:dyDescent="0.15">
      <c r="B79" s="7">
        <v>75</v>
      </c>
      <c r="C79" s="7">
        <v>1505</v>
      </c>
      <c r="D79" s="7" t="s">
        <v>811</v>
      </c>
      <c r="E79" s="19" t="s">
        <v>925</v>
      </c>
      <c r="F79" s="27" t="str">
        <f t="shared" si="18"/>
        <v>火系75</v>
      </c>
      <c r="G79" s="7">
        <v>150501</v>
      </c>
      <c r="H79" s="19" t="s">
        <v>1002</v>
      </c>
      <c r="I79" s="7" t="s">
        <v>950</v>
      </c>
      <c r="J79" s="7">
        <f t="shared" si="19"/>
        <v>75</v>
      </c>
      <c r="K79" s="7" t="s">
        <v>1177</v>
      </c>
      <c r="L79" s="7">
        <v>30</v>
      </c>
      <c r="M79" s="25" t="str">
        <f t="shared" si="20"/>
        <v>火系58</v>
      </c>
      <c r="N79" s="7">
        <v>150502</v>
      </c>
      <c r="O79" s="7" t="s">
        <v>1179</v>
      </c>
      <c r="P79" s="7" t="s">
        <v>960</v>
      </c>
      <c r="Q79" s="7">
        <f t="shared" si="21"/>
        <v>58</v>
      </c>
      <c r="R79" s="19" t="s">
        <v>1177</v>
      </c>
      <c r="S79" s="7">
        <v>10</v>
      </c>
      <c r="T79" s="25" t="str">
        <f t="shared" si="22"/>
        <v>火系58</v>
      </c>
      <c r="U79" s="7">
        <v>150503</v>
      </c>
      <c r="V79" s="19" t="s">
        <v>1178</v>
      </c>
      <c r="W79" s="7" t="s">
        <v>955</v>
      </c>
      <c r="X79" s="7">
        <f t="shared" si="23"/>
        <v>58</v>
      </c>
      <c r="Y79" s="19" t="s">
        <v>1177</v>
      </c>
      <c r="Z79" s="7">
        <v>30</v>
      </c>
      <c r="AA79" s="25" t="str">
        <f t="shared" si="24"/>
        <v>僵尸系75</v>
      </c>
      <c r="AB79" s="7">
        <v>150504</v>
      </c>
      <c r="AC79" s="19" t="s">
        <v>1167</v>
      </c>
      <c r="AD79" s="7" t="s">
        <v>936</v>
      </c>
      <c r="AE79" s="7">
        <f t="shared" si="25"/>
        <v>75</v>
      </c>
      <c r="AF79" s="19" t="s">
        <v>1153</v>
      </c>
      <c r="AG79" s="7">
        <v>30</v>
      </c>
      <c r="AH79" s="25" t="str">
        <f t="shared" si="26"/>
        <v>飞行系75</v>
      </c>
      <c r="AI79" s="7">
        <v>150505</v>
      </c>
      <c r="AJ79" s="19" t="s">
        <v>1212</v>
      </c>
      <c r="AK79" s="7" t="s">
        <v>1015</v>
      </c>
      <c r="AL79" s="7">
        <f t="shared" si="27"/>
        <v>75</v>
      </c>
      <c r="AM79" s="19" t="s">
        <v>1158</v>
      </c>
      <c r="AN79" s="7">
        <v>30</v>
      </c>
      <c r="AO79" s="7">
        <f t="shared" si="28"/>
        <v>150508</v>
      </c>
      <c r="AP79" s="19" t="s">
        <v>2905</v>
      </c>
      <c r="AQ79" s="7" t="s">
        <v>2908</v>
      </c>
      <c r="AR79" s="7">
        <f t="shared" si="29"/>
        <v>75</v>
      </c>
      <c r="AS79" s="7" t="str">
        <f t="shared" si="36"/>
        <v>火系</v>
      </c>
      <c r="AT79" s="7" t="str">
        <f t="shared" si="30"/>
        <v>火系75</v>
      </c>
      <c r="AU79" s="7">
        <f t="shared" si="31"/>
        <v>150509</v>
      </c>
      <c r="AV79" s="7" t="str">
        <f t="shared" si="32"/>
        <v>炎魔晶</v>
      </c>
      <c r="AW79" s="7" t="str">
        <f t="shared" si="33"/>
        <v>CB897AAA</v>
      </c>
      <c r="AX79" s="7">
        <f t="shared" si="34"/>
        <v>75</v>
      </c>
      <c r="AY79" s="7" t="str">
        <f t="shared" si="35"/>
        <v>火系</v>
      </c>
    </row>
    <row r="80" spans="2:51" x14ac:dyDescent="0.15">
      <c r="B80" s="7">
        <v>76</v>
      </c>
      <c r="C80" s="7">
        <v>1601</v>
      </c>
      <c r="D80" s="7" t="s">
        <v>812</v>
      </c>
      <c r="E80" s="19" t="s">
        <v>923</v>
      </c>
      <c r="F80" s="27" t="str">
        <f t="shared" si="18"/>
        <v>光系76</v>
      </c>
      <c r="G80" s="7">
        <v>160101</v>
      </c>
      <c r="H80" s="19" t="s">
        <v>1003</v>
      </c>
      <c r="I80" s="7" t="s">
        <v>948</v>
      </c>
      <c r="J80" s="7">
        <f t="shared" si="19"/>
        <v>76</v>
      </c>
      <c r="K80" s="7" t="s">
        <v>1195</v>
      </c>
      <c r="L80" s="7">
        <v>30</v>
      </c>
      <c r="M80" s="25" t="str">
        <f t="shared" si="20"/>
        <v>光系59</v>
      </c>
      <c r="N80" s="7">
        <v>160102</v>
      </c>
      <c r="O80" s="7" t="s">
        <v>1194</v>
      </c>
      <c r="P80" s="7" t="s">
        <v>982</v>
      </c>
      <c r="Q80" s="7">
        <f t="shared" si="21"/>
        <v>59</v>
      </c>
      <c r="R80" s="19" t="s">
        <v>1195</v>
      </c>
      <c r="S80" s="7">
        <v>10</v>
      </c>
      <c r="T80" s="25" t="str">
        <f t="shared" si="22"/>
        <v>光系59</v>
      </c>
      <c r="U80" s="7">
        <v>160103</v>
      </c>
      <c r="V80" s="19" t="s">
        <v>1196</v>
      </c>
      <c r="W80" s="7" t="s">
        <v>985</v>
      </c>
      <c r="X80" s="7">
        <f t="shared" si="23"/>
        <v>59</v>
      </c>
      <c r="Y80" s="19" t="s">
        <v>1195</v>
      </c>
      <c r="Z80" s="7">
        <v>30</v>
      </c>
      <c r="AA80" s="25" t="str">
        <f t="shared" si="24"/>
        <v>雷系76</v>
      </c>
      <c r="AB80" s="7">
        <v>160104</v>
      </c>
      <c r="AC80" s="19" t="s">
        <v>1188</v>
      </c>
      <c r="AD80" s="7" t="s">
        <v>951</v>
      </c>
      <c r="AE80" s="7">
        <f t="shared" si="25"/>
        <v>76</v>
      </c>
      <c r="AF80" s="19" t="s">
        <v>1187</v>
      </c>
      <c r="AG80" s="7">
        <v>30</v>
      </c>
      <c r="AH80" s="25" t="str">
        <f t="shared" si="26"/>
        <v>僵尸系76</v>
      </c>
      <c r="AI80" s="7">
        <v>160105</v>
      </c>
      <c r="AJ80" s="19" t="s">
        <v>1168</v>
      </c>
      <c r="AK80" s="7" t="s">
        <v>938</v>
      </c>
      <c r="AL80" s="7">
        <f t="shared" si="27"/>
        <v>76</v>
      </c>
      <c r="AM80" s="19" t="s">
        <v>1153</v>
      </c>
      <c r="AN80" s="7">
        <v>30</v>
      </c>
      <c r="AO80" s="7">
        <f t="shared" si="28"/>
        <v>160108</v>
      </c>
      <c r="AP80" s="19" t="s">
        <v>2914</v>
      </c>
      <c r="AQ80" s="7" t="s">
        <v>2913</v>
      </c>
      <c r="AR80" s="7">
        <f t="shared" si="29"/>
        <v>76</v>
      </c>
      <c r="AS80" s="7" t="str">
        <f t="shared" si="36"/>
        <v>光系</v>
      </c>
      <c r="AT80" s="7" t="str">
        <f t="shared" si="30"/>
        <v>光系76</v>
      </c>
      <c r="AU80" s="7">
        <f t="shared" si="31"/>
        <v>160109</v>
      </c>
      <c r="AV80" s="7" t="str">
        <f t="shared" si="32"/>
        <v>光魔晶</v>
      </c>
      <c r="AW80" s="7" t="str">
        <f t="shared" si="33"/>
        <v>CB896AAA</v>
      </c>
      <c r="AX80" s="7">
        <f t="shared" si="34"/>
        <v>76</v>
      </c>
      <c r="AY80" s="7" t="str">
        <f t="shared" si="35"/>
        <v>光系</v>
      </c>
    </row>
    <row r="81" spans="2:51" x14ac:dyDescent="0.15">
      <c r="B81" s="7">
        <v>77</v>
      </c>
      <c r="C81" s="7">
        <v>1602</v>
      </c>
      <c r="D81" s="7" t="s">
        <v>813</v>
      </c>
      <c r="E81" s="19" t="s">
        <v>923</v>
      </c>
      <c r="F81" s="27" t="str">
        <f t="shared" si="18"/>
        <v>光系78</v>
      </c>
      <c r="G81" s="7">
        <v>160201</v>
      </c>
      <c r="H81" s="19" t="s">
        <v>1005</v>
      </c>
      <c r="I81" s="7" t="s">
        <v>1004</v>
      </c>
      <c r="J81" s="7">
        <f t="shared" si="19"/>
        <v>78</v>
      </c>
      <c r="K81" s="7" t="s">
        <v>1195</v>
      </c>
      <c r="L81" s="7">
        <v>30</v>
      </c>
      <c r="M81" s="25" t="str">
        <f t="shared" si="20"/>
        <v>光系60</v>
      </c>
      <c r="N81" s="7">
        <v>160202</v>
      </c>
      <c r="O81" s="7" t="s">
        <v>1207</v>
      </c>
      <c r="P81" s="7" t="s">
        <v>1006</v>
      </c>
      <c r="Q81" s="7">
        <f t="shared" si="21"/>
        <v>60</v>
      </c>
      <c r="R81" s="19" t="s">
        <v>1195</v>
      </c>
      <c r="S81" s="7">
        <v>10</v>
      </c>
      <c r="T81" s="25" t="str">
        <f t="shared" si="22"/>
        <v>光系60</v>
      </c>
      <c r="U81" s="7">
        <v>160203</v>
      </c>
      <c r="V81" s="19" t="s">
        <v>1207</v>
      </c>
      <c r="W81" s="7" t="s">
        <v>1006</v>
      </c>
      <c r="X81" s="7">
        <f t="shared" si="23"/>
        <v>60</v>
      </c>
      <c r="Y81" s="19" t="s">
        <v>1195</v>
      </c>
      <c r="Z81" s="7">
        <v>30</v>
      </c>
      <c r="AA81" s="25" t="str">
        <f t="shared" si="24"/>
        <v>金属系78</v>
      </c>
      <c r="AB81" s="7">
        <v>160204</v>
      </c>
      <c r="AC81" s="19" t="s">
        <v>1190</v>
      </c>
      <c r="AD81" s="7" t="s">
        <v>974</v>
      </c>
      <c r="AE81" s="7">
        <f t="shared" si="25"/>
        <v>78</v>
      </c>
      <c r="AF81" s="19" t="s">
        <v>1173</v>
      </c>
      <c r="AG81" s="7">
        <v>30</v>
      </c>
      <c r="AH81" s="25" t="str">
        <f t="shared" si="26"/>
        <v>光系78</v>
      </c>
      <c r="AI81" s="7">
        <v>160205</v>
      </c>
      <c r="AJ81" s="19" t="s">
        <v>1207</v>
      </c>
      <c r="AK81" s="7" t="s">
        <v>1006</v>
      </c>
      <c r="AL81" s="7">
        <f t="shared" si="27"/>
        <v>78</v>
      </c>
      <c r="AM81" s="19" t="s">
        <v>1195</v>
      </c>
      <c r="AN81" s="7">
        <v>30</v>
      </c>
      <c r="AO81" s="7">
        <f t="shared" si="28"/>
        <v>160208</v>
      </c>
      <c r="AP81" s="19" t="s">
        <v>2918</v>
      </c>
      <c r="AQ81" s="7" t="s">
        <v>2917</v>
      </c>
      <c r="AR81" s="7">
        <f t="shared" si="29"/>
        <v>78</v>
      </c>
      <c r="AS81" s="7" t="str">
        <f t="shared" si="36"/>
        <v>光系</v>
      </c>
      <c r="AT81" s="7" t="str">
        <f t="shared" si="30"/>
        <v>光系78</v>
      </c>
      <c r="AU81" s="7">
        <f t="shared" si="31"/>
        <v>160209</v>
      </c>
      <c r="AV81" s="7" t="str">
        <f t="shared" si="32"/>
        <v>光恶魔</v>
      </c>
      <c r="AW81" s="7" t="str">
        <f t="shared" si="33"/>
        <v>CB853AAA</v>
      </c>
      <c r="AX81" s="7">
        <f t="shared" si="34"/>
        <v>78</v>
      </c>
      <c r="AY81" s="7" t="str">
        <f t="shared" si="35"/>
        <v>光系</v>
      </c>
    </row>
    <row r="82" spans="2:51" x14ac:dyDescent="0.15">
      <c r="B82" s="7">
        <v>78</v>
      </c>
      <c r="C82" s="7">
        <v>1603</v>
      </c>
      <c r="D82" s="7" t="s">
        <v>814</v>
      </c>
      <c r="E82" s="19" t="s">
        <v>923</v>
      </c>
      <c r="F82" s="27" t="str">
        <f t="shared" si="18"/>
        <v>光系79</v>
      </c>
      <c r="G82" s="7">
        <v>160301</v>
      </c>
      <c r="H82" s="19" t="s">
        <v>1003</v>
      </c>
      <c r="I82" s="7" t="s">
        <v>948</v>
      </c>
      <c r="J82" s="7">
        <f t="shared" si="19"/>
        <v>79</v>
      </c>
      <c r="K82" s="7" t="s">
        <v>1195</v>
      </c>
      <c r="L82" s="7">
        <v>30</v>
      </c>
      <c r="M82" s="25" t="str">
        <f t="shared" si="20"/>
        <v>光系61</v>
      </c>
      <c r="N82" s="7">
        <v>160302</v>
      </c>
      <c r="O82" s="7" t="s">
        <v>1206</v>
      </c>
      <c r="P82" s="7" t="s">
        <v>1004</v>
      </c>
      <c r="Q82" s="7">
        <f t="shared" si="21"/>
        <v>61</v>
      </c>
      <c r="R82" s="19" t="s">
        <v>1195</v>
      </c>
      <c r="S82" s="7">
        <v>10</v>
      </c>
      <c r="T82" s="25" t="str">
        <f t="shared" si="22"/>
        <v>光系61</v>
      </c>
      <c r="U82" s="7">
        <v>160303</v>
      </c>
      <c r="V82" s="19" t="s">
        <v>1206</v>
      </c>
      <c r="W82" s="7" t="s">
        <v>1004</v>
      </c>
      <c r="X82" s="7">
        <f t="shared" si="23"/>
        <v>61</v>
      </c>
      <c r="Y82" s="19" t="s">
        <v>1195</v>
      </c>
      <c r="Z82" s="7">
        <v>30</v>
      </c>
      <c r="AA82" s="25" t="str">
        <f t="shared" si="24"/>
        <v>雷系79</v>
      </c>
      <c r="AB82" s="7">
        <v>160304</v>
      </c>
      <c r="AC82" s="19" t="s">
        <v>1186</v>
      </c>
      <c r="AD82" s="7" t="s">
        <v>969</v>
      </c>
      <c r="AE82" s="7">
        <f t="shared" si="25"/>
        <v>79</v>
      </c>
      <c r="AF82" s="19" t="s">
        <v>1187</v>
      </c>
      <c r="AG82" s="7">
        <v>30</v>
      </c>
      <c r="AH82" s="25" t="str">
        <f t="shared" si="26"/>
        <v>金属系79</v>
      </c>
      <c r="AI82" s="7">
        <v>160305</v>
      </c>
      <c r="AJ82" s="19" t="s">
        <v>1192</v>
      </c>
      <c r="AK82" s="7" t="s">
        <v>978</v>
      </c>
      <c r="AL82" s="7">
        <f t="shared" si="27"/>
        <v>79</v>
      </c>
      <c r="AM82" s="19" t="s">
        <v>1173</v>
      </c>
      <c r="AN82" s="7">
        <v>30</v>
      </c>
      <c r="AO82" s="7">
        <f t="shared" si="28"/>
        <v>160308</v>
      </c>
      <c r="AP82" s="19" t="s">
        <v>2920</v>
      </c>
      <c r="AQ82" s="7" t="s">
        <v>2919</v>
      </c>
      <c r="AR82" s="7">
        <f t="shared" si="29"/>
        <v>79</v>
      </c>
      <c r="AS82" s="7" t="str">
        <f t="shared" si="36"/>
        <v>光系</v>
      </c>
      <c r="AT82" s="7" t="str">
        <f t="shared" si="30"/>
        <v>光系79</v>
      </c>
      <c r="AU82" s="7">
        <f t="shared" si="31"/>
        <v>160309</v>
      </c>
      <c r="AV82" s="7" t="str">
        <f t="shared" si="32"/>
        <v>光魔晶</v>
      </c>
      <c r="AW82" s="7" t="str">
        <f t="shared" si="33"/>
        <v>CB896AAA</v>
      </c>
      <c r="AX82" s="7">
        <f t="shared" si="34"/>
        <v>79</v>
      </c>
      <c r="AY82" s="7" t="str">
        <f t="shared" si="35"/>
        <v>光系</v>
      </c>
    </row>
    <row r="83" spans="2:51" x14ac:dyDescent="0.15">
      <c r="B83" s="7">
        <v>79</v>
      </c>
      <c r="C83" s="7">
        <v>1604</v>
      </c>
      <c r="D83" s="7" t="s">
        <v>815</v>
      </c>
      <c r="E83" s="19" t="s">
        <v>923</v>
      </c>
      <c r="F83" s="27" t="str">
        <f t="shared" si="18"/>
        <v>光系81</v>
      </c>
      <c r="G83" s="7">
        <v>160401</v>
      </c>
      <c r="H83" s="19" t="s">
        <v>1005</v>
      </c>
      <c r="I83" s="7" t="s">
        <v>1004</v>
      </c>
      <c r="J83" s="7">
        <f t="shared" si="19"/>
        <v>81</v>
      </c>
      <c r="K83" s="7" t="s">
        <v>1195</v>
      </c>
      <c r="L83" s="7">
        <v>30</v>
      </c>
      <c r="M83" s="25" t="str">
        <f t="shared" si="20"/>
        <v>光系62</v>
      </c>
      <c r="N83" s="7">
        <v>160402</v>
      </c>
      <c r="O83" s="7" t="s">
        <v>1206</v>
      </c>
      <c r="P83" s="7" t="s">
        <v>1004</v>
      </c>
      <c r="Q83" s="7">
        <f t="shared" si="21"/>
        <v>62</v>
      </c>
      <c r="R83" s="19" t="s">
        <v>1195</v>
      </c>
      <c r="S83" s="7">
        <v>10</v>
      </c>
      <c r="T83" s="25" t="str">
        <f t="shared" si="22"/>
        <v>光系62</v>
      </c>
      <c r="U83" s="7">
        <v>160403</v>
      </c>
      <c r="V83" s="19" t="s">
        <v>1206</v>
      </c>
      <c r="W83" s="7" t="s">
        <v>1004</v>
      </c>
      <c r="X83" s="7">
        <f t="shared" si="23"/>
        <v>62</v>
      </c>
      <c r="Y83" s="19" t="s">
        <v>1195</v>
      </c>
      <c r="Z83" s="7">
        <v>30</v>
      </c>
      <c r="AA83" s="25" t="str">
        <f t="shared" si="24"/>
        <v>光系81</v>
      </c>
      <c r="AB83" s="7">
        <v>160404</v>
      </c>
      <c r="AC83" s="19" t="s">
        <v>1206</v>
      </c>
      <c r="AD83" s="7" t="s">
        <v>1004</v>
      </c>
      <c r="AE83" s="7">
        <f t="shared" si="25"/>
        <v>81</v>
      </c>
      <c r="AF83" s="19" t="s">
        <v>1195</v>
      </c>
      <c r="AG83" s="7">
        <v>30</v>
      </c>
      <c r="AH83" s="25" t="str">
        <f t="shared" si="26"/>
        <v>暗系81</v>
      </c>
      <c r="AI83" s="7">
        <v>160405</v>
      </c>
      <c r="AJ83" s="19" t="s">
        <v>1200</v>
      </c>
      <c r="AK83" s="7" t="s">
        <v>986</v>
      </c>
      <c r="AL83" s="7">
        <f t="shared" si="27"/>
        <v>81</v>
      </c>
      <c r="AM83" s="19" t="s">
        <v>1184</v>
      </c>
      <c r="AN83" s="7">
        <v>30</v>
      </c>
      <c r="AO83" s="7">
        <f t="shared" si="28"/>
        <v>160408</v>
      </c>
      <c r="AP83" s="19" t="s">
        <v>2922</v>
      </c>
      <c r="AQ83" s="7" t="s">
        <v>2921</v>
      </c>
      <c r="AR83" s="7">
        <f t="shared" si="29"/>
        <v>81</v>
      </c>
      <c r="AS83" s="7" t="str">
        <f t="shared" si="36"/>
        <v>光系</v>
      </c>
      <c r="AT83" s="7" t="str">
        <f t="shared" si="30"/>
        <v>光系81</v>
      </c>
      <c r="AU83" s="7">
        <f t="shared" si="31"/>
        <v>160409</v>
      </c>
      <c r="AV83" s="7" t="str">
        <f t="shared" si="32"/>
        <v>光恶魔</v>
      </c>
      <c r="AW83" s="7" t="str">
        <f t="shared" si="33"/>
        <v>CB853AAA</v>
      </c>
      <c r="AX83" s="7">
        <f t="shared" si="34"/>
        <v>81</v>
      </c>
      <c r="AY83" s="7" t="str">
        <f t="shared" si="35"/>
        <v>光系</v>
      </c>
    </row>
    <row r="84" spans="2:51" x14ac:dyDescent="0.15">
      <c r="B84" s="7">
        <v>80</v>
      </c>
      <c r="C84" s="7">
        <v>1605</v>
      </c>
      <c r="D84" s="7" t="s">
        <v>816</v>
      </c>
      <c r="E84" s="19" t="s">
        <v>923</v>
      </c>
      <c r="F84" s="27" t="str">
        <f t="shared" si="18"/>
        <v>光系82</v>
      </c>
      <c r="G84" s="7">
        <v>160501</v>
      </c>
      <c r="H84" s="19" t="s">
        <v>1007</v>
      </c>
      <c r="I84" s="7" t="s">
        <v>1006</v>
      </c>
      <c r="J84" s="7">
        <f t="shared" si="19"/>
        <v>82</v>
      </c>
      <c r="K84" s="7" t="s">
        <v>1195</v>
      </c>
      <c r="L84" s="7">
        <v>30</v>
      </c>
      <c r="M84" s="25" t="str">
        <f t="shared" si="20"/>
        <v>光系63</v>
      </c>
      <c r="N84" s="7">
        <v>160502</v>
      </c>
      <c r="O84" s="7" t="s">
        <v>1194</v>
      </c>
      <c r="P84" s="7" t="s">
        <v>982</v>
      </c>
      <c r="Q84" s="7">
        <f t="shared" si="21"/>
        <v>63</v>
      </c>
      <c r="R84" s="19" t="s">
        <v>1195</v>
      </c>
      <c r="S84" s="7">
        <v>10</v>
      </c>
      <c r="T84" s="25" t="str">
        <f t="shared" si="22"/>
        <v>光系63</v>
      </c>
      <c r="U84" s="7">
        <v>160503</v>
      </c>
      <c r="V84" s="19" t="s">
        <v>1194</v>
      </c>
      <c r="W84" s="7" t="s">
        <v>982</v>
      </c>
      <c r="X84" s="7">
        <f t="shared" si="23"/>
        <v>63</v>
      </c>
      <c r="Y84" s="19" t="s">
        <v>1195</v>
      </c>
      <c r="Z84" s="7">
        <v>30</v>
      </c>
      <c r="AA84" s="25" t="str">
        <f t="shared" si="24"/>
        <v>暗系82</v>
      </c>
      <c r="AB84" s="7">
        <v>160504</v>
      </c>
      <c r="AC84" s="19" t="s">
        <v>1183</v>
      </c>
      <c r="AD84" s="7" t="s">
        <v>965</v>
      </c>
      <c r="AE84" s="7">
        <f t="shared" si="25"/>
        <v>82</v>
      </c>
      <c r="AF84" s="19" t="s">
        <v>1184</v>
      </c>
      <c r="AG84" s="7">
        <v>30</v>
      </c>
      <c r="AH84" s="25" t="str">
        <f t="shared" si="26"/>
        <v>金属系82</v>
      </c>
      <c r="AI84" s="7">
        <v>160505</v>
      </c>
      <c r="AJ84" s="19" t="s">
        <v>1174</v>
      </c>
      <c r="AK84" s="7" t="s">
        <v>946</v>
      </c>
      <c r="AL84" s="7">
        <f t="shared" si="27"/>
        <v>82</v>
      </c>
      <c r="AM84" s="19" t="s">
        <v>1173</v>
      </c>
      <c r="AN84" s="7">
        <v>30</v>
      </c>
      <c r="AO84" s="7">
        <f t="shared" si="28"/>
        <v>160508</v>
      </c>
      <c r="AP84" s="19" t="s">
        <v>2916</v>
      </c>
      <c r="AQ84" s="7" t="s">
        <v>2915</v>
      </c>
      <c r="AR84" s="7">
        <f t="shared" si="29"/>
        <v>82</v>
      </c>
      <c r="AS84" s="7" t="str">
        <f t="shared" si="36"/>
        <v>光系</v>
      </c>
      <c r="AT84" s="7" t="str">
        <f t="shared" si="30"/>
        <v>光系82</v>
      </c>
      <c r="AU84" s="7">
        <f t="shared" si="31"/>
        <v>160509</v>
      </c>
      <c r="AV84" s="7" t="str">
        <f t="shared" si="32"/>
        <v>光之女护卫</v>
      </c>
      <c r="AW84" s="7" t="str">
        <f t="shared" si="33"/>
        <v>CB767AAA</v>
      </c>
      <c r="AX84" s="7">
        <f t="shared" si="34"/>
        <v>82</v>
      </c>
      <c r="AY84" s="7" t="str">
        <f t="shared" si="35"/>
        <v>光系</v>
      </c>
    </row>
    <row r="85" spans="2:51" x14ac:dyDescent="0.15">
      <c r="B85" s="7">
        <v>81</v>
      </c>
      <c r="C85" s="7">
        <v>1701</v>
      </c>
      <c r="D85" s="7" t="s">
        <v>817</v>
      </c>
      <c r="E85" s="19" t="s">
        <v>916</v>
      </c>
      <c r="F85" s="27" t="str">
        <f t="shared" si="18"/>
        <v>水系84</v>
      </c>
      <c r="G85" s="7">
        <v>170101</v>
      </c>
      <c r="H85" s="19" t="s">
        <v>1009</v>
      </c>
      <c r="I85" s="7" t="s">
        <v>1008</v>
      </c>
      <c r="J85" s="7">
        <f t="shared" si="19"/>
        <v>84</v>
      </c>
      <c r="K85" s="7" t="s">
        <v>1163</v>
      </c>
      <c r="L85" s="7">
        <v>30</v>
      </c>
      <c r="M85" s="25" t="str">
        <f t="shared" si="20"/>
        <v>水系64</v>
      </c>
      <c r="N85" s="7">
        <v>170102</v>
      </c>
      <c r="O85" s="7" t="s">
        <v>1175</v>
      </c>
      <c r="P85" s="7" t="s">
        <v>948</v>
      </c>
      <c r="Q85" s="7">
        <f t="shared" si="21"/>
        <v>64</v>
      </c>
      <c r="R85" s="19" t="s">
        <v>1163</v>
      </c>
      <c r="S85" s="7">
        <v>10</v>
      </c>
      <c r="T85" s="25" t="str">
        <f t="shared" si="22"/>
        <v>水系64</v>
      </c>
      <c r="U85" s="7">
        <v>170103</v>
      </c>
      <c r="V85" s="19" t="s">
        <v>1209</v>
      </c>
      <c r="W85" s="7" t="s">
        <v>1010</v>
      </c>
      <c r="X85" s="7">
        <f t="shared" si="23"/>
        <v>64</v>
      </c>
      <c r="Y85" s="19" t="s">
        <v>1163</v>
      </c>
      <c r="Z85" s="7">
        <v>30</v>
      </c>
      <c r="AA85" s="25" t="str">
        <f t="shared" si="24"/>
        <v>火系84</v>
      </c>
      <c r="AB85" s="7">
        <v>170104</v>
      </c>
      <c r="AC85" s="19" t="s">
        <v>1179</v>
      </c>
      <c r="AD85" s="7" t="s">
        <v>960</v>
      </c>
      <c r="AE85" s="7">
        <f t="shared" si="25"/>
        <v>84</v>
      </c>
      <c r="AF85" s="19" t="s">
        <v>1177</v>
      </c>
      <c r="AG85" s="7">
        <v>30</v>
      </c>
      <c r="AH85" s="25" t="str">
        <f t="shared" si="26"/>
        <v>暗系84</v>
      </c>
      <c r="AI85" s="7">
        <v>170105</v>
      </c>
      <c r="AJ85" s="19" t="s">
        <v>1183</v>
      </c>
      <c r="AK85" s="7" t="s">
        <v>965</v>
      </c>
      <c r="AL85" s="7">
        <f t="shared" si="27"/>
        <v>84</v>
      </c>
      <c r="AM85" s="19" t="s">
        <v>1184</v>
      </c>
      <c r="AN85" s="7">
        <v>30</v>
      </c>
      <c r="AO85" s="7">
        <f t="shared" si="28"/>
        <v>170108</v>
      </c>
      <c r="AP85" s="19" t="s">
        <v>2924</v>
      </c>
      <c r="AQ85" s="7" t="s">
        <v>2923</v>
      </c>
      <c r="AR85" s="7">
        <f t="shared" si="29"/>
        <v>84</v>
      </c>
      <c r="AS85" s="7" t="str">
        <f t="shared" si="36"/>
        <v>水系</v>
      </c>
      <c r="AT85" s="7" t="str">
        <f t="shared" si="30"/>
        <v>水系84</v>
      </c>
      <c r="AU85" s="7">
        <f t="shared" si="31"/>
        <v>170109</v>
      </c>
      <c r="AV85" s="7" t="str">
        <f t="shared" si="32"/>
        <v>水恶魔</v>
      </c>
      <c r="AW85" s="7" t="str">
        <f t="shared" si="33"/>
        <v>CB852AAA</v>
      </c>
      <c r="AX85" s="7">
        <f t="shared" si="34"/>
        <v>84</v>
      </c>
      <c r="AY85" s="7" t="str">
        <f t="shared" si="35"/>
        <v>水系</v>
      </c>
    </row>
    <row r="86" spans="2:51" x14ac:dyDescent="0.15">
      <c r="B86" s="7">
        <v>82</v>
      </c>
      <c r="C86" s="7">
        <v>1702</v>
      </c>
      <c r="D86" s="7" t="s">
        <v>818</v>
      </c>
      <c r="E86" s="19" t="s">
        <v>916</v>
      </c>
      <c r="F86" s="27" t="str">
        <f t="shared" si="18"/>
        <v>水系85</v>
      </c>
      <c r="G86" s="7">
        <v>170201</v>
      </c>
      <c r="H86" s="19" t="s">
        <v>1011</v>
      </c>
      <c r="I86" s="7" t="s">
        <v>1010</v>
      </c>
      <c r="J86" s="7">
        <f t="shared" si="19"/>
        <v>85</v>
      </c>
      <c r="K86" s="7" t="s">
        <v>1163</v>
      </c>
      <c r="L86" s="7">
        <v>30</v>
      </c>
      <c r="M86" s="25" t="str">
        <f t="shared" si="20"/>
        <v>水系65</v>
      </c>
      <c r="N86" s="7">
        <v>170202</v>
      </c>
      <c r="O86" s="7" t="s">
        <v>1164</v>
      </c>
      <c r="P86" s="7" t="s">
        <v>931</v>
      </c>
      <c r="Q86" s="7">
        <f t="shared" si="21"/>
        <v>65</v>
      </c>
      <c r="R86" s="19" t="s">
        <v>1163</v>
      </c>
      <c r="S86" s="7">
        <v>10</v>
      </c>
      <c r="T86" s="25" t="str">
        <f t="shared" si="22"/>
        <v>水系65</v>
      </c>
      <c r="U86" s="7">
        <v>170203</v>
      </c>
      <c r="V86" s="19" t="s">
        <v>1175</v>
      </c>
      <c r="W86" s="7" t="s">
        <v>948</v>
      </c>
      <c r="X86" s="7">
        <f t="shared" si="23"/>
        <v>65</v>
      </c>
      <c r="Y86" s="19" t="s">
        <v>1163</v>
      </c>
      <c r="Z86" s="7">
        <v>30</v>
      </c>
      <c r="AA86" s="25" t="str">
        <f t="shared" si="24"/>
        <v>飞行系85</v>
      </c>
      <c r="AB86" s="7">
        <v>170204</v>
      </c>
      <c r="AC86" s="19" t="s">
        <v>1161</v>
      </c>
      <c r="AD86" s="7" t="s">
        <v>928</v>
      </c>
      <c r="AE86" s="7">
        <f t="shared" si="25"/>
        <v>85</v>
      </c>
      <c r="AF86" s="19" t="s">
        <v>1158</v>
      </c>
      <c r="AG86" s="7">
        <v>30</v>
      </c>
      <c r="AH86" s="25" t="str">
        <f t="shared" si="26"/>
        <v>光系85</v>
      </c>
      <c r="AI86" s="7">
        <v>170205</v>
      </c>
      <c r="AJ86" s="19" t="s">
        <v>1194</v>
      </c>
      <c r="AK86" s="7" t="s">
        <v>982</v>
      </c>
      <c r="AL86" s="7">
        <f t="shared" si="27"/>
        <v>85</v>
      </c>
      <c r="AM86" s="19" t="s">
        <v>1195</v>
      </c>
      <c r="AN86" s="7">
        <v>30</v>
      </c>
      <c r="AO86" s="7">
        <f t="shared" si="28"/>
        <v>170208</v>
      </c>
      <c r="AP86" s="19" t="s">
        <v>2925</v>
      </c>
      <c r="AQ86" s="7" t="s">
        <v>2926</v>
      </c>
      <c r="AR86" s="7">
        <f t="shared" si="29"/>
        <v>85</v>
      </c>
      <c r="AS86" s="7" t="str">
        <f t="shared" si="36"/>
        <v>水系</v>
      </c>
      <c r="AT86" s="7" t="str">
        <f t="shared" si="30"/>
        <v>水系85</v>
      </c>
      <c r="AU86" s="7">
        <f t="shared" si="31"/>
        <v>170209</v>
      </c>
      <c r="AV86" s="7" t="str">
        <f t="shared" si="32"/>
        <v>水之女护卫</v>
      </c>
      <c r="AW86" s="7" t="str">
        <f t="shared" si="33"/>
        <v>CB766AAA</v>
      </c>
      <c r="AX86" s="7">
        <f t="shared" si="34"/>
        <v>85</v>
      </c>
      <c r="AY86" s="7" t="str">
        <f t="shared" si="35"/>
        <v>水系</v>
      </c>
    </row>
    <row r="87" spans="2:51" x14ac:dyDescent="0.15">
      <c r="B87" s="7">
        <v>83</v>
      </c>
      <c r="C87" s="7">
        <v>1703</v>
      </c>
      <c r="D87" s="7" t="s">
        <v>819</v>
      </c>
      <c r="E87" s="19" t="s">
        <v>892</v>
      </c>
      <c r="F87" s="27" t="str">
        <f t="shared" si="18"/>
        <v>飞行系87</v>
      </c>
      <c r="G87" s="7">
        <v>170301</v>
      </c>
      <c r="H87" s="19" t="s">
        <v>1013</v>
      </c>
      <c r="I87" s="7" t="s">
        <v>1012</v>
      </c>
      <c r="J87" s="7">
        <f t="shared" si="19"/>
        <v>87</v>
      </c>
      <c r="K87" s="7" t="s">
        <v>1158</v>
      </c>
      <c r="L87" s="7">
        <v>30</v>
      </c>
      <c r="M87" s="25" t="str">
        <f t="shared" si="20"/>
        <v>飞行系65</v>
      </c>
      <c r="N87" s="7">
        <v>170302</v>
      </c>
      <c r="O87" s="7" t="s">
        <v>1212</v>
      </c>
      <c r="P87" s="7" t="s">
        <v>1015</v>
      </c>
      <c r="Q87" s="7">
        <f t="shared" si="21"/>
        <v>65</v>
      </c>
      <c r="R87" s="19" t="s">
        <v>1158</v>
      </c>
      <c r="S87" s="7">
        <v>10</v>
      </c>
      <c r="T87" s="25" t="str">
        <f t="shared" si="22"/>
        <v>飞行系65</v>
      </c>
      <c r="U87" s="7">
        <v>170303</v>
      </c>
      <c r="V87" s="19" t="s">
        <v>1211</v>
      </c>
      <c r="W87" s="7" t="s">
        <v>928</v>
      </c>
      <c r="X87" s="7">
        <f t="shared" si="23"/>
        <v>65</v>
      </c>
      <c r="Y87" s="19" t="s">
        <v>1158</v>
      </c>
      <c r="Z87" s="7">
        <v>30</v>
      </c>
      <c r="AA87" s="25" t="str">
        <f t="shared" si="24"/>
        <v>僵尸系87</v>
      </c>
      <c r="AB87" s="7">
        <v>170304</v>
      </c>
      <c r="AC87" s="19" t="s">
        <v>1166</v>
      </c>
      <c r="AD87" s="7" t="s">
        <v>934</v>
      </c>
      <c r="AE87" s="7">
        <f t="shared" si="25"/>
        <v>87</v>
      </c>
      <c r="AF87" s="19" t="s">
        <v>1153</v>
      </c>
      <c r="AG87" s="7">
        <v>30</v>
      </c>
      <c r="AH87" s="25" t="str">
        <f t="shared" si="26"/>
        <v>暗系87</v>
      </c>
      <c r="AI87" s="7">
        <v>170305</v>
      </c>
      <c r="AJ87" s="19" t="s">
        <v>1200</v>
      </c>
      <c r="AK87" s="7" t="s">
        <v>986</v>
      </c>
      <c r="AL87" s="7">
        <f t="shared" si="27"/>
        <v>87</v>
      </c>
      <c r="AM87" s="19" t="s">
        <v>1184</v>
      </c>
      <c r="AN87" s="7">
        <v>30</v>
      </c>
      <c r="AO87" s="7">
        <f t="shared" si="28"/>
        <v>170308</v>
      </c>
      <c r="AP87" s="19" t="s">
        <v>2928</v>
      </c>
      <c r="AQ87" s="7" t="s">
        <v>2927</v>
      </c>
      <c r="AR87" s="7">
        <f t="shared" si="29"/>
        <v>87</v>
      </c>
      <c r="AS87" s="7" t="str">
        <f t="shared" si="36"/>
        <v>飞行系</v>
      </c>
      <c r="AT87" s="7" t="str">
        <f t="shared" si="30"/>
        <v>飞行系87</v>
      </c>
      <c r="AU87" s="7">
        <f t="shared" si="31"/>
        <v>170309</v>
      </c>
      <c r="AV87" s="7" t="str">
        <f t="shared" si="32"/>
        <v>魔鬼幽魂</v>
      </c>
      <c r="AW87" s="7" t="str">
        <f t="shared" si="33"/>
        <v>CB811AAA</v>
      </c>
      <c r="AX87" s="7">
        <f t="shared" si="34"/>
        <v>87</v>
      </c>
      <c r="AY87" s="7" t="str">
        <f t="shared" si="35"/>
        <v>飞行系</v>
      </c>
    </row>
    <row r="88" spans="2:51" x14ac:dyDescent="0.15">
      <c r="B88" s="7">
        <v>84</v>
      </c>
      <c r="C88" s="7">
        <v>1704</v>
      </c>
      <c r="D88" s="7" t="s">
        <v>820</v>
      </c>
      <c r="E88" s="19" t="s">
        <v>892</v>
      </c>
      <c r="F88" s="27" t="str">
        <f t="shared" si="18"/>
        <v>飞行系88</v>
      </c>
      <c r="G88" s="7">
        <v>170401</v>
      </c>
      <c r="H88" s="19" t="s">
        <v>1014</v>
      </c>
      <c r="I88" s="7" t="s">
        <v>928</v>
      </c>
      <c r="J88" s="7">
        <f t="shared" si="19"/>
        <v>88</v>
      </c>
      <c r="K88" s="7" t="s">
        <v>1158</v>
      </c>
      <c r="L88" s="7">
        <v>30</v>
      </c>
      <c r="M88" s="25" t="str">
        <f t="shared" si="20"/>
        <v>飞行系66</v>
      </c>
      <c r="N88" s="7">
        <v>170402</v>
      </c>
      <c r="O88" s="7" t="s">
        <v>1160</v>
      </c>
      <c r="P88" s="7" t="s">
        <v>926</v>
      </c>
      <c r="Q88" s="7">
        <f t="shared" si="21"/>
        <v>66</v>
      </c>
      <c r="R88" s="19" t="s">
        <v>1158</v>
      </c>
      <c r="S88" s="7">
        <v>10</v>
      </c>
      <c r="T88" s="25" t="str">
        <f t="shared" si="22"/>
        <v>飞行系66</v>
      </c>
      <c r="U88" s="7">
        <v>170403</v>
      </c>
      <c r="V88" s="19" t="s">
        <v>1161</v>
      </c>
      <c r="W88" s="7" t="s">
        <v>928</v>
      </c>
      <c r="X88" s="7">
        <f t="shared" si="23"/>
        <v>66</v>
      </c>
      <c r="Y88" s="19" t="s">
        <v>1158</v>
      </c>
      <c r="Z88" s="7">
        <v>30</v>
      </c>
      <c r="AA88" s="25" t="str">
        <f t="shared" si="24"/>
        <v>水系88</v>
      </c>
      <c r="AB88" s="7">
        <v>170404</v>
      </c>
      <c r="AC88" s="19" t="s">
        <v>1165</v>
      </c>
      <c r="AD88" s="7" t="s">
        <v>930</v>
      </c>
      <c r="AE88" s="7">
        <f t="shared" si="25"/>
        <v>88</v>
      </c>
      <c r="AF88" s="19" t="s">
        <v>1163</v>
      </c>
      <c r="AG88" s="7">
        <v>30</v>
      </c>
      <c r="AH88" s="25" t="str">
        <f t="shared" si="26"/>
        <v>火系88</v>
      </c>
      <c r="AI88" s="7">
        <v>170405</v>
      </c>
      <c r="AJ88" s="19" t="s">
        <v>1204</v>
      </c>
      <c r="AK88" s="7" t="s">
        <v>950</v>
      </c>
      <c r="AL88" s="7">
        <f t="shared" si="27"/>
        <v>88</v>
      </c>
      <c r="AM88" s="19" t="s">
        <v>1177</v>
      </c>
      <c r="AN88" s="7">
        <v>30</v>
      </c>
      <c r="AO88" s="7">
        <f t="shared" si="28"/>
        <v>170408</v>
      </c>
      <c r="AP88" s="19" t="s">
        <v>2930</v>
      </c>
      <c r="AQ88" s="7" t="s">
        <v>2929</v>
      </c>
      <c r="AR88" s="7">
        <f t="shared" si="29"/>
        <v>88</v>
      </c>
      <c r="AS88" s="7" t="str">
        <f t="shared" si="36"/>
        <v>飞行系</v>
      </c>
      <c r="AT88" s="7" t="str">
        <f t="shared" si="30"/>
        <v>飞行系88</v>
      </c>
      <c r="AU88" s="7">
        <f t="shared" si="31"/>
        <v>170409</v>
      </c>
      <c r="AV88" s="7" t="str">
        <f t="shared" si="32"/>
        <v>恶魔蝙蝠</v>
      </c>
      <c r="AW88" s="7" t="str">
        <f t="shared" si="33"/>
        <v>CB742AAA</v>
      </c>
      <c r="AX88" s="7">
        <f t="shared" si="34"/>
        <v>88</v>
      </c>
      <c r="AY88" s="7" t="str">
        <f t="shared" si="35"/>
        <v>飞行系</v>
      </c>
    </row>
    <row r="89" spans="2:51" x14ac:dyDescent="0.15">
      <c r="B89" s="7">
        <v>85</v>
      </c>
      <c r="C89" s="7">
        <v>1705</v>
      </c>
      <c r="D89" s="7" t="s">
        <v>821</v>
      </c>
      <c r="E89" s="19" t="s">
        <v>892</v>
      </c>
      <c r="F89" s="27" t="str">
        <f t="shared" si="18"/>
        <v>飞行系90</v>
      </c>
      <c r="G89" s="7">
        <v>170501</v>
      </c>
      <c r="H89" s="19" t="s">
        <v>1016</v>
      </c>
      <c r="I89" s="7" t="s">
        <v>1015</v>
      </c>
      <c r="J89" s="7">
        <f t="shared" si="19"/>
        <v>90</v>
      </c>
      <c r="K89" s="7" t="s">
        <v>1158</v>
      </c>
      <c r="L89" s="7">
        <v>30</v>
      </c>
      <c r="M89" s="25" t="str">
        <f t="shared" si="20"/>
        <v>飞行系67</v>
      </c>
      <c r="N89" s="7">
        <v>170502</v>
      </c>
      <c r="O89" s="7" t="s">
        <v>1159</v>
      </c>
      <c r="P89" s="7" t="s">
        <v>901</v>
      </c>
      <c r="Q89" s="7">
        <f t="shared" si="21"/>
        <v>67</v>
      </c>
      <c r="R89" s="19" t="s">
        <v>1158</v>
      </c>
      <c r="S89" s="7">
        <v>10</v>
      </c>
      <c r="T89" s="25" t="str">
        <f t="shared" si="22"/>
        <v>飞行系67</v>
      </c>
      <c r="U89" s="7">
        <v>170503</v>
      </c>
      <c r="V89" s="19" t="s">
        <v>1211</v>
      </c>
      <c r="W89" s="7" t="s">
        <v>928</v>
      </c>
      <c r="X89" s="7">
        <f t="shared" si="23"/>
        <v>67</v>
      </c>
      <c r="Y89" s="19" t="s">
        <v>1158</v>
      </c>
      <c r="Z89" s="7">
        <v>30</v>
      </c>
      <c r="AA89" s="25" t="str">
        <f t="shared" si="24"/>
        <v>光系90</v>
      </c>
      <c r="AB89" s="7">
        <v>170504</v>
      </c>
      <c r="AC89" s="19" t="s">
        <v>1207</v>
      </c>
      <c r="AD89" s="7" t="s">
        <v>1006</v>
      </c>
      <c r="AE89" s="7">
        <f t="shared" si="25"/>
        <v>90</v>
      </c>
      <c r="AF89" s="19" t="s">
        <v>1195</v>
      </c>
      <c r="AG89" s="7">
        <v>30</v>
      </c>
      <c r="AH89" s="25" t="str">
        <f t="shared" si="26"/>
        <v>风系90</v>
      </c>
      <c r="AI89" s="7">
        <v>170505</v>
      </c>
      <c r="AJ89" s="19" t="s">
        <v>1198</v>
      </c>
      <c r="AK89" s="7" t="s">
        <v>994</v>
      </c>
      <c r="AL89" s="7">
        <f t="shared" si="27"/>
        <v>90</v>
      </c>
      <c r="AM89" s="19" t="s">
        <v>1199</v>
      </c>
      <c r="AN89" s="7">
        <v>30</v>
      </c>
      <c r="AO89" s="7">
        <f t="shared" si="28"/>
        <v>170508</v>
      </c>
      <c r="AP89" s="19" t="s">
        <v>2932</v>
      </c>
      <c r="AQ89" s="7" t="s">
        <v>2931</v>
      </c>
      <c r="AR89" s="7">
        <f t="shared" si="29"/>
        <v>90</v>
      </c>
      <c r="AS89" s="7" t="str">
        <f t="shared" si="36"/>
        <v>飞行系</v>
      </c>
      <c r="AT89" s="7" t="str">
        <f t="shared" si="30"/>
        <v>飞行系90</v>
      </c>
      <c r="AU89" s="7">
        <f t="shared" si="31"/>
        <v>170509</v>
      </c>
      <c r="AV89" s="7" t="str">
        <f t="shared" si="32"/>
        <v>魔鬼鱼</v>
      </c>
      <c r="AW89" s="7" t="str">
        <f t="shared" si="33"/>
        <v>CB633AAA</v>
      </c>
      <c r="AX89" s="7">
        <f t="shared" si="34"/>
        <v>90</v>
      </c>
      <c r="AY89" s="7" t="str">
        <f t="shared" si="35"/>
        <v>飞行系</v>
      </c>
    </row>
    <row r="90" spans="2:51" x14ac:dyDescent="0.15">
      <c r="B90" s="7">
        <v>86</v>
      </c>
      <c r="C90" s="7">
        <v>1801</v>
      </c>
      <c r="D90" s="7" t="s">
        <v>822</v>
      </c>
      <c r="E90" s="19" t="s">
        <v>919</v>
      </c>
      <c r="F90" s="27" t="str">
        <f t="shared" si="18"/>
        <v>金属系91</v>
      </c>
      <c r="G90" s="7">
        <v>180101</v>
      </c>
      <c r="H90" s="19" t="s">
        <v>1018</v>
      </c>
      <c r="I90" s="7" t="s">
        <v>1017</v>
      </c>
      <c r="J90" s="7">
        <f t="shared" si="19"/>
        <v>91</v>
      </c>
      <c r="K90" s="7" t="s">
        <v>1173</v>
      </c>
      <c r="L90" s="7">
        <v>30</v>
      </c>
      <c r="M90" s="25" t="str">
        <f t="shared" si="20"/>
        <v>金属系68</v>
      </c>
      <c r="N90" s="7">
        <v>180102</v>
      </c>
      <c r="O90" s="7" t="s">
        <v>1214</v>
      </c>
      <c r="P90" s="7" t="s">
        <v>1019</v>
      </c>
      <c r="Q90" s="7">
        <f t="shared" si="21"/>
        <v>68</v>
      </c>
      <c r="R90" s="19" t="s">
        <v>1173</v>
      </c>
      <c r="S90" s="7">
        <v>10</v>
      </c>
      <c r="T90" s="25" t="str">
        <f t="shared" si="22"/>
        <v>金属系68</v>
      </c>
      <c r="U90" s="7">
        <v>180103</v>
      </c>
      <c r="V90" s="19" t="s">
        <v>1192</v>
      </c>
      <c r="W90" s="7" t="s">
        <v>978</v>
      </c>
      <c r="X90" s="7">
        <f t="shared" si="23"/>
        <v>68</v>
      </c>
      <c r="Y90" s="19" t="s">
        <v>1173</v>
      </c>
      <c r="Z90" s="7">
        <v>30</v>
      </c>
      <c r="AA90" s="25" t="str">
        <f t="shared" si="24"/>
        <v>金属系91</v>
      </c>
      <c r="AB90" s="7">
        <v>180104</v>
      </c>
      <c r="AC90" s="19" t="s">
        <v>1214</v>
      </c>
      <c r="AD90" s="7" t="s">
        <v>1019</v>
      </c>
      <c r="AE90" s="7">
        <f t="shared" si="25"/>
        <v>91</v>
      </c>
      <c r="AF90" s="19" t="s">
        <v>1173</v>
      </c>
      <c r="AG90" s="7">
        <v>30</v>
      </c>
      <c r="AH90" s="25" t="str">
        <f t="shared" si="26"/>
        <v>龙系91</v>
      </c>
      <c r="AI90" s="7">
        <v>180105</v>
      </c>
      <c r="AJ90" s="19" t="s">
        <v>1171</v>
      </c>
      <c r="AK90" s="7" t="s">
        <v>942</v>
      </c>
      <c r="AL90" s="7">
        <f t="shared" si="27"/>
        <v>91</v>
      </c>
      <c r="AM90" s="19" t="s">
        <v>1170</v>
      </c>
      <c r="AN90" s="7">
        <v>30</v>
      </c>
      <c r="AO90" s="7">
        <f t="shared" si="28"/>
        <v>180108</v>
      </c>
      <c r="AP90" s="19" t="s">
        <v>2934</v>
      </c>
      <c r="AQ90" s="7" t="s">
        <v>2933</v>
      </c>
      <c r="AR90" s="7">
        <f t="shared" si="29"/>
        <v>91</v>
      </c>
      <c r="AS90" s="7" t="str">
        <f t="shared" si="36"/>
        <v>金属系</v>
      </c>
      <c r="AT90" s="7" t="str">
        <f t="shared" si="30"/>
        <v>金属系91</v>
      </c>
      <c r="AU90" s="7">
        <f t="shared" si="31"/>
        <v>180109</v>
      </c>
      <c r="AV90" s="7" t="str">
        <f t="shared" si="32"/>
        <v>金属土龙</v>
      </c>
      <c r="AW90" s="7" t="str">
        <f t="shared" si="33"/>
        <v>CB747AAA</v>
      </c>
      <c r="AX90" s="7">
        <f t="shared" si="34"/>
        <v>91</v>
      </c>
      <c r="AY90" s="7" t="str">
        <f t="shared" si="35"/>
        <v>金属系</v>
      </c>
    </row>
    <row r="91" spans="2:51" x14ac:dyDescent="0.15">
      <c r="B91" s="7">
        <v>87</v>
      </c>
      <c r="C91" s="7">
        <v>1802</v>
      </c>
      <c r="D91" s="7" t="s">
        <v>823</v>
      </c>
      <c r="E91" s="19" t="s">
        <v>919</v>
      </c>
      <c r="F91" s="27" t="str">
        <f t="shared" si="18"/>
        <v>金属系93</v>
      </c>
      <c r="G91" s="7">
        <v>180201</v>
      </c>
      <c r="H91" s="19" t="s">
        <v>979</v>
      </c>
      <c r="I91" s="7" t="s">
        <v>978</v>
      </c>
      <c r="J91" s="7">
        <f t="shared" si="19"/>
        <v>93</v>
      </c>
      <c r="K91" s="7" t="s">
        <v>1173</v>
      </c>
      <c r="L91" s="7">
        <v>30</v>
      </c>
      <c r="M91" s="25" t="str">
        <f t="shared" si="20"/>
        <v>金属系69</v>
      </c>
      <c r="N91" s="7">
        <v>180202</v>
      </c>
      <c r="O91" s="7" t="s">
        <v>1193</v>
      </c>
      <c r="P91" s="7" t="s">
        <v>980</v>
      </c>
      <c r="Q91" s="7">
        <f t="shared" si="21"/>
        <v>69</v>
      </c>
      <c r="R91" s="19" t="s">
        <v>1173</v>
      </c>
      <c r="S91" s="7">
        <v>10</v>
      </c>
      <c r="T91" s="25" t="str">
        <f t="shared" si="22"/>
        <v>金属系69</v>
      </c>
      <c r="U91" s="7">
        <v>180203</v>
      </c>
      <c r="V91" s="19" t="s">
        <v>1190</v>
      </c>
      <c r="W91" s="7" t="s">
        <v>974</v>
      </c>
      <c r="X91" s="7">
        <f t="shared" si="23"/>
        <v>69</v>
      </c>
      <c r="Y91" s="19" t="s">
        <v>1173</v>
      </c>
      <c r="Z91" s="7">
        <v>30</v>
      </c>
      <c r="AA91" s="25" t="str">
        <f t="shared" si="24"/>
        <v>金属系93</v>
      </c>
      <c r="AB91" s="7">
        <v>180204</v>
      </c>
      <c r="AC91" s="19" t="s">
        <v>1213</v>
      </c>
      <c r="AD91" s="7" t="s">
        <v>1017</v>
      </c>
      <c r="AE91" s="7">
        <f t="shared" si="25"/>
        <v>93</v>
      </c>
      <c r="AF91" s="19" t="s">
        <v>1173</v>
      </c>
      <c r="AG91" s="7">
        <v>30</v>
      </c>
      <c r="AH91" s="25" t="str">
        <f t="shared" si="26"/>
        <v>龙系93</v>
      </c>
      <c r="AI91" s="7">
        <v>180205</v>
      </c>
      <c r="AJ91" s="19" t="s">
        <v>1169</v>
      </c>
      <c r="AK91" s="7" t="s">
        <v>940</v>
      </c>
      <c r="AL91" s="7">
        <f t="shared" si="27"/>
        <v>93</v>
      </c>
      <c r="AM91" s="19" t="s">
        <v>1170</v>
      </c>
      <c r="AN91" s="7">
        <v>30</v>
      </c>
      <c r="AO91" s="7">
        <f t="shared" si="28"/>
        <v>180208</v>
      </c>
      <c r="AP91" s="19" t="s">
        <v>2936</v>
      </c>
      <c r="AQ91" s="7" t="s">
        <v>2935</v>
      </c>
      <c r="AR91" s="7">
        <f t="shared" si="29"/>
        <v>93</v>
      </c>
      <c r="AS91" s="7" t="str">
        <f t="shared" si="36"/>
        <v>金属系</v>
      </c>
      <c r="AT91" s="7" t="str">
        <f t="shared" si="30"/>
        <v>金属系93</v>
      </c>
      <c r="AU91" s="7">
        <f t="shared" si="31"/>
        <v>180209</v>
      </c>
      <c r="AV91" s="7" t="str">
        <f t="shared" si="32"/>
        <v>钢铁巨人</v>
      </c>
      <c r="AW91" s="7" t="str">
        <f t="shared" si="33"/>
        <v>CB373AAA</v>
      </c>
      <c r="AX91" s="7">
        <f t="shared" si="34"/>
        <v>93</v>
      </c>
      <c r="AY91" s="7" t="str">
        <f t="shared" si="35"/>
        <v>金属系</v>
      </c>
    </row>
    <row r="92" spans="2:51" x14ac:dyDescent="0.15">
      <c r="B92" s="7">
        <v>88</v>
      </c>
      <c r="C92" s="7">
        <v>1803</v>
      </c>
      <c r="D92" s="7" t="s">
        <v>824</v>
      </c>
      <c r="E92" s="19" t="s">
        <v>919</v>
      </c>
      <c r="F92" s="27" t="str">
        <f t="shared" si="18"/>
        <v>金属系95</v>
      </c>
      <c r="G92" s="7">
        <v>180301</v>
      </c>
      <c r="H92" s="19" t="s">
        <v>1020</v>
      </c>
      <c r="I92" s="7" t="s">
        <v>1019</v>
      </c>
      <c r="J92" s="7">
        <f t="shared" si="19"/>
        <v>95</v>
      </c>
      <c r="K92" s="7" t="s">
        <v>1173</v>
      </c>
      <c r="L92" s="7">
        <v>30</v>
      </c>
      <c r="M92" s="25" t="str">
        <f t="shared" si="20"/>
        <v>金属系70</v>
      </c>
      <c r="N92" s="7">
        <v>180302</v>
      </c>
      <c r="O92" s="7" t="s">
        <v>1213</v>
      </c>
      <c r="P92" s="7" t="s">
        <v>1017</v>
      </c>
      <c r="Q92" s="7">
        <f t="shared" si="21"/>
        <v>70</v>
      </c>
      <c r="R92" s="19" t="s">
        <v>1173</v>
      </c>
      <c r="S92" s="7">
        <v>10</v>
      </c>
      <c r="T92" s="25" t="str">
        <f t="shared" si="22"/>
        <v>金属系70</v>
      </c>
      <c r="U92" s="7">
        <v>180303</v>
      </c>
      <c r="V92" s="19" t="s">
        <v>1213</v>
      </c>
      <c r="W92" s="7" t="s">
        <v>1017</v>
      </c>
      <c r="X92" s="7">
        <f t="shared" si="23"/>
        <v>70</v>
      </c>
      <c r="Y92" s="19" t="s">
        <v>1173</v>
      </c>
      <c r="Z92" s="7">
        <v>30</v>
      </c>
      <c r="AA92" s="25" t="str">
        <f t="shared" si="24"/>
        <v>金属系95</v>
      </c>
      <c r="AB92" s="7">
        <v>180304</v>
      </c>
      <c r="AC92" s="19" t="s">
        <v>1191</v>
      </c>
      <c r="AD92" s="7" t="s">
        <v>976</v>
      </c>
      <c r="AE92" s="7">
        <f t="shared" si="25"/>
        <v>95</v>
      </c>
      <c r="AF92" s="19" t="s">
        <v>1173</v>
      </c>
      <c r="AG92" s="7">
        <v>30</v>
      </c>
      <c r="AH92" s="25" t="str">
        <f t="shared" si="26"/>
        <v>金属系95</v>
      </c>
      <c r="AI92" s="7">
        <v>180305</v>
      </c>
      <c r="AJ92" s="19" t="s">
        <v>1191</v>
      </c>
      <c r="AK92" s="7" t="s">
        <v>976</v>
      </c>
      <c r="AL92" s="7">
        <f t="shared" si="27"/>
        <v>95</v>
      </c>
      <c r="AM92" s="19" t="s">
        <v>1173</v>
      </c>
      <c r="AN92" s="7">
        <v>30</v>
      </c>
      <c r="AO92" s="7">
        <f t="shared" si="28"/>
        <v>180308</v>
      </c>
      <c r="AP92" s="19" t="s">
        <v>2938</v>
      </c>
      <c r="AQ92" s="7" t="s">
        <v>2937</v>
      </c>
      <c r="AR92" s="7">
        <f t="shared" si="29"/>
        <v>95</v>
      </c>
      <c r="AS92" s="7" t="str">
        <f t="shared" si="36"/>
        <v>金属系</v>
      </c>
      <c r="AT92" s="7" t="str">
        <f t="shared" si="30"/>
        <v>金属系95</v>
      </c>
      <c r="AU92" s="7">
        <f t="shared" si="31"/>
        <v>180309</v>
      </c>
      <c r="AV92" s="7" t="str">
        <f t="shared" si="32"/>
        <v>小恶魔</v>
      </c>
      <c r="AW92" s="7" t="str">
        <f t="shared" si="33"/>
        <v>CB357AAA</v>
      </c>
      <c r="AX92" s="7">
        <f t="shared" si="34"/>
        <v>95</v>
      </c>
      <c r="AY92" s="7" t="str">
        <f t="shared" si="35"/>
        <v>金属系</v>
      </c>
    </row>
    <row r="93" spans="2:51" x14ac:dyDescent="0.15">
      <c r="B93" s="7">
        <v>89</v>
      </c>
      <c r="C93" s="7">
        <v>1804</v>
      </c>
      <c r="D93" s="7" t="s">
        <v>825</v>
      </c>
      <c r="E93" s="19" t="s">
        <v>919</v>
      </c>
      <c r="F93" s="27" t="str">
        <f t="shared" si="18"/>
        <v>金属系96</v>
      </c>
      <c r="G93" s="7">
        <v>180401</v>
      </c>
      <c r="H93" s="19" t="s">
        <v>1018</v>
      </c>
      <c r="I93" s="7" t="s">
        <v>1017</v>
      </c>
      <c r="J93" s="7">
        <f t="shared" si="19"/>
        <v>96</v>
      </c>
      <c r="K93" s="7" t="s">
        <v>1173</v>
      </c>
      <c r="L93" s="7">
        <v>30</v>
      </c>
      <c r="M93" s="25" t="str">
        <f t="shared" si="20"/>
        <v>金属系71</v>
      </c>
      <c r="N93" s="7">
        <v>180402</v>
      </c>
      <c r="O93" s="7" t="s">
        <v>1190</v>
      </c>
      <c r="P93" s="7" t="s">
        <v>974</v>
      </c>
      <c r="Q93" s="7">
        <f t="shared" si="21"/>
        <v>71</v>
      </c>
      <c r="R93" s="19" t="s">
        <v>1173</v>
      </c>
      <c r="S93" s="7">
        <v>10</v>
      </c>
      <c r="T93" s="25" t="str">
        <f t="shared" si="22"/>
        <v>金属系71</v>
      </c>
      <c r="U93" s="7">
        <v>180403</v>
      </c>
      <c r="V93" s="19" t="s">
        <v>1172</v>
      </c>
      <c r="W93" s="7" t="s">
        <v>944</v>
      </c>
      <c r="X93" s="7">
        <f t="shared" si="23"/>
        <v>71</v>
      </c>
      <c r="Y93" s="19" t="s">
        <v>1173</v>
      </c>
      <c r="Z93" s="7">
        <v>30</v>
      </c>
      <c r="AA93" s="25" t="str">
        <f t="shared" si="24"/>
        <v>水系96</v>
      </c>
      <c r="AB93" s="7">
        <v>180404</v>
      </c>
      <c r="AC93" s="19" t="s">
        <v>1165</v>
      </c>
      <c r="AD93" s="7" t="s">
        <v>930</v>
      </c>
      <c r="AE93" s="7">
        <f t="shared" si="25"/>
        <v>96</v>
      </c>
      <c r="AF93" s="19" t="s">
        <v>1163</v>
      </c>
      <c r="AG93" s="7">
        <v>30</v>
      </c>
      <c r="AH93" s="25" t="str">
        <f t="shared" si="26"/>
        <v>僵尸系96</v>
      </c>
      <c r="AI93" s="7">
        <v>180405</v>
      </c>
      <c r="AJ93" s="19" t="s">
        <v>1197</v>
      </c>
      <c r="AK93" s="7" t="s">
        <v>988</v>
      </c>
      <c r="AL93" s="7">
        <f t="shared" si="27"/>
        <v>96</v>
      </c>
      <c r="AM93" s="19" t="s">
        <v>1153</v>
      </c>
      <c r="AN93" s="7">
        <v>30</v>
      </c>
      <c r="AO93" s="7">
        <f t="shared" si="28"/>
        <v>180408</v>
      </c>
      <c r="AP93" s="19" t="s">
        <v>2940</v>
      </c>
      <c r="AQ93" s="7" t="s">
        <v>2939</v>
      </c>
      <c r="AR93" s="7">
        <f t="shared" si="29"/>
        <v>96</v>
      </c>
      <c r="AS93" s="7" t="str">
        <f t="shared" si="36"/>
        <v>金属系</v>
      </c>
      <c r="AT93" s="7" t="str">
        <f t="shared" si="30"/>
        <v>金属系96</v>
      </c>
      <c r="AU93" s="7">
        <f t="shared" si="31"/>
        <v>180409</v>
      </c>
      <c r="AV93" s="7" t="str">
        <f t="shared" si="32"/>
        <v>金属土龙</v>
      </c>
      <c r="AW93" s="7" t="str">
        <f t="shared" si="33"/>
        <v>CB747AAA</v>
      </c>
      <c r="AX93" s="7">
        <f t="shared" si="34"/>
        <v>96</v>
      </c>
      <c r="AY93" s="7" t="str">
        <f t="shared" si="35"/>
        <v>金属系</v>
      </c>
    </row>
    <row r="94" spans="2:51" s="28" customFormat="1" x14ac:dyDescent="0.15">
      <c r="B94" s="28">
        <v>90</v>
      </c>
      <c r="C94" s="28">
        <v>1805</v>
      </c>
      <c r="D94" s="28" t="s">
        <v>1295</v>
      </c>
      <c r="E94" s="29" t="s">
        <v>919</v>
      </c>
      <c r="F94" s="30" t="str">
        <f t="shared" si="18"/>
        <v>金属系98</v>
      </c>
      <c r="G94" s="28">
        <v>180501</v>
      </c>
      <c r="H94" s="29" t="s">
        <v>1020</v>
      </c>
      <c r="I94" s="28" t="s">
        <v>1019</v>
      </c>
      <c r="J94" s="7">
        <f t="shared" si="19"/>
        <v>98</v>
      </c>
      <c r="K94" s="28" t="s">
        <v>1173</v>
      </c>
      <c r="L94" s="28">
        <v>30</v>
      </c>
      <c r="M94" s="31" t="str">
        <f t="shared" si="20"/>
        <v>金属系72</v>
      </c>
      <c r="N94" s="28">
        <v>180502</v>
      </c>
      <c r="O94" s="28" t="s">
        <v>1213</v>
      </c>
      <c r="P94" s="28" t="s">
        <v>1017</v>
      </c>
      <c r="Q94" s="7">
        <f t="shared" si="21"/>
        <v>72</v>
      </c>
      <c r="R94" s="29" t="s">
        <v>1173</v>
      </c>
      <c r="S94" s="28">
        <v>10</v>
      </c>
      <c r="T94" s="31" t="str">
        <f t="shared" si="22"/>
        <v>金属系72</v>
      </c>
      <c r="U94" s="28">
        <v>180503</v>
      </c>
      <c r="V94" s="29" t="s">
        <v>1191</v>
      </c>
      <c r="W94" s="28" t="s">
        <v>976</v>
      </c>
      <c r="X94" s="7">
        <f t="shared" si="23"/>
        <v>72</v>
      </c>
      <c r="Y94" s="29" t="s">
        <v>1173</v>
      </c>
      <c r="Z94" s="28">
        <v>30</v>
      </c>
      <c r="AA94" s="31" t="str">
        <f t="shared" si="24"/>
        <v>飞行系98</v>
      </c>
      <c r="AB94" s="28">
        <v>180504</v>
      </c>
      <c r="AC94" s="29" t="s">
        <v>1157</v>
      </c>
      <c r="AD94" s="28" t="s">
        <v>893</v>
      </c>
      <c r="AE94" s="7">
        <f t="shared" si="25"/>
        <v>98</v>
      </c>
      <c r="AF94" s="29" t="s">
        <v>1158</v>
      </c>
      <c r="AG94" s="28">
        <v>30</v>
      </c>
      <c r="AH94" s="31" t="str">
        <f t="shared" si="26"/>
        <v>火系98</v>
      </c>
      <c r="AI94" s="28">
        <v>180505</v>
      </c>
      <c r="AJ94" s="29" t="s">
        <v>1179</v>
      </c>
      <c r="AK94" s="28" t="s">
        <v>960</v>
      </c>
      <c r="AL94" s="7">
        <f t="shared" si="27"/>
        <v>98</v>
      </c>
      <c r="AM94" s="29" t="s">
        <v>1177</v>
      </c>
      <c r="AN94" s="28">
        <v>30</v>
      </c>
      <c r="AO94" s="7">
        <f t="shared" si="28"/>
        <v>180508</v>
      </c>
      <c r="AP94" s="29" t="s">
        <v>2942</v>
      </c>
      <c r="AQ94" s="28" t="s">
        <v>2941</v>
      </c>
      <c r="AR94" s="7">
        <f t="shared" si="29"/>
        <v>98</v>
      </c>
      <c r="AS94" s="7" t="str">
        <f t="shared" si="36"/>
        <v>金属系</v>
      </c>
      <c r="AT94" s="7" t="str">
        <f t="shared" si="30"/>
        <v>金属系98</v>
      </c>
      <c r="AU94" s="7">
        <f t="shared" si="31"/>
        <v>180509</v>
      </c>
      <c r="AV94" s="7" t="str">
        <f t="shared" si="32"/>
        <v>小恶魔</v>
      </c>
      <c r="AW94" s="7" t="str">
        <f t="shared" si="33"/>
        <v>CB357AAA</v>
      </c>
      <c r="AX94" s="7">
        <f t="shared" si="34"/>
        <v>98</v>
      </c>
      <c r="AY94" s="7" t="str">
        <f t="shared" si="35"/>
        <v>金属系</v>
      </c>
    </row>
    <row r="95" spans="2:51" x14ac:dyDescent="0.15">
      <c r="B95" s="7">
        <v>91</v>
      </c>
      <c r="C95" s="7">
        <v>1901</v>
      </c>
      <c r="D95" s="7" t="s">
        <v>826</v>
      </c>
      <c r="E95" s="19" t="s">
        <v>923</v>
      </c>
      <c r="F95" s="27" t="str">
        <f t="shared" si="18"/>
        <v>光系57</v>
      </c>
      <c r="G95" s="7">
        <v>190101</v>
      </c>
      <c r="J95" s="7">
        <f t="shared" ref="J95:J133" si="37">ROUNDUP((B95/4)^1.29,0)</f>
        <v>57</v>
      </c>
      <c r="K95" s="7" t="s">
        <v>1195</v>
      </c>
      <c r="L95" s="7">
        <v>30</v>
      </c>
      <c r="M95" s="25" t="str">
        <f t="shared" si="20"/>
        <v>光系62</v>
      </c>
      <c r="N95" s="7">
        <v>190102</v>
      </c>
      <c r="O95" s="7" t="s">
        <v>1207</v>
      </c>
      <c r="P95" s="7" t="s">
        <v>1006</v>
      </c>
      <c r="Q95" s="7">
        <f t="shared" ref="Q95:Q133" si="38">ROUNDUP((B95/2)^1.08,0)</f>
        <v>62</v>
      </c>
      <c r="R95" s="19" t="s">
        <v>1195</v>
      </c>
      <c r="S95" s="7">
        <v>10</v>
      </c>
      <c r="T95" s="25" t="str">
        <f t="shared" si="22"/>
        <v>光系62</v>
      </c>
      <c r="U95" s="7">
        <v>190103</v>
      </c>
      <c r="V95" s="19" t="s">
        <v>1206</v>
      </c>
      <c r="W95" s="7" t="s">
        <v>1004</v>
      </c>
      <c r="X95" s="7">
        <f t="shared" si="23"/>
        <v>62</v>
      </c>
      <c r="Y95" s="19" t="s">
        <v>1195</v>
      </c>
      <c r="Z95" s="7">
        <v>30</v>
      </c>
      <c r="AA95" s="25" t="str">
        <f t="shared" si="24"/>
        <v>水系57</v>
      </c>
      <c r="AB95" s="7">
        <v>190104</v>
      </c>
      <c r="AC95" s="19" t="s">
        <v>1209</v>
      </c>
      <c r="AD95" s="7" t="s">
        <v>1010</v>
      </c>
      <c r="AE95" s="7">
        <f t="shared" si="25"/>
        <v>57</v>
      </c>
      <c r="AF95" s="19" t="s">
        <v>1163</v>
      </c>
      <c r="AG95" s="7">
        <v>30</v>
      </c>
      <c r="AH95" s="25" t="str">
        <f t="shared" si="26"/>
        <v>土系57</v>
      </c>
      <c r="AI95" s="7">
        <v>190105</v>
      </c>
      <c r="AJ95" s="19" t="s">
        <v>1180</v>
      </c>
      <c r="AK95" s="7" t="s">
        <v>960</v>
      </c>
      <c r="AL95" s="7">
        <f t="shared" si="27"/>
        <v>57</v>
      </c>
      <c r="AM95" s="19" t="s">
        <v>1181</v>
      </c>
      <c r="AN95" s="7">
        <v>30</v>
      </c>
      <c r="AO95" s="7">
        <f t="shared" si="28"/>
        <v>190108</v>
      </c>
      <c r="AR95" s="7">
        <f t="shared" si="29"/>
        <v>57</v>
      </c>
      <c r="AS95" s="7" t="str">
        <f t="shared" si="36"/>
        <v>光系</v>
      </c>
      <c r="AT95" s="7" t="str">
        <f t="shared" si="30"/>
        <v>光系57</v>
      </c>
      <c r="AU95" s="7">
        <f t="shared" si="31"/>
        <v>190109</v>
      </c>
      <c r="AV95" s="7">
        <f t="shared" si="32"/>
        <v>0</v>
      </c>
      <c r="AW95" s="7">
        <f t="shared" si="33"/>
        <v>0</v>
      </c>
      <c r="AX95" s="7">
        <f t="shared" si="34"/>
        <v>57</v>
      </c>
      <c r="AY95" s="7" t="str">
        <f t="shared" si="35"/>
        <v>光系</v>
      </c>
    </row>
    <row r="96" spans="2:51" x14ac:dyDescent="0.15">
      <c r="B96" s="7">
        <v>92</v>
      </c>
      <c r="C96" s="7">
        <v>1902</v>
      </c>
      <c r="D96" s="7" t="s">
        <v>827</v>
      </c>
      <c r="E96" s="19" t="s">
        <v>923</v>
      </c>
      <c r="F96" s="27" t="str">
        <f t="shared" si="18"/>
        <v>光系58</v>
      </c>
      <c r="G96" s="7">
        <v>190201</v>
      </c>
      <c r="J96" s="7">
        <f t="shared" si="37"/>
        <v>58</v>
      </c>
      <c r="K96" s="7" t="s">
        <v>1195</v>
      </c>
      <c r="L96" s="7">
        <v>30</v>
      </c>
      <c r="M96" s="25" t="str">
        <f t="shared" si="20"/>
        <v>光系63</v>
      </c>
      <c r="N96" s="7">
        <v>190202</v>
      </c>
      <c r="O96" s="7" t="s">
        <v>1207</v>
      </c>
      <c r="P96" s="7" t="s">
        <v>1006</v>
      </c>
      <c r="Q96" s="7">
        <f t="shared" si="38"/>
        <v>63</v>
      </c>
      <c r="R96" s="19" t="s">
        <v>1195</v>
      </c>
      <c r="S96" s="7">
        <v>10</v>
      </c>
      <c r="T96" s="25" t="str">
        <f t="shared" si="22"/>
        <v>光系63</v>
      </c>
      <c r="U96" s="7">
        <v>190203</v>
      </c>
      <c r="V96" s="19" t="s">
        <v>1206</v>
      </c>
      <c r="W96" s="7" t="s">
        <v>1004</v>
      </c>
      <c r="X96" s="7">
        <f t="shared" si="23"/>
        <v>63</v>
      </c>
      <c r="Y96" s="19" t="s">
        <v>1195</v>
      </c>
      <c r="Z96" s="7">
        <v>30</v>
      </c>
      <c r="AA96" s="25" t="str">
        <f t="shared" si="24"/>
        <v>飞行系58</v>
      </c>
      <c r="AB96" s="7">
        <v>190204</v>
      </c>
      <c r="AC96" s="19" t="s">
        <v>1159</v>
      </c>
      <c r="AD96" s="7" t="s">
        <v>901</v>
      </c>
      <c r="AE96" s="7">
        <f t="shared" si="25"/>
        <v>58</v>
      </c>
      <c r="AF96" s="19" t="s">
        <v>1158</v>
      </c>
      <c r="AG96" s="7">
        <v>30</v>
      </c>
      <c r="AH96" s="25" t="str">
        <f t="shared" si="26"/>
        <v>雷系58</v>
      </c>
      <c r="AI96" s="7">
        <v>190205</v>
      </c>
      <c r="AJ96" s="19" t="s">
        <v>1189</v>
      </c>
      <c r="AK96" s="7" t="s">
        <v>969</v>
      </c>
      <c r="AL96" s="7">
        <f t="shared" si="27"/>
        <v>58</v>
      </c>
      <c r="AM96" s="19" t="s">
        <v>1187</v>
      </c>
      <c r="AN96" s="7">
        <v>30</v>
      </c>
      <c r="AO96" s="7">
        <f t="shared" si="28"/>
        <v>190208</v>
      </c>
      <c r="AR96" s="7">
        <f t="shared" si="29"/>
        <v>58</v>
      </c>
      <c r="AS96" s="7" t="str">
        <f t="shared" si="36"/>
        <v>光系</v>
      </c>
      <c r="AT96" s="7" t="str">
        <f t="shared" si="30"/>
        <v>光系58</v>
      </c>
      <c r="AU96" s="7">
        <f t="shared" si="31"/>
        <v>190209</v>
      </c>
      <c r="AV96" s="7">
        <f t="shared" si="32"/>
        <v>0</v>
      </c>
      <c r="AW96" s="7">
        <f t="shared" si="33"/>
        <v>0</v>
      </c>
      <c r="AX96" s="7">
        <f t="shared" si="34"/>
        <v>58</v>
      </c>
      <c r="AY96" s="7" t="str">
        <f t="shared" si="35"/>
        <v>光系</v>
      </c>
    </row>
    <row r="97" spans="2:51" x14ac:dyDescent="0.15">
      <c r="B97" s="7">
        <v>93</v>
      </c>
      <c r="C97" s="7">
        <v>1903</v>
      </c>
      <c r="D97" s="7" t="s">
        <v>828</v>
      </c>
      <c r="E97" s="19" t="s">
        <v>923</v>
      </c>
      <c r="F97" s="27" t="str">
        <f t="shared" si="18"/>
        <v>光系58</v>
      </c>
      <c r="G97" s="7">
        <v>190301</v>
      </c>
      <c r="J97" s="7">
        <f t="shared" si="37"/>
        <v>58</v>
      </c>
      <c r="K97" s="7" t="s">
        <v>1195</v>
      </c>
      <c r="L97" s="7">
        <v>30</v>
      </c>
      <c r="M97" s="25" t="str">
        <f t="shared" si="20"/>
        <v>光系64</v>
      </c>
      <c r="N97" s="7">
        <v>190302</v>
      </c>
      <c r="O97" s="7" t="s">
        <v>1194</v>
      </c>
      <c r="P97" s="7" t="s">
        <v>982</v>
      </c>
      <c r="Q97" s="7">
        <f t="shared" si="38"/>
        <v>64</v>
      </c>
      <c r="R97" s="19" t="s">
        <v>1195</v>
      </c>
      <c r="S97" s="7">
        <v>10</v>
      </c>
      <c r="T97" s="25" t="str">
        <f t="shared" si="22"/>
        <v>光系64</v>
      </c>
      <c r="U97" s="7">
        <v>190303</v>
      </c>
      <c r="V97" s="19" t="s">
        <v>1206</v>
      </c>
      <c r="W97" s="7" t="s">
        <v>1004</v>
      </c>
      <c r="X97" s="7">
        <f t="shared" si="23"/>
        <v>64</v>
      </c>
      <c r="Y97" s="19" t="s">
        <v>1195</v>
      </c>
      <c r="Z97" s="7">
        <v>30</v>
      </c>
      <c r="AA97" s="25" t="str">
        <f t="shared" si="24"/>
        <v>金属系58</v>
      </c>
      <c r="AB97" s="7">
        <v>190304</v>
      </c>
      <c r="AC97" s="19" t="s">
        <v>1214</v>
      </c>
      <c r="AD97" s="7" t="s">
        <v>1019</v>
      </c>
      <c r="AE97" s="7">
        <f t="shared" si="25"/>
        <v>58</v>
      </c>
      <c r="AF97" s="19" t="s">
        <v>1173</v>
      </c>
      <c r="AG97" s="7">
        <v>30</v>
      </c>
      <c r="AH97" s="25" t="str">
        <f t="shared" si="26"/>
        <v>金属系58</v>
      </c>
      <c r="AI97" s="7">
        <v>190305</v>
      </c>
      <c r="AJ97" s="19" t="s">
        <v>1213</v>
      </c>
      <c r="AK97" s="7" t="s">
        <v>1017</v>
      </c>
      <c r="AL97" s="7">
        <f t="shared" si="27"/>
        <v>58</v>
      </c>
      <c r="AM97" s="19" t="s">
        <v>1173</v>
      </c>
      <c r="AN97" s="7">
        <v>30</v>
      </c>
      <c r="AO97" s="7">
        <f t="shared" si="28"/>
        <v>190308</v>
      </c>
      <c r="AR97" s="7">
        <f t="shared" si="29"/>
        <v>58</v>
      </c>
      <c r="AS97" s="7" t="str">
        <f t="shared" si="36"/>
        <v>光系</v>
      </c>
      <c r="AT97" s="7" t="str">
        <f t="shared" si="30"/>
        <v>光系58</v>
      </c>
      <c r="AU97" s="7">
        <f t="shared" si="31"/>
        <v>190309</v>
      </c>
      <c r="AV97" s="7">
        <f t="shared" si="32"/>
        <v>0</v>
      </c>
      <c r="AW97" s="7">
        <f t="shared" si="33"/>
        <v>0</v>
      </c>
      <c r="AX97" s="7">
        <f t="shared" si="34"/>
        <v>58</v>
      </c>
      <c r="AY97" s="7" t="str">
        <f t="shared" si="35"/>
        <v>光系</v>
      </c>
    </row>
    <row r="98" spans="2:51" x14ac:dyDescent="0.15">
      <c r="B98" s="7">
        <v>94</v>
      </c>
      <c r="C98" s="7">
        <v>1904</v>
      </c>
      <c r="D98" s="7" t="s">
        <v>829</v>
      </c>
      <c r="E98" s="19" t="s">
        <v>923</v>
      </c>
      <c r="F98" s="27" t="str">
        <f t="shared" si="18"/>
        <v>光系59</v>
      </c>
      <c r="G98" s="7">
        <v>190401</v>
      </c>
      <c r="J98" s="7">
        <f t="shared" si="37"/>
        <v>59</v>
      </c>
      <c r="K98" s="7" t="s">
        <v>1195</v>
      </c>
      <c r="L98" s="7">
        <v>30</v>
      </c>
      <c r="M98" s="25" t="str">
        <f t="shared" si="20"/>
        <v>光系64</v>
      </c>
      <c r="N98" s="7">
        <v>190402</v>
      </c>
      <c r="O98" s="7" t="s">
        <v>1207</v>
      </c>
      <c r="P98" s="7" t="s">
        <v>1006</v>
      </c>
      <c r="Q98" s="7">
        <f t="shared" si="38"/>
        <v>64</v>
      </c>
      <c r="R98" s="19" t="s">
        <v>1195</v>
      </c>
      <c r="S98" s="7">
        <v>10</v>
      </c>
      <c r="T98" s="25" t="str">
        <f t="shared" si="22"/>
        <v>光系64</v>
      </c>
      <c r="U98" s="7">
        <v>190403</v>
      </c>
      <c r="V98" s="19" t="s">
        <v>1205</v>
      </c>
      <c r="W98" s="7" t="s">
        <v>948</v>
      </c>
      <c r="X98" s="7">
        <f t="shared" si="23"/>
        <v>64</v>
      </c>
      <c r="Y98" s="19" t="s">
        <v>1195</v>
      </c>
      <c r="Z98" s="7">
        <v>30</v>
      </c>
      <c r="AA98" s="25" t="str">
        <f t="shared" si="24"/>
        <v>金属系59</v>
      </c>
      <c r="AB98" s="7">
        <v>190404</v>
      </c>
      <c r="AC98" s="19" t="s">
        <v>1213</v>
      </c>
      <c r="AD98" s="7" t="s">
        <v>1017</v>
      </c>
      <c r="AE98" s="7">
        <f t="shared" si="25"/>
        <v>59</v>
      </c>
      <c r="AF98" s="19" t="s">
        <v>1173</v>
      </c>
      <c r="AG98" s="7">
        <v>30</v>
      </c>
      <c r="AH98" s="25" t="str">
        <f t="shared" si="26"/>
        <v>火系59</v>
      </c>
      <c r="AI98" s="7">
        <v>190405</v>
      </c>
      <c r="AJ98" s="19" t="s">
        <v>1202</v>
      </c>
      <c r="AK98" s="7" t="s">
        <v>998</v>
      </c>
      <c r="AL98" s="7">
        <f t="shared" si="27"/>
        <v>59</v>
      </c>
      <c r="AM98" s="19" t="s">
        <v>1177</v>
      </c>
      <c r="AN98" s="7">
        <v>30</v>
      </c>
      <c r="AO98" s="7">
        <f t="shared" si="28"/>
        <v>190408</v>
      </c>
      <c r="AR98" s="7">
        <f t="shared" si="29"/>
        <v>59</v>
      </c>
      <c r="AS98" s="7" t="str">
        <f t="shared" si="36"/>
        <v>光系</v>
      </c>
      <c r="AT98" s="7" t="str">
        <f t="shared" si="30"/>
        <v>光系59</v>
      </c>
      <c r="AU98" s="7">
        <f t="shared" si="31"/>
        <v>190409</v>
      </c>
      <c r="AV98" s="7">
        <f t="shared" si="32"/>
        <v>0</v>
      </c>
      <c r="AW98" s="7">
        <f t="shared" si="33"/>
        <v>0</v>
      </c>
      <c r="AX98" s="7">
        <f t="shared" si="34"/>
        <v>59</v>
      </c>
      <c r="AY98" s="7" t="str">
        <f t="shared" si="35"/>
        <v>光系</v>
      </c>
    </row>
    <row r="99" spans="2:51" x14ac:dyDescent="0.15">
      <c r="B99" s="7">
        <v>95</v>
      </c>
      <c r="C99" s="7">
        <v>1905</v>
      </c>
      <c r="D99" s="7" t="s">
        <v>830</v>
      </c>
      <c r="E99" s="19" t="s">
        <v>923</v>
      </c>
      <c r="F99" s="27" t="str">
        <f t="shared" si="18"/>
        <v>光系60</v>
      </c>
      <c r="G99" s="7">
        <v>190501</v>
      </c>
      <c r="J99" s="7">
        <f t="shared" si="37"/>
        <v>60</v>
      </c>
      <c r="K99" s="7" t="s">
        <v>1195</v>
      </c>
      <c r="L99" s="7">
        <v>30</v>
      </c>
      <c r="M99" s="25" t="str">
        <f t="shared" si="20"/>
        <v>光系65</v>
      </c>
      <c r="N99" s="7">
        <v>190502</v>
      </c>
      <c r="O99" s="7" t="s">
        <v>1205</v>
      </c>
      <c r="P99" s="7" t="s">
        <v>948</v>
      </c>
      <c r="Q99" s="7">
        <f t="shared" si="38"/>
        <v>65</v>
      </c>
      <c r="R99" s="19" t="s">
        <v>1195</v>
      </c>
      <c r="S99" s="7">
        <v>10</v>
      </c>
      <c r="T99" s="25" t="str">
        <f t="shared" si="22"/>
        <v>光系65</v>
      </c>
      <c r="U99" s="7">
        <v>190503</v>
      </c>
      <c r="V99" s="19" t="s">
        <v>1207</v>
      </c>
      <c r="W99" s="7" t="s">
        <v>1006</v>
      </c>
      <c r="X99" s="7">
        <f t="shared" si="23"/>
        <v>65</v>
      </c>
      <c r="Y99" s="19" t="s">
        <v>1195</v>
      </c>
      <c r="Z99" s="7">
        <v>30</v>
      </c>
      <c r="AA99" s="25" t="str">
        <f t="shared" si="24"/>
        <v>水系60</v>
      </c>
      <c r="AB99" s="7">
        <v>190504</v>
      </c>
      <c r="AC99" s="19" t="s">
        <v>1165</v>
      </c>
      <c r="AD99" s="7" t="s">
        <v>930</v>
      </c>
      <c r="AE99" s="7">
        <f t="shared" si="25"/>
        <v>60</v>
      </c>
      <c r="AF99" s="19" t="s">
        <v>1163</v>
      </c>
      <c r="AG99" s="7">
        <v>30</v>
      </c>
      <c r="AH99" s="25" t="str">
        <f t="shared" si="26"/>
        <v>光系60</v>
      </c>
      <c r="AI99" s="7">
        <v>190505</v>
      </c>
      <c r="AJ99" s="19" t="s">
        <v>1196</v>
      </c>
      <c r="AK99" s="7" t="s">
        <v>985</v>
      </c>
      <c r="AL99" s="7">
        <f t="shared" si="27"/>
        <v>60</v>
      </c>
      <c r="AM99" s="19" t="s">
        <v>1195</v>
      </c>
      <c r="AN99" s="7">
        <v>30</v>
      </c>
      <c r="AO99" s="7">
        <f t="shared" si="28"/>
        <v>190508</v>
      </c>
      <c r="AR99" s="7">
        <f t="shared" si="29"/>
        <v>60</v>
      </c>
      <c r="AS99" s="7" t="str">
        <f t="shared" si="36"/>
        <v>光系</v>
      </c>
      <c r="AT99" s="7" t="str">
        <f t="shared" si="30"/>
        <v>光系60</v>
      </c>
      <c r="AU99" s="7">
        <f t="shared" si="31"/>
        <v>190509</v>
      </c>
      <c r="AV99" s="7">
        <f t="shared" si="32"/>
        <v>0</v>
      </c>
      <c r="AW99" s="7">
        <f t="shared" si="33"/>
        <v>0</v>
      </c>
      <c r="AX99" s="7">
        <f t="shared" si="34"/>
        <v>60</v>
      </c>
      <c r="AY99" s="7" t="str">
        <f t="shared" si="35"/>
        <v>光系</v>
      </c>
    </row>
    <row r="100" spans="2:51" x14ac:dyDescent="0.15">
      <c r="B100" s="7">
        <v>96</v>
      </c>
      <c r="C100" s="7">
        <v>2001</v>
      </c>
      <c r="D100" s="7" t="s">
        <v>831</v>
      </c>
      <c r="E100" s="19" t="s">
        <v>921</v>
      </c>
      <c r="F100" s="27" t="str">
        <f t="shared" si="18"/>
        <v>暗系61</v>
      </c>
      <c r="G100" s="7">
        <v>200101</v>
      </c>
      <c r="J100" s="7">
        <f t="shared" si="37"/>
        <v>61</v>
      </c>
      <c r="K100" s="7" t="s">
        <v>1184</v>
      </c>
      <c r="L100" s="7">
        <v>30</v>
      </c>
      <c r="M100" s="25" t="str">
        <f t="shared" si="20"/>
        <v>暗系66</v>
      </c>
      <c r="N100" s="7">
        <v>200102</v>
      </c>
      <c r="O100" s="7" t="s">
        <v>1183</v>
      </c>
      <c r="P100" s="7" t="s">
        <v>965</v>
      </c>
      <c r="Q100" s="7">
        <f t="shared" si="38"/>
        <v>66</v>
      </c>
      <c r="R100" s="19" t="s">
        <v>1184</v>
      </c>
      <c r="S100" s="7">
        <v>10</v>
      </c>
      <c r="T100" s="25" t="str">
        <f t="shared" si="22"/>
        <v>暗系66</v>
      </c>
      <c r="U100" s="7">
        <v>200103</v>
      </c>
      <c r="V100" s="19" t="s">
        <v>1201</v>
      </c>
      <c r="W100" s="7" t="s">
        <v>996</v>
      </c>
      <c r="X100" s="7">
        <f t="shared" si="23"/>
        <v>66</v>
      </c>
      <c r="Y100" s="19" t="s">
        <v>1184</v>
      </c>
      <c r="Z100" s="7">
        <v>30</v>
      </c>
      <c r="AA100" s="25" t="str">
        <f t="shared" si="24"/>
        <v>水系61</v>
      </c>
      <c r="AB100" s="7">
        <v>200104</v>
      </c>
      <c r="AC100" s="19" t="s">
        <v>1209</v>
      </c>
      <c r="AD100" s="7" t="s">
        <v>1010</v>
      </c>
      <c r="AE100" s="7">
        <f t="shared" si="25"/>
        <v>61</v>
      </c>
      <c r="AF100" s="19" t="s">
        <v>1163</v>
      </c>
      <c r="AG100" s="7">
        <v>30</v>
      </c>
      <c r="AH100" s="25" t="str">
        <f t="shared" si="26"/>
        <v>土系61</v>
      </c>
      <c r="AI100" s="7">
        <v>200105</v>
      </c>
      <c r="AJ100" s="19" t="s">
        <v>1180</v>
      </c>
      <c r="AK100" s="7" t="s">
        <v>960</v>
      </c>
      <c r="AL100" s="7">
        <f t="shared" si="27"/>
        <v>61</v>
      </c>
      <c r="AM100" s="19" t="s">
        <v>1181</v>
      </c>
      <c r="AN100" s="7">
        <v>30</v>
      </c>
      <c r="AO100" s="7">
        <f t="shared" si="28"/>
        <v>200108</v>
      </c>
      <c r="AR100" s="7">
        <f t="shared" si="29"/>
        <v>61</v>
      </c>
      <c r="AS100" s="7" t="str">
        <f t="shared" si="36"/>
        <v>暗系</v>
      </c>
      <c r="AT100" s="7" t="str">
        <f t="shared" si="30"/>
        <v>暗系61</v>
      </c>
      <c r="AU100" s="7">
        <f t="shared" si="31"/>
        <v>200109</v>
      </c>
      <c r="AV100" s="7">
        <f t="shared" si="32"/>
        <v>0</v>
      </c>
      <c r="AW100" s="7">
        <f t="shared" si="33"/>
        <v>0</v>
      </c>
      <c r="AX100" s="7">
        <f t="shared" si="34"/>
        <v>61</v>
      </c>
      <c r="AY100" s="7" t="str">
        <f t="shared" si="35"/>
        <v>暗系</v>
      </c>
    </row>
    <row r="101" spans="2:51" x14ac:dyDescent="0.15">
      <c r="B101" s="7">
        <v>97</v>
      </c>
      <c r="C101" s="7">
        <v>2002</v>
      </c>
      <c r="D101" s="7" t="s">
        <v>832</v>
      </c>
      <c r="E101" s="19" t="s">
        <v>921</v>
      </c>
      <c r="F101" s="27" t="str">
        <f t="shared" si="18"/>
        <v>暗系62</v>
      </c>
      <c r="G101" s="7">
        <v>200201</v>
      </c>
      <c r="J101" s="7">
        <f t="shared" si="37"/>
        <v>62</v>
      </c>
      <c r="K101" s="7" t="s">
        <v>1184</v>
      </c>
      <c r="L101" s="7">
        <v>30</v>
      </c>
      <c r="M101" s="25" t="str">
        <f t="shared" si="20"/>
        <v>暗系67</v>
      </c>
      <c r="N101" s="7">
        <v>200202</v>
      </c>
      <c r="O101" s="7" t="s">
        <v>1200</v>
      </c>
      <c r="P101" s="7" t="s">
        <v>986</v>
      </c>
      <c r="Q101" s="7">
        <f t="shared" si="38"/>
        <v>67</v>
      </c>
      <c r="R101" s="19" t="s">
        <v>1184</v>
      </c>
      <c r="S101" s="7">
        <v>10</v>
      </c>
      <c r="T101" s="25" t="str">
        <f t="shared" si="22"/>
        <v>暗系67</v>
      </c>
      <c r="U101" s="7">
        <v>200203</v>
      </c>
      <c r="V101" s="19" t="s">
        <v>1185</v>
      </c>
      <c r="W101" s="7" t="s">
        <v>967</v>
      </c>
      <c r="X101" s="7">
        <f t="shared" si="23"/>
        <v>67</v>
      </c>
      <c r="Y101" s="19" t="s">
        <v>1184</v>
      </c>
      <c r="Z101" s="7">
        <v>30</v>
      </c>
      <c r="AA101" s="25" t="str">
        <f t="shared" si="24"/>
        <v>暗系62</v>
      </c>
      <c r="AB101" s="7">
        <v>200204</v>
      </c>
      <c r="AC101" s="19" t="s">
        <v>1200</v>
      </c>
      <c r="AD101" s="7" t="s">
        <v>986</v>
      </c>
      <c r="AE101" s="7">
        <f t="shared" si="25"/>
        <v>62</v>
      </c>
      <c r="AF101" s="19" t="s">
        <v>1184</v>
      </c>
      <c r="AG101" s="7">
        <v>30</v>
      </c>
      <c r="AH101" s="25" t="str">
        <f t="shared" si="26"/>
        <v>飞行系62</v>
      </c>
      <c r="AI101" s="7">
        <v>200205</v>
      </c>
      <c r="AJ101" s="19" t="s">
        <v>1160</v>
      </c>
      <c r="AK101" s="7" t="s">
        <v>926</v>
      </c>
      <c r="AL101" s="7">
        <f t="shared" si="27"/>
        <v>62</v>
      </c>
      <c r="AM101" s="19" t="s">
        <v>1158</v>
      </c>
      <c r="AN101" s="7">
        <v>30</v>
      </c>
      <c r="AO101" s="7">
        <f t="shared" si="28"/>
        <v>200208</v>
      </c>
      <c r="AR101" s="7">
        <f t="shared" si="29"/>
        <v>62</v>
      </c>
      <c r="AS101" s="7" t="str">
        <f t="shared" si="36"/>
        <v>暗系</v>
      </c>
      <c r="AT101" s="7" t="str">
        <f t="shared" si="30"/>
        <v>暗系62</v>
      </c>
      <c r="AU101" s="7">
        <f t="shared" si="31"/>
        <v>200209</v>
      </c>
      <c r="AV101" s="7">
        <f t="shared" si="32"/>
        <v>0</v>
      </c>
      <c r="AW101" s="7">
        <f t="shared" si="33"/>
        <v>0</v>
      </c>
      <c r="AX101" s="7">
        <f t="shared" si="34"/>
        <v>62</v>
      </c>
      <c r="AY101" s="7" t="str">
        <f t="shared" si="35"/>
        <v>暗系</v>
      </c>
    </row>
    <row r="102" spans="2:51" x14ac:dyDescent="0.15">
      <c r="B102" s="7">
        <v>98</v>
      </c>
      <c r="C102" s="7">
        <v>2003</v>
      </c>
      <c r="D102" s="7" t="s">
        <v>833</v>
      </c>
      <c r="E102" s="19" t="s">
        <v>921</v>
      </c>
      <c r="F102" s="27" t="str">
        <f t="shared" si="18"/>
        <v>暗系62</v>
      </c>
      <c r="G102" s="7">
        <v>200301</v>
      </c>
      <c r="J102" s="7">
        <f t="shared" si="37"/>
        <v>62</v>
      </c>
      <c r="K102" s="7" t="s">
        <v>1184</v>
      </c>
      <c r="L102" s="7">
        <v>30</v>
      </c>
      <c r="M102" s="25" t="str">
        <f t="shared" si="20"/>
        <v>暗系67</v>
      </c>
      <c r="N102" s="7">
        <v>200302</v>
      </c>
      <c r="O102" s="7" t="s">
        <v>1200</v>
      </c>
      <c r="P102" s="7" t="s">
        <v>986</v>
      </c>
      <c r="Q102" s="7">
        <f t="shared" si="38"/>
        <v>67</v>
      </c>
      <c r="R102" s="19" t="s">
        <v>1184</v>
      </c>
      <c r="S102" s="7">
        <v>10</v>
      </c>
      <c r="T102" s="25" t="str">
        <f t="shared" si="22"/>
        <v>暗系67</v>
      </c>
      <c r="U102" s="7">
        <v>200303</v>
      </c>
      <c r="V102" s="19" t="s">
        <v>1201</v>
      </c>
      <c r="W102" s="7" t="s">
        <v>996</v>
      </c>
      <c r="X102" s="7">
        <f t="shared" si="23"/>
        <v>67</v>
      </c>
      <c r="Y102" s="19" t="s">
        <v>1184</v>
      </c>
      <c r="Z102" s="7">
        <v>30</v>
      </c>
      <c r="AA102" s="25" t="str">
        <f t="shared" si="24"/>
        <v>飞行系62</v>
      </c>
      <c r="AB102" s="7">
        <v>200304</v>
      </c>
      <c r="AC102" s="19" t="s">
        <v>1161</v>
      </c>
      <c r="AD102" s="7" t="s">
        <v>928</v>
      </c>
      <c r="AE102" s="7">
        <f t="shared" si="25"/>
        <v>62</v>
      </c>
      <c r="AF102" s="19" t="s">
        <v>1158</v>
      </c>
      <c r="AG102" s="7">
        <v>30</v>
      </c>
      <c r="AH102" s="25" t="str">
        <f t="shared" si="26"/>
        <v>水系62</v>
      </c>
      <c r="AI102" s="7">
        <v>200305</v>
      </c>
      <c r="AJ102" s="19" t="s">
        <v>1209</v>
      </c>
      <c r="AK102" s="7" t="s">
        <v>1010</v>
      </c>
      <c r="AL102" s="7">
        <f t="shared" si="27"/>
        <v>62</v>
      </c>
      <c r="AM102" s="19" t="s">
        <v>1163</v>
      </c>
      <c r="AN102" s="7">
        <v>30</v>
      </c>
      <c r="AO102" s="7">
        <f t="shared" si="28"/>
        <v>200308</v>
      </c>
      <c r="AR102" s="7">
        <f t="shared" si="29"/>
        <v>62</v>
      </c>
      <c r="AS102" s="7" t="str">
        <f t="shared" si="36"/>
        <v>暗系</v>
      </c>
      <c r="AT102" s="7" t="str">
        <f t="shared" si="30"/>
        <v>暗系62</v>
      </c>
      <c r="AU102" s="7">
        <f t="shared" si="31"/>
        <v>200309</v>
      </c>
      <c r="AV102" s="7">
        <f t="shared" si="32"/>
        <v>0</v>
      </c>
      <c r="AW102" s="7">
        <f t="shared" si="33"/>
        <v>0</v>
      </c>
      <c r="AX102" s="7">
        <f t="shared" si="34"/>
        <v>62</v>
      </c>
      <c r="AY102" s="7" t="str">
        <f t="shared" si="35"/>
        <v>暗系</v>
      </c>
    </row>
    <row r="103" spans="2:51" x14ac:dyDescent="0.15">
      <c r="B103" s="7">
        <v>99</v>
      </c>
      <c r="C103" s="7">
        <v>2004</v>
      </c>
      <c r="D103" s="7" t="s">
        <v>834</v>
      </c>
      <c r="E103" s="19" t="s">
        <v>921</v>
      </c>
      <c r="F103" s="27" t="str">
        <f t="shared" si="18"/>
        <v>暗系63</v>
      </c>
      <c r="G103" s="7">
        <v>200401</v>
      </c>
      <c r="J103" s="7">
        <f t="shared" si="37"/>
        <v>63</v>
      </c>
      <c r="K103" s="7" t="s">
        <v>1184</v>
      </c>
      <c r="L103" s="7">
        <v>30</v>
      </c>
      <c r="M103" s="25" t="str">
        <f t="shared" si="20"/>
        <v>暗系68</v>
      </c>
      <c r="N103" s="7">
        <v>200402</v>
      </c>
      <c r="O103" s="7" t="s">
        <v>1185</v>
      </c>
      <c r="P103" s="7" t="s">
        <v>967</v>
      </c>
      <c r="Q103" s="7">
        <f t="shared" si="38"/>
        <v>68</v>
      </c>
      <c r="R103" s="19" t="s">
        <v>1184</v>
      </c>
      <c r="S103" s="7">
        <v>10</v>
      </c>
      <c r="T103" s="25" t="str">
        <f t="shared" si="22"/>
        <v>暗系68</v>
      </c>
      <c r="U103" s="7">
        <v>200403</v>
      </c>
      <c r="V103" s="19" t="s">
        <v>1185</v>
      </c>
      <c r="W103" s="7" t="s">
        <v>967</v>
      </c>
      <c r="X103" s="7">
        <f t="shared" si="23"/>
        <v>68</v>
      </c>
      <c r="Y103" s="19" t="s">
        <v>1184</v>
      </c>
      <c r="Z103" s="7">
        <v>30</v>
      </c>
      <c r="AA103" s="25" t="str">
        <f t="shared" si="24"/>
        <v>金属系63</v>
      </c>
      <c r="AB103" s="7">
        <v>200404</v>
      </c>
      <c r="AC103" s="19" t="s">
        <v>1213</v>
      </c>
      <c r="AD103" s="7" t="s">
        <v>1017</v>
      </c>
      <c r="AE103" s="7">
        <f t="shared" si="25"/>
        <v>63</v>
      </c>
      <c r="AF103" s="19" t="s">
        <v>1173</v>
      </c>
      <c r="AG103" s="7">
        <v>30</v>
      </c>
      <c r="AH103" s="25" t="str">
        <f t="shared" si="26"/>
        <v>僵尸系63</v>
      </c>
      <c r="AI103" s="7">
        <v>200405</v>
      </c>
      <c r="AJ103" s="19" t="s">
        <v>1167</v>
      </c>
      <c r="AK103" s="7" t="s">
        <v>936</v>
      </c>
      <c r="AL103" s="7">
        <f t="shared" si="27"/>
        <v>63</v>
      </c>
      <c r="AM103" s="19" t="s">
        <v>1153</v>
      </c>
      <c r="AN103" s="7">
        <v>30</v>
      </c>
      <c r="AO103" s="7">
        <f t="shared" si="28"/>
        <v>200408</v>
      </c>
      <c r="AR103" s="7">
        <f t="shared" si="29"/>
        <v>63</v>
      </c>
      <c r="AS103" s="7" t="str">
        <f t="shared" si="36"/>
        <v>暗系</v>
      </c>
      <c r="AT103" s="7" t="str">
        <f t="shared" si="30"/>
        <v>暗系63</v>
      </c>
      <c r="AU103" s="7">
        <f t="shared" si="31"/>
        <v>200409</v>
      </c>
      <c r="AV103" s="7">
        <f t="shared" si="32"/>
        <v>0</v>
      </c>
      <c r="AW103" s="7">
        <f t="shared" si="33"/>
        <v>0</v>
      </c>
      <c r="AX103" s="7">
        <f t="shared" si="34"/>
        <v>63</v>
      </c>
      <c r="AY103" s="7" t="str">
        <f t="shared" si="35"/>
        <v>暗系</v>
      </c>
    </row>
    <row r="104" spans="2:51" x14ac:dyDescent="0.15">
      <c r="B104" s="7">
        <v>100</v>
      </c>
      <c r="C104" s="7">
        <v>2005</v>
      </c>
      <c r="D104" s="7" t="s">
        <v>835</v>
      </c>
      <c r="E104" s="19" t="s">
        <v>921</v>
      </c>
      <c r="F104" s="27" t="str">
        <f t="shared" si="18"/>
        <v>暗系64</v>
      </c>
      <c r="G104" s="7">
        <v>200501</v>
      </c>
      <c r="J104" s="7">
        <f t="shared" si="37"/>
        <v>64</v>
      </c>
      <c r="K104" s="7" t="s">
        <v>1184</v>
      </c>
      <c r="L104" s="7">
        <v>30</v>
      </c>
      <c r="M104" s="25" t="str">
        <f t="shared" si="20"/>
        <v>暗系69</v>
      </c>
      <c r="N104" s="7">
        <v>200502</v>
      </c>
      <c r="O104" s="7" t="s">
        <v>1185</v>
      </c>
      <c r="P104" s="7" t="s">
        <v>967</v>
      </c>
      <c r="Q104" s="7">
        <f t="shared" si="38"/>
        <v>69</v>
      </c>
      <c r="R104" s="19" t="s">
        <v>1184</v>
      </c>
      <c r="S104" s="7">
        <v>10</v>
      </c>
      <c r="T104" s="25" t="str">
        <f t="shared" si="22"/>
        <v>暗系69</v>
      </c>
      <c r="U104" s="7">
        <v>200503</v>
      </c>
      <c r="V104" s="19" t="s">
        <v>1200</v>
      </c>
      <c r="W104" s="7" t="s">
        <v>986</v>
      </c>
      <c r="X104" s="7">
        <f t="shared" si="23"/>
        <v>69</v>
      </c>
      <c r="Y104" s="19" t="s">
        <v>1184</v>
      </c>
      <c r="Z104" s="7">
        <v>30</v>
      </c>
      <c r="AA104" s="25" t="str">
        <f t="shared" si="24"/>
        <v>光系64</v>
      </c>
      <c r="AB104" s="7">
        <v>200504</v>
      </c>
      <c r="AC104" s="19" t="s">
        <v>1205</v>
      </c>
      <c r="AD104" s="7" t="s">
        <v>948</v>
      </c>
      <c r="AE104" s="7">
        <f t="shared" si="25"/>
        <v>64</v>
      </c>
      <c r="AF104" s="19" t="s">
        <v>1195</v>
      </c>
      <c r="AG104" s="7">
        <v>30</v>
      </c>
      <c r="AH104" s="25" t="str">
        <f t="shared" si="26"/>
        <v>火系64</v>
      </c>
      <c r="AI104" s="7">
        <v>200505</v>
      </c>
      <c r="AJ104" s="19" t="s">
        <v>1202</v>
      </c>
      <c r="AK104" s="7" t="s">
        <v>998</v>
      </c>
      <c r="AL104" s="7">
        <f t="shared" si="27"/>
        <v>64</v>
      </c>
      <c r="AM104" s="19" t="s">
        <v>1177</v>
      </c>
      <c r="AN104" s="7">
        <v>30</v>
      </c>
      <c r="AO104" s="7">
        <f t="shared" si="28"/>
        <v>200508</v>
      </c>
      <c r="AR104" s="7">
        <f t="shared" si="29"/>
        <v>64</v>
      </c>
      <c r="AS104" s="7" t="str">
        <f t="shared" si="36"/>
        <v>暗系</v>
      </c>
      <c r="AT104" s="7" t="str">
        <f t="shared" si="30"/>
        <v>暗系64</v>
      </c>
      <c r="AU104" s="7">
        <f t="shared" si="31"/>
        <v>200509</v>
      </c>
      <c r="AV104" s="7">
        <f t="shared" si="32"/>
        <v>0</v>
      </c>
      <c r="AW104" s="7">
        <f t="shared" si="33"/>
        <v>0</v>
      </c>
      <c r="AX104" s="7">
        <f t="shared" si="34"/>
        <v>64</v>
      </c>
      <c r="AY104" s="7" t="str">
        <f t="shared" si="35"/>
        <v>暗系</v>
      </c>
    </row>
    <row r="105" spans="2:51" x14ac:dyDescent="0.15">
      <c r="B105" s="7">
        <v>101</v>
      </c>
      <c r="C105" s="7">
        <v>2101</v>
      </c>
      <c r="D105" s="7" t="s">
        <v>836</v>
      </c>
      <c r="E105" s="19" t="s">
        <v>917</v>
      </c>
      <c r="F105" s="27" t="str">
        <f t="shared" si="18"/>
        <v>水系65</v>
      </c>
      <c r="G105" s="7">
        <v>210101</v>
      </c>
      <c r="J105" s="7">
        <f t="shared" si="37"/>
        <v>65</v>
      </c>
      <c r="K105" s="7" t="s">
        <v>1163</v>
      </c>
      <c r="L105" s="7">
        <v>30</v>
      </c>
      <c r="M105" s="25" t="str">
        <f t="shared" si="20"/>
        <v>水系70</v>
      </c>
      <c r="N105" s="7">
        <v>210102</v>
      </c>
      <c r="O105" s="7" t="s">
        <v>1209</v>
      </c>
      <c r="P105" s="7" t="s">
        <v>1010</v>
      </c>
      <c r="Q105" s="7">
        <f t="shared" si="38"/>
        <v>70</v>
      </c>
      <c r="R105" s="19" t="s">
        <v>1163</v>
      </c>
      <c r="S105" s="7">
        <v>10</v>
      </c>
      <c r="T105" s="25" t="str">
        <f t="shared" si="22"/>
        <v>水系70</v>
      </c>
      <c r="U105" s="7">
        <v>210103</v>
      </c>
      <c r="V105" s="19" t="s">
        <v>1162</v>
      </c>
      <c r="W105" s="7" t="s">
        <v>930</v>
      </c>
      <c r="X105" s="7">
        <f t="shared" si="23"/>
        <v>70</v>
      </c>
      <c r="Y105" s="19" t="s">
        <v>1163</v>
      </c>
      <c r="Z105" s="7">
        <v>30</v>
      </c>
      <c r="AA105" s="25" t="str">
        <f t="shared" si="24"/>
        <v>火系65</v>
      </c>
      <c r="AB105" s="7">
        <v>210104</v>
      </c>
      <c r="AC105" s="19" t="s">
        <v>1178</v>
      </c>
      <c r="AD105" s="7" t="s">
        <v>955</v>
      </c>
      <c r="AE105" s="7">
        <f t="shared" si="25"/>
        <v>65</v>
      </c>
      <c r="AF105" s="19" t="s">
        <v>1177</v>
      </c>
      <c r="AG105" s="7">
        <v>30</v>
      </c>
      <c r="AH105" s="25" t="str">
        <f t="shared" si="26"/>
        <v>水系65</v>
      </c>
      <c r="AI105" s="7">
        <v>210105</v>
      </c>
      <c r="AJ105" s="19" t="s">
        <v>1162</v>
      </c>
      <c r="AK105" s="7" t="s">
        <v>930</v>
      </c>
      <c r="AL105" s="7">
        <f t="shared" si="27"/>
        <v>65</v>
      </c>
      <c r="AM105" s="19" t="s">
        <v>1163</v>
      </c>
      <c r="AN105" s="7">
        <v>30</v>
      </c>
      <c r="AO105" s="7">
        <f t="shared" si="28"/>
        <v>210108</v>
      </c>
      <c r="AR105" s="7">
        <f t="shared" si="29"/>
        <v>65</v>
      </c>
      <c r="AS105" s="7" t="str">
        <f t="shared" si="36"/>
        <v>水系</v>
      </c>
      <c r="AT105" s="7" t="str">
        <f t="shared" si="30"/>
        <v>水系65</v>
      </c>
      <c r="AU105" s="7">
        <f t="shared" si="31"/>
        <v>210109</v>
      </c>
      <c r="AV105" s="7">
        <f t="shared" si="32"/>
        <v>0</v>
      </c>
      <c r="AW105" s="7">
        <f t="shared" si="33"/>
        <v>0</v>
      </c>
      <c r="AX105" s="7">
        <f t="shared" si="34"/>
        <v>65</v>
      </c>
      <c r="AY105" s="7" t="str">
        <f t="shared" si="35"/>
        <v>水系</v>
      </c>
    </row>
    <row r="106" spans="2:51" x14ac:dyDescent="0.15">
      <c r="B106" s="7">
        <v>102</v>
      </c>
      <c r="C106" s="7">
        <v>2102</v>
      </c>
      <c r="D106" s="7" t="s">
        <v>837</v>
      </c>
      <c r="E106" s="19" t="s">
        <v>917</v>
      </c>
      <c r="F106" s="27" t="str">
        <f t="shared" si="18"/>
        <v>水系66</v>
      </c>
      <c r="G106" s="7">
        <v>210201</v>
      </c>
      <c r="J106" s="7">
        <f t="shared" si="37"/>
        <v>66</v>
      </c>
      <c r="K106" s="7" t="s">
        <v>1163</v>
      </c>
      <c r="L106" s="7">
        <v>30</v>
      </c>
      <c r="M106" s="25" t="str">
        <f t="shared" si="20"/>
        <v>水系70</v>
      </c>
      <c r="N106" s="7">
        <v>210202</v>
      </c>
      <c r="O106" s="7" t="s">
        <v>1164</v>
      </c>
      <c r="P106" s="7" t="s">
        <v>931</v>
      </c>
      <c r="Q106" s="7">
        <f t="shared" si="38"/>
        <v>70</v>
      </c>
      <c r="R106" s="19" t="s">
        <v>1163</v>
      </c>
      <c r="S106" s="7">
        <v>10</v>
      </c>
      <c r="T106" s="25" t="str">
        <f t="shared" si="22"/>
        <v>水系70</v>
      </c>
      <c r="U106" s="7">
        <v>210203</v>
      </c>
      <c r="V106" s="19" t="s">
        <v>1165</v>
      </c>
      <c r="W106" s="7" t="s">
        <v>930</v>
      </c>
      <c r="X106" s="7">
        <f t="shared" si="23"/>
        <v>70</v>
      </c>
      <c r="Y106" s="19" t="s">
        <v>1163</v>
      </c>
      <c r="Z106" s="7">
        <v>30</v>
      </c>
      <c r="AA106" s="25" t="str">
        <f t="shared" si="24"/>
        <v>火系66</v>
      </c>
      <c r="AB106" s="7">
        <v>210204</v>
      </c>
      <c r="AC106" s="19" t="s">
        <v>1204</v>
      </c>
      <c r="AD106" s="7" t="s">
        <v>950</v>
      </c>
      <c r="AE106" s="7">
        <f t="shared" si="25"/>
        <v>66</v>
      </c>
      <c r="AF106" s="19" t="s">
        <v>1177</v>
      </c>
      <c r="AG106" s="7">
        <v>30</v>
      </c>
      <c r="AH106" s="25" t="str">
        <f t="shared" si="26"/>
        <v>暗系66</v>
      </c>
      <c r="AI106" s="7">
        <v>210205</v>
      </c>
      <c r="AJ106" s="19" t="s">
        <v>1200</v>
      </c>
      <c r="AK106" s="7" t="s">
        <v>986</v>
      </c>
      <c r="AL106" s="7">
        <f t="shared" si="27"/>
        <v>66</v>
      </c>
      <c r="AM106" s="19" t="s">
        <v>1184</v>
      </c>
      <c r="AN106" s="7">
        <v>30</v>
      </c>
      <c r="AO106" s="7">
        <f t="shared" si="28"/>
        <v>210208</v>
      </c>
      <c r="AR106" s="7">
        <f t="shared" si="29"/>
        <v>66</v>
      </c>
      <c r="AS106" s="7" t="str">
        <f t="shared" si="36"/>
        <v>水系</v>
      </c>
      <c r="AT106" s="7" t="str">
        <f t="shared" si="30"/>
        <v>水系66</v>
      </c>
      <c r="AU106" s="7">
        <f t="shared" si="31"/>
        <v>210209</v>
      </c>
      <c r="AV106" s="7">
        <f t="shared" si="32"/>
        <v>0</v>
      </c>
      <c r="AW106" s="7">
        <f t="shared" si="33"/>
        <v>0</v>
      </c>
      <c r="AX106" s="7">
        <f t="shared" si="34"/>
        <v>66</v>
      </c>
      <c r="AY106" s="7" t="str">
        <f t="shared" si="35"/>
        <v>水系</v>
      </c>
    </row>
    <row r="107" spans="2:51" x14ac:dyDescent="0.15">
      <c r="B107" s="7">
        <v>103</v>
      </c>
      <c r="C107" s="7">
        <v>2103</v>
      </c>
      <c r="D107" s="7" t="s">
        <v>838</v>
      </c>
      <c r="E107" s="19" t="s">
        <v>917</v>
      </c>
      <c r="F107" s="27" t="str">
        <f t="shared" si="18"/>
        <v>水系67</v>
      </c>
      <c r="G107" s="7">
        <v>210301</v>
      </c>
      <c r="J107" s="7">
        <f t="shared" si="37"/>
        <v>67</v>
      </c>
      <c r="K107" s="7" t="s">
        <v>1163</v>
      </c>
      <c r="L107" s="7">
        <v>30</v>
      </c>
      <c r="M107" s="25" t="str">
        <f t="shared" si="20"/>
        <v>水系71</v>
      </c>
      <c r="N107" s="7">
        <v>210302</v>
      </c>
      <c r="O107" s="7" t="s">
        <v>1162</v>
      </c>
      <c r="P107" s="7" t="s">
        <v>930</v>
      </c>
      <c r="Q107" s="7">
        <f t="shared" si="38"/>
        <v>71</v>
      </c>
      <c r="R107" s="19" t="s">
        <v>1163</v>
      </c>
      <c r="S107" s="7">
        <v>10</v>
      </c>
      <c r="T107" s="25" t="str">
        <f t="shared" si="22"/>
        <v>水系71</v>
      </c>
      <c r="U107" s="7">
        <v>210303</v>
      </c>
      <c r="V107" s="19" t="s">
        <v>1208</v>
      </c>
      <c r="W107" s="7" t="s">
        <v>1008</v>
      </c>
      <c r="X107" s="7">
        <f t="shared" si="23"/>
        <v>71</v>
      </c>
      <c r="Y107" s="19" t="s">
        <v>1163</v>
      </c>
      <c r="Z107" s="7">
        <v>30</v>
      </c>
      <c r="AA107" s="25" t="str">
        <f t="shared" si="24"/>
        <v>火系67</v>
      </c>
      <c r="AB107" s="7">
        <v>210304</v>
      </c>
      <c r="AC107" s="19" t="s">
        <v>1179</v>
      </c>
      <c r="AD107" s="7" t="s">
        <v>960</v>
      </c>
      <c r="AE107" s="7">
        <f t="shared" si="25"/>
        <v>67</v>
      </c>
      <c r="AF107" s="19" t="s">
        <v>1177</v>
      </c>
      <c r="AG107" s="7">
        <v>30</v>
      </c>
      <c r="AH107" s="25" t="str">
        <f t="shared" si="26"/>
        <v>金属系67</v>
      </c>
      <c r="AI107" s="7">
        <v>210305</v>
      </c>
      <c r="AJ107" s="19" t="s">
        <v>1191</v>
      </c>
      <c r="AK107" s="7" t="s">
        <v>976</v>
      </c>
      <c r="AL107" s="7">
        <f t="shared" si="27"/>
        <v>67</v>
      </c>
      <c r="AM107" s="19" t="s">
        <v>1173</v>
      </c>
      <c r="AN107" s="7">
        <v>30</v>
      </c>
      <c r="AO107" s="7">
        <f t="shared" si="28"/>
        <v>210308</v>
      </c>
      <c r="AR107" s="7">
        <f t="shared" si="29"/>
        <v>67</v>
      </c>
      <c r="AS107" s="7" t="str">
        <f t="shared" si="36"/>
        <v>水系</v>
      </c>
      <c r="AT107" s="7" t="str">
        <f t="shared" si="30"/>
        <v>水系67</v>
      </c>
      <c r="AU107" s="7">
        <f t="shared" si="31"/>
        <v>210309</v>
      </c>
      <c r="AV107" s="7">
        <f t="shared" si="32"/>
        <v>0</v>
      </c>
      <c r="AW107" s="7">
        <f t="shared" si="33"/>
        <v>0</v>
      </c>
      <c r="AX107" s="7">
        <f t="shared" si="34"/>
        <v>67</v>
      </c>
      <c r="AY107" s="7" t="str">
        <f t="shared" si="35"/>
        <v>水系</v>
      </c>
    </row>
    <row r="108" spans="2:51" x14ac:dyDescent="0.15">
      <c r="B108" s="7">
        <v>104</v>
      </c>
      <c r="C108" s="7">
        <v>2104</v>
      </c>
      <c r="D108" s="7" t="s">
        <v>839</v>
      </c>
      <c r="E108" s="19" t="s">
        <v>917</v>
      </c>
      <c r="F108" s="27" t="str">
        <f t="shared" si="18"/>
        <v>水系67</v>
      </c>
      <c r="G108" s="7">
        <v>210401</v>
      </c>
      <c r="J108" s="7">
        <f t="shared" si="37"/>
        <v>67</v>
      </c>
      <c r="K108" s="7" t="s">
        <v>1163</v>
      </c>
      <c r="L108" s="7">
        <v>30</v>
      </c>
      <c r="M108" s="25" t="str">
        <f t="shared" si="20"/>
        <v>水系72</v>
      </c>
      <c r="N108" s="7">
        <v>210402</v>
      </c>
      <c r="O108" s="7" t="s">
        <v>1175</v>
      </c>
      <c r="P108" s="7" t="s">
        <v>948</v>
      </c>
      <c r="Q108" s="7">
        <f t="shared" si="38"/>
        <v>72</v>
      </c>
      <c r="R108" s="19" t="s">
        <v>1163</v>
      </c>
      <c r="S108" s="7">
        <v>10</v>
      </c>
      <c r="T108" s="25" t="str">
        <f t="shared" si="22"/>
        <v>水系72</v>
      </c>
      <c r="U108" s="7">
        <v>210403</v>
      </c>
      <c r="V108" s="19" t="s">
        <v>1162</v>
      </c>
      <c r="W108" s="7" t="s">
        <v>930</v>
      </c>
      <c r="X108" s="7">
        <f t="shared" si="23"/>
        <v>72</v>
      </c>
      <c r="Y108" s="19" t="s">
        <v>1163</v>
      </c>
      <c r="Z108" s="7">
        <v>30</v>
      </c>
      <c r="AA108" s="25" t="str">
        <f t="shared" si="24"/>
        <v>飞行系67</v>
      </c>
      <c r="AB108" s="7">
        <v>210404</v>
      </c>
      <c r="AC108" s="19" t="s">
        <v>1159</v>
      </c>
      <c r="AD108" s="7" t="s">
        <v>901</v>
      </c>
      <c r="AE108" s="7">
        <f t="shared" si="25"/>
        <v>67</v>
      </c>
      <c r="AF108" s="19" t="s">
        <v>1158</v>
      </c>
      <c r="AG108" s="7">
        <v>30</v>
      </c>
      <c r="AH108" s="25" t="str">
        <f t="shared" si="26"/>
        <v>风系67</v>
      </c>
      <c r="AI108" s="7">
        <v>210405</v>
      </c>
      <c r="AJ108" s="19" t="s">
        <v>1198</v>
      </c>
      <c r="AK108" s="7" t="s">
        <v>994</v>
      </c>
      <c r="AL108" s="7">
        <f t="shared" si="27"/>
        <v>67</v>
      </c>
      <c r="AM108" s="19" t="s">
        <v>1199</v>
      </c>
      <c r="AN108" s="7">
        <v>30</v>
      </c>
      <c r="AO108" s="7">
        <f t="shared" si="28"/>
        <v>210408</v>
      </c>
      <c r="AR108" s="7">
        <f t="shared" si="29"/>
        <v>67</v>
      </c>
      <c r="AS108" s="7" t="str">
        <f t="shared" si="36"/>
        <v>水系</v>
      </c>
      <c r="AT108" s="7" t="str">
        <f t="shared" si="30"/>
        <v>水系67</v>
      </c>
      <c r="AU108" s="7">
        <f t="shared" si="31"/>
        <v>210409</v>
      </c>
      <c r="AV108" s="7">
        <f t="shared" si="32"/>
        <v>0</v>
      </c>
      <c r="AW108" s="7">
        <f t="shared" si="33"/>
        <v>0</v>
      </c>
      <c r="AX108" s="7">
        <f t="shared" si="34"/>
        <v>67</v>
      </c>
      <c r="AY108" s="7" t="str">
        <f t="shared" si="35"/>
        <v>水系</v>
      </c>
    </row>
    <row r="109" spans="2:51" x14ac:dyDescent="0.15">
      <c r="B109" s="7">
        <v>105</v>
      </c>
      <c r="C109" s="7">
        <v>2105</v>
      </c>
      <c r="D109" s="7" t="s">
        <v>840</v>
      </c>
      <c r="E109" s="19" t="s">
        <v>917</v>
      </c>
      <c r="F109" s="27" t="str">
        <f t="shared" si="18"/>
        <v>水系68</v>
      </c>
      <c r="G109" s="7">
        <v>210501</v>
      </c>
      <c r="J109" s="7">
        <f t="shared" si="37"/>
        <v>68</v>
      </c>
      <c r="K109" s="7" t="s">
        <v>1163</v>
      </c>
      <c r="L109" s="7">
        <v>30</v>
      </c>
      <c r="M109" s="25" t="str">
        <f t="shared" si="20"/>
        <v>水系73</v>
      </c>
      <c r="N109" s="7">
        <v>210502</v>
      </c>
      <c r="O109" s="7" t="s">
        <v>1208</v>
      </c>
      <c r="P109" s="7" t="s">
        <v>1008</v>
      </c>
      <c r="Q109" s="7">
        <f t="shared" si="38"/>
        <v>73</v>
      </c>
      <c r="R109" s="19" t="s">
        <v>1163</v>
      </c>
      <c r="S109" s="7">
        <v>10</v>
      </c>
      <c r="T109" s="25" t="str">
        <f t="shared" si="22"/>
        <v>水系73</v>
      </c>
      <c r="U109" s="7">
        <v>210503</v>
      </c>
      <c r="V109" s="19" t="s">
        <v>1208</v>
      </c>
      <c r="W109" s="7" t="s">
        <v>1008</v>
      </c>
      <c r="X109" s="7">
        <f t="shared" si="23"/>
        <v>73</v>
      </c>
      <c r="Y109" s="19" t="s">
        <v>1163</v>
      </c>
      <c r="Z109" s="7">
        <v>30</v>
      </c>
      <c r="AA109" s="25" t="str">
        <f t="shared" si="24"/>
        <v>土系68</v>
      </c>
      <c r="AB109" s="7">
        <v>210504</v>
      </c>
      <c r="AC109" s="19" t="s">
        <v>1180</v>
      </c>
      <c r="AD109" s="7" t="s">
        <v>960</v>
      </c>
      <c r="AE109" s="7">
        <f t="shared" si="25"/>
        <v>68</v>
      </c>
      <c r="AF109" s="19" t="s">
        <v>1181</v>
      </c>
      <c r="AG109" s="7">
        <v>30</v>
      </c>
      <c r="AH109" s="25" t="str">
        <f t="shared" si="26"/>
        <v>飞行系68</v>
      </c>
      <c r="AI109" s="7">
        <v>210505</v>
      </c>
      <c r="AJ109" s="19" t="s">
        <v>1212</v>
      </c>
      <c r="AK109" s="7" t="s">
        <v>1015</v>
      </c>
      <c r="AL109" s="7">
        <f t="shared" si="27"/>
        <v>68</v>
      </c>
      <c r="AM109" s="19" t="s">
        <v>1158</v>
      </c>
      <c r="AN109" s="7">
        <v>30</v>
      </c>
      <c r="AO109" s="7">
        <f t="shared" si="28"/>
        <v>210508</v>
      </c>
      <c r="AR109" s="7">
        <f t="shared" si="29"/>
        <v>68</v>
      </c>
      <c r="AS109" s="7" t="str">
        <f t="shared" si="36"/>
        <v>水系</v>
      </c>
      <c r="AT109" s="7" t="str">
        <f t="shared" si="30"/>
        <v>水系68</v>
      </c>
      <c r="AU109" s="7">
        <f t="shared" si="31"/>
        <v>210509</v>
      </c>
      <c r="AV109" s="7">
        <f t="shared" si="32"/>
        <v>0</v>
      </c>
      <c r="AW109" s="7">
        <f t="shared" si="33"/>
        <v>0</v>
      </c>
      <c r="AX109" s="7">
        <f t="shared" si="34"/>
        <v>68</v>
      </c>
      <c r="AY109" s="7" t="str">
        <f t="shared" si="35"/>
        <v>水系</v>
      </c>
    </row>
    <row r="110" spans="2:51" x14ac:dyDescent="0.15">
      <c r="B110" s="7">
        <v>106</v>
      </c>
      <c r="C110" s="7">
        <v>2201</v>
      </c>
      <c r="D110" s="7" t="s">
        <v>841</v>
      </c>
      <c r="F110" s="27" t="str">
        <f t="shared" si="18"/>
        <v>069</v>
      </c>
      <c r="G110" s="7">
        <v>220101</v>
      </c>
      <c r="J110" s="7">
        <f t="shared" si="37"/>
        <v>69</v>
      </c>
      <c r="K110" s="7">
        <v>0</v>
      </c>
      <c r="L110" s="7">
        <v>30</v>
      </c>
      <c r="M110" s="25" t="str">
        <f t="shared" si="20"/>
        <v>073</v>
      </c>
      <c r="N110" s="7">
        <v>220102</v>
      </c>
      <c r="O110" s="7" t="s">
        <v>1192</v>
      </c>
      <c r="P110" s="7" t="s">
        <v>978</v>
      </c>
      <c r="Q110" s="7">
        <f t="shared" si="38"/>
        <v>73</v>
      </c>
      <c r="R110" s="19">
        <v>0</v>
      </c>
      <c r="S110" s="7">
        <v>10</v>
      </c>
      <c r="T110" s="25" t="str">
        <f t="shared" si="22"/>
        <v>073</v>
      </c>
      <c r="U110" s="7">
        <v>220103</v>
      </c>
      <c r="W110" s="7" t="e">
        <v>#N/A</v>
      </c>
      <c r="X110" s="7">
        <f t="shared" si="23"/>
        <v>73</v>
      </c>
      <c r="Y110" s="19">
        <v>0</v>
      </c>
      <c r="Z110" s="7">
        <v>30</v>
      </c>
      <c r="AA110" s="25" t="str">
        <f t="shared" si="24"/>
        <v>光系69</v>
      </c>
      <c r="AB110" s="7">
        <v>220104</v>
      </c>
      <c r="AC110" s="19" t="s">
        <v>1196</v>
      </c>
      <c r="AD110" s="7" t="s">
        <v>985</v>
      </c>
      <c r="AE110" s="7">
        <f t="shared" si="25"/>
        <v>69</v>
      </c>
      <c r="AF110" s="19" t="s">
        <v>1195</v>
      </c>
      <c r="AG110" s="7">
        <v>30</v>
      </c>
      <c r="AH110" s="25" t="str">
        <f t="shared" si="26"/>
        <v>水系69</v>
      </c>
      <c r="AI110" s="7">
        <v>220105</v>
      </c>
      <c r="AJ110" s="19" t="s">
        <v>1175</v>
      </c>
      <c r="AK110" s="7" t="s">
        <v>948</v>
      </c>
      <c r="AL110" s="7">
        <f t="shared" si="27"/>
        <v>69</v>
      </c>
      <c r="AM110" s="19" t="s">
        <v>1163</v>
      </c>
      <c r="AN110" s="7">
        <v>30</v>
      </c>
      <c r="AO110" s="7">
        <f t="shared" si="28"/>
        <v>220108</v>
      </c>
      <c r="AR110" s="7">
        <f t="shared" si="29"/>
        <v>69</v>
      </c>
      <c r="AT110" s="7" t="str">
        <f t="shared" si="30"/>
        <v>69</v>
      </c>
      <c r="AU110" s="7">
        <f t="shared" si="31"/>
        <v>220109</v>
      </c>
      <c r="AV110" s="7">
        <f t="shared" si="32"/>
        <v>0</v>
      </c>
      <c r="AW110" s="7">
        <f t="shared" si="33"/>
        <v>0</v>
      </c>
      <c r="AX110" s="7">
        <f t="shared" si="34"/>
        <v>69</v>
      </c>
      <c r="AY110" s="7">
        <f t="shared" si="35"/>
        <v>0</v>
      </c>
    </row>
    <row r="111" spans="2:51" x14ac:dyDescent="0.15">
      <c r="B111" s="7">
        <v>107</v>
      </c>
      <c r="C111" s="7">
        <v>2202</v>
      </c>
      <c r="D111" s="7" t="s">
        <v>842</v>
      </c>
      <c r="F111" s="27" t="str">
        <f t="shared" si="18"/>
        <v>070</v>
      </c>
      <c r="G111" s="7">
        <v>220201</v>
      </c>
      <c r="J111" s="7">
        <f t="shared" si="37"/>
        <v>70</v>
      </c>
      <c r="K111" s="7">
        <v>0</v>
      </c>
      <c r="L111" s="7">
        <v>30</v>
      </c>
      <c r="M111" s="25" t="str">
        <f t="shared" si="20"/>
        <v>074</v>
      </c>
      <c r="N111" s="7">
        <v>220202</v>
      </c>
      <c r="O111" s="7" t="s">
        <v>1194</v>
      </c>
      <c r="P111" s="7" t="s">
        <v>982</v>
      </c>
      <c r="Q111" s="7">
        <f t="shared" si="38"/>
        <v>74</v>
      </c>
      <c r="R111" s="19">
        <v>0</v>
      </c>
      <c r="S111" s="7">
        <v>10</v>
      </c>
      <c r="T111" s="25" t="str">
        <f t="shared" si="22"/>
        <v>074</v>
      </c>
      <c r="U111" s="7">
        <v>220203</v>
      </c>
      <c r="W111" s="7" t="e">
        <v>#N/A</v>
      </c>
      <c r="X111" s="7">
        <f t="shared" si="23"/>
        <v>74</v>
      </c>
      <c r="Y111" s="19">
        <v>0</v>
      </c>
      <c r="Z111" s="7">
        <v>30</v>
      </c>
      <c r="AA111" s="25" t="str">
        <f t="shared" si="24"/>
        <v>雷系70</v>
      </c>
      <c r="AB111" s="7">
        <v>220204</v>
      </c>
      <c r="AC111" s="19" t="s">
        <v>1186</v>
      </c>
      <c r="AD111" s="7" t="s">
        <v>969</v>
      </c>
      <c r="AE111" s="7">
        <f t="shared" si="25"/>
        <v>70</v>
      </c>
      <c r="AF111" s="19" t="s">
        <v>1187</v>
      </c>
      <c r="AG111" s="7">
        <v>30</v>
      </c>
      <c r="AH111" s="25" t="str">
        <f t="shared" si="26"/>
        <v>僵尸系70</v>
      </c>
      <c r="AI111" s="7">
        <v>220205</v>
      </c>
      <c r="AJ111" s="19" t="s">
        <v>1166</v>
      </c>
      <c r="AK111" s="7" t="s">
        <v>934</v>
      </c>
      <c r="AL111" s="7">
        <f t="shared" si="27"/>
        <v>70</v>
      </c>
      <c r="AM111" s="19" t="s">
        <v>1153</v>
      </c>
      <c r="AN111" s="7">
        <v>30</v>
      </c>
      <c r="AO111" s="7">
        <f t="shared" si="28"/>
        <v>220208</v>
      </c>
      <c r="AR111" s="7">
        <f t="shared" si="29"/>
        <v>70</v>
      </c>
      <c r="AT111" s="7" t="str">
        <f t="shared" si="30"/>
        <v>70</v>
      </c>
      <c r="AU111" s="7">
        <f t="shared" si="31"/>
        <v>220209</v>
      </c>
      <c r="AV111" s="7">
        <f t="shared" si="32"/>
        <v>0</v>
      </c>
      <c r="AW111" s="7">
        <f t="shared" si="33"/>
        <v>0</v>
      </c>
      <c r="AX111" s="7">
        <f t="shared" si="34"/>
        <v>70</v>
      </c>
      <c r="AY111" s="7">
        <f t="shared" si="35"/>
        <v>0</v>
      </c>
    </row>
    <row r="112" spans="2:51" x14ac:dyDescent="0.15">
      <c r="B112" s="7">
        <v>108</v>
      </c>
      <c r="C112" s="7">
        <v>2203</v>
      </c>
      <c r="D112" s="7" t="s">
        <v>843</v>
      </c>
      <c r="F112" s="27" t="str">
        <f t="shared" si="18"/>
        <v>071</v>
      </c>
      <c r="G112" s="7">
        <v>220301</v>
      </c>
      <c r="J112" s="7">
        <f t="shared" si="37"/>
        <v>71</v>
      </c>
      <c r="K112" s="7">
        <v>0</v>
      </c>
      <c r="L112" s="7">
        <v>30</v>
      </c>
      <c r="M112" s="25" t="str">
        <f t="shared" si="20"/>
        <v>075</v>
      </c>
      <c r="N112" s="7">
        <v>220302</v>
      </c>
      <c r="O112" s="7" t="s">
        <v>1169</v>
      </c>
      <c r="P112" s="7" t="s">
        <v>940</v>
      </c>
      <c r="Q112" s="7">
        <f t="shared" si="38"/>
        <v>75</v>
      </c>
      <c r="R112" s="19">
        <v>0</v>
      </c>
      <c r="S112" s="7">
        <v>10</v>
      </c>
      <c r="T112" s="25" t="str">
        <f t="shared" si="22"/>
        <v>075</v>
      </c>
      <c r="U112" s="7">
        <v>220303</v>
      </c>
      <c r="W112" s="7" t="e">
        <v>#N/A</v>
      </c>
      <c r="X112" s="7">
        <f t="shared" si="23"/>
        <v>75</v>
      </c>
      <c r="Y112" s="19">
        <v>0</v>
      </c>
      <c r="Z112" s="7">
        <v>30</v>
      </c>
      <c r="AA112" s="25" t="str">
        <f t="shared" si="24"/>
        <v>火系71</v>
      </c>
      <c r="AB112" s="7">
        <v>220304</v>
      </c>
      <c r="AC112" s="19" t="s">
        <v>1179</v>
      </c>
      <c r="AD112" s="7" t="s">
        <v>960</v>
      </c>
      <c r="AE112" s="7">
        <f t="shared" si="25"/>
        <v>71</v>
      </c>
      <c r="AF112" s="19" t="s">
        <v>1177</v>
      </c>
      <c r="AG112" s="7">
        <v>30</v>
      </c>
      <c r="AH112" s="25" t="str">
        <f t="shared" si="26"/>
        <v>水系71</v>
      </c>
      <c r="AI112" s="7">
        <v>220305</v>
      </c>
      <c r="AJ112" s="19" t="s">
        <v>1164</v>
      </c>
      <c r="AK112" s="7" t="s">
        <v>931</v>
      </c>
      <c r="AL112" s="7">
        <f t="shared" si="27"/>
        <v>71</v>
      </c>
      <c r="AM112" s="19" t="s">
        <v>1163</v>
      </c>
      <c r="AN112" s="7">
        <v>30</v>
      </c>
      <c r="AO112" s="7">
        <f t="shared" si="28"/>
        <v>220308</v>
      </c>
      <c r="AR112" s="7">
        <f t="shared" si="29"/>
        <v>71</v>
      </c>
      <c r="AT112" s="7" t="str">
        <f t="shared" si="30"/>
        <v>71</v>
      </c>
      <c r="AU112" s="7">
        <f t="shared" si="31"/>
        <v>220309</v>
      </c>
      <c r="AV112" s="7">
        <f t="shared" si="32"/>
        <v>0</v>
      </c>
      <c r="AW112" s="7">
        <f t="shared" si="33"/>
        <v>0</v>
      </c>
      <c r="AX112" s="7">
        <f t="shared" si="34"/>
        <v>71</v>
      </c>
      <c r="AY112" s="7">
        <f t="shared" si="35"/>
        <v>0</v>
      </c>
    </row>
    <row r="113" spans="2:51" x14ac:dyDescent="0.15">
      <c r="B113" s="7">
        <v>109</v>
      </c>
      <c r="C113" s="7">
        <v>2204</v>
      </c>
      <c r="D113" s="7" t="s">
        <v>844</v>
      </c>
      <c r="F113" s="27" t="str">
        <f t="shared" si="18"/>
        <v>072</v>
      </c>
      <c r="G113" s="7">
        <v>220401</v>
      </c>
      <c r="J113" s="7">
        <f t="shared" si="37"/>
        <v>72</v>
      </c>
      <c r="K113" s="7">
        <v>0</v>
      </c>
      <c r="L113" s="7">
        <v>30</v>
      </c>
      <c r="M113" s="25" t="str">
        <f t="shared" si="20"/>
        <v>076</v>
      </c>
      <c r="N113" s="7">
        <v>220402</v>
      </c>
      <c r="O113" s="7" t="s">
        <v>1179</v>
      </c>
      <c r="P113" s="7" t="s">
        <v>960</v>
      </c>
      <c r="Q113" s="7">
        <f t="shared" si="38"/>
        <v>76</v>
      </c>
      <c r="R113" s="19">
        <v>0</v>
      </c>
      <c r="S113" s="7">
        <v>10</v>
      </c>
      <c r="T113" s="25" t="str">
        <f t="shared" si="22"/>
        <v>076</v>
      </c>
      <c r="U113" s="7">
        <v>220403</v>
      </c>
      <c r="W113" s="7" t="e">
        <v>#N/A</v>
      </c>
      <c r="X113" s="7">
        <f t="shared" si="23"/>
        <v>76</v>
      </c>
      <c r="Y113" s="19">
        <v>0</v>
      </c>
      <c r="Z113" s="7">
        <v>30</v>
      </c>
      <c r="AA113" s="25" t="str">
        <f t="shared" si="24"/>
        <v>火系72</v>
      </c>
      <c r="AB113" s="7">
        <v>220404</v>
      </c>
      <c r="AC113" s="19" t="s">
        <v>1204</v>
      </c>
      <c r="AD113" s="7" t="s">
        <v>950</v>
      </c>
      <c r="AE113" s="7">
        <f t="shared" si="25"/>
        <v>72</v>
      </c>
      <c r="AF113" s="19" t="s">
        <v>1177</v>
      </c>
      <c r="AG113" s="7">
        <v>30</v>
      </c>
      <c r="AH113" s="25" t="str">
        <f t="shared" si="26"/>
        <v>暗系72</v>
      </c>
      <c r="AI113" s="7">
        <v>220405</v>
      </c>
      <c r="AJ113" s="19" t="s">
        <v>1183</v>
      </c>
      <c r="AK113" s="7" t="s">
        <v>965</v>
      </c>
      <c r="AL113" s="7">
        <f t="shared" si="27"/>
        <v>72</v>
      </c>
      <c r="AM113" s="19" t="s">
        <v>1184</v>
      </c>
      <c r="AN113" s="7">
        <v>30</v>
      </c>
      <c r="AO113" s="7">
        <f t="shared" si="28"/>
        <v>220408</v>
      </c>
      <c r="AR113" s="7">
        <f t="shared" si="29"/>
        <v>72</v>
      </c>
      <c r="AT113" s="7" t="str">
        <f t="shared" si="30"/>
        <v>72</v>
      </c>
      <c r="AU113" s="7">
        <f t="shared" si="31"/>
        <v>220409</v>
      </c>
      <c r="AV113" s="7">
        <f t="shared" si="32"/>
        <v>0</v>
      </c>
      <c r="AW113" s="7">
        <f t="shared" si="33"/>
        <v>0</v>
      </c>
      <c r="AX113" s="7">
        <f t="shared" si="34"/>
        <v>72</v>
      </c>
      <c r="AY113" s="7">
        <f t="shared" si="35"/>
        <v>0</v>
      </c>
    </row>
    <row r="114" spans="2:51" x14ac:dyDescent="0.15">
      <c r="B114" s="7">
        <v>110</v>
      </c>
      <c r="C114" s="7">
        <v>2205</v>
      </c>
      <c r="D114" s="7" t="s">
        <v>845</v>
      </c>
      <c r="F114" s="27" t="str">
        <f t="shared" si="18"/>
        <v>072</v>
      </c>
      <c r="G114" s="7">
        <v>220501</v>
      </c>
      <c r="J114" s="7">
        <f t="shared" si="37"/>
        <v>72</v>
      </c>
      <c r="K114" s="7">
        <v>0</v>
      </c>
      <c r="L114" s="7">
        <v>30</v>
      </c>
      <c r="M114" s="25" t="str">
        <f t="shared" si="20"/>
        <v>076</v>
      </c>
      <c r="N114" s="7">
        <v>220502</v>
      </c>
      <c r="O114" s="7" t="s">
        <v>1191</v>
      </c>
      <c r="P114" s="7" t="s">
        <v>976</v>
      </c>
      <c r="Q114" s="7">
        <f t="shared" si="38"/>
        <v>76</v>
      </c>
      <c r="R114" s="19">
        <v>0</v>
      </c>
      <c r="S114" s="7">
        <v>10</v>
      </c>
      <c r="T114" s="25" t="str">
        <f t="shared" si="22"/>
        <v>076</v>
      </c>
      <c r="U114" s="7">
        <v>220503</v>
      </c>
      <c r="W114" s="7" t="e">
        <v>#N/A</v>
      </c>
      <c r="X114" s="7">
        <f t="shared" si="23"/>
        <v>76</v>
      </c>
      <c r="Y114" s="19">
        <v>0</v>
      </c>
      <c r="Z114" s="7">
        <v>30</v>
      </c>
      <c r="AA114" s="25" t="str">
        <f t="shared" si="24"/>
        <v>火系72</v>
      </c>
      <c r="AB114" s="7">
        <v>220504</v>
      </c>
      <c r="AC114" s="19" t="s">
        <v>1204</v>
      </c>
      <c r="AD114" s="7" t="s">
        <v>950</v>
      </c>
      <c r="AE114" s="7">
        <f t="shared" si="25"/>
        <v>72</v>
      </c>
      <c r="AF114" s="19" t="s">
        <v>1177</v>
      </c>
      <c r="AG114" s="7">
        <v>30</v>
      </c>
      <c r="AH114" s="25" t="str">
        <f t="shared" si="26"/>
        <v>僵尸系72</v>
      </c>
      <c r="AI114" s="7">
        <v>220505</v>
      </c>
      <c r="AJ114" s="19" t="s">
        <v>1168</v>
      </c>
      <c r="AK114" s="7" t="s">
        <v>938</v>
      </c>
      <c r="AL114" s="7">
        <f t="shared" si="27"/>
        <v>72</v>
      </c>
      <c r="AM114" s="19" t="s">
        <v>1153</v>
      </c>
      <c r="AN114" s="7">
        <v>30</v>
      </c>
      <c r="AO114" s="7">
        <f t="shared" si="28"/>
        <v>220508</v>
      </c>
      <c r="AR114" s="7">
        <f t="shared" si="29"/>
        <v>72</v>
      </c>
      <c r="AT114" s="7" t="str">
        <f t="shared" si="30"/>
        <v>72</v>
      </c>
      <c r="AU114" s="7">
        <f t="shared" si="31"/>
        <v>220509</v>
      </c>
      <c r="AV114" s="7">
        <f t="shared" si="32"/>
        <v>0</v>
      </c>
      <c r="AW114" s="7">
        <f t="shared" si="33"/>
        <v>0</v>
      </c>
      <c r="AX114" s="7">
        <f t="shared" si="34"/>
        <v>72</v>
      </c>
      <c r="AY114" s="7">
        <f t="shared" si="35"/>
        <v>0</v>
      </c>
    </row>
    <row r="115" spans="2:51" x14ac:dyDescent="0.15">
      <c r="B115" s="7">
        <v>111</v>
      </c>
      <c r="C115" s="7">
        <v>2301</v>
      </c>
      <c r="D115" s="7" t="s">
        <v>846</v>
      </c>
      <c r="F115" s="27" t="str">
        <f t="shared" si="18"/>
        <v>073</v>
      </c>
      <c r="G115" s="7">
        <v>230101</v>
      </c>
      <c r="J115" s="7">
        <f t="shared" si="37"/>
        <v>73</v>
      </c>
      <c r="K115" s="7">
        <v>0</v>
      </c>
      <c r="L115" s="7">
        <v>30</v>
      </c>
      <c r="M115" s="25" t="str">
        <f t="shared" si="20"/>
        <v>077</v>
      </c>
      <c r="N115" s="7">
        <v>230102</v>
      </c>
      <c r="O115" s="7" t="s">
        <v>1209</v>
      </c>
      <c r="P115" s="7" t="s">
        <v>1010</v>
      </c>
      <c r="Q115" s="7">
        <f t="shared" si="38"/>
        <v>77</v>
      </c>
      <c r="R115" s="19">
        <v>0</v>
      </c>
      <c r="S115" s="7">
        <v>10</v>
      </c>
      <c r="T115" s="25" t="str">
        <f t="shared" si="22"/>
        <v>077</v>
      </c>
      <c r="U115" s="7">
        <v>230103</v>
      </c>
      <c r="W115" s="7" t="e">
        <v>#N/A</v>
      </c>
      <c r="X115" s="7">
        <f t="shared" si="23"/>
        <v>77</v>
      </c>
      <c r="Y115" s="19">
        <v>0</v>
      </c>
      <c r="Z115" s="7">
        <v>30</v>
      </c>
      <c r="AA115" s="25" t="str">
        <f t="shared" si="24"/>
        <v>飞行系73</v>
      </c>
      <c r="AB115" s="7">
        <v>230104</v>
      </c>
      <c r="AC115" s="19" t="s">
        <v>1210</v>
      </c>
      <c r="AD115" s="7" t="s">
        <v>1012</v>
      </c>
      <c r="AE115" s="7">
        <f t="shared" si="25"/>
        <v>73</v>
      </c>
      <c r="AF115" s="19" t="s">
        <v>1158</v>
      </c>
      <c r="AG115" s="7">
        <v>30</v>
      </c>
      <c r="AH115" s="25" t="str">
        <f t="shared" si="26"/>
        <v>水系73</v>
      </c>
      <c r="AI115" s="7">
        <v>230105</v>
      </c>
      <c r="AJ115" s="19" t="s">
        <v>1209</v>
      </c>
      <c r="AK115" s="7" t="s">
        <v>1010</v>
      </c>
      <c r="AL115" s="7">
        <f t="shared" si="27"/>
        <v>73</v>
      </c>
      <c r="AM115" s="19" t="s">
        <v>1163</v>
      </c>
      <c r="AN115" s="7">
        <v>30</v>
      </c>
      <c r="AO115" s="7">
        <f t="shared" si="28"/>
        <v>230108</v>
      </c>
      <c r="AR115" s="7">
        <f t="shared" si="29"/>
        <v>73</v>
      </c>
      <c r="AT115" s="7" t="str">
        <f t="shared" si="30"/>
        <v>73</v>
      </c>
      <c r="AU115" s="7">
        <f t="shared" si="31"/>
        <v>230109</v>
      </c>
      <c r="AV115" s="7">
        <f t="shared" si="32"/>
        <v>0</v>
      </c>
      <c r="AW115" s="7">
        <f t="shared" si="33"/>
        <v>0</v>
      </c>
      <c r="AX115" s="7">
        <f t="shared" si="34"/>
        <v>73</v>
      </c>
      <c r="AY115" s="7">
        <f t="shared" si="35"/>
        <v>0</v>
      </c>
    </row>
    <row r="116" spans="2:51" x14ac:dyDescent="0.15">
      <c r="B116" s="7">
        <v>112</v>
      </c>
      <c r="C116" s="7">
        <v>2302</v>
      </c>
      <c r="D116" s="7" t="s">
        <v>847</v>
      </c>
      <c r="F116" s="27" t="str">
        <f t="shared" si="18"/>
        <v>074</v>
      </c>
      <c r="G116" s="7">
        <v>230201</v>
      </c>
      <c r="J116" s="7">
        <f t="shared" si="37"/>
        <v>74</v>
      </c>
      <c r="K116" s="7">
        <v>0</v>
      </c>
      <c r="L116" s="7">
        <v>30</v>
      </c>
      <c r="M116" s="25" t="str">
        <f t="shared" si="20"/>
        <v>078</v>
      </c>
      <c r="N116" s="7">
        <v>230202</v>
      </c>
      <c r="O116" s="7" t="s">
        <v>1174</v>
      </c>
      <c r="P116" s="7" t="s">
        <v>946</v>
      </c>
      <c r="Q116" s="7">
        <f t="shared" si="38"/>
        <v>78</v>
      </c>
      <c r="R116" s="19">
        <v>0</v>
      </c>
      <c r="S116" s="7">
        <v>10</v>
      </c>
      <c r="T116" s="25" t="str">
        <f t="shared" si="22"/>
        <v>078</v>
      </c>
      <c r="U116" s="7">
        <v>230203</v>
      </c>
      <c r="W116" s="7" t="e">
        <v>#N/A</v>
      </c>
      <c r="X116" s="7">
        <f t="shared" si="23"/>
        <v>78</v>
      </c>
      <c r="Y116" s="19">
        <v>0</v>
      </c>
      <c r="Z116" s="7">
        <v>30</v>
      </c>
      <c r="AA116" s="25" t="str">
        <f t="shared" si="24"/>
        <v>光系74</v>
      </c>
      <c r="AB116" s="7">
        <v>230204</v>
      </c>
      <c r="AC116" s="19" t="s">
        <v>1196</v>
      </c>
      <c r="AD116" s="7" t="s">
        <v>985</v>
      </c>
      <c r="AE116" s="7">
        <f t="shared" si="25"/>
        <v>74</v>
      </c>
      <c r="AF116" s="19" t="s">
        <v>1195</v>
      </c>
      <c r="AG116" s="7">
        <v>30</v>
      </c>
      <c r="AH116" s="25" t="str">
        <f t="shared" si="26"/>
        <v>金属系74</v>
      </c>
      <c r="AI116" s="7">
        <v>230205</v>
      </c>
      <c r="AJ116" s="19" t="s">
        <v>1191</v>
      </c>
      <c r="AK116" s="7" t="s">
        <v>976</v>
      </c>
      <c r="AL116" s="7">
        <f t="shared" si="27"/>
        <v>74</v>
      </c>
      <c r="AM116" s="19" t="s">
        <v>1173</v>
      </c>
      <c r="AN116" s="7">
        <v>30</v>
      </c>
      <c r="AO116" s="7">
        <f t="shared" si="28"/>
        <v>230208</v>
      </c>
      <c r="AR116" s="7">
        <f t="shared" si="29"/>
        <v>74</v>
      </c>
      <c r="AT116" s="7" t="str">
        <f t="shared" si="30"/>
        <v>74</v>
      </c>
      <c r="AU116" s="7">
        <f t="shared" si="31"/>
        <v>230209</v>
      </c>
      <c r="AV116" s="7">
        <f t="shared" si="32"/>
        <v>0</v>
      </c>
      <c r="AW116" s="7">
        <f t="shared" si="33"/>
        <v>0</v>
      </c>
      <c r="AX116" s="7">
        <f t="shared" si="34"/>
        <v>74</v>
      </c>
      <c r="AY116" s="7">
        <f t="shared" si="35"/>
        <v>0</v>
      </c>
    </row>
    <row r="117" spans="2:51" x14ac:dyDescent="0.15">
      <c r="B117" s="7">
        <v>113</v>
      </c>
      <c r="C117" s="7">
        <v>2303</v>
      </c>
      <c r="D117" s="7" t="s">
        <v>848</v>
      </c>
      <c r="F117" s="27" t="str">
        <f t="shared" si="18"/>
        <v>075</v>
      </c>
      <c r="G117" s="7">
        <v>230301</v>
      </c>
      <c r="J117" s="7">
        <f t="shared" si="37"/>
        <v>75</v>
      </c>
      <c r="K117" s="7">
        <v>0</v>
      </c>
      <c r="L117" s="7">
        <v>30</v>
      </c>
      <c r="M117" s="25" t="str">
        <f t="shared" si="20"/>
        <v>079</v>
      </c>
      <c r="N117" s="7">
        <v>230302</v>
      </c>
      <c r="O117" s="7" t="s">
        <v>1176</v>
      </c>
      <c r="P117" s="7" t="s">
        <v>950</v>
      </c>
      <c r="Q117" s="7">
        <f t="shared" si="38"/>
        <v>79</v>
      </c>
      <c r="R117" s="19">
        <v>0</v>
      </c>
      <c r="S117" s="7">
        <v>10</v>
      </c>
      <c r="T117" s="25" t="str">
        <f t="shared" si="22"/>
        <v>079</v>
      </c>
      <c r="U117" s="7">
        <v>230303</v>
      </c>
      <c r="W117" s="7" t="e">
        <v>#N/A</v>
      </c>
      <c r="X117" s="7">
        <f t="shared" si="23"/>
        <v>79</v>
      </c>
      <c r="Y117" s="19">
        <v>0</v>
      </c>
      <c r="Z117" s="7">
        <v>30</v>
      </c>
      <c r="AA117" s="25" t="str">
        <f t="shared" si="24"/>
        <v>火系75</v>
      </c>
      <c r="AB117" s="7">
        <v>230304</v>
      </c>
      <c r="AC117" s="19" t="s">
        <v>1176</v>
      </c>
      <c r="AD117" s="7" t="s">
        <v>950</v>
      </c>
      <c r="AE117" s="7">
        <f t="shared" si="25"/>
        <v>75</v>
      </c>
      <c r="AF117" s="19" t="s">
        <v>1177</v>
      </c>
      <c r="AG117" s="7">
        <v>30</v>
      </c>
      <c r="AH117" s="25" t="str">
        <f t="shared" si="26"/>
        <v>暗系75</v>
      </c>
      <c r="AI117" s="7">
        <v>230305</v>
      </c>
      <c r="AJ117" s="19" t="s">
        <v>1201</v>
      </c>
      <c r="AK117" s="7" t="s">
        <v>996</v>
      </c>
      <c r="AL117" s="7">
        <f t="shared" si="27"/>
        <v>75</v>
      </c>
      <c r="AM117" s="19" t="s">
        <v>1184</v>
      </c>
      <c r="AN117" s="7">
        <v>30</v>
      </c>
      <c r="AO117" s="7">
        <f t="shared" si="28"/>
        <v>230308</v>
      </c>
      <c r="AR117" s="7">
        <f t="shared" si="29"/>
        <v>75</v>
      </c>
      <c r="AT117" s="7" t="str">
        <f t="shared" si="30"/>
        <v>75</v>
      </c>
      <c r="AU117" s="7">
        <f t="shared" si="31"/>
        <v>230309</v>
      </c>
      <c r="AV117" s="7">
        <f t="shared" si="32"/>
        <v>0</v>
      </c>
      <c r="AW117" s="7">
        <f t="shared" si="33"/>
        <v>0</v>
      </c>
      <c r="AX117" s="7">
        <f t="shared" si="34"/>
        <v>75</v>
      </c>
      <c r="AY117" s="7">
        <f t="shared" si="35"/>
        <v>0</v>
      </c>
    </row>
    <row r="118" spans="2:51" x14ac:dyDescent="0.15">
      <c r="B118" s="7">
        <v>114</v>
      </c>
      <c r="C118" s="7">
        <v>2304</v>
      </c>
      <c r="D118" s="7" t="s">
        <v>849</v>
      </c>
      <c r="F118" s="27" t="str">
        <f t="shared" si="18"/>
        <v>076</v>
      </c>
      <c r="G118" s="7">
        <v>230401</v>
      </c>
      <c r="J118" s="7">
        <f t="shared" si="37"/>
        <v>76</v>
      </c>
      <c r="K118" s="7">
        <v>0</v>
      </c>
      <c r="L118" s="7">
        <v>30</v>
      </c>
      <c r="M118" s="25" t="str">
        <f t="shared" si="20"/>
        <v>079</v>
      </c>
      <c r="N118" s="7">
        <v>230402</v>
      </c>
      <c r="O118" s="7" t="s">
        <v>1179</v>
      </c>
      <c r="P118" s="7" t="s">
        <v>960</v>
      </c>
      <c r="Q118" s="7">
        <f t="shared" si="38"/>
        <v>79</v>
      </c>
      <c r="R118" s="19">
        <v>0</v>
      </c>
      <c r="S118" s="7">
        <v>10</v>
      </c>
      <c r="T118" s="25" t="str">
        <f t="shared" si="22"/>
        <v>079</v>
      </c>
      <c r="U118" s="7">
        <v>230403</v>
      </c>
      <c r="W118" s="7" t="e">
        <v>#N/A</v>
      </c>
      <c r="X118" s="7">
        <f t="shared" si="23"/>
        <v>79</v>
      </c>
      <c r="Y118" s="19">
        <v>0</v>
      </c>
      <c r="Z118" s="7">
        <v>30</v>
      </c>
      <c r="AA118" s="25" t="str">
        <f t="shared" si="24"/>
        <v>火系76</v>
      </c>
      <c r="AB118" s="7">
        <v>230404</v>
      </c>
      <c r="AC118" s="19" t="s">
        <v>1179</v>
      </c>
      <c r="AD118" s="7" t="s">
        <v>960</v>
      </c>
      <c r="AE118" s="7">
        <f t="shared" si="25"/>
        <v>76</v>
      </c>
      <c r="AF118" s="19" t="s">
        <v>1177</v>
      </c>
      <c r="AG118" s="7">
        <v>30</v>
      </c>
      <c r="AH118" s="25" t="str">
        <f t="shared" si="26"/>
        <v>龙系76</v>
      </c>
      <c r="AI118" s="7">
        <v>230405</v>
      </c>
      <c r="AJ118" s="19" t="s">
        <v>1169</v>
      </c>
      <c r="AK118" s="7" t="s">
        <v>940</v>
      </c>
      <c r="AL118" s="7">
        <f t="shared" si="27"/>
        <v>76</v>
      </c>
      <c r="AM118" s="19" t="s">
        <v>1170</v>
      </c>
      <c r="AN118" s="7">
        <v>30</v>
      </c>
      <c r="AO118" s="7">
        <f t="shared" si="28"/>
        <v>230408</v>
      </c>
      <c r="AR118" s="7">
        <f t="shared" si="29"/>
        <v>76</v>
      </c>
      <c r="AT118" s="7" t="str">
        <f t="shared" si="30"/>
        <v>76</v>
      </c>
      <c r="AU118" s="7">
        <f t="shared" si="31"/>
        <v>230409</v>
      </c>
      <c r="AV118" s="7">
        <f t="shared" si="32"/>
        <v>0</v>
      </c>
      <c r="AW118" s="7">
        <f t="shared" si="33"/>
        <v>0</v>
      </c>
      <c r="AX118" s="7">
        <f t="shared" si="34"/>
        <v>76</v>
      </c>
      <c r="AY118" s="7">
        <f t="shared" si="35"/>
        <v>0</v>
      </c>
    </row>
    <row r="119" spans="2:51" x14ac:dyDescent="0.15">
      <c r="B119" s="7">
        <v>115</v>
      </c>
      <c r="C119" s="7">
        <v>2305</v>
      </c>
      <c r="D119" s="7" t="s">
        <v>850</v>
      </c>
      <c r="F119" s="27" t="str">
        <f t="shared" si="18"/>
        <v>077</v>
      </c>
      <c r="G119" s="7">
        <v>230501</v>
      </c>
      <c r="J119" s="7">
        <f t="shared" si="37"/>
        <v>77</v>
      </c>
      <c r="K119" s="7">
        <v>0</v>
      </c>
      <c r="L119" s="7">
        <v>30</v>
      </c>
      <c r="M119" s="25" t="str">
        <f t="shared" si="20"/>
        <v>080</v>
      </c>
      <c r="N119" s="7">
        <v>230502</v>
      </c>
      <c r="O119" s="7" t="s">
        <v>1174</v>
      </c>
      <c r="P119" s="7" t="s">
        <v>946</v>
      </c>
      <c r="Q119" s="7">
        <f t="shared" si="38"/>
        <v>80</v>
      </c>
      <c r="R119" s="19">
        <v>0</v>
      </c>
      <c r="S119" s="7">
        <v>10</v>
      </c>
      <c r="T119" s="25" t="str">
        <f t="shared" si="22"/>
        <v>080</v>
      </c>
      <c r="U119" s="7">
        <v>230503</v>
      </c>
      <c r="W119" s="7" t="e">
        <v>#N/A</v>
      </c>
      <c r="X119" s="7">
        <f t="shared" si="23"/>
        <v>80</v>
      </c>
      <c r="Y119" s="19">
        <v>0</v>
      </c>
      <c r="Z119" s="7">
        <v>30</v>
      </c>
      <c r="AA119" s="25" t="str">
        <f t="shared" si="24"/>
        <v>金属系77</v>
      </c>
      <c r="AB119" s="7">
        <v>230504</v>
      </c>
      <c r="AC119" s="19" t="s">
        <v>1174</v>
      </c>
      <c r="AD119" s="7" t="s">
        <v>946</v>
      </c>
      <c r="AE119" s="7">
        <f t="shared" si="25"/>
        <v>77</v>
      </c>
      <c r="AF119" s="19" t="s">
        <v>1173</v>
      </c>
      <c r="AG119" s="7">
        <v>30</v>
      </c>
      <c r="AH119" s="25" t="str">
        <f t="shared" si="26"/>
        <v>龙系77</v>
      </c>
      <c r="AI119" s="7">
        <v>230505</v>
      </c>
      <c r="AJ119" s="19" t="s">
        <v>1169</v>
      </c>
      <c r="AK119" s="7" t="s">
        <v>940</v>
      </c>
      <c r="AL119" s="7">
        <f t="shared" si="27"/>
        <v>77</v>
      </c>
      <c r="AM119" s="19" t="s">
        <v>1170</v>
      </c>
      <c r="AN119" s="7">
        <v>30</v>
      </c>
      <c r="AO119" s="7">
        <f t="shared" si="28"/>
        <v>230508</v>
      </c>
      <c r="AR119" s="7">
        <f t="shared" si="29"/>
        <v>77</v>
      </c>
      <c r="AT119" s="7" t="str">
        <f t="shared" si="30"/>
        <v>77</v>
      </c>
      <c r="AU119" s="7">
        <f t="shared" si="31"/>
        <v>230509</v>
      </c>
      <c r="AV119" s="7">
        <f t="shared" si="32"/>
        <v>0</v>
      </c>
      <c r="AW119" s="7">
        <f t="shared" si="33"/>
        <v>0</v>
      </c>
      <c r="AX119" s="7">
        <f t="shared" si="34"/>
        <v>77</v>
      </c>
      <c r="AY119" s="7">
        <f t="shared" si="35"/>
        <v>0</v>
      </c>
    </row>
    <row r="120" spans="2:51" x14ac:dyDescent="0.15">
      <c r="B120" s="7">
        <v>116</v>
      </c>
      <c r="C120" s="7">
        <v>2401</v>
      </c>
      <c r="D120" s="7" t="s">
        <v>851</v>
      </c>
      <c r="F120" s="27" t="str">
        <f t="shared" si="18"/>
        <v>078</v>
      </c>
      <c r="G120" s="7">
        <v>240101</v>
      </c>
      <c r="J120" s="7">
        <f t="shared" si="37"/>
        <v>78</v>
      </c>
      <c r="K120" s="7">
        <v>0</v>
      </c>
      <c r="L120" s="7">
        <v>30</v>
      </c>
      <c r="M120" s="25" t="str">
        <f t="shared" si="20"/>
        <v>081</v>
      </c>
      <c r="N120" s="7">
        <v>240102</v>
      </c>
      <c r="O120" s="7" t="s">
        <v>1208</v>
      </c>
      <c r="P120" s="7" t="s">
        <v>1008</v>
      </c>
      <c r="Q120" s="7">
        <f t="shared" si="38"/>
        <v>81</v>
      </c>
      <c r="R120" s="19">
        <v>0</v>
      </c>
      <c r="S120" s="7">
        <v>10</v>
      </c>
      <c r="T120" s="25" t="str">
        <f t="shared" si="22"/>
        <v>081</v>
      </c>
      <c r="U120" s="7">
        <v>240103</v>
      </c>
      <c r="W120" s="7" t="e">
        <v>#N/A</v>
      </c>
      <c r="X120" s="7">
        <f t="shared" si="23"/>
        <v>81</v>
      </c>
      <c r="Y120" s="19">
        <v>0</v>
      </c>
      <c r="Z120" s="7">
        <v>30</v>
      </c>
      <c r="AA120" s="25" t="str">
        <f t="shared" si="24"/>
        <v>飞行系78</v>
      </c>
      <c r="AB120" s="7">
        <v>240104</v>
      </c>
      <c r="AC120" s="19" t="s">
        <v>1160</v>
      </c>
      <c r="AD120" s="7" t="s">
        <v>926</v>
      </c>
      <c r="AE120" s="7">
        <f t="shared" si="25"/>
        <v>78</v>
      </c>
      <c r="AF120" s="19" t="s">
        <v>1158</v>
      </c>
      <c r="AG120" s="7">
        <v>30</v>
      </c>
      <c r="AH120" s="25" t="str">
        <f t="shared" si="26"/>
        <v>飞行系78</v>
      </c>
      <c r="AI120" s="7">
        <v>240105</v>
      </c>
      <c r="AJ120" s="19" t="s">
        <v>1157</v>
      </c>
      <c r="AK120" s="7" t="s">
        <v>893</v>
      </c>
      <c r="AL120" s="7">
        <f t="shared" si="27"/>
        <v>78</v>
      </c>
      <c r="AM120" s="19" t="s">
        <v>1158</v>
      </c>
      <c r="AN120" s="7">
        <v>30</v>
      </c>
      <c r="AO120" s="7">
        <f t="shared" si="28"/>
        <v>240108</v>
      </c>
      <c r="AR120" s="7">
        <f t="shared" si="29"/>
        <v>78</v>
      </c>
      <c r="AT120" s="7" t="str">
        <f t="shared" si="30"/>
        <v>78</v>
      </c>
      <c r="AU120" s="7">
        <f t="shared" si="31"/>
        <v>240109</v>
      </c>
      <c r="AV120" s="7">
        <f t="shared" si="32"/>
        <v>0</v>
      </c>
      <c r="AW120" s="7">
        <f t="shared" si="33"/>
        <v>0</v>
      </c>
      <c r="AX120" s="7">
        <f t="shared" si="34"/>
        <v>78</v>
      </c>
      <c r="AY120" s="7">
        <f t="shared" si="35"/>
        <v>0</v>
      </c>
    </row>
    <row r="121" spans="2:51" x14ac:dyDescent="0.15">
      <c r="B121" s="7">
        <v>117</v>
      </c>
      <c r="C121" s="7">
        <v>2402</v>
      </c>
      <c r="D121" s="7" t="s">
        <v>852</v>
      </c>
      <c r="F121" s="27" t="str">
        <f t="shared" si="18"/>
        <v>078</v>
      </c>
      <c r="G121" s="7">
        <v>240201</v>
      </c>
      <c r="J121" s="7">
        <f t="shared" si="37"/>
        <v>78</v>
      </c>
      <c r="K121" s="7">
        <v>0</v>
      </c>
      <c r="L121" s="7">
        <v>30</v>
      </c>
      <c r="M121" s="25" t="str">
        <f t="shared" si="20"/>
        <v>082</v>
      </c>
      <c r="N121" s="7">
        <v>240202</v>
      </c>
      <c r="O121" s="7" t="s">
        <v>1202</v>
      </c>
      <c r="P121" s="7" t="s">
        <v>998</v>
      </c>
      <c r="Q121" s="7">
        <f t="shared" si="38"/>
        <v>82</v>
      </c>
      <c r="R121" s="19">
        <v>0</v>
      </c>
      <c r="S121" s="7">
        <v>10</v>
      </c>
      <c r="T121" s="25" t="str">
        <f t="shared" si="22"/>
        <v>082</v>
      </c>
      <c r="U121" s="7">
        <v>240203</v>
      </c>
      <c r="W121" s="7" t="e">
        <v>#N/A</v>
      </c>
      <c r="X121" s="7">
        <f t="shared" si="23"/>
        <v>82</v>
      </c>
      <c r="Y121" s="19">
        <v>0</v>
      </c>
      <c r="Z121" s="7">
        <v>30</v>
      </c>
      <c r="AA121" s="25" t="str">
        <f t="shared" si="24"/>
        <v>暗系78</v>
      </c>
      <c r="AB121" s="7">
        <v>240204</v>
      </c>
      <c r="AC121" s="19" t="s">
        <v>1183</v>
      </c>
      <c r="AD121" s="7" t="s">
        <v>965</v>
      </c>
      <c r="AE121" s="7">
        <f t="shared" si="25"/>
        <v>78</v>
      </c>
      <c r="AF121" s="19" t="s">
        <v>1184</v>
      </c>
      <c r="AG121" s="7">
        <v>30</v>
      </c>
      <c r="AH121" s="25" t="str">
        <f t="shared" si="26"/>
        <v>金属系78</v>
      </c>
      <c r="AI121" s="7">
        <v>240205</v>
      </c>
      <c r="AJ121" s="19" t="s">
        <v>1192</v>
      </c>
      <c r="AK121" s="7" t="s">
        <v>978</v>
      </c>
      <c r="AL121" s="7">
        <f t="shared" si="27"/>
        <v>78</v>
      </c>
      <c r="AM121" s="19" t="s">
        <v>1173</v>
      </c>
      <c r="AN121" s="7">
        <v>30</v>
      </c>
      <c r="AO121" s="7">
        <f t="shared" si="28"/>
        <v>240208</v>
      </c>
      <c r="AR121" s="7">
        <f t="shared" si="29"/>
        <v>78</v>
      </c>
      <c r="AT121" s="7" t="str">
        <f t="shared" si="30"/>
        <v>78</v>
      </c>
      <c r="AU121" s="7">
        <f t="shared" si="31"/>
        <v>240209</v>
      </c>
      <c r="AV121" s="7">
        <f t="shared" si="32"/>
        <v>0</v>
      </c>
      <c r="AW121" s="7">
        <f t="shared" si="33"/>
        <v>0</v>
      </c>
      <c r="AX121" s="7">
        <f t="shared" si="34"/>
        <v>78</v>
      </c>
      <c r="AY121" s="7">
        <f t="shared" si="35"/>
        <v>0</v>
      </c>
    </row>
    <row r="122" spans="2:51" x14ac:dyDescent="0.15">
      <c r="B122" s="7">
        <v>118</v>
      </c>
      <c r="C122" s="7">
        <v>2403</v>
      </c>
      <c r="D122" s="7" t="s">
        <v>853</v>
      </c>
      <c r="F122" s="27" t="str">
        <f t="shared" si="18"/>
        <v>079</v>
      </c>
      <c r="G122" s="7">
        <v>240301</v>
      </c>
      <c r="J122" s="7">
        <f t="shared" si="37"/>
        <v>79</v>
      </c>
      <c r="K122" s="7">
        <v>0</v>
      </c>
      <c r="L122" s="7">
        <v>30</v>
      </c>
      <c r="M122" s="25" t="str">
        <f t="shared" si="20"/>
        <v>082</v>
      </c>
      <c r="N122" s="7">
        <v>240302</v>
      </c>
      <c r="O122" s="7" t="s">
        <v>1196</v>
      </c>
      <c r="P122" s="7" t="s">
        <v>985</v>
      </c>
      <c r="Q122" s="7">
        <f t="shared" si="38"/>
        <v>82</v>
      </c>
      <c r="R122" s="19">
        <v>0</v>
      </c>
      <c r="S122" s="7">
        <v>10</v>
      </c>
      <c r="T122" s="25" t="str">
        <f t="shared" si="22"/>
        <v>082</v>
      </c>
      <c r="U122" s="7">
        <v>240303</v>
      </c>
      <c r="W122" s="7" t="e">
        <v>#N/A</v>
      </c>
      <c r="X122" s="7">
        <f t="shared" si="23"/>
        <v>82</v>
      </c>
      <c r="Y122" s="19">
        <v>0</v>
      </c>
      <c r="Z122" s="7">
        <v>30</v>
      </c>
      <c r="AA122" s="25" t="str">
        <f t="shared" si="24"/>
        <v>水系79</v>
      </c>
      <c r="AB122" s="7">
        <v>240304</v>
      </c>
      <c r="AC122" s="19" t="s">
        <v>1209</v>
      </c>
      <c r="AD122" s="7" t="s">
        <v>1010</v>
      </c>
      <c r="AE122" s="7">
        <f t="shared" si="25"/>
        <v>79</v>
      </c>
      <c r="AF122" s="19" t="s">
        <v>1163</v>
      </c>
      <c r="AG122" s="7">
        <v>30</v>
      </c>
      <c r="AH122" s="25" t="str">
        <f t="shared" si="26"/>
        <v>僵尸系79</v>
      </c>
      <c r="AI122" s="7">
        <v>240305</v>
      </c>
      <c r="AJ122" s="19" t="s">
        <v>1167</v>
      </c>
      <c r="AK122" s="7" t="s">
        <v>936</v>
      </c>
      <c r="AL122" s="7">
        <f t="shared" si="27"/>
        <v>79</v>
      </c>
      <c r="AM122" s="19" t="s">
        <v>1153</v>
      </c>
      <c r="AN122" s="7">
        <v>30</v>
      </c>
      <c r="AO122" s="7">
        <f t="shared" si="28"/>
        <v>240308</v>
      </c>
      <c r="AR122" s="7">
        <f t="shared" si="29"/>
        <v>79</v>
      </c>
      <c r="AT122" s="7" t="str">
        <f t="shared" si="30"/>
        <v>79</v>
      </c>
      <c r="AU122" s="7">
        <f t="shared" si="31"/>
        <v>240309</v>
      </c>
      <c r="AV122" s="7">
        <f t="shared" si="32"/>
        <v>0</v>
      </c>
      <c r="AW122" s="7">
        <f t="shared" si="33"/>
        <v>0</v>
      </c>
      <c r="AX122" s="7">
        <f t="shared" si="34"/>
        <v>79</v>
      </c>
      <c r="AY122" s="7">
        <f t="shared" si="35"/>
        <v>0</v>
      </c>
    </row>
    <row r="123" spans="2:51" x14ac:dyDescent="0.15">
      <c r="B123" s="7">
        <v>119</v>
      </c>
      <c r="C123" s="7">
        <v>2404</v>
      </c>
      <c r="D123" s="7" t="s">
        <v>854</v>
      </c>
      <c r="F123" s="27" t="str">
        <f t="shared" si="18"/>
        <v>080</v>
      </c>
      <c r="G123" s="7">
        <v>240401</v>
      </c>
      <c r="J123" s="7">
        <f t="shared" si="37"/>
        <v>80</v>
      </c>
      <c r="K123" s="7">
        <v>0</v>
      </c>
      <c r="L123" s="7">
        <v>30</v>
      </c>
      <c r="M123" s="25" t="str">
        <f t="shared" si="20"/>
        <v>083</v>
      </c>
      <c r="N123" s="7">
        <v>240402</v>
      </c>
      <c r="O123" s="7" t="s">
        <v>1180</v>
      </c>
      <c r="P123" s="7" t="s">
        <v>960</v>
      </c>
      <c r="Q123" s="7">
        <f t="shared" si="38"/>
        <v>83</v>
      </c>
      <c r="R123" s="19">
        <v>0</v>
      </c>
      <c r="S123" s="7">
        <v>10</v>
      </c>
      <c r="T123" s="25" t="str">
        <f t="shared" si="22"/>
        <v>083</v>
      </c>
      <c r="U123" s="7">
        <v>240403</v>
      </c>
      <c r="W123" s="7" t="e">
        <v>#N/A</v>
      </c>
      <c r="X123" s="7">
        <f t="shared" si="23"/>
        <v>83</v>
      </c>
      <c r="Y123" s="19">
        <v>0</v>
      </c>
      <c r="Z123" s="7">
        <v>30</v>
      </c>
      <c r="AA123" s="25" t="str">
        <f t="shared" si="24"/>
        <v>龙系80</v>
      </c>
      <c r="AB123" s="7">
        <v>240404</v>
      </c>
      <c r="AC123" s="19" t="s">
        <v>1171</v>
      </c>
      <c r="AD123" s="7" t="s">
        <v>942</v>
      </c>
      <c r="AE123" s="7">
        <f t="shared" si="25"/>
        <v>80</v>
      </c>
      <c r="AF123" s="19" t="s">
        <v>1170</v>
      </c>
      <c r="AG123" s="7">
        <v>30</v>
      </c>
      <c r="AH123" s="25" t="str">
        <f t="shared" si="26"/>
        <v>暗系80</v>
      </c>
      <c r="AI123" s="7">
        <v>240405</v>
      </c>
      <c r="AJ123" s="19" t="s">
        <v>1185</v>
      </c>
      <c r="AK123" s="7" t="s">
        <v>967</v>
      </c>
      <c r="AL123" s="7">
        <f t="shared" si="27"/>
        <v>80</v>
      </c>
      <c r="AM123" s="19" t="s">
        <v>1184</v>
      </c>
      <c r="AN123" s="7">
        <v>30</v>
      </c>
      <c r="AO123" s="7">
        <f t="shared" si="28"/>
        <v>240408</v>
      </c>
      <c r="AR123" s="7">
        <f t="shared" si="29"/>
        <v>80</v>
      </c>
      <c r="AT123" s="7" t="str">
        <f t="shared" si="30"/>
        <v>80</v>
      </c>
      <c r="AU123" s="7">
        <f t="shared" si="31"/>
        <v>240409</v>
      </c>
      <c r="AV123" s="7">
        <f t="shared" si="32"/>
        <v>0</v>
      </c>
      <c r="AW123" s="7">
        <f t="shared" si="33"/>
        <v>0</v>
      </c>
      <c r="AX123" s="7">
        <f t="shared" si="34"/>
        <v>80</v>
      </c>
      <c r="AY123" s="7">
        <f t="shared" si="35"/>
        <v>0</v>
      </c>
    </row>
    <row r="124" spans="2:51" x14ac:dyDescent="0.15">
      <c r="B124" s="7">
        <v>120</v>
      </c>
      <c r="C124" s="7">
        <v>2405</v>
      </c>
      <c r="D124" s="7" t="s">
        <v>855</v>
      </c>
      <c r="F124" s="27" t="str">
        <f t="shared" si="18"/>
        <v>081</v>
      </c>
      <c r="G124" s="7">
        <v>240501</v>
      </c>
      <c r="J124" s="7">
        <f t="shared" si="37"/>
        <v>81</v>
      </c>
      <c r="K124" s="7">
        <v>0</v>
      </c>
      <c r="L124" s="7">
        <v>30</v>
      </c>
      <c r="M124" s="25" t="str">
        <f t="shared" si="20"/>
        <v>084</v>
      </c>
      <c r="N124" s="7">
        <v>240502</v>
      </c>
      <c r="O124" s="7" t="s">
        <v>1192</v>
      </c>
      <c r="P124" s="7" t="s">
        <v>978</v>
      </c>
      <c r="Q124" s="7">
        <f t="shared" si="38"/>
        <v>84</v>
      </c>
      <c r="R124" s="19">
        <v>0</v>
      </c>
      <c r="S124" s="7">
        <v>10</v>
      </c>
      <c r="T124" s="25" t="str">
        <f t="shared" si="22"/>
        <v>084</v>
      </c>
      <c r="U124" s="7">
        <v>240503</v>
      </c>
      <c r="W124" s="7" t="e">
        <v>#N/A</v>
      </c>
      <c r="X124" s="7">
        <f t="shared" si="23"/>
        <v>84</v>
      </c>
      <c r="Y124" s="19">
        <v>0</v>
      </c>
      <c r="Z124" s="7">
        <v>30</v>
      </c>
      <c r="AA124" s="25" t="str">
        <f t="shared" si="24"/>
        <v>光系81</v>
      </c>
      <c r="AB124" s="7">
        <v>240504</v>
      </c>
      <c r="AC124" s="19" t="s">
        <v>1206</v>
      </c>
      <c r="AD124" s="7" t="s">
        <v>1004</v>
      </c>
      <c r="AE124" s="7">
        <f t="shared" si="25"/>
        <v>81</v>
      </c>
      <c r="AF124" s="19" t="s">
        <v>1195</v>
      </c>
      <c r="AG124" s="7">
        <v>30</v>
      </c>
      <c r="AH124" s="25" t="str">
        <f t="shared" si="26"/>
        <v>水系81</v>
      </c>
      <c r="AI124" s="7">
        <v>240505</v>
      </c>
      <c r="AJ124" s="19" t="s">
        <v>1165</v>
      </c>
      <c r="AK124" s="7" t="s">
        <v>930</v>
      </c>
      <c r="AL124" s="7">
        <f t="shared" si="27"/>
        <v>81</v>
      </c>
      <c r="AM124" s="19" t="s">
        <v>1163</v>
      </c>
      <c r="AN124" s="7">
        <v>30</v>
      </c>
      <c r="AO124" s="7">
        <f t="shared" si="28"/>
        <v>240508</v>
      </c>
      <c r="AR124" s="7">
        <f t="shared" si="29"/>
        <v>81</v>
      </c>
      <c r="AT124" s="7" t="str">
        <f t="shared" si="30"/>
        <v>81</v>
      </c>
      <c r="AU124" s="7">
        <f t="shared" si="31"/>
        <v>240509</v>
      </c>
      <c r="AV124" s="7">
        <f t="shared" si="32"/>
        <v>0</v>
      </c>
      <c r="AW124" s="7">
        <f t="shared" si="33"/>
        <v>0</v>
      </c>
      <c r="AX124" s="7">
        <f t="shared" si="34"/>
        <v>81</v>
      </c>
      <c r="AY124" s="7">
        <f t="shared" si="35"/>
        <v>0</v>
      </c>
    </row>
    <row r="125" spans="2:51" x14ac:dyDescent="0.15">
      <c r="B125" s="7">
        <v>121</v>
      </c>
      <c r="C125" s="7">
        <v>2501</v>
      </c>
      <c r="D125" s="7" t="s">
        <v>854</v>
      </c>
      <c r="F125" s="27" t="str">
        <f t="shared" si="18"/>
        <v>082</v>
      </c>
      <c r="G125" s="7">
        <v>250101</v>
      </c>
      <c r="J125" s="7">
        <f t="shared" si="37"/>
        <v>82</v>
      </c>
      <c r="K125" s="7">
        <v>0</v>
      </c>
      <c r="L125" s="7">
        <v>30</v>
      </c>
      <c r="M125" s="25" t="str">
        <f t="shared" si="20"/>
        <v>085</v>
      </c>
      <c r="N125" s="7">
        <v>250102</v>
      </c>
      <c r="O125" s="7" t="s">
        <v>1201</v>
      </c>
      <c r="P125" s="7" t="s">
        <v>996</v>
      </c>
      <c r="Q125" s="7">
        <f t="shared" si="38"/>
        <v>85</v>
      </c>
      <c r="R125" s="19">
        <v>0</v>
      </c>
      <c r="S125" s="7">
        <v>10</v>
      </c>
      <c r="T125" s="25" t="str">
        <f t="shared" si="22"/>
        <v>085</v>
      </c>
      <c r="U125" s="7">
        <v>250103</v>
      </c>
      <c r="W125" s="7" t="e">
        <v>#N/A</v>
      </c>
      <c r="X125" s="7">
        <f t="shared" si="23"/>
        <v>85</v>
      </c>
      <c r="Y125" s="19">
        <v>0</v>
      </c>
      <c r="Z125" s="7">
        <v>30</v>
      </c>
      <c r="AA125" s="25" t="str">
        <f t="shared" si="24"/>
        <v>风系82</v>
      </c>
      <c r="AB125" s="7">
        <v>250104</v>
      </c>
      <c r="AC125" s="19" t="s">
        <v>1198</v>
      </c>
      <c r="AD125" s="7" t="s">
        <v>994</v>
      </c>
      <c r="AE125" s="7">
        <f t="shared" si="25"/>
        <v>82</v>
      </c>
      <c r="AF125" s="19" t="s">
        <v>1199</v>
      </c>
      <c r="AG125" s="7">
        <v>30</v>
      </c>
      <c r="AH125" s="25" t="str">
        <f t="shared" si="26"/>
        <v>金属系82</v>
      </c>
      <c r="AI125" s="7">
        <v>250105</v>
      </c>
      <c r="AJ125" s="19" t="s">
        <v>1172</v>
      </c>
      <c r="AK125" s="7" t="s">
        <v>944</v>
      </c>
      <c r="AL125" s="7">
        <f t="shared" si="27"/>
        <v>82</v>
      </c>
      <c r="AM125" s="19" t="s">
        <v>1173</v>
      </c>
      <c r="AN125" s="7">
        <v>30</v>
      </c>
      <c r="AO125" s="7">
        <f t="shared" si="28"/>
        <v>250108</v>
      </c>
      <c r="AR125" s="7">
        <f t="shared" si="29"/>
        <v>82</v>
      </c>
      <c r="AT125" s="7" t="str">
        <f t="shared" si="30"/>
        <v>82</v>
      </c>
      <c r="AU125" s="7">
        <f t="shared" si="31"/>
        <v>250109</v>
      </c>
      <c r="AV125" s="7">
        <f t="shared" si="32"/>
        <v>0</v>
      </c>
      <c r="AW125" s="7">
        <f t="shared" si="33"/>
        <v>0</v>
      </c>
      <c r="AX125" s="7">
        <f t="shared" si="34"/>
        <v>82</v>
      </c>
      <c r="AY125" s="7">
        <f t="shared" si="35"/>
        <v>0</v>
      </c>
    </row>
    <row r="126" spans="2:51" x14ac:dyDescent="0.15">
      <c r="B126" s="7">
        <v>122</v>
      </c>
      <c r="C126" s="7">
        <v>2502</v>
      </c>
      <c r="D126" s="7" t="s">
        <v>855</v>
      </c>
      <c r="F126" s="27" t="str">
        <f t="shared" si="18"/>
        <v>083</v>
      </c>
      <c r="G126" s="7">
        <v>250201</v>
      </c>
      <c r="J126" s="7">
        <f t="shared" si="37"/>
        <v>83</v>
      </c>
      <c r="K126" s="7">
        <v>0</v>
      </c>
      <c r="L126" s="7">
        <v>30</v>
      </c>
      <c r="M126" s="25" t="str">
        <f t="shared" si="20"/>
        <v>085</v>
      </c>
      <c r="N126" s="7">
        <v>250202</v>
      </c>
      <c r="O126" s="7" t="s">
        <v>1186</v>
      </c>
      <c r="P126" s="7" t="s">
        <v>969</v>
      </c>
      <c r="Q126" s="7">
        <f t="shared" si="38"/>
        <v>85</v>
      </c>
      <c r="R126" s="19">
        <v>0</v>
      </c>
      <c r="S126" s="7">
        <v>10</v>
      </c>
      <c r="T126" s="25" t="str">
        <f t="shared" si="22"/>
        <v>085</v>
      </c>
      <c r="U126" s="7">
        <v>250203</v>
      </c>
      <c r="W126" s="7" t="e">
        <v>#N/A</v>
      </c>
      <c r="X126" s="7">
        <f t="shared" si="23"/>
        <v>85</v>
      </c>
      <c r="Y126" s="19">
        <v>0</v>
      </c>
      <c r="Z126" s="7">
        <v>30</v>
      </c>
      <c r="AA126" s="25" t="str">
        <f t="shared" si="24"/>
        <v>金属系83</v>
      </c>
      <c r="AB126" s="7">
        <v>250204</v>
      </c>
      <c r="AC126" s="19" t="s">
        <v>1193</v>
      </c>
      <c r="AD126" s="7" t="s">
        <v>980</v>
      </c>
      <c r="AE126" s="7">
        <f t="shared" si="25"/>
        <v>83</v>
      </c>
      <c r="AF126" s="19" t="s">
        <v>1173</v>
      </c>
      <c r="AG126" s="7">
        <v>30</v>
      </c>
      <c r="AH126" s="25" t="str">
        <f t="shared" si="26"/>
        <v>金属系83</v>
      </c>
      <c r="AI126" s="7">
        <v>250205</v>
      </c>
      <c r="AJ126" s="19" t="s">
        <v>1174</v>
      </c>
      <c r="AK126" s="7" t="s">
        <v>946</v>
      </c>
      <c r="AL126" s="7">
        <f t="shared" si="27"/>
        <v>83</v>
      </c>
      <c r="AM126" s="19" t="s">
        <v>1173</v>
      </c>
      <c r="AN126" s="7">
        <v>30</v>
      </c>
      <c r="AO126" s="7">
        <f t="shared" si="28"/>
        <v>250208</v>
      </c>
      <c r="AR126" s="7">
        <f t="shared" si="29"/>
        <v>83</v>
      </c>
      <c r="AT126" s="7" t="str">
        <f t="shared" si="30"/>
        <v>83</v>
      </c>
      <c r="AU126" s="7">
        <f t="shared" si="31"/>
        <v>250209</v>
      </c>
      <c r="AV126" s="7">
        <f t="shared" si="32"/>
        <v>0</v>
      </c>
      <c r="AW126" s="7">
        <f t="shared" si="33"/>
        <v>0</v>
      </c>
      <c r="AX126" s="7">
        <f t="shared" si="34"/>
        <v>83</v>
      </c>
      <c r="AY126" s="7">
        <f t="shared" si="35"/>
        <v>0</v>
      </c>
    </row>
    <row r="127" spans="2:51" x14ac:dyDescent="0.15">
      <c r="B127" s="7">
        <v>123</v>
      </c>
      <c r="C127" s="7">
        <v>2503</v>
      </c>
      <c r="D127" s="7" t="s">
        <v>854</v>
      </c>
      <c r="F127" s="27" t="str">
        <f t="shared" si="18"/>
        <v>084</v>
      </c>
      <c r="G127" s="7">
        <v>250301</v>
      </c>
      <c r="J127" s="7">
        <f t="shared" si="37"/>
        <v>84</v>
      </c>
      <c r="K127" s="7">
        <v>0</v>
      </c>
      <c r="L127" s="7">
        <v>30</v>
      </c>
      <c r="M127" s="25" t="str">
        <f t="shared" si="20"/>
        <v>086</v>
      </c>
      <c r="N127" s="7">
        <v>250302</v>
      </c>
      <c r="O127" s="7" t="s">
        <v>1185</v>
      </c>
      <c r="P127" s="7" t="s">
        <v>967</v>
      </c>
      <c r="Q127" s="7">
        <f t="shared" si="38"/>
        <v>86</v>
      </c>
      <c r="R127" s="19">
        <v>0</v>
      </c>
      <c r="S127" s="7">
        <v>10</v>
      </c>
      <c r="T127" s="25" t="str">
        <f t="shared" si="22"/>
        <v>086</v>
      </c>
      <c r="U127" s="7">
        <v>250303</v>
      </c>
      <c r="W127" s="7" t="e">
        <v>#N/A</v>
      </c>
      <c r="X127" s="7">
        <f t="shared" si="23"/>
        <v>86</v>
      </c>
      <c r="Y127" s="19">
        <v>0</v>
      </c>
      <c r="Z127" s="7">
        <v>30</v>
      </c>
      <c r="AA127" s="25" t="str">
        <f t="shared" si="24"/>
        <v>水系84</v>
      </c>
      <c r="AB127" s="7">
        <v>250304</v>
      </c>
      <c r="AC127" s="19" t="s">
        <v>1209</v>
      </c>
      <c r="AD127" s="7" t="s">
        <v>1010</v>
      </c>
      <c r="AE127" s="7">
        <f t="shared" si="25"/>
        <v>84</v>
      </c>
      <c r="AF127" s="19" t="s">
        <v>1163</v>
      </c>
      <c r="AG127" s="7">
        <v>30</v>
      </c>
      <c r="AH127" s="25" t="str">
        <f t="shared" si="26"/>
        <v>龙系84</v>
      </c>
      <c r="AI127" s="7">
        <v>250305</v>
      </c>
      <c r="AJ127" s="19" t="s">
        <v>1169</v>
      </c>
      <c r="AK127" s="7" t="s">
        <v>940</v>
      </c>
      <c r="AL127" s="7">
        <f t="shared" si="27"/>
        <v>84</v>
      </c>
      <c r="AM127" s="19" t="s">
        <v>1170</v>
      </c>
      <c r="AN127" s="7">
        <v>30</v>
      </c>
      <c r="AO127" s="7">
        <f t="shared" si="28"/>
        <v>250308</v>
      </c>
      <c r="AR127" s="7">
        <f t="shared" si="29"/>
        <v>84</v>
      </c>
      <c r="AT127" s="7" t="str">
        <f t="shared" si="30"/>
        <v>84</v>
      </c>
      <c r="AU127" s="7">
        <f t="shared" si="31"/>
        <v>250309</v>
      </c>
      <c r="AV127" s="7">
        <f t="shared" si="32"/>
        <v>0</v>
      </c>
      <c r="AW127" s="7">
        <f t="shared" si="33"/>
        <v>0</v>
      </c>
      <c r="AX127" s="7">
        <f t="shared" si="34"/>
        <v>84</v>
      </c>
      <c r="AY127" s="7">
        <f t="shared" si="35"/>
        <v>0</v>
      </c>
    </row>
    <row r="128" spans="2:51" x14ac:dyDescent="0.15">
      <c r="B128" s="7">
        <v>124</v>
      </c>
      <c r="C128" s="7">
        <v>2504</v>
      </c>
      <c r="D128" s="7" t="s">
        <v>855</v>
      </c>
      <c r="F128" s="27" t="str">
        <f t="shared" si="18"/>
        <v>084</v>
      </c>
      <c r="G128" s="7">
        <v>250401</v>
      </c>
      <c r="J128" s="7">
        <f t="shared" si="37"/>
        <v>84</v>
      </c>
      <c r="K128" s="7">
        <v>0</v>
      </c>
      <c r="L128" s="7">
        <v>30</v>
      </c>
      <c r="M128" s="25" t="str">
        <f t="shared" si="20"/>
        <v>087</v>
      </c>
      <c r="N128" s="7">
        <v>250402</v>
      </c>
      <c r="O128" s="7" t="s">
        <v>1206</v>
      </c>
      <c r="P128" s="7" t="s">
        <v>1004</v>
      </c>
      <c r="Q128" s="7">
        <f t="shared" si="38"/>
        <v>87</v>
      </c>
      <c r="R128" s="19">
        <v>0</v>
      </c>
      <c r="S128" s="7">
        <v>10</v>
      </c>
      <c r="T128" s="25" t="str">
        <f t="shared" si="22"/>
        <v>087</v>
      </c>
      <c r="U128" s="7">
        <v>250403</v>
      </c>
      <c r="W128" s="7" t="e">
        <v>#N/A</v>
      </c>
      <c r="X128" s="7">
        <f t="shared" si="23"/>
        <v>87</v>
      </c>
      <c r="Y128" s="19">
        <v>0</v>
      </c>
      <c r="Z128" s="7">
        <v>30</v>
      </c>
      <c r="AA128" s="25" t="str">
        <f t="shared" si="24"/>
        <v>金属系84</v>
      </c>
      <c r="AB128" s="7">
        <v>250404</v>
      </c>
      <c r="AC128" s="19" t="s">
        <v>1214</v>
      </c>
      <c r="AD128" s="7" t="s">
        <v>1019</v>
      </c>
      <c r="AE128" s="7">
        <f t="shared" si="25"/>
        <v>84</v>
      </c>
      <c r="AF128" s="19" t="s">
        <v>1173</v>
      </c>
      <c r="AG128" s="7">
        <v>30</v>
      </c>
      <c r="AH128" s="25" t="str">
        <f t="shared" si="26"/>
        <v>飞行系84</v>
      </c>
      <c r="AI128" s="7">
        <v>250405</v>
      </c>
      <c r="AJ128" s="19" t="s">
        <v>1160</v>
      </c>
      <c r="AK128" s="7" t="s">
        <v>926</v>
      </c>
      <c r="AL128" s="7">
        <f t="shared" si="27"/>
        <v>84</v>
      </c>
      <c r="AM128" s="19" t="s">
        <v>1158</v>
      </c>
      <c r="AN128" s="7">
        <v>30</v>
      </c>
      <c r="AO128" s="7">
        <f t="shared" si="28"/>
        <v>250408</v>
      </c>
      <c r="AR128" s="7">
        <f t="shared" si="29"/>
        <v>84</v>
      </c>
      <c r="AT128" s="7" t="str">
        <f t="shared" si="30"/>
        <v>84</v>
      </c>
      <c r="AU128" s="7">
        <f t="shared" si="31"/>
        <v>250409</v>
      </c>
      <c r="AV128" s="7">
        <f t="shared" si="32"/>
        <v>0</v>
      </c>
      <c r="AW128" s="7">
        <f t="shared" si="33"/>
        <v>0</v>
      </c>
      <c r="AX128" s="7">
        <f t="shared" si="34"/>
        <v>84</v>
      </c>
      <c r="AY128" s="7">
        <f t="shared" si="35"/>
        <v>0</v>
      </c>
    </row>
    <row r="129" spans="2:51" x14ac:dyDescent="0.15">
      <c r="B129" s="7">
        <v>125</v>
      </c>
      <c r="C129" s="7">
        <v>2505</v>
      </c>
      <c r="D129" s="7" t="s">
        <v>854</v>
      </c>
      <c r="F129" s="27" t="str">
        <f t="shared" si="18"/>
        <v>085</v>
      </c>
      <c r="G129" s="7">
        <v>250501</v>
      </c>
      <c r="J129" s="7">
        <f t="shared" si="37"/>
        <v>85</v>
      </c>
      <c r="K129" s="7">
        <v>0</v>
      </c>
      <c r="L129" s="7">
        <v>30</v>
      </c>
      <c r="M129" s="25" t="str">
        <f t="shared" si="20"/>
        <v>088</v>
      </c>
      <c r="N129" s="7">
        <v>250502</v>
      </c>
      <c r="O129" s="7" t="s">
        <v>1190</v>
      </c>
      <c r="P129" s="7" t="s">
        <v>974</v>
      </c>
      <c r="Q129" s="7">
        <f t="shared" si="38"/>
        <v>88</v>
      </c>
      <c r="R129" s="19">
        <v>0</v>
      </c>
      <c r="S129" s="7">
        <v>10</v>
      </c>
      <c r="T129" s="25" t="str">
        <f t="shared" si="22"/>
        <v>088</v>
      </c>
      <c r="U129" s="7">
        <v>250503</v>
      </c>
      <c r="W129" s="7" t="e">
        <v>#N/A</v>
      </c>
      <c r="X129" s="7">
        <f t="shared" si="23"/>
        <v>88</v>
      </c>
      <c r="Y129" s="19">
        <v>0</v>
      </c>
      <c r="Z129" s="7">
        <v>30</v>
      </c>
      <c r="AA129" s="25" t="str">
        <f t="shared" si="24"/>
        <v>光系85</v>
      </c>
      <c r="AB129" s="7">
        <v>250504</v>
      </c>
      <c r="AC129" s="19" t="s">
        <v>1194</v>
      </c>
      <c r="AD129" s="7" t="s">
        <v>982</v>
      </c>
      <c r="AE129" s="7">
        <f t="shared" si="25"/>
        <v>85</v>
      </c>
      <c r="AF129" s="19" t="s">
        <v>1195</v>
      </c>
      <c r="AG129" s="7">
        <v>30</v>
      </c>
      <c r="AH129" s="25" t="str">
        <f t="shared" si="26"/>
        <v>水系85</v>
      </c>
      <c r="AI129" s="7">
        <v>250505</v>
      </c>
      <c r="AJ129" s="19" t="s">
        <v>1162</v>
      </c>
      <c r="AK129" s="7" t="s">
        <v>930</v>
      </c>
      <c r="AL129" s="7">
        <f t="shared" si="27"/>
        <v>85</v>
      </c>
      <c r="AM129" s="19" t="s">
        <v>1163</v>
      </c>
      <c r="AN129" s="7">
        <v>30</v>
      </c>
      <c r="AO129" s="7">
        <f t="shared" si="28"/>
        <v>250508</v>
      </c>
      <c r="AR129" s="7">
        <f t="shared" si="29"/>
        <v>85</v>
      </c>
      <c r="AT129" s="7" t="str">
        <f t="shared" si="30"/>
        <v>85</v>
      </c>
      <c r="AU129" s="7">
        <f t="shared" si="31"/>
        <v>250509</v>
      </c>
      <c r="AV129" s="7">
        <f t="shared" si="32"/>
        <v>0</v>
      </c>
      <c r="AW129" s="7">
        <f t="shared" si="33"/>
        <v>0</v>
      </c>
      <c r="AX129" s="7">
        <f t="shared" si="34"/>
        <v>85</v>
      </c>
      <c r="AY129" s="7">
        <f t="shared" si="35"/>
        <v>0</v>
      </c>
    </row>
    <row r="130" spans="2:51" x14ac:dyDescent="0.15">
      <c r="B130" s="7">
        <v>126</v>
      </c>
      <c r="C130" s="7">
        <v>2601</v>
      </c>
      <c r="D130" s="7" t="s">
        <v>855</v>
      </c>
      <c r="F130" s="27" t="str">
        <f t="shared" si="18"/>
        <v>086</v>
      </c>
      <c r="G130" s="7">
        <v>260101</v>
      </c>
      <c r="J130" s="7">
        <f t="shared" si="37"/>
        <v>86</v>
      </c>
      <c r="K130" s="7">
        <v>0</v>
      </c>
      <c r="L130" s="7">
        <v>30</v>
      </c>
      <c r="M130" s="25" t="str">
        <f t="shared" si="20"/>
        <v>088</v>
      </c>
      <c r="N130" s="7">
        <v>260102</v>
      </c>
      <c r="O130" s="7" t="s">
        <v>1203</v>
      </c>
      <c r="P130" s="7" t="s">
        <v>1000</v>
      </c>
      <c r="Q130" s="7">
        <f t="shared" si="38"/>
        <v>88</v>
      </c>
      <c r="R130" s="19">
        <v>0</v>
      </c>
      <c r="S130" s="7">
        <v>10</v>
      </c>
      <c r="T130" s="25" t="str">
        <f t="shared" si="22"/>
        <v>088</v>
      </c>
      <c r="U130" s="7">
        <v>260103</v>
      </c>
      <c r="W130" s="7" t="e">
        <v>#N/A</v>
      </c>
      <c r="X130" s="7">
        <f t="shared" si="23"/>
        <v>88</v>
      </c>
      <c r="Y130" s="19">
        <v>0</v>
      </c>
      <c r="Z130" s="7">
        <v>30</v>
      </c>
      <c r="AA130" s="25" t="str">
        <f t="shared" si="24"/>
        <v>飞行系86</v>
      </c>
      <c r="AB130" s="7">
        <v>260104</v>
      </c>
      <c r="AC130" s="19" t="s">
        <v>1210</v>
      </c>
      <c r="AD130" s="7" t="s">
        <v>1012</v>
      </c>
      <c r="AE130" s="7">
        <f t="shared" si="25"/>
        <v>86</v>
      </c>
      <c r="AF130" s="19" t="s">
        <v>1158</v>
      </c>
      <c r="AG130" s="7">
        <v>30</v>
      </c>
      <c r="AH130" s="25" t="str">
        <f t="shared" si="26"/>
        <v>金属系86</v>
      </c>
      <c r="AI130" s="7">
        <v>260105</v>
      </c>
      <c r="AJ130" s="19" t="s">
        <v>1214</v>
      </c>
      <c r="AK130" s="7" t="s">
        <v>1019</v>
      </c>
      <c r="AL130" s="7">
        <f t="shared" si="27"/>
        <v>86</v>
      </c>
      <c r="AM130" s="19" t="s">
        <v>1173</v>
      </c>
      <c r="AN130" s="7">
        <v>30</v>
      </c>
      <c r="AO130" s="7">
        <f t="shared" si="28"/>
        <v>260108</v>
      </c>
      <c r="AR130" s="7">
        <f t="shared" si="29"/>
        <v>86</v>
      </c>
      <c r="AT130" s="7" t="str">
        <f t="shared" si="30"/>
        <v>86</v>
      </c>
      <c r="AU130" s="7">
        <f t="shared" si="31"/>
        <v>260109</v>
      </c>
      <c r="AV130" s="7">
        <f t="shared" si="32"/>
        <v>0</v>
      </c>
      <c r="AW130" s="7">
        <f t="shared" si="33"/>
        <v>0</v>
      </c>
      <c r="AX130" s="7">
        <f t="shared" si="34"/>
        <v>86</v>
      </c>
      <c r="AY130" s="7">
        <f t="shared" si="35"/>
        <v>0</v>
      </c>
    </row>
    <row r="131" spans="2:51" x14ac:dyDescent="0.15">
      <c r="B131" s="7">
        <v>127</v>
      </c>
      <c r="C131" s="7">
        <v>2602</v>
      </c>
      <c r="D131" s="7" t="s">
        <v>854</v>
      </c>
      <c r="F131" s="27" t="str">
        <f t="shared" si="18"/>
        <v>087</v>
      </c>
      <c r="G131" s="7">
        <v>260201</v>
      </c>
      <c r="J131" s="7">
        <f t="shared" si="37"/>
        <v>87</v>
      </c>
      <c r="K131" s="7">
        <v>0</v>
      </c>
      <c r="L131" s="7">
        <v>30</v>
      </c>
      <c r="M131" s="25" t="str">
        <f t="shared" si="20"/>
        <v>089</v>
      </c>
      <c r="N131" s="7">
        <v>260202</v>
      </c>
      <c r="O131" s="7" t="s">
        <v>1157</v>
      </c>
      <c r="P131" s="7" t="s">
        <v>893</v>
      </c>
      <c r="Q131" s="7">
        <f t="shared" si="38"/>
        <v>89</v>
      </c>
      <c r="R131" s="19">
        <v>0</v>
      </c>
      <c r="S131" s="7">
        <v>10</v>
      </c>
      <c r="T131" s="25" t="str">
        <f t="shared" si="22"/>
        <v>089</v>
      </c>
      <c r="U131" s="7">
        <v>260203</v>
      </c>
      <c r="W131" s="7" t="e">
        <v>#N/A</v>
      </c>
      <c r="X131" s="7">
        <f t="shared" si="23"/>
        <v>89</v>
      </c>
      <c r="Y131" s="19">
        <v>0</v>
      </c>
      <c r="Z131" s="7">
        <v>30</v>
      </c>
      <c r="AA131" s="25" t="str">
        <f t="shared" si="24"/>
        <v>僵尸系87</v>
      </c>
      <c r="AB131" s="7">
        <v>260204</v>
      </c>
      <c r="AC131" s="19" t="s">
        <v>1168</v>
      </c>
      <c r="AD131" s="7" t="s">
        <v>938</v>
      </c>
      <c r="AE131" s="7">
        <f t="shared" si="25"/>
        <v>87</v>
      </c>
      <c r="AF131" s="19" t="s">
        <v>1153</v>
      </c>
      <c r="AG131" s="7">
        <v>30</v>
      </c>
      <c r="AH131" s="25" t="str">
        <f t="shared" si="26"/>
        <v>僵尸系87</v>
      </c>
      <c r="AI131" s="7">
        <v>260205</v>
      </c>
      <c r="AJ131" s="19" t="s">
        <v>1167</v>
      </c>
      <c r="AK131" s="7" t="s">
        <v>936</v>
      </c>
      <c r="AL131" s="7">
        <f t="shared" si="27"/>
        <v>87</v>
      </c>
      <c r="AM131" s="19" t="s">
        <v>1153</v>
      </c>
      <c r="AN131" s="7">
        <v>30</v>
      </c>
      <c r="AO131" s="7">
        <f t="shared" si="28"/>
        <v>260208</v>
      </c>
      <c r="AR131" s="7">
        <f t="shared" si="29"/>
        <v>87</v>
      </c>
      <c r="AT131" s="7" t="str">
        <f t="shared" si="30"/>
        <v>87</v>
      </c>
      <c r="AU131" s="7">
        <f t="shared" si="31"/>
        <v>260209</v>
      </c>
      <c r="AV131" s="7">
        <f t="shared" si="32"/>
        <v>0</v>
      </c>
      <c r="AW131" s="7">
        <f t="shared" si="33"/>
        <v>0</v>
      </c>
      <c r="AX131" s="7">
        <f t="shared" si="34"/>
        <v>87</v>
      </c>
      <c r="AY131" s="7">
        <f t="shared" si="35"/>
        <v>0</v>
      </c>
    </row>
    <row r="132" spans="2:51" x14ac:dyDescent="0.15">
      <c r="B132" s="7">
        <v>128</v>
      </c>
      <c r="C132" s="7">
        <v>2603</v>
      </c>
      <c r="D132" s="7" t="s">
        <v>855</v>
      </c>
      <c r="F132" s="27" t="str">
        <f t="shared" si="18"/>
        <v>088</v>
      </c>
      <c r="G132" s="7">
        <v>260301</v>
      </c>
      <c r="J132" s="7">
        <f t="shared" si="37"/>
        <v>88</v>
      </c>
      <c r="K132" s="7">
        <v>0</v>
      </c>
      <c r="L132" s="7">
        <v>30</v>
      </c>
      <c r="M132" s="25" t="str">
        <f t="shared" si="20"/>
        <v>090</v>
      </c>
      <c r="N132" s="7">
        <v>260302</v>
      </c>
      <c r="O132" s="7" t="s">
        <v>1168</v>
      </c>
      <c r="P132" s="7" t="s">
        <v>938</v>
      </c>
      <c r="Q132" s="7">
        <f t="shared" si="38"/>
        <v>90</v>
      </c>
      <c r="R132" s="19">
        <v>0</v>
      </c>
      <c r="S132" s="7">
        <v>10</v>
      </c>
      <c r="T132" s="25" t="str">
        <f t="shared" si="22"/>
        <v>090</v>
      </c>
      <c r="U132" s="7">
        <v>260303</v>
      </c>
      <c r="W132" s="7" t="e">
        <v>#N/A</v>
      </c>
      <c r="X132" s="7">
        <f t="shared" si="23"/>
        <v>90</v>
      </c>
      <c r="Y132" s="19">
        <v>0</v>
      </c>
      <c r="Z132" s="7">
        <v>30</v>
      </c>
      <c r="AA132" s="25" t="str">
        <f t="shared" si="24"/>
        <v>暗系88</v>
      </c>
      <c r="AB132" s="7">
        <v>260304</v>
      </c>
      <c r="AC132" s="19" t="s">
        <v>1185</v>
      </c>
      <c r="AD132" s="7" t="s">
        <v>967</v>
      </c>
      <c r="AE132" s="7">
        <f t="shared" si="25"/>
        <v>88</v>
      </c>
      <c r="AF132" s="19" t="s">
        <v>1184</v>
      </c>
      <c r="AG132" s="7">
        <v>30</v>
      </c>
      <c r="AH132" s="25" t="str">
        <f t="shared" si="26"/>
        <v>金属系88</v>
      </c>
      <c r="AI132" s="7">
        <v>260305</v>
      </c>
      <c r="AJ132" s="19" t="s">
        <v>1174</v>
      </c>
      <c r="AK132" s="7" t="s">
        <v>946</v>
      </c>
      <c r="AL132" s="7">
        <f t="shared" si="27"/>
        <v>88</v>
      </c>
      <c r="AM132" s="19" t="s">
        <v>1173</v>
      </c>
      <c r="AN132" s="7">
        <v>30</v>
      </c>
      <c r="AO132" s="7">
        <f t="shared" si="28"/>
        <v>260308</v>
      </c>
      <c r="AR132" s="7">
        <f t="shared" si="29"/>
        <v>88</v>
      </c>
      <c r="AT132" s="7" t="str">
        <f t="shared" si="30"/>
        <v>88</v>
      </c>
      <c r="AU132" s="7">
        <f t="shared" si="31"/>
        <v>260309</v>
      </c>
      <c r="AV132" s="7">
        <f t="shared" si="32"/>
        <v>0</v>
      </c>
      <c r="AW132" s="7">
        <f t="shared" si="33"/>
        <v>0</v>
      </c>
      <c r="AX132" s="7">
        <f t="shared" si="34"/>
        <v>88</v>
      </c>
      <c r="AY132" s="7">
        <f t="shared" si="35"/>
        <v>0</v>
      </c>
    </row>
    <row r="133" spans="2:51" x14ac:dyDescent="0.15">
      <c r="B133" s="7">
        <v>129</v>
      </c>
      <c r="C133" s="7">
        <v>2604</v>
      </c>
      <c r="D133" s="7" t="s">
        <v>854</v>
      </c>
      <c r="F133" s="27" t="str">
        <f t="shared" si="18"/>
        <v>089</v>
      </c>
      <c r="G133" s="7">
        <v>260401</v>
      </c>
      <c r="J133" s="7">
        <f t="shared" si="37"/>
        <v>89</v>
      </c>
      <c r="K133" s="7">
        <v>0</v>
      </c>
      <c r="L133" s="7">
        <v>30</v>
      </c>
      <c r="M133" s="25" t="str">
        <f t="shared" si="20"/>
        <v>091</v>
      </c>
      <c r="N133" s="7">
        <v>260402</v>
      </c>
      <c r="O133" s="7" t="s">
        <v>1190</v>
      </c>
      <c r="P133" s="7" t="s">
        <v>974</v>
      </c>
      <c r="Q133" s="7">
        <f t="shared" si="38"/>
        <v>91</v>
      </c>
      <c r="R133" s="19">
        <v>0</v>
      </c>
      <c r="S133" s="7">
        <v>10</v>
      </c>
      <c r="T133" s="25" t="str">
        <f t="shared" si="22"/>
        <v>091</v>
      </c>
      <c r="U133" s="7">
        <v>260403</v>
      </c>
      <c r="W133" s="7" t="e">
        <v>#N/A</v>
      </c>
      <c r="X133" s="7">
        <f t="shared" si="23"/>
        <v>91</v>
      </c>
      <c r="Y133" s="19">
        <v>0</v>
      </c>
      <c r="Z133" s="7">
        <v>30</v>
      </c>
      <c r="AA133" s="25" t="str">
        <f t="shared" si="24"/>
        <v>金属系89</v>
      </c>
      <c r="AB133" s="7">
        <v>260404</v>
      </c>
      <c r="AC133" s="19" t="s">
        <v>1174</v>
      </c>
      <c r="AD133" s="7" t="s">
        <v>946</v>
      </c>
      <c r="AE133" s="7">
        <f t="shared" si="25"/>
        <v>89</v>
      </c>
      <c r="AF133" s="19" t="s">
        <v>1173</v>
      </c>
      <c r="AG133" s="7">
        <v>30</v>
      </c>
      <c r="AH133" s="25" t="str">
        <f t="shared" si="26"/>
        <v>水系89</v>
      </c>
      <c r="AI133" s="7">
        <v>260405</v>
      </c>
      <c r="AJ133" s="19" t="s">
        <v>1165</v>
      </c>
      <c r="AK133" s="7" t="s">
        <v>930</v>
      </c>
      <c r="AL133" s="7">
        <f t="shared" si="27"/>
        <v>89</v>
      </c>
      <c r="AM133" s="19" t="s">
        <v>1163</v>
      </c>
      <c r="AN133" s="7">
        <v>30</v>
      </c>
      <c r="AO133" s="7">
        <f t="shared" si="28"/>
        <v>260408</v>
      </c>
      <c r="AR133" s="7">
        <f t="shared" si="29"/>
        <v>89</v>
      </c>
      <c r="AT133" s="7" t="str">
        <f t="shared" si="30"/>
        <v>89</v>
      </c>
      <c r="AU133" s="7">
        <f t="shared" si="31"/>
        <v>260409</v>
      </c>
      <c r="AV133" s="7">
        <f t="shared" si="32"/>
        <v>0</v>
      </c>
      <c r="AW133" s="7">
        <f t="shared" si="33"/>
        <v>0</v>
      </c>
      <c r="AX133" s="7">
        <f t="shared" si="34"/>
        <v>89</v>
      </c>
      <c r="AY133" s="7">
        <f t="shared" si="35"/>
        <v>0</v>
      </c>
    </row>
    <row r="134" spans="2:51" x14ac:dyDescent="0.15">
      <c r="B134" s="7">
        <v>130</v>
      </c>
      <c r="C134" s="7">
        <v>2605</v>
      </c>
      <c r="D134" s="7" t="s">
        <v>855</v>
      </c>
      <c r="F134" s="27" t="str">
        <f t="shared" ref="F134:F144" si="39">K134&amp;J134</f>
        <v>090</v>
      </c>
      <c r="G134" s="7">
        <v>260501</v>
      </c>
      <c r="J134" s="7">
        <f t="shared" ref="J134:J144" si="40">ROUNDUP((B134/4)^1.29,0)</f>
        <v>90</v>
      </c>
      <c r="K134" s="7">
        <v>0</v>
      </c>
      <c r="L134" s="7">
        <v>30</v>
      </c>
      <c r="M134" s="25" t="str">
        <f t="shared" ref="M134:M144" si="41">R134&amp;Q134</f>
        <v>091</v>
      </c>
      <c r="N134" s="7">
        <v>260502</v>
      </c>
      <c r="O134" s="7" t="s">
        <v>1194</v>
      </c>
      <c r="P134" s="7" t="s">
        <v>982</v>
      </c>
      <c r="Q134" s="7">
        <f t="shared" ref="Q134:Q144" si="42">ROUNDUP((B134/2)^1.08,0)</f>
        <v>91</v>
      </c>
      <c r="R134" s="19">
        <v>0</v>
      </c>
      <c r="S134" s="7">
        <v>10</v>
      </c>
      <c r="T134" s="25" t="str">
        <f t="shared" ref="T134:T144" si="43">Y134&amp;X134</f>
        <v>091</v>
      </c>
      <c r="U134" s="7">
        <v>260503</v>
      </c>
      <c r="W134" s="7" t="e">
        <v>#N/A</v>
      </c>
      <c r="X134" s="7">
        <f t="shared" ref="X134:X144" si="44">Q134</f>
        <v>91</v>
      </c>
      <c r="Y134" s="19">
        <v>0</v>
      </c>
      <c r="Z134" s="7">
        <v>30</v>
      </c>
      <c r="AA134" s="25" t="str">
        <f t="shared" ref="AA134:AA144" si="45">AF134&amp;AE134</f>
        <v>金属系90</v>
      </c>
      <c r="AB134" s="7">
        <v>260504</v>
      </c>
      <c r="AC134" s="19" t="s">
        <v>1213</v>
      </c>
      <c r="AD134" s="7" t="s">
        <v>1017</v>
      </c>
      <c r="AE134" s="7">
        <f t="shared" ref="AE134:AE144" si="46">J134</f>
        <v>90</v>
      </c>
      <c r="AF134" s="19" t="s">
        <v>1173</v>
      </c>
      <c r="AG134" s="7">
        <v>30</v>
      </c>
      <c r="AH134" s="25" t="str">
        <f t="shared" ref="AH134:AH144" si="47">AM134&amp;AL134</f>
        <v>水系90</v>
      </c>
      <c r="AI134" s="7">
        <v>260505</v>
      </c>
      <c r="AJ134" s="19" t="s">
        <v>1164</v>
      </c>
      <c r="AK134" s="7" t="s">
        <v>931</v>
      </c>
      <c r="AL134" s="7">
        <f t="shared" ref="AL134:AL144" si="48">AE134</f>
        <v>90</v>
      </c>
      <c r="AM134" s="19" t="s">
        <v>1163</v>
      </c>
      <c r="AN134" s="7">
        <v>30</v>
      </c>
      <c r="AO134" s="7">
        <f t="shared" ref="AO134:AO144" si="49">AI134+3</f>
        <v>260508</v>
      </c>
      <c r="AR134" s="7">
        <f t="shared" ref="AR134:AR144" si="50">J134</f>
        <v>90</v>
      </c>
      <c r="AT134" s="7" t="str">
        <f t="shared" ref="AT134:AT144" si="51">AS134&amp;AR134</f>
        <v>90</v>
      </c>
      <c r="AU134" s="7">
        <f t="shared" ref="AU134:AU144" si="52">AO134+1</f>
        <v>260509</v>
      </c>
      <c r="AV134" s="7">
        <f t="shared" ref="AV134:AV144" si="53">H134</f>
        <v>0</v>
      </c>
      <c r="AW134" s="7">
        <f t="shared" ref="AW134:AW144" si="54">I134</f>
        <v>0</v>
      </c>
      <c r="AX134" s="7">
        <f t="shared" ref="AX134:AX144" si="55">J134</f>
        <v>90</v>
      </c>
      <c r="AY134" s="7">
        <f t="shared" ref="AY134:AY144" si="56">K134</f>
        <v>0</v>
      </c>
    </row>
    <row r="135" spans="2:51" x14ac:dyDescent="0.15">
      <c r="B135" s="7">
        <v>131</v>
      </c>
      <c r="C135" s="7">
        <v>2701</v>
      </c>
      <c r="D135" s="7" t="s">
        <v>854</v>
      </c>
      <c r="F135" s="27" t="str">
        <f t="shared" si="39"/>
        <v>091</v>
      </c>
      <c r="G135" s="7">
        <v>270101</v>
      </c>
      <c r="J135" s="7">
        <f t="shared" si="40"/>
        <v>91</v>
      </c>
      <c r="K135" s="7">
        <v>0</v>
      </c>
      <c r="L135" s="7">
        <v>30</v>
      </c>
      <c r="M135" s="25" t="str">
        <f t="shared" si="41"/>
        <v>092</v>
      </c>
      <c r="N135" s="7">
        <v>270102</v>
      </c>
      <c r="O135" s="7" t="s">
        <v>1202</v>
      </c>
      <c r="P135" s="7" t="s">
        <v>998</v>
      </c>
      <c r="Q135" s="7">
        <f t="shared" si="42"/>
        <v>92</v>
      </c>
      <c r="R135" s="19">
        <v>0</v>
      </c>
      <c r="S135" s="7">
        <v>10</v>
      </c>
      <c r="T135" s="25" t="str">
        <f t="shared" si="43"/>
        <v>092</v>
      </c>
      <c r="U135" s="7">
        <v>270103</v>
      </c>
      <c r="W135" s="7" t="e">
        <v>#N/A</v>
      </c>
      <c r="X135" s="7">
        <f t="shared" si="44"/>
        <v>92</v>
      </c>
      <c r="Y135" s="19">
        <v>0</v>
      </c>
      <c r="Z135" s="7">
        <v>30</v>
      </c>
      <c r="AA135" s="25" t="str">
        <f t="shared" si="45"/>
        <v>火系91</v>
      </c>
      <c r="AB135" s="7">
        <v>270104</v>
      </c>
      <c r="AC135" s="19" t="s">
        <v>1179</v>
      </c>
      <c r="AD135" s="7" t="s">
        <v>960</v>
      </c>
      <c r="AE135" s="7">
        <f t="shared" si="46"/>
        <v>91</v>
      </c>
      <c r="AF135" s="19" t="s">
        <v>1177</v>
      </c>
      <c r="AG135" s="7">
        <v>30</v>
      </c>
      <c r="AH135" s="25" t="str">
        <f t="shared" si="47"/>
        <v>飞行系91</v>
      </c>
      <c r="AI135" s="7">
        <v>270105</v>
      </c>
      <c r="AJ135" s="19" t="s">
        <v>1160</v>
      </c>
      <c r="AK135" s="7" t="s">
        <v>926</v>
      </c>
      <c r="AL135" s="7">
        <f t="shared" si="48"/>
        <v>91</v>
      </c>
      <c r="AM135" s="19" t="s">
        <v>1158</v>
      </c>
      <c r="AN135" s="7">
        <v>30</v>
      </c>
      <c r="AO135" s="7">
        <f t="shared" si="49"/>
        <v>270108</v>
      </c>
      <c r="AR135" s="7">
        <f t="shared" si="50"/>
        <v>91</v>
      </c>
      <c r="AT135" s="7" t="str">
        <f t="shared" si="51"/>
        <v>91</v>
      </c>
      <c r="AU135" s="7">
        <f t="shared" si="52"/>
        <v>270109</v>
      </c>
      <c r="AV135" s="7">
        <f t="shared" si="53"/>
        <v>0</v>
      </c>
      <c r="AW135" s="7">
        <f t="shared" si="54"/>
        <v>0</v>
      </c>
      <c r="AX135" s="7">
        <f t="shared" si="55"/>
        <v>91</v>
      </c>
      <c r="AY135" s="7">
        <f t="shared" si="56"/>
        <v>0</v>
      </c>
    </row>
    <row r="136" spans="2:51" x14ac:dyDescent="0.15">
      <c r="B136" s="7">
        <v>132</v>
      </c>
      <c r="C136" s="7">
        <v>2702</v>
      </c>
      <c r="D136" s="7" t="s">
        <v>855</v>
      </c>
      <c r="F136" s="27" t="str">
        <f t="shared" si="39"/>
        <v>091</v>
      </c>
      <c r="G136" s="7">
        <v>270201</v>
      </c>
      <c r="J136" s="7">
        <f t="shared" si="40"/>
        <v>91</v>
      </c>
      <c r="K136" s="7">
        <v>0</v>
      </c>
      <c r="L136" s="7">
        <v>30</v>
      </c>
      <c r="M136" s="25" t="str">
        <f t="shared" si="41"/>
        <v>093</v>
      </c>
      <c r="N136" s="7">
        <v>270202</v>
      </c>
      <c r="O136" s="7" t="s">
        <v>1162</v>
      </c>
      <c r="P136" s="7" t="s">
        <v>930</v>
      </c>
      <c r="Q136" s="7">
        <f t="shared" si="42"/>
        <v>93</v>
      </c>
      <c r="R136" s="19">
        <v>0</v>
      </c>
      <c r="S136" s="7">
        <v>10</v>
      </c>
      <c r="T136" s="25" t="str">
        <f t="shared" si="43"/>
        <v>093</v>
      </c>
      <c r="U136" s="7">
        <v>270203</v>
      </c>
      <c r="W136" s="7" t="e">
        <v>#N/A</v>
      </c>
      <c r="X136" s="7">
        <f t="shared" si="44"/>
        <v>93</v>
      </c>
      <c r="Y136" s="19">
        <v>0</v>
      </c>
      <c r="Z136" s="7">
        <v>30</v>
      </c>
      <c r="AA136" s="25" t="str">
        <f t="shared" si="45"/>
        <v>火系91</v>
      </c>
      <c r="AB136" s="7">
        <v>270204</v>
      </c>
      <c r="AC136" s="19" t="s">
        <v>1178</v>
      </c>
      <c r="AD136" s="7" t="s">
        <v>955</v>
      </c>
      <c r="AE136" s="7">
        <f t="shared" si="46"/>
        <v>91</v>
      </c>
      <c r="AF136" s="19" t="s">
        <v>1177</v>
      </c>
      <c r="AG136" s="7">
        <v>30</v>
      </c>
      <c r="AH136" s="25" t="str">
        <f t="shared" si="47"/>
        <v>火系91</v>
      </c>
      <c r="AI136" s="7">
        <v>270205</v>
      </c>
      <c r="AJ136" s="19" t="s">
        <v>1178</v>
      </c>
      <c r="AK136" s="7" t="s">
        <v>955</v>
      </c>
      <c r="AL136" s="7">
        <f t="shared" si="48"/>
        <v>91</v>
      </c>
      <c r="AM136" s="19" t="s">
        <v>1177</v>
      </c>
      <c r="AN136" s="7">
        <v>30</v>
      </c>
      <c r="AO136" s="7">
        <f t="shared" si="49"/>
        <v>270208</v>
      </c>
      <c r="AR136" s="7">
        <f t="shared" si="50"/>
        <v>91</v>
      </c>
      <c r="AT136" s="7" t="str">
        <f t="shared" si="51"/>
        <v>91</v>
      </c>
      <c r="AU136" s="7">
        <f t="shared" si="52"/>
        <v>270209</v>
      </c>
      <c r="AV136" s="7">
        <f t="shared" si="53"/>
        <v>0</v>
      </c>
      <c r="AW136" s="7">
        <f t="shared" si="54"/>
        <v>0</v>
      </c>
      <c r="AX136" s="7">
        <f t="shared" si="55"/>
        <v>91</v>
      </c>
      <c r="AY136" s="7">
        <f t="shared" si="56"/>
        <v>0</v>
      </c>
    </row>
    <row r="137" spans="2:51" x14ac:dyDescent="0.15">
      <c r="B137" s="7">
        <v>133</v>
      </c>
      <c r="C137" s="7">
        <v>2703</v>
      </c>
      <c r="D137" s="7" t="s">
        <v>854</v>
      </c>
      <c r="F137" s="27" t="str">
        <f t="shared" si="39"/>
        <v>092</v>
      </c>
      <c r="G137" s="7">
        <v>270301</v>
      </c>
      <c r="J137" s="7">
        <f t="shared" si="40"/>
        <v>92</v>
      </c>
      <c r="K137" s="7">
        <v>0</v>
      </c>
      <c r="L137" s="7">
        <v>30</v>
      </c>
      <c r="M137" s="25" t="str">
        <f t="shared" si="41"/>
        <v>094</v>
      </c>
      <c r="N137" s="7">
        <v>270302</v>
      </c>
      <c r="O137" s="7" t="s">
        <v>1194</v>
      </c>
      <c r="P137" s="7" t="s">
        <v>982</v>
      </c>
      <c r="Q137" s="7">
        <f t="shared" si="42"/>
        <v>94</v>
      </c>
      <c r="R137" s="19">
        <v>0</v>
      </c>
      <c r="S137" s="7">
        <v>10</v>
      </c>
      <c r="T137" s="25" t="str">
        <f t="shared" si="43"/>
        <v>094</v>
      </c>
      <c r="U137" s="7">
        <v>270303</v>
      </c>
      <c r="W137" s="7" t="e">
        <v>#N/A</v>
      </c>
      <c r="X137" s="7">
        <f t="shared" si="44"/>
        <v>94</v>
      </c>
      <c r="Y137" s="19">
        <v>0</v>
      </c>
      <c r="Z137" s="7">
        <v>30</v>
      </c>
      <c r="AA137" s="25" t="str">
        <f t="shared" si="45"/>
        <v>金属系92</v>
      </c>
      <c r="AB137" s="7">
        <v>270304</v>
      </c>
      <c r="AC137" s="19" t="s">
        <v>1191</v>
      </c>
      <c r="AD137" s="7" t="s">
        <v>976</v>
      </c>
      <c r="AE137" s="7">
        <f t="shared" si="46"/>
        <v>92</v>
      </c>
      <c r="AF137" s="19" t="s">
        <v>1173</v>
      </c>
      <c r="AG137" s="7">
        <v>30</v>
      </c>
      <c r="AH137" s="25" t="str">
        <f t="shared" si="47"/>
        <v>金属系92</v>
      </c>
      <c r="AI137" s="7">
        <v>270305</v>
      </c>
      <c r="AJ137" s="19" t="s">
        <v>1190</v>
      </c>
      <c r="AK137" s="7" t="s">
        <v>974</v>
      </c>
      <c r="AL137" s="7">
        <f t="shared" si="48"/>
        <v>92</v>
      </c>
      <c r="AM137" s="19" t="s">
        <v>1173</v>
      </c>
      <c r="AN137" s="7">
        <v>30</v>
      </c>
      <c r="AO137" s="7">
        <f t="shared" si="49"/>
        <v>270308</v>
      </c>
      <c r="AR137" s="7">
        <f t="shared" si="50"/>
        <v>92</v>
      </c>
      <c r="AT137" s="7" t="str">
        <f t="shared" si="51"/>
        <v>92</v>
      </c>
      <c r="AU137" s="7">
        <f t="shared" si="52"/>
        <v>270309</v>
      </c>
      <c r="AV137" s="7">
        <f t="shared" si="53"/>
        <v>0</v>
      </c>
      <c r="AW137" s="7">
        <f t="shared" si="54"/>
        <v>0</v>
      </c>
      <c r="AX137" s="7">
        <f t="shared" si="55"/>
        <v>92</v>
      </c>
      <c r="AY137" s="7">
        <f t="shared" si="56"/>
        <v>0</v>
      </c>
    </row>
    <row r="138" spans="2:51" x14ac:dyDescent="0.15">
      <c r="B138" s="7">
        <v>134</v>
      </c>
      <c r="C138" s="7">
        <v>2704</v>
      </c>
      <c r="D138" s="7" t="s">
        <v>855</v>
      </c>
      <c r="F138" s="27" t="str">
        <f t="shared" si="39"/>
        <v>093</v>
      </c>
      <c r="G138" s="7">
        <v>270401</v>
      </c>
      <c r="J138" s="7">
        <f t="shared" si="40"/>
        <v>93</v>
      </c>
      <c r="K138" s="7">
        <v>0</v>
      </c>
      <c r="L138" s="7">
        <v>30</v>
      </c>
      <c r="M138" s="25" t="str">
        <f t="shared" si="41"/>
        <v>094</v>
      </c>
      <c r="N138" s="7">
        <v>270402</v>
      </c>
      <c r="O138" s="7" t="s">
        <v>1168</v>
      </c>
      <c r="P138" s="7" t="s">
        <v>938</v>
      </c>
      <c r="Q138" s="7">
        <f t="shared" si="42"/>
        <v>94</v>
      </c>
      <c r="R138" s="19">
        <v>0</v>
      </c>
      <c r="S138" s="7">
        <v>10</v>
      </c>
      <c r="T138" s="25" t="str">
        <f t="shared" si="43"/>
        <v>094</v>
      </c>
      <c r="U138" s="7">
        <v>270403</v>
      </c>
      <c r="W138" s="7" t="e">
        <v>#N/A</v>
      </c>
      <c r="X138" s="7">
        <f t="shared" si="44"/>
        <v>94</v>
      </c>
      <c r="Y138" s="19">
        <v>0</v>
      </c>
      <c r="Z138" s="7">
        <v>30</v>
      </c>
      <c r="AA138" s="25" t="str">
        <f t="shared" si="45"/>
        <v>飞行系93</v>
      </c>
      <c r="AB138" s="7">
        <v>270404</v>
      </c>
      <c r="AC138" s="19" t="s">
        <v>1159</v>
      </c>
      <c r="AD138" s="7" t="s">
        <v>901</v>
      </c>
      <c r="AE138" s="7">
        <f t="shared" si="46"/>
        <v>93</v>
      </c>
      <c r="AF138" s="19" t="s">
        <v>1158</v>
      </c>
      <c r="AG138" s="7">
        <v>30</v>
      </c>
      <c r="AH138" s="25" t="str">
        <f t="shared" si="47"/>
        <v>金属系93</v>
      </c>
      <c r="AI138" s="7">
        <v>270405</v>
      </c>
      <c r="AJ138" s="19" t="s">
        <v>1172</v>
      </c>
      <c r="AK138" s="7" t="s">
        <v>944</v>
      </c>
      <c r="AL138" s="7">
        <f t="shared" si="48"/>
        <v>93</v>
      </c>
      <c r="AM138" s="19" t="s">
        <v>1173</v>
      </c>
      <c r="AN138" s="7">
        <v>30</v>
      </c>
      <c r="AO138" s="7">
        <f t="shared" si="49"/>
        <v>270408</v>
      </c>
      <c r="AR138" s="7">
        <f t="shared" si="50"/>
        <v>93</v>
      </c>
      <c r="AT138" s="7" t="str">
        <f t="shared" si="51"/>
        <v>93</v>
      </c>
      <c r="AU138" s="7">
        <f t="shared" si="52"/>
        <v>270409</v>
      </c>
      <c r="AV138" s="7">
        <f t="shared" si="53"/>
        <v>0</v>
      </c>
      <c r="AW138" s="7">
        <f t="shared" si="54"/>
        <v>0</v>
      </c>
      <c r="AX138" s="7">
        <f t="shared" si="55"/>
        <v>93</v>
      </c>
      <c r="AY138" s="7">
        <f t="shared" si="56"/>
        <v>0</v>
      </c>
    </row>
    <row r="139" spans="2:51" x14ac:dyDescent="0.15">
      <c r="B139" s="7">
        <v>135</v>
      </c>
      <c r="C139" s="7">
        <v>2705</v>
      </c>
      <c r="D139" s="7" t="s">
        <v>854</v>
      </c>
      <c r="F139" s="27" t="str">
        <f t="shared" si="39"/>
        <v>094</v>
      </c>
      <c r="G139" s="7">
        <v>270501</v>
      </c>
      <c r="J139" s="7">
        <f t="shared" si="40"/>
        <v>94</v>
      </c>
      <c r="K139" s="7">
        <v>0</v>
      </c>
      <c r="L139" s="7">
        <v>30</v>
      </c>
      <c r="M139" s="25" t="str">
        <f t="shared" si="41"/>
        <v>095</v>
      </c>
      <c r="N139" s="7">
        <v>270502</v>
      </c>
      <c r="O139" s="7" t="s">
        <v>1213</v>
      </c>
      <c r="P139" s="7" t="s">
        <v>1017</v>
      </c>
      <c r="Q139" s="7">
        <f t="shared" si="42"/>
        <v>95</v>
      </c>
      <c r="R139" s="19">
        <v>0</v>
      </c>
      <c r="S139" s="7">
        <v>10</v>
      </c>
      <c r="T139" s="25" t="str">
        <f t="shared" si="43"/>
        <v>095</v>
      </c>
      <c r="U139" s="7">
        <v>270503</v>
      </c>
      <c r="W139" s="7" t="e">
        <v>#N/A</v>
      </c>
      <c r="X139" s="7">
        <f t="shared" si="44"/>
        <v>95</v>
      </c>
      <c r="Y139" s="19">
        <v>0</v>
      </c>
      <c r="Z139" s="7">
        <v>30</v>
      </c>
      <c r="AA139" s="25" t="str">
        <f t="shared" si="45"/>
        <v>暗系94</v>
      </c>
      <c r="AB139" s="7">
        <v>270504</v>
      </c>
      <c r="AC139" s="19" t="s">
        <v>1200</v>
      </c>
      <c r="AD139" s="7" t="s">
        <v>986</v>
      </c>
      <c r="AE139" s="7">
        <f t="shared" si="46"/>
        <v>94</v>
      </c>
      <c r="AF139" s="19" t="s">
        <v>1184</v>
      </c>
      <c r="AG139" s="7">
        <v>30</v>
      </c>
      <c r="AH139" s="25" t="str">
        <f t="shared" si="47"/>
        <v>土系94</v>
      </c>
      <c r="AI139" s="7">
        <v>270505</v>
      </c>
      <c r="AJ139" s="19" t="s">
        <v>1182</v>
      </c>
      <c r="AK139" s="7" t="s">
        <v>963</v>
      </c>
      <c r="AL139" s="7">
        <f t="shared" si="48"/>
        <v>94</v>
      </c>
      <c r="AM139" s="19" t="s">
        <v>1181</v>
      </c>
      <c r="AN139" s="7">
        <v>30</v>
      </c>
      <c r="AO139" s="7">
        <f t="shared" si="49"/>
        <v>270508</v>
      </c>
      <c r="AR139" s="7">
        <f t="shared" si="50"/>
        <v>94</v>
      </c>
      <c r="AT139" s="7" t="str">
        <f t="shared" si="51"/>
        <v>94</v>
      </c>
      <c r="AU139" s="7">
        <f t="shared" si="52"/>
        <v>270509</v>
      </c>
      <c r="AV139" s="7">
        <f t="shared" si="53"/>
        <v>0</v>
      </c>
      <c r="AW139" s="7">
        <f t="shared" si="54"/>
        <v>0</v>
      </c>
      <c r="AX139" s="7">
        <f t="shared" si="55"/>
        <v>94</v>
      </c>
      <c r="AY139" s="7">
        <f t="shared" si="56"/>
        <v>0</v>
      </c>
    </row>
    <row r="140" spans="2:51" x14ac:dyDescent="0.15">
      <c r="B140" s="7">
        <v>136</v>
      </c>
      <c r="C140" s="7">
        <v>2801</v>
      </c>
      <c r="D140" s="7" t="s">
        <v>855</v>
      </c>
      <c r="F140" s="27" t="str">
        <f t="shared" si="39"/>
        <v>095</v>
      </c>
      <c r="G140" s="7">
        <v>280101</v>
      </c>
      <c r="J140" s="7">
        <f t="shared" si="40"/>
        <v>95</v>
      </c>
      <c r="K140" s="7">
        <v>0</v>
      </c>
      <c r="L140" s="7">
        <v>30</v>
      </c>
      <c r="M140" s="25" t="str">
        <f t="shared" si="41"/>
        <v>096</v>
      </c>
      <c r="N140" s="7">
        <v>280102</v>
      </c>
      <c r="O140" s="7" t="s">
        <v>1165</v>
      </c>
      <c r="P140" s="7" t="s">
        <v>930</v>
      </c>
      <c r="Q140" s="7">
        <f t="shared" si="42"/>
        <v>96</v>
      </c>
      <c r="R140" s="19">
        <v>0</v>
      </c>
      <c r="S140" s="7">
        <v>10</v>
      </c>
      <c r="T140" s="25" t="str">
        <f t="shared" si="43"/>
        <v>096</v>
      </c>
      <c r="U140" s="7">
        <v>280103</v>
      </c>
      <c r="W140" s="7" t="e">
        <v>#N/A</v>
      </c>
      <c r="X140" s="7">
        <f t="shared" si="44"/>
        <v>96</v>
      </c>
      <c r="Y140" s="19">
        <v>0</v>
      </c>
      <c r="Z140" s="7">
        <v>30</v>
      </c>
      <c r="AA140" s="25" t="str">
        <f t="shared" si="45"/>
        <v>飞行系95</v>
      </c>
      <c r="AB140" s="7">
        <v>280104</v>
      </c>
      <c r="AC140" s="19" t="s">
        <v>1211</v>
      </c>
      <c r="AD140" s="7" t="s">
        <v>928</v>
      </c>
      <c r="AE140" s="7">
        <f t="shared" si="46"/>
        <v>95</v>
      </c>
      <c r="AF140" s="19" t="s">
        <v>1158</v>
      </c>
      <c r="AG140" s="7">
        <v>30</v>
      </c>
      <c r="AH140" s="25" t="str">
        <f t="shared" si="47"/>
        <v>光系95</v>
      </c>
      <c r="AI140" s="7">
        <v>280105</v>
      </c>
      <c r="AJ140" s="19" t="s">
        <v>1194</v>
      </c>
      <c r="AK140" s="7" t="s">
        <v>982</v>
      </c>
      <c r="AL140" s="7">
        <f t="shared" si="48"/>
        <v>95</v>
      </c>
      <c r="AM140" s="19" t="s">
        <v>1195</v>
      </c>
      <c r="AN140" s="7">
        <v>30</v>
      </c>
      <c r="AO140" s="7">
        <f t="shared" si="49"/>
        <v>280108</v>
      </c>
      <c r="AR140" s="7">
        <f t="shared" si="50"/>
        <v>95</v>
      </c>
      <c r="AT140" s="7" t="str">
        <f t="shared" si="51"/>
        <v>95</v>
      </c>
      <c r="AU140" s="7">
        <f t="shared" si="52"/>
        <v>280109</v>
      </c>
      <c r="AV140" s="7">
        <f t="shared" si="53"/>
        <v>0</v>
      </c>
      <c r="AW140" s="7">
        <f t="shared" si="54"/>
        <v>0</v>
      </c>
      <c r="AX140" s="7">
        <f t="shared" si="55"/>
        <v>95</v>
      </c>
      <c r="AY140" s="7">
        <f t="shared" si="56"/>
        <v>0</v>
      </c>
    </row>
    <row r="141" spans="2:51" x14ac:dyDescent="0.15">
      <c r="B141" s="7">
        <v>137</v>
      </c>
      <c r="C141" s="7">
        <v>2802</v>
      </c>
      <c r="D141" s="7" t="s">
        <v>854</v>
      </c>
      <c r="F141" s="27" t="str">
        <f t="shared" si="39"/>
        <v>096</v>
      </c>
      <c r="G141" s="7">
        <v>280201</v>
      </c>
      <c r="J141" s="7">
        <f t="shared" si="40"/>
        <v>96</v>
      </c>
      <c r="K141" s="7">
        <v>0</v>
      </c>
      <c r="L141" s="7">
        <v>30</v>
      </c>
      <c r="M141" s="25" t="str">
        <f t="shared" si="41"/>
        <v>097</v>
      </c>
      <c r="N141" s="7">
        <v>280202</v>
      </c>
      <c r="O141" s="7" t="s">
        <v>1211</v>
      </c>
      <c r="P141" s="7" t="s">
        <v>928</v>
      </c>
      <c r="Q141" s="7">
        <f t="shared" si="42"/>
        <v>97</v>
      </c>
      <c r="R141" s="19">
        <v>0</v>
      </c>
      <c r="S141" s="7">
        <v>10</v>
      </c>
      <c r="T141" s="25" t="str">
        <f t="shared" si="43"/>
        <v>097</v>
      </c>
      <c r="U141" s="7">
        <v>280203</v>
      </c>
      <c r="W141" s="7" t="e">
        <v>#N/A</v>
      </c>
      <c r="X141" s="7">
        <f t="shared" si="44"/>
        <v>97</v>
      </c>
      <c r="Y141" s="19">
        <v>0</v>
      </c>
      <c r="Z141" s="7">
        <v>30</v>
      </c>
      <c r="AA141" s="25" t="str">
        <f t="shared" si="45"/>
        <v>飞行系96</v>
      </c>
      <c r="AB141" s="7">
        <v>280204</v>
      </c>
      <c r="AC141" s="19" t="s">
        <v>1159</v>
      </c>
      <c r="AD141" s="7" t="s">
        <v>901</v>
      </c>
      <c r="AE141" s="7">
        <f t="shared" si="46"/>
        <v>96</v>
      </c>
      <c r="AF141" s="19" t="s">
        <v>1158</v>
      </c>
      <c r="AG141" s="7">
        <v>30</v>
      </c>
      <c r="AH141" s="25" t="str">
        <f t="shared" si="47"/>
        <v>飞行系96</v>
      </c>
      <c r="AI141" s="7">
        <v>280205</v>
      </c>
      <c r="AJ141" s="19" t="s">
        <v>1161</v>
      </c>
      <c r="AK141" s="7" t="s">
        <v>928</v>
      </c>
      <c r="AL141" s="7">
        <f t="shared" si="48"/>
        <v>96</v>
      </c>
      <c r="AM141" s="19" t="s">
        <v>1158</v>
      </c>
      <c r="AN141" s="7">
        <v>30</v>
      </c>
      <c r="AO141" s="7">
        <f t="shared" si="49"/>
        <v>280208</v>
      </c>
      <c r="AR141" s="7">
        <f t="shared" si="50"/>
        <v>96</v>
      </c>
      <c r="AT141" s="7" t="str">
        <f t="shared" si="51"/>
        <v>96</v>
      </c>
      <c r="AU141" s="7">
        <f t="shared" si="52"/>
        <v>280209</v>
      </c>
      <c r="AV141" s="7">
        <f t="shared" si="53"/>
        <v>0</v>
      </c>
      <c r="AW141" s="7">
        <f t="shared" si="54"/>
        <v>0</v>
      </c>
      <c r="AX141" s="7">
        <f t="shared" si="55"/>
        <v>96</v>
      </c>
      <c r="AY141" s="7">
        <f t="shared" si="56"/>
        <v>0</v>
      </c>
    </row>
    <row r="142" spans="2:51" x14ac:dyDescent="0.15">
      <c r="B142" s="7">
        <v>138</v>
      </c>
      <c r="C142" s="7">
        <v>2803</v>
      </c>
      <c r="D142" s="7" t="s">
        <v>855</v>
      </c>
      <c r="F142" s="27" t="str">
        <f t="shared" si="39"/>
        <v>097</v>
      </c>
      <c r="G142" s="7">
        <v>280301</v>
      </c>
      <c r="J142" s="7">
        <f t="shared" si="40"/>
        <v>97</v>
      </c>
      <c r="K142" s="7">
        <v>0</v>
      </c>
      <c r="L142" s="7">
        <v>30</v>
      </c>
      <c r="M142" s="25" t="str">
        <f t="shared" si="41"/>
        <v>097</v>
      </c>
      <c r="N142" s="7">
        <v>280302</v>
      </c>
      <c r="O142" s="7" t="s">
        <v>1179</v>
      </c>
      <c r="P142" s="7" t="s">
        <v>960</v>
      </c>
      <c r="Q142" s="7">
        <f t="shared" si="42"/>
        <v>97</v>
      </c>
      <c r="R142" s="19">
        <v>0</v>
      </c>
      <c r="S142" s="7">
        <v>10</v>
      </c>
      <c r="T142" s="25" t="str">
        <f t="shared" si="43"/>
        <v>097</v>
      </c>
      <c r="U142" s="7">
        <v>280303</v>
      </c>
      <c r="W142" s="7" t="e">
        <v>#N/A</v>
      </c>
      <c r="X142" s="7">
        <f t="shared" si="44"/>
        <v>97</v>
      </c>
      <c r="Y142" s="19">
        <v>0</v>
      </c>
      <c r="Z142" s="7">
        <v>30</v>
      </c>
      <c r="AA142" s="25" t="str">
        <f t="shared" si="45"/>
        <v>水系97</v>
      </c>
      <c r="AB142" s="7">
        <v>280304</v>
      </c>
      <c r="AC142" s="19" t="s">
        <v>1208</v>
      </c>
      <c r="AD142" s="7" t="s">
        <v>1008</v>
      </c>
      <c r="AE142" s="7">
        <f t="shared" si="46"/>
        <v>97</v>
      </c>
      <c r="AF142" s="19" t="s">
        <v>1163</v>
      </c>
      <c r="AG142" s="7">
        <v>30</v>
      </c>
      <c r="AH142" s="25" t="str">
        <f t="shared" si="47"/>
        <v>金属系97</v>
      </c>
      <c r="AI142" s="7">
        <v>280305</v>
      </c>
      <c r="AJ142" s="19" t="s">
        <v>1192</v>
      </c>
      <c r="AK142" s="7" t="s">
        <v>978</v>
      </c>
      <c r="AL142" s="7">
        <f t="shared" si="48"/>
        <v>97</v>
      </c>
      <c r="AM142" s="19" t="s">
        <v>1173</v>
      </c>
      <c r="AN142" s="7">
        <v>30</v>
      </c>
      <c r="AO142" s="7">
        <f t="shared" si="49"/>
        <v>280308</v>
      </c>
      <c r="AR142" s="7">
        <f t="shared" si="50"/>
        <v>97</v>
      </c>
      <c r="AT142" s="7" t="str">
        <f t="shared" si="51"/>
        <v>97</v>
      </c>
      <c r="AU142" s="7">
        <f t="shared" si="52"/>
        <v>280309</v>
      </c>
      <c r="AV142" s="7">
        <f t="shared" si="53"/>
        <v>0</v>
      </c>
      <c r="AW142" s="7">
        <f t="shared" si="54"/>
        <v>0</v>
      </c>
      <c r="AX142" s="7">
        <f t="shared" si="55"/>
        <v>97</v>
      </c>
      <c r="AY142" s="7">
        <f t="shared" si="56"/>
        <v>0</v>
      </c>
    </row>
    <row r="143" spans="2:51" x14ac:dyDescent="0.15">
      <c r="B143" s="7">
        <v>139</v>
      </c>
      <c r="C143" s="7">
        <v>2804</v>
      </c>
      <c r="D143" s="7" t="s">
        <v>854</v>
      </c>
      <c r="F143" s="27" t="str">
        <f t="shared" si="39"/>
        <v>098</v>
      </c>
      <c r="G143" s="7">
        <v>280401</v>
      </c>
      <c r="J143" s="7">
        <f t="shared" si="40"/>
        <v>98</v>
      </c>
      <c r="K143" s="7">
        <v>0</v>
      </c>
      <c r="L143" s="7">
        <v>30</v>
      </c>
      <c r="M143" s="25" t="str">
        <f t="shared" si="41"/>
        <v>098</v>
      </c>
      <c r="N143" s="7">
        <v>280402</v>
      </c>
      <c r="O143" s="7" t="s">
        <v>1179</v>
      </c>
      <c r="P143" s="7" t="s">
        <v>960</v>
      </c>
      <c r="Q143" s="7">
        <f t="shared" si="42"/>
        <v>98</v>
      </c>
      <c r="R143" s="19">
        <v>0</v>
      </c>
      <c r="S143" s="7">
        <v>10</v>
      </c>
      <c r="T143" s="25" t="str">
        <f t="shared" si="43"/>
        <v>098</v>
      </c>
      <c r="U143" s="7">
        <v>280403</v>
      </c>
      <c r="W143" s="7" t="e">
        <v>#N/A</v>
      </c>
      <c r="X143" s="7">
        <f t="shared" si="44"/>
        <v>98</v>
      </c>
      <c r="Y143" s="19">
        <v>0</v>
      </c>
      <c r="Z143" s="7">
        <v>30</v>
      </c>
      <c r="AA143" s="25" t="str">
        <f t="shared" si="45"/>
        <v>飞行系98</v>
      </c>
      <c r="AB143" s="7">
        <v>280404</v>
      </c>
      <c r="AC143" s="19" t="s">
        <v>1161</v>
      </c>
      <c r="AD143" s="7" t="s">
        <v>928</v>
      </c>
      <c r="AE143" s="7">
        <f t="shared" si="46"/>
        <v>98</v>
      </c>
      <c r="AF143" s="19" t="s">
        <v>1158</v>
      </c>
      <c r="AG143" s="7">
        <v>30</v>
      </c>
      <c r="AH143" s="25" t="str">
        <f t="shared" si="47"/>
        <v>火系98</v>
      </c>
      <c r="AI143" s="7">
        <v>280405</v>
      </c>
      <c r="AJ143" s="19" t="s">
        <v>1178</v>
      </c>
      <c r="AK143" s="7" t="s">
        <v>955</v>
      </c>
      <c r="AL143" s="7">
        <f t="shared" si="48"/>
        <v>98</v>
      </c>
      <c r="AM143" s="19" t="s">
        <v>1177</v>
      </c>
      <c r="AN143" s="7">
        <v>30</v>
      </c>
      <c r="AO143" s="7">
        <f t="shared" si="49"/>
        <v>280408</v>
      </c>
      <c r="AR143" s="7">
        <f t="shared" si="50"/>
        <v>98</v>
      </c>
      <c r="AT143" s="7" t="str">
        <f t="shared" si="51"/>
        <v>98</v>
      </c>
      <c r="AU143" s="7">
        <f t="shared" si="52"/>
        <v>280409</v>
      </c>
      <c r="AV143" s="7">
        <f t="shared" si="53"/>
        <v>0</v>
      </c>
      <c r="AW143" s="7">
        <f t="shared" si="54"/>
        <v>0</v>
      </c>
      <c r="AX143" s="7">
        <f t="shared" si="55"/>
        <v>98</v>
      </c>
      <c r="AY143" s="7">
        <f t="shared" si="56"/>
        <v>0</v>
      </c>
    </row>
    <row r="144" spans="2:51" x14ac:dyDescent="0.15">
      <c r="B144" s="7">
        <v>140</v>
      </c>
      <c r="C144" s="7">
        <v>2805</v>
      </c>
      <c r="D144" s="7" t="s">
        <v>855</v>
      </c>
      <c r="F144" s="27" t="str">
        <f t="shared" si="39"/>
        <v>099</v>
      </c>
      <c r="G144" s="7">
        <v>280501</v>
      </c>
      <c r="J144" s="7">
        <f t="shared" si="40"/>
        <v>99</v>
      </c>
      <c r="K144" s="7">
        <v>0</v>
      </c>
      <c r="L144" s="7">
        <v>30</v>
      </c>
      <c r="M144" s="25" t="str">
        <f t="shared" si="41"/>
        <v>099</v>
      </c>
      <c r="N144" s="7">
        <v>280502</v>
      </c>
      <c r="O144" s="7" t="s">
        <v>1182</v>
      </c>
      <c r="P144" s="7" t="s">
        <v>963</v>
      </c>
      <c r="Q144" s="7">
        <f t="shared" si="42"/>
        <v>99</v>
      </c>
      <c r="R144" s="19">
        <v>0</v>
      </c>
      <c r="S144" s="7">
        <v>10</v>
      </c>
      <c r="T144" s="25" t="str">
        <f t="shared" si="43"/>
        <v>099</v>
      </c>
      <c r="U144" s="7">
        <v>280503</v>
      </c>
      <c r="W144" s="7" t="e">
        <v>#N/A</v>
      </c>
      <c r="X144" s="7">
        <f t="shared" si="44"/>
        <v>99</v>
      </c>
      <c r="Y144" s="19">
        <v>0</v>
      </c>
      <c r="Z144" s="7">
        <v>30</v>
      </c>
      <c r="AA144" s="25" t="str">
        <f t="shared" si="45"/>
        <v>飞行系99</v>
      </c>
      <c r="AB144" s="7">
        <v>280504</v>
      </c>
      <c r="AC144" s="19" t="s">
        <v>1212</v>
      </c>
      <c r="AD144" s="7" t="s">
        <v>1015</v>
      </c>
      <c r="AE144" s="7">
        <f t="shared" si="46"/>
        <v>99</v>
      </c>
      <c r="AF144" s="19" t="s">
        <v>1158</v>
      </c>
      <c r="AG144" s="7">
        <v>30</v>
      </c>
      <c r="AH144" s="25" t="str">
        <f t="shared" si="47"/>
        <v>飞行系99</v>
      </c>
      <c r="AI144" s="7">
        <v>280505</v>
      </c>
      <c r="AJ144" s="19" t="s">
        <v>1159</v>
      </c>
      <c r="AK144" s="7" t="s">
        <v>901</v>
      </c>
      <c r="AL144" s="7">
        <f t="shared" si="48"/>
        <v>99</v>
      </c>
      <c r="AM144" s="19" t="s">
        <v>1158</v>
      </c>
      <c r="AN144" s="7">
        <v>30</v>
      </c>
      <c r="AO144" s="7">
        <f t="shared" si="49"/>
        <v>280508</v>
      </c>
      <c r="AR144" s="7">
        <f t="shared" si="50"/>
        <v>99</v>
      </c>
      <c r="AT144" s="7" t="str">
        <f t="shared" si="51"/>
        <v>99</v>
      </c>
      <c r="AU144" s="7">
        <f t="shared" si="52"/>
        <v>280509</v>
      </c>
      <c r="AV144" s="7">
        <f t="shared" si="53"/>
        <v>0</v>
      </c>
      <c r="AW144" s="7">
        <f t="shared" si="54"/>
        <v>0</v>
      </c>
      <c r="AX144" s="7">
        <f t="shared" si="55"/>
        <v>99</v>
      </c>
      <c r="AY144" s="7">
        <f t="shared" si="56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5:AM146"/>
  <sheetViews>
    <sheetView topLeftCell="A104" workbookViewId="0">
      <selection activeCell="I119" sqref="I119:I142"/>
    </sheetView>
  </sheetViews>
  <sheetFormatPr defaultRowHeight="13.5" x14ac:dyDescent="0.15"/>
  <cols>
    <col min="9" max="9" width="14.125" customWidth="1"/>
    <col min="15" max="15" width="22.625" customWidth="1"/>
  </cols>
  <sheetData>
    <row r="5" spans="2:39" ht="14.25" x14ac:dyDescent="0.2">
      <c r="B5" s="1">
        <v>50119</v>
      </c>
      <c r="C5" s="4">
        <v>119</v>
      </c>
      <c r="D5" s="5" t="s">
        <v>1758</v>
      </c>
      <c r="E5" s="4">
        <v>1</v>
      </c>
      <c r="H5">
        <v>1</v>
      </c>
      <c r="I5" s="19" t="s">
        <v>1157</v>
      </c>
      <c r="J5" s="7" t="s">
        <v>893</v>
      </c>
      <c r="K5" s="7">
        <v>1</v>
      </c>
      <c r="L5" s="19" t="s">
        <v>1158</v>
      </c>
      <c r="M5" s="20">
        <v>1</v>
      </c>
      <c r="N5" s="1">
        <v>50152</v>
      </c>
      <c r="O5" s="52" t="s">
        <v>2772</v>
      </c>
      <c r="P5" s="1"/>
      <c r="Q5" s="1"/>
      <c r="R5" s="1"/>
    </row>
    <row r="6" spans="2:39" ht="14.25" x14ac:dyDescent="0.2">
      <c r="B6" s="1">
        <v>50145</v>
      </c>
      <c r="C6" s="4">
        <v>145</v>
      </c>
      <c r="D6" s="5" t="s">
        <v>1811</v>
      </c>
      <c r="E6" s="4">
        <v>1</v>
      </c>
      <c r="H6">
        <v>2</v>
      </c>
      <c r="I6" s="19" t="s">
        <v>1159</v>
      </c>
      <c r="J6" s="7" t="s">
        <v>901</v>
      </c>
      <c r="K6" s="7">
        <v>3</v>
      </c>
      <c r="L6" s="19" t="s">
        <v>1158</v>
      </c>
      <c r="M6" s="20">
        <v>1</v>
      </c>
      <c r="N6" s="1">
        <v>50147</v>
      </c>
      <c r="O6" t="s">
        <v>2769</v>
      </c>
      <c r="S6">
        <v>1</v>
      </c>
      <c r="T6" s="1">
        <v>50119</v>
      </c>
      <c r="W6" s="42" t="s">
        <v>1904</v>
      </c>
    </row>
    <row r="7" spans="2:39" ht="14.25" x14ac:dyDescent="0.2">
      <c r="B7" s="1">
        <v>50157</v>
      </c>
      <c r="C7" s="4">
        <v>157</v>
      </c>
      <c r="D7" s="5" t="s">
        <v>1840</v>
      </c>
      <c r="E7" s="4">
        <v>1</v>
      </c>
      <c r="H7">
        <v>3</v>
      </c>
      <c r="I7" s="19" t="s">
        <v>1160</v>
      </c>
      <c r="J7" s="7" t="s">
        <v>926</v>
      </c>
      <c r="K7" s="7">
        <v>4</v>
      </c>
      <c r="L7" s="19" t="s">
        <v>1158</v>
      </c>
      <c r="M7" s="20">
        <v>1</v>
      </c>
      <c r="N7" s="1">
        <v>50146</v>
      </c>
      <c r="O7" t="s">
        <v>2770</v>
      </c>
      <c r="S7">
        <v>2</v>
      </c>
      <c r="T7" s="1">
        <v>50145</v>
      </c>
      <c r="V7" s="43" t="str">
        <f>MID(W7,1,LEN(W7)-2)</f>
        <v>101</v>
      </c>
      <c r="W7" s="8">
        <v>10108</v>
      </c>
      <c r="X7" s="44" t="s">
        <v>1843</v>
      </c>
      <c r="Y7" s="1">
        <f>VLOOKUP(Z7,AB$7:AC$83,2,FALSE)</f>
        <v>50078</v>
      </c>
      <c r="Z7" s="5" t="s">
        <v>1671</v>
      </c>
      <c r="AA7" s="20"/>
      <c r="AB7" s="20" t="str">
        <f>AE7</f>
        <v>腐败的毛皮</v>
      </c>
      <c r="AC7" s="1">
        <v>50119</v>
      </c>
      <c r="AD7" s="4">
        <v>119</v>
      </c>
      <c r="AE7" s="5" t="s">
        <v>1758</v>
      </c>
      <c r="AF7" s="4">
        <v>1</v>
      </c>
      <c r="AI7">
        <v>1</v>
      </c>
      <c r="AJ7" s="1">
        <v>50119</v>
      </c>
      <c r="AK7" s="4">
        <v>119</v>
      </c>
      <c r="AL7" s="5" t="s">
        <v>1758</v>
      </c>
      <c r="AM7" s="4">
        <v>1</v>
      </c>
    </row>
    <row r="8" spans="2:39" ht="14.25" x14ac:dyDescent="0.2">
      <c r="B8" s="1">
        <v>50078</v>
      </c>
      <c r="C8" s="4">
        <v>78</v>
      </c>
      <c r="D8" s="41" t="s">
        <v>1671</v>
      </c>
      <c r="E8" s="4">
        <v>2</v>
      </c>
      <c r="H8">
        <v>4</v>
      </c>
      <c r="I8" s="19" t="s">
        <v>1161</v>
      </c>
      <c r="J8" s="7" t="s">
        <v>928</v>
      </c>
      <c r="K8" s="7">
        <v>4</v>
      </c>
      <c r="L8" s="19" t="s">
        <v>1158</v>
      </c>
      <c r="M8" s="20">
        <v>1</v>
      </c>
      <c r="N8" s="1">
        <v>50124</v>
      </c>
      <c r="O8" t="s">
        <v>2771</v>
      </c>
      <c r="S8">
        <v>3</v>
      </c>
      <c r="T8" s="1">
        <v>50157</v>
      </c>
      <c r="V8" s="43" t="str">
        <f t="shared" ref="V8:V71" si="0">MID(W8,1,LEN(W8)-2)</f>
        <v>102</v>
      </c>
      <c r="W8" s="8">
        <v>10208</v>
      </c>
      <c r="X8" s="44" t="s">
        <v>1844</v>
      </c>
      <c r="Y8" s="1">
        <f t="shared" ref="Y8:Y71" si="1">VLOOKUP(Z8,AB$7:AC$83,2,FALSE)</f>
        <v>50147</v>
      </c>
      <c r="Z8" s="5" t="s">
        <v>1815</v>
      </c>
      <c r="AA8" s="20"/>
      <c r="AB8" s="20" t="str">
        <f t="shared" ref="AB8:AB71" si="2">AE8</f>
        <v>腐败爪</v>
      </c>
      <c r="AC8" s="1">
        <v>50145</v>
      </c>
      <c r="AD8" s="4">
        <v>145</v>
      </c>
      <c r="AE8" s="5" t="s">
        <v>1811</v>
      </c>
      <c r="AF8" s="4">
        <v>1</v>
      </c>
      <c r="AI8">
        <v>2</v>
      </c>
      <c r="AJ8" s="1">
        <v>50145</v>
      </c>
      <c r="AK8" s="4">
        <v>145</v>
      </c>
      <c r="AL8" s="5" t="s">
        <v>1811</v>
      </c>
      <c r="AM8" s="4">
        <v>1</v>
      </c>
    </row>
    <row r="9" spans="2:39" ht="14.25" x14ac:dyDescent="0.2">
      <c r="B9" s="1">
        <v>50079</v>
      </c>
      <c r="C9" s="4">
        <v>79</v>
      </c>
      <c r="D9" s="41" t="s">
        <v>1675</v>
      </c>
      <c r="E9" s="4">
        <v>2</v>
      </c>
      <c r="H9">
        <v>5</v>
      </c>
      <c r="I9" s="19" t="s">
        <v>1162</v>
      </c>
      <c r="J9" s="7" t="s">
        <v>930</v>
      </c>
      <c r="K9" s="7">
        <v>5</v>
      </c>
      <c r="L9" s="7" t="s">
        <v>1163</v>
      </c>
      <c r="M9" s="20">
        <v>1</v>
      </c>
      <c r="N9" s="1">
        <v>50090</v>
      </c>
      <c r="O9" s="23" t="s">
        <v>2773</v>
      </c>
      <c r="S9">
        <v>4</v>
      </c>
      <c r="T9" s="1">
        <v>50078</v>
      </c>
      <c r="V9" s="43" t="str">
        <f t="shared" si="0"/>
        <v>103</v>
      </c>
      <c r="W9" s="8">
        <v>10308</v>
      </c>
      <c r="X9" s="44" t="s">
        <v>1845</v>
      </c>
      <c r="Y9" s="1">
        <f t="shared" si="1"/>
        <v>50136</v>
      </c>
      <c r="Z9" s="5" t="s">
        <v>1792</v>
      </c>
      <c r="AA9" s="20"/>
      <c r="AB9" s="20" t="str">
        <f t="shared" si="2"/>
        <v>腐败牙</v>
      </c>
      <c r="AC9" s="1">
        <v>50157</v>
      </c>
      <c r="AD9" s="4">
        <v>157</v>
      </c>
      <c r="AE9" s="5" t="s">
        <v>1840</v>
      </c>
      <c r="AF9" s="4">
        <v>1</v>
      </c>
      <c r="AI9">
        <v>3</v>
      </c>
      <c r="AJ9" s="1">
        <v>50157</v>
      </c>
      <c r="AK9" s="4">
        <v>157</v>
      </c>
      <c r="AL9" s="5" t="s">
        <v>1840</v>
      </c>
      <c r="AM9" s="4">
        <v>1</v>
      </c>
    </row>
    <row r="10" spans="2:39" ht="14.25" x14ac:dyDescent="0.2">
      <c r="B10" s="1">
        <v>50090</v>
      </c>
      <c r="C10" s="4">
        <v>90</v>
      </c>
      <c r="D10" s="41" t="s">
        <v>1698</v>
      </c>
      <c r="E10" s="4">
        <v>2</v>
      </c>
      <c r="H10">
        <v>6</v>
      </c>
      <c r="I10" s="19" t="s">
        <v>1164</v>
      </c>
      <c r="J10" s="7" t="s">
        <v>931</v>
      </c>
      <c r="K10" s="7">
        <v>6</v>
      </c>
      <c r="L10" s="7" t="s">
        <v>1163</v>
      </c>
      <c r="M10" s="20">
        <v>1</v>
      </c>
      <c r="N10" s="1">
        <v>50091</v>
      </c>
      <c r="O10" t="s">
        <v>2774</v>
      </c>
      <c r="S10">
        <v>5</v>
      </c>
      <c r="T10" s="1">
        <v>50079</v>
      </c>
      <c r="V10" s="43" t="str">
        <f t="shared" si="0"/>
        <v>104</v>
      </c>
      <c r="W10" s="8">
        <v>10408</v>
      </c>
      <c r="X10" s="44" t="s">
        <v>1846</v>
      </c>
      <c r="Y10" s="1">
        <f t="shared" si="1"/>
        <v>50148</v>
      </c>
      <c r="Z10" s="5" t="s">
        <v>1818</v>
      </c>
      <c r="AA10" s="20"/>
      <c r="AB10" s="20" t="str">
        <f t="shared" si="2"/>
        <v>兽骨</v>
      </c>
      <c r="AC10" s="1">
        <v>50078</v>
      </c>
      <c r="AD10" s="4">
        <v>78</v>
      </c>
      <c r="AE10" s="41" t="s">
        <v>1671</v>
      </c>
      <c r="AF10" s="4">
        <v>2</v>
      </c>
      <c r="AI10">
        <v>4</v>
      </c>
      <c r="AJ10" s="1">
        <v>50078</v>
      </c>
      <c r="AK10" s="4">
        <v>78</v>
      </c>
      <c r="AL10" s="41" t="s">
        <v>1671</v>
      </c>
      <c r="AM10" s="4">
        <v>2</v>
      </c>
    </row>
    <row r="11" spans="2:39" ht="14.25" x14ac:dyDescent="0.2">
      <c r="B11" s="1">
        <v>50091</v>
      </c>
      <c r="C11" s="4">
        <v>91</v>
      </c>
      <c r="D11" s="41" t="s">
        <v>1701</v>
      </c>
      <c r="E11" s="4">
        <v>2</v>
      </c>
      <c r="H11">
        <v>7</v>
      </c>
      <c r="I11" s="19" t="s">
        <v>1165</v>
      </c>
      <c r="J11" s="7" t="s">
        <v>930</v>
      </c>
      <c r="K11" s="7">
        <v>7</v>
      </c>
      <c r="L11" s="7" t="s">
        <v>1163</v>
      </c>
      <c r="M11" s="20">
        <v>1</v>
      </c>
      <c r="N11" s="1">
        <v>50092</v>
      </c>
      <c r="O11" t="s">
        <v>2775</v>
      </c>
      <c r="S11">
        <v>6</v>
      </c>
      <c r="T11" s="1">
        <v>50090</v>
      </c>
      <c r="V11" s="43" t="str">
        <f t="shared" si="0"/>
        <v>105</v>
      </c>
      <c r="W11" s="8">
        <v>10508</v>
      </c>
      <c r="X11" s="44" t="s">
        <v>1847</v>
      </c>
      <c r="Y11" s="1">
        <f t="shared" si="1"/>
        <v>50149</v>
      </c>
      <c r="Z11" s="5" t="s">
        <v>1820</v>
      </c>
      <c r="AA11" s="20"/>
      <c r="AB11" s="20" t="str">
        <f t="shared" si="2"/>
        <v>骷髅骨</v>
      </c>
      <c r="AC11" s="1">
        <v>50079</v>
      </c>
      <c r="AD11" s="4">
        <v>79</v>
      </c>
      <c r="AE11" s="41" t="s">
        <v>1675</v>
      </c>
      <c r="AF11" s="4">
        <v>2</v>
      </c>
      <c r="AI11">
        <v>5</v>
      </c>
      <c r="AJ11" s="1">
        <v>50079</v>
      </c>
      <c r="AK11" s="4">
        <v>79</v>
      </c>
      <c r="AL11" s="41" t="s">
        <v>1675</v>
      </c>
      <c r="AM11" s="4">
        <v>2</v>
      </c>
    </row>
    <row r="12" spans="2:39" ht="14.25" x14ac:dyDescent="0.2">
      <c r="B12" s="1">
        <v>50092</v>
      </c>
      <c r="C12" s="4">
        <v>92</v>
      </c>
      <c r="D12" s="41" t="s">
        <v>1703</v>
      </c>
      <c r="E12" s="4">
        <v>2</v>
      </c>
      <c r="H12">
        <v>8</v>
      </c>
      <c r="I12" s="19" t="s">
        <v>1166</v>
      </c>
      <c r="J12" s="7" t="s">
        <v>934</v>
      </c>
      <c r="K12" s="7">
        <v>9</v>
      </c>
      <c r="L12" s="7" t="s">
        <v>1153</v>
      </c>
      <c r="M12" s="20">
        <v>1</v>
      </c>
      <c r="N12" s="1">
        <v>50140</v>
      </c>
      <c r="O12" t="s">
        <v>2776</v>
      </c>
      <c r="S12">
        <v>7</v>
      </c>
      <c r="T12" s="1">
        <v>50091</v>
      </c>
      <c r="V12" s="43" t="str">
        <f t="shared" si="0"/>
        <v>201</v>
      </c>
      <c r="W12" s="8">
        <v>20108</v>
      </c>
      <c r="X12" s="44" t="s">
        <v>1848</v>
      </c>
      <c r="Y12" s="1">
        <f t="shared" si="1"/>
        <v>50090</v>
      </c>
      <c r="Z12" s="5" t="s">
        <v>1698</v>
      </c>
      <c r="AA12" s="20"/>
      <c r="AB12" s="20" t="str">
        <f t="shared" si="2"/>
        <v>水块</v>
      </c>
      <c r="AC12" s="1">
        <v>50090</v>
      </c>
      <c r="AD12" s="4">
        <v>90</v>
      </c>
      <c r="AE12" s="41" t="s">
        <v>1698</v>
      </c>
      <c r="AF12" s="4">
        <v>2</v>
      </c>
      <c r="AI12">
        <v>6</v>
      </c>
      <c r="AJ12" s="1">
        <v>50090</v>
      </c>
      <c r="AK12" s="4">
        <v>90</v>
      </c>
      <c r="AL12" s="41" t="s">
        <v>1698</v>
      </c>
      <c r="AM12" s="4">
        <v>2</v>
      </c>
    </row>
    <row r="13" spans="2:39" ht="14.25" x14ac:dyDescent="0.2">
      <c r="B13" s="1">
        <v>50093</v>
      </c>
      <c r="C13" s="4">
        <v>93</v>
      </c>
      <c r="D13" s="41" t="s">
        <v>1705</v>
      </c>
      <c r="E13" s="4">
        <v>2</v>
      </c>
      <c r="H13">
        <v>9</v>
      </c>
      <c r="I13" s="19" t="s">
        <v>1167</v>
      </c>
      <c r="J13" s="7" t="s">
        <v>936</v>
      </c>
      <c r="K13" s="7">
        <v>11</v>
      </c>
      <c r="L13" s="7" t="s">
        <v>1153</v>
      </c>
      <c r="M13" s="20">
        <v>1</v>
      </c>
      <c r="N13" s="1">
        <v>50146</v>
      </c>
      <c r="O13" t="s">
        <v>2777</v>
      </c>
      <c r="S13">
        <v>8</v>
      </c>
      <c r="T13" s="1">
        <v>50092</v>
      </c>
      <c r="V13" s="43" t="str">
        <f t="shared" si="0"/>
        <v>202</v>
      </c>
      <c r="W13" s="8">
        <v>20208</v>
      </c>
      <c r="X13" s="44" t="s">
        <v>1849</v>
      </c>
      <c r="Y13" s="1">
        <f t="shared" si="1"/>
        <v>50092</v>
      </c>
      <c r="Z13" s="41" t="s">
        <v>1703</v>
      </c>
      <c r="AA13" s="20"/>
      <c r="AB13" s="20" t="str">
        <f t="shared" si="2"/>
        <v>赤之液</v>
      </c>
      <c r="AC13" s="1">
        <v>50091</v>
      </c>
      <c r="AD13" s="4">
        <v>91</v>
      </c>
      <c r="AE13" s="41" t="s">
        <v>1701</v>
      </c>
      <c r="AF13" s="4">
        <v>2</v>
      </c>
      <c r="AI13">
        <v>7</v>
      </c>
      <c r="AJ13" s="1">
        <v>50091</v>
      </c>
      <c r="AK13" s="4">
        <v>91</v>
      </c>
      <c r="AL13" s="41" t="s">
        <v>1701</v>
      </c>
      <c r="AM13" s="4">
        <v>2</v>
      </c>
    </row>
    <row r="14" spans="2:39" ht="14.25" x14ac:dyDescent="0.2">
      <c r="B14" s="1">
        <v>50094</v>
      </c>
      <c r="C14" s="4">
        <v>94</v>
      </c>
      <c r="D14" s="41" t="s">
        <v>1707</v>
      </c>
      <c r="E14" s="4">
        <v>2</v>
      </c>
      <c r="H14">
        <v>10</v>
      </c>
      <c r="I14" s="19" t="s">
        <v>1168</v>
      </c>
      <c r="J14" s="7" t="s">
        <v>938</v>
      </c>
      <c r="K14" s="7">
        <v>12</v>
      </c>
      <c r="L14" s="7" t="s">
        <v>1153</v>
      </c>
      <c r="M14" s="20">
        <v>1</v>
      </c>
      <c r="N14" s="1">
        <v>50137</v>
      </c>
      <c r="O14" t="s">
        <v>2778</v>
      </c>
      <c r="S14">
        <v>9</v>
      </c>
      <c r="T14" s="1">
        <v>50093</v>
      </c>
      <c r="V14" s="43" t="str">
        <f t="shared" si="0"/>
        <v>203</v>
      </c>
      <c r="W14" s="8">
        <v>20308</v>
      </c>
      <c r="X14" s="44" t="s">
        <v>1850</v>
      </c>
      <c r="Y14" s="1">
        <f t="shared" si="1"/>
        <v>50091</v>
      </c>
      <c r="Z14" s="41" t="s">
        <v>1701</v>
      </c>
      <c r="AA14" s="20"/>
      <c r="AB14" s="20" t="str">
        <f t="shared" si="2"/>
        <v>青之液</v>
      </c>
      <c r="AC14" s="1">
        <v>50092</v>
      </c>
      <c r="AD14" s="4">
        <v>92</v>
      </c>
      <c r="AE14" s="41" t="s">
        <v>1703</v>
      </c>
      <c r="AF14" s="4">
        <v>2</v>
      </c>
      <c r="AI14">
        <v>8</v>
      </c>
      <c r="AJ14" s="1">
        <v>50092</v>
      </c>
      <c r="AK14" s="4">
        <v>92</v>
      </c>
      <c r="AL14" s="41" t="s">
        <v>1703</v>
      </c>
      <c r="AM14" s="4">
        <v>2</v>
      </c>
    </row>
    <row r="15" spans="2:39" ht="14.25" x14ac:dyDescent="0.2">
      <c r="B15" s="1">
        <v>50095</v>
      </c>
      <c r="C15" s="4">
        <v>95</v>
      </c>
      <c r="D15" s="41" t="s">
        <v>1709</v>
      </c>
      <c r="E15" s="4">
        <v>2</v>
      </c>
      <c r="H15">
        <v>11</v>
      </c>
      <c r="I15" s="19" t="s">
        <v>1169</v>
      </c>
      <c r="J15" s="7" t="s">
        <v>940</v>
      </c>
      <c r="K15" s="7">
        <v>13</v>
      </c>
      <c r="L15" s="7" t="s">
        <v>1170</v>
      </c>
      <c r="M15" s="20">
        <v>1</v>
      </c>
      <c r="N15" s="1">
        <v>50138</v>
      </c>
      <c r="O15" t="s">
        <v>2779</v>
      </c>
      <c r="S15">
        <v>10</v>
      </c>
      <c r="T15" s="1">
        <v>50094</v>
      </c>
      <c r="V15" s="43" t="str">
        <f t="shared" si="0"/>
        <v>204</v>
      </c>
      <c r="W15" s="8">
        <v>20408</v>
      </c>
      <c r="X15" s="44" t="s">
        <v>1851</v>
      </c>
      <c r="Y15" s="1">
        <f t="shared" si="1"/>
        <v>50090</v>
      </c>
      <c r="Z15" s="5" t="s">
        <v>1698</v>
      </c>
      <c r="AA15" s="20"/>
      <c r="AB15" s="20" t="str">
        <f t="shared" si="2"/>
        <v>黄之液</v>
      </c>
      <c r="AC15" s="1">
        <v>50093</v>
      </c>
      <c r="AD15" s="4">
        <v>93</v>
      </c>
      <c r="AE15" s="41" t="s">
        <v>1705</v>
      </c>
      <c r="AF15" s="4">
        <v>2</v>
      </c>
      <c r="AI15">
        <v>9</v>
      </c>
      <c r="AJ15" s="1">
        <v>50093</v>
      </c>
      <c r="AK15" s="4">
        <v>93</v>
      </c>
      <c r="AL15" s="41" t="s">
        <v>1705</v>
      </c>
      <c r="AM15" s="4">
        <v>2</v>
      </c>
    </row>
    <row r="16" spans="2:39" ht="14.25" x14ac:dyDescent="0.2">
      <c r="B16" s="1">
        <v>50096</v>
      </c>
      <c r="C16" s="4">
        <v>96</v>
      </c>
      <c r="D16" s="41" t="s">
        <v>1711</v>
      </c>
      <c r="E16" s="4">
        <v>2</v>
      </c>
      <c r="H16">
        <v>12</v>
      </c>
      <c r="I16" s="19" t="s">
        <v>1171</v>
      </c>
      <c r="J16" s="7" t="s">
        <v>942</v>
      </c>
      <c r="K16" s="7">
        <v>15</v>
      </c>
      <c r="L16" s="7" t="s">
        <v>1170</v>
      </c>
      <c r="M16" s="20">
        <v>1</v>
      </c>
      <c r="N16" s="1">
        <v>50139</v>
      </c>
      <c r="O16" t="s">
        <v>2780</v>
      </c>
      <c r="S16">
        <v>11</v>
      </c>
      <c r="T16" s="1">
        <v>50095</v>
      </c>
      <c r="V16" s="43" t="str">
        <f t="shared" si="0"/>
        <v>205</v>
      </c>
      <c r="W16" s="8">
        <v>20508</v>
      </c>
      <c r="X16" s="44" t="s">
        <v>1852</v>
      </c>
      <c r="Y16" s="1">
        <f t="shared" si="1"/>
        <v>50095</v>
      </c>
      <c r="Z16" s="5" t="s">
        <v>1709</v>
      </c>
      <c r="AA16" s="20"/>
      <c r="AB16" s="20" t="str">
        <f t="shared" si="2"/>
        <v>绿之液</v>
      </c>
      <c r="AC16" s="1">
        <v>50094</v>
      </c>
      <c r="AD16" s="4">
        <v>94</v>
      </c>
      <c r="AE16" s="41" t="s">
        <v>1707</v>
      </c>
      <c r="AF16" s="4">
        <v>2</v>
      </c>
      <c r="AI16">
        <v>10</v>
      </c>
      <c r="AJ16" s="1">
        <v>50094</v>
      </c>
      <c r="AK16" s="4">
        <v>94</v>
      </c>
      <c r="AL16" s="41" t="s">
        <v>1707</v>
      </c>
      <c r="AM16" s="4">
        <v>2</v>
      </c>
    </row>
    <row r="17" spans="2:39" ht="14.25" x14ac:dyDescent="0.2">
      <c r="B17" s="1">
        <v>50135</v>
      </c>
      <c r="C17" s="4">
        <v>135</v>
      </c>
      <c r="D17" s="41" t="s">
        <v>1789</v>
      </c>
      <c r="E17" s="4">
        <v>2</v>
      </c>
      <c r="H17">
        <v>13</v>
      </c>
      <c r="I17" s="19" t="s">
        <v>1172</v>
      </c>
      <c r="J17" s="7" t="s">
        <v>944</v>
      </c>
      <c r="K17" s="7">
        <v>17</v>
      </c>
      <c r="L17" s="7" t="s">
        <v>1173</v>
      </c>
      <c r="M17" s="20">
        <v>1</v>
      </c>
      <c r="N17" s="1">
        <v>50145</v>
      </c>
      <c r="O17" t="s">
        <v>2781</v>
      </c>
      <c r="S17">
        <v>12</v>
      </c>
      <c r="T17" s="1">
        <v>50096</v>
      </c>
      <c r="V17" s="43" t="str">
        <f t="shared" si="0"/>
        <v>301</v>
      </c>
      <c r="W17" s="8">
        <v>30108</v>
      </c>
      <c r="X17" s="44" t="s">
        <v>1853</v>
      </c>
      <c r="Y17" s="1">
        <f t="shared" si="1"/>
        <v>50140</v>
      </c>
      <c r="Z17" s="41" t="s">
        <v>1801</v>
      </c>
      <c r="AA17" s="20"/>
      <c r="AB17" s="20" t="str">
        <f t="shared" si="2"/>
        <v>紫之液</v>
      </c>
      <c r="AC17" s="1">
        <v>50095</v>
      </c>
      <c r="AD17" s="4">
        <v>95</v>
      </c>
      <c r="AE17" s="41" t="s">
        <v>1709</v>
      </c>
      <c r="AF17" s="4">
        <v>2</v>
      </c>
      <c r="AI17">
        <v>11</v>
      </c>
      <c r="AJ17" s="1">
        <v>50095</v>
      </c>
      <c r="AK17" s="4">
        <v>95</v>
      </c>
      <c r="AL17" s="41" t="s">
        <v>1709</v>
      </c>
      <c r="AM17" s="4">
        <v>2</v>
      </c>
    </row>
    <row r="18" spans="2:39" ht="14.25" x14ac:dyDescent="0.2">
      <c r="B18" s="1">
        <v>50136</v>
      </c>
      <c r="C18" s="4">
        <v>136</v>
      </c>
      <c r="D18" s="41" t="s">
        <v>1792</v>
      </c>
      <c r="E18" s="4">
        <v>2</v>
      </c>
      <c r="H18">
        <v>14</v>
      </c>
      <c r="I18" s="19" t="s">
        <v>1174</v>
      </c>
      <c r="J18" s="7" t="s">
        <v>946</v>
      </c>
      <c r="K18" s="7">
        <v>18</v>
      </c>
      <c r="L18" s="7" t="s">
        <v>1173</v>
      </c>
      <c r="M18" s="20">
        <v>1</v>
      </c>
      <c r="N18" s="1">
        <v>50078</v>
      </c>
      <c r="O18" t="s">
        <v>2782</v>
      </c>
      <c r="S18">
        <v>13</v>
      </c>
      <c r="T18" s="1">
        <v>50097</v>
      </c>
      <c r="V18" s="43" t="str">
        <f t="shared" si="0"/>
        <v>302</v>
      </c>
      <c r="W18" s="8">
        <v>30208</v>
      </c>
      <c r="X18" s="44" t="s">
        <v>1854</v>
      </c>
      <c r="Y18" s="1">
        <f t="shared" si="1"/>
        <v>50116</v>
      </c>
      <c r="Z18" s="5" t="s">
        <v>1752</v>
      </c>
      <c r="AA18" s="20"/>
      <c r="AB18" s="20" t="str">
        <f t="shared" si="2"/>
        <v>酸之液</v>
      </c>
      <c r="AC18" s="1">
        <v>50096</v>
      </c>
      <c r="AD18" s="4">
        <v>96</v>
      </c>
      <c r="AE18" s="41" t="s">
        <v>1711</v>
      </c>
      <c r="AF18" s="4">
        <v>2</v>
      </c>
      <c r="AI18">
        <v>12</v>
      </c>
      <c r="AJ18" s="1">
        <v>50096</v>
      </c>
      <c r="AK18" s="4">
        <v>96</v>
      </c>
      <c r="AL18" s="41" t="s">
        <v>1711</v>
      </c>
      <c r="AM18" s="4">
        <v>2</v>
      </c>
    </row>
    <row r="19" spans="2:39" ht="14.25" x14ac:dyDescent="0.2">
      <c r="B19" s="1">
        <v>50137</v>
      </c>
      <c r="C19" s="4">
        <v>137</v>
      </c>
      <c r="D19" s="41" t="s">
        <v>1794</v>
      </c>
      <c r="E19" s="4">
        <v>2</v>
      </c>
      <c r="H19">
        <v>15</v>
      </c>
      <c r="I19" s="19" t="s">
        <v>1175</v>
      </c>
      <c r="J19" s="7" t="s">
        <v>948</v>
      </c>
      <c r="K19" s="7">
        <v>21</v>
      </c>
      <c r="L19" s="7" t="s">
        <v>1163</v>
      </c>
      <c r="M19" s="20">
        <v>1</v>
      </c>
      <c r="N19" s="1">
        <v>50150</v>
      </c>
      <c r="O19" t="s">
        <v>2783</v>
      </c>
      <c r="S19">
        <v>14</v>
      </c>
      <c r="T19" s="1">
        <v>50098</v>
      </c>
      <c r="V19" s="43" t="str">
        <f t="shared" si="0"/>
        <v>303</v>
      </c>
      <c r="W19" s="8">
        <v>30308</v>
      </c>
      <c r="X19" s="44" t="s">
        <v>1855</v>
      </c>
      <c r="Y19" s="1">
        <f t="shared" si="1"/>
        <v>50096</v>
      </c>
      <c r="Z19" s="41" t="s">
        <v>1711</v>
      </c>
      <c r="AA19" s="20"/>
      <c r="AB19" s="20" t="str">
        <f t="shared" si="2"/>
        <v>鬼爪</v>
      </c>
      <c r="AC19" s="1">
        <v>50135</v>
      </c>
      <c r="AD19" s="4">
        <v>135</v>
      </c>
      <c r="AE19" s="41" t="s">
        <v>1789</v>
      </c>
      <c r="AF19" s="4">
        <v>2</v>
      </c>
      <c r="AI19">
        <v>13</v>
      </c>
      <c r="AJ19" s="1">
        <v>50135</v>
      </c>
      <c r="AK19" s="4">
        <v>135</v>
      </c>
      <c r="AL19" s="41" t="s">
        <v>1789</v>
      </c>
      <c r="AM19" s="4">
        <v>2</v>
      </c>
    </row>
    <row r="20" spans="2:39" ht="14.25" x14ac:dyDescent="0.2">
      <c r="B20" s="1">
        <v>50138</v>
      </c>
      <c r="C20" s="4">
        <v>138</v>
      </c>
      <c r="D20" s="41" t="s">
        <v>1796</v>
      </c>
      <c r="E20" s="4">
        <v>2</v>
      </c>
      <c r="H20">
        <v>16</v>
      </c>
      <c r="I20" s="19" t="s">
        <v>1176</v>
      </c>
      <c r="J20" s="7" t="s">
        <v>950</v>
      </c>
      <c r="K20" s="7">
        <v>24</v>
      </c>
      <c r="L20" s="7" t="s">
        <v>1177</v>
      </c>
      <c r="M20" s="20">
        <v>1</v>
      </c>
      <c r="N20" s="1">
        <v>50148</v>
      </c>
      <c r="O20" t="s">
        <v>2784</v>
      </c>
      <c r="S20">
        <v>15</v>
      </c>
      <c r="T20" s="1">
        <v>50099</v>
      </c>
      <c r="V20" s="43" t="str">
        <f t="shared" si="0"/>
        <v>304</v>
      </c>
      <c r="W20" s="8">
        <v>30408</v>
      </c>
      <c r="X20" s="44" t="s">
        <v>1856</v>
      </c>
      <c r="Y20" s="1">
        <f t="shared" si="1"/>
        <v>50150</v>
      </c>
      <c r="Z20" s="41" t="s">
        <v>1823</v>
      </c>
      <c r="AA20" s="20"/>
      <c r="AB20" s="20" t="str">
        <f t="shared" si="2"/>
        <v>人狼爪</v>
      </c>
      <c r="AC20" s="1">
        <v>50136</v>
      </c>
      <c r="AD20" s="4">
        <v>136</v>
      </c>
      <c r="AE20" s="41" t="s">
        <v>1792</v>
      </c>
      <c r="AF20" s="4">
        <v>2</v>
      </c>
      <c r="AI20">
        <v>14</v>
      </c>
      <c r="AJ20" s="1">
        <v>50136</v>
      </c>
      <c r="AK20" s="4">
        <v>136</v>
      </c>
      <c r="AL20" s="41" t="s">
        <v>1792</v>
      </c>
      <c r="AM20" s="4">
        <v>2</v>
      </c>
    </row>
    <row r="21" spans="2:39" ht="14.25" x14ac:dyDescent="0.2">
      <c r="B21" s="1">
        <v>50139</v>
      </c>
      <c r="C21" s="4">
        <v>139</v>
      </c>
      <c r="D21" s="41" t="s">
        <v>1798</v>
      </c>
      <c r="E21" s="4">
        <v>2</v>
      </c>
      <c r="H21">
        <v>17</v>
      </c>
      <c r="I21" s="19" t="s">
        <v>1178</v>
      </c>
      <c r="J21" s="7" t="s">
        <v>955</v>
      </c>
      <c r="K21" s="7">
        <v>26</v>
      </c>
      <c r="L21" s="7" t="s">
        <v>1177</v>
      </c>
      <c r="M21" s="20">
        <v>1</v>
      </c>
      <c r="N21" s="1">
        <v>50138</v>
      </c>
      <c r="O21" t="s">
        <v>2785</v>
      </c>
      <c r="S21">
        <v>16</v>
      </c>
      <c r="T21" s="1">
        <v>50100</v>
      </c>
      <c r="V21" s="43" t="str">
        <f t="shared" si="0"/>
        <v>305</v>
      </c>
      <c r="W21" s="8">
        <v>30508</v>
      </c>
      <c r="X21" s="44" t="s">
        <v>1857</v>
      </c>
      <c r="Y21" s="1">
        <f t="shared" si="1"/>
        <v>50126</v>
      </c>
      <c r="Z21" s="5" t="s">
        <v>1774</v>
      </c>
      <c r="AA21" s="20"/>
      <c r="AB21" s="20" t="str">
        <f t="shared" si="2"/>
        <v>蜥蜴爪</v>
      </c>
      <c r="AC21" s="1">
        <v>50137</v>
      </c>
      <c r="AD21" s="4">
        <v>137</v>
      </c>
      <c r="AE21" s="41" t="s">
        <v>1794</v>
      </c>
      <c r="AF21" s="4">
        <v>2</v>
      </c>
      <c r="AI21">
        <v>15</v>
      </c>
      <c r="AJ21" s="1">
        <v>50137</v>
      </c>
      <c r="AK21" s="4">
        <v>137</v>
      </c>
      <c r="AL21" s="41" t="s">
        <v>1794</v>
      </c>
      <c r="AM21" s="4">
        <v>2</v>
      </c>
    </row>
    <row r="22" spans="2:39" ht="14.25" x14ac:dyDescent="0.2">
      <c r="B22" s="1">
        <v>50140</v>
      </c>
      <c r="C22" s="4">
        <v>140</v>
      </c>
      <c r="D22" s="41" t="s">
        <v>1801</v>
      </c>
      <c r="E22" s="4">
        <v>2</v>
      </c>
      <c r="H22">
        <v>18</v>
      </c>
      <c r="I22" s="19" t="s">
        <v>1179</v>
      </c>
      <c r="J22" s="7" t="s">
        <v>960</v>
      </c>
      <c r="K22" s="7">
        <v>27</v>
      </c>
      <c r="L22" s="7" t="s">
        <v>1177</v>
      </c>
      <c r="M22" s="20">
        <v>1</v>
      </c>
      <c r="N22" s="1">
        <v>50111</v>
      </c>
      <c r="O22" t="s">
        <v>2786</v>
      </c>
      <c r="S22">
        <v>17</v>
      </c>
      <c r="T22" s="1">
        <v>50101</v>
      </c>
      <c r="V22" s="43" t="str">
        <f t="shared" si="0"/>
        <v>401</v>
      </c>
      <c r="W22" s="8">
        <v>40108</v>
      </c>
      <c r="X22" s="44" t="s">
        <v>1858</v>
      </c>
      <c r="Y22" s="1">
        <f t="shared" si="1"/>
        <v>50101</v>
      </c>
      <c r="Z22" s="41" t="s">
        <v>1721</v>
      </c>
      <c r="AA22" s="20"/>
      <c r="AB22" s="20" t="str">
        <f t="shared" si="2"/>
        <v>火兽爪</v>
      </c>
      <c r="AC22" s="1">
        <v>50138</v>
      </c>
      <c r="AD22" s="4">
        <v>138</v>
      </c>
      <c r="AE22" s="41" t="s">
        <v>1796</v>
      </c>
      <c r="AF22" s="4">
        <v>2</v>
      </c>
      <c r="AI22">
        <v>16</v>
      </c>
      <c r="AJ22" s="1">
        <v>50138</v>
      </c>
      <c r="AK22" s="4">
        <v>138</v>
      </c>
      <c r="AL22" s="41" t="s">
        <v>1796</v>
      </c>
      <c r="AM22" s="4">
        <v>2</v>
      </c>
    </row>
    <row r="23" spans="2:39" ht="14.25" x14ac:dyDescent="0.2">
      <c r="B23" s="1">
        <v>50146</v>
      </c>
      <c r="C23" s="4">
        <v>146</v>
      </c>
      <c r="D23" s="41" t="s">
        <v>1813</v>
      </c>
      <c r="E23" s="4">
        <v>2</v>
      </c>
      <c r="H23">
        <v>19</v>
      </c>
      <c r="I23" s="19" t="s">
        <v>1180</v>
      </c>
      <c r="J23" s="7" t="s">
        <v>960</v>
      </c>
      <c r="K23" s="7">
        <v>28</v>
      </c>
      <c r="L23" s="7" t="s">
        <v>1181</v>
      </c>
      <c r="M23" s="20">
        <v>1</v>
      </c>
      <c r="N23" s="1">
        <v>50112</v>
      </c>
      <c r="O23" t="s">
        <v>2787</v>
      </c>
      <c r="S23">
        <v>18</v>
      </c>
      <c r="T23" s="1">
        <v>50102</v>
      </c>
      <c r="V23" s="43" t="str">
        <f t="shared" si="0"/>
        <v>402</v>
      </c>
      <c r="W23" s="8">
        <v>40208</v>
      </c>
      <c r="X23" s="44" t="s">
        <v>1859</v>
      </c>
      <c r="Y23" s="1">
        <f t="shared" si="1"/>
        <v>50144</v>
      </c>
      <c r="Z23" s="5" t="s">
        <v>1809</v>
      </c>
      <c r="AA23" s="20"/>
      <c r="AB23" s="20" t="str">
        <f t="shared" si="2"/>
        <v>雷兽爪</v>
      </c>
      <c r="AC23" s="1">
        <v>50139</v>
      </c>
      <c r="AD23" s="4">
        <v>139</v>
      </c>
      <c r="AE23" s="41" t="s">
        <v>1798</v>
      </c>
      <c r="AF23" s="4">
        <v>2</v>
      </c>
      <c r="AI23">
        <v>17</v>
      </c>
      <c r="AJ23" s="1">
        <v>50139</v>
      </c>
      <c r="AK23" s="4">
        <v>139</v>
      </c>
      <c r="AL23" s="41" t="s">
        <v>1798</v>
      </c>
      <c r="AM23" s="4">
        <v>2</v>
      </c>
    </row>
    <row r="24" spans="2:39" ht="14.25" x14ac:dyDescent="0.2">
      <c r="B24" s="1">
        <v>50147</v>
      </c>
      <c r="C24" s="4">
        <v>147</v>
      </c>
      <c r="D24" s="41" t="s">
        <v>1815</v>
      </c>
      <c r="E24" s="4">
        <v>2</v>
      </c>
      <c r="H24">
        <v>20</v>
      </c>
      <c r="I24" s="19" t="s">
        <v>1182</v>
      </c>
      <c r="J24" s="7" t="s">
        <v>963</v>
      </c>
      <c r="K24" s="7">
        <v>31</v>
      </c>
      <c r="L24" s="7" t="s">
        <v>1181</v>
      </c>
      <c r="M24" s="20">
        <v>1</v>
      </c>
      <c r="N24" s="1">
        <v>50113</v>
      </c>
      <c r="O24" t="s">
        <v>2788</v>
      </c>
      <c r="S24">
        <v>19</v>
      </c>
      <c r="T24" s="1">
        <v>50103</v>
      </c>
      <c r="V24" s="43" t="str">
        <f t="shared" si="0"/>
        <v>403</v>
      </c>
      <c r="W24" s="8">
        <v>40308</v>
      </c>
      <c r="X24" s="44" t="s">
        <v>1860</v>
      </c>
      <c r="Y24" s="1">
        <f t="shared" si="1"/>
        <v>50152</v>
      </c>
      <c r="Z24" s="5" t="s">
        <v>1829</v>
      </c>
      <c r="AA24" s="20"/>
      <c r="AB24" s="20" t="str">
        <f t="shared" si="2"/>
        <v>大型昆虫爪</v>
      </c>
      <c r="AC24" s="1">
        <v>50140</v>
      </c>
      <c r="AD24" s="4">
        <v>140</v>
      </c>
      <c r="AE24" s="41" t="s">
        <v>1801</v>
      </c>
      <c r="AF24" s="4">
        <v>2</v>
      </c>
      <c r="AI24">
        <v>18</v>
      </c>
      <c r="AJ24" s="1">
        <v>50140</v>
      </c>
      <c r="AK24" s="4">
        <v>140</v>
      </c>
      <c r="AL24" s="41" t="s">
        <v>1801</v>
      </c>
      <c r="AM24" s="4">
        <v>2</v>
      </c>
    </row>
    <row r="25" spans="2:39" ht="14.25" x14ac:dyDescent="0.2">
      <c r="B25" s="1">
        <v>50148</v>
      </c>
      <c r="C25" s="4">
        <v>148</v>
      </c>
      <c r="D25" s="41" t="s">
        <v>1818</v>
      </c>
      <c r="E25" s="4">
        <v>2</v>
      </c>
      <c r="H25">
        <v>21</v>
      </c>
      <c r="I25" s="19" t="s">
        <v>1183</v>
      </c>
      <c r="J25" s="7" t="s">
        <v>965</v>
      </c>
      <c r="K25" s="7">
        <v>32</v>
      </c>
      <c r="L25" s="7" t="s">
        <v>1184</v>
      </c>
      <c r="M25" s="20">
        <v>1</v>
      </c>
      <c r="N25" s="1">
        <v>50140</v>
      </c>
      <c r="O25" t="s">
        <v>2789</v>
      </c>
      <c r="S25">
        <v>20</v>
      </c>
      <c r="T25" s="1">
        <v>50135</v>
      </c>
      <c r="V25" s="43" t="str">
        <f t="shared" si="0"/>
        <v>404</v>
      </c>
      <c r="W25" s="8">
        <v>40408</v>
      </c>
      <c r="X25" s="44" t="s">
        <v>1861</v>
      </c>
      <c r="Y25" s="1">
        <f t="shared" si="1"/>
        <v>50156</v>
      </c>
      <c r="Z25" s="41" t="s">
        <v>1839</v>
      </c>
      <c r="AA25" s="20"/>
      <c r="AB25" s="20" t="str">
        <f t="shared" si="2"/>
        <v>鬼牙</v>
      </c>
      <c r="AC25" s="1">
        <v>50146</v>
      </c>
      <c r="AD25" s="4">
        <v>146</v>
      </c>
      <c r="AE25" s="41" t="s">
        <v>1813</v>
      </c>
      <c r="AF25" s="4">
        <v>2</v>
      </c>
      <c r="AI25">
        <v>19</v>
      </c>
      <c r="AJ25" s="1">
        <v>50146</v>
      </c>
      <c r="AK25" s="4">
        <v>146</v>
      </c>
      <c r="AL25" s="41" t="s">
        <v>1813</v>
      </c>
      <c r="AM25" s="4">
        <v>2</v>
      </c>
    </row>
    <row r="26" spans="2:39" ht="14.25" x14ac:dyDescent="0.2">
      <c r="B26" s="1">
        <v>50149</v>
      </c>
      <c r="C26" s="4">
        <v>149</v>
      </c>
      <c r="D26" s="41" t="s">
        <v>1820</v>
      </c>
      <c r="E26" s="4">
        <v>2</v>
      </c>
      <c r="H26">
        <v>22</v>
      </c>
      <c r="I26" s="19" t="s">
        <v>1185</v>
      </c>
      <c r="J26" s="7" t="s">
        <v>967</v>
      </c>
      <c r="K26" s="7">
        <v>33</v>
      </c>
      <c r="L26" s="7" t="s">
        <v>1184</v>
      </c>
      <c r="M26" s="20">
        <v>1</v>
      </c>
      <c r="N26" s="1">
        <v>50079</v>
      </c>
      <c r="O26" t="s">
        <v>2790</v>
      </c>
      <c r="V26" s="43" t="str">
        <f t="shared" si="0"/>
        <v>405</v>
      </c>
      <c r="W26" s="8">
        <v>40508</v>
      </c>
      <c r="X26" s="44" t="s">
        <v>1862</v>
      </c>
      <c r="Y26" s="1">
        <f t="shared" si="1"/>
        <v>50139</v>
      </c>
      <c r="Z26" s="5" t="s">
        <v>1798</v>
      </c>
      <c r="AA26" s="20"/>
      <c r="AB26" s="20" t="str">
        <f t="shared" si="2"/>
        <v>蜥蜴牙</v>
      </c>
      <c r="AC26" s="1">
        <v>50147</v>
      </c>
      <c r="AD26" s="4">
        <v>147</v>
      </c>
      <c r="AE26" s="41" t="s">
        <v>1815</v>
      </c>
      <c r="AF26" s="4">
        <v>2</v>
      </c>
      <c r="AI26">
        <v>20</v>
      </c>
      <c r="AJ26" s="1">
        <v>50147</v>
      </c>
      <c r="AK26" s="4">
        <v>147</v>
      </c>
      <c r="AL26" s="41" t="s">
        <v>1815</v>
      </c>
      <c r="AM26" s="4">
        <v>2</v>
      </c>
    </row>
    <row r="27" spans="2:39" ht="14.25" x14ac:dyDescent="0.2">
      <c r="B27" s="1">
        <v>50150</v>
      </c>
      <c r="C27" s="4">
        <v>150</v>
      </c>
      <c r="D27" s="41" t="s">
        <v>1823</v>
      </c>
      <c r="E27" s="4">
        <v>2</v>
      </c>
      <c r="H27">
        <v>23</v>
      </c>
      <c r="I27" s="19" t="s">
        <v>1186</v>
      </c>
      <c r="J27" s="7" t="s">
        <v>969</v>
      </c>
      <c r="K27" s="7">
        <v>35</v>
      </c>
      <c r="L27" s="7" t="s">
        <v>1187</v>
      </c>
      <c r="M27" s="20">
        <v>1</v>
      </c>
      <c r="N27" s="1">
        <v>50119</v>
      </c>
      <c r="O27" t="s">
        <v>2791</v>
      </c>
      <c r="V27" s="43" t="str">
        <f t="shared" si="0"/>
        <v>501</v>
      </c>
      <c r="W27" s="8">
        <v>50108</v>
      </c>
      <c r="X27" s="44" t="s">
        <v>1863</v>
      </c>
      <c r="Y27" s="1">
        <f t="shared" si="1"/>
        <v>50079</v>
      </c>
      <c r="Z27" s="41" t="s">
        <v>1675</v>
      </c>
      <c r="AA27" s="20"/>
      <c r="AB27" s="20" t="str">
        <f t="shared" si="2"/>
        <v>火兽牙</v>
      </c>
      <c r="AC27" s="1">
        <v>50148</v>
      </c>
      <c r="AD27" s="4">
        <v>148</v>
      </c>
      <c r="AE27" s="41" t="s">
        <v>1818</v>
      </c>
      <c r="AF27" s="4">
        <v>2</v>
      </c>
      <c r="AI27">
        <v>21</v>
      </c>
      <c r="AJ27" s="1">
        <v>50148</v>
      </c>
      <c r="AK27" s="4">
        <v>148</v>
      </c>
      <c r="AL27" s="41" t="s">
        <v>1818</v>
      </c>
      <c r="AM27" s="4">
        <v>2</v>
      </c>
    </row>
    <row r="28" spans="2:39" ht="14.25" x14ac:dyDescent="0.2">
      <c r="B28" s="1">
        <v>50151</v>
      </c>
      <c r="C28" s="4">
        <v>151</v>
      </c>
      <c r="D28" s="41" t="s">
        <v>1826</v>
      </c>
      <c r="E28" s="4">
        <v>2</v>
      </c>
      <c r="H28">
        <v>24</v>
      </c>
      <c r="I28" s="7" t="s">
        <v>1188</v>
      </c>
      <c r="J28" s="7" t="s">
        <v>951</v>
      </c>
      <c r="K28" s="7">
        <v>37</v>
      </c>
      <c r="L28" s="7" t="s">
        <v>1187</v>
      </c>
      <c r="M28" s="20">
        <v>1</v>
      </c>
      <c r="N28" s="1">
        <v>50100</v>
      </c>
      <c r="O28" t="s">
        <v>2792</v>
      </c>
      <c r="V28" s="43" t="str">
        <f t="shared" si="0"/>
        <v>502</v>
      </c>
      <c r="W28" s="8">
        <v>50208</v>
      </c>
      <c r="X28" s="44" t="s">
        <v>1864</v>
      </c>
      <c r="Y28" s="1">
        <f t="shared" si="1"/>
        <v>50135</v>
      </c>
      <c r="Z28" s="41" t="s">
        <v>1789</v>
      </c>
      <c r="AA28" s="20"/>
      <c r="AB28" s="20" t="str">
        <f t="shared" si="2"/>
        <v>雷兽牙</v>
      </c>
      <c r="AC28" s="1">
        <v>50149</v>
      </c>
      <c r="AD28" s="4">
        <v>149</v>
      </c>
      <c r="AE28" s="41" t="s">
        <v>1820</v>
      </c>
      <c r="AF28" s="4">
        <v>2</v>
      </c>
      <c r="AI28">
        <v>22</v>
      </c>
      <c r="AJ28" s="1">
        <v>50149</v>
      </c>
      <c r="AK28" s="4">
        <v>149</v>
      </c>
      <c r="AL28" s="41" t="s">
        <v>1820</v>
      </c>
      <c r="AM28" s="4">
        <v>2</v>
      </c>
    </row>
    <row r="29" spans="2:39" ht="14.25" x14ac:dyDescent="0.2">
      <c r="B29" s="1">
        <v>50152</v>
      </c>
      <c r="C29" s="4">
        <v>152</v>
      </c>
      <c r="D29" s="41" t="s">
        <v>1829</v>
      </c>
      <c r="E29" s="4">
        <v>2</v>
      </c>
      <c r="H29">
        <v>25</v>
      </c>
      <c r="I29" s="19" t="s">
        <v>1189</v>
      </c>
      <c r="J29" s="7" t="s">
        <v>969</v>
      </c>
      <c r="K29" s="7">
        <v>38</v>
      </c>
      <c r="L29" s="7" t="s">
        <v>1187</v>
      </c>
      <c r="M29" s="20">
        <v>1</v>
      </c>
      <c r="N29" s="1">
        <v>50079</v>
      </c>
      <c r="O29" t="s">
        <v>2793</v>
      </c>
      <c r="V29" s="43" t="str">
        <f t="shared" si="0"/>
        <v>503</v>
      </c>
      <c r="W29" s="8">
        <v>50308</v>
      </c>
      <c r="X29" s="44" t="s">
        <v>1192</v>
      </c>
      <c r="Y29" s="1">
        <f t="shared" si="1"/>
        <v>50111</v>
      </c>
      <c r="Z29" s="5" t="s">
        <v>1742</v>
      </c>
      <c r="AA29" s="20"/>
      <c r="AB29" s="20" t="str">
        <f t="shared" si="2"/>
        <v>水兽牙</v>
      </c>
      <c r="AC29" s="1">
        <v>50150</v>
      </c>
      <c r="AD29" s="4">
        <v>150</v>
      </c>
      <c r="AE29" s="41" t="s">
        <v>1823</v>
      </c>
      <c r="AF29" s="4">
        <v>2</v>
      </c>
      <c r="AI29">
        <v>23</v>
      </c>
      <c r="AJ29" s="1">
        <v>50150</v>
      </c>
      <c r="AK29" s="4">
        <v>150</v>
      </c>
      <c r="AL29" s="41" t="s">
        <v>1823</v>
      </c>
      <c r="AM29" s="4">
        <v>2</v>
      </c>
    </row>
    <row r="30" spans="2:39" ht="14.25" x14ac:dyDescent="0.2">
      <c r="B30" s="1">
        <v>50097</v>
      </c>
      <c r="C30" s="4">
        <v>97</v>
      </c>
      <c r="D30" s="41" t="s">
        <v>1713</v>
      </c>
      <c r="E30" s="4">
        <v>3</v>
      </c>
      <c r="H30">
        <v>26</v>
      </c>
      <c r="I30" s="19" t="s">
        <v>1190</v>
      </c>
      <c r="J30" s="7" t="s">
        <v>974</v>
      </c>
      <c r="K30" s="7">
        <v>39</v>
      </c>
      <c r="L30" s="7" t="s">
        <v>1173</v>
      </c>
      <c r="M30" s="20">
        <v>1</v>
      </c>
      <c r="N30" s="1">
        <v>50135</v>
      </c>
      <c r="O30" t="s">
        <v>2794</v>
      </c>
      <c r="V30" s="43" t="str">
        <f t="shared" si="0"/>
        <v>504</v>
      </c>
      <c r="W30" s="8">
        <v>50408</v>
      </c>
      <c r="X30" s="44" t="s">
        <v>1865</v>
      </c>
      <c r="Y30" s="1">
        <f t="shared" si="1"/>
        <v>50111</v>
      </c>
      <c r="Z30" s="5" t="s">
        <v>1742</v>
      </c>
      <c r="AA30" s="20"/>
      <c r="AB30" s="20" t="str">
        <f t="shared" si="2"/>
        <v>巨大鱼牙</v>
      </c>
      <c r="AC30" s="1">
        <v>50151</v>
      </c>
      <c r="AD30" s="4">
        <v>151</v>
      </c>
      <c r="AE30" s="41" t="s">
        <v>1826</v>
      </c>
      <c r="AF30" s="4">
        <v>2</v>
      </c>
      <c r="AI30">
        <v>24</v>
      </c>
      <c r="AJ30" s="1">
        <v>50151</v>
      </c>
      <c r="AK30" s="4">
        <v>151</v>
      </c>
      <c r="AL30" s="41" t="s">
        <v>1826</v>
      </c>
      <c r="AM30" s="4">
        <v>2</v>
      </c>
    </row>
    <row r="31" spans="2:39" ht="14.25" x14ac:dyDescent="0.2">
      <c r="B31" s="1">
        <v>50098</v>
      </c>
      <c r="C31" s="4">
        <v>98</v>
      </c>
      <c r="D31" s="41" t="s">
        <v>1715</v>
      </c>
      <c r="E31" s="4">
        <v>3</v>
      </c>
      <c r="H31">
        <v>27</v>
      </c>
      <c r="I31" s="19" t="s">
        <v>1191</v>
      </c>
      <c r="J31" s="7" t="s">
        <v>976</v>
      </c>
      <c r="K31" s="7">
        <v>39</v>
      </c>
      <c r="L31" s="7" t="s">
        <v>1173</v>
      </c>
      <c r="M31" s="20">
        <v>1</v>
      </c>
      <c r="N31" s="1">
        <v>50095</v>
      </c>
      <c r="O31" t="s">
        <v>2795</v>
      </c>
      <c r="V31" s="43" t="str">
        <f t="shared" si="0"/>
        <v>505</v>
      </c>
      <c r="W31" s="8">
        <v>50508</v>
      </c>
      <c r="X31" s="44" t="s">
        <v>1866</v>
      </c>
      <c r="Y31" s="1">
        <f t="shared" si="1"/>
        <v>50096</v>
      </c>
      <c r="Z31" s="5" t="s">
        <v>1711</v>
      </c>
      <c r="AA31" s="20"/>
      <c r="AB31" s="20" t="str">
        <f t="shared" si="2"/>
        <v>蝙蝠牙</v>
      </c>
      <c r="AC31" s="1">
        <v>50152</v>
      </c>
      <c r="AD31" s="4">
        <v>152</v>
      </c>
      <c r="AE31" s="41" t="s">
        <v>1829</v>
      </c>
      <c r="AF31" s="4">
        <v>2</v>
      </c>
      <c r="AI31">
        <v>25</v>
      </c>
      <c r="AJ31" s="1">
        <v>50152</v>
      </c>
      <c r="AK31" s="4">
        <v>152</v>
      </c>
      <c r="AL31" s="41" t="s">
        <v>1829</v>
      </c>
      <c r="AM31" s="4">
        <v>2</v>
      </c>
    </row>
    <row r="32" spans="2:39" ht="14.25" x14ac:dyDescent="0.2">
      <c r="B32" s="1">
        <v>50099</v>
      </c>
      <c r="C32" s="4">
        <v>99</v>
      </c>
      <c r="D32" s="41" t="s">
        <v>1717</v>
      </c>
      <c r="E32" s="4">
        <v>3</v>
      </c>
      <c r="H32">
        <v>28</v>
      </c>
      <c r="I32" s="19" t="s">
        <v>1192</v>
      </c>
      <c r="J32" s="7" t="s">
        <v>978</v>
      </c>
      <c r="K32" s="7">
        <v>40</v>
      </c>
      <c r="L32" s="7" t="s">
        <v>1173</v>
      </c>
      <c r="M32" s="20">
        <v>1</v>
      </c>
      <c r="N32" s="1">
        <v>50111</v>
      </c>
      <c r="O32" t="s">
        <v>2796</v>
      </c>
      <c r="V32" s="43" t="str">
        <f t="shared" si="0"/>
        <v>601</v>
      </c>
      <c r="W32" s="8">
        <v>60108</v>
      </c>
      <c r="X32" s="44" t="s">
        <v>1867</v>
      </c>
      <c r="Y32" s="1">
        <f t="shared" si="1"/>
        <v>50144</v>
      </c>
      <c r="Z32" s="41" t="s">
        <v>1809</v>
      </c>
      <c r="AA32" s="20"/>
      <c r="AB32" s="20" t="str">
        <f t="shared" si="2"/>
        <v>地系魔物血液</v>
      </c>
      <c r="AC32" s="1">
        <v>50097</v>
      </c>
      <c r="AD32" s="4">
        <v>97</v>
      </c>
      <c r="AE32" s="41" t="s">
        <v>1713</v>
      </c>
      <c r="AF32" s="4">
        <v>3</v>
      </c>
    </row>
    <row r="33" spans="2:32" ht="14.25" x14ac:dyDescent="0.2">
      <c r="B33" s="1">
        <v>50100</v>
      </c>
      <c r="C33" s="4">
        <v>100</v>
      </c>
      <c r="D33" s="41" t="s">
        <v>1719</v>
      </c>
      <c r="E33" s="4">
        <v>3</v>
      </c>
      <c r="H33">
        <v>29</v>
      </c>
      <c r="I33" s="19" t="s">
        <v>1193</v>
      </c>
      <c r="J33" s="7" t="s">
        <v>980</v>
      </c>
      <c r="K33" s="7">
        <v>41</v>
      </c>
      <c r="L33" s="7" t="s">
        <v>1173</v>
      </c>
      <c r="M33" s="20">
        <v>1</v>
      </c>
      <c r="N33" s="1">
        <v>50112</v>
      </c>
      <c r="O33" t="s">
        <v>2797</v>
      </c>
      <c r="V33" s="43" t="str">
        <f t="shared" si="0"/>
        <v>602</v>
      </c>
      <c r="W33" s="8">
        <v>60208</v>
      </c>
      <c r="X33" s="44" t="s">
        <v>1868</v>
      </c>
      <c r="Y33" s="1">
        <f t="shared" si="1"/>
        <v>50118</v>
      </c>
      <c r="Z33" s="5" t="s">
        <v>1756</v>
      </c>
      <c r="AA33" s="20"/>
      <c r="AB33" s="20" t="str">
        <f t="shared" si="2"/>
        <v>水系魔物血液</v>
      </c>
      <c r="AC33" s="1">
        <v>50098</v>
      </c>
      <c r="AD33" s="4">
        <v>98</v>
      </c>
      <c r="AE33" s="41" t="s">
        <v>1715</v>
      </c>
      <c r="AF33" s="4">
        <v>3</v>
      </c>
    </row>
    <row r="34" spans="2:32" ht="14.25" x14ac:dyDescent="0.2">
      <c r="B34" s="1">
        <v>50101</v>
      </c>
      <c r="C34" s="4">
        <v>101</v>
      </c>
      <c r="D34" s="41" t="s">
        <v>1721</v>
      </c>
      <c r="E34" s="4">
        <v>3</v>
      </c>
      <c r="H34">
        <v>30</v>
      </c>
      <c r="I34" s="19" t="s">
        <v>1194</v>
      </c>
      <c r="J34" s="7" t="s">
        <v>982</v>
      </c>
      <c r="K34" s="7">
        <v>42</v>
      </c>
      <c r="L34" s="7" t="s">
        <v>1195</v>
      </c>
      <c r="M34" s="20">
        <v>1</v>
      </c>
      <c r="N34" s="1">
        <v>50101</v>
      </c>
      <c r="O34" t="s">
        <v>2798</v>
      </c>
      <c r="V34" s="43" t="str">
        <f t="shared" si="0"/>
        <v>603</v>
      </c>
      <c r="W34" s="8">
        <v>60308</v>
      </c>
      <c r="X34" s="44" t="s">
        <v>1869</v>
      </c>
      <c r="Y34" s="1">
        <f t="shared" si="1"/>
        <v>50103</v>
      </c>
      <c r="Z34" s="5" t="s">
        <v>1725</v>
      </c>
      <c r="AA34" s="20"/>
      <c r="AB34" s="20" t="str">
        <f t="shared" si="2"/>
        <v>火系魔物血液</v>
      </c>
      <c r="AC34" s="1">
        <v>50099</v>
      </c>
      <c r="AD34" s="4">
        <v>99</v>
      </c>
      <c r="AE34" s="41" t="s">
        <v>1717</v>
      </c>
      <c r="AF34" s="4">
        <v>3</v>
      </c>
    </row>
    <row r="35" spans="2:32" ht="14.25" x14ac:dyDescent="0.2">
      <c r="B35" s="1">
        <v>50102</v>
      </c>
      <c r="C35" s="4">
        <v>102</v>
      </c>
      <c r="D35" s="41" t="s">
        <v>1723</v>
      </c>
      <c r="E35" s="4">
        <v>3</v>
      </c>
      <c r="H35">
        <v>31</v>
      </c>
      <c r="I35" s="19" t="s">
        <v>1196</v>
      </c>
      <c r="J35" s="7" t="s">
        <v>985</v>
      </c>
      <c r="K35" s="7">
        <v>44</v>
      </c>
      <c r="L35" s="7" t="s">
        <v>1195</v>
      </c>
      <c r="M35" s="20">
        <v>1</v>
      </c>
      <c r="N35" s="1">
        <v>50101</v>
      </c>
      <c r="O35" t="s">
        <v>2799</v>
      </c>
      <c r="V35" s="43" t="str">
        <f t="shared" si="0"/>
        <v>604</v>
      </c>
      <c r="W35" s="8">
        <v>60408</v>
      </c>
      <c r="X35" s="44" t="s">
        <v>1870</v>
      </c>
      <c r="Y35" s="1">
        <f t="shared" si="1"/>
        <v>50146</v>
      </c>
      <c r="Z35" s="41" t="s">
        <v>1813</v>
      </c>
      <c r="AA35" s="20"/>
      <c r="AB35" s="20" t="str">
        <f t="shared" si="2"/>
        <v>电系魔物血液</v>
      </c>
      <c r="AC35" s="1">
        <v>50100</v>
      </c>
      <c r="AD35" s="4">
        <v>100</v>
      </c>
      <c r="AE35" s="41" t="s">
        <v>1719</v>
      </c>
      <c r="AF35" s="4">
        <v>3</v>
      </c>
    </row>
    <row r="36" spans="2:32" ht="14.25" x14ac:dyDescent="0.2">
      <c r="B36" s="1">
        <v>50103</v>
      </c>
      <c r="C36" s="4">
        <v>103</v>
      </c>
      <c r="D36" s="41" t="s">
        <v>1725</v>
      </c>
      <c r="E36" s="4">
        <v>3</v>
      </c>
      <c r="H36">
        <v>32</v>
      </c>
      <c r="I36" s="19" t="s">
        <v>1197</v>
      </c>
      <c r="J36" s="7" t="s">
        <v>988</v>
      </c>
      <c r="K36" s="7">
        <v>46</v>
      </c>
      <c r="L36" s="7" t="s">
        <v>1153</v>
      </c>
      <c r="M36" s="20">
        <v>1</v>
      </c>
      <c r="N36" s="1">
        <v>50146</v>
      </c>
      <c r="O36" t="s">
        <v>2800</v>
      </c>
      <c r="V36" s="43" t="str">
        <f t="shared" si="0"/>
        <v>605</v>
      </c>
      <c r="W36" s="8">
        <v>60508</v>
      </c>
      <c r="X36" s="45" t="s">
        <v>1871</v>
      </c>
      <c r="Y36" s="1">
        <f t="shared" si="1"/>
        <v>50131</v>
      </c>
      <c r="Z36" s="5" t="s">
        <v>1784</v>
      </c>
      <c r="AA36" s="20"/>
      <c r="AB36" s="20" t="str">
        <f t="shared" si="2"/>
        <v>圣系魔物血液</v>
      </c>
      <c r="AC36" s="1">
        <v>50101</v>
      </c>
      <c r="AD36" s="4">
        <v>101</v>
      </c>
      <c r="AE36" s="41" t="s">
        <v>1721</v>
      </c>
      <c r="AF36" s="4">
        <v>3</v>
      </c>
    </row>
    <row r="37" spans="2:32" ht="14.25" x14ac:dyDescent="0.2">
      <c r="B37" s="1">
        <v>50110</v>
      </c>
      <c r="C37" s="4">
        <v>110</v>
      </c>
      <c r="D37" s="41" t="s">
        <v>1740</v>
      </c>
      <c r="E37" s="4">
        <v>3</v>
      </c>
      <c r="H37">
        <v>33</v>
      </c>
      <c r="I37" s="19" t="s">
        <v>1198</v>
      </c>
      <c r="J37" s="7" t="s">
        <v>994</v>
      </c>
      <c r="K37" s="7">
        <v>49</v>
      </c>
      <c r="L37" s="7" t="s">
        <v>1199</v>
      </c>
      <c r="M37" s="20">
        <v>1</v>
      </c>
      <c r="N37" s="1">
        <v>50140</v>
      </c>
      <c r="O37" t="s">
        <v>2801</v>
      </c>
      <c r="V37" s="43" t="str">
        <f t="shared" si="0"/>
        <v>701</v>
      </c>
      <c r="W37" s="8">
        <v>70108</v>
      </c>
      <c r="X37" s="44" t="s">
        <v>1872</v>
      </c>
      <c r="Y37" s="1">
        <f t="shared" si="1"/>
        <v>50134</v>
      </c>
      <c r="Z37" s="5" t="s">
        <v>1788</v>
      </c>
      <c r="AA37" s="20"/>
      <c r="AB37" s="20" t="str">
        <f t="shared" si="2"/>
        <v>暗系魔物血液</v>
      </c>
      <c r="AC37" s="1">
        <v>50102</v>
      </c>
      <c r="AD37" s="4">
        <v>102</v>
      </c>
      <c r="AE37" s="41" t="s">
        <v>1723</v>
      </c>
      <c r="AF37" s="4">
        <v>3</v>
      </c>
    </row>
    <row r="38" spans="2:32" ht="14.25" x14ac:dyDescent="0.2">
      <c r="B38" s="1">
        <v>50111</v>
      </c>
      <c r="C38" s="4">
        <v>111</v>
      </c>
      <c r="D38" s="41" t="s">
        <v>1742</v>
      </c>
      <c r="E38" s="4">
        <v>3</v>
      </c>
      <c r="H38">
        <v>34</v>
      </c>
      <c r="I38" s="19" t="s">
        <v>1200</v>
      </c>
      <c r="J38" s="7" t="s">
        <v>986</v>
      </c>
      <c r="K38" s="7">
        <v>51</v>
      </c>
      <c r="L38" s="7" t="s">
        <v>1184</v>
      </c>
      <c r="M38" s="20">
        <v>1</v>
      </c>
      <c r="N38" s="1">
        <v>50102</v>
      </c>
      <c r="O38" t="s">
        <v>2802</v>
      </c>
      <c r="V38" s="43" t="str">
        <f t="shared" si="0"/>
        <v>702</v>
      </c>
      <c r="W38" s="8">
        <v>70208</v>
      </c>
      <c r="X38" s="44" t="s">
        <v>1873</v>
      </c>
      <c r="Y38" s="1">
        <f t="shared" si="1"/>
        <v>50099</v>
      </c>
      <c r="Z38" s="5" t="s">
        <v>1717</v>
      </c>
      <c r="AA38" s="20"/>
      <c r="AB38" s="20" t="str">
        <f t="shared" si="2"/>
        <v>魔物血液</v>
      </c>
      <c r="AC38" s="1">
        <v>50103</v>
      </c>
      <c r="AD38" s="4">
        <v>103</v>
      </c>
      <c r="AE38" s="41" t="s">
        <v>1725</v>
      </c>
      <c r="AF38" s="4">
        <v>3</v>
      </c>
    </row>
    <row r="39" spans="2:32" ht="14.25" x14ac:dyDescent="0.2">
      <c r="B39" s="1">
        <v>50112</v>
      </c>
      <c r="C39" s="4">
        <v>112</v>
      </c>
      <c r="D39" s="41" t="s">
        <v>1744</v>
      </c>
      <c r="E39" s="4">
        <v>3</v>
      </c>
      <c r="H39">
        <v>35</v>
      </c>
      <c r="I39" s="19" t="s">
        <v>1201</v>
      </c>
      <c r="J39" s="7" t="s">
        <v>996</v>
      </c>
      <c r="K39" s="7">
        <v>52</v>
      </c>
      <c r="L39" s="7" t="s">
        <v>1184</v>
      </c>
      <c r="M39" s="20">
        <v>1</v>
      </c>
      <c r="N39" s="1">
        <v>50151</v>
      </c>
      <c r="O39" t="s">
        <v>2803</v>
      </c>
      <c r="V39" s="43" t="str">
        <f t="shared" si="0"/>
        <v>703</v>
      </c>
      <c r="W39" s="8">
        <v>70308</v>
      </c>
      <c r="X39" s="44" t="s">
        <v>1874</v>
      </c>
      <c r="Y39" s="1">
        <f t="shared" si="1"/>
        <v>50138</v>
      </c>
      <c r="Z39" s="41" t="s">
        <v>1796</v>
      </c>
      <c r="AA39" s="20"/>
      <c r="AB39" s="20" t="str">
        <f t="shared" si="2"/>
        <v>人狼毛皮</v>
      </c>
      <c r="AC39" s="1">
        <v>50110</v>
      </c>
      <c r="AD39" s="4">
        <v>110</v>
      </c>
      <c r="AE39" s="41" t="s">
        <v>1740</v>
      </c>
      <c r="AF39" s="4">
        <v>3</v>
      </c>
    </row>
    <row r="40" spans="2:32" ht="14.25" x14ac:dyDescent="0.2">
      <c r="B40" s="1">
        <v>50113</v>
      </c>
      <c r="C40" s="4">
        <v>113</v>
      </c>
      <c r="D40" s="41" t="s">
        <v>1746</v>
      </c>
      <c r="E40" s="4">
        <v>3</v>
      </c>
      <c r="H40">
        <v>36</v>
      </c>
      <c r="I40" s="19" t="s">
        <v>1202</v>
      </c>
      <c r="J40" s="7" t="s">
        <v>998</v>
      </c>
      <c r="K40" s="7">
        <v>53</v>
      </c>
      <c r="L40" s="7" t="s">
        <v>1177</v>
      </c>
      <c r="M40" s="20">
        <v>1</v>
      </c>
      <c r="N40" s="1">
        <v>50096</v>
      </c>
      <c r="O40" t="s">
        <v>2804</v>
      </c>
      <c r="V40" s="43" t="str">
        <f t="shared" si="0"/>
        <v>704</v>
      </c>
      <c r="W40" s="8">
        <v>70408</v>
      </c>
      <c r="X40" s="44" t="s">
        <v>1875</v>
      </c>
      <c r="Y40" s="1">
        <f t="shared" si="1"/>
        <v>50082</v>
      </c>
      <c r="Z40" s="41" t="s">
        <v>1683</v>
      </c>
      <c r="AA40" s="20"/>
      <c r="AB40" s="20" t="str">
        <f t="shared" si="2"/>
        <v>巨人之皮</v>
      </c>
      <c r="AC40" s="1">
        <v>50111</v>
      </c>
      <c r="AD40" s="4">
        <v>111</v>
      </c>
      <c r="AE40" s="41" t="s">
        <v>1742</v>
      </c>
      <c r="AF40" s="4">
        <v>3</v>
      </c>
    </row>
    <row r="41" spans="2:32" ht="14.25" x14ac:dyDescent="0.2">
      <c r="B41" s="1">
        <v>50114</v>
      </c>
      <c r="C41" s="4">
        <v>114</v>
      </c>
      <c r="D41" s="41" t="s">
        <v>1748</v>
      </c>
      <c r="E41" s="4">
        <v>3</v>
      </c>
      <c r="H41">
        <v>37</v>
      </c>
      <c r="I41" s="19" t="s">
        <v>1203</v>
      </c>
      <c r="J41" s="7" t="s">
        <v>1000</v>
      </c>
      <c r="K41" s="7">
        <v>53</v>
      </c>
      <c r="L41" s="7" t="s">
        <v>1177</v>
      </c>
      <c r="M41" s="20">
        <v>1</v>
      </c>
      <c r="N41" s="1">
        <v>50099</v>
      </c>
      <c r="O41" t="s">
        <v>2805</v>
      </c>
      <c r="V41" s="43" t="str">
        <f t="shared" si="0"/>
        <v>705</v>
      </c>
      <c r="W41" s="8">
        <v>70508</v>
      </c>
      <c r="X41" s="44" t="s">
        <v>1876</v>
      </c>
      <c r="Y41" s="1">
        <f t="shared" si="1"/>
        <v>50093</v>
      </c>
      <c r="Z41" s="5" t="s">
        <v>1705</v>
      </c>
      <c r="AA41" s="20"/>
      <c r="AB41" s="20" t="str">
        <f t="shared" si="2"/>
        <v>巨人赤皮</v>
      </c>
      <c r="AC41" s="1">
        <v>50112</v>
      </c>
      <c r="AD41" s="4">
        <v>112</v>
      </c>
      <c r="AE41" s="41" t="s">
        <v>1744</v>
      </c>
      <c r="AF41" s="4">
        <v>3</v>
      </c>
    </row>
    <row r="42" spans="2:32" ht="14.25" x14ac:dyDescent="0.2">
      <c r="B42" s="1">
        <v>50115</v>
      </c>
      <c r="C42" s="4">
        <v>115</v>
      </c>
      <c r="D42" s="5" t="s">
        <v>1750</v>
      </c>
      <c r="E42" s="4">
        <v>3</v>
      </c>
      <c r="H42">
        <v>38</v>
      </c>
      <c r="I42" s="19" t="s">
        <v>1204</v>
      </c>
      <c r="J42" s="7" t="s">
        <v>950</v>
      </c>
      <c r="K42" s="7">
        <v>54</v>
      </c>
      <c r="L42" s="7" t="s">
        <v>1177</v>
      </c>
      <c r="M42" s="20">
        <v>1</v>
      </c>
      <c r="N42" s="1">
        <v>50138</v>
      </c>
      <c r="O42" t="s">
        <v>2806</v>
      </c>
      <c r="V42" s="43" t="str">
        <f t="shared" si="0"/>
        <v>801</v>
      </c>
      <c r="W42" s="8">
        <v>80108</v>
      </c>
      <c r="X42" s="44" t="s">
        <v>2889</v>
      </c>
      <c r="Y42" s="1">
        <f t="shared" si="1"/>
        <v>50133</v>
      </c>
      <c r="Z42" s="5" t="s">
        <v>1787</v>
      </c>
      <c r="AA42" s="20"/>
      <c r="AB42" s="20" t="str">
        <f t="shared" si="2"/>
        <v>巨人青皮</v>
      </c>
      <c r="AC42" s="1">
        <v>50113</v>
      </c>
      <c r="AD42" s="4">
        <v>113</v>
      </c>
      <c r="AE42" s="41" t="s">
        <v>1746</v>
      </c>
      <c r="AF42" s="4">
        <v>3</v>
      </c>
    </row>
    <row r="43" spans="2:32" ht="14.25" x14ac:dyDescent="0.2">
      <c r="B43" s="1">
        <v>50116</v>
      </c>
      <c r="C43" s="4">
        <v>116</v>
      </c>
      <c r="D43" s="41" t="s">
        <v>1752</v>
      </c>
      <c r="E43" s="4">
        <v>3</v>
      </c>
      <c r="H43">
        <v>39</v>
      </c>
      <c r="I43" s="19" t="s">
        <v>1205</v>
      </c>
      <c r="J43" s="7" t="s">
        <v>948</v>
      </c>
      <c r="K43" s="7">
        <v>56</v>
      </c>
      <c r="L43" s="7" t="s">
        <v>1195</v>
      </c>
      <c r="M43" s="20">
        <v>1</v>
      </c>
      <c r="N43" s="1">
        <v>50101</v>
      </c>
      <c r="O43" t="s">
        <v>2807</v>
      </c>
      <c r="V43" s="43" t="str">
        <f t="shared" si="0"/>
        <v>802</v>
      </c>
      <c r="W43" s="8">
        <v>80208</v>
      </c>
      <c r="X43" s="44" t="s">
        <v>1877</v>
      </c>
      <c r="Y43" s="1">
        <f t="shared" si="1"/>
        <v>50112</v>
      </c>
      <c r="Z43" s="5" t="s">
        <v>1744</v>
      </c>
      <c r="AA43" s="20"/>
      <c r="AB43" s="20" t="str">
        <f t="shared" si="2"/>
        <v>柔软的毛皮</v>
      </c>
      <c r="AC43" s="1">
        <v>50114</v>
      </c>
      <c r="AD43" s="4">
        <v>114</v>
      </c>
      <c r="AE43" s="41" t="s">
        <v>1748</v>
      </c>
      <c r="AF43" s="4">
        <v>3</v>
      </c>
    </row>
    <row r="44" spans="2:32" ht="14.25" x14ac:dyDescent="0.2">
      <c r="B44" s="1">
        <v>50117</v>
      </c>
      <c r="C44" s="4">
        <v>117</v>
      </c>
      <c r="D44" s="41" t="s">
        <v>1754</v>
      </c>
      <c r="E44" s="4">
        <v>3</v>
      </c>
      <c r="H44">
        <v>40</v>
      </c>
      <c r="I44" s="19" t="s">
        <v>1206</v>
      </c>
      <c r="J44" s="7" t="s">
        <v>1004</v>
      </c>
      <c r="K44" s="7">
        <v>57</v>
      </c>
      <c r="L44" s="7" t="s">
        <v>1195</v>
      </c>
      <c r="M44" s="20">
        <v>1</v>
      </c>
      <c r="N44" s="1">
        <v>50093</v>
      </c>
      <c r="O44" t="s">
        <v>2799</v>
      </c>
      <c r="V44" s="43" t="str">
        <f t="shared" si="0"/>
        <v>803</v>
      </c>
      <c r="W44" s="8">
        <v>80308</v>
      </c>
      <c r="X44" s="44" t="s">
        <v>1878</v>
      </c>
      <c r="Y44" s="1">
        <f t="shared" si="1"/>
        <v>50137</v>
      </c>
      <c r="Z44" s="5" t="s">
        <v>1794</v>
      </c>
      <c r="AA44" s="20"/>
      <c r="AB44" s="20" t="str">
        <f t="shared" si="2"/>
        <v>狐炎兽毛皮</v>
      </c>
      <c r="AC44" s="1">
        <v>50115</v>
      </c>
      <c r="AD44" s="4">
        <v>115</v>
      </c>
      <c r="AE44" s="5" t="s">
        <v>1750</v>
      </c>
      <c r="AF44" s="4">
        <v>3</v>
      </c>
    </row>
    <row r="45" spans="2:32" ht="14.25" x14ac:dyDescent="0.2">
      <c r="B45" s="1">
        <v>50118</v>
      </c>
      <c r="C45" s="4">
        <v>118</v>
      </c>
      <c r="D45" s="41" t="s">
        <v>1756</v>
      </c>
      <c r="E45" s="4">
        <v>3</v>
      </c>
      <c r="H45">
        <v>41</v>
      </c>
      <c r="I45" s="19" t="s">
        <v>1207</v>
      </c>
      <c r="J45" s="7" t="s">
        <v>1006</v>
      </c>
      <c r="K45" s="7">
        <v>59</v>
      </c>
      <c r="L45" s="7" t="s">
        <v>1195</v>
      </c>
      <c r="M45" s="20">
        <v>1</v>
      </c>
      <c r="N45" s="1">
        <v>50101</v>
      </c>
      <c r="O45" t="s">
        <v>2808</v>
      </c>
      <c r="V45" s="43" t="str">
        <f t="shared" si="0"/>
        <v>804</v>
      </c>
      <c r="W45" s="8">
        <v>80408</v>
      </c>
      <c r="X45" s="44" t="s">
        <v>1879</v>
      </c>
      <c r="Y45" s="1">
        <f t="shared" si="1"/>
        <v>50116</v>
      </c>
      <c r="Z45" s="41" t="s">
        <v>1752</v>
      </c>
      <c r="AA45" s="20"/>
      <c r="AB45" s="20" t="str">
        <f t="shared" si="2"/>
        <v>龙之皮革</v>
      </c>
      <c r="AC45" s="1">
        <v>50116</v>
      </c>
      <c r="AD45" s="4">
        <v>116</v>
      </c>
      <c r="AE45" s="41" t="s">
        <v>1752</v>
      </c>
      <c r="AF45" s="4">
        <v>3</v>
      </c>
    </row>
    <row r="46" spans="2:32" ht="14.25" x14ac:dyDescent="0.2">
      <c r="B46" s="1">
        <v>50120</v>
      </c>
      <c r="C46" s="4">
        <v>120</v>
      </c>
      <c r="D46" s="41" t="s">
        <v>1760</v>
      </c>
      <c r="E46" s="4">
        <v>3</v>
      </c>
      <c r="H46">
        <v>42</v>
      </c>
      <c r="I46" s="19" t="s">
        <v>1208</v>
      </c>
      <c r="J46" s="7" t="s">
        <v>1008</v>
      </c>
      <c r="K46" s="7">
        <v>60</v>
      </c>
      <c r="L46" s="7" t="s">
        <v>1163</v>
      </c>
      <c r="M46" s="20">
        <v>1</v>
      </c>
      <c r="N46" s="1">
        <v>50135</v>
      </c>
      <c r="O46" t="s">
        <v>2809</v>
      </c>
      <c r="V46" s="43" t="str">
        <f t="shared" si="0"/>
        <v>805</v>
      </c>
      <c r="W46" s="8">
        <v>80508</v>
      </c>
      <c r="X46" s="44" t="s">
        <v>1880</v>
      </c>
      <c r="Y46" s="1">
        <f t="shared" si="1"/>
        <v>50102</v>
      </c>
      <c r="Z46" s="5" t="s">
        <v>1723</v>
      </c>
      <c r="AB46" s="20" t="str">
        <f t="shared" si="2"/>
        <v>腐败的皮革</v>
      </c>
      <c r="AC46" s="1">
        <v>50117</v>
      </c>
      <c r="AD46" s="4">
        <v>117</v>
      </c>
      <c r="AE46" s="41" t="s">
        <v>1754</v>
      </c>
      <c r="AF46" s="4">
        <v>3</v>
      </c>
    </row>
    <row r="47" spans="2:32" ht="14.25" x14ac:dyDescent="0.2">
      <c r="B47" s="1">
        <v>50121</v>
      </c>
      <c r="C47" s="4">
        <v>121</v>
      </c>
      <c r="D47" s="41" t="s">
        <v>1763</v>
      </c>
      <c r="E47" s="4">
        <v>3</v>
      </c>
      <c r="H47">
        <v>43</v>
      </c>
      <c r="I47" s="19" t="s">
        <v>1209</v>
      </c>
      <c r="J47" s="7" t="s">
        <v>1010</v>
      </c>
      <c r="K47" s="7">
        <v>60</v>
      </c>
      <c r="L47" s="7" t="s">
        <v>1163</v>
      </c>
      <c r="M47" s="20">
        <v>1</v>
      </c>
      <c r="N47" s="1">
        <v>50090</v>
      </c>
      <c r="O47" t="s">
        <v>2810</v>
      </c>
      <c r="V47" s="43" t="str">
        <f t="shared" si="0"/>
        <v>901</v>
      </c>
      <c r="W47" s="8">
        <v>90108</v>
      </c>
      <c r="X47" s="44" t="s">
        <v>1881</v>
      </c>
      <c r="Y47" s="1">
        <f t="shared" si="1"/>
        <v>50114</v>
      </c>
      <c r="Z47" s="5" t="s">
        <v>1748</v>
      </c>
      <c r="AB47" s="20" t="str">
        <f t="shared" si="2"/>
        <v>恶魔毛皮</v>
      </c>
      <c r="AC47" s="1">
        <v>50118</v>
      </c>
      <c r="AD47" s="4">
        <v>118</v>
      </c>
      <c r="AE47" s="41" t="s">
        <v>1756</v>
      </c>
      <c r="AF47" s="4">
        <v>3</v>
      </c>
    </row>
    <row r="48" spans="2:32" ht="14.25" x14ac:dyDescent="0.2">
      <c r="B48" s="1">
        <v>50122</v>
      </c>
      <c r="C48" s="4">
        <v>122</v>
      </c>
      <c r="D48" s="41" t="s">
        <v>1766</v>
      </c>
      <c r="E48" s="4">
        <v>3</v>
      </c>
      <c r="H48">
        <v>44</v>
      </c>
      <c r="I48" s="19" t="s">
        <v>1210</v>
      </c>
      <c r="J48" s="7" t="s">
        <v>1012</v>
      </c>
      <c r="K48" s="7">
        <v>61</v>
      </c>
      <c r="L48" s="7" t="s">
        <v>1158</v>
      </c>
      <c r="M48" s="20">
        <v>1</v>
      </c>
      <c r="N48" s="1">
        <v>50135</v>
      </c>
      <c r="O48" t="s">
        <v>2815</v>
      </c>
      <c r="V48" s="43" t="str">
        <f t="shared" si="0"/>
        <v>902</v>
      </c>
      <c r="W48" s="8">
        <v>90208</v>
      </c>
      <c r="X48" s="44" t="s">
        <v>1882</v>
      </c>
      <c r="Y48" s="1">
        <f t="shared" si="1"/>
        <v>50110</v>
      </c>
      <c r="Z48" s="5" t="s">
        <v>1740</v>
      </c>
      <c r="AB48" s="20" t="str">
        <f t="shared" si="2"/>
        <v>水鸟的羽毛</v>
      </c>
      <c r="AC48" s="1">
        <v>50120</v>
      </c>
      <c r="AD48" s="4">
        <v>120</v>
      </c>
      <c r="AE48" s="41" t="s">
        <v>1760</v>
      </c>
      <c r="AF48" s="4">
        <v>3</v>
      </c>
    </row>
    <row r="49" spans="2:32" ht="14.25" x14ac:dyDescent="0.2">
      <c r="B49" s="1">
        <v>50124</v>
      </c>
      <c r="C49" s="4">
        <v>124</v>
      </c>
      <c r="D49" s="41" t="s">
        <v>1770</v>
      </c>
      <c r="E49" s="4">
        <v>3</v>
      </c>
      <c r="H49">
        <v>45</v>
      </c>
      <c r="I49" s="19" t="s">
        <v>1211</v>
      </c>
      <c r="J49" s="7" t="s">
        <v>928</v>
      </c>
      <c r="K49" s="7">
        <v>62</v>
      </c>
      <c r="L49" s="7" t="s">
        <v>1158</v>
      </c>
      <c r="M49" s="20">
        <v>1</v>
      </c>
      <c r="N49" s="1">
        <v>50124</v>
      </c>
      <c r="O49" t="s">
        <v>2811</v>
      </c>
      <c r="V49" s="43" t="str">
        <f t="shared" si="0"/>
        <v>903</v>
      </c>
      <c r="W49" s="8">
        <v>90308</v>
      </c>
      <c r="X49" s="44" t="s">
        <v>1883</v>
      </c>
      <c r="Y49" s="1">
        <f t="shared" si="1"/>
        <v>50097</v>
      </c>
      <c r="Z49" s="5" t="s">
        <v>1713</v>
      </c>
      <c r="AB49" s="20" t="str">
        <f t="shared" si="2"/>
        <v>冰鸟的羽毛</v>
      </c>
      <c r="AC49" s="1">
        <v>50121</v>
      </c>
      <c r="AD49" s="4">
        <v>121</v>
      </c>
      <c r="AE49" s="41" t="s">
        <v>1763</v>
      </c>
      <c r="AF49" s="4">
        <v>3</v>
      </c>
    </row>
    <row r="50" spans="2:32" ht="14.25" x14ac:dyDescent="0.2">
      <c r="B50" s="1">
        <v>50126</v>
      </c>
      <c r="C50" s="4">
        <v>126</v>
      </c>
      <c r="D50" s="41" t="s">
        <v>1774</v>
      </c>
      <c r="E50" s="4">
        <v>3</v>
      </c>
      <c r="H50">
        <v>46</v>
      </c>
      <c r="I50" s="19" t="s">
        <v>1212</v>
      </c>
      <c r="J50" s="7" t="s">
        <v>1015</v>
      </c>
      <c r="K50" s="7">
        <v>62</v>
      </c>
      <c r="L50" s="7" t="s">
        <v>1158</v>
      </c>
      <c r="M50" s="20">
        <v>1</v>
      </c>
      <c r="N50" s="1">
        <v>50151</v>
      </c>
      <c r="O50" t="s">
        <v>2814</v>
      </c>
      <c r="V50" s="43" t="str">
        <f t="shared" si="0"/>
        <v>904</v>
      </c>
      <c r="W50" s="8">
        <v>90408</v>
      </c>
      <c r="X50" s="44" t="s">
        <v>1884</v>
      </c>
      <c r="Y50" s="1">
        <f t="shared" si="1"/>
        <v>50098</v>
      </c>
      <c r="Z50" s="5" t="s">
        <v>1715</v>
      </c>
      <c r="AB50" s="20" t="str">
        <f t="shared" si="2"/>
        <v>震动羽翼</v>
      </c>
      <c r="AC50" s="1">
        <v>50122</v>
      </c>
      <c r="AD50" s="4">
        <v>122</v>
      </c>
      <c r="AE50" s="41" t="s">
        <v>1766</v>
      </c>
      <c r="AF50" s="4">
        <v>3</v>
      </c>
    </row>
    <row r="51" spans="2:32" ht="14.25" x14ac:dyDescent="0.2">
      <c r="B51" s="1">
        <v>50128</v>
      </c>
      <c r="C51" s="4">
        <v>128</v>
      </c>
      <c r="D51" s="41" t="s">
        <v>1778</v>
      </c>
      <c r="E51" s="4">
        <v>3</v>
      </c>
      <c r="H51">
        <v>47</v>
      </c>
      <c r="I51" s="19" t="s">
        <v>1213</v>
      </c>
      <c r="J51" s="7" t="s">
        <v>1017</v>
      </c>
      <c r="K51" s="7">
        <v>63</v>
      </c>
      <c r="L51" s="7" t="s">
        <v>1173</v>
      </c>
      <c r="M51" s="20">
        <v>1</v>
      </c>
      <c r="N51" s="1">
        <v>50116</v>
      </c>
      <c r="O51" t="s">
        <v>2813</v>
      </c>
      <c r="V51" s="43" t="str">
        <f t="shared" si="0"/>
        <v>905</v>
      </c>
      <c r="W51" s="8">
        <v>90508</v>
      </c>
      <c r="X51" s="44" t="s">
        <v>1885</v>
      </c>
      <c r="Y51" s="1">
        <f t="shared" si="1"/>
        <v>50100</v>
      </c>
      <c r="Z51" s="5" t="s">
        <v>1719</v>
      </c>
      <c r="AB51" s="20" t="str">
        <f t="shared" si="2"/>
        <v>蝙蝠羽翼</v>
      </c>
      <c r="AC51" s="1">
        <v>50124</v>
      </c>
      <c r="AD51" s="4">
        <v>124</v>
      </c>
      <c r="AE51" s="41" t="s">
        <v>1770</v>
      </c>
      <c r="AF51" s="4">
        <v>3</v>
      </c>
    </row>
    <row r="52" spans="2:32" ht="14.25" x14ac:dyDescent="0.2">
      <c r="B52" s="1">
        <v>50129</v>
      </c>
      <c r="C52" s="4">
        <v>129</v>
      </c>
      <c r="D52" s="5" t="s">
        <v>1780</v>
      </c>
      <c r="E52" s="4">
        <v>3</v>
      </c>
      <c r="H52">
        <v>48</v>
      </c>
      <c r="I52" s="19" t="s">
        <v>1214</v>
      </c>
      <c r="J52" s="7" t="s">
        <v>1019</v>
      </c>
      <c r="K52" s="7">
        <v>64</v>
      </c>
      <c r="L52" s="7" t="s">
        <v>1173</v>
      </c>
      <c r="M52" s="20">
        <v>1</v>
      </c>
      <c r="N52" s="1">
        <v>50137</v>
      </c>
      <c r="O52" t="s">
        <v>2812</v>
      </c>
      <c r="V52" s="43" t="str">
        <f t="shared" si="0"/>
        <v>1001</v>
      </c>
      <c r="W52" s="8">
        <v>100108</v>
      </c>
      <c r="X52" s="44" t="s">
        <v>1880</v>
      </c>
      <c r="Y52" s="1">
        <f t="shared" si="1"/>
        <v>50128</v>
      </c>
      <c r="Z52" s="5" t="s">
        <v>1778</v>
      </c>
      <c r="AB52" s="20" t="str">
        <f t="shared" si="2"/>
        <v>睡魔羽翼</v>
      </c>
      <c r="AC52" s="1">
        <v>50126</v>
      </c>
      <c r="AD52" s="4">
        <v>126</v>
      </c>
      <c r="AE52" s="41" t="s">
        <v>1774</v>
      </c>
      <c r="AF52" s="4">
        <v>3</v>
      </c>
    </row>
    <row r="53" spans="2:32" ht="14.25" x14ac:dyDescent="0.2">
      <c r="B53" s="1">
        <v>50141</v>
      </c>
      <c r="C53" s="4">
        <v>141</v>
      </c>
      <c r="D53" s="41" t="s">
        <v>1803</v>
      </c>
      <c r="E53" s="4">
        <v>3</v>
      </c>
      <c r="H53">
        <v>1</v>
      </c>
      <c r="I53" s="44" t="s">
        <v>1843</v>
      </c>
      <c r="O53" t="s">
        <v>2816</v>
      </c>
      <c r="V53" s="43" t="str">
        <f t="shared" si="0"/>
        <v>1002</v>
      </c>
      <c r="W53" s="8">
        <v>100208</v>
      </c>
      <c r="X53" s="44" t="s">
        <v>1886</v>
      </c>
      <c r="Y53" s="1">
        <f t="shared" si="1"/>
        <v>50151</v>
      </c>
      <c r="Z53" s="5" t="s">
        <v>1826</v>
      </c>
      <c r="AB53" s="20" t="str">
        <f t="shared" si="2"/>
        <v>石像鬼羽翼</v>
      </c>
      <c r="AC53" s="1">
        <v>50128</v>
      </c>
      <c r="AD53" s="4">
        <v>128</v>
      </c>
      <c r="AE53" s="41" t="s">
        <v>1778</v>
      </c>
      <c r="AF53" s="4">
        <v>3</v>
      </c>
    </row>
    <row r="54" spans="2:32" ht="14.25" x14ac:dyDescent="0.2">
      <c r="B54" s="1">
        <v>50142</v>
      </c>
      <c r="C54" s="4">
        <v>142</v>
      </c>
      <c r="D54" s="5" t="s">
        <v>1805</v>
      </c>
      <c r="E54" s="4">
        <v>3</v>
      </c>
      <c r="H54">
        <v>2</v>
      </c>
      <c r="I54" s="44" t="s">
        <v>1844</v>
      </c>
      <c r="O54" t="s">
        <v>2817</v>
      </c>
      <c r="V54" s="43" t="str">
        <f t="shared" si="0"/>
        <v>1003</v>
      </c>
      <c r="W54" s="8">
        <v>100308</v>
      </c>
      <c r="X54" s="44" t="s">
        <v>1887</v>
      </c>
      <c r="Y54" s="1">
        <f t="shared" si="1"/>
        <v>50151</v>
      </c>
      <c r="Z54" s="5" t="s">
        <v>1826</v>
      </c>
      <c r="AB54" s="20" t="str">
        <f t="shared" si="2"/>
        <v>昆虫躯壳</v>
      </c>
      <c r="AC54" s="1">
        <v>50129</v>
      </c>
      <c r="AD54" s="4">
        <v>129</v>
      </c>
      <c r="AE54" s="5" t="s">
        <v>1780</v>
      </c>
      <c r="AF54" s="4">
        <v>3</v>
      </c>
    </row>
    <row r="55" spans="2:32" ht="14.25" x14ac:dyDescent="0.2">
      <c r="B55" s="1">
        <v>50143</v>
      </c>
      <c r="C55" s="4">
        <v>143</v>
      </c>
      <c r="D55" s="5" t="s">
        <v>1807</v>
      </c>
      <c r="E55" s="4">
        <v>3</v>
      </c>
      <c r="H55">
        <v>3</v>
      </c>
      <c r="I55" s="44" t="s">
        <v>1845</v>
      </c>
      <c r="O55" t="s">
        <v>2818</v>
      </c>
      <c r="V55" s="43" t="str">
        <f t="shared" si="0"/>
        <v>1004</v>
      </c>
      <c r="W55" s="8">
        <v>100408</v>
      </c>
      <c r="X55" s="44" t="s">
        <v>1888</v>
      </c>
      <c r="Y55" s="1">
        <f t="shared" si="1"/>
        <v>50141</v>
      </c>
      <c r="Z55" s="5" t="s">
        <v>1803</v>
      </c>
      <c r="AB55" s="20" t="str">
        <f t="shared" si="2"/>
        <v>恶魔爪</v>
      </c>
      <c r="AC55" s="1">
        <v>50141</v>
      </c>
      <c r="AD55" s="4">
        <v>141</v>
      </c>
      <c r="AE55" s="41" t="s">
        <v>1803</v>
      </c>
      <c r="AF55" s="4">
        <v>3</v>
      </c>
    </row>
    <row r="56" spans="2:32" ht="14.25" x14ac:dyDescent="0.2">
      <c r="B56" s="1">
        <v>50144</v>
      </c>
      <c r="C56" s="4">
        <v>144</v>
      </c>
      <c r="D56" s="41" t="s">
        <v>1809</v>
      </c>
      <c r="E56" s="4">
        <v>3</v>
      </c>
      <c r="H56">
        <v>4</v>
      </c>
      <c r="I56" s="44" t="s">
        <v>1846</v>
      </c>
      <c r="O56" t="s">
        <v>2819</v>
      </c>
      <c r="V56" s="43" t="str">
        <f t="shared" si="0"/>
        <v>1005</v>
      </c>
      <c r="W56" s="8">
        <v>100508</v>
      </c>
      <c r="X56" s="44" t="s">
        <v>1889</v>
      </c>
      <c r="Y56" s="1">
        <f t="shared" si="1"/>
        <v>50113</v>
      </c>
      <c r="Z56" s="41" t="s">
        <v>1746</v>
      </c>
      <c r="AB56" s="20" t="str">
        <f t="shared" si="2"/>
        <v>狐炎兽爪</v>
      </c>
      <c r="AC56" s="1">
        <v>50142</v>
      </c>
      <c r="AD56" s="4">
        <v>142</v>
      </c>
      <c r="AE56" s="5" t="s">
        <v>1805</v>
      </c>
      <c r="AF56" s="4">
        <v>3</v>
      </c>
    </row>
    <row r="57" spans="2:32" ht="14.25" x14ac:dyDescent="0.2">
      <c r="B57" s="1">
        <v>50153</v>
      </c>
      <c r="C57" s="4">
        <v>153</v>
      </c>
      <c r="D57" s="5" t="s">
        <v>1832</v>
      </c>
      <c r="E57" s="4">
        <v>3</v>
      </c>
      <c r="H57">
        <v>5</v>
      </c>
      <c r="I57" s="44" t="s">
        <v>1847</v>
      </c>
      <c r="O57" t="s">
        <v>2820</v>
      </c>
      <c r="V57" s="43" t="str">
        <f t="shared" si="0"/>
        <v>1101</v>
      </c>
      <c r="W57" s="8">
        <v>110108</v>
      </c>
      <c r="X57" s="44" t="s">
        <v>1890</v>
      </c>
      <c r="Y57" s="1">
        <f t="shared" si="1"/>
        <v>50086</v>
      </c>
      <c r="Z57" s="5" t="s">
        <v>1695</v>
      </c>
      <c r="AB57" s="20" t="str">
        <f t="shared" si="2"/>
        <v>蛇龟爪</v>
      </c>
      <c r="AC57" s="1">
        <v>50143</v>
      </c>
      <c r="AD57" s="4">
        <v>143</v>
      </c>
      <c r="AE57" s="5" t="s">
        <v>1807</v>
      </c>
      <c r="AF57" s="4">
        <v>3</v>
      </c>
    </row>
    <row r="58" spans="2:32" ht="14.25" x14ac:dyDescent="0.2">
      <c r="B58" s="1">
        <v>50154</v>
      </c>
      <c r="C58" s="4">
        <v>154</v>
      </c>
      <c r="D58" s="5" t="s">
        <v>1834</v>
      </c>
      <c r="E58" s="4">
        <v>3</v>
      </c>
      <c r="H58">
        <f>H53</f>
        <v>1</v>
      </c>
      <c r="I58" s="44" t="s">
        <v>1848</v>
      </c>
      <c r="O58" t="s">
        <v>2821</v>
      </c>
      <c r="V58" s="43" t="str">
        <f t="shared" si="0"/>
        <v>1102</v>
      </c>
      <c r="W58" s="8">
        <v>110208</v>
      </c>
      <c r="X58" s="44" t="s">
        <v>1890</v>
      </c>
      <c r="Y58" s="1">
        <f t="shared" si="1"/>
        <v>50086</v>
      </c>
      <c r="Z58" s="5" t="s">
        <v>1695</v>
      </c>
      <c r="AB58" s="20" t="str">
        <f t="shared" si="2"/>
        <v>龙爪</v>
      </c>
      <c r="AC58" s="1">
        <v>50144</v>
      </c>
      <c r="AD58" s="4">
        <v>144</v>
      </c>
      <c r="AE58" s="41" t="s">
        <v>1809</v>
      </c>
      <c r="AF58" s="4">
        <v>3</v>
      </c>
    </row>
    <row r="59" spans="2:32" ht="14.25" x14ac:dyDescent="0.2">
      <c r="B59" s="1">
        <v>50155</v>
      </c>
      <c r="C59" s="4">
        <v>155</v>
      </c>
      <c r="D59" s="41" t="s">
        <v>1836</v>
      </c>
      <c r="E59" s="4">
        <v>3</v>
      </c>
      <c r="H59">
        <f t="shared" ref="H59:H122" si="3">H54</f>
        <v>2</v>
      </c>
      <c r="I59" s="44" t="s">
        <v>1849</v>
      </c>
      <c r="O59" t="s">
        <v>2821</v>
      </c>
      <c r="V59" s="43" t="str">
        <f t="shared" si="0"/>
        <v>1103</v>
      </c>
      <c r="W59" s="8">
        <v>110308</v>
      </c>
      <c r="X59" s="44" t="s">
        <v>1890</v>
      </c>
      <c r="Y59" s="1">
        <f t="shared" si="1"/>
        <v>50086</v>
      </c>
      <c r="Z59" s="5" t="s">
        <v>1695</v>
      </c>
      <c r="AB59" s="20" t="str">
        <f t="shared" si="2"/>
        <v>黑蝙蝠牙</v>
      </c>
      <c r="AC59" s="1">
        <v>50153</v>
      </c>
      <c r="AD59" s="4">
        <v>153</v>
      </c>
      <c r="AE59" s="5" t="s">
        <v>1832</v>
      </c>
      <c r="AF59" s="4">
        <v>3</v>
      </c>
    </row>
    <row r="60" spans="2:32" ht="14.25" x14ac:dyDescent="0.2">
      <c r="B60" s="1">
        <v>50156</v>
      </c>
      <c r="C60" s="4">
        <v>156</v>
      </c>
      <c r="D60" s="41" t="s">
        <v>1839</v>
      </c>
      <c r="E60" s="4">
        <v>3</v>
      </c>
      <c r="H60">
        <f t="shared" si="3"/>
        <v>3</v>
      </c>
      <c r="I60" s="44" t="s">
        <v>1850</v>
      </c>
      <c r="O60" t="s">
        <v>2821</v>
      </c>
      <c r="V60" s="43" t="str">
        <f t="shared" si="0"/>
        <v>1104</v>
      </c>
      <c r="W60" s="8">
        <v>110408</v>
      </c>
      <c r="X60" s="44" t="s">
        <v>1891</v>
      </c>
      <c r="Y60" s="1">
        <f t="shared" si="1"/>
        <v>50141</v>
      </c>
      <c r="Z60" s="41" t="s">
        <v>1803</v>
      </c>
      <c r="AB60" s="20" t="str">
        <f t="shared" si="2"/>
        <v>狐炎兽牙</v>
      </c>
      <c r="AC60" s="1">
        <v>50154</v>
      </c>
      <c r="AD60" s="4">
        <v>154</v>
      </c>
      <c r="AE60" s="5" t="s">
        <v>1834</v>
      </c>
      <c r="AF60" s="4">
        <v>3</v>
      </c>
    </row>
    <row r="61" spans="2:32" ht="14.25" x14ac:dyDescent="0.2">
      <c r="B61" s="1">
        <v>50104</v>
      </c>
      <c r="C61" s="4">
        <v>104</v>
      </c>
      <c r="D61" s="5" t="s">
        <v>1727</v>
      </c>
      <c r="E61" s="4">
        <v>4</v>
      </c>
      <c r="H61">
        <f t="shared" si="3"/>
        <v>4</v>
      </c>
      <c r="I61" s="44" t="s">
        <v>1851</v>
      </c>
      <c r="O61" t="s">
        <v>2822</v>
      </c>
      <c r="V61" s="43" t="str">
        <f t="shared" si="0"/>
        <v>1105</v>
      </c>
      <c r="W61" s="8">
        <v>110508</v>
      </c>
      <c r="X61" s="44" t="s">
        <v>1892</v>
      </c>
      <c r="Y61" s="1">
        <f t="shared" si="1"/>
        <v>50103</v>
      </c>
      <c r="Z61" s="41" t="s">
        <v>1725</v>
      </c>
      <c r="AB61" s="20" t="str">
        <f t="shared" si="2"/>
        <v>蛇龟牙</v>
      </c>
      <c r="AC61" s="1">
        <v>50155</v>
      </c>
      <c r="AD61" s="4">
        <v>155</v>
      </c>
      <c r="AE61" s="41" t="s">
        <v>1836</v>
      </c>
      <c r="AF61" s="4">
        <v>3</v>
      </c>
    </row>
    <row r="62" spans="2:32" ht="14.25" x14ac:dyDescent="0.2">
      <c r="B62" s="1">
        <v>50105</v>
      </c>
      <c r="C62" s="4">
        <v>105</v>
      </c>
      <c r="D62" s="5" t="s">
        <v>1729</v>
      </c>
      <c r="E62" s="4">
        <v>4</v>
      </c>
      <c r="H62">
        <f t="shared" si="3"/>
        <v>5</v>
      </c>
      <c r="I62" s="44" t="s">
        <v>1852</v>
      </c>
      <c r="O62" t="s">
        <v>2823</v>
      </c>
      <c r="V62" s="43" t="str">
        <f t="shared" si="0"/>
        <v>1201</v>
      </c>
      <c r="W62" s="8">
        <v>120108</v>
      </c>
      <c r="X62" s="44" t="s">
        <v>1893</v>
      </c>
      <c r="Y62" s="1">
        <f t="shared" si="1"/>
        <v>50106</v>
      </c>
      <c r="Z62" s="5" t="s">
        <v>1732</v>
      </c>
      <c r="AB62" s="20" t="str">
        <f t="shared" si="2"/>
        <v>龙牙</v>
      </c>
      <c r="AC62" s="1">
        <v>50156</v>
      </c>
      <c r="AD62" s="4">
        <v>156</v>
      </c>
      <c r="AE62" s="41" t="s">
        <v>1839</v>
      </c>
      <c r="AF62" s="4">
        <v>3</v>
      </c>
    </row>
    <row r="63" spans="2:32" ht="14.25" x14ac:dyDescent="0.2">
      <c r="B63" s="1">
        <v>50106</v>
      </c>
      <c r="C63" s="4">
        <v>106</v>
      </c>
      <c r="D63" s="41" t="s">
        <v>1732</v>
      </c>
      <c r="E63" s="4">
        <v>4</v>
      </c>
      <c r="H63">
        <f t="shared" si="3"/>
        <v>1</v>
      </c>
      <c r="I63" s="44" t="s">
        <v>1853</v>
      </c>
      <c r="O63" t="s">
        <v>2824</v>
      </c>
      <c r="V63" s="43" t="str">
        <f t="shared" si="0"/>
        <v>1202</v>
      </c>
      <c r="W63" s="8">
        <v>120208</v>
      </c>
      <c r="X63" s="44" t="s">
        <v>1894</v>
      </c>
      <c r="Y63" s="1">
        <f t="shared" si="1"/>
        <v>50107</v>
      </c>
      <c r="Z63" s="5" t="s">
        <v>1734</v>
      </c>
      <c r="AB63" s="20" t="str">
        <f t="shared" si="2"/>
        <v>蜥蜴皮革</v>
      </c>
      <c r="AC63" s="1">
        <v>50104</v>
      </c>
      <c r="AD63" s="4">
        <v>104</v>
      </c>
      <c r="AE63" s="5" t="s">
        <v>1727</v>
      </c>
      <c r="AF63" s="4">
        <v>4</v>
      </c>
    </row>
    <row r="64" spans="2:32" ht="14.25" x14ac:dyDescent="0.2">
      <c r="B64" s="1">
        <v>50107</v>
      </c>
      <c r="C64" s="4">
        <v>107</v>
      </c>
      <c r="D64" s="41" t="s">
        <v>1734</v>
      </c>
      <c r="E64" s="4">
        <v>4</v>
      </c>
      <c r="H64">
        <f t="shared" si="3"/>
        <v>2</v>
      </c>
      <c r="I64" s="44" t="s">
        <v>1854</v>
      </c>
      <c r="O64" t="s">
        <v>2825</v>
      </c>
      <c r="V64" s="43" t="str">
        <f t="shared" si="0"/>
        <v>1203</v>
      </c>
      <c r="W64" s="8">
        <v>120308</v>
      </c>
      <c r="X64" s="44" t="s">
        <v>1895</v>
      </c>
      <c r="Y64" s="1">
        <f t="shared" si="1"/>
        <v>50123</v>
      </c>
      <c r="Z64" s="41" t="s">
        <v>1768</v>
      </c>
      <c r="AB64" s="20" t="str">
        <f t="shared" si="2"/>
        <v>水兽皮革</v>
      </c>
      <c r="AC64" s="1">
        <v>50105</v>
      </c>
      <c r="AD64" s="4">
        <v>105</v>
      </c>
      <c r="AE64" s="5" t="s">
        <v>1729</v>
      </c>
      <c r="AF64" s="4">
        <v>4</v>
      </c>
    </row>
    <row r="65" spans="2:32" ht="14.25" x14ac:dyDescent="0.2">
      <c r="B65" s="1">
        <v>50108</v>
      </c>
      <c r="C65" s="4">
        <v>108</v>
      </c>
      <c r="D65" s="5" t="s">
        <v>1736</v>
      </c>
      <c r="E65" s="4">
        <v>4</v>
      </c>
      <c r="H65">
        <f t="shared" si="3"/>
        <v>3</v>
      </c>
      <c r="I65" s="44" t="s">
        <v>1855</v>
      </c>
      <c r="O65" t="s">
        <v>2827</v>
      </c>
      <c r="V65" s="43" t="str">
        <f t="shared" si="0"/>
        <v>1204</v>
      </c>
      <c r="W65" s="8">
        <v>120408</v>
      </c>
      <c r="X65" s="44" t="s">
        <v>1896</v>
      </c>
      <c r="Y65" s="1">
        <f t="shared" si="1"/>
        <v>50120</v>
      </c>
      <c r="Z65" s="5" t="s">
        <v>1760</v>
      </c>
      <c r="AB65" s="20" t="str">
        <f t="shared" si="2"/>
        <v>火兽皮革</v>
      </c>
      <c r="AC65" s="1">
        <v>50106</v>
      </c>
      <c r="AD65" s="4">
        <v>106</v>
      </c>
      <c r="AE65" s="41" t="s">
        <v>1732</v>
      </c>
      <c r="AF65" s="4">
        <v>4</v>
      </c>
    </row>
    <row r="66" spans="2:32" ht="14.25" x14ac:dyDescent="0.2">
      <c r="B66" s="1">
        <v>50080</v>
      </c>
      <c r="C66" s="4">
        <v>80</v>
      </c>
      <c r="D66" s="5" t="s">
        <v>1677</v>
      </c>
      <c r="E66" s="4">
        <v>5</v>
      </c>
      <c r="H66">
        <f t="shared" si="3"/>
        <v>4</v>
      </c>
      <c r="I66" s="44" t="s">
        <v>1856</v>
      </c>
      <c r="O66" t="s">
        <v>2826</v>
      </c>
      <c r="V66" s="43" t="str">
        <f t="shared" si="0"/>
        <v>1205</v>
      </c>
      <c r="W66" s="8">
        <v>120508</v>
      </c>
      <c r="X66" s="44" t="s">
        <v>1897</v>
      </c>
      <c r="Y66" s="1">
        <f t="shared" si="1"/>
        <v>50121</v>
      </c>
      <c r="Z66" s="5" t="s">
        <v>1763</v>
      </c>
      <c r="AB66" s="20" t="str">
        <f t="shared" si="2"/>
        <v>雷兽皮革</v>
      </c>
      <c r="AC66" s="1">
        <v>50107</v>
      </c>
      <c r="AD66" s="4">
        <v>107</v>
      </c>
      <c r="AE66" s="41" t="s">
        <v>1734</v>
      </c>
      <c r="AF66" s="4">
        <v>4</v>
      </c>
    </row>
    <row r="67" spans="2:32" ht="14.25" x14ac:dyDescent="0.2">
      <c r="B67" s="1">
        <v>50081</v>
      </c>
      <c r="C67" s="4">
        <v>81</v>
      </c>
      <c r="D67" s="5" t="s">
        <v>1680</v>
      </c>
      <c r="E67" s="4">
        <v>5</v>
      </c>
      <c r="H67">
        <f t="shared" si="3"/>
        <v>5</v>
      </c>
      <c r="I67" s="44" t="s">
        <v>1857</v>
      </c>
      <c r="O67" t="s">
        <v>2828</v>
      </c>
      <c r="V67" s="43" t="str">
        <f t="shared" si="0"/>
        <v>1301</v>
      </c>
      <c r="W67" s="8">
        <v>130108</v>
      </c>
      <c r="X67" s="44" t="s">
        <v>1898</v>
      </c>
      <c r="Y67" s="1">
        <f t="shared" si="1"/>
        <v>50117</v>
      </c>
      <c r="Z67" s="41" t="s">
        <v>1754</v>
      </c>
      <c r="AB67" s="20" t="str">
        <f t="shared" si="2"/>
        <v>水鸟的白皮</v>
      </c>
      <c r="AC67" s="1">
        <v>50108</v>
      </c>
      <c r="AD67" s="4">
        <v>108</v>
      </c>
      <c r="AE67" s="5" t="s">
        <v>1736</v>
      </c>
      <c r="AF67" s="4">
        <v>4</v>
      </c>
    </row>
    <row r="68" spans="2:32" ht="14.25" x14ac:dyDescent="0.2">
      <c r="B68" s="1">
        <v>50082</v>
      </c>
      <c r="C68" s="4">
        <v>82</v>
      </c>
      <c r="D68" s="41" t="s">
        <v>1683</v>
      </c>
      <c r="E68" s="4">
        <v>5</v>
      </c>
      <c r="H68">
        <f t="shared" si="3"/>
        <v>1</v>
      </c>
      <c r="I68" s="44" t="s">
        <v>1858</v>
      </c>
      <c r="O68" t="s">
        <v>2829</v>
      </c>
      <c r="V68" s="43" t="str">
        <f t="shared" si="0"/>
        <v>1302</v>
      </c>
      <c r="W68" s="8">
        <v>130208</v>
      </c>
      <c r="X68" s="44" t="s">
        <v>1899</v>
      </c>
      <c r="Y68" s="1">
        <f t="shared" si="1"/>
        <v>50144</v>
      </c>
      <c r="Z68" s="41" t="s">
        <v>1809</v>
      </c>
      <c r="AB68" s="20" t="str">
        <f t="shared" si="2"/>
        <v>地系魔物骨头</v>
      </c>
      <c r="AC68" s="1">
        <v>50080</v>
      </c>
      <c r="AD68" s="4">
        <v>80</v>
      </c>
      <c r="AE68" s="5" t="s">
        <v>1677</v>
      </c>
      <c r="AF68" s="4">
        <v>5</v>
      </c>
    </row>
    <row r="69" spans="2:32" ht="14.25" x14ac:dyDescent="0.2">
      <c r="B69" s="1">
        <v>50083</v>
      </c>
      <c r="C69" s="4">
        <v>83</v>
      </c>
      <c r="D69" s="5" t="s">
        <v>1686</v>
      </c>
      <c r="E69" s="4">
        <v>5</v>
      </c>
      <c r="H69">
        <f t="shared" si="3"/>
        <v>2</v>
      </c>
      <c r="I69" s="44" t="s">
        <v>1859</v>
      </c>
      <c r="O69" t="s">
        <v>2830</v>
      </c>
      <c r="V69" s="43" t="str">
        <f t="shared" si="0"/>
        <v>1303</v>
      </c>
      <c r="W69" s="8">
        <v>130308</v>
      </c>
      <c r="X69" s="44" t="s">
        <v>1900</v>
      </c>
      <c r="Y69" s="1">
        <f t="shared" si="1"/>
        <v>50156</v>
      </c>
      <c r="Z69" s="41" t="s">
        <v>1839</v>
      </c>
      <c r="AB69" s="20" t="str">
        <f t="shared" si="2"/>
        <v>水系魔物骨头</v>
      </c>
      <c r="AC69" s="1">
        <v>50081</v>
      </c>
      <c r="AD69" s="4">
        <v>81</v>
      </c>
      <c r="AE69" s="5" t="s">
        <v>1680</v>
      </c>
      <c r="AF69" s="4">
        <v>5</v>
      </c>
    </row>
    <row r="70" spans="2:32" ht="14.25" x14ac:dyDescent="0.2">
      <c r="B70" s="1">
        <v>50084</v>
      </c>
      <c r="C70" s="4">
        <v>84</v>
      </c>
      <c r="D70" s="5" t="s">
        <v>1689</v>
      </c>
      <c r="E70" s="4">
        <v>5</v>
      </c>
      <c r="H70">
        <f t="shared" si="3"/>
        <v>3</v>
      </c>
      <c r="I70" s="44" t="s">
        <v>1860</v>
      </c>
      <c r="O70" t="s">
        <v>2831</v>
      </c>
      <c r="V70" s="43" t="str">
        <f t="shared" si="0"/>
        <v>1304</v>
      </c>
      <c r="W70" s="8">
        <v>130408</v>
      </c>
      <c r="X70" s="44" t="s">
        <v>1901</v>
      </c>
      <c r="Y70" s="1">
        <f t="shared" si="1"/>
        <v>50124</v>
      </c>
      <c r="Z70" s="5" t="s">
        <v>1770</v>
      </c>
      <c r="AB70" s="20" t="str">
        <f t="shared" si="2"/>
        <v>火系魔物骨头</v>
      </c>
      <c r="AC70" s="1">
        <v>50082</v>
      </c>
      <c r="AD70" s="4">
        <v>82</v>
      </c>
      <c r="AE70" s="41" t="s">
        <v>1683</v>
      </c>
      <c r="AF70" s="4">
        <v>5</v>
      </c>
    </row>
    <row r="71" spans="2:32" ht="14.25" x14ac:dyDescent="0.2">
      <c r="B71" s="1">
        <v>50085</v>
      </c>
      <c r="C71" s="4">
        <v>85</v>
      </c>
      <c r="D71" s="5" t="s">
        <v>1692</v>
      </c>
      <c r="E71" s="4">
        <v>5</v>
      </c>
      <c r="H71">
        <f t="shared" si="3"/>
        <v>4</v>
      </c>
      <c r="I71" s="44" t="s">
        <v>1861</v>
      </c>
      <c r="O71" t="s">
        <v>2832</v>
      </c>
      <c r="V71" s="43" t="str">
        <f t="shared" si="0"/>
        <v>1305</v>
      </c>
      <c r="W71" s="8">
        <v>130508</v>
      </c>
      <c r="X71" s="44" t="s">
        <v>1902</v>
      </c>
      <c r="Y71" s="1">
        <f t="shared" si="1"/>
        <v>50113</v>
      </c>
      <c r="Z71" s="41" t="s">
        <v>1746</v>
      </c>
      <c r="AB71" s="20" t="str">
        <f t="shared" si="2"/>
        <v>电系魔物骨头</v>
      </c>
      <c r="AC71" s="1">
        <v>50083</v>
      </c>
      <c r="AD71" s="4">
        <v>83</v>
      </c>
      <c r="AE71" s="5" t="s">
        <v>1686</v>
      </c>
      <c r="AF71" s="4">
        <v>5</v>
      </c>
    </row>
    <row r="72" spans="2:32" ht="14.25" x14ac:dyDescent="0.2">
      <c r="B72" s="1">
        <v>50086</v>
      </c>
      <c r="C72" s="4">
        <v>86</v>
      </c>
      <c r="D72" s="41" t="s">
        <v>1695</v>
      </c>
      <c r="E72" s="4">
        <v>5</v>
      </c>
      <c r="H72">
        <f t="shared" si="3"/>
        <v>5</v>
      </c>
      <c r="I72" s="44" t="s">
        <v>1862</v>
      </c>
      <c r="O72" t="s">
        <v>2833</v>
      </c>
      <c r="V72" s="43" t="str">
        <f t="shared" ref="V72:V135" si="4">MID(W72,1,LEN(W72)-2)</f>
        <v>1401</v>
      </c>
      <c r="W72" s="8">
        <v>140108</v>
      </c>
      <c r="X72" s="44" t="s">
        <v>1903</v>
      </c>
      <c r="Y72" s="1">
        <f>VLOOKUP(Z72,AB$7:AC$83,2,FALSE)</f>
        <v>50122</v>
      </c>
      <c r="Z72" s="41" t="s">
        <v>1766</v>
      </c>
      <c r="AB72" s="20" t="str">
        <f t="shared" ref="AB72:AB83" si="5">AE72</f>
        <v>圣系魔物骨头</v>
      </c>
      <c r="AC72" s="1">
        <v>50084</v>
      </c>
      <c r="AD72" s="4">
        <v>84</v>
      </c>
      <c r="AE72" s="5" t="s">
        <v>1689</v>
      </c>
      <c r="AF72" s="4">
        <v>5</v>
      </c>
    </row>
    <row r="73" spans="2:32" ht="14.25" x14ac:dyDescent="0.2">
      <c r="B73" s="1">
        <v>50125</v>
      </c>
      <c r="C73" s="4">
        <v>125</v>
      </c>
      <c r="D73" s="5" t="s">
        <v>1772</v>
      </c>
      <c r="E73" s="4">
        <v>5</v>
      </c>
      <c r="H73">
        <f t="shared" si="3"/>
        <v>1</v>
      </c>
      <c r="I73" s="44" t="s">
        <v>1863</v>
      </c>
      <c r="O73" t="s">
        <v>2834</v>
      </c>
      <c r="V73" s="43" t="str">
        <f t="shared" si="4"/>
        <v>1402</v>
      </c>
      <c r="W73" s="8">
        <v>140208</v>
      </c>
      <c r="X73" s="8"/>
      <c r="Y73" s="1">
        <f>Y72</f>
        <v>50122</v>
      </c>
      <c r="AB73" s="20" t="str">
        <f t="shared" si="5"/>
        <v>暗系魔物骨头</v>
      </c>
      <c r="AC73" s="1">
        <v>50085</v>
      </c>
      <c r="AD73" s="4">
        <v>85</v>
      </c>
      <c r="AE73" s="5" t="s">
        <v>1692</v>
      </c>
      <c r="AF73" s="4">
        <v>5</v>
      </c>
    </row>
    <row r="74" spans="2:32" ht="14.25" x14ac:dyDescent="0.2">
      <c r="B74" s="1">
        <v>50127</v>
      </c>
      <c r="C74" s="4">
        <v>127</v>
      </c>
      <c r="D74" s="5" t="s">
        <v>1776</v>
      </c>
      <c r="E74" s="4">
        <v>5</v>
      </c>
      <c r="H74">
        <f t="shared" si="3"/>
        <v>2</v>
      </c>
      <c r="I74" s="44" t="s">
        <v>1864</v>
      </c>
      <c r="O74" t="s">
        <v>2834</v>
      </c>
      <c r="V74" s="43" t="str">
        <f t="shared" si="4"/>
        <v>1403</v>
      </c>
      <c r="W74" s="8">
        <v>140308</v>
      </c>
      <c r="X74" s="8"/>
      <c r="Y74" s="1">
        <f t="shared" ref="Y74:Y137" si="6">Y73</f>
        <v>50122</v>
      </c>
      <c r="AB74" s="20" t="str">
        <f t="shared" si="5"/>
        <v>魔物骨头</v>
      </c>
      <c r="AC74" s="1">
        <v>50086</v>
      </c>
      <c r="AD74" s="4">
        <v>86</v>
      </c>
      <c r="AE74" s="41" t="s">
        <v>1695</v>
      </c>
      <c r="AF74" s="4">
        <v>5</v>
      </c>
    </row>
    <row r="75" spans="2:32" ht="14.25" x14ac:dyDescent="0.2">
      <c r="B75" s="1">
        <v>50130</v>
      </c>
      <c r="C75" s="4">
        <v>130</v>
      </c>
      <c r="D75" s="5" t="s">
        <v>1782</v>
      </c>
      <c r="E75" s="4">
        <v>5</v>
      </c>
      <c r="H75">
        <f t="shared" si="3"/>
        <v>3</v>
      </c>
      <c r="I75" s="44" t="s">
        <v>1192</v>
      </c>
      <c r="O75" t="s">
        <v>2835</v>
      </c>
      <c r="V75" s="43" t="str">
        <f t="shared" si="4"/>
        <v>1404</v>
      </c>
      <c r="W75" s="8">
        <v>140408</v>
      </c>
      <c r="X75" s="8"/>
      <c r="Y75" s="1">
        <f t="shared" si="6"/>
        <v>50122</v>
      </c>
      <c r="AB75" s="20" t="str">
        <f t="shared" si="5"/>
        <v>黑蝙蝠羽翼</v>
      </c>
      <c r="AC75" s="1">
        <v>50125</v>
      </c>
      <c r="AD75" s="4">
        <v>125</v>
      </c>
      <c r="AE75" s="5" t="s">
        <v>1772</v>
      </c>
      <c r="AF75" s="4">
        <v>5</v>
      </c>
    </row>
    <row r="76" spans="2:32" ht="14.25" x14ac:dyDescent="0.2">
      <c r="B76" s="1">
        <v>50131</v>
      </c>
      <c r="C76" s="4">
        <v>131</v>
      </c>
      <c r="D76" s="41" t="s">
        <v>1784</v>
      </c>
      <c r="E76" s="4">
        <v>6</v>
      </c>
      <c r="H76">
        <f t="shared" si="3"/>
        <v>4</v>
      </c>
      <c r="I76" s="44" t="s">
        <v>1865</v>
      </c>
      <c r="O76" t="s">
        <v>2836</v>
      </c>
      <c r="V76" s="43" t="str">
        <f t="shared" si="4"/>
        <v>1405</v>
      </c>
      <c r="W76" s="8">
        <v>140508</v>
      </c>
      <c r="X76" s="8"/>
      <c r="Y76" s="1">
        <f t="shared" si="6"/>
        <v>50122</v>
      </c>
      <c r="AB76" s="20" t="str">
        <f t="shared" si="5"/>
        <v>精灵女王羽翼</v>
      </c>
      <c r="AC76" s="1">
        <v>50127</v>
      </c>
      <c r="AD76" s="4">
        <v>127</v>
      </c>
      <c r="AE76" s="5" t="s">
        <v>1776</v>
      </c>
      <c r="AF76" s="4">
        <v>5</v>
      </c>
    </row>
    <row r="77" spans="2:32" ht="14.25" x14ac:dyDescent="0.2">
      <c r="B77" s="1">
        <v>50132</v>
      </c>
      <c r="C77" s="4">
        <v>132</v>
      </c>
      <c r="D77" s="5" t="s">
        <v>1786</v>
      </c>
      <c r="E77" s="4">
        <v>6</v>
      </c>
      <c r="H77">
        <f t="shared" si="3"/>
        <v>5</v>
      </c>
      <c r="I77" s="44" t="s">
        <v>1866</v>
      </c>
      <c r="O77" t="s">
        <v>2837</v>
      </c>
      <c r="V77" s="43" t="str">
        <f t="shared" si="4"/>
        <v>1501</v>
      </c>
      <c r="W77" s="8">
        <v>150108</v>
      </c>
      <c r="X77" s="8"/>
      <c r="Y77" s="1">
        <f t="shared" si="6"/>
        <v>50122</v>
      </c>
      <c r="AB77" s="20" t="str">
        <f t="shared" si="5"/>
        <v>大型昆虫躯壳</v>
      </c>
      <c r="AC77" s="1">
        <v>50130</v>
      </c>
      <c r="AD77" s="4">
        <v>130</v>
      </c>
      <c r="AE77" s="5" t="s">
        <v>1782</v>
      </c>
      <c r="AF77" s="4">
        <v>5</v>
      </c>
    </row>
    <row r="78" spans="2:32" ht="14.25" x14ac:dyDescent="0.2">
      <c r="B78" s="1">
        <v>50133</v>
      </c>
      <c r="C78" s="4">
        <v>133</v>
      </c>
      <c r="D78" s="41" t="s">
        <v>1787</v>
      </c>
      <c r="E78" s="4">
        <v>6</v>
      </c>
      <c r="H78">
        <f t="shared" si="3"/>
        <v>1</v>
      </c>
      <c r="I78" s="44" t="s">
        <v>1867</v>
      </c>
      <c r="O78" t="s">
        <v>2838</v>
      </c>
      <c r="V78" s="43" t="str">
        <f t="shared" si="4"/>
        <v>1502</v>
      </c>
      <c r="W78" s="8">
        <v>150208</v>
      </c>
      <c r="X78" s="8"/>
      <c r="Y78" s="1">
        <f t="shared" si="6"/>
        <v>50122</v>
      </c>
      <c r="AB78" s="20" t="str">
        <f t="shared" si="5"/>
        <v>天使的桃羽</v>
      </c>
      <c r="AC78" s="1">
        <v>50131</v>
      </c>
      <c r="AD78" s="4">
        <v>131</v>
      </c>
      <c r="AE78" s="41" t="s">
        <v>1784</v>
      </c>
      <c r="AF78" s="4">
        <v>6</v>
      </c>
    </row>
    <row r="79" spans="2:32" ht="14.25" x14ac:dyDescent="0.2">
      <c r="B79" s="1">
        <v>50134</v>
      </c>
      <c r="C79" s="4">
        <v>134</v>
      </c>
      <c r="D79" s="41" t="s">
        <v>1788</v>
      </c>
      <c r="E79" s="4">
        <v>6</v>
      </c>
      <c r="H79">
        <f t="shared" si="3"/>
        <v>2</v>
      </c>
      <c r="I79" s="44" t="s">
        <v>1868</v>
      </c>
      <c r="O79" t="s">
        <v>2839</v>
      </c>
      <c r="V79" s="43" t="str">
        <f t="shared" si="4"/>
        <v>1503</v>
      </c>
      <c r="W79" s="8">
        <v>150308</v>
      </c>
      <c r="X79" s="8"/>
      <c r="Y79" s="1">
        <f t="shared" si="6"/>
        <v>50122</v>
      </c>
      <c r="AB79" s="20" t="str">
        <f t="shared" si="5"/>
        <v>天使的黑羽</v>
      </c>
      <c r="AC79" s="1">
        <v>50132</v>
      </c>
      <c r="AD79" s="4">
        <v>132</v>
      </c>
      <c r="AE79" s="5" t="s">
        <v>1786</v>
      </c>
      <c r="AF79" s="4">
        <v>6</v>
      </c>
    </row>
    <row r="80" spans="2:32" ht="14.25" x14ac:dyDescent="0.2">
      <c r="B80" s="1">
        <v>50109</v>
      </c>
      <c r="C80" s="4">
        <v>109</v>
      </c>
      <c r="D80" s="5" t="s">
        <v>1738</v>
      </c>
      <c r="E80" s="4">
        <v>7</v>
      </c>
      <c r="H80">
        <f t="shared" si="3"/>
        <v>3</v>
      </c>
      <c r="I80" s="44" t="s">
        <v>1869</v>
      </c>
      <c r="O80" t="s">
        <v>2839</v>
      </c>
      <c r="V80" s="43" t="str">
        <f t="shared" si="4"/>
        <v>1504</v>
      </c>
      <c r="W80" s="8">
        <v>150408</v>
      </c>
      <c r="X80" s="8"/>
      <c r="Y80" s="1">
        <f t="shared" si="6"/>
        <v>50122</v>
      </c>
      <c r="AB80" s="20" t="str">
        <f t="shared" si="5"/>
        <v>天使的紫羽</v>
      </c>
      <c r="AC80" s="1">
        <v>50133</v>
      </c>
      <c r="AD80" s="4">
        <v>133</v>
      </c>
      <c r="AE80" s="41" t="s">
        <v>1787</v>
      </c>
      <c r="AF80" s="4">
        <v>6</v>
      </c>
    </row>
    <row r="81" spans="2:32" ht="14.25" x14ac:dyDescent="0.2">
      <c r="B81" s="1">
        <v>50123</v>
      </c>
      <c r="C81" s="4">
        <v>123</v>
      </c>
      <c r="D81" s="41" t="s">
        <v>1768</v>
      </c>
      <c r="E81" s="4">
        <v>7</v>
      </c>
      <c r="H81">
        <f t="shared" si="3"/>
        <v>4</v>
      </c>
      <c r="I81" s="44" t="s">
        <v>1870</v>
      </c>
      <c r="O81" t="s">
        <v>2840</v>
      </c>
      <c r="V81" s="43" t="str">
        <f t="shared" si="4"/>
        <v>1505</v>
      </c>
      <c r="W81" s="8">
        <v>150508</v>
      </c>
      <c r="X81" s="8"/>
      <c r="Y81" s="1">
        <f t="shared" si="6"/>
        <v>50122</v>
      </c>
      <c r="AB81" s="20" t="str">
        <f t="shared" si="5"/>
        <v>天使的黄羽</v>
      </c>
      <c r="AC81" s="1">
        <v>50134</v>
      </c>
      <c r="AD81" s="4">
        <v>134</v>
      </c>
      <c r="AE81" s="41" t="s">
        <v>1788</v>
      </c>
      <c r="AF81" s="4">
        <v>6</v>
      </c>
    </row>
    <row r="82" spans="2:32" ht="14.25" x14ac:dyDescent="0.2">
      <c r="H82">
        <f t="shared" si="3"/>
        <v>5</v>
      </c>
      <c r="I82" s="45" t="s">
        <v>1871</v>
      </c>
      <c r="O82" t="s">
        <v>2841</v>
      </c>
      <c r="V82" s="43" t="str">
        <f t="shared" si="4"/>
        <v>1601</v>
      </c>
      <c r="W82" s="8">
        <v>160108</v>
      </c>
      <c r="X82" s="8"/>
      <c r="Y82" s="1">
        <f t="shared" si="6"/>
        <v>50122</v>
      </c>
      <c r="AB82" s="20" t="str">
        <f t="shared" si="5"/>
        <v>水兽的鳞片</v>
      </c>
      <c r="AC82" s="1">
        <v>50109</v>
      </c>
      <c r="AD82" s="4">
        <v>109</v>
      </c>
      <c r="AE82" s="5" t="s">
        <v>1738</v>
      </c>
      <c r="AF82" s="4">
        <v>7</v>
      </c>
    </row>
    <row r="83" spans="2:32" ht="14.25" x14ac:dyDescent="0.2">
      <c r="H83">
        <f t="shared" si="3"/>
        <v>1</v>
      </c>
      <c r="I83" s="44" t="s">
        <v>1872</v>
      </c>
      <c r="O83" t="s">
        <v>2842</v>
      </c>
      <c r="V83" s="43" t="str">
        <f t="shared" si="4"/>
        <v>1602</v>
      </c>
      <c r="W83" s="8">
        <v>160208</v>
      </c>
      <c r="X83" s="8"/>
      <c r="Y83" s="1">
        <f t="shared" si="6"/>
        <v>50122</v>
      </c>
      <c r="AB83" s="20" t="str">
        <f t="shared" si="5"/>
        <v>大天使羽翼</v>
      </c>
      <c r="AC83" s="1">
        <v>50123</v>
      </c>
      <c r="AD83" s="4">
        <v>123</v>
      </c>
      <c r="AE83" s="41" t="s">
        <v>1768</v>
      </c>
      <c r="AF83" s="4">
        <v>7</v>
      </c>
    </row>
    <row r="84" spans="2:32" ht="14.25" x14ac:dyDescent="0.2">
      <c r="H84">
        <f t="shared" si="3"/>
        <v>2</v>
      </c>
      <c r="I84" s="44" t="s">
        <v>1873</v>
      </c>
      <c r="O84" t="s">
        <v>2843</v>
      </c>
      <c r="V84" s="43" t="str">
        <f t="shared" si="4"/>
        <v>1603</v>
      </c>
      <c r="W84" s="8">
        <v>160308</v>
      </c>
      <c r="X84" s="8"/>
      <c r="Y84" s="1">
        <f t="shared" si="6"/>
        <v>50122</v>
      </c>
    </row>
    <row r="85" spans="2:32" ht="14.25" x14ac:dyDescent="0.2">
      <c r="H85">
        <f t="shared" si="3"/>
        <v>3</v>
      </c>
      <c r="I85" s="44" t="s">
        <v>1874</v>
      </c>
      <c r="O85" t="s">
        <v>2844</v>
      </c>
      <c r="V85" s="43" t="str">
        <f t="shared" si="4"/>
        <v>1604</v>
      </c>
      <c r="W85" s="8">
        <v>160408</v>
      </c>
      <c r="X85" s="8"/>
      <c r="Y85" s="1">
        <f t="shared" si="6"/>
        <v>50122</v>
      </c>
    </row>
    <row r="86" spans="2:32" ht="14.25" x14ac:dyDescent="0.2">
      <c r="H86">
        <f t="shared" si="3"/>
        <v>4</v>
      </c>
      <c r="I86" s="44" t="s">
        <v>1875</v>
      </c>
      <c r="O86" t="s">
        <v>2845</v>
      </c>
      <c r="V86" s="43" t="str">
        <f t="shared" si="4"/>
        <v>1605</v>
      </c>
      <c r="W86" s="8">
        <v>160508</v>
      </c>
      <c r="X86" s="8"/>
      <c r="Y86" s="1">
        <f t="shared" si="6"/>
        <v>50122</v>
      </c>
    </row>
    <row r="87" spans="2:32" ht="14.25" x14ac:dyDescent="0.2">
      <c r="H87">
        <f t="shared" si="3"/>
        <v>5</v>
      </c>
      <c r="I87" s="44" t="s">
        <v>1876</v>
      </c>
      <c r="O87" t="s">
        <v>2846</v>
      </c>
      <c r="V87" s="43" t="str">
        <f t="shared" si="4"/>
        <v>1701</v>
      </c>
      <c r="W87" s="8">
        <v>170108</v>
      </c>
      <c r="X87" s="8"/>
      <c r="Y87" s="1">
        <f t="shared" si="6"/>
        <v>50122</v>
      </c>
    </row>
    <row r="88" spans="2:32" ht="14.25" x14ac:dyDescent="0.2">
      <c r="H88">
        <f t="shared" si="3"/>
        <v>1</v>
      </c>
      <c r="I88" s="44" t="s">
        <v>2889</v>
      </c>
      <c r="O88" t="s">
        <v>2890</v>
      </c>
      <c r="V88" s="43" t="str">
        <f t="shared" si="4"/>
        <v>1702</v>
      </c>
      <c r="W88" s="8">
        <v>170208</v>
      </c>
      <c r="X88" s="8"/>
      <c r="Y88" s="1">
        <f t="shared" si="6"/>
        <v>50122</v>
      </c>
    </row>
    <row r="89" spans="2:32" ht="14.25" x14ac:dyDescent="0.2">
      <c r="H89">
        <f t="shared" si="3"/>
        <v>2</v>
      </c>
      <c r="I89" s="44" t="s">
        <v>1877</v>
      </c>
      <c r="O89" t="s">
        <v>2847</v>
      </c>
      <c r="V89" s="43" t="str">
        <f t="shared" si="4"/>
        <v>1703</v>
      </c>
      <c r="W89" s="8">
        <v>170308</v>
      </c>
      <c r="X89" s="8"/>
      <c r="Y89" s="1">
        <f t="shared" si="6"/>
        <v>50122</v>
      </c>
    </row>
    <row r="90" spans="2:32" ht="14.25" x14ac:dyDescent="0.2">
      <c r="H90">
        <f t="shared" si="3"/>
        <v>3</v>
      </c>
      <c r="I90" s="44" t="s">
        <v>1878</v>
      </c>
      <c r="O90" t="s">
        <v>2848</v>
      </c>
      <c r="V90" s="43" t="str">
        <f t="shared" si="4"/>
        <v>1704</v>
      </c>
      <c r="W90" s="8">
        <v>170408</v>
      </c>
      <c r="X90" s="8"/>
      <c r="Y90" s="1">
        <f t="shared" si="6"/>
        <v>50122</v>
      </c>
    </row>
    <row r="91" spans="2:32" ht="14.25" x14ac:dyDescent="0.2">
      <c r="H91">
        <f t="shared" si="3"/>
        <v>4</v>
      </c>
      <c r="I91" s="44" t="s">
        <v>1879</v>
      </c>
      <c r="O91" t="s">
        <v>2849</v>
      </c>
      <c r="V91" s="43" t="str">
        <f t="shared" si="4"/>
        <v>1705</v>
      </c>
      <c r="W91" s="8">
        <v>170508</v>
      </c>
      <c r="X91" s="8"/>
      <c r="Y91" s="1">
        <f t="shared" si="6"/>
        <v>50122</v>
      </c>
    </row>
    <row r="92" spans="2:32" ht="14.25" x14ac:dyDescent="0.2">
      <c r="H92">
        <f t="shared" si="3"/>
        <v>5</v>
      </c>
      <c r="I92" s="44" t="s">
        <v>1880</v>
      </c>
      <c r="O92" t="s">
        <v>2850</v>
      </c>
      <c r="V92" s="43" t="str">
        <f t="shared" si="4"/>
        <v>1801</v>
      </c>
      <c r="W92" s="8">
        <v>180108</v>
      </c>
      <c r="X92" s="8"/>
      <c r="Y92" s="1">
        <f t="shared" si="6"/>
        <v>50122</v>
      </c>
    </row>
    <row r="93" spans="2:32" ht="14.25" x14ac:dyDescent="0.2">
      <c r="H93">
        <f t="shared" si="3"/>
        <v>1</v>
      </c>
      <c r="I93" s="44" t="s">
        <v>1881</v>
      </c>
      <c r="O93" t="s">
        <v>2851</v>
      </c>
      <c r="V93" s="43" t="str">
        <f t="shared" si="4"/>
        <v>1802</v>
      </c>
      <c r="W93" s="8">
        <v>180208</v>
      </c>
      <c r="X93" s="8"/>
      <c r="Y93" s="1">
        <f t="shared" si="6"/>
        <v>50122</v>
      </c>
    </row>
    <row r="94" spans="2:32" ht="14.25" x14ac:dyDescent="0.2">
      <c r="H94">
        <f t="shared" si="3"/>
        <v>2</v>
      </c>
      <c r="I94" s="44" t="s">
        <v>1882</v>
      </c>
      <c r="O94" t="s">
        <v>2852</v>
      </c>
      <c r="V94" s="43" t="str">
        <f t="shared" si="4"/>
        <v>1803</v>
      </c>
      <c r="W94" s="8">
        <v>180308</v>
      </c>
      <c r="X94" s="8"/>
      <c r="Y94" s="1">
        <f t="shared" si="6"/>
        <v>50122</v>
      </c>
    </row>
    <row r="95" spans="2:32" ht="14.25" x14ac:dyDescent="0.2">
      <c r="H95">
        <f t="shared" si="3"/>
        <v>3</v>
      </c>
      <c r="I95" s="44" t="s">
        <v>1883</v>
      </c>
      <c r="O95" t="s">
        <v>2853</v>
      </c>
      <c r="V95" s="43" t="str">
        <f t="shared" si="4"/>
        <v>1804</v>
      </c>
      <c r="W95" s="8">
        <v>180408</v>
      </c>
      <c r="X95" s="8"/>
      <c r="Y95" s="1">
        <f t="shared" si="6"/>
        <v>50122</v>
      </c>
    </row>
    <row r="96" spans="2:32" ht="14.25" x14ac:dyDescent="0.2">
      <c r="H96">
        <f t="shared" si="3"/>
        <v>4</v>
      </c>
      <c r="I96" s="44" t="s">
        <v>1884</v>
      </c>
      <c r="O96" t="s">
        <v>2853</v>
      </c>
      <c r="V96" s="43" t="str">
        <f t="shared" si="4"/>
        <v>1805</v>
      </c>
      <c r="W96" s="8">
        <v>180508</v>
      </c>
      <c r="X96" s="46"/>
      <c r="Y96" s="1">
        <f t="shared" si="6"/>
        <v>50122</v>
      </c>
    </row>
    <row r="97" spans="8:25" ht="14.25" x14ac:dyDescent="0.2">
      <c r="H97">
        <f t="shared" si="3"/>
        <v>5</v>
      </c>
      <c r="I97" s="44" t="s">
        <v>1885</v>
      </c>
      <c r="O97" t="s">
        <v>2854</v>
      </c>
      <c r="V97" s="43" t="str">
        <f t="shared" si="4"/>
        <v>1901</v>
      </c>
      <c r="W97" s="8">
        <v>190108</v>
      </c>
      <c r="X97" s="8"/>
      <c r="Y97" s="1">
        <f t="shared" si="6"/>
        <v>50122</v>
      </c>
    </row>
    <row r="98" spans="8:25" ht="14.25" x14ac:dyDescent="0.2">
      <c r="H98">
        <f t="shared" si="3"/>
        <v>1</v>
      </c>
      <c r="I98" s="44" t="s">
        <v>1880</v>
      </c>
      <c r="O98" t="s">
        <v>2850</v>
      </c>
      <c r="V98" s="43" t="str">
        <f t="shared" si="4"/>
        <v>1902</v>
      </c>
      <c r="W98" s="8">
        <v>190208</v>
      </c>
      <c r="X98" s="8"/>
      <c r="Y98" s="1">
        <f t="shared" si="6"/>
        <v>50122</v>
      </c>
    </row>
    <row r="99" spans="8:25" ht="14.25" x14ac:dyDescent="0.2">
      <c r="H99">
        <f t="shared" si="3"/>
        <v>2</v>
      </c>
      <c r="I99" s="44" t="s">
        <v>1886</v>
      </c>
      <c r="O99" t="s">
        <v>2855</v>
      </c>
      <c r="V99" s="43" t="str">
        <f t="shared" si="4"/>
        <v>1903</v>
      </c>
      <c r="W99" s="8">
        <v>190308</v>
      </c>
      <c r="X99" s="8"/>
      <c r="Y99" s="1">
        <f t="shared" si="6"/>
        <v>50122</v>
      </c>
    </row>
    <row r="100" spans="8:25" ht="14.25" x14ac:dyDescent="0.2">
      <c r="H100">
        <f t="shared" si="3"/>
        <v>3</v>
      </c>
      <c r="I100" s="44" t="s">
        <v>1887</v>
      </c>
      <c r="O100" t="s">
        <v>2856</v>
      </c>
      <c r="V100" s="43" t="str">
        <f t="shared" si="4"/>
        <v>1904</v>
      </c>
      <c r="W100" s="8">
        <v>190408</v>
      </c>
      <c r="X100" s="8"/>
      <c r="Y100" s="1">
        <f t="shared" si="6"/>
        <v>50122</v>
      </c>
    </row>
    <row r="101" spans="8:25" ht="14.25" x14ac:dyDescent="0.2">
      <c r="H101">
        <f t="shared" si="3"/>
        <v>4</v>
      </c>
      <c r="I101" s="44" t="s">
        <v>1888</v>
      </c>
      <c r="O101" t="s">
        <v>2857</v>
      </c>
      <c r="V101" s="43" t="str">
        <f t="shared" si="4"/>
        <v>1905</v>
      </c>
      <c r="W101" s="8">
        <v>190508</v>
      </c>
      <c r="X101" s="8"/>
      <c r="Y101" s="1">
        <f t="shared" si="6"/>
        <v>50122</v>
      </c>
    </row>
    <row r="102" spans="8:25" ht="14.25" x14ac:dyDescent="0.2">
      <c r="H102">
        <f t="shared" si="3"/>
        <v>5</v>
      </c>
      <c r="I102" s="44" t="s">
        <v>1889</v>
      </c>
      <c r="O102" t="s">
        <v>2858</v>
      </c>
      <c r="V102" s="43" t="str">
        <f t="shared" si="4"/>
        <v>2001</v>
      </c>
      <c r="W102" s="8">
        <v>200108</v>
      </c>
      <c r="X102" s="8"/>
      <c r="Y102" s="1">
        <f t="shared" si="6"/>
        <v>50122</v>
      </c>
    </row>
    <row r="103" spans="8:25" ht="14.25" x14ac:dyDescent="0.2">
      <c r="H103">
        <f t="shared" si="3"/>
        <v>1</v>
      </c>
      <c r="I103" s="44" t="s">
        <v>1890</v>
      </c>
      <c r="O103" t="s">
        <v>2859</v>
      </c>
      <c r="V103" s="43" t="str">
        <f t="shared" si="4"/>
        <v>2002</v>
      </c>
      <c r="W103" s="8">
        <v>200208</v>
      </c>
      <c r="X103" s="8"/>
      <c r="Y103" s="1">
        <f t="shared" si="6"/>
        <v>50122</v>
      </c>
    </row>
    <row r="104" spans="8:25" ht="14.25" x14ac:dyDescent="0.2">
      <c r="H104">
        <f t="shared" si="3"/>
        <v>2</v>
      </c>
      <c r="I104" s="44" t="s">
        <v>1890</v>
      </c>
      <c r="O104" t="s">
        <v>2859</v>
      </c>
      <c r="V104" s="43" t="str">
        <f t="shared" si="4"/>
        <v>2003</v>
      </c>
      <c r="W104" s="8">
        <v>200308</v>
      </c>
      <c r="X104" s="8"/>
      <c r="Y104" s="1">
        <f t="shared" si="6"/>
        <v>50122</v>
      </c>
    </row>
    <row r="105" spans="8:25" ht="14.25" x14ac:dyDescent="0.2">
      <c r="H105">
        <f t="shared" si="3"/>
        <v>3</v>
      </c>
      <c r="I105" s="44" t="s">
        <v>1890</v>
      </c>
      <c r="O105" t="s">
        <v>2859</v>
      </c>
      <c r="V105" s="43" t="str">
        <f t="shared" si="4"/>
        <v>2004</v>
      </c>
      <c r="W105" s="8">
        <v>200408</v>
      </c>
      <c r="X105" s="8"/>
      <c r="Y105" s="1">
        <f t="shared" si="6"/>
        <v>50122</v>
      </c>
    </row>
    <row r="106" spans="8:25" ht="14.25" x14ac:dyDescent="0.2">
      <c r="H106">
        <f t="shared" si="3"/>
        <v>4</v>
      </c>
      <c r="I106" s="44" t="s">
        <v>1891</v>
      </c>
      <c r="O106" t="s">
        <v>2860</v>
      </c>
      <c r="V106" s="43" t="str">
        <f t="shared" si="4"/>
        <v>2005</v>
      </c>
      <c r="W106" s="8">
        <v>200508</v>
      </c>
      <c r="X106" s="8"/>
      <c r="Y106" s="1">
        <f t="shared" si="6"/>
        <v>50122</v>
      </c>
    </row>
    <row r="107" spans="8:25" ht="14.25" x14ac:dyDescent="0.2">
      <c r="H107">
        <f t="shared" si="3"/>
        <v>5</v>
      </c>
      <c r="I107" s="44" t="s">
        <v>1892</v>
      </c>
      <c r="O107" t="s">
        <v>2861</v>
      </c>
      <c r="V107" s="43" t="str">
        <f t="shared" si="4"/>
        <v>2101</v>
      </c>
      <c r="W107" s="8">
        <v>210108</v>
      </c>
      <c r="X107" s="8"/>
      <c r="Y107" s="1">
        <f t="shared" si="6"/>
        <v>50122</v>
      </c>
    </row>
    <row r="108" spans="8:25" ht="14.25" x14ac:dyDescent="0.2">
      <c r="H108">
        <f t="shared" si="3"/>
        <v>1</v>
      </c>
      <c r="I108" s="44" t="s">
        <v>1893</v>
      </c>
      <c r="O108" t="s">
        <v>2864</v>
      </c>
      <c r="V108" s="43" t="str">
        <f t="shared" si="4"/>
        <v>2102</v>
      </c>
      <c r="W108" s="8">
        <v>210208</v>
      </c>
      <c r="X108" s="8"/>
      <c r="Y108" s="1">
        <f t="shared" si="6"/>
        <v>50122</v>
      </c>
    </row>
    <row r="109" spans="8:25" ht="14.25" x14ac:dyDescent="0.2">
      <c r="H109">
        <f t="shared" si="3"/>
        <v>2</v>
      </c>
      <c r="I109" s="44" t="s">
        <v>1894</v>
      </c>
      <c r="O109" t="s">
        <v>2868</v>
      </c>
      <c r="V109" s="43" t="str">
        <f t="shared" si="4"/>
        <v>2103</v>
      </c>
      <c r="W109" s="8">
        <v>210308</v>
      </c>
      <c r="X109" s="8"/>
      <c r="Y109" s="1">
        <f t="shared" si="6"/>
        <v>50122</v>
      </c>
    </row>
    <row r="110" spans="8:25" ht="14.25" x14ac:dyDescent="0.2">
      <c r="H110">
        <f t="shared" si="3"/>
        <v>3</v>
      </c>
      <c r="I110" s="44" t="s">
        <v>1895</v>
      </c>
      <c r="O110" t="s">
        <v>2865</v>
      </c>
      <c r="V110" s="43" t="str">
        <f t="shared" si="4"/>
        <v>2104</v>
      </c>
      <c r="W110" s="8">
        <v>210408</v>
      </c>
      <c r="X110" s="8"/>
      <c r="Y110" s="1">
        <f t="shared" si="6"/>
        <v>50122</v>
      </c>
    </row>
    <row r="111" spans="8:25" ht="14.25" x14ac:dyDescent="0.2">
      <c r="H111">
        <f t="shared" si="3"/>
        <v>4</v>
      </c>
      <c r="I111" s="44" t="s">
        <v>1896</v>
      </c>
      <c r="O111" t="s">
        <v>2866</v>
      </c>
      <c r="V111" s="43" t="str">
        <f t="shared" si="4"/>
        <v>2105</v>
      </c>
      <c r="W111" s="8">
        <v>210508</v>
      </c>
      <c r="X111" s="8"/>
      <c r="Y111" s="1">
        <f t="shared" si="6"/>
        <v>50122</v>
      </c>
    </row>
    <row r="112" spans="8:25" ht="14.25" x14ac:dyDescent="0.2">
      <c r="H112">
        <f t="shared" si="3"/>
        <v>5</v>
      </c>
      <c r="I112" s="44" t="s">
        <v>1897</v>
      </c>
      <c r="O112" t="s">
        <v>2862</v>
      </c>
      <c r="V112" s="43" t="str">
        <f t="shared" si="4"/>
        <v>2201</v>
      </c>
      <c r="W112" s="8">
        <v>220108</v>
      </c>
      <c r="X112" s="8"/>
      <c r="Y112" s="1">
        <f t="shared" si="6"/>
        <v>50122</v>
      </c>
    </row>
    <row r="113" spans="8:25" ht="14.25" x14ac:dyDescent="0.2">
      <c r="H113">
        <f t="shared" si="3"/>
        <v>1</v>
      </c>
      <c r="I113" s="44" t="s">
        <v>1898</v>
      </c>
      <c r="O113" t="s">
        <v>2863</v>
      </c>
      <c r="V113" s="43" t="str">
        <f t="shared" si="4"/>
        <v>2202</v>
      </c>
      <c r="W113" s="8">
        <v>220208</v>
      </c>
      <c r="X113" s="8"/>
      <c r="Y113" s="1">
        <f t="shared" si="6"/>
        <v>50122</v>
      </c>
    </row>
    <row r="114" spans="8:25" ht="14.25" x14ac:dyDescent="0.2">
      <c r="H114">
        <f t="shared" si="3"/>
        <v>2</v>
      </c>
      <c r="I114" s="44" t="s">
        <v>1899</v>
      </c>
      <c r="O114" t="s">
        <v>2862</v>
      </c>
      <c r="V114" s="43" t="str">
        <f t="shared" si="4"/>
        <v>2203</v>
      </c>
      <c r="W114" s="8">
        <v>220308</v>
      </c>
      <c r="X114" s="8"/>
      <c r="Y114" s="1">
        <f t="shared" si="6"/>
        <v>50122</v>
      </c>
    </row>
    <row r="115" spans="8:25" ht="14.25" x14ac:dyDescent="0.2">
      <c r="H115">
        <f t="shared" si="3"/>
        <v>3</v>
      </c>
      <c r="I115" s="44" t="s">
        <v>1900</v>
      </c>
      <c r="O115" t="s">
        <v>2869</v>
      </c>
      <c r="V115" s="43" t="str">
        <f t="shared" si="4"/>
        <v>2204</v>
      </c>
      <c r="W115" s="8">
        <v>220408</v>
      </c>
      <c r="X115" s="8"/>
      <c r="Y115" s="1">
        <f t="shared" si="6"/>
        <v>50122</v>
      </c>
    </row>
    <row r="116" spans="8:25" ht="14.25" x14ac:dyDescent="0.2">
      <c r="H116">
        <f t="shared" si="3"/>
        <v>4</v>
      </c>
      <c r="I116" s="44" t="s">
        <v>1901</v>
      </c>
      <c r="O116" t="s">
        <v>2870</v>
      </c>
      <c r="V116" s="43" t="str">
        <f t="shared" si="4"/>
        <v>2205</v>
      </c>
      <c r="W116" s="8">
        <v>220508</v>
      </c>
      <c r="X116" s="8"/>
      <c r="Y116" s="1">
        <f t="shared" si="6"/>
        <v>50122</v>
      </c>
    </row>
    <row r="117" spans="8:25" ht="14.25" x14ac:dyDescent="0.2">
      <c r="H117">
        <f t="shared" si="3"/>
        <v>5</v>
      </c>
      <c r="I117" s="44" t="s">
        <v>1902</v>
      </c>
      <c r="O117" t="s">
        <v>2871</v>
      </c>
      <c r="V117" s="43" t="str">
        <f t="shared" si="4"/>
        <v>2301</v>
      </c>
      <c r="W117" s="8">
        <v>230108</v>
      </c>
      <c r="X117" s="8"/>
      <c r="Y117" s="1">
        <f t="shared" si="6"/>
        <v>50122</v>
      </c>
    </row>
    <row r="118" spans="8:25" s="59" customFormat="1" ht="14.25" x14ac:dyDescent="0.2">
      <c r="H118" s="59">
        <f t="shared" si="3"/>
        <v>1</v>
      </c>
      <c r="I118" s="60" t="s">
        <v>1903</v>
      </c>
      <c r="O118" s="59" t="s">
        <v>2867</v>
      </c>
      <c r="V118" s="61" t="str">
        <f t="shared" si="4"/>
        <v>2302</v>
      </c>
      <c r="W118" s="62">
        <v>230208</v>
      </c>
      <c r="X118" s="62"/>
      <c r="Y118" s="63">
        <f t="shared" si="6"/>
        <v>50122</v>
      </c>
    </row>
    <row r="119" spans="8:25" ht="14.25" x14ac:dyDescent="0.2">
      <c r="H119" s="59">
        <f t="shared" si="3"/>
        <v>2</v>
      </c>
      <c r="I119" s="19" t="s">
        <v>2896</v>
      </c>
      <c r="O119" t="s">
        <v>2943</v>
      </c>
      <c r="V119" s="43" t="str">
        <f t="shared" si="4"/>
        <v>2303</v>
      </c>
      <c r="W119" s="8">
        <v>230308</v>
      </c>
      <c r="X119" s="8"/>
      <c r="Y119" s="1">
        <f t="shared" si="6"/>
        <v>50122</v>
      </c>
    </row>
    <row r="120" spans="8:25" ht="14.25" x14ac:dyDescent="0.2">
      <c r="H120" s="59">
        <f t="shared" si="3"/>
        <v>3</v>
      </c>
      <c r="I120" s="19" t="s">
        <v>2898</v>
      </c>
      <c r="O120" t="s">
        <v>2944</v>
      </c>
      <c r="V120" s="43" t="str">
        <f t="shared" si="4"/>
        <v>2304</v>
      </c>
      <c r="W120" s="8">
        <v>230408</v>
      </c>
      <c r="X120" s="8"/>
      <c r="Y120" s="1">
        <f t="shared" si="6"/>
        <v>50122</v>
      </c>
    </row>
    <row r="121" spans="8:25" ht="14.25" x14ac:dyDescent="0.2">
      <c r="H121" s="59">
        <f t="shared" si="3"/>
        <v>4</v>
      </c>
      <c r="I121" s="19" t="s">
        <v>2900</v>
      </c>
      <c r="O121" t="s">
        <v>2945</v>
      </c>
      <c r="V121" s="43" t="str">
        <f t="shared" si="4"/>
        <v>2305</v>
      </c>
      <c r="W121" s="8">
        <v>230508</v>
      </c>
      <c r="X121" s="8"/>
      <c r="Y121" s="1">
        <f t="shared" si="6"/>
        <v>50122</v>
      </c>
    </row>
    <row r="122" spans="8:25" ht="14.25" x14ac:dyDescent="0.2">
      <c r="H122" s="59">
        <f t="shared" si="3"/>
        <v>5</v>
      </c>
      <c r="I122" s="19" t="s">
        <v>2902</v>
      </c>
      <c r="O122" t="s">
        <v>2946</v>
      </c>
      <c r="V122" s="43" t="str">
        <f t="shared" si="4"/>
        <v>2401</v>
      </c>
      <c r="W122" s="8">
        <v>240108</v>
      </c>
      <c r="X122" s="8"/>
      <c r="Y122" s="1">
        <f t="shared" si="6"/>
        <v>50122</v>
      </c>
    </row>
    <row r="123" spans="8:25" ht="14.25" x14ac:dyDescent="0.2">
      <c r="H123" s="59">
        <f t="shared" ref="H123:H142" si="7">H118</f>
        <v>1</v>
      </c>
      <c r="I123" s="19" t="s">
        <v>2904</v>
      </c>
      <c r="O123" t="s">
        <v>2947</v>
      </c>
      <c r="V123" s="43" t="str">
        <f t="shared" si="4"/>
        <v>2402</v>
      </c>
      <c r="W123" s="8">
        <v>240208</v>
      </c>
      <c r="X123" s="8"/>
      <c r="Y123" s="1">
        <f t="shared" si="6"/>
        <v>50122</v>
      </c>
    </row>
    <row r="124" spans="8:25" ht="14.25" x14ac:dyDescent="0.2">
      <c r="H124" s="59">
        <f t="shared" si="7"/>
        <v>2</v>
      </c>
      <c r="I124" s="19" t="s">
        <v>2910</v>
      </c>
      <c r="O124" t="s">
        <v>2948</v>
      </c>
      <c r="V124" s="43" t="str">
        <f t="shared" si="4"/>
        <v>2403</v>
      </c>
      <c r="W124" s="8">
        <v>240308</v>
      </c>
      <c r="X124" s="8"/>
      <c r="Y124" s="1">
        <f t="shared" si="6"/>
        <v>50122</v>
      </c>
    </row>
    <row r="125" spans="8:25" ht="14.25" x14ac:dyDescent="0.2">
      <c r="H125" s="59">
        <f t="shared" si="7"/>
        <v>3</v>
      </c>
      <c r="I125" s="19" t="s">
        <v>2912</v>
      </c>
      <c r="O125" t="s">
        <v>2949</v>
      </c>
      <c r="V125" s="43" t="str">
        <f t="shared" si="4"/>
        <v>2404</v>
      </c>
      <c r="W125" s="8">
        <v>240408</v>
      </c>
      <c r="X125" s="8"/>
      <c r="Y125" s="1">
        <f t="shared" si="6"/>
        <v>50122</v>
      </c>
    </row>
    <row r="126" spans="8:25" ht="14.25" x14ac:dyDescent="0.2">
      <c r="H126" s="59">
        <f t="shared" si="7"/>
        <v>4</v>
      </c>
      <c r="I126" s="19" t="s">
        <v>2907</v>
      </c>
      <c r="O126" t="s">
        <v>2950</v>
      </c>
      <c r="V126" s="43" t="str">
        <f t="shared" si="4"/>
        <v>2405</v>
      </c>
      <c r="W126" s="8">
        <v>240508</v>
      </c>
      <c r="X126" s="8"/>
      <c r="Y126" s="1">
        <f t="shared" si="6"/>
        <v>50122</v>
      </c>
    </row>
    <row r="127" spans="8:25" ht="14.25" x14ac:dyDescent="0.2">
      <c r="H127" s="59">
        <f t="shared" si="7"/>
        <v>5</v>
      </c>
      <c r="I127" s="19" t="s">
        <v>2905</v>
      </c>
      <c r="O127" t="s">
        <v>2951</v>
      </c>
      <c r="V127" s="43" t="str">
        <f t="shared" si="4"/>
        <v>2501</v>
      </c>
      <c r="W127" s="8">
        <v>250108</v>
      </c>
      <c r="X127" s="8"/>
      <c r="Y127" s="1">
        <f t="shared" si="6"/>
        <v>50122</v>
      </c>
    </row>
    <row r="128" spans="8:25" ht="14.25" x14ac:dyDescent="0.2">
      <c r="H128" s="59">
        <f t="shared" si="7"/>
        <v>1</v>
      </c>
      <c r="I128" s="19" t="s">
        <v>2914</v>
      </c>
      <c r="O128" t="s">
        <v>2952</v>
      </c>
      <c r="V128" s="43" t="str">
        <f t="shared" si="4"/>
        <v>2502</v>
      </c>
      <c r="W128" s="8">
        <v>250208</v>
      </c>
      <c r="X128" s="8"/>
      <c r="Y128" s="1">
        <f t="shared" si="6"/>
        <v>50122</v>
      </c>
    </row>
    <row r="129" spans="8:25" ht="14.25" x14ac:dyDescent="0.2">
      <c r="H129" s="59">
        <f t="shared" si="7"/>
        <v>2</v>
      </c>
      <c r="I129" s="19" t="s">
        <v>2918</v>
      </c>
      <c r="O129" t="s">
        <v>2953</v>
      </c>
      <c r="V129" s="43" t="str">
        <f t="shared" si="4"/>
        <v>2503</v>
      </c>
      <c r="W129" s="8">
        <v>250308</v>
      </c>
      <c r="X129" s="8"/>
      <c r="Y129" s="1">
        <f t="shared" si="6"/>
        <v>50122</v>
      </c>
    </row>
    <row r="130" spans="8:25" ht="14.25" x14ac:dyDescent="0.2">
      <c r="H130" s="59">
        <f t="shared" si="7"/>
        <v>3</v>
      </c>
      <c r="I130" s="19" t="s">
        <v>2920</v>
      </c>
      <c r="O130" t="s">
        <v>2954</v>
      </c>
      <c r="V130" s="43" t="str">
        <f t="shared" si="4"/>
        <v>2504</v>
      </c>
      <c r="W130" s="8">
        <v>250408</v>
      </c>
      <c r="X130" s="8"/>
      <c r="Y130" s="1">
        <f t="shared" si="6"/>
        <v>50122</v>
      </c>
    </row>
    <row r="131" spans="8:25" ht="14.25" x14ac:dyDescent="0.2">
      <c r="H131" s="59">
        <f t="shared" si="7"/>
        <v>4</v>
      </c>
      <c r="I131" s="19" t="s">
        <v>2922</v>
      </c>
      <c r="O131" t="s">
        <v>2955</v>
      </c>
      <c r="V131" s="43" t="str">
        <f t="shared" si="4"/>
        <v>2505</v>
      </c>
      <c r="W131" s="8">
        <v>250508</v>
      </c>
      <c r="X131" s="8"/>
      <c r="Y131" s="1">
        <f t="shared" si="6"/>
        <v>50122</v>
      </c>
    </row>
    <row r="132" spans="8:25" ht="14.25" x14ac:dyDescent="0.2">
      <c r="H132" s="59">
        <f t="shared" si="7"/>
        <v>5</v>
      </c>
      <c r="I132" s="19" t="s">
        <v>2916</v>
      </c>
      <c r="O132" t="s">
        <v>2956</v>
      </c>
      <c r="V132" s="43" t="str">
        <f t="shared" si="4"/>
        <v>2601</v>
      </c>
      <c r="W132" s="8">
        <v>260108</v>
      </c>
      <c r="X132" s="8"/>
      <c r="Y132" s="1">
        <f t="shared" si="6"/>
        <v>50122</v>
      </c>
    </row>
    <row r="133" spans="8:25" ht="14.25" x14ac:dyDescent="0.2">
      <c r="H133" s="59">
        <f t="shared" si="7"/>
        <v>1</v>
      </c>
      <c r="I133" s="19" t="s">
        <v>2924</v>
      </c>
      <c r="O133" t="s">
        <v>2957</v>
      </c>
      <c r="V133" s="43" t="str">
        <f t="shared" si="4"/>
        <v>2602</v>
      </c>
      <c r="W133" s="8">
        <v>260208</v>
      </c>
      <c r="X133" s="8"/>
      <c r="Y133" s="1">
        <f t="shared" si="6"/>
        <v>50122</v>
      </c>
    </row>
    <row r="134" spans="8:25" ht="14.25" x14ac:dyDescent="0.2">
      <c r="H134" s="59">
        <f t="shared" si="7"/>
        <v>2</v>
      </c>
      <c r="I134" s="19" t="s">
        <v>2925</v>
      </c>
      <c r="O134" t="s">
        <v>2958</v>
      </c>
      <c r="V134" s="43" t="str">
        <f t="shared" si="4"/>
        <v>2603</v>
      </c>
      <c r="W134" s="8">
        <v>260308</v>
      </c>
      <c r="X134" s="8"/>
      <c r="Y134" s="1">
        <f t="shared" si="6"/>
        <v>50122</v>
      </c>
    </row>
    <row r="135" spans="8:25" ht="14.25" x14ac:dyDescent="0.2">
      <c r="H135" s="59">
        <f t="shared" si="7"/>
        <v>3</v>
      </c>
      <c r="I135" s="19" t="s">
        <v>2928</v>
      </c>
      <c r="O135" t="s">
        <v>2959</v>
      </c>
      <c r="V135" s="43" t="str">
        <f t="shared" si="4"/>
        <v>2604</v>
      </c>
      <c r="W135" s="8">
        <v>260408</v>
      </c>
      <c r="X135" s="8"/>
      <c r="Y135" s="1">
        <f t="shared" si="6"/>
        <v>50122</v>
      </c>
    </row>
    <row r="136" spans="8:25" ht="14.25" x14ac:dyDescent="0.2">
      <c r="H136" s="59">
        <f t="shared" si="7"/>
        <v>4</v>
      </c>
      <c r="I136" s="19" t="s">
        <v>2930</v>
      </c>
      <c r="O136" t="s">
        <v>2960</v>
      </c>
      <c r="V136" s="43" t="str">
        <f t="shared" ref="V136:V146" si="8">MID(W136,1,LEN(W136)-2)</f>
        <v>2605</v>
      </c>
      <c r="W136" s="8">
        <v>260508</v>
      </c>
      <c r="X136" s="8"/>
      <c r="Y136" s="1">
        <f t="shared" si="6"/>
        <v>50122</v>
      </c>
    </row>
    <row r="137" spans="8:25" ht="14.25" x14ac:dyDescent="0.2">
      <c r="H137" s="59">
        <f t="shared" si="7"/>
        <v>5</v>
      </c>
      <c r="I137" s="19" t="s">
        <v>2932</v>
      </c>
      <c r="O137" t="s">
        <v>2961</v>
      </c>
      <c r="V137" s="43" t="str">
        <f t="shared" si="8"/>
        <v>2701</v>
      </c>
      <c r="W137" s="8">
        <v>270108</v>
      </c>
      <c r="X137" s="8"/>
      <c r="Y137" s="1">
        <f t="shared" si="6"/>
        <v>50122</v>
      </c>
    </row>
    <row r="138" spans="8:25" ht="14.25" x14ac:dyDescent="0.2">
      <c r="H138" s="59">
        <f t="shared" si="7"/>
        <v>1</v>
      </c>
      <c r="I138" s="19" t="s">
        <v>2934</v>
      </c>
      <c r="O138" t="s">
        <v>2962</v>
      </c>
      <c r="V138" s="43" t="str">
        <f t="shared" si="8"/>
        <v>2702</v>
      </c>
      <c r="W138" s="8">
        <v>270208</v>
      </c>
      <c r="X138" s="8"/>
      <c r="Y138" s="1">
        <f t="shared" ref="Y138:Y146" si="9">Y137</f>
        <v>50122</v>
      </c>
    </row>
    <row r="139" spans="8:25" ht="14.25" x14ac:dyDescent="0.2">
      <c r="H139" s="59">
        <f t="shared" si="7"/>
        <v>2</v>
      </c>
      <c r="I139" s="19" t="s">
        <v>2936</v>
      </c>
      <c r="O139" t="s">
        <v>2963</v>
      </c>
      <c r="V139" s="43" t="str">
        <f t="shared" si="8"/>
        <v>2703</v>
      </c>
      <c r="W139" s="8">
        <v>270308</v>
      </c>
      <c r="X139" s="8"/>
      <c r="Y139" s="1">
        <f t="shared" si="9"/>
        <v>50122</v>
      </c>
    </row>
    <row r="140" spans="8:25" ht="14.25" x14ac:dyDescent="0.2">
      <c r="H140" s="59">
        <f t="shared" si="7"/>
        <v>3</v>
      </c>
      <c r="I140" s="19" t="s">
        <v>2938</v>
      </c>
      <c r="O140" t="s">
        <v>2964</v>
      </c>
      <c r="V140" s="43" t="str">
        <f t="shared" si="8"/>
        <v>2704</v>
      </c>
      <c r="W140" s="8">
        <v>270408</v>
      </c>
      <c r="X140" s="8"/>
      <c r="Y140" s="1">
        <f t="shared" si="9"/>
        <v>50122</v>
      </c>
    </row>
    <row r="141" spans="8:25" ht="14.25" x14ac:dyDescent="0.2">
      <c r="H141" s="59">
        <f t="shared" si="7"/>
        <v>4</v>
      </c>
      <c r="I141" s="19" t="s">
        <v>2940</v>
      </c>
      <c r="O141" t="s">
        <v>2965</v>
      </c>
      <c r="V141" s="43" t="str">
        <f t="shared" si="8"/>
        <v>2705</v>
      </c>
      <c r="W141" s="8">
        <v>270508</v>
      </c>
      <c r="X141" s="8"/>
      <c r="Y141" s="1">
        <f t="shared" si="9"/>
        <v>50122</v>
      </c>
    </row>
    <row r="142" spans="8:25" ht="14.25" x14ac:dyDescent="0.2">
      <c r="H142" s="59">
        <f t="shared" si="7"/>
        <v>5</v>
      </c>
      <c r="I142" s="29" t="s">
        <v>2942</v>
      </c>
      <c r="O142" t="s">
        <v>2966</v>
      </c>
      <c r="V142" s="43" t="str">
        <f t="shared" si="8"/>
        <v>2801</v>
      </c>
      <c r="W142" s="8">
        <v>280108</v>
      </c>
      <c r="X142" s="8"/>
      <c r="Y142" s="1">
        <f t="shared" si="9"/>
        <v>50122</v>
      </c>
    </row>
    <row r="143" spans="8:25" ht="14.25" x14ac:dyDescent="0.2">
      <c r="V143" s="43" t="str">
        <f t="shared" si="8"/>
        <v>2802</v>
      </c>
      <c r="W143" s="8">
        <v>280208</v>
      </c>
      <c r="X143" s="8"/>
      <c r="Y143" s="1">
        <f t="shared" si="9"/>
        <v>50122</v>
      </c>
    </row>
    <row r="144" spans="8:25" ht="14.25" x14ac:dyDescent="0.2">
      <c r="V144" s="43" t="str">
        <f t="shared" si="8"/>
        <v>2803</v>
      </c>
      <c r="W144" s="8">
        <v>280308</v>
      </c>
      <c r="X144" s="8"/>
      <c r="Y144" s="1">
        <f t="shared" si="9"/>
        <v>50122</v>
      </c>
    </row>
    <row r="145" spans="22:25" ht="14.25" x14ac:dyDescent="0.2">
      <c r="V145" s="43" t="str">
        <f t="shared" si="8"/>
        <v>2804</v>
      </c>
      <c r="W145" s="8">
        <v>280408</v>
      </c>
      <c r="X145" s="8"/>
      <c r="Y145" s="1">
        <f t="shared" si="9"/>
        <v>50122</v>
      </c>
    </row>
    <row r="146" spans="22:25" ht="14.25" x14ac:dyDescent="0.2">
      <c r="V146" s="43" t="str">
        <f t="shared" si="8"/>
        <v>2805</v>
      </c>
      <c r="W146" s="8">
        <v>280508</v>
      </c>
      <c r="X146" s="8"/>
      <c r="Y146" s="1">
        <f t="shared" si="9"/>
        <v>50122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X1091"/>
  <sheetViews>
    <sheetView workbookViewId="0">
      <selection activeCell="F13" sqref="F13"/>
    </sheetView>
  </sheetViews>
  <sheetFormatPr defaultRowHeight="13.5" x14ac:dyDescent="0.15"/>
  <sheetData>
    <row r="1" spans="2:24" x14ac:dyDescent="0.1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2:24" ht="14.25" x14ac:dyDescent="0.2">
      <c r="B2" s="32" t="s">
        <v>1909</v>
      </c>
      <c r="C2" s="33" t="s">
        <v>1910</v>
      </c>
      <c r="D2" s="33" t="s">
        <v>1911</v>
      </c>
      <c r="E2" s="33" t="s">
        <v>1912</v>
      </c>
      <c r="F2" s="33" t="s">
        <v>1913</v>
      </c>
      <c r="G2" s="34" t="s">
        <v>1914</v>
      </c>
      <c r="H2" s="34" t="s">
        <v>1915</v>
      </c>
      <c r="I2" s="34" t="s">
        <v>1916</v>
      </c>
      <c r="J2" s="34" t="s">
        <v>1917</v>
      </c>
      <c r="K2" s="34" t="s">
        <v>1918</v>
      </c>
      <c r="L2" s="34" t="s">
        <v>1919</v>
      </c>
      <c r="M2" s="34" t="s">
        <v>1920</v>
      </c>
      <c r="N2" s="34" t="s">
        <v>1921</v>
      </c>
      <c r="O2" s="34" t="s">
        <v>1922</v>
      </c>
      <c r="P2" s="34" t="s">
        <v>1923</v>
      </c>
      <c r="Q2" s="34" t="s">
        <v>1924</v>
      </c>
      <c r="R2" s="35" t="s">
        <v>1697</v>
      </c>
      <c r="S2" s="34" t="s">
        <v>1679</v>
      </c>
      <c r="T2" s="34" t="s">
        <v>1682</v>
      </c>
      <c r="U2" s="34" t="s">
        <v>1685</v>
      </c>
      <c r="V2" s="34" t="s">
        <v>1691</v>
      </c>
      <c r="W2" s="34" t="s">
        <v>1694</v>
      </c>
      <c r="X2" s="34" t="s">
        <v>1688</v>
      </c>
    </row>
    <row r="3" spans="2:24" ht="14.25" x14ac:dyDescent="0.2">
      <c r="B3" s="1" t="s">
        <v>1224</v>
      </c>
      <c r="C3" s="4">
        <v>1</v>
      </c>
      <c r="D3" s="5" t="str">
        <f>[4]怪物表!D4</f>
        <v>飞行系</v>
      </c>
      <c r="E3" s="5" t="str">
        <f>[4]怪物表!E4</f>
        <v>冷却</v>
      </c>
      <c r="F3" s="5">
        <f>[4]怪物表!F4</f>
        <v>0</v>
      </c>
      <c r="G3" s="5">
        <f>[4]怪物表!G4</f>
        <v>12</v>
      </c>
      <c r="H3" s="5">
        <f>[4]怪物表!H4</f>
        <v>4</v>
      </c>
      <c r="I3" s="5">
        <f>[4]怪物表!I4</f>
        <v>16</v>
      </c>
      <c r="J3" s="5">
        <f>[4]怪物表!J4</f>
        <v>3</v>
      </c>
      <c r="K3" s="5">
        <f>[4]怪物表!K4</f>
        <v>12</v>
      </c>
      <c r="L3" s="5">
        <f>[4]怪物表!L4</f>
        <v>0</v>
      </c>
      <c r="M3" s="5">
        <f>[4]怪物表!M4</f>
        <v>4</v>
      </c>
      <c r="N3" s="5">
        <f>[4]怪物表!N4</f>
        <v>0</v>
      </c>
      <c r="O3" s="5">
        <f>[4]怪物表!O4</f>
        <v>0.92300000000000004</v>
      </c>
      <c r="P3" s="5">
        <f>[4]怪物表!P4</f>
        <v>0.1</v>
      </c>
      <c r="Q3" s="5">
        <f>[4]怪物表!Q4</f>
        <v>0.11499999999999999</v>
      </c>
      <c r="R3" s="5">
        <f>[4]怪物表!R4</f>
        <v>0</v>
      </c>
      <c r="S3" s="5">
        <f>[4]怪物表!S4</f>
        <v>0</v>
      </c>
      <c r="T3" s="5">
        <f>[4]怪物表!T4</f>
        <v>0</v>
      </c>
      <c r="U3" s="5">
        <f>[4]怪物表!U4</f>
        <v>0</v>
      </c>
      <c r="V3" s="5">
        <f>[4]怪物表!V4</f>
        <v>0</v>
      </c>
      <c r="W3" s="5">
        <f>[4]怪物表!W4</f>
        <v>0</v>
      </c>
      <c r="X3" s="5">
        <f>[4]怪物表!X4</f>
        <v>0</v>
      </c>
    </row>
    <row r="4" spans="2:24" ht="14.25" x14ac:dyDescent="0.2">
      <c r="B4" s="1" t="s">
        <v>1225</v>
      </c>
      <c r="C4" s="4">
        <v>2</v>
      </c>
      <c r="D4" s="5" t="str">
        <f>[4]怪物表!D5</f>
        <v>飞行系</v>
      </c>
      <c r="E4" s="5" t="str">
        <f>[4]怪物表!E5</f>
        <v>冷却</v>
      </c>
      <c r="F4" s="5">
        <f>[4]怪物表!F5</f>
        <v>0</v>
      </c>
      <c r="G4" s="5">
        <f>[4]怪物表!G5</f>
        <v>15</v>
      </c>
      <c r="H4" s="5">
        <f>[4]怪物表!H5</f>
        <v>5</v>
      </c>
      <c r="I4" s="5">
        <f>[4]怪物表!I5</f>
        <v>17</v>
      </c>
      <c r="J4" s="5">
        <f>[4]怪物表!J5</f>
        <v>4</v>
      </c>
      <c r="K4" s="5">
        <f>[4]怪物表!K5</f>
        <v>14</v>
      </c>
      <c r="L4" s="5">
        <f>[4]怪物表!L5</f>
        <v>0</v>
      </c>
      <c r="M4" s="5">
        <f>[4]怪物表!M5</f>
        <v>6</v>
      </c>
      <c r="N4" s="5">
        <f>[4]怪物表!N5</f>
        <v>0</v>
      </c>
      <c r="O4" s="5">
        <f>[4]怪物表!O5</f>
        <v>0.94600000000000006</v>
      </c>
      <c r="P4" s="5">
        <f>[4]怪物表!P5</f>
        <v>0.1</v>
      </c>
      <c r="Q4" s="5">
        <f>[4]怪物表!Q5</f>
        <v>0.11615</v>
      </c>
      <c r="R4" s="5">
        <f>[4]怪物表!R5</f>
        <v>4.5000000000000005E-3</v>
      </c>
      <c r="S4" s="5">
        <f>[4]怪物表!S5</f>
        <v>1.5E-3</v>
      </c>
      <c r="T4" s="5">
        <f>[4]怪物表!T5</f>
        <v>4.5000000000000005E-3</v>
      </c>
      <c r="U4" s="5">
        <f>[4]怪物表!U5</f>
        <v>1.5E-3</v>
      </c>
      <c r="V4" s="5">
        <f>[4]怪物表!V5</f>
        <v>1.5E-3</v>
      </c>
      <c r="W4" s="5">
        <f>[4]怪物表!W5</f>
        <v>1.5E-3</v>
      </c>
      <c r="X4" s="5">
        <f>[4]怪物表!X5</f>
        <v>1.5E-3</v>
      </c>
    </row>
    <row r="5" spans="2:24" ht="14.25" x14ac:dyDescent="0.2">
      <c r="B5" s="1" t="s">
        <v>1226</v>
      </c>
      <c r="C5" s="4">
        <v>3</v>
      </c>
      <c r="D5" s="5" t="str">
        <f>[4]怪物表!D6</f>
        <v>飞行系</v>
      </c>
      <c r="E5" s="5" t="str">
        <f>[4]怪物表!E6</f>
        <v>冷却</v>
      </c>
      <c r="F5" s="5">
        <f>[4]怪物表!F6</f>
        <v>0</v>
      </c>
      <c r="G5" s="5">
        <f>[4]怪物表!G6</f>
        <v>21</v>
      </c>
      <c r="H5" s="5">
        <f>[4]怪物表!H6</f>
        <v>5</v>
      </c>
      <c r="I5" s="5">
        <f>[4]怪物表!I6</f>
        <v>19</v>
      </c>
      <c r="J5" s="5">
        <f>[4]怪物表!J6</f>
        <v>5</v>
      </c>
      <c r="K5" s="5">
        <f>[4]怪物表!K6</f>
        <v>15</v>
      </c>
      <c r="L5" s="5">
        <f>[4]怪物表!L6</f>
        <v>0</v>
      </c>
      <c r="M5" s="5">
        <f>[4]怪物表!M6</f>
        <v>9</v>
      </c>
      <c r="N5" s="5">
        <f>[4]怪物表!N6</f>
        <v>0</v>
      </c>
      <c r="O5" s="5">
        <f>[4]怪物表!O6</f>
        <v>0.96899999999999997</v>
      </c>
      <c r="P5" s="5">
        <f>[4]怪物表!P6</f>
        <v>0.1</v>
      </c>
      <c r="Q5" s="5">
        <f>[4]怪物表!Q6</f>
        <v>0.1173</v>
      </c>
      <c r="R5" s="5">
        <f>[4]怪物表!R6</f>
        <v>9.0000000000000011E-3</v>
      </c>
      <c r="S5" s="5">
        <f>[4]怪物表!S6</f>
        <v>3.0000000000000001E-3</v>
      </c>
      <c r="T5" s="5">
        <f>[4]怪物表!T6</f>
        <v>9.0000000000000011E-3</v>
      </c>
      <c r="U5" s="5">
        <f>[4]怪物表!U6</f>
        <v>3.0000000000000001E-3</v>
      </c>
      <c r="V5" s="5">
        <f>[4]怪物表!V6</f>
        <v>3.0000000000000001E-3</v>
      </c>
      <c r="W5" s="5">
        <f>[4]怪物表!W6</f>
        <v>3.0000000000000001E-3</v>
      </c>
      <c r="X5" s="5">
        <f>[4]怪物表!X6</f>
        <v>3.0000000000000001E-3</v>
      </c>
    </row>
    <row r="6" spans="2:24" ht="14.25" x14ac:dyDescent="0.2">
      <c r="B6" s="1" t="s">
        <v>1227</v>
      </c>
      <c r="C6" s="4">
        <v>4</v>
      </c>
      <c r="D6" s="5" t="str">
        <f>[4]怪物表!D7</f>
        <v>飞行系</v>
      </c>
      <c r="E6" s="5" t="str">
        <f>[4]怪物表!E7</f>
        <v>冷却</v>
      </c>
      <c r="F6" s="5">
        <f>[4]怪物表!F7</f>
        <v>0</v>
      </c>
      <c r="G6" s="5">
        <f>[4]怪物表!G7</f>
        <v>27</v>
      </c>
      <c r="H6" s="5">
        <f>[4]怪物表!H7</f>
        <v>6</v>
      </c>
      <c r="I6" s="5">
        <f>[4]怪物表!I7</f>
        <v>20</v>
      </c>
      <c r="J6" s="5">
        <f>[4]怪物表!J7</f>
        <v>6</v>
      </c>
      <c r="K6" s="5">
        <f>[4]怪物表!K7</f>
        <v>16</v>
      </c>
      <c r="L6" s="5">
        <f>[4]怪物表!L7</f>
        <v>0</v>
      </c>
      <c r="M6" s="5">
        <f>[4]怪物表!M7</f>
        <v>12</v>
      </c>
      <c r="N6" s="5">
        <f>[4]怪物表!N7</f>
        <v>0</v>
      </c>
      <c r="O6" s="5">
        <f>[4]怪物表!O7</f>
        <v>0.99199999999999999</v>
      </c>
      <c r="P6" s="5">
        <f>[4]怪物表!P7</f>
        <v>0.1</v>
      </c>
      <c r="Q6" s="5">
        <f>[4]怪物表!Q7</f>
        <v>0.11845</v>
      </c>
      <c r="R6" s="5">
        <f>[4]怪物表!R7</f>
        <v>1.35E-2</v>
      </c>
      <c r="S6" s="5">
        <f>[4]怪物表!S7</f>
        <v>4.5000000000000005E-3</v>
      </c>
      <c r="T6" s="5">
        <f>[4]怪物表!T7</f>
        <v>1.3500000000000002E-2</v>
      </c>
      <c r="U6" s="5">
        <f>[4]怪物表!U7</f>
        <v>4.5000000000000005E-3</v>
      </c>
      <c r="V6" s="5">
        <f>[4]怪物表!V7</f>
        <v>4.5000000000000005E-3</v>
      </c>
      <c r="W6" s="5">
        <f>[4]怪物表!W7</f>
        <v>4.5000000000000005E-3</v>
      </c>
      <c r="X6" s="5">
        <f>[4]怪物表!X7</f>
        <v>4.5000000000000005E-3</v>
      </c>
    </row>
    <row r="7" spans="2:24" ht="14.25" x14ac:dyDescent="0.2">
      <c r="B7" s="1" t="s">
        <v>1925</v>
      </c>
      <c r="C7" s="4">
        <v>5</v>
      </c>
      <c r="D7" s="5" t="str">
        <f>[4]怪物表!D8</f>
        <v>飞行系</v>
      </c>
      <c r="E7" s="5" t="str">
        <f>[4]怪物表!E8</f>
        <v>冷却</v>
      </c>
      <c r="F7" s="5">
        <f>[4]怪物表!F8</f>
        <v>0</v>
      </c>
      <c r="G7" s="5">
        <f>[4]怪物表!G8</f>
        <v>36</v>
      </c>
      <c r="H7" s="5">
        <f>[4]怪物表!H8</f>
        <v>7</v>
      </c>
      <c r="I7" s="5">
        <f>[4]怪物表!I8</f>
        <v>22</v>
      </c>
      <c r="J7" s="5">
        <f>[4]怪物表!J8</f>
        <v>6</v>
      </c>
      <c r="K7" s="5">
        <f>[4]怪物表!K8</f>
        <v>18</v>
      </c>
      <c r="L7" s="5">
        <f>[4]怪物表!L8</f>
        <v>0</v>
      </c>
      <c r="M7" s="5">
        <f>[4]怪物表!M8</f>
        <v>15</v>
      </c>
      <c r="N7" s="5">
        <f>[4]怪物表!N8</f>
        <v>0</v>
      </c>
      <c r="O7" s="5">
        <f>[4]怪物表!O8</f>
        <v>1.0150000000000001</v>
      </c>
      <c r="P7" s="5">
        <f>[4]怪物表!P8</f>
        <v>0.1</v>
      </c>
      <c r="Q7" s="5">
        <f>[4]怪物表!Q8</f>
        <v>0.1196</v>
      </c>
      <c r="R7" s="5">
        <f>[4]怪物表!R8</f>
        <v>1.8000000000000002E-2</v>
      </c>
      <c r="S7" s="5">
        <f>[4]怪物表!S8</f>
        <v>6.0000000000000001E-3</v>
      </c>
      <c r="T7" s="5">
        <f>[4]怪物表!T8</f>
        <v>1.8000000000000002E-2</v>
      </c>
      <c r="U7" s="5">
        <f>[4]怪物表!U8</f>
        <v>6.0000000000000001E-3</v>
      </c>
      <c r="V7" s="5">
        <f>[4]怪物表!V8</f>
        <v>6.0000000000000001E-3</v>
      </c>
      <c r="W7" s="5">
        <f>[4]怪物表!W8</f>
        <v>6.0000000000000001E-3</v>
      </c>
      <c r="X7" s="5">
        <f>[4]怪物表!X8</f>
        <v>6.0000000000000001E-3</v>
      </c>
    </row>
    <row r="8" spans="2:24" ht="14.25" x14ac:dyDescent="0.2">
      <c r="B8" s="1" t="s">
        <v>1351</v>
      </c>
      <c r="C8" s="4">
        <v>6</v>
      </c>
      <c r="D8" s="5" t="str">
        <f>[4]怪物表!D9</f>
        <v>飞行系</v>
      </c>
      <c r="E8" s="5" t="str">
        <f>[4]怪物表!E9</f>
        <v>冷却</v>
      </c>
      <c r="F8" s="5">
        <f>[4]怪物表!F9</f>
        <v>0</v>
      </c>
      <c r="G8" s="5">
        <f>[4]怪物表!G9</f>
        <v>45</v>
      </c>
      <c r="H8" s="5">
        <f>[4]怪物表!H9</f>
        <v>8</v>
      </c>
      <c r="I8" s="5">
        <f>[4]怪物表!I9</f>
        <v>24</v>
      </c>
      <c r="J8" s="5">
        <f>[4]怪物表!J9</f>
        <v>8</v>
      </c>
      <c r="K8" s="5">
        <f>[4]怪物表!K9</f>
        <v>20</v>
      </c>
      <c r="L8" s="5">
        <f>[4]怪物表!L9</f>
        <v>0</v>
      </c>
      <c r="M8" s="5">
        <f>[4]怪物表!M9</f>
        <v>19</v>
      </c>
      <c r="N8" s="5">
        <f>[4]怪物表!N9</f>
        <v>0</v>
      </c>
      <c r="O8" s="5">
        <f>[4]怪物表!O9</f>
        <v>1.038</v>
      </c>
      <c r="P8" s="5">
        <f>[4]怪物表!P9</f>
        <v>0.1</v>
      </c>
      <c r="Q8" s="5">
        <f>[4]怪物表!Q9</f>
        <v>0.12075</v>
      </c>
      <c r="R8" s="5">
        <f>[4]怪物表!R9</f>
        <v>2.2500000000000003E-2</v>
      </c>
      <c r="S8" s="5">
        <f>[4]怪物表!S9</f>
        <v>7.4999999999999997E-3</v>
      </c>
      <c r="T8" s="5">
        <f>[4]怪物表!T9</f>
        <v>2.2499999999999999E-2</v>
      </c>
      <c r="U8" s="5">
        <f>[4]怪物表!U9</f>
        <v>7.4999999999999997E-3</v>
      </c>
      <c r="V8" s="5">
        <f>[4]怪物表!V9</f>
        <v>7.4999999999999997E-3</v>
      </c>
      <c r="W8" s="5">
        <f>[4]怪物表!W9</f>
        <v>7.4999999999999997E-3</v>
      </c>
      <c r="X8" s="5">
        <f>[4]怪物表!X9</f>
        <v>7.4999999999999997E-3</v>
      </c>
    </row>
    <row r="9" spans="2:24" ht="14.25" x14ac:dyDescent="0.2">
      <c r="B9" s="1" t="s">
        <v>1418</v>
      </c>
      <c r="C9" s="4">
        <v>7</v>
      </c>
      <c r="D9" s="5" t="str">
        <f>[4]怪物表!D10</f>
        <v>飞行系</v>
      </c>
      <c r="E9" s="5" t="str">
        <f>[4]怪物表!E10</f>
        <v>冷却</v>
      </c>
      <c r="F9" s="5">
        <f>[4]怪物表!F10</f>
        <v>0</v>
      </c>
      <c r="G9" s="5">
        <f>[4]怪物表!G10</f>
        <v>63</v>
      </c>
      <c r="H9" s="5">
        <f>[4]怪物表!H10</f>
        <v>9</v>
      </c>
      <c r="I9" s="5">
        <f>[4]怪物表!I10</f>
        <v>26</v>
      </c>
      <c r="J9" s="5">
        <f>[4]怪物表!J10</f>
        <v>9</v>
      </c>
      <c r="K9" s="5">
        <f>[4]怪物表!K10</f>
        <v>22</v>
      </c>
      <c r="L9" s="5">
        <f>[4]怪物表!L10</f>
        <v>0</v>
      </c>
      <c r="M9" s="5">
        <f>[4]怪物表!M10</f>
        <v>24</v>
      </c>
      <c r="N9" s="5">
        <f>[4]怪物表!N10</f>
        <v>0</v>
      </c>
      <c r="O9" s="5">
        <f>[4]怪物表!O10</f>
        <v>1.0609999999999999</v>
      </c>
      <c r="P9" s="5">
        <f>[4]怪物表!P10</f>
        <v>0.1</v>
      </c>
      <c r="Q9" s="5">
        <f>[4]怪物表!Q10</f>
        <v>0.12190000000000001</v>
      </c>
      <c r="R9" s="5">
        <f>[4]怪物表!R10</f>
        <v>2.7000000000000003E-2</v>
      </c>
      <c r="S9" s="5">
        <f>[4]怪物表!S10</f>
        <v>8.9999999999999993E-3</v>
      </c>
      <c r="T9" s="5">
        <f>[4]怪物表!T10</f>
        <v>2.6999999999999996E-2</v>
      </c>
      <c r="U9" s="5">
        <f>[4]怪物表!U10</f>
        <v>8.9999999999999993E-3</v>
      </c>
      <c r="V9" s="5">
        <f>[4]怪物表!V10</f>
        <v>8.9999999999999993E-3</v>
      </c>
      <c r="W9" s="5">
        <f>[4]怪物表!W10</f>
        <v>8.9999999999999993E-3</v>
      </c>
      <c r="X9" s="5">
        <f>[4]怪物表!X10</f>
        <v>8.9999999999999993E-3</v>
      </c>
    </row>
    <row r="10" spans="2:24" ht="14.25" x14ac:dyDescent="0.2">
      <c r="B10" s="1" t="s">
        <v>1926</v>
      </c>
      <c r="C10" s="4">
        <v>8</v>
      </c>
      <c r="D10" s="5" t="str">
        <f>[4]怪物表!D11</f>
        <v>飞行系</v>
      </c>
      <c r="E10" s="5" t="str">
        <f>[4]怪物表!E11</f>
        <v>冷却</v>
      </c>
      <c r="F10" s="5">
        <f>[4]怪物表!F11</f>
        <v>0</v>
      </c>
      <c r="G10" s="5">
        <f>[4]怪物表!G11</f>
        <v>74</v>
      </c>
      <c r="H10" s="5">
        <f>[4]怪物表!H11</f>
        <v>10</v>
      </c>
      <c r="I10" s="5">
        <f>[4]怪物表!I11</f>
        <v>28</v>
      </c>
      <c r="J10" s="5">
        <f>[4]怪物表!J11</f>
        <v>10</v>
      </c>
      <c r="K10" s="5">
        <f>[4]怪物表!K11</f>
        <v>24</v>
      </c>
      <c r="L10" s="5">
        <f>[4]怪物表!L11</f>
        <v>0</v>
      </c>
      <c r="M10" s="5">
        <f>[4]怪物表!M11</f>
        <v>28</v>
      </c>
      <c r="N10" s="5">
        <f>[4]怪物表!N11</f>
        <v>0</v>
      </c>
      <c r="O10" s="5">
        <f>[4]怪物表!O11</f>
        <v>1.0840000000000001</v>
      </c>
      <c r="P10" s="5">
        <f>[4]怪物表!P11</f>
        <v>0.1</v>
      </c>
      <c r="Q10" s="5">
        <f>[4]怪物表!Q11</f>
        <v>0.12305000000000001</v>
      </c>
      <c r="R10" s="5">
        <f>[4]怪物表!R11</f>
        <v>3.1500000000000007E-2</v>
      </c>
      <c r="S10" s="5">
        <f>[4]怪物表!S11</f>
        <v>1.0499999999999999E-2</v>
      </c>
      <c r="T10" s="5">
        <f>[4]怪物表!T11</f>
        <v>3.15E-2</v>
      </c>
      <c r="U10" s="5">
        <f>[4]怪物表!U11</f>
        <v>1.0499999999999999E-2</v>
      </c>
      <c r="V10" s="5">
        <f>[4]怪物表!V11</f>
        <v>1.0499999999999999E-2</v>
      </c>
      <c r="W10" s="5">
        <f>[4]怪物表!W11</f>
        <v>1.0499999999999999E-2</v>
      </c>
      <c r="X10" s="5">
        <f>[4]怪物表!X11</f>
        <v>1.0499999999999999E-2</v>
      </c>
    </row>
    <row r="11" spans="2:24" ht="14.25" x14ac:dyDescent="0.2">
      <c r="B11" s="1" t="s">
        <v>1420</v>
      </c>
      <c r="C11" s="4">
        <v>9</v>
      </c>
      <c r="D11" s="5" t="str">
        <f>[4]怪物表!D12</f>
        <v>飞行系</v>
      </c>
      <c r="E11" s="5" t="str">
        <f>[4]怪物表!E12</f>
        <v>冷却</v>
      </c>
      <c r="F11" s="5">
        <f>[4]怪物表!F12</f>
        <v>0</v>
      </c>
      <c r="G11" s="5">
        <f>[4]怪物表!G12</f>
        <v>87</v>
      </c>
      <c r="H11" s="5">
        <f>[4]怪物表!H12</f>
        <v>11</v>
      </c>
      <c r="I11" s="5">
        <f>[4]怪物表!I12</f>
        <v>32</v>
      </c>
      <c r="J11" s="5">
        <f>[4]怪物表!J12</f>
        <v>12</v>
      </c>
      <c r="K11" s="5">
        <f>[4]怪物表!K12</f>
        <v>27</v>
      </c>
      <c r="L11" s="5">
        <f>[4]怪物表!L12</f>
        <v>0</v>
      </c>
      <c r="M11" s="5">
        <f>[4]怪物表!M12</f>
        <v>33</v>
      </c>
      <c r="N11" s="5">
        <f>[4]怪物表!N12</f>
        <v>0</v>
      </c>
      <c r="O11" s="5">
        <f>[4]怪物表!O12</f>
        <v>1.107</v>
      </c>
      <c r="P11" s="5">
        <f>[4]怪物表!P12</f>
        <v>0.1</v>
      </c>
      <c r="Q11" s="5">
        <f>[4]怪物表!Q12</f>
        <v>0.1242</v>
      </c>
      <c r="R11" s="5">
        <f>[4]怪物表!R12</f>
        <v>3.6000000000000004E-2</v>
      </c>
      <c r="S11" s="5">
        <f>[4]怪物表!S12</f>
        <v>1.1999999999999999E-2</v>
      </c>
      <c r="T11" s="5">
        <f>[4]怪物表!T12</f>
        <v>3.5999999999999997E-2</v>
      </c>
      <c r="U11" s="5">
        <f>[4]怪物表!U12</f>
        <v>1.1999999999999999E-2</v>
      </c>
      <c r="V11" s="5">
        <f>[4]怪物表!V12</f>
        <v>1.1999999999999999E-2</v>
      </c>
      <c r="W11" s="5">
        <f>[4]怪物表!W12</f>
        <v>1.1999999999999999E-2</v>
      </c>
      <c r="X11" s="5">
        <f>[4]怪物表!X12</f>
        <v>1.1999999999999999E-2</v>
      </c>
    </row>
    <row r="12" spans="2:24" ht="14.25" x14ac:dyDescent="0.2">
      <c r="B12" s="1" t="s">
        <v>1356</v>
      </c>
      <c r="C12" s="4">
        <v>10</v>
      </c>
      <c r="D12" s="5" t="str">
        <f>[4]怪物表!D13</f>
        <v>飞行系</v>
      </c>
      <c r="E12" s="5" t="str">
        <f>[4]怪物表!E13</f>
        <v>冷却</v>
      </c>
      <c r="F12" s="5">
        <f>[4]怪物表!F13</f>
        <v>0</v>
      </c>
      <c r="G12" s="5">
        <f>[4]怪物表!G13</f>
        <v>99</v>
      </c>
      <c r="H12" s="5">
        <f>[4]怪物表!H13</f>
        <v>12</v>
      </c>
      <c r="I12" s="5">
        <f>[4]怪物表!I13</f>
        <v>34</v>
      </c>
      <c r="J12" s="5">
        <f>[4]怪物表!J13</f>
        <v>13</v>
      </c>
      <c r="K12" s="5">
        <f>[4]怪物表!K13</f>
        <v>29</v>
      </c>
      <c r="L12" s="5">
        <f>[4]怪物表!L13</f>
        <v>0</v>
      </c>
      <c r="M12" s="5">
        <f>[4]怪物表!M13</f>
        <v>37</v>
      </c>
      <c r="N12" s="5">
        <f>[4]怪物表!N13</f>
        <v>0</v>
      </c>
      <c r="O12" s="5">
        <f>[4]怪物表!O13</f>
        <v>1.1300000000000001</v>
      </c>
      <c r="P12" s="5">
        <f>[4]怪物表!P13</f>
        <v>0.1</v>
      </c>
      <c r="Q12" s="5">
        <f>[4]怪物表!Q13</f>
        <v>0.12535000000000002</v>
      </c>
      <c r="R12" s="5">
        <f>[4]怪物表!R13</f>
        <v>4.0500000000000001E-2</v>
      </c>
      <c r="S12" s="5">
        <f>[4]怪物表!S13</f>
        <v>1.3499999999999998E-2</v>
      </c>
      <c r="T12" s="5">
        <f>[4]怪物表!T13</f>
        <v>4.0499999999999994E-2</v>
      </c>
      <c r="U12" s="5">
        <f>[4]怪物表!U13</f>
        <v>1.3499999999999998E-2</v>
      </c>
      <c r="V12" s="5">
        <f>[4]怪物表!V13</f>
        <v>1.3499999999999998E-2</v>
      </c>
      <c r="W12" s="5">
        <f>[4]怪物表!W13</f>
        <v>1.3499999999999998E-2</v>
      </c>
      <c r="X12" s="5">
        <f>[4]怪物表!X13</f>
        <v>1.3499999999999998E-2</v>
      </c>
    </row>
    <row r="13" spans="2:24" ht="14.25" x14ac:dyDescent="0.2">
      <c r="B13" s="1" t="s">
        <v>1357</v>
      </c>
      <c r="C13" s="4">
        <v>11</v>
      </c>
      <c r="D13" s="5" t="str">
        <f>[4]怪物表!D14</f>
        <v>飞行系</v>
      </c>
      <c r="E13" s="5" t="str">
        <f>[4]怪物表!E14</f>
        <v>冷却</v>
      </c>
      <c r="F13" s="5">
        <f>[4]怪物表!F14</f>
        <v>0</v>
      </c>
      <c r="G13" s="5">
        <f>[4]怪物表!G14</f>
        <v>115</v>
      </c>
      <c r="H13" s="5">
        <f>[4]怪物表!H14</f>
        <v>13</v>
      </c>
      <c r="I13" s="5">
        <f>[4]怪物表!I14</f>
        <v>37</v>
      </c>
      <c r="J13" s="5">
        <f>[4]怪物表!J14</f>
        <v>15</v>
      </c>
      <c r="K13" s="5">
        <f>[4]怪物表!K14</f>
        <v>32</v>
      </c>
      <c r="L13" s="5">
        <f>[4]怪物表!L14</f>
        <v>0</v>
      </c>
      <c r="M13" s="5">
        <f>[4]怪物表!M14</f>
        <v>43</v>
      </c>
      <c r="N13" s="5">
        <f>[4]怪物表!N14</f>
        <v>0</v>
      </c>
      <c r="O13" s="5">
        <f>[4]怪物表!O14</f>
        <v>1.153</v>
      </c>
      <c r="P13" s="5">
        <f>[4]怪物表!P14</f>
        <v>0.1</v>
      </c>
      <c r="Q13" s="5">
        <f>[4]怪物表!Q14</f>
        <v>0.1265</v>
      </c>
      <c r="R13" s="5">
        <f>[4]怪物表!R14</f>
        <v>4.4999999999999998E-2</v>
      </c>
      <c r="S13" s="5">
        <f>[4]怪物表!S14</f>
        <v>1.4999999999999998E-2</v>
      </c>
      <c r="T13" s="5">
        <f>[4]怪物表!T14</f>
        <v>4.4999999999999991E-2</v>
      </c>
      <c r="U13" s="5">
        <f>[4]怪物表!U14</f>
        <v>1.4999999999999998E-2</v>
      </c>
      <c r="V13" s="5">
        <f>[4]怪物表!V14</f>
        <v>1.4999999999999998E-2</v>
      </c>
      <c r="W13" s="5">
        <f>[4]怪物表!W14</f>
        <v>1.4999999999999998E-2</v>
      </c>
      <c r="X13" s="5">
        <f>[4]怪物表!X14</f>
        <v>1.4999999999999998E-2</v>
      </c>
    </row>
    <row r="14" spans="2:24" ht="14.25" x14ac:dyDescent="0.2">
      <c r="B14" s="1" t="s">
        <v>1927</v>
      </c>
      <c r="C14" s="4">
        <v>12</v>
      </c>
      <c r="D14" s="5" t="str">
        <f>[4]怪物表!D15</f>
        <v>飞行系</v>
      </c>
      <c r="E14" s="5" t="str">
        <f>[4]怪物表!E15</f>
        <v>冷却</v>
      </c>
      <c r="F14" s="5">
        <f>[4]怪物表!F15</f>
        <v>0</v>
      </c>
      <c r="G14" s="5">
        <f>[4]怪物表!G15</f>
        <v>132</v>
      </c>
      <c r="H14" s="5">
        <f>[4]怪物表!H15</f>
        <v>14</v>
      </c>
      <c r="I14" s="5">
        <f>[4]怪物表!I15</f>
        <v>40</v>
      </c>
      <c r="J14" s="5">
        <f>[4]怪物表!J15</f>
        <v>17</v>
      </c>
      <c r="K14" s="5">
        <f>[4]怪物表!K15</f>
        <v>35</v>
      </c>
      <c r="L14" s="5">
        <f>[4]怪物表!L15</f>
        <v>0</v>
      </c>
      <c r="M14" s="5">
        <f>[4]怪物表!M15</f>
        <v>49</v>
      </c>
      <c r="N14" s="5">
        <f>[4]怪物表!N15</f>
        <v>0</v>
      </c>
      <c r="O14" s="5">
        <f>[4]怪物表!O15</f>
        <v>1.1759999999999999</v>
      </c>
      <c r="P14" s="5">
        <f>[4]怪物表!P15</f>
        <v>0.1</v>
      </c>
      <c r="Q14" s="5">
        <f>[4]怪物表!Q15</f>
        <v>0.12765000000000001</v>
      </c>
      <c r="R14" s="5">
        <f>[4]怪物表!R15</f>
        <v>4.9499999999999995E-2</v>
      </c>
      <c r="S14" s="5">
        <f>[4]怪物表!S15</f>
        <v>1.6499999999999997E-2</v>
      </c>
      <c r="T14" s="5">
        <f>[4]怪物表!T15</f>
        <v>4.9499999999999988E-2</v>
      </c>
      <c r="U14" s="5">
        <f>[4]怪物表!U15</f>
        <v>1.6499999999999997E-2</v>
      </c>
      <c r="V14" s="5">
        <f>[4]怪物表!V15</f>
        <v>1.6499999999999997E-2</v>
      </c>
      <c r="W14" s="5">
        <f>[4]怪物表!W15</f>
        <v>1.6499999999999997E-2</v>
      </c>
      <c r="X14" s="5">
        <f>[4]怪物表!X15</f>
        <v>1.6499999999999997E-2</v>
      </c>
    </row>
    <row r="15" spans="2:24" ht="14.25" x14ac:dyDescent="0.2">
      <c r="B15" s="1" t="s">
        <v>1928</v>
      </c>
      <c r="C15" s="4">
        <v>13</v>
      </c>
      <c r="D15" s="5" t="str">
        <f>[4]怪物表!D16</f>
        <v>飞行系</v>
      </c>
      <c r="E15" s="5" t="str">
        <f>[4]怪物表!E16</f>
        <v>冷却</v>
      </c>
      <c r="F15" s="5">
        <f>[4]怪物表!F16</f>
        <v>0</v>
      </c>
      <c r="G15" s="5">
        <f>[4]怪物表!G16</f>
        <v>148</v>
      </c>
      <c r="H15" s="5">
        <f>[4]怪物表!H16</f>
        <v>15</v>
      </c>
      <c r="I15" s="5">
        <f>[4]怪物表!I16</f>
        <v>44</v>
      </c>
      <c r="J15" s="5">
        <f>[4]怪物表!J16</f>
        <v>18</v>
      </c>
      <c r="K15" s="5">
        <f>[4]怪物表!K16</f>
        <v>38</v>
      </c>
      <c r="L15" s="5">
        <f>[4]怪物表!L16</f>
        <v>0</v>
      </c>
      <c r="M15" s="5">
        <f>[4]怪物表!M16</f>
        <v>55</v>
      </c>
      <c r="N15" s="5">
        <f>[4]怪物表!N16</f>
        <v>0</v>
      </c>
      <c r="O15" s="5">
        <f>[4]怪物表!O16</f>
        <v>1.1990000000000001</v>
      </c>
      <c r="P15" s="5">
        <f>[4]怪物表!P16</f>
        <v>0.1</v>
      </c>
      <c r="Q15" s="5">
        <f>[4]怪物表!Q16</f>
        <v>0.1288</v>
      </c>
      <c r="R15" s="5">
        <f>[4]怪物表!R16</f>
        <v>5.3999999999999992E-2</v>
      </c>
      <c r="S15" s="5">
        <f>[4]怪物表!S16</f>
        <v>1.7999999999999999E-2</v>
      </c>
      <c r="T15" s="5">
        <f>[4]怪物表!T16</f>
        <v>5.3999999999999992E-2</v>
      </c>
      <c r="U15" s="5">
        <f>[4]怪物表!U16</f>
        <v>1.7999999999999999E-2</v>
      </c>
      <c r="V15" s="5">
        <f>[4]怪物表!V16</f>
        <v>1.7999999999999999E-2</v>
      </c>
      <c r="W15" s="5">
        <f>[4]怪物表!W16</f>
        <v>1.7999999999999999E-2</v>
      </c>
      <c r="X15" s="5">
        <f>[4]怪物表!X16</f>
        <v>1.7999999999999999E-2</v>
      </c>
    </row>
    <row r="16" spans="2:24" ht="14.25" x14ac:dyDescent="0.2">
      <c r="B16" s="1" t="s">
        <v>1929</v>
      </c>
      <c r="C16" s="4">
        <v>14</v>
      </c>
      <c r="D16" s="5" t="str">
        <f>[4]怪物表!D17</f>
        <v>飞行系</v>
      </c>
      <c r="E16" s="5" t="str">
        <f>[4]怪物表!E17</f>
        <v>冷却</v>
      </c>
      <c r="F16" s="5">
        <f>[4]怪物表!F17</f>
        <v>0</v>
      </c>
      <c r="G16" s="5">
        <f>[4]怪物表!G17</f>
        <v>165</v>
      </c>
      <c r="H16" s="5">
        <f>[4]怪物表!H17</f>
        <v>17</v>
      </c>
      <c r="I16" s="5">
        <f>[4]怪物表!I17</f>
        <v>48</v>
      </c>
      <c r="J16" s="5">
        <f>[4]怪物表!J17</f>
        <v>21</v>
      </c>
      <c r="K16" s="5">
        <f>[4]怪物表!K17</f>
        <v>41</v>
      </c>
      <c r="L16" s="5">
        <f>[4]怪物表!L17</f>
        <v>0</v>
      </c>
      <c r="M16" s="5">
        <f>[4]怪物表!M17</f>
        <v>61</v>
      </c>
      <c r="N16" s="5">
        <f>[4]怪物表!N17</f>
        <v>0</v>
      </c>
      <c r="O16" s="5">
        <f>[4]怪物表!O17</f>
        <v>1.222</v>
      </c>
      <c r="P16" s="5">
        <f>[4]怪物表!P17</f>
        <v>0.1</v>
      </c>
      <c r="Q16" s="5">
        <f>[4]怪物表!Q17</f>
        <v>0.12995000000000001</v>
      </c>
      <c r="R16" s="5">
        <f>[4]怪物表!R17</f>
        <v>5.849999999999999E-2</v>
      </c>
      <c r="S16" s="5">
        <f>[4]怪物表!S17</f>
        <v>1.95E-2</v>
      </c>
      <c r="T16" s="5">
        <f>[4]怪物表!T17</f>
        <v>5.8499999999999996E-2</v>
      </c>
      <c r="U16" s="5">
        <f>[4]怪物表!U17</f>
        <v>1.95E-2</v>
      </c>
      <c r="V16" s="5">
        <f>[4]怪物表!V17</f>
        <v>1.95E-2</v>
      </c>
      <c r="W16" s="5">
        <f>[4]怪物表!W17</f>
        <v>1.95E-2</v>
      </c>
      <c r="X16" s="5">
        <f>[4]怪物表!X17</f>
        <v>1.95E-2</v>
      </c>
    </row>
    <row r="17" spans="2:24" ht="14.25" x14ac:dyDescent="0.2">
      <c r="B17" s="1" t="s">
        <v>1426</v>
      </c>
      <c r="C17" s="4">
        <v>15</v>
      </c>
      <c r="D17" s="5" t="str">
        <f>[4]怪物表!D18</f>
        <v>飞行系</v>
      </c>
      <c r="E17" s="5" t="str">
        <f>[4]怪物表!E18</f>
        <v>冷却</v>
      </c>
      <c r="F17" s="5">
        <f>[4]怪物表!F18</f>
        <v>0</v>
      </c>
      <c r="G17" s="5">
        <f>[4]怪物表!G18</f>
        <v>187</v>
      </c>
      <c r="H17" s="5">
        <f>[4]怪物表!H18</f>
        <v>18</v>
      </c>
      <c r="I17" s="5">
        <f>[4]怪物表!I18</f>
        <v>51</v>
      </c>
      <c r="J17" s="5">
        <f>[4]怪物表!J18</f>
        <v>22</v>
      </c>
      <c r="K17" s="5">
        <f>[4]怪物表!K18</f>
        <v>45</v>
      </c>
      <c r="L17" s="5">
        <f>[4]怪物表!L18</f>
        <v>0</v>
      </c>
      <c r="M17" s="5">
        <f>[4]怪物表!M18</f>
        <v>67</v>
      </c>
      <c r="N17" s="5">
        <f>[4]怪物表!N18</f>
        <v>0</v>
      </c>
      <c r="O17" s="5">
        <f>[4]怪物表!O18</f>
        <v>1.2450000000000001</v>
      </c>
      <c r="P17" s="5">
        <f>[4]怪物表!P18</f>
        <v>0.1</v>
      </c>
      <c r="Q17" s="5">
        <f>[4]怪物表!Q18</f>
        <v>0.13110000000000002</v>
      </c>
      <c r="R17" s="5">
        <f>[4]怪物表!R18</f>
        <v>6.3E-2</v>
      </c>
      <c r="S17" s="5">
        <f>[4]怪物表!S18</f>
        <v>2.1000000000000001E-2</v>
      </c>
      <c r="T17" s="5">
        <f>[4]怪物表!T18</f>
        <v>6.3E-2</v>
      </c>
      <c r="U17" s="5">
        <f>[4]怪物表!U18</f>
        <v>2.1000000000000001E-2</v>
      </c>
      <c r="V17" s="5">
        <f>[4]怪物表!V18</f>
        <v>2.1000000000000001E-2</v>
      </c>
      <c r="W17" s="5">
        <f>[4]怪物表!W18</f>
        <v>2.1000000000000001E-2</v>
      </c>
      <c r="X17" s="5">
        <f>[4]怪物表!X18</f>
        <v>2.1000000000000001E-2</v>
      </c>
    </row>
    <row r="18" spans="2:24" ht="14.25" x14ac:dyDescent="0.2">
      <c r="B18" s="1" t="s">
        <v>1362</v>
      </c>
      <c r="C18" s="4">
        <v>16</v>
      </c>
      <c r="D18" s="5" t="str">
        <f>[4]怪物表!D19</f>
        <v>飞行系</v>
      </c>
      <c r="E18" s="5" t="str">
        <f>[4]怪物表!E19</f>
        <v>冷却</v>
      </c>
      <c r="F18" s="5">
        <f>[4]怪物表!F19</f>
        <v>0</v>
      </c>
      <c r="G18" s="5">
        <f>[4]怪物表!G19</f>
        <v>205</v>
      </c>
      <c r="H18" s="5">
        <f>[4]怪物表!H19</f>
        <v>20</v>
      </c>
      <c r="I18" s="5">
        <f>[4]怪物表!I19</f>
        <v>55</v>
      </c>
      <c r="J18" s="5">
        <f>[4]怪物表!J19</f>
        <v>24</v>
      </c>
      <c r="K18" s="5">
        <f>[4]怪物表!K19</f>
        <v>48</v>
      </c>
      <c r="L18" s="5">
        <f>[4]怪物表!L19</f>
        <v>0</v>
      </c>
      <c r="M18" s="5">
        <f>[4]怪物表!M19</f>
        <v>73</v>
      </c>
      <c r="N18" s="5">
        <f>[4]怪物表!N19</f>
        <v>0</v>
      </c>
      <c r="O18" s="5">
        <f>[4]怪物表!O19</f>
        <v>1.268</v>
      </c>
      <c r="P18" s="5">
        <f>[4]怪物表!P19</f>
        <v>0.1</v>
      </c>
      <c r="Q18" s="5">
        <f>[4]怪物表!Q19</f>
        <v>0.13225000000000001</v>
      </c>
      <c r="R18" s="5">
        <f>[4]怪物表!R19</f>
        <v>6.7500000000000004E-2</v>
      </c>
      <c r="S18" s="5">
        <f>[4]怪物表!S19</f>
        <v>2.2500000000000003E-2</v>
      </c>
      <c r="T18" s="5">
        <f>[4]怪物表!T19</f>
        <v>6.7500000000000004E-2</v>
      </c>
      <c r="U18" s="5">
        <f>[4]怪物表!U19</f>
        <v>2.2500000000000003E-2</v>
      </c>
      <c r="V18" s="5">
        <f>[4]怪物表!V19</f>
        <v>2.2500000000000003E-2</v>
      </c>
      <c r="W18" s="5">
        <f>[4]怪物表!W19</f>
        <v>2.2500000000000003E-2</v>
      </c>
      <c r="X18" s="5">
        <f>[4]怪物表!X19</f>
        <v>2.2500000000000003E-2</v>
      </c>
    </row>
    <row r="19" spans="2:24" ht="14.25" x14ac:dyDescent="0.2">
      <c r="B19" s="1" t="s">
        <v>1363</v>
      </c>
      <c r="C19" s="4">
        <v>17</v>
      </c>
      <c r="D19" s="5" t="str">
        <f>[4]怪物表!D20</f>
        <v>飞行系</v>
      </c>
      <c r="E19" s="5" t="str">
        <f>[4]怪物表!E20</f>
        <v>冷却</v>
      </c>
      <c r="F19" s="5">
        <f>[4]怪物表!F20</f>
        <v>0</v>
      </c>
      <c r="G19" s="5">
        <f>[4]怪物表!G20</f>
        <v>223</v>
      </c>
      <c r="H19" s="5">
        <f>[4]怪物表!H20</f>
        <v>21</v>
      </c>
      <c r="I19" s="5">
        <f>[4]怪物表!I20</f>
        <v>59</v>
      </c>
      <c r="J19" s="5">
        <f>[4]怪物表!J20</f>
        <v>27</v>
      </c>
      <c r="K19" s="5">
        <f>[4]怪物表!K20</f>
        <v>52</v>
      </c>
      <c r="L19" s="5">
        <f>[4]怪物表!L20</f>
        <v>0</v>
      </c>
      <c r="M19" s="5">
        <f>[4]怪物表!M20</f>
        <v>81</v>
      </c>
      <c r="N19" s="5">
        <f>[4]怪物表!N20</f>
        <v>0</v>
      </c>
      <c r="O19" s="5">
        <f>[4]怪物表!O20</f>
        <v>1.2909999999999999</v>
      </c>
      <c r="P19" s="5">
        <f>[4]怪物表!P20</f>
        <v>0.1</v>
      </c>
      <c r="Q19" s="5">
        <f>[4]怪物表!Q20</f>
        <v>0.13340000000000002</v>
      </c>
      <c r="R19" s="5">
        <f>[4]怪物表!R20</f>
        <v>7.2000000000000008E-2</v>
      </c>
      <c r="S19" s="5">
        <f>[4]怪物表!S20</f>
        <v>2.4000000000000004E-2</v>
      </c>
      <c r="T19" s="5">
        <f>[4]怪物表!T20</f>
        <v>7.2000000000000008E-2</v>
      </c>
      <c r="U19" s="5">
        <f>[4]怪物表!U20</f>
        <v>2.4000000000000004E-2</v>
      </c>
      <c r="V19" s="5">
        <f>[4]怪物表!V20</f>
        <v>2.4000000000000004E-2</v>
      </c>
      <c r="W19" s="5">
        <f>[4]怪物表!W20</f>
        <v>2.4000000000000004E-2</v>
      </c>
      <c r="X19" s="5">
        <f>[4]怪物表!X20</f>
        <v>2.4000000000000004E-2</v>
      </c>
    </row>
    <row r="20" spans="2:24" ht="14.25" x14ac:dyDescent="0.2">
      <c r="B20" s="1" t="s">
        <v>1364</v>
      </c>
      <c r="C20" s="4">
        <v>18</v>
      </c>
      <c r="D20" s="5" t="str">
        <f>[4]怪物表!D21</f>
        <v>飞行系</v>
      </c>
      <c r="E20" s="5" t="str">
        <f>[4]怪物表!E21</f>
        <v>冷却</v>
      </c>
      <c r="F20" s="5">
        <f>[4]怪物表!F21</f>
        <v>0</v>
      </c>
      <c r="G20" s="5">
        <f>[4]怪物表!G21</f>
        <v>241</v>
      </c>
      <c r="H20" s="5">
        <f>[4]怪物表!H21</f>
        <v>23</v>
      </c>
      <c r="I20" s="5">
        <f>[4]怪物表!I21</f>
        <v>64</v>
      </c>
      <c r="J20" s="5">
        <f>[4]怪物表!J21</f>
        <v>29</v>
      </c>
      <c r="K20" s="5">
        <f>[4]怪物表!K21</f>
        <v>56</v>
      </c>
      <c r="L20" s="5">
        <f>[4]怪物表!L21</f>
        <v>0</v>
      </c>
      <c r="M20" s="5">
        <f>[4]怪物表!M21</f>
        <v>88</v>
      </c>
      <c r="N20" s="5">
        <f>[4]怪物表!N21</f>
        <v>0</v>
      </c>
      <c r="O20" s="5">
        <f>[4]怪物表!O21</f>
        <v>1.3140000000000001</v>
      </c>
      <c r="P20" s="5">
        <f>[4]怪物表!P21</f>
        <v>0.1</v>
      </c>
      <c r="Q20" s="5">
        <f>[4]怪物表!Q21</f>
        <v>0.13455</v>
      </c>
      <c r="R20" s="5">
        <f>[4]怪物表!R21</f>
        <v>7.6500000000000012E-2</v>
      </c>
      <c r="S20" s="5">
        <f>[4]怪物表!S21</f>
        <v>2.5500000000000005E-2</v>
      </c>
      <c r="T20" s="5">
        <f>[4]怪物表!T21</f>
        <v>7.6500000000000012E-2</v>
      </c>
      <c r="U20" s="5">
        <f>[4]怪物表!U21</f>
        <v>2.5500000000000005E-2</v>
      </c>
      <c r="V20" s="5">
        <f>[4]怪物表!V21</f>
        <v>2.5500000000000005E-2</v>
      </c>
      <c r="W20" s="5">
        <f>[4]怪物表!W21</f>
        <v>2.5500000000000005E-2</v>
      </c>
      <c r="X20" s="5">
        <f>[4]怪物表!X21</f>
        <v>2.5500000000000005E-2</v>
      </c>
    </row>
    <row r="21" spans="2:24" ht="14.25" x14ac:dyDescent="0.2">
      <c r="B21" s="1" t="s">
        <v>1930</v>
      </c>
      <c r="C21" s="4">
        <v>19</v>
      </c>
      <c r="D21" s="5" t="str">
        <f>[4]怪物表!D22</f>
        <v>飞行系</v>
      </c>
      <c r="E21" s="5" t="str">
        <f>[4]怪物表!E22</f>
        <v>冷却</v>
      </c>
      <c r="F21" s="5">
        <f>[4]怪物表!F22</f>
        <v>0</v>
      </c>
      <c r="G21" s="5">
        <f>[4]怪物表!G22</f>
        <v>259</v>
      </c>
      <c r="H21" s="5">
        <f>[4]怪物表!H22</f>
        <v>24</v>
      </c>
      <c r="I21" s="5">
        <f>[4]怪物表!I22</f>
        <v>68</v>
      </c>
      <c r="J21" s="5">
        <f>[4]怪物表!J22</f>
        <v>31</v>
      </c>
      <c r="K21" s="5">
        <f>[4]怪物表!K22</f>
        <v>60</v>
      </c>
      <c r="L21" s="5">
        <f>[4]怪物表!L22</f>
        <v>0</v>
      </c>
      <c r="M21" s="5">
        <f>[4]怪物表!M22</f>
        <v>96</v>
      </c>
      <c r="N21" s="5">
        <f>[4]怪物表!N22</f>
        <v>0</v>
      </c>
      <c r="O21" s="5">
        <f>[4]怪物表!O22</f>
        <v>1.337</v>
      </c>
      <c r="P21" s="5">
        <f>[4]怪物表!P22</f>
        <v>0.1</v>
      </c>
      <c r="Q21" s="5">
        <f>[4]怪物表!Q22</f>
        <v>0.13570000000000002</v>
      </c>
      <c r="R21" s="5">
        <f>[4]怪物表!R22</f>
        <v>8.1000000000000016E-2</v>
      </c>
      <c r="S21" s="5">
        <f>[4]怪物表!S22</f>
        <v>2.7000000000000007E-2</v>
      </c>
      <c r="T21" s="5">
        <f>[4]怪物表!T22</f>
        <v>8.1000000000000016E-2</v>
      </c>
      <c r="U21" s="5">
        <f>[4]怪物表!U22</f>
        <v>2.7000000000000007E-2</v>
      </c>
      <c r="V21" s="5">
        <f>[4]怪物表!V22</f>
        <v>2.7000000000000007E-2</v>
      </c>
      <c r="W21" s="5">
        <f>[4]怪物表!W22</f>
        <v>2.7000000000000007E-2</v>
      </c>
      <c r="X21" s="5">
        <f>[4]怪物表!X22</f>
        <v>2.7000000000000007E-2</v>
      </c>
    </row>
    <row r="22" spans="2:24" ht="14.25" x14ac:dyDescent="0.2">
      <c r="B22" s="1" t="s">
        <v>1931</v>
      </c>
      <c r="C22" s="4">
        <v>20</v>
      </c>
      <c r="D22" s="5" t="str">
        <f>[4]怪物表!D23</f>
        <v>飞行系</v>
      </c>
      <c r="E22" s="5" t="str">
        <f>[4]怪物表!E23</f>
        <v>冷却</v>
      </c>
      <c r="F22" s="5">
        <f>[4]怪物表!F23</f>
        <v>0</v>
      </c>
      <c r="G22" s="5">
        <f>[4]怪物表!G23</f>
        <v>279</v>
      </c>
      <c r="H22" s="5">
        <f>[4]怪物表!H23</f>
        <v>26</v>
      </c>
      <c r="I22" s="5">
        <f>[4]怪物表!I23</f>
        <v>72</v>
      </c>
      <c r="J22" s="5">
        <f>[4]怪物表!J23</f>
        <v>33</v>
      </c>
      <c r="K22" s="5">
        <f>[4]怪物表!K23</f>
        <v>64</v>
      </c>
      <c r="L22" s="5">
        <f>[4]怪物表!L23</f>
        <v>0</v>
      </c>
      <c r="M22" s="5">
        <f>[4]怪物表!M23</f>
        <v>103</v>
      </c>
      <c r="N22" s="5">
        <f>[4]怪物表!N23</f>
        <v>0</v>
      </c>
      <c r="O22" s="5">
        <f>[4]怪物表!O23</f>
        <v>1.36</v>
      </c>
      <c r="P22" s="5">
        <f>[4]怪物表!P23</f>
        <v>0.1</v>
      </c>
      <c r="Q22" s="5">
        <f>[4]怪物表!Q23</f>
        <v>0.13685000000000003</v>
      </c>
      <c r="R22" s="5">
        <f>[4]怪物表!R23</f>
        <v>8.550000000000002E-2</v>
      </c>
      <c r="S22" s="5">
        <f>[4]怪物表!S23</f>
        <v>2.8500000000000008E-2</v>
      </c>
      <c r="T22" s="5">
        <f>[4]怪物表!T23</f>
        <v>8.550000000000002E-2</v>
      </c>
      <c r="U22" s="5">
        <f>[4]怪物表!U23</f>
        <v>2.8500000000000008E-2</v>
      </c>
      <c r="V22" s="5">
        <f>[4]怪物表!V23</f>
        <v>2.8500000000000008E-2</v>
      </c>
      <c r="W22" s="5">
        <f>[4]怪物表!W23</f>
        <v>2.8500000000000008E-2</v>
      </c>
      <c r="X22" s="5">
        <f>[4]怪物表!X23</f>
        <v>2.8500000000000008E-2</v>
      </c>
    </row>
    <row r="23" spans="2:24" ht="14.25" x14ac:dyDescent="0.2">
      <c r="B23" s="1" t="s">
        <v>1932</v>
      </c>
      <c r="C23" s="4">
        <v>21</v>
      </c>
      <c r="D23" s="5" t="str">
        <f>[4]怪物表!D24</f>
        <v>飞行系</v>
      </c>
      <c r="E23" s="5" t="str">
        <f>[4]怪物表!E24</f>
        <v>冷却</v>
      </c>
      <c r="F23" s="5">
        <f>[4]怪物表!F24</f>
        <v>0</v>
      </c>
      <c r="G23" s="5">
        <f>[4]怪物表!G24</f>
        <v>301</v>
      </c>
      <c r="H23" s="5">
        <f>[4]怪物表!H24</f>
        <v>27</v>
      </c>
      <c r="I23" s="5">
        <f>[4]怪物表!I24</f>
        <v>77</v>
      </c>
      <c r="J23" s="5">
        <f>[4]怪物表!J24</f>
        <v>36</v>
      </c>
      <c r="K23" s="5">
        <f>[4]怪物表!K24</f>
        <v>68</v>
      </c>
      <c r="L23" s="5">
        <f>[4]怪物表!L24</f>
        <v>0</v>
      </c>
      <c r="M23" s="5">
        <f>[4]怪物表!M24</f>
        <v>111</v>
      </c>
      <c r="N23" s="5">
        <f>[4]怪物表!N24</f>
        <v>0</v>
      </c>
      <c r="O23" s="5">
        <f>[4]怪物表!O24</f>
        <v>1.383</v>
      </c>
      <c r="P23" s="5">
        <f>[4]怪物表!P24</f>
        <v>0.1</v>
      </c>
      <c r="Q23" s="5">
        <f>[4]怪物表!Q24</f>
        <v>0.13800000000000001</v>
      </c>
      <c r="R23" s="5">
        <f>[4]怪物表!R24</f>
        <v>9.0000000000000024E-2</v>
      </c>
      <c r="S23" s="5">
        <f>[4]怪物表!S24</f>
        <v>3.0000000000000009E-2</v>
      </c>
      <c r="T23" s="5">
        <f>[4]怪物表!T24</f>
        <v>9.0000000000000024E-2</v>
      </c>
      <c r="U23" s="5">
        <f>[4]怪物表!U24</f>
        <v>3.0000000000000009E-2</v>
      </c>
      <c r="V23" s="5">
        <f>[4]怪物表!V24</f>
        <v>3.0000000000000009E-2</v>
      </c>
      <c r="W23" s="5">
        <f>[4]怪物表!W24</f>
        <v>3.0000000000000009E-2</v>
      </c>
      <c r="X23" s="5">
        <f>[4]怪物表!X24</f>
        <v>3.0000000000000009E-2</v>
      </c>
    </row>
    <row r="24" spans="2:24" ht="14.25" x14ac:dyDescent="0.2">
      <c r="B24" s="1" t="s">
        <v>1933</v>
      </c>
      <c r="C24" s="4">
        <v>22</v>
      </c>
      <c r="D24" s="5" t="str">
        <f>[4]怪物表!D25</f>
        <v>飞行系</v>
      </c>
      <c r="E24" s="5" t="str">
        <f>[4]怪物表!E25</f>
        <v>冷却</v>
      </c>
      <c r="F24" s="5">
        <f>[4]怪物表!F25</f>
        <v>0</v>
      </c>
      <c r="G24" s="5">
        <f>[4]怪物表!G25</f>
        <v>321</v>
      </c>
      <c r="H24" s="5">
        <f>[4]怪物表!H25</f>
        <v>29</v>
      </c>
      <c r="I24" s="5">
        <f>[4]怪物表!I25</f>
        <v>82</v>
      </c>
      <c r="J24" s="5">
        <f>[4]怪物表!J25</f>
        <v>39</v>
      </c>
      <c r="K24" s="5">
        <f>[4]怪物表!K25</f>
        <v>73</v>
      </c>
      <c r="L24" s="5">
        <f>[4]怪物表!L25</f>
        <v>0</v>
      </c>
      <c r="M24" s="5">
        <f>[4]怪物表!M25</f>
        <v>118</v>
      </c>
      <c r="N24" s="5">
        <f>[4]怪物表!N25</f>
        <v>0</v>
      </c>
      <c r="O24" s="5">
        <f>[4]怪物表!O25</f>
        <v>1.4059999999999999</v>
      </c>
      <c r="P24" s="5">
        <f>[4]怪物表!P25</f>
        <v>0.1</v>
      </c>
      <c r="Q24" s="5">
        <f>[4]怪物表!Q25</f>
        <v>0.13915000000000002</v>
      </c>
      <c r="R24" s="5">
        <f>[4]怪物表!R25</f>
        <v>9.4500000000000028E-2</v>
      </c>
      <c r="S24" s="5">
        <f>[4]怪物表!S25</f>
        <v>3.1500000000000007E-2</v>
      </c>
      <c r="T24" s="5">
        <f>[4]怪物表!T25</f>
        <v>9.4500000000000028E-2</v>
      </c>
      <c r="U24" s="5">
        <f>[4]怪物表!U25</f>
        <v>3.1500000000000007E-2</v>
      </c>
      <c r="V24" s="5">
        <f>[4]怪物表!V25</f>
        <v>3.1500000000000007E-2</v>
      </c>
      <c r="W24" s="5">
        <f>[4]怪物表!W25</f>
        <v>3.1500000000000007E-2</v>
      </c>
      <c r="X24" s="5">
        <f>[4]怪物表!X25</f>
        <v>3.1500000000000007E-2</v>
      </c>
    </row>
    <row r="25" spans="2:24" ht="14.25" x14ac:dyDescent="0.2">
      <c r="B25" s="1" t="s">
        <v>1934</v>
      </c>
      <c r="C25" s="4">
        <v>23</v>
      </c>
      <c r="D25" s="5" t="str">
        <f>[4]怪物表!D26</f>
        <v>飞行系</v>
      </c>
      <c r="E25" s="5" t="str">
        <f>[4]怪物表!E26</f>
        <v>冷却</v>
      </c>
      <c r="F25" s="5">
        <f>[4]怪物表!F26</f>
        <v>0</v>
      </c>
      <c r="G25" s="5">
        <f>[4]怪物表!G26</f>
        <v>342</v>
      </c>
      <c r="H25" s="5">
        <f>[4]怪物表!H26</f>
        <v>30</v>
      </c>
      <c r="I25" s="5">
        <f>[4]怪物表!I26</f>
        <v>88</v>
      </c>
      <c r="J25" s="5">
        <f>[4]怪物表!J26</f>
        <v>42</v>
      </c>
      <c r="K25" s="5">
        <f>[4]怪物表!K26</f>
        <v>77</v>
      </c>
      <c r="L25" s="5">
        <f>[4]怪物表!L26</f>
        <v>0</v>
      </c>
      <c r="M25" s="5">
        <f>[4]怪物表!M26</f>
        <v>126</v>
      </c>
      <c r="N25" s="5">
        <f>[4]怪物表!N26</f>
        <v>0</v>
      </c>
      <c r="O25" s="5">
        <f>[4]怪物表!O26</f>
        <v>1.429</v>
      </c>
      <c r="P25" s="5">
        <f>[4]怪物表!P26</f>
        <v>0.1</v>
      </c>
      <c r="Q25" s="5">
        <f>[4]怪物表!Q26</f>
        <v>0.14030000000000001</v>
      </c>
      <c r="R25" s="5">
        <f>[4]怪物表!R26</f>
        <v>9.9000000000000032E-2</v>
      </c>
      <c r="S25" s="5">
        <f>[4]怪物表!S26</f>
        <v>3.3000000000000008E-2</v>
      </c>
      <c r="T25" s="5">
        <f>[4]怪物表!T26</f>
        <v>9.9000000000000032E-2</v>
      </c>
      <c r="U25" s="5">
        <f>[4]怪物表!U26</f>
        <v>3.3000000000000008E-2</v>
      </c>
      <c r="V25" s="5">
        <f>[4]怪物表!V26</f>
        <v>3.3000000000000008E-2</v>
      </c>
      <c r="W25" s="5">
        <f>[4]怪物表!W26</f>
        <v>3.3000000000000008E-2</v>
      </c>
      <c r="X25" s="5">
        <f>[4]怪物表!X26</f>
        <v>3.3000000000000008E-2</v>
      </c>
    </row>
    <row r="26" spans="2:24" ht="14.25" x14ac:dyDescent="0.2">
      <c r="B26" s="1" t="s">
        <v>1433</v>
      </c>
      <c r="C26" s="4">
        <v>24</v>
      </c>
      <c r="D26" s="5" t="str">
        <f>[4]怪物表!D27</f>
        <v>飞行系</v>
      </c>
      <c r="E26" s="5" t="str">
        <f>[4]怪物表!E27</f>
        <v>冷却</v>
      </c>
      <c r="F26" s="5">
        <f>[4]怪物表!F27</f>
        <v>0</v>
      </c>
      <c r="G26" s="5">
        <f>[4]怪物表!G27</f>
        <v>364</v>
      </c>
      <c r="H26" s="5">
        <f>[4]怪物表!H27</f>
        <v>32</v>
      </c>
      <c r="I26" s="5">
        <f>[4]怪物表!I27</f>
        <v>92</v>
      </c>
      <c r="J26" s="5">
        <f>[4]怪物表!J27</f>
        <v>44</v>
      </c>
      <c r="K26" s="5">
        <f>[4]怪物表!K27</f>
        <v>82</v>
      </c>
      <c r="L26" s="5">
        <f>[4]怪物表!L27</f>
        <v>0</v>
      </c>
      <c r="M26" s="5">
        <f>[4]怪物表!M27</f>
        <v>135</v>
      </c>
      <c r="N26" s="5">
        <f>[4]怪物表!N27</f>
        <v>0</v>
      </c>
      <c r="O26" s="5">
        <f>[4]怪物表!O27</f>
        <v>1.452</v>
      </c>
      <c r="P26" s="5">
        <f>[4]怪物表!P27</f>
        <v>0.1</v>
      </c>
      <c r="Q26" s="5">
        <f>[4]怪物表!Q27</f>
        <v>0.14145000000000002</v>
      </c>
      <c r="R26" s="5">
        <f>[4]怪物表!R27</f>
        <v>0.10350000000000004</v>
      </c>
      <c r="S26" s="5">
        <f>[4]怪物表!S27</f>
        <v>3.450000000000001E-2</v>
      </c>
      <c r="T26" s="5">
        <f>[4]怪物表!T27</f>
        <v>0.10350000000000004</v>
      </c>
      <c r="U26" s="5">
        <f>[4]怪物表!U27</f>
        <v>3.450000000000001E-2</v>
      </c>
      <c r="V26" s="5">
        <f>[4]怪物表!V27</f>
        <v>3.450000000000001E-2</v>
      </c>
      <c r="W26" s="5">
        <f>[4]怪物表!W27</f>
        <v>3.450000000000001E-2</v>
      </c>
      <c r="X26" s="5">
        <f>[4]怪物表!X27</f>
        <v>3.450000000000001E-2</v>
      </c>
    </row>
    <row r="27" spans="2:24" ht="14.25" x14ac:dyDescent="0.2">
      <c r="B27" s="1" t="s">
        <v>1935</v>
      </c>
      <c r="C27" s="4">
        <v>25</v>
      </c>
      <c r="D27" s="5" t="str">
        <f>[4]怪物表!D28</f>
        <v>飞行系</v>
      </c>
      <c r="E27" s="5" t="str">
        <f>[4]怪物表!E28</f>
        <v>冷却</v>
      </c>
      <c r="F27" s="5">
        <f>[4]怪物表!F28</f>
        <v>0</v>
      </c>
      <c r="G27" s="5">
        <f>[4]怪物表!G28</f>
        <v>388</v>
      </c>
      <c r="H27" s="5">
        <f>[4]怪物表!H28</f>
        <v>33</v>
      </c>
      <c r="I27" s="5">
        <f>[4]怪物表!I28</f>
        <v>98</v>
      </c>
      <c r="J27" s="5">
        <f>[4]怪物表!J28</f>
        <v>47</v>
      </c>
      <c r="K27" s="5">
        <f>[4]怪物表!K28</f>
        <v>87</v>
      </c>
      <c r="L27" s="5">
        <f>[4]怪物表!L28</f>
        <v>0</v>
      </c>
      <c r="M27" s="5">
        <f>[4]怪物表!M28</f>
        <v>144</v>
      </c>
      <c r="N27" s="5">
        <f>[4]怪物表!N28</f>
        <v>0</v>
      </c>
      <c r="O27" s="5">
        <f>[4]怪物表!O28</f>
        <v>1.4750000000000001</v>
      </c>
      <c r="P27" s="5">
        <f>[4]怪物表!P28</f>
        <v>0.1</v>
      </c>
      <c r="Q27" s="5">
        <f>[4]怪物表!Q28</f>
        <v>0.14260000000000003</v>
      </c>
      <c r="R27" s="5">
        <f>[4]怪物表!R28</f>
        <v>0.10800000000000004</v>
      </c>
      <c r="S27" s="5">
        <f>[4]怪物表!S28</f>
        <v>3.6000000000000011E-2</v>
      </c>
      <c r="T27" s="5">
        <f>[4]怪物表!T28</f>
        <v>0.10800000000000004</v>
      </c>
      <c r="U27" s="5">
        <f>[4]怪物表!U28</f>
        <v>3.6000000000000011E-2</v>
      </c>
      <c r="V27" s="5">
        <f>[4]怪物表!V28</f>
        <v>3.6000000000000011E-2</v>
      </c>
      <c r="W27" s="5">
        <f>[4]怪物表!W28</f>
        <v>3.6000000000000011E-2</v>
      </c>
      <c r="X27" s="5">
        <f>[4]怪物表!X28</f>
        <v>3.6000000000000011E-2</v>
      </c>
    </row>
    <row r="28" spans="2:24" ht="14.25" x14ac:dyDescent="0.2">
      <c r="B28" s="1" t="s">
        <v>1936</v>
      </c>
      <c r="C28" s="4">
        <v>26</v>
      </c>
      <c r="D28" s="5" t="str">
        <f>[4]怪物表!D29</f>
        <v>飞行系</v>
      </c>
      <c r="E28" s="5" t="str">
        <f>[4]怪物表!E29</f>
        <v>冷却</v>
      </c>
      <c r="F28" s="5">
        <f>[4]怪物表!F29</f>
        <v>0</v>
      </c>
      <c r="G28" s="5">
        <f>[4]怪物表!G29</f>
        <v>412</v>
      </c>
      <c r="H28" s="5">
        <f>[4]怪物表!H29</f>
        <v>35</v>
      </c>
      <c r="I28" s="5">
        <f>[4]怪物表!I29</f>
        <v>104</v>
      </c>
      <c r="J28" s="5">
        <f>[4]怪物表!J29</f>
        <v>50</v>
      </c>
      <c r="K28" s="5">
        <f>[4]怪物表!K29</f>
        <v>92</v>
      </c>
      <c r="L28" s="5">
        <f>[4]怪物表!L29</f>
        <v>0</v>
      </c>
      <c r="M28" s="5">
        <f>[4]怪物表!M29</f>
        <v>153</v>
      </c>
      <c r="N28" s="5">
        <f>[4]怪物表!N29</f>
        <v>0</v>
      </c>
      <c r="O28" s="5">
        <f>[4]怪物表!O29</f>
        <v>1.498</v>
      </c>
      <c r="P28" s="5">
        <f>[4]怪物表!P29</f>
        <v>0.1</v>
      </c>
      <c r="Q28" s="5">
        <f>[4]怪物表!Q29</f>
        <v>0.14375000000000002</v>
      </c>
      <c r="R28" s="5">
        <f>[4]怪物表!R29</f>
        <v>0.11250000000000003</v>
      </c>
      <c r="S28" s="5">
        <f>[4]怪物表!S29</f>
        <v>3.7500000000000012E-2</v>
      </c>
      <c r="T28" s="5">
        <f>[4]怪物表!T29</f>
        <v>0.11250000000000004</v>
      </c>
      <c r="U28" s="5">
        <f>[4]怪物表!U29</f>
        <v>3.7500000000000012E-2</v>
      </c>
      <c r="V28" s="5">
        <f>[4]怪物表!V29</f>
        <v>3.7500000000000012E-2</v>
      </c>
      <c r="W28" s="5">
        <f>[4]怪物表!W29</f>
        <v>3.7500000000000012E-2</v>
      </c>
      <c r="X28" s="5">
        <f>[4]怪物表!X29</f>
        <v>3.7500000000000012E-2</v>
      </c>
    </row>
    <row r="29" spans="2:24" ht="14.25" x14ac:dyDescent="0.2">
      <c r="B29" s="1" t="s">
        <v>1937</v>
      </c>
      <c r="C29" s="4">
        <v>27</v>
      </c>
      <c r="D29" s="5" t="str">
        <f>[4]怪物表!D30</f>
        <v>飞行系</v>
      </c>
      <c r="E29" s="5" t="str">
        <f>[4]怪物表!E30</f>
        <v>冷却</v>
      </c>
      <c r="F29" s="5">
        <f>[4]怪物表!F30</f>
        <v>0</v>
      </c>
      <c r="G29" s="5">
        <f>[4]怪物表!G30</f>
        <v>436</v>
      </c>
      <c r="H29" s="5">
        <f>[4]怪物表!H30</f>
        <v>36</v>
      </c>
      <c r="I29" s="5">
        <f>[4]怪物表!I30</f>
        <v>109</v>
      </c>
      <c r="J29" s="5">
        <f>[4]怪物表!J30</f>
        <v>53</v>
      </c>
      <c r="K29" s="5">
        <f>[4]怪物表!K30</f>
        <v>97</v>
      </c>
      <c r="L29" s="5">
        <f>[4]怪物表!L30</f>
        <v>0</v>
      </c>
      <c r="M29" s="5">
        <f>[4]怪物表!M30</f>
        <v>162</v>
      </c>
      <c r="N29" s="5">
        <f>[4]怪物表!N30</f>
        <v>0</v>
      </c>
      <c r="O29" s="5">
        <f>[4]怪物表!O30</f>
        <v>1.5209999999999999</v>
      </c>
      <c r="P29" s="5">
        <f>[4]怪物表!P30</f>
        <v>0.1</v>
      </c>
      <c r="Q29" s="5">
        <f>[4]怪物表!Q30</f>
        <v>0.14490000000000003</v>
      </c>
      <c r="R29" s="5">
        <f>[4]怪物表!R30</f>
        <v>0.11700000000000003</v>
      </c>
      <c r="S29" s="5">
        <f>[4]怪物表!S30</f>
        <v>3.9000000000000014E-2</v>
      </c>
      <c r="T29" s="5">
        <f>[4]怪物表!T30</f>
        <v>0.11700000000000005</v>
      </c>
      <c r="U29" s="5">
        <f>[4]怪物表!U30</f>
        <v>3.9000000000000014E-2</v>
      </c>
      <c r="V29" s="5">
        <f>[4]怪物表!V30</f>
        <v>3.9000000000000014E-2</v>
      </c>
      <c r="W29" s="5">
        <f>[4]怪物表!W30</f>
        <v>3.9000000000000014E-2</v>
      </c>
      <c r="X29" s="5">
        <f>[4]怪物表!X30</f>
        <v>3.9000000000000014E-2</v>
      </c>
    </row>
    <row r="30" spans="2:24" ht="14.25" x14ac:dyDescent="0.2">
      <c r="B30" s="1" t="s">
        <v>1437</v>
      </c>
      <c r="C30" s="4">
        <v>28</v>
      </c>
      <c r="D30" s="5" t="str">
        <f>[4]怪物表!D31</f>
        <v>飞行系</v>
      </c>
      <c r="E30" s="5" t="str">
        <f>[4]怪物表!E31</f>
        <v>冷却</v>
      </c>
      <c r="F30" s="5">
        <f>[4]怪物表!F31</f>
        <v>0</v>
      </c>
      <c r="G30" s="5">
        <f>[4]怪物表!G31</f>
        <v>459</v>
      </c>
      <c r="H30" s="5">
        <f>[4]怪物表!H31</f>
        <v>38</v>
      </c>
      <c r="I30" s="5">
        <f>[4]怪物表!I31</f>
        <v>116</v>
      </c>
      <c r="J30" s="5">
        <f>[4]怪物表!J31</f>
        <v>56</v>
      </c>
      <c r="K30" s="5">
        <f>[4]怪物表!K31</f>
        <v>102</v>
      </c>
      <c r="L30" s="5">
        <f>[4]怪物表!L31</f>
        <v>0</v>
      </c>
      <c r="M30" s="5">
        <f>[4]怪物表!M31</f>
        <v>171</v>
      </c>
      <c r="N30" s="5">
        <f>[4]怪物表!N31</f>
        <v>0</v>
      </c>
      <c r="O30" s="5">
        <f>[4]怪物表!O31</f>
        <v>1.544</v>
      </c>
      <c r="P30" s="5">
        <f>[4]怪物表!P31</f>
        <v>0.1</v>
      </c>
      <c r="Q30" s="5">
        <f>[4]怪物表!Q31</f>
        <v>0.14605000000000001</v>
      </c>
      <c r="R30" s="5">
        <f>[4]怪物表!R31</f>
        <v>0.12150000000000004</v>
      </c>
      <c r="S30" s="5">
        <f>[4]怪物表!S31</f>
        <v>4.0500000000000015E-2</v>
      </c>
      <c r="T30" s="5">
        <f>[4]怪物表!T31</f>
        <v>0.12150000000000005</v>
      </c>
      <c r="U30" s="5">
        <f>[4]怪物表!U31</f>
        <v>4.0500000000000015E-2</v>
      </c>
      <c r="V30" s="5">
        <f>[4]怪物表!V31</f>
        <v>4.0500000000000015E-2</v>
      </c>
      <c r="W30" s="5">
        <f>[4]怪物表!W31</f>
        <v>4.0500000000000015E-2</v>
      </c>
      <c r="X30" s="5">
        <f>[4]怪物表!X31</f>
        <v>4.0500000000000015E-2</v>
      </c>
    </row>
    <row r="31" spans="2:24" ht="14.25" x14ac:dyDescent="0.2">
      <c r="B31" s="1" t="s">
        <v>1938</v>
      </c>
      <c r="C31" s="4">
        <v>29</v>
      </c>
      <c r="D31" s="5" t="str">
        <f>[4]怪物表!D32</f>
        <v>飞行系</v>
      </c>
      <c r="E31" s="5" t="str">
        <f>[4]怪物表!E32</f>
        <v>冷却</v>
      </c>
      <c r="F31" s="5">
        <f>[4]怪物表!F32</f>
        <v>0</v>
      </c>
      <c r="G31" s="5">
        <f>[4]怪物表!G32</f>
        <v>483</v>
      </c>
      <c r="H31" s="5">
        <f>[4]怪物表!H32</f>
        <v>39</v>
      </c>
      <c r="I31" s="5">
        <f>[4]怪物表!I32</f>
        <v>121</v>
      </c>
      <c r="J31" s="5">
        <f>[4]怪物表!J32</f>
        <v>59</v>
      </c>
      <c r="K31" s="5">
        <f>[4]怪物表!K32</f>
        <v>108</v>
      </c>
      <c r="L31" s="5">
        <f>[4]怪物表!L32</f>
        <v>0</v>
      </c>
      <c r="M31" s="5">
        <f>[4]怪物表!M32</f>
        <v>180</v>
      </c>
      <c r="N31" s="5">
        <f>[4]怪物表!N32</f>
        <v>0</v>
      </c>
      <c r="O31" s="5">
        <f>[4]怪物表!O32</f>
        <v>1.5669999999999999</v>
      </c>
      <c r="P31" s="5">
        <f>[4]怪物表!P32</f>
        <v>0.1</v>
      </c>
      <c r="Q31" s="5">
        <f>[4]怪物表!Q32</f>
        <v>0.14720000000000003</v>
      </c>
      <c r="R31" s="5">
        <f>[4]怪物表!R32</f>
        <v>0.12600000000000003</v>
      </c>
      <c r="S31" s="5">
        <f>[4]怪物表!S32</f>
        <v>4.2000000000000016E-2</v>
      </c>
      <c r="T31" s="5">
        <f>[4]怪物表!T32</f>
        <v>0.12600000000000006</v>
      </c>
      <c r="U31" s="5">
        <f>[4]怪物表!U32</f>
        <v>4.2000000000000016E-2</v>
      </c>
      <c r="V31" s="5">
        <f>[4]怪物表!V32</f>
        <v>4.2000000000000016E-2</v>
      </c>
      <c r="W31" s="5">
        <f>[4]怪物表!W32</f>
        <v>4.2000000000000016E-2</v>
      </c>
      <c r="X31" s="5">
        <f>[4]怪物表!X32</f>
        <v>4.2000000000000016E-2</v>
      </c>
    </row>
    <row r="32" spans="2:24" ht="14.25" x14ac:dyDescent="0.2">
      <c r="B32" s="1" t="s">
        <v>1939</v>
      </c>
      <c r="C32" s="4">
        <v>30</v>
      </c>
      <c r="D32" s="5" t="str">
        <f>[4]怪物表!D33</f>
        <v>飞行系</v>
      </c>
      <c r="E32" s="5" t="str">
        <f>[4]怪物表!E33</f>
        <v>冷却</v>
      </c>
      <c r="F32" s="5">
        <f>[4]怪物表!F33</f>
        <v>0</v>
      </c>
      <c r="G32" s="5">
        <f>[4]怪物表!G33</f>
        <v>510</v>
      </c>
      <c r="H32" s="5">
        <f>[4]怪物表!H33</f>
        <v>41</v>
      </c>
      <c r="I32" s="5">
        <f>[4]怪物表!I33</f>
        <v>128</v>
      </c>
      <c r="J32" s="5">
        <f>[4]怪物表!J33</f>
        <v>62</v>
      </c>
      <c r="K32" s="5">
        <f>[4]怪物表!K33</f>
        <v>113</v>
      </c>
      <c r="L32" s="5">
        <f>[4]怪物表!L33</f>
        <v>0</v>
      </c>
      <c r="M32" s="5">
        <f>[4]怪物表!M33</f>
        <v>189</v>
      </c>
      <c r="N32" s="5">
        <f>[4]怪物表!N33</f>
        <v>0</v>
      </c>
      <c r="O32" s="5">
        <f>[4]怪物表!O33</f>
        <v>1.5899999999999999</v>
      </c>
      <c r="P32" s="5">
        <f>[4]怪物表!P33</f>
        <v>0.1</v>
      </c>
      <c r="Q32" s="5">
        <f>[4]怪物表!Q33</f>
        <v>0.14835000000000004</v>
      </c>
      <c r="R32" s="5">
        <f>[4]怪物表!R33</f>
        <v>0.13050000000000003</v>
      </c>
      <c r="S32" s="5">
        <f>[4]怪物表!S33</f>
        <v>4.3500000000000018E-2</v>
      </c>
      <c r="T32" s="5">
        <f>[4]怪物表!T33</f>
        <v>0.13050000000000006</v>
      </c>
      <c r="U32" s="5">
        <f>[4]怪物表!U33</f>
        <v>4.3500000000000018E-2</v>
      </c>
      <c r="V32" s="5">
        <f>[4]怪物表!V33</f>
        <v>4.3500000000000018E-2</v>
      </c>
      <c r="W32" s="5">
        <f>[4]怪物表!W33</f>
        <v>4.3500000000000018E-2</v>
      </c>
      <c r="X32" s="5">
        <f>[4]怪物表!X33</f>
        <v>4.3500000000000018E-2</v>
      </c>
    </row>
    <row r="33" spans="2:24" ht="14.25" x14ac:dyDescent="0.2">
      <c r="B33" s="1" t="s">
        <v>1439</v>
      </c>
      <c r="C33" s="4">
        <v>31</v>
      </c>
      <c r="D33" s="5" t="str">
        <f>[4]怪物表!D34</f>
        <v>飞行系</v>
      </c>
      <c r="E33" s="5" t="str">
        <f>[4]怪物表!E34</f>
        <v>冷却</v>
      </c>
      <c r="F33" s="5">
        <f>[4]怪物表!F34</f>
        <v>0</v>
      </c>
      <c r="G33" s="5">
        <f>[4]怪物表!G34</f>
        <v>537</v>
      </c>
      <c r="H33" s="5">
        <f>[4]怪物表!H34</f>
        <v>42</v>
      </c>
      <c r="I33" s="5">
        <f>[4]怪物表!I34</f>
        <v>134</v>
      </c>
      <c r="J33" s="5">
        <f>[4]怪物表!J34</f>
        <v>65</v>
      </c>
      <c r="K33" s="5">
        <f>[4]怪物表!K34</f>
        <v>119</v>
      </c>
      <c r="L33" s="5">
        <f>[4]怪物表!L34</f>
        <v>0</v>
      </c>
      <c r="M33" s="5">
        <f>[4]怪物表!M34</f>
        <v>198</v>
      </c>
      <c r="N33" s="5">
        <f>[4]怪物表!N34</f>
        <v>0</v>
      </c>
      <c r="O33" s="5">
        <f>[4]怪物表!O34</f>
        <v>1.613</v>
      </c>
      <c r="P33" s="5">
        <f>[4]怪物表!P34</f>
        <v>0.1</v>
      </c>
      <c r="Q33" s="5">
        <f>[4]怪物表!Q34</f>
        <v>0.14950000000000002</v>
      </c>
      <c r="R33" s="5">
        <f>[4]怪物表!R34</f>
        <v>0.13500000000000004</v>
      </c>
      <c r="S33" s="5">
        <f>[4]怪物表!S34</f>
        <v>4.5000000000000019E-2</v>
      </c>
      <c r="T33" s="5">
        <f>[4]怪物表!T34</f>
        <v>0.13500000000000006</v>
      </c>
      <c r="U33" s="5">
        <f>[4]怪物表!U34</f>
        <v>4.5000000000000019E-2</v>
      </c>
      <c r="V33" s="5">
        <f>[4]怪物表!V34</f>
        <v>4.5000000000000019E-2</v>
      </c>
      <c r="W33" s="5">
        <f>[4]怪物表!W34</f>
        <v>4.5000000000000019E-2</v>
      </c>
      <c r="X33" s="5">
        <f>[4]怪物表!X34</f>
        <v>4.5000000000000019E-2</v>
      </c>
    </row>
    <row r="34" spans="2:24" ht="14.25" x14ac:dyDescent="0.2">
      <c r="B34" s="1" t="s">
        <v>1378</v>
      </c>
      <c r="C34" s="4">
        <v>32</v>
      </c>
      <c r="D34" s="5" t="str">
        <f>[4]怪物表!D35</f>
        <v>飞行系</v>
      </c>
      <c r="E34" s="5" t="str">
        <f>[4]怪物表!E35</f>
        <v>冷却</v>
      </c>
      <c r="F34" s="5">
        <f>[4]怪物表!F35</f>
        <v>0</v>
      </c>
      <c r="G34" s="5">
        <f>[4]怪物表!G35</f>
        <v>564</v>
      </c>
      <c r="H34" s="5">
        <f>[4]怪物表!H35</f>
        <v>44</v>
      </c>
      <c r="I34" s="5">
        <f>[4]怪物表!I35</f>
        <v>140</v>
      </c>
      <c r="J34" s="5">
        <f>[4]怪物表!J35</f>
        <v>68</v>
      </c>
      <c r="K34" s="5">
        <f>[4]怪物表!K35</f>
        <v>124</v>
      </c>
      <c r="L34" s="5">
        <f>[4]怪物表!L35</f>
        <v>0</v>
      </c>
      <c r="M34" s="5">
        <f>[4]怪物表!M35</f>
        <v>207</v>
      </c>
      <c r="N34" s="5">
        <f>[4]怪物表!N35</f>
        <v>0</v>
      </c>
      <c r="O34" s="5">
        <f>[4]怪物表!O35</f>
        <v>1.6360000000000001</v>
      </c>
      <c r="P34" s="5">
        <f>[4]怪物表!P35</f>
        <v>0.1</v>
      </c>
      <c r="Q34" s="5">
        <f>[4]怪物表!Q35</f>
        <v>0.15065000000000003</v>
      </c>
      <c r="R34" s="5">
        <f>[4]怪物表!R35</f>
        <v>0.13950000000000004</v>
      </c>
      <c r="S34" s="5">
        <f>[4]怪物表!S35</f>
        <v>4.650000000000002E-2</v>
      </c>
      <c r="T34" s="5">
        <f>[4]怪物表!T35</f>
        <v>0.13950000000000007</v>
      </c>
      <c r="U34" s="5">
        <f>[4]怪物表!U35</f>
        <v>4.650000000000002E-2</v>
      </c>
      <c r="V34" s="5">
        <f>[4]怪物表!V35</f>
        <v>4.650000000000002E-2</v>
      </c>
      <c r="W34" s="5">
        <f>[4]怪物表!W35</f>
        <v>4.650000000000002E-2</v>
      </c>
      <c r="X34" s="5">
        <f>[4]怪物表!X35</f>
        <v>4.650000000000002E-2</v>
      </c>
    </row>
    <row r="35" spans="2:24" ht="14.25" x14ac:dyDescent="0.2">
      <c r="B35" s="1" t="s">
        <v>1441</v>
      </c>
      <c r="C35" s="4">
        <v>33</v>
      </c>
      <c r="D35" s="5" t="str">
        <f>[4]怪物表!D36</f>
        <v>飞行系</v>
      </c>
      <c r="E35" s="5" t="str">
        <f>[4]怪物表!E36</f>
        <v>冷却</v>
      </c>
      <c r="F35" s="5">
        <f>[4]怪物表!F36</f>
        <v>0</v>
      </c>
      <c r="G35" s="5">
        <f>[4]怪物表!G36</f>
        <v>590</v>
      </c>
      <c r="H35" s="5">
        <f>[4]怪物表!H36</f>
        <v>45</v>
      </c>
      <c r="I35" s="5">
        <f>[4]怪物表!I36</f>
        <v>148</v>
      </c>
      <c r="J35" s="5">
        <f>[4]怪物表!J36</f>
        <v>72</v>
      </c>
      <c r="K35" s="5">
        <f>[4]怪物表!K36</f>
        <v>131</v>
      </c>
      <c r="L35" s="5">
        <f>[4]怪物表!L36</f>
        <v>0</v>
      </c>
      <c r="M35" s="5">
        <f>[4]怪物表!M36</f>
        <v>217</v>
      </c>
      <c r="N35" s="5">
        <f>[4]怪物表!N36</f>
        <v>0</v>
      </c>
      <c r="O35" s="5">
        <f>[4]怪物表!O36</f>
        <v>1.6589999999999998</v>
      </c>
      <c r="P35" s="5">
        <f>[4]怪物表!P36</f>
        <v>0.1</v>
      </c>
      <c r="Q35" s="5">
        <f>[4]怪物表!Q36</f>
        <v>0.15180000000000002</v>
      </c>
      <c r="R35" s="5">
        <f>[4]怪物表!R36</f>
        <v>0.14400000000000004</v>
      </c>
      <c r="S35" s="5">
        <f>[4]怪物表!S36</f>
        <v>4.8000000000000022E-2</v>
      </c>
      <c r="T35" s="5">
        <f>[4]怪物表!T36</f>
        <v>0.14400000000000007</v>
      </c>
      <c r="U35" s="5">
        <f>[4]怪物表!U36</f>
        <v>4.8000000000000022E-2</v>
      </c>
      <c r="V35" s="5">
        <f>[4]怪物表!V36</f>
        <v>4.8000000000000022E-2</v>
      </c>
      <c r="W35" s="5">
        <f>[4]怪物表!W36</f>
        <v>4.8000000000000022E-2</v>
      </c>
      <c r="X35" s="5">
        <f>[4]怪物表!X36</f>
        <v>4.8000000000000022E-2</v>
      </c>
    </row>
    <row r="36" spans="2:24" ht="14.25" x14ac:dyDescent="0.2">
      <c r="B36" s="1" t="s">
        <v>1380</v>
      </c>
      <c r="C36" s="4">
        <v>34</v>
      </c>
      <c r="D36" s="5" t="str">
        <f>[4]怪物表!D37</f>
        <v>飞行系</v>
      </c>
      <c r="E36" s="5" t="str">
        <f>[4]怪物表!E37</f>
        <v>冷却</v>
      </c>
      <c r="F36" s="5">
        <f>[4]怪物表!F37</f>
        <v>0</v>
      </c>
      <c r="G36" s="5">
        <f>[4]怪物表!G37</f>
        <v>616</v>
      </c>
      <c r="H36" s="5">
        <f>[4]怪物表!H37</f>
        <v>47</v>
      </c>
      <c r="I36" s="5">
        <f>[4]怪物表!I37</f>
        <v>155</v>
      </c>
      <c r="J36" s="5">
        <f>[4]怪物表!J37</f>
        <v>75</v>
      </c>
      <c r="K36" s="5">
        <f>[4]怪物表!K37</f>
        <v>136</v>
      </c>
      <c r="L36" s="5">
        <f>[4]怪物表!L37</f>
        <v>0</v>
      </c>
      <c r="M36" s="5">
        <f>[4]怪物表!M37</f>
        <v>228</v>
      </c>
      <c r="N36" s="5">
        <f>[4]怪物表!N37</f>
        <v>0</v>
      </c>
      <c r="O36" s="5">
        <f>[4]怪物表!O37</f>
        <v>1.6819999999999999</v>
      </c>
      <c r="P36" s="5">
        <f>[4]怪物表!P37</f>
        <v>0.1</v>
      </c>
      <c r="Q36" s="5">
        <f>[4]怪物表!Q37</f>
        <v>0.15295000000000003</v>
      </c>
      <c r="R36" s="5">
        <f>[4]怪物表!R37</f>
        <v>0.14850000000000005</v>
      </c>
      <c r="S36" s="5">
        <f>[4]怪物表!S37</f>
        <v>4.9500000000000023E-2</v>
      </c>
      <c r="T36" s="5">
        <f>[4]怪物表!T37</f>
        <v>0.14850000000000008</v>
      </c>
      <c r="U36" s="5">
        <f>[4]怪物表!U37</f>
        <v>4.9500000000000023E-2</v>
      </c>
      <c r="V36" s="5">
        <f>[4]怪物表!V37</f>
        <v>4.9500000000000023E-2</v>
      </c>
      <c r="W36" s="5">
        <f>[4]怪物表!W37</f>
        <v>4.9500000000000023E-2</v>
      </c>
      <c r="X36" s="5">
        <f>[4]怪物表!X37</f>
        <v>4.9500000000000023E-2</v>
      </c>
    </row>
    <row r="37" spans="2:24" ht="14.25" x14ac:dyDescent="0.2">
      <c r="B37" s="1" t="s">
        <v>1940</v>
      </c>
      <c r="C37" s="4">
        <v>35</v>
      </c>
      <c r="D37" s="5" t="str">
        <f>[4]怪物表!D38</f>
        <v>飞行系</v>
      </c>
      <c r="E37" s="5" t="str">
        <f>[4]怪物表!E38</f>
        <v>冷却</v>
      </c>
      <c r="F37" s="5">
        <f>[4]怪物表!F38</f>
        <v>0</v>
      </c>
      <c r="G37" s="5">
        <f>[4]怪物表!G38</f>
        <v>644</v>
      </c>
      <c r="H37" s="5">
        <f>[4]怪物表!H38</f>
        <v>48</v>
      </c>
      <c r="I37" s="5">
        <f>[4]怪物表!I38</f>
        <v>161</v>
      </c>
      <c r="J37" s="5">
        <f>[4]怪物表!J38</f>
        <v>78</v>
      </c>
      <c r="K37" s="5">
        <f>[4]怪物表!K38</f>
        <v>143</v>
      </c>
      <c r="L37" s="5">
        <f>[4]怪物表!L38</f>
        <v>0</v>
      </c>
      <c r="M37" s="5">
        <f>[4]怪物表!M38</f>
        <v>238</v>
      </c>
      <c r="N37" s="5">
        <f>[4]怪物表!N38</f>
        <v>0</v>
      </c>
      <c r="O37" s="5">
        <f>[4]怪物表!O38</f>
        <v>1.7050000000000001</v>
      </c>
      <c r="P37" s="5">
        <f>[4]怪物表!P38</f>
        <v>0.1</v>
      </c>
      <c r="Q37" s="5">
        <f>[4]怪物表!Q38</f>
        <v>0.15410000000000004</v>
      </c>
      <c r="R37" s="5">
        <f>[4]怪物表!R38</f>
        <v>0.15300000000000005</v>
      </c>
      <c r="S37" s="5">
        <f>[4]怪物表!S38</f>
        <v>5.1000000000000024E-2</v>
      </c>
      <c r="T37" s="5">
        <f>[4]怪物表!T38</f>
        <v>0.15300000000000008</v>
      </c>
      <c r="U37" s="5">
        <f>[4]怪物表!U38</f>
        <v>5.1000000000000024E-2</v>
      </c>
      <c r="V37" s="5">
        <f>[4]怪物表!V38</f>
        <v>5.1000000000000024E-2</v>
      </c>
      <c r="W37" s="5">
        <f>[4]怪物表!W38</f>
        <v>5.1000000000000024E-2</v>
      </c>
      <c r="X37" s="5">
        <f>[4]怪物表!X38</f>
        <v>5.1000000000000024E-2</v>
      </c>
    </row>
    <row r="38" spans="2:24" ht="14.25" x14ac:dyDescent="0.2">
      <c r="B38" s="1" t="s">
        <v>1941</v>
      </c>
      <c r="C38" s="4">
        <v>36</v>
      </c>
      <c r="D38" s="5" t="str">
        <f>[4]怪物表!D39</f>
        <v>飞行系</v>
      </c>
      <c r="E38" s="5" t="str">
        <f>[4]怪物表!E39</f>
        <v>冷却</v>
      </c>
      <c r="F38" s="5">
        <f>[4]怪物表!F39</f>
        <v>0</v>
      </c>
      <c r="G38" s="5">
        <f>[4]怪物表!G39</f>
        <v>674</v>
      </c>
      <c r="H38" s="5">
        <f>[4]怪物表!H39</f>
        <v>50</v>
      </c>
      <c r="I38" s="5">
        <f>[4]怪物表!I39</f>
        <v>168</v>
      </c>
      <c r="J38" s="5">
        <f>[4]怪物表!J39</f>
        <v>81</v>
      </c>
      <c r="K38" s="5">
        <f>[4]怪物表!K39</f>
        <v>149</v>
      </c>
      <c r="L38" s="5">
        <f>[4]怪物表!L39</f>
        <v>0</v>
      </c>
      <c r="M38" s="5">
        <f>[4]怪物表!M39</f>
        <v>249</v>
      </c>
      <c r="N38" s="5">
        <f>[4]怪物表!N39</f>
        <v>0</v>
      </c>
      <c r="O38" s="5">
        <f>[4]怪物表!O39</f>
        <v>1.728</v>
      </c>
      <c r="P38" s="5">
        <f>[4]怪物表!P39</f>
        <v>0.1</v>
      </c>
      <c r="Q38" s="5">
        <f>[4]怪物表!Q39</f>
        <v>0.15525000000000003</v>
      </c>
      <c r="R38" s="5">
        <f>[4]怪物表!R39</f>
        <v>0.15750000000000006</v>
      </c>
      <c r="S38" s="5">
        <f>[4]怪物表!S39</f>
        <v>5.2500000000000026E-2</v>
      </c>
      <c r="T38" s="5">
        <f>[4]怪物表!T39</f>
        <v>0.15750000000000008</v>
      </c>
      <c r="U38" s="5">
        <f>[4]怪物表!U39</f>
        <v>5.2500000000000026E-2</v>
      </c>
      <c r="V38" s="5">
        <f>[4]怪物表!V39</f>
        <v>5.2500000000000026E-2</v>
      </c>
      <c r="W38" s="5">
        <f>[4]怪物表!W39</f>
        <v>5.2500000000000026E-2</v>
      </c>
      <c r="X38" s="5">
        <f>[4]怪物表!X39</f>
        <v>5.2500000000000026E-2</v>
      </c>
    </row>
    <row r="39" spans="2:24" ht="14.25" x14ac:dyDescent="0.2">
      <c r="B39" s="1" t="s">
        <v>1942</v>
      </c>
      <c r="C39" s="4">
        <v>37</v>
      </c>
      <c r="D39" s="5" t="str">
        <f>[4]怪物表!D40</f>
        <v>飞行系</v>
      </c>
      <c r="E39" s="5" t="str">
        <f>[4]怪物表!E40</f>
        <v>冷却</v>
      </c>
      <c r="F39" s="5">
        <f>[4]怪物表!F40</f>
        <v>0</v>
      </c>
      <c r="G39" s="5">
        <f>[4]怪物表!G40</f>
        <v>704</v>
      </c>
      <c r="H39" s="5">
        <f>[4]怪物表!H40</f>
        <v>52</v>
      </c>
      <c r="I39" s="5">
        <f>[4]怪物表!I40</f>
        <v>176</v>
      </c>
      <c r="J39" s="5">
        <f>[4]怪物表!J40</f>
        <v>85</v>
      </c>
      <c r="K39" s="5">
        <f>[4]怪物表!K40</f>
        <v>156</v>
      </c>
      <c r="L39" s="5">
        <f>[4]怪物表!L40</f>
        <v>0</v>
      </c>
      <c r="M39" s="5">
        <f>[4]怪物表!M40</f>
        <v>259</v>
      </c>
      <c r="N39" s="5">
        <f>[4]怪物表!N40</f>
        <v>0</v>
      </c>
      <c r="O39" s="5">
        <f>[4]怪物表!O40</f>
        <v>1.7509999999999999</v>
      </c>
      <c r="P39" s="5">
        <f>[4]怪物表!P40</f>
        <v>0.1</v>
      </c>
      <c r="Q39" s="5">
        <f>[4]怪物表!Q40</f>
        <v>0.15640000000000004</v>
      </c>
      <c r="R39" s="5">
        <f>[4]怪物表!R40</f>
        <v>0.16200000000000006</v>
      </c>
      <c r="S39" s="5">
        <f>[4]怪物表!S40</f>
        <v>5.4000000000000027E-2</v>
      </c>
      <c r="T39" s="5">
        <f>[4]怪物表!T40</f>
        <v>0.16200000000000009</v>
      </c>
      <c r="U39" s="5">
        <f>[4]怪物表!U40</f>
        <v>5.4000000000000027E-2</v>
      </c>
      <c r="V39" s="5">
        <f>[4]怪物表!V40</f>
        <v>5.4000000000000027E-2</v>
      </c>
      <c r="W39" s="5">
        <f>[4]怪物表!W40</f>
        <v>5.4000000000000027E-2</v>
      </c>
      <c r="X39" s="5">
        <f>[4]怪物表!X40</f>
        <v>5.4000000000000027E-2</v>
      </c>
    </row>
    <row r="40" spans="2:24" ht="14.25" x14ac:dyDescent="0.2">
      <c r="B40" s="1" t="s">
        <v>1385</v>
      </c>
      <c r="C40" s="4">
        <v>38</v>
      </c>
      <c r="D40" s="5" t="str">
        <f>[4]怪物表!D41</f>
        <v>飞行系</v>
      </c>
      <c r="E40" s="5" t="str">
        <f>[4]怪物表!E41</f>
        <v>冷却</v>
      </c>
      <c r="F40" s="5">
        <f>[4]怪物表!F41</f>
        <v>0</v>
      </c>
      <c r="G40" s="5">
        <f>[4]怪物表!G41</f>
        <v>733</v>
      </c>
      <c r="H40" s="5">
        <f>[4]怪物表!H41</f>
        <v>54</v>
      </c>
      <c r="I40" s="5">
        <f>[4]怪物表!I41</f>
        <v>184</v>
      </c>
      <c r="J40" s="5">
        <f>[4]怪物表!J41</f>
        <v>89</v>
      </c>
      <c r="K40" s="5">
        <f>[4]怪物表!K41</f>
        <v>163</v>
      </c>
      <c r="L40" s="5">
        <f>[4]怪物表!L41</f>
        <v>0</v>
      </c>
      <c r="M40" s="5">
        <f>[4]怪物表!M41</f>
        <v>270</v>
      </c>
      <c r="N40" s="5">
        <f>[4]怪物表!N41</f>
        <v>0</v>
      </c>
      <c r="O40" s="5">
        <f>[4]怪物表!O41</f>
        <v>1.774</v>
      </c>
      <c r="P40" s="5">
        <f>[4]怪物表!P41</f>
        <v>0.1</v>
      </c>
      <c r="Q40" s="5">
        <f>[4]怪物表!Q41</f>
        <v>0.15755000000000002</v>
      </c>
      <c r="R40" s="5">
        <f>[4]怪物表!R41</f>
        <v>0.16650000000000006</v>
      </c>
      <c r="S40" s="5">
        <f>[4]怪物表!S41</f>
        <v>5.5500000000000028E-2</v>
      </c>
      <c r="T40" s="5">
        <f>[4]怪物表!T41</f>
        <v>0.16650000000000009</v>
      </c>
      <c r="U40" s="5">
        <f>[4]怪物表!U41</f>
        <v>5.5500000000000028E-2</v>
      </c>
      <c r="V40" s="5">
        <f>[4]怪物表!V41</f>
        <v>5.5500000000000028E-2</v>
      </c>
      <c r="W40" s="5">
        <f>[4]怪物表!W41</f>
        <v>5.5500000000000028E-2</v>
      </c>
      <c r="X40" s="5">
        <f>[4]怪物表!X41</f>
        <v>5.5500000000000028E-2</v>
      </c>
    </row>
    <row r="41" spans="2:24" ht="14.25" x14ac:dyDescent="0.2">
      <c r="B41" s="1" t="s">
        <v>1447</v>
      </c>
      <c r="C41" s="4">
        <v>39</v>
      </c>
      <c r="D41" s="5" t="str">
        <f>[4]怪物表!D42</f>
        <v>飞行系</v>
      </c>
      <c r="E41" s="5" t="str">
        <f>[4]怪物表!E42</f>
        <v>冷却</v>
      </c>
      <c r="F41" s="5">
        <f>[4]怪物表!F42</f>
        <v>0</v>
      </c>
      <c r="G41" s="5">
        <f>[4]怪物表!G42</f>
        <v>762</v>
      </c>
      <c r="H41" s="5">
        <f>[4]怪物表!H42</f>
        <v>56</v>
      </c>
      <c r="I41" s="5">
        <f>[4]怪物表!I42</f>
        <v>192</v>
      </c>
      <c r="J41" s="5">
        <f>[4]怪物表!J42</f>
        <v>93</v>
      </c>
      <c r="K41" s="5">
        <f>[4]怪物表!K42</f>
        <v>169</v>
      </c>
      <c r="L41" s="5">
        <f>[4]怪物表!L42</f>
        <v>0</v>
      </c>
      <c r="M41" s="5">
        <f>[4]怪物表!M42</f>
        <v>280</v>
      </c>
      <c r="N41" s="5">
        <f>[4]怪物表!N42</f>
        <v>0</v>
      </c>
      <c r="O41" s="5">
        <f>[4]怪物表!O42</f>
        <v>1.7969999999999999</v>
      </c>
      <c r="P41" s="5">
        <f>[4]怪物表!P42</f>
        <v>0.1</v>
      </c>
      <c r="Q41" s="5">
        <f>[4]怪物表!Q42</f>
        <v>0.15870000000000004</v>
      </c>
      <c r="R41" s="5">
        <f>[4]怪物表!R42</f>
        <v>0.17100000000000007</v>
      </c>
      <c r="S41" s="5">
        <f>[4]怪物表!S42</f>
        <v>5.700000000000003E-2</v>
      </c>
      <c r="T41" s="5">
        <f>[4]怪物表!T42</f>
        <v>0.1710000000000001</v>
      </c>
      <c r="U41" s="5">
        <f>[4]怪物表!U42</f>
        <v>5.700000000000003E-2</v>
      </c>
      <c r="V41" s="5">
        <f>[4]怪物表!V42</f>
        <v>5.700000000000003E-2</v>
      </c>
      <c r="W41" s="5">
        <f>[4]怪物表!W42</f>
        <v>5.700000000000003E-2</v>
      </c>
      <c r="X41" s="5">
        <f>[4]怪物表!X42</f>
        <v>5.700000000000003E-2</v>
      </c>
    </row>
    <row r="42" spans="2:24" ht="14.25" x14ac:dyDescent="0.2">
      <c r="B42" s="1" t="s">
        <v>1448</v>
      </c>
      <c r="C42" s="4">
        <v>40</v>
      </c>
      <c r="D42" s="5" t="str">
        <f>[4]怪物表!D43</f>
        <v>飞行系</v>
      </c>
      <c r="E42" s="5" t="str">
        <f>[4]怪物表!E43</f>
        <v>冷却</v>
      </c>
      <c r="F42" s="5">
        <f>[4]怪物表!F43</f>
        <v>0</v>
      </c>
      <c r="G42" s="5">
        <f>[4]怪物表!G43</f>
        <v>790</v>
      </c>
      <c r="H42" s="5">
        <f>[4]怪物表!H43</f>
        <v>58</v>
      </c>
      <c r="I42" s="5">
        <f>[4]怪物表!I43</f>
        <v>200</v>
      </c>
      <c r="J42" s="5">
        <f>[4]怪物表!J43</f>
        <v>96</v>
      </c>
      <c r="K42" s="5">
        <f>[4]怪物表!K43</f>
        <v>176</v>
      </c>
      <c r="L42" s="5">
        <f>[4]怪物表!L43</f>
        <v>0</v>
      </c>
      <c r="M42" s="5">
        <f>[4]怪物表!M43</f>
        <v>291</v>
      </c>
      <c r="N42" s="5">
        <f>[4]怪物表!N43</f>
        <v>0</v>
      </c>
      <c r="O42" s="5">
        <f>[4]怪物表!O43</f>
        <v>1.82</v>
      </c>
      <c r="P42" s="5">
        <f>[4]怪物表!P43</f>
        <v>0.1</v>
      </c>
      <c r="Q42" s="5">
        <f>[4]怪物表!Q43</f>
        <v>0.15985000000000005</v>
      </c>
      <c r="R42" s="5">
        <f>[4]怪物表!R43</f>
        <v>0.17550000000000007</v>
      </c>
      <c r="S42" s="5">
        <f>[4]怪物表!S43</f>
        <v>5.8500000000000031E-2</v>
      </c>
      <c r="T42" s="5">
        <f>[4]怪物表!T43</f>
        <v>0.1755000000000001</v>
      </c>
      <c r="U42" s="5">
        <f>[4]怪物表!U43</f>
        <v>5.8500000000000031E-2</v>
      </c>
      <c r="V42" s="5">
        <f>[4]怪物表!V43</f>
        <v>5.8500000000000031E-2</v>
      </c>
      <c r="W42" s="5">
        <f>[4]怪物表!W43</f>
        <v>5.8500000000000031E-2</v>
      </c>
      <c r="X42" s="5">
        <f>[4]怪物表!X43</f>
        <v>5.8500000000000031E-2</v>
      </c>
    </row>
    <row r="43" spans="2:24" ht="14.25" x14ac:dyDescent="0.2">
      <c r="B43" s="1" t="s">
        <v>1449</v>
      </c>
      <c r="C43" s="4">
        <v>41</v>
      </c>
      <c r="D43" s="5" t="str">
        <f>[4]怪物表!D44</f>
        <v>飞行系</v>
      </c>
      <c r="E43" s="5" t="str">
        <f>[4]怪物表!E44</f>
        <v>冷却</v>
      </c>
      <c r="F43" s="5">
        <f>[4]怪物表!F44</f>
        <v>0</v>
      </c>
      <c r="G43" s="5">
        <f>[4]怪物表!G44</f>
        <v>822</v>
      </c>
      <c r="H43" s="5">
        <f>[4]怪物表!H44</f>
        <v>60</v>
      </c>
      <c r="I43" s="5">
        <f>[4]怪物表!I44</f>
        <v>208</v>
      </c>
      <c r="J43" s="5">
        <f>[4]怪物表!J44</f>
        <v>100</v>
      </c>
      <c r="K43" s="5">
        <f>[4]怪物表!K44</f>
        <v>184</v>
      </c>
      <c r="L43" s="5">
        <f>[4]怪物表!L44</f>
        <v>0</v>
      </c>
      <c r="M43" s="5">
        <f>[4]怪物表!M44</f>
        <v>301</v>
      </c>
      <c r="N43" s="5">
        <f>[4]怪物表!N44</f>
        <v>0</v>
      </c>
      <c r="O43" s="5">
        <f>[4]怪物表!O44</f>
        <v>1.843</v>
      </c>
      <c r="P43" s="5">
        <f>[4]怪物表!P44</f>
        <v>0.1</v>
      </c>
      <c r="Q43" s="5">
        <f>[4]怪物表!Q44</f>
        <v>0.16100000000000003</v>
      </c>
      <c r="R43" s="5">
        <f>[4]怪物表!R44</f>
        <v>0.18000000000000008</v>
      </c>
      <c r="S43" s="5">
        <f>[4]怪物表!S44</f>
        <v>6.0000000000000032E-2</v>
      </c>
      <c r="T43" s="5">
        <f>[4]怪物表!T44</f>
        <v>0.1800000000000001</v>
      </c>
      <c r="U43" s="5">
        <f>[4]怪物表!U44</f>
        <v>6.0000000000000032E-2</v>
      </c>
      <c r="V43" s="5">
        <f>[4]怪物表!V44</f>
        <v>6.0000000000000032E-2</v>
      </c>
      <c r="W43" s="5">
        <f>[4]怪物表!W44</f>
        <v>6.0000000000000032E-2</v>
      </c>
      <c r="X43" s="5">
        <f>[4]怪物表!X44</f>
        <v>6.0000000000000032E-2</v>
      </c>
    </row>
    <row r="44" spans="2:24" ht="14.25" x14ac:dyDescent="0.2">
      <c r="B44" s="1" t="s">
        <v>1387</v>
      </c>
      <c r="C44" s="4">
        <v>42</v>
      </c>
      <c r="D44" s="5" t="str">
        <f>[4]怪物表!D45</f>
        <v>飞行系</v>
      </c>
      <c r="E44" s="5" t="str">
        <f>[4]怪物表!E45</f>
        <v>冷却</v>
      </c>
      <c r="F44" s="5">
        <f>[4]怪物表!F45</f>
        <v>0</v>
      </c>
      <c r="G44" s="5">
        <f>[4]怪物表!G45</f>
        <v>853</v>
      </c>
      <c r="H44" s="5">
        <f>[4]怪物表!H45</f>
        <v>62</v>
      </c>
      <c r="I44" s="5">
        <f>[4]怪物表!I45</f>
        <v>216</v>
      </c>
      <c r="J44" s="5">
        <f>[4]怪物表!J45</f>
        <v>104</v>
      </c>
      <c r="K44" s="5">
        <f>[4]怪物表!K45</f>
        <v>190</v>
      </c>
      <c r="L44" s="5">
        <f>[4]怪物表!L45</f>
        <v>0</v>
      </c>
      <c r="M44" s="5">
        <f>[4]怪物表!M45</f>
        <v>313</v>
      </c>
      <c r="N44" s="5">
        <f>[4]怪物表!N45</f>
        <v>0</v>
      </c>
      <c r="O44" s="5">
        <f>[4]怪物表!O45</f>
        <v>1.8660000000000001</v>
      </c>
      <c r="P44" s="5">
        <f>[4]怪物表!P45</f>
        <v>0.1</v>
      </c>
      <c r="Q44" s="5">
        <f>[4]怪物表!Q45</f>
        <v>0.16215000000000004</v>
      </c>
      <c r="R44" s="5">
        <f>[4]怪物表!R45</f>
        <v>0.18450000000000008</v>
      </c>
      <c r="S44" s="5">
        <f>[4]怪物表!S45</f>
        <v>6.1500000000000034E-2</v>
      </c>
      <c r="T44" s="5">
        <f>[4]怪物表!T45</f>
        <v>0.18450000000000011</v>
      </c>
      <c r="U44" s="5">
        <f>[4]怪物表!U45</f>
        <v>6.1500000000000034E-2</v>
      </c>
      <c r="V44" s="5">
        <f>[4]怪物表!V45</f>
        <v>6.1500000000000034E-2</v>
      </c>
      <c r="W44" s="5">
        <f>[4]怪物表!W45</f>
        <v>6.1500000000000034E-2</v>
      </c>
      <c r="X44" s="5">
        <f>[4]怪物表!X45</f>
        <v>6.1500000000000034E-2</v>
      </c>
    </row>
    <row r="45" spans="2:24" ht="14.25" x14ac:dyDescent="0.2">
      <c r="B45" s="1" t="s">
        <v>1450</v>
      </c>
      <c r="C45" s="4">
        <v>43</v>
      </c>
      <c r="D45" s="5" t="str">
        <f>[4]怪物表!D46</f>
        <v>飞行系</v>
      </c>
      <c r="E45" s="5" t="str">
        <f>[4]怪物表!E46</f>
        <v>冷却</v>
      </c>
      <c r="F45" s="5">
        <f>[4]怪物表!F46</f>
        <v>0</v>
      </c>
      <c r="G45" s="5">
        <f>[4]怪物表!G46</f>
        <v>885</v>
      </c>
      <c r="H45" s="5">
        <f>[4]怪物表!H46</f>
        <v>64</v>
      </c>
      <c r="I45" s="5">
        <f>[4]怪物表!I46</f>
        <v>224</v>
      </c>
      <c r="J45" s="5">
        <f>[4]怪物表!J46</f>
        <v>108</v>
      </c>
      <c r="K45" s="5">
        <f>[4]怪物表!K46</f>
        <v>198</v>
      </c>
      <c r="L45" s="5">
        <f>[4]怪物表!L46</f>
        <v>0</v>
      </c>
      <c r="M45" s="5">
        <f>[4]怪物表!M46</f>
        <v>325</v>
      </c>
      <c r="N45" s="5">
        <f>[4]怪物表!N46</f>
        <v>0</v>
      </c>
      <c r="O45" s="5">
        <f>[4]怪物表!O46</f>
        <v>1.8889999999999998</v>
      </c>
      <c r="P45" s="5">
        <f>[4]怪物表!P46</f>
        <v>0.1</v>
      </c>
      <c r="Q45" s="5">
        <f>[4]怪物表!Q46</f>
        <v>0.16330000000000003</v>
      </c>
      <c r="R45" s="5">
        <f>[4]怪物表!R46</f>
        <v>0.18900000000000008</v>
      </c>
      <c r="S45" s="5">
        <f>[4]怪物表!S46</f>
        <v>6.3000000000000028E-2</v>
      </c>
      <c r="T45" s="5">
        <f>[4]怪物表!T46</f>
        <v>0.18900000000000008</v>
      </c>
      <c r="U45" s="5">
        <f>[4]怪物表!U46</f>
        <v>6.3000000000000028E-2</v>
      </c>
      <c r="V45" s="5">
        <f>[4]怪物表!V46</f>
        <v>6.3000000000000028E-2</v>
      </c>
      <c r="W45" s="5">
        <f>[4]怪物表!W46</f>
        <v>6.3000000000000028E-2</v>
      </c>
      <c r="X45" s="5">
        <f>[4]怪物表!X46</f>
        <v>6.3000000000000028E-2</v>
      </c>
    </row>
    <row r="46" spans="2:24" ht="14.25" x14ac:dyDescent="0.2">
      <c r="B46" s="1" t="s">
        <v>1943</v>
      </c>
      <c r="C46" s="4">
        <v>44</v>
      </c>
      <c r="D46" s="5" t="str">
        <f>[4]怪物表!D47</f>
        <v>飞行系</v>
      </c>
      <c r="E46" s="5" t="str">
        <f>[4]怪物表!E47</f>
        <v>冷却</v>
      </c>
      <c r="F46" s="5">
        <f>[4]怪物表!F47</f>
        <v>0</v>
      </c>
      <c r="G46" s="5">
        <f>[4]怪物表!G47</f>
        <v>918</v>
      </c>
      <c r="H46" s="5">
        <f>[4]怪物表!H47</f>
        <v>66</v>
      </c>
      <c r="I46" s="5">
        <f>[4]怪物表!I47</f>
        <v>232</v>
      </c>
      <c r="J46" s="5">
        <f>[4]怪物表!J47</f>
        <v>111</v>
      </c>
      <c r="K46" s="5">
        <f>[4]怪物表!K47</f>
        <v>205</v>
      </c>
      <c r="L46" s="5">
        <f>[4]怪物表!L47</f>
        <v>0</v>
      </c>
      <c r="M46" s="5">
        <f>[4]怪物表!M47</f>
        <v>337</v>
      </c>
      <c r="N46" s="5">
        <f>[4]怪物表!N47</f>
        <v>0</v>
      </c>
      <c r="O46" s="5">
        <f>[4]怪物表!O47</f>
        <v>1.9119999999999999</v>
      </c>
      <c r="P46" s="5">
        <f>[4]怪物表!P47</f>
        <v>0.1</v>
      </c>
      <c r="Q46" s="5">
        <f>[4]怪物表!Q47</f>
        <v>0.16445000000000004</v>
      </c>
      <c r="R46" s="5">
        <f>[4]怪物表!R47</f>
        <v>0.19350000000000009</v>
      </c>
      <c r="S46" s="5">
        <f>[4]怪物表!S47</f>
        <v>6.450000000000003E-2</v>
      </c>
      <c r="T46" s="5">
        <f>[4]怪物表!T47</f>
        <v>0.19350000000000009</v>
      </c>
      <c r="U46" s="5">
        <f>[4]怪物表!U47</f>
        <v>6.450000000000003E-2</v>
      </c>
      <c r="V46" s="5">
        <f>[4]怪物表!V47</f>
        <v>6.450000000000003E-2</v>
      </c>
      <c r="W46" s="5">
        <f>[4]怪物表!W47</f>
        <v>6.450000000000003E-2</v>
      </c>
      <c r="X46" s="5">
        <f>[4]怪物表!X47</f>
        <v>6.450000000000003E-2</v>
      </c>
    </row>
    <row r="47" spans="2:24" ht="14.25" x14ac:dyDescent="0.2">
      <c r="B47" s="1" t="s">
        <v>1944</v>
      </c>
      <c r="C47" s="4">
        <v>45</v>
      </c>
      <c r="D47" s="5" t="str">
        <f>[4]怪物表!D48</f>
        <v>飞行系</v>
      </c>
      <c r="E47" s="5" t="str">
        <f>[4]怪物表!E48</f>
        <v>冷却</v>
      </c>
      <c r="F47" s="5">
        <f>[4]怪物表!F48</f>
        <v>0</v>
      </c>
      <c r="G47" s="5">
        <f>[4]怪物表!G48</f>
        <v>949</v>
      </c>
      <c r="H47" s="5">
        <f>[4]怪物表!H48</f>
        <v>68</v>
      </c>
      <c r="I47" s="5">
        <f>[4]怪物表!I48</f>
        <v>241</v>
      </c>
      <c r="J47" s="5">
        <f>[4]怪物表!J48</f>
        <v>115</v>
      </c>
      <c r="K47" s="5">
        <f>[4]怪物表!K48</f>
        <v>213</v>
      </c>
      <c r="L47" s="5">
        <f>[4]怪物表!L48</f>
        <v>0</v>
      </c>
      <c r="M47" s="5">
        <f>[4]怪物表!M48</f>
        <v>349</v>
      </c>
      <c r="N47" s="5">
        <f>[4]怪物表!N48</f>
        <v>0</v>
      </c>
      <c r="O47" s="5">
        <f>[4]怪物表!O48</f>
        <v>1.9350000000000001</v>
      </c>
      <c r="P47" s="5">
        <f>[4]怪物表!P48</f>
        <v>0.1</v>
      </c>
      <c r="Q47" s="5">
        <f>[4]怪物表!Q48</f>
        <v>0.16560000000000002</v>
      </c>
      <c r="R47" s="5">
        <f>[4]怪物表!R48</f>
        <v>0.19800000000000009</v>
      </c>
      <c r="S47" s="5">
        <f>[4]怪物表!S48</f>
        <v>6.6000000000000031E-2</v>
      </c>
      <c r="T47" s="5">
        <f>[4]怪物表!T48</f>
        <v>0.19800000000000009</v>
      </c>
      <c r="U47" s="5">
        <f>[4]怪物表!U48</f>
        <v>6.6000000000000031E-2</v>
      </c>
      <c r="V47" s="5">
        <f>[4]怪物表!V48</f>
        <v>6.6000000000000031E-2</v>
      </c>
      <c r="W47" s="5">
        <f>[4]怪物表!W48</f>
        <v>6.6000000000000031E-2</v>
      </c>
      <c r="X47" s="5">
        <f>[4]怪物表!X48</f>
        <v>6.6000000000000031E-2</v>
      </c>
    </row>
    <row r="48" spans="2:24" ht="14.25" x14ac:dyDescent="0.2">
      <c r="B48" s="1" t="s">
        <v>1452</v>
      </c>
      <c r="C48" s="4">
        <v>46</v>
      </c>
      <c r="D48" s="5" t="str">
        <f>[4]怪物表!D49</f>
        <v>飞行系</v>
      </c>
      <c r="E48" s="5" t="str">
        <f>[4]怪物表!E49</f>
        <v>冷却</v>
      </c>
      <c r="F48" s="5">
        <f>[4]怪物表!F49</f>
        <v>0</v>
      </c>
      <c r="G48" s="5">
        <f>[4]怪物表!G49</f>
        <v>980</v>
      </c>
      <c r="H48" s="5">
        <f>[4]怪物表!H49</f>
        <v>70</v>
      </c>
      <c r="I48" s="5">
        <f>[4]怪物表!I49</f>
        <v>250</v>
      </c>
      <c r="J48" s="5">
        <f>[4]怪物表!J49</f>
        <v>120</v>
      </c>
      <c r="K48" s="5">
        <f>[4]怪物表!K49</f>
        <v>221</v>
      </c>
      <c r="L48" s="5">
        <f>[4]怪物表!L49</f>
        <v>0</v>
      </c>
      <c r="M48" s="5">
        <f>[4]怪物表!M49</f>
        <v>361</v>
      </c>
      <c r="N48" s="5">
        <f>[4]怪物表!N49</f>
        <v>0</v>
      </c>
      <c r="O48" s="5">
        <f>[4]怪物表!O49</f>
        <v>1.9580000000000002</v>
      </c>
      <c r="P48" s="5">
        <f>[4]怪物表!P49</f>
        <v>0.1</v>
      </c>
      <c r="Q48" s="5">
        <f>[4]怪物表!Q49</f>
        <v>0.16675000000000004</v>
      </c>
      <c r="R48" s="5">
        <f>[4]怪物表!R49</f>
        <v>0.2025000000000001</v>
      </c>
      <c r="S48" s="5">
        <f>[4]怪物表!S49</f>
        <v>6.7500000000000032E-2</v>
      </c>
      <c r="T48" s="5">
        <f>[4]怪物表!T49</f>
        <v>0.2025000000000001</v>
      </c>
      <c r="U48" s="5">
        <f>[4]怪物表!U49</f>
        <v>6.7500000000000032E-2</v>
      </c>
      <c r="V48" s="5">
        <f>[4]怪物表!V49</f>
        <v>6.7500000000000032E-2</v>
      </c>
      <c r="W48" s="5">
        <f>[4]怪物表!W49</f>
        <v>6.7500000000000032E-2</v>
      </c>
      <c r="X48" s="5">
        <f>[4]怪物表!X49</f>
        <v>6.7500000000000032E-2</v>
      </c>
    </row>
    <row r="49" spans="2:24" ht="14.25" x14ac:dyDescent="0.2">
      <c r="B49" s="1" t="s">
        <v>1454</v>
      </c>
      <c r="C49" s="4">
        <v>47</v>
      </c>
      <c r="D49" s="5" t="str">
        <f>[4]怪物表!D50</f>
        <v>飞行系</v>
      </c>
      <c r="E49" s="5" t="str">
        <f>[4]怪物表!E50</f>
        <v>冷却</v>
      </c>
      <c r="F49" s="5">
        <f>[4]怪物表!F50</f>
        <v>0</v>
      </c>
      <c r="G49" s="5">
        <f>[4]怪物表!G50</f>
        <v>1014</v>
      </c>
      <c r="H49" s="5">
        <f>[4]怪物表!H50</f>
        <v>72</v>
      </c>
      <c r="I49" s="5">
        <f>[4]怪物表!I50</f>
        <v>259</v>
      </c>
      <c r="J49" s="5">
        <f>[4]怪物表!J50</f>
        <v>123</v>
      </c>
      <c r="K49" s="5">
        <f>[4]怪物表!K50</f>
        <v>229</v>
      </c>
      <c r="L49" s="5">
        <f>[4]怪物表!L50</f>
        <v>0</v>
      </c>
      <c r="M49" s="5">
        <f>[4]怪物表!M50</f>
        <v>373</v>
      </c>
      <c r="N49" s="5">
        <f>[4]怪物表!N50</f>
        <v>0</v>
      </c>
      <c r="O49" s="5">
        <f>[4]怪物表!O50</f>
        <v>1.9809999999999999</v>
      </c>
      <c r="P49" s="5">
        <f>[4]怪物表!P50</f>
        <v>0.1</v>
      </c>
      <c r="Q49" s="5">
        <f>[4]怪物表!Q50</f>
        <v>0.16790000000000005</v>
      </c>
      <c r="R49" s="5">
        <f>[4]怪物表!R50</f>
        <v>0.2070000000000001</v>
      </c>
      <c r="S49" s="5">
        <f>[4]怪物表!S50</f>
        <v>6.9000000000000034E-2</v>
      </c>
      <c r="T49" s="5">
        <f>[4]怪物表!T50</f>
        <v>0.2070000000000001</v>
      </c>
      <c r="U49" s="5">
        <f>[4]怪物表!U50</f>
        <v>6.9000000000000034E-2</v>
      </c>
      <c r="V49" s="5">
        <f>[4]怪物表!V50</f>
        <v>6.9000000000000034E-2</v>
      </c>
      <c r="W49" s="5">
        <f>[4]怪物表!W50</f>
        <v>6.9000000000000034E-2</v>
      </c>
      <c r="X49" s="5">
        <f>[4]怪物表!X50</f>
        <v>6.9000000000000034E-2</v>
      </c>
    </row>
    <row r="50" spans="2:24" ht="14.25" x14ac:dyDescent="0.2">
      <c r="B50" s="1" t="s">
        <v>1395</v>
      </c>
      <c r="C50" s="4">
        <v>48</v>
      </c>
      <c r="D50" s="5" t="str">
        <f>[4]怪物表!D51</f>
        <v>飞行系</v>
      </c>
      <c r="E50" s="5" t="str">
        <f>[4]怪物表!E51</f>
        <v>冷却</v>
      </c>
      <c r="F50" s="5">
        <f>[4]怪物表!F51</f>
        <v>0</v>
      </c>
      <c r="G50" s="5">
        <f>[4]怪物表!G51</f>
        <v>1047</v>
      </c>
      <c r="H50" s="5">
        <f>[4]怪物表!H51</f>
        <v>74</v>
      </c>
      <c r="I50" s="5">
        <f>[4]怪物表!I51</f>
        <v>268</v>
      </c>
      <c r="J50" s="5">
        <f>[4]怪物表!J51</f>
        <v>128</v>
      </c>
      <c r="K50" s="5">
        <f>[4]怪物表!K51</f>
        <v>237</v>
      </c>
      <c r="L50" s="5">
        <f>[4]怪物表!L51</f>
        <v>0</v>
      </c>
      <c r="M50" s="5">
        <f>[4]怪物表!M51</f>
        <v>385</v>
      </c>
      <c r="N50" s="5">
        <f>[4]怪物表!N51</f>
        <v>0</v>
      </c>
      <c r="O50" s="5">
        <f>[4]怪物表!O51</f>
        <v>2.004</v>
      </c>
      <c r="P50" s="5">
        <f>[4]怪物表!P51</f>
        <v>0.1</v>
      </c>
      <c r="Q50" s="5">
        <f>[4]怪物表!Q51</f>
        <v>0.16905000000000003</v>
      </c>
      <c r="R50" s="5">
        <f>[4]怪物表!R51</f>
        <v>0.2115000000000001</v>
      </c>
      <c r="S50" s="5">
        <f>[4]怪物表!S51</f>
        <v>7.0500000000000035E-2</v>
      </c>
      <c r="T50" s="5">
        <f>[4]怪物表!T51</f>
        <v>0.2115000000000001</v>
      </c>
      <c r="U50" s="5">
        <f>[4]怪物表!U51</f>
        <v>7.0500000000000035E-2</v>
      </c>
      <c r="V50" s="5">
        <f>[4]怪物表!V51</f>
        <v>7.0500000000000035E-2</v>
      </c>
      <c r="W50" s="5">
        <f>[4]怪物表!W51</f>
        <v>7.0500000000000035E-2</v>
      </c>
      <c r="X50" s="5">
        <f>[4]怪物表!X51</f>
        <v>7.0500000000000035E-2</v>
      </c>
    </row>
    <row r="51" spans="2:24" ht="14.25" x14ac:dyDescent="0.2">
      <c r="B51" s="1" t="s">
        <v>1945</v>
      </c>
      <c r="C51" s="4">
        <v>49</v>
      </c>
      <c r="D51" s="5" t="str">
        <f>[4]怪物表!D52</f>
        <v>飞行系</v>
      </c>
      <c r="E51" s="5" t="str">
        <f>[4]怪物表!E52</f>
        <v>冷却</v>
      </c>
      <c r="F51" s="5">
        <f>[4]怪物表!F52</f>
        <v>0</v>
      </c>
      <c r="G51" s="5">
        <f>[4]怪物表!G52</f>
        <v>1082</v>
      </c>
      <c r="H51" s="5">
        <f>[4]怪物表!H52</f>
        <v>76</v>
      </c>
      <c r="I51" s="5">
        <f>[4]怪物表!I52</f>
        <v>278</v>
      </c>
      <c r="J51" s="5">
        <f>[4]怪物表!J52</f>
        <v>132</v>
      </c>
      <c r="K51" s="5">
        <f>[4]怪物表!K52</f>
        <v>246</v>
      </c>
      <c r="L51" s="5">
        <f>[4]怪物表!L52</f>
        <v>0</v>
      </c>
      <c r="M51" s="5">
        <f>[4]怪物表!M52</f>
        <v>397</v>
      </c>
      <c r="N51" s="5">
        <f>[4]怪物表!N52</f>
        <v>0</v>
      </c>
      <c r="O51" s="5">
        <f>[4]怪物表!O52</f>
        <v>2.0269999999999997</v>
      </c>
      <c r="P51" s="5">
        <f>[4]怪物表!P52</f>
        <v>0.1</v>
      </c>
      <c r="Q51" s="5">
        <f>[4]怪物表!Q52</f>
        <v>0.17020000000000005</v>
      </c>
      <c r="R51" s="5">
        <f>[4]怪物表!R52</f>
        <v>0.21600000000000011</v>
      </c>
      <c r="S51" s="5">
        <f>[4]怪物表!S52</f>
        <v>7.2000000000000036E-2</v>
      </c>
      <c r="T51" s="5">
        <f>[4]怪物表!T52</f>
        <v>0.21600000000000011</v>
      </c>
      <c r="U51" s="5">
        <f>[4]怪物表!U52</f>
        <v>7.2000000000000036E-2</v>
      </c>
      <c r="V51" s="5">
        <f>[4]怪物表!V52</f>
        <v>7.2000000000000036E-2</v>
      </c>
      <c r="W51" s="5">
        <f>[4]怪物表!W52</f>
        <v>7.2000000000000036E-2</v>
      </c>
      <c r="X51" s="5">
        <f>[4]怪物表!X52</f>
        <v>7.2000000000000036E-2</v>
      </c>
    </row>
    <row r="52" spans="2:24" ht="14.25" x14ac:dyDescent="0.2">
      <c r="B52" s="1" t="s">
        <v>1946</v>
      </c>
      <c r="C52" s="4">
        <v>50</v>
      </c>
      <c r="D52" s="5" t="str">
        <f>[4]怪物表!D53</f>
        <v>飞行系</v>
      </c>
      <c r="E52" s="5" t="str">
        <f>[4]怪物表!E53</f>
        <v>冷却</v>
      </c>
      <c r="F52" s="5">
        <f>[4]怪物表!F53</f>
        <v>0</v>
      </c>
      <c r="G52" s="5">
        <f>[4]怪物表!G53</f>
        <v>1117</v>
      </c>
      <c r="H52" s="5">
        <f>[4]怪物表!H53</f>
        <v>78</v>
      </c>
      <c r="I52" s="5">
        <f>[4]怪物表!I53</f>
        <v>288</v>
      </c>
      <c r="J52" s="5">
        <f>[4]怪物表!J53</f>
        <v>136</v>
      </c>
      <c r="K52" s="5">
        <f>[4]怪物表!K53</f>
        <v>254</v>
      </c>
      <c r="L52" s="5">
        <f>[4]怪物表!L53</f>
        <v>0</v>
      </c>
      <c r="M52" s="5">
        <f>[4]怪物表!M53</f>
        <v>409</v>
      </c>
      <c r="N52" s="5">
        <f>[4]怪物表!N53</f>
        <v>0</v>
      </c>
      <c r="O52" s="5">
        <f>[4]怪物表!O53</f>
        <v>2.0499999999999998</v>
      </c>
      <c r="P52" s="5">
        <f>[4]怪物表!P53</f>
        <v>0.1</v>
      </c>
      <c r="Q52" s="5">
        <f>[4]怪物表!Q53</f>
        <v>0.17135000000000003</v>
      </c>
      <c r="R52" s="5">
        <f>[4]怪物表!R53</f>
        <v>0.22050000000000011</v>
      </c>
      <c r="S52" s="5">
        <f>[4]怪物表!S53</f>
        <v>7.3500000000000038E-2</v>
      </c>
      <c r="T52" s="5">
        <f>[4]怪物表!T53</f>
        <v>0.22050000000000011</v>
      </c>
      <c r="U52" s="5">
        <f>[4]怪物表!U53</f>
        <v>7.3500000000000038E-2</v>
      </c>
      <c r="V52" s="5">
        <f>[4]怪物表!V53</f>
        <v>7.3500000000000038E-2</v>
      </c>
      <c r="W52" s="5">
        <f>[4]怪物表!W53</f>
        <v>7.3500000000000038E-2</v>
      </c>
      <c r="X52" s="5">
        <f>[4]怪物表!X53</f>
        <v>7.3500000000000038E-2</v>
      </c>
    </row>
    <row r="53" spans="2:24" ht="14.25" x14ac:dyDescent="0.2">
      <c r="B53" s="1" t="s">
        <v>1947</v>
      </c>
      <c r="C53" s="4">
        <v>51</v>
      </c>
      <c r="D53" s="5" t="str">
        <f>[4]怪物表!D54</f>
        <v>飞行系</v>
      </c>
      <c r="E53" s="5" t="str">
        <f>[4]怪物表!E54</f>
        <v>冷却</v>
      </c>
      <c r="F53" s="5">
        <f>[4]怪物表!F54</f>
        <v>0</v>
      </c>
      <c r="G53" s="5">
        <f>[4]怪物表!G54</f>
        <v>1150</v>
      </c>
      <c r="H53" s="5">
        <f>[4]怪物表!H54</f>
        <v>80</v>
      </c>
      <c r="I53" s="5">
        <f>[4]怪物表!I54</f>
        <v>297</v>
      </c>
      <c r="J53" s="5">
        <f>[4]怪物表!J54</f>
        <v>140</v>
      </c>
      <c r="K53" s="5">
        <f>[4]怪物表!K54</f>
        <v>262</v>
      </c>
      <c r="L53" s="5">
        <f>[4]怪物表!L54</f>
        <v>0</v>
      </c>
      <c r="M53" s="5">
        <f>[4]怪物表!M54</f>
        <v>421</v>
      </c>
      <c r="N53" s="5">
        <f>[4]怪物表!N54</f>
        <v>0</v>
      </c>
      <c r="O53" s="5">
        <f>[4]怪物表!O54</f>
        <v>2.073</v>
      </c>
      <c r="P53" s="5">
        <f>[4]怪物表!P54</f>
        <v>0.1</v>
      </c>
      <c r="Q53" s="5">
        <f>[4]怪物表!Q54</f>
        <v>0.17250000000000004</v>
      </c>
      <c r="R53" s="5">
        <f>[4]怪物表!R54</f>
        <v>0.22500000000000012</v>
      </c>
      <c r="S53" s="5">
        <f>[4]怪物表!S54</f>
        <v>7.5000000000000039E-2</v>
      </c>
      <c r="T53" s="5">
        <f>[4]怪物表!T54</f>
        <v>0.22500000000000012</v>
      </c>
      <c r="U53" s="5">
        <f>[4]怪物表!U54</f>
        <v>7.5000000000000039E-2</v>
      </c>
      <c r="V53" s="5">
        <f>[4]怪物表!V54</f>
        <v>7.5000000000000039E-2</v>
      </c>
      <c r="W53" s="5">
        <f>[4]怪物表!W54</f>
        <v>7.5000000000000039E-2</v>
      </c>
      <c r="X53" s="5">
        <f>[4]怪物表!X54</f>
        <v>7.5000000000000039E-2</v>
      </c>
    </row>
    <row r="54" spans="2:24" ht="14.25" x14ac:dyDescent="0.2">
      <c r="B54" s="1" t="s">
        <v>1948</v>
      </c>
      <c r="C54" s="4">
        <v>52</v>
      </c>
      <c r="D54" s="5" t="str">
        <f>[4]怪物表!D55</f>
        <v>飞行系</v>
      </c>
      <c r="E54" s="5" t="str">
        <f>[4]怪物表!E55</f>
        <v>冷却</v>
      </c>
      <c r="F54" s="5">
        <f>[4]怪物表!F55</f>
        <v>0</v>
      </c>
      <c r="G54" s="5">
        <f>[4]怪物表!G55</f>
        <v>1184</v>
      </c>
      <c r="H54" s="5">
        <f>[4]怪物表!H55</f>
        <v>82</v>
      </c>
      <c r="I54" s="5">
        <f>[4]怪物表!I55</f>
        <v>307</v>
      </c>
      <c r="J54" s="5">
        <f>[4]怪物表!J55</f>
        <v>144</v>
      </c>
      <c r="K54" s="5">
        <f>[4]怪物表!K55</f>
        <v>272</v>
      </c>
      <c r="L54" s="5">
        <f>[4]怪物表!L55</f>
        <v>0</v>
      </c>
      <c r="M54" s="5">
        <f>[4]怪物表!M55</f>
        <v>433</v>
      </c>
      <c r="N54" s="5">
        <f>[4]怪物表!N55</f>
        <v>0</v>
      </c>
      <c r="O54" s="5">
        <f>[4]怪物表!O55</f>
        <v>2.0960000000000001</v>
      </c>
      <c r="P54" s="5">
        <f>[4]怪物表!P55</f>
        <v>0.1</v>
      </c>
      <c r="Q54" s="5">
        <f>[4]怪物表!Q55</f>
        <v>0.17365000000000005</v>
      </c>
      <c r="R54" s="5">
        <f>[4]怪物表!R55</f>
        <v>0.22950000000000012</v>
      </c>
      <c r="S54" s="5">
        <f>[4]怪物表!S55</f>
        <v>7.650000000000004E-2</v>
      </c>
      <c r="T54" s="5">
        <f>[4]怪物表!T55</f>
        <v>0.22950000000000012</v>
      </c>
      <c r="U54" s="5">
        <f>[4]怪物表!U55</f>
        <v>7.650000000000004E-2</v>
      </c>
      <c r="V54" s="5">
        <f>[4]怪物表!V55</f>
        <v>7.650000000000004E-2</v>
      </c>
      <c r="W54" s="5">
        <f>[4]怪物表!W55</f>
        <v>7.650000000000004E-2</v>
      </c>
      <c r="X54" s="5">
        <f>[4]怪物表!X55</f>
        <v>7.650000000000004E-2</v>
      </c>
    </row>
    <row r="55" spans="2:24" ht="14.25" x14ac:dyDescent="0.2">
      <c r="B55" s="1" t="s">
        <v>1339</v>
      </c>
      <c r="C55" s="4">
        <v>53</v>
      </c>
      <c r="D55" s="5" t="str">
        <f>[4]怪物表!D56</f>
        <v>飞行系</v>
      </c>
      <c r="E55" s="5" t="str">
        <f>[4]怪物表!E56</f>
        <v>冷却</v>
      </c>
      <c r="F55" s="5">
        <f>[4]怪物表!F56</f>
        <v>0</v>
      </c>
      <c r="G55" s="5">
        <f>[4]怪物表!G56</f>
        <v>1219</v>
      </c>
      <c r="H55" s="5">
        <f>[4]怪物表!H56</f>
        <v>84</v>
      </c>
      <c r="I55" s="5">
        <f>[4]怪物表!I56</f>
        <v>317</v>
      </c>
      <c r="J55" s="5">
        <f>[4]怪物表!J56</f>
        <v>149</v>
      </c>
      <c r="K55" s="5">
        <f>[4]怪物表!K56</f>
        <v>280</v>
      </c>
      <c r="L55" s="5">
        <f>[4]怪物表!L56</f>
        <v>0</v>
      </c>
      <c r="M55" s="5">
        <f>[4]怪物表!M56</f>
        <v>447</v>
      </c>
      <c r="N55" s="5">
        <f>[4]怪物表!N56</f>
        <v>0</v>
      </c>
      <c r="O55" s="5">
        <f>[4]怪物表!O56</f>
        <v>2.1189999999999998</v>
      </c>
      <c r="P55" s="5">
        <f>[4]怪物表!P56</f>
        <v>0.1</v>
      </c>
      <c r="Q55" s="5">
        <f>[4]怪物表!Q56</f>
        <v>0.17480000000000004</v>
      </c>
      <c r="R55" s="5">
        <f>[4]怪物表!R56</f>
        <v>0.23400000000000012</v>
      </c>
      <c r="S55" s="5">
        <f>[4]怪物表!S56</f>
        <v>7.8000000000000042E-2</v>
      </c>
      <c r="T55" s="5">
        <f>[4]怪物表!T56</f>
        <v>0.23400000000000012</v>
      </c>
      <c r="U55" s="5">
        <f>[4]怪物表!U56</f>
        <v>7.8000000000000042E-2</v>
      </c>
      <c r="V55" s="5">
        <f>[4]怪物表!V56</f>
        <v>7.8000000000000042E-2</v>
      </c>
      <c r="W55" s="5">
        <f>[4]怪物表!W56</f>
        <v>7.8000000000000042E-2</v>
      </c>
      <c r="X55" s="5">
        <f>[4]怪物表!X56</f>
        <v>7.8000000000000042E-2</v>
      </c>
    </row>
    <row r="56" spans="2:24" ht="14.25" x14ac:dyDescent="0.2">
      <c r="B56" s="1" t="s">
        <v>1340</v>
      </c>
      <c r="C56" s="4">
        <v>54</v>
      </c>
      <c r="D56" s="5" t="str">
        <f>[4]怪物表!D57</f>
        <v>飞行系</v>
      </c>
      <c r="E56" s="5" t="str">
        <f>[4]怪物表!E57</f>
        <v>冷却</v>
      </c>
      <c r="F56" s="5">
        <f>[4]怪物表!F57</f>
        <v>0</v>
      </c>
      <c r="G56" s="5">
        <f>[4]怪物表!G57</f>
        <v>1254</v>
      </c>
      <c r="H56" s="5">
        <f>[4]怪物表!H57</f>
        <v>86</v>
      </c>
      <c r="I56" s="5">
        <f>[4]怪物表!I57</f>
        <v>328</v>
      </c>
      <c r="J56" s="5">
        <f>[4]怪物表!J57</f>
        <v>153</v>
      </c>
      <c r="K56" s="5">
        <f>[4]怪物表!K57</f>
        <v>290</v>
      </c>
      <c r="L56" s="5">
        <f>[4]怪物表!L57</f>
        <v>0</v>
      </c>
      <c r="M56" s="5">
        <f>[4]怪物表!M57</f>
        <v>460</v>
      </c>
      <c r="N56" s="5">
        <f>[4]怪物表!N57</f>
        <v>0</v>
      </c>
      <c r="O56" s="5">
        <f>[4]怪物表!O57</f>
        <v>2.1419999999999999</v>
      </c>
      <c r="P56" s="5">
        <f>[4]怪物表!P57</f>
        <v>0.1</v>
      </c>
      <c r="Q56" s="5">
        <f>[4]怪物表!Q57</f>
        <v>0.17595000000000005</v>
      </c>
      <c r="R56" s="5">
        <f>[4]怪物表!R57</f>
        <v>0.23850000000000013</v>
      </c>
      <c r="S56" s="5">
        <f>[4]怪物表!S57</f>
        <v>7.9500000000000043E-2</v>
      </c>
      <c r="T56" s="5">
        <f>[4]怪物表!T57</f>
        <v>0.23850000000000013</v>
      </c>
      <c r="U56" s="5">
        <f>[4]怪物表!U57</f>
        <v>7.9500000000000043E-2</v>
      </c>
      <c r="V56" s="5">
        <f>[4]怪物表!V57</f>
        <v>7.9500000000000043E-2</v>
      </c>
      <c r="W56" s="5">
        <f>[4]怪物表!W57</f>
        <v>7.9500000000000043E-2</v>
      </c>
      <c r="X56" s="5">
        <f>[4]怪物表!X57</f>
        <v>7.9500000000000043E-2</v>
      </c>
    </row>
    <row r="57" spans="2:24" ht="14.25" x14ac:dyDescent="0.2">
      <c r="B57" s="1" t="s">
        <v>1341</v>
      </c>
      <c r="C57" s="4">
        <v>55</v>
      </c>
      <c r="D57" s="5" t="str">
        <f>[4]怪物表!D58</f>
        <v>飞行系</v>
      </c>
      <c r="E57" s="5" t="str">
        <f>[4]怪物表!E58</f>
        <v>冷却</v>
      </c>
      <c r="F57" s="5">
        <f>[4]怪物表!F58</f>
        <v>0</v>
      </c>
      <c r="G57" s="5">
        <f>[4]怪物表!G58</f>
        <v>1290</v>
      </c>
      <c r="H57" s="5">
        <f>[4]怪物表!H58</f>
        <v>88</v>
      </c>
      <c r="I57" s="5">
        <f>[4]怪物表!I58</f>
        <v>338</v>
      </c>
      <c r="J57" s="5">
        <f>[4]怪物表!J58</f>
        <v>158</v>
      </c>
      <c r="K57" s="5">
        <f>[4]怪物表!K58</f>
        <v>299</v>
      </c>
      <c r="L57" s="5">
        <f>[4]怪物表!L58</f>
        <v>0</v>
      </c>
      <c r="M57" s="5">
        <f>[4]怪物表!M58</f>
        <v>474</v>
      </c>
      <c r="N57" s="5">
        <f>[4]怪物表!N58</f>
        <v>0</v>
      </c>
      <c r="O57" s="5">
        <f>[4]怪物表!O58</f>
        <v>2.165</v>
      </c>
      <c r="P57" s="5">
        <f>[4]怪物表!P58</f>
        <v>0.1</v>
      </c>
      <c r="Q57" s="5">
        <f>[4]怪物表!Q58</f>
        <v>0.17710000000000004</v>
      </c>
      <c r="R57" s="5">
        <f>[4]怪物表!R58</f>
        <v>0.24300000000000013</v>
      </c>
      <c r="S57" s="5">
        <f>[4]怪物表!S58</f>
        <v>8.1000000000000044E-2</v>
      </c>
      <c r="T57" s="5">
        <f>[4]怪物表!T58</f>
        <v>0.24300000000000013</v>
      </c>
      <c r="U57" s="5">
        <f>[4]怪物表!U58</f>
        <v>8.1000000000000044E-2</v>
      </c>
      <c r="V57" s="5">
        <f>[4]怪物表!V58</f>
        <v>8.1000000000000044E-2</v>
      </c>
      <c r="W57" s="5">
        <f>[4]怪物表!W58</f>
        <v>8.1000000000000044E-2</v>
      </c>
      <c r="X57" s="5">
        <f>[4]怪物表!X58</f>
        <v>8.1000000000000044E-2</v>
      </c>
    </row>
    <row r="58" spans="2:24" ht="14.25" x14ac:dyDescent="0.2">
      <c r="B58" s="1" t="s">
        <v>1949</v>
      </c>
      <c r="C58" s="4">
        <v>56</v>
      </c>
      <c r="D58" s="5" t="str">
        <f>[4]怪物表!D59</f>
        <v>飞行系</v>
      </c>
      <c r="E58" s="5" t="str">
        <f>[4]怪物表!E59</f>
        <v>冷却</v>
      </c>
      <c r="F58" s="5">
        <f>[4]怪物表!F59</f>
        <v>0</v>
      </c>
      <c r="G58" s="5">
        <f>[4]怪物表!G59</f>
        <v>1327</v>
      </c>
      <c r="H58" s="5">
        <f>[4]怪物表!H59</f>
        <v>90</v>
      </c>
      <c r="I58" s="5">
        <f>[4]怪物表!I59</f>
        <v>349</v>
      </c>
      <c r="J58" s="5">
        <f>[4]怪物表!J59</f>
        <v>162</v>
      </c>
      <c r="K58" s="5">
        <f>[4]怪物表!K59</f>
        <v>308</v>
      </c>
      <c r="L58" s="5">
        <f>[4]怪物表!L59</f>
        <v>0</v>
      </c>
      <c r="M58" s="5">
        <f>[4]怪物表!M59</f>
        <v>487</v>
      </c>
      <c r="N58" s="5">
        <f>[4]怪物表!N59</f>
        <v>0</v>
      </c>
      <c r="O58" s="5">
        <f>[4]怪物表!O59</f>
        <v>2.1879999999999997</v>
      </c>
      <c r="P58" s="5">
        <f>[4]怪物表!P59</f>
        <v>0.1</v>
      </c>
      <c r="Q58" s="5">
        <f>[4]怪物表!Q59</f>
        <v>0.17825000000000005</v>
      </c>
      <c r="R58" s="5">
        <f>[4]怪物表!R59</f>
        <v>0.24750000000000014</v>
      </c>
      <c r="S58" s="5">
        <f>[4]怪物表!S59</f>
        <v>8.2500000000000046E-2</v>
      </c>
      <c r="T58" s="5">
        <f>[4]怪物表!T59</f>
        <v>0.24750000000000014</v>
      </c>
      <c r="U58" s="5">
        <f>[4]怪物表!U59</f>
        <v>8.2500000000000046E-2</v>
      </c>
      <c r="V58" s="5">
        <f>[4]怪物表!V59</f>
        <v>8.2500000000000046E-2</v>
      </c>
      <c r="W58" s="5">
        <f>[4]怪物表!W59</f>
        <v>8.2500000000000046E-2</v>
      </c>
      <c r="X58" s="5">
        <f>[4]怪物表!X59</f>
        <v>8.2500000000000046E-2</v>
      </c>
    </row>
    <row r="59" spans="2:24" ht="14.25" x14ac:dyDescent="0.2">
      <c r="B59" s="1" t="s">
        <v>1950</v>
      </c>
      <c r="C59" s="4">
        <v>57</v>
      </c>
      <c r="D59" s="5" t="str">
        <f>[4]怪物表!D60</f>
        <v>飞行系</v>
      </c>
      <c r="E59" s="5" t="str">
        <f>[4]怪物表!E60</f>
        <v>冷却</v>
      </c>
      <c r="F59" s="5">
        <f>[4]怪物表!F60</f>
        <v>0</v>
      </c>
      <c r="G59" s="5">
        <f>[4]怪物表!G60</f>
        <v>1363</v>
      </c>
      <c r="H59" s="5">
        <f>[4]怪物表!H60</f>
        <v>92</v>
      </c>
      <c r="I59" s="5">
        <f>[4]怪物表!I60</f>
        <v>360</v>
      </c>
      <c r="J59" s="5">
        <f>[4]怪物表!J60</f>
        <v>167</v>
      </c>
      <c r="K59" s="5">
        <f>[4]怪物表!K60</f>
        <v>318</v>
      </c>
      <c r="L59" s="5">
        <f>[4]怪物表!L60</f>
        <v>0</v>
      </c>
      <c r="M59" s="5">
        <f>[4]怪物表!M60</f>
        <v>501</v>
      </c>
      <c r="N59" s="5">
        <f>[4]怪物表!N60</f>
        <v>0</v>
      </c>
      <c r="O59" s="5">
        <f>[4]怪物表!O60</f>
        <v>2.2109999999999999</v>
      </c>
      <c r="P59" s="5">
        <f>[4]怪物表!P60</f>
        <v>0.1</v>
      </c>
      <c r="Q59" s="5">
        <f>[4]怪物表!Q60</f>
        <v>0.17940000000000006</v>
      </c>
      <c r="R59" s="5">
        <f>[4]怪物表!R60</f>
        <v>0.25200000000000011</v>
      </c>
      <c r="S59" s="5">
        <f>[4]怪物表!S60</f>
        <v>8.4000000000000047E-2</v>
      </c>
      <c r="T59" s="5">
        <f>[4]怪物表!T60</f>
        <v>0.25200000000000011</v>
      </c>
      <c r="U59" s="5">
        <f>[4]怪物表!U60</f>
        <v>8.4000000000000047E-2</v>
      </c>
      <c r="V59" s="5">
        <f>[4]怪物表!V60</f>
        <v>8.4000000000000047E-2</v>
      </c>
      <c r="W59" s="5">
        <f>[4]怪物表!W60</f>
        <v>8.4000000000000047E-2</v>
      </c>
      <c r="X59" s="5">
        <f>[4]怪物表!X60</f>
        <v>8.4000000000000047E-2</v>
      </c>
    </row>
    <row r="60" spans="2:24" ht="14.25" x14ac:dyDescent="0.2">
      <c r="B60" s="1" t="s">
        <v>1951</v>
      </c>
      <c r="C60" s="4">
        <v>58</v>
      </c>
      <c r="D60" s="5" t="str">
        <f>[4]怪物表!D61</f>
        <v>飞行系</v>
      </c>
      <c r="E60" s="5" t="str">
        <f>[4]怪物表!E61</f>
        <v>冷却</v>
      </c>
      <c r="F60" s="5">
        <f>[4]怪物表!F61</f>
        <v>0</v>
      </c>
      <c r="G60" s="5">
        <f>[4]怪物表!G61</f>
        <v>1400</v>
      </c>
      <c r="H60" s="5">
        <f>[4]怪物表!H61</f>
        <v>94</v>
      </c>
      <c r="I60" s="5">
        <f>[4]怪物表!I61</f>
        <v>371</v>
      </c>
      <c r="J60" s="5">
        <f>[4]怪物表!J61</f>
        <v>171</v>
      </c>
      <c r="K60" s="5">
        <f>[4]怪物表!K61</f>
        <v>328</v>
      </c>
      <c r="L60" s="5">
        <f>[4]怪物表!L61</f>
        <v>0</v>
      </c>
      <c r="M60" s="5">
        <f>[4]怪物表!M61</f>
        <v>514</v>
      </c>
      <c r="N60" s="5">
        <f>[4]怪物表!N61</f>
        <v>0</v>
      </c>
      <c r="O60" s="5">
        <f>[4]怪物表!O61</f>
        <v>2.234</v>
      </c>
      <c r="P60" s="5">
        <f>[4]怪物表!P61</f>
        <v>0.1</v>
      </c>
      <c r="Q60" s="5">
        <f>[4]怪物表!Q61</f>
        <v>0.18055000000000004</v>
      </c>
      <c r="R60" s="5">
        <f>[4]怪物表!R61</f>
        <v>0.25650000000000012</v>
      </c>
      <c r="S60" s="5">
        <f>[4]怪物表!S61</f>
        <v>8.5500000000000048E-2</v>
      </c>
      <c r="T60" s="5">
        <f>[4]怪物表!T61</f>
        <v>0.25650000000000017</v>
      </c>
      <c r="U60" s="5">
        <f>[4]怪物表!U61</f>
        <v>8.5500000000000048E-2</v>
      </c>
      <c r="V60" s="5">
        <f>[4]怪物表!V61</f>
        <v>8.5500000000000048E-2</v>
      </c>
      <c r="W60" s="5">
        <f>[4]怪物表!W61</f>
        <v>8.5500000000000048E-2</v>
      </c>
      <c r="X60" s="5">
        <f>[4]怪物表!X61</f>
        <v>8.5500000000000048E-2</v>
      </c>
    </row>
    <row r="61" spans="2:24" ht="14.25" x14ac:dyDescent="0.2">
      <c r="B61" s="1" t="s">
        <v>1952</v>
      </c>
      <c r="C61" s="4">
        <v>59</v>
      </c>
      <c r="D61" s="5" t="str">
        <f>[4]怪物表!D62</f>
        <v>飞行系</v>
      </c>
      <c r="E61" s="5" t="str">
        <f>[4]怪物表!E62</f>
        <v>冷却</v>
      </c>
      <c r="F61" s="5">
        <f>[4]怪物表!F62</f>
        <v>0</v>
      </c>
      <c r="G61" s="5">
        <f>[4]怪物表!G62</f>
        <v>1435</v>
      </c>
      <c r="H61" s="5">
        <f>[4]怪物表!H62</f>
        <v>96</v>
      </c>
      <c r="I61" s="5">
        <f>[4]怪物表!I62</f>
        <v>382</v>
      </c>
      <c r="J61" s="5">
        <f>[4]怪物表!J62</f>
        <v>177</v>
      </c>
      <c r="K61" s="5">
        <f>[4]怪物表!K62</f>
        <v>338</v>
      </c>
      <c r="L61" s="5">
        <f>[4]怪物表!L62</f>
        <v>0</v>
      </c>
      <c r="M61" s="5">
        <f>[4]怪物表!M62</f>
        <v>528</v>
      </c>
      <c r="N61" s="5">
        <f>[4]怪物表!N62</f>
        <v>0</v>
      </c>
      <c r="O61" s="5">
        <f>[4]怪物表!O62</f>
        <v>2.2570000000000001</v>
      </c>
      <c r="P61" s="5">
        <f>[4]怪物表!P62</f>
        <v>0.1</v>
      </c>
      <c r="Q61" s="5">
        <f>[4]怪物表!Q62</f>
        <v>0.18170000000000006</v>
      </c>
      <c r="R61" s="5">
        <f>[4]怪物表!R62</f>
        <v>0.26100000000000012</v>
      </c>
      <c r="S61" s="5">
        <f>[4]怪物表!S62</f>
        <v>8.700000000000005E-2</v>
      </c>
      <c r="T61" s="5">
        <f>[4]怪物表!T62</f>
        <v>0.26100000000000012</v>
      </c>
      <c r="U61" s="5">
        <f>[4]怪物表!U62</f>
        <v>8.700000000000005E-2</v>
      </c>
      <c r="V61" s="5">
        <f>[4]怪物表!V62</f>
        <v>8.700000000000005E-2</v>
      </c>
      <c r="W61" s="5">
        <f>[4]怪物表!W62</f>
        <v>8.700000000000005E-2</v>
      </c>
      <c r="X61" s="5">
        <f>[4]怪物表!X62</f>
        <v>8.700000000000005E-2</v>
      </c>
    </row>
    <row r="62" spans="2:24" ht="14.25" x14ac:dyDescent="0.2">
      <c r="B62" s="1" t="s">
        <v>1407</v>
      </c>
      <c r="C62" s="4">
        <v>60</v>
      </c>
      <c r="D62" s="5" t="str">
        <f>[4]怪物表!D63</f>
        <v>飞行系</v>
      </c>
      <c r="E62" s="5" t="str">
        <f>[4]怪物表!E63</f>
        <v>冷却</v>
      </c>
      <c r="F62" s="5">
        <f>[4]怪物表!F63</f>
        <v>0</v>
      </c>
      <c r="G62" s="5">
        <f>[4]怪物表!G63</f>
        <v>1471</v>
      </c>
      <c r="H62" s="5">
        <f>[4]怪物表!H63</f>
        <v>98</v>
      </c>
      <c r="I62" s="5">
        <f>[4]怪物表!I63</f>
        <v>394</v>
      </c>
      <c r="J62" s="5">
        <f>[4]怪物表!J63</f>
        <v>181</v>
      </c>
      <c r="K62" s="5">
        <f>[4]怪物表!K63</f>
        <v>348</v>
      </c>
      <c r="L62" s="5">
        <f>[4]怪物表!L63</f>
        <v>0</v>
      </c>
      <c r="M62" s="5">
        <f>[4]怪物表!M63</f>
        <v>541</v>
      </c>
      <c r="N62" s="5">
        <f>[4]怪物表!N63</f>
        <v>0</v>
      </c>
      <c r="O62" s="5">
        <f>[4]怪物表!O63</f>
        <v>2.2799999999999998</v>
      </c>
      <c r="P62" s="5">
        <f>[4]怪物表!P63</f>
        <v>0.1</v>
      </c>
      <c r="Q62" s="5">
        <f>[4]怪物表!Q63</f>
        <v>0.18285000000000004</v>
      </c>
      <c r="R62" s="5">
        <f>[4]怪物表!R63</f>
        <v>0.26550000000000012</v>
      </c>
      <c r="S62" s="5">
        <f>[4]怪物表!S63</f>
        <v>8.8500000000000051E-2</v>
      </c>
      <c r="T62" s="5">
        <f>[4]怪物表!T63</f>
        <v>0.26550000000000018</v>
      </c>
      <c r="U62" s="5">
        <f>[4]怪物表!U63</f>
        <v>8.8500000000000051E-2</v>
      </c>
      <c r="V62" s="5">
        <f>[4]怪物表!V63</f>
        <v>8.8500000000000051E-2</v>
      </c>
      <c r="W62" s="5">
        <f>[4]怪物表!W63</f>
        <v>8.8500000000000051E-2</v>
      </c>
      <c r="X62" s="5">
        <f>[4]怪物表!X63</f>
        <v>8.8500000000000051E-2</v>
      </c>
    </row>
    <row r="63" spans="2:24" ht="14.25" x14ac:dyDescent="0.2">
      <c r="B63" s="1" t="s">
        <v>1289</v>
      </c>
      <c r="C63" s="4">
        <v>61</v>
      </c>
      <c r="D63" s="5" t="str">
        <f>[4]怪物表!D64</f>
        <v>飞行系</v>
      </c>
      <c r="E63" s="5" t="str">
        <f>[4]怪物表!E64</f>
        <v>冷却</v>
      </c>
      <c r="F63" s="5">
        <f>[4]怪物表!F64</f>
        <v>0</v>
      </c>
      <c r="G63" s="5">
        <f>[4]怪物表!G64</f>
        <v>1508</v>
      </c>
      <c r="H63" s="5">
        <f>[4]怪物表!H64</f>
        <v>100</v>
      </c>
      <c r="I63" s="5">
        <f>[4]怪物表!I64</f>
        <v>406</v>
      </c>
      <c r="J63" s="5">
        <f>[4]怪物表!J64</f>
        <v>186</v>
      </c>
      <c r="K63" s="5">
        <f>[4]怪物表!K64</f>
        <v>358</v>
      </c>
      <c r="L63" s="5">
        <f>[4]怪物表!L64</f>
        <v>0</v>
      </c>
      <c r="M63" s="5">
        <f>[4]怪物表!M64</f>
        <v>555</v>
      </c>
      <c r="N63" s="5">
        <f>[4]怪物表!N64</f>
        <v>0</v>
      </c>
      <c r="O63" s="5">
        <f>[4]怪物表!O64</f>
        <v>2.3029999999999999</v>
      </c>
      <c r="P63" s="5">
        <f>[4]怪物表!P64</f>
        <v>0.1</v>
      </c>
      <c r="Q63" s="5">
        <f>[4]怪物表!Q64</f>
        <v>0.18400000000000005</v>
      </c>
      <c r="R63" s="5">
        <f>[4]怪物表!R64</f>
        <v>0.27000000000000013</v>
      </c>
      <c r="S63" s="5">
        <f>[4]怪物表!S64</f>
        <v>9.0000000000000052E-2</v>
      </c>
      <c r="T63" s="5">
        <f>[4]怪物表!T64</f>
        <v>0.27000000000000013</v>
      </c>
      <c r="U63" s="5">
        <f>[4]怪物表!U64</f>
        <v>9.0000000000000052E-2</v>
      </c>
      <c r="V63" s="5">
        <f>[4]怪物表!V64</f>
        <v>9.0000000000000052E-2</v>
      </c>
      <c r="W63" s="5">
        <f>[4]怪物表!W64</f>
        <v>9.0000000000000052E-2</v>
      </c>
      <c r="X63" s="5">
        <f>[4]怪物表!X64</f>
        <v>9.0000000000000052E-2</v>
      </c>
    </row>
    <row r="64" spans="2:24" ht="14.25" x14ac:dyDescent="0.2">
      <c r="B64" s="1" t="s">
        <v>1290</v>
      </c>
      <c r="C64" s="4">
        <v>62</v>
      </c>
      <c r="D64" s="5" t="str">
        <f>[4]怪物表!D65</f>
        <v>飞行系</v>
      </c>
      <c r="E64" s="5" t="str">
        <f>[4]怪物表!E65</f>
        <v>冷却</v>
      </c>
      <c r="F64" s="5">
        <f>[4]怪物表!F65</f>
        <v>0</v>
      </c>
      <c r="G64" s="5">
        <f>[4]怪物表!G65</f>
        <v>1546</v>
      </c>
      <c r="H64" s="5">
        <f>[4]怪物表!H65</f>
        <v>102</v>
      </c>
      <c r="I64" s="5">
        <f>[4]怪物表!I65</f>
        <v>417</v>
      </c>
      <c r="J64" s="5">
        <f>[4]怪物表!J65</f>
        <v>191</v>
      </c>
      <c r="K64" s="5">
        <f>[4]怪物表!K65</f>
        <v>368</v>
      </c>
      <c r="L64" s="5">
        <f>[4]怪物表!L65</f>
        <v>0</v>
      </c>
      <c r="M64" s="5">
        <f>[4]怪物表!M65</f>
        <v>568</v>
      </c>
      <c r="N64" s="5">
        <f>[4]怪物表!N65</f>
        <v>0</v>
      </c>
      <c r="O64" s="5">
        <f>[4]怪物表!O65</f>
        <v>2.3260000000000001</v>
      </c>
      <c r="P64" s="5">
        <f>[4]怪物表!P65</f>
        <v>0.1</v>
      </c>
      <c r="Q64" s="5">
        <f>[4]怪物表!Q65</f>
        <v>0.18515000000000006</v>
      </c>
      <c r="R64" s="5">
        <f>[4]怪物表!R65</f>
        <v>0.27450000000000013</v>
      </c>
      <c r="S64" s="5">
        <f>[4]怪物表!S65</f>
        <v>9.1500000000000054E-2</v>
      </c>
      <c r="T64" s="5">
        <f>[4]怪物表!T65</f>
        <v>0.27450000000000019</v>
      </c>
      <c r="U64" s="5">
        <f>[4]怪物表!U65</f>
        <v>9.1500000000000054E-2</v>
      </c>
      <c r="V64" s="5">
        <f>[4]怪物表!V65</f>
        <v>9.1500000000000054E-2</v>
      </c>
      <c r="W64" s="5">
        <f>[4]怪物表!W65</f>
        <v>9.1500000000000054E-2</v>
      </c>
      <c r="X64" s="5">
        <f>[4]怪物表!X65</f>
        <v>9.1500000000000054E-2</v>
      </c>
    </row>
    <row r="65" spans="2:24" ht="14.25" x14ac:dyDescent="0.2">
      <c r="B65" s="1" t="s">
        <v>1953</v>
      </c>
      <c r="C65" s="4">
        <v>63</v>
      </c>
      <c r="D65" s="5" t="str">
        <f>[4]怪物表!D66</f>
        <v>飞行系</v>
      </c>
      <c r="E65" s="5" t="str">
        <f>[4]怪物表!E66</f>
        <v>冷却</v>
      </c>
      <c r="F65" s="5">
        <f>[4]怪物表!F66</f>
        <v>0</v>
      </c>
      <c r="G65" s="5">
        <f>[4]怪物表!G66</f>
        <v>1585</v>
      </c>
      <c r="H65" s="5">
        <f>[4]怪物表!H66</f>
        <v>104</v>
      </c>
      <c r="I65" s="5">
        <f>[4]怪物表!I66</f>
        <v>429</v>
      </c>
      <c r="J65" s="5">
        <f>[4]怪物表!J66</f>
        <v>196</v>
      </c>
      <c r="K65" s="5">
        <f>[4]怪物表!K66</f>
        <v>380</v>
      </c>
      <c r="L65" s="5">
        <f>[4]怪物表!L66</f>
        <v>0</v>
      </c>
      <c r="M65" s="5">
        <f>[4]怪物表!M66</f>
        <v>582</v>
      </c>
      <c r="N65" s="5">
        <f>[4]怪物表!N66</f>
        <v>0</v>
      </c>
      <c r="O65" s="5">
        <f>[4]怪物表!O66</f>
        <v>2.3489999999999998</v>
      </c>
      <c r="P65" s="5">
        <f>[4]怪物表!P66</f>
        <v>0.1</v>
      </c>
      <c r="Q65" s="5">
        <f>[4]怪物表!Q66</f>
        <v>0.18630000000000005</v>
      </c>
      <c r="R65" s="5">
        <f>[4]怪物表!R66</f>
        <v>0.27900000000000014</v>
      </c>
      <c r="S65" s="5">
        <f>[4]怪物表!S66</f>
        <v>9.3000000000000055E-2</v>
      </c>
      <c r="T65" s="5">
        <f>[4]怪物表!T66</f>
        <v>0.27900000000000014</v>
      </c>
      <c r="U65" s="5">
        <f>[4]怪物表!U66</f>
        <v>9.3000000000000055E-2</v>
      </c>
      <c r="V65" s="5">
        <f>[4]怪物表!V66</f>
        <v>9.3000000000000055E-2</v>
      </c>
      <c r="W65" s="5">
        <f>[4]怪物表!W66</f>
        <v>9.3000000000000055E-2</v>
      </c>
      <c r="X65" s="5">
        <f>[4]怪物表!X66</f>
        <v>9.3000000000000055E-2</v>
      </c>
    </row>
    <row r="66" spans="2:24" ht="14.25" x14ac:dyDescent="0.2">
      <c r="B66" s="1" t="s">
        <v>1954</v>
      </c>
      <c r="C66" s="4">
        <v>64</v>
      </c>
      <c r="D66" s="5" t="str">
        <f>[4]怪物表!D67</f>
        <v>飞行系</v>
      </c>
      <c r="E66" s="5" t="str">
        <f>[4]怪物表!E67</f>
        <v>冷却</v>
      </c>
      <c r="F66" s="5">
        <f>[4]怪物表!F67</f>
        <v>0</v>
      </c>
      <c r="G66" s="5">
        <f>[4]怪物表!G67</f>
        <v>1623</v>
      </c>
      <c r="H66" s="5">
        <f>[4]怪物表!H67</f>
        <v>106</v>
      </c>
      <c r="I66" s="5">
        <f>[4]怪物表!I67</f>
        <v>442</v>
      </c>
      <c r="J66" s="5">
        <f>[4]怪物表!J67</f>
        <v>201</v>
      </c>
      <c r="K66" s="5">
        <f>[4]怪物表!K67</f>
        <v>391</v>
      </c>
      <c r="L66" s="5">
        <f>[4]怪物表!L67</f>
        <v>0</v>
      </c>
      <c r="M66" s="5">
        <f>[4]怪物表!M67</f>
        <v>595</v>
      </c>
      <c r="N66" s="5">
        <f>[4]怪物表!N67</f>
        <v>0</v>
      </c>
      <c r="O66" s="5">
        <f>[4]怪物表!O67</f>
        <v>2.3719999999999999</v>
      </c>
      <c r="P66" s="5">
        <f>[4]怪物表!P67</f>
        <v>0.1</v>
      </c>
      <c r="Q66" s="5">
        <f>[4]怪物表!Q67</f>
        <v>0.18745000000000006</v>
      </c>
      <c r="R66" s="5">
        <f>[4]怪物表!R67</f>
        <v>0.28350000000000014</v>
      </c>
      <c r="S66" s="5">
        <f>[4]怪物表!S67</f>
        <v>9.4500000000000056E-2</v>
      </c>
      <c r="T66" s="5">
        <f>[4]怪物表!T67</f>
        <v>0.2835000000000002</v>
      </c>
      <c r="U66" s="5">
        <f>[4]怪物表!U67</f>
        <v>9.4500000000000056E-2</v>
      </c>
      <c r="V66" s="5">
        <f>[4]怪物表!V67</f>
        <v>9.4500000000000056E-2</v>
      </c>
      <c r="W66" s="5">
        <f>[4]怪物表!W67</f>
        <v>9.4500000000000056E-2</v>
      </c>
      <c r="X66" s="5">
        <f>[4]怪物表!X67</f>
        <v>9.4500000000000056E-2</v>
      </c>
    </row>
    <row r="67" spans="2:24" ht="14.25" x14ac:dyDescent="0.2">
      <c r="B67" s="1" t="s">
        <v>1955</v>
      </c>
      <c r="C67" s="4">
        <v>65</v>
      </c>
      <c r="D67" s="5" t="str">
        <f>[4]怪物表!D68</f>
        <v>飞行系</v>
      </c>
      <c r="E67" s="5" t="str">
        <f>[4]怪物表!E68</f>
        <v>冷却</v>
      </c>
      <c r="F67" s="5">
        <f>[4]怪物表!F68</f>
        <v>0</v>
      </c>
      <c r="G67" s="5">
        <f>[4]怪物表!G68</f>
        <v>1662</v>
      </c>
      <c r="H67" s="5">
        <f>[4]怪物表!H68</f>
        <v>108</v>
      </c>
      <c r="I67" s="5">
        <f>[4]怪物表!I68</f>
        <v>455</v>
      </c>
      <c r="J67" s="5">
        <f>[4]怪物表!J68</f>
        <v>206</v>
      </c>
      <c r="K67" s="5">
        <f>[4]怪物表!K68</f>
        <v>402</v>
      </c>
      <c r="L67" s="5">
        <f>[4]怪物表!L68</f>
        <v>0</v>
      </c>
      <c r="M67" s="5">
        <f>[4]怪物表!M68</f>
        <v>610</v>
      </c>
      <c r="N67" s="5">
        <f>[4]怪物表!N68</f>
        <v>0</v>
      </c>
      <c r="O67" s="5">
        <f>[4]怪物表!O68</f>
        <v>2.395</v>
      </c>
      <c r="P67" s="5">
        <f>[4]怪物表!P68</f>
        <v>0.1</v>
      </c>
      <c r="Q67" s="5">
        <f>[4]怪物表!Q68</f>
        <v>0.18860000000000005</v>
      </c>
      <c r="R67" s="5">
        <f>[4]怪物表!R68</f>
        <v>0.28800000000000014</v>
      </c>
      <c r="S67" s="5">
        <f>[4]怪物表!S68</f>
        <v>9.6000000000000058E-2</v>
      </c>
      <c r="T67" s="5">
        <f>[4]怪物表!T68</f>
        <v>0.28800000000000014</v>
      </c>
      <c r="U67" s="5">
        <f>[4]怪物表!U68</f>
        <v>9.6000000000000058E-2</v>
      </c>
      <c r="V67" s="5">
        <f>[4]怪物表!V68</f>
        <v>9.6000000000000058E-2</v>
      </c>
      <c r="W67" s="5">
        <f>[4]怪物表!W68</f>
        <v>9.6000000000000058E-2</v>
      </c>
      <c r="X67" s="5">
        <f>[4]怪物表!X68</f>
        <v>9.6000000000000058E-2</v>
      </c>
    </row>
    <row r="68" spans="2:24" ht="14.25" x14ac:dyDescent="0.2">
      <c r="B68" s="1" t="s">
        <v>1412</v>
      </c>
      <c r="C68" s="4">
        <v>66</v>
      </c>
      <c r="D68" s="5" t="str">
        <f>[4]怪物表!D69</f>
        <v>飞行系</v>
      </c>
      <c r="E68" s="5" t="str">
        <f>[4]怪物表!E69</f>
        <v>冷却</v>
      </c>
      <c r="F68" s="5">
        <f>[4]怪物表!F69</f>
        <v>0</v>
      </c>
      <c r="G68" s="5">
        <f>[4]怪物表!G69</f>
        <v>1700</v>
      </c>
      <c r="H68" s="5">
        <f>[4]怪物表!H69</f>
        <v>110</v>
      </c>
      <c r="I68" s="5">
        <f>[4]怪物表!I69</f>
        <v>467</v>
      </c>
      <c r="J68" s="5">
        <f>[4]怪物表!J69</f>
        <v>210</v>
      </c>
      <c r="K68" s="5">
        <f>[4]怪物表!K69</f>
        <v>413</v>
      </c>
      <c r="L68" s="5">
        <f>[4]怪物表!L69</f>
        <v>0</v>
      </c>
      <c r="M68" s="5">
        <f>[4]怪物表!M69</f>
        <v>625</v>
      </c>
      <c r="N68" s="5">
        <f>[4]怪物表!N69</f>
        <v>0</v>
      </c>
      <c r="O68" s="5">
        <f>[4]怪物表!O69</f>
        <v>2.4179999999999997</v>
      </c>
      <c r="P68" s="5">
        <f>[4]怪物表!P69</f>
        <v>0.1</v>
      </c>
      <c r="Q68" s="5">
        <f>[4]怪物表!Q69</f>
        <v>0.18975000000000006</v>
      </c>
      <c r="R68" s="5">
        <f>[4]怪物表!R69</f>
        <v>0.29250000000000015</v>
      </c>
      <c r="S68" s="5">
        <f>[4]怪物表!S69</f>
        <v>9.7500000000000059E-2</v>
      </c>
      <c r="T68" s="5">
        <f>[4]怪物表!T69</f>
        <v>0.2925000000000002</v>
      </c>
      <c r="U68" s="5">
        <f>[4]怪物表!U69</f>
        <v>9.7500000000000059E-2</v>
      </c>
      <c r="V68" s="5">
        <f>[4]怪物表!V69</f>
        <v>9.7500000000000059E-2</v>
      </c>
      <c r="W68" s="5">
        <f>[4]怪物表!W69</f>
        <v>9.7500000000000059E-2</v>
      </c>
      <c r="X68" s="5">
        <f>[4]怪物表!X69</f>
        <v>9.7500000000000059E-2</v>
      </c>
    </row>
    <row r="69" spans="2:24" ht="14.25" x14ac:dyDescent="0.2">
      <c r="B69" s="1" t="s">
        <v>1956</v>
      </c>
      <c r="C69" s="4">
        <v>67</v>
      </c>
      <c r="D69" s="5" t="str">
        <f>[4]怪物表!D70</f>
        <v>飞行系</v>
      </c>
      <c r="E69" s="5" t="str">
        <f>[4]怪物表!E70</f>
        <v>冷却</v>
      </c>
      <c r="F69" s="5">
        <f>[4]怪物表!F70</f>
        <v>0</v>
      </c>
      <c r="G69" s="5">
        <f>[4]怪物表!G70</f>
        <v>1737</v>
      </c>
      <c r="H69" s="5">
        <f>[4]怪物表!H70</f>
        <v>112</v>
      </c>
      <c r="I69" s="5">
        <f>[4]怪物表!I70</f>
        <v>480</v>
      </c>
      <c r="J69" s="5">
        <f>[4]怪物表!J70</f>
        <v>216</v>
      </c>
      <c r="K69" s="5">
        <f>[4]怪物表!K70</f>
        <v>424</v>
      </c>
      <c r="L69" s="5">
        <f>[4]怪物表!L70</f>
        <v>0</v>
      </c>
      <c r="M69" s="5">
        <f>[4]怪物表!M70</f>
        <v>640</v>
      </c>
      <c r="N69" s="5">
        <f>[4]怪物表!N70</f>
        <v>0</v>
      </c>
      <c r="O69" s="5">
        <f>[4]怪物表!O70</f>
        <v>2.4409999999999998</v>
      </c>
      <c r="P69" s="5">
        <f>[4]怪物表!P70</f>
        <v>0.1</v>
      </c>
      <c r="Q69" s="5">
        <f>[4]怪物表!Q70</f>
        <v>0.19090000000000007</v>
      </c>
      <c r="R69" s="5">
        <f>[4]怪物表!R70</f>
        <v>0.29700000000000015</v>
      </c>
      <c r="S69" s="5">
        <f>[4]怪物表!S70</f>
        <v>9.900000000000006E-2</v>
      </c>
      <c r="T69" s="5">
        <f>[4]怪物表!T70</f>
        <v>0.29700000000000015</v>
      </c>
      <c r="U69" s="5">
        <f>[4]怪物表!U70</f>
        <v>9.900000000000006E-2</v>
      </c>
      <c r="V69" s="5">
        <f>[4]怪物表!V70</f>
        <v>9.900000000000006E-2</v>
      </c>
      <c r="W69" s="5">
        <f>[4]怪物表!W70</f>
        <v>9.900000000000006E-2</v>
      </c>
      <c r="X69" s="5">
        <f>[4]怪物表!X70</f>
        <v>9.900000000000006E-2</v>
      </c>
    </row>
    <row r="70" spans="2:24" ht="14.25" x14ac:dyDescent="0.2">
      <c r="B70" s="1" t="s">
        <v>1957</v>
      </c>
      <c r="C70" s="4">
        <v>68</v>
      </c>
      <c r="D70" s="5" t="str">
        <f>[4]怪物表!D71</f>
        <v>飞行系</v>
      </c>
      <c r="E70" s="5" t="str">
        <f>[4]怪物表!E71</f>
        <v>冷却</v>
      </c>
      <c r="F70" s="5">
        <f>[4]怪物表!F71</f>
        <v>0</v>
      </c>
      <c r="G70" s="5">
        <f>[4]怪物表!G71</f>
        <v>1776</v>
      </c>
      <c r="H70" s="5">
        <f>[4]怪物表!H71</f>
        <v>114</v>
      </c>
      <c r="I70" s="5">
        <f>[4]怪物表!I71</f>
        <v>493</v>
      </c>
      <c r="J70" s="5">
        <f>[4]怪物表!J71</f>
        <v>221</v>
      </c>
      <c r="K70" s="5">
        <f>[4]怪物表!K71</f>
        <v>436</v>
      </c>
      <c r="L70" s="5">
        <f>[4]怪物表!L71</f>
        <v>0</v>
      </c>
      <c r="M70" s="5">
        <f>[4]怪物表!M71</f>
        <v>655</v>
      </c>
      <c r="N70" s="5">
        <f>[4]怪物表!N71</f>
        <v>0</v>
      </c>
      <c r="O70" s="5">
        <f>[4]怪物表!O71</f>
        <v>2.464</v>
      </c>
      <c r="P70" s="5">
        <f>[4]怪物表!P71</f>
        <v>0.1</v>
      </c>
      <c r="Q70" s="5">
        <f>[4]怪物表!Q71</f>
        <v>0.19205000000000005</v>
      </c>
      <c r="R70" s="5">
        <f>[4]怪物表!R71</f>
        <v>0.30150000000000016</v>
      </c>
      <c r="S70" s="5">
        <f>[4]怪物表!S71</f>
        <v>0.10050000000000006</v>
      </c>
      <c r="T70" s="5">
        <f>[4]怪物表!T71</f>
        <v>0.30150000000000021</v>
      </c>
      <c r="U70" s="5">
        <f>[4]怪物表!U71</f>
        <v>0.10050000000000006</v>
      </c>
      <c r="V70" s="5">
        <f>[4]怪物表!V71</f>
        <v>0.10050000000000006</v>
      </c>
      <c r="W70" s="5">
        <f>[4]怪物表!W71</f>
        <v>0.10050000000000006</v>
      </c>
      <c r="X70" s="5">
        <f>[4]怪物表!X71</f>
        <v>0.10050000000000006</v>
      </c>
    </row>
    <row r="71" spans="2:24" ht="14.25" x14ac:dyDescent="0.2">
      <c r="B71" s="1" t="s">
        <v>1958</v>
      </c>
      <c r="C71" s="4">
        <v>69</v>
      </c>
      <c r="D71" s="5" t="str">
        <f>[4]怪物表!D72</f>
        <v>飞行系</v>
      </c>
      <c r="E71" s="5" t="str">
        <f>[4]怪物表!E72</f>
        <v>冷却</v>
      </c>
      <c r="F71" s="5">
        <f>[4]怪物表!F72</f>
        <v>0</v>
      </c>
      <c r="G71" s="5">
        <f>[4]怪物表!G72</f>
        <v>1816</v>
      </c>
      <c r="H71" s="5">
        <f>[4]怪物表!H72</f>
        <v>116</v>
      </c>
      <c r="I71" s="5">
        <f>[4]怪物表!I72</f>
        <v>507</v>
      </c>
      <c r="J71" s="5">
        <f>[4]怪物表!J72</f>
        <v>226</v>
      </c>
      <c r="K71" s="5">
        <f>[4]怪物表!K72</f>
        <v>448</v>
      </c>
      <c r="L71" s="5">
        <f>[4]怪物表!L72</f>
        <v>0</v>
      </c>
      <c r="M71" s="5">
        <f>[4]怪物表!M72</f>
        <v>670</v>
      </c>
      <c r="N71" s="5">
        <f>[4]怪物表!N72</f>
        <v>0</v>
      </c>
      <c r="O71" s="5">
        <f>[4]怪物表!O72</f>
        <v>2.4870000000000001</v>
      </c>
      <c r="P71" s="5">
        <f>[4]怪物表!P72</f>
        <v>0.1</v>
      </c>
      <c r="Q71" s="5">
        <f>[4]怪物表!Q72</f>
        <v>0.19320000000000007</v>
      </c>
      <c r="R71" s="5">
        <f>[4]怪物表!R72</f>
        <v>0.30600000000000016</v>
      </c>
      <c r="S71" s="5">
        <f>[4]怪物表!S72</f>
        <v>0.10200000000000006</v>
      </c>
      <c r="T71" s="5">
        <f>[4]怪物表!T72</f>
        <v>0.30600000000000016</v>
      </c>
      <c r="U71" s="5">
        <f>[4]怪物表!U72</f>
        <v>0.10200000000000006</v>
      </c>
      <c r="V71" s="5">
        <f>[4]怪物表!V72</f>
        <v>0.10200000000000006</v>
      </c>
      <c r="W71" s="5">
        <f>[4]怪物表!W72</f>
        <v>0.10200000000000006</v>
      </c>
      <c r="X71" s="5">
        <f>[4]怪物表!X72</f>
        <v>0.10200000000000006</v>
      </c>
    </row>
    <row r="72" spans="2:24" ht="14.25" x14ac:dyDescent="0.2">
      <c r="B72" s="1" t="s">
        <v>1959</v>
      </c>
      <c r="C72" s="4">
        <v>70</v>
      </c>
      <c r="D72" s="5" t="str">
        <f>[4]怪物表!D73</f>
        <v>飞行系</v>
      </c>
      <c r="E72" s="5" t="str">
        <f>[4]怪物表!E73</f>
        <v>冷却</v>
      </c>
      <c r="F72" s="5">
        <f>[4]怪物表!F73</f>
        <v>0</v>
      </c>
      <c r="G72" s="5">
        <f>[4]怪物表!G73</f>
        <v>1857</v>
      </c>
      <c r="H72" s="5">
        <f>[4]怪物表!H73</f>
        <v>118</v>
      </c>
      <c r="I72" s="5">
        <f>[4]怪物表!I73</f>
        <v>520</v>
      </c>
      <c r="J72" s="5">
        <f>[4]怪物表!J73</f>
        <v>231</v>
      </c>
      <c r="K72" s="5">
        <f>[4]怪物表!K73</f>
        <v>460</v>
      </c>
      <c r="L72" s="5">
        <f>[4]怪物表!L73</f>
        <v>0</v>
      </c>
      <c r="M72" s="5">
        <f>[4]怪物表!M73</f>
        <v>685</v>
      </c>
      <c r="N72" s="5">
        <f>[4]怪物表!N73</f>
        <v>0</v>
      </c>
      <c r="O72" s="5">
        <f>[4]怪物表!O73</f>
        <v>2.5100000000000002</v>
      </c>
      <c r="P72" s="5">
        <f>[4]怪物表!P73</f>
        <v>0.1</v>
      </c>
      <c r="Q72" s="5">
        <f>[4]怪物表!Q73</f>
        <v>0.19435000000000005</v>
      </c>
      <c r="R72" s="5">
        <f>[4]怪物表!R73</f>
        <v>0.31050000000000016</v>
      </c>
      <c r="S72" s="5">
        <f>[4]怪物表!S73</f>
        <v>0.10350000000000006</v>
      </c>
      <c r="T72" s="5">
        <f>[4]怪物表!T73</f>
        <v>0.31050000000000022</v>
      </c>
      <c r="U72" s="5">
        <f>[4]怪物表!U73</f>
        <v>0.10350000000000006</v>
      </c>
      <c r="V72" s="5">
        <f>[4]怪物表!V73</f>
        <v>0.10350000000000006</v>
      </c>
      <c r="W72" s="5">
        <f>[4]怪物表!W73</f>
        <v>0.10350000000000006</v>
      </c>
      <c r="X72" s="5">
        <f>[4]怪物表!X73</f>
        <v>0.10350000000000006</v>
      </c>
    </row>
    <row r="73" spans="2:24" ht="14.25" x14ac:dyDescent="0.2">
      <c r="B73" s="1" t="s">
        <v>1960</v>
      </c>
      <c r="C73" s="4">
        <v>71</v>
      </c>
      <c r="D73" s="5" t="str">
        <f>[4]怪物表!D74</f>
        <v>飞行系</v>
      </c>
      <c r="E73" s="5" t="str">
        <f>[4]怪物表!E74</f>
        <v>冷却</v>
      </c>
      <c r="F73" s="5">
        <f>[4]怪物表!F74</f>
        <v>0</v>
      </c>
      <c r="G73" s="5">
        <f>[4]怪物表!G74</f>
        <v>1897</v>
      </c>
      <c r="H73" s="5">
        <f>[4]怪物表!H74</f>
        <v>120</v>
      </c>
      <c r="I73" s="5">
        <f>[4]怪物表!I74</f>
        <v>535</v>
      </c>
      <c r="J73" s="5">
        <f>[4]怪物表!J74</f>
        <v>237</v>
      </c>
      <c r="K73" s="5">
        <f>[4]怪物表!K74</f>
        <v>472</v>
      </c>
      <c r="L73" s="5">
        <f>[4]怪物表!L74</f>
        <v>0</v>
      </c>
      <c r="M73" s="5">
        <f>[4]怪物表!M74</f>
        <v>700</v>
      </c>
      <c r="N73" s="5">
        <f>[4]怪物表!N74</f>
        <v>0</v>
      </c>
      <c r="O73" s="5">
        <f>[4]怪物表!O74</f>
        <v>2.5329999999999999</v>
      </c>
      <c r="P73" s="5">
        <f>[4]怪物表!P74</f>
        <v>0.1</v>
      </c>
      <c r="Q73" s="5">
        <f>[4]怪物表!Q74</f>
        <v>0.19550000000000006</v>
      </c>
      <c r="R73" s="5">
        <f>[4]怪物表!R74</f>
        <v>0.31500000000000017</v>
      </c>
      <c r="S73" s="5">
        <f>[4]怪物表!S74</f>
        <v>0.10500000000000007</v>
      </c>
      <c r="T73" s="5">
        <f>[4]怪物表!T74</f>
        <v>0.31500000000000017</v>
      </c>
      <c r="U73" s="5">
        <f>[4]怪物表!U74</f>
        <v>0.10500000000000007</v>
      </c>
      <c r="V73" s="5">
        <f>[4]怪物表!V74</f>
        <v>0.10500000000000007</v>
      </c>
      <c r="W73" s="5">
        <f>[4]怪物表!W74</f>
        <v>0.10500000000000007</v>
      </c>
      <c r="X73" s="5">
        <f>[4]怪物表!X74</f>
        <v>0.10500000000000007</v>
      </c>
    </row>
    <row r="74" spans="2:24" ht="14.25" x14ac:dyDescent="0.2">
      <c r="B74" s="1" t="s">
        <v>1961</v>
      </c>
      <c r="C74" s="4">
        <v>72</v>
      </c>
      <c r="D74" s="5" t="str">
        <f>[4]怪物表!D75</f>
        <v>飞行系</v>
      </c>
      <c r="E74" s="5" t="str">
        <f>[4]怪物表!E75</f>
        <v>冷却</v>
      </c>
      <c r="F74" s="5">
        <f>[4]怪物表!F75</f>
        <v>0</v>
      </c>
      <c r="G74" s="5">
        <f>[4]怪物表!G75</f>
        <v>1936</v>
      </c>
      <c r="H74" s="5">
        <f>[4]怪物表!H75</f>
        <v>122</v>
      </c>
      <c r="I74" s="5">
        <f>[4]怪物表!I75</f>
        <v>549</v>
      </c>
      <c r="J74" s="5">
        <f>[4]怪物表!J75</f>
        <v>242</v>
      </c>
      <c r="K74" s="5">
        <f>[4]怪物表!K75</f>
        <v>484</v>
      </c>
      <c r="L74" s="5">
        <f>[4]怪物表!L75</f>
        <v>0</v>
      </c>
      <c r="M74" s="5">
        <f>[4]怪物表!M75</f>
        <v>715</v>
      </c>
      <c r="N74" s="5">
        <f>[4]怪物表!N75</f>
        <v>0</v>
      </c>
      <c r="O74" s="5">
        <f>[4]怪物表!O75</f>
        <v>2.556</v>
      </c>
      <c r="P74" s="5">
        <f>[4]怪物表!P75</f>
        <v>0.1</v>
      </c>
      <c r="Q74" s="5">
        <f>[4]怪物表!Q75</f>
        <v>0.19665000000000007</v>
      </c>
      <c r="R74" s="5">
        <f>[4]怪物表!R75</f>
        <v>0.31950000000000017</v>
      </c>
      <c r="S74" s="5">
        <f>[4]怪物表!S75</f>
        <v>0.10650000000000007</v>
      </c>
      <c r="T74" s="5">
        <f>[4]怪物表!T75</f>
        <v>0.31950000000000023</v>
      </c>
      <c r="U74" s="5">
        <f>[4]怪物表!U75</f>
        <v>0.10650000000000007</v>
      </c>
      <c r="V74" s="5">
        <f>[4]怪物表!V75</f>
        <v>0.10650000000000007</v>
      </c>
      <c r="W74" s="5">
        <f>[4]怪物表!W75</f>
        <v>0.10650000000000007</v>
      </c>
      <c r="X74" s="5">
        <f>[4]怪物表!X75</f>
        <v>0.10650000000000007</v>
      </c>
    </row>
    <row r="75" spans="2:24" ht="14.25" x14ac:dyDescent="0.2">
      <c r="B75" s="1" t="s">
        <v>1962</v>
      </c>
      <c r="C75" s="4">
        <v>73</v>
      </c>
      <c r="D75" s="5" t="str">
        <f>[4]怪物表!D76</f>
        <v>飞行系</v>
      </c>
      <c r="E75" s="5" t="str">
        <f>[4]怪物表!E76</f>
        <v>冷却</v>
      </c>
      <c r="F75" s="5">
        <f>[4]怪物表!F76</f>
        <v>0</v>
      </c>
      <c r="G75" s="5">
        <f>[4]怪物表!G76</f>
        <v>1976</v>
      </c>
      <c r="H75" s="5">
        <f>[4]怪物表!H76</f>
        <v>124</v>
      </c>
      <c r="I75" s="5">
        <f>[4]怪物表!I76</f>
        <v>563</v>
      </c>
      <c r="J75" s="5">
        <f>[4]怪物表!J76</f>
        <v>247</v>
      </c>
      <c r="K75" s="5">
        <f>[4]怪物表!K76</f>
        <v>497</v>
      </c>
      <c r="L75" s="5">
        <f>[4]怪物表!L76</f>
        <v>0</v>
      </c>
      <c r="M75" s="5">
        <f>[4]怪物表!M76</f>
        <v>730</v>
      </c>
      <c r="N75" s="5">
        <f>[4]怪物表!N76</f>
        <v>0</v>
      </c>
      <c r="O75" s="5">
        <f>[4]怪物表!O76</f>
        <v>2.5789999999999997</v>
      </c>
      <c r="P75" s="5">
        <f>[4]怪物表!P76</f>
        <v>0.1</v>
      </c>
      <c r="Q75" s="5">
        <f>[4]怪物表!Q76</f>
        <v>0.19780000000000006</v>
      </c>
      <c r="R75" s="5">
        <f>[4]怪物表!R76</f>
        <v>0.32400000000000018</v>
      </c>
      <c r="S75" s="5">
        <f>[4]怪物表!S76</f>
        <v>0.10800000000000007</v>
      </c>
      <c r="T75" s="5">
        <f>[4]怪物表!T76</f>
        <v>0.32400000000000018</v>
      </c>
      <c r="U75" s="5">
        <f>[4]怪物表!U76</f>
        <v>0.10800000000000007</v>
      </c>
      <c r="V75" s="5">
        <f>[4]怪物表!V76</f>
        <v>0.10800000000000007</v>
      </c>
      <c r="W75" s="5">
        <f>[4]怪物表!W76</f>
        <v>0.10800000000000007</v>
      </c>
      <c r="X75" s="5">
        <f>[4]怪物表!X76</f>
        <v>0.10800000000000007</v>
      </c>
    </row>
    <row r="76" spans="2:24" ht="14.25" x14ac:dyDescent="0.2">
      <c r="B76" s="1" t="s">
        <v>1963</v>
      </c>
      <c r="C76" s="4">
        <v>74</v>
      </c>
      <c r="D76" s="5" t="str">
        <f>[4]怪物表!D77</f>
        <v>飞行系</v>
      </c>
      <c r="E76" s="5" t="str">
        <f>[4]怪物表!E77</f>
        <v>冷却</v>
      </c>
      <c r="F76" s="5">
        <f>[4]怪物表!F77</f>
        <v>0</v>
      </c>
      <c r="G76" s="5">
        <f>[4]怪物表!G77</f>
        <v>2016</v>
      </c>
      <c r="H76" s="5">
        <f>[4]怪物表!H77</f>
        <v>127</v>
      </c>
      <c r="I76" s="5">
        <f>[4]怪物表!I77</f>
        <v>577</v>
      </c>
      <c r="J76" s="5">
        <f>[4]怪物表!J77</f>
        <v>252</v>
      </c>
      <c r="K76" s="5">
        <f>[4]怪物表!K77</f>
        <v>510</v>
      </c>
      <c r="L76" s="5">
        <f>[4]怪物表!L77</f>
        <v>0</v>
      </c>
      <c r="M76" s="5">
        <f>[4]怪物表!M77</f>
        <v>745</v>
      </c>
      <c r="N76" s="5">
        <f>[4]怪物表!N77</f>
        <v>0</v>
      </c>
      <c r="O76" s="5">
        <f>[4]怪物表!O77</f>
        <v>2.6019999999999999</v>
      </c>
      <c r="P76" s="5">
        <f>[4]怪物表!P77</f>
        <v>0.1</v>
      </c>
      <c r="Q76" s="5">
        <f>[4]怪物表!Q77</f>
        <v>0.19895000000000007</v>
      </c>
      <c r="R76" s="5">
        <f>[4]怪物表!R77</f>
        <v>0.32850000000000018</v>
      </c>
      <c r="S76" s="5">
        <f>[4]怪物表!S77</f>
        <v>0.10950000000000007</v>
      </c>
      <c r="T76" s="5">
        <f>[4]怪物表!T77</f>
        <v>0.32850000000000024</v>
      </c>
      <c r="U76" s="5">
        <f>[4]怪物表!U77</f>
        <v>0.10950000000000007</v>
      </c>
      <c r="V76" s="5">
        <f>[4]怪物表!V77</f>
        <v>0.10950000000000007</v>
      </c>
      <c r="W76" s="5">
        <f>[4]怪物表!W77</f>
        <v>0.10950000000000007</v>
      </c>
      <c r="X76" s="5">
        <f>[4]怪物表!X77</f>
        <v>0.10950000000000007</v>
      </c>
    </row>
    <row r="77" spans="2:24" ht="14.25" x14ac:dyDescent="0.2">
      <c r="B77" s="1" t="s">
        <v>1964</v>
      </c>
      <c r="C77" s="4">
        <v>75</v>
      </c>
      <c r="D77" s="5" t="str">
        <f>[4]怪物表!D78</f>
        <v>飞行系</v>
      </c>
      <c r="E77" s="5" t="str">
        <f>[4]怪物表!E78</f>
        <v>冷却</v>
      </c>
      <c r="F77" s="5">
        <f>[4]怪物表!F78</f>
        <v>0</v>
      </c>
      <c r="G77" s="5">
        <f>[4]怪物表!G78</f>
        <v>2055</v>
      </c>
      <c r="H77" s="5">
        <f>[4]怪物表!H78</f>
        <v>129</v>
      </c>
      <c r="I77" s="5">
        <f>[4]怪物表!I78</f>
        <v>592</v>
      </c>
      <c r="J77" s="5">
        <f>[4]怪物表!J78</f>
        <v>258</v>
      </c>
      <c r="K77" s="5">
        <f>[4]怪物表!K78</f>
        <v>524</v>
      </c>
      <c r="L77" s="5">
        <f>[4]怪物表!L78</f>
        <v>0</v>
      </c>
      <c r="M77" s="5">
        <f>[4]怪物表!M78</f>
        <v>760</v>
      </c>
      <c r="N77" s="5">
        <f>[4]怪物表!N78</f>
        <v>0</v>
      </c>
      <c r="O77" s="5">
        <f>[4]怪物表!O78</f>
        <v>2.625</v>
      </c>
      <c r="P77" s="5">
        <f>[4]怪物表!P78</f>
        <v>0.1</v>
      </c>
      <c r="Q77" s="5">
        <f>[4]怪物表!Q78</f>
        <v>0.20010000000000006</v>
      </c>
      <c r="R77" s="5">
        <f>[4]怪物表!R78</f>
        <v>0.33300000000000018</v>
      </c>
      <c r="S77" s="5">
        <f>[4]怪物表!S78</f>
        <v>0.11100000000000007</v>
      </c>
      <c r="T77" s="5">
        <f>[4]怪物表!T78</f>
        <v>0.33300000000000018</v>
      </c>
      <c r="U77" s="5">
        <f>[4]怪物表!U78</f>
        <v>0.11100000000000007</v>
      </c>
      <c r="V77" s="5">
        <f>[4]怪物表!V78</f>
        <v>0.11100000000000007</v>
      </c>
      <c r="W77" s="5">
        <f>[4]怪物表!W78</f>
        <v>0.11100000000000007</v>
      </c>
      <c r="X77" s="5">
        <f>[4]怪物表!X78</f>
        <v>0.11100000000000007</v>
      </c>
    </row>
    <row r="78" spans="2:24" ht="14.25" x14ac:dyDescent="0.2">
      <c r="B78" s="1" t="s">
        <v>1965</v>
      </c>
      <c r="C78" s="4">
        <v>76</v>
      </c>
      <c r="D78" s="5" t="str">
        <f>[4]怪物表!D79</f>
        <v>飞行系</v>
      </c>
      <c r="E78" s="5" t="str">
        <f>[4]怪物表!E79</f>
        <v>冷却</v>
      </c>
      <c r="F78" s="5">
        <f>[4]怪物表!F79</f>
        <v>0</v>
      </c>
      <c r="G78" s="5">
        <f>[4]怪物表!G79</f>
        <v>2096</v>
      </c>
      <c r="H78" s="5">
        <f>[4]怪物表!H79</f>
        <v>132</v>
      </c>
      <c r="I78" s="5">
        <f>[4]怪物表!I79</f>
        <v>608</v>
      </c>
      <c r="J78" s="5">
        <f>[4]怪物表!J79</f>
        <v>264</v>
      </c>
      <c r="K78" s="5">
        <f>[4]怪物表!K79</f>
        <v>537</v>
      </c>
      <c r="L78" s="5">
        <f>[4]怪物表!L79</f>
        <v>0</v>
      </c>
      <c r="M78" s="5">
        <f>[4]怪物表!M79</f>
        <v>775</v>
      </c>
      <c r="N78" s="5">
        <f>[4]怪物表!N79</f>
        <v>0</v>
      </c>
      <c r="O78" s="5">
        <f>[4]怪物表!O79</f>
        <v>2.6479999999999997</v>
      </c>
      <c r="P78" s="5">
        <f>[4]怪物表!P79</f>
        <v>0.1</v>
      </c>
      <c r="Q78" s="5">
        <f>[4]怪物表!Q79</f>
        <v>0.20125000000000007</v>
      </c>
      <c r="R78" s="5">
        <f>[4]怪物表!R79</f>
        <v>0.33750000000000019</v>
      </c>
      <c r="S78" s="5">
        <f>[4]怪物表!S79</f>
        <v>0.11250000000000007</v>
      </c>
      <c r="T78" s="5">
        <f>[4]怪物表!T79</f>
        <v>0.33750000000000024</v>
      </c>
      <c r="U78" s="5">
        <f>[4]怪物表!U79</f>
        <v>0.11250000000000007</v>
      </c>
      <c r="V78" s="5">
        <f>[4]怪物表!V79</f>
        <v>0.11250000000000007</v>
      </c>
      <c r="W78" s="5">
        <f>[4]怪物表!W79</f>
        <v>0.11250000000000007</v>
      </c>
      <c r="X78" s="5">
        <f>[4]怪物表!X79</f>
        <v>0.11250000000000007</v>
      </c>
    </row>
    <row r="79" spans="2:24" ht="14.25" x14ac:dyDescent="0.2">
      <c r="B79" s="1" t="s">
        <v>1966</v>
      </c>
      <c r="C79" s="4">
        <v>77</v>
      </c>
      <c r="D79" s="5" t="str">
        <f>[4]怪物表!D80</f>
        <v>飞行系</v>
      </c>
      <c r="E79" s="5" t="str">
        <f>[4]怪物表!E80</f>
        <v>冷却</v>
      </c>
      <c r="F79" s="5">
        <f>[4]怪物表!F80</f>
        <v>0</v>
      </c>
      <c r="G79" s="5">
        <f>[4]怪物表!G80</f>
        <v>2138</v>
      </c>
      <c r="H79" s="5">
        <f>[4]怪物表!H80</f>
        <v>134</v>
      </c>
      <c r="I79" s="5">
        <f>[4]怪物表!I80</f>
        <v>624</v>
      </c>
      <c r="J79" s="5">
        <f>[4]怪物表!J80</f>
        <v>270</v>
      </c>
      <c r="K79" s="5">
        <f>[4]怪物表!K80</f>
        <v>551</v>
      </c>
      <c r="L79" s="5">
        <f>[4]怪物表!L80</f>
        <v>0</v>
      </c>
      <c r="M79" s="5">
        <f>[4]怪物表!M80</f>
        <v>790</v>
      </c>
      <c r="N79" s="5">
        <f>[4]怪物表!N80</f>
        <v>0</v>
      </c>
      <c r="O79" s="5">
        <f>[4]怪物表!O80</f>
        <v>2.6709999999999998</v>
      </c>
      <c r="P79" s="5">
        <f>[4]怪物表!P80</f>
        <v>0.1</v>
      </c>
      <c r="Q79" s="5">
        <f>[4]怪物表!Q80</f>
        <v>0.20240000000000008</v>
      </c>
      <c r="R79" s="5">
        <f>[4]怪物表!R80</f>
        <v>0.34200000000000019</v>
      </c>
      <c r="S79" s="5">
        <f>[4]怪物表!S80</f>
        <v>0.11400000000000007</v>
      </c>
      <c r="T79" s="5">
        <f>[4]怪物表!T80</f>
        <v>0.34200000000000019</v>
      </c>
      <c r="U79" s="5">
        <f>[4]怪物表!U80</f>
        <v>0.11400000000000007</v>
      </c>
      <c r="V79" s="5">
        <f>[4]怪物表!V80</f>
        <v>0.11400000000000007</v>
      </c>
      <c r="W79" s="5">
        <f>[4]怪物表!W80</f>
        <v>0.11400000000000007</v>
      </c>
      <c r="X79" s="5">
        <f>[4]怪物表!X80</f>
        <v>0.11400000000000007</v>
      </c>
    </row>
    <row r="80" spans="2:24" ht="14.25" x14ac:dyDescent="0.2">
      <c r="B80" s="1" t="s">
        <v>1967</v>
      </c>
      <c r="C80" s="4">
        <v>78</v>
      </c>
      <c r="D80" s="5" t="str">
        <f>[4]怪物表!D81</f>
        <v>飞行系</v>
      </c>
      <c r="E80" s="5" t="str">
        <f>[4]怪物表!E81</f>
        <v>冷却</v>
      </c>
      <c r="F80" s="5">
        <f>[4]怪物表!F81</f>
        <v>0</v>
      </c>
      <c r="G80" s="5">
        <f>[4]怪物表!G81</f>
        <v>2179</v>
      </c>
      <c r="H80" s="5">
        <f>[4]怪物表!H81</f>
        <v>137</v>
      </c>
      <c r="I80" s="5">
        <f>[4]怪物表!I81</f>
        <v>639</v>
      </c>
      <c r="J80" s="5">
        <f>[4]怪物表!J81</f>
        <v>275</v>
      </c>
      <c r="K80" s="5">
        <f>[4]怪物表!K81</f>
        <v>564</v>
      </c>
      <c r="L80" s="5">
        <f>[4]怪物表!L81</f>
        <v>0</v>
      </c>
      <c r="M80" s="5">
        <f>[4]怪物表!M81</f>
        <v>807</v>
      </c>
      <c r="N80" s="5">
        <f>[4]怪物表!N81</f>
        <v>0</v>
      </c>
      <c r="O80" s="5">
        <f>[4]怪物表!O81</f>
        <v>2.694</v>
      </c>
      <c r="P80" s="5">
        <f>[4]怪物表!P81</f>
        <v>0.1</v>
      </c>
      <c r="Q80" s="5">
        <f>[4]怪物表!Q81</f>
        <v>0.20355000000000006</v>
      </c>
      <c r="R80" s="5">
        <f>[4]怪物表!R81</f>
        <v>0.3465000000000002</v>
      </c>
      <c r="S80" s="5">
        <f>[4]怪物表!S81</f>
        <v>0.11550000000000007</v>
      </c>
      <c r="T80" s="5">
        <f>[4]怪物表!T81</f>
        <v>0.34650000000000025</v>
      </c>
      <c r="U80" s="5">
        <f>[4]怪物表!U81</f>
        <v>0.11550000000000007</v>
      </c>
      <c r="V80" s="5">
        <f>[4]怪物表!V81</f>
        <v>0.11550000000000007</v>
      </c>
      <c r="W80" s="5">
        <f>[4]怪物表!W81</f>
        <v>0.11550000000000007</v>
      </c>
      <c r="X80" s="5">
        <f>[4]怪物表!X81</f>
        <v>0.11550000000000007</v>
      </c>
    </row>
    <row r="81" spans="2:24" ht="14.25" x14ac:dyDescent="0.2">
      <c r="B81" s="1" t="s">
        <v>1968</v>
      </c>
      <c r="C81" s="4">
        <v>79</v>
      </c>
      <c r="D81" s="5" t="str">
        <f>[4]怪物表!D82</f>
        <v>飞行系</v>
      </c>
      <c r="E81" s="5" t="str">
        <f>[4]怪物表!E82</f>
        <v>冷却</v>
      </c>
      <c r="F81" s="5">
        <f>[4]怪物表!F82</f>
        <v>0</v>
      </c>
      <c r="G81" s="5">
        <f>[4]怪物表!G82</f>
        <v>2220</v>
      </c>
      <c r="H81" s="5">
        <f>[4]怪物表!H82</f>
        <v>139</v>
      </c>
      <c r="I81" s="5">
        <f>[4]怪物表!I82</f>
        <v>655</v>
      </c>
      <c r="J81" s="5">
        <f>[4]怪物表!J82</f>
        <v>281</v>
      </c>
      <c r="K81" s="5">
        <f>[4]怪物表!K82</f>
        <v>579</v>
      </c>
      <c r="L81" s="5">
        <f>[4]怪物表!L82</f>
        <v>0</v>
      </c>
      <c r="M81" s="5">
        <f>[4]怪物表!M82</f>
        <v>823</v>
      </c>
      <c r="N81" s="5">
        <f>[4]怪物表!N82</f>
        <v>0</v>
      </c>
      <c r="O81" s="5">
        <f>[4]怪物表!O82</f>
        <v>2.7170000000000001</v>
      </c>
      <c r="P81" s="5">
        <f>[4]怪物表!P82</f>
        <v>0.1</v>
      </c>
      <c r="Q81" s="5">
        <f>[4]怪物表!Q82</f>
        <v>0.20470000000000008</v>
      </c>
      <c r="R81" s="5">
        <f>[4]怪物表!R82</f>
        <v>0.3510000000000002</v>
      </c>
      <c r="S81" s="5">
        <f>[4]怪物表!S82</f>
        <v>0.11700000000000008</v>
      </c>
      <c r="T81" s="5">
        <f>[4]怪物表!T82</f>
        <v>0.3510000000000002</v>
      </c>
      <c r="U81" s="5">
        <f>[4]怪物表!U82</f>
        <v>0.11700000000000008</v>
      </c>
      <c r="V81" s="5">
        <f>[4]怪物表!V82</f>
        <v>0.11700000000000008</v>
      </c>
      <c r="W81" s="5">
        <f>[4]怪物表!W82</f>
        <v>0.11700000000000008</v>
      </c>
      <c r="X81" s="5">
        <f>[4]怪物表!X82</f>
        <v>0.11700000000000008</v>
      </c>
    </row>
    <row r="82" spans="2:24" ht="14.25" x14ac:dyDescent="0.2">
      <c r="B82" s="1" t="s">
        <v>1969</v>
      </c>
      <c r="C82" s="4">
        <v>80</v>
      </c>
      <c r="D82" s="5" t="str">
        <f>[4]怪物表!D83</f>
        <v>飞行系</v>
      </c>
      <c r="E82" s="5" t="str">
        <f>[4]怪物表!E83</f>
        <v>冷却</v>
      </c>
      <c r="F82" s="5">
        <f>[4]怪物表!F83</f>
        <v>0</v>
      </c>
      <c r="G82" s="5">
        <f>[4]怪物表!G83</f>
        <v>2262</v>
      </c>
      <c r="H82" s="5">
        <f>[4]怪物表!H83</f>
        <v>142</v>
      </c>
      <c r="I82" s="5">
        <f>[4]怪物表!I83</f>
        <v>671</v>
      </c>
      <c r="J82" s="5">
        <f>[4]怪物表!J83</f>
        <v>286</v>
      </c>
      <c r="K82" s="5">
        <f>[4]怪物表!K83</f>
        <v>592</v>
      </c>
      <c r="L82" s="5">
        <f>[4]怪物表!L83</f>
        <v>0</v>
      </c>
      <c r="M82" s="5">
        <f>[4]怪物表!M83</f>
        <v>840</v>
      </c>
      <c r="N82" s="5">
        <f>[4]怪物表!N83</f>
        <v>0</v>
      </c>
      <c r="O82" s="5">
        <f>[4]怪物表!O83</f>
        <v>2.74</v>
      </c>
      <c r="P82" s="5">
        <f>[4]怪物表!P83</f>
        <v>0.1</v>
      </c>
      <c r="Q82" s="5">
        <f>[4]怪物表!Q83</f>
        <v>0.20585000000000006</v>
      </c>
      <c r="R82" s="5">
        <f>[4]怪物表!R83</f>
        <v>0.3555000000000002</v>
      </c>
      <c r="S82" s="5">
        <f>[4]怪物表!S83</f>
        <v>0.11850000000000008</v>
      </c>
      <c r="T82" s="5">
        <f>[4]怪物表!T83</f>
        <v>0.35550000000000026</v>
      </c>
      <c r="U82" s="5">
        <f>[4]怪物表!U83</f>
        <v>0.11850000000000008</v>
      </c>
      <c r="V82" s="5">
        <f>[4]怪物表!V83</f>
        <v>0.11850000000000008</v>
      </c>
      <c r="W82" s="5">
        <f>[4]怪物表!W83</f>
        <v>0.11850000000000008</v>
      </c>
      <c r="X82" s="5">
        <f>[4]怪物表!X83</f>
        <v>0.11850000000000008</v>
      </c>
    </row>
    <row r="83" spans="2:24" ht="14.25" x14ac:dyDescent="0.2">
      <c r="B83" s="1" t="s">
        <v>1970</v>
      </c>
      <c r="C83" s="4">
        <v>81</v>
      </c>
      <c r="D83" s="5" t="str">
        <f>[4]怪物表!D84</f>
        <v>飞行系</v>
      </c>
      <c r="E83" s="5" t="str">
        <f>[4]怪物表!E84</f>
        <v>冷却</v>
      </c>
      <c r="F83" s="5">
        <f>[4]怪物表!F84</f>
        <v>0</v>
      </c>
      <c r="G83" s="5">
        <f>[4]怪物表!G84</f>
        <v>2301</v>
      </c>
      <c r="H83" s="5">
        <f>[4]怪物表!H84</f>
        <v>144</v>
      </c>
      <c r="I83" s="5">
        <f>[4]怪物表!I84</f>
        <v>688</v>
      </c>
      <c r="J83" s="5">
        <f>[4]怪物表!J84</f>
        <v>292</v>
      </c>
      <c r="K83" s="5">
        <f>[4]怪物表!K84</f>
        <v>607</v>
      </c>
      <c r="L83" s="5">
        <f>[4]怪物表!L84</f>
        <v>0</v>
      </c>
      <c r="M83" s="5">
        <f>[4]怪物表!M84</f>
        <v>856</v>
      </c>
      <c r="N83" s="5">
        <f>[4]怪物表!N84</f>
        <v>0</v>
      </c>
      <c r="O83" s="5">
        <f>[4]怪物表!O84</f>
        <v>2.7629999999999999</v>
      </c>
      <c r="P83" s="5">
        <f>[4]怪物表!P84</f>
        <v>0.1</v>
      </c>
      <c r="Q83" s="5">
        <f>[4]怪物表!Q84</f>
        <v>0.20700000000000007</v>
      </c>
      <c r="R83" s="5">
        <f>[4]怪物表!R84</f>
        <v>0.36000000000000021</v>
      </c>
      <c r="S83" s="5">
        <f>[4]怪物表!S84</f>
        <v>0.12000000000000008</v>
      </c>
      <c r="T83" s="5">
        <f>[4]怪物表!T84</f>
        <v>0.36000000000000021</v>
      </c>
      <c r="U83" s="5">
        <f>[4]怪物表!U84</f>
        <v>0.12000000000000008</v>
      </c>
      <c r="V83" s="5">
        <f>[4]怪物表!V84</f>
        <v>0.12000000000000008</v>
      </c>
      <c r="W83" s="5">
        <f>[4]怪物表!W84</f>
        <v>0.12000000000000008</v>
      </c>
      <c r="X83" s="5">
        <f>[4]怪物表!X84</f>
        <v>0.12000000000000008</v>
      </c>
    </row>
    <row r="84" spans="2:24" ht="14.25" x14ac:dyDescent="0.2">
      <c r="B84" s="1" t="s">
        <v>1971</v>
      </c>
      <c r="C84" s="4">
        <v>82</v>
      </c>
      <c r="D84" s="5" t="str">
        <f>[4]怪物表!D85</f>
        <v>飞行系</v>
      </c>
      <c r="E84" s="5" t="str">
        <f>[4]怪物表!E85</f>
        <v>冷却</v>
      </c>
      <c r="F84" s="5">
        <f>[4]怪物表!F85</f>
        <v>0</v>
      </c>
      <c r="G84" s="5">
        <f>[4]怪物表!G85</f>
        <v>2342</v>
      </c>
      <c r="H84" s="5">
        <f>[4]怪物表!H85</f>
        <v>147</v>
      </c>
      <c r="I84" s="5">
        <f>[4]怪物表!I85</f>
        <v>704</v>
      </c>
      <c r="J84" s="5">
        <f>[4]怪物表!J85</f>
        <v>297</v>
      </c>
      <c r="K84" s="5">
        <f>[4]怪物表!K85</f>
        <v>622</v>
      </c>
      <c r="L84" s="5">
        <f>[4]怪物表!L85</f>
        <v>0</v>
      </c>
      <c r="M84" s="5">
        <f>[4]怪物表!M85</f>
        <v>873</v>
      </c>
      <c r="N84" s="5">
        <f>[4]怪物表!N85</f>
        <v>0</v>
      </c>
      <c r="O84" s="5">
        <f>[4]怪物表!O85</f>
        <v>2.786</v>
      </c>
      <c r="P84" s="5">
        <f>[4]怪物表!P85</f>
        <v>0.1</v>
      </c>
      <c r="Q84" s="5">
        <f>[4]怪物表!Q85</f>
        <v>0.20815000000000008</v>
      </c>
      <c r="R84" s="5">
        <f>[4]怪物表!R85</f>
        <v>0.36450000000000021</v>
      </c>
      <c r="S84" s="5">
        <f>[4]怪物表!S85</f>
        <v>0.12150000000000008</v>
      </c>
      <c r="T84" s="5">
        <f>[4]怪物表!T85</f>
        <v>0.36450000000000027</v>
      </c>
      <c r="U84" s="5">
        <f>[4]怪物表!U85</f>
        <v>0.12150000000000008</v>
      </c>
      <c r="V84" s="5">
        <f>[4]怪物表!V85</f>
        <v>0.12150000000000008</v>
      </c>
      <c r="W84" s="5">
        <f>[4]怪物表!W85</f>
        <v>0.12150000000000008</v>
      </c>
      <c r="X84" s="5">
        <f>[4]怪物表!X85</f>
        <v>0.12150000000000008</v>
      </c>
    </row>
    <row r="85" spans="2:24" ht="14.25" x14ac:dyDescent="0.2">
      <c r="B85" s="1" t="s">
        <v>1972</v>
      </c>
      <c r="C85" s="4">
        <v>83</v>
      </c>
      <c r="D85" s="5" t="str">
        <f>[4]怪物表!D86</f>
        <v>飞行系</v>
      </c>
      <c r="E85" s="5" t="str">
        <f>[4]怪物表!E86</f>
        <v>冷却</v>
      </c>
      <c r="F85" s="5">
        <f>[4]怪物表!F86</f>
        <v>0</v>
      </c>
      <c r="G85" s="5">
        <f>[4]怪物表!G86</f>
        <v>2384</v>
      </c>
      <c r="H85" s="5">
        <f>[4]怪物表!H86</f>
        <v>149</v>
      </c>
      <c r="I85" s="5">
        <f>[4]怪物表!I86</f>
        <v>721</v>
      </c>
      <c r="J85" s="5">
        <f>[4]怪物表!J86</f>
        <v>303</v>
      </c>
      <c r="K85" s="5">
        <f>[4]怪物表!K86</f>
        <v>637</v>
      </c>
      <c r="L85" s="5">
        <f>[4]怪物表!L86</f>
        <v>0</v>
      </c>
      <c r="M85" s="5">
        <f>[4]怪物表!M86</f>
        <v>889</v>
      </c>
      <c r="N85" s="5">
        <f>[4]怪物表!N86</f>
        <v>0</v>
      </c>
      <c r="O85" s="5">
        <f>[4]怪物表!O86</f>
        <v>2.8089999999999997</v>
      </c>
      <c r="P85" s="5">
        <f>[4]怪物表!P86</f>
        <v>0.1</v>
      </c>
      <c r="Q85" s="5">
        <f>[4]怪物表!Q86</f>
        <v>0.20930000000000007</v>
      </c>
      <c r="R85" s="5">
        <f>[4]怪物表!R86</f>
        <v>0.36900000000000022</v>
      </c>
      <c r="S85" s="5">
        <f>[4]怪物表!S86</f>
        <v>0.12300000000000008</v>
      </c>
      <c r="T85" s="5">
        <f>[4]怪物表!T86</f>
        <v>0.36900000000000022</v>
      </c>
      <c r="U85" s="5">
        <f>[4]怪物表!U86</f>
        <v>0.12300000000000008</v>
      </c>
      <c r="V85" s="5">
        <f>[4]怪物表!V86</f>
        <v>0.12300000000000008</v>
      </c>
      <c r="W85" s="5">
        <f>[4]怪物表!W86</f>
        <v>0.12300000000000008</v>
      </c>
      <c r="X85" s="5">
        <f>[4]怪物表!X86</f>
        <v>0.12300000000000008</v>
      </c>
    </row>
    <row r="86" spans="2:24" ht="14.25" x14ac:dyDescent="0.2">
      <c r="B86" s="1" t="s">
        <v>1973</v>
      </c>
      <c r="C86" s="4">
        <v>84</v>
      </c>
      <c r="D86" s="5" t="str">
        <f>[4]怪物表!D87</f>
        <v>飞行系</v>
      </c>
      <c r="E86" s="5" t="str">
        <f>[4]怪物表!E87</f>
        <v>冷却</v>
      </c>
      <c r="F86" s="5">
        <f>[4]怪物表!F87</f>
        <v>0</v>
      </c>
      <c r="G86" s="5">
        <f>[4]怪物表!G87</f>
        <v>2425</v>
      </c>
      <c r="H86" s="5">
        <f>[4]怪物表!H87</f>
        <v>152</v>
      </c>
      <c r="I86" s="5">
        <f>[4]怪物表!I87</f>
        <v>739</v>
      </c>
      <c r="J86" s="5">
        <f>[4]怪物表!J87</f>
        <v>309</v>
      </c>
      <c r="K86" s="5">
        <f>[4]怪物表!K87</f>
        <v>652</v>
      </c>
      <c r="L86" s="5">
        <f>[4]怪物表!L87</f>
        <v>0</v>
      </c>
      <c r="M86" s="5">
        <f>[4]怪物表!M87</f>
        <v>906</v>
      </c>
      <c r="N86" s="5">
        <f>[4]怪物表!N87</f>
        <v>0</v>
      </c>
      <c r="O86" s="5">
        <f>[4]怪物表!O87</f>
        <v>2.8319999999999999</v>
      </c>
      <c r="P86" s="5">
        <f>[4]怪物表!P87</f>
        <v>0.1</v>
      </c>
      <c r="Q86" s="5">
        <f>[4]怪物表!Q87</f>
        <v>0.21045000000000008</v>
      </c>
      <c r="R86" s="5">
        <f>[4]怪物表!R87</f>
        <v>0.37350000000000022</v>
      </c>
      <c r="S86" s="5">
        <f>[4]怪物表!S87</f>
        <v>0.12450000000000008</v>
      </c>
      <c r="T86" s="5">
        <f>[4]怪物表!T87</f>
        <v>0.37350000000000028</v>
      </c>
      <c r="U86" s="5">
        <f>[4]怪物表!U87</f>
        <v>0.12450000000000008</v>
      </c>
      <c r="V86" s="5">
        <f>[4]怪物表!V87</f>
        <v>0.12450000000000008</v>
      </c>
      <c r="W86" s="5">
        <f>[4]怪物表!W87</f>
        <v>0.12450000000000008</v>
      </c>
      <c r="X86" s="5">
        <f>[4]怪物表!X87</f>
        <v>0.12450000000000008</v>
      </c>
    </row>
    <row r="87" spans="2:24" ht="14.25" x14ac:dyDescent="0.2">
      <c r="B87" s="1" t="s">
        <v>1974</v>
      </c>
      <c r="C87" s="4">
        <v>85</v>
      </c>
      <c r="D87" s="5" t="str">
        <f>[4]怪物表!D88</f>
        <v>飞行系</v>
      </c>
      <c r="E87" s="5" t="str">
        <f>[4]怪物表!E88</f>
        <v>冷却</v>
      </c>
      <c r="F87" s="5">
        <f>[4]怪物表!F88</f>
        <v>0</v>
      </c>
      <c r="G87" s="5">
        <f>[4]怪物表!G88</f>
        <v>2468</v>
      </c>
      <c r="H87" s="5">
        <f>[4]怪物表!H88</f>
        <v>154</v>
      </c>
      <c r="I87" s="5">
        <f>[4]怪物表!I88</f>
        <v>756</v>
      </c>
      <c r="J87" s="5">
        <f>[4]怪物表!J88</f>
        <v>315</v>
      </c>
      <c r="K87" s="5">
        <f>[4]怪物表!K88</f>
        <v>668</v>
      </c>
      <c r="L87" s="5">
        <f>[4]怪物表!L88</f>
        <v>0</v>
      </c>
      <c r="M87" s="5">
        <f>[4]怪物表!M88</f>
        <v>922</v>
      </c>
      <c r="N87" s="5">
        <f>[4]怪物表!N88</f>
        <v>0</v>
      </c>
      <c r="O87" s="5">
        <f>[4]怪物表!O88</f>
        <v>2.8549999999999995</v>
      </c>
      <c r="P87" s="5">
        <f>[4]怪物表!P88</f>
        <v>0.1</v>
      </c>
      <c r="Q87" s="5">
        <f>[4]怪物表!Q88</f>
        <v>0.21160000000000007</v>
      </c>
      <c r="R87" s="5">
        <f>[4]怪物表!R88</f>
        <v>0.37800000000000022</v>
      </c>
      <c r="S87" s="5">
        <f>[4]怪物表!S88</f>
        <v>0.12600000000000008</v>
      </c>
      <c r="T87" s="5">
        <f>[4]怪物表!T88</f>
        <v>0.37800000000000022</v>
      </c>
      <c r="U87" s="5">
        <f>[4]怪物表!U88</f>
        <v>0.12600000000000008</v>
      </c>
      <c r="V87" s="5">
        <f>[4]怪物表!V88</f>
        <v>0.12600000000000008</v>
      </c>
      <c r="W87" s="5">
        <f>[4]怪物表!W88</f>
        <v>0.12600000000000008</v>
      </c>
      <c r="X87" s="5">
        <f>[4]怪物表!X88</f>
        <v>0.12600000000000008</v>
      </c>
    </row>
    <row r="88" spans="2:24" ht="14.25" x14ac:dyDescent="0.2">
      <c r="B88" s="1" t="s">
        <v>1975</v>
      </c>
      <c r="C88" s="4">
        <v>86</v>
      </c>
      <c r="D88" s="5" t="str">
        <f>[4]怪物表!D89</f>
        <v>飞行系</v>
      </c>
      <c r="E88" s="5" t="str">
        <f>[4]怪物表!E89</f>
        <v>冷却</v>
      </c>
      <c r="F88" s="5">
        <f>[4]怪物表!F89</f>
        <v>0</v>
      </c>
      <c r="G88" s="5">
        <f>[4]怪物表!G89</f>
        <v>2510</v>
      </c>
      <c r="H88" s="5">
        <f>[4]怪物表!H89</f>
        <v>157</v>
      </c>
      <c r="I88" s="5">
        <f>[4]怪物表!I89</f>
        <v>774</v>
      </c>
      <c r="J88" s="5">
        <f>[4]怪物表!J89</f>
        <v>321</v>
      </c>
      <c r="K88" s="5">
        <f>[4]怪物表!K89</f>
        <v>684</v>
      </c>
      <c r="L88" s="5">
        <f>[4]怪物表!L89</f>
        <v>0</v>
      </c>
      <c r="M88" s="5">
        <f>[4]怪物表!M89</f>
        <v>939</v>
      </c>
      <c r="N88" s="5">
        <f>[4]怪物表!N89</f>
        <v>0</v>
      </c>
      <c r="O88" s="5">
        <f>[4]怪物表!O89</f>
        <v>2.8779999999999997</v>
      </c>
      <c r="P88" s="5">
        <f>[4]怪物表!P89</f>
        <v>0.1</v>
      </c>
      <c r="Q88" s="5">
        <f>[4]怪物表!Q89</f>
        <v>0.21275000000000008</v>
      </c>
      <c r="R88" s="5">
        <f>[4]怪物表!R89</f>
        <v>0.38250000000000023</v>
      </c>
      <c r="S88" s="5">
        <f>[4]怪物表!S89</f>
        <v>0.12750000000000009</v>
      </c>
      <c r="T88" s="5">
        <f>[4]怪物表!T89</f>
        <v>0.38250000000000028</v>
      </c>
      <c r="U88" s="5">
        <f>[4]怪物表!U89</f>
        <v>0.12750000000000009</v>
      </c>
      <c r="V88" s="5">
        <f>[4]怪物表!V89</f>
        <v>0.12750000000000009</v>
      </c>
      <c r="W88" s="5">
        <f>[4]怪物表!W89</f>
        <v>0.12750000000000009</v>
      </c>
      <c r="X88" s="5">
        <f>[4]怪物表!X89</f>
        <v>0.12750000000000009</v>
      </c>
    </row>
    <row r="89" spans="2:24" ht="14.25" x14ac:dyDescent="0.2">
      <c r="B89" s="1" t="s">
        <v>1976</v>
      </c>
      <c r="C89" s="4">
        <v>87</v>
      </c>
      <c r="D89" s="5" t="str">
        <f>[4]怪物表!D90</f>
        <v>飞行系</v>
      </c>
      <c r="E89" s="5" t="str">
        <f>[4]怪物表!E90</f>
        <v>冷却</v>
      </c>
      <c r="F89" s="5">
        <f>[4]怪物表!F90</f>
        <v>0</v>
      </c>
      <c r="G89" s="5">
        <f>[4]怪物表!G90</f>
        <v>2552</v>
      </c>
      <c r="H89" s="5">
        <f>[4]怪物表!H90</f>
        <v>159</v>
      </c>
      <c r="I89" s="5">
        <f>[4]怪物表!I90</f>
        <v>792</v>
      </c>
      <c r="J89" s="5">
        <f>[4]怪物表!J90</f>
        <v>327</v>
      </c>
      <c r="K89" s="5">
        <f>[4]怪物表!K90</f>
        <v>700</v>
      </c>
      <c r="L89" s="5">
        <f>[4]怪物表!L90</f>
        <v>0</v>
      </c>
      <c r="M89" s="5">
        <f>[4]怪物表!M90</f>
        <v>955</v>
      </c>
      <c r="N89" s="5">
        <f>[4]怪物表!N90</f>
        <v>0</v>
      </c>
      <c r="O89" s="5">
        <f>[4]怪物表!O90</f>
        <v>2.9009999999999998</v>
      </c>
      <c r="P89" s="5">
        <f>[4]怪物表!P90</f>
        <v>0.1</v>
      </c>
      <c r="Q89" s="5">
        <f>[4]怪物表!Q90</f>
        <v>0.21390000000000009</v>
      </c>
      <c r="R89" s="5">
        <f>[4]怪物表!R90</f>
        <v>0.38700000000000023</v>
      </c>
      <c r="S89" s="5">
        <f>[4]怪物表!S90</f>
        <v>0.12900000000000009</v>
      </c>
      <c r="T89" s="5">
        <f>[4]怪物表!T90</f>
        <v>0.38700000000000023</v>
      </c>
      <c r="U89" s="5">
        <f>[4]怪物表!U90</f>
        <v>0.12900000000000009</v>
      </c>
      <c r="V89" s="5">
        <f>[4]怪物表!V90</f>
        <v>0.12900000000000009</v>
      </c>
      <c r="W89" s="5">
        <f>[4]怪物表!W90</f>
        <v>0.12900000000000009</v>
      </c>
      <c r="X89" s="5">
        <f>[4]怪物表!X90</f>
        <v>0.12900000000000009</v>
      </c>
    </row>
    <row r="90" spans="2:24" ht="14.25" x14ac:dyDescent="0.2">
      <c r="B90" s="1" t="s">
        <v>1977</v>
      </c>
      <c r="C90" s="4">
        <v>88</v>
      </c>
      <c r="D90" s="5" t="str">
        <f>[4]怪物表!D91</f>
        <v>飞行系</v>
      </c>
      <c r="E90" s="5" t="str">
        <f>[4]怪物表!E91</f>
        <v>冷却</v>
      </c>
      <c r="F90" s="5">
        <f>[4]怪物表!F91</f>
        <v>0</v>
      </c>
      <c r="G90" s="5">
        <f>[4]怪物表!G91</f>
        <v>2594</v>
      </c>
      <c r="H90" s="5">
        <f>[4]怪物表!H91</f>
        <v>162</v>
      </c>
      <c r="I90" s="5">
        <f>[4]怪物表!I91</f>
        <v>811</v>
      </c>
      <c r="J90" s="5">
        <f>[4]怪物表!J91</f>
        <v>333</v>
      </c>
      <c r="K90" s="5">
        <f>[4]怪物表!K91</f>
        <v>717</v>
      </c>
      <c r="L90" s="5">
        <f>[4]怪物表!L91</f>
        <v>0</v>
      </c>
      <c r="M90" s="5">
        <f>[4]怪物表!M91</f>
        <v>972</v>
      </c>
      <c r="N90" s="5">
        <f>[4]怪物表!N91</f>
        <v>0</v>
      </c>
      <c r="O90" s="5">
        <f>[4]怪物表!O91</f>
        <v>2.9239999999999995</v>
      </c>
      <c r="P90" s="5">
        <f>[4]怪物表!P91</f>
        <v>0.1</v>
      </c>
      <c r="Q90" s="5">
        <f>[4]怪物表!Q91</f>
        <v>0.21505000000000007</v>
      </c>
      <c r="R90" s="5">
        <f>[4]怪物表!R91</f>
        <v>0.39150000000000024</v>
      </c>
      <c r="S90" s="5">
        <f>[4]怪物表!S91</f>
        <v>0.13050000000000009</v>
      </c>
      <c r="T90" s="5">
        <f>[4]怪物表!T91</f>
        <v>0.39150000000000029</v>
      </c>
      <c r="U90" s="5">
        <f>[4]怪物表!U91</f>
        <v>0.13050000000000009</v>
      </c>
      <c r="V90" s="5">
        <f>[4]怪物表!V91</f>
        <v>0.13050000000000009</v>
      </c>
      <c r="W90" s="5">
        <f>[4]怪物表!W91</f>
        <v>0.13050000000000009</v>
      </c>
      <c r="X90" s="5">
        <f>[4]怪物表!X91</f>
        <v>0.13050000000000009</v>
      </c>
    </row>
    <row r="91" spans="2:24" ht="14.25" x14ac:dyDescent="0.2">
      <c r="B91" s="1" t="s">
        <v>1978</v>
      </c>
      <c r="C91" s="4">
        <v>89</v>
      </c>
      <c r="D91" s="5" t="str">
        <f>[4]怪物表!D92</f>
        <v>飞行系</v>
      </c>
      <c r="E91" s="5" t="str">
        <f>[4]怪物表!E92</f>
        <v>冷却</v>
      </c>
      <c r="F91" s="5">
        <f>[4]怪物表!F92</f>
        <v>0</v>
      </c>
      <c r="G91" s="5">
        <f>[4]怪物表!G92</f>
        <v>2636</v>
      </c>
      <c r="H91" s="5">
        <f>[4]怪物表!H92</f>
        <v>164</v>
      </c>
      <c r="I91" s="5">
        <f>[4]怪物表!I92</f>
        <v>830</v>
      </c>
      <c r="J91" s="5">
        <f>[4]怪物表!J92</f>
        <v>339</v>
      </c>
      <c r="K91" s="5">
        <f>[4]怪物表!K92</f>
        <v>734</v>
      </c>
      <c r="L91" s="5">
        <f>[4]怪物表!L92</f>
        <v>0</v>
      </c>
      <c r="M91" s="5">
        <f>[4]怪物表!M92</f>
        <v>988</v>
      </c>
      <c r="N91" s="5">
        <f>[4]怪物表!N92</f>
        <v>0</v>
      </c>
      <c r="O91" s="5">
        <f>[4]怪物表!O92</f>
        <v>2.9469999999999996</v>
      </c>
      <c r="P91" s="5">
        <f>[4]怪物表!P92</f>
        <v>0.1</v>
      </c>
      <c r="Q91" s="5">
        <f>[4]怪物表!Q92</f>
        <v>0.21620000000000009</v>
      </c>
      <c r="R91" s="5">
        <f>[4]怪物表!R92</f>
        <v>0.39600000000000024</v>
      </c>
      <c r="S91" s="5">
        <f>[4]怪物表!S92</f>
        <v>0.13200000000000009</v>
      </c>
      <c r="T91" s="5">
        <f>[4]怪物表!T92</f>
        <v>0.39600000000000024</v>
      </c>
      <c r="U91" s="5">
        <f>[4]怪物表!U92</f>
        <v>0.13200000000000009</v>
      </c>
      <c r="V91" s="5">
        <f>[4]怪物表!V92</f>
        <v>0.13200000000000009</v>
      </c>
      <c r="W91" s="5">
        <f>[4]怪物表!W92</f>
        <v>0.13200000000000009</v>
      </c>
      <c r="X91" s="5">
        <f>[4]怪物表!X92</f>
        <v>0.13200000000000009</v>
      </c>
    </row>
    <row r="92" spans="2:24" ht="14.25" x14ac:dyDescent="0.2">
      <c r="B92" s="1" t="s">
        <v>1979</v>
      </c>
      <c r="C92" s="4">
        <v>90</v>
      </c>
      <c r="D92" s="5" t="str">
        <f>[4]怪物表!D93</f>
        <v>飞行系</v>
      </c>
      <c r="E92" s="5" t="str">
        <f>[4]怪物表!E93</f>
        <v>冷却</v>
      </c>
      <c r="F92" s="5">
        <f>[4]怪物表!F93</f>
        <v>0</v>
      </c>
      <c r="G92" s="5">
        <f>[4]怪物表!G93</f>
        <v>2677</v>
      </c>
      <c r="H92" s="5">
        <f>[4]怪物表!H93</f>
        <v>167</v>
      </c>
      <c r="I92" s="5">
        <f>[4]怪物表!I93</f>
        <v>849</v>
      </c>
      <c r="J92" s="5">
        <f>[4]怪物表!J93</f>
        <v>345</v>
      </c>
      <c r="K92" s="5">
        <f>[4]怪物表!K93</f>
        <v>751</v>
      </c>
      <c r="L92" s="5">
        <f>[4]怪物表!L93</f>
        <v>0</v>
      </c>
      <c r="M92" s="5">
        <f>[4]怪物表!M93</f>
        <v>1005</v>
      </c>
      <c r="N92" s="5">
        <f>[4]怪物表!N93</f>
        <v>0</v>
      </c>
      <c r="O92" s="5">
        <f>[4]怪物表!O93</f>
        <v>2.9699999999999998</v>
      </c>
      <c r="P92" s="5">
        <f>[4]怪物表!P93</f>
        <v>0.1</v>
      </c>
      <c r="Q92" s="5">
        <f>[4]怪物表!Q93</f>
        <v>0.21735000000000007</v>
      </c>
      <c r="R92" s="5">
        <f>[4]怪物表!R93</f>
        <v>0.40050000000000024</v>
      </c>
      <c r="S92" s="5">
        <f>[4]怪物表!S93</f>
        <v>0.13350000000000009</v>
      </c>
      <c r="T92" s="5">
        <f>[4]怪物表!T93</f>
        <v>0.4005000000000003</v>
      </c>
      <c r="U92" s="5">
        <f>[4]怪物表!U93</f>
        <v>0.13350000000000009</v>
      </c>
      <c r="V92" s="5">
        <f>[4]怪物表!V93</f>
        <v>0.13350000000000009</v>
      </c>
      <c r="W92" s="5">
        <f>[4]怪物表!W93</f>
        <v>0.13350000000000009</v>
      </c>
      <c r="X92" s="5">
        <f>[4]怪物表!X93</f>
        <v>0.13350000000000009</v>
      </c>
    </row>
    <row r="93" spans="2:24" ht="14.25" x14ac:dyDescent="0.2">
      <c r="B93" s="1" t="s">
        <v>1980</v>
      </c>
      <c r="C93" s="4">
        <v>91</v>
      </c>
      <c r="D93" s="5" t="str">
        <f>[4]怪物表!D94</f>
        <v>飞行系</v>
      </c>
      <c r="E93" s="5" t="str">
        <f>[4]怪物表!E94</f>
        <v>冷却</v>
      </c>
      <c r="F93" s="5">
        <f>[4]怪物表!F94</f>
        <v>0</v>
      </c>
      <c r="G93" s="5">
        <f>[4]怪物表!G94</f>
        <v>2719</v>
      </c>
      <c r="H93" s="5">
        <f>[4]怪物表!H94</f>
        <v>169</v>
      </c>
      <c r="I93" s="5">
        <f>[4]怪物表!I94</f>
        <v>868</v>
      </c>
      <c r="J93" s="5">
        <f>[4]怪物表!J94</f>
        <v>351</v>
      </c>
      <c r="K93" s="5">
        <f>[4]怪物表!K94</f>
        <v>768</v>
      </c>
      <c r="L93" s="5">
        <f>[4]怪物表!L94</f>
        <v>0</v>
      </c>
      <c r="M93" s="5">
        <f>[4]怪物表!M94</f>
        <v>1021</v>
      </c>
      <c r="N93" s="5">
        <f>[4]怪物表!N94</f>
        <v>0</v>
      </c>
      <c r="O93" s="5">
        <f>[4]怪物表!O94</f>
        <v>2.9929999999999999</v>
      </c>
      <c r="P93" s="5">
        <f>[4]怪物表!P94</f>
        <v>0.1</v>
      </c>
      <c r="Q93" s="5">
        <f>[4]怪物表!Q94</f>
        <v>0.21850000000000008</v>
      </c>
      <c r="R93" s="5">
        <f>[4]怪物表!R94</f>
        <v>0.40500000000000025</v>
      </c>
      <c r="S93" s="5">
        <f>[4]怪物表!S94</f>
        <v>0.13500000000000009</v>
      </c>
      <c r="T93" s="5">
        <f>[4]怪物表!T94</f>
        <v>0.40500000000000025</v>
      </c>
      <c r="U93" s="5">
        <f>[4]怪物表!U94</f>
        <v>0.13500000000000009</v>
      </c>
      <c r="V93" s="5">
        <f>[4]怪物表!V94</f>
        <v>0.13500000000000009</v>
      </c>
      <c r="W93" s="5">
        <f>[4]怪物表!W94</f>
        <v>0.13500000000000009</v>
      </c>
      <c r="X93" s="5">
        <f>[4]怪物表!X94</f>
        <v>0.13500000000000009</v>
      </c>
    </row>
    <row r="94" spans="2:24" ht="14.25" x14ac:dyDescent="0.2">
      <c r="B94" s="1" t="s">
        <v>1981</v>
      </c>
      <c r="C94" s="4">
        <v>92</v>
      </c>
      <c r="D94" s="5" t="str">
        <f>[4]怪物表!D95</f>
        <v>飞行系</v>
      </c>
      <c r="E94" s="5" t="str">
        <f>[4]怪物表!E95</f>
        <v>冷却</v>
      </c>
      <c r="F94" s="5">
        <f>[4]怪物表!F95</f>
        <v>0</v>
      </c>
      <c r="G94" s="5">
        <f>[4]怪物表!G95</f>
        <v>2762</v>
      </c>
      <c r="H94" s="5">
        <f>[4]怪物表!H95</f>
        <v>172</v>
      </c>
      <c r="I94" s="5">
        <f>[4]怪物表!I95</f>
        <v>888</v>
      </c>
      <c r="J94" s="5">
        <f>[4]怪物表!J95</f>
        <v>357</v>
      </c>
      <c r="K94" s="5">
        <f>[4]怪物表!K95</f>
        <v>786</v>
      </c>
      <c r="L94" s="5">
        <f>[4]怪物表!L95</f>
        <v>0</v>
      </c>
      <c r="M94" s="5">
        <f>[4]怪物表!M95</f>
        <v>1038</v>
      </c>
      <c r="N94" s="5">
        <f>[4]怪物表!N95</f>
        <v>0</v>
      </c>
      <c r="O94" s="5">
        <f>[4]怪物表!O95</f>
        <v>3.016</v>
      </c>
      <c r="P94" s="5">
        <f>[4]怪物表!P95</f>
        <v>0.1</v>
      </c>
      <c r="Q94" s="5">
        <f>[4]怪物表!Q95</f>
        <v>0.2196500000000001</v>
      </c>
      <c r="R94" s="5">
        <f>[4]怪物表!R95</f>
        <v>0.40950000000000025</v>
      </c>
      <c r="S94" s="5">
        <f>[4]怪物表!S95</f>
        <v>0.13650000000000009</v>
      </c>
      <c r="T94" s="5">
        <f>[4]怪物表!T95</f>
        <v>0.40950000000000031</v>
      </c>
      <c r="U94" s="5">
        <f>[4]怪物表!U95</f>
        <v>0.13650000000000009</v>
      </c>
      <c r="V94" s="5">
        <f>[4]怪物表!V95</f>
        <v>0.13650000000000009</v>
      </c>
      <c r="W94" s="5">
        <f>[4]怪物表!W95</f>
        <v>0.13650000000000009</v>
      </c>
      <c r="X94" s="5">
        <f>[4]怪物表!X95</f>
        <v>0.13650000000000009</v>
      </c>
    </row>
    <row r="95" spans="2:24" ht="14.25" x14ac:dyDescent="0.2">
      <c r="B95" s="1" t="s">
        <v>1982</v>
      </c>
      <c r="C95" s="4">
        <v>93</v>
      </c>
      <c r="D95" s="5" t="str">
        <f>[4]怪物表!D96</f>
        <v>飞行系</v>
      </c>
      <c r="E95" s="5" t="str">
        <f>[4]怪物表!E96</f>
        <v>冷却</v>
      </c>
      <c r="F95" s="5">
        <f>[4]怪物表!F96</f>
        <v>0</v>
      </c>
      <c r="G95" s="5">
        <f>[4]怪物表!G96</f>
        <v>2804</v>
      </c>
      <c r="H95" s="5">
        <f>[4]怪物表!H96</f>
        <v>174</v>
      </c>
      <c r="I95" s="5">
        <f>[4]怪物表!I96</f>
        <v>909</v>
      </c>
      <c r="J95" s="5">
        <f>[4]怪物表!J96</f>
        <v>364</v>
      </c>
      <c r="K95" s="5">
        <f>[4]怪物表!K96</f>
        <v>804</v>
      </c>
      <c r="L95" s="5">
        <f>[4]怪物表!L96</f>
        <v>0</v>
      </c>
      <c r="M95" s="5">
        <f>[4]怪物表!M96</f>
        <v>1056</v>
      </c>
      <c r="N95" s="5">
        <f>[4]怪物表!N96</f>
        <v>0</v>
      </c>
      <c r="O95" s="5">
        <f>[4]怪物表!O96</f>
        <v>3.0389999999999997</v>
      </c>
      <c r="P95" s="5">
        <f>[4]怪物表!P96</f>
        <v>0.1</v>
      </c>
      <c r="Q95" s="5">
        <f>[4]怪物表!Q96</f>
        <v>0.22080000000000008</v>
      </c>
      <c r="R95" s="5">
        <f>[4]怪物表!R96</f>
        <v>0.41400000000000026</v>
      </c>
      <c r="S95" s="5">
        <f>[4]怪物表!S96</f>
        <v>0.13800000000000009</v>
      </c>
      <c r="T95" s="5">
        <f>[4]怪物表!T96</f>
        <v>0.41400000000000026</v>
      </c>
      <c r="U95" s="5">
        <f>[4]怪物表!U96</f>
        <v>0.13800000000000009</v>
      </c>
      <c r="V95" s="5">
        <f>[4]怪物表!V96</f>
        <v>0.13800000000000009</v>
      </c>
      <c r="W95" s="5">
        <f>[4]怪物表!W96</f>
        <v>0.13800000000000009</v>
      </c>
      <c r="X95" s="5">
        <f>[4]怪物表!X96</f>
        <v>0.13800000000000009</v>
      </c>
    </row>
    <row r="96" spans="2:24" ht="14.25" x14ac:dyDescent="0.2">
      <c r="B96" s="1" t="s">
        <v>1983</v>
      </c>
      <c r="C96" s="4">
        <v>94</v>
      </c>
      <c r="D96" s="5" t="str">
        <f>[4]怪物表!D97</f>
        <v>飞行系</v>
      </c>
      <c r="E96" s="5" t="str">
        <f>[4]怪物表!E97</f>
        <v>冷却</v>
      </c>
      <c r="F96" s="5">
        <f>[4]怪物表!F97</f>
        <v>0</v>
      </c>
      <c r="G96" s="5">
        <f>[4]怪物表!G97</f>
        <v>2847</v>
      </c>
      <c r="H96" s="5">
        <f>[4]怪物表!H97</f>
        <v>177</v>
      </c>
      <c r="I96" s="5">
        <f>[4]怪物表!I97</f>
        <v>929</v>
      </c>
      <c r="J96" s="5">
        <f>[4]怪物表!J97</f>
        <v>370</v>
      </c>
      <c r="K96" s="5">
        <f>[4]怪物表!K97</f>
        <v>822</v>
      </c>
      <c r="L96" s="5">
        <f>[4]怪物表!L97</f>
        <v>0</v>
      </c>
      <c r="M96" s="5">
        <f>[4]怪物表!M97</f>
        <v>1074</v>
      </c>
      <c r="N96" s="5">
        <f>[4]怪物表!N97</f>
        <v>0</v>
      </c>
      <c r="O96" s="5">
        <f>[4]怪物表!O97</f>
        <v>3.0619999999999998</v>
      </c>
      <c r="P96" s="5">
        <f>[4]怪物表!P97</f>
        <v>0.1</v>
      </c>
      <c r="Q96" s="5">
        <f>[4]怪物表!Q97</f>
        <v>0.22195000000000009</v>
      </c>
      <c r="R96" s="5">
        <f>[4]怪物表!R97</f>
        <v>0.41850000000000026</v>
      </c>
      <c r="S96" s="5">
        <f>[4]怪物表!S97</f>
        <v>0.1395000000000001</v>
      </c>
      <c r="T96" s="5">
        <f>[4]怪物表!T97</f>
        <v>0.41850000000000032</v>
      </c>
      <c r="U96" s="5">
        <f>[4]怪物表!U97</f>
        <v>0.1395000000000001</v>
      </c>
      <c r="V96" s="5">
        <f>[4]怪物表!V97</f>
        <v>0.1395000000000001</v>
      </c>
      <c r="W96" s="5">
        <f>[4]怪物表!W97</f>
        <v>0.1395000000000001</v>
      </c>
      <c r="X96" s="5">
        <f>[4]怪物表!X97</f>
        <v>0.1395000000000001</v>
      </c>
    </row>
    <row r="97" spans="2:24" ht="14.25" x14ac:dyDescent="0.2">
      <c r="B97" s="1" t="s">
        <v>1984</v>
      </c>
      <c r="C97" s="4">
        <v>95</v>
      </c>
      <c r="D97" s="5" t="str">
        <f>[4]怪物表!D98</f>
        <v>飞行系</v>
      </c>
      <c r="E97" s="5" t="str">
        <f>[4]怪物表!E98</f>
        <v>冷却</v>
      </c>
      <c r="F97" s="5">
        <f>[4]怪物表!F98</f>
        <v>0</v>
      </c>
      <c r="G97" s="5">
        <f>[4]怪物表!G98</f>
        <v>2889</v>
      </c>
      <c r="H97" s="5">
        <f>[4]怪物表!H98</f>
        <v>179</v>
      </c>
      <c r="I97" s="5">
        <f>[4]怪物表!I98</f>
        <v>951</v>
      </c>
      <c r="J97" s="5">
        <f>[4]怪物表!J98</f>
        <v>377</v>
      </c>
      <c r="K97" s="5">
        <f>[4]怪物表!K98</f>
        <v>840</v>
      </c>
      <c r="L97" s="5">
        <f>[4]怪物表!L98</f>
        <v>0</v>
      </c>
      <c r="M97" s="5">
        <f>[4]怪物表!M98</f>
        <v>1092</v>
      </c>
      <c r="N97" s="5">
        <f>[4]怪物表!N98</f>
        <v>0</v>
      </c>
      <c r="O97" s="5">
        <f>[4]怪物表!O98</f>
        <v>3.0849999999999995</v>
      </c>
      <c r="P97" s="5">
        <f>[4]怪物表!P98</f>
        <v>0.1</v>
      </c>
      <c r="Q97" s="5">
        <f>[4]怪物表!Q98</f>
        <v>0.22310000000000008</v>
      </c>
      <c r="R97" s="5">
        <f>[4]怪物表!R98</f>
        <v>0.42300000000000026</v>
      </c>
      <c r="S97" s="5">
        <f>[4]怪物表!S98</f>
        <v>0.1410000000000001</v>
      </c>
      <c r="T97" s="5">
        <f>[4]怪物表!T98</f>
        <v>0.42300000000000026</v>
      </c>
      <c r="U97" s="5">
        <f>[4]怪物表!U98</f>
        <v>0.1410000000000001</v>
      </c>
      <c r="V97" s="5">
        <f>[4]怪物表!V98</f>
        <v>0.1410000000000001</v>
      </c>
      <c r="W97" s="5">
        <f>[4]怪物表!W98</f>
        <v>0.1410000000000001</v>
      </c>
      <c r="X97" s="5">
        <f>[4]怪物表!X98</f>
        <v>0.1410000000000001</v>
      </c>
    </row>
    <row r="98" spans="2:24" ht="14.25" x14ac:dyDescent="0.2">
      <c r="B98" s="1" t="s">
        <v>1985</v>
      </c>
      <c r="C98" s="4">
        <v>96</v>
      </c>
      <c r="D98" s="5" t="str">
        <f>[4]怪物表!D99</f>
        <v>飞行系</v>
      </c>
      <c r="E98" s="5" t="str">
        <f>[4]怪物表!E99</f>
        <v>冷却</v>
      </c>
      <c r="F98" s="5">
        <f>[4]怪物表!F99</f>
        <v>0</v>
      </c>
      <c r="G98" s="5">
        <f>[4]怪物表!G99</f>
        <v>2932</v>
      </c>
      <c r="H98" s="5">
        <f>[4]怪物表!H99</f>
        <v>182</v>
      </c>
      <c r="I98" s="5">
        <f>[4]怪物表!I99</f>
        <v>972</v>
      </c>
      <c r="J98" s="5">
        <f>[4]怪物表!J99</f>
        <v>383</v>
      </c>
      <c r="K98" s="5">
        <f>[4]怪物表!K99</f>
        <v>860</v>
      </c>
      <c r="L98" s="5">
        <f>[4]怪物表!L99</f>
        <v>0</v>
      </c>
      <c r="M98" s="5">
        <f>[4]怪物表!M99</f>
        <v>1110</v>
      </c>
      <c r="N98" s="5">
        <f>[4]怪物表!N99</f>
        <v>0</v>
      </c>
      <c r="O98" s="5">
        <f>[4]怪物表!O99</f>
        <v>3.1079999999999997</v>
      </c>
      <c r="P98" s="5">
        <f>[4]怪物表!P99</f>
        <v>0.1</v>
      </c>
      <c r="Q98" s="5">
        <f>[4]怪物表!Q99</f>
        <v>0.22425000000000009</v>
      </c>
      <c r="R98" s="5">
        <f>[4]怪物表!R99</f>
        <v>0.42750000000000027</v>
      </c>
      <c r="S98" s="5">
        <f>[4]怪物表!S99</f>
        <v>0.1425000000000001</v>
      </c>
      <c r="T98" s="5">
        <f>[4]怪物表!T99</f>
        <v>0.42750000000000032</v>
      </c>
      <c r="U98" s="5">
        <f>[4]怪物表!U99</f>
        <v>0.1425000000000001</v>
      </c>
      <c r="V98" s="5">
        <f>[4]怪物表!V99</f>
        <v>0.1425000000000001</v>
      </c>
      <c r="W98" s="5">
        <f>[4]怪物表!W99</f>
        <v>0.1425000000000001</v>
      </c>
      <c r="X98" s="5">
        <f>[4]怪物表!X99</f>
        <v>0.1425000000000001</v>
      </c>
    </row>
    <row r="99" spans="2:24" ht="14.25" x14ac:dyDescent="0.2">
      <c r="B99" s="1" t="s">
        <v>1986</v>
      </c>
      <c r="C99" s="4">
        <v>97</v>
      </c>
      <c r="D99" s="5" t="str">
        <f>[4]怪物表!D100</f>
        <v>飞行系</v>
      </c>
      <c r="E99" s="5" t="str">
        <f>[4]怪物表!E100</f>
        <v>冷却</v>
      </c>
      <c r="F99" s="5">
        <f>[4]怪物表!F100</f>
        <v>0</v>
      </c>
      <c r="G99" s="5">
        <f>[4]怪物表!G100</f>
        <v>2974</v>
      </c>
      <c r="H99" s="5">
        <f>[4]怪物表!H100</f>
        <v>184</v>
      </c>
      <c r="I99" s="5">
        <f>[4]怪物表!I100</f>
        <v>994</v>
      </c>
      <c r="J99" s="5">
        <f>[4]怪物表!J100</f>
        <v>390</v>
      </c>
      <c r="K99" s="5">
        <f>[4]怪物表!K100</f>
        <v>879</v>
      </c>
      <c r="L99" s="5">
        <f>[4]怪物表!L100</f>
        <v>0</v>
      </c>
      <c r="M99" s="5">
        <f>[4]怪物表!M100</f>
        <v>1128</v>
      </c>
      <c r="N99" s="5">
        <f>[4]怪物表!N100</f>
        <v>0</v>
      </c>
      <c r="O99" s="5">
        <f>[4]怪物表!O100</f>
        <v>3.1309999999999998</v>
      </c>
      <c r="P99" s="5">
        <f>[4]怪物表!P100</f>
        <v>0.1</v>
      </c>
      <c r="Q99" s="5">
        <f>[4]怪物表!Q100</f>
        <v>0.2254000000000001</v>
      </c>
      <c r="R99" s="5">
        <f>[4]怪物表!R100</f>
        <v>0.43200000000000027</v>
      </c>
      <c r="S99" s="5">
        <f>[4]怪物表!S100</f>
        <v>0.1440000000000001</v>
      </c>
      <c r="T99" s="5">
        <f>[4]怪物表!T100</f>
        <v>0.43200000000000027</v>
      </c>
      <c r="U99" s="5">
        <f>[4]怪物表!U100</f>
        <v>0.1440000000000001</v>
      </c>
      <c r="V99" s="5">
        <f>[4]怪物表!V100</f>
        <v>0.1440000000000001</v>
      </c>
      <c r="W99" s="5">
        <f>[4]怪物表!W100</f>
        <v>0.1440000000000001</v>
      </c>
      <c r="X99" s="5">
        <f>[4]怪物表!X100</f>
        <v>0.1440000000000001</v>
      </c>
    </row>
    <row r="100" spans="2:24" ht="14.25" x14ac:dyDescent="0.2">
      <c r="B100" s="1" t="s">
        <v>1987</v>
      </c>
      <c r="C100" s="4">
        <v>98</v>
      </c>
      <c r="D100" s="5" t="str">
        <f>[4]怪物表!D101</f>
        <v>飞行系</v>
      </c>
      <c r="E100" s="5" t="str">
        <f>[4]怪物表!E101</f>
        <v>冷却</v>
      </c>
      <c r="F100" s="5">
        <f>[4]怪物表!F101</f>
        <v>0</v>
      </c>
      <c r="G100" s="5">
        <f>[4]怪物表!G101</f>
        <v>3016</v>
      </c>
      <c r="H100" s="5">
        <f>[4]怪物表!H101</f>
        <v>187</v>
      </c>
      <c r="I100" s="5">
        <f>[4]怪物表!I101</f>
        <v>1016</v>
      </c>
      <c r="J100" s="5">
        <f>[4]怪物表!J101</f>
        <v>396</v>
      </c>
      <c r="K100" s="5">
        <f>[4]怪物表!K101</f>
        <v>899</v>
      </c>
      <c r="L100" s="5">
        <f>[4]怪物表!L101</f>
        <v>0</v>
      </c>
      <c r="M100" s="5">
        <f>[4]怪物表!M101</f>
        <v>1146</v>
      </c>
      <c r="N100" s="5">
        <f>[4]怪物表!N101</f>
        <v>0</v>
      </c>
      <c r="O100" s="5">
        <f>[4]怪物表!O101</f>
        <v>3.1539999999999995</v>
      </c>
      <c r="P100" s="5">
        <f>[4]怪物表!P101</f>
        <v>0.1</v>
      </c>
      <c r="Q100" s="5">
        <f>[4]怪物表!Q101</f>
        <v>0.22655000000000008</v>
      </c>
      <c r="R100" s="5">
        <f>[4]怪物表!R101</f>
        <v>0.43650000000000028</v>
      </c>
      <c r="S100" s="5">
        <f>[4]怪物表!S101</f>
        <v>0.1455000000000001</v>
      </c>
      <c r="T100" s="5">
        <f>[4]怪物表!T101</f>
        <v>0.43650000000000033</v>
      </c>
      <c r="U100" s="5">
        <f>[4]怪物表!U101</f>
        <v>0.1455000000000001</v>
      </c>
      <c r="V100" s="5">
        <f>[4]怪物表!V101</f>
        <v>0.1455000000000001</v>
      </c>
      <c r="W100" s="5">
        <f>[4]怪物表!W101</f>
        <v>0.1455000000000001</v>
      </c>
      <c r="X100" s="5">
        <f>[4]怪物表!X101</f>
        <v>0.1455000000000001</v>
      </c>
    </row>
    <row r="101" spans="2:24" ht="14.25" x14ac:dyDescent="0.2">
      <c r="B101" s="1" t="s">
        <v>1988</v>
      </c>
      <c r="C101" s="4">
        <v>99</v>
      </c>
      <c r="D101" s="5" t="str">
        <f>[4]怪物表!D102</f>
        <v>飞行系</v>
      </c>
      <c r="E101" s="5" t="str">
        <f>[4]怪物表!E102</f>
        <v>冷却</v>
      </c>
      <c r="F101" s="5">
        <f>[4]怪物表!F102</f>
        <v>0</v>
      </c>
      <c r="G101" s="5">
        <f>[4]怪物表!G102</f>
        <v>3058</v>
      </c>
      <c r="H101" s="5">
        <f>[4]怪物表!H102</f>
        <v>189</v>
      </c>
      <c r="I101" s="5">
        <f>[4]怪物表!I102</f>
        <v>1039</v>
      </c>
      <c r="J101" s="5">
        <f>[4]怪物表!J102</f>
        <v>402</v>
      </c>
      <c r="K101" s="5">
        <f>[4]怪物表!K102</f>
        <v>919</v>
      </c>
      <c r="L101" s="5">
        <f>[4]怪物表!L102</f>
        <v>0</v>
      </c>
      <c r="M101" s="5">
        <f>[4]怪物表!M102</f>
        <v>1164</v>
      </c>
      <c r="N101" s="5">
        <f>[4]怪物表!N102</f>
        <v>0</v>
      </c>
      <c r="O101" s="5">
        <f>[4]怪物表!O102</f>
        <v>3.1769999999999996</v>
      </c>
      <c r="P101" s="5">
        <f>[4]怪物表!P102</f>
        <v>0.1</v>
      </c>
      <c r="Q101" s="5">
        <f>[4]怪物表!Q102</f>
        <v>0.2277000000000001</v>
      </c>
      <c r="R101" s="5">
        <f>[4]怪物表!R102</f>
        <v>0.44100000000000028</v>
      </c>
      <c r="S101" s="5">
        <f>[4]怪物表!S102</f>
        <v>0.1470000000000001</v>
      </c>
      <c r="T101" s="5">
        <f>[4]怪物表!T102</f>
        <v>0.44100000000000028</v>
      </c>
      <c r="U101" s="5">
        <f>[4]怪物表!U102</f>
        <v>0.1470000000000001</v>
      </c>
      <c r="V101" s="5">
        <f>[4]怪物表!V102</f>
        <v>0.1470000000000001</v>
      </c>
      <c r="W101" s="5">
        <f>[4]怪物表!W102</f>
        <v>0.1470000000000001</v>
      </c>
      <c r="X101" s="5">
        <f>[4]怪物表!X102</f>
        <v>0.1470000000000001</v>
      </c>
    </row>
    <row r="102" spans="2:24" ht="14.25" x14ac:dyDescent="0.2">
      <c r="B102" s="1" t="s">
        <v>1989</v>
      </c>
      <c r="C102" s="4">
        <v>1</v>
      </c>
      <c r="D102" s="5" t="str">
        <f>[4]怪物表!D103</f>
        <v>龙系</v>
      </c>
      <c r="E102" s="5" t="str">
        <f>[4]怪物表!E103</f>
        <v>火炎</v>
      </c>
      <c r="F102" s="5">
        <f>[4]怪物表!F103</f>
        <v>0</v>
      </c>
      <c r="G102" s="5">
        <f>[4]怪物表!G103</f>
        <v>13</v>
      </c>
      <c r="H102" s="5">
        <f>[4]怪物表!H103</f>
        <v>4</v>
      </c>
      <c r="I102" s="5">
        <f>[4]怪物表!I103</f>
        <v>31</v>
      </c>
      <c r="J102" s="5">
        <f>[4]怪物表!J103</f>
        <v>4</v>
      </c>
      <c r="K102" s="5">
        <f>[4]怪物表!K103</f>
        <v>16</v>
      </c>
      <c r="L102" s="5">
        <f>[4]怪物表!L103</f>
        <v>0</v>
      </c>
      <c r="M102" s="5">
        <f>[4]怪物表!M103</f>
        <v>2</v>
      </c>
      <c r="N102" s="5">
        <f>[4]怪物表!N103</f>
        <v>0</v>
      </c>
      <c r="O102" s="5">
        <f>[4]怪物表!O103</f>
        <v>0.73840000000000006</v>
      </c>
      <c r="P102" s="5">
        <f>[4]怪物表!P103</f>
        <v>0.1</v>
      </c>
      <c r="Q102" s="5">
        <f>[4]怪物表!Q103</f>
        <v>0.15000000000000002</v>
      </c>
      <c r="R102" s="5">
        <f>[4]怪物表!R103</f>
        <v>0</v>
      </c>
      <c r="S102" s="5">
        <f>[4]怪物表!S103</f>
        <v>0</v>
      </c>
      <c r="T102" s="5">
        <f>[4]怪物表!T103</f>
        <v>0</v>
      </c>
      <c r="U102" s="5">
        <f>[4]怪物表!U103</f>
        <v>0</v>
      </c>
      <c r="V102" s="5">
        <f>[4]怪物表!V103</f>
        <v>0</v>
      </c>
      <c r="W102" s="5">
        <f>[4]怪物表!W103</f>
        <v>0</v>
      </c>
      <c r="X102" s="5">
        <f>[4]怪物表!X103</f>
        <v>0</v>
      </c>
    </row>
    <row r="103" spans="2:24" ht="14.25" x14ac:dyDescent="0.2">
      <c r="B103" s="1" t="s">
        <v>1990</v>
      </c>
      <c r="C103" s="4">
        <v>2</v>
      </c>
      <c r="D103" s="5" t="str">
        <f>[4]怪物表!D104</f>
        <v>龙系</v>
      </c>
      <c r="E103" s="5" t="str">
        <f>[4]怪物表!E104</f>
        <v>火炎</v>
      </c>
      <c r="F103" s="5">
        <f>[4]怪物表!F104</f>
        <v>0</v>
      </c>
      <c r="G103" s="5">
        <f>[4]怪物表!G104</f>
        <v>16</v>
      </c>
      <c r="H103" s="5">
        <f>[4]怪物表!H104</f>
        <v>5</v>
      </c>
      <c r="I103" s="5">
        <f>[4]怪物表!I104</f>
        <v>33</v>
      </c>
      <c r="J103" s="5">
        <f>[4]怪物表!J104</f>
        <v>4</v>
      </c>
      <c r="K103" s="5">
        <f>[4]怪物表!K104</f>
        <v>18</v>
      </c>
      <c r="L103" s="5">
        <f>[4]怪物表!L104</f>
        <v>0</v>
      </c>
      <c r="M103" s="5">
        <f>[4]怪物表!M104</f>
        <v>3</v>
      </c>
      <c r="N103" s="5">
        <f>[4]怪物表!N104</f>
        <v>0</v>
      </c>
      <c r="O103" s="5">
        <f>[4]怪物表!O104</f>
        <v>0.75680000000000014</v>
      </c>
      <c r="P103" s="5">
        <f>[4]怪物表!P104</f>
        <v>0.1</v>
      </c>
      <c r="Q103" s="5">
        <f>[4]怪物表!Q104</f>
        <v>0.15150000000000002</v>
      </c>
      <c r="R103" s="5">
        <f>[4]怪物表!R104</f>
        <v>6.0000000000000001E-3</v>
      </c>
      <c r="S103" s="5">
        <f>[4]怪物表!S104</f>
        <v>1.5E-3</v>
      </c>
      <c r="T103" s="5">
        <f>[4]怪物表!T104</f>
        <v>1.5E-3</v>
      </c>
      <c r="U103" s="5">
        <f>[4]怪物表!U104</f>
        <v>4.5000000000000005E-3</v>
      </c>
      <c r="V103" s="5">
        <f>[4]怪物表!V104</f>
        <v>1.5E-3</v>
      </c>
      <c r="W103" s="5">
        <f>[4]怪物表!W104</f>
        <v>1.5E-3</v>
      </c>
      <c r="X103" s="5">
        <f>[4]怪物表!X104</f>
        <v>1.5E-3</v>
      </c>
    </row>
    <row r="104" spans="2:24" ht="14.25" x14ac:dyDescent="0.2">
      <c r="B104" s="1" t="s">
        <v>1991</v>
      </c>
      <c r="C104" s="4">
        <v>3</v>
      </c>
      <c r="D104" s="5" t="str">
        <f>[4]怪物表!D105</f>
        <v>龙系</v>
      </c>
      <c r="E104" s="5" t="str">
        <f>[4]怪物表!E105</f>
        <v>火炎</v>
      </c>
      <c r="F104" s="5">
        <f>[4]怪物表!F105</f>
        <v>0</v>
      </c>
      <c r="G104" s="5">
        <f>[4]怪物表!G105</f>
        <v>23</v>
      </c>
      <c r="H104" s="5">
        <f>[4]怪物表!H105</f>
        <v>5</v>
      </c>
      <c r="I104" s="5">
        <f>[4]怪物表!I105</f>
        <v>36</v>
      </c>
      <c r="J104" s="5">
        <f>[4]怪物表!J105</f>
        <v>5</v>
      </c>
      <c r="K104" s="5">
        <f>[4]怪物表!K105</f>
        <v>19</v>
      </c>
      <c r="L104" s="5">
        <f>[4]怪物表!L105</f>
        <v>0</v>
      </c>
      <c r="M104" s="5">
        <f>[4]怪物表!M105</f>
        <v>4</v>
      </c>
      <c r="N104" s="5">
        <f>[4]怪物表!N105</f>
        <v>0</v>
      </c>
      <c r="O104" s="5">
        <f>[4]怪物表!O105</f>
        <v>0.7752</v>
      </c>
      <c r="P104" s="5">
        <f>[4]怪物表!P105</f>
        <v>0.1</v>
      </c>
      <c r="Q104" s="5">
        <f>[4]怪物表!Q105</f>
        <v>0.15300000000000002</v>
      </c>
      <c r="R104" s="5">
        <f>[4]怪物表!R105</f>
        <v>1.2E-2</v>
      </c>
      <c r="S104" s="5">
        <f>[4]怪物表!S105</f>
        <v>3.0000000000000001E-3</v>
      </c>
      <c r="T104" s="5">
        <f>[4]怪物表!T105</f>
        <v>3.0000000000000001E-3</v>
      </c>
      <c r="U104" s="5">
        <f>[4]怪物表!U105</f>
        <v>9.0000000000000011E-3</v>
      </c>
      <c r="V104" s="5">
        <f>[4]怪物表!V105</f>
        <v>3.0000000000000001E-3</v>
      </c>
      <c r="W104" s="5">
        <f>[4]怪物表!W105</f>
        <v>3.0000000000000001E-3</v>
      </c>
      <c r="X104" s="5">
        <f>[4]怪物表!X105</f>
        <v>3.0000000000000001E-3</v>
      </c>
    </row>
    <row r="105" spans="2:24" ht="14.25" x14ac:dyDescent="0.2">
      <c r="B105" s="1" t="s">
        <v>1992</v>
      </c>
      <c r="C105" s="4">
        <v>4</v>
      </c>
      <c r="D105" s="5" t="str">
        <f>[4]怪物表!D106</f>
        <v>龙系</v>
      </c>
      <c r="E105" s="5" t="str">
        <f>[4]怪物表!E106</f>
        <v>火炎</v>
      </c>
      <c r="F105" s="5">
        <f>[4]怪物表!F106</f>
        <v>0</v>
      </c>
      <c r="G105" s="5">
        <f>[4]怪物表!G106</f>
        <v>29</v>
      </c>
      <c r="H105" s="5">
        <f>[4]怪物表!H106</f>
        <v>6</v>
      </c>
      <c r="I105" s="5">
        <f>[4]怪物表!I106</f>
        <v>39</v>
      </c>
      <c r="J105" s="5">
        <f>[4]怪物表!J106</f>
        <v>6</v>
      </c>
      <c r="K105" s="5">
        <f>[4]怪物表!K106</f>
        <v>21</v>
      </c>
      <c r="L105" s="5">
        <f>[4]怪物表!L106</f>
        <v>0</v>
      </c>
      <c r="M105" s="5">
        <f>[4]怪物表!M106</f>
        <v>6</v>
      </c>
      <c r="N105" s="5">
        <f>[4]怪物表!N106</f>
        <v>0</v>
      </c>
      <c r="O105" s="5">
        <f>[4]怪物表!O106</f>
        <v>0.79360000000000008</v>
      </c>
      <c r="P105" s="5">
        <f>[4]怪物表!P106</f>
        <v>0.1</v>
      </c>
      <c r="Q105" s="5">
        <f>[4]怪物表!Q106</f>
        <v>0.15450000000000003</v>
      </c>
      <c r="R105" s="5">
        <f>[4]怪物表!R106</f>
        <v>1.7999999999999999E-2</v>
      </c>
      <c r="S105" s="5">
        <f>[4]怪物表!S106</f>
        <v>4.5000000000000005E-3</v>
      </c>
      <c r="T105" s="5">
        <f>[4]怪物表!T106</f>
        <v>4.5000000000000005E-3</v>
      </c>
      <c r="U105" s="5">
        <f>[4]怪物表!U106</f>
        <v>1.3500000000000002E-2</v>
      </c>
      <c r="V105" s="5">
        <f>[4]怪物表!V106</f>
        <v>4.5000000000000005E-3</v>
      </c>
      <c r="W105" s="5">
        <f>[4]怪物表!W106</f>
        <v>4.5000000000000005E-3</v>
      </c>
      <c r="X105" s="5">
        <f>[4]怪物表!X106</f>
        <v>4.5000000000000005E-3</v>
      </c>
    </row>
    <row r="106" spans="2:24" ht="14.25" x14ac:dyDescent="0.2">
      <c r="B106" s="1" t="s">
        <v>1993</v>
      </c>
      <c r="C106" s="4">
        <v>5</v>
      </c>
      <c r="D106" s="5" t="str">
        <f>[4]怪物表!D107</f>
        <v>龙系</v>
      </c>
      <c r="E106" s="5" t="str">
        <f>[4]怪物表!E107</f>
        <v>火炎</v>
      </c>
      <c r="F106" s="5">
        <f>[4]怪物表!F107</f>
        <v>0</v>
      </c>
      <c r="G106" s="5">
        <f>[4]怪物表!G107</f>
        <v>39</v>
      </c>
      <c r="H106" s="5">
        <f>[4]怪物表!H107</f>
        <v>7</v>
      </c>
      <c r="I106" s="5">
        <f>[4]怪物表!I107</f>
        <v>42</v>
      </c>
      <c r="J106" s="5">
        <f>[4]怪物表!J107</f>
        <v>7</v>
      </c>
      <c r="K106" s="5">
        <f>[4]怪物表!K107</f>
        <v>23</v>
      </c>
      <c r="L106" s="5">
        <f>[4]怪物表!L107</f>
        <v>0</v>
      </c>
      <c r="M106" s="5">
        <f>[4]怪物表!M107</f>
        <v>8</v>
      </c>
      <c r="N106" s="5">
        <f>[4]怪物表!N107</f>
        <v>0</v>
      </c>
      <c r="O106" s="5">
        <f>[4]怪物表!O107</f>
        <v>0.81200000000000017</v>
      </c>
      <c r="P106" s="5">
        <f>[4]怪物表!P107</f>
        <v>0.1</v>
      </c>
      <c r="Q106" s="5">
        <f>[4]怪物表!Q107</f>
        <v>0.15600000000000003</v>
      </c>
      <c r="R106" s="5">
        <f>[4]怪物表!R107</f>
        <v>2.4E-2</v>
      </c>
      <c r="S106" s="5">
        <f>[4]怪物表!S107</f>
        <v>6.0000000000000001E-3</v>
      </c>
      <c r="T106" s="5">
        <f>[4]怪物表!T107</f>
        <v>6.0000000000000001E-3</v>
      </c>
      <c r="U106" s="5">
        <f>[4]怪物表!U107</f>
        <v>1.8000000000000002E-2</v>
      </c>
      <c r="V106" s="5">
        <f>[4]怪物表!V107</f>
        <v>6.0000000000000001E-3</v>
      </c>
      <c r="W106" s="5">
        <f>[4]怪物表!W107</f>
        <v>6.0000000000000001E-3</v>
      </c>
      <c r="X106" s="5">
        <f>[4]怪物表!X107</f>
        <v>6.0000000000000001E-3</v>
      </c>
    </row>
    <row r="107" spans="2:24" ht="14.25" x14ac:dyDescent="0.2">
      <c r="B107" s="1" t="s">
        <v>1994</v>
      </c>
      <c r="C107" s="4">
        <v>6</v>
      </c>
      <c r="D107" s="5" t="str">
        <f>[4]怪物表!D108</f>
        <v>龙系</v>
      </c>
      <c r="E107" s="5" t="str">
        <f>[4]怪物表!E108</f>
        <v>火炎</v>
      </c>
      <c r="F107" s="5">
        <f>[4]怪物表!F108</f>
        <v>0</v>
      </c>
      <c r="G107" s="5">
        <f>[4]怪物表!G108</f>
        <v>49</v>
      </c>
      <c r="H107" s="5">
        <f>[4]怪物表!H108</f>
        <v>8</v>
      </c>
      <c r="I107" s="5">
        <f>[4]怪物表!I108</f>
        <v>45</v>
      </c>
      <c r="J107" s="5">
        <f>[4]怪物表!J108</f>
        <v>8</v>
      </c>
      <c r="K107" s="5">
        <f>[4]怪物表!K108</f>
        <v>26</v>
      </c>
      <c r="L107" s="5">
        <f>[4]怪物表!L108</f>
        <v>0</v>
      </c>
      <c r="M107" s="5">
        <f>[4]怪物表!M108</f>
        <v>10</v>
      </c>
      <c r="N107" s="5">
        <f>[4]怪物表!N108</f>
        <v>0</v>
      </c>
      <c r="O107" s="5">
        <f>[4]怪物表!O108</f>
        <v>0.83040000000000003</v>
      </c>
      <c r="P107" s="5">
        <f>[4]怪物表!P108</f>
        <v>0.1</v>
      </c>
      <c r="Q107" s="5">
        <f>[4]怪物表!Q108</f>
        <v>0.15750000000000003</v>
      </c>
      <c r="R107" s="5">
        <f>[4]怪物表!R108</f>
        <v>0.03</v>
      </c>
      <c r="S107" s="5">
        <f>[4]怪物表!S108</f>
        <v>7.4999999999999997E-3</v>
      </c>
      <c r="T107" s="5">
        <f>[4]怪物表!T108</f>
        <v>7.4999999999999997E-3</v>
      </c>
      <c r="U107" s="5">
        <f>[4]怪物表!U108</f>
        <v>2.2499999999999999E-2</v>
      </c>
      <c r="V107" s="5">
        <f>[4]怪物表!V108</f>
        <v>7.4999999999999997E-3</v>
      </c>
      <c r="W107" s="5">
        <f>[4]怪物表!W108</f>
        <v>7.4999999999999997E-3</v>
      </c>
      <c r="X107" s="5">
        <f>[4]怪物表!X108</f>
        <v>7.4999999999999997E-3</v>
      </c>
    </row>
    <row r="108" spans="2:24" ht="14.25" x14ac:dyDescent="0.2">
      <c r="B108" s="1" t="s">
        <v>1995</v>
      </c>
      <c r="C108" s="4">
        <v>7</v>
      </c>
      <c r="D108" s="5" t="str">
        <f>[4]怪物表!D109</f>
        <v>龙系</v>
      </c>
      <c r="E108" s="5" t="str">
        <f>[4]怪物表!E109</f>
        <v>火炎</v>
      </c>
      <c r="F108" s="5">
        <f>[4]怪物表!F109</f>
        <v>0</v>
      </c>
      <c r="G108" s="5">
        <f>[4]怪物表!G109</f>
        <v>68</v>
      </c>
      <c r="H108" s="5">
        <f>[4]怪物表!H109</f>
        <v>9</v>
      </c>
      <c r="I108" s="5">
        <f>[4]怪物表!I109</f>
        <v>49</v>
      </c>
      <c r="J108" s="5">
        <f>[4]怪物表!J109</f>
        <v>9</v>
      </c>
      <c r="K108" s="5">
        <f>[4]怪物表!K109</f>
        <v>28</v>
      </c>
      <c r="L108" s="5">
        <f>[4]怪物表!L109</f>
        <v>0</v>
      </c>
      <c r="M108" s="5">
        <f>[4]怪物表!M109</f>
        <v>12</v>
      </c>
      <c r="N108" s="5">
        <f>[4]怪物表!N109</f>
        <v>0</v>
      </c>
      <c r="O108" s="5">
        <f>[4]怪物表!O109</f>
        <v>0.8488</v>
      </c>
      <c r="P108" s="5">
        <f>[4]怪物表!P109</f>
        <v>0.1</v>
      </c>
      <c r="Q108" s="5">
        <f>[4]怪物表!Q109</f>
        <v>0.15900000000000003</v>
      </c>
      <c r="R108" s="5">
        <f>[4]怪物表!R109</f>
        <v>3.6000000000000004E-2</v>
      </c>
      <c r="S108" s="5">
        <f>[4]怪物表!S109</f>
        <v>8.9999999999999993E-3</v>
      </c>
      <c r="T108" s="5">
        <f>[4]怪物表!T109</f>
        <v>8.9999999999999993E-3</v>
      </c>
      <c r="U108" s="5">
        <f>[4]怪物表!U109</f>
        <v>2.6999999999999996E-2</v>
      </c>
      <c r="V108" s="5">
        <f>[4]怪物表!V109</f>
        <v>8.9999999999999993E-3</v>
      </c>
      <c r="W108" s="5">
        <f>[4]怪物表!W109</f>
        <v>8.9999999999999993E-3</v>
      </c>
      <c r="X108" s="5">
        <f>[4]怪物表!X109</f>
        <v>8.9999999999999993E-3</v>
      </c>
    </row>
    <row r="109" spans="2:24" ht="14.25" x14ac:dyDescent="0.2">
      <c r="B109" s="1" t="s">
        <v>1419</v>
      </c>
      <c r="C109" s="4">
        <v>8</v>
      </c>
      <c r="D109" s="5" t="str">
        <f>[4]怪物表!D110</f>
        <v>龙系</v>
      </c>
      <c r="E109" s="5" t="str">
        <f>[4]怪物表!E110</f>
        <v>火炎</v>
      </c>
      <c r="F109" s="5">
        <f>[4]怪物表!F110</f>
        <v>0</v>
      </c>
      <c r="G109" s="5">
        <f>[4]怪物表!G110</f>
        <v>80</v>
      </c>
      <c r="H109" s="5">
        <f>[4]怪物表!H110</f>
        <v>10</v>
      </c>
      <c r="I109" s="5">
        <f>[4]怪物表!I110</f>
        <v>54</v>
      </c>
      <c r="J109" s="5">
        <f>[4]怪物表!J110</f>
        <v>11</v>
      </c>
      <c r="K109" s="5">
        <f>[4]怪物表!K110</f>
        <v>31</v>
      </c>
      <c r="L109" s="5">
        <f>[4]怪物表!L110</f>
        <v>0</v>
      </c>
      <c r="M109" s="5">
        <f>[4]怪物表!M110</f>
        <v>15</v>
      </c>
      <c r="N109" s="5">
        <f>[4]怪物表!N110</f>
        <v>0</v>
      </c>
      <c r="O109" s="5">
        <f>[4]怪物表!O110</f>
        <v>0.86720000000000008</v>
      </c>
      <c r="P109" s="5">
        <f>[4]怪物表!P110</f>
        <v>0.1</v>
      </c>
      <c r="Q109" s="5">
        <f>[4]怪物表!Q110</f>
        <v>0.16050000000000003</v>
      </c>
      <c r="R109" s="5">
        <f>[4]怪物表!R110</f>
        <v>4.2000000000000003E-2</v>
      </c>
      <c r="S109" s="5">
        <f>[4]怪物表!S110</f>
        <v>1.0499999999999999E-2</v>
      </c>
      <c r="T109" s="5">
        <f>[4]怪物表!T110</f>
        <v>1.0499999999999999E-2</v>
      </c>
      <c r="U109" s="5">
        <f>[4]怪物表!U110</f>
        <v>3.15E-2</v>
      </c>
      <c r="V109" s="5">
        <f>[4]怪物表!V110</f>
        <v>1.0499999999999999E-2</v>
      </c>
      <c r="W109" s="5">
        <f>[4]怪物表!W110</f>
        <v>1.0499999999999999E-2</v>
      </c>
      <c r="X109" s="5">
        <f>[4]怪物表!X110</f>
        <v>1.0499999999999999E-2</v>
      </c>
    </row>
    <row r="110" spans="2:24" ht="14.25" x14ac:dyDescent="0.2">
      <c r="B110" s="1" t="s">
        <v>1996</v>
      </c>
      <c r="C110" s="4">
        <v>9</v>
      </c>
      <c r="D110" s="5" t="str">
        <f>[4]怪物表!D111</f>
        <v>龙系</v>
      </c>
      <c r="E110" s="5" t="str">
        <f>[4]怪物表!E111</f>
        <v>火炎</v>
      </c>
      <c r="F110" s="5">
        <f>[4]怪物表!F111</f>
        <v>0</v>
      </c>
      <c r="G110" s="5">
        <f>[4]怪物表!G111</f>
        <v>94</v>
      </c>
      <c r="H110" s="5">
        <f>[4]怪物表!H111</f>
        <v>11</v>
      </c>
      <c r="I110" s="5">
        <f>[4]怪物表!I111</f>
        <v>60</v>
      </c>
      <c r="J110" s="5">
        <f>[4]怪物表!J111</f>
        <v>12</v>
      </c>
      <c r="K110" s="5">
        <f>[4]怪物表!K111</f>
        <v>34</v>
      </c>
      <c r="L110" s="5">
        <f>[4]怪物表!L111</f>
        <v>0</v>
      </c>
      <c r="M110" s="5">
        <f>[4]怪物表!M111</f>
        <v>17</v>
      </c>
      <c r="N110" s="5">
        <f>[4]怪物表!N111</f>
        <v>0</v>
      </c>
      <c r="O110" s="5">
        <f>[4]怪物表!O111</f>
        <v>0.88560000000000005</v>
      </c>
      <c r="P110" s="5">
        <f>[4]怪物表!P111</f>
        <v>0.1</v>
      </c>
      <c r="Q110" s="5">
        <f>[4]怪物表!Q111</f>
        <v>0.16200000000000003</v>
      </c>
      <c r="R110" s="5">
        <f>[4]怪物表!R111</f>
        <v>4.8000000000000001E-2</v>
      </c>
      <c r="S110" s="5">
        <f>[4]怪物表!S111</f>
        <v>1.1999999999999999E-2</v>
      </c>
      <c r="T110" s="5">
        <f>[4]怪物表!T111</f>
        <v>1.1999999999999999E-2</v>
      </c>
      <c r="U110" s="5">
        <f>[4]怪物表!U111</f>
        <v>3.5999999999999997E-2</v>
      </c>
      <c r="V110" s="5">
        <f>[4]怪物表!V111</f>
        <v>1.1999999999999999E-2</v>
      </c>
      <c r="W110" s="5">
        <f>[4]怪物表!W111</f>
        <v>1.1999999999999999E-2</v>
      </c>
      <c r="X110" s="5">
        <f>[4]怪物表!X111</f>
        <v>1.1999999999999999E-2</v>
      </c>
    </row>
    <row r="111" spans="2:24" ht="14.25" x14ac:dyDescent="0.2">
      <c r="B111" s="1" t="s">
        <v>1997</v>
      </c>
      <c r="C111" s="4">
        <v>10</v>
      </c>
      <c r="D111" s="5" t="str">
        <f>[4]怪物表!D112</f>
        <v>龙系</v>
      </c>
      <c r="E111" s="5" t="str">
        <f>[4]怪物表!E112</f>
        <v>火炎</v>
      </c>
      <c r="F111" s="5">
        <f>[4]怪物表!F112</f>
        <v>0</v>
      </c>
      <c r="G111" s="5">
        <f>[4]怪物表!G112</f>
        <v>107</v>
      </c>
      <c r="H111" s="5">
        <f>[4]怪物表!H112</f>
        <v>12</v>
      </c>
      <c r="I111" s="5">
        <f>[4]怪物表!I112</f>
        <v>64</v>
      </c>
      <c r="J111" s="5">
        <f>[4]怪物表!J112</f>
        <v>14</v>
      </c>
      <c r="K111" s="5">
        <f>[4]怪物表!K112</f>
        <v>37</v>
      </c>
      <c r="L111" s="5">
        <f>[4]怪物表!L112</f>
        <v>0</v>
      </c>
      <c r="M111" s="5">
        <f>[4]怪物表!M112</f>
        <v>20</v>
      </c>
      <c r="N111" s="5">
        <f>[4]怪物表!N112</f>
        <v>0</v>
      </c>
      <c r="O111" s="5">
        <f>[4]怪物表!O112</f>
        <v>0.90400000000000014</v>
      </c>
      <c r="P111" s="5">
        <f>[4]怪物表!P112</f>
        <v>0.1</v>
      </c>
      <c r="Q111" s="5">
        <f>[4]怪物表!Q112</f>
        <v>0.16350000000000003</v>
      </c>
      <c r="R111" s="5">
        <f>[4]怪物表!R112</f>
        <v>5.3999999999999999E-2</v>
      </c>
      <c r="S111" s="5">
        <f>[4]怪物表!S112</f>
        <v>1.3499999999999998E-2</v>
      </c>
      <c r="T111" s="5">
        <f>[4]怪物表!T112</f>
        <v>1.3499999999999998E-2</v>
      </c>
      <c r="U111" s="5">
        <f>[4]怪物表!U112</f>
        <v>4.0499999999999994E-2</v>
      </c>
      <c r="V111" s="5">
        <f>[4]怪物表!V112</f>
        <v>1.3499999999999998E-2</v>
      </c>
      <c r="W111" s="5">
        <f>[4]怪物表!W112</f>
        <v>1.3499999999999998E-2</v>
      </c>
      <c r="X111" s="5">
        <f>[4]怪物表!X112</f>
        <v>1.3499999999999998E-2</v>
      </c>
    </row>
    <row r="112" spans="2:24" ht="14.25" x14ac:dyDescent="0.2">
      <c r="B112" s="1" t="s">
        <v>1998</v>
      </c>
      <c r="C112" s="4">
        <v>11</v>
      </c>
      <c r="D112" s="5" t="str">
        <f>[4]怪物表!D113</f>
        <v>龙系</v>
      </c>
      <c r="E112" s="5" t="str">
        <f>[4]怪物表!E113</f>
        <v>火炎</v>
      </c>
      <c r="F112" s="5">
        <f>[4]怪物表!F113</f>
        <v>0</v>
      </c>
      <c r="G112" s="5">
        <f>[4]怪物表!G113</f>
        <v>124</v>
      </c>
      <c r="H112" s="5">
        <f>[4]怪物表!H113</f>
        <v>13</v>
      </c>
      <c r="I112" s="5">
        <f>[4]怪物表!I113</f>
        <v>70</v>
      </c>
      <c r="J112" s="5">
        <f>[4]怪物表!J113</f>
        <v>16</v>
      </c>
      <c r="K112" s="5">
        <f>[4]怪物表!K113</f>
        <v>41</v>
      </c>
      <c r="L112" s="5">
        <f>[4]怪物表!L113</f>
        <v>0</v>
      </c>
      <c r="M112" s="5">
        <f>[4]怪物表!M113</f>
        <v>23</v>
      </c>
      <c r="N112" s="5">
        <f>[4]怪物表!N113</f>
        <v>0</v>
      </c>
      <c r="O112" s="5">
        <f>[4]怪物表!O113</f>
        <v>0.92240000000000011</v>
      </c>
      <c r="P112" s="5">
        <f>[4]怪物表!P113</f>
        <v>0.1</v>
      </c>
      <c r="Q112" s="5">
        <f>[4]怪物表!Q113</f>
        <v>0.16500000000000004</v>
      </c>
      <c r="R112" s="5">
        <f>[4]怪物表!R113</f>
        <v>5.9999999999999991E-2</v>
      </c>
      <c r="S112" s="5">
        <f>[4]怪物表!S113</f>
        <v>1.4999999999999998E-2</v>
      </c>
      <c r="T112" s="5">
        <f>[4]怪物表!T113</f>
        <v>1.4999999999999998E-2</v>
      </c>
      <c r="U112" s="5">
        <f>[4]怪物表!U113</f>
        <v>4.4999999999999991E-2</v>
      </c>
      <c r="V112" s="5">
        <f>[4]怪物表!V113</f>
        <v>1.4999999999999998E-2</v>
      </c>
      <c r="W112" s="5">
        <f>[4]怪物表!W113</f>
        <v>1.4999999999999998E-2</v>
      </c>
      <c r="X112" s="5">
        <f>[4]怪物表!X113</f>
        <v>1.4999999999999998E-2</v>
      </c>
    </row>
    <row r="113" spans="2:24" ht="14.25" x14ac:dyDescent="0.2">
      <c r="B113" s="1" t="s">
        <v>1296</v>
      </c>
      <c r="C113" s="4">
        <v>12</v>
      </c>
      <c r="D113" s="5" t="str">
        <f>[4]怪物表!D114</f>
        <v>龙系</v>
      </c>
      <c r="E113" s="5" t="str">
        <f>[4]怪物表!E114</f>
        <v>火炎</v>
      </c>
      <c r="F113" s="5">
        <f>[4]怪物表!F114</f>
        <v>0</v>
      </c>
      <c r="G113" s="5">
        <f>[4]怪物表!G114</f>
        <v>143</v>
      </c>
      <c r="H113" s="5">
        <f>[4]怪物表!H114</f>
        <v>14</v>
      </c>
      <c r="I113" s="5">
        <f>[4]怪物表!I114</f>
        <v>76</v>
      </c>
      <c r="J113" s="5">
        <f>[4]怪物表!J114</f>
        <v>18</v>
      </c>
      <c r="K113" s="5">
        <f>[4]怪物表!K114</f>
        <v>44</v>
      </c>
      <c r="L113" s="5">
        <f>[4]怪物表!L114</f>
        <v>0</v>
      </c>
      <c r="M113" s="5">
        <f>[4]怪物表!M114</f>
        <v>26</v>
      </c>
      <c r="N113" s="5">
        <f>[4]怪物表!N114</f>
        <v>0</v>
      </c>
      <c r="O113" s="5">
        <f>[4]怪物表!O114</f>
        <v>0.94079999999999997</v>
      </c>
      <c r="P113" s="5">
        <f>[4]怪物表!P114</f>
        <v>0.1</v>
      </c>
      <c r="Q113" s="5">
        <f>[4]怪物表!Q114</f>
        <v>0.16650000000000004</v>
      </c>
      <c r="R113" s="5">
        <f>[4]怪物表!R114</f>
        <v>6.5999999999999989E-2</v>
      </c>
      <c r="S113" s="5">
        <f>[4]怪物表!S114</f>
        <v>1.6499999999999997E-2</v>
      </c>
      <c r="T113" s="5">
        <f>[4]怪物表!T114</f>
        <v>1.6499999999999997E-2</v>
      </c>
      <c r="U113" s="5">
        <f>[4]怪物表!U114</f>
        <v>4.9499999999999988E-2</v>
      </c>
      <c r="V113" s="5">
        <f>[4]怪物表!V114</f>
        <v>1.6499999999999997E-2</v>
      </c>
      <c r="W113" s="5">
        <f>[4]怪物表!W114</f>
        <v>1.6499999999999997E-2</v>
      </c>
      <c r="X113" s="5">
        <f>[4]怪物表!X114</f>
        <v>1.6499999999999997E-2</v>
      </c>
    </row>
    <row r="114" spans="2:24" ht="14.25" x14ac:dyDescent="0.2">
      <c r="B114" s="1" t="s">
        <v>1237</v>
      </c>
      <c r="C114" s="4">
        <v>13</v>
      </c>
      <c r="D114" s="5" t="str">
        <f>[4]怪物表!D115</f>
        <v>龙系</v>
      </c>
      <c r="E114" s="5" t="str">
        <f>[4]怪物表!E115</f>
        <v>火炎</v>
      </c>
      <c r="F114" s="5">
        <f>[4]怪物表!F115</f>
        <v>0</v>
      </c>
      <c r="G114" s="5">
        <f>[4]怪物表!G115</f>
        <v>161</v>
      </c>
      <c r="H114" s="5">
        <f>[4]怪物表!H115</f>
        <v>15</v>
      </c>
      <c r="I114" s="5">
        <f>[4]怪物表!I115</f>
        <v>82</v>
      </c>
      <c r="J114" s="5">
        <f>[4]怪物表!J115</f>
        <v>20</v>
      </c>
      <c r="K114" s="5">
        <f>[4]怪物表!K115</f>
        <v>48</v>
      </c>
      <c r="L114" s="5">
        <f>[4]怪物表!L115</f>
        <v>0</v>
      </c>
      <c r="M114" s="5">
        <f>[4]怪物表!M115</f>
        <v>29</v>
      </c>
      <c r="N114" s="5">
        <f>[4]怪物表!N115</f>
        <v>0</v>
      </c>
      <c r="O114" s="5">
        <f>[4]怪物表!O115</f>
        <v>0.95920000000000005</v>
      </c>
      <c r="P114" s="5">
        <f>[4]怪物表!P115</f>
        <v>0.1</v>
      </c>
      <c r="Q114" s="5">
        <f>[4]怪物表!Q115</f>
        <v>0.16800000000000004</v>
      </c>
      <c r="R114" s="5">
        <f>[4]怪物表!R115</f>
        <v>7.1999999999999981E-2</v>
      </c>
      <c r="S114" s="5">
        <f>[4]怪物表!S115</f>
        <v>1.7999999999999999E-2</v>
      </c>
      <c r="T114" s="5">
        <f>[4]怪物表!T115</f>
        <v>1.7999999999999999E-2</v>
      </c>
      <c r="U114" s="5">
        <f>[4]怪物表!U115</f>
        <v>5.3999999999999992E-2</v>
      </c>
      <c r="V114" s="5">
        <f>[4]怪物表!V115</f>
        <v>1.7999999999999999E-2</v>
      </c>
      <c r="W114" s="5">
        <f>[4]怪物表!W115</f>
        <v>1.7999999999999999E-2</v>
      </c>
      <c r="X114" s="5">
        <f>[4]怪物表!X115</f>
        <v>1.7999999999999999E-2</v>
      </c>
    </row>
    <row r="115" spans="2:24" ht="14.25" x14ac:dyDescent="0.2">
      <c r="B115" s="1" t="s">
        <v>1238</v>
      </c>
      <c r="C115" s="4">
        <v>14</v>
      </c>
      <c r="D115" s="5" t="str">
        <f>[4]怪物表!D116</f>
        <v>龙系</v>
      </c>
      <c r="E115" s="5" t="str">
        <f>[4]怪物表!E116</f>
        <v>火炎</v>
      </c>
      <c r="F115" s="5">
        <f>[4]怪物表!F116</f>
        <v>0</v>
      </c>
      <c r="G115" s="5">
        <f>[4]怪物表!G116</f>
        <v>179</v>
      </c>
      <c r="H115" s="5">
        <f>[4]怪物表!H116</f>
        <v>17</v>
      </c>
      <c r="I115" s="5">
        <f>[4]怪物表!I116</f>
        <v>90</v>
      </c>
      <c r="J115" s="5">
        <f>[4]怪物表!J116</f>
        <v>22</v>
      </c>
      <c r="K115" s="5">
        <f>[4]怪物表!K116</f>
        <v>52</v>
      </c>
      <c r="L115" s="5">
        <f>[4]怪物表!L116</f>
        <v>0</v>
      </c>
      <c r="M115" s="5">
        <f>[4]怪物表!M116</f>
        <v>32</v>
      </c>
      <c r="N115" s="5">
        <f>[4]怪物表!N116</f>
        <v>0</v>
      </c>
      <c r="O115" s="5">
        <f>[4]怪物表!O116</f>
        <v>0.97760000000000002</v>
      </c>
      <c r="P115" s="5">
        <f>[4]怪物表!P116</f>
        <v>0.1</v>
      </c>
      <c r="Q115" s="5">
        <f>[4]怪物表!Q116</f>
        <v>0.16950000000000004</v>
      </c>
      <c r="R115" s="5">
        <f>[4]怪物表!R116</f>
        <v>7.7999999999999986E-2</v>
      </c>
      <c r="S115" s="5">
        <f>[4]怪物表!S116</f>
        <v>1.95E-2</v>
      </c>
      <c r="T115" s="5">
        <f>[4]怪物表!T116</f>
        <v>1.95E-2</v>
      </c>
      <c r="U115" s="5">
        <f>[4]怪物表!U116</f>
        <v>5.8499999999999996E-2</v>
      </c>
      <c r="V115" s="5">
        <f>[4]怪物表!V116</f>
        <v>1.95E-2</v>
      </c>
      <c r="W115" s="5">
        <f>[4]怪物表!W116</f>
        <v>1.95E-2</v>
      </c>
      <c r="X115" s="5">
        <f>[4]怪物表!X116</f>
        <v>1.95E-2</v>
      </c>
    </row>
    <row r="116" spans="2:24" ht="14.25" x14ac:dyDescent="0.2">
      <c r="B116" s="1" t="s">
        <v>1239</v>
      </c>
      <c r="C116" s="4">
        <v>15</v>
      </c>
      <c r="D116" s="5" t="str">
        <f>[4]怪物表!D117</f>
        <v>龙系</v>
      </c>
      <c r="E116" s="5" t="str">
        <f>[4]怪物表!E117</f>
        <v>火炎</v>
      </c>
      <c r="F116" s="5">
        <f>[4]怪物表!F117</f>
        <v>0</v>
      </c>
      <c r="G116" s="5">
        <f>[4]怪物表!G117</f>
        <v>202</v>
      </c>
      <c r="H116" s="5">
        <f>[4]怪物表!H117</f>
        <v>18</v>
      </c>
      <c r="I116" s="5">
        <f>[4]怪物表!I117</f>
        <v>96</v>
      </c>
      <c r="J116" s="5">
        <f>[4]怪物表!J117</f>
        <v>24</v>
      </c>
      <c r="K116" s="5">
        <f>[4]怪物表!K117</f>
        <v>57</v>
      </c>
      <c r="L116" s="5">
        <f>[4]怪物表!L117</f>
        <v>0</v>
      </c>
      <c r="M116" s="5">
        <f>[4]怪物表!M117</f>
        <v>36</v>
      </c>
      <c r="N116" s="5">
        <f>[4]怪物表!N117</f>
        <v>0</v>
      </c>
      <c r="O116" s="5">
        <f>[4]怪物表!O117</f>
        <v>0.99600000000000011</v>
      </c>
      <c r="P116" s="5">
        <f>[4]怪物表!P117</f>
        <v>0.1</v>
      </c>
      <c r="Q116" s="5">
        <f>[4]怪物表!Q117</f>
        <v>0.17100000000000004</v>
      </c>
      <c r="R116" s="5">
        <f>[4]怪物表!R117</f>
        <v>8.3999999999999991E-2</v>
      </c>
      <c r="S116" s="5">
        <f>[4]怪物表!S117</f>
        <v>2.1000000000000001E-2</v>
      </c>
      <c r="T116" s="5">
        <f>[4]怪物表!T117</f>
        <v>2.1000000000000001E-2</v>
      </c>
      <c r="U116" s="5">
        <f>[4]怪物表!U117</f>
        <v>6.3E-2</v>
      </c>
      <c r="V116" s="5">
        <f>[4]怪物表!V117</f>
        <v>2.1000000000000001E-2</v>
      </c>
      <c r="W116" s="5">
        <f>[4]怪物表!W117</f>
        <v>2.1000000000000001E-2</v>
      </c>
      <c r="X116" s="5">
        <f>[4]怪物表!X117</f>
        <v>2.1000000000000001E-2</v>
      </c>
    </row>
    <row r="117" spans="2:24" ht="14.25" x14ac:dyDescent="0.2">
      <c r="B117" s="1" t="s">
        <v>1240</v>
      </c>
      <c r="C117" s="4">
        <v>16</v>
      </c>
      <c r="D117" s="5" t="str">
        <f>[4]怪物表!D118</f>
        <v>龙系</v>
      </c>
      <c r="E117" s="5" t="str">
        <f>[4]怪物表!E118</f>
        <v>火炎</v>
      </c>
      <c r="F117" s="5">
        <f>[4]怪物表!F118</f>
        <v>0</v>
      </c>
      <c r="G117" s="5">
        <f>[4]怪物表!G118</f>
        <v>222</v>
      </c>
      <c r="H117" s="5">
        <f>[4]怪物表!H118</f>
        <v>20</v>
      </c>
      <c r="I117" s="5">
        <f>[4]怪物表!I118</f>
        <v>103</v>
      </c>
      <c r="J117" s="5">
        <f>[4]怪物表!J118</f>
        <v>26</v>
      </c>
      <c r="K117" s="5">
        <f>[4]怪物表!K118</f>
        <v>61</v>
      </c>
      <c r="L117" s="5">
        <f>[4]怪物表!L118</f>
        <v>0</v>
      </c>
      <c r="M117" s="5">
        <f>[4]怪物表!M118</f>
        <v>39</v>
      </c>
      <c r="N117" s="5">
        <f>[4]怪物表!N118</f>
        <v>0</v>
      </c>
      <c r="O117" s="5">
        <f>[4]怪物表!O118</f>
        <v>1.0144</v>
      </c>
      <c r="P117" s="5">
        <f>[4]怪物表!P118</f>
        <v>0.1</v>
      </c>
      <c r="Q117" s="5">
        <f>[4]怪物表!Q118</f>
        <v>0.17250000000000004</v>
      </c>
      <c r="R117" s="5">
        <f>[4]怪物表!R118</f>
        <v>0.09</v>
      </c>
      <c r="S117" s="5">
        <f>[4]怪物表!S118</f>
        <v>2.2500000000000003E-2</v>
      </c>
      <c r="T117" s="5">
        <f>[4]怪物表!T118</f>
        <v>2.2500000000000003E-2</v>
      </c>
      <c r="U117" s="5">
        <f>[4]怪物表!U118</f>
        <v>6.7500000000000004E-2</v>
      </c>
      <c r="V117" s="5">
        <f>[4]怪物表!V118</f>
        <v>2.2500000000000003E-2</v>
      </c>
      <c r="W117" s="5">
        <f>[4]怪物表!W118</f>
        <v>2.2500000000000003E-2</v>
      </c>
      <c r="X117" s="5">
        <f>[4]怪物表!X118</f>
        <v>2.2500000000000003E-2</v>
      </c>
    </row>
    <row r="118" spans="2:24" ht="14.25" x14ac:dyDescent="0.2">
      <c r="B118" s="1" t="s">
        <v>1999</v>
      </c>
      <c r="C118" s="4">
        <v>17</v>
      </c>
      <c r="D118" s="5" t="str">
        <f>[4]怪物表!D119</f>
        <v>龙系</v>
      </c>
      <c r="E118" s="5" t="str">
        <f>[4]怪物表!E119</f>
        <v>火炎</v>
      </c>
      <c r="F118" s="5">
        <f>[4]怪物表!F119</f>
        <v>0</v>
      </c>
      <c r="G118" s="5">
        <f>[4]怪物表!G119</f>
        <v>241</v>
      </c>
      <c r="H118" s="5">
        <f>[4]怪物表!H119</f>
        <v>21</v>
      </c>
      <c r="I118" s="5">
        <f>[4]怪物表!I119</f>
        <v>111</v>
      </c>
      <c r="J118" s="5">
        <f>[4]怪物表!J119</f>
        <v>28</v>
      </c>
      <c r="K118" s="5">
        <f>[4]怪物表!K119</f>
        <v>66</v>
      </c>
      <c r="L118" s="5">
        <f>[4]怪物表!L119</f>
        <v>0</v>
      </c>
      <c r="M118" s="5">
        <f>[4]怪物表!M119</f>
        <v>43</v>
      </c>
      <c r="N118" s="5">
        <f>[4]怪物表!N119</f>
        <v>0</v>
      </c>
      <c r="O118" s="5">
        <f>[4]怪物表!O119</f>
        <v>1.0327999999999999</v>
      </c>
      <c r="P118" s="5">
        <f>[4]怪物表!P119</f>
        <v>0.1</v>
      </c>
      <c r="Q118" s="5">
        <f>[4]怪物表!Q119</f>
        <v>0.17400000000000004</v>
      </c>
      <c r="R118" s="5">
        <f>[4]怪物表!R119</f>
        <v>9.6000000000000002E-2</v>
      </c>
      <c r="S118" s="5">
        <f>[4]怪物表!S119</f>
        <v>2.4000000000000004E-2</v>
      </c>
      <c r="T118" s="5">
        <f>[4]怪物表!T119</f>
        <v>2.4000000000000004E-2</v>
      </c>
      <c r="U118" s="5">
        <f>[4]怪物表!U119</f>
        <v>7.2000000000000008E-2</v>
      </c>
      <c r="V118" s="5">
        <f>[4]怪物表!V119</f>
        <v>2.4000000000000004E-2</v>
      </c>
      <c r="W118" s="5">
        <f>[4]怪物表!W119</f>
        <v>2.4000000000000004E-2</v>
      </c>
      <c r="X118" s="5">
        <f>[4]怪物表!X119</f>
        <v>2.4000000000000004E-2</v>
      </c>
    </row>
    <row r="119" spans="2:24" ht="14.25" x14ac:dyDescent="0.2">
      <c r="B119" s="1" t="s">
        <v>2000</v>
      </c>
      <c r="C119" s="4">
        <v>18</v>
      </c>
      <c r="D119" s="5" t="str">
        <f>[4]怪物表!D120</f>
        <v>龙系</v>
      </c>
      <c r="E119" s="5" t="str">
        <f>[4]怪物表!E120</f>
        <v>火炎</v>
      </c>
      <c r="F119" s="5">
        <f>[4]怪物表!F120</f>
        <v>0</v>
      </c>
      <c r="G119" s="5">
        <f>[4]怪物表!G120</f>
        <v>261</v>
      </c>
      <c r="H119" s="5">
        <f>[4]怪物表!H120</f>
        <v>23</v>
      </c>
      <c r="I119" s="5">
        <f>[4]怪物表!I120</f>
        <v>120</v>
      </c>
      <c r="J119" s="5">
        <f>[4]怪物表!J120</f>
        <v>31</v>
      </c>
      <c r="K119" s="5">
        <f>[4]怪物表!K120</f>
        <v>70</v>
      </c>
      <c r="L119" s="5">
        <f>[4]怪物表!L120</f>
        <v>0</v>
      </c>
      <c r="M119" s="5">
        <f>[4]怪物表!M120</f>
        <v>47</v>
      </c>
      <c r="N119" s="5">
        <f>[4]怪物表!N120</f>
        <v>0</v>
      </c>
      <c r="O119" s="5">
        <f>[4]怪物表!O120</f>
        <v>1.0512000000000001</v>
      </c>
      <c r="P119" s="5">
        <f>[4]怪物表!P120</f>
        <v>0.1</v>
      </c>
      <c r="Q119" s="5">
        <f>[4]怪物表!Q120</f>
        <v>0.17550000000000004</v>
      </c>
      <c r="R119" s="5">
        <f>[4]怪物表!R120</f>
        <v>0.10200000000000001</v>
      </c>
      <c r="S119" s="5">
        <f>[4]怪物表!S120</f>
        <v>2.5500000000000005E-2</v>
      </c>
      <c r="T119" s="5">
        <f>[4]怪物表!T120</f>
        <v>2.5500000000000005E-2</v>
      </c>
      <c r="U119" s="5">
        <f>[4]怪物表!U120</f>
        <v>7.6500000000000012E-2</v>
      </c>
      <c r="V119" s="5">
        <f>[4]怪物表!V120</f>
        <v>2.5500000000000005E-2</v>
      </c>
      <c r="W119" s="5">
        <f>[4]怪物表!W120</f>
        <v>2.5500000000000005E-2</v>
      </c>
      <c r="X119" s="5">
        <f>[4]怪物表!X120</f>
        <v>2.5500000000000005E-2</v>
      </c>
    </row>
    <row r="120" spans="2:24" ht="14.25" x14ac:dyDescent="0.2">
      <c r="B120" s="1" t="s">
        <v>2001</v>
      </c>
      <c r="C120" s="4">
        <v>19</v>
      </c>
      <c r="D120" s="5" t="str">
        <f>[4]怪物表!D121</f>
        <v>龙系</v>
      </c>
      <c r="E120" s="5" t="str">
        <f>[4]怪物表!E121</f>
        <v>火炎</v>
      </c>
      <c r="F120" s="5">
        <f>[4]怪物表!F121</f>
        <v>0</v>
      </c>
      <c r="G120" s="5">
        <f>[4]怪物表!G121</f>
        <v>280</v>
      </c>
      <c r="H120" s="5">
        <f>[4]怪物表!H121</f>
        <v>24</v>
      </c>
      <c r="I120" s="5">
        <f>[4]怪物表!I121</f>
        <v>127</v>
      </c>
      <c r="J120" s="5">
        <f>[4]怪物表!J121</f>
        <v>33</v>
      </c>
      <c r="K120" s="5">
        <f>[4]怪物表!K121</f>
        <v>75</v>
      </c>
      <c r="L120" s="5">
        <f>[4]怪物表!L121</f>
        <v>0</v>
      </c>
      <c r="M120" s="5">
        <f>[4]怪物表!M121</f>
        <v>51</v>
      </c>
      <c r="N120" s="5">
        <f>[4]怪物表!N121</f>
        <v>0</v>
      </c>
      <c r="O120" s="5">
        <f>[4]怪物表!O121</f>
        <v>1.0696000000000001</v>
      </c>
      <c r="P120" s="5">
        <f>[4]怪物表!P121</f>
        <v>0.1</v>
      </c>
      <c r="Q120" s="5">
        <f>[4]怪物表!Q121</f>
        <v>0.17700000000000005</v>
      </c>
      <c r="R120" s="5">
        <f>[4]怪物表!R121</f>
        <v>0.10800000000000001</v>
      </c>
      <c r="S120" s="5">
        <f>[4]怪物表!S121</f>
        <v>2.7000000000000007E-2</v>
      </c>
      <c r="T120" s="5">
        <f>[4]怪物表!T121</f>
        <v>2.7000000000000007E-2</v>
      </c>
      <c r="U120" s="5">
        <f>[4]怪物表!U121</f>
        <v>8.1000000000000016E-2</v>
      </c>
      <c r="V120" s="5">
        <f>[4]怪物表!V121</f>
        <v>2.7000000000000007E-2</v>
      </c>
      <c r="W120" s="5">
        <f>[4]怪物表!W121</f>
        <v>2.7000000000000007E-2</v>
      </c>
      <c r="X120" s="5">
        <f>[4]怪物表!X121</f>
        <v>2.7000000000000007E-2</v>
      </c>
    </row>
    <row r="121" spans="2:24" ht="14.25" x14ac:dyDescent="0.2">
      <c r="B121" s="1" t="s">
        <v>2002</v>
      </c>
      <c r="C121" s="4">
        <v>20</v>
      </c>
      <c r="D121" s="5" t="str">
        <f>[4]怪物表!D122</f>
        <v>龙系</v>
      </c>
      <c r="E121" s="5" t="str">
        <f>[4]怪物表!E122</f>
        <v>火炎</v>
      </c>
      <c r="F121" s="5">
        <f>[4]怪物表!F122</f>
        <v>0</v>
      </c>
      <c r="G121" s="5">
        <f>[4]怪物表!G122</f>
        <v>302</v>
      </c>
      <c r="H121" s="5">
        <f>[4]怪物表!H122</f>
        <v>26</v>
      </c>
      <c r="I121" s="5">
        <f>[4]怪物表!I122</f>
        <v>136</v>
      </c>
      <c r="J121" s="5">
        <f>[4]怪物表!J122</f>
        <v>36</v>
      </c>
      <c r="K121" s="5">
        <f>[4]怪物表!K122</f>
        <v>81</v>
      </c>
      <c r="L121" s="5">
        <f>[4]怪物表!L122</f>
        <v>0</v>
      </c>
      <c r="M121" s="5">
        <f>[4]怪物表!M122</f>
        <v>55</v>
      </c>
      <c r="N121" s="5">
        <f>[4]怪物表!N122</f>
        <v>0</v>
      </c>
      <c r="O121" s="5">
        <f>[4]怪物表!O122</f>
        <v>1.0880000000000001</v>
      </c>
      <c r="P121" s="5">
        <f>[4]怪物表!P122</f>
        <v>0.1</v>
      </c>
      <c r="Q121" s="5">
        <f>[4]怪物表!Q122</f>
        <v>0.17850000000000005</v>
      </c>
      <c r="R121" s="5">
        <f>[4]怪物表!R122</f>
        <v>0.11400000000000002</v>
      </c>
      <c r="S121" s="5">
        <f>[4]怪物表!S122</f>
        <v>2.8500000000000008E-2</v>
      </c>
      <c r="T121" s="5">
        <f>[4]怪物表!T122</f>
        <v>2.8500000000000008E-2</v>
      </c>
      <c r="U121" s="5">
        <f>[4]怪物表!U122</f>
        <v>8.550000000000002E-2</v>
      </c>
      <c r="V121" s="5">
        <f>[4]怪物表!V122</f>
        <v>2.8500000000000008E-2</v>
      </c>
      <c r="W121" s="5">
        <f>[4]怪物表!W122</f>
        <v>2.8500000000000008E-2</v>
      </c>
      <c r="X121" s="5">
        <f>[4]怪物表!X122</f>
        <v>2.8500000000000008E-2</v>
      </c>
    </row>
    <row r="122" spans="2:24" ht="14.25" x14ac:dyDescent="0.2">
      <c r="B122" s="1" t="s">
        <v>1431</v>
      </c>
      <c r="C122" s="4">
        <v>21</v>
      </c>
      <c r="D122" s="5" t="str">
        <f>[4]怪物表!D123</f>
        <v>龙系</v>
      </c>
      <c r="E122" s="5" t="str">
        <f>[4]怪物表!E123</f>
        <v>火炎</v>
      </c>
      <c r="F122" s="5">
        <f>[4]怪物表!F123</f>
        <v>0</v>
      </c>
      <c r="G122" s="5">
        <f>[4]怪物表!G123</f>
        <v>326</v>
      </c>
      <c r="H122" s="5">
        <f>[4]怪物表!H123</f>
        <v>27</v>
      </c>
      <c r="I122" s="5">
        <f>[4]怪物表!I123</f>
        <v>145</v>
      </c>
      <c r="J122" s="5">
        <f>[4]怪物表!J123</f>
        <v>39</v>
      </c>
      <c r="K122" s="5">
        <f>[4]怪物表!K123</f>
        <v>86</v>
      </c>
      <c r="L122" s="5">
        <f>[4]怪物表!L123</f>
        <v>0</v>
      </c>
      <c r="M122" s="5">
        <f>[4]怪物表!M123</f>
        <v>59</v>
      </c>
      <c r="N122" s="5">
        <f>[4]怪物表!N123</f>
        <v>0</v>
      </c>
      <c r="O122" s="5">
        <f>[4]怪物表!O123</f>
        <v>1.1064000000000001</v>
      </c>
      <c r="P122" s="5">
        <f>[4]怪物表!P123</f>
        <v>0.1</v>
      </c>
      <c r="Q122" s="5">
        <f>[4]怪物表!Q123</f>
        <v>0.18000000000000005</v>
      </c>
      <c r="R122" s="5">
        <f>[4]怪物表!R123</f>
        <v>0.12000000000000002</v>
      </c>
      <c r="S122" s="5">
        <f>[4]怪物表!S123</f>
        <v>3.0000000000000009E-2</v>
      </c>
      <c r="T122" s="5">
        <f>[4]怪物表!T123</f>
        <v>3.0000000000000009E-2</v>
      </c>
      <c r="U122" s="5">
        <f>[4]怪物表!U123</f>
        <v>9.0000000000000024E-2</v>
      </c>
      <c r="V122" s="5">
        <f>[4]怪物表!V123</f>
        <v>3.0000000000000009E-2</v>
      </c>
      <c r="W122" s="5">
        <f>[4]怪物表!W123</f>
        <v>3.0000000000000009E-2</v>
      </c>
      <c r="X122" s="5">
        <f>[4]怪物表!X123</f>
        <v>3.0000000000000009E-2</v>
      </c>
    </row>
    <row r="123" spans="2:24" ht="14.25" x14ac:dyDescent="0.2">
      <c r="B123" s="1" t="s">
        <v>2003</v>
      </c>
      <c r="C123" s="4">
        <v>22</v>
      </c>
      <c r="D123" s="5" t="str">
        <f>[4]怪物表!D124</f>
        <v>龙系</v>
      </c>
      <c r="E123" s="5" t="str">
        <f>[4]怪物表!E124</f>
        <v>火炎</v>
      </c>
      <c r="F123" s="5">
        <f>[4]怪物表!F124</f>
        <v>0</v>
      </c>
      <c r="G123" s="5">
        <f>[4]怪物表!G124</f>
        <v>348</v>
      </c>
      <c r="H123" s="5">
        <f>[4]怪物表!H124</f>
        <v>29</v>
      </c>
      <c r="I123" s="5">
        <f>[4]怪物表!I124</f>
        <v>154</v>
      </c>
      <c r="J123" s="5">
        <f>[4]怪物表!J124</f>
        <v>41</v>
      </c>
      <c r="K123" s="5">
        <f>[4]怪物表!K124</f>
        <v>92</v>
      </c>
      <c r="L123" s="5">
        <f>[4]怪物表!L124</f>
        <v>0</v>
      </c>
      <c r="M123" s="5">
        <f>[4]怪物表!M124</f>
        <v>63</v>
      </c>
      <c r="N123" s="5">
        <f>[4]怪物表!N124</f>
        <v>0</v>
      </c>
      <c r="O123" s="5">
        <f>[4]怪物表!O124</f>
        <v>1.1248</v>
      </c>
      <c r="P123" s="5">
        <f>[4]怪物表!P124</f>
        <v>0.1</v>
      </c>
      <c r="Q123" s="5">
        <f>[4]怪物表!Q124</f>
        <v>0.18150000000000005</v>
      </c>
      <c r="R123" s="5">
        <f>[4]怪物表!R124</f>
        <v>0.12600000000000003</v>
      </c>
      <c r="S123" s="5">
        <f>[4]怪物表!S124</f>
        <v>3.1500000000000007E-2</v>
      </c>
      <c r="T123" s="5">
        <f>[4]怪物表!T124</f>
        <v>3.1500000000000007E-2</v>
      </c>
      <c r="U123" s="5">
        <f>[4]怪物表!U124</f>
        <v>9.4500000000000028E-2</v>
      </c>
      <c r="V123" s="5">
        <f>[4]怪物表!V124</f>
        <v>3.1500000000000007E-2</v>
      </c>
      <c r="W123" s="5">
        <f>[4]怪物表!W124</f>
        <v>3.1500000000000007E-2</v>
      </c>
      <c r="X123" s="5">
        <f>[4]怪物表!X124</f>
        <v>3.1500000000000007E-2</v>
      </c>
    </row>
    <row r="124" spans="2:24" ht="14.25" x14ac:dyDescent="0.2">
      <c r="B124" s="1" t="s">
        <v>2004</v>
      </c>
      <c r="C124" s="4">
        <v>23</v>
      </c>
      <c r="D124" s="5" t="str">
        <f>[4]怪物表!D125</f>
        <v>龙系</v>
      </c>
      <c r="E124" s="5" t="str">
        <f>[4]怪物表!E125</f>
        <v>火炎</v>
      </c>
      <c r="F124" s="5">
        <f>[4]怪物表!F125</f>
        <v>0</v>
      </c>
      <c r="G124" s="5">
        <f>[4]怪物表!G125</f>
        <v>370</v>
      </c>
      <c r="H124" s="5">
        <f>[4]怪物表!H125</f>
        <v>30</v>
      </c>
      <c r="I124" s="5">
        <f>[4]怪物表!I125</f>
        <v>165</v>
      </c>
      <c r="J124" s="5">
        <f>[4]怪物表!J125</f>
        <v>44</v>
      </c>
      <c r="K124" s="5">
        <f>[4]怪物表!K125</f>
        <v>97</v>
      </c>
      <c r="L124" s="5">
        <f>[4]怪物表!L125</f>
        <v>0</v>
      </c>
      <c r="M124" s="5">
        <f>[4]怪物表!M125</f>
        <v>67</v>
      </c>
      <c r="N124" s="5">
        <f>[4]怪物表!N125</f>
        <v>0</v>
      </c>
      <c r="O124" s="5">
        <f>[4]怪物表!O125</f>
        <v>1.1432</v>
      </c>
      <c r="P124" s="5">
        <f>[4]怪物表!P125</f>
        <v>0.1</v>
      </c>
      <c r="Q124" s="5">
        <f>[4]怪物表!Q125</f>
        <v>0.18300000000000005</v>
      </c>
      <c r="R124" s="5">
        <f>[4]怪物表!R125</f>
        <v>0.13200000000000003</v>
      </c>
      <c r="S124" s="5">
        <f>[4]怪物表!S125</f>
        <v>3.3000000000000008E-2</v>
      </c>
      <c r="T124" s="5">
        <f>[4]怪物表!T125</f>
        <v>3.3000000000000008E-2</v>
      </c>
      <c r="U124" s="5">
        <f>[4]怪物表!U125</f>
        <v>9.9000000000000032E-2</v>
      </c>
      <c r="V124" s="5">
        <f>[4]怪物表!V125</f>
        <v>3.3000000000000008E-2</v>
      </c>
      <c r="W124" s="5">
        <f>[4]怪物表!W125</f>
        <v>3.3000000000000008E-2</v>
      </c>
      <c r="X124" s="5">
        <f>[4]怪物表!X125</f>
        <v>3.3000000000000008E-2</v>
      </c>
    </row>
    <row r="125" spans="2:24" ht="14.25" x14ac:dyDescent="0.2">
      <c r="B125" s="1" t="s">
        <v>2005</v>
      </c>
      <c r="C125" s="4">
        <v>24</v>
      </c>
      <c r="D125" s="5" t="str">
        <f>[4]怪物表!D126</f>
        <v>龙系</v>
      </c>
      <c r="E125" s="5" t="str">
        <f>[4]怪物表!E126</f>
        <v>火炎</v>
      </c>
      <c r="F125" s="5">
        <f>[4]怪物表!F126</f>
        <v>0</v>
      </c>
      <c r="G125" s="5">
        <f>[4]怪物表!G126</f>
        <v>395</v>
      </c>
      <c r="H125" s="5">
        <f>[4]怪物表!H126</f>
        <v>32</v>
      </c>
      <c r="I125" s="5">
        <f>[4]怪物表!I126</f>
        <v>174</v>
      </c>
      <c r="J125" s="5">
        <f>[4]怪物表!J126</f>
        <v>47</v>
      </c>
      <c r="K125" s="5">
        <f>[4]怪物表!K126</f>
        <v>103</v>
      </c>
      <c r="L125" s="5">
        <f>[4]怪物表!L126</f>
        <v>0</v>
      </c>
      <c r="M125" s="5">
        <f>[4]怪物表!M126</f>
        <v>72</v>
      </c>
      <c r="N125" s="5">
        <f>[4]怪物表!N126</f>
        <v>0</v>
      </c>
      <c r="O125" s="5">
        <f>[4]怪物表!O126</f>
        <v>1.1616</v>
      </c>
      <c r="P125" s="5">
        <f>[4]怪物表!P126</f>
        <v>0.1</v>
      </c>
      <c r="Q125" s="5">
        <f>[4]怪物表!Q126</f>
        <v>0.18450000000000005</v>
      </c>
      <c r="R125" s="5">
        <f>[4]怪物表!R126</f>
        <v>0.13800000000000004</v>
      </c>
      <c r="S125" s="5">
        <f>[4]怪物表!S126</f>
        <v>3.450000000000001E-2</v>
      </c>
      <c r="T125" s="5">
        <f>[4]怪物表!T126</f>
        <v>3.450000000000001E-2</v>
      </c>
      <c r="U125" s="5">
        <f>[4]怪物表!U126</f>
        <v>0.10350000000000004</v>
      </c>
      <c r="V125" s="5">
        <f>[4]怪物表!V126</f>
        <v>3.450000000000001E-2</v>
      </c>
      <c r="W125" s="5">
        <f>[4]怪物表!W126</f>
        <v>3.450000000000001E-2</v>
      </c>
      <c r="X125" s="5">
        <f>[4]怪物表!X126</f>
        <v>3.450000000000001E-2</v>
      </c>
    </row>
    <row r="126" spans="2:24" ht="14.25" x14ac:dyDescent="0.2">
      <c r="B126" s="1" t="s">
        <v>2006</v>
      </c>
      <c r="C126" s="4">
        <v>25</v>
      </c>
      <c r="D126" s="5" t="str">
        <f>[4]怪物表!D127</f>
        <v>龙系</v>
      </c>
      <c r="E126" s="5" t="str">
        <f>[4]怪物表!E127</f>
        <v>火炎</v>
      </c>
      <c r="F126" s="5">
        <f>[4]怪物表!F127</f>
        <v>0</v>
      </c>
      <c r="G126" s="5">
        <f>[4]怪物表!G127</f>
        <v>421</v>
      </c>
      <c r="H126" s="5">
        <f>[4]怪物表!H127</f>
        <v>33</v>
      </c>
      <c r="I126" s="5">
        <f>[4]怪物表!I127</f>
        <v>184</v>
      </c>
      <c r="J126" s="5">
        <f>[4]怪物表!J127</f>
        <v>50</v>
      </c>
      <c r="K126" s="5">
        <f>[4]怪物表!K127</f>
        <v>109</v>
      </c>
      <c r="L126" s="5">
        <f>[4]怪物表!L127</f>
        <v>0</v>
      </c>
      <c r="M126" s="5">
        <f>[4]怪物表!M127</f>
        <v>76</v>
      </c>
      <c r="N126" s="5">
        <f>[4]怪物表!N127</f>
        <v>0</v>
      </c>
      <c r="O126" s="5">
        <f>[4]怪物表!O127</f>
        <v>1.1800000000000002</v>
      </c>
      <c r="P126" s="5">
        <f>[4]怪物表!P127</f>
        <v>0.1</v>
      </c>
      <c r="Q126" s="5">
        <f>[4]怪物表!Q127</f>
        <v>0.18600000000000005</v>
      </c>
      <c r="R126" s="5">
        <f>[4]怪物表!R127</f>
        <v>0.14400000000000004</v>
      </c>
      <c r="S126" s="5">
        <f>[4]怪物表!S127</f>
        <v>3.6000000000000011E-2</v>
      </c>
      <c r="T126" s="5">
        <f>[4]怪物表!T127</f>
        <v>3.6000000000000011E-2</v>
      </c>
      <c r="U126" s="5">
        <f>[4]怪物表!U127</f>
        <v>0.10800000000000004</v>
      </c>
      <c r="V126" s="5">
        <f>[4]怪物表!V127</f>
        <v>3.6000000000000011E-2</v>
      </c>
      <c r="W126" s="5">
        <f>[4]怪物表!W127</f>
        <v>3.6000000000000011E-2</v>
      </c>
      <c r="X126" s="5">
        <f>[4]怪物表!X127</f>
        <v>3.6000000000000011E-2</v>
      </c>
    </row>
    <row r="127" spans="2:24" ht="14.25" x14ac:dyDescent="0.2">
      <c r="B127" s="1" t="s">
        <v>1435</v>
      </c>
      <c r="C127" s="4">
        <v>26</v>
      </c>
      <c r="D127" s="5" t="str">
        <f>[4]怪物表!D128</f>
        <v>龙系</v>
      </c>
      <c r="E127" s="5" t="str">
        <f>[4]怪物表!E128</f>
        <v>火炎</v>
      </c>
      <c r="F127" s="5">
        <f>[4]怪物表!F128</f>
        <v>0</v>
      </c>
      <c r="G127" s="5">
        <f>[4]怪物表!G128</f>
        <v>447</v>
      </c>
      <c r="H127" s="5">
        <f>[4]怪物表!H128</f>
        <v>35</v>
      </c>
      <c r="I127" s="5">
        <f>[4]怪物表!I128</f>
        <v>195</v>
      </c>
      <c r="J127" s="5">
        <f>[4]怪物表!J128</f>
        <v>53</v>
      </c>
      <c r="K127" s="5">
        <f>[4]怪物表!K128</f>
        <v>115</v>
      </c>
      <c r="L127" s="5">
        <f>[4]怪物表!L128</f>
        <v>0</v>
      </c>
      <c r="M127" s="5">
        <f>[4]怪物表!M128</f>
        <v>81</v>
      </c>
      <c r="N127" s="5">
        <f>[4]怪物表!N128</f>
        <v>0</v>
      </c>
      <c r="O127" s="5">
        <f>[4]怪物表!O128</f>
        <v>1.1984000000000001</v>
      </c>
      <c r="P127" s="5">
        <f>[4]怪物表!P128</f>
        <v>0.1</v>
      </c>
      <c r="Q127" s="5">
        <f>[4]怪物表!Q128</f>
        <v>0.18750000000000006</v>
      </c>
      <c r="R127" s="5">
        <f>[4]怪物表!R128</f>
        <v>0.15000000000000002</v>
      </c>
      <c r="S127" s="5">
        <f>[4]怪物表!S128</f>
        <v>3.7500000000000012E-2</v>
      </c>
      <c r="T127" s="5">
        <f>[4]怪物表!T128</f>
        <v>3.7500000000000012E-2</v>
      </c>
      <c r="U127" s="5">
        <f>[4]怪物表!U128</f>
        <v>0.11250000000000004</v>
      </c>
      <c r="V127" s="5">
        <f>[4]怪物表!V128</f>
        <v>3.7500000000000012E-2</v>
      </c>
      <c r="W127" s="5">
        <f>[4]怪物表!W128</f>
        <v>3.7500000000000012E-2</v>
      </c>
      <c r="X127" s="5">
        <f>[4]怪物表!X128</f>
        <v>3.7500000000000012E-2</v>
      </c>
    </row>
    <row r="128" spans="2:24" ht="14.25" x14ac:dyDescent="0.2">
      <c r="B128" s="1" t="s">
        <v>2007</v>
      </c>
      <c r="C128" s="4">
        <v>27</v>
      </c>
      <c r="D128" s="5" t="str">
        <f>[4]怪物表!D129</f>
        <v>龙系</v>
      </c>
      <c r="E128" s="5" t="str">
        <f>[4]怪物表!E129</f>
        <v>火炎</v>
      </c>
      <c r="F128" s="5">
        <f>[4]怪物表!F129</f>
        <v>0</v>
      </c>
      <c r="G128" s="5">
        <f>[4]怪物表!G129</f>
        <v>473</v>
      </c>
      <c r="H128" s="5">
        <f>[4]怪物表!H129</f>
        <v>36</v>
      </c>
      <c r="I128" s="5">
        <f>[4]怪物表!I129</f>
        <v>205</v>
      </c>
      <c r="J128" s="5">
        <f>[4]怪物表!J129</f>
        <v>56</v>
      </c>
      <c r="K128" s="5">
        <f>[4]怪物表!K129</f>
        <v>122</v>
      </c>
      <c r="L128" s="5">
        <f>[4]怪物表!L129</f>
        <v>0</v>
      </c>
      <c r="M128" s="5">
        <f>[4]怪物表!M129</f>
        <v>86</v>
      </c>
      <c r="N128" s="5">
        <f>[4]怪物表!N129</f>
        <v>0</v>
      </c>
      <c r="O128" s="5">
        <f>[4]怪物表!O129</f>
        <v>1.2168000000000001</v>
      </c>
      <c r="P128" s="5">
        <f>[4]怪物表!P129</f>
        <v>0.1</v>
      </c>
      <c r="Q128" s="5">
        <f>[4]怪物表!Q129</f>
        <v>0.18900000000000006</v>
      </c>
      <c r="R128" s="5">
        <f>[4]怪物表!R129</f>
        <v>0.15600000000000003</v>
      </c>
      <c r="S128" s="5">
        <f>[4]怪物表!S129</f>
        <v>3.9000000000000014E-2</v>
      </c>
      <c r="T128" s="5">
        <f>[4]怪物表!T129</f>
        <v>3.9000000000000014E-2</v>
      </c>
      <c r="U128" s="5">
        <f>[4]怪物表!U129</f>
        <v>0.11700000000000005</v>
      </c>
      <c r="V128" s="5">
        <f>[4]怪物表!V129</f>
        <v>3.9000000000000014E-2</v>
      </c>
      <c r="W128" s="5">
        <f>[4]怪物表!W129</f>
        <v>3.9000000000000014E-2</v>
      </c>
      <c r="X128" s="5">
        <f>[4]怪物表!X129</f>
        <v>3.9000000000000014E-2</v>
      </c>
    </row>
    <row r="129" spans="2:24" ht="14.25" x14ac:dyDescent="0.2">
      <c r="B129" s="1" t="s">
        <v>2008</v>
      </c>
      <c r="C129" s="4">
        <v>28</v>
      </c>
      <c r="D129" s="5" t="str">
        <f>[4]怪物表!D130</f>
        <v>龙系</v>
      </c>
      <c r="E129" s="5" t="str">
        <f>[4]怪物表!E130</f>
        <v>火炎</v>
      </c>
      <c r="F129" s="5">
        <f>[4]怪物表!F130</f>
        <v>0</v>
      </c>
      <c r="G129" s="5">
        <f>[4]怪物表!G130</f>
        <v>497</v>
      </c>
      <c r="H129" s="5">
        <f>[4]怪物表!H130</f>
        <v>38</v>
      </c>
      <c r="I129" s="5">
        <f>[4]怪物表!I130</f>
        <v>217</v>
      </c>
      <c r="J129" s="5">
        <f>[4]怪物表!J130</f>
        <v>60</v>
      </c>
      <c r="K129" s="5">
        <f>[4]怪物表!K130</f>
        <v>128</v>
      </c>
      <c r="L129" s="5">
        <f>[4]怪物表!L130</f>
        <v>0</v>
      </c>
      <c r="M129" s="5">
        <f>[4]怪物表!M130</f>
        <v>91</v>
      </c>
      <c r="N129" s="5">
        <f>[4]怪物表!N130</f>
        <v>0</v>
      </c>
      <c r="O129" s="5">
        <f>[4]怪物表!O130</f>
        <v>1.2352000000000001</v>
      </c>
      <c r="P129" s="5">
        <f>[4]怪物表!P130</f>
        <v>0.1</v>
      </c>
      <c r="Q129" s="5">
        <f>[4]怪物表!Q130</f>
        <v>0.19050000000000006</v>
      </c>
      <c r="R129" s="5">
        <f>[4]怪物表!R130</f>
        <v>0.16200000000000003</v>
      </c>
      <c r="S129" s="5">
        <f>[4]怪物表!S130</f>
        <v>4.0500000000000015E-2</v>
      </c>
      <c r="T129" s="5">
        <f>[4]怪物表!T130</f>
        <v>4.0500000000000015E-2</v>
      </c>
      <c r="U129" s="5">
        <f>[4]怪物表!U130</f>
        <v>0.12150000000000005</v>
      </c>
      <c r="V129" s="5">
        <f>[4]怪物表!V130</f>
        <v>4.0500000000000015E-2</v>
      </c>
      <c r="W129" s="5">
        <f>[4]怪物表!W130</f>
        <v>4.0500000000000015E-2</v>
      </c>
      <c r="X129" s="5">
        <f>[4]怪物表!X130</f>
        <v>4.0500000000000015E-2</v>
      </c>
    </row>
    <row r="130" spans="2:24" ht="14.25" x14ac:dyDescent="0.2">
      <c r="B130" s="1" t="s">
        <v>2009</v>
      </c>
      <c r="C130" s="4">
        <v>29</v>
      </c>
      <c r="D130" s="5" t="str">
        <f>[4]怪物表!D131</f>
        <v>龙系</v>
      </c>
      <c r="E130" s="5" t="str">
        <f>[4]怪物表!E131</f>
        <v>火炎</v>
      </c>
      <c r="F130" s="5">
        <f>[4]怪物表!F131</f>
        <v>0</v>
      </c>
      <c r="G130" s="5">
        <f>[4]怪物表!G131</f>
        <v>523</v>
      </c>
      <c r="H130" s="5">
        <f>[4]怪物表!H131</f>
        <v>39</v>
      </c>
      <c r="I130" s="5">
        <f>[4]怪物表!I131</f>
        <v>228</v>
      </c>
      <c r="J130" s="5">
        <f>[4]怪物表!J131</f>
        <v>63</v>
      </c>
      <c r="K130" s="5">
        <f>[4]怪物表!K131</f>
        <v>135</v>
      </c>
      <c r="L130" s="5">
        <f>[4]怪物表!L131</f>
        <v>0</v>
      </c>
      <c r="M130" s="5">
        <f>[4]怪物表!M131</f>
        <v>96</v>
      </c>
      <c r="N130" s="5">
        <f>[4]怪物表!N131</f>
        <v>0</v>
      </c>
      <c r="O130" s="5">
        <f>[4]怪物表!O131</f>
        <v>1.2536</v>
      </c>
      <c r="P130" s="5">
        <f>[4]怪物表!P131</f>
        <v>0.1</v>
      </c>
      <c r="Q130" s="5">
        <f>[4]怪物表!Q131</f>
        <v>0.19200000000000006</v>
      </c>
      <c r="R130" s="5">
        <f>[4]怪物表!R131</f>
        <v>0.16800000000000004</v>
      </c>
      <c r="S130" s="5">
        <f>[4]怪物表!S131</f>
        <v>4.2000000000000016E-2</v>
      </c>
      <c r="T130" s="5">
        <f>[4]怪物表!T131</f>
        <v>4.2000000000000016E-2</v>
      </c>
      <c r="U130" s="5">
        <f>[4]怪物表!U131</f>
        <v>0.12600000000000006</v>
      </c>
      <c r="V130" s="5">
        <f>[4]怪物表!V131</f>
        <v>4.2000000000000016E-2</v>
      </c>
      <c r="W130" s="5">
        <f>[4]怪物表!W131</f>
        <v>4.2000000000000016E-2</v>
      </c>
      <c r="X130" s="5">
        <f>[4]怪物表!X131</f>
        <v>4.2000000000000016E-2</v>
      </c>
    </row>
    <row r="131" spans="2:24" ht="14.25" x14ac:dyDescent="0.2">
      <c r="B131" s="1" t="s">
        <v>2010</v>
      </c>
      <c r="C131" s="4">
        <v>30</v>
      </c>
      <c r="D131" s="5" t="str">
        <f>[4]怪物表!D132</f>
        <v>龙系</v>
      </c>
      <c r="E131" s="5" t="str">
        <f>[4]怪物表!E132</f>
        <v>火炎</v>
      </c>
      <c r="F131" s="5">
        <f>[4]怪物表!F132</f>
        <v>0</v>
      </c>
      <c r="G131" s="5">
        <f>[4]怪物表!G132</f>
        <v>552</v>
      </c>
      <c r="H131" s="5">
        <f>[4]怪物表!H132</f>
        <v>41</v>
      </c>
      <c r="I131" s="5">
        <f>[4]怪物表!I132</f>
        <v>240</v>
      </c>
      <c r="J131" s="5">
        <f>[4]怪物表!J132</f>
        <v>66</v>
      </c>
      <c r="K131" s="5">
        <f>[4]怪物表!K132</f>
        <v>142</v>
      </c>
      <c r="L131" s="5">
        <f>[4]怪物表!L132</f>
        <v>0</v>
      </c>
      <c r="M131" s="5">
        <f>[4]怪物表!M132</f>
        <v>100</v>
      </c>
      <c r="N131" s="5">
        <f>[4]怪物表!N132</f>
        <v>0</v>
      </c>
      <c r="O131" s="5">
        <f>[4]怪物表!O132</f>
        <v>1.272</v>
      </c>
      <c r="P131" s="5">
        <f>[4]怪物表!P132</f>
        <v>0.1</v>
      </c>
      <c r="Q131" s="5">
        <f>[4]怪物表!Q132</f>
        <v>0.19350000000000006</v>
      </c>
      <c r="R131" s="5">
        <f>[4]怪物表!R132</f>
        <v>0.17400000000000004</v>
      </c>
      <c r="S131" s="5">
        <f>[4]怪物表!S132</f>
        <v>4.3500000000000018E-2</v>
      </c>
      <c r="T131" s="5">
        <f>[4]怪物表!T132</f>
        <v>4.3500000000000018E-2</v>
      </c>
      <c r="U131" s="5">
        <f>[4]怪物表!U132</f>
        <v>0.13050000000000006</v>
      </c>
      <c r="V131" s="5">
        <f>[4]怪物表!V132</f>
        <v>4.3500000000000018E-2</v>
      </c>
      <c r="W131" s="5">
        <f>[4]怪物表!W132</f>
        <v>4.3500000000000018E-2</v>
      </c>
      <c r="X131" s="5">
        <f>[4]怪物表!X132</f>
        <v>4.3500000000000018E-2</v>
      </c>
    </row>
    <row r="132" spans="2:24" ht="14.25" x14ac:dyDescent="0.2">
      <c r="B132" s="1" t="s">
        <v>2011</v>
      </c>
      <c r="C132" s="4">
        <v>31</v>
      </c>
      <c r="D132" s="5" t="str">
        <f>[4]怪物表!D133</f>
        <v>龙系</v>
      </c>
      <c r="E132" s="5" t="str">
        <f>[4]怪物表!E133</f>
        <v>火炎</v>
      </c>
      <c r="F132" s="5">
        <f>[4]怪物表!F133</f>
        <v>0</v>
      </c>
      <c r="G132" s="5">
        <f>[4]怪物表!G133</f>
        <v>582</v>
      </c>
      <c r="H132" s="5">
        <f>[4]怪物表!H133</f>
        <v>42</v>
      </c>
      <c r="I132" s="5">
        <f>[4]怪物表!I133</f>
        <v>252</v>
      </c>
      <c r="J132" s="5">
        <f>[4]怪物表!J133</f>
        <v>69</v>
      </c>
      <c r="K132" s="5">
        <f>[4]怪物表!K133</f>
        <v>149</v>
      </c>
      <c r="L132" s="5">
        <f>[4]怪物表!L133</f>
        <v>0</v>
      </c>
      <c r="M132" s="5">
        <f>[4]怪物表!M133</f>
        <v>105</v>
      </c>
      <c r="N132" s="5">
        <f>[4]怪物表!N133</f>
        <v>0</v>
      </c>
      <c r="O132" s="5">
        <f>[4]怪物表!O133</f>
        <v>1.2904</v>
      </c>
      <c r="P132" s="5">
        <f>[4]怪物表!P133</f>
        <v>0.1</v>
      </c>
      <c r="Q132" s="5">
        <f>[4]怪物表!Q133</f>
        <v>0.19500000000000006</v>
      </c>
      <c r="R132" s="5">
        <f>[4]怪物表!R133</f>
        <v>0.18000000000000005</v>
      </c>
      <c r="S132" s="5">
        <f>[4]怪物表!S133</f>
        <v>4.5000000000000019E-2</v>
      </c>
      <c r="T132" s="5">
        <f>[4]怪物表!T133</f>
        <v>4.5000000000000019E-2</v>
      </c>
      <c r="U132" s="5">
        <f>[4]怪物表!U133</f>
        <v>0.13500000000000006</v>
      </c>
      <c r="V132" s="5">
        <f>[4]怪物表!V133</f>
        <v>4.5000000000000019E-2</v>
      </c>
      <c r="W132" s="5">
        <f>[4]怪物表!W133</f>
        <v>4.5000000000000019E-2</v>
      </c>
      <c r="X132" s="5">
        <f>[4]怪物表!X133</f>
        <v>4.5000000000000019E-2</v>
      </c>
    </row>
    <row r="133" spans="2:24" ht="14.25" x14ac:dyDescent="0.2">
      <c r="B133" s="1" t="s">
        <v>2012</v>
      </c>
      <c r="C133" s="4">
        <v>32</v>
      </c>
      <c r="D133" s="5" t="str">
        <f>[4]怪物表!D134</f>
        <v>龙系</v>
      </c>
      <c r="E133" s="5" t="str">
        <f>[4]怪物表!E134</f>
        <v>火炎</v>
      </c>
      <c r="F133" s="5">
        <f>[4]怪物表!F134</f>
        <v>0</v>
      </c>
      <c r="G133" s="5">
        <f>[4]怪物表!G134</f>
        <v>611</v>
      </c>
      <c r="H133" s="5">
        <f>[4]怪物表!H134</f>
        <v>44</v>
      </c>
      <c r="I133" s="5">
        <f>[4]怪物表!I134</f>
        <v>264</v>
      </c>
      <c r="J133" s="5">
        <f>[4]怪物表!J134</f>
        <v>72</v>
      </c>
      <c r="K133" s="5">
        <f>[4]怪物表!K134</f>
        <v>156</v>
      </c>
      <c r="L133" s="5">
        <f>[4]怪物表!L134</f>
        <v>0</v>
      </c>
      <c r="M133" s="5">
        <f>[4]怪物表!M134</f>
        <v>110</v>
      </c>
      <c r="N133" s="5">
        <f>[4]怪物表!N134</f>
        <v>0</v>
      </c>
      <c r="O133" s="5">
        <f>[4]怪物表!O134</f>
        <v>1.3088000000000002</v>
      </c>
      <c r="P133" s="5">
        <f>[4]怪物表!P134</f>
        <v>0.1</v>
      </c>
      <c r="Q133" s="5">
        <f>[4]怪物表!Q134</f>
        <v>0.19650000000000006</v>
      </c>
      <c r="R133" s="5">
        <f>[4]怪物表!R134</f>
        <v>0.18600000000000005</v>
      </c>
      <c r="S133" s="5">
        <f>[4]怪物表!S134</f>
        <v>4.650000000000002E-2</v>
      </c>
      <c r="T133" s="5">
        <f>[4]怪物表!T134</f>
        <v>4.650000000000002E-2</v>
      </c>
      <c r="U133" s="5">
        <f>[4]怪物表!U134</f>
        <v>0.13950000000000007</v>
      </c>
      <c r="V133" s="5">
        <f>[4]怪物表!V134</f>
        <v>4.650000000000002E-2</v>
      </c>
      <c r="W133" s="5">
        <f>[4]怪物表!W134</f>
        <v>4.650000000000002E-2</v>
      </c>
      <c r="X133" s="5">
        <f>[4]怪物表!X134</f>
        <v>4.650000000000002E-2</v>
      </c>
    </row>
    <row r="134" spans="2:24" ht="14.25" x14ac:dyDescent="0.2">
      <c r="B134" s="1" t="s">
        <v>2013</v>
      </c>
      <c r="C134" s="4">
        <v>33</v>
      </c>
      <c r="D134" s="5" t="str">
        <f>[4]怪物表!D135</f>
        <v>龙系</v>
      </c>
      <c r="E134" s="5" t="str">
        <f>[4]怪物表!E135</f>
        <v>火炎</v>
      </c>
      <c r="F134" s="5">
        <f>[4]怪物表!F135</f>
        <v>0</v>
      </c>
      <c r="G134" s="5">
        <f>[4]怪物表!G135</f>
        <v>639</v>
      </c>
      <c r="H134" s="5">
        <f>[4]怪物表!H135</f>
        <v>45</v>
      </c>
      <c r="I134" s="5">
        <f>[4]怪物表!I135</f>
        <v>277</v>
      </c>
      <c r="J134" s="5">
        <f>[4]怪物表!J135</f>
        <v>76</v>
      </c>
      <c r="K134" s="5">
        <f>[4]怪物表!K135</f>
        <v>164</v>
      </c>
      <c r="L134" s="5">
        <f>[4]怪物表!L135</f>
        <v>0</v>
      </c>
      <c r="M134" s="5">
        <f>[4]怪物表!M135</f>
        <v>116</v>
      </c>
      <c r="N134" s="5">
        <f>[4]怪物表!N135</f>
        <v>0</v>
      </c>
      <c r="O134" s="5">
        <f>[4]怪物表!O135</f>
        <v>1.3271999999999999</v>
      </c>
      <c r="P134" s="5">
        <f>[4]怪物表!P135</f>
        <v>0.1</v>
      </c>
      <c r="Q134" s="5">
        <f>[4]怪物表!Q135</f>
        <v>0.19800000000000006</v>
      </c>
      <c r="R134" s="5">
        <f>[4]怪物表!R135</f>
        <v>0.19200000000000006</v>
      </c>
      <c r="S134" s="5">
        <f>[4]怪物表!S135</f>
        <v>4.8000000000000022E-2</v>
      </c>
      <c r="T134" s="5">
        <f>[4]怪物表!T135</f>
        <v>4.8000000000000022E-2</v>
      </c>
      <c r="U134" s="5">
        <f>[4]怪物表!U135</f>
        <v>0.14400000000000007</v>
      </c>
      <c r="V134" s="5">
        <f>[4]怪物表!V135</f>
        <v>4.8000000000000022E-2</v>
      </c>
      <c r="W134" s="5">
        <f>[4]怪物表!W135</f>
        <v>4.8000000000000022E-2</v>
      </c>
      <c r="X134" s="5">
        <f>[4]怪物表!X135</f>
        <v>4.8000000000000022E-2</v>
      </c>
    </row>
    <row r="135" spans="2:24" ht="14.25" x14ac:dyDescent="0.2">
      <c r="B135" s="1" t="s">
        <v>2014</v>
      </c>
      <c r="C135" s="4">
        <v>34</v>
      </c>
      <c r="D135" s="5" t="str">
        <f>[4]怪物表!D136</f>
        <v>龙系</v>
      </c>
      <c r="E135" s="5" t="str">
        <f>[4]怪物表!E136</f>
        <v>火炎</v>
      </c>
      <c r="F135" s="5">
        <f>[4]怪物表!F136</f>
        <v>0</v>
      </c>
      <c r="G135" s="5">
        <f>[4]怪物表!G136</f>
        <v>668</v>
      </c>
      <c r="H135" s="5">
        <f>[4]怪物表!H136</f>
        <v>47</v>
      </c>
      <c r="I135" s="5">
        <f>[4]怪物表!I136</f>
        <v>291</v>
      </c>
      <c r="J135" s="5">
        <f>[4]怪物表!J136</f>
        <v>80</v>
      </c>
      <c r="K135" s="5">
        <f>[4]怪物表!K136</f>
        <v>171</v>
      </c>
      <c r="L135" s="5">
        <f>[4]怪物表!L136</f>
        <v>0</v>
      </c>
      <c r="M135" s="5">
        <f>[4]怪物表!M136</f>
        <v>121</v>
      </c>
      <c r="N135" s="5">
        <f>[4]怪物表!N136</f>
        <v>0</v>
      </c>
      <c r="O135" s="5">
        <f>[4]怪物表!O136</f>
        <v>1.3456000000000001</v>
      </c>
      <c r="P135" s="5">
        <f>[4]怪物表!P136</f>
        <v>0.1</v>
      </c>
      <c r="Q135" s="5">
        <f>[4]怪物表!Q136</f>
        <v>0.19950000000000007</v>
      </c>
      <c r="R135" s="5">
        <f>[4]怪物表!R136</f>
        <v>0.19800000000000006</v>
      </c>
      <c r="S135" s="5">
        <f>[4]怪物表!S136</f>
        <v>4.9500000000000023E-2</v>
      </c>
      <c r="T135" s="5">
        <f>[4]怪物表!T136</f>
        <v>4.9500000000000023E-2</v>
      </c>
      <c r="U135" s="5">
        <f>[4]怪物表!U136</f>
        <v>0.14850000000000008</v>
      </c>
      <c r="V135" s="5">
        <f>[4]怪物表!V136</f>
        <v>4.9500000000000023E-2</v>
      </c>
      <c r="W135" s="5">
        <f>[4]怪物表!W136</f>
        <v>4.9500000000000023E-2</v>
      </c>
      <c r="X135" s="5">
        <f>[4]怪物表!X136</f>
        <v>4.9500000000000023E-2</v>
      </c>
    </row>
    <row r="136" spans="2:24" ht="14.25" x14ac:dyDescent="0.2">
      <c r="B136" s="1" t="s">
        <v>2015</v>
      </c>
      <c r="C136" s="4">
        <v>35</v>
      </c>
      <c r="D136" s="5" t="str">
        <f>[4]怪物表!D137</f>
        <v>龙系</v>
      </c>
      <c r="E136" s="5" t="str">
        <f>[4]怪物表!E137</f>
        <v>火炎</v>
      </c>
      <c r="F136" s="5">
        <f>[4]怪物表!F137</f>
        <v>0</v>
      </c>
      <c r="G136" s="5">
        <f>[4]怪物表!G137</f>
        <v>698</v>
      </c>
      <c r="H136" s="5">
        <f>[4]怪物表!H137</f>
        <v>48</v>
      </c>
      <c r="I136" s="5">
        <f>[4]怪物表!I137</f>
        <v>303</v>
      </c>
      <c r="J136" s="5">
        <f>[4]怪物表!J137</f>
        <v>84</v>
      </c>
      <c r="K136" s="5">
        <f>[4]怪物表!K137</f>
        <v>179</v>
      </c>
      <c r="L136" s="5">
        <f>[4]怪物表!L137</f>
        <v>0</v>
      </c>
      <c r="M136" s="5">
        <f>[4]怪物表!M137</f>
        <v>127</v>
      </c>
      <c r="N136" s="5">
        <f>[4]怪物表!N137</f>
        <v>0</v>
      </c>
      <c r="O136" s="5">
        <f>[4]怪物表!O137</f>
        <v>1.3640000000000001</v>
      </c>
      <c r="P136" s="5">
        <f>[4]怪物表!P137</f>
        <v>0.1</v>
      </c>
      <c r="Q136" s="5">
        <f>[4]怪物表!Q137</f>
        <v>0.20100000000000007</v>
      </c>
      <c r="R136" s="5">
        <f>[4]怪物表!R137</f>
        <v>0.20400000000000007</v>
      </c>
      <c r="S136" s="5">
        <f>[4]怪物表!S137</f>
        <v>5.1000000000000024E-2</v>
      </c>
      <c r="T136" s="5">
        <f>[4]怪物表!T137</f>
        <v>5.1000000000000024E-2</v>
      </c>
      <c r="U136" s="5">
        <f>[4]怪物表!U137</f>
        <v>0.15300000000000008</v>
      </c>
      <c r="V136" s="5">
        <f>[4]怪物表!V137</f>
        <v>5.1000000000000024E-2</v>
      </c>
      <c r="W136" s="5">
        <f>[4]怪物表!W137</f>
        <v>5.1000000000000024E-2</v>
      </c>
      <c r="X136" s="5">
        <f>[4]怪物表!X137</f>
        <v>5.1000000000000024E-2</v>
      </c>
    </row>
    <row r="137" spans="2:24" ht="14.25" x14ac:dyDescent="0.2">
      <c r="B137" s="1" t="s">
        <v>1382</v>
      </c>
      <c r="C137" s="4">
        <v>36</v>
      </c>
      <c r="D137" s="5" t="str">
        <f>[4]怪物表!D138</f>
        <v>龙系</v>
      </c>
      <c r="E137" s="5" t="str">
        <f>[4]怪物表!E138</f>
        <v>火炎</v>
      </c>
      <c r="F137" s="5">
        <f>[4]怪物表!F138</f>
        <v>0</v>
      </c>
      <c r="G137" s="5">
        <f>[4]怪物表!G138</f>
        <v>730</v>
      </c>
      <c r="H137" s="5">
        <f>[4]怪物表!H138</f>
        <v>50</v>
      </c>
      <c r="I137" s="5">
        <f>[4]怪物表!I138</f>
        <v>316</v>
      </c>
      <c r="J137" s="5">
        <f>[4]怪物表!J138</f>
        <v>87</v>
      </c>
      <c r="K137" s="5">
        <f>[4]怪物表!K138</f>
        <v>187</v>
      </c>
      <c r="L137" s="5">
        <f>[4]怪物表!L138</f>
        <v>0</v>
      </c>
      <c r="M137" s="5">
        <f>[4]怪物表!M138</f>
        <v>132</v>
      </c>
      <c r="N137" s="5">
        <f>[4]怪物表!N138</f>
        <v>0</v>
      </c>
      <c r="O137" s="5">
        <f>[4]怪物表!O138</f>
        <v>1.3824000000000001</v>
      </c>
      <c r="P137" s="5">
        <f>[4]怪物表!P138</f>
        <v>0.1</v>
      </c>
      <c r="Q137" s="5">
        <f>[4]怪物表!Q138</f>
        <v>0.20250000000000007</v>
      </c>
      <c r="R137" s="5">
        <f>[4]怪物表!R138</f>
        <v>0.21000000000000008</v>
      </c>
      <c r="S137" s="5">
        <f>[4]怪物表!S138</f>
        <v>5.2500000000000026E-2</v>
      </c>
      <c r="T137" s="5">
        <f>[4]怪物表!T138</f>
        <v>5.2500000000000026E-2</v>
      </c>
      <c r="U137" s="5">
        <f>[4]怪物表!U138</f>
        <v>0.15750000000000008</v>
      </c>
      <c r="V137" s="5">
        <f>[4]怪物表!V138</f>
        <v>5.2500000000000026E-2</v>
      </c>
      <c r="W137" s="5">
        <f>[4]怪物表!W138</f>
        <v>5.2500000000000026E-2</v>
      </c>
      <c r="X137" s="5">
        <f>[4]怪物表!X138</f>
        <v>5.2500000000000026E-2</v>
      </c>
    </row>
    <row r="138" spans="2:24" ht="14.25" x14ac:dyDescent="0.2">
      <c r="B138" s="1" t="s">
        <v>1383</v>
      </c>
      <c r="C138" s="4">
        <v>37</v>
      </c>
      <c r="D138" s="5" t="str">
        <f>[4]怪物表!D139</f>
        <v>龙系</v>
      </c>
      <c r="E138" s="5" t="str">
        <f>[4]怪物表!E139</f>
        <v>火炎</v>
      </c>
      <c r="F138" s="5">
        <f>[4]怪物表!F139</f>
        <v>0</v>
      </c>
      <c r="G138" s="5">
        <f>[4]怪物表!G139</f>
        <v>763</v>
      </c>
      <c r="H138" s="5">
        <f>[4]怪物表!H139</f>
        <v>52</v>
      </c>
      <c r="I138" s="5">
        <f>[4]怪物表!I139</f>
        <v>330</v>
      </c>
      <c r="J138" s="5">
        <f>[4]怪物表!J139</f>
        <v>91</v>
      </c>
      <c r="K138" s="5">
        <f>[4]怪物表!K139</f>
        <v>195</v>
      </c>
      <c r="L138" s="5">
        <f>[4]怪物表!L139</f>
        <v>0</v>
      </c>
      <c r="M138" s="5">
        <f>[4]怪物表!M139</f>
        <v>138</v>
      </c>
      <c r="N138" s="5">
        <f>[4]怪物表!N139</f>
        <v>0</v>
      </c>
      <c r="O138" s="5">
        <f>[4]怪物表!O139</f>
        <v>1.4008</v>
      </c>
      <c r="P138" s="5">
        <f>[4]怪物表!P139</f>
        <v>0.1</v>
      </c>
      <c r="Q138" s="5">
        <f>[4]怪物表!Q139</f>
        <v>0.20400000000000007</v>
      </c>
      <c r="R138" s="5">
        <f>[4]怪物表!R139</f>
        <v>0.21600000000000008</v>
      </c>
      <c r="S138" s="5">
        <f>[4]怪物表!S139</f>
        <v>5.4000000000000027E-2</v>
      </c>
      <c r="T138" s="5">
        <f>[4]怪物表!T139</f>
        <v>5.4000000000000027E-2</v>
      </c>
      <c r="U138" s="5">
        <f>[4]怪物表!U139</f>
        <v>0.16200000000000009</v>
      </c>
      <c r="V138" s="5">
        <f>[4]怪物表!V139</f>
        <v>5.4000000000000027E-2</v>
      </c>
      <c r="W138" s="5">
        <f>[4]怪物表!W139</f>
        <v>5.4000000000000027E-2</v>
      </c>
      <c r="X138" s="5">
        <f>[4]怪物表!X139</f>
        <v>5.4000000000000027E-2</v>
      </c>
    </row>
    <row r="139" spans="2:24" ht="14.25" x14ac:dyDescent="0.2">
      <c r="B139" s="1" t="s">
        <v>2016</v>
      </c>
      <c r="C139" s="4">
        <v>38</v>
      </c>
      <c r="D139" s="5" t="str">
        <f>[4]怪物表!D140</f>
        <v>龙系</v>
      </c>
      <c r="E139" s="5" t="str">
        <f>[4]怪物表!E140</f>
        <v>火炎</v>
      </c>
      <c r="F139" s="5">
        <f>[4]怪物表!F140</f>
        <v>0</v>
      </c>
      <c r="G139" s="5">
        <f>[4]怪物表!G140</f>
        <v>794</v>
      </c>
      <c r="H139" s="5">
        <f>[4]怪物表!H140</f>
        <v>54</v>
      </c>
      <c r="I139" s="5">
        <f>[4]怪物表!I140</f>
        <v>345</v>
      </c>
      <c r="J139" s="5">
        <f>[4]怪物表!J140</f>
        <v>95</v>
      </c>
      <c r="K139" s="5">
        <f>[4]怪物表!K140</f>
        <v>204</v>
      </c>
      <c r="L139" s="5">
        <f>[4]怪物表!L140</f>
        <v>0</v>
      </c>
      <c r="M139" s="5">
        <f>[4]怪物表!M140</f>
        <v>144</v>
      </c>
      <c r="N139" s="5">
        <f>[4]怪物表!N140</f>
        <v>0</v>
      </c>
      <c r="O139" s="5">
        <f>[4]怪物表!O140</f>
        <v>1.4192</v>
      </c>
      <c r="P139" s="5">
        <f>[4]怪物表!P140</f>
        <v>0.1</v>
      </c>
      <c r="Q139" s="5">
        <f>[4]怪物表!Q140</f>
        <v>0.20550000000000007</v>
      </c>
      <c r="R139" s="5">
        <f>[4]怪物表!R140</f>
        <v>0.22200000000000009</v>
      </c>
      <c r="S139" s="5">
        <f>[4]怪物表!S140</f>
        <v>5.5500000000000028E-2</v>
      </c>
      <c r="T139" s="5">
        <f>[4]怪物表!T140</f>
        <v>5.5500000000000028E-2</v>
      </c>
      <c r="U139" s="5">
        <f>[4]怪物表!U140</f>
        <v>0.16650000000000009</v>
      </c>
      <c r="V139" s="5">
        <f>[4]怪物表!V140</f>
        <v>5.5500000000000028E-2</v>
      </c>
      <c r="W139" s="5">
        <f>[4]怪物表!W140</f>
        <v>5.5500000000000028E-2</v>
      </c>
      <c r="X139" s="5">
        <f>[4]怪物表!X140</f>
        <v>5.5500000000000028E-2</v>
      </c>
    </row>
    <row r="140" spans="2:24" ht="14.25" x14ac:dyDescent="0.2">
      <c r="B140" s="1" t="s">
        <v>1386</v>
      </c>
      <c r="C140" s="4">
        <v>39</v>
      </c>
      <c r="D140" s="5" t="str">
        <f>[4]怪物表!D141</f>
        <v>龙系</v>
      </c>
      <c r="E140" s="5" t="str">
        <f>[4]怪物表!E141</f>
        <v>火炎</v>
      </c>
      <c r="F140" s="5">
        <f>[4]怪物表!F141</f>
        <v>0</v>
      </c>
      <c r="G140" s="5">
        <f>[4]怪物表!G141</f>
        <v>825</v>
      </c>
      <c r="H140" s="5">
        <f>[4]怪物表!H141</f>
        <v>56</v>
      </c>
      <c r="I140" s="5">
        <f>[4]怪物表!I141</f>
        <v>360</v>
      </c>
      <c r="J140" s="5">
        <f>[4]怪物表!J141</f>
        <v>99</v>
      </c>
      <c r="K140" s="5">
        <f>[4]怪物表!K141</f>
        <v>212</v>
      </c>
      <c r="L140" s="5">
        <f>[4]怪物表!L141</f>
        <v>0</v>
      </c>
      <c r="M140" s="5">
        <f>[4]怪物表!M141</f>
        <v>149</v>
      </c>
      <c r="N140" s="5">
        <f>[4]怪物表!N141</f>
        <v>0</v>
      </c>
      <c r="O140" s="5">
        <f>[4]怪物表!O141</f>
        <v>1.4376</v>
      </c>
      <c r="P140" s="5">
        <f>[4]怪物表!P141</f>
        <v>0.1</v>
      </c>
      <c r="Q140" s="5">
        <f>[4]怪物表!Q141</f>
        <v>0.20700000000000007</v>
      </c>
      <c r="R140" s="5">
        <f>[4]怪物表!R141</f>
        <v>0.22800000000000009</v>
      </c>
      <c r="S140" s="5">
        <f>[4]怪物表!S141</f>
        <v>5.700000000000003E-2</v>
      </c>
      <c r="T140" s="5">
        <f>[4]怪物表!T141</f>
        <v>5.700000000000003E-2</v>
      </c>
      <c r="U140" s="5">
        <f>[4]怪物表!U141</f>
        <v>0.1710000000000001</v>
      </c>
      <c r="V140" s="5">
        <f>[4]怪物表!V141</f>
        <v>5.700000000000003E-2</v>
      </c>
      <c r="W140" s="5">
        <f>[4]怪物表!W141</f>
        <v>5.700000000000003E-2</v>
      </c>
      <c r="X140" s="5">
        <f>[4]怪物表!X141</f>
        <v>5.700000000000003E-2</v>
      </c>
    </row>
    <row r="141" spans="2:24" ht="14.25" x14ac:dyDescent="0.2">
      <c r="B141" s="1" t="s">
        <v>2017</v>
      </c>
      <c r="C141" s="4">
        <v>40</v>
      </c>
      <c r="D141" s="5" t="str">
        <f>[4]怪物表!D142</f>
        <v>龙系</v>
      </c>
      <c r="E141" s="5" t="str">
        <f>[4]怪物表!E142</f>
        <v>火炎</v>
      </c>
      <c r="F141" s="5">
        <f>[4]怪物表!F142</f>
        <v>0</v>
      </c>
      <c r="G141" s="5">
        <f>[4]怪物表!G142</f>
        <v>856</v>
      </c>
      <c r="H141" s="5">
        <f>[4]怪物表!H142</f>
        <v>58</v>
      </c>
      <c r="I141" s="5">
        <f>[4]怪物表!I142</f>
        <v>375</v>
      </c>
      <c r="J141" s="5">
        <f>[4]怪物表!J142</f>
        <v>103</v>
      </c>
      <c r="K141" s="5">
        <f>[4]怪物表!K142</f>
        <v>221</v>
      </c>
      <c r="L141" s="5">
        <f>[4]怪物表!L142</f>
        <v>0</v>
      </c>
      <c r="M141" s="5">
        <f>[4]怪物表!M142</f>
        <v>155</v>
      </c>
      <c r="N141" s="5">
        <f>[4]怪物表!N142</f>
        <v>0</v>
      </c>
      <c r="O141" s="5">
        <f>[4]怪物表!O142</f>
        <v>1.4560000000000002</v>
      </c>
      <c r="P141" s="5">
        <f>[4]怪物表!P142</f>
        <v>0.1</v>
      </c>
      <c r="Q141" s="5">
        <f>[4]怪物表!Q142</f>
        <v>0.20850000000000007</v>
      </c>
      <c r="R141" s="5">
        <f>[4]怪物表!R142</f>
        <v>0.2340000000000001</v>
      </c>
      <c r="S141" s="5">
        <f>[4]怪物表!S142</f>
        <v>5.8500000000000031E-2</v>
      </c>
      <c r="T141" s="5">
        <f>[4]怪物表!T142</f>
        <v>5.8500000000000031E-2</v>
      </c>
      <c r="U141" s="5">
        <f>[4]怪物表!U142</f>
        <v>0.1755000000000001</v>
      </c>
      <c r="V141" s="5">
        <f>[4]怪物表!V142</f>
        <v>5.8500000000000031E-2</v>
      </c>
      <c r="W141" s="5">
        <f>[4]怪物表!W142</f>
        <v>5.8500000000000031E-2</v>
      </c>
      <c r="X141" s="5">
        <f>[4]怪物表!X142</f>
        <v>5.8500000000000031E-2</v>
      </c>
    </row>
    <row r="142" spans="2:24" ht="14.25" x14ac:dyDescent="0.2">
      <c r="B142" s="1" t="s">
        <v>2018</v>
      </c>
      <c r="C142" s="4">
        <v>41</v>
      </c>
      <c r="D142" s="5" t="str">
        <f>[4]怪物表!D143</f>
        <v>龙系</v>
      </c>
      <c r="E142" s="5" t="str">
        <f>[4]怪物表!E143</f>
        <v>火炎</v>
      </c>
      <c r="F142" s="5">
        <f>[4]怪物表!F143</f>
        <v>0</v>
      </c>
      <c r="G142" s="5">
        <f>[4]怪物表!G143</f>
        <v>890</v>
      </c>
      <c r="H142" s="5">
        <f>[4]怪物表!H143</f>
        <v>60</v>
      </c>
      <c r="I142" s="5">
        <f>[4]怪物表!I143</f>
        <v>390</v>
      </c>
      <c r="J142" s="5">
        <f>[4]怪物表!J143</f>
        <v>107</v>
      </c>
      <c r="K142" s="5">
        <f>[4]怪物表!K143</f>
        <v>230</v>
      </c>
      <c r="L142" s="5">
        <f>[4]怪物表!L143</f>
        <v>0</v>
      </c>
      <c r="M142" s="5">
        <f>[4]怪物表!M143</f>
        <v>160</v>
      </c>
      <c r="N142" s="5">
        <f>[4]怪物表!N143</f>
        <v>0</v>
      </c>
      <c r="O142" s="5">
        <f>[4]怪物表!O143</f>
        <v>1.4744000000000002</v>
      </c>
      <c r="P142" s="5">
        <f>[4]怪物表!P143</f>
        <v>0.1</v>
      </c>
      <c r="Q142" s="5">
        <f>[4]怪物表!Q143</f>
        <v>0.21000000000000008</v>
      </c>
      <c r="R142" s="5">
        <f>[4]怪物表!R143</f>
        <v>0.2400000000000001</v>
      </c>
      <c r="S142" s="5">
        <f>[4]怪物表!S143</f>
        <v>6.0000000000000032E-2</v>
      </c>
      <c r="T142" s="5">
        <f>[4]怪物表!T143</f>
        <v>6.0000000000000032E-2</v>
      </c>
      <c r="U142" s="5">
        <f>[4]怪物表!U143</f>
        <v>0.1800000000000001</v>
      </c>
      <c r="V142" s="5">
        <f>[4]怪物表!V143</f>
        <v>6.0000000000000032E-2</v>
      </c>
      <c r="W142" s="5">
        <f>[4]怪物表!W143</f>
        <v>6.0000000000000032E-2</v>
      </c>
      <c r="X142" s="5">
        <f>[4]怪物表!X143</f>
        <v>6.0000000000000032E-2</v>
      </c>
    </row>
    <row r="143" spans="2:24" ht="14.25" x14ac:dyDescent="0.2">
      <c r="B143" s="1" t="s">
        <v>2019</v>
      </c>
      <c r="C143" s="4">
        <v>42</v>
      </c>
      <c r="D143" s="5" t="str">
        <f>[4]怪物表!D144</f>
        <v>龙系</v>
      </c>
      <c r="E143" s="5" t="str">
        <f>[4]怪物表!E144</f>
        <v>火炎</v>
      </c>
      <c r="F143" s="5">
        <f>[4]怪物表!F144</f>
        <v>0</v>
      </c>
      <c r="G143" s="5">
        <f>[4]怪物表!G144</f>
        <v>924</v>
      </c>
      <c r="H143" s="5">
        <f>[4]怪物表!H144</f>
        <v>62</v>
      </c>
      <c r="I143" s="5">
        <f>[4]怪物表!I144</f>
        <v>405</v>
      </c>
      <c r="J143" s="5">
        <f>[4]怪物表!J144</f>
        <v>111</v>
      </c>
      <c r="K143" s="5">
        <f>[4]怪物表!K144</f>
        <v>238</v>
      </c>
      <c r="L143" s="5">
        <f>[4]怪物表!L144</f>
        <v>0</v>
      </c>
      <c r="M143" s="5">
        <f>[4]怪物表!M144</f>
        <v>167</v>
      </c>
      <c r="N143" s="5">
        <f>[4]怪物表!N144</f>
        <v>0</v>
      </c>
      <c r="O143" s="5">
        <f>[4]怪物表!O144</f>
        <v>1.4928000000000001</v>
      </c>
      <c r="P143" s="5">
        <f>[4]怪物表!P144</f>
        <v>0.1</v>
      </c>
      <c r="Q143" s="5">
        <f>[4]怪物表!Q144</f>
        <v>0.21150000000000008</v>
      </c>
      <c r="R143" s="5">
        <f>[4]怪物表!R144</f>
        <v>0.24600000000000011</v>
      </c>
      <c r="S143" s="5">
        <f>[4]怪物表!S144</f>
        <v>6.1500000000000034E-2</v>
      </c>
      <c r="T143" s="5">
        <f>[4]怪物表!T144</f>
        <v>6.1500000000000034E-2</v>
      </c>
      <c r="U143" s="5">
        <f>[4]怪物表!U144</f>
        <v>0.18450000000000011</v>
      </c>
      <c r="V143" s="5">
        <f>[4]怪物表!V144</f>
        <v>6.1500000000000034E-2</v>
      </c>
      <c r="W143" s="5">
        <f>[4]怪物表!W144</f>
        <v>6.1500000000000034E-2</v>
      </c>
      <c r="X143" s="5">
        <f>[4]怪物表!X144</f>
        <v>6.1500000000000034E-2</v>
      </c>
    </row>
    <row r="144" spans="2:24" ht="14.25" x14ac:dyDescent="0.2">
      <c r="B144" s="1" t="s">
        <v>2020</v>
      </c>
      <c r="C144" s="4">
        <v>43</v>
      </c>
      <c r="D144" s="5" t="str">
        <f>[4]怪物表!D145</f>
        <v>龙系</v>
      </c>
      <c r="E144" s="5" t="str">
        <f>[4]怪物表!E145</f>
        <v>火炎</v>
      </c>
      <c r="F144" s="5">
        <f>[4]怪物表!F145</f>
        <v>0</v>
      </c>
      <c r="G144" s="5">
        <f>[4]怪物表!G145</f>
        <v>959</v>
      </c>
      <c r="H144" s="5">
        <f>[4]怪物表!H145</f>
        <v>64</v>
      </c>
      <c r="I144" s="5">
        <f>[4]怪物表!I145</f>
        <v>420</v>
      </c>
      <c r="J144" s="5">
        <f>[4]怪物表!J145</f>
        <v>115</v>
      </c>
      <c r="K144" s="5">
        <f>[4]怪物表!K145</f>
        <v>248</v>
      </c>
      <c r="L144" s="5">
        <f>[4]怪物表!L145</f>
        <v>0</v>
      </c>
      <c r="M144" s="5">
        <f>[4]怪物表!M145</f>
        <v>173</v>
      </c>
      <c r="N144" s="5">
        <f>[4]怪物表!N145</f>
        <v>0</v>
      </c>
      <c r="O144" s="5">
        <f>[4]怪物表!O145</f>
        <v>1.5111999999999999</v>
      </c>
      <c r="P144" s="5">
        <f>[4]怪物表!P145</f>
        <v>0.1</v>
      </c>
      <c r="Q144" s="5">
        <f>[4]怪物表!Q145</f>
        <v>0.21300000000000008</v>
      </c>
      <c r="R144" s="5">
        <f>[4]怪物表!R145</f>
        <v>0.25200000000000011</v>
      </c>
      <c r="S144" s="5">
        <f>[4]怪物表!S145</f>
        <v>6.3000000000000028E-2</v>
      </c>
      <c r="T144" s="5">
        <f>[4]怪物表!T145</f>
        <v>6.3000000000000028E-2</v>
      </c>
      <c r="U144" s="5">
        <f>[4]怪物表!U145</f>
        <v>0.18900000000000008</v>
      </c>
      <c r="V144" s="5">
        <f>[4]怪物表!V145</f>
        <v>6.3000000000000028E-2</v>
      </c>
      <c r="W144" s="5">
        <f>[4]怪物表!W145</f>
        <v>6.3000000000000028E-2</v>
      </c>
      <c r="X144" s="5">
        <f>[4]怪物表!X145</f>
        <v>6.3000000000000028E-2</v>
      </c>
    </row>
    <row r="145" spans="2:24" ht="14.25" x14ac:dyDescent="0.2">
      <c r="B145" s="1" t="s">
        <v>2021</v>
      </c>
      <c r="C145" s="4">
        <v>44</v>
      </c>
      <c r="D145" s="5" t="str">
        <f>[4]怪物表!D146</f>
        <v>龙系</v>
      </c>
      <c r="E145" s="5" t="str">
        <f>[4]怪物表!E146</f>
        <v>火炎</v>
      </c>
      <c r="F145" s="5">
        <f>[4]怪物表!F146</f>
        <v>0</v>
      </c>
      <c r="G145" s="5">
        <f>[4]怪物表!G146</f>
        <v>994</v>
      </c>
      <c r="H145" s="5">
        <f>[4]怪物表!H146</f>
        <v>66</v>
      </c>
      <c r="I145" s="5">
        <f>[4]怪物表!I146</f>
        <v>436</v>
      </c>
      <c r="J145" s="5">
        <f>[4]怪物表!J146</f>
        <v>119</v>
      </c>
      <c r="K145" s="5">
        <f>[4]怪物表!K146</f>
        <v>257</v>
      </c>
      <c r="L145" s="5">
        <f>[4]怪物表!L146</f>
        <v>0</v>
      </c>
      <c r="M145" s="5">
        <f>[4]怪物表!M146</f>
        <v>180</v>
      </c>
      <c r="N145" s="5">
        <f>[4]怪物表!N146</f>
        <v>0</v>
      </c>
      <c r="O145" s="5">
        <f>[4]怪物表!O146</f>
        <v>1.5296000000000001</v>
      </c>
      <c r="P145" s="5">
        <f>[4]怪物表!P146</f>
        <v>0.1</v>
      </c>
      <c r="Q145" s="5">
        <f>[4]怪物表!Q146</f>
        <v>0.21450000000000008</v>
      </c>
      <c r="R145" s="5">
        <f>[4]怪物表!R146</f>
        <v>0.25800000000000012</v>
      </c>
      <c r="S145" s="5">
        <f>[4]怪物表!S146</f>
        <v>6.450000000000003E-2</v>
      </c>
      <c r="T145" s="5">
        <f>[4]怪物表!T146</f>
        <v>6.450000000000003E-2</v>
      </c>
      <c r="U145" s="5">
        <f>[4]怪物表!U146</f>
        <v>0.19350000000000009</v>
      </c>
      <c r="V145" s="5">
        <f>[4]怪物表!V146</f>
        <v>6.450000000000003E-2</v>
      </c>
      <c r="W145" s="5">
        <f>[4]怪物表!W146</f>
        <v>6.450000000000003E-2</v>
      </c>
      <c r="X145" s="5">
        <f>[4]怪物表!X146</f>
        <v>6.450000000000003E-2</v>
      </c>
    </row>
    <row r="146" spans="2:24" ht="14.25" x14ac:dyDescent="0.2">
      <c r="B146" s="1" t="s">
        <v>2022</v>
      </c>
      <c r="C146" s="4">
        <v>45</v>
      </c>
      <c r="D146" s="5" t="str">
        <f>[4]怪物表!D147</f>
        <v>龙系</v>
      </c>
      <c r="E146" s="5" t="str">
        <f>[4]怪物表!E147</f>
        <v>火炎</v>
      </c>
      <c r="F146" s="5">
        <f>[4]怪物表!F147</f>
        <v>0</v>
      </c>
      <c r="G146" s="5">
        <f>[4]怪物表!G147</f>
        <v>1028</v>
      </c>
      <c r="H146" s="5">
        <f>[4]怪物表!H147</f>
        <v>68</v>
      </c>
      <c r="I146" s="5">
        <f>[4]怪物表!I147</f>
        <v>453</v>
      </c>
      <c r="J146" s="5">
        <f>[4]怪物表!J147</f>
        <v>123</v>
      </c>
      <c r="K146" s="5">
        <f>[4]怪物表!K147</f>
        <v>267</v>
      </c>
      <c r="L146" s="5">
        <f>[4]怪物表!L147</f>
        <v>0</v>
      </c>
      <c r="M146" s="5">
        <f>[4]怪物表!M147</f>
        <v>186</v>
      </c>
      <c r="N146" s="5">
        <f>[4]怪物表!N147</f>
        <v>0</v>
      </c>
      <c r="O146" s="5">
        <f>[4]怪物表!O147</f>
        <v>1.548</v>
      </c>
      <c r="P146" s="5">
        <f>[4]怪物表!P147</f>
        <v>0.1</v>
      </c>
      <c r="Q146" s="5">
        <f>[4]怪物表!Q147</f>
        <v>0.21600000000000008</v>
      </c>
      <c r="R146" s="5">
        <f>[4]怪物表!R147</f>
        <v>0.26400000000000012</v>
      </c>
      <c r="S146" s="5">
        <f>[4]怪物表!S147</f>
        <v>6.6000000000000031E-2</v>
      </c>
      <c r="T146" s="5">
        <f>[4]怪物表!T147</f>
        <v>6.6000000000000031E-2</v>
      </c>
      <c r="U146" s="5">
        <f>[4]怪物表!U147</f>
        <v>0.19800000000000009</v>
      </c>
      <c r="V146" s="5">
        <f>[4]怪物表!V147</f>
        <v>6.6000000000000031E-2</v>
      </c>
      <c r="W146" s="5">
        <f>[4]怪物表!W147</f>
        <v>6.6000000000000031E-2</v>
      </c>
      <c r="X146" s="5">
        <f>[4]怪物表!X147</f>
        <v>6.6000000000000031E-2</v>
      </c>
    </row>
    <row r="147" spans="2:24" ht="14.25" x14ac:dyDescent="0.2">
      <c r="B147" s="1" t="s">
        <v>1453</v>
      </c>
      <c r="C147" s="4">
        <v>46</v>
      </c>
      <c r="D147" s="5" t="str">
        <f>[4]怪物表!D148</f>
        <v>龙系</v>
      </c>
      <c r="E147" s="5" t="str">
        <f>[4]怪物表!E148</f>
        <v>火炎</v>
      </c>
      <c r="F147" s="5">
        <f>[4]怪物表!F148</f>
        <v>0</v>
      </c>
      <c r="G147" s="5">
        <f>[4]怪物表!G148</f>
        <v>1062</v>
      </c>
      <c r="H147" s="5">
        <f>[4]怪物表!H148</f>
        <v>70</v>
      </c>
      <c r="I147" s="5">
        <f>[4]怪物表!I148</f>
        <v>469</v>
      </c>
      <c r="J147" s="5">
        <f>[4]怪物表!J148</f>
        <v>128</v>
      </c>
      <c r="K147" s="5">
        <f>[4]怪物表!K148</f>
        <v>277</v>
      </c>
      <c r="L147" s="5">
        <f>[4]怪物表!L148</f>
        <v>0</v>
      </c>
      <c r="M147" s="5">
        <f>[4]怪物表!M148</f>
        <v>192</v>
      </c>
      <c r="N147" s="5">
        <f>[4]怪物表!N148</f>
        <v>0</v>
      </c>
      <c r="O147" s="5">
        <f>[4]怪物表!O148</f>
        <v>1.5664000000000002</v>
      </c>
      <c r="P147" s="5">
        <f>[4]怪物表!P148</f>
        <v>0.1</v>
      </c>
      <c r="Q147" s="5">
        <f>[4]怪物表!Q148</f>
        <v>0.21750000000000008</v>
      </c>
      <c r="R147" s="5">
        <f>[4]怪物表!R148</f>
        <v>0.27000000000000013</v>
      </c>
      <c r="S147" s="5">
        <f>[4]怪物表!S148</f>
        <v>6.7500000000000032E-2</v>
      </c>
      <c r="T147" s="5">
        <f>[4]怪物表!T148</f>
        <v>6.7500000000000032E-2</v>
      </c>
      <c r="U147" s="5">
        <f>[4]怪物表!U148</f>
        <v>0.2025000000000001</v>
      </c>
      <c r="V147" s="5">
        <f>[4]怪物表!V148</f>
        <v>6.7500000000000032E-2</v>
      </c>
      <c r="W147" s="5">
        <f>[4]怪物表!W148</f>
        <v>6.7500000000000032E-2</v>
      </c>
      <c r="X147" s="5">
        <f>[4]怪物表!X148</f>
        <v>6.7500000000000032E-2</v>
      </c>
    </row>
    <row r="148" spans="2:24" ht="14.25" x14ac:dyDescent="0.2">
      <c r="B148" s="1" t="s">
        <v>1394</v>
      </c>
      <c r="C148" s="4">
        <v>47</v>
      </c>
      <c r="D148" s="5" t="str">
        <f>[4]怪物表!D149</f>
        <v>龙系</v>
      </c>
      <c r="E148" s="5" t="str">
        <f>[4]怪物表!E149</f>
        <v>火炎</v>
      </c>
      <c r="F148" s="5">
        <f>[4]怪物表!F149</f>
        <v>0</v>
      </c>
      <c r="G148" s="5">
        <f>[4]怪物表!G149</f>
        <v>1098</v>
      </c>
      <c r="H148" s="5">
        <f>[4]怪物表!H149</f>
        <v>72</v>
      </c>
      <c r="I148" s="5">
        <f>[4]怪物表!I149</f>
        <v>486</v>
      </c>
      <c r="J148" s="5">
        <f>[4]怪物表!J149</f>
        <v>132</v>
      </c>
      <c r="K148" s="5">
        <f>[4]怪物表!K149</f>
        <v>287</v>
      </c>
      <c r="L148" s="5">
        <f>[4]怪物表!L149</f>
        <v>0</v>
      </c>
      <c r="M148" s="5">
        <f>[4]怪物表!M149</f>
        <v>199</v>
      </c>
      <c r="N148" s="5">
        <f>[4]怪物表!N149</f>
        <v>0</v>
      </c>
      <c r="O148" s="5">
        <f>[4]怪物表!O149</f>
        <v>1.5848</v>
      </c>
      <c r="P148" s="5">
        <f>[4]怪物表!P149</f>
        <v>0.1</v>
      </c>
      <c r="Q148" s="5">
        <f>[4]怪物表!Q149</f>
        <v>0.21900000000000008</v>
      </c>
      <c r="R148" s="5">
        <f>[4]怪物表!R149</f>
        <v>0.27600000000000013</v>
      </c>
      <c r="S148" s="5">
        <f>[4]怪物表!S149</f>
        <v>6.9000000000000034E-2</v>
      </c>
      <c r="T148" s="5">
        <f>[4]怪物表!T149</f>
        <v>6.9000000000000034E-2</v>
      </c>
      <c r="U148" s="5">
        <f>[4]怪物表!U149</f>
        <v>0.2070000000000001</v>
      </c>
      <c r="V148" s="5">
        <f>[4]怪物表!V149</f>
        <v>6.9000000000000034E-2</v>
      </c>
      <c r="W148" s="5">
        <f>[4]怪物表!W149</f>
        <v>6.9000000000000034E-2</v>
      </c>
      <c r="X148" s="5">
        <f>[4]怪物表!X149</f>
        <v>6.9000000000000034E-2</v>
      </c>
    </row>
    <row r="149" spans="2:24" ht="14.25" x14ac:dyDescent="0.2">
      <c r="B149" s="1" t="s">
        <v>2023</v>
      </c>
      <c r="C149" s="4">
        <v>48</v>
      </c>
      <c r="D149" s="5" t="str">
        <f>[4]怪物表!D150</f>
        <v>龙系</v>
      </c>
      <c r="E149" s="5" t="str">
        <f>[4]怪物表!E150</f>
        <v>火炎</v>
      </c>
      <c r="F149" s="5">
        <f>[4]怪物表!F150</f>
        <v>0</v>
      </c>
      <c r="G149" s="5">
        <f>[4]怪物表!G150</f>
        <v>1134</v>
      </c>
      <c r="H149" s="5">
        <f>[4]怪物表!H150</f>
        <v>74</v>
      </c>
      <c r="I149" s="5">
        <f>[4]怪物表!I150</f>
        <v>504</v>
      </c>
      <c r="J149" s="5">
        <f>[4]怪物表!J150</f>
        <v>136</v>
      </c>
      <c r="K149" s="5">
        <f>[4]怪物表!K150</f>
        <v>297</v>
      </c>
      <c r="L149" s="5">
        <f>[4]怪物表!L150</f>
        <v>0</v>
      </c>
      <c r="M149" s="5">
        <f>[4]怪物表!M150</f>
        <v>205</v>
      </c>
      <c r="N149" s="5">
        <f>[4]怪物表!N150</f>
        <v>0</v>
      </c>
      <c r="O149" s="5">
        <f>[4]怪物表!O150</f>
        <v>1.6032000000000002</v>
      </c>
      <c r="P149" s="5">
        <f>[4]怪物表!P150</f>
        <v>0.1</v>
      </c>
      <c r="Q149" s="5">
        <f>[4]怪物表!Q150</f>
        <v>0.22050000000000008</v>
      </c>
      <c r="R149" s="5">
        <f>[4]怪物表!R150</f>
        <v>0.28200000000000014</v>
      </c>
      <c r="S149" s="5">
        <f>[4]怪物表!S150</f>
        <v>7.0500000000000035E-2</v>
      </c>
      <c r="T149" s="5">
        <f>[4]怪物表!T150</f>
        <v>7.0500000000000035E-2</v>
      </c>
      <c r="U149" s="5">
        <f>[4]怪物表!U150</f>
        <v>0.2115000000000001</v>
      </c>
      <c r="V149" s="5">
        <f>[4]怪物表!V150</f>
        <v>7.0500000000000035E-2</v>
      </c>
      <c r="W149" s="5">
        <f>[4]怪物表!W150</f>
        <v>7.0500000000000035E-2</v>
      </c>
      <c r="X149" s="5">
        <f>[4]怪物表!X150</f>
        <v>7.0500000000000035E-2</v>
      </c>
    </row>
    <row r="150" spans="2:24" ht="14.25" x14ac:dyDescent="0.2">
      <c r="B150" s="1" t="s">
        <v>2024</v>
      </c>
      <c r="C150" s="4">
        <v>49</v>
      </c>
      <c r="D150" s="5" t="str">
        <f>[4]怪物表!D151</f>
        <v>龙系</v>
      </c>
      <c r="E150" s="5" t="str">
        <f>[4]怪物表!E151</f>
        <v>火炎</v>
      </c>
      <c r="F150" s="5">
        <f>[4]怪物表!F151</f>
        <v>0</v>
      </c>
      <c r="G150" s="5">
        <f>[4]怪物表!G151</f>
        <v>1172</v>
      </c>
      <c r="H150" s="5">
        <f>[4]怪物表!H151</f>
        <v>76</v>
      </c>
      <c r="I150" s="5">
        <f>[4]怪物表!I151</f>
        <v>522</v>
      </c>
      <c r="J150" s="5">
        <f>[4]怪物表!J151</f>
        <v>140</v>
      </c>
      <c r="K150" s="5">
        <f>[4]怪物表!K151</f>
        <v>308</v>
      </c>
      <c r="L150" s="5">
        <f>[4]怪物表!L151</f>
        <v>0</v>
      </c>
      <c r="M150" s="5">
        <f>[4]怪物表!M151</f>
        <v>212</v>
      </c>
      <c r="N150" s="5">
        <f>[4]怪物表!N151</f>
        <v>0</v>
      </c>
      <c r="O150" s="5">
        <f>[4]怪物表!O151</f>
        <v>1.6215999999999999</v>
      </c>
      <c r="P150" s="5">
        <f>[4]怪物表!P151</f>
        <v>0.1</v>
      </c>
      <c r="Q150" s="5">
        <f>[4]怪物表!Q151</f>
        <v>0.22200000000000009</v>
      </c>
      <c r="R150" s="5">
        <f>[4]怪物表!R151</f>
        <v>0.28800000000000014</v>
      </c>
      <c r="S150" s="5">
        <f>[4]怪物表!S151</f>
        <v>7.2000000000000036E-2</v>
      </c>
      <c r="T150" s="5">
        <f>[4]怪物表!T151</f>
        <v>7.2000000000000036E-2</v>
      </c>
      <c r="U150" s="5">
        <f>[4]怪物表!U151</f>
        <v>0.21600000000000011</v>
      </c>
      <c r="V150" s="5">
        <f>[4]怪物表!V151</f>
        <v>7.2000000000000036E-2</v>
      </c>
      <c r="W150" s="5">
        <f>[4]怪物表!W151</f>
        <v>7.2000000000000036E-2</v>
      </c>
      <c r="X150" s="5">
        <f>[4]怪物表!X151</f>
        <v>7.2000000000000036E-2</v>
      </c>
    </row>
    <row r="151" spans="2:24" ht="14.25" x14ac:dyDescent="0.2">
      <c r="B151" s="1" t="s">
        <v>2025</v>
      </c>
      <c r="C151" s="4">
        <v>50</v>
      </c>
      <c r="D151" s="5" t="str">
        <f>[4]怪物表!D152</f>
        <v>龙系</v>
      </c>
      <c r="E151" s="5" t="str">
        <f>[4]怪物表!E152</f>
        <v>火炎</v>
      </c>
      <c r="F151" s="5">
        <f>[4]怪物表!F152</f>
        <v>0</v>
      </c>
      <c r="G151" s="5">
        <f>[4]怪物表!G152</f>
        <v>1210</v>
      </c>
      <c r="H151" s="5">
        <f>[4]怪物表!H152</f>
        <v>78</v>
      </c>
      <c r="I151" s="5">
        <f>[4]怪物表!I152</f>
        <v>540</v>
      </c>
      <c r="J151" s="5">
        <f>[4]怪物表!J152</f>
        <v>145</v>
      </c>
      <c r="K151" s="5">
        <f>[4]怪物表!K152</f>
        <v>318</v>
      </c>
      <c r="L151" s="5">
        <f>[4]怪物表!L152</f>
        <v>0</v>
      </c>
      <c r="M151" s="5">
        <f>[4]怪物表!M152</f>
        <v>218</v>
      </c>
      <c r="N151" s="5">
        <f>[4]怪物表!N152</f>
        <v>0</v>
      </c>
      <c r="O151" s="5">
        <f>[4]怪物表!O152</f>
        <v>1.64</v>
      </c>
      <c r="P151" s="5">
        <f>[4]怪物表!P152</f>
        <v>0.1</v>
      </c>
      <c r="Q151" s="5">
        <f>[4]怪物表!Q152</f>
        <v>0.22350000000000009</v>
      </c>
      <c r="R151" s="5">
        <f>[4]怪物表!R152</f>
        <v>0.29400000000000015</v>
      </c>
      <c r="S151" s="5">
        <f>[4]怪物表!S152</f>
        <v>7.3500000000000038E-2</v>
      </c>
      <c r="T151" s="5">
        <f>[4]怪物表!T152</f>
        <v>7.3500000000000038E-2</v>
      </c>
      <c r="U151" s="5">
        <f>[4]怪物表!U152</f>
        <v>0.22050000000000011</v>
      </c>
      <c r="V151" s="5">
        <f>[4]怪物表!V152</f>
        <v>7.3500000000000038E-2</v>
      </c>
      <c r="W151" s="5">
        <f>[4]怪物表!W152</f>
        <v>7.3500000000000038E-2</v>
      </c>
      <c r="X151" s="5">
        <f>[4]怪物表!X152</f>
        <v>7.3500000000000038E-2</v>
      </c>
    </row>
    <row r="152" spans="2:24" ht="14.25" x14ac:dyDescent="0.2">
      <c r="B152" s="1" t="s">
        <v>2026</v>
      </c>
      <c r="C152" s="4">
        <v>51</v>
      </c>
      <c r="D152" s="5" t="str">
        <f>[4]怪物表!D153</f>
        <v>龙系</v>
      </c>
      <c r="E152" s="5" t="str">
        <f>[4]怪物表!E153</f>
        <v>火炎</v>
      </c>
      <c r="F152" s="5">
        <f>[4]怪物表!F153</f>
        <v>0</v>
      </c>
      <c r="G152" s="5">
        <f>[4]怪物表!G153</f>
        <v>1246</v>
      </c>
      <c r="H152" s="5">
        <f>[4]怪物表!H153</f>
        <v>80</v>
      </c>
      <c r="I152" s="5">
        <f>[4]怪物表!I153</f>
        <v>558</v>
      </c>
      <c r="J152" s="5">
        <f>[4]怪物表!J153</f>
        <v>149</v>
      </c>
      <c r="K152" s="5">
        <f>[4]怪物表!K153</f>
        <v>328</v>
      </c>
      <c r="L152" s="5">
        <f>[4]怪物表!L153</f>
        <v>0</v>
      </c>
      <c r="M152" s="5">
        <f>[4]怪物表!M153</f>
        <v>224</v>
      </c>
      <c r="N152" s="5">
        <f>[4]怪物表!N153</f>
        <v>0</v>
      </c>
      <c r="O152" s="5">
        <f>[4]怪物表!O153</f>
        <v>1.6584000000000001</v>
      </c>
      <c r="P152" s="5">
        <f>[4]怪物表!P153</f>
        <v>0.1</v>
      </c>
      <c r="Q152" s="5">
        <f>[4]怪物表!Q153</f>
        <v>0.22500000000000009</v>
      </c>
      <c r="R152" s="5">
        <f>[4]怪物表!R153</f>
        <v>0.3000000000000001</v>
      </c>
      <c r="S152" s="5">
        <f>[4]怪物表!S153</f>
        <v>7.5000000000000039E-2</v>
      </c>
      <c r="T152" s="5">
        <f>[4]怪物表!T153</f>
        <v>7.5000000000000039E-2</v>
      </c>
      <c r="U152" s="5">
        <f>[4]怪物表!U153</f>
        <v>0.22500000000000012</v>
      </c>
      <c r="V152" s="5">
        <f>[4]怪物表!V153</f>
        <v>7.5000000000000039E-2</v>
      </c>
      <c r="W152" s="5">
        <f>[4]怪物表!W153</f>
        <v>7.5000000000000039E-2</v>
      </c>
      <c r="X152" s="5">
        <f>[4]怪物表!X153</f>
        <v>7.5000000000000039E-2</v>
      </c>
    </row>
    <row r="153" spans="2:24" ht="14.25" x14ac:dyDescent="0.2">
      <c r="B153" s="1" t="s">
        <v>2027</v>
      </c>
      <c r="C153" s="4">
        <v>52</v>
      </c>
      <c r="D153" s="5" t="str">
        <f>[4]怪物表!D154</f>
        <v>龙系</v>
      </c>
      <c r="E153" s="5" t="str">
        <f>[4]怪物表!E154</f>
        <v>火炎</v>
      </c>
      <c r="F153" s="5">
        <f>[4]怪物表!F154</f>
        <v>0</v>
      </c>
      <c r="G153" s="5">
        <f>[4]怪物表!G154</f>
        <v>1283</v>
      </c>
      <c r="H153" s="5">
        <f>[4]怪物表!H154</f>
        <v>82</v>
      </c>
      <c r="I153" s="5">
        <f>[4]怪物表!I154</f>
        <v>576</v>
      </c>
      <c r="J153" s="5">
        <f>[4]怪物表!J154</f>
        <v>154</v>
      </c>
      <c r="K153" s="5">
        <f>[4]怪物表!K154</f>
        <v>340</v>
      </c>
      <c r="L153" s="5">
        <f>[4]怪物表!L154</f>
        <v>0</v>
      </c>
      <c r="M153" s="5">
        <f>[4]怪物表!M154</f>
        <v>231</v>
      </c>
      <c r="N153" s="5">
        <f>[4]怪物表!N154</f>
        <v>0</v>
      </c>
      <c r="O153" s="5">
        <f>[4]怪物表!O154</f>
        <v>1.6768000000000001</v>
      </c>
      <c r="P153" s="5">
        <f>[4]怪物表!P154</f>
        <v>0.1</v>
      </c>
      <c r="Q153" s="5">
        <f>[4]怪物表!Q154</f>
        <v>0.22650000000000009</v>
      </c>
      <c r="R153" s="5">
        <f>[4]怪物表!R154</f>
        <v>0.30600000000000011</v>
      </c>
      <c r="S153" s="5">
        <f>[4]怪物表!S154</f>
        <v>7.650000000000004E-2</v>
      </c>
      <c r="T153" s="5">
        <f>[4]怪物表!T154</f>
        <v>7.650000000000004E-2</v>
      </c>
      <c r="U153" s="5">
        <f>[4]怪物表!U154</f>
        <v>0.22950000000000012</v>
      </c>
      <c r="V153" s="5">
        <f>[4]怪物表!V154</f>
        <v>7.650000000000004E-2</v>
      </c>
      <c r="W153" s="5">
        <f>[4]怪物表!W154</f>
        <v>7.650000000000004E-2</v>
      </c>
      <c r="X153" s="5">
        <f>[4]怪物表!X154</f>
        <v>7.650000000000004E-2</v>
      </c>
    </row>
    <row r="154" spans="2:24" ht="14.25" x14ac:dyDescent="0.2">
      <c r="B154" s="1" t="s">
        <v>2028</v>
      </c>
      <c r="C154" s="4">
        <v>53</v>
      </c>
      <c r="D154" s="5" t="str">
        <f>[4]怪物表!D155</f>
        <v>龙系</v>
      </c>
      <c r="E154" s="5" t="str">
        <f>[4]怪物表!E155</f>
        <v>火炎</v>
      </c>
      <c r="F154" s="5">
        <f>[4]怪物表!F155</f>
        <v>0</v>
      </c>
      <c r="G154" s="5">
        <f>[4]怪物表!G155</f>
        <v>1320</v>
      </c>
      <c r="H154" s="5">
        <f>[4]怪物表!H155</f>
        <v>84</v>
      </c>
      <c r="I154" s="5">
        <f>[4]怪物表!I155</f>
        <v>595</v>
      </c>
      <c r="J154" s="5">
        <f>[4]怪物表!J155</f>
        <v>159</v>
      </c>
      <c r="K154" s="5">
        <f>[4]怪物表!K155</f>
        <v>351</v>
      </c>
      <c r="L154" s="5">
        <f>[4]怪物表!L155</f>
        <v>0</v>
      </c>
      <c r="M154" s="5">
        <f>[4]怪物表!M155</f>
        <v>238</v>
      </c>
      <c r="N154" s="5">
        <f>[4]怪物表!N155</f>
        <v>0</v>
      </c>
      <c r="O154" s="5">
        <f>[4]怪物表!O155</f>
        <v>1.6951999999999998</v>
      </c>
      <c r="P154" s="5">
        <f>[4]怪物表!P155</f>
        <v>0.1</v>
      </c>
      <c r="Q154" s="5">
        <f>[4]怪物表!Q155</f>
        <v>0.22800000000000009</v>
      </c>
      <c r="R154" s="5">
        <f>[4]怪物表!R155</f>
        <v>0.31200000000000011</v>
      </c>
      <c r="S154" s="5">
        <f>[4]怪物表!S155</f>
        <v>7.8000000000000042E-2</v>
      </c>
      <c r="T154" s="5">
        <f>[4]怪物表!T155</f>
        <v>7.8000000000000042E-2</v>
      </c>
      <c r="U154" s="5">
        <f>[4]怪物表!U155</f>
        <v>0.23400000000000012</v>
      </c>
      <c r="V154" s="5">
        <f>[4]怪物表!V155</f>
        <v>7.8000000000000042E-2</v>
      </c>
      <c r="W154" s="5">
        <f>[4]怪物表!W155</f>
        <v>7.8000000000000042E-2</v>
      </c>
      <c r="X154" s="5">
        <f>[4]怪物表!X155</f>
        <v>7.8000000000000042E-2</v>
      </c>
    </row>
    <row r="155" spans="2:24" ht="14.25" x14ac:dyDescent="0.2">
      <c r="B155" s="1" t="s">
        <v>2029</v>
      </c>
      <c r="C155" s="4">
        <v>54</v>
      </c>
      <c r="D155" s="5" t="str">
        <f>[4]怪物表!D156</f>
        <v>龙系</v>
      </c>
      <c r="E155" s="5" t="str">
        <f>[4]怪物表!E156</f>
        <v>火炎</v>
      </c>
      <c r="F155" s="5">
        <f>[4]怪物表!F156</f>
        <v>0</v>
      </c>
      <c r="G155" s="5">
        <f>[4]怪物表!G156</f>
        <v>1358</v>
      </c>
      <c r="H155" s="5">
        <f>[4]怪物表!H156</f>
        <v>86</v>
      </c>
      <c r="I155" s="5">
        <f>[4]怪物表!I156</f>
        <v>615</v>
      </c>
      <c r="J155" s="5">
        <f>[4]怪物表!J156</f>
        <v>164</v>
      </c>
      <c r="K155" s="5">
        <f>[4]怪物表!K156</f>
        <v>363</v>
      </c>
      <c r="L155" s="5">
        <f>[4]怪物表!L156</f>
        <v>0</v>
      </c>
      <c r="M155" s="5">
        <f>[4]怪物表!M156</f>
        <v>245</v>
      </c>
      <c r="N155" s="5">
        <f>[4]怪物表!N156</f>
        <v>0</v>
      </c>
      <c r="O155" s="5">
        <f>[4]怪物表!O156</f>
        <v>1.7136</v>
      </c>
      <c r="P155" s="5">
        <f>[4]怪物表!P156</f>
        <v>0.1</v>
      </c>
      <c r="Q155" s="5">
        <f>[4]怪物表!Q156</f>
        <v>0.22950000000000009</v>
      </c>
      <c r="R155" s="5">
        <f>[4]怪物表!R156</f>
        <v>0.31800000000000012</v>
      </c>
      <c r="S155" s="5">
        <f>[4]怪物表!S156</f>
        <v>7.9500000000000043E-2</v>
      </c>
      <c r="T155" s="5">
        <f>[4]怪物表!T156</f>
        <v>7.9500000000000043E-2</v>
      </c>
      <c r="U155" s="5">
        <f>[4]怪物表!U156</f>
        <v>0.23850000000000013</v>
      </c>
      <c r="V155" s="5">
        <f>[4]怪物表!V156</f>
        <v>7.9500000000000043E-2</v>
      </c>
      <c r="W155" s="5">
        <f>[4]怪物表!W156</f>
        <v>7.9500000000000043E-2</v>
      </c>
      <c r="X155" s="5">
        <f>[4]怪物表!X156</f>
        <v>7.9500000000000043E-2</v>
      </c>
    </row>
    <row r="156" spans="2:24" ht="14.25" x14ac:dyDescent="0.2">
      <c r="B156" s="1" t="s">
        <v>2030</v>
      </c>
      <c r="C156" s="4">
        <v>55</v>
      </c>
      <c r="D156" s="5" t="str">
        <f>[4]怪物表!D157</f>
        <v>龙系</v>
      </c>
      <c r="E156" s="5" t="str">
        <f>[4]怪物表!E157</f>
        <v>火炎</v>
      </c>
      <c r="F156" s="5">
        <f>[4]怪物表!F157</f>
        <v>0</v>
      </c>
      <c r="G156" s="5">
        <f>[4]怪物表!G157</f>
        <v>1397</v>
      </c>
      <c r="H156" s="5">
        <f>[4]怪物表!H157</f>
        <v>88</v>
      </c>
      <c r="I156" s="5">
        <f>[4]怪物表!I157</f>
        <v>634</v>
      </c>
      <c r="J156" s="5">
        <f>[4]怪物表!J157</f>
        <v>168</v>
      </c>
      <c r="K156" s="5">
        <f>[4]怪物表!K157</f>
        <v>374</v>
      </c>
      <c r="L156" s="5">
        <f>[4]怪物表!L157</f>
        <v>0</v>
      </c>
      <c r="M156" s="5">
        <f>[4]怪物表!M157</f>
        <v>252</v>
      </c>
      <c r="N156" s="5">
        <f>[4]怪物表!N157</f>
        <v>0</v>
      </c>
      <c r="O156" s="5">
        <f>[4]怪物表!O157</f>
        <v>1.7320000000000002</v>
      </c>
      <c r="P156" s="5">
        <f>[4]怪物表!P157</f>
        <v>0.1</v>
      </c>
      <c r="Q156" s="5">
        <f>[4]怪物表!Q157</f>
        <v>0.23100000000000009</v>
      </c>
      <c r="R156" s="5">
        <f>[4]怪物表!R157</f>
        <v>0.32400000000000012</v>
      </c>
      <c r="S156" s="5">
        <f>[4]怪物表!S157</f>
        <v>8.1000000000000044E-2</v>
      </c>
      <c r="T156" s="5">
        <f>[4]怪物表!T157</f>
        <v>8.1000000000000044E-2</v>
      </c>
      <c r="U156" s="5">
        <f>[4]怪物表!U157</f>
        <v>0.24300000000000013</v>
      </c>
      <c r="V156" s="5">
        <f>[4]怪物表!V157</f>
        <v>8.1000000000000044E-2</v>
      </c>
      <c r="W156" s="5">
        <f>[4]怪物表!W157</f>
        <v>8.1000000000000044E-2</v>
      </c>
      <c r="X156" s="5">
        <f>[4]怪物表!X157</f>
        <v>8.1000000000000044E-2</v>
      </c>
    </row>
    <row r="157" spans="2:24" ht="14.25" x14ac:dyDescent="0.2">
      <c r="B157" s="1" t="s">
        <v>2031</v>
      </c>
      <c r="C157" s="4">
        <v>56</v>
      </c>
      <c r="D157" s="5" t="str">
        <f>[4]怪物表!D158</f>
        <v>龙系</v>
      </c>
      <c r="E157" s="5" t="str">
        <f>[4]怪物表!E158</f>
        <v>火炎</v>
      </c>
      <c r="F157" s="5">
        <f>[4]怪物表!F158</f>
        <v>0</v>
      </c>
      <c r="G157" s="5">
        <f>[4]怪物表!G158</f>
        <v>1437</v>
      </c>
      <c r="H157" s="5">
        <f>[4]怪物表!H158</f>
        <v>90</v>
      </c>
      <c r="I157" s="5">
        <f>[4]怪物表!I158</f>
        <v>655</v>
      </c>
      <c r="J157" s="5">
        <f>[4]怪物表!J158</f>
        <v>173</v>
      </c>
      <c r="K157" s="5">
        <f>[4]怪物表!K158</f>
        <v>386</v>
      </c>
      <c r="L157" s="5">
        <f>[4]怪物表!L158</f>
        <v>0</v>
      </c>
      <c r="M157" s="5">
        <f>[4]怪物表!M158</f>
        <v>260</v>
      </c>
      <c r="N157" s="5">
        <f>[4]怪物表!N158</f>
        <v>0</v>
      </c>
      <c r="O157" s="5">
        <f>[4]怪物表!O158</f>
        <v>1.7504</v>
      </c>
      <c r="P157" s="5">
        <f>[4]怪物表!P158</f>
        <v>0.1</v>
      </c>
      <c r="Q157" s="5">
        <f>[4]怪物表!Q158</f>
        <v>0.2325000000000001</v>
      </c>
      <c r="R157" s="5">
        <f>[4]怪物表!R158</f>
        <v>0.33000000000000013</v>
      </c>
      <c r="S157" s="5">
        <f>[4]怪物表!S158</f>
        <v>8.2500000000000046E-2</v>
      </c>
      <c r="T157" s="5">
        <f>[4]怪物表!T158</f>
        <v>8.2500000000000046E-2</v>
      </c>
      <c r="U157" s="5">
        <f>[4]怪物表!U158</f>
        <v>0.24750000000000014</v>
      </c>
      <c r="V157" s="5">
        <f>[4]怪物表!V158</f>
        <v>8.2500000000000046E-2</v>
      </c>
      <c r="W157" s="5">
        <f>[4]怪物表!W158</f>
        <v>8.2500000000000046E-2</v>
      </c>
      <c r="X157" s="5">
        <f>[4]怪物表!X158</f>
        <v>8.2500000000000046E-2</v>
      </c>
    </row>
    <row r="158" spans="2:24" ht="14.25" x14ac:dyDescent="0.2">
      <c r="B158" s="1" t="s">
        <v>2032</v>
      </c>
      <c r="C158" s="4">
        <v>57</v>
      </c>
      <c r="D158" s="5" t="str">
        <f>[4]怪物表!D159</f>
        <v>龙系</v>
      </c>
      <c r="E158" s="5" t="str">
        <f>[4]怪物表!E159</f>
        <v>火炎</v>
      </c>
      <c r="F158" s="5">
        <f>[4]怪物表!F159</f>
        <v>0</v>
      </c>
      <c r="G158" s="5">
        <f>[4]怪物表!G159</f>
        <v>1476</v>
      </c>
      <c r="H158" s="5">
        <f>[4]怪物表!H159</f>
        <v>92</v>
      </c>
      <c r="I158" s="5">
        <f>[4]怪物表!I159</f>
        <v>675</v>
      </c>
      <c r="J158" s="5">
        <f>[4]怪物表!J159</f>
        <v>178</v>
      </c>
      <c r="K158" s="5">
        <f>[4]怪物表!K159</f>
        <v>398</v>
      </c>
      <c r="L158" s="5">
        <f>[4]怪物表!L159</f>
        <v>0</v>
      </c>
      <c r="M158" s="5">
        <f>[4]怪物表!M159</f>
        <v>267</v>
      </c>
      <c r="N158" s="5">
        <f>[4]怪物表!N159</f>
        <v>0</v>
      </c>
      <c r="O158" s="5">
        <f>[4]怪物表!O159</f>
        <v>1.7687999999999999</v>
      </c>
      <c r="P158" s="5">
        <f>[4]怪物表!P159</f>
        <v>0.1</v>
      </c>
      <c r="Q158" s="5">
        <f>[4]怪物表!Q159</f>
        <v>0.2340000000000001</v>
      </c>
      <c r="R158" s="5">
        <f>[4]怪物表!R159</f>
        <v>0.33600000000000013</v>
      </c>
      <c r="S158" s="5">
        <f>[4]怪物表!S159</f>
        <v>8.4000000000000047E-2</v>
      </c>
      <c r="T158" s="5">
        <f>[4]怪物表!T159</f>
        <v>8.4000000000000047E-2</v>
      </c>
      <c r="U158" s="5">
        <f>[4]怪物表!U159</f>
        <v>0.25200000000000011</v>
      </c>
      <c r="V158" s="5">
        <f>[4]怪物表!V159</f>
        <v>8.4000000000000047E-2</v>
      </c>
      <c r="W158" s="5">
        <f>[4]怪物表!W159</f>
        <v>8.4000000000000047E-2</v>
      </c>
      <c r="X158" s="5">
        <f>[4]怪物表!X159</f>
        <v>8.4000000000000047E-2</v>
      </c>
    </row>
    <row r="159" spans="2:24" ht="14.25" x14ac:dyDescent="0.2">
      <c r="B159" s="1" t="s">
        <v>2033</v>
      </c>
      <c r="C159" s="4">
        <v>58</v>
      </c>
      <c r="D159" s="5" t="str">
        <f>[4]怪物表!D160</f>
        <v>龙系</v>
      </c>
      <c r="E159" s="5" t="str">
        <f>[4]怪物表!E160</f>
        <v>火炎</v>
      </c>
      <c r="F159" s="5">
        <f>[4]怪物表!F160</f>
        <v>0</v>
      </c>
      <c r="G159" s="5">
        <f>[4]怪物表!G160</f>
        <v>1517</v>
      </c>
      <c r="H159" s="5">
        <f>[4]怪物表!H160</f>
        <v>94</v>
      </c>
      <c r="I159" s="5">
        <f>[4]怪物表!I160</f>
        <v>696</v>
      </c>
      <c r="J159" s="5">
        <f>[4]怪物表!J160</f>
        <v>183</v>
      </c>
      <c r="K159" s="5">
        <f>[4]怪物表!K160</f>
        <v>410</v>
      </c>
      <c r="L159" s="5">
        <f>[4]怪物表!L160</f>
        <v>0</v>
      </c>
      <c r="M159" s="5">
        <f>[4]怪物表!M160</f>
        <v>274</v>
      </c>
      <c r="N159" s="5">
        <f>[4]怪物表!N160</f>
        <v>0</v>
      </c>
      <c r="O159" s="5">
        <f>[4]怪物表!O160</f>
        <v>1.7872000000000001</v>
      </c>
      <c r="P159" s="5">
        <f>[4]怪物表!P160</f>
        <v>0.1</v>
      </c>
      <c r="Q159" s="5">
        <f>[4]怪物表!Q160</f>
        <v>0.2355000000000001</v>
      </c>
      <c r="R159" s="5">
        <f>[4]怪物表!R160</f>
        <v>0.34200000000000014</v>
      </c>
      <c r="S159" s="5">
        <f>[4]怪物表!S160</f>
        <v>8.5500000000000048E-2</v>
      </c>
      <c r="T159" s="5">
        <f>[4]怪物表!T160</f>
        <v>8.5500000000000048E-2</v>
      </c>
      <c r="U159" s="5">
        <f>[4]怪物表!U160</f>
        <v>0.25650000000000017</v>
      </c>
      <c r="V159" s="5">
        <f>[4]怪物表!V160</f>
        <v>8.5500000000000048E-2</v>
      </c>
      <c r="W159" s="5">
        <f>[4]怪物表!W160</f>
        <v>8.5500000000000048E-2</v>
      </c>
      <c r="X159" s="5">
        <f>[4]怪物表!X160</f>
        <v>8.5500000000000048E-2</v>
      </c>
    </row>
    <row r="160" spans="2:24" ht="14.25" x14ac:dyDescent="0.2">
      <c r="B160" s="1" t="s">
        <v>2034</v>
      </c>
      <c r="C160" s="4">
        <v>59</v>
      </c>
      <c r="D160" s="5" t="str">
        <f>[4]怪物表!D161</f>
        <v>龙系</v>
      </c>
      <c r="E160" s="5" t="str">
        <f>[4]怪物表!E161</f>
        <v>火炎</v>
      </c>
      <c r="F160" s="5">
        <f>[4]怪物表!F161</f>
        <v>0</v>
      </c>
      <c r="G160" s="5">
        <f>[4]怪物表!G161</f>
        <v>1554</v>
      </c>
      <c r="H160" s="5">
        <f>[4]怪物表!H161</f>
        <v>96</v>
      </c>
      <c r="I160" s="5">
        <f>[4]怪物表!I161</f>
        <v>717</v>
      </c>
      <c r="J160" s="5">
        <f>[4]怪物表!J161</f>
        <v>188</v>
      </c>
      <c r="K160" s="5">
        <f>[4]怪物表!K161</f>
        <v>423</v>
      </c>
      <c r="L160" s="5">
        <f>[4]怪物表!L161</f>
        <v>0</v>
      </c>
      <c r="M160" s="5">
        <f>[4]怪物表!M161</f>
        <v>281</v>
      </c>
      <c r="N160" s="5">
        <f>[4]怪物表!N161</f>
        <v>0</v>
      </c>
      <c r="O160" s="5">
        <f>[4]怪物表!O161</f>
        <v>1.8056000000000001</v>
      </c>
      <c r="P160" s="5">
        <f>[4]怪物表!P161</f>
        <v>0.1</v>
      </c>
      <c r="Q160" s="5">
        <f>[4]怪物表!Q161</f>
        <v>0.2370000000000001</v>
      </c>
      <c r="R160" s="5">
        <f>[4]怪物表!R161</f>
        <v>0.34800000000000014</v>
      </c>
      <c r="S160" s="5">
        <f>[4]怪物表!S161</f>
        <v>8.700000000000005E-2</v>
      </c>
      <c r="T160" s="5">
        <f>[4]怪物表!T161</f>
        <v>8.700000000000005E-2</v>
      </c>
      <c r="U160" s="5">
        <f>[4]怪物表!U161</f>
        <v>0.26100000000000012</v>
      </c>
      <c r="V160" s="5">
        <f>[4]怪物表!V161</f>
        <v>8.700000000000005E-2</v>
      </c>
      <c r="W160" s="5">
        <f>[4]怪物表!W161</f>
        <v>8.700000000000005E-2</v>
      </c>
      <c r="X160" s="5">
        <f>[4]怪物表!X161</f>
        <v>8.700000000000005E-2</v>
      </c>
    </row>
    <row r="161" spans="2:24" ht="14.25" x14ac:dyDescent="0.2">
      <c r="B161" s="1" t="s">
        <v>2035</v>
      </c>
      <c r="C161" s="4">
        <v>60</v>
      </c>
      <c r="D161" s="5" t="str">
        <f>[4]怪物表!D162</f>
        <v>龙系</v>
      </c>
      <c r="E161" s="5" t="str">
        <f>[4]怪物表!E162</f>
        <v>火炎</v>
      </c>
      <c r="F161" s="5">
        <f>[4]怪物表!F162</f>
        <v>0</v>
      </c>
      <c r="G161" s="5">
        <f>[4]怪物表!G162</f>
        <v>1593</v>
      </c>
      <c r="H161" s="5">
        <f>[4]怪物表!H162</f>
        <v>98</v>
      </c>
      <c r="I161" s="5">
        <f>[4]怪物表!I162</f>
        <v>739</v>
      </c>
      <c r="J161" s="5">
        <f>[4]怪物表!J162</f>
        <v>193</v>
      </c>
      <c r="K161" s="5">
        <f>[4]怪物表!K162</f>
        <v>435</v>
      </c>
      <c r="L161" s="5">
        <f>[4]怪物表!L162</f>
        <v>0</v>
      </c>
      <c r="M161" s="5">
        <f>[4]怪物表!M162</f>
        <v>288</v>
      </c>
      <c r="N161" s="5">
        <f>[4]怪物表!N162</f>
        <v>0</v>
      </c>
      <c r="O161" s="5">
        <f>[4]怪物表!O162</f>
        <v>1.8239999999999998</v>
      </c>
      <c r="P161" s="5">
        <f>[4]怪物表!P162</f>
        <v>0.1</v>
      </c>
      <c r="Q161" s="5">
        <f>[4]怪物表!Q162</f>
        <v>0.2385000000000001</v>
      </c>
      <c r="R161" s="5">
        <f>[4]怪物表!R162</f>
        <v>0.35400000000000015</v>
      </c>
      <c r="S161" s="5">
        <f>[4]怪物表!S162</f>
        <v>8.8500000000000051E-2</v>
      </c>
      <c r="T161" s="5">
        <f>[4]怪物表!T162</f>
        <v>8.8500000000000051E-2</v>
      </c>
      <c r="U161" s="5">
        <f>[4]怪物表!U162</f>
        <v>0.26550000000000018</v>
      </c>
      <c r="V161" s="5">
        <f>[4]怪物表!V162</f>
        <v>8.8500000000000051E-2</v>
      </c>
      <c r="W161" s="5">
        <f>[4]怪物表!W162</f>
        <v>8.8500000000000051E-2</v>
      </c>
      <c r="X161" s="5">
        <f>[4]怪物表!X162</f>
        <v>8.8500000000000051E-2</v>
      </c>
    </row>
    <row r="162" spans="2:24" ht="14.25" x14ac:dyDescent="0.2">
      <c r="B162" s="1" t="s">
        <v>2036</v>
      </c>
      <c r="C162" s="4">
        <v>61</v>
      </c>
      <c r="D162" s="5" t="str">
        <f>[4]怪物表!D163</f>
        <v>龙系</v>
      </c>
      <c r="E162" s="5" t="str">
        <f>[4]怪物表!E163</f>
        <v>火炎</v>
      </c>
      <c r="F162" s="5">
        <f>[4]怪物表!F163</f>
        <v>0</v>
      </c>
      <c r="G162" s="5">
        <f>[4]怪物表!G163</f>
        <v>1634</v>
      </c>
      <c r="H162" s="5">
        <f>[4]怪物表!H163</f>
        <v>100</v>
      </c>
      <c r="I162" s="5">
        <f>[4]怪物表!I163</f>
        <v>762</v>
      </c>
      <c r="J162" s="5">
        <f>[4]怪物表!J163</f>
        <v>199</v>
      </c>
      <c r="K162" s="5">
        <f>[4]怪物表!K163</f>
        <v>448</v>
      </c>
      <c r="L162" s="5">
        <f>[4]怪物表!L163</f>
        <v>0</v>
      </c>
      <c r="M162" s="5">
        <f>[4]怪物表!M163</f>
        <v>296</v>
      </c>
      <c r="N162" s="5">
        <f>[4]怪物表!N163</f>
        <v>0</v>
      </c>
      <c r="O162" s="5">
        <f>[4]怪物表!O163</f>
        <v>1.8424</v>
      </c>
      <c r="P162" s="5">
        <f>[4]怪物表!P163</f>
        <v>0.1</v>
      </c>
      <c r="Q162" s="5">
        <f>[4]怪物表!Q163</f>
        <v>0.2400000000000001</v>
      </c>
      <c r="R162" s="5">
        <f>[4]怪物表!R163</f>
        <v>0.36000000000000015</v>
      </c>
      <c r="S162" s="5">
        <f>[4]怪物表!S163</f>
        <v>9.0000000000000052E-2</v>
      </c>
      <c r="T162" s="5">
        <f>[4]怪物表!T163</f>
        <v>9.0000000000000052E-2</v>
      </c>
      <c r="U162" s="5">
        <f>[4]怪物表!U163</f>
        <v>0.27000000000000013</v>
      </c>
      <c r="V162" s="5">
        <f>[4]怪物表!V163</f>
        <v>9.0000000000000052E-2</v>
      </c>
      <c r="W162" s="5">
        <f>[4]怪物表!W163</f>
        <v>9.0000000000000052E-2</v>
      </c>
      <c r="X162" s="5">
        <f>[4]怪物表!X163</f>
        <v>9.0000000000000052E-2</v>
      </c>
    </row>
    <row r="163" spans="2:24" ht="14.25" x14ac:dyDescent="0.2">
      <c r="B163" s="1" t="s">
        <v>2037</v>
      </c>
      <c r="C163" s="4">
        <v>62</v>
      </c>
      <c r="D163" s="5" t="str">
        <f>[4]怪物表!D164</f>
        <v>龙系</v>
      </c>
      <c r="E163" s="5" t="str">
        <f>[4]怪物表!E164</f>
        <v>火炎</v>
      </c>
      <c r="F163" s="5">
        <f>[4]怪物表!F164</f>
        <v>0</v>
      </c>
      <c r="G163" s="5">
        <f>[4]怪物表!G164</f>
        <v>1675</v>
      </c>
      <c r="H163" s="5">
        <f>[4]怪物表!H164</f>
        <v>102</v>
      </c>
      <c r="I163" s="5">
        <f>[4]怪物表!I164</f>
        <v>783</v>
      </c>
      <c r="J163" s="5">
        <f>[4]怪物表!J164</f>
        <v>204</v>
      </c>
      <c r="K163" s="5">
        <f>[4]怪物表!K164</f>
        <v>461</v>
      </c>
      <c r="L163" s="5">
        <f>[4]怪物表!L164</f>
        <v>0</v>
      </c>
      <c r="M163" s="5">
        <f>[4]怪物表!M164</f>
        <v>303</v>
      </c>
      <c r="N163" s="5">
        <f>[4]怪物表!N164</f>
        <v>0</v>
      </c>
      <c r="O163" s="5">
        <f>[4]怪物表!O164</f>
        <v>1.8608000000000002</v>
      </c>
      <c r="P163" s="5">
        <f>[4]怪物表!P164</f>
        <v>0.1</v>
      </c>
      <c r="Q163" s="5">
        <f>[4]怪物表!Q164</f>
        <v>0.2415000000000001</v>
      </c>
      <c r="R163" s="5">
        <f>[4]怪物表!R164</f>
        <v>0.36600000000000016</v>
      </c>
      <c r="S163" s="5">
        <f>[4]怪物表!S164</f>
        <v>9.1500000000000054E-2</v>
      </c>
      <c r="T163" s="5">
        <f>[4]怪物表!T164</f>
        <v>9.1500000000000054E-2</v>
      </c>
      <c r="U163" s="5">
        <f>[4]怪物表!U164</f>
        <v>0.27450000000000019</v>
      </c>
      <c r="V163" s="5">
        <f>[4]怪物表!V164</f>
        <v>9.1500000000000054E-2</v>
      </c>
      <c r="W163" s="5">
        <f>[4]怪物表!W164</f>
        <v>9.1500000000000054E-2</v>
      </c>
      <c r="X163" s="5">
        <f>[4]怪物表!X164</f>
        <v>9.1500000000000054E-2</v>
      </c>
    </row>
    <row r="164" spans="2:24" ht="14.25" x14ac:dyDescent="0.2">
      <c r="B164" s="1" t="s">
        <v>1466</v>
      </c>
      <c r="C164" s="4">
        <v>63</v>
      </c>
      <c r="D164" s="5" t="str">
        <f>[4]怪物表!D165</f>
        <v>龙系</v>
      </c>
      <c r="E164" s="5" t="str">
        <f>[4]怪物表!E165</f>
        <v>火炎</v>
      </c>
      <c r="F164" s="5">
        <f>[4]怪物表!F165</f>
        <v>0</v>
      </c>
      <c r="G164" s="5">
        <f>[4]怪物表!G165</f>
        <v>1717</v>
      </c>
      <c r="H164" s="5">
        <f>[4]怪物表!H165</f>
        <v>104</v>
      </c>
      <c r="I164" s="5">
        <f>[4]怪物表!I165</f>
        <v>805</v>
      </c>
      <c r="J164" s="5">
        <f>[4]怪物表!J165</f>
        <v>209</v>
      </c>
      <c r="K164" s="5">
        <f>[4]怪物表!K165</f>
        <v>475</v>
      </c>
      <c r="L164" s="5">
        <f>[4]怪物表!L165</f>
        <v>0</v>
      </c>
      <c r="M164" s="5">
        <f>[4]怪物表!M165</f>
        <v>310</v>
      </c>
      <c r="N164" s="5">
        <f>[4]怪物表!N165</f>
        <v>0</v>
      </c>
      <c r="O164" s="5">
        <f>[4]怪物表!O165</f>
        <v>1.8792</v>
      </c>
      <c r="P164" s="5">
        <f>[4]怪物表!P165</f>
        <v>0.1</v>
      </c>
      <c r="Q164" s="5">
        <f>[4]怪物表!Q165</f>
        <v>0.2430000000000001</v>
      </c>
      <c r="R164" s="5">
        <f>[4]怪物表!R165</f>
        <v>0.37200000000000016</v>
      </c>
      <c r="S164" s="5">
        <f>[4]怪物表!S165</f>
        <v>9.3000000000000055E-2</v>
      </c>
      <c r="T164" s="5">
        <f>[4]怪物表!T165</f>
        <v>9.3000000000000055E-2</v>
      </c>
      <c r="U164" s="5">
        <f>[4]怪物表!U165</f>
        <v>0.27900000000000014</v>
      </c>
      <c r="V164" s="5">
        <f>[4]怪物表!V165</f>
        <v>9.3000000000000055E-2</v>
      </c>
      <c r="W164" s="5">
        <f>[4]怪物表!W165</f>
        <v>9.3000000000000055E-2</v>
      </c>
      <c r="X164" s="5">
        <f>[4]怪物表!X165</f>
        <v>9.3000000000000055E-2</v>
      </c>
    </row>
    <row r="165" spans="2:24" ht="14.25" x14ac:dyDescent="0.2">
      <c r="B165" s="1" t="s">
        <v>1467</v>
      </c>
      <c r="C165" s="4">
        <v>64</v>
      </c>
      <c r="D165" s="5" t="str">
        <f>[4]怪物表!D166</f>
        <v>龙系</v>
      </c>
      <c r="E165" s="5" t="str">
        <f>[4]怪物表!E166</f>
        <v>火炎</v>
      </c>
      <c r="F165" s="5">
        <f>[4]怪物表!F166</f>
        <v>0</v>
      </c>
      <c r="G165" s="5">
        <f>[4]怪物表!G166</f>
        <v>1758</v>
      </c>
      <c r="H165" s="5">
        <f>[4]怪物表!H166</f>
        <v>106</v>
      </c>
      <c r="I165" s="5">
        <f>[4]怪物表!I166</f>
        <v>829</v>
      </c>
      <c r="J165" s="5">
        <f>[4]怪物表!J166</f>
        <v>214</v>
      </c>
      <c r="K165" s="5">
        <f>[4]怪物表!K166</f>
        <v>489</v>
      </c>
      <c r="L165" s="5">
        <f>[4]怪物表!L166</f>
        <v>0</v>
      </c>
      <c r="M165" s="5">
        <f>[4]怪物表!M166</f>
        <v>317</v>
      </c>
      <c r="N165" s="5">
        <f>[4]怪物表!N166</f>
        <v>0</v>
      </c>
      <c r="O165" s="5">
        <f>[4]怪物表!O166</f>
        <v>1.8976</v>
      </c>
      <c r="P165" s="5">
        <f>[4]怪物表!P166</f>
        <v>0.1</v>
      </c>
      <c r="Q165" s="5">
        <f>[4]怪物表!Q166</f>
        <v>0.24450000000000011</v>
      </c>
      <c r="R165" s="5">
        <f>[4]怪物表!R166</f>
        <v>0.37800000000000017</v>
      </c>
      <c r="S165" s="5">
        <f>[4]怪物表!S166</f>
        <v>9.4500000000000056E-2</v>
      </c>
      <c r="T165" s="5">
        <f>[4]怪物表!T166</f>
        <v>9.4500000000000056E-2</v>
      </c>
      <c r="U165" s="5">
        <f>[4]怪物表!U166</f>
        <v>0.2835000000000002</v>
      </c>
      <c r="V165" s="5">
        <f>[4]怪物表!V166</f>
        <v>9.4500000000000056E-2</v>
      </c>
      <c r="W165" s="5">
        <f>[4]怪物表!W166</f>
        <v>9.4500000000000056E-2</v>
      </c>
      <c r="X165" s="5">
        <f>[4]怪物表!X166</f>
        <v>9.4500000000000056E-2</v>
      </c>
    </row>
    <row r="166" spans="2:24" ht="14.25" x14ac:dyDescent="0.2">
      <c r="B166" s="1" t="s">
        <v>2038</v>
      </c>
      <c r="C166" s="4">
        <v>65</v>
      </c>
      <c r="D166" s="5" t="str">
        <f>[4]怪物表!D167</f>
        <v>龙系</v>
      </c>
      <c r="E166" s="5" t="str">
        <f>[4]怪物表!E167</f>
        <v>火炎</v>
      </c>
      <c r="F166" s="5">
        <f>[4]怪物表!F167</f>
        <v>0</v>
      </c>
      <c r="G166" s="5">
        <f>[4]怪物表!G167</f>
        <v>1800</v>
      </c>
      <c r="H166" s="5">
        <f>[4]怪物表!H167</f>
        <v>108</v>
      </c>
      <c r="I166" s="5">
        <f>[4]怪物表!I167</f>
        <v>853</v>
      </c>
      <c r="J166" s="5">
        <f>[4]怪物表!J167</f>
        <v>220</v>
      </c>
      <c r="K166" s="5">
        <f>[4]怪物表!K167</f>
        <v>503</v>
      </c>
      <c r="L166" s="5">
        <f>[4]怪物表!L167</f>
        <v>0</v>
      </c>
      <c r="M166" s="5">
        <f>[4]怪物表!M167</f>
        <v>325</v>
      </c>
      <c r="N166" s="5">
        <f>[4]怪物表!N167</f>
        <v>0</v>
      </c>
      <c r="O166" s="5">
        <f>[4]怪物表!O167</f>
        <v>1.9160000000000001</v>
      </c>
      <c r="P166" s="5">
        <f>[4]怪物表!P167</f>
        <v>0.1</v>
      </c>
      <c r="Q166" s="5">
        <f>[4]怪物表!Q167</f>
        <v>0.24600000000000011</v>
      </c>
      <c r="R166" s="5">
        <f>[4]怪物表!R167</f>
        <v>0.38400000000000017</v>
      </c>
      <c r="S166" s="5">
        <f>[4]怪物表!S167</f>
        <v>9.6000000000000058E-2</v>
      </c>
      <c r="T166" s="5">
        <f>[4]怪物表!T167</f>
        <v>9.6000000000000058E-2</v>
      </c>
      <c r="U166" s="5">
        <f>[4]怪物表!U167</f>
        <v>0.28800000000000014</v>
      </c>
      <c r="V166" s="5">
        <f>[4]怪物表!V167</f>
        <v>9.6000000000000058E-2</v>
      </c>
      <c r="W166" s="5">
        <f>[4]怪物表!W167</f>
        <v>9.6000000000000058E-2</v>
      </c>
      <c r="X166" s="5">
        <f>[4]怪物表!X167</f>
        <v>9.6000000000000058E-2</v>
      </c>
    </row>
    <row r="167" spans="2:24" ht="14.25" x14ac:dyDescent="0.2">
      <c r="B167" s="1" t="s">
        <v>2039</v>
      </c>
      <c r="C167" s="4">
        <v>66</v>
      </c>
      <c r="D167" s="5" t="str">
        <f>[4]怪物表!D168</f>
        <v>龙系</v>
      </c>
      <c r="E167" s="5" t="str">
        <f>[4]怪物表!E168</f>
        <v>火炎</v>
      </c>
      <c r="F167" s="5">
        <f>[4]怪物表!F168</f>
        <v>0</v>
      </c>
      <c r="G167" s="5">
        <f>[4]怪物表!G168</f>
        <v>1842</v>
      </c>
      <c r="H167" s="5">
        <f>[4]怪物表!H168</f>
        <v>110</v>
      </c>
      <c r="I167" s="5">
        <f>[4]怪物表!I168</f>
        <v>876</v>
      </c>
      <c r="J167" s="5">
        <f>[4]怪物表!J168</f>
        <v>224</v>
      </c>
      <c r="K167" s="5">
        <f>[4]怪物表!K168</f>
        <v>517</v>
      </c>
      <c r="L167" s="5">
        <f>[4]怪物表!L168</f>
        <v>0</v>
      </c>
      <c r="M167" s="5">
        <f>[4]怪物表!M168</f>
        <v>333</v>
      </c>
      <c r="N167" s="5">
        <f>[4]怪物表!N168</f>
        <v>0</v>
      </c>
      <c r="O167" s="5">
        <f>[4]怪物表!O168</f>
        <v>1.9343999999999999</v>
      </c>
      <c r="P167" s="5">
        <f>[4]怪物表!P168</f>
        <v>0.1</v>
      </c>
      <c r="Q167" s="5">
        <f>[4]怪物表!Q168</f>
        <v>0.24750000000000011</v>
      </c>
      <c r="R167" s="5">
        <f>[4]怪物表!R168</f>
        <v>0.39000000000000018</v>
      </c>
      <c r="S167" s="5">
        <f>[4]怪物表!S168</f>
        <v>9.7500000000000059E-2</v>
      </c>
      <c r="T167" s="5">
        <f>[4]怪物表!T168</f>
        <v>9.7500000000000059E-2</v>
      </c>
      <c r="U167" s="5">
        <f>[4]怪物表!U168</f>
        <v>0.2925000000000002</v>
      </c>
      <c r="V167" s="5">
        <f>[4]怪物表!V168</f>
        <v>9.7500000000000059E-2</v>
      </c>
      <c r="W167" s="5">
        <f>[4]怪物表!W168</f>
        <v>9.7500000000000059E-2</v>
      </c>
      <c r="X167" s="5">
        <f>[4]怪物表!X168</f>
        <v>9.7500000000000059E-2</v>
      </c>
    </row>
    <row r="168" spans="2:24" ht="14.25" x14ac:dyDescent="0.2">
      <c r="B168" s="1" t="s">
        <v>2040</v>
      </c>
      <c r="C168" s="4">
        <v>67</v>
      </c>
      <c r="D168" s="5" t="str">
        <f>[4]怪物表!D169</f>
        <v>龙系</v>
      </c>
      <c r="E168" s="5" t="str">
        <f>[4]怪物表!E169</f>
        <v>火炎</v>
      </c>
      <c r="F168" s="5">
        <f>[4]怪物表!F169</f>
        <v>0</v>
      </c>
      <c r="G168" s="5">
        <f>[4]怪物表!G169</f>
        <v>1882</v>
      </c>
      <c r="H168" s="5">
        <f>[4]怪物表!H169</f>
        <v>112</v>
      </c>
      <c r="I168" s="5">
        <f>[4]怪物表!I169</f>
        <v>901</v>
      </c>
      <c r="J168" s="5">
        <f>[4]怪物表!J169</f>
        <v>230</v>
      </c>
      <c r="K168" s="5">
        <f>[4]怪物表!K169</f>
        <v>531</v>
      </c>
      <c r="L168" s="5">
        <f>[4]怪物表!L169</f>
        <v>0</v>
      </c>
      <c r="M168" s="5">
        <f>[4]怪物表!M169</f>
        <v>341</v>
      </c>
      <c r="N168" s="5">
        <f>[4]怪物表!N169</f>
        <v>0</v>
      </c>
      <c r="O168" s="5">
        <f>[4]怪物表!O169</f>
        <v>1.9527999999999999</v>
      </c>
      <c r="P168" s="5">
        <f>[4]怪物表!P169</f>
        <v>0.1</v>
      </c>
      <c r="Q168" s="5">
        <f>[4]怪物表!Q169</f>
        <v>0.24900000000000011</v>
      </c>
      <c r="R168" s="5">
        <f>[4]怪物表!R169</f>
        <v>0.39600000000000019</v>
      </c>
      <c r="S168" s="5">
        <f>[4]怪物表!S169</f>
        <v>9.900000000000006E-2</v>
      </c>
      <c r="T168" s="5">
        <f>[4]怪物表!T169</f>
        <v>9.900000000000006E-2</v>
      </c>
      <c r="U168" s="5">
        <f>[4]怪物表!U169</f>
        <v>0.29700000000000015</v>
      </c>
      <c r="V168" s="5">
        <f>[4]怪物表!V169</f>
        <v>9.900000000000006E-2</v>
      </c>
      <c r="W168" s="5">
        <f>[4]怪物表!W169</f>
        <v>9.900000000000006E-2</v>
      </c>
      <c r="X168" s="5">
        <f>[4]怪物表!X169</f>
        <v>9.900000000000006E-2</v>
      </c>
    </row>
    <row r="169" spans="2:24" ht="14.25" x14ac:dyDescent="0.2">
      <c r="B169" s="1" t="s">
        <v>2041</v>
      </c>
      <c r="C169" s="4">
        <v>68</v>
      </c>
      <c r="D169" s="5" t="str">
        <f>[4]怪物表!D170</f>
        <v>龙系</v>
      </c>
      <c r="E169" s="5" t="str">
        <f>[4]怪物表!E170</f>
        <v>火炎</v>
      </c>
      <c r="F169" s="5">
        <f>[4]怪物表!F170</f>
        <v>0</v>
      </c>
      <c r="G169" s="5">
        <f>[4]怪物表!G170</f>
        <v>1924</v>
      </c>
      <c r="H169" s="5">
        <f>[4]怪物表!H170</f>
        <v>114</v>
      </c>
      <c r="I169" s="5">
        <f>[4]怪物表!I170</f>
        <v>925</v>
      </c>
      <c r="J169" s="5">
        <f>[4]怪物表!J170</f>
        <v>236</v>
      </c>
      <c r="K169" s="5">
        <f>[4]怪物表!K170</f>
        <v>546</v>
      </c>
      <c r="L169" s="5">
        <f>[4]怪物表!L170</f>
        <v>0</v>
      </c>
      <c r="M169" s="5">
        <f>[4]怪物表!M170</f>
        <v>349</v>
      </c>
      <c r="N169" s="5">
        <f>[4]怪物表!N170</f>
        <v>0</v>
      </c>
      <c r="O169" s="5">
        <f>[4]怪物表!O170</f>
        <v>1.9712000000000001</v>
      </c>
      <c r="P169" s="5">
        <f>[4]怪物表!P170</f>
        <v>0.1</v>
      </c>
      <c r="Q169" s="5">
        <f>[4]怪物表!Q170</f>
        <v>0.25050000000000011</v>
      </c>
      <c r="R169" s="5">
        <f>[4]怪物表!R170</f>
        <v>0.40200000000000019</v>
      </c>
      <c r="S169" s="5">
        <f>[4]怪物表!S170</f>
        <v>0.10050000000000006</v>
      </c>
      <c r="T169" s="5">
        <f>[4]怪物表!T170</f>
        <v>0.10050000000000006</v>
      </c>
      <c r="U169" s="5">
        <f>[4]怪物表!U170</f>
        <v>0.30150000000000021</v>
      </c>
      <c r="V169" s="5">
        <f>[4]怪物表!V170</f>
        <v>0.10050000000000006</v>
      </c>
      <c r="W169" s="5">
        <f>[4]怪物表!W170</f>
        <v>0.10050000000000006</v>
      </c>
      <c r="X169" s="5">
        <f>[4]怪物表!X170</f>
        <v>0.10050000000000006</v>
      </c>
    </row>
    <row r="170" spans="2:24" ht="14.25" x14ac:dyDescent="0.2">
      <c r="B170" s="1" t="s">
        <v>2042</v>
      </c>
      <c r="C170" s="4">
        <v>69</v>
      </c>
      <c r="D170" s="5" t="str">
        <f>[4]怪物表!D171</f>
        <v>龙系</v>
      </c>
      <c r="E170" s="5" t="str">
        <f>[4]怪物表!E171</f>
        <v>火炎</v>
      </c>
      <c r="F170" s="5">
        <f>[4]怪物表!F171</f>
        <v>0</v>
      </c>
      <c r="G170" s="5">
        <f>[4]怪物表!G171</f>
        <v>1968</v>
      </c>
      <c r="H170" s="5">
        <f>[4]怪物表!H171</f>
        <v>116</v>
      </c>
      <c r="I170" s="5">
        <f>[4]怪物表!I171</f>
        <v>951</v>
      </c>
      <c r="J170" s="5">
        <f>[4]怪物表!J171</f>
        <v>241</v>
      </c>
      <c r="K170" s="5">
        <f>[4]怪物表!K171</f>
        <v>560</v>
      </c>
      <c r="L170" s="5">
        <f>[4]怪物表!L171</f>
        <v>0</v>
      </c>
      <c r="M170" s="5">
        <f>[4]怪物表!M171</f>
        <v>357</v>
      </c>
      <c r="N170" s="5">
        <f>[4]怪物表!N171</f>
        <v>0</v>
      </c>
      <c r="O170" s="5">
        <f>[4]怪物表!O171</f>
        <v>1.9896000000000003</v>
      </c>
      <c r="P170" s="5">
        <f>[4]怪物表!P171</f>
        <v>0.1</v>
      </c>
      <c r="Q170" s="5">
        <f>[4]怪物表!Q171</f>
        <v>0.25200000000000011</v>
      </c>
      <c r="R170" s="5">
        <f>[4]怪物表!R171</f>
        <v>0.4080000000000002</v>
      </c>
      <c r="S170" s="5">
        <f>[4]怪物表!S171</f>
        <v>0.10200000000000006</v>
      </c>
      <c r="T170" s="5">
        <f>[4]怪物表!T171</f>
        <v>0.10200000000000006</v>
      </c>
      <c r="U170" s="5">
        <f>[4]怪物表!U171</f>
        <v>0.30600000000000016</v>
      </c>
      <c r="V170" s="5">
        <f>[4]怪物表!V171</f>
        <v>0.10200000000000006</v>
      </c>
      <c r="W170" s="5">
        <f>[4]怪物表!W171</f>
        <v>0.10200000000000006</v>
      </c>
      <c r="X170" s="5">
        <f>[4]怪物表!X171</f>
        <v>0.10200000000000006</v>
      </c>
    </row>
    <row r="171" spans="2:24" ht="14.25" x14ac:dyDescent="0.2">
      <c r="B171" s="1" t="s">
        <v>2043</v>
      </c>
      <c r="C171" s="4">
        <v>70</v>
      </c>
      <c r="D171" s="5" t="str">
        <f>[4]怪物表!D172</f>
        <v>龙系</v>
      </c>
      <c r="E171" s="5" t="str">
        <f>[4]怪物表!E172</f>
        <v>火炎</v>
      </c>
      <c r="F171" s="5">
        <f>[4]怪物表!F172</f>
        <v>0</v>
      </c>
      <c r="G171" s="5">
        <f>[4]怪物表!G172</f>
        <v>2012</v>
      </c>
      <c r="H171" s="5">
        <f>[4]怪物表!H172</f>
        <v>118</v>
      </c>
      <c r="I171" s="5">
        <f>[4]怪物表!I172</f>
        <v>976</v>
      </c>
      <c r="J171" s="5">
        <f>[4]怪物表!J172</f>
        <v>247</v>
      </c>
      <c r="K171" s="5">
        <f>[4]怪物表!K172</f>
        <v>575</v>
      </c>
      <c r="L171" s="5">
        <f>[4]怪物表!L172</f>
        <v>0</v>
      </c>
      <c r="M171" s="5">
        <f>[4]怪物表!M172</f>
        <v>365</v>
      </c>
      <c r="N171" s="5">
        <f>[4]怪物表!N172</f>
        <v>0</v>
      </c>
      <c r="O171" s="5">
        <f>[4]怪物表!O172</f>
        <v>2.0080000000000005</v>
      </c>
      <c r="P171" s="5">
        <f>[4]怪物表!P172</f>
        <v>0.1</v>
      </c>
      <c r="Q171" s="5">
        <f>[4]怪物表!Q172</f>
        <v>0.25350000000000011</v>
      </c>
      <c r="R171" s="5">
        <f>[4]怪物表!R172</f>
        <v>0.4140000000000002</v>
      </c>
      <c r="S171" s="5">
        <f>[4]怪物表!S172</f>
        <v>0.10350000000000006</v>
      </c>
      <c r="T171" s="5">
        <f>[4]怪物表!T172</f>
        <v>0.10350000000000006</v>
      </c>
      <c r="U171" s="5">
        <f>[4]怪物表!U172</f>
        <v>0.31050000000000022</v>
      </c>
      <c r="V171" s="5">
        <f>[4]怪物表!V172</f>
        <v>0.10350000000000006</v>
      </c>
      <c r="W171" s="5">
        <f>[4]怪物表!W172</f>
        <v>0.10350000000000006</v>
      </c>
      <c r="X171" s="5">
        <f>[4]怪物表!X172</f>
        <v>0.10350000000000006</v>
      </c>
    </row>
    <row r="172" spans="2:24" ht="14.25" x14ac:dyDescent="0.2">
      <c r="B172" s="1" t="s">
        <v>2044</v>
      </c>
      <c r="C172" s="4">
        <v>71</v>
      </c>
      <c r="D172" s="5" t="str">
        <f>[4]怪物表!D173</f>
        <v>龙系</v>
      </c>
      <c r="E172" s="5" t="str">
        <f>[4]怪物表!E173</f>
        <v>火炎</v>
      </c>
      <c r="F172" s="5">
        <f>[4]怪物表!F173</f>
        <v>0</v>
      </c>
      <c r="G172" s="5">
        <f>[4]怪物表!G173</f>
        <v>2055</v>
      </c>
      <c r="H172" s="5">
        <f>[4]怪物表!H173</f>
        <v>120</v>
      </c>
      <c r="I172" s="5">
        <f>[4]怪物表!I173</f>
        <v>1003</v>
      </c>
      <c r="J172" s="5">
        <f>[4]怪物表!J173</f>
        <v>252</v>
      </c>
      <c r="K172" s="5">
        <f>[4]怪物表!K173</f>
        <v>591</v>
      </c>
      <c r="L172" s="5">
        <f>[4]怪物表!L173</f>
        <v>0</v>
      </c>
      <c r="M172" s="5">
        <f>[4]怪物表!M173</f>
        <v>373</v>
      </c>
      <c r="N172" s="5">
        <f>[4]怪物表!N173</f>
        <v>0</v>
      </c>
      <c r="O172" s="5">
        <f>[4]怪物表!O173</f>
        <v>2.0264000000000002</v>
      </c>
      <c r="P172" s="5">
        <f>[4]怪物表!P173</f>
        <v>0.1</v>
      </c>
      <c r="Q172" s="5">
        <f>[4]怪物表!Q173</f>
        <v>0.25500000000000012</v>
      </c>
      <c r="R172" s="5">
        <f>[4]怪物表!R173</f>
        <v>0.42000000000000021</v>
      </c>
      <c r="S172" s="5">
        <f>[4]怪物表!S173</f>
        <v>0.10500000000000007</v>
      </c>
      <c r="T172" s="5">
        <f>[4]怪物表!T173</f>
        <v>0.10500000000000007</v>
      </c>
      <c r="U172" s="5">
        <f>[4]怪物表!U173</f>
        <v>0.31500000000000017</v>
      </c>
      <c r="V172" s="5">
        <f>[4]怪物表!V173</f>
        <v>0.10500000000000007</v>
      </c>
      <c r="W172" s="5">
        <f>[4]怪物表!W173</f>
        <v>0.10500000000000007</v>
      </c>
      <c r="X172" s="5">
        <f>[4]怪物表!X173</f>
        <v>0.10500000000000007</v>
      </c>
    </row>
    <row r="173" spans="2:24" ht="14.25" x14ac:dyDescent="0.2">
      <c r="B173" s="1" t="s">
        <v>2045</v>
      </c>
      <c r="C173" s="4">
        <v>72</v>
      </c>
      <c r="D173" s="5" t="str">
        <f>[4]怪物表!D174</f>
        <v>龙系</v>
      </c>
      <c r="E173" s="5" t="str">
        <f>[4]怪物表!E174</f>
        <v>火炎</v>
      </c>
      <c r="F173" s="5">
        <f>[4]怪物表!F174</f>
        <v>0</v>
      </c>
      <c r="G173" s="5">
        <f>[4]怪物表!G174</f>
        <v>2098</v>
      </c>
      <c r="H173" s="5">
        <f>[4]怪物表!H174</f>
        <v>122</v>
      </c>
      <c r="I173" s="5">
        <f>[4]怪物表!I174</f>
        <v>1030</v>
      </c>
      <c r="J173" s="5">
        <f>[4]怪物表!J174</f>
        <v>258</v>
      </c>
      <c r="K173" s="5">
        <f>[4]怪物表!K174</f>
        <v>606</v>
      </c>
      <c r="L173" s="5">
        <f>[4]怪物表!L174</f>
        <v>0</v>
      </c>
      <c r="M173" s="5">
        <f>[4]怪物表!M174</f>
        <v>381</v>
      </c>
      <c r="N173" s="5">
        <f>[4]怪物表!N174</f>
        <v>0</v>
      </c>
      <c r="O173" s="5">
        <f>[4]怪物表!O174</f>
        <v>2.0448</v>
      </c>
      <c r="P173" s="5">
        <f>[4]怪物表!P174</f>
        <v>0.1</v>
      </c>
      <c r="Q173" s="5">
        <f>[4]怪物表!Q174</f>
        <v>0.25650000000000012</v>
      </c>
      <c r="R173" s="5">
        <f>[4]怪物表!R174</f>
        <v>0.42600000000000021</v>
      </c>
      <c r="S173" s="5">
        <f>[4]怪物表!S174</f>
        <v>0.10650000000000007</v>
      </c>
      <c r="T173" s="5">
        <f>[4]怪物表!T174</f>
        <v>0.10650000000000007</v>
      </c>
      <c r="U173" s="5">
        <f>[4]怪物表!U174</f>
        <v>0.31950000000000023</v>
      </c>
      <c r="V173" s="5">
        <f>[4]怪物表!V174</f>
        <v>0.10650000000000007</v>
      </c>
      <c r="W173" s="5">
        <f>[4]怪物表!W174</f>
        <v>0.10650000000000007</v>
      </c>
      <c r="X173" s="5">
        <f>[4]怪物表!X174</f>
        <v>0.10650000000000007</v>
      </c>
    </row>
    <row r="174" spans="2:24" ht="14.25" x14ac:dyDescent="0.2">
      <c r="B174" s="1" t="s">
        <v>2046</v>
      </c>
      <c r="C174" s="4">
        <v>73</v>
      </c>
      <c r="D174" s="5" t="str">
        <f>[4]怪物表!D175</f>
        <v>龙系</v>
      </c>
      <c r="E174" s="5" t="str">
        <f>[4]怪物表!E175</f>
        <v>火炎</v>
      </c>
      <c r="F174" s="5">
        <f>[4]怪物表!F175</f>
        <v>0</v>
      </c>
      <c r="G174" s="5">
        <f>[4]怪物表!G175</f>
        <v>2141</v>
      </c>
      <c r="H174" s="5">
        <f>[4]怪物表!H175</f>
        <v>124</v>
      </c>
      <c r="I174" s="5">
        <f>[4]怪物表!I175</f>
        <v>1056</v>
      </c>
      <c r="J174" s="5">
        <f>[4]怪物表!J175</f>
        <v>264</v>
      </c>
      <c r="K174" s="5">
        <f>[4]怪物表!K175</f>
        <v>622</v>
      </c>
      <c r="L174" s="5">
        <f>[4]怪物表!L175</f>
        <v>0</v>
      </c>
      <c r="M174" s="5">
        <f>[4]怪物表!M175</f>
        <v>389</v>
      </c>
      <c r="N174" s="5">
        <f>[4]怪物表!N175</f>
        <v>0</v>
      </c>
      <c r="O174" s="5">
        <f>[4]怪物表!O175</f>
        <v>2.0631999999999997</v>
      </c>
      <c r="P174" s="5">
        <f>[4]怪物表!P175</f>
        <v>0.1</v>
      </c>
      <c r="Q174" s="5">
        <f>[4]怪物表!Q175</f>
        <v>0.25800000000000012</v>
      </c>
      <c r="R174" s="5">
        <f>[4]怪物表!R175</f>
        <v>0.43200000000000022</v>
      </c>
      <c r="S174" s="5">
        <f>[4]怪物表!S175</f>
        <v>0.10800000000000007</v>
      </c>
      <c r="T174" s="5">
        <f>[4]怪物表!T175</f>
        <v>0.10800000000000007</v>
      </c>
      <c r="U174" s="5">
        <f>[4]怪物表!U175</f>
        <v>0.32400000000000018</v>
      </c>
      <c r="V174" s="5">
        <f>[4]怪物表!V175</f>
        <v>0.10800000000000007</v>
      </c>
      <c r="W174" s="5">
        <f>[4]怪物表!W175</f>
        <v>0.10800000000000007</v>
      </c>
      <c r="X174" s="5">
        <f>[4]怪物表!X175</f>
        <v>0.10800000000000007</v>
      </c>
    </row>
    <row r="175" spans="2:24" ht="14.25" x14ac:dyDescent="0.2">
      <c r="B175" s="1" t="s">
        <v>2047</v>
      </c>
      <c r="C175" s="4">
        <v>74</v>
      </c>
      <c r="D175" s="5" t="str">
        <f>[4]怪物表!D176</f>
        <v>龙系</v>
      </c>
      <c r="E175" s="5" t="str">
        <f>[4]怪物表!E176</f>
        <v>火炎</v>
      </c>
      <c r="F175" s="5">
        <f>[4]怪物表!F176</f>
        <v>0</v>
      </c>
      <c r="G175" s="5">
        <f>[4]怪物表!G176</f>
        <v>2184</v>
      </c>
      <c r="H175" s="5">
        <f>[4]怪物表!H176</f>
        <v>127</v>
      </c>
      <c r="I175" s="5">
        <f>[4]怪物表!I176</f>
        <v>1083</v>
      </c>
      <c r="J175" s="5">
        <f>[4]怪物表!J176</f>
        <v>269</v>
      </c>
      <c r="K175" s="5">
        <f>[4]怪物表!K176</f>
        <v>638</v>
      </c>
      <c r="L175" s="5">
        <f>[4]怪物表!L176</f>
        <v>0</v>
      </c>
      <c r="M175" s="5">
        <f>[4]怪物表!M176</f>
        <v>397</v>
      </c>
      <c r="N175" s="5">
        <f>[4]怪物表!N176</f>
        <v>0</v>
      </c>
      <c r="O175" s="5">
        <f>[4]怪物表!O176</f>
        <v>2.0815999999999999</v>
      </c>
      <c r="P175" s="5">
        <f>[4]怪物表!P176</f>
        <v>0.1</v>
      </c>
      <c r="Q175" s="5">
        <f>[4]怪物表!Q176</f>
        <v>0.25950000000000012</v>
      </c>
      <c r="R175" s="5">
        <f>[4]怪物表!R176</f>
        <v>0.43800000000000022</v>
      </c>
      <c r="S175" s="5">
        <f>[4]怪物表!S176</f>
        <v>0.10950000000000007</v>
      </c>
      <c r="T175" s="5">
        <f>[4]怪物表!T176</f>
        <v>0.10950000000000007</v>
      </c>
      <c r="U175" s="5">
        <f>[4]怪物表!U176</f>
        <v>0.32850000000000024</v>
      </c>
      <c r="V175" s="5">
        <f>[4]怪物表!V176</f>
        <v>0.10950000000000007</v>
      </c>
      <c r="W175" s="5">
        <f>[4]怪物表!W176</f>
        <v>0.10950000000000007</v>
      </c>
      <c r="X175" s="5">
        <f>[4]怪物表!X176</f>
        <v>0.10950000000000007</v>
      </c>
    </row>
    <row r="176" spans="2:24" ht="14.25" x14ac:dyDescent="0.2">
      <c r="B176" s="1" t="s">
        <v>2048</v>
      </c>
      <c r="C176" s="4">
        <v>75</v>
      </c>
      <c r="D176" s="5" t="str">
        <f>[4]怪物表!D177</f>
        <v>龙系</v>
      </c>
      <c r="E176" s="5" t="str">
        <f>[4]怪物表!E177</f>
        <v>火炎</v>
      </c>
      <c r="F176" s="5">
        <f>[4]怪物表!F177</f>
        <v>0</v>
      </c>
      <c r="G176" s="5">
        <f>[4]怪物表!G177</f>
        <v>2226</v>
      </c>
      <c r="H176" s="5">
        <f>[4]怪物表!H177</f>
        <v>129</v>
      </c>
      <c r="I176" s="5">
        <f>[4]怪物表!I177</f>
        <v>1111</v>
      </c>
      <c r="J176" s="5">
        <f>[4]怪物表!J177</f>
        <v>276</v>
      </c>
      <c r="K176" s="5">
        <f>[4]怪物表!K177</f>
        <v>655</v>
      </c>
      <c r="L176" s="5">
        <f>[4]怪物表!L177</f>
        <v>0</v>
      </c>
      <c r="M176" s="5">
        <f>[4]怪物表!M177</f>
        <v>405</v>
      </c>
      <c r="N176" s="5">
        <f>[4]怪物表!N177</f>
        <v>0</v>
      </c>
      <c r="O176" s="5">
        <f>[4]怪物表!O177</f>
        <v>2.1</v>
      </c>
      <c r="P176" s="5">
        <f>[4]怪物表!P177</f>
        <v>0.1</v>
      </c>
      <c r="Q176" s="5">
        <f>[4]怪物表!Q177</f>
        <v>0.26100000000000012</v>
      </c>
      <c r="R176" s="5">
        <f>[4]怪物表!R177</f>
        <v>0.44400000000000023</v>
      </c>
      <c r="S176" s="5">
        <f>[4]怪物表!S177</f>
        <v>0.11100000000000007</v>
      </c>
      <c r="T176" s="5">
        <f>[4]怪物表!T177</f>
        <v>0.11100000000000007</v>
      </c>
      <c r="U176" s="5">
        <f>[4]怪物表!U177</f>
        <v>0.33300000000000018</v>
      </c>
      <c r="V176" s="5">
        <f>[4]怪物表!V177</f>
        <v>0.11100000000000007</v>
      </c>
      <c r="W176" s="5">
        <f>[4]怪物表!W177</f>
        <v>0.11100000000000007</v>
      </c>
      <c r="X176" s="5">
        <f>[4]怪物表!X177</f>
        <v>0.11100000000000007</v>
      </c>
    </row>
    <row r="177" spans="2:24" ht="14.25" x14ac:dyDescent="0.2">
      <c r="B177" s="1" t="s">
        <v>2049</v>
      </c>
      <c r="C177" s="4">
        <v>76</v>
      </c>
      <c r="D177" s="5" t="str">
        <f>[4]怪物表!D178</f>
        <v>龙系</v>
      </c>
      <c r="E177" s="5" t="str">
        <f>[4]怪物表!E178</f>
        <v>火炎</v>
      </c>
      <c r="F177" s="5">
        <f>[4]怪物表!F178</f>
        <v>0</v>
      </c>
      <c r="G177" s="5">
        <f>[4]怪物表!G178</f>
        <v>2271</v>
      </c>
      <c r="H177" s="5">
        <f>[4]怪物表!H178</f>
        <v>132</v>
      </c>
      <c r="I177" s="5">
        <f>[4]怪物表!I178</f>
        <v>1140</v>
      </c>
      <c r="J177" s="5">
        <f>[4]怪物表!J178</f>
        <v>281</v>
      </c>
      <c r="K177" s="5">
        <f>[4]怪物表!K178</f>
        <v>672</v>
      </c>
      <c r="L177" s="5">
        <f>[4]怪物表!L178</f>
        <v>0</v>
      </c>
      <c r="M177" s="5">
        <f>[4]怪物表!M178</f>
        <v>413</v>
      </c>
      <c r="N177" s="5">
        <f>[4]怪物表!N178</f>
        <v>0</v>
      </c>
      <c r="O177" s="5">
        <f>[4]怪物表!O178</f>
        <v>2.1183999999999998</v>
      </c>
      <c r="P177" s="5">
        <f>[4]怪物表!P178</f>
        <v>0.1</v>
      </c>
      <c r="Q177" s="5">
        <f>[4]怪物表!Q178</f>
        <v>0.26250000000000012</v>
      </c>
      <c r="R177" s="5">
        <f>[4]怪物表!R178</f>
        <v>0.45000000000000023</v>
      </c>
      <c r="S177" s="5">
        <f>[4]怪物表!S178</f>
        <v>0.11250000000000007</v>
      </c>
      <c r="T177" s="5">
        <f>[4]怪物表!T178</f>
        <v>0.11250000000000007</v>
      </c>
      <c r="U177" s="5">
        <f>[4]怪物表!U178</f>
        <v>0.33750000000000024</v>
      </c>
      <c r="V177" s="5">
        <f>[4]怪物表!V178</f>
        <v>0.11250000000000007</v>
      </c>
      <c r="W177" s="5">
        <f>[4]怪物表!W178</f>
        <v>0.11250000000000007</v>
      </c>
      <c r="X177" s="5">
        <f>[4]怪物表!X178</f>
        <v>0.11250000000000007</v>
      </c>
    </row>
    <row r="178" spans="2:24" ht="14.25" x14ac:dyDescent="0.2">
      <c r="B178" s="1" t="s">
        <v>2050</v>
      </c>
      <c r="C178" s="4">
        <v>77</v>
      </c>
      <c r="D178" s="5" t="str">
        <f>[4]怪物表!D179</f>
        <v>龙系</v>
      </c>
      <c r="E178" s="5" t="str">
        <f>[4]怪物表!E179</f>
        <v>火炎</v>
      </c>
      <c r="F178" s="5">
        <f>[4]怪物表!F179</f>
        <v>0</v>
      </c>
      <c r="G178" s="5">
        <f>[4]怪物表!G179</f>
        <v>2316</v>
      </c>
      <c r="H178" s="5">
        <f>[4]怪物表!H179</f>
        <v>134</v>
      </c>
      <c r="I178" s="5">
        <f>[4]怪物表!I179</f>
        <v>1170</v>
      </c>
      <c r="J178" s="5">
        <f>[4]怪物表!J179</f>
        <v>288</v>
      </c>
      <c r="K178" s="5">
        <f>[4]怪物表!K179</f>
        <v>689</v>
      </c>
      <c r="L178" s="5">
        <f>[4]怪物表!L179</f>
        <v>0</v>
      </c>
      <c r="M178" s="5">
        <f>[4]怪物表!M179</f>
        <v>421</v>
      </c>
      <c r="N178" s="5">
        <f>[4]怪物表!N179</f>
        <v>0</v>
      </c>
      <c r="O178" s="5">
        <f>[4]怪物表!O179</f>
        <v>2.1368</v>
      </c>
      <c r="P178" s="5">
        <f>[4]怪物表!P179</f>
        <v>0.1</v>
      </c>
      <c r="Q178" s="5">
        <f>[4]怪物表!Q179</f>
        <v>0.26400000000000012</v>
      </c>
      <c r="R178" s="5">
        <f>[4]怪物表!R179</f>
        <v>0.45600000000000024</v>
      </c>
      <c r="S178" s="5">
        <f>[4]怪物表!S179</f>
        <v>0.11400000000000007</v>
      </c>
      <c r="T178" s="5">
        <f>[4]怪物表!T179</f>
        <v>0.11400000000000007</v>
      </c>
      <c r="U178" s="5">
        <f>[4]怪物表!U179</f>
        <v>0.34200000000000019</v>
      </c>
      <c r="V178" s="5">
        <f>[4]怪物表!V179</f>
        <v>0.11400000000000007</v>
      </c>
      <c r="W178" s="5">
        <f>[4]怪物表!W179</f>
        <v>0.11400000000000007</v>
      </c>
      <c r="X178" s="5">
        <f>[4]怪物表!X179</f>
        <v>0.11400000000000007</v>
      </c>
    </row>
    <row r="179" spans="2:24" ht="14.25" x14ac:dyDescent="0.2">
      <c r="B179" s="1" t="s">
        <v>2051</v>
      </c>
      <c r="C179" s="4">
        <v>78</v>
      </c>
      <c r="D179" s="5" t="str">
        <f>[4]怪物表!D180</f>
        <v>龙系</v>
      </c>
      <c r="E179" s="5" t="str">
        <f>[4]怪物表!E180</f>
        <v>火炎</v>
      </c>
      <c r="F179" s="5">
        <f>[4]怪物表!F180</f>
        <v>0</v>
      </c>
      <c r="G179" s="5">
        <f>[4]怪物表!G180</f>
        <v>2360</v>
      </c>
      <c r="H179" s="5">
        <f>[4]怪物表!H180</f>
        <v>137</v>
      </c>
      <c r="I179" s="5">
        <f>[4]怪物表!I180</f>
        <v>1198</v>
      </c>
      <c r="J179" s="5">
        <f>[4]怪物表!J180</f>
        <v>293</v>
      </c>
      <c r="K179" s="5">
        <f>[4]怪物表!K180</f>
        <v>706</v>
      </c>
      <c r="L179" s="5">
        <f>[4]怪物表!L180</f>
        <v>0</v>
      </c>
      <c r="M179" s="5">
        <f>[4]怪物表!M180</f>
        <v>430</v>
      </c>
      <c r="N179" s="5">
        <f>[4]怪物表!N180</f>
        <v>0</v>
      </c>
      <c r="O179" s="5">
        <f>[4]怪物表!O180</f>
        <v>2.1552000000000002</v>
      </c>
      <c r="P179" s="5">
        <f>[4]怪物表!P180</f>
        <v>0.1</v>
      </c>
      <c r="Q179" s="5">
        <f>[4]怪物表!Q180</f>
        <v>0.26550000000000012</v>
      </c>
      <c r="R179" s="5">
        <f>[4]怪物表!R180</f>
        <v>0.46200000000000024</v>
      </c>
      <c r="S179" s="5">
        <f>[4]怪物表!S180</f>
        <v>0.11550000000000007</v>
      </c>
      <c r="T179" s="5">
        <f>[4]怪物表!T180</f>
        <v>0.11550000000000007</v>
      </c>
      <c r="U179" s="5">
        <f>[4]怪物表!U180</f>
        <v>0.34650000000000025</v>
      </c>
      <c r="V179" s="5">
        <f>[4]怪物表!V180</f>
        <v>0.11550000000000007</v>
      </c>
      <c r="W179" s="5">
        <f>[4]怪物表!W180</f>
        <v>0.11550000000000007</v>
      </c>
      <c r="X179" s="5">
        <f>[4]怪物表!X180</f>
        <v>0.11550000000000007</v>
      </c>
    </row>
    <row r="180" spans="2:24" ht="14.25" x14ac:dyDescent="0.2">
      <c r="B180" s="1" t="s">
        <v>2052</v>
      </c>
      <c r="C180" s="4">
        <v>79</v>
      </c>
      <c r="D180" s="5" t="str">
        <f>[4]怪物表!D181</f>
        <v>龙系</v>
      </c>
      <c r="E180" s="5" t="str">
        <f>[4]怪物表!E181</f>
        <v>火炎</v>
      </c>
      <c r="F180" s="5">
        <f>[4]怪物表!F181</f>
        <v>0</v>
      </c>
      <c r="G180" s="5">
        <f>[4]怪物表!G181</f>
        <v>2405</v>
      </c>
      <c r="H180" s="5">
        <f>[4]怪物表!H181</f>
        <v>139</v>
      </c>
      <c r="I180" s="5">
        <f>[4]怪物表!I181</f>
        <v>1228</v>
      </c>
      <c r="J180" s="5">
        <f>[4]怪物表!J181</f>
        <v>300</v>
      </c>
      <c r="K180" s="5">
        <f>[4]怪物表!K181</f>
        <v>724</v>
      </c>
      <c r="L180" s="5">
        <f>[4]怪物表!L181</f>
        <v>0</v>
      </c>
      <c r="M180" s="5">
        <f>[4]怪物表!M181</f>
        <v>439</v>
      </c>
      <c r="N180" s="5">
        <f>[4]怪物表!N181</f>
        <v>0</v>
      </c>
      <c r="O180" s="5">
        <f>[4]怪物表!O181</f>
        <v>2.1736</v>
      </c>
      <c r="P180" s="5">
        <f>[4]怪物表!P181</f>
        <v>0.1</v>
      </c>
      <c r="Q180" s="5">
        <f>[4]怪物表!Q181</f>
        <v>0.26700000000000013</v>
      </c>
      <c r="R180" s="5">
        <f>[4]怪物表!R181</f>
        <v>0.46800000000000025</v>
      </c>
      <c r="S180" s="5">
        <f>[4]怪物表!S181</f>
        <v>0.11700000000000008</v>
      </c>
      <c r="T180" s="5">
        <f>[4]怪物表!T181</f>
        <v>0.11700000000000008</v>
      </c>
      <c r="U180" s="5">
        <f>[4]怪物表!U181</f>
        <v>0.3510000000000002</v>
      </c>
      <c r="V180" s="5">
        <f>[4]怪物表!V181</f>
        <v>0.11700000000000008</v>
      </c>
      <c r="W180" s="5">
        <f>[4]怪物表!W181</f>
        <v>0.11700000000000008</v>
      </c>
      <c r="X180" s="5">
        <f>[4]怪物表!X181</f>
        <v>0.11700000000000008</v>
      </c>
    </row>
    <row r="181" spans="2:24" ht="14.25" x14ac:dyDescent="0.2">
      <c r="B181" s="1" t="s">
        <v>2053</v>
      </c>
      <c r="C181" s="4">
        <v>80</v>
      </c>
      <c r="D181" s="5" t="str">
        <f>[4]怪物表!D182</f>
        <v>龙系</v>
      </c>
      <c r="E181" s="5" t="str">
        <f>[4]怪物表!E182</f>
        <v>火炎</v>
      </c>
      <c r="F181" s="5">
        <f>[4]怪物表!F182</f>
        <v>0</v>
      </c>
      <c r="G181" s="5">
        <f>[4]怪物表!G182</f>
        <v>2450</v>
      </c>
      <c r="H181" s="5">
        <f>[4]怪物表!H182</f>
        <v>142</v>
      </c>
      <c r="I181" s="5">
        <f>[4]怪物表!I182</f>
        <v>1258</v>
      </c>
      <c r="J181" s="5">
        <f>[4]怪物表!J182</f>
        <v>305</v>
      </c>
      <c r="K181" s="5">
        <f>[4]怪物表!K182</f>
        <v>741</v>
      </c>
      <c r="L181" s="5">
        <f>[4]怪物表!L182</f>
        <v>0</v>
      </c>
      <c r="M181" s="5">
        <f>[4]怪物表!M182</f>
        <v>448</v>
      </c>
      <c r="N181" s="5">
        <f>[4]怪物表!N182</f>
        <v>0</v>
      </c>
      <c r="O181" s="5">
        <f>[4]怪物表!O182</f>
        <v>2.1920000000000002</v>
      </c>
      <c r="P181" s="5">
        <f>[4]怪物表!P182</f>
        <v>0.1</v>
      </c>
      <c r="Q181" s="5">
        <f>[4]怪物表!Q182</f>
        <v>0.26850000000000013</v>
      </c>
      <c r="R181" s="5">
        <f>[4]怪物表!R182</f>
        <v>0.47400000000000025</v>
      </c>
      <c r="S181" s="5">
        <f>[4]怪物表!S182</f>
        <v>0.11850000000000008</v>
      </c>
      <c r="T181" s="5">
        <f>[4]怪物表!T182</f>
        <v>0.11850000000000008</v>
      </c>
      <c r="U181" s="5">
        <f>[4]怪物表!U182</f>
        <v>0.35550000000000026</v>
      </c>
      <c r="V181" s="5">
        <f>[4]怪物表!V182</f>
        <v>0.11850000000000008</v>
      </c>
      <c r="W181" s="5">
        <f>[4]怪物表!W182</f>
        <v>0.11850000000000008</v>
      </c>
      <c r="X181" s="5">
        <f>[4]怪物表!X182</f>
        <v>0.11850000000000008</v>
      </c>
    </row>
    <row r="182" spans="2:24" ht="14.25" x14ac:dyDescent="0.2">
      <c r="B182" s="1" t="s">
        <v>2054</v>
      </c>
      <c r="C182" s="4">
        <v>81</v>
      </c>
      <c r="D182" s="5" t="str">
        <f>[4]怪物表!D183</f>
        <v>龙系</v>
      </c>
      <c r="E182" s="5" t="str">
        <f>[4]怪物表!E183</f>
        <v>火炎</v>
      </c>
      <c r="F182" s="5">
        <f>[4]怪物表!F183</f>
        <v>0</v>
      </c>
      <c r="G182" s="5">
        <f>[4]怪物表!G183</f>
        <v>2493</v>
      </c>
      <c r="H182" s="5">
        <f>[4]怪物表!H183</f>
        <v>144</v>
      </c>
      <c r="I182" s="5">
        <f>[4]怪物表!I183</f>
        <v>1290</v>
      </c>
      <c r="J182" s="5">
        <f>[4]怪物表!J183</f>
        <v>312</v>
      </c>
      <c r="K182" s="5">
        <f>[4]怪物表!K183</f>
        <v>759</v>
      </c>
      <c r="L182" s="5">
        <f>[4]怪物表!L183</f>
        <v>0</v>
      </c>
      <c r="M182" s="5">
        <f>[4]怪物表!M183</f>
        <v>456</v>
      </c>
      <c r="N182" s="5">
        <f>[4]怪物表!N183</f>
        <v>0</v>
      </c>
      <c r="O182" s="5">
        <f>[4]怪物表!O183</f>
        <v>2.2103999999999999</v>
      </c>
      <c r="P182" s="5">
        <f>[4]怪物表!P183</f>
        <v>0.1</v>
      </c>
      <c r="Q182" s="5">
        <f>[4]怪物表!Q183</f>
        <v>0.27000000000000013</v>
      </c>
      <c r="R182" s="5">
        <f>[4]怪物表!R183</f>
        <v>0.48000000000000026</v>
      </c>
      <c r="S182" s="5">
        <f>[4]怪物表!S183</f>
        <v>0.12000000000000008</v>
      </c>
      <c r="T182" s="5">
        <f>[4]怪物表!T183</f>
        <v>0.12000000000000008</v>
      </c>
      <c r="U182" s="5">
        <f>[4]怪物表!U183</f>
        <v>0.36000000000000021</v>
      </c>
      <c r="V182" s="5">
        <f>[4]怪物表!V183</f>
        <v>0.12000000000000008</v>
      </c>
      <c r="W182" s="5">
        <f>[4]怪物表!W183</f>
        <v>0.12000000000000008</v>
      </c>
      <c r="X182" s="5">
        <f>[4]怪物表!X183</f>
        <v>0.12000000000000008</v>
      </c>
    </row>
    <row r="183" spans="2:24" ht="14.25" x14ac:dyDescent="0.2">
      <c r="B183" s="1" t="s">
        <v>2055</v>
      </c>
      <c r="C183" s="4">
        <v>82</v>
      </c>
      <c r="D183" s="5" t="str">
        <f>[4]怪物表!D184</f>
        <v>龙系</v>
      </c>
      <c r="E183" s="5" t="str">
        <f>[4]怪物表!E184</f>
        <v>火炎</v>
      </c>
      <c r="F183" s="5">
        <f>[4]怪物表!F184</f>
        <v>0</v>
      </c>
      <c r="G183" s="5">
        <f>[4]怪物表!G184</f>
        <v>2537</v>
      </c>
      <c r="H183" s="5">
        <f>[4]怪物表!H184</f>
        <v>147</v>
      </c>
      <c r="I183" s="5">
        <f>[4]怪物表!I184</f>
        <v>1320</v>
      </c>
      <c r="J183" s="5">
        <f>[4]怪物表!J184</f>
        <v>317</v>
      </c>
      <c r="K183" s="5">
        <f>[4]怪物表!K184</f>
        <v>778</v>
      </c>
      <c r="L183" s="5">
        <f>[4]怪物表!L184</f>
        <v>0</v>
      </c>
      <c r="M183" s="5">
        <f>[4]怪物表!M184</f>
        <v>465</v>
      </c>
      <c r="N183" s="5">
        <f>[4]怪物表!N184</f>
        <v>0</v>
      </c>
      <c r="O183" s="5">
        <f>[4]怪物表!O184</f>
        <v>2.2288000000000001</v>
      </c>
      <c r="P183" s="5">
        <f>[4]怪物表!P184</f>
        <v>0.1</v>
      </c>
      <c r="Q183" s="5">
        <f>[4]怪物表!Q184</f>
        <v>0.27150000000000013</v>
      </c>
      <c r="R183" s="5">
        <f>[4]怪物表!R184</f>
        <v>0.48600000000000027</v>
      </c>
      <c r="S183" s="5">
        <f>[4]怪物表!S184</f>
        <v>0.12150000000000008</v>
      </c>
      <c r="T183" s="5">
        <f>[4]怪物表!T184</f>
        <v>0.12150000000000008</v>
      </c>
      <c r="U183" s="5">
        <f>[4]怪物表!U184</f>
        <v>0.36450000000000027</v>
      </c>
      <c r="V183" s="5">
        <f>[4]怪物表!V184</f>
        <v>0.12150000000000008</v>
      </c>
      <c r="W183" s="5">
        <f>[4]怪物表!W184</f>
        <v>0.12150000000000008</v>
      </c>
      <c r="X183" s="5">
        <f>[4]怪物表!X184</f>
        <v>0.12150000000000008</v>
      </c>
    </row>
    <row r="184" spans="2:24" ht="14.25" x14ac:dyDescent="0.2">
      <c r="B184" s="1" t="s">
        <v>2056</v>
      </c>
      <c r="C184" s="4">
        <v>83</v>
      </c>
      <c r="D184" s="5" t="str">
        <f>[4]怪物表!D185</f>
        <v>龙系</v>
      </c>
      <c r="E184" s="5" t="str">
        <f>[4]怪物表!E185</f>
        <v>火炎</v>
      </c>
      <c r="F184" s="5">
        <f>[4]怪物表!F185</f>
        <v>0</v>
      </c>
      <c r="G184" s="5">
        <f>[4]怪物表!G185</f>
        <v>2583</v>
      </c>
      <c r="H184" s="5">
        <f>[4]怪物表!H185</f>
        <v>149</v>
      </c>
      <c r="I184" s="5">
        <f>[4]怪物表!I185</f>
        <v>1353</v>
      </c>
      <c r="J184" s="5">
        <f>[4]怪物表!J185</f>
        <v>324</v>
      </c>
      <c r="K184" s="5">
        <f>[4]怪物表!K185</f>
        <v>797</v>
      </c>
      <c r="L184" s="5">
        <f>[4]怪物表!L185</f>
        <v>0</v>
      </c>
      <c r="M184" s="5">
        <f>[4]怪物表!M185</f>
        <v>474</v>
      </c>
      <c r="N184" s="5">
        <f>[4]怪物表!N185</f>
        <v>0</v>
      </c>
      <c r="O184" s="5">
        <f>[4]怪物表!O185</f>
        <v>2.2471999999999999</v>
      </c>
      <c r="P184" s="5">
        <f>[4]怪物表!P185</f>
        <v>0.1</v>
      </c>
      <c r="Q184" s="5">
        <f>[4]怪物表!Q185</f>
        <v>0.27300000000000013</v>
      </c>
      <c r="R184" s="5">
        <f>[4]怪物表!R185</f>
        <v>0.49200000000000027</v>
      </c>
      <c r="S184" s="5">
        <f>[4]怪物表!S185</f>
        <v>0.12300000000000008</v>
      </c>
      <c r="T184" s="5">
        <f>[4]怪物表!T185</f>
        <v>0.12300000000000008</v>
      </c>
      <c r="U184" s="5">
        <f>[4]怪物表!U185</f>
        <v>0.36900000000000022</v>
      </c>
      <c r="V184" s="5">
        <f>[4]怪物表!V185</f>
        <v>0.12300000000000008</v>
      </c>
      <c r="W184" s="5">
        <f>[4]怪物表!W185</f>
        <v>0.12300000000000008</v>
      </c>
      <c r="X184" s="5">
        <f>[4]怪物表!X185</f>
        <v>0.12300000000000008</v>
      </c>
    </row>
    <row r="185" spans="2:24" ht="14.25" x14ac:dyDescent="0.2">
      <c r="B185" s="1" t="s">
        <v>2057</v>
      </c>
      <c r="C185" s="4">
        <v>84</v>
      </c>
      <c r="D185" s="5" t="str">
        <f>[4]怪物表!D186</f>
        <v>龙系</v>
      </c>
      <c r="E185" s="5" t="str">
        <f>[4]怪物表!E186</f>
        <v>火炎</v>
      </c>
      <c r="F185" s="5">
        <f>[4]怪物表!F186</f>
        <v>0</v>
      </c>
      <c r="G185" s="5">
        <f>[4]怪物表!G186</f>
        <v>2627</v>
      </c>
      <c r="H185" s="5">
        <f>[4]怪物表!H186</f>
        <v>152</v>
      </c>
      <c r="I185" s="5">
        <f>[4]怪物表!I186</f>
        <v>1386</v>
      </c>
      <c r="J185" s="5">
        <f>[4]怪物表!J186</f>
        <v>330</v>
      </c>
      <c r="K185" s="5">
        <f>[4]怪物表!K186</f>
        <v>816</v>
      </c>
      <c r="L185" s="5">
        <f>[4]怪物表!L186</f>
        <v>0</v>
      </c>
      <c r="M185" s="5">
        <f>[4]怪物表!M186</f>
        <v>483</v>
      </c>
      <c r="N185" s="5">
        <f>[4]怪物表!N186</f>
        <v>0</v>
      </c>
      <c r="O185" s="5">
        <f>[4]怪物表!O186</f>
        <v>2.2656000000000001</v>
      </c>
      <c r="P185" s="5">
        <f>[4]怪物表!P186</f>
        <v>0.1</v>
      </c>
      <c r="Q185" s="5">
        <f>[4]怪物表!Q186</f>
        <v>0.27450000000000013</v>
      </c>
      <c r="R185" s="5">
        <f>[4]怪物表!R186</f>
        <v>0.49800000000000028</v>
      </c>
      <c r="S185" s="5">
        <f>[4]怪物表!S186</f>
        <v>0.12450000000000008</v>
      </c>
      <c r="T185" s="5">
        <f>[4]怪物表!T186</f>
        <v>0.12450000000000008</v>
      </c>
      <c r="U185" s="5">
        <f>[4]怪物表!U186</f>
        <v>0.37350000000000028</v>
      </c>
      <c r="V185" s="5">
        <f>[4]怪物表!V186</f>
        <v>0.12450000000000008</v>
      </c>
      <c r="W185" s="5">
        <f>[4]怪物表!W186</f>
        <v>0.12450000000000008</v>
      </c>
      <c r="X185" s="5">
        <f>[4]怪物表!X186</f>
        <v>0.12450000000000008</v>
      </c>
    </row>
    <row r="186" spans="2:24" ht="14.25" x14ac:dyDescent="0.2">
      <c r="B186" s="1" t="s">
        <v>2058</v>
      </c>
      <c r="C186" s="4">
        <v>85</v>
      </c>
      <c r="D186" s="5" t="str">
        <f>[4]怪物表!D187</f>
        <v>龙系</v>
      </c>
      <c r="E186" s="5" t="str">
        <f>[4]怪物表!E187</f>
        <v>火炎</v>
      </c>
      <c r="F186" s="5">
        <f>[4]怪物表!F187</f>
        <v>0</v>
      </c>
      <c r="G186" s="5">
        <f>[4]怪物表!G187</f>
        <v>2674</v>
      </c>
      <c r="H186" s="5">
        <f>[4]怪物表!H187</f>
        <v>154</v>
      </c>
      <c r="I186" s="5">
        <f>[4]怪物表!I187</f>
        <v>1419</v>
      </c>
      <c r="J186" s="5">
        <f>[4]怪物表!J187</f>
        <v>336</v>
      </c>
      <c r="K186" s="5">
        <f>[4]怪物表!K187</f>
        <v>835</v>
      </c>
      <c r="L186" s="5">
        <f>[4]怪物表!L187</f>
        <v>0</v>
      </c>
      <c r="M186" s="5">
        <f>[4]怪物表!M187</f>
        <v>492</v>
      </c>
      <c r="N186" s="5">
        <f>[4]怪物表!N187</f>
        <v>0</v>
      </c>
      <c r="O186" s="5">
        <f>[4]怪物表!O187</f>
        <v>2.2839999999999998</v>
      </c>
      <c r="P186" s="5">
        <f>[4]怪物表!P187</f>
        <v>0.1</v>
      </c>
      <c r="Q186" s="5">
        <f>[4]怪物表!Q187</f>
        <v>0.27600000000000013</v>
      </c>
      <c r="R186" s="5">
        <f>[4]怪物表!R187</f>
        <v>0.50400000000000034</v>
      </c>
      <c r="S186" s="5">
        <f>[4]怪物表!S187</f>
        <v>0.12600000000000008</v>
      </c>
      <c r="T186" s="5">
        <f>[4]怪物表!T187</f>
        <v>0.12600000000000008</v>
      </c>
      <c r="U186" s="5">
        <f>[4]怪物表!U187</f>
        <v>0.37800000000000022</v>
      </c>
      <c r="V186" s="5">
        <f>[4]怪物表!V187</f>
        <v>0.12600000000000008</v>
      </c>
      <c r="W186" s="5">
        <f>[4]怪物表!W187</f>
        <v>0.12600000000000008</v>
      </c>
      <c r="X186" s="5">
        <f>[4]怪物表!X187</f>
        <v>0.12600000000000008</v>
      </c>
    </row>
    <row r="187" spans="2:24" ht="14.25" x14ac:dyDescent="0.2">
      <c r="B187" s="1" t="s">
        <v>2059</v>
      </c>
      <c r="C187" s="4">
        <v>86</v>
      </c>
      <c r="D187" s="5" t="str">
        <f>[4]怪物表!D188</f>
        <v>龙系</v>
      </c>
      <c r="E187" s="5" t="str">
        <f>[4]怪物表!E188</f>
        <v>火炎</v>
      </c>
      <c r="F187" s="5">
        <f>[4]怪物表!F188</f>
        <v>0</v>
      </c>
      <c r="G187" s="5">
        <f>[4]怪物表!G188</f>
        <v>2719</v>
      </c>
      <c r="H187" s="5">
        <f>[4]怪物表!H188</f>
        <v>157</v>
      </c>
      <c r="I187" s="5">
        <f>[4]怪物表!I188</f>
        <v>1452</v>
      </c>
      <c r="J187" s="5">
        <f>[4]怪物表!J188</f>
        <v>343</v>
      </c>
      <c r="K187" s="5">
        <f>[4]怪物表!K188</f>
        <v>855</v>
      </c>
      <c r="L187" s="5">
        <f>[4]怪物表!L188</f>
        <v>0</v>
      </c>
      <c r="M187" s="5">
        <f>[4]怪物表!M188</f>
        <v>500</v>
      </c>
      <c r="N187" s="5">
        <f>[4]怪物表!N188</f>
        <v>0</v>
      </c>
      <c r="O187" s="5">
        <f>[4]怪物表!O188</f>
        <v>2.3024</v>
      </c>
      <c r="P187" s="5">
        <f>[4]怪物表!P188</f>
        <v>0.1</v>
      </c>
      <c r="Q187" s="5">
        <f>[4]怪物表!Q188</f>
        <v>0.27750000000000014</v>
      </c>
      <c r="R187" s="5">
        <f>[4]怪物表!R188</f>
        <v>0.51000000000000034</v>
      </c>
      <c r="S187" s="5">
        <f>[4]怪物表!S188</f>
        <v>0.12750000000000009</v>
      </c>
      <c r="T187" s="5">
        <f>[4]怪物表!T188</f>
        <v>0.12750000000000009</v>
      </c>
      <c r="U187" s="5">
        <f>[4]怪物表!U188</f>
        <v>0.38250000000000028</v>
      </c>
      <c r="V187" s="5">
        <f>[4]怪物表!V188</f>
        <v>0.12750000000000009</v>
      </c>
      <c r="W187" s="5">
        <f>[4]怪物表!W188</f>
        <v>0.12750000000000009</v>
      </c>
      <c r="X187" s="5">
        <f>[4]怪物表!X188</f>
        <v>0.12750000000000009</v>
      </c>
    </row>
    <row r="188" spans="2:24" ht="14.25" x14ac:dyDescent="0.2">
      <c r="B188" s="1" t="s">
        <v>2060</v>
      </c>
      <c r="C188" s="4">
        <v>87</v>
      </c>
      <c r="D188" s="5" t="str">
        <f>[4]怪物表!D189</f>
        <v>龙系</v>
      </c>
      <c r="E188" s="5" t="str">
        <f>[4]怪物表!E189</f>
        <v>火炎</v>
      </c>
      <c r="F188" s="5">
        <f>[4]怪物表!F189</f>
        <v>0</v>
      </c>
      <c r="G188" s="5">
        <f>[4]怪物表!G189</f>
        <v>2765</v>
      </c>
      <c r="H188" s="5">
        <f>[4]怪物表!H189</f>
        <v>159</v>
      </c>
      <c r="I188" s="5">
        <f>[4]怪物表!I189</f>
        <v>1486</v>
      </c>
      <c r="J188" s="5">
        <f>[4]怪物表!J189</f>
        <v>349</v>
      </c>
      <c r="K188" s="5">
        <f>[4]怪物表!K189</f>
        <v>876</v>
      </c>
      <c r="L188" s="5">
        <f>[4]怪物表!L189</f>
        <v>0</v>
      </c>
      <c r="M188" s="5">
        <f>[4]怪物表!M189</f>
        <v>509</v>
      </c>
      <c r="N188" s="5">
        <f>[4]怪物表!N189</f>
        <v>0</v>
      </c>
      <c r="O188" s="5">
        <f>[4]怪物表!O189</f>
        <v>2.3207999999999998</v>
      </c>
      <c r="P188" s="5">
        <f>[4]怪物表!P189</f>
        <v>0.1</v>
      </c>
      <c r="Q188" s="5">
        <f>[4]怪物表!Q189</f>
        <v>0.27900000000000014</v>
      </c>
      <c r="R188" s="5">
        <f>[4]怪物表!R189</f>
        <v>0.51600000000000035</v>
      </c>
      <c r="S188" s="5">
        <f>[4]怪物表!S189</f>
        <v>0.12900000000000009</v>
      </c>
      <c r="T188" s="5">
        <f>[4]怪物表!T189</f>
        <v>0.12900000000000009</v>
      </c>
      <c r="U188" s="5">
        <f>[4]怪物表!U189</f>
        <v>0.38700000000000023</v>
      </c>
      <c r="V188" s="5">
        <f>[4]怪物表!V189</f>
        <v>0.12900000000000009</v>
      </c>
      <c r="W188" s="5">
        <f>[4]怪物表!W189</f>
        <v>0.12900000000000009</v>
      </c>
      <c r="X188" s="5">
        <f>[4]怪物表!X189</f>
        <v>0.12900000000000009</v>
      </c>
    </row>
    <row r="189" spans="2:24" ht="14.25" x14ac:dyDescent="0.2">
      <c r="B189" s="1" t="s">
        <v>2061</v>
      </c>
      <c r="C189" s="4">
        <v>88</v>
      </c>
      <c r="D189" s="5" t="str">
        <f>[4]怪物表!D190</f>
        <v>龙系</v>
      </c>
      <c r="E189" s="5" t="str">
        <f>[4]怪物表!E190</f>
        <v>火炎</v>
      </c>
      <c r="F189" s="5">
        <f>[4]怪物表!F190</f>
        <v>0</v>
      </c>
      <c r="G189" s="5">
        <f>[4]怪物表!G190</f>
        <v>2810</v>
      </c>
      <c r="H189" s="5">
        <f>[4]怪物表!H190</f>
        <v>162</v>
      </c>
      <c r="I189" s="5">
        <f>[4]怪物表!I190</f>
        <v>1521</v>
      </c>
      <c r="J189" s="5">
        <f>[4]怪物表!J190</f>
        <v>356</v>
      </c>
      <c r="K189" s="5">
        <f>[4]怪物表!K190</f>
        <v>897</v>
      </c>
      <c r="L189" s="5">
        <f>[4]怪物表!L190</f>
        <v>0</v>
      </c>
      <c r="M189" s="5">
        <f>[4]怪物表!M190</f>
        <v>518</v>
      </c>
      <c r="N189" s="5">
        <f>[4]怪物表!N190</f>
        <v>0</v>
      </c>
      <c r="O189" s="5">
        <f>[4]怪物表!O190</f>
        <v>2.3391999999999995</v>
      </c>
      <c r="P189" s="5">
        <f>[4]怪物表!P190</f>
        <v>0.1</v>
      </c>
      <c r="Q189" s="5">
        <f>[4]怪物表!Q190</f>
        <v>0.28050000000000014</v>
      </c>
      <c r="R189" s="5">
        <f>[4]怪物表!R190</f>
        <v>0.52200000000000035</v>
      </c>
      <c r="S189" s="5">
        <f>[4]怪物表!S190</f>
        <v>0.13050000000000009</v>
      </c>
      <c r="T189" s="5">
        <f>[4]怪物表!T190</f>
        <v>0.13050000000000009</v>
      </c>
      <c r="U189" s="5">
        <f>[4]怪物表!U190</f>
        <v>0.39150000000000029</v>
      </c>
      <c r="V189" s="5">
        <f>[4]怪物表!V190</f>
        <v>0.13050000000000009</v>
      </c>
      <c r="W189" s="5">
        <f>[4]怪物表!W190</f>
        <v>0.13050000000000009</v>
      </c>
      <c r="X189" s="5">
        <f>[4]怪物表!X190</f>
        <v>0.13050000000000009</v>
      </c>
    </row>
    <row r="190" spans="2:24" ht="14.25" x14ac:dyDescent="0.2">
      <c r="B190" s="1" t="s">
        <v>2062</v>
      </c>
      <c r="C190" s="4">
        <v>89</v>
      </c>
      <c r="D190" s="5" t="str">
        <f>[4]怪物表!D191</f>
        <v>龙系</v>
      </c>
      <c r="E190" s="5" t="str">
        <f>[4]怪物表!E191</f>
        <v>火炎</v>
      </c>
      <c r="F190" s="5">
        <f>[4]怪物表!F191</f>
        <v>0</v>
      </c>
      <c r="G190" s="5">
        <f>[4]怪物表!G191</f>
        <v>2856</v>
      </c>
      <c r="H190" s="5">
        <f>[4]怪物表!H191</f>
        <v>164</v>
      </c>
      <c r="I190" s="5">
        <f>[4]怪物表!I191</f>
        <v>1557</v>
      </c>
      <c r="J190" s="5">
        <f>[4]怪物表!J191</f>
        <v>362</v>
      </c>
      <c r="K190" s="5">
        <f>[4]怪物表!K191</f>
        <v>918</v>
      </c>
      <c r="L190" s="5">
        <f>[4]怪物表!L191</f>
        <v>0</v>
      </c>
      <c r="M190" s="5">
        <f>[4]怪物表!M191</f>
        <v>527</v>
      </c>
      <c r="N190" s="5">
        <f>[4]怪物表!N191</f>
        <v>0</v>
      </c>
      <c r="O190" s="5">
        <f>[4]怪物表!O191</f>
        <v>2.3575999999999997</v>
      </c>
      <c r="P190" s="5">
        <f>[4]怪物表!P191</f>
        <v>0.1</v>
      </c>
      <c r="Q190" s="5">
        <f>[4]怪物表!Q191</f>
        <v>0.28200000000000014</v>
      </c>
      <c r="R190" s="5">
        <f>[4]怪物表!R191</f>
        <v>0.52800000000000036</v>
      </c>
      <c r="S190" s="5">
        <f>[4]怪物表!S191</f>
        <v>0.13200000000000009</v>
      </c>
      <c r="T190" s="5">
        <f>[4]怪物表!T191</f>
        <v>0.13200000000000009</v>
      </c>
      <c r="U190" s="5">
        <f>[4]怪物表!U191</f>
        <v>0.39600000000000024</v>
      </c>
      <c r="V190" s="5">
        <f>[4]怪物表!V191</f>
        <v>0.13200000000000009</v>
      </c>
      <c r="W190" s="5">
        <f>[4]怪物表!W191</f>
        <v>0.13200000000000009</v>
      </c>
      <c r="X190" s="5">
        <f>[4]怪物表!X191</f>
        <v>0.13200000000000009</v>
      </c>
    </row>
    <row r="191" spans="2:24" ht="14.25" x14ac:dyDescent="0.2">
      <c r="B191" s="1" t="s">
        <v>2063</v>
      </c>
      <c r="C191" s="4">
        <v>90</v>
      </c>
      <c r="D191" s="5" t="str">
        <f>[4]怪物表!D192</f>
        <v>龙系</v>
      </c>
      <c r="E191" s="5" t="str">
        <f>[4]怪物表!E192</f>
        <v>火炎</v>
      </c>
      <c r="F191" s="5">
        <f>[4]怪物表!F192</f>
        <v>0</v>
      </c>
      <c r="G191" s="5">
        <f>[4]怪物表!G192</f>
        <v>2900</v>
      </c>
      <c r="H191" s="5">
        <f>[4]怪物表!H192</f>
        <v>167</v>
      </c>
      <c r="I191" s="5">
        <f>[4]怪物表!I192</f>
        <v>1593</v>
      </c>
      <c r="J191" s="5">
        <f>[4]怪物表!J192</f>
        <v>368</v>
      </c>
      <c r="K191" s="5">
        <f>[4]怪物表!K192</f>
        <v>939</v>
      </c>
      <c r="L191" s="5">
        <f>[4]怪物表!L192</f>
        <v>0</v>
      </c>
      <c r="M191" s="5">
        <f>[4]怪物表!M192</f>
        <v>536</v>
      </c>
      <c r="N191" s="5">
        <f>[4]怪物表!N192</f>
        <v>0</v>
      </c>
      <c r="O191" s="5">
        <f>[4]怪物表!O192</f>
        <v>2.3759999999999999</v>
      </c>
      <c r="P191" s="5">
        <f>[4]怪物表!P192</f>
        <v>0.1</v>
      </c>
      <c r="Q191" s="5">
        <f>[4]怪物表!Q192</f>
        <v>0.28350000000000014</v>
      </c>
      <c r="R191" s="5">
        <f>[4]怪物表!R192</f>
        <v>0.53400000000000036</v>
      </c>
      <c r="S191" s="5">
        <f>[4]怪物表!S192</f>
        <v>0.13350000000000009</v>
      </c>
      <c r="T191" s="5">
        <f>[4]怪物表!T192</f>
        <v>0.13350000000000009</v>
      </c>
      <c r="U191" s="5">
        <f>[4]怪物表!U192</f>
        <v>0.4005000000000003</v>
      </c>
      <c r="V191" s="5">
        <f>[4]怪物表!V192</f>
        <v>0.13350000000000009</v>
      </c>
      <c r="W191" s="5">
        <f>[4]怪物表!W192</f>
        <v>0.13350000000000009</v>
      </c>
      <c r="X191" s="5">
        <f>[4]怪物表!X192</f>
        <v>0.13350000000000009</v>
      </c>
    </row>
    <row r="192" spans="2:24" ht="14.25" x14ac:dyDescent="0.2">
      <c r="B192" s="1" t="s">
        <v>2064</v>
      </c>
      <c r="C192" s="4">
        <v>91</v>
      </c>
      <c r="D192" s="5" t="str">
        <f>[4]怪物表!D193</f>
        <v>龙系</v>
      </c>
      <c r="E192" s="5" t="str">
        <f>[4]怪物表!E193</f>
        <v>火炎</v>
      </c>
      <c r="F192" s="5">
        <f>[4]怪物表!F193</f>
        <v>0</v>
      </c>
      <c r="G192" s="5">
        <f>[4]怪物表!G193</f>
        <v>2945</v>
      </c>
      <c r="H192" s="5">
        <f>[4]怪物表!H193</f>
        <v>169</v>
      </c>
      <c r="I192" s="5">
        <f>[4]怪物表!I193</f>
        <v>1629</v>
      </c>
      <c r="J192" s="5">
        <f>[4]怪物表!J193</f>
        <v>375</v>
      </c>
      <c r="K192" s="5">
        <f>[4]怪物表!K193</f>
        <v>961</v>
      </c>
      <c r="L192" s="5">
        <f>[4]怪物表!L193</f>
        <v>0</v>
      </c>
      <c r="M192" s="5">
        <f>[4]怪物表!M193</f>
        <v>544</v>
      </c>
      <c r="N192" s="5">
        <f>[4]怪物表!N193</f>
        <v>0</v>
      </c>
      <c r="O192" s="5">
        <f>[4]怪物表!O193</f>
        <v>2.3944000000000001</v>
      </c>
      <c r="P192" s="5">
        <f>[4]怪物表!P193</f>
        <v>0.1</v>
      </c>
      <c r="Q192" s="5">
        <f>[4]怪物表!Q193</f>
        <v>0.28500000000000014</v>
      </c>
      <c r="R192" s="5">
        <f>[4]怪物表!R193</f>
        <v>0.54000000000000037</v>
      </c>
      <c r="S192" s="5">
        <f>[4]怪物表!S193</f>
        <v>0.13500000000000009</v>
      </c>
      <c r="T192" s="5">
        <f>[4]怪物表!T193</f>
        <v>0.13500000000000009</v>
      </c>
      <c r="U192" s="5">
        <f>[4]怪物表!U193</f>
        <v>0.40500000000000025</v>
      </c>
      <c r="V192" s="5">
        <f>[4]怪物表!V193</f>
        <v>0.13500000000000009</v>
      </c>
      <c r="W192" s="5">
        <f>[4]怪物表!W193</f>
        <v>0.13500000000000009</v>
      </c>
      <c r="X192" s="5">
        <f>[4]怪物表!X193</f>
        <v>0.13500000000000009</v>
      </c>
    </row>
    <row r="193" spans="2:24" ht="14.25" x14ac:dyDescent="0.2">
      <c r="B193" s="1" t="s">
        <v>2065</v>
      </c>
      <c r="C193" s="4">
        <v>92</v>
      </c>
      <c r="D193" s="5" t="str">
        <f>[4]怪物表!D194</f>
        <v>龙系</v>
      </c>
      <c r="E193" s="5" t="str">
        <f>[4]怪物表!E194</f>
        <v>火炎</v>
      </c>
      <c r="F193" s="5">
        <f>[4]怪物表!F194</f>
        <v>0</v>
      </c>
      <c r="G193" s="5">
        <f>[4]怪物表!G194</f>
        <v>2992</v>
      </c>
      <c r="H193" s="5">
        <f>[4]怪物表!H194</f>
        <v>172</v>
      </c>
      <c r="I193" s="5">
        <f>[4]怪物表!I194</f>
        <v>1666</v>
      </c>
      <c r="J193" s="5">
        <f>[4]怪物表!J194</f>
        <v>381</v>
      </c>
      <c r="K193" s="5">
        <f>[4]怪物表!K194</f>
        <v>983</v>
      </c>
      <c r="L193" s="5">
        <f>[4]怪物表!L194</f>
        <v>0</v>
      </c>
      <c r="M193" s="5">
        <f>[4]怪物表!M194</f>
        <v>553</v>
      </c>
      <c r="N193" s="5">
        <f>[4]怪物表!N194</f>
        <v>0</v>
      </c>
      <c r="O193" s="5">
        <f>[4]怪物表!O194</f>
        <v>2.4128000000000003</v>
      </c>
      <c r="P193" s="5">
        <f>[4]怪物表!P194</f>
        <v>0.1</v>
      </c>
      <c r="Q193" s="5">
        <f>[4]怪物表!Q194</f>
        <v>0.28650000000000014</v>
      </c>
      <c r="R193" s="5">
        <f>[4]怪物表!R194</f>
        <v>0.54600000000000037</v>
      </c>
      <c r="S193" s="5">
        <f>[4]怪物表!S194</f>
        <v>0.13650000000000009</v>
      </c>
      <c r="T193" s="5">
        <f>[4]怪物表!T194</f>
        <v>0.13650000000000009</v>
      </c>
      <c r="U193" s="5">
        <f>[4]怪物表!U194</f>
        <v>0.40950000000000031</v>
      </c>
      <c r="V193" s="5">
        <f>[4]怪物表!V194</f>
        <v>0.13650000000000009</v>
      </c>
      <c r="W193" s="5">
        <f>[4]怪物表!W194</f>
        <v>0.13650000000000009</v>
      </c>
      <c r="X193" s="5">
        <f>[4]怪物表!X194</f>
        <v>0.13650000000000009</v>
      </c>
    </row>
    <row r="194" spans="2:24" ht="14.25" x14ac:dyDescent="0.2">
      <c r="B194" s="1" t="s">
        <v>2066</v>
      </c>
      <c r="C194" s="4">
        <v>93</v>
      </c>
      <c r="D194" s="5" t="str">
        <f>[4]怪物表!D195</f>
        <v>龙系</v>
      </c>
      <c r="E194" s="5" t="str">
        <f>[4]怪物表!E195</f>
        <v>火炎</v>
      </c>
      <c r="F194" s="5">
        <f>[4]怪物表!F195</f>
        <v>0</v>
      </c>
      <c r="G194" s="5">
        <f>[4]怪物表!G195</f>
        <v>3038</v>
      </c>
      <c r="H194" s="5">
        <f>[4]怪物表!H195</f>
        <v>174</v>
      </c>
      <c r="I194" s="5">
        <f>[4]怪物表!I195</f>
        <v>1705</v>
      </c>
      <c r="J194" s="5">
        <f>[4]怪物表!J195</f>
        <v>388</v>
      </c>
      <c r="K194" s="5">
        <f>[4]怪物表!K195</f>
        <v>1005</v>
      </c>
      <c r="L194" s="5">
        <f>[4]怪物表!L195</f>
        <v>0</v>
      </c>
      <c r="M194" s="5">
        <f>[4]怪物表!M195</f>
        <v>563</v>
      </c>
      <c r="N194" s="5">
        <f>[4]怪物表!N195</f>
        <v>0</v>
      </c>
      <c r="O194" s="5">
        <f>[4]怪物表!O195</f>
        <v>2.4312</v>
      </c>
      <c r="P194" s="5">
        <f>[4]怪物表!P195</f>
        <v>0.1</v>
      </c>
      <c r="Q194" s="5">
        <f>[4]怪物表!Q195</f>
        <v>0.28800000000000014</v>
      </c>
      <c r="R194" s="5">
        <f>[4]怪物表!R195</f>
        <v>0.55200000000000038</v>
      </c>
      <c r="S194" s="5">
        <f>[4]怪物表!S195</f>
        <v>0.13800000000000009</v>
      </c>
      <c r="T194" s="5">
        <f>[4]怪物表!T195</f>
        <v>0.13800000000000009</v>
      </c>
      <c r="U194" s="5">
        <f>[4]怪物表!U195</f>
        <v>0.41400000000000026</v>
      </c>
      <c r="V194" s="5">
        <f>[4]怪物表!V195</f>
        <v>0.13800000000000009</v>
      </c>
      <c r="W194" s="5">
        <f>[4]怪物表!W195</f>
        <v>0.13800000000000009</v>
      </c>
      <c r="X194" s="5">
        <f>[4]怪物表!X195</f>
        <v>0.13800000000000009</v>
      </c>
    </row>
    <row r="195" spans="2:24" ht="14.25" x14ac:dyDescent="0.2">
      <c r="B195" s="1" t="s">
        <v>2067</v>
      </c>
      <c r="C195" s="4">
        <v>94</v>
      </c>
      <c r="D195" s="5" t="str">
        <f>[4]怪物表!D196</f>
        <v>龙系</v>
      </c>
      <c r="E195" s="5" t="str">
        <f>[4]怪物表!E196</f>
        <v>火炎</v>
      </c>
      <c r="F195" s="5">
        <f>[4]怪物表!F196</f>
        <v>0</v>
      </c>
      <c r="G195" s="5">
        <f>[4]怪物表!G196</f>
        <v>3084</v>
      </c>
      <c r="H195" s="5">
        <f>[4]怪物表!H196</f>
        <v>177</v>
      </c>
      <c r="I195" s="5">
        <f>[4]怪物表!I196</f>
        <v>1743</v>
      </c>
      <c r="J195" s="5">
        <f>[4]怪物表!J196</f>
        <v>395</v>
      </c>
      <c r="K195" s="5">
        <f>[4]怪物表!K196</f>
        <v>1028</v>
      </c>
      <c r="L195" s="5">
        <f>[4]怪物表!L196</f>
        <v>0</v>
      </c>
      <c r="M195" s="5">
        <f>[4]怪物表!M196</f>
        <v>572</v>
      </c>
      <c r="N195" s="5">
        <f>[4]怪物表!N196</f>
        <v>0</v>
      </c>
      <c r="O195" s="5">
        <f>[4]怪物表!O196</f>
        <v>2.4496000000000002</v>
      </c>
      <c r="P195" s="5">
        <f>[4]怪物表!P196</f>
        <v>0.1</v>
      </c>
      <c r="Q195" s="5">
        <f>[4]怪物表!Q196</f>
        <v>0.28950000000000015</v>
      </c>
      <c r="R195" s="5">
        <f>[4]怪物表!R196</f>
        <v>0.55800000000000038</v>
      </c>
      <c r="S195" s="5">
        <f>[4]怪物表!S196</f>
        <v>0.1395000000000001</v>
      </c>
      <c r="T195" s="5">
        <f>[4]怪物表!T196</f>
        <v>0.1395000000000001</v>
      </c>
      <c r="U195" s="5">
        <f>[4]怪物表!U196</f>
        <v>0.41850000000000032</v>
      </c>
      <c r="V195" s="5">
        <f>[4]怪物表!V196</f>
        <v>0.1395000000000001</v>
      </c>
      <c r="W195" s="5">
        <f>[4]怪物表!W196</f>
        <v>0.1395000000000001</v>
      </c>
      <c r="X195" s="5">
        <f>[4]怪物表!X196</f>
        <v>0.1395000000000001</v>
      </c>
    </row>
    <row r="196" spans="2:24" ht="14.25" x14ac:dyDescent="0.2">
      <c r="B196" s="1" t="s">
        <v>2068</v>
      </c>
      <c r="C196" s="4">
        <v>95</v>
      </c>
      <c r="D196" s="5" t="str">
        <f>[4]怪物表!D197</f>
        <v>龙系</v>
      </c>
      <c r="E196" s="5" t="str">
        <f>[4]怪物表!E197</f>
        <v>火炎</v>
      </c>
      <c r="F196" s="5">
        <f>[4]怪物表!F197</f>
        <v>0</v>
      </c>
      <c r="G196" s="5">
        <f>[4]怪物表!G197</f>
        <v>3130</v>
      </c>
      <c r="H196" s="5">
        <f>[4]怪物表!H197</f>
        <v>179</v>
      </c>
      <c r="I196" s="5">
        <f>[4]怪物表!I197</f>
        <v>1783</v>
      </c>
      <c r="J196" s="5">
        <f>[4]怪物表!J197</f>
        <v>402</v>
      </c>
      <c r="K196" s="5">
        <f>[4]怪物表!K197</f>
        <v>1051</v>
      </c>
      <c r="L196" s="5">
        <f>[4]怪物表!L197</f>
        <v>0</v>
      </c>
      <c r="M196" s="5">
        <f>[4]怪物表!M197</f>
        <v>582</v>
      </c>
      <c r="N196" s="5">
        <f>[4]怪物表!N197</f>
        <v>0</v>
      </c>
      <c r="O196" s="5">
        <f>[4]怪物表!O197</f>
        <v>2.468</v>
      </c>
      <c r="P196" s="5">
        <f>[4]怪物表!P197</f>
        <v>0.1</v>
      </c>
      <c r="Q196" s="5">
        <f>[4]怪物表!Q197</f>
        <v>0.29100000000000015</v>
      </c>
      <c r="R196" s="5">
        <f>[4]怪物表!R197</f>
        <v>0.56400000000000039</v>
      </c>
      <c r="S196" s="5">
        <f>[4]怪物表!S197</f>
        <v>0.1410000000000001</v>
      </c>
      <c r="T196" s="5">
        <f>[4]怪物表!T197</f>
        <v>0.1410000000000001</v>
      </c>
      <c r="U196" s="5">
        <f>[4]怪物表!U197</f>
        <v>0.42300000000000026</v>
      </c>
      <c r="V196" s="5">
        <f>[4]怪物表!V197</f>
        <v>0.1410000000000001</v>
      </c>
      <c r="W196" s="5">
        <f>[4]怪物表!W197</f>
        <v>0.1410000000000001</v>
      </c>
      <c r="X196" s="5">
        <f>[4]怪物表!X197</f>
        <v>0.1410000000000001</v>
      </c>
    </row>
    <row r="197" spans="2:24" ht="14.25" x14ac:dyDescent="0.2">
      <c r="B197" s="1" t="s">
        <v>2069</v>
      </c>
      <c r="C197" s="4">
        <v>96</v>
      </c>
      <c r="D197" s="5" t="str">
        <f>[4]怪物表!D198</f>
        <v>龙系</v>
      </c>
      <c r="E197" s="5" t="str">
        <f>[4]怪物表!E198</f>
        <v>火炎</v>
      </c>
      <c r="F197" s="5">
        <f>[4]怪物表!F198</f>
        <v>0</v>
      </c>
      <c r="G197" s="5">
        <f>[4]怪物表!G198</f>
        <v>3177</v>
      </c>
      <c r="H197" s="5">
        <f>[4]怪物表!H198</f>
        <v>182</v>
      </c>
      <c r="I197" s="5">
        <f>[4]怪物表!I198</f>
        <v>1824</v>
      </c>
      <c r="J197" s="5">
        <f>[4]怪物表!J198</f>
        <v>408</v>
      </c>
      <c r="K197" s="5">
        <f>[4]怪物表!K198</f>
        <v>1075</v>
      </c>
      <c r="L197" s="5">
        <f>[4]怪物表!L198</f>
        <v>0</v>
      </c>
      <c r="M197" s="5">
        <f>[4]怪物表!M198</f>
        <v>592</v>
      </c>
      <c r="N197" s="5">
        <f>[4]怪物表!N198</f>
        <v>0</v>
      </c>
      <c r="O197" s="5">
        <f>[4]怪物表!O198</f>
        <v>2.4863999999999997</v>
      </c>
      <c r="P197" s="5">
        <f>[4]怪物表!P198</f>
        <v>0.1</v>
      </c>
      <c r="Q197" s="5">
        <f>[4]怪物表!Q198</f>
        <v>0.29250000000000015</v>
      </c>
      <c r="R197" s="5">
        <f>[4]怪物表!R198</f>
        <v>0.5700000000000004</v>
      </c>
      <c r="S197" s="5">
        <f>[4]怪物表!S198</f>
        <v>0.1425000000000001</v>
      </c>
      <c r="T197" s="5">
        <f>[4]怪物表!T198</f>
        <v>0.1425000000000001</v>
      </c>
      <c r="U197" s="5">
        <f>[4]怪物表!U198</f>
        <v>0.42750000000000032</v>
      </c>
      <c r="V197" s="5">
        <f>[4]怪物表!V198</f>
        <v>0.1425000000000001</v>
      </c>
      <c r="W197" s="5">
        <f>[4]怪物表!W198</f>
        <v>0.1425000000000001</v>
      </c>
      <c r="X197" s="5">
        <f>[4]怪物表!X198</f>
        <v>0.1425000000000001</v>
      </c>
    </row>
    <row r="198" spans="2:24" ht="14.25" x14ac:dyDescent="0.2">
      <c r="B198" s="1" t="s">
        <v>2070</v>
      </c>
      <c r="C198" s="4">
        <v>97</v>
      </c>
      <c r="D198" s="5" t="str">
        <f>[4]怪物表!D199</f>
        <v>龙系</v>
      </c>
      <c r="E198" s="5" t="str">
        <f>[4]怪物表!E199</f>
        <v>火炎</v>
      </c>
      <c r="F198" s="5">
        <f>[4]怪物表!F199</f>
        <v>0</v>
      </c>
      <c r="G198" s="5">
        <f>[4]怪物表!G199</f>
        <v>3222</v>
      </c>
      <c r="H198" s="5">
        <f>[4]怪物表!H199</f>
        <v>184</v>
      </c>
      <c r="I198" s="5">
        <f>[4]怪物表!I199</f>
        <v>1864</v>
      </c>
      <c r="J198" s="5">
        <f>[4]怪物表!J199</f>
        <v>416</v>
      </c>
      <c r="K198" s="5">
        <f>[4]怪物表!K199</f>
        <v>1099</v>
      </c>
      <c r="L198" s="5">
        <f>[4]怪物表!L199</f>
        <v>0</v>
      </c>
      <c r="M198" s="5">
        <f>[4]怪物表!M199</f>
        <v>601</v>
      </c>
      <c r="N198" s="5">
        <f>[4]怪物表!N199</f>
        <v>0</v>
      </c>
      <c r="O198" s="5">
        <f>[4]怪物表!O199</f>
        <v>2.5047999999999999</v>
      </c>
      <c r="P198" s="5">
        <f>[4]怪物表!P199</f>
        <v>0.1</v>
      </c>
      <c r="Q198" s="5">
        <f>[4]怪物表!Q199</f>
        <v>0.29400000000000015</v>
      </c>
      <c r="R198" s="5">
        <f>[4]怪物表!R199</f>
        <v>0.5760000000000004</v>
      </c>
      <c r="S198" s="5">
        <f>[4]怪物表!S199</f>
        <v>0.1440000000000001</v>
      </c>
      <c r="T198" s="5">
        <f>[4]怪物表!T199</f>
        <v>0.1440000000000001</v>
      </c>
      <c r="U198" s="5">
        <f>[4]怪物表!U199</f>
        <v>0.43200000000000027</v>
      </c>
      <c r="V198" s="5">
        <f>[4]怪物表!V199</f>
        <v>0.1440000000000001</v>
      </c>
      <c r="W198" s="5">
        <f>[4]怪物表!W199</f>
        <v>0.1440000000000001</v>
      </c>
      <c r="X198" s="5">
        <f>[4]怪物表!X199</f>
        <v>0.1440000000000001</v>
      </c>
    </row>
    <row r="199" spans="2:24" ht="14.25" x14ac:dyDescent="0.2">
      <c r="B199" s="1" t="s">
        <v>2071</v>
      </c>
      <c r="C199" s="4">
        <v>98</v>
      </c>
      <c r="D199" s="5" t="str">
        <f>[4]怪物表!D200</f>
        <v>龙系</v>
      </c>
      <c r="E199" s="5" t="str">
        <f>[4]怪物表!E200</f>
        <v>火炎</v>
      </c>
      <c r="F199" s="5">
        <f>[4]怪物表!F200</f>
        <v>0</v>
      </c>
      <c r="G199" s="5">
        <f>[4]怪物表!G200</f>
        <v>3268</v>
      </c>
      <c r="H199" s="5">
        <f>[4]怪物表!H200</f>
        <v>187</v>
      </c>
      <c r="I199" s="5">
        <f>[4]怪物表!I200</f>
        <v>1906</v>
      </c>
      <c r="J199" s="5">
        <f>[4]怪物表!J200</f>
        <v>422</v>
      </c>
      <c r="K199" s="5">
        <f>[4]怪物表!K200</f>
        <v>1124</v>
      </c>
      <c r="L199" s="5">
        <f>[4]怪物表!L200</f>
        <v>0</v>
      </c>
      <c r="M199" s="5">
        <f>[4]怪物表!M200</f>
        <v>611</v>
      </c>
      <c r="N199" s="5">
        <f>[4]怪物表!N200</f>
        <v>0</v>
      </c>
      <c r="O199" s="5">
        <f>[4]怪物表!O200</f>
        <v>2.5231999999999997</v>
      </c>
      <c r="P199" s="5">
        <f>[4]怪物表!P200</f>
        <v>0.1</v>
      </c>
      <c r="Q199" s="5">
        <f>[4]怪物表!Q200</f>
        <v>0.29550000000000015</v>
      </c>
      <c r="R199" s="5">
        <f>[4]怪物表!R200</f>
        <v>0.58200000000000041</v>
      </c>
      <c r="S199" s="5">
        <f>[4]怪物表!S200</f>
        <v>0.1455000000000001</v>
      </c>
      <c r="T199" s="5">
        <f>[4]怪物表!T200</f>
        <v>0.1455000000000001</v>
      </c>
      <c r="U199" s="5">
        <f>[4]怪物表!U200</f>
        <v>0.43650000000000033</v>
      </c>
      <c r="V199" s="5">
        <f>[4]怪物表!V200</f>
        <v>0.1455000000000001</v>
      </c>
      <c r="W199" s="5">
        <f>[4]怪物表!W200</f>
        <v>0.1455000000000001</v>
      </c>
      <c r="X199" s="5">
        <f>[4]怪物表!X200</f>
        <v>0.1455000000000001</v>
      </c>
    </row>
    <row r="200" spans="2:24" ht="14.25" x14ac:dyDescent="0.2">
      <c r="B200" s="1" t="s">
        <v>2072</v>
      </c>
      <c r="C200" s="4">
        <v>99</v>
      </c>
      <c r="D200" s="5" t="str">
        <f>[4]怪物表!D201</f>
        <v>龙系</v>
      </c>
      <c r="E200" s="5" t="str">
        <f>[4]怪物表!E201</f>
        <v>火炎</v>
      </c>
      <c r="F200" s="5">
        <f>[4]怪物表!F201</f>
        <v>0</v>
      </c>
      <c r="G200" s="5">
        <f>[4]怪物表!G201</f>
        <v>3313</v>
      </c>
      <c r="H200" s="5">
        <f>[4]怪物表!H201</f>
        <v>189</v>
      </c>
      <c r="I200" s="5">
        <f>[4]怪物表!I201</f>
        <v>1948</v>
      </c>
      <c r="J200" s="5">
        <f>[4]怪物表!J201</f>
        <v>429</v>
      </c>
      <c r="K200" s="5">
        <f>[4]怪物表!K201</f>
        <v>1149</v>
      </c>
      <c r="L200" s="5">
        <f>[4]怪物表!L201</f>
        <v>0</v>
      </c>
      <c r="M200" s="5">
        <f>[4]怪物表!M201</f>
        <v>620</v>
      </c>
      <c r="N200" s="5">
        <f>[4]怪物表!N201</f>
        <v>0</v>
      </c>
      <c r="O200" s="5">
        <f>[4]怪物表!O201</f>
        <v>2.5415999999999999</v>
      </c>
      <c r="P200" s="5">
        <f>[4]怪物表!P201</f>
        <v>0.1</v>
      </c>
      <c r="Q200" s="5">
        <f>[4]怪物表!Q201</f>
        <v>0.29700000000000015</v>
      </c>
      <c r="R200" s="5">
        <f>[4]怪物表!R201</f>
        <v>0.58800000000000041</v>
      </c>
      <c r="S200" s="5">
        <f>[4]怪物表!S201</f>
        <v>0.1470000000000001</v>
      </c>
      <c r="T200" s="5">
        <f>[4]怪物表!T201</f>
        <v>0.1470000000000001</v>
      </c>
      <c r="U200" s="5">
        <f>[4]怪物表!U201</f>
        <v>0.44100000000000028</v>
      </c>
      <c r="V200" s="5">
        <f>[4]怪物表!V201</f>
        <v>0.1470000000000001</v>
      </c>
      <c r="W200" s="5">
        <f>[4]怪物表!W201</f>
        <v>0.1470000000000001</v>
      </c>
      <c r="X200" s="5">
        <f>[4]怪物表!X201</f>
        <v>0.1470000000000001</v>
      </c>
    </row>
    <row r="201" spans="2:24" ht="14.25" x14ac:dyDescent="0.2">
      <c r="B201" s="1" t="s">
        <v>1413</v>
      </c>
      <c r="C201" s="4">
        <v>1</v>
      </c>
      <c r="D201" s="5" t="str">
        <f>[4]怪物表!D202</f>
        <v>僵尸系</v>
      </c>
      <c r="E201" s="5" t="str">
        <f>[4]怪物表!E202</f>
        <v>黑暗</v>
      </c>
      <c r="F201" s="5">
        <f>[4]怪物表!F202</f>
        <v>0</v>
      </c>
      <c r="G201" s="5">
        <f>[4]怪物表!G202</f>
        <v>11</v>
      </c>
      <c r="H201" s="5">
        <f>[4]怪物表!H202</f>
        <v>8</v>
      </c>
      <c r="I201" s="5">
        <f>[4]怪物表!I202</f>
        <v>14</v>
      </c>
      <c r="J201" s="5">
        <f>[4]怪物表!J202</f>
        <v>4</v>
      </c>
      <c r="K201" s="5">
        <f>[4]怪物表!K202</f>
        <v>24</v>
      </c>
      <c r="L201" s="5">
        <f>[4]怪物表!L202</f>
        <v>0</v>
      </c>
      <c r="M201" s="5">
        <f>[4]怪物表!M202</f>
        <v>4</v>
      </c>
      <c r="N201" s="5">
        <f>[4]怪物表!N202</f>
        <v>0</v>
      </c>
      <c r="O201" s="5">
        <f>[4]怪物表!O202</f>
        <v>0.92300000000000004</v>
      </c>
      <c r="P201" s="5">
        <f>[4]怪物表!P202</f>
        <v>0.1</v>
      </c>
      <c r="Q201" s="5">
        <f>[4]怪物表!Q202</f>
        <v>6.9999999999999993E-2</v>
      </c>
      <c r="R201" s="5">
        <f>[4]怪物表!R202</f>
        <v>0</v>
      </c>
      <c r="S201" s="5">
        <f>[4]怪物表!S202</f>
        <v>0</v>
      </c>
      <c r="T201" s="5">
        <f>[4]怪物表!T202</f>
        <v>0</v>
      </c>
      <c r="U201" s="5">
        <f>[4]怪物表!U202</f>
        <v>0</v>
      </c>
      <c r="V201" s="5">
        <f>[4]怪物表!V202</f>
        <v>0</v>
      </c>
      <c r="W201" s="5">
        <f>[4]怪物表!W202</f>
        <v>0</v>
      </c>
      <c r="X201" s="5">
        <f>[4]怪物表!X202</f>
        <v>0</v>
      </c>
    </row>
    <row r="202" spans="2:24" ht="14.25" x14ac:dyDescent="0.2">
      <c r="B202" s="1" t="s">
        <v>1414</v>
      </c>
      <c r="C202" s="4">
        <v>2</v>
      </c>
      <c r="D202" s="5" t="str">
        <f>[4]怪物表!D203</f>
        <v>僵尸系</v>
      </c>
      <c r="E202" s="5" t="str">
        <f>[4]怪物表!E203</f>
        <v>黑暗</v>
      </c>
      <c r="F202" s="5">
        <f>[4]怪物表!F203</f>
        <v>0</v>
      </c>
      <c r="G202" s="5">
        <f>[4]怪物表!G203</f>
        <v>14</v>
      </c>
      <c r="H202" s="5">
        <f>[4]怪物表!H203</f>
        <v>10</v>
      </c>
      <c r="I202" s="5">
        <f>[4]怪物表!I203</f>
        <v>15</v>
      </c>
      <c r="J202" s="5">
        <f>[4]怪物表!J203</f>
        <v>4</v>
      </c>
      <c r="K202" s="5">
        <f>[4]怪物表!K203</f>
        <v>27</v>
      </c>
      <c r="L202" s="5">
        <f>[4]怪物表!L203</f>
        <v>0</v>
      </c>
      <c r="M202" s="5">
        <f>[4]怪物表!M203</f>
        <v>6</v>
      </c>
      <c r="N202" s="5">
        <f>[4]怪物表!N203</f>
        <v>0</v>
      </c>
      <c r="O202" s="5">
        <f>[4]怪物表!O203</f>
        <v>0.94600000000000006</v>
      </c>
      <c r="P202" s="5">
        <f>[4]怪物表!P203</f>
        <v>0.1</v>
      </c>
      <c r="Q202" s="5">
        <f>[4]怪物表!Q203</f>
        <v>7.0699999999999999E-2</v>
      </c>
      <c r="R202" s="5">
        <f>[4]怪物表!R203</f>
        <v>5.0000000000000001E-3</v>
      </c>
      <c r="S202" s="5">
        <f>[4]怪物表!S203</f>
        <v>1.5E-3</v>
      </c>
      <c r="T202" s="5">
        <f>[4]怪物表!T203</f>
        <v>1.5E-3</v>
      </c>
      <c r="U202" s="5">
        <f>[4]怪物表!U203</f>
        <v>1.5E-3</v>
      </c>
      <c r="V202" s="5">
        <f>[4]怪物表!V203</f>
        <v>1.5E-3</v>
      </c>
      <c r="W202" s="5">
        <f>[4]怪物表!W203</f>
        <v>4.5000000000000005E-3</v>
      </c>
      <c r="X202" s="5">
        <f>[4]怪物表!X203</f>
        <v>1.5E-3</v>
      </c>
    </row>
    <row r="203" spans="2:24" ht="14.25" x14ac:dyDescent="0.2">
      <c r="B203" s="1" t="s">
        <v>1471</v>
      </c>
      <c r="C203" s="4">
        <v>3</v>
      </c>
      <c r="D203" s="5" t="str">
        <f>[4]怪物表!D204</f>
        <v>僵尸系</v>
      </c>
      <c r="E203" s="5" t="str">
        <f>[4]怪物表!E204</f>
        <v>黑暗</v>
      </c>
      <c r="F203" s="5">
        <f>[4]怪物表!F204</f>
        <v>0</v>
      </c>
      <c r="G203" s="5">
        <f>[4]怪物表!G204</f>
        <v>19</v>
      </c>
      <c r="H203" s="5">
        <f>[4]怪物表!H204</f>
        <v>11</v>
      </c>
      <c r="I203" s="5">
        <f>[4]怪物表!I204</f>
        <v>16</v>
      </c>
      <c r="J203" s="5">
        <f>[4]怪物表!J204</f>
        <v>5</v>
      </c>
      <c r="K203" s="5">
        <f>[4]怪物表!K204</f>
        <v>28</v>
      </c>
      <c r="L203" s="5">
        <f>[4]怪物表!L204</f>
        <v>0</v>
      </c>
      <c r="M203" s="5">
        <f>[4]怪物表!M204</f>
        <v>9</v>
      </c>
      <c r="N203" s="5">
        <f>[4]怪物表!N204</f>
        <v>0</v>
      </c>
      <c r="O203" s="5">
        <f>[4]怪物表!O204</f>
        <v>0.96899999999999997</v>
      </c>
      <c r="P203" s="5">
        <f>[4]怪物表!P204</f>
        <v>0.1</v>
      </c>
      <c r="Q203" s="5">
        <f>[4]怪物表!Q204</f>
        <v>7.1400000000000005E-2</v>
      </c>
      <c r="R203" s="5">
        <f>[4]怪物表!R204</f>
        <v>0.01</v>
      </c>
      <c r="S203" s="5">
        <f>[4]怪物表!S204</f>
        <v>3.0000000000000001E-3</v>
      </c>
      <c r="T203" s="5">
        <f>[4]怪物表!T204</f>
        <v>3.0000000000000001E-3</v>
      </c>
      <c r="U203" s="5">
        <f>[4]怪物表!U204</f>
        <v>3.0000000000000001E-3</v>
      </c>
      <c r="V203" s="5">
        <f>[4]怪物表!V204</f>
        <v>3.0000000000000001E-3</v>
      </c>
      <c r="W203" s="5">
        <f>[4]怪物表!W204</f>
        <v>9.0000000000000011E-3</v>
      </c>
      <c r="X203" s="5">
        <f>[4]怪物表!X204</f>
        <v>3.0000000000000001E-3</v>
      </c>
    </row>
    <row r="204" spans="2:24" ht="14.25" x14ac:dyDescent="0.2">
      <c r="B204" s="1" t="s">
        <v>1416</v>
      </c>
      <c r="C204" s="4">
        <v>4</v>
      </c>
      <c r="D204" s="5" t="str">
        <f>[4]怪物表!D205</f>
        <v>僵尸系</v>
      </c>
      <c r="E204" s="5" t="str">
        <f>[4]怪物表!E205</f>
        <v>黑暗</v>
      </c>
      <c r="F204" s="5">
        <f>[4]怪物表!F205</f>
        <v>0</v>
      </c>
      <c r="G204" s="5">
        <f>[4]怪物表!G205</f>
        <v>25</v>
      </c>
      <c r="H204" s="5">
        <f>[4]怪物表!H205</f>
        <v>13</v>
      </c>
      <c r="I204" s="5">
        <f>[4]怪物表!I205</f>
        <v>18</v>
      </c>
      <c r="J204" s="5">
        <f>[4]怪物表!J205</f>
        <v>6</v>
      </c>
      <c r="K204" s="5">
        <f>[4]怪物表!K205</f>
        <v>31</v>
      </c>
      <c r="L204" s="5">
        <f>[4]怪物表!L205</f>
        <v>0</v>
      </c>
      <c r="M204" s="5">
        <f>[4]怪物表!M205</f>
        <v>12</v>
      </c>
      <c r="N204" s="5">
        <f>[4]怪物表!N205</f>
        <v>0</v>
      </c>
      <c r="O204" s="5">
        <f>[4]怪物表!O205</f>
        <v>0.99199999999999999</v>
      </c>
      <c r="P204" s="5">
        <f>[4]怪物表!P205</f>
        <v>0.1</v>
      </c>
      <c r="Q204" s="5">
        <f>[4]怪物表!Q205</f>
        <v>7.2099999999999997E-2</v>
      </c>
      <c r="R204" s="5">
        <f>[4]怪物表!R205</f>
        <v>1.4999999999999999E-2</v>
      </c>
      <c r="S204" s="5">
        <f>[4]怪物表!S205</f>
        <v>4.5000000000000005E-3</v>
      </c>
      <c r="T204" s="5">
        <f>[4]怪物表!T205</f>
        <v>4.5000000000000005E-3</v>
      </c>
      <c r="U204" s="5">
        <f>[4]怪物表!U205</f>
        <v>4.5000000000000005E-3</v>
      </c>
      <c r="V204" s="5">
        <f>[4]怪物表!V205</f>
        <v>4.5000000000000005E-3</v>
      </c>
      <c r="W204" s="5">
        <f>[4]怪物表!W205</f>
        <v>1.3500000000000002E-2</v>
      </c>
      <c r="X204" s="5">
        <f>[4]怪物表!X205</f>
        <v>4.5000000000000005E-3</v>
      </c>
    </row>
    <row r="205" spans="2:24" ht="14.25" x14ac:dyDescent="0.2">
      <c r="B205" s="1" t="s">
        <v>2073</v>
      </c>
      <c r="C205" s="4">
        <v>5</v>
      </c>
      <c r="D205" s="5" t="str">
        <f>[4]怪物表!D206</f>
        <v>僵尸系</v>
      </c>
      <c r="E205" s="5" t="str">
        <f>[4]怪物表!E206</f>
        <v>黑暗</v>
      </c>
      <c r="F205" s="5">
        <f>[4]怪物表!F206</f>
        <v>0</v>
      </c>
      <c r="G205" s="5">
        <f>[4]怪物表!G206</f>
        <v>33</v>
      </c>
      <c r="H205" s="5">
        <f>[4]怪物表!H206</f>
        <v>15</v>
      </c>
      <c r="I205" s="5">
        <f>[4]怪物表!I206</f>
        <v>19</v>
      </c>
      <c r="J205" s="5">
        <f>[4]怪物表!J206</f>
        <v>7</v>
      </c>
      <c r="K205" s="5">
        <f>[4]怪物表!K206</f>
        <v>34</v>
      </c>
      <c r="L205" s="5">
        <f>[4]怪物表!L206</f>
        <v>0</v>
      </c>
      <c r="M205" s="5">
        <f>[4]怪物表!M206</f>
        <v>15</v>
      </c>
      <c r="N205" s="5">
        <f>[4]怪物表!N206</f>
        <v>0</v>
      </c>
      <c r="O205" s="5">
        <f>[4]怪物表!O206</f>
        <v>1.0150000000000001</v>
      </c>
      <c r="P205" s="5">
        <f>[4]怪物表!P206</f>
        <v>0.1</v>
      </c>
      <c r="Q205" s="5">
        <f>[4]怪物表!Q206</f>
        <v>7.2800000000000004E-2</v>
      </c>
      <c r="R205" s="5">
        <f>[4]怪物表!R206</f>
        <v>0.02</v>
      </c>
      <c r="S205" s="5">
        <f>[4]怪物表!S206</f>
        <v>6.0000000000000001E-3</v>
      </c>
      <c r="T205" s="5">
        <f>[4]怪物表!T206</f>
        <v>6.0000000000000001E-3</v>
      </c>
      <c r="U205" s="5">
        <f>[4]怪物表!U206</f>
        <v>6.0000000000000001E-3</v>
      </c>
      <c r="V205" s="5">
        <f>[4]怪物表!V206</f>
        <v>6.0000000000000001E-3</v>
      </c>
      <c r="W205" s="5">
        <f>[4]怪物表!W206</f>
        <v>1.8000000000000002E-2</v>
      </c>
      <c r="X205" s="5">
        <f>[4]怪物表!X206</f>
        <v>6.0000000000000001E-3</v>
      </c>
    </row>
    <row r="206" spans="2:24" ht="14.25" x14ac:dyDescent="0.2">
      <c r="B206" s="1" t="s">
        <v>2074</v>
      </c>
      <c r="C206" s="4">
        <v>6</v>
      </c>
      <c r="D206" s="5" t="str">
        <f>[4]怪物表!D207</f>
        <v>僵尸系</v>
      </c>
      <c r="E206" s="5" t="str">
        <f>[4]怪物表!E207</f>
        <v>黑暗</v>
      </c>
      <c r="F206" s="5">
        <f>[4]怪物表!F207</f>
        <v>0</v>
      </c>
      <c r="G206" s="5">
        <f>[4]怪物表!G207</f>
        <v>41</v>
      </c>
      <c r="H206" s="5">
        <f>[4]怪物表!H207</f>
        <v>17</v>
      </c>
      <c r="I206" s="5">
        <f>[4]怪物表!I207</f>
        <v>21</v>
      </c>
      <c r="J206" s="5">
        <f>[4]怪物表!J207</f>
        <v>8</v>
      </c>
      <c r="K206" s="5">
        <f>[4]怪物表!K207</f>
        <v>39</v>
      </c>
      <c r="L206" s="5">
        <f>[4]怪物表!L207</f>
        <v>0</v>
      </c>
      <c r="M206" s="5">
        <f>[4]怪物表!M207</f>
        <v>19</v>
      </c>
      <c r="N206" s="5">
        <f>[4]怪物表!N207</f>
        <v>0</v>
      </c>
      <c r="O206" s="5">
        <f>[4]怪物表!O207</f>
        <v>1.038</v>
      </c>
      <c r="P206" s="5">
        <f>[4]怪物表!P207</f>
        <v>0.1</v>
      </c>
      <c r="Q206" s="5">
        <f>[4]怪物表!Q207</f>
        <v>7.3499999999999996E-2</v>
      </c>
      <c r="R206" s="5">
        <f>[4]怪物表!R207</f>
        <v>2.5000000000000001E-2</v>
      </c>
      <c r="S206" s="5">
        <f>[4]怪物表!S207</f>
        <v>7.4999999999999997E-3</v>
      </c>
      <c r="T206" s="5">
        <f>[4]怪物表!T207</f>
        <v>7.4999999999999997E-3</v>
      </c>
      <c r="U206" s="5">
        <f>[4]怪物表!U207</f>
        <v>7.4999999999999997E-3</v>
      </c>
      <c r="V206" s="5">
        <f>[4]怪物表!V207</f>
        <v>7.4999999999999997E-3</v>
      </c>
      <c r="W206" s="5">
        <f>[4]怪物表!W207</f>
        <v>2.2499999999999999E-2</v>
      </c>
      <c r="X206" s="5">
        <f>[4]怪物表!X207</f>
        <v>7.4999999999999997E-3</v>
      </c>
    </row>
    <row r="207" spans="2:24" ht="14.25" x14ac:dyDescent="0.2">
      <c r="B207" s="1" t="s">
        <v>2075</v>
      </c>
      <c r="C207" s="4">
        <v>7</v>
      </c>
      <c r="D207" s="5" t="str">
        <f>[4]怪物表!D208</f>
        <v>僵尸系</v>
      </c>
      <c r="E207" s="5" t="str">
        <f>[4]怪物表!E208</f>
        <v>黑暗</v>
      </c>
      <c r="F207" s="5">
        <f>[4]怪物表!F208</f>
        <v>0</v>
      </c>
      <c r="G207" s="5">
        <f>[4]怪物表!G208</f>
        <v>58</v>
      </c>
      <c r="H207" s="5">
        <f>[4]怪物表!H208</f>
        <v>19</v>
      </c>
      <c r="I207" s="5">
        <f>[4]怪物表!I208</f>
        <v>23</v>
      </c>
      <c r="J207" s="5">
        <f>[4]怪物表!J208</f>
        <v>9</v>
      </c>
      <c r="K207" s="5">
        <f>[4]怪物表!K208</f>
        <v>42</v>
      </c>
      <c r="L207" s="5">
        <f>[4]怪物表!L208</f>
        <v>0</v>
      </c>
      <c r="M207" s="5">
        <f>[4]怪物表!M208</f>
        <v>24</v>
      </c>
      <c r="N207" s="5">
        <f>[4]怪物表!N208</f>
        <v>0</v>
      </c>
      <c r="O207" s="5">
        <f>[4]怪物表!O208</f>
        <v>1.0609999999999999</v>
      </c>
      <c r="P207" s="5">
        <f>[4]怪物表!P208</f>
        <v>0.1</v>
      </c>
      <c r="Q207" s="5">
        <f>[4]怪物表!Q208</f>
        <v>7.4200000000000002E-2</v>
      </c>
      <c r="R207" s="5">
        <f>[4]怪物表!R208</f>
        <v>3.0000000000000002E-2</v>
      </c>
      <c r="S207" s="5">
        <f>[4]怪物表!S208</f>
        <v>8.9999999999999993E-3</v>
      </c>
      <c r="T207" s="5">
        <f>[4]怪物表!T208</f>
        <v>8.9999999999999993E-3</v>
      </c>
      <c r="U207" s="5">
        <f>[4]怪物表!U208</f>
        <v>8.9999999999999993E-3</v>
      </c>
      <c r="V207" s="5">
        <f>[4]怪物表!V208</f>
        <v>8.9999999999999993E-3</v>
      </c>
      <c r="W207" s="5">
        <f>[4]怪物表!W208</f>
        <v>2.6999999999999996E-2</v>
      </c>
      <c r="X207" s="5">
        <f>[4]怪物表!X208</f>
        <v>8.9999999999999993E-3</v>
      </c>
    </row>
    <row r="208" spans="2:24" ht="14.25" x14ac:dyDescent="0.2">
      <c r="B208" s="1" t="s">
        <v>2076</v>
      </c>
      <c r="C208" s="4">
        <v>8</v>
      </c>
      <c r="D208" s="5" t="str">
        <f>[4]怪物表!D209</f>
        <v>僵尸系</v>
      </c>
      <c r="E208" s="5" t="str">
        <f>[4]怪物表!E209</f>
        <v>黑暗</v>
      </c>
      <c r="F208" s="5">
        <f>[4]怪物表!F209</f>
        <v>0</v>
      </c>
      <c r="G208" s="5">
        <f>[4]怪物表!G209</f>
        <v>68</v>
      </c>
      <c r="H208" s="5">
        <f>[4]怪物表!H209</f>
        <v>21</v>
      </c>
      <c r="I208" s="5">
        <f>[4]怪物表!I209</f>
        <v>25</v>
      </c>
      <c r="J208" s="5">
        <f>[4]怪物表!J209</f>
        <v>11</v>
      </c>
      <c r="K208" s="5">
        <f>[4]怪物表!K209</f>
        <v>46</v>
      </c>
      <c r="L208" s="5">
        <f>[4]怪物表!L209</f>
        <v>0</v>
      </c>
      <c r="M208" s="5">
        <f>[4]怪物表!M209</f>
        <v>28</v>
      </c>
      <c r="N208" s="5">
        <f>[4]怪物表!N209</f>
        <v>0</v>
      </c>
      <c r="O208" s="5">
        <f>[4]怪物表!O209</f>
        <v>1.0840000000000001</v>
      </c>
      <c r="P208" s="5">
        <f>[4]怪物表!P209</f>
        <v>0.1</v>
      </c>
      <c r="Q208" s="5">
        <f>[4]怪物表!Q209</f>
        <v>7.4900000000000008E-2</v>
      </c>
      <c r="R208" s="5">
        <f>[4]怪物表!R209</f>
        <v>3.5000000000000003E-2</v>
      </c>
      <c r="S208" s="5">
        <f>[4]怪物表!S209</f>
        <v>1.0499999999999999E-2</v>
      </c>
      <c r="T208" s="5">
        <f>[4]怪物表!T209</f>
        <v>1.0499999999999999E-2</v>
      </c>
      <c r="U208" s="5">
        <f>[4]怪物表!U209</f>
        <v>1.0499999999999999E-2</v>
      </c>
      <c r="V208" s="5">
        <f>[4]怪物表!V209</f>
        <v>1.0499999999999999E-2</v>
      </c>
      <c r="W208" s="5">
        <f>[4]怪物表!W209</f>
        <v>3.15E-2</v>
      </c>
      <c r="X208" s="5">
        <f>[4]怪物表!X209</f>
        <v>1.0499999999999999E-2</v>
      </c>
    </row>
    <row r="209" spans="2:24" ht="14.25" x14ac:dyDescent="0.2">
      <c r="B209" s="1" t="s">
        <v>1233</v>
      </c>
      <c r="C209" s="4">
        <v>9</v>
      </c>
      <c r="D209" s="5" t="str">
        <f>[4]怪物表!D210</f>
        <v>僵尸系</v>
      </c>
      <c r="E209" s="5" t="str">
        <f>[4]怪物表!E210</f>
        <v>黑暗</v>
      </c>
      <c r="F209" s="5">
        <f>[4]怪物表!F210</f>
        <v>0</v>
      </c>
      <c r="G209" s="5">
        <f>[4]怪物表!G210</f>
        <v>80</v>
      </c>
      <c r="H209" s="5">
        <f>[4]怪物表!H210</f>
        <v>23</v>
      </c>
      <c r="I209" s="5">
        <f>[4]怪物表!I210</f>
        <v>28</v>
      </c>
      <c r="J209" s="5">
        <f>[4]怪物表!J210</f>
        <v>12</v>
      </c>
      <c r="K209" s="5">
        <f>[4]怪物表!K210</f>
        <v>51</v>
      </c>
      <c r="L209" s="5">
        <f>[4]怪物表!L210</f>
        <v>0</v>
      </c>
      <c r="M209" s="5">
        <f>[4]怪物表!M210</f>
        <v>33</v>
      </c>
      <c r="N209" s="5">
        <f>[4]怪物表!N210</f>
        <v>0</v>
      </c>
      <c r="O209" s="5">
        <f>[4]怪物表!O210</f>
        <v>1.107</v>
      </c>
      <c r="P209" s="5">
        <f>[4]怪物表!P210</f>
        <v>0.1</v>
      </c>
      <c r="Q209" s="5">
        <f>[4]怪物表!Q210</f>
        <v>7.5600000000000001E-2</v>
      </c>
      <c r="R209" s="5">
        <f>[4]怪物表!R210</f>
        <v>0.04</v>
      </c>
      <c r="S209" s="5">
        <f>[4]怪物表!S210</f>
        <v>1.1999999999999999E-2</v>
      </c>
      <c r="T209" s="5">
        <f>[4]怪物表!T210</f>
        <v>1.1999999999999999E-2</v>
      </c>
      <c r="U209" s="5">
        <f>[4]怪物表!U210</f>
        <v>1.1999999999999999E-2</v>
      </c>
      <c r="V209" s="5">
        <f>[4]怪物表!V210</f>
        <v>1.1999999999999999E-2</v>
      </c>
      <c r="W209" s="5">
        <f>[4]怪物表!W210</f>
        <v>3.5999999999999997E-2</v>
      </c>
      <c r="X209" s="5">
        <f>[4]怪物表!X210</f>
        <v>1.1999999999999999E-2</v>
      </c>
    </row>
    <row r="210" spans="2:24" ht="14.25" x14ac:dyDescent="0.2">
      <c r="B210" s="1" t="s">
        <v>1234</v>
      </c>
      <c r="C210" s="4">
        <v>10</v>
      </c>
      <c r="D210" s="5" t="str">
        <f>[4]怪物表!D211</f>
        <v>僵尸系</v>
      </c>
      <c r="E210" s="5" t="str">
        <f>[4]怪物表!E211</f>
        <v>黑暗</v>
      </c>
      <c r="F210" s="5">
        <f>[4]怪物表!F211</f>
        <v>0</v>
      </c>
      <c r="G210" s="5">
        <f>[4]怪物表!G211</f>
        <v>91</v>
      </c>
      <c r="H210" s="5">
        <f>[4]怪物表!H211</f>
        <v>25</v>
      </c>
      <c r="I210" s="5">
        <f>[4]怪物表!I211</f>
        <v>30</v>
      </c>
      <c r="J210" s="5">
        <f>[4]怪物表!J211</f>
        <v>14</v>
      </c>
      <c r="K210" s="5">
        <f>[4]怪物表!K211</f>
        <v>55</v>
      </c>
      <c r="L210" s="5">
        <f>[4]怪物表!L211</f>
        <v>0</v>
      </c>
      <c r="M210" s="5">
        <f>[4]怪物表!M211</f>
        <v>37</v>
      </c>
      <c r="N210" s="5">
        <f>[4]怪物表!N211</f>
        <v>0</v>
      </c>
      <c r="O210" s="5">
        <f>[4]怪物表!O211</f>
        <v>1.1300000000000001</v>
      </c>
      <c r="P210" s="5">
        <f>[4]怪物表!P211</f>
        <v>0.1</v>
      </c>
      <c r="Q210" s="5">
        <f>[4]怪物表!Q211</f>
        <v>7.6300000000000007E-2</v>
      </c>
      <c r="R210" s="5">
        <f>[4]怪物表!R211</f>
        <v>4.4999999999999998E-2</v>
      </c>
      <c r="S210" s="5">
        <f>[4]怪物表!S211</f>
        <v>1.3499999999999998E-2</v>
      </c>
      <c r="T210" s="5">
        <f>[4]怪物表!T211</f>
        <v>1.3499999999999998E-2</v>
      </c>
      <c r="U210" s="5">
        <f>[4]怪物表!U211</f>
        <v>1.3499999999999998E-2</v>
      </c>
      <c r="V210" s="5">
        <f>[4]怪物表!V211</f>
        <v>1.3499999999999998E-2</v>
      </c>
      <c r="W210" s="5">
        <f>[4]怪物表!W211</f>
        <v>4.0499999999999994E-2</v>
      </c>
      <c r="X210" s="5">
        <f>[4]怪物表!X211</f>
        <v>1.3499999999999998E-2</v>
      </c>
    </row>
    <row r="211" spans="2:24" ht="14.25" x14ac:dyDescent="0.2">
      <c r="B211" s="1" t="s">
        <v>1235</v>
      </c>
      <c r="C211" s="4">
        <v>11</v>
      </c>
      <c r="D211" s="5" t="str">
        <f>[4]怪物表!D212</f>
        <v>僵尸系</v>
      </c>
      <c r="E211" s="5" t="str">
        <f>[4]怪物表!E212</f>
        <v>黑暗</v>
      </c>
      <c r="F211" s="5">
        <f>[4]怪物表!F212</f>
        <v>0</v>
      </c>
      <c r="G211" s="5">
        <f>[4]怪物表!G212</f>
        <v>105</v>
      </c>
      <c r="H211" s="5">
        <f>[4]怪物表!H212</f>
        <v>27</v>
      </c>
      <c r="I211" s="5">
        <f>[4]怪物表!I212</f>
        <v>32</v>
      </c>
      <c r="J211" s="5">
        <f>[4]怪物表!J212</f>
        <v>16</v>
      </c>
      <c r="K211" s="5">
        <f>[4]怪物表!K212</f>
        <v>61</v>
      </c>
      <c r="L211" s="5">
        <f>[4]怪物表!L212</f>
        <v>0</v>
      </c>
      <c r="M211" s="5">
        <f>[4]怪物表!M212</f>
        <v>43</v>
      </c>
      <c r="N211" s="5">
        <f>[4]怪物表!N212</f>
        <v>0</v>
      </c>
      <c r="O211" s="5">
        <f>[4]怪物表!O212</f>
        <v>1.153</v>
      </c>
      <c r="P211" s="5">
        <f>[4]怪物表!P212</f>
        <v>0.1</v>
      </c>
      <c r="Q211" s="5">
        <f>[4]怪物表!Q212</f>
        <v>7.6999999999999999E-2</v>
      </c>
      <c r="R211" s="5">
        <f>[4]怪物表!R212</f>
        <v>4.9999999999999996E-2</v>
      </c>
      <c r="S211" s="5">
        <f>[4]怪物表!S212</f>
        <v>1.4999999999999998E-2</v>
      </c>
      <c r="T211" s="5">
        <f>[4]怪物表!T212</f>
        <v>1.4999999999999998E-2</v>
      </c>
      <c r="U211" s="5">
        <f>[4]怪物表!U212</f>
        <v>1.4999999999999998E-2</v>
      </c>
      <c r="V211" s="5">
        <f>[4]怪物表!V212</f>
        <v>1.4999999999999998E-2</v>
      </c>
      <c r="W211" s="5">
        <f>[4]怪物表!W212</f>
        <v>4.4999999999999991E-2</v>
      </c>
      <c r="X211" s="5">
        <f>[4]怪物表!X212</f>
        <v>1.4999999999999998E-2</v>
      </c>
    </row>
    <row r="212" spans="2:24" ht="14.25" x14ac:dyDescent="0.2">
      <c r="B212" s="1" t="s">
        <v>1236</v>
      </c>
      <c r="C212" s="4">
        <v>12</v>
      </c>
      <c r="D212" s="5" t="str">
        <f>[4]怪物表!D213</f>
        <v>僵尸系</v>
      </c>
      <c r="E212" s="5" t="str">
        <f>[4]怪物表!E213</f>
        <v>黑暗</v>
      </c>
      <c r="F212" s="5">
        <f>[4]怪物表!F213</f>
        <v>0</v>
      </c>
      <c r="G212" s="5">
        <f>[4]怪物表!G213</f>
        <v>121</v>
      </c>
      <c r="H212" s="5">
        <f>[4]怪物表!H213</f>
        <v>29</v>
      </c>
      <c r="I212" s="5">
        <f>[4]怪物表!I213</f>
        <v>35</v>
      </c>
      <c r="J212" s="5">
        <f>[4]怪物表!J213</f>
        <v>18</v>
      </c>
      <c r="K212" s="5">
        <f>[4]怪物表!K213</f>
        <v>66</v>
      </c>
      <c r="L212" s="5">
        <f>[4]怪物表!L213</f>
        <v>0</v>
      </c>
      <c r="M212" s="5">
        <f>[4]怪物表!M213</f>
        <v>49</v>
      </c>
      <c r="N212" s="5">
        <f>[4]怪物表!N213</f>
        <v>0</v>
      </c>
      <c r="O212" s="5">
        <f>[4]怪物表!O213</f>
        <v>1.1759999999999999</v>
      </c>
      <c r="P212" s="5">
        <f>[4]怪物表!P213</f>
        <v>0.1</v>
      </c>
      <c r="Q212" s="5">
        <f>[4]怪物表!Q213</f>
        <v>7.7700000000000005E-2</v>
      </c>
      <c r="R212" s="5">
        <f>[4]怪物表!R213</f>
        <v>5.4999999999999993E-2</v>
      </c>
      <c r="S212" s="5">
        <f>[4]怪物表!S213</f>
        <v>1.6499999999999997E-2</v>
      </c>
      <c r="T212" s="5">
        <f>[4]怪物表!T213</f>
        <v>1.6499999999999997E-2</v>
      </c>
      <c r="U212" s="5">
        <f>[4]怪物表!U213</f>
        <v>1.6499999999999997E-2</v>
      </c>
      <c r="V212" s="5">
        <f>[4]怪物表!V213</f>
        <v>1.6499999999999997E-2</v>
      </c>
      <c r="W212" s="5">
        <f>[4]怪物表!W213</f>
        <v>4.9499999999999988E-2</v>
      </c>
      <c r="X212" s="5">
        <f>[4]怪物表!X213</f>
        <v>1.6499999999999997E-2</v>
      </c>
    </row>
    <row r="213" spans="2:24" ht="14.25" x14ac:dyDescent="0.2">
      <c r="B213" s="1" t="s">
        <v>2077</v>
      </c>
      <c r="C213" s="4">
        <v>13</v>
      </c>
      <c r="D213" s="5" t="str">
        <f>[4]怪物表!D214</f>
        <v>僵尸系</v>
      </c>
      <c r="E213" s="5" t="str">
        <f>[4]怪物表!E214</f>
        <v>黑暗</v>
      </c>
      <c r="F213" s="5">
        <f>[4]怪物表!F214</f>
        <v>0</v>
      </c>
      <c r="G213" s="5">
        <f>[4]怪物表!G214</f>
        <v>136</v>
      </c>
      <c r="H213" s="5">
        <f>[4]怪物表!H214</f>
        <v>31</v>
      </c>
      <c r="I213" s="5">
        <f>[4]怪物表!I214</f>
        <v>38</v>
      </c>
      <c r="J213" s="5">
        <f>[4]怪物表!J214</f>
        <v>20</v>
      </c>
      <c r="K213" s="5">
        <f>[4]怪物表!K214</f>
        <v>72</v>
      </c>
      <c r="L213" s="5">
        <f>[4]怪物表!L214</f>
        <v>0</v>
      </c>
      <c r="M213" s="5">
        <f>[4]怪物表!M214</f>
        <v>55</v>
      </c>
      <c r="N213" s="5">
        <f>[4]怪物表!N214</f>
        <v>0</v>
      </c>
      <c r="O213" s="5">
        <f>[4]怪物表!O214</f>
        <v>1.1990000000000001</v>
      </c>
      <c r="P213" s="5">
        <f>[4]怪物表!P214</f>
        <v>0.1</v>
      </c>
      <c r="Q213" s="5">
        <f>[4]怪物表!Q214</f>
        <v>7.8400000000000011E-2</v>
      </c>
      <c r="R213" s="5">
        <f>[4]怪物表!R214</f>
        <v>5.9999999999999991E-2</v>
      </c>
      <c r="S213" s="5">
        <f>[4]怪物表!S214</f>
        <v>1.7999999999999999E-2</v>
      </c>
      <c r="T213" s="5">
        <f>[4]怪物表!T214</f>
        <v>1.7999999999999999E-2</v>
      </c>
      <c r="U213" s="5">
        <f>[4]怪物表!U214</f>
        <v>1.7999999999999999E-2</v>
      </c>
      <c r="V213" s="5">
        <f>[4]怪物表!V214</f>
        <v>1.7999999999999999E-2</v>
      </c>
      <c r="W213" s="5">
        <f>[4]怪物表!W214</f>
        <v>5.3999999999999992E-2</v>
      </c>
      <c r="X213" s="5">
        <f>[4]怪物表!X214</f>
        <v>1.7999999999999999E-2</v>
      </c>
    </row>
    <row r="214" spans="2:24" ht="14.25" x14ac:dyDescent="0.2">
      <c r="B214" s="1" t="s">
        <v>2078</v>
      </c>
      <c r="C214" s="4">
        <v>14</v>
      </c>
      <c r="D214" s="5" t="str">
        <f>[4]怪物表!D215</f>
        <v>僵尸系</v>
      </c>
      <c r="E214" s="5" t="str">
        <f>[4]怪物表!E215</f>
        <v>黑暗</v>
      </c>
      <c r="F214" s="5">
        <f>[4]怪物表!F215</f>
        <v>0</v>
      </c>
      <c r="G214" s="5">
        <f>[4]怪物表!G215</f>
        <v>151</v>
      </c>
      <c r="H214" s="5">
        <f>[4]怪物表!H215</f>
        <v>34</v>
      </c>
      <c r="I214" s="5">
        <f>[4]怪物表!I215</f>
        <v>42</v>
      </c>
      <c r="J214" s="5">
        <f>[4]怪物表!J215</f>
        <v>22</v>
      </c>
      <c r="K214" s="5">
        <f>[4]怪物表!K215</f>
        <v>78</v>
      </c>
      <c r="L214" s="5">
        <f>[4]怪物表!L215</f>
        <v>0</v>
      </c>
      <c r="M214" s="5">
        <f>[4]怪物表!M215</f>
        <v>61</v>
      </c>
      <c r="N214" s="5">
        <f>[4]怪物表!N215</f>
        <v>0</v>
      </c>
      <c r="O214" s="5">
        <f>[4]怪物表!O215</f>
        <v>1.222</v>
      </c>
      <c r="P214" s="5">
        <f>[4]怪物表!P215</f>
        <v>0.1</v>
      </c>
      <c r="Q214" s="5">
        <f>[4]怪物表!Q215</f>
        <v>7.9100000000000004E-2</v>
      </c>
      <c r="R214" s="5">
        <f>[4]怪物表!R215</f>
        <v>6.4999999999999988E-2</v>
      </c>
      <c r="S214" s="5">
        <f>[4]怪物表!S215</f>
        <v>1.95E-2</v>
      </c>
      <c r="T214" s="5">
        <f>[4]怪物表!T215</f>
        <v>1.95E-2</v>
      </c>
      <c r="U214" s="5">
        <f>[4]怪物表!U215</f>
        <v>1.95E-2</v>
      </c>
      <c r="V214" s="5">
        <f>[4]怪物表!V215</f>
        <v>1.95E-2</v>
      </c>
      <c r="W214" s="5">
        <f>[4]怪物表!W215</f>
        <v>5.8499999999999996E-2</v>
      </c>
      <c r="X214" s="5">
        <f>[4]怪物表!X215</f>
        <v>1.95E-2</v>
      </c>
    </row>
    <row r="215" spans="2:24" ht="14.25" x14ac:dyDescent="0.2">
      <c r="B215" s="1" t="s">
        <v>1425</v>
      </c>
      <c r="C215" s="4">
        <v>15</v>
      </c>
      <c r="D215" s="5" t="str">
        <f>[4]怪物表!D216</f>
        <v>僵尸系</v>
      </c>
      <c r="E215" s="5" t="str">
        <f>[4]怪物表!E216</f>
        <v>黑暗</v>
      </c>
      <c r="F215" s="5">
        <f>[4]怪物表!F216</f>
        <v>0</v>
      </c>
      <c r="G215" s="5">
        <f>[4]怪物表!G216</f>
        <v>171</v>
      </c>
      <c r="H215" s="5">
        <f>[4]怪物表!H216</f>
        <v>37</v>
      </c>
      <c r="I215" s="5">
        <f>[4]怪物表!I216</f>
        <v>44</v>
      </c>
      <c r="J215" s="5">
        <f>[4]怪物表!J216</f>
        <v>24</v>
      </c>
      <c r="K215" s="5">
        <f>[4]怪物表!K216</f>
        <v>85</v>
      </c>
      <c r="L215" s="5">
        <f>[4]怪物表!L216</f>
        <v>0</v>
      </c>
      <c r="M215" s="5">
        <f>[4]怪物表!M216</f>
        <v>67</v>
      </c>
      <c r="N215" s="5">
        <f>[4]怪物表!N216</f>
        <v>0</v>
      </c>
      <c r="O215" s="5">
        <f>[4]怪物表!O216</f>
        <v>1.2450000000000001</v>
      </c>
      <c r="P215" s="5">
        <f>[4]怪物表!P216</f>
        <v>0.1</v>
      </c>
      <c r="Q215" s="5">
        <f>[4]怪物表!Q216</f>
        <v>7.980000000000001E-2</v>
      </c>
      <c r="R215" s="5">
        <f>[4]怪物表!R216</f>
        <v>6.9999999999999993E-2</v>
      </c>
      <c r="S215" s="5">
        <f>[4]怪物表!S216</f>
        <v>2.1000000000000001E-2</v>
      </c>
      <c r="T215" s="5">
        <f>[4]怪物表!T216</f>
        <v>2.1000000000000001E-2</v>
      </c>
      <c r="U215" s="5">
        <f>[4]怪物表!U216</f>
        <v>2.1000000000000001E-2</v>
      </c>
      <c r="V215" s="5">
        <f>[4]怪物表!V216</f>
        <v>2.1000000000000001E-2</v>
      </c>
      <c r="W215" s="5">
        <f>[4]怪物表!W216</f>
        <v>6.3E-2</v>
      </c>
      <c r="X215" s="5">
        <f>[4]怪物表!X216</f>
        <v>2.1000000000000001E-2</v>
      </c>
    </row>
    <row r="216" spans="2:24" ht="14.25" x14ac:dyDescent="0.2">
      <c r="B216" s="1" t="s">
        <v>2079</v>
      </c>
      <c r="C216" s="4">
        <v>16</v>
      </c>
      <c r="D216" s="5" t="str">
        <f>[4]怪物表!D217</f>
        <v>僵尸系</v>
      </c>
      <c r="E216" s="5" t="str">
        <f>[4]怪物表!E217</f>
        <v>黑暗</v>
      </c>
      <c r="F216" s="5">
        <f>[4]怪物表!F217</f>
        <v>0</v>
      </c>
      <c r="G216" s="5">
        <f>[4]怪物表!G217</f>
        <v>188</v>
      </c>
      <c r="H216" s="5">
        <f>[4]怪物表!H217</f>
        <v>40</v>
      </c>
      <c r="I216" s="5">
        <f>[4]怪物表!I217</f>
        <v>48</v>
      </c>
      <c r="J216" s="5">
        <f>[4]怪物表!J217</f>
        <v>26</v>
      </c>
      <c r="K216" s="5">
        <f>[4]怪物表!K217</f>
        <v>91</v>
      </c>
      <c r="L216" s="5">
        <f>[4]怪物表!L217</f>
        <v>0</v>
      </c>
      <c r="M216" s="5">
        <f>[4]怪物表!M217</f>
        <v>73</v>
      </c>
      <c r="N216" s="5">
        <f>[4]怪物表!N217</f>
        <v>0</v>
      </c>
      <c r="O216" s="5">
        <f>[4]怪物表!O217</f>
        <v>1.268</v>
      </c>
      <c r="P216" s="5">
        <f>[4]怪物表!P217</f>
        <v>0.1</v>
      </c>
      <c r="Q216" s="5">
        <f>[4]怪物表!Q217</f>
        <v>8.0500000000000002E-2</v>
      </c>
      <c r="R216" s="5">
        <f>[4]怪物表!R217</f>
        <v>7.4999999999999997E-2</v>
      </c>
      <c r="S216" s="5">
        <f>[4]怪物表!S217</f>
        <v>2.2500000000000003E-2</v>
      </c>
      <c r="T216" s="5">
        <f>[4]怪物表!T217</f>
        <v>2.2500000000000003E-2</v>
      </c>
      <c r="U216" s="5">
        <f>[4]怪物表!U217</f>
        <v>2.2500000000000003E-2</v>
      </c>
      <c r="V216" s="5">
        <f>[4]怪物表!V217</f>
        <v>2.2500000000000003E-2</v>
      </c>
      <c r="W216" s="5">
        <f>[4]怪物表!W217</f>
        <v>6.7500000000000004E-2</v>
      </c>
      <c r="X216" s="5">
        <f>[4]怪物表!X217</f>
        <v>2.2500000000000003E-2</v>
      </c>
    </row>
    <row r="217" spans="2:24" ht="14.25" x14ac:dyDescent="0.2">
      <c r="B217" s="1" t="s">
        <v>1427</v>
      </c>
      <c r="C217" s="4">
        <v>17</v>
      </c>
      <c r="D217" s="5" t="str">
        <f>[4]怪物表!D218</f>
        <v>僵尸系</v>
      </c>
      <c r="E217" s="5" t="str">
        <f>[4]怪物表!E218</f>
        <v>黑暗</v>
      </c>
      <c r="F217" s="5">
        <f>[4]怪物表!F218</f>
        <v>0</v>
      </c>
      <c r="G217" s="5">
        <f>[4]怪物表!G218</f>
        <v>204</v>
      </c>
      <c r="H217" s="5">
        <f>[4]怪物表!H218</f>
        <v>43</v>
      </c>
      <c r="I217" s="5">
        <f>[4]怪物表!I218</f>
        <v>51</v>
      </c>
      <c r="J217" s="5">
        <f>[4]怪物表!J218</f>
        <v>28</v>
      </c>
      <c r="K217" s="5">
        <f>[4]怪物表!K218</f>
        <v>99</v>
      </c>
      <c r="L217" s="5">
        <f>[4]怪物表!L218</f>
        <v>0</v>
      </c>
      <c r="M217" s="5">
        <f>[4]怪物表!M218</f>
        <v>81</v>
      </c>
      <c r="N217" s="5">
        <f>[4]怪物表!N218</f>
        <v>0</v>
      </c>
      <c r="O217" s="5">
        <f>[4]怪物表!O218</f>
        <v>1.2909999999999999</v>
      </c>
      <c r="P217" s="5">
        <f>[4]怪物表!P218</f>
        <v>0.1</v>
      </c>
      <c r="Q217" s="5">
        <f>[4]怪物表!Q218</f>
        <v>8.1200000000000008E-2</v>
      </c>
      <c r="R217" s="5">
        <f>[4]怪物表!R218</f>
        <v>0.08</v>
      </c>
      <c r="S217" s="5">
        <f>[4]怪物表!S218</f>
        <v>2.4000000000000004E-2</v>
      </c>
      <c r="T217" s="5">
        <f>[4]怪物表!T218</f>
        <v>2.4000000000000004E-2</v>
      </c>
      <c r="U217" s="5">
        <f>[4]怪物表!U218</f>
        <v>2.4000000000000004E-2</v>
      </c>
      <c r="V217" s="5">
        <f>[4]怪物表!V218</f>
        <v>2.4000000000000004E-2</v>
      </c>
      <c r="W217" s="5">
        <f>[4]怪物表!W218</f>
        <v>7.2000000000000008E-2</v>
      </c>
      <c r="X217" s="5">
        <f>[4]怪物表!X218</f>
        <v>2.4000000000000004E-2</v>
      </c>
    </row>
    <row r="218" spans="2:24" ht="14.25" x14ac:dyDescent="0.2">
      <c r="B218" s="1" t="s">
        <v>2080</v>
      </c>
      <c r="C218" s="4">
        <v>18</v>
      </c>
      <c r="D218" s="5" t="str">
        <f>[4]怪物表!D219</f>
        <v>僵尸系</v>
      </c>
      <c r="E218" s="5" t="str">
        <f>[4]怪物表!E219</f>
        <v>黑暗</v>
      </c>
      <c r="F218" s="5">
        <f>[4]怪物表!F219</f>
        <v>0</v>
      </c>
      <c r="G218" s="5">
        <f>[4]怪物表!G219</f>
        <v>221</v>
      </c>
      <c r="H218" s="5">
        <f>[4]怪物表!H219</f>
        <v>46</v>
      </c>
      <c r="I218" s="5">
        <f>[4]怪物表!I219</f>
        <v>56</v>
      </c>
      <c r="J218" s="5">
        <f>[4]怪物表!J219</f>
        <v>31</v>
      </c>
      <c r="K218" s="5">
        <f>[4]怪物表!K219</f>
        <v>105</v>
      </c>
      <c r="L218" s="5">
        <f>[4]怪物表!L219</f>
        <v>0</v>
      </c>
      <c r="M218" s="5">
        <f>[4]怪物表!M219</f>
        <v>88</v>
      </c>
      <c r="N218" s="5">
        <f>[4]怪物表!N219</f>
        <v>0</v>
      </c>
      <c r="O218" s="5">
        <f>[4]怪物表!O219</f>
        <v>1.3140000000000001</v>
      </c>
      <c r="P218" s="5">
        <f>[4]怪物表!P219</f>
        <v>0.1</v>
      </c>
      <c r="Q218" s="5">
        <f>[4]怪物表!Q219</f>
        <v>8.1900000000000014E-2</v>
      </c>
      <c r="R218" s="5">
        <f>[4]怪物表!R219</f>
        <v>8.5000000000000006E-2</v>
      </c>
      <c r="S218" s="5">
        <f>[4]怪物表!S219</f>
        <v>2.5500000000000005E-2</v>
      </c>
      <c r="T218" s="5">
        <f>[4]怪物表!T219</f>
        <v>2.5500000000000005E-2</v>
      </c>
      <c r="U218" s="5">
        <f>[4]怪物表!U219</f>
        <v>2.5500000000000005E-2</v>
      </c>
      <c r="V218" s="5">
        <f>[4]怪物表!V219</f>
        <v>2.5500000000000005E-2</v>
      </c>
      <c r="W218" s="5">
        <f>[4]怪物表!W219</f>
        <v>7.6500000000000012E-2</v>
      </c>
      <c r="X218" s="5">
        <f>[4]怪物表!X219</f>
        <v>2.5500000000000005E-2</v>
      </c>
    </row>
    <row r="219" spans="2:24" ht="14.25" x14ac:dyDescent="0.2">
      <c r="B219" s="1" t="s">
        <v>2081</v>
      </c>
      <c r="C219" s="4">
        <v>19</v>
      </c>
      <c r="D219" s="5" t="str">
        <f>[4]怪物表!D220</f>
        <v>僵尸系</v>
      </c>
      <c r="E219" s="5" t="str">
        <f>[4]怪物表!E220</f>
        <v>黑暗</v>
      </c>
      <c r="F219" s="5">
        <f>[4]怪物表!F220</f>
        <v>0</v>
      </c>
      <c r="G219" s="5">
        <f>[4]怪物表!G220</f>
        <v>237</v>
      </c>
      <c r="H219" s="5">
        <f>[4]怪物表!H220</f>
        <v>49</v>
      </c>
      <c r="I219" s="5">
        <f>[4]怪物表!I220</f>
        <v>59</v>
      </c>
      <c r="J219" s="5">
        <f>[4]怪物表!J220</f>
        <v>33</v>
      </c>
      <c r="K219" s="5">
        <f>[4]怪物表!K220</f>
        <v>112</v>
      </c>
      <c r="L219" s="5">
        <f>[4]怪物表!L220</f>
        <v>0</v>
      </c>
      <c r="M219" s="5">
        <f>[4]怪物表!M220</f>
        <v>96</v>
      </c>
      <c r="N219" s="5">
        <f>[4]怪物表!N220</f>
        <v>0</v>
      </c>
      <c r="O219" s="5">
        <f>[4]怪物表!O220</f>
        <v>1.337</v>
      </c>
      <c r="P219" s="5">
        <f>[4]怪物表!P220</f>
        <v>0.1</v>
      </c>
      <c r="Q219" s="5">
        <f>[4]怪物表!Q220</f>
        <v>8.2600000000000007E-2</v>
      </c>
      <c r="R219" s="5">
        <f>[4]怪物表!R220</f>
        <v>9.0000000000000011E-2</v>
      </c>
      <c r="S219" s="5">
        <f>[4]怪物表!S220</f>
        <v>2.7000000000000007E-2</v>
      </c>
      <c r="T219" s="5">
        <f>[4]怪物表!T220</f>
        <v>2.7000000000000007E-2</v>
      </c>
      <c r="U219" s="5">
        <f>[4]怪物表!U220</f>
        <v>2.7000000000000007E-2</v>
      </c>
      <c r="V219" s="5">
        <f>[4]怪物表!V220</f>
        <v>2.7000000000000007E-2</v>
      </c>
      <c r="W219" s="5">
        <f>[4]怪物表!W220</f>
        <v>8.1000000000000016E-2</v>
      </c>
      <c r="X219" s="5">
        <f>[4]怪物表!X220</f>
        <v>2.7000000000000007E-2</v>
      </c>
    </row>
    <row r="220" spans="2:24" ht="14.25" x14ac:dyDescent="0.2">
      <c r="B220" s="1" t="s">
        <v>2082</v>
      </c>
      <c r="C220" s="4">
        <v>20</v>
      </c>
      <c r="D220" s="5" t="str">
        <f>[4]怪物表!D221</f>
        <v>僵尸系</v>
      </c>
      <c r="E220" s="5" t="str">
        <f>[4]怪物表!E221</f>
        <v>黑暗</v>
      </c>
      <c r="F220" s="5">
        <f>[4]怪物表!F221</f>
        <v>0</v>
      </c>
      <c r="G220" s="5">
        <f>[4]怪物表!G221</f>
        <v>256</v>
      </c>
      <c r="H220" s="5">
        <f>[4]怪物表!H221</f>
        <v>52</v>
      </c>
      <c r="I220" s="5">
        <f>[4]怪物表!I221</f>
        <v>63</v>
      </c>
      <c r="J220" s="5">
        <f>[4]怪物表!J221</f>
        <v>36</v>
      </c>
      <c r="K220" s="5">
        <f>[4]怪物表!K221</f>
        <v>121</v>
      </c>
      <c r="L220" s="5">
        <f>[4]怪物表!L221</f>
        <v>0</v>
      </c>
      <c r="M220" s="5">
        <f>[4]怪物表!M221</f>
        <v>103</v>
      </c>
      <c r="N220" s="5">
        <f>[4]怪物表!N221</f>
        <v>0</v>
      </c>
      <c r="O220" s="5">
        <f>[4]怪物表!O221</f>
        <v>1.36</v>
      </c>
      <c r="P220" s="5">
        <f>[4]怪物表!P221</f>
        <v>0.1</v>
      </c>
      <c r="Q220" s="5">
        <f>[4]怪物表!Q221</f>
        <v>8.3300000000000013E-2</v>
      </c>
      <c r="R220" s="5">
        <f>[4]怪物表!R221</f>
        <v>9.5000000000000015E-2</v>
      </c>
      <c r="S220" s="5">
        <f>[4]怪物表!S221</f>
        <v>2.8500000000000008E-2</v>
      </c>
      <c r="T220" s="5">
        <f>[4]怪物表!T221</f>
        <v>2.8500000000000008E-2</v>
      </c>
      <c r="U220" s="5">
        <f>[4]怪物表!U221</f>
        <v>2.8500000000000008E-2</v>
      </c>
      <c r="V220" s="5">
        <f>[4]怪物表!V221</f>
        <v>2.8500000000000008E-2</v>
      </c>
      <c r="W220" s="5">
        <f>[4]怪物表!W221</f>
        <v>8.550000000000002E-2</v>
      </c>
      <c r="X220" s="5">
        <f>[4]怪物表!X221</f>
        <v>2.8500000000000008E-2</v>
      </c>
    </row>
    <row r="221" spans="2:24" ht="14.25" x14ac:dyDescent="0.2">
      <c r="B221" s="1" t="s">
        <v>2083</v>
      </c>
      <c r="C221" s="4">
        <v>21</v>
      </c>
      <c r="D221" s="5" t="str">
        <f>[4]怪物表!D222</f>
        <v>僵尸系</v>
      </c>
      <c r="E221" s="5" t="str">
        <f>[4]怪物表!E222</f>
        <v>黑暗</v>
      </c>
      <c r="F221" s="5">
        <f>[4]怪物表!F222</f>
        <v>0</v>
      </c>
      <c r="G221" s="5">
        <f>[4]怪物表!G222</f>
        <v>276</v>
      </c>
      <c r="H221" s="5">
        <f>[4]怪物表!H222</f>
        <v>55</v>
      </c>
      <c r="I221" s="5">
        <f>[4]怪物表!I222</f>
        <v>67</v>
      </c>
      <c r="J221" s="5">
        <f>[4]怪物表!J222</f>
        <v>39</v>
      </c>
      <c r="K221" s="5">
        <f>[4]怪物表!K222</f>
        <v>129</v>
      </c>
      <c r="L221" s="5">
        <f>[4]怪物表!L222</f>
        <v>0</v>
      </c>
      <c r="M221" s="5">
        <f>[4]怪物表!M222</f>
        <v>111</v>
      </c>
      <c r="N221" s="5">
        <f>[4]怪物表!N222</f>
        <v>0</v>
      </c>
      <c r="O221" s="5">
        <f>[4]怪物表!O222</f>
        <v>1.383</v>
      </c>
      <c r="P221" s="5">
        <f>[4]怪物表!P222</f>
        <v>0.1</v>
      </c>
      <c r="Q221" s="5">
        <f>[4]怪物表!Q222</f>
        <v>8.4000000000000005E-2</v>
      </c>
      <c r="R221" s="5">
        <f>[4]怪物表!R222</f>
        <v>0.10000000000000002</v>
      </c>
      <c r="S221" s="5">
        <f>[4]怪物表!S222</f>
        <v>3.0000000000000009E-2</v>
      </c>
      <c r="T221" s="5">
        <f>[4]怪物表!T222</f>
        <v>3.0000000000000009E-2</v>
      </c>
      <c r="U221" s="5">
        <f>[4]怪物表!U222</f>
        <v>3.0000000000000009E-2</v>
      </c>
      <c r="V221" s="5">
        <f>[4]怪物表!V222</f>
        <v>3.0000000000000009E-2</v>
      </c>
      <c r="W221" s="5">
        <f>[4]怪物表!W222</f>
        <v>9.0000000000000024E-2</v>
      </c>
      <c r="X221" s="5">
        <f>[4]怪物表!X222</f>
        <v>3.0000000000000009E-2</v>
      </c>
    </row>
    <row r="222" spans="2:24" ht="14.25" x14ac:dyDescent="0.2">
      <c r="B222" s="1" t="s">
        <v>1432</v>
      </c>
      <c r="C222" s="4">
        <v>22</v>
      </c>
      <c r="D222" s="5" t="str">
        <f>[4]怪物表!D223</f>
        <v>僵尸系</v>
      </c>
      <c r="E222" s="5" t="str">
        <f>[4]怪物表!E223</f>
        <v>黑暗</v>
      </c>
      <c r="F222" s="5">
        <f>[4]怪物表!F223</f>
        <v>0</v>
      </c>
      <c r="G222" s="5">
        <f>[4]怪物表!G223</f>
        <v>294</v>
      </c>
      <c r="H222" s="5">
        <f>[4]怪物表!H223</f>
        <v>58</v>
      </c>
      <c r="I222" s="5">
        <f>[4]怪物表!I223</f>
        <v>72</v>
      </c>
      <c r="J222" s="5">
        <f>[4]怪物表!J223</f>
        <v>41</v>
      </c>
      <c r="K222" s="5">
        <f>[4]怪物表!K223</f>
        <v>138</v>
      </c>
      <c r="L222" s="5">
        <f>[4]怪物表!L223</f>
        <v>0</v>
      </c>
      <c r="M222" s="5">
        <f>[4]怪物表!M223</f>
        <v>118</v>
      </c>
      <c r="N222" s="5">
        <f>[4]怪物表!N223</f>
        <v>0</v>
      </c>
      <c r="O222" s="5">
        <f>[4]怪物表!O223</f>
        <v>1.4059999999999999</v>
      </c>
      <c r="P222" s="5">
        <f>[4]怪物表!P223</f>
        <v>0.1</v>
      </c>
      <c r="Q222" s="5">
        <f>[4]怪物表!Q223</f>
        <v>8.4700000000000011E-2</v>
      </c>
      <c r="R222" s="5">
        <f>[4]怪物表!R223</f>
        <v>0.10500000000000002</v>
      </c>
      <c r="S222" s="5">
        <f>[4]怪物表!S223</f>
        <v>3.1500000000000007E-2</v>
      </c>
      <c r="T222" s="5">
        <f>[4]怪物表!T223</f>
        <v>3.1500000000000007E-2</v>
      </c>
      <c r="U222" s="5">
        <f>[4]怪物表!U223</f>
        <v>3.1500000000000007E-2</v>
      </c>
      <c r="V222" s="5">
        <f>[4]怪物表!V223</f>
        <v>3.1500000000000007E-2</v>
      </c>
      <c r="W222" s="5">
        <f>[4]怪物表!W223</f>
        <v>9.4500000000000028E-2</v>
      </c>
      <c r="X222" s="5">
        <f>[4]怪物表!X223</f>
        <v>3.1500000000000007E-2</v>
      </c>
    </row>
    <row r="223" spans="2:24" ht="14.25" x14ac:dyDescent="0.2">
      <c r="B223" s="1" t="s">
        <v>2084</v>
      </c>
      <c r="C223" s="4">
        <v>23</v>
      </c>
      <c r="D223" s="5" t="str">
        <f>[4]怪物表!D224</f>
        <v>僵尸系</v>
      </c>
      <c r="E223" s="5" t="str">
        <f>[4]怪物表!E224</f>
        <v>黑暗</v>
      </c>
      <c r="F223" s="5">
        <f>[4]怪物表!F224</f>
        <v>0</v>
      </c>
      <c r="G223" s="5">
        <f>[4]怪物表!G224</f>
        <v>313</v>
      </c>
      <c r="H223" s="5">
        <f>[4]怪物表!H224</f>
        <v>61</v>
      </c>
      <c r="I223" s="5">
        <f>[4]怪物表!I224</f>
        <v>77</v>
      </c>
      <c r="J223" s="5">
        <f>[4]怪物表!J224</f>
        <v>44</v>
      </c>
      <c r="K223" s="5">
        <f>[4]怪物表!K224</f>
        <v>145</v>
      </c>
      <c r="L223" s="5">
        <f>[4]怪物表!L224</f>
        <v>0</v>
      </c>
      <c r="M223" s="5">
        <f>[4]怪物表!M224</f>
        <v>126</v>
      </c>
      <c r="N223" s="5">
        <f>[4]怪物表!N224</f>
        <v>0</v>
      </c>
      <c r="O223" s="5">
        <f>[4]怪物表!O224</f>
        <v>1.429</v>
      </c>
      <c r="P223" s="5">
        <f>[4]怪物表!P224</f>
        <v>0.1</v>
      </c>
      <c r="Q223" s="5">
        <f>[4]怪物表!Q224</f>
        <v>8.5400000000000018E-2</v>
      </c>
      <c r="R223" s="5">
        <f>[4]怪物表!R224</f>
        <v>0.11000000000000003</v>
      </c>
      <c r="S223" s="5">
        <f>[4]怪物表!S224</f>
        <v>3.3000000000000008E-2</v>
      </c>
      <c r="T223" s="5">
        <f>[4]怪物表!T224</f>
        <v>3.3000000000000008E-2</v>
      </c>
      <c r="U223" s="5">
        <f>[4]怪物表!U224</f>
        <v>3.3000000000000008E-2</v>
      </c>
      <c r="V223" s="5">
        <f>[4]怪物表!V224</f>
        <v>3.3000000000000008E-2</v>
      </c>
      <c r="W223" s="5">
        <f>[4]怪物表!W224</f>
        <v>9.9000000000000032E-2</v>
      </c>
      <c r="X223" s="5">
        <f>[4]怪物表!X224</f>
        <v>3.3000000000000008E-2</v>
      </c>
    </row>
    <row r="224" spans="2:24" ht="14.25" x14ac:dyDescent="0.2">
      <c r="B224" s="1" t="s">
        <v>2085</v>
      </c>
      <c r="C224" s="4">
        <v>24</v>
      </c>
      <c r="D224" s="5" t="str">
        <f>[4]怪物表!D225</f>
        <v>僵尸系</v>
      </c>
      <c r="E224" s="5" t="str">
        <f>[4]怪物表!E225</f>
        <v>黑暗</v>
      </c>
      <c r="F224" s="5">
        <f>[4]怪物表!F225</f>
        <v>0</v>
      </c>
      <c r="G224" s="5">
        <f>[4]怪物表!G225</f>
        <v>334</v>
      </c>
      <c r="H224" s="5">
        <f>[4]怪物表!H225</f>
        <v>64</v>
      </c>
      <c r="I224" s="5">
        <f>[4]怪物表!I225</f>
        <v>81</v>
      </c>
      <c r="J224" s="5">
        <f>[4]怪物表!J225</f>
        <v>47</v>
      </c>
      <c r="K224" s="5">
        <f>[4]怪物表!K225</f>
        <v>154</v>
      </c>
      <c r="L224" s="5">
        <f>[4]怪物表!L225</f>
        <v>0</v>
      </c>
      <c r="M224" s="5">
        <f>[4]怪物表!M225</f>
        <v>135</v>
      </c>
      <c r="N224" s="5">
        <f>[4]怪物表!N225</f>
        <v>0</v>
      </c>
      <c r="O224" s="5">
        <f>[4]怪物表!O225</f>
        <v>1.452</v>
      </c>
      <c r="P224" s="5">
        <f>[4]怪物表!P225</f>
        <v>0.1</v>
      </c>
      <c r="Q224" s="5">
        <f>[4]怪物表!Q225</f>
        <v>8.610000000000001E-2</v>
      </c>
      <c r="R224" s="5">
        <f>[4]怪物表!R225</f>
        <v>0.11500000000000003</v>
      </c>
      <c r="S224" s="5">
        <f>[4]怪物表!S225</f>
        <v>3.450000000000001E-2</v>
      </c>
      <c r="T224" s="5">
        <f>[4]怪物表!T225</f>
        <v>3.450000000000001E-2</v>
      </c>
      <c r="U224" s="5">
        <f>[4]怪物表!U225</f>
        <v>3.450000000000001E-2</v>
      </c>
      <c r="V224" s="5">
        <f>[4]怪物表!V225</f>
        <v>3.450000000000001E-2</v>
      </c>
      <c r="W224" s="5">
        <f>[4]怪物表!W225</f>
        <v>0.10350000000000004</v>
      </c>
      <c r="X224" s="5">
        <f>[4]怪物表!X225</f>
        <v>3.450000000000001E-2</v>
      </c>
    </row>
    <row r="225" spans="2:24" ht="14.25" x14ac:dyDescent="0.2">
      <c r="B225" s="1" t="s">
        <v>2086</v>
      </c>
      <c r="C225" s="4">
        <v>25</v>
      </c>
      <c r="D225" s="5" t="str">
        <f>[4]怪物表!D226</f>
        <v>僵尸系</v>
      </c>
      <c r="E225" s="5" t="str">
        <f>[4]怪物表!E226</f>
        <v>黑暗</v>
      </c>
      <c r="F225" s="5">
        <f>[4]怪物表!F226</f>
        <v>0</v>
      </c>
      <c r="G225" s="5">
        <f>[4]怪物表!G226</f>
        <v>356</v>
      </c>
      <c r="H225" s="5">
        <f>[4]怪物表!H226</f>
        <v>67</v>
      </c>
      <c r="I225" s="5">
        <f>[4]怪物表!I226</f>
        <v>86</v>
      </c>
      <c r="J225" s="5">
        <f>[4]怪物表!J226</f>
        <v>50</v>
      </c>
      <c r="K225" s="5">
        <f>[4]怪物表!K226</f>
        <v>163</v>
      </c>
      <c r="L225" s="5">
        <f>[4]怪物表!L226</f>
        <v>0</v>
      </c>
      <c r="M225" s="5">
        <f>[4]怪物表!M226</f>
        <v>144</v>
      </c>
      <c r="N225" s="5">
        <f>[4]怪物表!N226</f>
        <v>0</v>
      </c>
      <c r="O225" s="5">
        <f>[4]怪物表!O226</f>
        <v>1.4750000000000001</v>
      </c>
      <c r="P225" s="5">
        <f>[4]怪物表!P226</f>
        <v>0.1</v>
      </c>
      <c r="Q225" s="5">
        <f>[4]怪物表!Q226</f>
        <v>8.6800000000000016E-2</v>
      </c>
      <c r="R225" s="5">
        <f>[4]怪物表!R226</f>
        <v>0.12000000000000004</v>
      </c>
      <c r="S225" s="5">
        <f>[4]怪物表!S226</f>
        <v>3.6000000000000011E-2</v>
      </c>
      <c r="T225" s="5">
        <f>[4]怪物表!T226</f>
        <v>3.6000000000000011E-2</v>
      </c>
      <c r="U225" s="5">
        <f>[4]怪物表!U226</f>
        <v>3.6000000000000011E-2</v>
      </c>
      <c r="V225" s="5">
        <f>[4]怪物表!V226</f>
        <v>3.6000000000000011E-2</v>
      </c>
      <c r="W225" s="5">
        <f>[4]怪物表!W226</f>
        <v>0.10800000000000004</v>
      </c>
      <c r="X225" s="5">
        <f>[4]怪物表!X226</f>
        <v>3.6000000000000011E-2</v>
      </c>
    </row>
    <row r="226" spans="2:24" ht="14.25" x14ac:dyDescent="0.2">
      <c r="B226" s="1" t="s">
        <v>2087</v>
      </c>
      <c r="C226" s="4">
        <v>26</v>
      </c>
      <c r="D226" s="5" t="str">
        <f>[4]怪物表!D227</f>
        <v>僵尸系</v>
      </c>
      <c r="E226" s="5" t="str">
        <f>[4]怪物表!E227</f>
        <v>黑暗</v>
      </c>
      <c r="F226" s="5">
        <f>[4]怪物表!F227</f>
        <v>0</v>
      </c>
      <c r="G226" s="5">
        <f>[4]怪物表!G227</f>
        <v>378</v>
      </c>
      <c r="H226" s="5">
        <f>[4]怪物表!H227</f>
        <v>70</v>
      </c>
      <c r="I226" s="5">
        <f>[4]怪物表!I227</f>
        <v>91</v>
      </c>
      <c r="J226" s="5">
        <f>[4]怪物表!J227</f>
        <v>53</v>
      </c>
      <c r="K226" s="5">
        <f>[4]怪物表!K227</f>
        <v>172</v>
      </c>
      <c r="L226" s="5">
        <f>[4]怪物表!L227</f>
        <v>0</v>
      </c>
      <c r="M226" s="5">
        <f>[4]怪物表!M227</f>
        <v>153</v>
      </c>
      <c r="N226" s="5">
        <f>[4]怪物表!N227</f>
        <v>0</v>
      </c>
      <c r="O226" s="5">
        <f>[4]怪物表!O227</f>
        <v>1.498</v>
      </c>
      <c r="P226" s="5">
        <f>[4]怪物表!P227</f>
        <v>0.1</v>
      </c>
      <c r="Q226" s="5">
        <f>[4]怪物表!Q227</f>
        <v>8.7500000000000008E-2</v>
      </c>
      <c r="R226" s="5">
        <f>[4]怪物表!R227</f>
        <v>0.12500000000000003</v>
      </c>
      <c r="S226" s="5">
        <f>[4]怪物表!S227</f>
        <v>3.7500000000000012E-2</v>
      </c>
      <c r="T226" s="5">
        <f>[4]怪物表!T227</f>
        <v>3.7500000000000012E-2</v>
      </c>
      <c r="U226" s="5">
        <f>[4]怪物表!U227</f>
        <v>3.7500000000000012E-2</v>
      </c>
      <c r="V226" s="5">
        <f>[4]怪物表!V227</f>
        <v>3.7500000000000012E-2</v>
      </c>
      <c r="W226" s="5">
        <f>[4]怪物表!W227</f>
        <v>0.11250000000000004</v>
      </c>
      <c r="X226" s="5">
        <f>[4]怪物表!X227</f>
        <v>3.7500000000000012E-2</v>
      </c>
    </row>
    <row r="227" spans="2:24" ht="14.25" x14ac:dyDescent="0.2">
      <c r="B227" s="1" t="s">
        <v>1436</v>
      </c>
      <c r="C227" s="4">
        <v>27</v>
      </c>
      <c r="D227" s="5" t="str">
        <f>[4]怪物表!D228</f>
        <v>僵尸系</v>
      </c>
      <c r="E227" s="5" t="str">
        <f>[4]怪物表!E228</f>
        <v>黑暗</v>
      </c>
      <c r="F227" s="5">
        <f>[4]怪物表!F228</f>
        <v>0</v>
      </c>
      <c r="G227" s="5">
        <f>[4]怪物表!G228</f>
        <v>400</v>
      </c>
      <c r="H227" s="5">
        <f>[4]怪物表!H228</f>
        <v>73</v>
      </c>
      <c r="I227" s="5">
        <f>[4]怪物表!I228</f>
        <v>95</v>
      </c>
      <c r="J227" s="5">
        <f>[4]怪物表!J228</f>
        <v>56</v>
      </c>
      <c r="K227" s="5">
        <f>[4]怪物表!K228</f>
        <v>183</v>
      </c>
      <c r="L227" s="5">
        <f>[4]怪物表!L228</f>
        <v>0</v>
      </c>
      <c r="M227" s="5">
        <f>[4]怪物表!M228</f>
        <v>162</v>
      </c>
      <c r="N227" s="5">
        <f>[4]怪物表!N228</f>
        <v>0</v>
      </c>
      <c r="O227" s="5">
        <f>[4]怪物表!O228</f>
        <v>1.5209999999999999</v>
      </c>
      <c r="P227" s="5">
        <f>[4]怪物表!P228</f>
        <v>0.1</v>
      </c>
      <c r="Q227" s="5">
        <f>[4]怪物表!Q228</f>
        <v>8.8200000000000014E-2</v>
      </c>
      <c r="R227" s="5">
        <f>[4]怪物表!R228</f>
        <v>0.13000000000000003</v>
      </c>
      <c r="S227" s="5">
        <f>[4]怪物表!S228</f>
        <v>3.9000000000000014E-2</v>
      </c>
      <c r="T227" s="5">
        <f>[4]怪物表!T228</f>
        <v>3.9000000000000014E-2</v>
      </c>
      <c r="U227" s="5">
        <f>[4]怪物表!U228</f>
        <v>3.9000000000000014E-2</v>
      </c>
      <c r="V227" s="5">
        <f>[4]怪物表!V228</f>
        <v>3.9000000000000014E-2</v>
      </c>
      <c r="W227" s="5">
        <f>[4]怪物表!W228</f>
        <v>0.11700000000000005</v>
      </c>
      <c r="X227" s="5">
        <f>[4]怪物表!X228</f>
        <v>3.9000000000000014E-2</v>
      </c>
    </row>
    <row r="228" spans="2:24" ht="14.25" x14ac:dyDescent="0.2">
      <c r="B228" s="1" t="s">
        <v>2088</v>
      </c>
      <c r="C228" s="4">
        <v>28</v>
      </c>
      <c r="D228" s="5" t="str">
        <f>[4]怪物表!D229</f>
        <v>僵尸系</v>
      </c>
      <c r="E228" s="5" t="str">
        <f>[4]怪物表!E229</f>
        <v>黑暗</v>
      </c>
      <c r="F228" s="5">
        <f>[4]怪物表!F229</f>
        <v>0</v>
      </c>
      <c r="G228" s="5">
        <f>[4]怪物表!G229</f>
        <v>421</v>
      </c>
      <c r="H228" s="5">
        <f>[4]怪物表!H229</f>
        <v>76</v>
      </c>
      <c r="I228" s="5">
        <f>[4]怪物表!I229</f>
        <v>101</v>
      </c>
      <c r="J228" s="5">
        <f>[4]怪物表!J229</f>
        <v>60</v>
      </c>
      <c r="K228" s="5">
        <f>[4]怪物表!K229</f>
        <v>192</v>
      </c>
      <c r="L228" s="5">
        <f>[4]怪物表!L229</f>
        <v>0</v>
      </c>
      <c r="M228" s="5">
        <f>[4]怪物表!M229</f>
        <v>171</v>
      </c>
      <c r="N228" s="5">
        <f>[4]怪物表!N229</f>
        <v>0</v>
      </c>
      <c r="O228" s="5">
        <f>[4]怪物表!O229</f>
        <v>1.544</v>
      </c>
      <c r="P228" s="5">
        <f>[4]怪物表!P229</f>
        <v>0.1</v>
      </c>
      <c r="Q228" s="5">
        <f>[4]怪物表!Q229</f>
        <v>8.8900000000000021E-2</v>
      </c>
      <c r="R228" s="5">
        <f>[4]怪物表!R229</f>
        <v>0.13500000000000004</v>
      </c>
      <c r="S228" s="5">
        <f>[4]怪物表!S229</f>
        <v>4.0500000000000015E-2</v>
      </c>
      <c r="T228" s="5">
        <f>[4]怪物表!T229</f>
        <v>4.0500000000000015E-2</v>
      </c>
      <c r="U228" s="5">
        <f>[4]怪物表!U229</f>
        <v>4.0500000000000015E-2</v>
      </c>
      <c r="V228" s="5">
        <f>[4]怪物表!V229</f>
        <v>4.0500000000000015E-2</v>
      </c>
      <c r="W228" s="5">
        <f>[4]怪物表!W229</f>
        <v>0.12150000000000005</v>
      </c>
      <c r="X228" s="5">
        <f>[4]怪物表!X229</f>
        <v>4.0500000000000015E-2</v>
      </c>
    </row>
    <row r="229" spans="2:24" ht="14.25" x14ac:dyDescent="0.2">
      <c r="B229" s="1" t="s">
        <v>2089</v>
      </c>
      <c r="C229" s="4">
        <v>29</v>
      </c>
      <c r="D229" s="5" t="str">
        <f>[4]怪物表!D230</f>
        <v>僵尸系</v>
      </c>
      <c r="E229" s="5" t="str">
        <f>[4]怪物表!E230</f>
        <v>黑暗</v>
      </c>
      <c r="F229" s="5">
        <f>[4]怪物表!F230</f>
        <v>0</v>
      </c>
      <c r="G229" s="5">
        <f>[4]怪物表!G230</f>
        <v>443</v>
      </c>
      <c r="H229" s="5">
        <f>[4]怪物表!H230</f>
        <v>79</v>
      </c>
      <c r="I229" s="5">
        <f>[4]怪物表!I230</f>
        <v>106</v>
      </c>
      <c r="J229" s="5">
        <f>[4]怪物表!J230</f>
        <v>63</v>
      </c>
      <c r="K229" s="5">
        <f>[4]怪物表!K230</f>
        <v>202</v>
      </c>
      <c r="L229" s="5">
        <f>[4]怪物表!L230</f>
        <v>0</v>
      </c>
      <c r="M229" s="5">
        <f>[4]怪物表!M230</f>
        <v>180</v>
      </c>
      <c r="N229" s="5">
        <f>[4]怪物表!N230</f>
        <v>0</v>
      </c>
      <c r="O229" s="5">
        <f>[4]怪物表!O230</f>
        <v>1.5669999999999999</v>
      </c>
      <c r="P229" s="5">
        <f>[4]怪物表!P230</f>
        <v>0.1</v>
      </c>
      <c r="Q229" s="5">
        <f>[4]怪物表!Q230</f>
        <v>8.9600000000000013E-2</v>
      </c>
      <c r="R229" s="5">
        <f>[4]怪物表!R230</f>
        <v>0.14000000000000004</v>
      </c>
      <c r="S229" s="5">
        <f>[4]怪物表!S230</f>
        <v>4.2000000000000016E-2</v>
      </c>
      <c r="T229" s="5">
        <f>[4]怪物表!T230</f>
        <v>4.2000000000000016E-2</v>
      </c>
      <c r="U229" s="5">
        <f>[4]怪物表!U230</f>
        <v>4.2000000000000016E-2</v>
      </c>
      <c r="V229" s="5">
        <f>[4]怪物表!V230</f>
        <v>4.2000000000000016E-2</v>
      </c>
      <c r="W229" s="5">
        <f>[4]怪物表!W230</f>
        <v>0.12600000000000006</v>
      </c>
      <c r="X229" s="5">
        <f>[4]怪物表!X230</f>
        <v>4.2000000000000016E-2</v>
      </c>
    </row>
    <row r="230" spans="2:24" ht="14.25" x14ac:dyDescent="0.2">
      <c r="B230" s="1" t="s">
        <v>2090</v>
      </c>
      <c r="C230" s="4">
        <v>30</v>
      </c>
      <c r="D230" s="5" t="str">
        <f>[4]怪物表!D231</f>
        <v>僵尸系</v>
      </c>
      <c r="E230" s="5" t="str">
        <f>[4]怪物表!E231</f>
        <v>黑暗</v>
      </c>
      <c r="F230" s="5">
        <f>[4]怪物表!F231</f>
        <v>0</v>
      </c>
      <c r="G230" s="5">
        <f>[4]怪物表!G231</f>
        <v>467</v>
      </c>
      <c r="H230" s="5">
        <f>[4]怪物表!H231</f>
        <v>82</v>
      </c>
      <c r="I230" s="5">
        <f>[4]怪物表!I231</f>
        <v>112</v>
      </c>
      <c r="J230" s="5">
        <f>[4]怪物表!J231</f>
        <v>66</v>
      </c>
      <c r="K230" s="5">
        <f>[4]怪物表!K231</f>
        <v>213</v>
      </c>
      <c r="L230" s="5">
        <f>[4]怪物表!L231</f>
        <v>0</v>
      </c>
      <c r="M230" s="5">
        <f>[4]怪物表!M231</f>
        <v>189</v>
      </c>
      <c r="N230" s="5">
        <f>[4]怪物表!N231</f>
        <v>0</v>
      </c>
      <c r="O230" s="5">
        <f>[4]怪物表!O231</f>
        <v>1.5899999999999999</v>
      </c>
      <c r="P230" s="5">
        <f>[4]怪物表!P231</f>
        <v>0.1</v>
      </c>
      <c r="Q230" s="5">
        <f>[4]怪物表!Q231</f>
        <v>9.0300000000000019E-2</v>
      </c>
      <c r="R230" s="5">
        <f>[4]怪物表!R231</f>
        <v>0.14500000000000005</v>
      </c>
      <c r="S230" s="5">
        <f>[4]怪物表!S231</f>
        <v>4.3500000000000018E-2</v>
      </c>
      <c r="T230" s="5">
        <f>[4]怪物表!T231</f>
        <v>4.3500000000000018E-2</v>
      </c>
      <c r="U230" s="5">
        <f>[4]怪物表!U231</f>
        <v>4.3500000000000018E-2</v>
      </c>
      <c r="V230" s="5">
        <f>[4]怪物表!V231</f>
        <v>4.3500000000000018E-2</v>
      </c>
      <c r="W230" s="5">
        <f>[4]怪物表!W231</f>
        <v>0.13050000000000006</v>
      </c>
      <c r="X230" s="5">
        <f>[4]怪物表!X231</f>
        <v>4.3500000000000018E-2</v>
      </c>
    </row>
    <row r="231" spans="2:24" ht="14.25" x14ac:dyDescent="0.2">
      <c r="B231" s="1" t="s">
        <v>2091</v>
      </c>
      <c r="C231" s="4">
        <v>31</v>
      </c>
      <c r="D231" s="5" t="str">
        <f>[4]怪物表!D232</f>
        <v>僵尸系</v>
      </c>
      <c r="E231" s="5" t="str">
        <f>[4]怪物表!E232</f>
        <v>黑暗</v>
      </c>
      <c r="F231" s="5">
        <f>[4]怪物表!F232</f>
        <v>0</v>
      </c>
      <c r="G231" s="5">
        <f>[4]怪物表!G232</f>
        <v>492</v>
      </c>
      <c r="H231" s="5">
        <f>[4]怪物表!H232</f>
        <v>85</v>
      </c>
      <c r="I231" s="5">
        <f>[4]怪物表!I232</f>
        <v>117</v>
      </c>
      <c r="J231" s="5">
        <f>[4]怪物表!J232</f>
        <v>69</v>
      </c>
      <c r="K231" s="5">
        <f>[4]怪物表!K232</f>
        <v>223</v>
      </c>
      <c r="L231" s="5">
        <f>[4]怪物表!L232</f>
        <v>0</v>
      </c>
      <c r="M231" s="5">
        <f>[4]怪物表!M232</f>
        <v>198</v>
      </c>
      <c r="N231" s="5">
        <f>[4]怪物表!N232</f>
        <v>0</v>
      </c>
      <c r="O231" s="5">
        <f>[4]怪物表!O232</f>
        <v>1.613</v>
      </c>
      <c r="P231" s="5">
        <f>[4]怪物表!P232</f>
        <v>0.1</v>
      </c>
      <c r="Q231" s="5">
        <f>[4]怪物表!Q232</f>
        <v>9.1000000000000011E-2</v>
      </c>
      <c r="R231" s="5">
        <f>[4]怪物表!R232</f>
        <v>0.15000000000000005</v>
      </c>
      <c r="S231" s="5">
        <f>[4]怪物表!S232</f>
        <v>4.5000000000000019E-2</v>
      </c>
      <c r="T231" s="5">
        <f>[4]怪物表!T232</f>
        <v>4.5000000000000019E-2</v>
      </c>
      <c r="U231" s="5">
        <f>[4]怪物表!U232</f>
        <v>4.5000000000000019E-2</v>
      </c>
      <c r="V231" s="5">
        <f>[4]怪物表!V232</f>
        <v>4.5000000000000019E-2</v>
      </c>
      <c r="W231" s="5">
        <f>[4]怪物表!W232</f>
        <v>0.13500000000000006</v>
      </c>
      <c r="X231" s="5">
        <f>[4]怪物表!X232</f>
        <v>4.5000000000000019E-2</v>
      </c>
    </row>
    <row r="232" spans="2:24" ht="14.25" x14ac:dyDescent="0.2">
      <c r="B232" s="1" t="s">
        <v>1440</v>
      </c>
      <c r="C232" s="4">
        <v>32</v>
      </c>
      <c r="D232" s="5" t="str">
        <f>[4]怪物表!D233</f>
        <v>僵尸系</v>
      </c>
      <c r="E232" s="5" t="str">
        <f>[4]怪物表!E233</f>
        <v>黑暗</v>
      </c>
      <c r="F232" s="5">
        <f>[4]怪物表!F233</f>
        <v>0</v>
      </c>
      <c r="G232" s="5">
        <f>[4]怪物表!G233</f>
        <v>517</v>
      </c>
      <c r="H232" s="5">
        <f>[4]怪物表!H233</f>
        <v>88</v>
      </c>
      <c r="I232" s="5">
        <f>[4]怪物表!I233</f>
        <v>123</v>
      </c>
      <c r="J232" s="5">
        <f>[4]怪物表!J233</f>
        <v>72</v>
      </c>
      <c r="K232" s="5">
        <f>[4]怪物表!K233</f>
        <v>234</v>
      </c>
      <c r="L232" s="5">
        <f>[4]怪物表!L233</f>
        <v>0</v>
      </c>
      <c r="M232" s="5">
        <f>[4]怪物表!M233</f>
        <v>207</v>
      </c>
      <c r="N232" s="5">
        <f>[4]怪物表!N233</f>
        <v>0</v>
      </c>
      <c r="O232" s="5">
        <f>[4]怪物表!O233</f>
        <v>1.6360000000000001</v>
      </c>
      <c r="P232" s="5">
        <f>[4]怪物表!P233</f>
        <v>0.1</v>
      </c>
      <c r="Q232" s="5">
        <f>[4]怪物表!Q233</f>
        <v>9.1700000000000018E-2</v>
      </c>
      <c r="R232" s="5">
        <f>[4]怪物表!R233</f>
        <v>0.15500000000000005</v>
      </c>
      <c r="S232" s="5">
        <f>[4]怪物表!S233</f>
        <v>4.650000000000002E-2</v>
      </c>
      <c r="T232" s="5">
        <f>[4]怪物表!T233</f>
        <v>4.650000000000002E-2</v>
      </c>
      <c r="U232" s="5">
        <f>[4]怪物表!U233</f>
        <v>4.650000000000002E-2</v>
      </c>
      <c r="V232" s="5">
        <f>[4]怪物表!V233</f>
        <v>4.650000000000002E-2</v>
      </c>
      <c r="W232" s="5">
        <f>[4]怪物表!W233</f>
        <v>0.13950000000000007</v>
      </c>
      <c r="X232" s="5">
        <f>[4]怪物表!X233</f>
        <v>4.650000000000002E-2</v>
      </c>
    </row>
    <row r="233" spans="2:24" ht="14.25" x14ac:dyDescent="0.2">
      <c r="B233" s="1" t="s">
        <v>2092</v>
      </c>
      <c r="C233" s="4">
        <v>33</v>
      </c>
      <c r="D233" s="5" t="str">
        <f>[4]怪物表!D234</f>
        <v>僵尸系</v>
      </c>
      <c r="E233" s="5" t="str">
        <f>[4]怪物表!E234</f>
        <v>黑暗</v>
      </c>
      <c r="F233" s="5">
        <f>[4]怪物表!F234</f>
        <v>0</v>
      </c>
      <c r="G233" s="5">
        <f>[4]怪物表!G234</f>
        <v>541</v>
      </c>
      <c r="H233" s="5">
        <f>[4]怪物表!H234</f>
        <v>91</v>
      </c>
      <c r="I233" s="5">
        <f>[4]怪物表!I234</f>
        <v>129</v>
      </c>
      <c r="J233" s="5">
        <f>[4]怪物表!J234</f>
        <v>76</v>
      </c>
      <c r="K233" s="5">
        <f>[4]怪物表!K234</f>
        <v>246</v>
      </c>
      <c r="L233" s="5">
        <f>[4]怪物表!L234</f>
        <v>0</v>
      </c>
      <c r="M233" s="5">
        <f>[4]怪物表!M234</f>
        <v>217</v>
      </c>
      <c r="N233" s="5">
        <f>[4]怪物表!N234</f>
        <v>0</v>
      </c>
      <c r="O233" s="5">
        <f>[4]怪物表!O234</f>
        <v>1.6589999999999998</v>
      </c>
      <c r="P233" s="5">
        <f>[4]怪物表!P234</f>
        <v>0.1</v>
      </c>
      <c r="Q233" s="5">
        <f>[4]怪物表!Q234</f>
        <v>9.2400000000000024E-2</v>
      </c>
      <c r="R233" s="5">
        <f>[4]怪物表!R234</f>
        <v>0.16000000000000006</v>
      </c>
      <c r="S233" s="5">
        <f>[4]怪物表!S234</f>
        <v>4.8000000000000022E-2</v>
      </c>
      <c r="T233" s="5">
        <f>[4]怪物表!T234</f>
        <v>4.8000000000000022E-2</v>
      </c>
      <c r="U233" s="5">
        <f>[4]怪物表!U234</f>
        <v>4.8000000000000022E-2</v>
      </c>
      <c r="V233" s="5">
        <f>[4]怪物表!V234</f>
        <v>4.8000000000000022E-2</v>
      </c>
      <c r="W233" s="5">
        <f>[4]怪物表!W234</f>
        <v>0.14400000000000007</v>
      </c>
      <c r="X233" s="5">
        <f>[4]怪物表!X234</f>
        <v>4.8000000000000022E-2</v>
      </c>
    </row>
    <row r="234" spans="2:24" ht="14.25" x14ac:dyDescent="0.2">
      <c r="B234" s="1" t="s">
        <v>2093</v>
      </c>
      <c r="C234" s="4">
        <v>34</v>
      </c>
      <c r="D234" s="5" t="str">
        <f>[4]怪物表!D235</f>
        <v>僵尸系</v>
      </c>
      <c r="E234" s="5" t="str">
        <f>[4]怪物表!E235</f>
        <v>黑暗</v>
      </c>
      <c r="F234" s="5">
        <f>[4]怪物表!F235</f>
        <v>0</v>
      </c>
      <c r="G234" s="5">
        <f>[4]怪物表!G235</f>
        <v>565</v>
      </c>
      <c r="H234" s="5">
        <f>[4]怪物表!H235</f>
        <v>94</v>
      </c>
      <c r="I234" s="5">
        <f>[4]怪物表!I235</f>
        <v>135</v>
      </c>
      <c r="J234" s="5">
        <f>[4]怪物表!J235</f>
        <v>80</v>
      </c>
      <c r="K234" s="5">
        <f>[4]怪物表!K235</f>
        <v>256</v>
      </c>
      <c r="L234" s="5">
        <f>[4]怪物表!L235</f>
        <v>0</v>
      </c>
      <c r="M234" s="5">
        <f>[4]怪物表!M235</f>
        <v>228</v>
      </c>
      <c r="N234" s="5">
        <f>[4]怪物表!N235</f>
        <v>0</v>
      </c>
      <c r="O234" s="5">
        <f>[4]怪物表!O235</f>
        <v>1.6819999999999999</v>
      </c>
      <c r="P234" s="5">
        <f>[4]怪物表!P235</f>
        <v>0.1</v>
      </c>
      <c r="Q234" s="5">
        <f>[4]怪物表!Q235</f>
        <v>9.3100000000000016E-2</v>
      </c>
      <c r="R234" s="5">
        <f>[4]怪物表!R235</f>
        <v>0.16500000000000006</v>
      </c>
      <c r="S234" s="5">
        <f>[4]怪物表!S235</f>
        <v>4.9500000000000023E-2</v>
      </c>
      <c r="T234" s="5">
        <f>[4]怪物表!T235</f>
        <v>4.9500000000000023E-2</v>
      </c>
      <c r="U234" s="5">
        <f>[4]怪物表!U235</f>
        <v>4.9500000000000023E-2</v>
      </c>
      <c r="V234" s="5">
        <f>[4]怪物表!V235</f>
        <v>4.9500000000000023E-2</v>
      </c>
      <c r="W234" s="5">
        <f>[4]怪物表!W235</f>
        <v>0.14850000000000008</v>
      </c>
      <c r="X234" s="5">
        <f>[4]怪物表!X235</f>
        <v>4.9500000000000023E-2</v>
      </c>
    </row>
    <row r="235" spans="2:24" ht="14.25" x14ac:dyDescent="0.2">
      <c r="B235" s="1" t="s">
        <v>2094</v>
      </c>
      <c r="C235" s="4">
        <v>35</v>
      </c>
      <c r="D235" s="5" t="str">
        <f>[4]怪物表!D236</f>
        <v>僵尸系</v>
      </c>
      <c r="E235" s="5" t="str">
        <f>[4]怪物表!E236</f>
        <v>黑暗</v>
      </c>
      <c r="F235" s="5">
        <f>[4]怪物表!F236</f>
        <v>0</v>
      </c>
      <c r="G235" s="5">
        <f>[4]怪物表!G236</f>
        <v>590</v>
      </c>
      <c r="H235" s="5">
        <f>[4]怪物表!H236</f>
        <v>97</v>
      </c>
      <c r="I235" s="5">
        <f>[4]怪物表!I236</f>
        <v>141</v>
      </c>
      <c r="J235" s="5">
        <f>[4]怪物表!J236</f>
        <v>84</v>
      </c>
      <c r="K235" s="5">
        <f>[4]怪物表!K236</f>
        <v>268</v>
      </c>
      <c r="L235" s="5">
        <f>[4]怪物表!L236</f>
        <v>0</v>
      </c>
      <c r="M235" s="5">
        <f>[4]怪物表!M236</f>
        <v>238</v>
      </c>
      <c r="N235" s="5">
        <f>[4]怪物表!N236</f>
        <v>0</v>
      </c>
      <c r="O235" s="5">
        <f>[4]怪物表!O236</f>
        <v>1.7050000000000001</v>
      </c>
      <c r="P235" s="5">
        <f>[4]怪物表!P236</f>
        <v>0.1</v>
      </c>
      <c r="Q235" s="5">
        <f>[4]怪物表!Q236</f>
        <v>9.3800000000000022E-2</v>
      </c>
      <c r="R235" s="5">
        <f>[4]怪物表!R236</f>
        <v>0.17000000000000007</v>
      </c>
      <c r="S235" s="5">
        <f>[4]怪物表!S236</f>
        <v>5.1000000000000024E-2</v>
      </c>
      <c r="T235" s="5">
        <f>[4]怪物表!T236</f>
        <v>5.1000000000000024E-2</v>
      </c>
      <c r="U235" s="5">
        <f>[4]怪物表!U236</f>
        <v>5.1000000000000024E-2</v>
      </c>
      <c r="V235" s="5">
        <f>[4]怪物表!V236</f>
        <v>5.1000000000000024E-2</v>
      </c>
      <c r="W235" s="5">
        <f>[4]怪物表!W236</f>
        <v>0.15300000000000008</v>
      </c>
      <c r="X235" s="5">
        <f>[4]怪物表!X236</f>
        <v>5.1000000000000024E-2</v>
      </c>
    </row>
    <row r="236" spans="2:24" ht="14.25" x14ac:dyDescent="0.2">
      <c r="B236" s="1" t="s">
        <v>2095</v>
      </c>
      <c r="C236" s="4">
        <v>36</v>
      </c>
      <c r="D236" s="5" t="str">
        <f>[4]怪物表!D237</f>
        <v>僵尸系</v>
      </c>
      <c r="E236" s="5" t="str">
        <f>[4]怪物表!E237</f>
        <v>黑暗</v>
      </c>
      <c r="F236" s="5">
        <f>[4]怪物表!F237</f>
        <v>0</v>
      </c>
      <c r="G236" s="5">
        <f>[4]怪物表!G237</f>
        <v>618</v>
      </c>
      <c r="H236" s="5">
        <f>[4]怪物表!H237</f>
        <v>101</v>
      </c>
      <c r="I236" s="5">
        <f>[4]怪物表!I237</f>
        <v>147</v>
      </c>
      <c r="J236" s="5">
        <f>[4]怪物表!J237</f>
        <v>87</v>
      </c>
      <c r="K236" s="5">
        <f>[4]怪物表!K237</f>
        <v>280</v>
      </c>
      <c r="L236" s="5">
        <f>[4]怪物表!L237</f>
        <v>0</v>
      </c>
      <c r="M236" s="5">
        <f>[4]怪物表!M237</f>
        <v>249</v>
      </c>
      <c r="N236" s="5">
        <f>[4]怪物表!N237</f>
        <v>0</v>
      </c>
      <c r="O236" s="5">
        <f>[4]怪物表!O237</f>
        <v>1.728</v>
      </c>
      <c r="P236" s="5">
        <f>[4]怪物表!P237</f>
        <v>0.1</v>
      </c>
      <c r="Q236" s="5">
        <f>[4]怪物表!Q237</f>
        <v>9.4500000000000015E-2</v>
      </c>
      <c r="R236" s="5">
        <f>[4]怪物表!R237</f>
        <v>0.17500000000000007</v>
      </c>
      <c r="S236" s="5">
        <f>[4]怪物表!S237</f>
        <v>5.2500000000000026E-2</v>
      </c>
      <c r="T236" s="5">
        <f>[4]怪物表!T237</f>
        <v>5.2500000000000026E-2</v>
      </c>
      <c r="U236" s="5">
        <f>[4]怪物表!U237</f>
        <v>5.2500000000000026E-2</v>
      </c>
      <c r="V236" s="5">
        <f>[4]怪物表!V237</f>
        <v>5.2500000000000026E-2</v>
      </c>
      <c r="W236" s="5">
        <f>[4]怪物表!W237</f>
        <v>0.15750000000000008</v>
      </c>
      <c r="X236" s="5">
        <f>[4]怪物表!X237</f>
        <v>5.2500000000000026E-2</v>
      </c>
    </row>
    <row r="237" spans="2:24" ht="14.25" x14ac:dyDescent="0.2">
      <c r="B237" s="1" t="s">
        <v>2096</v>
      </c>
      <c r="C237" s="4">
        <v>37</v>
      </c>
      <c r="D237" s="5" t="str">
        <f>[4]怪物表!D238</f>
        <v>僵尸系</v>
      </c>
      <c r="E237" s="5" t="str">
        <f>[4]怪物表!E238</f>
        <v>黑暗</v>
      </c>
      <c r="F237" s="5">
        <f>[4]怪物表!F238</f>
        <v>0</v>
      </c>
      <c r="G237" s="5">
        <f>[4]怪物表!G238</f>
        <v>645</v>
      </c>
      <c r="H237" s="5">
        <f>[4]怪物表!H238</f>
        <v>105</v>
      </c>
      <c r="I237" s="5">
        <f>[4]怪物表!I238</f>
        <v>154</v>
      </c>
      <c r="J237" s="5">
        <f>[4]怪物表!J238</f>
        <v>91</v>
      </c>
      <c r="K237" s="5">
        <f>[4]怪物表!K238</f>
        <v>292</v>
      </c>
      <c r="L237" s="5">
        <f>[4]怪物表!L238</f>
        <v>0</v>
      </c>
      <c r="M237" s="5">
        <f>[4]怪物表!M238</f>
        <v>259</v>
      </c>
      <c r="N237" s="5">
        <f>[4]怪物表!N238</f>
        <v>0</v>
      </c>
      <c r="O237" s="5">
        <f>[4]怪物表!O238</f>
        <v>1.7509999999999999</v>
      </c>
      <c r="P237" s="5">
        <f>[4]怪物表!P238</f>
        <v>0.1</v>
      </c>
      <c r="Q237" s="5">
        <f>[4]怪物表!Q238</f>
        <v>9.5200000000000021E-2</v>
      </c>
      <c r="R237" s="5">
        <f>[4]怪物表!R238</f>
        <v>0.18000000000000008</v>
      </c>
      <c r="S237" s="5">
        <f>[4]怪物表!S238</f>
        <v>5.4000000000000027E-2</v>
      </c>
      <c r="T237" s="5">
        <f>[4]怪物表!T238</f>
        <v>5.4000000000000027E-2</v>
      </c>
      <c r="U237" s="5">
        <f>[4]怪物表!U238</f>
        <v>5.4000000000000027E-2</v>
      </c>
      <c r="V237" s="5">
        <f>[4]怪物表!V238</f>
        <v>5.4000000000000027E-2</v>
      </c>
      <c r="W237" s="5">
        <f>[4]怪物表!W238</f>
        <v>0.16200000000000009</v>
      </c>
      <c r="X237" s="5">
        <f>[4]怪物表!X238</f>
        <v>5.4000000000000027E-2</v>
      </c>
    </row>
    <row r="238" spans="2:24" ht="14.25" x14ac:dyDescent="0.2">
      <c r="B238" s="1" t="s">
        <v>2097</v>
      </c>
      <c r="C238" s="4">
        <v>38</v>
      </c>
      <c r="D238" s="5" t="str">
        <f>[4]怪物表!D239</f>
        <v>僵尸系</v>
      </c>
      <c r="E238" s="5" t="str">
        <f>[4]怪物表!E239</f>
        <v>黑暗</v>
      </c>
      <c r="F238" s="5">
        <f>[4]怪物表!F239</f>
        <v>0</v>
      </c>
      <c r="G238" s="5">
        <f>[4]怪物表!G239</f>
        <v>672</v>
      </c>
      <c r="H238" s="5">
        <f>[4]怪物表!H239</f>
        <v>109</v>
      </c>
      <c r="I238" s="5">
        <f>[4]怪物表!I239</f>
        <v>161</v>
      </c>
      <c r="J238" s="5">
        <f>[4]怪物表!J239</f>
        <v>95</v>
      </c>
      <c r="K238" s="5">
        <f>[4]怪物表!K239</f>
        <v>306</v>
      </c>
      <c r="L238" s="5">
        <f>[4]怪物表!L239</f>
        <v>0</v>
      </c>
      <c r="M238" s="5">
        <f>[4]怪物表!M239</f>
        <v>270</v>
      </c>
      <c r="N238" s="5">
        <f>[4]怪物表!N239</f>
        <v>0</v>
      </c>
      <c r="O238" s="5">
        <f>[4]怪物表!O239</f>
        <v>1.774</v>
      </c>
      <c r="P238" s="5">
        <f>[4]怪物表!P239</f>
        <v>0.1</v>
      </c>
      <c r="Q238" s="5">
        <f>[4]怪物表!Q239</f>
        <v>9.5900000000000027E-2</v>
      </c>
      <c r="R238" s="5">
        <f>[4]怪物表!R239</f>
        <v>0.18500000000000008</v>
      </c>
      <c r="S238" s="5">
        <f>[4]怪物表!S239</f>
        <v>5.5500000000000028E-2</v>
      </c>
      <c r="T238" s="5">
        <f>[4]怪物表!T239</f>
        <v>5.5500000000000028E-2</v>
      </c>
      <c r="U238" s="5">
        <f>[4]怪物表!U239</f>
        <v>5.5500000000000028E-2</v>
      </c>
      <c r="V238" s="5">
        <f>[4]怪物表!V239</f>
        <v>5.5500000000000028E-2</v>
      </c>
      <c r="W238" s="5">
        <f>[4]怪物表!W239</f>
        <v>0.16650000000000009</v>
      </c>
      <c r="X238" s="5">
        <f>[4]怪物表!X239</f>
        <v>5.5500000000000028E-2</v>
      </c>
    </row>
    <row r="239" spans="2:24" ht="14.25" x14ac:dyDescent="0.2">
      <c r="B239" s="1" t="s">
        <v>1446</v>
      </c>
      <c r="C239" s="4">
        <v>39</v>
      </c>
      <c r="D239" s="5" t="str">
        <f>[4]怪物表!D240</f>
        <v>僵尸系</v>
      </c>
      <c r="E239" s="5" t="str">
        <f>[4]怪物表!E240</f>
        <v>黑暗</v>
      </c>
      <c r="F239" s="5">
        <f>[4]怪物表!F240</f>
        <v>0</v>
      </c>
      <c r="G239" s="5">
        <f>[4]怪物表!G240</f>
        <v>698</v>
      </c>
      <c r="H239" s="5">
        <f>[4]怪物表!H240</f>
        <v>113</v>
      </c>
      <c r="I239" s="5">
        <f>[4]怪物表!I240</f>
        <v>168</v>
      </c>
      <c r="J239" s="5">
        <f>[4]怪物表!J240</f>
        <v>99</v>
      </c>
      <c r="K239" s="5">
        <f>[4]怪物表!K240</f>
        <v>318</v>
      </c>
      <c r="L239" s="5">
        <f>[4]怪物表!L240</f>
        <v>0</v>
      </c>
      <c r="M239" s="5">
        <f>[4]怪物表!M240</f>
        <v>280</v>
      </c>
      <c r="N239" s="5">
        <f>[4]怪物表!N240</f>
        <v>0</v>
      </c>
      <c r="O239" s="5">
        <f>[4]怪物表!O240</f>
        <v>1.7969999999999999</v>
      </c>
      <c r="P239" s="5">
        <f>[4]怪物表!P240</f>
        <v>0.1</v>
      </c>
      <c r="Q239" s="5">
        <f>[4]怪物表!Q240</f>
        <v>9.6600000000000019E-2</v>
      </c>
      <c r="R239" s="5">
        <f>[4]怪物表!R240</f>
        <v>0.19000000000000009</v>
      </c>
      <c r="S239" s="5">
        <f>[4]怪物表!S240</f>
        <v>5.700000000000003E-2</v>
      </c>
      <c r="T239" s="5">
        <f>[4]怪物表!T240</f>
        <v>5.700000000000003E-2</v>
      </c>
      <c r="U239" s="5">
        <f>[4]怪物表!U240</f>
        <v>5.700000000000003E-2</v>
      </c>
      <c r="V239" s="5">
        <f>[4]怪物表!V240</f>
        <v>5.700000000000003E-2</v>
      </c>
      <c r="W239" s="5">
        <f>[4]怪物表!W240</f>
        <v>0.1710000000000001</v>
      </c>
      <c r="X239" s="5">
        <f>[4]怪物表!X240</f>
        <v>5.700000000000003E-2</v>
      </c>
    </row>
    <row r="240" spans="2:24" ht="14.25" x14ac:dyDescent="0.2">
      <c r="B240" s="1" t="s">
        <v>1322</v>
      </c>
      <c r="C240" s="4">
        <v>40</v>
      </c>
      <c r="D240" s="5" t="str">
        <f>[4]怪物表!D241</f>
        <v>僵尸系</v>
      </c>
      <c r="E240" s="5" t="str">
        <f>[4]怪物表!E241</f>
        <v>黑暗</v>
      </c>
      <c r="F240" s="5">
        <f>[4]怪物表!F241</f>
        <v>0</v>
      </c>
      <c r="G240" s="5">
        <f>[4]怪物表!G241</f>
        <v>724</v>
      </c>
      <c r="H240" s="5">
        <f>[4]怪物表!H241</f>
        <v>117</v>
      </c>
      <c r="I240" s="5">
        <f>[4]怪物表!I241</f>
        <v>175</v>
      </c>
      <c r="J240" s="5">
        <f>[4]怪物表!J241</f>
        <v>103</v>
      </c>
      <c r="K240" s="5">
        <f>[4]怪物表!K241</f>
        <v>331</v>
      </c>
      <c r="L240" s="5">
        <f>[4]怪物表!L241</f>
        <v>0</v>
      </c>
      <c r="M240" s="5">
        <f>[4]怪物表!M241</f>
        <v>291</v>
      </c>
      <c r="N240" s="5">
        <f>[4]怪物表!N241</f>
        <v>0</v>
      </c>
      <c r="O240" s="5">
        <f>[4]怪物表!O241</f>
        <v>1.82</v>
      </c>
      <c r="P240" s="5">
        <f>[4]怪物表!P241</f>
        <v>0.1</v>
      </c>
      <c r="Q240" s="5">
        <f>[4]怪物表!Q241</f>
        <v>9.7300000000000025E-2</v>
      </c>
      <c r="R240" s="5">
        <f>[4]怪物表!R241</f>
        <v>0.19500000000000009</v>
      </c>
      <c r="S240" s="5">
        <f>[4]怪物表!S241</f>
        <v>5.8500000000000031E-2</v>
      </c>
      <c r="T240" s="5">
        <f>[4]怪物表!T241</f>
        <v>5.8500000000000031E-2</v>
      </c>
      <c r="U240" s="5">
        <f>[4]怪物表!U241</f>
        <v>5.8500000000000031E-2</v>
      </c>
      <c r="V240" s="5">
        <f>[4]怪物表!V241</f>
        <v>5.8500000000000031E-2</v>
      </c>
      <c r="W240" s="5">
        <f>[4]怪物表!W241</f>
        <v>0.1755000000000001</v>
      </c>
      <c r="X240" s="5">
        <f>[4]怪物表!X241</f>
        <v>5.8500000000000031E-2</v>
      </c>
    </row>
    <row r="241" spans="2:24" ht="14.25" x14ac:dyDescent="0.2">
      <c r="B241" s="1" t="s">
        <v>2098</v>
      </c>
      <c r="C241" s="4">
        <v>41</v>
      </c>
      <c r="D241" s="5" t="str">
        <f>[4]怪物表!D242</f>
        <v>僵尸系</v>
      </c>
      <c r="E241" s="5" t="str">
        <f>[4]怪物表!E242</f>
        <v>黑暗</v>
      </c>
      <c r="F241" s="5">
        <f>[4]怪物表!F242</f>
        <v>0</v>
      </c>
      <c r="G241" s="5">
        <f>[4]怪物表!G242</f>
        <v>753</v>
      </c>
      <c r="H241" s="5">
        <f>[4]怪物表!H242</f>
        <v>121</v>
      </c>
      <c r="I241" s="5">
        <f>[4]怪物表!I242</f>
        <v>182</v>
      </c>
      <c r="J241" s="5">
        <f>[4]怪物表!J242</f>
        <v>107</v>
      </c>
      <c r="K241" s="5">
        <f>[4]怪物表!K242</f>
        <v>345</v>
      </c>
      <c r="L241" s="5">
        <f>[4]怪物表!L242</f>
        <v>0</v>
      </c>
      <c r="M241" s="5">
        <f>[4]怪物表!M242</f>
        <v>301</v>
      </c>
      <c r="N241" s="5">
        <f>[4]怪物表!N242</f>
        <v>0</v>
      </c>
      <c r="O241" s="5">
        <f>[4]怪物表!O242</f>
        <v>1.843</v>
      </c>
      <c r="P241" s="5">
        <f>[4]怪物表!P242</f>
        <v>0.1</v>
      </c>
      <c r="Q241" s="5">
        <f>[4]怪物表!Q242</f>
        <v>9.8000000000000018E-2</v>
      </c>
      <c r="R241" s="5">
        <f>[4]怪物表!R242</f>
        <v>0.20000000000000009</v>
      </c>
      <c r="S241" s="5">
        <f>[4]怪物表!S242</f>
        <v>6.0000000000000032E-2</v>
      </c>
      <c r="T241" s="5">
        <f>[4]怪物表!T242</f>
        <v>6.0000000000000032E-2</v>
      </c>
      <c r="U241" s="5">
        <f>[4]怪物表!U242</f>
        <v>6.0000000000000032E-2</v>
      </c>
      <c r="V241" s="5">
        <f>[4]怪物表!V242</f>
        <v>6.0000000000000032E-2</v>
      </c>
      <c r="W241" s="5">
        <f>[4]怪物表!W242</f>
        <v>0.1800000000000001</v>
      </c>
      <c r="X241" s="5">
        <f>[4]怪物表!X242</f>
        <v>6.0000000000000032E-2</v>
      </c>
    </row>
    <row r="242" spans="2:24" ht="14.25" x14ac:dyDescent="0.2">
      <c r="B242" s="1" t="s">
        <v>2099</v>
      </c>
      <c r="C242" s="4">
        <v>42</v>
      </c>
      <c r="D242" s="5" t="str">
        <f>[4]怪物表!D243</f>
        <v>僵尸系</v>
      </c>
      <c r="E242" s="5" t="str">
        <f>[4]怪物表!E243</f>
        <v>黑暗</v>
      </c>
      <c r="F242" s="5">
        <f>[4]怪物表!F243</f>
        <v>0</v>
      </c>
      <c r="G242" s="5">
        <f>[4]怪物表!G243</f>
        <v>782</v>
      </c>
      <c r="H242" s="5">
        <f>[4]怪物表!H243</f>
        <v>125</v>
      </c>
      <c r="I242" s="5">
        <f>[4]怪物表!I243</f>
        <v>189</v>
      </c>
      <c r="J242" s="5">
        <f>[4]怪物表!J243</f>
        <v>111</v>
      </c>
      <c r="K242" s="5">
        <f>[4]怪物表!K243</f>
        <v>357</v>
      </c>
      <c r="L242" s="5">
        <f>[4]怪物表!L243</f>
        <v>0</v>
      </c>
      <c r="M242" s="5">
        <f>[4]怪物表!M243</f>
        <v>313</v>
      </c>
      <c r="N242" s="5">
        <f>[4]怪物表!N243</f>
        <v>0</v>
      </c>
      <c r="O242" s="5">
        <f>[4]怪物表!O243</f>
        <v>1.8660000000000001</v>
      </c>
      <c r="P242" s="5">
        <f>[4]怪物表!P243</f>
        <v>0.1</v>
      </c>
      <c r="Q242" s="5">
        <f>[4]怪物表!Q243</f>
        <v>9.8700000000000024E-2</v>
      </c>
      <c r="R242" s="5">
        <f>[4]怪物表!R243</f>
        <v>0.2050000000000001</v>
      </c>
      <c r="S242" s="5">
        <f>[4]怪物表!S243</f>
        <v>6.1500000000000034E-2</v>
      </c>
      <c r="T242" s="5">
        <f>[4]怪物表!T243</f>
        <v>6.1500000000000034E-2</v>
      </c>
      <c r="U242" s="5">
        <f>[4]怪物表!U243</f>
        <v>6.1500000000000034E-2</v>
      </c>
      <c r="V242" s="5">
        <f>[4]怪物表!V243</f>
        <v>6.1500000000000034E-2</v>
      </c>
      <c r="W242" s="5">
        <f>[4]怪物表!W243</f>
        <v>0.18450000000000011</v>
      </c>
      <c r="X242" s="5">
        <f>[4]怪物表!X243</f>
        <v>6.1500000000000034E-2</v>
      </c>
    </row>
    <row r="243" spans="2:24" ht="14.25" x14ac:dyDescent="0.2">
      <c r="B243" s="1" t="s">
        <v>1324</v>
      </c>
      <c r="C243" s="4">
        <v>43</v>
      </c>
      <c r="D243" s="5" t="str">
        <f>[4]怪物表!D244</f>
        <v>僵尸系</v>
      </c>
      <c r="E243" s="5" t="str">
        <f>[4]怪物表!E244</f>
        <v>黑暗</v>
      </c>
      <c r="F243" s="5">
        <f>[4]怪物表!F244</f>
        <v>0</v>
      </c>
      <c r="G243" s="5">
        <f>[4]怪物表!G244</f>
        <v>811</v>
      </c>
      <c r="H243" s="5">
        <f>[4]怪物表!H244</f>
        <v>129</v>
      </c>
      <c r="I243" s="5">
        <f>[4]怪物表!I244</f>
        <v>196</v>
      </c>
      <c r="J243" s="5">
        <f>[4]怪物表!J244</f>
        <v>115</v>
      </c>
      <c r="K243" s="5">
        <f>[4]怪物表!K244</f>
        <v>372</v>
      </c>
      <c r="L243" s="5">
        <f>[4]怪物表!L244</f>
        <v>0</v>
      </c>
      <c r="M243" s="5">
        <f>[4]怪物表!M244</f>
        <v>325</v>
      </c>
      <c r="N243" s="5">
        <f>[4]怪物表!N244</f>
        <v>0</v>
      </c>
      <c r="O243" s="5">
        <f>[4]怪物表!O244</f>
        <v>1.8889999999999998</v>
      </c>
      <c r="P243" s="5">
        <f>[4]怪物表!P244</f>
        <v>0.1</v>
      </c>
      <c r="Q243" s="5">
        <f>[4]怪物表!Q244</f>
        <v>9.940000000000003E-2</v>
      </c>
      <c r="R243" s="5">
        <f>[4]怪物表!R244</f>
        <v>0.2100000000000001</v>
      </c>
      <c r="S243" s="5">
        <f>[4]怪物表!S244</f>
        <v>6.3000000000000028E-2</v>
      </c>
      <c r="T243" s="5">
        <f>[4]怪物表!T244</f>
        <v>6.3000000000000028E-2</v>
      </c>
      <c r="U243" s="5">
        <f>[4]怪物表!U244</f>
        <v>6.3000000000000028E-2</v>
      </c>
      <c r="V243" s="5">
        <f>[4]怪物表!V244</f>
        <v>6.3000000000000028E-2</v>
      </c>
      <c r="W243" s="5">
        <f>[4]怪物表!W244</f>
        <v>0.18900000000000008</v>
      </c>
      <c r="X243" s="5">
        <f>[4]怪物表!X244</f>
        <v>6.3000000000000028E-2</v>
      </c>
    </row>
    <row r="244" spans="2:24" ht="14.25" x14ac:dyDescent="0.2">
      <c r="B244" s="1" t="s">
        <v>1451</v>
      </c>
      <c r="C244" s="4">
        <v>44</v>
      </c>
      <c r="D244" s="5" t="str">
        <f>[4]怪物表!D245</f>
        <v>僵尸系</v>
      </c>
      <c r="E244" s="5" t="str">
        <f>[4]怪物表!E245</f>
        <v>黑暗</v>
      </c>
      <c r="F244" s="5">
        <f>[4]怪物表!F245</f>
        <v>0</v>
      </c>
      <c r="G244" s="5">
        <f>[4]怪物表!G245</f>
        <v>841</v>
      </c>
      <c r="H244" s="5">
        <f>[4]怪物表!H245</f>
        <v>133</v>
      </c>
      <c r="I244" s="5">
        <f>[4]怪物表!I245</f>
        <v>203</v>
      </c>
      <c r="J244" s="5">
        <f>[4]怪物表!J245</f>
        <v>119</v>
      </c>
      <c r="K244" s="5">
        <f>[4]怪物表!K245</f>
        <v>385</v>
      </c>
      <c r="L244" s="5">
        <f>[4]怪物表!L245</f>
        <v>0</v>
      </c>
      <c r="M244" s="5">
        <f>[4]怪物表!M245</f>
        <v>337</v>
      </c>
      <c r="N244" s="5">
        <f>[4]怪物表!N245</f>
        <v>0</v>
      </c>
      <c r="O244" s="5">
        <f>[4]怪物表!O245</f>
        <v>1.9119999999999999</v>
      </c>
      <c r="P244" s="5">
        <f>[4]怪物表!P245</f>
        <v>0.1</v>
      </c>
      <c r="Q244" s="5">
        <f>[4]怪物表!Q245</f>
        <v>0.10010000000000002</v>
      </c>
      <c r="R244" s="5">
        <f>[4]怪物表!R245</f>
        <v>0.21500000000000011</v>
      </c>
      <c r="S244" s="5">
        <f>[4]怪物表!S245</f>
        <v>6.450000000000003E-2</v>
      </c>
      <c r="T244" s="5">
        <f>[4]怪物表!T245</f>
        <v>6.450000000000003E-2</v>
      </c>
      <c r="U244" s="5">
        <f>[4]怪物表!U245</f>
        <v>6.450000000000003E-2</v>
      </c>
      <c r="V244" s="5">
        <f>[4]怪物表!V245</f>
        <v>6.450000000000003E-2</v>
      </c>
      <c r="W244" s="5">
        <f>[4]怪物表!W245</f>
        <v>0.19350000000000009</v>
      </c>
      <c r="X244" s="5">
        <f>[4]怪物表!X245</f>
        <v>6.450000000000003E-2</v>
      </c>
    </row>
    <row r="245" spans="2:24" ht="14.25" x14ac:dyDescent="0.2">
      <c r="B245" s="1" t="s">
        <v>2100</v>
      </c>
      <c r="C245" s="4">
        <v>45</v>
      </c>
      <c r="D245" s="5" t="str">
        <f>[4]怪物表!D246</f>
        <v>僵尸系</v>
      </c>
      <c r="E245" s="5" t="str">
        <f>[4]怪物表!E246</f>
        <v>黑暗</v>
      </c>
      <c r="F245" s="5">
        <f>[4]怪物表!F246</f>
        <v>0</v>
      </c>
      <c r="G245" s="5">
        <f>[4]怪物表!G246</f>
        <v>870</v>
      </c>
      <c r="H245" s="5">
        <f>[4]怪物表!H246</f>
        <v>137</v>
      </c>
      <c r="I245" s="5">
        <f>[4]怪物表!I246</f>
        <v>211</v>
      </c>
      <c r="J245" s="5">
        <f>[4]怪物表!J246</f>
        <v>123</v>
      </c>
      <c r="K245" s="5">
        <f>[4]怪物表!K246</f>
        <v>400</v>
      </c>
      <c r="L245" s="5">
        <f>[4]怪物表!L246</f>
        <v>0</v>
      </c>
      <c r="M245" s="5">
        <f>[4]怪物表!M246</f>
        <v>349</v>
      </c>
      <c r="N245" s="5">
        <f>[4]怪物表!N246</f>
        <v>0</v>
      </c>
      <c r="O245" s="5">
        <f>[4]怪物表!O246</f>
        <v>1.9350000000000001</v>
      </c>
      <c r="P245" s="5">
        <f>[4]怪物表!P246</f>
        <v>0.1</v>
      </c>
      <c r="Q245" s="5">
        <f>[4]怪物表!Q246</f>
        <v>0.10080000000000003</v>
      </c>
      <c r="R245" s="5">
        <f>[4]怪物表!R246</f>
        <v>0.22000000000000011</v>
      </c>
      <c r="S245" s="5">
        <f>[4]怪物表!S246</f>
        <v>6.6000000000000031E-2</v>
      </c>
      <c r="T245" s="5">
        <f>[4]怪物表!T246</f>
        <v>6.6000000000000031E-2</v>
      </c>
      <c r="U245" s="5">
        <f>[4]怪物表!U246</f>
        <v>6.6000000000000031E-2</v>
      </c>
      <c r="V245" s="5">
        <f>[4]怪物表!V246</f>
        <v>6.6000000000000031E-2</v>
      </c>
      <c r="W245" s="5">
        <f>[4]怪物表!W246</f>
        <v>0.19800000000000009</v>
      </c>
      <c r="X245" s="5">
        <f>[4]怪物表!X246</f>
        <v>6.6000000000000031E-2</v>
      </c>
    </row>
    <row r="246" spans="2:24" ht="14.25" x14ac:dyDescent="0.2">
      <c r="B246" s="1" t="s">
        <v>1272</v>
      </c>
      <c r="C246" s="4">
        <v>46</v>
      </c>
      <c r="D246" s="5" t="str">
        <f>[4]怪物表!D247</f>
        <v>僵尸系</v>
      </c>
      <c r="E246" s="5" t="str">
        <f>[4]怪物表!E247</f>
        <v>黑暗</v>
      </c>
      <c r="F246" s="5">
        <f>[4]怪物表!F247</f>
        <v>0</v>
      </c>
      <c r="G246" s="5">
        <f>[4]怪物表!G247</f>
        <v>898</v>
      </c>
      <c r="H246" s="5">
        <f>[4]怪物表!H247</f>
        <v>141</v>
      </c>
      <c r="I246" s="5">
        <f>[4]怪物表!I247</f>
        <v>219</v>
      </c>
      <c r="J246" s="5">
        <f>[4]怪物表!J247</f>
        <v>128</v>
      </c>
      <c r="K246" s="5">
        <f>[4]怪物表!K247</f>
        <v>415</v>
      </c>
      <c r="L246" s="5">
        <f>[4]怪物表!L247</f>
        <v>0</v>
      </c>
      <c r="M246" s="5">
        <f>[4]怪物表!M247</f>
        <v>361</v>
      </c>
      <c r="N246" s="5">
        <f>[4]怪物表!N247</f>
        <v>0</v>
      </c>
      <c r="O246" s="5">
        <f>[4]怪物表!O247</f>
        <v>1.9580000000000002</v>
      </c>
      <c r="P246" s="5">
        <f>[4]怪物表!P247</f>
        <v>0.1</v>
      </c>
      <c r="Q246" s="5">
        <f>[4]怪物表!Q247</f>
        <v>0.10150000000000002</v>
      </c>
      <c r="R246" s="5">
        <f>[4]怪物表!R247</f>
        <v>0.22500000000000012</v>
      </c>
      <c r="S246" s="5">
        <f>[4]怪物表!S247</f>
        <v>6.7500000000000032E-2</v>
      </c>
      <c r="T246" s="5">
        <f>[4]怪物表!T247</f>
        <v>6.7500000000000032E-2</v>
      </c>
      <c r="U246" s="5">
        <f>[4]怪物表!U247</f>
        <v>6.7500000000000032E-2</v>
      </c>
      <c r="V246" s="5">
        <f>[4]怪物表!V247</f>
        <v>6.7500000000000032E-2</v>
      </c>
      <c r="W246" s="5">
        <f>[4]怪物表!W247</f>
        <v>0.2025000000000001</v>
      </c>
      <c r="X246" s="5">
        <f>[4]怪物表!X247</f>
        <v>6.7500000000000032E-2</v>
      </c>
    </row>
    <row r="247" spans="2:24" ht="14.25" x14ac:dyDescent="0.2">
      <c r="B247" s="1" t="s">
        <v>2101</v>
      </c>
      <c r="C247" s="4">
        <v>47</v>
      </c>
      <c r="D247" s="5" t="str">
        <f>[4]怪物表!D248</f>
        <v>僵尸系</v>
      </c>
      <c r="E247" s="5" t="str">
        <f>[4]怪物表!E248</f>
        <v>黑暗</v>
      </c>
      <c r="F247" s="5">
        <f>[4]怪物表!F248</f>
        <v>0</v>
      </c>
      <c r="G247" s="5">
        <f>[4]怪物表!G248</f>
        <v>929</v>
      </c>
      <c r="H247" s="5">
        <f>[4]怪物表!H248</f>
        <v>145</v>
      </c>
      <c r="I247" s="5">
        <f>[4]怪物表!I248</f>
        <v>226</v>
      </c>
      <c r="J247" s="5">
        <f>[4]怪物表!J248</f>
        <v>132</v>
      </c>
      <c r="K247" s="5">
        <f>[4]怪物表!K248</f>
        <v>430</v>
      </c>
      <c r="L247" s="5">
        <f>[4]怪物表!L248</f>
        <v>0</v>
      </c>
      <c r="M247" s="5">
        <f>[4]怪物表!M248</f>
        <v>373</v>
      </c>
      <c r="N247" s="5">
        <f>[4]怪物表!N248</f>
        <v>0</v>
      </c>
      <c r="O247" s="5">
        <f>[4]怪物表!O248</f>
        <v>1.9809999999999999</v>
      </c>
      <c r="P247" s="5">
        <f>[4]怪物表!P248</f>
        <v>0.1</v>
      </c>
      <c r="Q247" s="5">
        <f>[4]怪物表!Q248</f>
        <v>0.10220000000000003</v>
      </c>
      <c r="R247" s="5">
        <f>[4]怪物表!R248</f>
        <v>0.23000000000000012</v>
      </c>
      <c r="S247" s="5">
        <f>[4]怪物表!S248</f>
        <v>6.9000000000000034E-2</v>
      </c>
      <c r="T247" s="5">
        <f>[4]怪物表!T248</f>
        <v>6.9000000000000034E-2</v>
      </c>
      <c r="U247" s="5">
        <f>[4]怪物表!U248</f>
        <v>6.9000000000000034E-2</v>
      </c>
      <c r="V247" s="5">
        <f>[4]怪物表!V248</f>
        <v>6.9000000000000034E-2</v>
      </c>
      <c r="W247" s="5">
        <f>[4]怪物表!W248</f>
        <v>0.2070000000000001</v>
      </c>
      <c r="X247" s="5">
        <f>[4]怪物表!X248</f>
        <v>6.9000000000000034E-2</v>
      </c>
    </row>
    <row r="248" spans="2:24" ht="14.25" x14ac:dyDescent="0.2">
      <c r="B248" s="1" t="s">
        <v>2102</v>
      </c>
      <c r="C248" s="4">
        <v>48</v>
      </c>
      <c r="D248" s="5" t="str">
        <f>[4]怪物表!D249</f>
        <v>僵尸系</v>
      </c>
      <c r="E248" s="5" t="str">
        <f>[4]怪物表!E249</f>
        <v>黑暗</v>
      </c>
      <c r="F248" s="5">
        <f>[4]怪物表!F249</f>
        <v>0</v>
      </c>
      <c r="G248" s="5">
        <f>[4]怪物表!G249</f>
        <v>960</v>
      </c>
      <c r="H248" s="5">
        <f>[4]怪物表!H249</f>
        <v>149</v>
      </c>
      <c r="I248" s="5">
        <f>[4]怪物表!I249</f>
        <v>235</v>
      </c>
      <c r="J248" s="5">
        <f>[4]怪物表!J249</f>
        <v>136</v>
      </c>
      <c r="K248" s="5">
        <f>[4]怪物表!K249</f>
        <v>445</v>
      </c>
      <c r="L248" s="5">
        <f>[4]怪物表!L249</f>
        <v>0</v>
      </c>
      <c r="M248" s="5">
        <f>[4]怪物表!M249</f>
        <v>385</v>
      </c>
      <c r="N248" s="5">
        <f>[4]怪物表!N249</f>
        <v>0</v>
      </c>
      <c r="O248" s="5">
        <f>[4]怪物表!O249</f>
        <v>2.004</v>
      </c>
      <c r="P248" s="5">
        <f>[4]怪物表!P249</f>
        <v>0.1</v>
      </c>
      <c r="Q248" s="5">
        <f>[4]怪物表!Q249</f>
        <v>0.10290000000000003</v>
      </c>
      <c r="R248" s="5">
        <f>[4]怪物表!R249</f>
        <v>0.23500000000000013</v>
      </c>
      <c r="S248" s="5">
        <f>[4]怪物表!S249</f>
        <v>7.0500000000000035E-2</v>
      </c>
      <c r="T248" s="5">
        <f>[4]怪物表!T249</f>
        <v>7.0500000000000035E-2</v>
      </c>
      <c r="U248" s="5">
        <f>[4]怪物表!U249</f>
        <v>7.0500000000000035E-2</v>
      </c>
      <c r="V248" s="5">
        <f>[4]怪物表!V249</f>
        <v>7.0500000000000035E-2</v>
      </c>
      <c r="W248" s="5">
        <f>[4]怪物表!W249</f>
        <v>0.2115000000000001</v>
      </c>
      <c r="X248" s="5">
        <f>[4]怪物表!X249</f>
        <v>7.0500000000000035E-2</v>
      </c>
    </row>
    <row r="249" spans="2:24" ht="14.25" x14ac:dyDescent="0.2">
      <c r="B249" s="1" t="s">
        <v>1276</v>
      </c>
      <c r="C249" s="4">
        <v>49</v>
      </c>
      <c r="D249" s="5" t="str">
        <f>[4]怪物表!D250</f>
        <v>僵尸系</v>
      </c>
      <c r="E249" s="5" t="str">
        <f>[4]怪物表!E250</f>
        <v>黑暗</v>
      </c>
      <c r="F249" s="5">
        <f>[4]怪物表!F250</f>
        <v>0</v>
      </c>
      <c r="G249" s="5">
        <f>[4]怪物表!G250</f>
        <v>992</v>
      </c>
      <c r="H249" s="5">
        <f>[4]怪物表!H250</f>
        <v>153</v>
      </c>
      <c r="I249" s="5">
        <f>[4]怪物表!I250</f>
        <v>243</v>
      </c>
      <c r="J249" s="5">
        <f>[4]怪物表!J250</f>
        <v>140</v>
      </c>
      <c r="K249" s="5">
        <f>[4]怪物表!K250</f>
        <v>462</v>
      </c>
      <c r="L249" s="5">
        <f>[4]怪物表!L250</f>
        <v>0</v>
      </c>
      <c r="M249" s="5">
        <f>[4]怪物表!M250</f>
        <v>397</v>
      </c>
      <c r="N249" s="5">
        <f>[4]怪物表!N250</f>
        <v>0</v>
      </c>
      <c r="O249" s="5">
        <f>[4]怪物表!O250</f>
        <v>2.0269999999999997</v>
      </c>
      <c r="P249" s="5">
        <f>[4]怪物表!P250</f>
        <v>0.1</v>
      </c>
      <c r="Q249" s="5">
        <f>[4]怪物表!Q250</f>
        <v>0.10360000000000003</v>
      </c>
      <c r="R249" s="5">
        <f>[4]怪物表!R250</f>
        <v>0.24000000000000013</v>
      </c>
      <c r="S249" s="5">
        <f>[4]怪物表!S250</f>
        <v>7.2000000000000036E-2</v>
      </c>
      <c r="T249" s="5">
        <f>[4]怪物表!T250</f>
        <v>7.2000000000000036E-2</v>
      </c>
      <c r="U249" s="5">
        <f>[4]怪物表!U250</f>
        <v>7.2000000000000036E-2</v>
      </c>
      <c r="V249" s="5">
        <f>[4]怪物表!V250</f>
        <v>7.2000000000000036E-2</v>
      </c>
      <c r="W249" s="5">
        <f>[4]怪物表!W250</f>
        <v>0.21600000000000011</v>
      </c>
      <c r="X249" s="5">
        <f>[4]怪物表!X250</f>
        <v>7.2000000000000036E-2</v>
      </c>
    </row>
    <row r="250" spans="2:24" ht="14.25" x14ac:dyDescent="0.2">
      <c r="B250" s="1" t="s">
        <v>2103</v>
      </c>
      <c r="C250" s="4">
        <v>50</v>
      </c>
      <c r="D250" s="5" t="str">
        <f>[4]怪物表!D251</f>
        <v>僵尸系</v>
      </c>
      <c r="E250" s="5" t="str">
        <f>[4]怪物表!E251</f>
        <v>黑暗</v>
      </c>
      <c r="F250" s="5">
        <f>[4]怪物表!F251</f>
        <v>0</v>
      </c>
      <c r="G250" s="5">
        <f>[4]怪物表!G251</f>
        <v>1024</v>
      </c>
      <c r="H250" s="5">
        <f>[4]怪物表!H251</f>
        <v>157</v>
      </c>
      <c r="I250" s="5">
        <f>[4]怪物表!I251</f>
        <v>252</v>
      </c>
      <c r="J250" s="5">
        <f>[4]怪物表!J251</f>
        <v>145</v>
      </c>
      <c r="K250" s="5">
        <f>[4]怪物表!K251</f>
        <v>477</v>
      </c>
      <c r="L250" s="5">
        <f>[4]怪物表!L251</f>
        <v>0</v>
      </c>
      <c r="M250" s="5">
        <f>[4]怪物表!M251</f>
        <v>409</v>
      </c>
      <c r="N250" s="5">
        <f>[4]怪物表!N251</f>
        <v>0</v>
      </c>
      <c r="O250" s="5">
        <f>[4]怪物表!O251</f>
        <v>2.0499999999999998</v>
      </c>
      <c r="P250" s="5">
        <f>[4]怪物表!P251</f>
        <v>0.1</v>
      </c>
      <c r="Q250" s="5">
        <f>[4]怪物表!Q251</f>
        <v>0.10430000000000003</v>
      </c>
      <c r="R250" s="5">
        <f>[4]怪物表!R251</f>
        <v>0.24500000000000013</v>
      </c>
      <c r="S250" s="5">
        <f>[4]怪物表!S251</f>
        <v>7.3500000000000038E-2</v>
      </c>
      <c r="T250" s="5">
        <f>[4]怪物表!T251</f>
        <v>7.3500000000000038E-2</v>
      </c>
      <c r="U250" s="5">
        <f>[4]怪物表!U251</f>
        <v>7.3500000000000038E-2</v>
      </c>
      <c r="V250" s="5">
        <f>[4]怪物表!V251</f>
        <v>7.3500000000000038E-2</v>
      </c>
      <c r="W250" s="5">
        <f>[4]怪物表!W251</f>
        <v>0.22050000000000011</v>
      </c>
      <c r="X250" s="5">
        <f>[4]怪物表!X251</f>
        <v>7.3500000000000038E-2</v>
      </c>
    </row>
    <row r="251" spans="2:24" ht="14.25" x14ac:dyDescent="0.2">
      <c r="B251" s="1" t="s">
        <v>2104</v>
      </c>
      <c r="C251" s="4">
        <v>51</v>
      </c>
      <c r="D251" s="5" t="str">
        <f>[4]怪物表!D252</f>
        <v>僵尸系</v>
      </c>
      <c r="E251" s="5" t="str">
        <f>[4]怪物表!E252</f>
        <v>黑暗</v>
      </c>
      <c r="F251" s="5">
        <f>[4]怪物表!F252</f>
        <v>0</v>
      </c>
      <c r="G251" s="5">
        <f>[4]怪物表!G252</f>
        <v>1054</v>
      </c>
      <c r="H251" s="5">
        <f>[4]怪物表!H252</f>
        <v>161</v>
      </c>
      <c r="I251" s="5">
        <f>[4]怪物表!I252</f>
        <v>260</v>
      </c>
      <c r="J251" s="5">
        <f>[4]怪物表!J252</f>
        <v>149</v>
      </c>
      <c r="K251" s="5">
        <f>[4]怪物表!K252</f>
        <v>492</v>
      </c>
      <c r="L251" s="5">
        <f>[4]怪物表!L252</f>
        <v>0</v>
      </c>
      <c r="M251" s="5">
        <f>[4]怪物表!M252</f>
        <v>421</v>
      </c>
      <c r="N251" s="5">
        <f>[4]怪物表!N252</f>
        <v>0</v>
      </c>
      <c r="O251" s="5">
        <f>[4]怪物表!O252</f>
        <v>2.073</v>
      </c>
      <c r="P251" s="5">
        <f>[4]怪物表!P252</f>
        <v>0.1</v>
      </c>
      <c r="Q251" s="5">
        <f>[4]怪物表!Q252</f>
        <v>0.10500000000000002</v>
      </c>
      <c r="R251" s="5">
        <f>[4]怪物表!R252</f>
        <v>0.25000000000000011</v>
      </c>
      <c r="S251" s="5">
        <f>[4]怪物表!S252</f>
        <v>7.5000000000000039E-2</v>
      </c>
      <c r="T251" s="5">
        <f>[4]怪物表!T252</f>
        <v>7.5000000000000039E-2</v>
      </c>
      <c r="U251" s="5">
        <f>[4]怪物表!U252</f>
        <v>7.5000000000000039E-2</v>
      </c>
      <c r="V251" s="5">
        <f>[4]怪物表!V252</f>
        <v>7.5000000000000039E-2</v>
      </c>
      <c r="W251" s="5">
        <f>[4]怪物表!W252</f>
        <v>0.22500000000000012</v>
      </c>
      <c r="X251" s="5">
        <f>[4]怪物表!X252</f>
        <v>7.5000000000000039E-2</v>
      </c>
    </row>
    <row r="252" spans="2:24" ht="14.25" x14ac:dyDescent="0.2">
      <c r="B252" s="1" t="s">
        <v>2105</v>
      </c>
      <c r="C252" s="4">
        <v>52</v>
      </c>
      <c r="D252" s="5" t="str">
        <f>[4]怪物表!D253</f>
        <v>僵尸系</v>
      </c>
      <c r="E252" s="5" t="str">
        <f>[4]怪物表!E253</f>
        <v>黑暗</v>
      </c>
      <c r="F252" s="5">
        <f>[4]怪物表!F253</f>
        <v>0</v>
      </c>
      <c r="G252" s="5">
        <f>[4]怪物表!G253</f>
        <v>1085</v>
      </c>
      <c r="H252" s="5">
        <f>[4]怪物表!H253</f>
        <v>165</v>
      </c>
      <c r="I252" s="5">
        <f>[4]怪物表!I253</f>
        <v>268</v>
      </c>
      <c r="J252" s="5">
        <f>[4]怪物表!J253</f>
        <v>154</v>
      </c>
      <c r="K252" s="5">
        <f>[4]怪物表!K253</f>
        <v>510</v>
      </c>
      <c r="L252" s="5">
        <f>[4]怪物表!L253</f>
        <v>0</v>
      </c>
      <c r="M252" s="5">
        <f>[4]怪物表!M253</f>
        <v>433</v>
      </c>
      <c r="N252" s="5">
        <f>[4]怪物表!N253</f>
        <v>0</v>
      </c>
      <c r="O252" s="5">
        <f>[4]怪物表!O253</f>
        <v>2.0960000000000001</v>
      </c>
      <c r="P252" s="5">
        <f>[4]怪物表!P253</f>
        <v>0.1</v>
      </c>
      <c r="Q252" s="5">
        <f>[4]怪物表!Q253</f>
        <v>0.10570000000000003</v>
      </c>
      <c r="R252" s="5">
        <f>[4]怪物表!R253</f>
        <v>0.25500000000000012</v>
      </c>
      <c r="S252" s="5">
        <f>[4]怪物表!S253</f>
        <v>7.650000000000004E-2</v>
      </c>
      <c r="T252" s="5">
        <f>[4]怪物表!T253</f>
        <v>7.650000000000004E-2</v>
      </c>
      <c r="U252" s="5">
        <f>[4]怪物表!U253</f>
        <v>7.650000000000004E-2</v>
      </c>
      <c r="V252" s="5">
        <f>[4]怪物表!V253</f>
        <v>7.650000000000004E-2</v>
      </c>
      <c r="W252" s="5">
        <f>[4]怪物表!W253</f>
        <v>0.22950000000000012</v>
      </c>
      <c r="X252" s="5">
        <f>[4]怪物表!X253</f>
        <v>7.650000000000004E-2</v>
      </c>
    </row>
    <row r="253" spans="2:24" ht="14.25" x14ac:dyDescent="0.2">
      <c r="B253" s="1" t="s">
        <v>2106</v>
      </c>
      <c r="C253" s="4">
        <v>53</v>
      </c>
      <c r="D253" s="5" t="str">
        <f>[4]怪物表!D254</f>
        <v>僵尸系</v>
      </c>
      <c r="E253" s="5" t="str">
        <f>[4]怪物表!E254</f>
        <v>黑暗</v>
      </c>
      <c r="F253" s="5">
        <f>[4]怪物表!F254</f>
        <v>0</v>
      </c>
      <c r="G253" s="5">
        <f>[4]怪物表!G254</f>
        <v>1117</v>
      </c>
      <c r="H253" s="5">
        <f>[4]怪物表!H254</f>
        <v>169</v>
      </c>
      <c r="I253" s="5">
        <f>[4]怪物表!I254</f>
        <v>277</v>
      </c>
      <c r="J253" s="5">
        <f>[4]怪物表!J254</f>
        <v>159</v>
      </c>
      <c r="K253" s="5">
        <f>[4]怪物表!K254</f>
        <v>526</v>
      </c>
      <c r="L253" s="5">
        <f>[4]怪物表!L254</f>
        <v>0</v>
      </c>
      <c r="M253" s="5">
        <f>[4]怪物表!M254</f>
        <v>447</v>
      </c>
      <c r="N253" s="5">
        <f>[4]怪物表!N254</f>
        <v>0</v>
      </c>
      <c r="O253" s="5">
        <f>[4]怪物表!O254</f>
        <v>2.1189999999999998</v>
      </c>
      <c r="P253" s="5">
        <f>[4]怪物表!P254</f>
        <v>0.1</v>
      </c>
      <c r="Q253" s="5">
        <f>[4]怪物表!Q254</f>
        <v>0.10640000000000004</v>
      </c>
      <c r="R253" s="5">
        <f>[4]怪物表!R254</f>
        <v>0.26000000000000012</v>
      </c>
      <c r="S253" s="5">
        <f>[4]怪物表!S254</f>
        <v>7.8000000000000042E-2</v>
      </c>
      <c r="T253" s="5">
        <f>[4]怪物表!T254</f>
        <v>7.8000000000000042E-2</v>
      </c>
      <c r="U253" s="5">
        <f>[4]怪物表!U254</f>
        <v>7.8000000000000042E-2</v>
      </c>
      <c r="V253" s="5">
        <f>[4]怪物表!V254</f>
        <v>7.8000000000000042E-2</v>
      </c>
      <c r="W253" s="5">
        <f>[4]怪物表!W254</f>
        <v>0.23400000000000012</v>
      </c>
      <c r="X253" s="5">
        <f>[4]怪物表!X254</f>
        <v>7.8000000000000042E-2</v>
      </c>
    </row>
    <row r="254" spans="2:24" ht="14.25" x14ac:dyDescent="0.2">
      <c r="B254" s="1" t="s">
        <v>2107</v>
      </c>
      <c r="C254" s="4">
        <v>54</v>
      </c>
      <c r="D254" s="5" t="str">
        <f>[4]怪物表!D255</f>
        <v>僵尸系</v>
      </c>
      <c r="E254" s="5" t="str">
        <f>[4]怪物表!E255</f>
        <v>黑暗</v>
      </c>
      <c r="F254" s="5">
        <f>[4]怪物表!F255</f>
        <v>0</v>
      </c>
      <c r="G254" s="5">
        <f>[4]怪物表!G255</f>
        <v>1149</v>
      </c>
      <c r="H254" s="5">
        <f>[4]怪物表!H255</f>
        <v>173</v>
      </c>
      <c r="I254" s="5">
        <f>[4]怪物表!I255</f>
        <v>287</v>
      </c>
      <c r="J254" s="5">
        <f>[4]怪物表!J255</f>
        <v>164</v>
      </c>
      <c r="K254" s="5">
        <f>[4]怪物表!K255</f>
        <v>544</v>
      </c>
      <c r="L254" s="5">
        <f>[4]怪物表!L255</f>
        <v>0</v>
      </c>
      <c r="M254" s="5">
        <f>[4]怪物表!M255</f>
        <v>460</v>
      </c>
      <c r="N254" s="5">
        <f>[4]怪物表!N255</f>
        <v>0</v>
      </c>
      <c r="O254" s="5">
        <f>[4]怪物表!O255</f>
        <v>2.1419999999999999</v>
      </c>
      <c r="P254" s="5">
        <f>[4]怪物表!P255</f>
        <v>0.1</v>
      </c>
      <c r="Q254" s="5">
        <f>[4]怪物表!Q255</f>
        <v>0.10710000000000003</v>
      </c>
      <c r="R254" s="5">
        <f>[4]怪物表!R255</f>
        <v>0.26500000000000012</v>
      </c>
      <c r="S254" s="5">
        <f>[4]怪物表!S255</f>
        <v>7.9500000000000043E-2</v>
      </c>
      <c r="T254" s="5">
        <f>[4]怪物表!T255</f>
        <v>7.9500000000000043E-2</v>
      </c>
      <c r="U254" s="5">
        <f>[4]怪物表!U255</f>
        <v>7.9500000000000043E-2</v>
      </c>
      <c r="V254" s="5">
        <f>[4]怪物表!V255</f>
        <v>7.9500000000000043E-2</v>
      </c>
      <c r="W254" s="5">
        <f>[4]怪物表!W255</f>
        <v>0.23850000000000013</v>
      </c>
      <c r="X254" s="5">
        <f>[4]怪物表!X255</f>
        <v>7.9500000000000043E-2</v>
      </c>
    </row>
    <row r="255" spans="2:24" ht="14.25" x14ac:dyDescent="0.2">
      <c r="B255" s="1" t="s">
        <v>1402</v>
      </c>
      <c r="C255" s="4">
        <v>55</v>
      </c>
      <c r="D255" s="5" t="str">
        <f>[4]怪物表!D256</f>
        <v>僵尸系</v>
      </c>
      <c r="E255" s="5" t="str">
        <f>[4]怪物表!E256</f>
        <v>黑暗</v>
      </c>
      <c r="F255" s="5">
        <f>[4]怪物表!F256</f>
        <v>0</v>
      </c>
      <c r="G255" s="5">
        <f>[4]怪物表!G256</f>
        <v>1182</v>
      </c>
      <c r="H255" s="5">
        <f>[4]怪物表!H256</f>
        <v>177</v>
      </c>
      <c r="I255" s="5">
        <f>[4]怪物表!I256</f>
        <v>296</v>
      </c>
      <c r="J255" s="5">
        <f>[4]怪物表!J256</f>
        <v>168</v>
      </c>
      <c r="K255" s="5">
        <f>[4]怪物表!K256</f>
        <v>561</v>
      </c>
      <c r="L255" s="5">
        <f>[4]怪物表!L256</f>
        <v>0</v>
      </c>
      <c r="M255" s="5">
        <f>[4]怪物表!M256</f>
        <v>474</v>
      </c>
      <c r="N255" s="5">
        <f>[4]怪物表!N256</f>
        <v>0</v>
      </c>
      <c r="O255" s="5">
        <f>[4]怪物表!O256</f>
        <v>2.165</v>
      </c>
      <c r="P255" s="5">
        <f>[4]怪物表!P256</f>
        <v>0.1</v>
      </c>
      <c r="Q255" s="5">
        <f>[4]怪物表!Q256</f>
        <v>0.10780000000000003</v>
      </c>
      <c r="R255" s="5">
        <f>[4]怪物表!R256</f>
        <v>0.27000000000000013</v>
      </c>
      <c r="S255" s="5">
        <f>[4]怪物表!S256</f>
        <v>8.1000000000000044E-2</v>
      </c>
      <c r="T255" s="5">
        <f>[4]怪物表!T256</f>
        <v>8.1000000000000044E-2</v>
      </c>
      <c r="U255" s="5">
        <f>[4]怪物表!U256</f>
        <v>8.1000000000000044E-2</v>
      </c>
      <c r="V255" s="5">
        <f>[4]怪物表!V256</f>
        <v>8.1000000000000044E-2</v>
      </c>
      <c r="W255" s="5">
        <f>[4]怪物表!W256</f>
        <v>0.24300000000000013</v>
      </c>
      <c r="X255" s="5">
        <f>[4]怪物表!X256</f>
        <v>8.1000000000000044E-2</v>
      </c>
    </row>
    <row r="256" spans="2:24" ht="14.25" x14ac:dyDescent="0.2">
      <c r="B256" s="1" t="s">
        <v>1458</v>
      </c>
      <c r="C256" s="4">
        <v>56</v>
      </c>
      <c r="D256" s="5" t="str">
        <f>[4]怪物表!D257</f>
        <v>僵尸系</v>
      </c>
      <c r="E256" s="5" t="str">
        <f>[4]怪物表!E257</f>
        <v>黑暗</v>
      </c>
      <c r="F256" s="5">
        <f>[4]怪物表!F257</f>
        <v>0</v>
      </c>
      <c r="G256" s="5">
        <f>[4]怪物表!G257</f>
        <v>1216</v>
      </c>
      <c r="H256" s="5">
        <f>[4]怪物表!H257</f>
        <v>181</v>
      </c>
      <c r="I256" s="5">
        <f>[4]怪物表!I257</f>
        <v>305</v>
      </c>
      <c r="J256" s="5">
        <f>[4]怪物表!J257</f>
        <v>173</v>
      </c>
      <c r="K256" s="5">
        <f>[4]怪物表!K257</f>
        <v>579</v>
      </c>
      <c r="L256" s="5">
        <f>[4]怪物表!L257</f>
        <v>0</v>
      </c>
      <c r="M256" s="5">
        <f>[4]怪物表!M257</f>
        <v>487</v>
      </c>
      <c r="N256" s="5">
        <f>[4]怪物表!N257</f>
        <v>0</v>
      </c>
      <c r="O256" s="5">
        <f>[4]怪物表!O257</f>
        <v>2.1879999999999997</v>
      </c>
      <c r="P256" s="5">
        <f>[4]怪物表!P257</f>
        <v>0.1</v>
      </c>
      <c r="Q256" s="5">
        <f>[4]怪物表!Q257</f>
        <v>0.10850000000000003</v>
      </c>
      <c r="R256" s="5">
        <f>[4]怪物表!R257</f>
        <v>0.27500000000000013</v>
      </c>
      <c r="S256" s="5">
        <f>[4]怪物表!S257</f>
        <v>8.2500000000000046E-2</v>
      </c>
      <c r="T256" s="5">
        <f>[4]怪物表!T257</f>
        <v>8.2500000000000046E-2</v>
      </c>
      <c r="U256" s="5">
        <f>[4]怪物表!U257</f>
        <v>8.2500000000000046E-2</v>
      </c>
      <c r="V256" s="5">
        <f>[4]怪物表!V257</f>
        <v>8.2500000000000046E-2</v>
      </c>
      <c r="W256" s="5">
        <f>[4]怪物表!W257</f>
        <v>0.24750000000000014</v>
      </c>
      <c r="X256" s="5">
        <f>[4]怪物表!X257</f>
        <v>8.2500000000000046E-2</v>
      </c>
    </row>
    <row r="257" spans="2:24" ht="14.25" x14ac:dyDescent="0.2">
      <c r="B257" s="1" t="s">
        <v>2108</v>
      </c>
      <c r="C257" s="4">
        <v>57</v>
      </c>
      <c r="D257" s="5" t="str">
        <f>[4]怪物表!D258</f>
        <v>僵尸系</v>
      </c>
      <c r="E257" s="5" t="str">
        <f>[4]怪物表!E258</f>
        <v>黑暗</v>
      </c>
      <c r="F257" s="5">
        <f>[4]怪物表!F258</f>
        <v>0</v>
      </c>
      <c r="G257" s="5">
        <f>[4]怪物表!G258</f>
        <v>1249</v>
      </c>
      <c r="H257" s="5">
        <f>[4]怪物表!H258</f>
        <v>185</v>
      </c>
      <c r="I257" s="5">
        <f>[4]怪物表!I258</f>
        <v>315</v>
      </c>
      <c r="J257" s="5">
        <f>[4]怪物表!J258</f>
        <v>178</v>
      </c>
      <c r="K257" s="5">
        <f>[4]怪物表!K258</f>
        <v>597</v>
      </c>
      <c r="L257" s="5">
        <f>[4]怪物表!L258</f>
        <v>0</v>
      </c>
      <c r="M257" s="5">
        <f>[4]怪物表!M258</f>
        <v>501</v>
      </c>
      <c r="N257" s="5">
        <f>[4]怪物表!N258</f>
        <v>0</v>
      </c>
      <c r="O257" s="5">
        <f>[4]怪物表!O258</f>
        <v>2.2109999999999999</v>
      </c>
      <c r="P257" s="5">
        <f>[4]怪物表!P258</f>
        <v>0.1</v>
      </c>
      <c r="Q257" s="5">
        <f>[4]怪物表!Q258</f>
        <v>0.10920000000000003</v>
      </c>
      <c r="R257" s="5">
        <f>[4]怪物表!R258</f>
        <v>0.28000000000000014</v>
      </c>
      <c r="S257" s="5">
        <f>[4]怪物表!S258</f>
        <v>8.4000000000000047E-2</v>
      </c>
      <c r="T257" s="5">
        <f>[4]怪物表!T258</f>
        <v>8.4000000000000047E-2</v>
      </c>
      <c r="U257" s="5">
        <f>[4]怪物表!U258</f>
        <v>8.4000000000000047E-2</v>
      </c>
      <c r="V257" s="5">
        <f>[4]怪物表!V258</f>
        <v>8.4000000000000047E-2</v>
      </c>
      <c r="W257" s="5">
        <f>[4]怪物表!W258</f>
        <v>0.25200000000000011</v>
      </c>
      <c r="X257" s="5">
        <f>[4]怪物表!X258</f>
        <v>8.4000000000000047E-2</v>
      </c>
    </row>
    <row r="258" spans="2:24" ht="14.25" x14ac:dyDescent="0.2">
      <c r="B258" s="1" t="s">
        <v>2109</v>
      </c>
      <c r="C258" s="4">
        <v>58</v>
      </c>
      <c r="D258" s="5" t="str">
        <f>[4]怪物表!D259</f>
        <v>僵尸系</v>
      </c>
      <c r="E258" s="5" t="str">
        <f>[4]怪物表!E259</f>
        <v>黑暗</v>
      </c>
      <c r="F258" s="5">
        <f>[4]怪物表!F259</f>
        <v>0</v>
      </c>
      <c r="G258" s="5">
        <f>[4]怪物表!G259</f>
        <v>1283</v>
      </c>
      <c r="H258" s="5">
        <f>[4]怪物表!H259</f>
        <v>189</v>
      </c>
      <c r="I258" s="5">
        <f>[4]怪物表!I259</f>
        <v>324</v>
      </c>
      <c r="J258" s="5">
        <f>[4]怪物表!J259</f>
        <v>183</v>
      </c>
      <c r="K258" s="5">
        <f>[4]怪物表!K259</f>
        <v>615</v>
      </c>
      <c r="L258" s="5">
        <f>[4]怪物表!L259</f>
        <v>0</v>
      </c>
      <c r="M258" s="5">
        <f>[4]怪物表!M259</f>
        <v>514</v>
      </c>
      <c r="N258" s="5">
        <f>[4]怪物表!N259</f>
        <v>0</v>
      </c>
      <c r="O258" s="5">
        <f>[4]怪物表!O259</f>
        <v>2.234</v>
      </c>
      <c r="P258" s="5">
        <f>[4]怪物表!P259</f>
        <v>0.1</v>
      </c>
      <c r="Q258" s="5">
        <f>[4]怪物表!Q259</f>
        <v>0.10990000000000003</v>
      </c>
      <c r="R258" s="5">
        <f>[4]怪物表!R259</f>
        <v>0.28500000000000014</v>
      </c>
      <c r="S258" s="5">
        <f>[4]怪物表!S259</f>
        <v>8.5500000000000048E-2</v>
      </c>
      <c r="T258" s="5">
        <f>[4]怪物表!T259</f>
        <v>8.5500000000000048E-2</v>
      </c>
      <c r="U258" s="5">
        <f>[4]怪物表!U259</f>
        <v>8.5500000000000048E-2</v>
      </c>
      <c r="V258" s="5">
        <f>[4]怪物表!V259</f>
        <v>8.5500000000000048E-2</v>
      </c>
      <c r="W258" s="5">
        <f>[4]怪物表!W259</f>
        <v>0.25650000000000017</v>
      </c>
      <c r="X258" s="5">
        <f>[4]怪物表!X259</f>
        <v>8.5500000000000048E-2</v>
      </c>
    </row>
    <row r="259" spans="2:24" ht="14.25" x14ac:dyDescent="0.2">
      <c r="B259" s="1" t="s">
        <v>2110</v>
      </c>
      <c r="C259" s="4">
        <v>59</v>
      </c>
      <c r="D259" s="5" t="str">
        <f>[4]怪物表!D260</f>
        <v>僵尸系</v>
      </c>
      <c r="E259" s="5" t="str">
        <f>[4]怪物表!E260</f>
        <v>黑暗</v>
      </c>
      <c r="F259" s="5">
        <f>[4]怪物表!F260</f>
        <v>0</v>
      </c>
      <c r="G259" s="5">
        <f>[4]怪物表!G260</f>
        <v>1315</v>
      </c>
      <c r="H259" s="5">
        <f>[4]怪物表!H260</f>
        <v>193</v>
      </c>
      <c r="I259" s="5">
        <f>[4]怪物表!I260</f>
        <v>334</v>
      </c>
      <c r="J259" s="5">
        <f>[4]怪物表!J260</f>
        <v>188</v>
      </c>
      <c r="K259" s="5">
        <f>[4]怪物表!K260</f>
        <v>634</v>
      </c>
      <c r="L259" s="5">
        <f>[4]怪物表!L260</f>
        <v>0</v>
      </c>
      <c r="M259" s="5">
        <f>[4]怪物表!M260</f>
        <v>528</v>
      </c>
      <c r="N259" s="5">
        <f>[4]怪物表!N260</f>
        <v>0</v>
      </c>
      <c r="O259" s="5">
        <f>[4]怪物表!O260</f>
        <v>2.2570000000000001</v>
      </c>
      <c r="P259" s="5">
        <f>[4]怪物表!P260</f>
        <v>0.1</v>
      </c>
      <c r="Q259" s="5">
        <f>[4]怪物表!Q260</f>
        <v>0.11060000000000003</v>
      </c>
      <c r="R259" s="5">
        <f>[4]怪物表!R260</f>
        <v>0.29000000000000015</v>
      </c>
      <c r="S259" s="5">
        <f>[4]怪物表!S260</f>
        <v>8.700000000000005E-2</v>
      </c>
      <c r="T259" s="5">
        <f>[4]怪物表!T260</f>
        <v>8.700000000000005E-2</v>
      </c>
      <c r="U259" s="5">
        <f>[4]怪物表!U260</f>
        <v>8.700000000000005E-2</v>
      </c>
      <c r="V259" s="5">
        <f>[4]怪物表!V260</f>
        <v>8.700000000000005E-2</v>
      </c>
      <c r="W259" s="5">
        <f>[4]怪物表!W260</f>
        <v>0.26100000000000012</v>
      </c>
      <c r="X259" s="5">
        <f>[4]怪物表!X260</f>
        <v>8.700000000000005E-2</v>
      </c>
    </row>
    <row r="260" spans="2:24" ht="14.25" x14ac:dyDescent="0.2">
      <c r="B260" s="1" t="s">
        <v>2111</v>
      </c>
      <c r="C260" s="4">
        <v>60</v>
      </c>
      <c r="D260" s="5" t="str">
        <f>[4]怪物表!D261</f>
        <v>僵尸系</v>
      </c>
      <c r="E260" s="5" t="str">
        <f>[4]怪物表!E261</f>
        <v>黑暗</v>
      </c>
      <c r="F260" s="5">
        <f>[4]怪物表!F261</f>
        <v>0</v>
      </c>
      <c r="G260" s="5">
        <f>[4]怪物表!G261</f>
        <v>1348</v>
      </c>
      <c r="H260" s="5">
        <f>[4]怪物表!H261</f>
        <v>197</v>
      </c>
      <c r="I260" s="5">
        <f>[4]怪物表!I261</f>
        <v>345</v>
      </c>
      <c r="J260" s="5">
        <f>[4]怪物表!J261</f>
        <v>193</v>
      </c>
      <c r="K260" s="5">
        <f>[4]怪物表!K261</f>
        <v>652</v>
      </c>
      <c r="L260" s="5">
        <f>[4]怪物表!L261</f>
        <v>0</v>
      </c>
      <c r="M260" s="5">
        <f>[4]怪物表!M261</f>
        <v>541</v>
      </c>
      <c r="N260" s="5">
        <f>[4]怪物表!N261</f>
        <v>0</v>
      </c>
      <c r="O260" s="5">
        <f>[4]怪物表!O261</f>
        <v>2.2799999999999998</v>
      </c>
      <c r="P260" s="5">
        <f>[4]怪物表!P261</f>
        <v>0.1</v>
      </c>
      <c r="Q260" s="5">
        <f>[4]怪物表!Q261</f>
        <v>0.11130000000000004</v>
      </c>
      <c r="R260" s="5">
        <f>[4]怪物表!R261</f>
        <v>0.29500000000000015</v>
      </c>
      <c r="S260" s="5">
        <f>[4]怪物表!S261</f>
        <v>8.8500000000000051E-2</v>
      </c>
      <c r="T260" s="5">
        <f>[4]怪物表!T261</f>
        <v>8.8500000000000051E-2</v>
      </c>
      <c r="U260" s="5">
        <f>[4]怪物表!U261</f>
        <v>8.8500000000000051E-2</v>
      </c>
      <c r="V260" s="5">
        <f>[4]怪物表!V261</f>
        <v>8.8500000000000051E-2</v>
      </c>
      <c r="W260" s="5">
        <f>[4]怪物表!W261</f>
        <v>0.26550000000000018</v>
      </c>
      <c r="X260" s="5">
        <f>[4]怪物表!X261</f>
        <v>8.8500000000000051E-2</v>
      </c>
    </row>
    <row r="261" spans="2:24" ht="14.25" x14ac:dyDescent="0.2">
      <c r="B261" s="1" t="s">
        <v>1408</v>
      </c>
      <c r="C261" s="4">
        <v>61</v>
      </c>
      <c r="D261" s="5" t="str">
        <f>[4]怪物表!D262</f>
        <v>僵尸系</v>
      </c>
      <c r="E261" s="5" t="str">
        <f>[4]怪物表!E262</f>
        <v>黑暗</v>
      </c>
      <c r="F261" s="5">
        <f>[4]怪物表!F262</f>
        <v>0</v>
      </c>
      <c r="G261" s="5">
        <f>[4]怪物表!G262</f>
        <v>1382</v>
      </c>
      <c r="H261" s="5">
        <f>[4]怪物表!H262</f>
        <v>201</v>
      </c>
      <c r="I261" s="5">
        <f>[4]怪物表!I262</f>
        <v>355</v>
      </c>
      <c r="J261" s="5">
        <f>[4]怪物表!J262</f>
        <v>199</v>
      </c>
      <c r="K261" s="5">
        <f>[4]怪物表!K262</f>
        <v>672</v>
      </c>
      <c r="L261" s="5">
        <f>[4]怪物表!L262</f>
        <v>0</v>
      </c>
      <c r="M261" s="5">
        <f>[4]怪物表!M262</f>
        <v>555</v>
      </c>
      <c r="N261" s="5">
        <f>[4]怪物表!N262</f>
        <v>0</v>
      </c>
      <c r="O261" s="5">
        <f>[4]怪物表!O262</f>
        <v>2.3029999999999999</v>
      </c>
      <c r="P261" s="5">
        <f>[4]怪物表!P262</f>
        <v>0.1</v>
      </c>
      <c r="Q261" s="5">
        <f>[4]怪物表!Q262</f>
        <v>0.11200000000000003</v>
      </c>
      <c r="R261" s="5">
        <f>[4]怪物表!R262</f>
        <v>0.30000000000000016</v>
      </c>
      <c r="S261" s="5">
        <f>[4]怪物表!S262</f>
        <v>9.0000000000000052E-2</v>
      </c>
      <c r="T261" s="5">
        <f>[4]怪物表!T262</f>
        <v>9.0000000000000052E-2</v>
      </c>
      <c r="U261" s="5">
        <f>[4]怪物表!U262</f>
        <v>9.0000000000000052E-2</v>
      </c>
      <c r="V261" s="5">
        <f>[4]怪物表!V262</f>
        <v>9.0000000000000052E-2</v>
      </c>
      <c r="W261" s="5">
        <f>[4]怪物表!W262</f>
        <v>0.27000000000000013</v>
      </c>
      <c r="X261" s="5">
        <f>[4]怪物表!X262</f>
        <v>9.0000000000000052E-2</v>
      </c>
    </row>
    <row r="262" spans="2:24" ht="14.25" x14ac:dyDescent="0.2">
      <c r="B262" s="1" t="s">
        <v>2112</v>
      </c>
      <c r="C262" s="4">
        <v>62</v>
      </c>
      <c r="D262" s="5" t="str">
        <f>[4]怪物表!D263</f>
        <v>僵尸系</v>
      </c>
      <c r="E262" s="5" t="str">
        <f>[4]怪物表!E263</f>
        <v>黑暗</v>
      </c>
      <c r="F262" s="5">
        <f>[4]怪物表!F263</f>
        <v>0</v>
      </c>
      <c r="G262" s="5">
        <f>[4]怪物表!G263</f>
        <v>1417</v>
      </c>
      <c r="H262" s="5">
        <f>[4]怪物表!H263</f>
        <v>205</v>
      </c>
      <c r="I262" s="5">
        <f>[4]怪物表!I263</f>
        <v>365</v>
      </c>
      <c r="J262" s="5">
        <f>[4]怪物表!J263</f>
        <v>204</v>
      </c>
      <c r="K262" s="5">
        <f>[4]怪物表!K263</f>
        <v>691</v>
      </c>
      <c r="L262" s="5">
        <f>[4]怪物表!L263</f>
        <v>0</v>
      </c>
      <c r="M262" s="5">
        <f>[4]怪物表!M263</f>
        <v>568</v>
      </c>
      <c r="N262" s="5">
        <f>[4]怪物表!N263</f>
        <v>0</v>
      </c>
      <c r="O262" s="5">
        <f>[4]怪物表!O263</f>
        <v>2.3260000000000001</v>
      </c>
      <c r="P262" s="5">
        <f>[4]怪物表!P263</f>
        <v>0.1</v>
      </c>
      <c r="Q262" s="5">
        <f>[4]怪物表!Q263</f>
        <v>0.11270000000000004</v>
      </c>
      <c r="R262" s="5">
        <f>[4]怪物表!R263</f>
        <v>0.30500000000000016</v>
      </c>
      <c r="S262" s="5">
        <f>[4]怪物表!S263</f>
        <v>9.1500000000000054E-2</v>
      </c>
      <c r="T262" s="5">
        <f>[4]怪物表!T263</f>
        <v>9.1500000000000054E-2</v>
      </c>
      <c r="U262" s="5">
        <f>[4]怪物表!U263</f>
        <v>9.1500000000000054E-2</v>
      </c>
      <c r="V262" s="5">
        <f>[4]怪物表!V263</f>
        <v>9.1500000000000054E-2</v>
      </c>
      <c r="W262" s="5">
        <f>[4]怪物表!W263</f>
        <v>0.27450000000000019</v>
      </c>
      <c r="X262" s="5">
        <f>[4]怪物表!X263</f>
        <v>9.1500000000000054E-2</v>
      </c>
    </row>
    <row r="263" spans="2:24" ht="14.25" x14ac:dyDescent="0.2">
      <c r="B263" s="1" t="s">
        <v>2113</v>
      </c>
      <c r="C263" s="4">
        <v>63</v>
      </c>
      <c r="D263" s="5" t="str">
        <f>[4]怪物表!D264</f>
        <v>僵尸系</v>
      </c>
      <c r="E263" s="5" t="str">
        <f>[4]怪物表!E264</f>
        <v>黑暗</v>
      </c>
      <c r="F263" s="5">
        <f>[4]怪物表!F264</f>
        <v>0</v>
      </c>
      <c r="G263" s="5">
        <f>[4]怪物表!G264</f>
        <v>1453</v>
      </c>
      <c r="H263" s="5">
        <f>[4]怪物表!H264</f>
        <v>209</v>
      </c>
      <c r="I263" s="5">
        <f>[4]怪物表!I264</f>
        <v>375</v>
      </c>
      <c r="J263" s="5">
        <f>[4]怪物表!J264</f>
        <v>209</v>
      </c>
      <c r="K263" s="5">
        <f>[4]怪物表!K264</f>
        <v>712</v>
      </c>
      <c r="L263" s="5">
        <f>[4]怪物表!L264</f>
        <v>0</v>
      </c>
      <c r="M263" s="5">
        <f>[4]怪物表!M264</f>
        <v>582</v>
      </c>
      <c r="N263" s="5">
        <f>[4]怪物表!N264</f>
        <v>0</v>
      </c>
      <c r="O263" s="5">
        <f>[4]怪物表!O264</f>
        <v>2.3489999999999998</v>
      </c>
      <c r="P263" s="5">
        <f>[4]怪物表!P264</f>
        <v>0.1</v>
      </c>
      <c r="Q263" s="5">
        <f>[4]怪物表!Q264</f>
        <v>0.11340000000000003</v>
      </c>
      <c r="R263" s="5">
        <f>[4]怪物表!R264</f>
        <v>0.31000000000000016</v>
      </c>
      <c r="S263" s="5">
        <f>[4]怪物表!S264</f>
        <v>9.3000000000000055E-2</v>
      </c>
      <c r="T263" s="5">
        <f>[4]怪物表!T264</f>
        <v>9.3000000000000055E-2</v>
      </c>
      <c r="U263" s="5">
        <f>[4]怪物表!U264</f>
        <v>9.3000000000000055E-2</v>
      </c>
      <c r="V263" s="5">
        <f>[4]怪物表!V264</f>
        <v>9.3000000000000055E-2</v>
      </c>
      <c r="W263" s="5">
        <f>[4]怪物表!W264</f>
        <v>0.27900000000000014</v>
      </c>
      <c r="X263" s="5">
        <f>[4]怪物表!X264</f>
        <v>9.3000000000000055E-2</v>
      </c>
    </row>
    <row r="264" spans="2:24" ht="14.25" x14ac:dyDescent="0.2">
      <c r="B264" s="1" t="s">
        <v>2114</v>
      </c>
      <c r="C264" s="4">
        <v>64</v>
      </c>
      <c r="D264" s="5" t="str">
        <f>[4]怪物表!D265</f>
        <v>僵尸系</v>
      </c>
      <c r="E264" s="5" t="str">
        <f>[4]怪物表!E265</f>
        <v>黑暗</v>
      </c>
      <c r="F264" s="5">
        <f>[4]怪物表!F265</f>
        <v>0</v>
      </c>
      <c r="G264" s="5">
        <f>[4]怪物表!G265</f>
        <v>1488</v>
      </c>
      <c r="H264" s="5">
        <f>[4]怪物表!H265</f>
        <v>213</v>
      </c>
      <c r="I264" s="5">
        <f>[4]怪物表!I265</f>
        <v>387</v>
      </c>
      <c r="J264" s="5">
        <f>[4]怪物表!J265</f>
        <v>214</v>
      </c>
      <c r="K264" s="5">
        <f>[4]怪物表!K265</f>
        <v>733</v>
      </c>
      <c r="L264" s="5">
        <f>[4]怪物表!L265</f>
        <v>0</v>
      </c>
      <c r="M264" s="5">
        <f>[4]怪物表!M265</f>
        <v>595</v>
      </c>
      <c r="N264" s="5">
        <f>[4]怪物表!N265</f>
        <v>0</v>
      </c>
      <c r="O264" s="5">
        <f>[4]怪物表!O265</f>
        <v>2.3719999999999999</v>
      </c>
      <c r="P264" s="5">
        <f>[4]怪物表!P265</f>
        <v>0.1</v>
      </c>
      <c r="Q264" s="5">
        <f>[4]怪物表!Q265</f>
        <v>0.11410000000000003</v>
      </c>
      <c r="R264" s="5">
        <f>[4]怪物表!R265</f>
        <v>0.31500000000000017</v>
      </c>
      <c r="S264" s="5">
        <f>[4]怪物表!S265</f>
        <v>9.4500000000000056E-2</v>
      </c>
      <c r="T264" s="5">
        <f>[4]怪物表!T265</f>
        <v>9.4500000000000056E-2</v>
      </c>
      <c r="U264" s="5">
        <f>[4]怪物表!U265</f>
        <v>9.4500000000000056E-2</v>
      </c>
      <c r="V264" s="5">
        <f>[4]怪物表!V265</f>
        <v>9.4500000000000056E-2</v>
      </c>
      <c r="W264" s="5">
        <f>[4]怪物表!W265</f>
        <v>0.2835000000000002</v>
      </c>
      <c r="X264" s="5">
        <f>[4]怪物表!X265</f>
        <v>9.4500000000000056E-2</v>
      </c>
    </row>
    <row r="265" spans="2:24" ht="14.25" x14ac:dyDescent="0.2">
      <c r="B265" s="1" t="s">
        <v>1468</v>
      </c>
      <c r="C265" s="4">
        <v>65</v>
      </c>
      <c r="D265" s="5" t="str">
        <f>[4]怪物表!D266</f>
        <v>僵尸系</v>
      </c>
      <c r="E265" s="5" t="str">
        <f>[4]怪物表!E266</f>
        <v>黑暗</v>
      </c>
      <c r="F265" s="5">
        <f>[4]怪物表!F266</f>
        <v>0</v>
      </c>
      <c r="G265" s="5">
        <f>[4]怪物表!G266</f>
        <v>1523</v>
      </c>
      <c r="H265" s="5">
        <f>[4]怪物表!H266</f>
        <v>217</v>
      </c>
      <c r="I265" s="5">
        <f>[4]怪物表!I266</f>
        <v>398</v>
      </c>
      <c r="J265" s="5">
        <f>[4]怪物表!J266</f>
        <v>220</v>
      </c>
      <c r="K265" s="5">
        <f>[4]怪物表!K266</f>
        <v>754</v>
      </c>
      <c r="L265" s="5">
        <f>[4]怪物表!L266</f>
        <v>0</v>
      </c>
      <c r="M265" s="5">
        <f>[4]怪物表!M266</f>
        <v>610</v>
      </c>
      <c r="N265" s="5">
        <f>[4]怪物表!N266</f>
        <v>0</v>
      </c>
      <c r="O265" s="5">
        <f>[4]怪物表!O266</f>
        <v>2.395</v>
      </c>
      <c r="P265" s="5">
        <f>[4]怪物表!P266</f>
        <v>0.1</v>
      </c>
      <c r="Q265" s="5">
        <f>[4]怪物表!Q266</f>
        <v>0.11480000000000004</v>
      </c>
      <c r="R265" s="5">
        <f>[4]怪物表!R266</f>
        <v>0.32000000000000017</v>
      </c>
      <c r="S265" s="5">
        <f>[4]怪物表!S266</f>
        <v>9.6000000000000058E-2</v>
      </c>
      <c r="T265" s="5">
        <f>[4]怪物表!T266</f>
        <v>9.6000000000000058E-2</v>
      </c>
      <c r="U265" s="5">
        <f>[4]怪物表!U266</f>
        <v>9.6000000000000058E-2</v>
      </c>
      <c r="V265" s="5">
        <f>[4]怪物表!V266</f>
        <v>9.6000000000000058E-2</v>
      </c>
      <c r="W265" s="5">
        <f>[4]怪物表!W266</f>
        <v>0.28800000000000014</v>
      </c>
      <c r="X265" s="5">
        <f>[4]怪物表!X266</f>
        <v>9.6000000000000058E-2</v>
      </c>
    </row>
    <row r="266" spans="2:24" ht="14.25" x14ac:dyDescent="0.2">
      <c r="B266" s="1" t="s">
        <v>2115</v>
      </c>
      <c r="C266" s="4">
        <v>66</v>
      </c>
      <c r="D266" s="5" t="str">
        <f>[4]怪物表!D267</f>
        <v>僵尸系</v>
      </c>
      <c r="E266" s="5" t="str">
        <f>[4]怪物表!E267</f>
        <v>黑暗</v>
      </c>
      <c r="F266" s="5">
        <f>[4]怪物表!F267</f>
        <v>0</v>
      </c>
      <c r="G266" s="5">
        <f>[4]怪物表!G267</f>
        <v>1558</v>
      </c>
      <c r="H266" s="5">
        <f>[4]怪物表!H267</f>
        <v>221</v>
      </c>
      <c r="I266" s="5">
        <f>[4]怪物表!I267</f>
        <v>408</v>
      </c>
      <c r="J266" s="5">
        <f>[4]怪物表!J267</f>
        <v>224</v>
      </c>
      <c r="K266" s="5">
        <f>[4]怪物表!K267</f>
        <v>775</v>
      </c>
      <c r="L266" s="5">
        <f>[4]怪物表!L267</f>
        <v>0</v>
      </c>
      <c r="M266" s="5">
        <f>[4]怪物表!M267</f>
        <v>625</v>
      </c>
      <c r="N266" s="5">
        <f>[4]怪物表!N267</f>
        <v>0</v>
      </c>
      <c r="O266" s="5">
        <f>[4]怪物表!O267</f>
        <v>2.4179999999999997</v>
      </c>
      <c r="P266" s="5">
        <f>[4]怪物表!P267</f>
        <v>0.1</v>
      </c>
      <c r="Q266" s="5">
        <f>[4]怪物表!Q267</f>
        <v>0.11550000000000003</v>
      </c>
      <c r="R266" s="5">
        <f>[4]怪物表!R267</f>
        <v>0.32500000000000018</v>
      </c>
      <c r="S266" s="5">
        <f>[4]怪物表!S267</f>
        <v>9.7500000000000059E-2</v>
      </c>
      <c r="T266" s="5">
        <f>[4]怪物表!T267</f>
        <v>9.7500000000000059E-2</v>
      </c>
      <c r="U266" s="5">
        <f>[4]怪物表!U267</f>
        <v>9.7500000000000059E-2</v>
      </c>
      <c r="V266" s="5">
        <f>[4]怪物表!V267</f>
        <v>9.7500000000000059E-2</v>
      </c>
      <c r="W266" s="5">
        <f>[4]怪物表!W267</f>
        <v>0.2925000000000002</v>
      </c>
      <c r="X266" s="5">
        <f>[4]怪物表!X267</f>
        <v>9.7500000000000059E-2</v>
      </c>
    </row>
    <row r="267" spans="2:24" ht="14.25" x14ac:dyDescent="0.2">
      <c r="B267" s="1" t="s">
        <v>2116</v>
      </c>
      <c r="C267" s="4">
        <v>67</v>
      </c>
      <c r="D267" s="5" t="str">
        <f>[4]怪物表!D268</f>
        <v>僵尸系</v>
      </c>
      <c r="E267" s="5" t="str">
        <f>[4]怪物表!E268</f>
        <v>黑暗</v>
      </c>
      <c r="F267" s="5">
        <f>[4]怪物表!F268</f>
        <v>0</v>
      </c>
      <c r="G267" s="5">
        <f>[4]怪物表!G268</f>
        <v>1592</v>
      </c>
      <c r="H267" s="5">
        <f>[4]怪物表!H268</f>
        <v>225</v>
      </c>
      <c r="I267" s="5">
        <f>[4]怪物表!I268</f>
        <v>420</v>
      </c>
      <c r="J267" s="5">
        <f>[4]怪物表!J268</f>
        <v>230</v>
      </c>
      <c r="K267" s="5">
        <f>[4]怪物表!K268</f>
        <v>796</v>
      </c>
      <c r="L267" s="5">
        <f>[4]怪物表!L268</f>
        <v>0</v>
      </c>
      <c r="M267" s="5">
        <f>[4]怪物表!M268</f>
        <v>640</v>
      </c>
      <c r="N267" s="5">
        <f>[4]怪物表!N268</f>
        <v>0</v>
      </c>
      <c r="O267" s="5">
        <f>[4]怪物表!O268</f>
        <v>2.4409999999999998</v>
      </c>
      <c r="P267" s="5">
        <f>[4]怪物表!P268</f>
        <v>0.1</v>
      </c>
      <c r="Q267" s="5">
        <f>[4]怪物表!Q268</f>
        <v>0.11620000000000004</v>
      </c>
      <c r="R267" s="5">
        <f>[4]怪物表!R268</f>
        <v>0.33000000000000018</v>
      </c>
      <c r="S267" s="5">
        <f>[4]怪物表!S268</f>
        <v>9.900000000000006E-2</v>
      </c>
      <c r="T267" s="5">
        <f>[4]怪物表!T268</f>
        <v>9.900000000000006E-2</v>
      </c>
      <c r="U267" s="5">
        <f>[4]怪物表!U268</f>
        <v>9.900000000000006E-2</v>
      </c>
      <c r="V267" s="5">
        <f>[4]怪物表!V268</f>
        <v>9.900000000000006E-2</v>
      </c>
      <c r="W267" s="5">
        <f>[4]怪物表!W268</f>
        <v>0.29700000000000015</v>
      </c>
      <c r="X267" s="5">
        <f>[4]怪物表!X268</f>
        <v>9.900000000000006E-2</v>
      </c>
    </row>
    <row r="268" spans="2:24" ht="14.25" x14ac:dyDescent="0.2">
      <c r="B268" s="1" t="s">
        <v>2117</v>
      </c>
      <c r="C268" s="4">
        <v>68</v>
      </c>
      <c r="D268" s="5" t="str">
        <f>[4]怪物表!D269</f>
        <v>僵尸系</v>
      </c>
      <c r="E268" s="5" t="str">
        <f>[4]怪物表!E269</f>
        <v>黑暗</v>
      </c>
      <c r="F268" s="5">
        <f>[4]怪物表!F269</f>
        <v>0</v>
      </c>
      <c r="G268" s="5">
        <f>[4]怪物表!G269</f>
        <v>1628</v>
      </c>
      <c r="H268" s="5">
        <f>[4]怪物表!H269</f>
        <v>229</v>
      </c>
      <c r="I268" s="5">
        <f>[4]怪物表!I269</f>
        <v>431</v>
      </c>
      <c r="J268" s="5">
        <f>[4]怪物表!J269</f>
        <v>236</v>
      </c>
      <c r="K268" s="5">
        <f>[4]怪物表!K269</f>
        <v>819</v>
      </c>
      <c r="L268" s="5">
        <f>[4]怪物表!L269</f>
        <v>0</v>
      </c>
      <c r="M268" s="5">
        <f>[4]怪物表!M269</f>
        <v>655</v>
      </c>
      <c r="N268" s="5">
        <f>[4]怪物表!N269</f>
        <v>0</v>
      </c>
      <c r="O268" s="5">
        <f>[4]怪物表!O269</f>
        <v>2.464</v>
      </c>
      <c r="P268" s="5">
        <f>[4]怪物表!P269</f>
        <v>0.1</v>
      </c>
      <c r="Q268" s="5">
        <f>[4]怪物表!Q269</f>
        <v>0.11690000000000003</v>
      </c>
      <c r="R268" s="5">
        <f>[4]怪物表!R269</f>
        <v>0.33500000000000019</v>
      </c>
      <c r="S268" s="5">
        <f>[4]怪物表!S269</f>
        <v>0.10050000000000006</v>
      </c>
      <c r="T268" s="5">
        <f>[4]怪物表!T269</f>
        <v>0.10050000000000006</v>
      </c>
      <c r="U268" s="5">
        <f>[4]怪物表!U269</f>
        <v>0.10050000000000006</v>
      </c>
      <c r="V268" s="5">
        <f>[4]怪物表!V269</f>
        <v>0.10050000000000006</v>
      </c>
      <c r="W268" s="5">
        <f>[4]怪物表!W269</f>
        <v>0.30150000000000021</v>
      </c>
      <c r="X268" s="5">
        <f>[4]怪物表!X269</f>
        <v>0.10050000000000006</v>
      </c>
    </row>
    <row r="269" spans="2:24" ht="14.25" x14ac:dyDescent="0.2">
      <c r="B269" s="1" t="s">
        <v>2118</v>
      </c>
      <c r="C269" s="4">
        <v>69</v>
      </c>
      <c r="D269" s="5" t="str">
        <f>[4]怪物表!D270</f>
        <v>僵尸系</v>
      </c>
      <c r="E269" s="5" t="str">
        <f>[4]怪物表!E270</f>
        <v>黑暗</v>
      </c>
      <c r="F269" s="5">
        <f>[4]怪物表!F270</f>
        <v>0</v>
      </c>
      <c r="G269" s="5">
        <f>[4]怪物表!G270</f>
        <v>1665</v>
      </c>
      <c r="H269" s="5">
        <f>[4]怪物表!H270</f>
        <v>233</v>
      </c>
      <c r="I269" s="5">
        <f>[4]怪物表!I270</f>
        <v>443</v>
      </c>
      <c r="J269" s="5">
        <f>[4]怪物表!J270</f>
        <v>241</v>
      </c>
      <c r="K269" s="5">
        <f>[4]怪物表!K270</f>
        <v>840</v>
      </c>
      <c r="L269" s="5">
        <f>[4]怪物表!L270</f>
        <v>0</v>
      </c>
      <c r="M269" s="5">
        <f>[4]怪物表!M270</f>
        <v>670</v>
      </c>
      <c r="N269" s="5">
        <f>[4]怪物表!N270</f>
        <v>0</v>
      </c>
      <c r="O269" s="5">
        <f>[4]怪物表!O270</f>
        <v>2.4870000000000001</v>
      </c>
      <c r="P269" s="5">
        <f>[4]怪物表!P270</f>
        <v>0.1</v>
      </c>
      <c r="Q269" s="5">
        <f>[4]怪物表!Q270</f>
        <v>0.11760000000000004</v>
      </c>
      <c r="R269" s="5">
        <f>[4]怪物表!R270</f>
        <v>0.34000000000000019</v>
      </c>
      <c r="S269" s="5">
        <f>[4]怪物表!S270</f>
        <v>0.10200000000000006</v>
      </c>
      <c r="T269" s="5">
        <f>[4]怪物表!T270</f>
        <v>0.10200000000000006</v>
      </c>
      <c r="U269" s="5">
        <f>[4]怪物表!U270</f>
        <v>0.10200000000000006</v>
      </c>
      <c r="V269" s="5">
        <f>[4]怪物表!V270</f>
        <v>0.10200000000000006</v>
      </c>
      <c r="W269" s="5">
        <f>[4]怪物表!W270</f>
        <v>0.30600000000000016</v>
      </c>
      <c r="X269" s="5">
        <f>[4]怪物表!X270</f>
        <v>0.10200000000000006</v>
      </c>
    </row>
    <row r="270" spans="2:24" ht="14.25" x14ac:dyDescent="0.2">
      <c r="B270" s="1" t="s">
        <v>2119</v>
      </c>
      <c r="C270" s="4">
        <v>70</v>
      </c>
      <c r="D270" s="5" t="str">
        <f>[4]怪物表!D271</f>
        <v>僵尸系</v>
      </c>
      <c r="E270" s="5" t="str">
        <f>[4]怪物表!E271</f>
        <v>黑暗</v>
      </c>
      <c r="F270" s="5">
        <f>[4]怪物表!F271</f>
        <v>0</v>
      </c>
      <c r="G270" s="5">
        <f>[4]怪物表!G271</f>
        <v>1702</v>
      </c>
      <c r="H270" s="5">
        <f>[4]怪物表!H271</f>
        <v>237</v>
      </c>
      <c r="I270" s="5">
        <f>[4]怪物表!I271</f>
        <v>455</v>
      </c>
      <c r="J270" s="5">
        <f>[4]怪物表!J271</f>
        <v>247</v>
      </c>
      <c r="K270" s="5">
        <f>[4]怪物表!K271</f>
        <v>862</v>
      </c>
      <c r="L270" s="5">
        <f>[4]怪物表!L271</f>
        <v>0</v>
      </c>
      <c r="M270" s="5">
        <f>[4]怪物表!M271</f>
        <v>685</v>
      </c>
      <c r="N270" s="5">
        <f>[4]怪物表!N271</f>
        <v>0</v>
      </c>
      <c r="O270" s="5">
        <f>[4]怪物表!O271</f>
        <v>2.5100000000000002</v>
      </c>
      <c r="P270" s="5">
        <f>[4]怪物表!P271</f>
        <v>0.1</v>
      </c>
      <c r="Q270" s="5">
        <f>[4]怪物表!Q271</f>
        <v>0.11830000000000004</v>
      </c>
      <c r="R270" s="5">
        <f>[4]怪物表!R271</f>
        <v>0.3450000000000002</v>
      </c>
      <c r="S270" s="5">
        <f>[4]怪物表!S271</f>
        <v>0.10350000000000006</v>
      </c>
      <c r="T270" s="5">
        <f>[4]怪物表!T271</f>
        <v>0.10350000000000006</v>
      </c>
      <c r="U270" s="5">
        <f>[4]怪物表!U271</f>
        <v>0.10350000000000006</v>
      </c>
      <c r="V270" s="5">
        <f>[4]怪物表!V271</f>
        <v>0.10350000000000006</v>
      </c>
      <c r="W270" s="5">
        <f>[4]怪物表!W271</f>
        <v>0.31050000000000022</v>
      </c>
      <c r="X270" s="5">
        <f>[4]怪物表!X271</f>
        <v>0.10350000000000006</v>
      </c>
    </row>
    <row r="271" spans="2:24" ht="14.25" x14ac:dyDescent="0.2">
      <c r="B271" s="1" t="s">
        <v>2120</v>
      </c>
      <c r="C271" s="4">
        <v>71</v>
      </c>
      <c r="D271" s="5" t="str">
        <f>[4]怪物表!D272</f>
        <v>僵尸系</v>
      </c>
      <c r="E271" s="5" t="str">
        <f>[4]怪物表!E272</f>
        <v>黑暗</v>
      </c>
      <c r="F271" s="5">
        <f>[4]怪物表!F272</f>
        <v>0</v>
      </c>
      <c r="G271" s="5">
        <f>[4]怪物表!G272</f>
        <v>1739</v>
      </c>
      <c r="H271" s="5">
        <f>[4]怪物表!H272</f>
        <v>241</v>
      </c>
      <c r="I271" s="5">
        <f>[4]怪物表!I272</f>
        <v>468</v>
      </c>
      <c r="J271" s="5">
        <f>[4]怪物表!J272</f>
        <v>252</v>
      </c>
      <c r="K271" s="5">
        <f>[4]怪物表!K272</f>
        <v>886</v>
      </c>
      <c r="L271" s="5">
        <f>[4]怪物表!L272</f>
        <v>0</v>
      </c>
      <c r="M271" s="5">
        <f>[4]怪物表!M272</f>
        <v>700</v>
      </c>
      <c r="N271" s="5">
        <f>[4]怪物表!N272</f>
        <v>0</v>
      </c>
      <c r="O271" s="5">
        <f>[4]怪物表!O272</f>
        <v>2.5329999999999999</v>
      </c>
      <c r="P271" s="5">
        <f>[4]怪物表!P272</f>
        <v>0.1</v>
      </c>
      <c r="Q271" s="5">
        <f>[4]怪物表!Q272</f>
        <v>0.11900000000000004</v>
      </c>
      <c r="R271" s="5">
        <f>[4]怪物表!R272</f>
        <v>0.3500000000000002</v>
      </c>
      <c r="S271" s="5">
        <f>[4]怪物表!S272</f>
        <v>0.10500000000000007</v>
      </c>
      <c r="T271" s="5">
        <f>[4]怪物表!T272</f>
        <v>0.10500000000000007</v>
      </c>
      <c r="U271" s="5">
        <f>[4]怪物表!U272</f>
        <v>0.10500000000000007</v>
      </c>
      <c r="V271" s="5">
        <f>[4]怪物表!V272</f>
        <v>0.10500000000000007</v>
      </c>
      <c r="W271" s="5">
        <f>[4]怪物表!W272</f>
        <v>0.31500000000000017</v>
      </c>
      <c r="X271" s="5">
        <f>[4]怪物表!X272</f>
        <v>0.10500000000000007</v>
      </c>
    </row>
    <row r="272" spans="2:24" ht="14.25" x14ac:dyDescent="0.2">
      <c r="B272" s="1" t="s">
        <v>2121</v>
      </c>
      <c r="C272" s="4">
        <v>72</v>
      </c>
      <c r="D272" s="5" t="str">
        <f>[4]怪物表!D273</f>
        <v>僵尸系</v>
      </c>
      <c r="E272" s="5" t="str">
        <f>[4]怪物表!E273</f>
        <v>黑暗</v>
      </c>
      <c r="F272" s="5">
        <f>[4]怪物表!F273</f>
        <v>0</v>
      </c>
      <c r="G272" s="5">
        <f>[4]怪物表!G273</f>
        <v>1775</v>
      </c>
      <c r="H272" s="5">
        <f>[4]怪物表!H273</f>
        <v>245</v>
      </c>
      <c r="I272" s="5">
        <f>[4]怪物表!I273</f>
        <v>480</v>
      </c>
      <c r="J272" s="5">
        <f>[4]怪物表!J273</f>
        <v>258</v>
      </c>
      <c r="K272" s="5">
        <f>[4]怪物表!K273</f>
        <v>909</v>
      </c>
      <c r="L272" s="5">
        <f>[4]怪物表!L273</f>
        <v>0</v>
      </c>
      <c r="M272" s="5">
        <f>[4]怪物表!M273</f>
        <v>715</v>
      </c>
      <c r="N272" s="5">
        <f>[4]怪物表!N273</f>
        <v>0</v>
      </c>
      <c r="O272" s="5">
        <f>[4]怪物表!O273</f>
        <v>2.556</v>
      </c>
      <c r="P272" s="5">
        <f>[4]怪物表!P273</f>
        <v>0.1</v>
      </c>
      <c r="Q272" s="5">
        <f>[4]怪物表!Q273</f>
        <v>0.11970000000000004</v>
      </c>
      <c r="R272" s="5">
        <f>[4]怪物表!R273</f>
        <v>0.3550000000000002</v>
      </c>
      <c r="S272" s="5">
        <f>[4]怪物表!S273</f>
        <v>0.10650000000000007</v>
      </c>
      <c r="T272" s="5">
        <f>[4]怪物表!T273</f>
        <v>0.10650000000000007</v>
      </c>
      <c r="U272" s="5">
        <f>[4]怪物表!U273</f>
        <v>0.10650000000000007</v>
      </c>
      <c r="V272" s="5">
        <f>[4]怪物表!V273</f>
        <v>0.10650000000000007</v>
      </c>
      <c r="W272" s="5">
        <f>[4]怪物表!W273</f>
        <v>0.31950000000000023</v>
      </c>
      <c r="X272" s="5">
        <f>[4]怪物表!X273</f>
        <v>0.10650000000000007</v>
      </c>
    </row>
    <row r="273" spans="2:24" ht="14.25" x14ac:dyDescent="0.2">
      <c r="B273" s="1" t="s">
        <v>2122</v>
      </c>
      <c r="C273" s="4">
        <v>73</v>
      </c>
      <c r="D273" s="5" t="str">
        <f>[4]怪物表!D274</f>
        <v>僵尸系</v>
      </c>
      <c r="E273" s="5" t="str">
        <f>[4]怪物表!E274</f>
        <v>黑暗</v>
      </c>
      <c r="F273" s="5">
        <f>[4]怪物表!F274</f>
        <v>0</v>
      </c>
      <c r="G273" s="5">
        <f>[4]怪物表!G274</f>
        <v>1811</v>
      </c>
      <c r="H273" s="5">
        <f>[4]怪物表!H274</f>
        <v>249</v>
      </c>
      <c r="I273" s="5">
        <f>[4]怪物表!I274</f>
        <v>492</v>
      </c>
      <c r="J273" s="5">
        <f>[4]怪物表!J274</f>
        <v>264</v>
      </c>
      <c r="K273" s="5">
        <f>[4]怪物表!K274</f>
        <v>933</v>
      </c>
      <c r="L273" s="5">
        <f>[4]怪物表!L274</f>
        <v>0</v>
      </c>
      <c r="M273" s="5">
        <f>[4]怪物表!M274</f>
        <v>730</v>
      </c>
      <c r="N273" s="5">
        <f>[4]怪物表!N274</f>
        <v>0</v>
      </c>
      <c r="O273" s="5">
        <f>[4]怪物表!O274</f>
        <v>2.5789999999999997</v>
      </c>
      <c r="P273" s="5">
        <f>[4]怪物表!P274</f>
        <v>0.1</v>
      </c>
      <c r="Q273" s="5">
        <f>[4]怪物表!Q274</f>
        <v>0.12040000000000003</v>
      </c>
      <c r="R273" s="5">
        <f>[4]怪物表!R274</f>
        <v>0.36000000000000021</v>
      </c>
      <c r="S273" s="5">
        <f>[4]怪物表!S274</f>
        <v>0.10800000000000007</v>
      </c>
      <c r="T273" s="5">
        <f>[4]怪物表!T274</f>
        <v>0.10800000000000007</v>
      </c>
      <c r="U273" s="5">
        <f>[4]怪物表!U274</f>
        <v>0.10800000000000007</v>
      </c>
      <c r="V273" s="5">
        <f>[4]怪物表!V274</f>
        <v>0.10800000000000007</v>
      </c>
      <c r="W273" s="5">
        <f>[4]怪物表!W274</f>
        <v>0.32400000000000018</v>
      </c>
      <c r="X273" s="5">
        <f>[4]怪物表!X274</f>
        <v>0.10800000000000007</v>
      </c>
    </row>
    <row r="274" spans="2:24" ht="14.25" x14ac:dyDescent="0.2">
      <c r="B274" s="1" t="s">
        <v>2123</v>
      </c>
      <c r="C274" s="4">
        <v>74</v>
      </c>
      <c r="D274" s="5" t="str">
        <f>[4]怪物表!D275</f>
        <v>僵尸系</v>
      </c>
      <c r="E274" s="5" t="str">
        <f>[4]怪物表!E275</f>
        <v>黑暗</v>
      </c>
      <c r="F274" s="5">
        <f>[4]怪物表!F275</f>
        <v>0</v>
      </c>
      <c r="G274" s="5">
        <f>[4]怪物表!G275</f>
        <v>1848</v>
      </c>
      <c r="H274" s="5">
        <f>[4]怪物表!H275</f>
        <v>254</v>
      </c>
      <c r="I274" s="5">
        <f>[4]怪物表!I275</f>
        <v>505</v>
      </c>
      <c r="J274" s="5">
        <f>[4]怪物表!J275</f>
        <v>269</v>
      </c>
      <c r="K274" s="5">
        <f>[4]怪物表!K275</f>
        <v>957</v>
      </c>
      <c r="L274" s="5">
        <f>[4]怪物表!L275</f>
        <v>0</v>
      </c>
      <c r="M274" s="5">
        <f>[4]怪物表!M275</f>
        <v>745</v>
      </c>
      <c r="N274" s="5">
        <f>[4]怪物表!N275</f>
        <v>0</v>
      </c>
      <c r="O274" s="5">
        <f>[4]怪物表!O275</f>
        <v>2.6019999999999999</v>
      </c>
      <c r="P274" s="5">
        <f>[4]怪物表!P275</f>
        <v>0.1</v>
      </c>
      <c r="Q274" s="5">
        <f>[4]怪物表!Q275</f>
        <v>0.12110000000000004</v>
      </c>
      <c r="R274" s="5">
        <f>[4]怪物表!R275</f>
        <v>0.36500000000000021</v>
      </c>
      <c r="S274" s="5">
        <f>[4]怪物表!S275</f>
        <v>0.10950000000000007</v>
      </c>
      <c r="T274" s="5">
        <f>[4]怪物表!T275</f>
        <v>0.10950000000000007</v>
      </c>
      <c r="U274" s="5">
        <f>[4]怪物表!U275</f>
        <v>0.10950000000000007</v>
      </c>
      <c r="V274" s="5">
        <f>[4]怪物表!V275</f>
        <v>0.10950000000000007</v>
      </c>
      <c r="W274" s="5">
        <f>[4]怪物表!W275</f>
        <v>0.32850000000000024</v>
      </c>
      <c r="X274" s="5">
        <f>[4]怪物表!X275</f>
        <v>0.10950000000000007</v>
      </c>
    </row>
    <row r="275" spans="2:24" ht="14.25" x14ac:dyDescent="0.2">
      <c r="B275" s="1" t="s">
        <v>2124</v>
      </c>
      <c r="C275" s="4">
        <v>75</v>
      </c>
      <c r="D275" s="5" t="str">
        <f>[4]怪物表!D276</f>
        <v>僵尸系</v>
      </c>
      <c r="E275" s="5" t="str">
        <f>[4]怪物表!E276</f>
        <v>黑暗</v>
      </c>
      <c r="F275" s="5">
        <f>[4]怪物表!F276</f>
        <v>0</v>
      </c>
      <c r="G275" s="5">
        <f>[4]怪物表!G276</f>
        <v>1884</v>
      </c>
      <c r="H275" s="5">
        <f>[4]怪物表!H276</f>
        <v>259</v>
      </c>
      <c r="I275" s="5">
        <f>[4]怪物表!I276</f>
        <v>518</v>
      </c>
      <c r="J275" s="5">
        <f>[4]怪物表!J276</f>
        <v>276</v>
      </c>
      <c r="K275" s="5">
        <f>[4]怪物表!K276</f>
        <v>982</v>
      </c>
      <c r="L275" s="5">
        <f>[4]怪物表!L276</f>
        <v>0</v>
      </c>
      <c r="M275" s="5">
        <f>[4]怪物表!M276</f>
        <v>760</v>
      </c>
      <c r="N275" s="5">
        <f>[4]怪物表!N276</f>
        <v>0</v>
      </c>
      <c r="O275" s="5">
        <f>[4]怪物表!O276</f>
        <v>2.625</v>
      </c>
      <c r="P275" s="5">
        <f>[4]怪物表!P276</f>
        <v>0.1</v>
      </c>
      <c r="Q275" s="5">
        <f>[4]怪物表!Q276</f>
        <v>0.12180000000000005</v>
      </c>
      <c r="R275" s="5">
        <f>[4]怪物表!R276</f>
        <v>0.37000000000000022</v>
      </c>
      <c r="S275" s="5">
        <f>[4]怪物表!S276</f>
        <v>0.11100000000000007</v>
      </c>
      <c r="T275" s="5">
        <f>[4]怪物表!T276</f>
        <v>0.11100000000000007</v>
      </c>
      <c r="U275" s="5">
        <f>[4]怪物表!U276</f>
        <v>0.11100000000000007</v>
      </c>
      <c r="V275" s="5">
        <f>[4]怪物表!V276</f>
        <v>0.11100000000000007</v>
      </c>
      <c r="W275" s="5">
        <f>[4]怪物表!W276</f>
        <v>0.33300000000000018</v>
      </c>
      <c r="X275" s="5">
        <f>[4]怪物表!X276</f>
        <v>0.11100000000000007</v>
      </c>
    </row>
    <row r="276" spans="2:24" ht="14.25" x14ac:dyDescent="0.2">
      <c r="B276" s="1" t="s">
        <v>2125</v>
      </c>
      <c r="C276" s="4">
        <v>76</v>
      </c>
      <c r="D276" s="5" t="str">
        <f>[4]怪物表!D277</f>
        <v>僵尸系</v>
      </c>
      <c r="E276" s="5" t="str">
        <f>[4]怪物表!E277</f>
        <v>黑暗</v>
      </c>
      <c r="F276" s="5">
        <f>[4]怪物表!F277</f>
        <v>0</v>
      </c>
      <c r="G276" s="5">
        <f>[4]怪物表!G277</f>
        <v>1921</v>
      </c>
      <c r="H276" s="5">
        <f>[4]怪物表!H277</f>
        <v>264</v>
      </c>
      <c r="I276" s="5">
        <f>[4]怪物表!I277</f>
        <v>532</v>
      </c>
      <c r="J276" s="5">
        <f>[4]怪物表!J277</f>
        <v>281</v>
      </c>
      <c r="K276" s="5">
        <f>[4]怪物表!K277</f>
        <v>1008</v>
      </c>
      <c r="L276" s="5">
        <f>[4]怪物表!L277</f>
        <v>0</v>
      </c>
      <c r="M276" s="5">
        <f>[4]怪物表!M277</f>
        <v>775</v>
      </c>
      <c r="N276" s="5">
        <f>[4]怪物表!N277</f>
        <v>0</v>
      </c>
      <c r="O276" s="5">
        <f>[4]怪物表!O277</f>
        <v>2.6479999999999997</v>
      </c>
      <c r="P276" s="5">
        <f>[4]怪物表!P277</f>
        <v>0.1</v>
      </c>
      <c r="Q276" s="5">
        <f>[4]怪物表!Q277</f>
        <v>0.12250000000000004</v>
      </c>
      <c r="R276" s="5">
        <f>[4]怪物表!R277</f>
        <v>0.37500000000000022</v>
      </c>
      <c r="S276" s="5">
        <f>[4]怪物表!S277</f>
        <v>0.11250000000000007</v>
      </c>
      <c r="T276" s="5">
        <f>[4]怪物表!T277</f>
        <v>0.11250000000000007</v>
      </c>
      <c r="U276" s="5">
        <f>[4]怪物表!U277</f>
        <v>0.11250000000000007</v>
      </c>
      <c r="V276" s="5">
        <f>[4]怪物表!V277</f>
        <v>0.11250000000000007</v>
      </c>
      <c r="W276" s="5">
        <f>[4]怪物表!W277</f>
        <v>0.33750000000000024</v>
      </c>
      <c r="X276" s="5">
        <f>[4]怪物表!X277</f>
        <v>0.11250000000000007</v>
      </c>
    </row>
    <row r="277" spans="2:24" ht="14.25" x14ac:dyDescent="0.2">
      <c r="B277" s="1" t="s">
        <v>2126</v>
      </c>
      <c r="C277" s="4">
        <v>77</v>
      </c>
      <c r="D277" s="5" t="str">
        <f>[4]怪物表!D278</f>
        <v>僵尸系</v>
      </c>
      <c r="E277" s="5" t="str">
        <f>[4]怪物表!E278</f>
        <v>黑暗</v>
      </c>
      <c r="F277" s="5">
        <f>[4]怪物表!F278</f>
        <v>0</v>
      </c>
      <c r="G277" s="5">
        <f>[4]怪物表!G278</f>
        <v>1960</v>
      </c>
      <c r="H277" s="5">
        <f>[4]怪物表!H278</f>
        <v>269</v>
      </c>
      <c r="I277" s="5">
        <f>[4]怪物表!I278</f>
        <v>546</v>
      </c>
      <c r="J277" s="5">
        <f>[4]怪物表!J278</f>
        <v>288</v>
      </c>
      <c r="K277" s="5">
        <f>[4]怪物表!K278</f>
        <v>1033</v>
      </c>
      <c r="L277" s="5">
        <f>[4]怪物表!L278</f>
        <v>0</v>
      </c>
      <c r="M277" s="5">
        <f>[4]怪物表!M278</f>
        <v>790</v>
      </c>
      <c r="N277" s="5">
        <f>[4]怪物表!N278</f>
        <v>0</v>
      </c>
      <c r="O277" s="5">
        <f>[4]怪物表!O278</f>
        <v>2.6709999999999998</v>
      </c>
      <c r="P277" s="5">
        <f>[4]怪物表!P278</f>
        <v>0.1</v>
      </c>
      <c r="Q277" s="5">
        <f>[4]怪物表!Q278</f>
        <v>0.12320000000000005</v>
      </c>
      <c r="R277" s="5">
        <f>[4]怪物表!R278</f>
        <v>0.38000000000000023</v>
      </c>
      <c r="S277" s="5">
        <f>[4]怪物表!S278</f>
        <v>0.11400000000000007</v>
      </c>
      <c r="T277" s="5">
        <f>[4]怪物表!T278</f>
        <v>0.11400000000000007</v>
      </c>
      <c r="U277" s="5">
        <f>[4]怪物表!U278</f>
        <v>0.11400000000000007</v>
      </c>
      <c r="V277" s="5">
        <f>[4]怪物表!V278</f>
        <v>0.11400000000000007</v>
      </c>
      <c r="W277" s="5">
        <f>[4]怪物表!W278</f>
        <v>0.34200000000000019</v>
      </c>
      <c r="X277" s="5">
        <f>[4]怪物表!X278</f>
        <v>0.11400000000000007</v>
      </c>
    </row>
    <row r="278" spans="2:24" ht="14.25" x14ac:dyDescent="0.2">
      <c r="B278" s="1" t="s">
        <v>2127</v>
      </c>
      <c r="C278" s="4">
        <v>78</v>
      </c>
      <c r="D278" s="5" t="str">
        <f>[4]怪物表!D279</f>
        <v>僵尸系</v>
      </c>
      <c r="E278" s="5" t="str">
        <f>[4]怪物表!E279</f>
        <v>黑暗</v>
      </c>
      <c r="F278" s="5">
        <f>[4]怪物表!F279</f>
        <v>0</v>
      </c>
      <c r="G278" s="5">
        <f>[4]怪物表!G279</f>
        <v>1997</v>
      </c>
      <c r="H278" s="5">
        <f>[4]怪物表!H279</f>
        <v>274</v>
      </c>
      <c r="I278" s="5">
        <f>[4]怪物表!I279</f>
        <v>559</v>
      </c>
      <c r="J278" s="5">
        <f>[4]怪物表!J279</f>
        <v>293</v>
      </c>
      <c r="K278" s="5">
        <f>[4]怪物表!K279</f>
        <v>1059</v>
      </c>
      <c r="L278" s="5">
        <f>[4]怪物表!L279</f>
        <v>0</v>
      </c>
      <c r="M278" s="5">
        <f>[4]怪物表!M279</f>
        <v>807</v>
      </c>
      <c r="N278" s="5">
        <f>[4]怪物表!N279</f>
        <v>0</v>
      </c>
      <c r="O278" s="5">
        <f>[4]怪物表!O279</f>
        <v>2.694</v>
      </c>
      <c r="P278" s="5">
        <f>[4]怪物表!P279</f>
        <v>0.1</v>
      </c>
      <c r="Q278" s="5">
        <f>[4]怪物表!Q279</f>
        <v>0.12390000000000004</v>
      </c>
      <c r="R278" s="5">
        <f>[4]怪物表!R279</f>
        <v>0.38500000000000023</v>
      </c>
      <c r="S278" s="5">
        <f>[4]怪物表!S279</f>
        <v>0.11550000000000007</v>
      </c>
      <c r="T278" s="5">
        <f>[4]怪物表!T279</f>
        <v>0.11550000000000007</v>
      </c>
      <c r="U278" s="5">
        <f>[4]怪物表!U279</f>
        <v>0.11550000000000007</v>
      </c>
      <c r="V278" s="5">
        <f>[4]怪物表!V279</f>
        <v>0.11550000000000007</v>
      </c>
      <c r="W278" s="5">
        <f>[4]怪物表!W279</f>
        <v>0.34650000000000025</v>
      </c>
      <c r="X278" s="5">
        <f>[4]怪物表!X279</f>
        <v>0.11550000000000007</v>
      </c>
    </row>
    <row r="279" spans="2:24" ht="14.25" x14ac:dyDescent="0.2">
      <c r="B279" s="1" t="s">
        <v>2128</v>
      </c>
      <c r="C279" s="4">
        <v>79</v>
      </c>
      <c r="D279" s="5" t="str">
        <f>[4]怪物表!D280</f>
        <v>僵尸系</v>
      </c>
      <c r="E279" s="5" t="str">
        <f>[4]怪物表!E280</f>
        <v>黑暗</v>
      </c>
      <c r="F279" s="5">
        <f>[4]怪物表!F280</f>
        <v>0</v>
      </c>
      <c r="G279" s="5">
        <f>[4]怪物表!G280</f>
        <v>2035</v>
      </c>
      <c r="H279" s="5">
        <f>[4]怪物表!H280</f>
        <v>279</v>
      </c>
      <c r="I279" s="5">
        <f>[4]怪物表!I280</f>
        <v>573</v>
      </c>
      <c r="J279" s="5">
        <f>[4]怪物表!J280</f>
        <v>300</v>
      </c>
      <c r="K279" s="5">
        <f>[4]怪物表!K280</f>
        <v>1086</v>
      </c>
      <c r="L279" s="5">
        <f>[4]怪物表!L280</f>
        <v>0</v>
      </c>
      <c r="M279" s="5">
        <f>[4]怪物表!M280</f>
        <v>823</v>
      </c>
      <c r="N279" s="5">
        <f>[4]怪物表!N280</f>
        <v>0</v>
      </c>
      <c r="O279" s="5">
        <f>[4]怪物表!O280</f>
        <v>2.7170000000000001</v>
      </c>
      <c r="P279" s="5">
        <f>[4]怪物表!P280</f>
        <v>0.1</v>
      </c>
      <c r="Q279" s="5">
        <f>[4]怪物表!Q280</f>
        <v>0.12460000000000004</v>
      </c>
      <c r="R279" s="5">
        <f>[4]怪物表!R280</f>
        <v>0.39000000000000024</v>
      </c>
      <c r="S279" s="5">
        <f>[4]怪物表!S280</f>
        <v>0.11700000000000008</v>
      </c>
      <c r="T279" s="5">
        <f>[4]怪物表!T280</f>
        <v>0.11700000000000008</v>
      </c>
      <c r="U279" s="5">
        <f>[4]怪物表!U280</f>
        <v>0.11700000000000008</v>
      </c>
      <c r="V279" s="5">
        <f>[4]怪物表!V280</f>
        <v>0.11700000000000008</v>
      </c>
      <c r="W279" s="5">
        <f>[4]怪物表!W280</f>
        <v>0.3510000000000002</v>
      </c>
      <c r="X279" s="5">
        <f>[4]怪物表!X280</f>
        <v>0.11700000000000008</v>
      </c>
    </row>
    <row r="280" spans="2:24" ht="14.25" x14ac:dyDescent="0.2">
      <c r="B280" s="1" t="s">
        <v>2129</v>
      </c>
      <c r="C280" s="4">
        <v>80</v>
      </c>
      <c r="D280" s="5" t="str">
        <f>[4]怪物表!D281</f>
        <v>僵尸系</v>
      </c>
      <c r="E280" s="5" t="str">
        <f>[4]怪物表!E281</f>
        <v>黑暗</v>
      </c>
      <c r="F280" s="5">
        <f>[4]怪物表!F281</f>
        <v>0</v>
      </c>
      <c r="G280" s="5">
        <f>[4]怪物表!G281</f>
        <v>2073</v>
      </c>
      <c r="H280" s="5">
        <f>[4]怪物表!H281</f>
        <v>284</v>
      </c>
      <c r="I280" s="5">
        <f>[4]怪物表!I281</f>
        <v>587</v>
      </c>
      <c r="J280" s="5">
        <f>[4]怪物表!J281</f>
        <v>305</v>
      </c>
      <c r="K280" s="5">
        <f>[4]怪物表!K281</f>
        <v>1111</v>
      </c>
      <c r="L280" s="5">
        <f>[4]怪物表!L281</f>
        <v>0</v>
      </c>
      <c r="M280" s="5">
        <f>[4]怪物表!M281</f>
        <v>840</v>
      </c>
      <c r="N280" s="5">
        <f>[4]怪物表!N281</f>
        <v>0</v>
      </c>
      <c r="O280" s="5">
        <f>[4]怪物表!O281</f>
        <v>2.74</v>
      </c>
      <c r="P280" s="5">
        <f>[4]怪物表!P281</f>
        <v>0.1</v>
      </c>
      <c r="Q280" s="5">
        <f>[4]怪物表!Q281</f>
        <v>0.12530000000000005</v>
      </c>
      <c r="R280" s="5">
        <f>[4]怪物表!R281</f>
        <v>0.39500000000000024</v>
      </c>
      <c r="S280" s="5">
        <f>[4]怪物表!S281</f>
        <v>0.11850000000000008</v>
      </c>
      <c r="T280" s="5">
        <f>[4]怪物表!T281</f>
        <v>0.11850000000000008</v>
      </c>
      <c r="U280" s="5">
        <f>[4]怪物表!U281</f>
        <v>0.11850000000000008</v>
      </c>
      <c r="V280" s="5">
        <f>[4]怪物表!V281</f>
        <v>0.11850000000000008</v>
      </c>
      <c r="W280" s="5">
        <f>[4]怪物表!W281</f>
        <v>0.35550000000000026</v>
      </c>
      <c r="X280" s="5">
        <f>[4]怪物表!X281</f>
        <v>0.11850000000000008</v>
      </c>
    </row>
    <row r="281" spans="2:24" ht="14.25" x14ac:dyDescent="0.2">
      <c r="B281" s="1" t="s">
        <v>2130</v>
      </c>
      <c r="C281" s="4">
        <v>81</v>
      </c>
      <c r="D281" s="5" t="str">
        <f>[4]怪物表!D282</f>
        <v>僵尸系</v>
      </c>
      <c r="E281" s="5" t="str">
        <f>[4]怪物表!E282</f>
        <v>黑暗</v>
      </c>
      <c r="F281" s="5">
        <f>[4]怪物表!F282</f>
        <v>0</v>
      </c>
      <c r="G281" s="5">
        <f>[4]怪物表!G282</f>
        <v>2109</v>
      </c>
      <c r="H281" s="5">
        <f>[4]怪物表!H282</f>
        <v>289</v>
      </c>
      <c r="I281" s="5">
        <f>[4]怪物表!I282</f>
        <v>602</v>
      </c>
      <c r="J281" s="5">
        <f>[4]怪物表!J282</f>
        <v>312</v>
      </c>
      <c r="K281" s="5">
        <f>[4]怪物表!K282</f>
        <v>1138</v>
      </c>
      <c r="L281" s="5">
        <f>[4]怪物表!L282</f>
        <v>0</v>
      </c>
      <c r="M281" s="5">
        <f>[4]怪物表!M282</f>
        <v>856</v>
      </c>
      <c r="N281" s="5">
        <f>[4]怪物表!N282</f>
        <v>0</v>
      </c>
      <c r="O281" s="5">
        <f>[4]怪物表!O282</f>
        <v>2.7629999999999999</v>
      </c>
      <c r="P281" s="5">
        <f>[4]怪物表!P282</f>
        <v>0.1</v>
      </c>
      <c r="Q281" s="5">
        <f>[4]怪物表!Q282</f>
        <v>0.12600000000000006</v>
      </c>
      <c r="R281" s="5">
        <f>[4]怪物表!R282</f>
        <v>0.40000000000000024</v>
      </c>
      <c r="S281" s="5">
        <f>[4]怪物表!S282</f>
        <v>0.12000000000000008</v>
      </c>
      <c r="T281" s="5">
        <f>[4]怪物表!T282</f>
        <v>0.12000000000000008</v>
      </c>
      <c r="U281" s="5">
        <f>[4]怪物表!U282</f>
        <v>0.12000000000000008</v>
      </c>
      <c r="V281" s="5">
        <f>[4]怪物表!V282</f>
        <v>0.12000000000000008</v>
      </c>
      <c r="W281" s="5">
        <f>[4]怪物表!W282</f>
        <v>0.36000000000000021</v>
      </c>
      <c r="X281" s="5">
        <f>[4]怪物表!X282</f>
        <v>0.12000000000000008</v>
      </c>
    </row>
    <row r="282" spans="2:24" ht="14.25" x14ac:dyDescent="0.2">
      <c r="B282" s="1" t="s">
        <v>2131</v>
      </c>
      <c r="C282" s="4">
        <v>82</v>
      </c>
      <c r="D282" s="5" t="str">
        <f>[4]怪物表!D283</f>
        <v>僵尸系</v>
      </c>
      <c r="E282" s="5" t="str">
        <f>[4]怪物表!E283</f>
        <v>黑暗</v>
      </c>
      <c r="F282" s="5">
        <f>[4]怪物表!F283</f>
        <v>0</v>
      </c>
      <c r="G282" s="5">
        <f>[4]怪物表!G283</f>
        <v>2147</v>
      </c>
      <c r="H282" s="5">
        <f>[4]怪物表!H283</f>
        <v>294</v>
      </c>
      <c r="I282" s="5">
        <f>[4]怪物表!I283</f>
        <v>616</v>
      </c>
      <c r="J282" s="5">
        <f>[4]怪物表!J283</f>
        <v>317</v>
      </c>
      <c r="K282" s="5">
        <f>[4]怪物表!K283</f>
        <v>1167</v>
      </c>
      <c r="L282" s="5">
        <f>[4]怪物表!L283</f>
        <v>0</v>
      </c>
      <c r="M282" s="5">
        <f>[4]怪物表!M283</f>
        <v>873</v>
      </c>
      <c r="N282" s="5">
        <f>[4]怪物表!N283</f>
        <v>0</v>
      </c>
      <c r="O282" s="5">
        <f>[4]怪物表!O283</f>
        <v>2.786</v>
      </c>
      <c r="P282" s="5">
        <f>[4]怪物表!P283</f>
        <v>0.1</v>
      </c>
      <c r="Q282" s="5">
        <f>[4]怪物表!Q283</f>
        <v>0.12670000000000003</v>
      </c>
      <c r="R282" s="5">
        <f>[4]怪物表!R283</f>
        <v>0.40500000000000025</v>
      </c>
      <c r="S282" s="5">
        <f>[4]怪物表!S283</f>
        <v>0.12150000000000008</v>
      </c>
      <c r="T282" s="5">
        <f>[4]怪物表!T283</f>
        <v>0.12150000000000008</v>
      </c>
      <c r="U282" s="5">
        <f>[4]怪物表!U283</f>
        <v>0.12150000000000008</v>
      </c>
      <c r="V282" s="5">
        <f>[4]怪物表!V283</f>
        <v>0.12150000000000008</v>
      </c>
      <c r="W282" s="5">
        <f>[4]怪物表!W283</f>
        <v>0.36450000000000027</v>
      </c>
      <c r="X282" s="5">
        <f>[4]怪物表!X283</f>
        <v>0.12150000000000008</v>
      </c>
    </row>
    <row r="283" spans="2:24" ht="14.25" x14ac:dyDescent="0.2">
      <c r="B283" s="1" t="s">
        <v>2132</v>
      </c>
      <c r="C283" s="4">
        <v>83</v>
      </c>
      <c r="D283" s="5" t="str">
        <f>[4]怪物表!D284</f>
        <v>僵尸系</v>
      </c>
      <c r="E283" s="5" t="str">
        <f>[4]怪物表!E284</f>
        <v>黑暗</v>
      </c>
      <c r="F283" s="5">
        <f>[4]怪物表!F284</f>
        <v>0</v>
      </c>
      <c r="G283" s="5">
        <f>[4]怪物表!G284</f>
        <v>2185</v>
      </c>
      <c r="H283" s="5">
        <f>[4]怪物表!H284</f>
        <v>299</v>
      </c>
      <c r="I283" s="5">
        <f>[4]怪物表!I284</f>
        <v>631</v>
      </c>
      <c r="J283" s="5">
        <f>[4]怪物表!J284</f>
        <v>324</v>
      </c>
      <c r="K283" s="5">
        <f>[4]怪物表!K284</f>
        <v>1195</v>
      </c>
      <c r="L283" s="5">
        <f>[4]怪物表!L284</f>
        <v>0</v>
      </c>
      <c r="M283" s="5">
        <f>[4]怪物表!M284</f>
        <v>889</v>
      </c>
      <c r="N283" s="5">
        <f>[4]怪物表!N284</f>
        <v>0</v>
      </c>
      <c r="O283" s="5">
        <f>[4]怪物表!O284</f>
        <v>2.8089999999999997</v>
      </c>
      <c r="P283" s="5">
        <f>[4]怪物表!P284</f>
        <v>0.1</v>
      </c>
      <c r="Q283" s="5">
        <f>[4]怪物表!Q284</f>
        <v>0.12740000000000004</v>
      </c>
      <c r="R283" s="5">
        <f>[4]怪物表!R284</f>
        <v>0.41000000000000025</v>
      </c>
      <c r="S283" s="5">
        <f>[4]怪物表!S284</f>
        <v>0.12300000000000008</v>
      </c>
      <c r="T283" s="5">
        <f>[4]怪物表!T284</f>
        <v>0.12300000000000008</v>
      </c>
      <c r="U283" s="5">
        <f>[4]怪物表!U284</f>
        <v>0.12300000000000008</v>
      </c>
      <c r="V283" s="5">
        <f>[4]怪物表!V284</f>
        <v>0.12300000000000008</v>
      </c>
      <c r="W283" s="5">
        <f>[4]怪物表!W284</f>
        <v>0.36900000000000022</v>
      </c>
      <c r="X283" s="5">
        <f>[4]怪物表!X284</f>
        <v>0.12300000000000008</v>
      </c>
    </row>
    <row r="284" spans="2:24" ht="14.25" x14ac:dyDescent="0.2">
      <c r="B284" s="1" t="s">
        <v>2133</v>
      </c>
      <c r="C284" s="4">
        <v>84</v>
      </c>
      <c r="D284" s="5" t="str">
        <f>[4]怪物表!D285</f>
        <v>僵尸系</v>
      </c>
      <c r="E284" s="5" t="str">
        <f>[4]怪物表!E285</f>
        <v>黑暗</v>
      </c>
      <c r="F284" s="5">
        <f>[4]怪物表!F285</f>
        <v>0</v>
      </c>
      <c r="G284" s="5">
        <f>[4]怪物表!G285</f>
        <v>2223</v>
      </c>
      <c r="H284" s="5">
        <f>[4]怪物表!H285</f>
        <v>304</v>
      </c>
      <c r="I284" s="5">
        <f>[4]怪物表!I285</f>
        <v>646</v>
      </c>
      <c r="J284" s="5">
        <f>[4]怪物表!J285</f>
        <v>330</v>
      </c>
      <c r="K284" s="5">
        <f>[4]怪物表!K285</f>
        <v>1224</v>
      </c>
      <c r="L284" s="5">
        <f>[4]怪物表!L285</f>
        <v>0</v>
      </c>
      <c r="M284" s="5">
        <f>[4]怪物表!M285</f>
        <v>906</v>
      </c>
      <c r="N284" s="5">
        <f>[4]怪物表!N285</f>
        <v>0</v>
      </c>
      <c r="O284" s="5">
        <f>[4]怪物表!O285</f>
        <v>2.8319999999999999</v>
      </c>
      <c r="P284" s="5">
        <f>[4]怪物表!P285</f>
        <v>0.1</v>
      </c>
      <c r="Q284" s="5">
        <f>[4]怪物表!Q285</f>
        <v>0.12810000000000005</v>
      </c>
      <c r="R284" s="5">
        <f>[4]怪物表!R285</f>
        <v>0.41500000000000026</v>
      </c>
      <c r="S284" s="5">
        <f>[4]怪物表!S285</f>
        <v>0.12450000000000008</v>
      </c>
      <c r="T284" s="5">
        <f>[4]怪物表!T285</f>
        <v>0.12450000000000008</v>
      </c>
      <c r="U284" s="5">
        <f>[4]怪物表!U285</f>
        <v>0.12450000000000008</v>
      </c>
      <c r="V284" s="5">
        <f>[4]怪物表!V285</f>
        <v>0.12450000000000008</v>
      </c>
      <c r="W284" s="5">
        <f>[4]怪物表!W285</f>
        <v>0.37350000000000028</v>
      </c>
      <c r="X284" s="5">
        <f>[4]怪物表!X285</f>
        <v>0.12450000000000008</v>
      </c>
    </row>
    <row r="285" spans="2:24" ht="14.25" x14ac:dyDescent="0.2">
      <c r="B285" s="1" t="s">
        <v>2134</v>
      </c>
      <c r="C285" s="4">
        <v>85</v>
      </c>
      <c r="D285" s="5" t="str">
        <f>[4]怪物表!D286</f>
        <v>僵尸系</v>
      </c>
      <c r="E285" s="5" t="str">
        <f>[4]怪物表!E286</f>
        <v>黑暗</v>
      </c>
      <c r="F285" s="5">
        <f>[4]怪物表!F286</f>
        <v>0</v>
      </c>
      <c r="G285" s="5">
        <f>[4]怪物表!G286</f>
        <v>2262</v>
      </c>
      <c r="H285" s="5">
        <f>[4]怪物表!H286</f>
        <v>309</v>
      </c>
      <c r="I285" s="5">
        <f>[4]怪物表!I286</f>
        <v>662</v>
      </c>
      <c r="J285" s="5">
        <f>[4]怪物表!J286</f>
        <v>336</v>
      </c>
      <c r="K285" s="5">
        <f>[4]怪物表!K286</f>
        <v>1252</v>
      </c>
      <c r="L285" s="5">
        <f>[4]怪物表!L286</f>
        <v>0</v>
      </c>
      <c r="M285" s="5">
        <f>[4]怪物表!M286</f>
        <v>922</v>
      </c>
      <c r="N285" s="5">
        <f>[4]怪物表!N286</f>
        <v>0</v>
      </c>
      <c r="O285" s="5">
        <f>[4]怪物表!O286</f>
        <v>2.8549999999999995</v>
      </c>
      <c r="P285" s="5">
        <f>[4]怪物表!P286</f>
        <v>0.1</v>
      </c>
      <c r="Q285" s="5">
        <f>[4]怪物表!Q286</f>
        <v>0.12880000000000005</v>
      </c>
      <c r="R285" s="5">
        <f>[4]怪物表!R286</f>
        <v>0.42000000000000026</v>
      </c>
      <c r="S285" s="5">
        <f>[4]怪物表!S286</f>
        <v>0.12600000000000008</v>
      </c>
      <c r="T285" s="5">
        <f>[4]怪物表!T286</f>
        <v>0.12600000000000008</v>
      </c>
      <c r="U285" s="5">
        <f>[4]怪物表!U286</f>
        <v>0.12600000000000008</v>
      </c>
      <c r="V285" s="5">
        <f>[4]怪物表!V286</f>
        <v>0.12600000000000008</v>
      </c>
      <c r="W285" s="5">
        <f>[4]怪物表!W286</f>
        <v>0.37800000000000022</v>
      </c>
      <c r="X285" s="5">
        <f>[4]怪物表!X286</f>
        <v>0.12600000000000008</v>
      </c>
    </row>
    <row r="286" spans="2:24" ht="14.25" x14ac:dyDescent="0.2">
      <c r="B286" s="1" t="s">
        <v>2135</v>
      </c>
      <c r="C286" s="4">
        <v>86</v>
      </c>
      <c r="D286" s="5" t="str">
        <f>[4]怪物表!D287</f>
        <v>僵尸系</v>
      </c>
      <c r="E286" s="5" t="str">
        <f>[4]怪物表!E287</f>
        <v>黑暗</v>
      </c>
      <c r="F286" s="5">
        <f>[4]怪物表!F287</f>
        <v>0</v>
      </c>
      <c r="G286" s="5">
        <f>[4]怪物表!G287</f>
        <v>2301</v>
      </c>
      <c r="H286" s="5">
        <f>[4]怪物表!H287</f>
        <v>314</v>
      </c>
      <c r="I286" s="5">
        <f>[4]怪物表!I287</f>
        <v>677</v>
      </c>
      <c r="J286" s="5">
        <f>[4]怪物表!J287</f>
        <v>343</v>
      </c>
      <c r="K286" s="5">
        <f>[4]怪物表!K287</f>
        <v>1282</v>
      </c>
      <c r="L286" s="5">
        <f>[4]怪物表!L287</f>
        <v>0</v>
      </c>
      <c r="M286" s="5">
        <f>[4]怪物表!M287</f>
        <v>939</v>
      </c>
      <c r="N286" s="5">
        <f>[4]怪物表!N287</f>
        <v>0</v>
      </c>
      <c r="O286" s="5">
        <f>[4]怪物表!O287</f>
        <v>2.8779999999999997</v>
      </c>
      <c r="P286" s="5">
        <f>[4]怪物表!P287</f>
        <v>0.1</v>
      </c>
      <c r="Q286" s="5">
        <f>[4]怪物表!Q287</f>
        <v>0.12950000000000006</v>
      </c>
      <c r="R286" s="5">
        <f>[4]怪物表!R287</f>
        <v>0.42500000000000027</v>
      </c>
      <c r="S286" s="5">
        <f>[4]怪物表!S287</f>
        <v>0.12750000000000009</v>
      </c>
      <c r="T286" s="5">
        <f>[4]怪物表!T287</f>
        <v>0.12750000000000009</v>
      </c>
      <c r="U286" s="5">
        <f>[4]怪物表!U287</f>
        <v>0.12750000000000009</v>
      </c>
      <c r="V286" s="5">
        <f>[4]怪物表!V287</f>
        <v>0.12750000000000009</v>
      </c>
      <c r="W286" s="5">
        <f>[4]怪物表!W287</f>
        <v>0.38250000000000028</v>
      </c>
      <c r="X286" s="5">
        <f>[4]怪物表!X287</f>
        <v>0.12750000000000009</v>
      </c>
    </row>
    <row r="287" spans="2:24" ht="14.25" x14ac:dyDescent="0.2">
      <c r="B287" s="1" t="s">
        <v>2136</v>
      </c>
      <c r="C287" s="4">
        <v>87</v>
      </c>
      <c r="D287" s="5" t="str">
        <f>[4]怪物表!D288</f>
        <v>僵尸系</v>
      </c>
      <c r="E287" s="5" t="str">
        <f>[4]怪物表!E288</f>
        <v>黑暗</v>
      </c>
      <c r="F287" s="5">
        <f>[4]怪物表!F288</f>
        <v>0</v>
      </c>
      <c r="G287" s="5">
        <f>[4]怪物表!G288</f>
        <v>2339</v>
      </c>
      <c r="H287" s="5">
        <f>[4]怪物表!H288</f>
        <v>319</v>
      </c>
      <c r="I287" s="5">
        <f>[4]怪物表!I288</f>
        <v>693</v>
      </c>
      <c r="J287" s="5">
        <f>[4]怪物表!J288</f>
        <v>349</v>
      </c>
      <c r="K287" s="5">
        <f>[4]怪物表!K288</f>
        <v>1314</v>
      </c>
      <c r="L287" s="5">
        <f>[4]怪物表!L288</f>
        <v>0</v>
      </c>
      <c r="M287" s="5">
        <f>[4]怪物表!M288</f>
        <v>955</v>
      </c>
      <c r="N287" s="5">
        <f>[4]怪物表!N288</f>
        <v>0</v>
      </c>
      <c r="O287" s="5">
        <f>[4]怪物表!O288</f>
        <v>2.9009999999999998</v>
      </c>
      <c r="P287" s="5">
        <f>[4]怪物表!P288</f>
        <v>0.1</v>
      </c>
      <c r="Q287" s="5">
        <f>[4]怪物表!Q288</f>
        <v>0.13020000000000004</v>
      </c>
      <c r="R287" s="5">
        <f>[4]怪物表!R288</f>
        <v>0.43000000000000027</v>
      </c>
      <c r="S287" s="5">
        <f>[4]怪物表!S288</f>
        <v>0.12900000000000009</v>
      </c>
      <c r="T287" s="5">
        <f>[4]怪物表!T288</f>
        <v>0.12900000000000009</v>
      </c>
      <c r="U287" s="5">
        <f>[4]怪物表!U288</f>
        <v>0.12900000000000009</v>
      </c>
      <c r="V287" s="5">
        <f>[4]怪物表!V288</f>
        <v>0.12900000000000009</v>
      </c>
      <c r="W287" s="5">
        <f>[4]怪物表!W288</f>
        <v>0.38700000000000023</v>
      </c>
      <c r="X287" s="5">
        <f>[4]怪物表!X288</f>
        <v>0.12900000000000009</v>
      </c>
    </row>
    <row r="288" spans="2:24" ht="14.25" x14ac:dyDescent="0.2">
      <c r="B288" s="1" t="s">
        <v>2137</v>
      </c>
      <c r="C288" s="4">
        <v>88</v>
      </c>
      <c r="D288" s="5" t="str">
        <f>[4]怪物表!D289</f>
        <v>僵尸系</v>
      </c>
      <c r="E288" s="5" t="str">
        <f>[4]怪物表!E289</f>
        <v>黑暗</v>
      </c>
      <c r="F288" s="5">
        <f>[4]怪物表!F289</f>
        <v>0</v>
      </c>
      <c r="G288" s="5">
        <f>[4]怪物表!G289</f>
        <v>2378</v>
      </c>
      <c r="H288" s="5">
        <f>[4]怪物表!H289</f>
        <v>324</v>
      </c>
      <c r="I288" s="5">
        <f>[4]怪物表!I289</f>
        <v>709</v>
      </c>
      <c r="J288" s="5">
        <f>[4]怪物表!J289</f>
        <v>356</v>
      </c>
      <c r="K288" s="5">
        <f>[4]怪物表!K289</f>
        <v>1345</v>
      </c>
      <c r="L288" s="5">
        <f>[4]怪物表!L289</f>
        <v>0</v>
      </c>
      <c r="M288" s="5">
        <f>[4]怪物表!M289</f>
        <v>972</v>
      </c>
      <c r="N288" s="5">
        <f>[4]怪物表!N289</f>
        <v>0</v>
      </c>
      <c r="O288" s="5">
        <f>[4]怪物表!O289</f>
        <v>2.9239999999999995</v>
      </c>
      <c r="P288" s="5">
        <f>[4]怪物表!P289</f>
        <v>0.1</v>
      </c>
      <c r="Q288" s="5">
        <f>[4]怪物表!Q289</f>
        <v>0.13090000000000004</v>
      </c>
      <c r="R288" s="5">
        <f>[4]怪物表!R289</f>
        <v>0.43500000000000028</v>
      </c>
      <c r="S288" s="5">
        <f>[4]怪物表!S289</f>
        <v>0.13050000000000009</v>
      </c>
      <c r="T288" s="5">
        <f>[4]怪物表!T289</f>
        <v>0.13050000000000009</v>
      </c>
      <c r="U288" s="5">
        <f>[4]怪物表!U289</f>
        <v>0.13050000000000009</v>
      </c>
      <c r="V288" s="5">
        <f>[4]怪物表!V289</f>
        <v>0.13050000000000009</v>
      </c>
      <c r="W288" s="5">
        <f>[4]怪物表!W289</f>
        <v>0.39150000000000029</v>
      </c>
      <c r="X288" s="5">
        <f>[4]怪物表!X289</f>
        <v>0.13050000000000009</v>
      </c>
    </row>
    <row r="289" spans="2:24" ht="14.25" x14ac:dyDescent="0.2">
      <c r="B289" s="1" t="s">
        <v>2138</v>
      </c>
      <c r="C289" s="4">
        <v>89</v>
      </c>
      <c r="D289" s="5" t="str">
        <f>[4]怪物表!D290</f>
        <v>僵尸系</v>
      </c>
      <c r="E289" s="5" t="str">
        <f>[4]怪物表!E290</f>
        <v>黑暗</v>
      </c>
      <c r="F289" s="5">
        <f>[4]怪物表!F290</f>
        <v>0</v>
      </c>
      <c r="G289" s="5">
        <f>[4]怪物表!G290</f>
        <v>2416</v>
      </c>
      <c r="H289" s="5">
        <f>[4]怪物表!H290</f>
        <v>329</v>
      </c>
      <c r="I289" s="5">
        <f>[4]怪物表!I290</f>
        <v>726</v>
      </c>
      <c r="J289" s="5">
        <f>[4]怪物表!J290</f>
        <v>362</v>
      </c>
      <c r="K289" s="5">
        <f>[4]怪物表!K290</f>
        <v>1377</v>
      </c>
      <c r="L289" s="5">
        <f>[4]怪物表!L290</f>
        <v>0</v>
      </c>
      <c r="M289" s="5">
        <f>[4]怪物表!M290</f>
        <v>988</v>
      </c>
      <c r="N289" s="5">
        <f>[4]怪物表!N290</f>
        <v>0</v>
      </c>
      <c r="O289" s="5">
        <f>[4]怪物表!O290</f>
        <v>2.9469999999999996</v>
      </c>
      <c r="P289" s="5">
        <f>[4]怪物表!P290</f>
        <v>0.1</v>
      </c>
      <c r="Q289" s="5">
        <f>[4]怪物表!Q290</f>
        <v>0.13160000000000005</v>
      </c>
      <c r="R289" s="5">
        <f>[4]怪物表!R290</f>
        <v>0.44000000000000028</v>
      </c>
      <c r="S289" s="5">
        <f>[4]怪物表!S290</f>
        <v>0.13200000000000009</v>
      </c>
      <c r="T289" s="5">
        <f>[4]怪物表!T290</f>
        <v>0.13200000000000009</v>
      </c>
      <c r="U289" s="5">
        <f>[4]怪物表!U290</f>
        <v>0.13200000000000009</v>
      </c>
      <c r="V289" s="5">
        <f>[4]怪物表!V290</f>
        <v>0.13200000000000009</v>
      </c>
      <c r="W289" s="5">
        <f>[4]怪物表!W290</f>
        <v>0.39600000000000024</v>
      </c>
      <c r="X289" s="5">
        <f>[4]怪物表!X290</f>
        <v>0.13200000000000009</v>
      </c>
    </row>
    <row r="290" spans="2:24" ht="14.25" x14ac:dyDescent="0.2">
      <c r="B290" s="1" t="s">
        <v>2139</v>
      </c>
      <c r="C290" s="4">
        <v>90</v>
      </c>
      <c r="D290" s="5" t="str">
        <f>[4]怪物表!D291</f>
        <v>僵尸系</v>
      </c>
      <c r="E290" s="5" t="str">
        <f>[4]怪物表!E291</f>
        <v>黑暗</v>
      </c>
      <c r="F290" s="5">
        <f>[4]怪物表!F291</f>
        <v>0</v>
      </c>
      <c r="G290" s="5">
        <f>[4]怪物表!G291</f>
        <v>2454</v>
      </c>
      <c r="H290" s="5">
        <f>[4]怪物表!H291</f>
        <v>334</v>
      </c>
      <c r="I290" s="5">
        <f>[4]怪物表!I291</f>
        <v>743</v>
      </c>
      <c r="J290" s="5">
        <f>[4]怪物表!J291</f>
        <v>368</v>
      </c>
      <c r="K290" s="5">
        <f>[4]怪物表!K291</f>
        <v>1408</v>
      </c>
      <c r="L290" s="5">
        <f>[4]怪物表!L291</f>
        <v>0</v>
      </c>
      <c r="M290" s="5">
        <f>[4]怪物表!M291</f>
        <v>1005</v>
      </c>
      <c r="N290" s="5">
        <f>[4]怪物表!N291</f>
        <v>0</v>
      </c>
      <c r="O290" s="5">
        <f>[4]怪物表!O291</f>
        <v>2.9699999999999998</v>
      </c>
      <c r="P290" s="5">
        <f>[4]怪物表!P291</f>
        <v>0.1</v>
      </c>
      <c r="Q290" s="5">
        <f>[4]怪物表!Q291</f>
        <v>0.13230000000000006</v>
      </c>
      <c r="R290" s="5">
        <f>[4]怪物表!R291</f>
        <v>0.44500000000000028</v>
      </c>
      <c r="S290" s="5">
        <f>[4]怪物表!S291</f>
        <v>0.13350000000000009</v>
      </c>
      <c r="T290" s="5">
        <f>[4]怪物表!T291</f>
        <v>0.13350000000000009</v>
      </c>
      <c r="U290" s="5">
        <f>[4]怪物表!U291</f>
        <v>0.13350000000000009</v>
      </c>
      <c r="V290" s="5">
        <f>[4]怪物表!V291</f>
        <v>0.13350000000000009</v>
      </c>
      <c r="W290" s="5">
        <f>[4]怪物表!W291</f>
        <v>0.4005000000000003</v>
      </c>
      <c r="X290" s="5">
        <f>[4]怪物表!X291</f>
        <v>0.13350000000000009</v>
      </c>
    </row>
    <row r="291" spans="2:24" ht="14.25" x14ac:dyDescent="0.2">
      <c r="B291" s="1" t="s">
        <v>2140</v>
      </c>
      <c r="C291" s="4">
        <v>91</v>
      </c>
      <c r="D291" s="5" t="str">
        <f>[4]怪物表!D292</f>
        <v>僵尸系</v>
      </c>
      <c r="E291" s="5" t="str">
        <f>[4]怪物表!E292</f>
        <v>黑暗</v>
      </c>
      <c r="F291" s="5">
        <f>[4]怪物表!F292</f>
        <v>0</v>
      </c>
      <c r="G291" s="5">
        <f>[4]怪物表!G292</f>
        <v>2492</v>
      </c>
      <c r="H291" s="5">
        <f>[4]怪物表!H292</f>
        <v>339</v>
      </c>
      <c r="I291" s="5">
        <f>[4]怪物表!I292</f>
        <v>760</v>
      </c>
      <c r="J291" s="5">
        <f>[4]怪物表!J292</f>
        <v>375</v>
      </c>
      <c r="K291" s="5">
        <f>[4]怪物表!K292</f>
        <v>1441</v>
      </c>
      <c r="L291" s="5">
        <f>[4]怪物表!L292</f>
        <v>0</v>
      </c>
      <c r="M291" s="5">
        <f>[4]怪物表!M292</f>
        <v>1021</v>
      </c>
      <c r="N291" s="5">
        <f>[4]怪物表!N292</f>
        <v>0</v>
      </c>
      <c r="O291" s="5">
        <f>[4]怪物表!O292</f>
        <v>2.9929999999999999</v>
      </c>
      <c r="P291" s="5">
        <f>[4]怪物表!P292</f>
        <v>0.1</v>
      </c>
      <c r="Q291" s="5">
        <f>[4]怪物表!Q292</f>
        <v>0.13300000000000006</v>
      </c>
      <c r="R291" s="5">
        <f>[4]怪物表!R292</f>
        <v>0.45000000000000029</v>
      </c>
      <c r="S291" s="5">
        <f>[4]怪物表!S292</f>
        <v>0.13500000000000009</v>
      </c>
      <c r="T291" s="5">
        <f>[4]怪物表!T292</f>
        <v>0.13500000000000009</v>
      </c>
      <c r="U291" s="5">
        <f>[4]怪物表!U292</f>
        <v>0.13500000000000009</v>
      </c>
      <c r="V291" s="5">
        <f>[4]怪物表!V292</f>
        <v>0.13500000000000009</v>
      </c>
      <c r="W291" s="5">
        <f>[4]怪物表!W292</f>
        <v>0.40500000000000025</v>
      </c>
      <c r="X291" s="5">
        <f>[4]怪物表!X292</f>
        <v>0.13500000000000009</v>
      </c>
    </row>
    <row r="292" spans="2:24" ht="14.25" x14ac:dyDescent="0.2">
      <c r="B292" s="1" t="s">
        <v>2141</v>
      </c>
      <c r="C292" s="4">
        <v>92</v>
      </c>
      <c r="D292" s="5" t="str">
        <f>[4]怪物表!D293</f>
        <v>僵尸系</v>
      </c>
      <c r="E292" s="5" t="str">
        <f>[4]怪物表!E293</f>
        <v>黑暗</v>
      </c>
      <c r="F292" s="5">
        <f>[4]怪物表!F293</f>
        <v>0</v>
      </c>
      <c r="G292" s="5">
        <f>[4]怪物表!G293</f>
        <v>2532</v>
      </c>
      <c r="H292" s="5">
        <f>[4]怪物表!H293</f>
        <v>344</v>
      </c>
      <c r="I292" s="5">
        <f>[4]怪物表!I293</f>
        <v>777</v>
      </c>
      <c r="J292" s="5">
        <f>[4]怪物表!J293</f>
        <v>381</v>
      </c>
      <c r="K292" s="5">
        <f>[4]怪物表!K293</f>
        <v>1474</v>
      </c>
      <c r="L292" s="5">
        <f>[4]怪物表!L293</f>
        <v>0</v>
      </c>
      <c r="M292" s="5">
        <f>[4]怪物表!M293</f>
        <v>1038</v>
      </c>
      <c r="N292" s="5">
        <f>[4]怪物表!N293</f>
        <v>0</v>
      </c>
      <c r="O292" s="5">
        <f>[4]怪物表!O293</f>
        <v>3.016</v>
      </c>
      <c r="P292" s="5">
        <f>[4]怪物表!P293</f>
        <v>0.1</v>
      </c>
      <c r="Q292" s="5">
        <f>[4]怪物表!Q293</f>
        <v>0.13370000000000004</v>
      </c>
      <c r="R292" s="5">
        <f>[4]怪物表!R293</f>
        <v>0.45500000000000029</v>
      </c>
      <c r="S292" s="5">
        <f>[4]怪物表!S293</f>
        <v>0.13650000000000009</v>
      </c>
      <c r="T292" s="5">
        <f>[4]怪物表!T293</f>
        <v>0.13650000000000009</v>
      </c>
      <c r="U292" s="5">
        <f>[4]怪物表!U293</f>
        <v>0.13650000000000009</v>
      </c>
      <c r="V292" s="5">
        <f>[4]怪物表!V293</f>
        <v>0.13650000000000009</v>
      </c>
      <c r="W292" s="5">
        <f>[4]怪物表!W293</f>
        <v>0.40950000000000031</v>
      </c>
      <c r="X292" s="5">
        <f>[4]怪物表!X293</f>
        <v>0.13650000000000009</v>
      </c>
    </row>
    <row r="293" spans="2:24" ht="14.25" x14ac:dyDescent="0.2">
      <c r="B293" s="1" t="s">
        <v>2142</v>
      </c>
      <c r="C293" s="4">
        <v>93</v>
      </c>
      <c r="D293" s="5" t="str">
        <f>[4]怪物表!D294</f>
        <v>僵尸系</v>
      </c>
      <c r="E293" s="5" t="str">
        <f>[4]怪物表!E294</f>
        <v>黑暗</v>
      </c>
      <c r="F293" s="5">
        <f>[4]怪物表!F294</f>
        <v>0</v>
      </c>
      <c r="G293" s="5">
        <f>[4]怪物表!G294</f>
        <v>2570</v>
      </c>
      <c r="H293" s="5">
        <f>[4]怪物表!H294</f>
        <v>349</v>
      </c>
      <c r="I293" s="5">
        <f>[4]怪物表!I294</f>
        <v>795</v>
      </c>
      <c r="J293" s="5">
        <f>[4]怪物表!J294</f>
        <v>388</v>
      </c>
      <c r="K293" s="5">
        <f>[4]怪物表!K294</f>
        <v>1507</v>
      </c>
      <c r="L293" s="5">
        <f>[4]怪物表!L294</f>
        <v>0</v>
      </c>
      <c r="M293" s="5">
        <f>[4]怪物表!M294</f>
        <v>1056</v>
      </c>
      <c r="N293" s="5">
        <f>[4]怪物表!N294</f>
        <v>0</v>
      </c>
      <c r="O293" s="5">
        <f>[4]怪物表!O294</f>
        <v>3.0389999999999997</v>
      </c>
      <c r="P293" s="5">
        <f>[4]怪物表!P294</f>
        <v>0.1</v>
      </c>
      <c r="Q293" s="5">
        <f>[4]怪物表!Q294</f>
        <v>0.13440000000000005</v>
      </c>
      <c r="R293" s="5">
        <f>[4]怪物表!R294</f>
        <v>0.4600000000000003</v>
      </c>
      <c r="S293" s="5">
        <f>[4]怪物表!S294</f>
        <v>0.13800000000000009</v>
      </c>
      <c r="T293" s="5">
        <f>[4]怪物表!T294</f>
        <v>0.13800000000000009</v>
      </c>
      <c r="U293" s="5">
        <f>[4]怪物表!U294</f>
        <v>0.13800000000000009</v>
      </c>
      <c r="V293" s="5">
        <f>[4]怪物表!V294</f>
        <v>0.13800000000000009</v>
      </c>
      <c r="W293" s="5">
        <f>[4]怪物表!W294</f>
        <v>0.41400000000000026</v>
      </c>
      <c r="X293" s="5">
        <f>[4]怪物表!X294</f>
        <v>0.13800000000000009</v>
      </c>
    </row>
    <row r="294" spans="2:24" ht="14.25" x14ac:dyDescent="0.2">
      <c r="B294" s="1" t="s">
        <v>2143</v>
      </c>
      <c r="C294" s="4">
        <v>94</v>
      </c>
      <c r="D294" s="5" t="str">
        <f>[4]怪物表!D295</f>
        <v>僵尸系</v>
      </c>
      <c r="E294" s="5" t="str">
        <f>[4]怪物表!E295</f>
        <v>黑暗</v>
      </c>
      <c r="F294" s="5">
        <f>[4]怪物表!F295</f>
        <v>0</v>
      </c>
      <c r="G294" s="5">
        <f>[4]怪物表!G295</f>
        <v>2610</v>
      </c>
      <c r="H294" s="5">
        <f>[4]怪物表!H295</f>
        <v>354</v>
      </c>
      <c r="I294" s="5">
        <f>[4]怪物表!I295</f>
        <v>813</v>
      </c>
      <c r="J294" s="5">
        <f>[4]怪物表!J295</f>
        <v>395</v>
      </c>
      <c r="K294" s="5">
        <f>[4]怪物表!K295</f>
        <v>1542</v>
      </c>
      <c r="L294" s="5">
        <f>[4]怪物表!L295</f>
        <v>0</v>
      </c>
      <c r="M294" s="5">
        <f>[4]怪物表!M295</f>
        <v>1074</v>
      </c>
      <c r="N294" s="5">
        <f>[4]怪物表!N295</f>
        <v>0</v>
      </c>
      <c r="O294" s="5">
        <f>[4]怪物表!O295</f>
        <v>3.0619999999999998</v>
      </c>
      <c r="P294" s="5">
        <f>[4]怪物表!P295</f>
        <v>0.1</v>
      </c>
      <c r="Q294" s="5">
        <f>[4]怪物表!Q295</f>
        <v>0.13510000000000005</v>
      </c>
      <c r="R294" s="5">
        <f>[4]怪物表!R295</f>
        <v>0.4650000000000003</v>
      </c>
      <c r="S294" s="5">
        <f>[4]怪物表!S295</f>
        <v>0.1395000000000001</v>
      </c>
      <c r="T294" s="5">
        <f>[4]怪物表!T295</f>
        <v>0.1395000000000001</v>
      </c>
      <c r="U294" s="5">
        <f>[4]怪物表!U295</f>
        <v>0.1395000000000001</v>
      </c>
      <c r="V294" s="5">
        <f>[4]怪物表!V295</f>
        <v>0.1395000000000001</v>
      </c>
      <c r="W294" s="5">
        <f>[4]怪物表!W295</f>
        <v>0.41850000000000032</v>
      </c>
      <c r="X294" s="5">
        <f>[4]怪物表!X295</f>
        <v>0.1395000000000001</v>
      </c>
    </row>
    <row r="295" spans="2:24" ht="14.25" x14ac:dyDescent="0.2">
      <c r="B295" s="1" t="s">
        <v>2144</v>
      </c>
      <c r="C295" s="4">
        <v>95</v>
      </c>
      <c r="D295" s="5" t="str">
        <f>[4]怪物表!D296</f>
        <v>僵尸系</v>
      </c>
      <c r="E295" s="5" t="str">
        <f>[4]怪物表!E296</f>
        <v>黑暗</v>
      </c>
      <c r="F295" s="5">
        <f>[4]怪物表!F296</f>
        <v>0</v>
      </c>
      <c r="G295" s="5">
        <f>[4]怪物表!G296</f>
        <v>2648</v>
      </c>
      <c r="H295" s="5">
        <f>[4]怪物表!H296</f>
        <v>359</v>
      </c>
      <c r="I295" s="5">
        <f>[4]怪物表!I296</f>
        <v>832</v>
      </c>
      <c r="J295" s="5">
        <f>[4]怪物表!J296</f>
        <v>402</v>
      </c>
      <c r="K295" s="5">
        <f>[4]怪物表!K296</f>
        <v>1576</v>
      </c>
      <c r="L295" s="5">
        <f>[4]怪物表!L296</f>
        <v>0</v>
      </c>
      <c r="M295" s="5">
        <f>[4]怪物表!M296</f>
        <v>1092</v>
      </c>
      <c r="N295" s="5">
        <f>[4]怪物表!N296</f>
        <v>0</v>
      </c>
      <c r="O295" s="5">
        <f>[4]怪物表!O296</f>
        <v>3.0849999999999995</v>
      </c>
      <c r="P295" s="5">
        <f>[4]怪物表!P296</f>
        <v>0.1</v>
      </c>
      <c r="Q295" s="5">
        <f>[4]怪物表!Q296</f>
        <v>0.13580000000000006</v>
      </c>
      <c r="R295" s="5">
        <f>[4]怪物表!R296</f>
        <v>0.47000000000000031</v>
      </c>
      <c r="S295" s="5">
        <f>[4]怪物表!S296</f>
        <v>0.1410000000000001</v>
      </c>
      <c r="T295" s="5">
        <f>[4]怪物表!T296</f>
        <v>0.1410000000000001</v>
      </c>
      <c r="U295" s="5">
        <f>[4]怪物表!U296</f>
        <v>0.1410000000000001</v>
      </c>
      <c r="V295" s="5">
        <f>[4]怪物表!V296</f>
        <v>0.1410000000000001</v>
      </c>
      <c r="W295" s="5">
        <f>[4]怪物表!W296</f>
        <v>0.42300000000000026</v>
      </c>
      <c r="X295" s="5">
        <f>[4]怪物表!X296</f>
        <v>0.1410000000000001</v>
      </c>
    </row>
    <row r="296" spans="2:24" ht="14.25" x14ac:dyDescent="0.2">
      <c r="B296" s="1" t="s">
        <v>2145</v>
      </c>
      <c r="C296" s="4">
        <v>96</v>
      </c>
      <c r="D296" s="5" t="str">
        <f>[4]怪物表!D297</f>
        <v>僵尸系</v>
      </c>
      <c r="E296" s="5" t="str">
        <f>[4]怪物表!E297</f>
        <v>黑暗</v>
      </c>
      <c r="F296" s="5">
        <f>[4]怪物表!F297</f>
        <v>0</v>
      </c>
      <c r="G296" s="5">
        <f>[4]怪物表!G297</f>
        <v>2688</v>
      </c>
      <c r="H296" s="5">
        <f>[4]怪物表!H297</f>
        <v>364</v>
      </c>
      <c r="I296" s="5">
        <f>[4]怪物表!I297</f>
        <v>851</v>
      </c>
      <c r="J296" s="5">
        <f>[4]怪物表!J297</f>
        <v>408</v>
      </c>
      <c r="K296" s="5">
        <f>[4]怪物表!K297</f>
        <v>1612</v>
      </c>
      <c r="L296" s="5">
        <f>[4]怪物表!L297</f>
        <v>0</v>
      </c>
      <c r="M296" s="5">
        <f>[4]怪物表!M297</f>
        <v>1110</v>
      </c>
      <c r="N296" s="5">
        <f>[4]怪物表!N297</f>
        <v>0</v>
      </c>
      <c r="O296" s="5">
        <f>[4]怪物表!O297</f>
        <v>3.1079999999999997</v>
      </c>
      <c r="P296" s="5">
        <f>[4]怪物表!P297</f>
        <v>0.1</v>
      </c>
      <c r="Q296" s="5">
        <f>[4]怪物表!Q297</f>
        <v>0.13650000000000007</v>
      </c>
      <c r="R296" s="5">
        <f>[4]怪物表!R297</f>
        <v>0.47500000000000031</v>
      </c>
      <c r="S296" s="5">
        <f>[4]怪物表!S297</f>
        <v>0.1425000000000001</v>
      </c>
      <c r="T296" s="5">
        <f>[4]怪物表!T297</f>
        <v>0.1425000000000001</v>
      </c>
      <c r="U296" s="5">
        <f>[4]怪物表!U297</f>
        <v>0.1425000000000001</v>
      </c>
      <c r="V296" s="5">
        <f>[4]怪物表!V297</f>
        <v>0.1425000000000001</v>
      </c>
      <c r="W296" s="5">
        <f>[4]怪物表!W297</f>
        <v>0.42750000000000032</v>
      </c>
      <c r="X296" s="5">
        <f>[4]怪物表!X297</f>
        <v>0.1425000000000001</v>
      </c>
    </row>
    <row r="297" spans="2:24" ht="14.25" x14ac:dyDescent="0.2">
      <c r="B297" s="1" t="s">
        <v>2146</v>
      </c>
      <c r="C297" s="4">
        <v>97</v>
      </c>
      <c r="D297" s="5" t="str">
        <f>[4]怪物表!D298</f>
        <v>僵尸系</v>
      </c>
      <c r="E297" s="5" t="str">
        <f>[4]怪物表!E298</f>
        <v>黑暗</v>
      </c>
      <c r="F297" s="5">
        <f>[4]怪物表!F298</f>
        <v>0</v>
      </c>
      <c r="G297" s="5">
        <f>[4]怪物表!G298</f>
        <v>2726</v>
      </c>
      <c r="H297" s="5">
        <f>[4]怪物表!H298</f>
        <v>369</v>
      </c>
      <c r="I297" s="5">
        <f>[4]怪物表!I298</f>
        <v>870</v>
      </c>
      <c r="J297" s="5">
        <f>[4]怪物表!J298</f>
        <v>416</v>
      </c>
      <c r="K297" s="5">
        <f>[4]怪物表!K298</f>
        <v>1648</v>
      </c>
      <c r="L297" s="5">
        <f>[4]怪物表!L298</f>
        <v>0</v>
      </c>
      <c r="M297" s="5">
        <f>[4]怪物表!M298</f>
        <v>1128</v>
      </c>
      <c r="N297" s="5">
        <f>[4]怪物表!N298</f>
        <v>0</v>
      </c>
      <c r="O297" s="5">
        <f>[4]怪物表!O298</f>
        <v>3.1309999999999998</v>
      </c>
      <c r="P297" s="5">
        <f>[4]怪物表!P298</f>
        <v>0.1</v>
      </c>
      <c r="Q297" s="5">
        <f>[4]怪物表!Q298</f>
        <v>0.13720000000000004</v>
      </c>
      <c r="R297" s="5">
        <f>[4]怪物表!R298</f>
        <v>0.48000000000000032</v>
      </c>
      <c r="S297" s="5">
        <f>[4]怪物表!S298</f>
        <v>0.1440000000000001</v>
      </c>
      <c r="T297" s="5">
        <f>[4]怪物表!T298</f>
        <v>0.1440000000000001</v>
      </c>
      <c r="U297" s="5">
        <f>[4]怪物表!U298</f>
        <v>0.1440000000000001</v>
      </c>
      <c r="V297" s="5">
        <f>[4]怪物表!V298</f>
        <v>0.1440000000000001</v>
      </c>
      <c r="W297" s="5">
        <f>[4]怪物表!W298</f>
        <v>0.43200000000000027</v>
      </c>
      <c r="X297" s="5">
        <f>[4]怪物表!X298</f>
        <v>0.1440000000000001</v>
      </c>
    </row>
    <row r="298" spans="2:24" ht="14.25" x14ac:dyDescent="0.2">
      <c r="B298" s="1" t="s">
        <v>2147</v>
      </c>
      <c r="C298" s="4">
        <v>98</v>
      </c>
      <c r="D298" s="5" t="str">
        <f>[4]怪物表!D299</f>
        <v>僵尸系</v>
      </c>
      <c r="E298" s="5" t="str">
        <f>[4]怪物表!E299</f>
        <v>黑暗</v>
      </c>
      <c r="F298" s="5">
        <f>[4]怪物表!F299</f>
        <v>0</v>
      </c>
      <c r="G298" s="5">
        <f>[4]怪物表!G299</f>
        <v>2765</v>
      </c>
      <c r="H298" s="5">
        <f>[4]怪物表!H299</f>
        <v>374</v>
      </c>
      <c r="I298" s="5">
        <f>[4]怪物表!I299</f>
        <v>889</v>
      </c>
      <c r="J298" s="5">
        <f>[4]怪物表!J299</f>
        <v>422</v>
      </c>
      <c r="K298" s="5">
        <f>[4]怪物表!K299</f>
        <v>1686</v>
      </c>
      <c r="L298" s="5">
        <f>[4]怪物表!L299</f>
        <v>0</v>
      </c>
      <c r="M298" s="5">
        <f>[4]怪物表!M299</f>
        <v>1146</v>
      </c>
      <c r="N298" s="5">
        <f>[4]怪物表!N299</f>
        <v>0</v>
      </c>
      <c r="O298" s="5">
        <f>[4]怪物表!O299</f>
        <v>3.1539999999999995</v>
      </c>
      <c r="P298" s="5">
        <f>[4]怪物表!P299</f>
        <v>0.1</v>
      </c>
      <c r="Q298" s="5">
        <f>[4]怪物表!Q299</f>
        <v>0.13790000000000005</v>
      </c>
      <c r="R298" s="5">
        <f>[4]怪物表!R299</f>
        <v>0.48500000000000032</v>
      </c>
      <c r="S298" s="5">
        <f>[4]怪物表!S299</f>
        <v>0.1455000000000001</v>
      </c>
      <c r="T298" s="5">
        <f>[4]怪物表!T299</f>
        <v>0.1455000000000001</v>
      </c>
      <c r="U298" s="5">
        <f>[4]怪物表!U299</f>
        <v>0.1455000000000001</v>
      </c>
      <c r="V298" s="5">
        <f>[4]怪物表!V299</f>
        <v>0.1455000000000001</v>
      </c>
      <c r="W298" s="5">
        <f>[4]怪物表!W299</f>
        <v>0.43650000000000033</v>
      </c>
      <c r="X298" s="5">
        <f>[4]怪物表!X299</f>
        <v>0.1455000000000001</v>
      </c>
    </row>
    <row r="299" spans="2:24" ht="14.25" x14ac:dyDescent="0.2">
      <c r="B299" s="1" t="s">
        <v>2148</v>
      </c>
      <c r="C299" s="4">
        <v>99</v>
      </c>
      <c r="D299" s="5" t="str">
        <f>[4]怪物表!D300</f>
        <v>僵尸系</v>
      </c>
      <c r="E299" s="5" t="str">
        <f>[4]怪物表!E300</f>
        <v>黑暗</v>
      </c>
      <c r="F299" s="5">
        <f>[4]怪物表!F300</f>
        <v>0</v>
      </c>
      <c r="G299" s="5">
        <f>[4]怪物表!G300</f>
        <v>2803</v>
      </c>
      <c r="H299" s="5">
        <f>[4]怪物表!H300</f>
        <v>379</v>
      </c>
      <c r="I299" s="5">
        <f>[4]怪物表!I300</f>
        <v>909</v>
      </c>
      <c r="J299" s="5">
        <f>[4]怪物表!J300</f>
        <v>429</v>
      </c>
      <c r="K299" s="5">
        <f>[4]怪物表!K300</f>
        <v>1723</v>
      </c>
      <c r="L299" s="5">
        <f>[4]怪物表!L300</f>
        <v>0</v>
      </c>
      <c r="M299" s="5">
        <f>[4]怪物表!M300</f>
        <v>1164</v>
      </c>
      <c r="N299" s="5">
        <f>[4]怪物表!N300</f>
        <v>0</v>
      </c>
      <c r="O299" s="5">
        <f>[4]怪物表!O300</f>
        <v>3.1769999999999996</v>
      </c>
      <c r="P299" s="5">
        <f>[4]怪物表!P300</f>
        <v>0.1</v>
      </c>
      <c r="Q299" s="5">
        <f>[4]怪物表!Q300</f>
        <v>0.13860000000000006</v>
      </c>
      <c r="R299" s="5">
        <f>[4]怪物表!R300</f>
        <v>0.49000000000000032</v>
      </c>
      <c r="S299" s="5">
        <f>[4]怪物表!S300</f>
        <v>0.1470000000000001</v>
      </c>
      <c r="T299" s="5">
        <f>[4]怪物表!T300</f>
        <v>0.1470000000000001</v>
      </c>
      <c r="U299" s="5">
        <f>[4]怪物表!U300</f>
        <v>0.1470000000000001</v>
      </c>
      <c r="V299" s="5">
        <f>[4]怪物表!V300</f>
        <v>0.1470000000000001</v>
      </c>
      <c r="W299" s="5">
        <f>[4]怪物表!W300</f>
        <v>0.44100000000000028</v>
      </c>
      <c r="X299" s="5">
        <f>[4]怪物表!X300</f>
        <v>0.1470000000000001</v>
      </c>
    </row>
    <row r="300" spans="2:24" ht="14.25" x14ac:dyDescent="0.2">
      <c r="B300" s="1" t="s">
        <v>1470</v>
      </c>
      <c r="C300" s="4">
        <v>1</v>
      </c>
      <c r="D300" s="5" t="str">
        <f>[4]怪物表!D301</f>
        <v>土系</v>
      </c>
      <c r="E300" s="5" t="str">
        <f>[4]怪物表!E301</f>
        <v>地脉</v>
      </c>
      <c r="F300" s="5">
        <f>[4]怪物表!F301</f>
        <v>0</v>
      </c>
      <c r="G300" s="5">
        <f>[4]怪物表!G301</f>
        <v>12</v>
      </c>
      <c r="H300" s="5">
        <f>[4]怪物表!H301</f>
        <v>6</v>
      </c>
      <c r="I300" s="5">
        <f>[4]怪物表!I301</f>
        <v>25</v>
      </c>
      <c r="J300" s="5">
        <f>[4]怪物表!J301</f>
        <v>4</v>
      </c>
      <c r="K300" s="5">
        <f>[4]怪物表!K301</f>
        <v>19</v>
      </c>
      <c r="L300" s="5">
        <f>[4]怪物表!L301</f>
        <v>0</v>
      </c>
      <c r="M300" s="5">
        <f>[4]怪物表!M301</f>
        <v>2</v>
      </c>
      <c r="N300" s="5">
        <f>[4]怪物表!N301</f>
        <v>0</v>
      </c>
      <c r="O300" s="5">
        <f>[4]怪物表!O301</f>
        <v>1.1075999999999999</v>
      </c>
      <c r="P300" s="5">
        <f>[4]怪物表!P301</f>
        <v>0.1</v>
      </c>
      <c r="Q300" s="5">
        <f>[4]怪物表!Q301</f>
        <v>0.1</v>
      </c>
      <c r="R300" s="5">
        <f>[4]怪物表!R301</f>
        <v>0</v>
      </c>
      <c r="S300" s="5">
        <f>[4]怪物表!S301</f>
        <v>0</v>
      </c>
      <c r="T300" s="5">
        <f>[4]怪物表!T301</f>
        <v>0</v>
      </c>
      <c r="U300" s="5">
        <f>[4]怪物表!U301</f>
        <v>0</v>
      </c>
      <c r="V300" s="5">
        <f>[4]怪物表!V301</f>
        <v>0</v>
      </c>
      <c r="W300" s="5">
        <f>[4]怪物表!W301</f>
        <v>0</v>
      </c>
      <c r="X300" s="5">
        <f>[4]怪物表!X301</f>
        <v>0</v>
      </c>
    </row>
    <row r="301" spans="2:24" ht="14.25" x14ac:dyDescent="0.2">
      <c r="B301" s="1" t="s">
        <v>2149</v>
      </c>
      <c r="C301" s="4">
        <v>2</v>
      </c>
      <c r="D301" s="5" t="str">
        <f>[4]怪物表!D302</f>
        <v>土系</v>
      </c>
      <c r="E301" s="5" t="str">
        <f>[4]怪物表!E302</f>
        <v>地脉</v>
      </c>
      <c r="F301" s="5">
        <f>[4]怪物表!F302</f>
        <v>0</v>
      </c>
      <c r="G301" s="5">
        <f>[4]怪物表!G302</f>
        <v>15</v>
      </c>
      <c r="H301" s="5">
        <f>[4]怪物表!H302</f>
        <v>8</v>
      </c>
      <c r="I301" s="5">
        <f>[4]怪物表!I302</f>
        <v>26</v>
      </c>
      <c r="J301" s="5">
        <f>[4]怪物表!J302</f>
        <v>4</v>
      </c>
      <c r="K301" s="5">
        <f>[4]怪物表!K302</f>
        <v>21</v>
      </c>
      <c r="L301" s="5">
        <f>[4]怪物表!L302</f>
        <v>0</v>
      </c>
      <c r="M301" s="5">
        <f>[4]怪物表!M302</f>
        <v>3</v>
      </c>
      <c r="N301" s="5">
        <f>[4]怪物表!N302</f>
        <v>0</v>
      </c>
      <c r="O301" s="5">
        <f>[4]怪物表!O302</f>
        <v>1.1352</v>
      </c>
      <c r="P301" s="5">
        <f>[4]怪物表!P302</f>
        <v>0.1</v>
      </c>
      <c r="Q301" s="5">
        <f>[4]怪物表!Q302</f>
        <v>0.10100000000000001</v>
      </c>
      <c r="R301" s="5">
        <f>[4]怪物表!R302</f>
        <v>5.5000000000000005E-3</v>
      </c>
      <c r="S301" s="5">
        <f>[4]怪物表!S302</f>
        <v>4.5000000000000005E-3</v>
      </c>
      <c r="T301" s="5">
        <f>[4]怪物表!T302</f>
        <v>1.5E-3</v>
      </c>
      <c r="U301" s="5">
        <f>[4]怪物表!U302</f>
        <v>1.5E-3</v>
      </c>
      <c r="V301" s="5">
        <f>[4]怪物表!V302</f>
        <v>1.5E-3</v>
      </c>
      <c r="W301" s="5">
        <f>[4]怪物表!W302</f>
        <v>1.5E-3</v>
      </c>
      <c r="X301" s="5">
        <f>[4]怪物表!X302</f>
        <v>1.5E-3</v>
      </c>
    </row>
    <row r="302" spans="2:24" ht="14.25" x14ac:dyDescent="0.2">
      <c r="B302" s="1" t="s">
        <v>2150</v>
      </c>
      <c r="C302" s="4">
        <v>3</v>
      </c>
      <c r="D302" s="5" t="str">
        <f>[4]怪物表!D303</f>
        <v>土系</v>
      </c>
      <c r="E302" s="5" t="str">
        <f>[4]怪物表!E303</f>
        <v>地脉</v>
      </c>
      <c r="F302" s="5">
        <f>[4]怪物表!F303</f>
        <v>0</v>
      </c>
      <c r="G302" s="5">
        <f>[4]怪物表!G303</f>
        <v>21</v>
      </c>
      <c r="H302" s="5">
        <f>[4]怪物表!H303</f>
        <v>8</v>
      </c>
      <c r="I302" s="5">
        <f>[4]怪物表!I303</f>
        <v>28</v>
      </c>
      <c r="J302" s="5">
        <f>[4]怪物表!J303</f>
        <v>5</v>
      </c>
      <c r="K302" s="5">
        <f>[4]怪物表!K303</f>
        <v>22</v>
      </c>
      <c r="L302" s="5">
        <f>[4]怪物表!L303</f>
        <v>0</v>
      </c>
      <c r="M302" s="5">
        <f>[4]怪物表!M303</f>
        <v>4</v>
      </c>
      <c r="N302" s="5">
        <f>[4]怪物表!N303</f>
        <v>0</v>
      </c>
      <c r="O302" s="5">
        <f>[4]怪物表!O303</f>
        <v>1.1627999999999998</v>
      </c>
      <c r="P302" s="5">
        <f>[4]怪物表!P303</f>
        <v>0.1</v>
      </c>
      <c r="Q302" s="5">
        <f>[4]怪物表!Q303</f>
        <v>0.10200000000000001</v>
      </c>
      <c r="R302" s="5">
        <f>[4]怪物表!R303</f>
        <v>1.1000000000000001E-2</v>
      </c>
      <c r="S302" s="5">
        <f>[4]怪物表!S303</f>
        <v>9.0000000000000011E-3</v>
      </c>
      <c r="T302" s="5">
        <f>[4]怪物表!T303</f>
        <v>3.0000000000000001E-3</v>
      </c>
      <c r="U302" s="5">
        <f>[4]怪物表!U303</f>
        <v>3.0000000000000001E-3</v>
      </c>
      <c r="V302" s="5">
        <f>[4]怪物表!V303</f>
        <v>3.0000000000000001E-3</v>
      </c>
      <c r="W302" s="5">
        <f>[4]怪物表!W303</f>
        <v>3.0000000000000001E-3</v>
      </c>
      <c r="X302" s="5">
        <f>[4]怪物表!X303</f>
        <v>3.0000000000000001E-3</v>
      </c>
    </row>
    <row r="303" spans="2:24" ht="14.25" x14ac:dyDescent="0.2">
      <c r="B303" s="1" t="s">
        <v>2151</v>
      </c>
      <c r="C303" s="4">
        <v>4</v>
      </c>
      <c r="D303" s="5" t="str">
        <f>[4]怪物表!D304</f>
        <v>土系</v>
      </c>
      <c r="E303" s="5" t="str">
        <f>[4]怪物表!E304</f>
        <v>地脉</v>
      </c>
      <c r="F303" s="5">
        <f>[4]怪物表!F304</f>
        <v>0</v>
      </c>
      <c r="G303" s="5">
        <f>[4]怪物表!G304</f>
        <v>27</v>
      </c>
      <c r="H303" s="5">
        <f>[4]怪物表!H304</f>
        <v>10</v>
      </c>
      <c r="I303" s="5">
        <f>[4]怪物表!I304</f>
        <v>31</v>
      </c>
      <c r="J303" s="5">
        <f>[4]怪物表!J304</f>
        <v>6</v>
      </c>
      <c r="K303" s="5">
        <f>[4]怪物表!K304</f>
        <v>25</v>
      </c>
      <c r="L303" s="5">
        <f>[4]怪物表!L304</f>
        <v>0</v>
      </c>
      <c r="M303" s="5">
        <f>[4]怪物表!M304</f>
        <v>6</v>
      </c>
      <c r="N303" s="5">
        <f>[4]怪物表!N304</f>
        <v>0</v>
      </c>
      <c r="O303" s="5">
        <f>[4]怪物表!O304</f>
        <v>1.1903999999999999</v>
      </c>
      <c r="P303" s="5">
        <f>[4]怪物表!P304</f>
        <v>0.1</v>
      </c>
      <c r="Q303" s="5">
        <f>[4]怪物表!Q304</f>
        <v>0.10300000000000001</v>
      </c>
      <c r="R303" s="5">
        <f>[4]怪物表!R304</f>
        <v>1.6500000000000001E-2</v>
      </c>
      <c r="S303" s="5">
        <f>[4]怪物表!S304</f>
        <v>1.3500000000000002E-2</v>
      </c>
      <c r="T303" s="5">
        <f>[4]怪物表!T304</f>
        <v>4.5000000000000005E-3</v>
      </c>
      <c r="U303" s="5">
        <f>[4]怪物表!U304</f>
        <v>4.5000000000000005E-3</v>
      </c>
      <c r="V303" s="5">
        <f>[4]怪物表!V304</f>
        <v>4.5000000000000005E-3</v>
      </c>
      <c r="W303" s="5">
        <f>[4]怪物表!W304</f>
        <v>4.5000000000000005E-3</v>
      </c>
      <c r="X303" s="5">
        <f>[4]怪物表!X304</f>
        <v>4.5000000000000005E-3</v>
      </c>
    </row>
    <row r="304" spans="2:24" ht="14.25" x14ac:dyDescent="0.2">
      <c r="B304" s="1" t="s">
        <v>2152</v>
      </c>
      <c r="C304" s="4">
        <v>5</v>
      </c>
      <c r="D304" s="5" t="str">
        <f>[4]怪物表!D305</f>
        <v>土系</v>
      </c>
      <c r="E304" s="5" t="str">
        <f>[4]怪物表!E305</f>
        <v>地脉</v>
      </c>
      <c r="F304" s="5">
        <f>[4]怪物表!F305</f>
        <v>0</v>
      </c>
      <c r="G304" s="5">
        <f>[4]怪物表!G305</f>
        <v>36</v>
      </c>
      <c r="H304" s="5">
        <f>[4]怪物表!H305</f>
        <v>12</v>
      </c>
      <c r="I304" s="5">
        <f>[4]怪物表!I305</f>
        <v>33</v>
      </c>
      <c r="J304" s="5">
        <f>[4]怪物表!J305</f>
        <v>7</v>
      </c>
      <c r="K304" s="5">
        <f>[4]怪物表!K305</f>
        <v>27</v>
      </c>
      <c r="L304" s="5">
        <f>[4]怪物表!L305</f>
        <v>0</v>
      </c>
      <c r="M304" s="5">
        <f>[4]怪物表!M305</f>
        <v>8</v>
      </c>
      <c r="N304" s="5">
        <f>[4]怪物表!N305</f>
        <v>0</v>
      </c>
      <c r="O304" s="5">
        <f>[4]怪物表!O305</f>
        <v>1.2180000000000002</v>
      </c>
      <c r="P304" s="5">
        <f>[4]怪物表!P305</f>
        <v>0.1</v>
      </c>
      <c r="Q304" s="5">
        <f>[4]怪物表!Q305</f>
        <v>0.10400000000000001</v>
      </c>
      <c r="R304" s="5">
        <f>[4]怪物表!R305</f>
        <v>2.2000000000000002E-2</v>
      </c>
      <c r="S304" s="5">
        <f>[4]怪物表!S305</f>
        <v>1.8000000000000002E-2</v>
      </c>
      <c r="T304" s="5">
        <f>[4]怪物表!T305</f>
        <v>6.0000000000000001E-3</v>
      </c>
      <c r="U304" s="5">
        <f>[4]怪物表!U305</f>
        <v>6.0000000000000001E-3</v>
      </c>
      <c r="V304" s="5">
        <f>[4]怪物表!V305</f>
        <v>6.0000000000000001E-3</v>
      </c>
      <c r="W304" s="5">
        <f>[4]怪物表!W305</f>
        <v>6.0000000000000001E-3</v>
      </c>
      <c r="X304" s="5">
        <f>[4]怪物表!X305</f>
        <v>6.0000000000000001E-3</v>
      </c>
    </row>
    <row r="305" spans="2:24" ht="14.25" x14ac:dyDescent="0.2">
      <c r="B305" s="1" t="s">
        <v>2153</v>
      </c>
      <c r="C305" s="4">
        <v>6</v>
      </c>
      <c r="D305" s="5" t="str">
        <f>[4]怪物表!D306</f>
        <v>土系</v>
      </c>
      <c r="E305" s="5" t="str">
        <f>[4]怪物表!E306</f>
        <v>地脉</v>
      </c>
      <c r="F305" s="5">
        <f>[4]怪物表!F306</f>
        <v>0</v>
      </c>
      <c r="G305" s="5">
        <f>[4]怪物表!G306</f>
        <v>45</v>
      </c>
      <c r="H305" s="5">
        <f>[4]怪物表!H306</f>
        <v>13</v>
      </c>
      <c r="I305" s="5">
        <f>[4]怪物表!I306</f>
        <v>36</v>
      </c>
      <c r="J305" s="5">
        <f>[4]怪物表!J306</f>
        <v>8</v>
      </c>
      <c r="K305" s="5">
        <f>[4]怪物表!K306</f>
        <v>31</v>
      </c>
      <c r="L305" s="5">
        <f>[4]怪物表!L306</f>
        <v>0</v>
      </c>
      <c r="M305" s="5">
        <f>[4]怪物表!M306</f>
        <v>10</v>
      </c>
      <c r="N305" s="5">
        <f>[4]怪物表!N306</f>
        <v>0</v>
      </c>
      <c r="O305" s="5">
        <f>[4]怪物表!O306</f>
        <v>1.2456</v>
      </c>
      <c r="P305" s="5">
        <f>[4]怪物表!P306</f>
        <v>0.1</v>
      </c>
      <c r="Q305" s="5">
        <f>[4]怪物表!Q306</f>
        <v>0.10500000000000001</v>
      </c>
      <c r="R305" s="5">
        <f>[4]怪物表!R306</f>
        <v>2.7500000000000004E-2</v>
      </c>
      <c r="S305" s="5">
        <f>[4]怪物表!S306</f>
        <v>2.2499999999999999E-2</v>
      </c>
      <c r="T305" s="5">
        <f>[4]怪物表!T306</f>
        <v>7.4999999999999997E-3</v>
      </c>
      <c r="U305" s="5">
        <f>[4]怪物表!U306</f>
        <v>7.4999999999999997E-3</v>
      </c>
      <c r="V305" s="5">
        <f>[4]怪物表!V306</f>
        <v>7.4999999999999997E-3</v>
      </c>
      <c r="W305" s="5">
        <f>[4]怪物表!W306</f>
        <v>7.4999999999999997E-3</v>
      </c>
      <c r="X305" s="5">
        <f>[4]怪物表!X306</f>
        <v>7.4999999999999997E-3</v>
      </c>
    </row>
    <row r="306" spans="2:24" ht="14.25" x14ac:dyDescent="0.2">
      <c r="B306" s="1" t="s">
        <v>2154</v>
      </c>
      <c r="C306" s="4">
        <v>7</v>
      </c>
      <c r="D306" s="5" t="str">
        <f>[4]怪物表!D307</f>
        <v>土系</v>
      </c>
      <c r="E306" s="5" t="str">
        <f>[4]怪物表!E307</f>
        <v>地脉</v>
      </c>
      <c r="F306" s="5">
        <f>[4]怪物表!F307</f>
        <v>0</v>
      </c>
      <c r="G306" s="5">
        <f>[4]怪物表!G307</f>
        <v>63</v>
      </c>
      <c r="H306" s="5">
        <f>[4]怪物表!H307</f>
        <v>15</v>
      </c>
      <c r="I306" s="5">
        <f>[4]怪物表!I307</f>
        <v>39</v>
      </c>
      <c r="J306" s="5">
        <f>[4]怪物表!J307</f>
        <v>9</v>
      </c>
      <c r="K306" s="5">
        <f>[4]怪物表!K307</f>
        <v>33</v>
      </c>
      <c r="L306" s="5">
        <f>[4]怪物表!L307</f>
        <v>0</v>
      </c>
      <c r="M306" s="5">
        <f>[4]怪物表!M307</f>
        <v>12</v>
      </c>
      <c r="N306" s="5">
        <f>[4]怪物表!N307</f>
        <v>0</v>
      </c>
      <c r="O306" s="5">
        <f>[4]怪物表!O307</f>
        <v>1.2731999999999999</v>
      </c>
      <c r="P306" s="5">
        <f>[4]怪物表!P307</f>
        <v>0.1</v>
      </c>
      <c r="Q306" s="5">
        <f>[4]怪物表!Q307</f>
        <v>0.10600000000000001</v>
      </c>
      <c r="R306" s="5">
        <f>[4]怪物表!R307</f>
        <v>3.3000000000000008E-2</v>
      </c>
      <c r="S306" s="5">
        <f>[4]怪物表!S307</f>
        <v>2.6999999999999996E-2</v>
      </c>
      <c r="T306" s="5">
        <f>[4]怪物表!T307</f>
        <v>8.9999999999999993E-3</v>
      </c>
      <c r="U306" s="5">
        <f>[4]怪物表!U307</f>
        <v>8.9999999999999993E-3</v>
      </c>
      <c r="V306" s="5">
        <f>[4]怪物表!V307</f>
        <v>8.9999999999999993E-3</v>
      </c>
      <c r="W306" s="5">
        <f>[4]怪物表!W307</f>
        <v>8.9999999999999993E-3</v>
      </c>
      <c r="X306" s="5">
        <f>[4]怪物表!X307</f>
        <v>8.9999999999999993E-3</v>
      </c>
    </row>
    <row r="307" spans="2:24" ht="14.25" x14ac:dyDescent="0.2">
      <c r="B307" s="1" t="s">
        <v>2155</v>
      </c>
      <c r="C307" s="4">
        <v>8</v>
      </c>
      <c r="D307" s="5" t="str">
        <f>[4]怪物表!D308</f>
        <v>土系</v>
      </c>
      <c r="E307" s="5" t="str">
        <f>[4]怪物表!E308</f>
        <v>地脉</v>
      </c>
      <c r="F307" s="5">
        <f>[4]怪物表!F308</f>
        <v>0</v>
      </c>
      <c r="G307" s="5">
        <f>[4]怪物表!G308</f>
        <v>74</v>
      </c>
      <c r="H307" s="5">
        <f>[4]怪物表!H308</f>
        <v>16</v>
      </c>
      <c r="I307" s="5">
        <f>[4]怪物表!I308</f>
        <v>43</v>
      </c>
      <c r="J307" s="5">
        <f>[4]怪物表!J308</f>
        <v>11</v>
      </c>
      <c r="K307" s="5">
        <f>[4]怪物表!K308</f>
        <v>37</v>
      </c>
      <c r="L307" s="5">
        <f>[4]怪物表!L308</f>
        <v>0</v>
      </c>
      <c r="M307" s="5">
        <f>[4]怪物表!M308</f>
        <v>15</v>
      </c>
      <c r="N307" s="5">
        <f>[4]怪物表!N308</f>
        <v>0</v>
      </c>
      <c r="O307" s="5">
        <f>[4]怪物表!O308</f>
        <v>1.3008</v>
      </c>
      <c r="P307" s="5">
        <f>[4]怪物表!P308</f>
        <v>0.1</v>
      </c>
      <c r="Q307" s="5">
        <f>[4]怪物表!Q308</f>
        <v>0.10700000000000001</v>
      </c>
      <c r="R307" s="5">
        <f>[4]怪物表!R308</f>
        <v>3.8500000000000006E-2</v>
      </c>
      <c r="S307" s="5">
        <f>[4]怪物表!S308</f>
        <v>3.15E-2</v>
      </c>
      <c r="T307" s="5">
        <f>[4]怪物表!T308</f>
        <v>1.0499999999999999E-2</v>
      </c>
      <c r="U307" s="5">
        <f>[4]怪物表!U308</f>
        <v>1.0499999999999999E-2</v>
      </c>
      <c r="V307" s="5">
        <f>[4]怪物表!V308</f>
        <v>1.0499999999999999E-2</v>
      </c>
      <c r="W307" s="5">
        <f>[4]怪物表!W308</f>
        <v>1.0499999999999999E-2</v>
      </c>
      <c r="X307" s="5">
        <f>[4]怪物表!X308</f>
        <v>1.0499999999999999E-2</v>
      </c>
    </row>
    <row r="308" spans="2:24" ht="14.25" x14ac:dyDescent="0.2">
      <c r="B308" s="1" t="s">
        <v>1421</v>
      </c>
      <c r="C308" s="4">
        <v>9</v>
      </c>
      <c r="D308" s="5" t="str">
        <f>[4]怪物表!D309</f>
        <v>土系</v>
      </c>
      <c r="E308" s="5" t="str">
        <f>[4]怪物表!E309</f>
        <v>地脉</v>
      </c>
      <c r="F308" s="5">
        <f>[4]怪物表!F309</f>
        <v>0</v>
      </c>
      <c r="G308" s="5">
        <f>[4]怪物表!G309</f>
        <v>87</v>
      </c>
      <c r="H308" s="5">
        <f>[4]怪物表!H309</f>
        <v>18</v>
      </c>
      <c r="I308" s="5">
        <f>[4]怪物表!I309</f>
        <v>48</v>
      </c>
      <c r="J308" s="5">
        <f>[4]怪物表!J309</f>
        <v>12</v>
      </c>
      <c r="K308" s="5">
        <f>[4]怪物表!K309</f>
        <v>40</v>
      </c>
      <c r="L308" s="5">
        <f>[4]怪物表!L309</f>
        <v>0</v>
      </c>
      <c r="M308" s="5">
        <f>[4]怪物表!M309</f>
        <v>17</v>
      </c>
      <c r="N308" s="5">
        <f>[4]怪物表!N309</f>
        <v>0</v>
      </c>
      <c r="O308" s="5">
        <f>[4]怪物表!O309</f>
        <v>1.3284</v>
      </c>
      <c r="P308" s="5">
        <f>[4]怪物表!P309</f>
        <v>0.1</v>
      </c>
      <c r="Q308" s="5">
        <f>[4]怪物表!Q309</f>
        <v>0.10800000000000001</v>
      </c>
      <c r="R308" s="5">
        <f>[4]怪物表!R309</f>
        <v>4.4000000000000004E-2</v>
      </c>
      <c r="S308" s="5">
        <f>[4]怪物表!S309</f>
        <v>3.5999999999999997E-2</v>
      </c>
      <c r="T308" s="5">
        <f>[4]怪物表!T309</f>
        <v>1.1999999999999999E-2</v>
      </c>
      <c r="U308" s="5">
        <f>[4]怪物表!U309</f>
        <v>1.1999999999999999E-2</v>
      </c>
      <c r="V308" s="5">
        <f>[4]怪物表!V309</f>
        <v>1.1999999999999999E-2</v>
      </c>
      <c r="W308" s="5">
        <f>[4]怪物表!W309</f>
        <v>1.1999999999999999E-2</v>
      </c>
      <c r="X308" s="5">
        <f>[4]怪物表!X309</f>
        <v>1.1999999999999999E-2</v>
      </c>
    </row>
    <row r="309" spans="2:24" ht="14.25" x14ac:dyDescent="0.2">
      <c r="B309" s="1" t="s">
        <v>2156</v>
      </c>
      <c r="C309" s="4">
        <v>10</v>
      </c>
      <c r="D309" s="5" t="str">
        <f>[4]怪物表!D310</f>
        <v>土系</v>
      </c>
      <c r="E309" s="5" t="str">
        <f>[4]怪物表!E310</f>
        <v>地脉</v>
      </c>
      <c r="F309" s="5">
        <f>[4]怪物表!F310</f>
        <v>0</v>
      </c>
      <c r="G309" s="5">
        <f>[4]怪物表!G310</f>
        <v>99</v>
      </c>
      <c r="H309" s="5">
        <f>[4]怪物表!H310</f>
        <v>20</v>
      </c>
      <c r="I309" s="5">
        <f>[4]怪物表!I310</f>
        <v>51</v>
      </c>
      <c r="J309" s="5">
        <f>[4]怪物表!J310</f>
        <v>14</v>
      </c>
      <c r="K309" s="5">
        <f>[4]怪物表!K310</f>
        <v>44</v>
      </c>
      <c r="L309" s="5">
        <f>[4]怪物表!L310</f>
        <v>0</v>
      </c>
      <c r="M309" s="5">
        <f>[4]怪物表!M310</f>
        <v>20</v>
      </c>
      <c r="N309" s="5">
        <f>[4]怪物表!N310</f>
        <v>0</v>
      </c>
      <c r="O309" s="5">
        <f>[4]怪物表!O310</f>
        <v>1.3560000000000001</v>
      </c>
      <c r="P309" s="5">
        <f>[4]怪物表!P310</f>
        <v>0.1</v>
      </c>
      <c r="Q309" s="5">
        <f>[4]怪物表!Q310</f>
        <v>0.10900000000000001</v>
      </c>
      <c r="R309" s="5">
        <f>[4]怪物表!R310</f>
        <v>4.9500000000000002E-2</v>
      </c>
      <c r="S309" s="5">
        <f>[4]怪物表!S310</f>
        <v>4.0499999999999994E-2</v>
      </c>
      <c r="T309" s="5">
        <f>[4]怪物表!T310</f>
        <v>1.3499999999999998E-2</v>
      </c>
      <c r="U309" s="5">
        <f>[4]怪物表!U310</f>
        <v>1.3499999999999998E-2</v>
      </c>
      <c r="V309" s="5">
        <f>[4]怪物表!V310</f>
        <v>1.3499999999999998E-2</v>
      </c>
      <c r="W309" s="5">
        <f>[4]怪物表!W310</f>
        <v>1.3499999999999998E-2</v>
      </c>
      <c r="X309" s="5">
        <f>[4]怪物表!X310</f>
        <v>1.3499999999999998E-2</v>
      </c>
    </row>
    <row r="310" spans="2:24" ht="14.25" x14ac:dyDescent="0.2">
      <c r="B310" s="1" t="s">
        <v>2157</v>
      </c>
      <c r="C310" s="4">
        <v>11</v>
      </c>
      <c r="D310" s="5" t="str">
        <f>[4]怪物表!D311</f>
        <v>土系</v>
      </c>
      <c r="E310" s="5" t="str">
        <f>[4]怪物表!E311</f>
        <v>地脉</v>
      </c>
      <c r="F310" s="5">
        <f>[4]怪物表!F311</f>
        <v>0</v>
      </c>
      <c r="G310" s="5">
        <f>[4]怪物表!G311</f>
        <v>115</v>
      </c>
      <c r="H310" s="5">
        <f>[4]怪物表!H311</f>
        <v>21</v>
      </c>
      <c r="I310" s="5">
        <f>[4]怪物表!I311</f>
        <v>56</v>
      </c>
      <c r="J310" s="5">
        <f>[4]怪物表!J311</f>
        <v>16</v>
      </c>
      <c r="K310" s="5">
        <f>[4]怪物表!K311</f>
        <v>49</v>
      </c>
      <c r="L310" s="5">
        <f>[4]怪物表!L311</f>
        <v>0</v>
      </c>
      <c r="M310" s="5">
        <f>[4]怪物表!M311</f>
        <v>23</v>
      </c>
      <c r="N310" s="5">
        <f>[4]怪物表!N311</f>
        <v>0</v>
      </c>
      <c r="O310" s="5">
        <f>[4]怪物表!O311</f>
        <v>1.3835999999999999</v>
      </c>
      <c r="P310" s="5">
        <f>[4]怪物表!P311</f>
        <v>0.1</v>
      </c>
      <c r="Q310" s="5">
        <f>[4]怪物表!Q311</f>
        <v>0.11000000000000001</v>
      </c>
      <c r="R310" s="5">
        <f>[4]怪物表!R311</f>
        <v>5.5E-2</v>
      </c>
      <c r="S310" s="5">
        <f>[4]怪物表!S311</f>
        <v>4.4999999999999991E-2</v>
      </c>
      <c r="T310" s="5">
        <f>[4]怪物表!T311</f>
        <v>1.4999999999999998E-2</v>
      </c>
      <c r="U310" s="5">
        <f>[4]怪物表!U311</f>
        <v>1.4999999999999998E-2</v>
      </c>
      <c r="V310" s="5">
        <f>[4]怪物表!V311</f>
        <v>1.4999999999999998E-2</v>
      </c>
      <c r="W310" s="5">
        <f>[4]怪物表!W311</f>
        <v>1.4999999999999998E-2</v>
      </c>
      <c r="X310" s="5">
        <f>[4]怪物表!X311</f>
        <v>1.4999999999999998E-2</v>
      </c>
    </row>
    <row r="311" spans="2:24" ht="14.25" x14ac:dyDescent="0.2">
      <c r="B311" s="1" t="s">
        <v>2158</v>
      </c>
      <c r="C311" s="4">
        <v>12</v>
      </c>
      <c r="D311" s="5" t="str">
        <f>[4]怪物表!D312</f>
        <v>土系</v>
      </c>
      <c r="E311" s="5" t="str">
        <f>[4]怪物表!E312</f>
        <v>地脉</v>
      </c>
      <c r="F311" s="5">
        <f>[4]怪物表!F312</f>
        <v>0</v>
      </c>
      <c r="G311" s="5">
        <f>[4]怪物表!G312</f>
        <v>132</v>
      </c>
      <c r="H311" s="5">
        <f>[4]怪物表!H312</f>
        <v>23</v>
      </c>
      <c r="I311" s="5">
        <f>[4]怪物表!I312</f>
        <v>61</v>
      </c>
      <c r="J311" s="5">
        <f>[4]怪物表!J312</f>
        <v>18</v>
      </c>
      <c r="K311" s="5">
        <f>[4]怪物表!K312</f>
        <v>52</v>
      </c>
      <c r="L311" s="5">
        <f>[4]怪物表!L312</f>
        <v>0</v>
      </c>
      <c r="M311" s="5">
        <f>[4]怪物表!M312</f>
        <v>26</v>
      </c>
      <c r="N311" s="5">
        <f>[4]怪物表!N312</f>
        <v>0</v>
      </c>
      <c r="O311" s="5">
        <f>[4]怪物表!O312</f>
        <v>1.4111999999999998</v>
      </c>
      <c r="P311" s="5">
        <f>[4]怪物表!P312</f>
        <v>0.1</v>
      </c>
      <c r="Q311" s="5">
        <f>[4]怪物表!Q312</f>
        <v>0.11100000000000002</v>
      </c>
      <c r="R311" s="5">
        <f>[4]怪物表!R312</f>
        <v>6.0499999999999998E-2</v>
      </c>
      <c r="S311" s="5">
        <f>[4]怪物表!S312</f>
        <v>4.9499999999999988E-2</v>
      </c>
      <c r="T311" s="5">
        <f>[4]怪物表!T312</f>
        <v>1.6499999999999997E-2</v>
      </c>
      <c r="U311" s="5">
        <f>[4]怪物表!U312</f>
        <v>1.6499999999999997E-2</v>
      </c>
      <c r="V311" s="5">
        <f>[4]怪物表!V312</f>
        <v>1.6499999999999997E-2</v>
      </c>
      <c r="W311" s="5">
        <f>[4]怪物表!W312</f>
        <v>1.6499999999999997E-2</v>
      </c>
      <c r="X311" s="5">
        <f>[4]怪物表!X312</f>
        <v>1.6499999999999997E-2</v>
      </c>
    </row>
    <row r="312" spans="2:24" ht="14.25" x14ac:dyDescent="0.2">
      <c r="B312" s="1" t="s">
        <v>2159</v>
      </c>
      <c r="C312" s="4">
        <v>13</v>
      </c>
      <c r="D312" s="5" t="str">
        <f>[4]怪物表!D313</f>
        <v>土系</v>
      </c>
      <c r="E312" s="5" t="str">
        <f>[4]怪物表!E313</f>
        <v>地脉</v>
      </c>
      <c r="F312" s="5">
        <f>[4]怪物表!F313</f>
        <v>0</v>
      </c>
      <c r="G312" s="5">
        <f>[4]怪物表!G313</f>
        <v>148</v>
      </c>
      <c r="H312" s="5">
        <f>[4]怪物表!H313</f>
        <v>24</v>
      </c>
      <c r="I312" s="5">
        <f>[4]怪物表!I313</f>
        <v>66</v>
      </c>
      <c r="J312" s="5">
        <f>[4]怪物表!J313</f>
        <v>20</v>
      </c>
      <c r="K312" s="5">
        <f>[4]怪物表!K313</f>
        <v>57</v>
      </c>
      <c r="L312" s="5">
        <f>[4]怪物表!L313</f>
        <v>0</v>
      </c>
      <c r="M312" s="5">
        <f>[4]怪物表!M313</f>
        <v>29</v>
      </c>
      <c r="N312" s="5">
        <f>[4]怪物表!N313</f>
        <v>0</v>
      </c>
      <c r="O312" s="5">
        <f>[4]怪物表!O313</f>
        <v>1.4388000000000001</v>
      </c>
      <c r="P312" s="5">
        <f>[4]怪物表!P313</f>
        <v>0.1</v>
      </c>
      <c r="Q312" s="5">
        <f>[4]怪物表!Q313</f>
        <v>0.11200000000000002</v>
      </c>
      <c r="R312" s="5">
        <f>[4]怪物表!R313</f>
        <v>6.5999999999999989E-2</v>
      </c>
      <c r="S312" s="5">
        <f>[4]怪物表!S313</f>
        <v>5.3999999999999992E-2</v>
      </c>
      <c r="T312" s="5">
        <f>[4]怪物表!T313</f>
        <v>1.7999999999999999E-2</v>
      </c>
      <c r="U312" s="5">
        <f>[4]怪物表!U313</f>
        <v>1.7999999999999999E-2</v>
      </c>
      <c r="V312" s="5">
        <f>[4]怪物表!V313</f>
        <v>1.7999999999999999E-2</v>
      </c>
      <c r="W312" s="5">
        <f>[4]怪物表!W313</f>
        <v>1.7999999999999999E-2</v>
      </c>
      <c r="X312" s="5">
        <f>[4]怪物表!X313</f>
        <v>1.7999999999999999E-2</v>
      </c>
    </row>
    <row r="313" spans="2:24" ht="14.25" x14ac:dyDescent="0.2">
      <c r="B313" s="1" t="s">
        <v>2160</v>
      </c>
      <c r="C313" s="4">
        <v>14</v>
      </c>
      <c r="D313" s="5" t="str">
        <f>[4]怪物表!D314</f>
        <v>土系</v>
      </c>
      <c r="E313" s="5" t="str">
        <f>[4]怪物表!E314</f>
        <v>地脉</v>
      </c>
      <c r="F313" s="5">
        <f>[4]怪物表!F314</f>
        <v>0</v>
      </c>
      <c r="G313" s="5">
        <f>[4]怪物表!G314</f>
        <v>165</v>
      </c>
      <c r="H313" s="5">
        <f>[4]怪物表!H314</f>
        <v>27</v>
      </c>
      <c r="I313" s="5">
        <f>[4]怪物表!I314</f>
        <v>72</v>
      </c>
      <c r="J313" s="5">
        <f>[4]怪物表!J314</f>
        <v>22</v>
      </c>
      <c r="K313" s="5">
        <f>[4]怪物表!K314</f>
        <v>62</v>
      </c>
      <c r="L313" s="5">
        <f>[4]怪物表!L314</f>
        <v>0</v>
      </c>
      <c r="M313" s="5">
        <f>[4]怪物表!M314</f>
        <v>32</v>
      </c>
      <c r="N313" s="5">
        <f>[4]怪物表!N314</f>
        <v>0</v>
      </c>
      <c r="O313" s="5">
        <f>[4]怪物表!O314</f>
        <v>1.4663999999999999</v>
      </c>
      <c r="P313" s="5">
        <f>[4]怪物表!P314</f>
        <v>0.1</v>
      </c>
      <c r="Q313" s="5">
        <f>[4]怪物表!Q314</f>
        <v>0.11300000000000002</v>
      </c>
      <c r="R313" s="5">
        <f>[4]怪物表!R314</f>
        <v>7.1499999999999994E-2</v>
      </c>
      <c r="S313" s="5">
        <f>[4]怪物表!S314</f>
        <v>5.8499999999999996E-2</v>
      </c>
      <c r="T313" s="5">
        <f>[4]怪物表!T314</f>
        <v>1.95E-2</v>
      </c>
      <c r="U313" s="5">
        <f>[4]怪物表!U314</f>
        <v>1.95E-2</v>
      </c>
      <c r="V313" s="5">
        <f>[4]怪物表!V314</f>
        <v>1.95E-2</v>
      </c>
      <c r="W313" s="5">
        <f>[4]怪物表!W314</f>
        <v>1.95E-2</v>
      </c>
      <c r="X313" s="5">
        <f>[4]怪物表!X314</f>
        <v>1.95E-2</v>
      </c>
    </row>
    <row r="314" spans="2:24" ht="14.25" x14ac:dyDescent="0.2">
      <c r="B314" s="1" t="s">
        <v>2161</v>
      </c>
      <c r="C314" s="4">
        <v>15</v>
      </c>
      <c r="D314" s="5" t="str">
        <f>[4]怪物表!D315</f>
        <v>土系</v>
      </c>
      <c r="E314" s="5" t="str">
        <f>[4]怪物表!E315</f>
        <v>地脉</v>
      </c>
      <c r="F314" s="5">
        <f>[4]怪物表!F315</f>
        <v>0</v>
      </c>
      <c r="G314" s="5">
        <f>[4]怪物表!G315</f>
        <v>187</v>
      </c>
      <c r="H314" s="5">
        <f>[4]怪物表!H315</f>
        <v>29</v>
      </c>
      <c r="I314" s="5">
        <f>[4]怪物表!I315</f>
        <v>76</v>
      </c>
      <c r="J314" s="5">
        <f>[4]怪物表!J315</f>
        <v>24</v>
      </c>
      <c r="K314" s="5">
        <f>[4]怪物表!K315</f>
        <v>68</v>
      </c>
      <c r="L314" s="5">
        <f>[4]怪物表!L315</f>
        <v>0</v>
      </c>
      <c r="M314" s="5">
        <f>[4]怪物表!M315</f>
        <v>36</v>
      </c>
      <c r="N314" s="5">
        <f>[4]怪物表!N315</f>
        <v>0</v>
      </c>
      <c r="O314" s="5">
        <f>[4]怪物表!O315</f>
        <v>1.494</v>
      </c>
      <c r="P314" s="5">
        <f>[4]怪物表!P315</f>
        <v>0.1</v>
      </c>
      <c r="Q314" s="5">
        <f>[4]怪物表!Q315</f>
        <v>0.11400000000000002</v>
      </c>
      <c r="R314" s="5">
        <f>[4]怪物表!R315</f>
        <v>7.6999999999999999E-2</v>
      </c>
      <c r="S314" s="5">
        <f>[4]怪物表!S315</f>
        <v>6.3E-2</v>
      </c>
      <c r="T314" s="5">
        <f>[4]怪物表!T315</f>
        <v>2.1000000000000001E-2</v>
      </c>
      <c r="U314" s="5">
        <f>[4]怪物表!U315</f>
        <v>2.1000000000000001E-2</v>
      </c>
      <c r="V314" s="5">
        <f>[4]怪物表!V315</f>
        <v>2.1000000000000001E-2</v>
      </c>
      <c r="W314" s="5">
        <f>[4]怪物表!W315</f>
        <v>2.1000000000000001E-2</v>
      </c>
      <c r="X314" s="5">
        <f>[4]怪物表!X315</f>
        <v>2.1000000000000001E-2</v>
      </c>
    </row>
    <row r="315" spans="2:24" ht="14.25" x14ac:dyDescent="0.2">
      <c r="B315" s="1" t="s">
        <v>2162</v>
      </c>
      <c r="C315" s="4">
        <v>16</v>
      </c>
      <c r="D315" s="5" t="str">
        <f>[4]怪物表!D316</f>
        <v>土系</v>
      </c>
      <c r="E315" s="5" t="str">
        <f>[4]怪物表!E316</f>
        <v>地脉</v>
      </c>
      <c r="F315" s="5">
        <f>[4]怪物表!F316</f>
        <v>0</v>
      </c>
      <c r="G315" s="5">
        <f>[4]怪物表!G316</f>
        <v>205</v>
      </c>
      <c r="H315" s="5">
        <f>[4]怪物表!H316</f>
        <v>32</v>
      </c>
      <c r="I315" s="5">
        <f>[4]怪物表!I316</f>
        <v>82</v>
      </c>
      <c r="J315" s="5">
        <f>[4]怪物表!J316</f>
        <v>26</v>
      </c>
      <c r="K315" s="5">
        <f>[4]怪物表!K316</f>
        <v>73</v>
      </c>
      <c r="L315" s="5">
        <f>[4]怪物表!L316</f>
        <v>0</v>
      </c>
      <c r="M315" s="5">
        <f>[4]怪物表!M316</f>
        <v>39</v>
      </c>
      <c r="N315" s="5">
        <f>[4]怪物表!N316</f>
        <v>0</v>
      </c>
      <c r="O315" s="5">
        <f>[4]怪物表!O316</f>
        <v>1.5216000000000001</v>
      </c>
      <c r="P315" s="5">
        <f>[4]怪物表!P316</f>
        <v>0.1</v>
      </c>
      <c r="Q315" s="5">
        <f>[4]怪物表!Q316</f>
        <v>0.11500000000000002</v>
      </c>
      <c r="R315" s="5">
        <f>[4]怪物表!R316</f>
        <v>8.2500000000000004E-2</v>
      </c>
      <c r="S315" s="5">
        <f>[4]怪物表!S316</f>
        <v>6.7500000000000004E-2</v>
      </c>
      <c r="T315" s="5">
        <f>[4]怪物表!T316</f>
        <v>2.2500000000000003E-2</v>
      </c>
      <c r="U315" s="5">
        <f>[4]怪物表!U316</f>
        <v>2.2500000000000003E-2</v>
      </c>
      <c r="V315" s="5">
        <f>[4]怪物表!V316</f>
        <v>2.2500000000000003E-2</v>
      </c>
      <c r="W315" s="5">
        <f>[4]怪物表!W316</f>
        <v>2.2500000000000003E-2</v>
      </c>
      <c r="X315" s="5">
        <f>[4]怪物表!X316</f>
        <v>2.2500000000000003E-2</v>
      </c>
    </row>
    <row r="316" spans="2:24" ht="14.25" x14ac:dyDescent="0.2">
      <c r="B316" s="1" t="s">
        <v>2163</v>
      </c>
      <c r="C316" s="4">
        <v>17</v>
      </c>
      <c r="D316" s="5" t="str">
        <f>[4]怪物表!D317</f>
        <v>土系</v>
      </c>
      <c r="E316" s="5" t="str">
        <f>[4]怪物表!E317</f>
        <v>地脉</v>
      </c>
      <c r="F316" s="5">
        <f>[4]怪物表!F317</f>
        <v>0</v>
      </c>
      <c r="G316" s="5">
        <f>[4]怪物表!G317</f>
        <v>223</v>
      </c>
      <c r="H316" s="5">
        <f>[4]怪物表!H317</f>
        <v>34</v>
      </c>
      <c r="I316" s="5">
        <f>[4]怪物表!I317</f>
        <v>88</v>
      </c>
      <c r="J316" s="5">
        <f>[4]怪物表!J317</f>
        <v>28</v>
      </c>
      <c r="K316" s="5">
        <f>[4]怪物表!K317</f>
        <v>79</v>
      </c>
      <c r="L316" s="5">
        <f>[4]怪物表!L317</f>
        <v>0</v>
      </c>
      <c r="M316" s="5">
        <f>[4]怪物表!M317</f>
        <v>43</v>
      </c>
      <c r="N316" s="5">
        <f>[4]怪物表!N317</f>
        <v>0</v>
      </c>
      <c r="O316" s="5">
        <f>[4]怪物表!O317</f>
        <v>1.5491999999999999</v>
      </c>
      <c r="P316" s="5">
        <f>[4]怪物表!P317</f>
        <v>0.1</v>
      </c>
      <c r="Q316" s="5">
        <f>[4]怪物表!Q317</f>
        <v>0.11600000000000002</v>
      </c>
      <c r="R316" s="5">
        <f>[4]怪物表!R317</f>
        <v>8.8000000000000009E-2</v>
      </c>
      <c r="S316" s="5">
        <f>[4]怪物表!S317</f>
        <v>7.2000000000000008E-2</v>
      </c>
      <c r="T316" s="5">
        <f>[4]怪物表!T317</f>
        <v>2.4000000000000004E-2</v>
      </c>
      <c r="U316" s="5">
        <f>[4]怪物表!U317</f>
        <v>2.4000000000000004E-2</v>
      </c>
      <c r="V316" s="5">
        <f>[4]怪物表!V317</f>
        <v>2.4000000000000004E-2</v>
      </c>
      <c r="W316" s="5">
        <f>[4]怪物表!W317</f>
        <v>2.4000000000000004E-2</v>
      </c>
      <c r="X316" s="5">
        <f>[4]怪物表!X317</f>
        <v>2.4000000000000004E-2</v>
      </c>
    </row>
    <row r="317" spans="2:24" ht="14.25" x14ac:dyDescent="0.2">
      <c r="B317" s="1" t="s">
        <v>2164</v>
      </c>
      <c r="C317" s="4">
        <v>18</v>
      </c>
      <c r="D317" s="5" t="str">
        <f>[4]怪物表!D318</f>
        <v>土系</v>
      </c>
      <c r="E317" s="5" t="str">
        <f>[4]怪物表!E318</f>
        <v>地脉</v>
      </c>
      <c r="F317" s="5">
        <f>[4]怪物表!F318</f>
        <v>0</v>
      </c>
      <c r="G317" s="5">
        <f>[4]怪物表!G318</f>
        <v>241</v>
      </c>
      <c r="H317" s="5">
        <f>[4]怪物表!H318</f>
        <v>36</v>
      </c>
      <c r="I317" s="5">
        <f>[4]怪物表!I318</f>
        <v>96</v>
      </c>
      <c r="J317" s="5">
        <f>[4]怪物表!J318</f>
        <v>31</v>
      </c>
      <c r="K317" s="5">
        <f>[4]怪物表!K318</f>
        <v>84</v>
      </c>
      <c r="L317" s="5">
        <f>[4]怪物表!L318</f>
        <v>0</v>
      </c>
      <c r="M317" s="5">
        <f>[4]怪物表!M318</f>
        <v>47</v>
      </c>
      <c r="N317" s="5">
        <f>[4]怪物表!N318</f>
        <v>0</v>
      </c>
      <c r="O317" s="5">
        <f>[4]怪物表!O318</f>
        <v>1.5768</v>
      </c>
      <c r="P317" s="5">
        <f>[4]怪物表!P318</f>
        <v>0.1</v>
      </c>
      <c r="Q317" s="5">
        <f>[4]怪物表!Q318</f>
        <v>0.11700000000000002</v>
      </c>
      <c r="R317" s="5">
        <f>[4]怪物表!R318</f>
        <v>9.3500000000000014E-2</v>
      </c>
      <c r="S317" s="5">
        <f>[4]怪物表!S318</f>
        <v>7.6500000000000012E-2</v>
      </c>
      <c r="T317" s="5">
        <f>[4]怪物表!T318</f>
        <v>2.5500000000000005E-2</v>
      </c>
      <c r="U317" s="5">
        <f>[4]怪物表!U318</f>
        <v>2.5500000000000005E-2</v>
      </c>
      <c r="V317" s="5">
        <f>[4]怪物表!V318</f>
        <v>2.5500000000000005E-2</v>
      </c>
      <c r="W317" s="5">
        <f>[4]怪物表!W318</f>
        <v>2.5500000000000005E-2</v>
      </c>
      <c r="X317" s="5">
        <f>[4]怪物表!X318</f>
        <v>2.5500000000000005E-2</v>
      </c>
    </row>
    <row r="318" spans="2:24" ht="14.25" x14ac:dyDescent="0.2">
      <c r="B318" s="1" t="s">
        <v>2165</v>
      </c>
      <c r="C318" s="4">
        <v>19</v>
      </c>
      <c r="D318" s="5" t="str">
        <f>[4]怪物表!D319</f>
        <v>土系</v>
      </c>
      <c r="E318" s="5" t="str">
        <f>[4]怪物表!E319</f>
        <v>地脉</v>
      </c>
      <c r="F318" s="5">
        <f>[4]怪物表!F319</f>
        <v>0</v>
      </c>
      <c r="G318" s="5">
        <f>[4]怪物表!G319</f>
        <v>259</v>
      </c>
      <c r="H318" s="5">
        <f>[4]怪物表!H319</f>
        <v>39</v>
      </c>
      <c r="I318" s="5">
        <f>[4]怪物表!I319</f>
        <v>102</v>
      </c>
      <c r="J318" s="5">
        <f>[4]怪物表!J319</f>
        <v>33</v>
      </c>
      <c r="K318" s="5">
        <f>[4]怪物表!K319</f>
        <v>90</v>
      </c>
      <c r="L318" s="5">
        <f>[4]怪物表!L319</f>
        <v>0</v>
      </c>
      <c r="M318" s="5">
        <f>[4]怪物表!M319</f>
        <v>51</v>
      </c>
      <c r="N318" s="5">
        <f>[4]怪物表!N319</f>
        <v>0</v>
      </c>
      <c r="O318" s="5">
        <f>[4]怪物表!O319</f>
        <v>1.6043999999999998</v>
      </c>
      <c r="P318" s="5">
        <f>[4]怪物表!P319</f>
        <v>0.1</v>
      </c>
      <c r="Q318" s="5">
        <f>[4]怪物表!Q319</f>
        <v>0.11800000000000002</v>
      </c>
      <c r="R318" s="5">
        <f>[4]怪物表!R319</f>
        <v>9.9000000000000019E-2</v>
      </c>
      <c r="S318" s="5">
        <f>[4]怪物表!S319</f>
        <v>8.1000000000000016E-2</v>
      </c>
      <c r="T318" s="5">
        <f>[4]怪物表!T319</f>
        <v>2.7000000000000007E-2</v>
      </c>
      <c r="U318" s="5">
        <f>[4]怪物表!U319</f>
        <v>2.7000000000000007E-2</v>
      </c>
      <c r="V318" s="5">
        <f>[4]怪物表!V319</f>
        <v>2.7000000000000007E-2</v>
      </c>
      <c r="W318" s="5">
        <f>[4]怪物表!W319</f>
        <v>2.7000000000000007E-2</v>
      </c>
      <c r="X318" s="5">
        <f>[4]怪物表!X319</f>
        <v>2.7000000000000007E-2</v>
      </c>
    </row>
    <row r="319" spans="2:24" ht="14.25" x14ac:dyDescent="0.2">
      <c r="B319" s="1" t="s">
        <v>2166</v>
      </c>
      <c r="C319" s="4">
        <v>20</v>
      </c>
      <c r="D319" s="5" t="str">
        <f>[4]怪物表!D320</f>
        <v>土系</v>
      </c>
      <c r="E319" s="5" t="str">
        <f>[4]怪物表!E320</f>
        <v>地脉</v>
      </c>
      <c r="F319" s="5">
        <f>[4]怪物表!F320</f>
        <v>0</v>
      </c>
      <c r="G319" s="5">
        <f>[4]怪物表!G320</f>
        <v>279</v>
      </c>
      <c r="H319" s="5">
        <f>[4]怪物表!H320</f>
        <v>41</v>
      </c>
      <c r="I319" s="5">
        <f>[4]怪物表!I320</f>
        <v>109</v>
      </c>
      <c r="J319" s="5">
        <f>[4]怪物表!J320</f>
        <v>36</v>
      </c>
      <c r="K319" s="5">
        <f>[4]怪物表!K320</f>
        <v>97</v>
      </c>
      <c r="L319" s="5">
        <f>[4]怪物表!L320</f>
        <v>0</v>
      </c>
      <c r="M319" s="5">
        <f>[4]怪物表!M320</f>
        <v>55</v>
      </c>
      <c r="N319" s="5">
        <f>[4]怪物表!N320</f>
        <v>0</v>
      </c>
      <c r="O319" s="5">
        <f>[4]怪物表!O320</f>
        <v>1.6320000000000001</v>
      </c>
      <c r="P319" s="5">
        <f>[4]怪物表!P320</f>
        <v>0.1</v>
      </c>
      <c r="Q319" s="5">
        <f>[4]怪物表!Q320</f>
        <v>0.11900000000000002</v>
      </c>
      <c r="R319" s="5">
        <f>[4]怪物表!R320</f>
        <v>0.10450000000000002</v>
      </c>
      <c r="S319" s="5">
        <f>[4]怪物表!S320</f>
        <v>8.550000000000002E-2</v>
      </c>
      <c r="T319" s="5">
        <f>[4]怪物表!T320</f>
        <v>2.8500000000000008E-2</v>
      </c>
      <c r="U319" s="5">
        <f>[4]怪物表!U320</f>
        <v>2.8500000000000008E-2</v>
      </c>
      <c r="V319" s="5">
        <f>[4]怪物表!V320</f>
        <v>2.8500000000000008E-2</v>
      </c>
      <c r="W319" s="5">
        <f>[4]怪物表!W320</f>
        <v>2.8500000000000008E-2</v>
      </c>
      <c r="X319" s="5">
        <f>[4]怪物表!X320</f>
        <v>2.8500000000000008E-2</v>
      </c>
    </row>
    <row r="320" spans="2:24" ht="14.25" x14ac:dyDescent="0.2">
      <c r="B320" s="1" t="s">
        <v>2167</v>
      </c>
      <c r="C320" s="4">
        <v>21</v>
      </c>
      <c r="D320" s="5" t="str">
        <f>[4]怪物表!D321</f>
        <v>土系</v>
      </c>
      <c r="E320" s="5" t="str">
        <f>[4]怪物表!E321</f>
        <v>地脉</v>
      </c>
      <c r="F320" s="5">
        <f>[4]怪物表!F321</f>
        <v>0</v>
      </c>
      <c r="G320" s="5">
        <f>[4]怪物表!G321</f>
        <v>301</v>
      </c>
      <c r="H320" s="5">
        <f>[4]怪物表!H321</f>
        <v>44</v>
      </c>
      <c r="I320" s="5">
        <f>[4]怪物表!I321</f>
        <v>116</v>
      </c>
      <c r="J320" s="5">
        <f>[4]怪物表!J321</f>
        <v>39</v>
      </c>
      <c r="K320" s="5">
        <f>[4]怪物表!K321</f>
        <v>103</v>
      </c>
      <c r="L320" s="5">
        <f>[4]怪物表!L321</f>
        <v>0</v>
      </c>
      <c r="M320" s="5">
        <f>[4]怪物表!M321</f>
        <v>59</v>
      </c>
      <c r="N320" s="5">
        <f>[4]怪物表!N321</f>
        <v>0</v>
      </c>
      <c r="O320" s="5">
        <f>[4]怪物表!O321</f>
        <v>1.6596</v>
      </c>
      <c r="P320" s="5">
        <f>[4]怪物表!P321</f>
        <v>0.1</v>
      </c>
      <c r="Q320" s="5">
        <f>[4]怪物表!Q321</f>
        <v>0.12000000000000002</v>
      </c>
      <c r="R320" s="5">
        <f>[4]怪物表!R321</f>
        <v>0.11000000000000003</v>
      </c>
      <c r="S320" s="5">
        <f>[4]怪物表!S321</f>
        <v>9.0000000000000024E-2</v>
      </c>
      <c r="T320" s="5">
        <f>[4]怪物表!T321</f>
        <v>3.0000000000000009E-2</v>
      </c>
      <c r="U320" s="5">
        <f>[4]怪物表!U321</f>
        <v>3.0000000000000009E-2</v>
      </c>
      <c r="V320" s="5">
        <f>[4]怪物表!V321</f>
        <v>3.0000000000000009E-2</v>
      </c>
      <c r="W320" s="5">
        <f>[4]怪物表!W321</f>
        <v>3.0000000000000009E-2</v>
      </c>
      <c r="X320" s="5">
        <f>[4]怪物表!X321</f>
        <v>3.0000000000000009E-2</v>
      </c>
    </row>
    <row r="321" spans="2:24" ht="14.25" x14ac:dyDescent="0.2">
      <c r="B321" s="1" t="s">
        <v>2168</v>
      </c>
      <c r="C321" s="4">
        <v>22</v>
      </c>
      <c r="D321" s="5" t="str">
        <f>[4]怪物表!D322</f>
        <v>土系</v>
      </c>
      <c r="E321" s="5" t="str">
        <f>[4]怪物表!E322</f>
        <v>地脉</v>
      </c>
      <c r="F321" s="5">
        <f>[4]怪物表!F322</f>
        <v>0</v>
      </c>
      <c r="G321" s="5">
        <f>[4]怪物表!G322</f>
        <v>321</v>
      </c>
      <c r="H321" s="5">
        <f>[4]怪物表!H322</f>
        <v>46</v>
      </c>
      <c r="I321" s="5">
        <f>[4]怪物表!I322</f>
        <v>123</v>
      </c>
      <c r="J321" s="5">
        <f>[4]怪物表!J322</f>
        <v>41</v>
      </c>
      <c r="K321" s="5">
        <f>[4]怪物表!K322</f>
        <v>110</v>
      </c>
      <c r="L321" s="5">
        <f>[4]怪物表!L322</f>
        <v>0</v>
      </c>
      <c r="M321" s="5">
        <f>[4]怪物表!M322</f>
        <v>63</v>
      </c>
      <c r="N321" s="5">
        <f>[4]怪物表!N322</f>
        <v>0</v>
      </c>
      <c r="O321" s="5">
        <f>[4]怪物表!O322</f>
        <v>1.6871999999999998</v>
      </c>
      <c r="P321" s="5">
        <f>[4]怪物表!P322</f>
        <v>0.1</v>
      </c>
      <c r="Q321" s="5">
        <f>[4]怪物表!Q322</f>
        <v>0.12100000000000002</v>
      </c>
      <c r="R321" s="5">
        <f>[4]怪物表!R322</f>
        <v>0.11550000000000003</v>
      </c>
      <c r="S321" s="5">
        <f>[4]怪物表!S322</f>
        <v>9.4500000000000028E-2</v>
      </c>
      <c r="T321" s="5">
        <f>[4]怪物表!T322</f>
        <v>3.1500000000000007E-2</v>
      </c>
      <c r="U321" s="5">
        <f>[4]怪物表!U322</f>
        <v>3.1500000000000007E-2</v>
      </c>
      <c r="V321" s="5">
        <f>[4]怪物表!V322</f>
        <v>3.1500000000000007E-2</v>
      </c>
      <c r="W321" s="5">
        <f>[4]怪物表!W322</f>
        <v>3.1500000000000007E-2</v>
      </c>
      <c r="X321" s="5">
        <f>[4]怪物表!X322</f>
        <v>3.1500000000000007E-2</v>
      </c>
    </row>
    <row r="322" spans="2:24" ht="14.25" x14ac:dyDescent="0.2">
      <c r="B322" s="1" t="s">
        <v>2169</v>
      </c>
      <c r="C322" s="4">
        <v>23</v>
      </c>
      <c r="D322" s="5" t="str">
        <f>[4]怪物表!D323</f>
        <v>土系</v>
      </c>
      <c r="E322" s="5" t="str">
        <f>[4]怪物表!E323</f>
        <v>地脉</v>
      </c>
      <c r="F322" s="5">
        <f>[4]怪物表!F323</f>
        <v>0</v>
      </c>
      <c r="G322" s="5">
        <f>[4]怪物表!G323</f>
        <v>342</v>
      </c>
      <c r="H322" s="5">
        <f>[4]怪物表!H323</f>
        <v>48</v>
      </c>
      <c r="I322" s="5">
        <f>[4]怪物表!I323</f>
        <v>132</v>
      </c>
      <c r="J322" s="5">
        <f>[4]怪物表!J323</f>
        <v>44</v>
      </c>
      <c r="K322" s="5">
        <f>[4]怪物表!K323</f>
        <v>116</v>
      </c>
      <c r="L322" s="5">
        <f>[4]怪物表!L323</f>
        <v>0</v>
      </c>
      <c r="M322" s="5">
        <f>[4]怪物表!M323</f>
        <v>67</v>
      </c>
      <c r="N322" s="5">
        <f>[4]怪物表!N323</f>
        <v>0</v>
      </c>
      <c r="O322" s="5">
        <f>[4]怪物表!O323</f>
        <v>1.7148000000000001</v>
      </c>
      <c r="P322" s="5">
        <f>[4]怪物表!P323</f>
        <v>0.1</v>
      </c>
      <c r="Q322" s="5">
        <f>[4]怪物表!Q323</f>
        <v>0.12200000000000003</v>
      </c>
      <c r="R322" s="5">
        <f>[4]怪物表!R323</f>
        <v>0.12100000000000004</v>
      </c>
      <c r="S322" s="5">
        <f>[4]怪物表!S323</f>
        <v>9.9000000000000032E-2</v>
      </c>
      <c r="T322" s="5">
        <f>[4]怪物表!T323</f>
        <v>3.3000000000000008E-2</v>
      </c>
      <c r="U322" s="5">
        <f>[4]怪物表!U323</f>
        <v>3.3000000000000008E-2</v>
      </c>
      <c r="V322" s="5">
        <f>[4]怪物表!V323</f>
        <v>3.3000000000000008E-2</v>
      </c>
      <c r="W322" s="5">
        <f>[4]怪物表!W323</f>
        <v>3.3000000000000008E-2</v>
      </c>
      <c r="X322" s="5">
        <f>[4]怪物表!X323</f>
        <v>3.3000000000000008E-2</v>
      </c>
    </row>
    <row r="323" spans="2:24" ht="14.25" x14ac:dyDescent="0.2">
      <c r="B323" s="1" t="s">
        <v>2170</v>
      </c>
      <c r="C323" s="4">
        <v>24</v>
      </c>
      <c r="D323" s="5" t="str">
        <f>[4]怪物表!D324</f>
        <v>土系</v>
      </c>
      <c r="E323" s="5" t="str">
        <f>[4]怪物表!E324</f>
        <v>地脉</v>
      </c>
      <c r="F323" s="5">
        <f>[4]怪物表!F324</f>
        <v>0</v>
      </c>
      <c r="G323" s="5">
        <f>[4]怪物表!G324</f>
        <v>364</v>
      </c>
      <c r="H323" s="5">
        <f>[4]怪物表!H324</f>
        <v>51</v>
      </c>
      <c r="I323" s="5">
        <f>[4]怪物表!I324</f>
        <v>139</v>
      </c>
      <c r="J323" s="5">
        <f>[4]怪物表!J324</f>
        <v>47</v>
      </c>
      <c r="K323" s="5">
        <f>[4]怪物表!K324</f>
        <v>123</v>
      </c>
      <c r="L323" s="5">
        <f>[4]怪物表!L324</f>
        <v>0</v>
      </c>
      <c r="M323" s="5">
        <f>[4]怪物表!M324</f>
        <v>72</v>
      </c>
      <c r="N323" s="5">
        <f>[4]怪物表!N324</f>
        <v>0</v>
      </c>
      <c r="O323" s="5">
        <f>[4]怪物表!O324</f>
        <v>1.7423999999999999</v>
      </c>
      <c r="P323" s="5">
        <f>[4]怪物表!P324</f>
        <v>0.1</v>
      </c>
      <c r="Q323" s="5">
        <f>[4]怪物表!Q324</f>
        <v>0.12300000000000003</v>
      </c>
      <c r="R323" s="5">
        <f>[4]怪物表!R324</f>
        <v>0.12650000000000006</v>
      </c>
      <c r="S323" s="5">
        <f>[4]怪物表!S324</f>
        <v>0.10350000000000004</v>
      </c>
      <c r="T323" s="5">
        <f>[4]怪物表!T324</f>
        <v>3.450000000000001E-2</v>
      </c>
      <c r="U323" s="5">
        <f>[4]怪物表!U324</f>
        <v>3.450000000000001E-2</v>
      </c>
      <c r="V323" s="5">
        <f>[4]怪物表!V324</f>
        <v>3.450000000000001E-2</v>
      </c>
      <c r="W323" s="5">
        <f>[4]怪物表!W324</f>
        <v>3.450000000000001E-2</v>
      </c>
      <c r="X323" s="5">
        <f>[4]怪物表!X324</f>
        <v>3.450000000000001E-2</v>
      </c>
    </row>
    <row r="324" spans="2:24" ht="14.25" x14ac:dyDescent="0.2">
      <c r="B324" s="1" t="s">
        <v>1303</v>
      </c>
      <c r="C324" s="4">
        <v>25</v>
      </c>
      <c r="D324" s="5" t="str">
        <f>[4]怪物表!D325</f>
        <v>土系</v>
      </c>
      <c r="E324" s="5" t="str">
        <f>[4]怪物表!E325</f>
        <v>地脉</v>
      </c>
      <c r="F324" s="5">
        <f>[4]怪物表!F325</f>
        <v>0</v>
      </c>
      <c r="G324" s="5">
        <f>[4]怪物表!G325</f>
        <v>388</v>
      </c>
      <c r="H324" s="5">
        <f>[4]怪物表!H325</f>
        <v>53</v>
      </c>
      <c r="I324" s="5">
        <f>[4]怪物表!I325</f>
        <v>147</v>
      </c>
      <c r="J324" s="5">
        <f>[4]怪物表!J325</f>
        <v>50</v>
      </c>
      <c r="K324" s="5">
        <f>[4]怪物表!K325</f>
        <v>130</v>
      </c>
      <c r="L324" s="5">
        <f>[4]怪物表!L325</f>
        <v>0</v>
      </c>
      <c r="M324" s="5">
        <f>[4]怪物表!M325</f>
        <v>76</v>
      </c>
      <c r="N324" s="5">
        <f>[4]怪物表!N325</f>
        <v>0</v>
      </c>
      <c r="O324" s="5">
        <f>[4]怪物表!O325</f>
        <v>1.77</v>
      </c>
      <c r="P324" s="5">
        <f>[4]怪物表!P325</f>
        <v>0.1</v>
      </c>
      <c r="Q324" s="5">
        <f>[4]怪物表!Q325</f>
        <v>0.12400000000000003</v>
      </c>
      <c r="R324" s="5">
        <f>[4]怪物表!R325</f>
        <v>0.13200000000000006</v>
      </c>
      <c r="S324" s="5">
        <f>[4]怪物表!S325</f>
        <v>0.10800000000000004</v>
      </c>
      <c r="T324" s="5">
        <f>[4]怪物表!T325</f>
        <v>3.6000000000000011E-2</v>
      </c>
      <c r="U324" s="5">
        <f>[4]怪物表!U325</f>
        <v>3.6000000000000011E-2</v>
      </c>
      <c r="V324" s="5">
        <f>[4]怪物表!V325</f>
        <v>3.6000000000000011E-2</v>
      </c>
      <c r="W324" s="5">
        <f>[4]怪物表!W325</f>
        <v>3.6000000000000011E-2</v>
      </c>
      <c r="X324" s="5">
        <f>[4]怪物表!X325</f>
        <v>3.6000000000000011E-2</v>
      </c>
    </row>
    <row r="325" spans="2:24" ht="14.25" x14ac:dyDescent="0.2">
      <c r="B325" s="1" t="s">
        <v>1304</v>
      </c>
      <c r="C325" s="4">
        <v>26</v>
      </c>
      <c r="D325" s="5" t="str">
        <f>[4]怪物表!D326</f>
        <v>土系</v>
      </c>
      <c r="E325" s="5" t="str">
        <f>[4]怪物表!E326</f>
        <v>地脉</v>
      </c>
      <c r="F325" s="5">
        <f>[4]怪物表!F326</f>
        <v>0</v>
      </c>
      <c r="G325" s="5">
        <f>[4]怪物表!G326</f>
        <v>412</v>
      </c>
      <c r="H325" s="5">
        <f>[4]怪物表!H326</f>
        <v>56</v>
      </c>
      <c r="I325" s="5">
        <f>[4]怪物表!I326</f>
        <v>156</v>
      </c>
      <c r="J325" s="5">
        <f>[4]怪物表!J326</f>
        <v>53</v>
      </c>
      <c r="K325" s="5">
        <f>[4]怪物表!K326</f>
        <v>138</v>
      </c>
      <c r="L325" s="5">
        <f>[4]怪物表!L326</f>
        <v>0</v>
      </c>
      <c r="M325" s="5">
        <f>[4]怪物表!M326</f>
        <v>81</v>
      </c>
      <c r="N325" s="5">
        <f>[4]怪物表!N326</f>
        <v>0</v>
      </c>
      <c r="O325" s="5">
        <f>[4]怪物表!O326</f>
        <v>1.7975999999999999</v>
      </c>
      <c r="P325" s="5">
        <f>[4]怪物表!P326</f>
        <v>0.1</v>
      </c>
      <c r="Q325" s="5">
        <f>[4]怪物表!Q326</f>
        <v>0.12500000000000003</v>
      </c>
      <c r="R325" s="5">
        <f>[4]怪物表!R326</f>
        <v>0.13750000000000004</v>
      </c>
      <c r="S325" s="5">
        <f>[4]怪物表!S326</f>
        <v>0.11250000000000004</v>
      </c>
      <c r="T325" s="5">
        <f>[4]怪物表!T326</f>
        <v>3.7500000000000012E-2</v>
      </c>
      <c r="U325" s="5">
        <f>[4]怪物表!U326</f>
        <v>3.7500000000000012E-2</v>
      </c>
      <c r="V325" s="5">
        <f>[4]怪物表!V326</f>
        <v>3.7500000000000012E-2</v>
      </c>
      <c r="W325" s="5">
        <f>[4]怪物表!W326</f>
        <v>3.7500000000000012E-2</v>
      </c>
      <c r="X325" s="5">
        <f>[4]怪物表!X326</f>
        <v>3.7500000000000012E-2</v>
      </c>
    </row>
    <row r="326" spans="2:24" ht="14.25" x14ac:dyDescent="0.2">
      <c r="B326" s="1" t="s">
        <v>1305</v>
      </c>
      <c r="C326" s="4">
        <v>27</v>
      </c>
      <c r="D326" s="5" t="str">
        <f>[4]怪物表!D327</f>
        <v>土系</v>
      </c>
      <c r="E326" s="5" t="str">
        <f>[4]怪物表!E327</f>
        <v>地脉</v>
      </c>
      <c r="F326" s="5">
        <f>[4]怪物表!F327</f>
        <v>0</v>
      </c>
      <c r="G326" s="5">
        <f>[4]怪物表!G327</f>
        <v>436</v>
      </c>
      <c r="H326" s="5">
        <f>[4]怪物表!H327</f>
        <v>58</v>
      </c>
      <c r="I326" s="5">
        <f>[4]怪物表!I327</f>
        <v>164</v>
      </c>
      <c r="J326" s="5">
        <f>[4]怪物表!J327</f>
        <v>56</v>
      </c>
      <c r="K326" s="5">
        <f>[4]怪物表!K327</f>
        <v>146</v>
      </c>
      <c r="L326" s="5">
        <f>[4]怪物表!L327</f>
        <v>0</v>
      </c>
      <c r="M326" s="5">
        <f>[4]怪物表!M327</f>
        <v>86</v>
      </c>
      <c r="N326" s="5">
        <f>[4]怪物表!N327</f>
        <v>0</v>
      </c>
      <c r="O326" s="5">
        <f>[4]怪物表!O327</f>
        <v>1.8251999999999997</v>
      </c>
      <c r="P326" s="5">
        <f>[4]怪物表!P327</f>
        <v>0.1</v>
      </c>
      <c r="Q326" s="5">
        <f>[4]怪物表!Q327</f>
        <v>0.12600000000000003</v>
      </c>
      <c r="R326" s="5">
        <f>[4]怪物表!R327</f>
        <v>0.14300000000000004</v>
      </c>
      <c r="S326" s="5">
        <f>[4]怪物表!S327</f>
        <v>0.11700000000000005</v>
      </c>
      <c r="T326" s="5">
        <f>[4]怪物表!T327</f>
        <v>3.9000000000000014E-2</v>
      </c>
      <c r="U326" s="5">
        <f>[4]怪物表!U327</f>
        <v>3.9000000000000014E-2</v>
      </c>
      <c r="V326" s="5">
        <f>[4]怪物表!V327</f>
        <v>3.9000000000000014E-2</v>
      </c>
      <c r="W326" s="5">
        <f>[4]怪物表!W327</f>
        <v>3.9000000000000014E-2</v>
      </c>
      <c r="X326" s="5">
        <f>[4]怪物表!X327</f>
        <v>3.9000000000000014E-2</v>
      </c>
    </row>
    <row r="327" spans="2:24" ht="14.25" x14ac:dyDescent="0.2">
      <c r="B327" s="1" t="s">
        <v>1253</v>
      </c>
      <c r="C327" s="4">
        <v>28</v>
      </c>
      <c r="D327" s="5" t="str">
        <f>[4]怪物表!D328</f>
        <v>土系</v>
      </c>
      <c r="E327" s="5" t="str">
        <f>[4]怪物表!E328</f>
        <v>地脉</v>
      </c>
      <c r="F327" s="5">
        <f>[4]怪物表!F328</f>
        <v>0</v>
      </c>
      <c r="G327" s="5">
        <f>[4]怪物表!G328</f>
        <v>459</v>
      </c>
      <c r="H327" s="5">
        <f>[4]怪物表!H328</f>
        <v>60</v>
      </c>
      <c r="I327" s="5">
        <f>[4]怪物表!I328</f>
        <v>174</v>
      </c>
      <c r="J327" s="5">
        <f>[4]怪物表!J328</f>
        <v>60</v>
      </c>
      <c r="K327" s="5">
        <f>[4]怪物表!K328</f>
        <v>153</v>
      </c>
      <c r="L327" s="5">
        <f>[4]怪物表!L328</f>
        <v>0</v>
      </c>
      <c r="M327" s="5">
        <f>[4]怪物表!M328</f>
        <v>91</v>
      </c>
      <c r="N327" s="5">
        <f>[4]怪物表!N328</f>
        <v>0</v>
      </c>
      <c r="O327" s="5">
        <f>[4]怪物表!O328</f>
        <v>1.8528</v>
      </c>
      <c r="P327" s="5">
        <f>[4]怪物表!P328</f>
        <v>0.1</v>
      </c>
      <c r="Q327" s="5">
        <f>[4]怪物表!Q328</f>
        <v>0.12700000000000003</v>
      </c>
      <c r="R327" s="5">
        <f>[4]怪物表!R328</f>
        <v>0.14850000000000005</v>
      </c>
      <c r="S327" s="5">
        <f>[4]怪物表!S328</f>
        <v>0.12150000000000005</v>
      </c>
      <c r="T327" s="5">
        <f>[4]怪物表!T328</f>
        <v>4.0500000000000015E-2</v>
      </c>
      <c r="U327" s="5">
        <f>[4]怪物表!U328</f>
        <v>4.0500000000000015E-2</v>
      </c>
      <c r="V327" s="5">
        <f>[4]怪物表!V328</f>
        <v>4.0500000000000015E-2</v>
      </c>
      <c r="W327" s="5">
        <f>[4]怪物表!W328</f>
        <v>4.0500000000000015E-2</v>
      </c>
      <c r="X327" s="5">
        <f>[4]怪物表!X328</f>
        <v>4.0500000000000015E-2</v>
      </c>
    </row>
    <row r="328" spans="2:24" ht="14.25" x14ac:dyDescent="0.2">
      <c r="B328" s="1" t="s">
        <v>1254</v>
      </c>
      <c r="C328" s="4">
        <v>29</v>
      </c>
      <c r="D328" s="5" t="str">
        <f>[4]怪物表!D329</f>
        <v>土系</v>
      </c>
      <c r="E328" s="5" t="str">
        <f>[4]怪物表!E329</f>
        <v>地脉</v>
      </c>
      <c r="F328" s="5">
        <f>[4]怪物表!F329</f>
        <v>0</v>
      </c>
      <c r="G328" s="5">
        <f>[4]怪物表!G329</f>
        <v>483</v>
      </c>
      <c r="H328" s="5">
        <f>[4]怪物表!H329</f>
        <v>63</v>
      </c>
      <c r="I328" s="5">
        <f>[4]怪物表!I329</f>
        <v>182</v>
      </c>
      <c r="J328" s="5">
        <f>[4]怪物表!J329</f>
        <v>63</v>
      </c>
      <c r="K328" s="5">
        <f>[4]怪物表!K329</f>
        <v>162</v>
      </c>
      <c r="L328" s="5">
        <f>[4]怪物表!L329</f>
        <v>0</v>
      </c>
      <c r="M328" s="5">
        <f>[4]怪物表!M329</f>
        <v>96</v>
      </c>
      <c r="N328" s="5">
        <f>[4]怪物表!N329</f>
        <v>0</v>
      </c>
      <c r="O328" s="5">
        <f>[4]怪物表!O329</f>
        <v>1.8803999999999998</v>
      </c>
      <c r="P328" s="5">
        <f>[4]怪物表!P329</f>
        <v>0.1</v>
      </c>
      <c r="Q328" s="5">
        <f>[4]怪物表!Q329</f>
        <v>0.12800000000000003</v>
      </c>
      <c r="R328" s="5">
        <f>[4]怪物表!R329</f>
        <v>0.15400000000000005</v>
      </c>
      <c r="S328" s="5">
        <f>[4]怪物表!S329</f>
        <v>0.12600000000000006</v>
      </c>
      <c r="T328" s="5">
        <f>[4]怪物表!T329</f>
        <v>4.2000000000000016E-2</v>
      </c>
      <c r="U328" s="5">
        <f>[4]怪物表!U329</f>
        <v>4.2000000000000016E-2</v>
      </c>
      <c r="V328" s="5">
        <f>[4]怪物表!V329</f>
        <v>4.2000000000000016E-2</v>
      </c>
      <c r="W328" s="5">
        <f>[4]怪物表!W329</f>
        <v>4.2000000000000016E-2</v>
      </c>
      <c r="X328" s="5">
        <f>[4]怪物表!X329</f>
        <v>4.2000000000000016E-2</v>
      </c>
    </row>
    <row r="329" spans="2:24" ht="14.25" x14ac:dyDescent="0.2">
      <c r="B329" s="1" t="s">
        <v>1255</v>
      </c>
      <c r="C329" s="4">
        <v>30</v>
      </c>
      <c r="D329" s="5" t="str">
        <f>[4]怪物表!D330</f>
        <v>土系</v>
      </c>
      <c r="E329" s="5" t="str">
        <f>[4]怪物表!E330</f>
        <v>地脉</v>
      </c>
      <c r="F329" s="5">
        <f>[4]怪物表!F330</f>
        <v>0</v>
      </c>
      <c r="G329" s="5">
        <f>[4]怪物表!G330</f>
        <v>510</v>
      </c>
      <c r="H329" s="5">
        <f>[4]怪物表!H330</f>
        <v>65</v>
      </c>
      <c r="I329" s="5">
        <f>[4]怪物表!I330</f>
        <v>192</v>
      </c>
      <c r="J329" s="5">
        <f>[4]怪物表!J330</f>
        <v>66</v>
      </c>
      <c r="K329" s="5">
        <f>[4]怪物表!K330</f>
        <v>170</v>
      </c>
      <c r="L329" s="5">
        <f>[4]怪物表!L330</f>
        <v>0</v>
      </c>
      <c r="M329" s="5">
        <f>[4]怪物表!M330</f>
        <v>100</v>
      </c>
      <c r="N329" s="5">
        <f>[4]怪物表!N330</f>
        <v>0</v>
      </c>
      <c r="O329" s="5">
        <f>[4]怪物表!O330</f>
        <v>1.9079999999999997</v>
      </c>
      <c r="P329" s="5">
        <f>[4]怪物表!P330</f>
        <v>0.1</v>
      </c>
      <c r="Q329" s="5">
        <f>[4]怪物表!Q330</f>
        <v>0.12900000000000003</v>
      </c>
      <c r="R329" s="5">
        <f>[4]怪物表!R330</f>
        <v>0.15950000000000006</v>
      </c>
      <c r="S329" s="5">
        <f>[4]怪物表!S330</f>
        <v>0.13050000000000006</v>
      </c>
      <c r="T329" s="5">
        <f>[4]怪物表!T330</f>
        <v>4.3500000000000018E-2</v>
      </c>
      <c r="U329" s="5">
        <f>[4]怪物表!U330</f>
        <v>4.3500000000000018E-2</v>
      </c>
      <c r="V329" s="5">
        <f>[4]怪物表!V330</f>
        <v>4.3500000000000018E-2</v>
      </c>
      <c r="W329" s="5">
        <f>[4]怪物表!W330</f>
        <v>4.3500000000000018E-2</v>
      </c>
      <c r="X329" s="5">
        <f>[4]怪物表!X330</f>
        <v>4.3500000000000018E-2</v>
      </c>
    </row>
    <row r="330" spans="2:24" ht="14.25" x14ac:dyDescent="0.2">
      <c r="B330" s="1" t="s">
        <v>1256</v>
      </c>
      <c r="C330" s="4">
        <v>31</v>
      </c>
      <c r="D330" s="5" t="str">
        <f>[4]怪物表!D331</f>
        <v>土系</v>
      </c>
      <c r="E330" s="5" t="str">
        <f>[4]怪物表!E331</f>
        <v>地脉</v>
      </c>
      <c r="F330" s="5">
        <f>[4]怪物表!F331</f>
        <v>0</v>
      </c>
      <c r="G330" s="5">
        <f>[4]怪物表!G331</f>
        <v>537</v>
      </c>
      <c r="H330" s="5">
        <f>[4]怪物表!H331</f>
        <v>68</v>
      </c>
      <c r="I330" s="5">
        <f>[4]怪物表!I331</f>
        <v>201</v>
      </c>
      <c r="J330" s="5">
        <f>[4]怪物表!J331</f>
        <v>69</v>
      </c>
      <c r="K330" s="5">
        <f>[4]怪物表!K331</f>
        <v>178</v>
      </c>
      <c r="L330" s="5">
        <f>[4]怪物表!L331</f>
        <v>0</v>
      </c>
      <c r="M330" s="5">
        <f>[4]怪物表!M331</f>
        <v>105</v>
      </c>
      <c r="N330" s="5">
        <f>[4]怪物表!N331</f>
        <v>0</v>
      </c>
      <c r="O330" s="5">
        <f>[4]怪物表!O331</f>
        <v>1.9356</v>
      </c>
      <c r="P330" s="5">
        <f>[4]怪物表!P331</f>
        <v>0.1</v>
      </c>
      <c r="Q330" s="5">
        <f>[4]怪物表!Q331</f>
        <v>0.13000000000000003</v>
      </c>
      <c r="R330" s="5">
        <f>[4]怪物表!R331</f>
        <v>0.16500000000000006</v>
      </c>
      <c r="S330" s="5">
        <f>[4]怪物表!S331</f>
        <v>0.13500000000000006</v>
      </c>
      <c r="T330" s="5">
        <f>[4]怪物表!T331</f>
        <v>4.5000000000000019E-2</v>
      </c>
      <c r="U330" s="5">
        <f>[4]怪物表!U331</f>
        <v>4.5000000000000019E-2</v>
      </c>
      <c r="V330" s="5">
        <f>[4]怪物表!V331</f>
        <v>4.5000000000000019E-2</v>
      </c>
      <c r="W330" s="5">
        <f>[4]怪物表!W331</f>
        <v>4.5000000000000019E-2</v>
      </c>
      <c r="X330" s="5">
        <f>[4]怪物表!X331</f>
        <v>4.5000000000000019E-2</v>
      </c>
    </row>
    <row r="331" spans="2:24" ht="14.25" x14ac:dyDescent="0.2">
      <c r="B331" s="1" t="s">
        <v>2171</v>
      </c>
      <c r="C331" s="4">
        <v>32</v>
      </c>
      <c r="D331" s="5" t="str">
        <f>[4]怪物表!D332</f>
        <v>土系</v>
      </c>
      <c r="E331" s="5" t="str">
        <f>[4]怪物表!E332</f>
        <v>地脉</v>
      </c>
      <c r="F331" s="5">
        <f>[4]怪物表!F332</f>
        <v>0</v>
      </c>
      <c r="G331" s="5">
        <f>[4]怪物表!G332</f>
        <v>564</v>
      </c>
      <c r="H331" s="5">
        <f>[4]怪物表!H332</f>
        <v>70</v>
      </c>
      <c r="I331" s="5">
        <f>[4]怪物表!I332</f>
        <v>211</v>
      </c>
      <c r="J331" s="5">
        <f>[4]怪物表!J332</f>
        <v>72</v>
      </c>
      <c r="K331" s="5">
        <f>[4]怪物表!K332</f>
        <v>187</v>
      </c>
      <c r="L331" s="5">
        <f>[4]怪物表!L332</f>
        <v>0</v>
      </c>
      <c r="M331" s="5">
        <f>[4]怪物表!M332</f>
        <v>110</v>
      </c>
      <c r="N331" s="5">
        <f>[4]怪物表!N332</f>
        <v>0</v>
      </c>
      <c r="O331" s="5">
        <f>[4]怪物表!O332</f>
        <v>1.9632000000000001</v>
      </c>
      <c r="P331" s="5">
        <f>[4]怪物表!P332</f>
        <v>0.1</v>
      </c>
      <c r="Q331" s="5">
        <f>[4]怪物表!Q332</f>
        <v>0.13100000000000003</v>
      </c>
      <c r="R331" s="5">
        <f>[4]怪物表!R332</f>
        <v>0.17050000000000007</v>
      </c>
      <c r="S331" s="5">
        <f>[4]怪物表!S332</f>
        <v>0.13950000000000007</v>
      </c>
      <c r="T331" s="5">
        <f>[4]怪物表!T332</f>
        <v>4.650000000000002E-2</v>
      </c>
      <c r="U331" s="5">
        <f>[4]怪物表!U332</f>
        <v>4.650000000000002E-2</v>
      </c>
      <c r="V331" s="5">
        <f>[4]怪物表!V332</f>
        <v>4.650000000000002E-2</v>
      </c>
      <c r="W331" s="5">
        <f>[4]怪物表!W332</f>
        <v>4.650000000000002E-2</v>
      </c>
      <c r="X331" s="5">
        <f>[4]怪物表!X332</f>
        <v>4.650000000000002E-2</v>
      </c>
    </row>
    <row r="332" spans="2:24" ht="14.25" x14ac:dyDescent="0.2">
      <c r="B332" s="1" t="s">
        <v>2172</v>
      </c>
      <c r="C332" s="4">
        <v>33</v>
      </c>
      <c r="D332" s="5" t="str">
        <f>[4]怪物表!D333</f>
        <v>土系</v>
      </c>
      <c r="E332" s="5" t="str">
        <f>[4]怪物表!E333</f>
        <v>地脉</v>
      </c>
      <c r="F332" s="5">
        <f>[4]怪物表!F333</f>
        <v>0</v>
      </c>
      <c r="G332" s="5">
        <f>[4]怪物表!G333</f>
        <v>590</v>
      </c>
      <c r="H332" s="5">
        <f>[4]怪物表!H333</f>
        <v>72</v>
      </c>
      <c r="I332" s="5">
        <f>[4]怪物表!I333</f>
        <v>222</v>
      </c>
      <c r="J332" s="5">
        <f>[4]怪物表!J333</f>
        <v>76</v>
      </c>
      <c r="K332" s="5">
        <f>[4]怪物表!K333</f>
        <v>196</v>
      </c>
      <c r="L332" s="5">
        <f>[4]怪物表!L333</f>
        <v>0</v>
      </c>
      <c r="M332" s="5">
        <f>[4]怪物表!M333</f>
        <v>116</v>
      </c>
      <c r="N332" s="5">
        <f>[4]怪物表!N333</f>
        <v>0</v>
      </c>
      <c r="O332" s="5">
        <f>[4]怪物表!O333</f>
        <v>1.9907999999999997</v>
      </c>
      <c r="P332" s="5">
        <f>[4]怪物表!P333</f>
        <v>0.1</v>
      </c>
      <c r="Q332" s="5">
        <f>[4]怪物表!Q333</f>
        <v>0.13200000000000003</v>
      </c>
      <c r="R332" s="5">
        <f>[4]怪物表!R333</f>
        <v>0.17600000000000007</v>
      </c>
      <c r="S332" s="5">
        <f>[4]怪物表!S333</f>
        <v>0.14400000000000007</v>
      </c>
      <c r="T332" s="5">
        <f>[4]怪物表!T333</f>
        <v>4.8000000000000022E-2</v>
      </c>
      <c r="U332" s="5">
        <f>[4]怪物表!U333</f>
        <v>4.8000000000000022E-2</v>
      </c>
      <c r="V332" s="5">
        <f>[4]怪物表!V333</f>
        <v>4.8000000000000022E-2</v>
      </c>
      <c r="W332" s="5">
        <f>[4]怪物表!W333</f>
        <v>4.8000000000000022E-2</v>
      </c>
      <c r="X332" s="5">
        <f>[4]怪物表!X333</f>
        <v>4.8000000000000022E-2</v>
      </c>
    </row>
    <row r="333" spans="2:24" ht="14.25" x14ac:dyDescent="0.2">
      <c r="B333" s="1" t="s">
        <v>2173</v>
      </c>
      <c r="C333" s="4">
        <v>34</v>
      </c>
      <c r="D333" s="5" t="str">
        <f>[4]怪物表!D334</f>
        <v>土系</v>
      </c>
      <c r="E333" s="5" t="str">
        <f>[4]怪物表!E334</f>
        <v>地脉</v>
      </c>
      <c r="F333" s="5">
        <f>[4]怪物表!F334</f>
        <v>0</v>
      </c>
      <c r="G333" s="5">
        <f>[4]怪物表!G334</f>
        <v>616</v>
      </c>
      <c r="H333" s="5">
        <f>[4]怪物表!H334</f>
        <v>75</v>
      </c>
      <c r="I333" s="5">
        <f>[4]怪物表!I334</f>
        <v>232</v>
      </c>
      <c r="J333" s="5">
        <f>[4]怪物表!J334</f>
        <v>80</v>
      </c>
      <c r="K333" s="5">
        <f>[4]怪物表!K334</f>
        <v>205</v>
      </c>
      <c r="L333" s="5">
        <f>[4]怪物表!L334</f>
        <v>0</v>
      </c>
      <c r="M333" s="5">
        <f>[4]怪物表!M334</f>
        <v>121</v>
      </c>
      <c r="N333" s="5">
        <f>[4]怪物表!N334</f>
        <v>0</v>
      </c>
      <c r="O333" s="5">
        <f>[4]怪物表!O334</f>
        <v>2.0183999999999997</v>
      </c>
      <c r="P333" s="5">
        <f>[4]怪物表!P334</f>
        <v>0.1</v>
      </c>
      <c r="Q333" s="5">
        <f>[4]怪物表!Q334</f>
        <v>0.13300000000000003</v>
      </c>
      <c r="R333" s="5">
        <f>[4]怪物表!R334</f>
        <v>0.18150000000000008</v>
      </c>
      <c r="S333" s="5">
        <f>[4]怪物表!S334</f>
        <v>0.14850000000000008</v>
      </c>
      <c r="T333" s="5">
        <f>[4]怪物表!T334</f>
        <v>4.9500000000000023E-2</v>
      </c>
      <c r="U333" s="5">
        <f>[4]怪物表!U334</f>
        <v>4.9500000000000023E-2</v>
      </c>
      <c r="V333" s="5">
        <f>[4]怪物表!V334</f>
        <v>4.9500000000000023E-2</v>
      </c>
      <c r="W333" s="5">
        <f>[4]怪物表!W334</f>
        <v>4.9500000000000023E-2</v>
      </c>
      <c r="X333" s="5">
        <f>[4]怪物表!X334</f>
        <v>4.9500000000000023E-2</v>
      </c>
    </row>
    <row r="334" spans="2:24" ht="14.25" x14ac:dyDescent="0.2">
      <c r="B334" s="1" t="s">
        <v>2174</v>
      </c>
      <c r="C334" s="4">
        <v>35</v>
      </c>
      <c r="D334" s="5" t="str">
        <f>[4]怪物表!D335</f>
        <v>土系</v>
      </c>
      <c r="E334" s="5" t="str">
        <f>[4]怪物表!E335</f>
        <v>地脉</v>
      </c>
      <c r="F334" s="5">
        <f>[4]怪物表!F335</f>
        <v>0</v>
      </c>
      <c r="G334" s="5">
        <f>[4]怪物表!G335</f>
        <v>644</v>
      </c>
      <c r="H334" s="5">
        <f>[4]怪物表!H335</f>
        <v>77</v>
      </c>
      <c r="I334" s="5">
        <f>[4]怪物表!I335</f>
        <v>242</v>
      </c>
      <c r="J334" s="5">
        <f>[4]怪物表!J335</f>
        <v>84</v>
      </c>
      <c r="K334" s="5">
        <f>[4]怪物表!K335</f>
        <v>214</v>
      </c>
      <c r="L334" s="5">
        <f>[4]怪物表!L335</f>
        <v>0</v>
      </c>
      <c r="M334" s="5">
        <f>[4]怪物表!M335</f>
        <v>127</v>
      </c>
      <c r="N334" s="5">
        <f>[4]怪物表!N335</f>
        <v>0</v>
      </c>
      <c r="O334" s="5">
        <f>[4]怪物表!O335</f>
        <v>2.0459999999999998</v>
      </c>
      <c r="P334" s="5">
        <f>[4]怪物表!P335</f>
        <v>0.1</v>
      </c>
      <c r="Q334" s="5">
        <f>[4]怪物表!Q335</f>
        <v>0.13400000000000004</v>
      </c>
      <c r="R334" s="5">
        <f>[4]怪物表!R335</f>
        <v>0.18700000000000008</v>
      </c>
      <c r="S334" s="5">
        <f>[4]怪物表!S335</f>
        <v>0.15300000000000008</v>
      </c>
      <c r="T334" s="5">
        <f>[4]怪物表!T335</f>
        <v>5.1000000000000024E-2</v>
      </c>
      <c r="U334" s="5">
        <f>[4]怪物表!U335</f>
        <v>5.1000000000000024E-2</v>
      </c>
      <c r="V334" s="5">
        <f>[4]怪物表!V335</f>
        <v>5.1000000000000024E-2</v>
      </c>
      <c r="W334" s="5">
        <f>[4]怪物表!W335</f>
        <v>5.1000000000000024E-2</v>
      </c>
      <c r="X334" s="5">
        <f>[4]怪物表!X335</f>
        <v>5.1000000000000024E-2</v>
      </c>
    </row>
    <row r="335" spans="2:24" ht="14.25" x14ac:dyDescent="0.2">
      <c r="B335" s="1" t="s">
        <v>2175</v>
      </c>
      <c r="C335" s="4">
        <v>36</v>
      </c>
      <c r="D335" s="5" t="str">
        <f>[4]怪物表!D336</f>
        <v>土系</v>
      </c>
      <c r="E335" s="5" t="str">
        <f>[4]怪物表!E336</f>
        <v>地脉</v>
      </c>
      <c r="F335" s="5">
        <f>[4]怪物表!F336</f>
        <v>0</v>
      </c>
      <c r="G335" s="5">
        <f>[4]怪物表!G336</f>
        <v>674</v>
      </c>
      <c r="H335" s="5">
        <f>[4]怪物表!H336</f>
        <v>80</v>
      </c>
      <c r="I335" s="5">
        <f>[4]怪物表!I336</f>
        <v>253</v>
      </c>
      <c r="J335" s="5">
        <f>[4]怪物表!J336</f>
        <v>87</v>
      </c>
      <c r="K335" s="5">
        <f>[4]怪物表!K336</f>
        <v>224</v>
      </c>
      <c r="L335" s="5">
        <f>[4]怪物表!L336</f>
        <v>0</v>
      </c>
      <c r="M335" s="5">
        <f>[4]怪物表!M336</f>
        <v>132</v>
      </c>
      <c r="N335" s="5">
        <f>[4]怪物表!N336</f>
        <v>0</v>
      </c>
      <c r="O335" s="5">
        <f>[4]怪物表!O336</f>
        <v>2.0735999999999999</v>
      </c>
      <c r="P335" s="5">
        <f>[4]怪物表!P336</f>
        <v>0.1</v>
      </c>
      <c r="Q335" s="5">
        <f>[4]怪物表!Q336</f>
        <v>0.13500000000000004</v>
      </c>
      <c r="R335" s="5">
        <f>[4]怪物表!R336</f>
        <v>0.19250000000000009</v>
      </c>
      <c r="S335" s="5">
        <f>[4]怪物表!S336</f>
        <v>0.15750000000000008</v>
      </c>
      <c r="T335" s="5">
        <f>[4]怪物表!T336</f>
        <v>5.2500000000000026E-2</v>
      </c>
      <c r="U335" s="5">
        <f>[4]怪物表!U336</f>
        <v>5.2500000000000026E-2</v>
      </c>
      <c r="V335" s="5">
        <f>[4]怪物表!V336</f>
        <v>5.2500000000000026E-2</v>
      </c>
      <c r="W335" s="5">
        <f>[4]怪物表!W336</f>
        <v>5.2500000000000026E-2</v>
      </c>
      <c r="X335" s="5">
        <f>[4]怪物表!X336</f>
        <v>5.2500000000000026E-2</v>
      </c>
    </row>
    <row r="336" spans="2:24" ht="14.25" x14ac:dyDescent="0.2">
      <c r="B336" s="1" t="s">
        <v>2176</v>
      </c>
      <c r="C336" s="4">
        <v>37</v>
      </c>
      <c r="D336" s="5" t="str">
        <f>[4]怪物表!D337</f>
        <v>土系</v>
      </c>
      <c r="E336" s="5" t="str">
        <f>[4]怪物表!E337</f>
        <v>地脉</v>
      </c>
      <c r="F336" s="5">
        <f>[4]怪物表!F337</f>
        <v>0</v>
      </c>
      <c r="G336" s="5">
        <f>[4]怪物表!G337</f>
        <v>704</v>
      </c>
      <c r="H336" s="5">
        <f>[4]怪物表!H337</f>
        <v>84</v>
      </c>
      <c r="I336" s="5">
        <f>[4]怪物表!I337</f>
        <v>264</v>
      </c>
      <c r="J336" s="5">
        <f>[4]怪物表!J337</f>
        <v>91</v>
      </c>
      <c r="K336" s="5">
        <f>[4]怪物表!K337</f>
        <v>234</v>
      </c>
      <c r="L336" s="5">
        <f>[4]怪物表!L337</f>
        <v>0</v>
      </c>
      <c r="M336" s="5">
        <f>[4]怪物表!M337</f>
        <v>138</v>
      </c>
      <c r="N336" s="5">
        <f>[4]怪物表!N337</f>
        <v>0</v>
      </c>
      <c r="O336" s="5">
        <f>[4]怪物表!O337</f>
        <v>2.1012</v>
      </c>
      <c r="P336" s="5">
        <f>[4]怪物表!P337</f>
        <v>0.1</v>
      </c>
      <c r="Q336" s="5">
        <f>[4]怪物表!Q337</f>
        <v>0.13600000000000004</v>
      </c>
      <c r="R336" s="5">
        <f>[4]怪物表!R337</f>
        <v>0.19800000000000009</v>
      </c>
      <c r="S336" s="5">
        <f>[4]怪物表!S337</f>
        <v>0.16200000000000009</v>
      </c>
      <c r="T336" s="5">
        <f>[4]怪物表!T337</f>
        <v>5.4000000000000027E-2</v>
      </c>
      <c r="U336" s="5">
        <f>[4]怪物表!U337</f>
        <v>5.4000000000000027E-2</v>
      </c>
      <c r="V336" s="5">
        <f>[4]怪物表!V337</f>
        <v>5.4000000000000027E-2</v>
      </c>
      <c r="W336" s="5">
        <f>[4]怪物表!W337</f>
        <v>5.4000000000000027E-2</v>
      </c>
      <c r="X336" s="5">
        <f>[4]怪物表!X337</f>
        <v>5.4000000000000027E-2</v>
      </c>
    </row>
    <row r="337" spans="2:24" ht="14.25" x14ac:dyDescent="0.2">
      <c r="B337" s="1" t="s">
        <v>2177</v>
      </c>
      <c r="C337" s="4">
        <v>38</v>
      </c>
      <c r="D337" s="5" t="str">
        <f>[4]怪物表!D338</f>
        <v>土系</v>
      </c>
      <c r="E337" s="5" t="str">
        <f>[4]怪物表!E338</f>
        <v>地脉</v>
      </c>
      <c r="F337" s="5">
        <f>[4]怪物表!F338</f>
        <v>0</v>
      </c>
      <c r="G337" s="5">
        <f>[4]怪物表!G338</f>
        <v>733</v>
      </c>
      <c r="H337" s="5">
        <f>[4]怪物表!H338</f>
        <v>87</v>
      </c>
      <c r="I337" s="5">
        <f>[4]怪物表!I338</f>
        <v>276</v>
      </c>
      <c r="J337" s="5">
        <f>[4]怪物表!J338</f>
        <v>95</v>
      </c>
      <c r="K337" s="5">
        <f>[4]怪物表!K338</f>
        <v>244</v>
      </c>
      <c r="L337" s="5">
        <f>[4]怪物表!L338</f>
        <v>0</v>
      </c>
      <c r="M337" s="5">
        <f>[4]怪物表!M338</f>
        <v>144</v>
      </c>
      <c r="N337" s="5">
        <f>[4]怪物表!N338</f>
        <v>0</v>
      </c>
      <c r="O337" s="5">
        <f>[4]怪物表!O338</f>
        <v>2.1288</v>
      </c>
      <c r="P337" s="5">
        <f>[4]怪物表!P338</f>
        <v>0.1</v>
      </c>
      <c r="Q337" s="5">
        <f>[4]怪物表!Q338</f>
        <v>0.13700000000000004</v>
      </c>
      <c r="R337" s="5">
        <f>[4]怪物表!R338</f>
        <v>0.2035000000000001</v>
      </c>
      <c r="S337" s="5">
        <f>[4]怪物表!S338</f>
        <v>0.16650000000000009</v>
      </c>
      <c r="T337" s="5">
        <f>[4]怪物表!T338</f>
        <v>5.5500000000000028E-2</v>
      </c>
      <c r="U337" s="5">
        <f>[4]怪物表!U338</f>
        <v>5.5500000000000028E-2</v>
      </c>
      <c r="V337" s="5">
        <f>[4]怪物表!V338</f>
        <v>5.5500000000000028E-2</v>
      </c>
      <c r="W337" s="5">
        <f>[4]怪物表!W338</f>
        <v>5.5500000000000028E-2</v>
      </c>
      <c r="X337" s="5">
        <f>[4]怪物表!X338</f>
        <v>5.5500000000000028E-2</v>
      </c>
    </row>
    <row r="338" spans="2:24" ht="14.25" x14ac:dyDescent="0.2">
      <c r="B338" s="1" t="s">
        <v>2178</v>
      </c>
      <c r="C338" s="4">
        <v>39</v>
      </c>
      <c r="D338" s="5" t="str">
        <f>[4]怪物表!D339</f>
        <v>土系</v>
      </c>
      <c r="E338" s="5" t="str">
        <f>[4]怪物表!E339</f>
        <v>地脉</v>
      </c>
      <c r="F338" s="5">
        <f>[4]怪物表!F339</f>
        <v>0</v>
      </c>
      <c r="G338" s="5">
        <f>[4]怪物表!G339</f>
        <v>762</v>
      </c>
      <c r="H338" s="5">
        <f>[4]怪物表!H339</f>
        <v>90</v>
      </c>
      <c r="I338" s="5">
        <f>[4]怪物表!I339</f>
        <v>288</v>
      </c>
      <c r="J338" s="5">
        <f>[4]怪物表!J339</f>
        <v>99</v>
      </c>
      <c r="K338" s="5">
        <f>[4]怪物表!K339</f>
        <v>254</v>
      </c>
      <c r="L338" s="5">
        <f>[4]怪物表!L339</f>
        <v>0</v>
      </c>
      <c r="M338" s="5">
        <f>[4]怪物表!M339</f>
        <v>149</v>
      </c>
      <c r="N338" s="5">
        <f>[4]怪物表!N339</f>
        <v>0</v>
      </c>
      <c r="O338" s="5">
        <f>[4]怪物表!O339</f>
        <v>2.1563999999999997</v>
      </c>
      <c r="P338" s="5">
        <f>[4]怪物表!P339</f>
        <v>0.1</v>
      </c>
      <c r="Q338" s="5">
        <f>[4]怪物表!Q339</f>
        <v>0.13800000000000004</v>
      </c>
      <c r="R338" s="5">
        <f>[4]怪物表!R339</f>
        <v>0.2090000000000001</v>
      </c>
      <c r="S338" s="5">
        <f>[4]怪物表!S339</f>
        <v>0.1710000000000001</v>
      </c>
      <c r="T338" s="5">
        <f>[4]怪物表!T339</f>
        <v>5.700000000000003E-2</v>
      </c>
      <c r="U338" s="5">
        <f>[4]怪物表!U339</f>
        <v>5.700000000000003E-2</v>
      </c>
      <c r="V338" s="5">
        <f>[4]怪物表!V339</f>
        <v>5.700000000000003E-2</v>
      </c>
      <c r="W338" s="5">
        <f>[4]怪物表!W339</f>
        <v>5.700000000000003E-2</v>
      </c>
      <c r="X338" s="5">
        <f>[4]怪物表!X339</f>
        <v>5.700000000000003E-2</v>
      </c>
    </row>
    <row r="339" spans="2:24" ht="14.25" x14ac:dyDescent="0.2">
      <c r="B339" s="1" t="s">
        <v>2179</v>
      </c>
      <c r="C339" s="4">
        <v>40</v>
      </c>
      <c r="D339" s="5" t="str">
        <f>[4]怪物表!D340</f>
        <v>土系</v>
      </c>
      <c r="E339" s="5" t="str">
        <f>[4]怪物表!E340</f>
        <v>地脉</v>
      </c>
      <c r="F339" s="5">
        <f>[4]怪物表!F340</f>
        <v>0</v>
      </c>
      <c r="G339" s="5">
        <f>[4]怪物表!G340</f>
        <v>790</v>
      </c>
      <c r="H339" s="5">
        <f>[4]怪物表!H340</f>
        <v>93</v>
      </c>
      <c r="I339" s="5">
        <f>[4]怪物表!I340</f>
        <v>300</v>
      </c>
      <c r="J339" s="5">
        <f>[4]怪物表!J340</f>
        <v>103</v>
      </c>
      <c r="K339" s="5">
        <f>[4]怪物表!K340</f>
        <v>265</v>
      </c>
      <c r="L339" s="5">
        <f>[4]怪物表!L340</f>
        <v>0</v>
      </c>
      <c r="M339" s="5">
        <f>[4]怪物表!M340</f>
        <v>155</v>
      </c>
      <c r="N339" s="5">
        <f>[4]怪物表!N340</f>
        <v>0</v>
      </c>
      <c r="O339" s="5">
        <f>[4]怪物表!O340</f>
        <v>2.1840000000000002</v>
      </c>
      <c r="P339" s="5">
        <f>[4]怪物表!P340</f>
        <v>0.1</v>
      </c>
      <c r="Q339" s="5">
        <f>[4]怪物表!Q340</f>
        <v>0.13900000000000004</v>
      </c>
      <c r="R339" s="5">
        <f>[4]怪物表!R340</f>
        <v>0.21450000000000011</v>
      </c>
      <c r="S339" s="5">
        <f>[4]怪物表!S340</f>
        <v>0.1755000000000001</v>
      </c>
      <c r="T339" s="5">
        <f>[4]怪物表!T340</f>
        <v>5.8500000000000031E-2</v>
      </c>
      <c r="U339" s="5">
        <f>[4]怪物表!U340</f>
        <v>5.8500000000000031E-2</v>
      </c>
      <c r="V339" s="5">
        <f>[4]怪物表!V340</f>
        <v>5.8500000000000031E-2</v>
      </c>
      <c r="W339" s="5">
        <f>[4]怪物表!W340</f>
        <v>5.8500000000000031E-2</v>
      </c>
      <c r="X339" s="5">
        <f>[4]怪物表!X340</f>
        <v>5.8500000000000031E-2</v>
      </c>
    </row>
    <row r="340" spans="2:24" ht="14.25" x14ac:dyDescent="0.2">
      <c r="B340" s="1" t="s">
        <v>2180</v>
      </c>
      <c r="C340" s="4">
        <v>41</v>
      </c>
      <c r="D340" s="5" t="str">
        <f>[4]怪物表!D341</f>
        <v>土系</v>
      </c>
      <c r="E340" s="5" t="str">
        <f>[4]怪物表!E341</f>
        <v>地脉</v>
      </c>
      <c r="F340" s="5">
        <f>[4]怪物表!F341</f>
        <v>0</v>
      </c>
      <c r="G340" s="5">
        <f>[4]怪物表!G341</f>
        <v>822</v>
      </c>
      <c r="H340" s="5">
        <f>[4]怪物表!H341</f>
        <v>96</v>
      </c>
      <c r="I340" s="5">
        <f>[4]怪物表!I341</f>
        <v>312</v>
      </c>
      <c r="J340" s="5">
        <f>[4]怪物表!J341</f>
        <v>107</v>
      </c>
      <c r="K340" s="5">
        <f>[4]怪物表!K341</f>
        <v>276</v>
      </c>
      <c r="L340" s="5">
        <f>[4]怪物表!L341</f>
        <v>0</v>
      </c>
      <c r="M340" s="5">
        <f>[4]怪物表!M341</f>
        <v>160</v>
      </c>
      <c r="N340" s="5">
        <f>[4]怪物表!N341</f>
        <v>0</v>
      </c>
      <c r="O340" s="5">
        <f>[4]怪物表!O341</f>
        <v>2.2115999999999998</v>
      </c>
      <c r="P340" s="5">
        <f>[4]怪物表!P341</f>
        <v>0.1</v>
      </c>
      <c r="Q340" s="5">
        <f>[4]怪物表!Q341</f>
        <v>0.14000000000000004</v>
      </c>
      <c r="R340" s="5">
        <f>[4]怪物表!R341</f>
        <v>0.22000000000000011</v>
      </c>
      <c r="S340" s="5">
        <f>[4]怪物表!S341</f>
        <v>0.1800000000000001</v>
      </c>
      <c r="T340" s="5">
        <f>[4]怪物表!T341</f>
        <v>6.0000000000000032E-2</v>
      </c>
      <c r="U340" s="5">
        <f>[4]怪物表!U341</f>
        <v>6.0000000000000032E-2</v>
      </c>
      <c r="V340" s="5">
        <f>[4]怪物表!V341</f>
        <v>6.0000000000000032E-2</v>
      </c>
      <c r="W340" s="5">
        <f>[4]怪物表!W341</f>
        <v>6.0000000000000032E-2</v>
      </c>
      <c r="X340" s="5">
        <f>[4]怪物表!X341</f>
        <v>6.0000000000000032E-2</v>
      </c>
    </row>
    <row r="341" spans="2:24" ht="14.25" x14ac:dyDescent="0.2">
      <c r="B341" s="1" t="s">
        <v>2181</v>
      </c>
      <c r="C341" s="4">
        <v>42</v>
      </c>
      <c r="D341" s="5" t="str">
        <f>[4]怪物表!D342</f>
        <v>土系</v>
      </c>
      <c r="E341" s="5" t="str">
        <f>[4]怪物表!E342</f>
        <v>地脉</v>
      </c>
      <c r="F341" s="5">
        <f>[4]怪物表!F342</f>
        <v>0</v>
      </c>
      <c r="G341" s="5">
        <f>[4]怪物表!G342</f>
        <v>853</v>
      </c>
      <c r="H341" s="5">
        <f>[4]怪物表!H342</f>
        <v>100</v>
      </c>
      <c r="I341" s="5">
        <f>[4]怪物表!I342</f>
        <v>324</v>
      </c>
      <c r="J341" s="5">
        <f>[4]怪物表!J342</f>
        <v>111</v>
      </c>
      <c r="K341" s="5">
        <f>[4]怪物表!K342</f>
        <v>285</v>
      </c>
      <c r="L341" s="5">
        <f>[4]怪物表!L342</f>
        <v>0</v>
      </c>
      <c r="M341" s="5">
        <f>[4]怪物表!M342</f>
        <v>167</v>
      </c>
      <c r="N341" s="5">
        <f>[4]怪物表!N342</f>
        <v>0</v>
      </c>
      <c r="O341" s="5">
        <f>[4]怪物表!O342</f>
        <v>2.2391999999999999</v>
      </c>
      <c r="P341" s="5">
        <f>[4]怪物表!P342</f>
        <v>0.1</v>
      </c>
      <c r="Q341" s="5">
        <f>[4]怪物表!Q342</f>
        <v>0.14100000000000004</v>
      </c>
      <c r="R341" s="5">
        <f>[4]怪物表!R342</f>
        <v>0.22550000000000012</v>
      </c>
      <c r="S341" s="5">
        <f>[4]怪物表!S342</f>
        <v>0.18450000000000011</v>
      </c>
      <c r="T341" s="5">
        <f>[4]怪物表!T342</f>
        <v>6.1500000000000034E-2</v>
      </c>
      <c r="U341" s="5">
        <f>[4]怪物表!U342</f>
        <v>6.1500000000000034E-2</v>
      </c>
      <c r="V341" s="5">
        <f>[4]怪物表!V342</f>
        <v>6.1500000000000034E-2</v>
      </c>
      <c r="W341" s="5">
        <f>[4]怪物表!W342</f>
        <v>6.1500000000000034E-2</v>
      </c>
      <c r="X341" s="5">
        <f>[4]怪物表!X342</f>
        <v>6.1500000000000034E-2</v>
      </c>
    </row>
    <row r="342" spans="2:24" ht="14.25" x14ac:dyDescent="0.2">
      <c r="B342" s="1" t="s">
        <v>2182</v>
      </c>
      <c r="C342" s="4">
        <v>43</v>
      </c>
      <c r="D342" s="5" t="str">
        <f>[4]怪物表!D343</f>
        <v>土系</v>
      </c>
      <c r="E342" s="5" t="str">
        <f>[4]怪物表!E343</f>
        <v>地脉</v>
      </c>
      <c r="F342" s="5">
        <f>[4]怪物表!F343</f>
        <v>0</v>
      </c>
      <c r="G342" s="5">
        <f>[4]怪物表!G343</f>
        <v>885</v>
      </c>
      <c r="H342" s="5">
        <f>[4]怪物表!H343</f>
        <v>103</v>
      </c>
      <c r="I342" s="5">
        <f>[4]怪物表!I343</f>
        <v>336</v>
      </c>
      <c r="J342" s="5">
        <f>[4]怪物表!J343</f>
        <v>115</v>
      </c>
      <c r="K342" s="5">
        <f>[4]怪物表!K343</f>
        <v>297</v>
      </c>
      <c r="L342" s="5">
        <f>[4]怪物表!L343</f>
        <v>0</v>
      </c>
      <c r="M342" s="5">
        <f>[4]怪物表!M343</f>
        <v>173</v>
      </c>
      <c r="N342" s="5">
        <f>[4]怪物表!N343</f>
        <v>0</v>
      </c>
      <c r="O342" s="5">
        <f>[4]怪物表!O343</f>
        <v>2.2667999999999995</v>
      </c>
      <c r="P342" s="5">
        <f>[4]怪物表!P343</f>
        <v>0.1</v>
      </c>
      <c r="Q342" s="5">
        <f>[4]怪物表!Q343</f>
        <v>0.14200000000000004</v>
      </c>
      <c r="R342" s="5">
        <f>[4]怪物表!R343</f>
        <v>0.23100000000000012</v>
      </c>
      <c r="S342" s="5">
        <f>[4]怪物表!S343</f>
        <v>0.18900000000000008</v>
      </c>
      <c r="T342" s="5">
        <f>[4]怪物表!T343</f>
        <v>6.3000000000000028E-2</v>
      </c>
      <c r="U342" s="5">
        <f>[4]怪物表!U343</f>
        <v>6.3000000000000028E-2</v>
      </c>
      <c r="V342" s="5">
        <f>[4]怪物表!V343</f>
        <v>6.3000000000000028E-2</v>
      </c>
      <c r="W342" s="5">
        <f>[4]怪物表!W343</f>
        <v>6.3000000000000028E-2</v>
      </c>
      <c r="X342" s="5">
        <f>[4]怪物表!X343</f>
        <v>6.3000000000000028E-2</v>
      </c>
    </row>
    <row r="343" spans="2:24" ht="14.25" x14ac:dyDescent="0.2">
      <c r="B343" s="1" t="s">
        <v>2183</v>
      </c>
      <c r="C343" s="4">
        <v>44</v>
      </c>
      <c r="D343" s="5" t="str">
        <f>[4]怪物表!D344</f>
        <v>土系</v>
      </c>
      <c r="E343" s="5" t="str">
        <f>[4]怪物表!E344</f>
        <v>地脉</v>
      </c>
      <c r="F343" s="5">
        <f>[4]怪物表!F344</f>
        <v>0</v>
      </c>
      <c r="G343" s="5">
        <f>[4]怪物表!G344</f>
        <v>918</v>
      </c>
      <c r="H343" s="5">
        <f>[4]怪物表!H344</f>
        <v>106</v>
      </c>
      <c r="I343" s="5">
        <f>[4]怪物表!I344</f>
        <v>349</v>
      </c>
      <c r="J343" s="5">
        <f>[4]怪物表!J344</f>
        <v>119</v>
      </c>
      <c r="K343" s="5">
        <f>[4]怪物表!K344</f>
        <v>308</v>
      </c>
      <c r="L343" s="5">
        <f>[4]怪物表!L344</f>
        <v>0</v>
      </c>
      <c r="M343" s="5">
        <f>[4]怪物表!M344</f>
        <v>180</v>
      </c>
      <c r="N343" s="5">
        <f>[4]怪物表!N344</f>
        <v>0</v>
      </c>
      <c r="O343" s="5">
        <f>[4]怪物表!O344</f>
        <v>2.2944</v>
      </c>
      <c r="P343" s="5">
        <f>[4]怪物表!P344</f>
        <v>0.1</v>
      </c>
      <c r="Q343" s="5">
        <f>[4]怪物表!Q344</f>
        <v>0.14300000000000004</v>
      </c>
      <c r="R343" s="5">
        <f>[4]怪物表!R344</f>
        <v>0.23650000000000013</v>
      </c>
      <c r="S343" s="5">
        <f>[4]怪物表!S344</f>
        <v>0.19350000000000009</v>
      </c>
      <c r="T343" s="5">
        <f>[4]怪物表!T344</f>
        <v>6.450000000000003E-2</v>
      </c>
      <c r="U343" s="5">
        <f>[4]怪物表!U344</f>
        <v>6.450000000000003E-2</v>
      </c>
      <c r="V343" s="5">
        <f>[4]怪物表!V344</f>
        <v>6.450000000000003E-2</v>
      </c>
      <c r="W343" s="5">
        <f>[4]怪物表!W344</f>
        <v>6.450000000000003E-2</v>
      </c>
      <c r="X343" s="5">
        <f>[4]怪物表!X344</f>
        <v>6.450000000000003E-2</v>
      </c>
    </row>
    <row r="344" spans="2:24" ht="14.25" x14ac:dyDescent="0.2">
      <c r="B344" s="1" t="s">
        <v>2184</v>
      </c>
      <c r="C344" s="4">
        <v>45</v>
      </c>
      <c r="D344" s="5" t="str">
        <f>[4]怪物表!D345</f>
        <v>土系</v>
      </c>
      <c r="E344" s="5" t="str">
        <f>[4]怪物表!E345</f>
        <v>地脉</v>
      </c>
      <c r="F344" s="5">
        <f>[4]怪物表!F345</f>
        <v>0</v>
      </c>
      <c r="G344" s="5">
        <f>[4]怪物表!G345</f>
        <v>949</v>
      </c>
      <c r="H344" s="5">
        <f>[4]怪物表!H345</f>
        <v>109</v>
      </c>
      <c r="I344" s="5">
        <f>[4]怪物表!I345</f>
        <v>362</v>
      </c>
      <c r="J344" s="5">
        <f>[4]怪物表!J345</f>
        <v>123</v>
      </c>
      <c r="K344" s="5">
        <f>[4]怪物表!K345</f>
        <v>320</v>
      </c>
      <c r="L344" s="5">
        <f>[4]怪物表!L345</f>
        <v>0</v>
      </c>
      <c r="M344" s="5">
        <f>[4]怪物表!M345</f>
        <v>186</v>
      </c>
      <c r="N344" s="5">
        <f>[4]怪物表!N345</f>
        <v>0</v>
      </c>
      <c r="O344" s="5">
        <f>[4]怪物表!O345</f>
        <v>2.3220000000000001</v>
      </c>
      <c r="P344" s="5">
        <f>[4]怪物表!P345</f>
        <v>0.1</v>
      </c>
      <c r="Q344" s="5">
        <f>[4]怪物表!Q345</f>
        <v>0.14400000000000004</v>
      </c>
      <c r="R344" s="5">
        <f>[4]怪物表!R345</f>
        <v>0.24200000000000013</v>
      </c>
      <c r="S344" s="5">
        <f>[4]怪物表!S345</f>
        <v>0.19800000000000009</v>
      </c>
      <c r="T344" s="5">
        <f>[4]怪物表!T345</f>
        <v>6.6000000000000031E-2</v>
      </c>
      <c r="U344" s="5">
        <f>[4]怪物表!U345</f>
        <v>6.6000000000000031E-2</v>
      </c>
      <c r="V344" s="5">
        <f>[4]怪物表!V345</f>
        <v>6.6000000000000031E-2</v>
      </c>
      <c r="W344" s="5">
        <f>[4]怪物表!W345</f>
        <v>6.6000000000000031E-2</v>
      </c>
      <c r="X344" s="5">
        <f>[4]怪物表!X345</f>
        <v>6.6000000000000031E-2</v>
      </c>
    </row>
    <row r="345" spans="2:24" ht="14.25" x14ac:dyDescent="0.2">
      <c r="B345" s="1" t="s">
        <v>2185</v>
      </c>
      <c r="C345" s="4">
        <v>46</v>
      </c>
      <c r="D345" s="5" t="str">
        <f>[4]怪物表!D346</f>
        <v>土系</v>
      </c>
      <c r="E345" s="5" t="str">
        <f>[4]怪物表!E346</f>
        <v>地脉</v>
      </c>
      <c r="F345" s="5">
        <f>[4]怪物表!F346</f>
        <v>0</v>
      </c>
      <c r="G345" s="5">
        <f>[4]怪物表!G346</f>
        <v>980</v>
      </c>
      <c r="H345" s="5">
        <f>[4]怪物表!H346</f>
        <v>112</v>
      </c>
      <c r="I345" s="5">
        <f>[4]怪物表!I346</f>
        <v>375</v>
      </c>
      <c r="J345" s="5">
        <f>[4]怪物表!J346</f>
        <v>128</v>
      </c>
      <c r="K345" s="5">
        <f>[4]怪物表!K346</f>
        <v>332</v>
      </c>
      <c r="L345" s="5">
        <f>[4]怪物表!L346</f>
        <v>0</v>
      </c>
      <c r="M345" s="5">
        <f>[4]怪物表!M346</f>
        <v>192</v>
      </c>
      <c r="N345" s="5">
        <f>[4]怪物表!N346</f>
        <v>0</v>
      </c>
      <c r="O345" s="5">
        <f>[4]怪物表!O346</f>
        <v>2.3496000000000001</v>
      </c>
      <c r="P345" s="5">
        <f>[4]怪物表!P346</f>
        <v>0.1</v>
      </c>
      <c r="Q345" s="5">
        <f>[4]怪物表!Q346</f>
        <v>0.14500000000000005</v>
      </c>
      <c r="R345" s="5">
        <f>[4]怪物表!R346</f>
        <v>0.24750000000000014</v>
      </c>
      <c r="S345" s="5">
        <f>[4]怪物表!S346</f>
        <v>0.2025000000000001</v>
      </c>
      <c r="T345" s="5">
        <f>[4]怪物表!T346</f>
        <v>6.7500000000000032E-2</v>
      </c>
      <c r="U345" s="5">
        <f>[4]怪物表!U346</f>
        <v>6.7500000000000032E-2</v>
      </c>
      <c r="V345" s="5">
        <f>[4]怪物表!V346</f>
        <v>6.7500000000000032E-2</v>
      </c>
      <c r="W345" s="5">
        <f>[4]怪物表!W346</f>
        <v>6.7500000000000032E-2</v>
      </c>
      <c r="X345" s="5">
        <f>[4]怪物表!X346</f>
        <v>6.7500000000000032E-2</v>
      </c>
    </row>
    <row r="346" spans="2:24" ht="14.25" x14ac:dyDescent="0.2">
      <c r="B346" s="1" t="s">
        <v>2186</v>
      </c>
      <c r="C346" s="4">
        <v>47</v>
      </c>
      <c r="D346" s="5" t="str">
        <f>[4]怪物表!D347</f>
        <v>土系</v>
      </c>
      <c r="E346" s="5" t="str">
        <f>[4]怪物表!E347</f>
        <v>地脉</v>
      </c>
      <c r="F346" s="5">
        <f>[4]怪物表!F347</f>
        <v>0</v>
      </c>
      <c r="G346" s="5">
        <f>[4]怪物表!G347</f>
        <v>1014</v>
      </c>
      <c r="H346" s="5">
        <f>[4]怪物表!H347</f>
        <v>116</v>
      </c>
      <c r="I346" s="5">
        <f>[4]怪物表!I347</f>
        <v>388</v>
      </c>
      <c r="J346" s="5">
        <f>[4]怪物表!J347</f>
        <v>132</v>
      </c>
      <c r="K346" s="5">
        <f>[4]怪物表!K347</f>
        <v>344</v>
      </c>
      <c r="L346" s="5">
        <f>[4]怪物表!L347</f>
        <v>0</v>
      </c>
      <c r="M346" s="5">
        <f>[4]怪物表!M347</f>
        <v>199</v>
      </c>
      <c r="N346" s="5">
        <f>[4]怪物表!N347</f>
        <v>0</v>
      </c>
      <c r="O346" s="5">
        <f>[4]怪物表!O347</f>
        <v>2.3771999999999998</v>
      </c>
      <c r="P346" s="5">
        <f>[4]怪物表!P347</f>
        <v>0.1</v>
      </c>
      <c r="Q346" s="5">
        <f>[4]怪物表!Q347</f>
        <v>0.14600000000000005</v>
      </c>
      <c r="R346" s="5">
        <f>[4]怪物表!R347</f>
        <v>0.25300000000000017</v>
      </c>
      <c r="S346" s="5">
        <f>[4]怪物表!S347</f>
        <v>0.2070000000000001</v>
      </c>
      <c r="T346" s="5">
        <f>[4]怪物表!T347</f>
        <v>6.9000000000000034E-2</v>
      </c>
      <c r="U346" s="5">
        <f>[4]怪物表!U347</f>
        <v>6.9000000000000034E-2</v>
      </c>
      <c r="V346" s="5">
        <f>[4]怪物表!V347</f>
        <v>6.9000000000000034E-2</v>
      </c>
      <c r="W346" s="5">
        <f>[4]怪物表!W347</f>
        <v>6.9000000000000034E-2</v>
      </c>
      <c r="X346" s="5">
        <f>[4]怪物表!X347</f>
        <v>6.9000000000000034E-2</v>
      </c>
    </row>
    <row r="347" spans="2:24" ht="14.25" x14ac:dyDescent="0.2">
      <c r="B347" s="1" t="s">
        <v>2187</v>
      </c>
      <c r="C347" s="4">
        <v>48</v>
      </c>
      <c r="D347" s="5" t="str">
        <f>[4]怪物表!D348</f>
        <v>土系</v>
      </c>
      <c r="E347" s="5" t="str">
        <f>[4]怪物表!E348</f>
        <v>地脉</v>
      </c>
      <c r="F347" s="5">
        <f>[4]怪物表!F348</f>
        <v>0</v>
      </c>
      <c r="G347" s="5">
        <f>[4]怪物表!G348</f>
        <v>1047</v>
      </c>
      <c r="H347" s="5">
        <f>[4]怪物表!H348</f>
        <v>119</v>
      </c>
      <c r="I347" s="5">
        <f>[4]怪物表!I348</f>
        <v>403</v>
      </c>
      <c r="J347" s="5">
        <f>[4]怪物表!J348</f>
        <v>136</v>
      </c>
      <c r="K347" s="5">
        <f>[4]怪物表!K348</f>
        <v>356</v>
      </c>
      <c r="L347" s="5">
        <f>[4]怪物表!L348</f>
        <v>0</v>
      </c>
      <c r="M347" s="5">
        <f>[4]怪物表!M348</f>
        <v>205</v>
      </c>
      <c r="N347" s="5">
        <f>[4]怪物表!N348</f>
        <v>0</v>
      </c>
      <c r="O347" s="5">
        <f>[4]怪物表!O348</f>
        <v>2.4047999999999998</v>
      </c>
      <c r="P347" s="5">
        <f>[4]怪物表!P348</f>
        <v>0.1</v>
      </c>
      <c r="Q347" s="5">
        <f>[4]怪物表!Q348</f>
        <v>0.14700000000000005</v>
      </c>
      <c r="R347" s="5">
        <f>[4]怪物表!R348</f>
        <v>0.25850000000000017</v>
      </c>
      <c r="S347" s="5">
        <f>[4]怪物表!S348</f>
        <v>0.2115000000000001</v>
      </c>
      <c r="T347" s="5">
        <f>[4]怪物表!T348</f>
        <v>7.0500000000000035E-2</v>
      </c>
      <c r="U347" s="5">
        <f>[4]怪物表!U348</f>
        <v>7.0500000000000035E-2</v>
      </c>
      <c r="V347" s="5">
        <f>[4]怪物表!V348</f>
        <v>7.0500000000000035E-2</v>
      </c>
      <c r="W347" s="5">
        <f>[4]怪物表!W348</f>
        <v>7.0500000000000035E-2</v>
      </c>
      <c r="X347" s="5">
        <f>[4]怪物表!X348</f>
        <v>7.0500000000000035E-2</v>
      </c>
    </row>
    <row r="348" spans="2:24" ht="14.25" x14ac:dyDescent="0.2">
      <c r="B348" s="1" t="s">
        <v>2188</v>
      </c>
      <c r="C348" s="4">
        <v>49</v>
      </c>
      <c r="D348" s="5" t="str">
        <f>[4]怪物表!D349</f>
        <v>土系</v>
      </c>
      <c r="E348" s="5" t="str">
        <f>[4]怪物表!E349</f>
        <v>地脉</v>
      </c>
      <c r="F348" s="5">
        <f>[4]怪物表!F349</f>
        <v>0</v>
      </c>
      <c r="G348" s="5">
        <f>[4]怪物表!G349</f>
        <v>1082</v>
      </c>
      <c r="H348" s="5">
        <f>[4]怪物表!H349</f>
        <v>122</v>
      </c>
      <c r="I348" s="5">
        <f>[4]怪物表!I349</f>
        <v>417</v>
      </c>
      <c r="J348" s="5">
        <f>[4]怪物表!J349</f>
        <v>140</v>
      </c>
      <c r="K348" s="5">
        <f>[4]怪物表!K349</f>
        <v>369</v>
      </c>
      <c r="L348" s="5">
        <f>[4]怪物表!L349</f>
        <v>0</v>
      </c>
      <c r="M348" s="5">
        <f>[4]怪物表!M349</f>
        <v>212</v>
      </c>
      <c r="N348" s="5">
        <f>[4]怪物表!N349</f>
        <v>0</v>
      </c>
      <c r="O348" s="5">
        <f>[4]怪物表!O349</f>
        <v>2.4323999999999995</v>
      </c>
      <c r="P348" s="5">
        <f>[4]怪物表!P349</f>
        <v>0.1</v>
      </c>
      <c r="Q348" s="5">
        <f>[4]怪物表!Q349</f>
        <v>0.14800000000000005</v>
      </c>
      <c r="R348" s="5">
        <f>[4]怪物表!R349</f>
        <v>0.26400000000000018</v>
      </c>
      <c r="S348" s="5">
        <f>[4]怪物表!S349</f>
        <v>0.21600000000000011</v>
      </c>
      <c r="T348" s="5">
        <f>[4]怪物表!T349</f>
        <v>7.2000000000000036E-2</v>
      </c>
      <c r="U348" s="5">
        <f>[4]怪物表!U349</f>
        <v>7.2000000000000036E-2</v>
      </c>
      <c r="V348" s="5">
        <f>[4]怪物表!V349</f>
        <v>7.2000000000000036E-2</v>
      </c>
      <c r="W348" s="5">
        <f>[4]怪物表!W349</f>
        <v>7.2000000000000036E-2</v>
      </c>
      <c r="X348" s="5">
        <f>[4]怪物表!X349</f>
        <v>7.2000000000000036E-2</v>
      </c>
    </row>
    <row r="349" spans="2:24" ht="14.25" x14ac:dyDescent="0.2">
      <c r="B349" s="1" t="s">
        <v>2189</v>
      </c>
      <c r="C349" s="4">
        <v>50</v>
      </c>
      <c r="D349" s="5" t="str">
        <f>[4]怪物表!D350</f>
        <v>土系</v>
      </c>
      <c r="E349" s="5" t="str">
        <f>[4]怪物表!E350</f>
        <v>地脉</v>
      </c>
      <c r="F349" s="5">
        <f>[4]怪物表!F350</f>
        <v>0</v>
      </c>
      <c r="G349" s="5">
        <f>[4]怪物表!G350</f>
        <v>1117</v>
      </c>
      <c r="H349" s="5">
        <f>[4]怪物表!H350</f>
        <v>125</v>
      </c>
      <c r="I349" s="5">
        <f>[4]怪物表!I350</f>
        <v>432</v>
      </c>
      <c r="J349" s="5">
        <f>[4]怪物表!J350</f>
        <v>145</v>
      </c>
      <c r="K349" s="5">
        <f>[4]怪物表!K350</f>
        <v>381</v>
      </c>
      <c r="L349" s="5">
        <f>[4]怪物表!L350</f>
        <v>0</v>
      </c>
      <c r="M349" s="5">
        <f>[4]怪物表!M350</f>
        <v>218</v>
      </c>
      <c r="N349" s="5">
        <f>[4]怪物表!N350</f>
        <v>0</v>
      </c>
      <c r="O349" s="5">
        <f>[4]怪物表!O350</f>
        <v>2.4599999999999995</v>
      </c>
      <c r="P349" s="5">
        <f>[4]怪物表!P350</f>
        <v>0.1</v>
      </c>
      <c r="Q349" s="5">
        <f>[4]怪物表!Q350</f>
        <v>0.14900000000000005</v>
      </c>
      <c r="R349" s="5">
        <f>[4]怪物表!R350</f>
        <v>0.26950000000000018</v>
      </c>
      <c r="S349" s="5">
        <f>[4]怪物表!S350</f>
        <v>0.22050000000000011</v>
      </c>
      <c r="T349" s="5">
        <f>[4]怪物表!T350</f>
        <v>7.3500000000000038E-2</v>
      </c>
      <c r="U349" s="5">
        <f>[4]怪物表!U350</f>
        <v>7.3500000000000038E-2</v>
      </c>
      <c r="V349" s="5">
        <f>[4]怪物表!V350</f>
        <v>7.3500000000000038E-2</v>
      </c>
      <c r="W349" s="5">
        <f>[4]怪物表!W350</f>
        <v>7.3500000000000038E-2</v>
      </c>
      <c r="X349" s="5">
        <f>[4]怪物表!X350</f>
        <v>7.3500000000000038E-2</v>
      </c>
    </row>
    <row r="350" spans="2:24" ht="14.25" x14ac:dyDescent="0.2">
      <c r="B350" s="1" t="s">
        <v>1398</v>
      </c>
      <c r="C350" s="4">
        <v>51</v>
      </c>
      <c r="D350" s="5" t="str">
        <f>[4]怪物表!D351</f>
        <v>土系</v>
      </c>
      <c r="E350" s="5" t="str">
        <f>[4]怪物表!E351</f>
        <v>地脉</v>
      </c>
      <c r="F350" s="5">
        <f>[4]怪物表!F351</f>
        <v>0</v>
      </c>
      <c r="G350" s="5">
        <f>[4]怪物表!G351</f>
        <v>1150</v>
      </c>
      <c r="H350" s="5">
        <f>[4]怪物表!H351</f>
        <v>128</v>
      </c>
      <c r="I350" s="5">
        <f>[4]怪物表!I351</f>
        <v>446</v>
      </c>
      <c r="J350" s="5">
        <f>[4]怪物表!J351</f>
        <v>149</v>
      </c>
      <c r="K350" s="5">
        <f>[4]怪物表!K351</f>
        <v>393</v>
      </c>
      <c r="L350" s="5">
        <f>[4]怪物表!L351</f>
        <v>0</v>
      </c>
      <c r="M350" s="5">
        <f>[4]怪物表!M351</f>
        <v>224</v>
      </c>
      <c r="N350" s="5">
        <f>[4]怪物表!N351</f>
        <v>0</v>
      </c>
      <c r="O350" s="5">
        <f>[4]怪物表!O351</f>
        <v>2.4876</v>
      </c>
      <c r="P350" s="5">
        <f>[4]怪物表!P351</f>
        <v>0.1</v>
      </c>
      <c r="Q350" s="5">
        <f>[4]怪物表!Q351</f>
        <v>0.15000000000000005</v>
      </c>
      <c r="R350" s="5">
        <f>[4]怪物表!R351</f>
        <v>0.27500000000000013</v>
      </c>
      <c r="S350" s="5">
        <f>[4]怪物表!S351</f>
        <v>0.22500000000000012</v>
      </c>
      <c r="T350" s="5">
        <f>[4]怪物表!T351</f>
        <v>7.5000000000000039E-2</v>
      </c>
      <c r="U350" s="5">
        <f>[4]怪物表!U351</f>
        <v>7.5000000000000039E-2</v>
      </c>
      <c r="V350" s="5">
        <f>[4]怪物表!V351</f>
        <v>7.5000000000000039E-2</v>
      </c>
      <c r="W350" s="5">
        <f>[4]怪物表!W351</f>
        <v>7.5000000000000039E-2</v>
      </c>
      <c r="X350" s="5">
        <f>[4]怪物表!X351</f>
        <v>7.5000000000000039E-2</v>
      </c>
    </row>
    <row r="351" spans="2:24" ht="14.25" x14ac:dyDescent="0.2">
      <c r="B351" s="1" t="s">
        <v>2190</v>
      </c>
      <c r="C351" s="4">
        <v>52</v>
      </c>
      <c r="D351" s="5" t="str">
        <f>[4]怪物表!D352</f>
        <v>土系</v>
      </c>
      <c r="E351" s="5" t="str">
        <f>[4]怪物表!E352</f>
        <v>地脉</v>
      </c>
      <c r="F351" s="5">
        <f>[4]怪物表!F352</f>
        <v>0</v>
      </c>
      <c r="G351" s="5">
        <f>[4]怪物表!G352</f>
        <v>1184</v>
      </c>
      <c r="H351" s="5">
        <f>[4]怪物表!H352</f>
        <v>132</v>
      </c>
      <c r="I351" s="5">
        <f>[4]怪物表!I352</f>
        <v>460</v>
      </c>
      <c r="J351" s="5">
        <f>[4]怪物表!J352</f>
        <v>154</v>
      </c>
      <c r="K351" s="5">
        <f>[4]怪物表!K352</f>
        <v>408</v>
      </c>
      <c r="L351" s="5">
        <f>[4]怪物表!L352</f>
        <v>0</v>
      </c>
      <c r="M351" s="5">
        <f>[4]怪物表!M352</f>
        <v>231</v>
      </c>
      <c r="N351" s="5">
        <f>[4]怪物表!N352</f>
        <v>0</v>
      </c>
      <c r="O351" s="5">
        <f>[4]怪物表!O352</f>
        <v>2.5152000000000001</v>
      </c>
      <c r="P351" s="5">
        <f>[4]怪物表!P352</f>
        <v>0.1</v>
      </c>
      <c r="Q351" s="5">
        <f>[4]怪物表!Q352</f>
        <v>0.15100000000000005</v>
      </c>
      <c r="R351" s="5">
        <f>[4]怪物表!R352</f>
        <v>0.28050000000000014</v>
      </c>
      <c r="S351" s="5">
        <f>[4]怪物表!S352</f>
        <v>0.22950000000000012</v>
      </c>
      <c r="T351" s="5">
        <f>[4]怪物表!T352</f>
        <v>7.650000000000004E-2</v>
      </c>
      <c r="U351" s="5">
        <f>[4]怪物表!U352</f>
        <v>7.650000000000004E-2</v>
      </c>
      <c r="V351" s="5">
        <f>[4]怪物表!V352</f>
        <v>7.650000000000004E-2</v>
      </c>
      <c r="W351" s="5">
        <f>[4]怪物表!W352</f>
        <v>7.650000000000004E-2</v>
      </c>
      <c r="X351" s="5">
        <f>[4]怪物表!X352</f>
        <v>7.650000000000004E-2</v>
      </c>
    </row>
    <row r="352" spans="2:24" ht="14.25" x14ac:dyDescent="0.2">
      <c r="B352" s="1" t="s">
        <v>2191</v>
      </c>
      <c r="C352" s="4">
        <v>53</v>
      </c>
      <c r="D352" s="5" t="str">
        <f>[4]怪物表!D353</f>
        <v>土系</v>
      </c>
      <c r="E352" s="5" t="str">
        <f>[4]怪物表!E353</f>
        <v>地脉</v>
      </c>
      <c r="F352" s="5">
        <f>[4]怪物表!F353</f>
        <v>0</v>
      </c>
      <c r="G352" s="5">
        <f>[4]怪物表!G353</f>
        <v>1219</v>
      </c>
      <c r="H352" s="5">
        <f>[4]怪物表!H353</f>
        <v>135</v>
      </c>
      <c r="I352" s="5">
        <f>[4]怪物表!I353</f>
        <v>476</v>
      </c>
      <c r="J352" s="5">
        <f>[4]怪物表!J353</f>
        <v>159</v>
      </c>
      <c r="K352" s="5">
        <f>[4]怪物表!K353</f>
        <v>421</v>
      </c>
      <c r="L352" s="5">
        <f>[4]怪物表!L353</f>
        <v>0</v>
      </c>
      <c r="M352" s="5">
        <f>[4]怪物表!M353</f>
        <v>238</v>
      </c>
      <c r="N352" s="5">
        <f>[4]怪物表!N353</f>
        <v>0</v>
      </c>
      <c r="O352" s="5">
        <f>[4]怪物表!O353</f>
        <v>2.5427999999999997</v>
      </c>
      <c r="P352" s="5">
        <f>[4]怪物表!P353</f>
        <v>0.1</v>
      </c>
      <c r="Q352" s="5">
        <f>[4]怪物表!Q353</f>
        <v>0.15200000000000005</v>
      </c>
      <c r="R352" s="5">
        <f>[4]怪物表!R353</f>
        <v>0.28600000000000014</v>
      </c>
      <c r="S352" s="5">
        <f>[4]怪物表!S353</f>
        <v>0.23400000000000012</v>
      </c>
      <c r="T352" s="5">
        <f>[4]怪物表!T353</f>
        <v>7.8000000000000042E-2</v>
      </c>
      <c r="U352" s="5">
        <f>[4]怪物表!U353</f>
        <v>7.8000000000000042E-2</v>
      </c>
      <c r="V352" s="5">
        <f>[4]怪物表!V353</f>
        <v>7.8000000000000042E-2</v>
      </c>
      <c r="W352" s="5">
        <f>[4]怪物表!W353</f>
        <v>7.8000000000000042E-2</v>
      </c>
      <c r="X352" s="5">
        <f>[4]怪物表!X353</f>
        <v>7.8000000000000042E-2</v>
      </c>
    </row>
    <row r="353" spans="2:24" ht="14.25" x14ac:dyDescent="0.2">
      <c r="B353" s="1" t="s">
        <v>2192</v>
      </c>
      <c r="C353" s="4">
        <v>54</v>
      </c>
      <c r="D353" s="5" t="str">
        <f>[4]怪物表!D354</f>
        <v>土系</v>
      </c>
      <c r="E353" s="5" t="str">
        <f>[4]怪物表!E354</f>
        <v>地脉</v>
      </c>
      <c r="F353" s="5">
        <f>[4]怪物表!F354</f>
        <v>0</v>
      </c>
      <c r="G353" s="5">
        <f>[4]怪物表!G354</f>
        <v>1254</v>
      </c>
      <c r="H353" s="5">
        <f>[4]怪物表!H354</f>
        <v>138</v>
      </c>
      <c r="I353" s="5">
        <f>[4]怪物表!I354</f>
        <v>492</v>
      </c>
      <c r="J353" s="5">
        <f>[4]怪物表!J354</f>
        <v>164</v>
      </c>
      <c r="K353" s="5">
        <f>[4]怪物表!K354</f>
        <v>435</v>
      </c>
      <c r="L353" s="5">
        <f>[4]怪物表!L354</f>
        <v>0</v>
      </c>
      <c r="M353" s="5">
        <f>[4]怪物表!M354</f>
        <v>245</v>
      </c>
      <c r="N353" s="5">
        <f>[4]怪物表!N354</f>
        <v>0</v>
      </c>
      <c r="O353" s="5">
        <f>[4]怪物表!O354</f>
        <v>2.5703999999999998</v>
      </c>
      <c r="P353" s="5">
        <f>[4]怪物表!P354</f>
        <v>0.1</v>
      </c>
      <c r="Q353" s="5">
        <f>[4]怪物表!Q354</f>
        <v>0.15300000000000005</v>
      </c>
      <c r="R353" s="5">
        <f>[4]怪物表!R354</f>
        <v>0.29150000000000015</v>
      </c>
      <c r="S353" s="5">
        <f>[4]怪物表!S354</f>
        <v>0.23850000000000013</v>
      </c>
      <c r="T353" s="5">
        <f>[4]怪物表!T354</f>
        <v>7.9500000000000043E-2</v>
      </c>
      <c r="U353" s="5">
        <f>[4]怪物表!U354</f>
        <v>7.9500000000000043E-2</v>
      </c>
      <c r="V353" s="5">
        <f>[4]怪物表!V354</f>
        <v>7.9500000000000043E-2</v>
      </c>
      <c r="W353" s="5">
        <f>[4]怪物表!W354</f>
        <v>7.9500000000000043E-2</v>
      </c>
      <c r="X353" s="5">
        <f>[4]怪物表!X354</f>
        <v>7.9500000000000043E-2</v>
      </c>
    </row>
    <row r="354" spans="2:24" ht="14.25" x14ac:dyDescent="0.2">
      <c r="B354" s="1" t="s">
        <v>2193</v>
      </c>
      <c r="C354" s="4">
        <v>55</v>
      </c>
      <c r="D354" s="5" t="str">
        <f>[4]怪物表!D355</f>
        <v>土系</v>
      </c>
      <c r="E354" s="5" t="str">
        <f>[4]怪物表!E355</f>
        <v>地脉</v>
      </c>
      <c r="F354" s="5">
        <f>[4]怪物表!F355</f>
        <v>0</v>
      </c>
      <c r="G354" s="5">
        <f>[4]怪物表!G355</f>
        <v>1290</v>
      </c>
      <c r="H354" s="5">
        <f>[4]怪物表!H355</f>
        <v>141</v>
      </c>
      <c r="I354" s="5">
        <f>[4]怪物表!I355</f>
        <v>507</v>
      </c>
      <c r="J354" s="5">
        <f>[4]怪物表!J355</f>
        <v>168</v>
      </c>
      <c r="K354" s="5">
        <f>[4]怪物表!K355</f>
        <v>448</v>
      </c>
      <c r="L354" s="5">
        <f>[4]怪物表!L355</f>
        <v>0</v>
      </c>
      <c r="M354" s="5">
        <f>[4]怪物表!M355</f>
        <v>252</v>
      </c>
      <c r="N354" s="5">
        <f>[4]怪物表!N355</f>
        <v>0</v>
      </c>
      <c r="O354" s="5">
        <f>[4]怪物表!O355</f>
        <v>2.5979999999999999</v>
      </c>
      <c r="P354" s="5">
        <f>[4]怪物表!P355</f>
        <v>0.1</v>
      </c>
      <c r="Q354" s="5">
        <f>[4]怪物表!Q355</f>
        <v>0.15400000000000005</v>
      </c>
      <c r="R354" s="5">
        <f>[4]怪物表!R355</f>
        <v>0.29700000000000015</v>
      </c>
      <c r="S354" s="5">
        <f>[4]怪物表!S355</f>
        <v>0.24300000000000013</v>
      </c>
      <c r="T354" s="5">
        <f>[4]怪物表!T355</f>
        <v>8.1000000000000044E-2</v>
      </c>
      <c r="U354" s="5">
        <f>[4]怪物表!U355</f>
        <v>8.1000000000000044E-2</v>
      </c>
      <c r="V354" s="5">
        <f>[4]怪物表!V355</f>
        <v>8.1000000000000044E-2</v>
      </c>
      <c r="W354" s="5">
        <f>[4]怪物表!W355</f>
        <v>8.1000000000000044E-2</v>
      </c>
      <c r="X354" s="5">
        <f>[4]怪物表!X355</f>
        <v>8.1000000000000044E-2</v>
      </c>
    </row>
    <row r="355" spans="2:24" ht="14.25" x14ac:dyDescent="0.2">
      <c r="B355" s="1" t="s">
        <v>2194</v>
      </c>
      <c r="C355" s="4">
        <v>56</v>
      </c>
      <c r="D355" s="5" t="str">
        <f>[4]怪物表!D356</f>
        <v>土系</v>
      </c>
      <c r="E355" s="5" t="str">
        <f>[4]怪物表!E356</f>
        <v>地脉</v>
      </c>
      <c r="F355" s="5">
        <f>[4]怪物表!F356</f>
        <v>0</v>
      </c>
      <c r="G355" s="5">
        <f>[4]怪物表!G356</f>
        <v>1327</v>
      </c>
      <c r="H355" s="5">
        <f>[4]怪物表!H356</f>
        <v>144</v>
      </c>
      <c r="I355" s="5">
        <f>[4]怪物表!I356</f>
        <v>524</v>
      </c>
      <c r="J355" s="5">
        <f>[4]怪物表!J356</f>
        <v>173</v>
      </c>
      <c r="K355" s="5">
        <f>[4]怪物表!K356</f>
        <v>463</v>
      </c>
      <c r="L355" s="5">
        <f>[4]怪物表!L356</f>
        <v>0</v>
      </c>
      <c r="M355" s="5">
        <f>[4]怪物表!M356</f>
        <v>260</v>
      </c>
      <c r="N355" s="5">
        <f>[4]怪物表!N356</f>
        <v>0</v>
      </c>
      <c r="O355" s="5">
        <f>[4]怪物表!O356</f>
        <v>2.6255999999999995</v>
      </c>
      <c r="P355" s="5">
        <f>[4]怪物表!P356</f>
        <v>0.1</v>
      </c>
      <c r="Q355" s="5">
        <f>[4]怪物表!Q356</f>
        <v>0.15500000000000005</v>
      </c>
      <c r="R355" s="5">
        <f>[4]怪物表!R356</f>
        <v>0.30250000000000016</v>
      </c>
      <c r="S355" s="5">
        <f>[4]怪物表!S356</f>
        <v>0.24750000000000014</v>
      </c>
      <c r="T355" s="5">
        <f>[4]怪物表!T356</f>
        <v>8.2500000000000046E-2</v>
      </c>
      <c r="U355" s="5">
        <f>[4]怪物表!U356</f>
        <v>8.2500000000000046E-2</v>
      </c>
      <c r="V355" s="5">
        <f>[4]怪物表!V356</f>
        <v>8.2500000000000046E-2</v>
      </c>
      <c r="W355" s="5">
        <f>[4]怪物表!W356</f>
        <v>8.2500000000000046E-2</v>
      </c>
      <c r="X355" s="5">
        <f>[4]怪物表!X356</f>
        <v>8.2500000000000046E-2</v>
      </c>
    </row>
    <row r="356" spans="2:24" ht="14.25" x14ac:dyDescent="0.2">
      <c r="B356" s="1" t="s">
        <v>2195</v>
      </c>
      <c r="C356" s="4">
        <v>57</v>
      </c>
      <c r="D356" s="5" t="str">
        <f>[4]怪物表!D357</f>
        <v>土系</v>
      </c>
      <c r="E356" s="5" t="str">
        <f>[4]怪物表!E357</f>
        <v>地脉</v>
      </c>
      <c r="F356" s="5">
        <f>[4]怪物表!F357</f>
        <v>0</v>
      </c>
      <c r="G356" s="5">
        <f>[4]怪物表!G357</f>
        <v>1363</v>
      </c>
      <c r="H356" s="5">
        <f>[4]怪物表!H357</f>
        <v>148</v>
      </c>
      <c r="I356" s="5">
        <f>[4]怪物表!I357</f>
        <v>540</v>
      </c>
      <c r="J356" s="5">
        <f>[4]怪物表!J357</f>
        <v>178</v>
      </c>
      <c r="K356" s="5">
        <f>[4]怪物表!K357</f>
        <v>477</v>
      </c>
      <c r="L356" s="5">
        <f>[4]怪物表!L357</f>
        <v>0</v>
      </c>
      <c r="M356" s="5">
        <f>[4]怪物表!M357</f>
        <v>267</v>
      </c>
      <c r="N356" s="5">
        <f>[4]怪物表!N357</f>
        <v>0</v>
      </c>
      <c r="O356" s="5">
        <f>[4]怪物表!O357</f>
        <v>2.6531999999999996</v>
      </c>
      <c r="P356" s="5">
        <f>[4]怪物表!P357</f>
        <v>0.1</v>
      </c>
      <c r="Q356" s="5">
        <f>[4]怪物表!Q357</f>
        <v>0.15600000000000006</v>
      </c>
      <c r="R356" s="5">
        <f>[4]怪物表!R357</f>
        <v>0.30800000000000016</v>
      </c>
      <c r="S356" s="5">
        <f>[4]怪物表!S357</f>
        <v>0.25200000000000011</v>
      </c>
      <c r="T356" s="5">
        <f>[4]怪物表!T357</f>
        <v>8.4000000000000047E-2</v>
      </c>
      <c r="U356" s="5">
        <f>[4]怪物表!U357</f>
        <v>8.4000000000000047E-2</v>
      </c>
      <c r="V356" s="5">
        <f>[4]怪物表!V357</f>
        <v>8.4000000000000047E-2</v>
      </c>
      <c r="W356" s="5">
        <f>[4]怪物表!W357</f>
        <v>8.4000000000000047E-2</v>
      </c>
      <c r="X356" s="5">
        <f>[4]怪物表!X357</f>
        <v>8.4000000000000047E-2</v>
      </c>
    </row>
    <row r="357" spans="2:24" ht="14.25" x14ac:dyDescent="0.2">
      <c r="B357" s="1" t="s">
        <v>2196</v>
      </c>
      <c r="C357" s="4">
        <v>58</v>
      </c>
      <c r="D357" s="5" t="str">
        <f>[4]怪物表!D358</f>
        <v>土系</v>
      </c>
      <c r="E357" s="5" t="str">
        <f>[4]怪物表!E358</f>
        <v>地脉</v>
      </c>
      <c r="F357" s="5">
        <f>[4]怪物表!F358</f>
        <v>0</v>
      </c>
      <c r="G357" s="5">
        <f>[4]怪物表!G358</f>
        <v>1400</v>
      </c>
      <c r="H357" s="5">
        <f>[4]怪物表!H358</f>
        <v>151</v>
      </c>
      <c r="I357" s="5">
        <f>[4]怪物表!I358</f>
        <v>556</v>
      </c>
      <c r="J357" s="5">
        <f>[4]怪物表!J358</f>
        <v>183</v>
      </c>
      <c r="K357" s="5">
        <f>[4]怪物表!K358</f>
        <v>492</v>
      </c>
      <c r="L357" s="5">
        <f>[4]怪物表!L358</f>
        <v>0</v>
      </c>
      <c r="M357" s="5">
        <f>[4]怪物表!M358</f>
        <v>274</v>
      </c>
      <c r="N357" s="5">
        <f>[4]怪物表!N358</f>
        <v>0</v>
      </c>
      <c r="O357" s="5">
        <f>[4]怪物表!O358</f>
        <v>2.6808000000000001</v>
      </c>
      <c r="P357" s="5">
        <f>[4]怪物表!P358</f>
        <v>0.1</v>
      </c>
      <c r="Q357" s="5">
        <f>[4]怪物表!Q358</f>
        <v>0.15700000000000006</v>
      </c>
      <c r="R357" s="5">
        <f>[4]怪物表!R358</f>
        <v>0.31350000000000017</v>
      </c>
      <c r="S357" s="5">
        <f>[4]怪物表!S358</f>
        <v>0.25650000000000017</v>
      </c>
      <c r="T357" s="5">
        <f>[4]怪物表!T358</f>
        <v>8.5500000000000048E-2</v>
      </c>
      <c r="U357" s="5">
        <f>[4]怪物表!U358</f>
        <v>8.5500000000000048E-2</v>
      </c>
      <c r="V357" s="5">
        <f>[4]怪物表!V358</f>
        <v>8.5500000000000048E-2</v>
      </c>
      <c r="W357" s="5">
        <f>[4]怪物表!W358</f>
        <v>8.5500000000000048E-2</v>
      </c>
      <c r="X357" s="5">
        <f>[4]怪物表!X358</f>
        <v>8.5500000000000048E-2</v>
      </c>
    </row>
    <row r="358" spans="2:24" ht="14.25" x14ac:dyDescent="0.2">
      <c r="B358" s="1" t="s">
        <v>2197</v>
      </c>
      <c r="C358" s="4">
        <v>59</v>
      </c>
      <c r="D358" s="5" t="str">
        <f>[4]怪物表!D359</f>
        <v>土系</v>
      </c>
      <c r="E358" s="5" t="str">
        <f>[4]怪物表!E359</f>
        <v>地脉</v>
      </c>
      <c r="F358" s="5">
        <f>[4]怪物表!F359</f>
        <v>0</v>
      </c>
      <c r="G358" s="5">
        <f>[4]怪物表!G359</f>
        <v>1435</v>
      </c>
      <c r="H358" s="5">
        <f>[4]怪物表!H359</f>
        <v>154</v>
      </c>
      <c r="I358" s="5">
        <f>[4]怪物表!I359</f>
        <v>573</v>
      </c>
      <c r="J358" s="5">
        <f>[4]怪物表!J359</f>
        <v>188</v>
      </c>
      <c r="K358" s="5">
        <f>[4]怪物表!K359</f>
        <v>507</v>
      </c>
      <c r="L358" s="5">
        <f>[4]怪物表!L359</f>
        <v>0</v>
      </c>
      <c r="M358" s="5">
        <f>[4]怪物表!M359</f>
        <v>281</v>
      </c>
      <c r="N358" s="5">
        <f>[4]怪物表!N359</f>
        <v>0</v>
      </c>
      <c r="O358" s="5">
        <f>[4]怪物表!O359</f>
        <v>2.7084000000000001</v>
      </c>
      <c r="P358" s="5">
        <f>[4]怪物表!P359</f>
        <v>0.1</v>
      </c>
      <c r="Q358" s="5">
        <f>[4]怪物表!Q359</f>
        <v>0.15800000000000006</v>
      </c>
      <c r="R358" s="5">
        <f>[4]怪物表!R359</f>
        <v>0.31900000000000017</v>
      </c>
      <c r="S358" s="5">
        <f>[4]怪物表!S359</f>
        <v>0.26100000000000012</v>
      </c>
      <c r="T358" s="5">
        <f>[4]怪物表!T359</f>
        <v>8.700000000000005E-2</v>
      </c>
      <c r="U358" s="5">
        <f>[4]怪物表!U359</f>
        <v>8.700000000000005E-2</v>
      </c>
      <c r="V358" s="5">
        <f>[4]怪物表!V359</f>
        <v>8.700000000000005E-2</v>
      </c>
      <c r="W358" s="5">
        <f>[4]怪物表!W359</f>
        <v>8.700000000000005E-2</v>
      </c>
      <c r="X358" s="5">
        <f>[4]怪物表!X359</f>
        <v>8.700000000000005E-2</v>
      </c>
    </row>
    <row r="359" spans="2:24" ht="14.25" x14ac:dyDescent="0.2">
      <c r="B359" s="1" t="s">
        <v>2198</v>
      </c>
      <c r="C359" s="4">
        <v>60</v>
      </c>
      <c r="D359" s="5" t="str">
        <f>[4]怪物表!D360</f>
        <v>土系</v>
      </c>
      <c r="E359" s="5" t="str">
        <f>[4]怪物表!E360</f>
        <v>地脉</v>
      </c>
      <c r="F359" s="5">
        <f>[4]怪物表!F360</f>
        <v>0</v>
      </c>
      <c r="G359" s="5">
        <f>[4]怪物表!G360</f>
        <v>1471</v>
      </c>
      <c r="H359" s="5">
        <f>[4]怪物表!H360</f>
        <v>157</v>
      </c>
      <c r="I359" s="5">
        <f>[4]怪物表!I360</f>
        <v>591</v>
      </c>
      <c r="J359" s="5">
        <f>[4]怪物表!J360</f>
        <v>193</v>
      </c>
      <c r="K359" s="5">
        <f>[4]怪物表!K360</f>
        <v>522</v>
      </c>
      <c r="L359" s="5">
        <f>[4]怪物表!L360</f>
        <v>0</v>
      </c>
      <c r="M359" s="5">
        <f>[4]怪物表!M360</f>
        <v>288</v>
      </c>
      <c r="N359" s="5">
        <f>[4]怪物表!N360</f>
        <v>0</v>
      </c>
      <c r="O359" s="5">
        <f>[4]怪物表!O360</f>
        <v>2.7359999999999998</v>
      </c>
      <c r="P359" s="5">
        <f>[4]怪物表!P360</f>
        <v>0.1</v>
      </c>
      <c r="Q359" s="5">
        <f>[4]怪物表!Q360</f>
        <v>0.15900000000000006</v>
      </c>
      <c r="R359" s="5">
        <f>[4]怪物表!R360</f>
        <v>0.32450000000000018</v>
      </c>
      <c r="S359" s="5">
        <f>[4]怪物表!S360</f>
        <v>0.26550000000000018</v>
      </c>
      <c r="T359" s="5">
        <f>[4]怪物表!T360</f>
        <v>8.8500000000000051E-2</v>
      </c>
      <c r="U359" s="5">
        <f>[4]怪物表!U360</f>
        <v>8.8500000000000051E-2</v>
      </c>
      <c r="V359" s="5">
        <f>[4]怪物表!V360</f>
        <v>8.8500000000000051E-2</v>
      </c>
      <c r="W359" s="5">
        <f>[4]怪物表!W360</f>
        <v>8.8500000000000051E-2</v>
      </c>
      <c r="X359" s="5">
        <f>[4]怪物表!X360</f>
        <v>8.8500000000000051E-2</v>
      </c>
    </row>
    <row r="360" spans="2:24" ht="14.25" x14ac:dyDescent="0.2">
      <c r="B360" s="1" t="s">
        <v>2199</v>
      </c>
      <c r="C360" s="4">
        <v>61</v>
      </c>
      <c r="D360" s="5" t="str">
        <f>[4]怪物表!D361</f>
        <v>土系</v>
      </c>
      <c r="E360" s="5" t="str">
        <f>[4]怪物表!E361</f>
        <v>地脉</v>
      </c>
      <c r="F360" s="5">
        <f>[4]怪物表!F361</f>
        <v>0</v>
      </c>
      <c r="G360" s="5">
        <f>[4]怪物表!G361</f>
        <v>1508</v>
      </c>
      <c r="H360" s="5">
        <f>[4]怪物表!H361</f>
        <v>160</v>
      </c>
      <c r="I360" s="5">
        <f>[4]怪物表!I361</f>
        <v>609</v>
      </c>
      <c r="J360" s="5">
        <f>[4]怪物表!J361</f>
        <v>199</v>
      </c>
      <c r="K360" s="5">
        <f>[4]怪物表!K361</f>
        <v>537</v>
      </c>
      <c r="L360" s="5">
        <f>[4]怪物表!L361</f>
        <v>0</v>
      </c>
      <c r="M360" s="5">
        <f>[4]怪物表!M361</f>
        <v>296</v>
      </c>
      <c r="N360" s="5">
        <f>[4]怪物表!N361</f>
        <v>0</v>
      </c>
      <c r="O360" s="5">
        <f>[4]怪物表!O361</f>
        <v>2.7635999999999998</v>
      </c>
      <c r="P360" s="5">
        <f>[4]怪物表!P361</f>
        <v>0.1</v>
      </c>
      <c r="Q360" s="5">
        <f>[4]怪物表!Q361</f>
        <v>0.16000000000000006</v>
      </c>
      <c r="R360" s="5">
        <f>[4]怪物表!R361</f>
        <v>0.33000000000000018</v>
      </c>
      <c r="S360" s="5">
        <f>[4]怪物表!S361</f>
        <v>0.27000000000000013</v>
      </c>
      <c r="T360" s="5">
        <f>[4]怪物表!T361</f>
        <v>9.0000000000000052E-2</v>
      </c>
      <c r="U360" s="5">
        <f>[4]怪物表!U361</f>
        <v>9.0000000000000052E-2</v>
      </c>
      <c r="V360" s="5">
        <f>[4]怪物表!V361</f>
        <v>9.0000000000000052E-2</v>
      </c>
      <c r="W360" s="5">
        <f>[4]怪物表!W361</f>
        <v>9.0000000000000052E-2</v>
      </c>
      <c r="X360" s="5">
        <f>[4]怪物表!X361</f>
        <v>9.0000000000000052E-2</v>
      </c>
    </row>
    <row r="361" spans="2:24" ht="14.25" x14ac:dyDescent="0.2">
      <c r="B361" s="1" t="s">
        <v>2200</v>
      </c>
      <c r="C361" s="4">
        <v>62</v>
      </c>
      <c r="D361" s="5" t="str">
        <f>[4]怪物表!D362</f>
        <v>土系</v>
      </c>
      <c r="E361" s="5" t="str">
        <f>[4]怪物表!E362</f>
        <v>地脉</v>
      </c>
      <c r="F361" s="5">
        <f>[4]怪物表!F362</f>
        <v>0</v>
      </c>
      <c r="G361" s="5">
        <f>[4]怪物表!G362</f>
        <v>1546</v>
      </c>
      <c r="H361" s="5">
        <f>[4]怪物表!H362</f>
        <v>164</v>
      </c>
      <c r="I361" s="5">
        <f>[4]怪物表!I362</f>
        <v>626</v>
      </c>
      <c r="J361" s="5">
        <f>[4]怪物表!J362</f>
        <v>204</v>
      </c>
      <c r="K361" s="5">
        <f>[4]怪物表!K362</f>
        <v>553</v>
      </c>
      <c r="L361" s="5">
        <f>[4]怪物表!L362</f>
        <v>0</v>
      </c>
      <c r="M361" s="5">
        <f>[4]怪物表!M362</f>
        <v>303</v>
      </c>
      <c r="N361" s="5">
        <f>[4]怪物表!N362</f>
        <v>0</v>
      </c>
      <c r="O361" s="5">
        <f>[4]怪物表!O362</f>
        <v>2.7911999999999999</v>
      </c>
      <c r="P361" s="5">
        <f>[4]怪物表!P362</f>
        <v>0.1</v>
      </c>
      <c r="Q361" s="5">
        <f>[4]怪物表!Q362</f>
        <v>0.16100000000000006</v>
      </c>
      <c r="R361" s="5">
        <f>[4]怪物表!R362</f>
        <v>0.33550000000000019</v>
      </c>
      <c r="S361" s="5">
        <f>[4]怪物表!S362</f>
        <v>0.27450000000000019</v>
      </c>
      <c r="T361" s="5">
        <f>[4]怪物表!T362</f>
        <v>9.1500000000000054E-2</v>
      </c>
      <c r="U361" s="5">
        <f>[4]怪物表!U362</f>
        <v>9.1500000000000054E-2</v>
      </c>
      <c r="V361" s="5">
        <f>[4]怪物表!V362</f>
        <v>9.1500000000000054E-2</v>
      </c>
      <c r="W361" s="5">
        <f>[4]怪物表!W362</f>
        <v>9.1500000000000054E-2</v>
      </c>
      <c r="X361" s="5">
        <f>[4]怪物表!X362</f>
        <v>9.1500000000000054E-2</v>
      </c>
    </row>
    <row r="362" spans="2:24" ht="14.25" x14ac:dyDescent="0.2">
      <c r="B362" s="1" t="s">
        <v>2201</v>
      </c>
      <c r="C362" s="4">
        <v>63</v>
      </c>
      <c r="D362" s="5" t="str">
        <f>[4]怪物表!D363</f>
        <v>土系</v>
      </c>
      <c r="E362" s="5" t="str">
        <f>[4]怪物表!E363</f>
        <v>地脉</v>
      </c>
      <c r="F362" s="5">
        <f>[4]怪物表!F363</f>
        <v>0</v>
      </c>
      <c r="G362" s="5">
        <f>[4]怪物表!G363</f>
        <v>1585</v>
      </c>
      <c r="H362" s="5">
        <f>[4]怪物表!H363</f>
        <v>167</v>
      </c>
      <c r="I362" s="5">
        <f>[4]怪物表!I363</f>
        <v>644</v>
      </c>
      <c r="J362" s="5">
        <f>[4]怪物表!J363</f>
        <v>209</v>
      </c>
      <c r="K362" s="5">
        <f>[4]怪物表!K363</f>
        <v>570</v>
      </c>
      <c r="L362" s="5">
        <f>[4]怪物表!L363</f>
        <v>0</v>
      </c>
      <c r="M362" s="5">
        <f>[4]怪物表!M363</f>
        <v>310</v>
      </c>
      <c r="N362" s="5">
        <f>[4]怪物表!N363</f>
        <v>0</v>
      </c>
      <c r="O362" s="5">
        <f>[4]怪物表!O363</f>
        <v>2.8187999999999995</v>
      </c>
      <c r="P362" s="5">
        <f>[4]怪物表!P363</f>
        <v>0.1</v>
      </c>
      <c r="Q362" s="5">
        <f>[4]怪物表!Q363</f>
        <v>0.16200000000000006</v>
      </c>
      <c r="R362" s="5">
        <f>[4]怪物表!R363</f>
        <v>0.34100000000000019</v>
      </c>
      <c r="S362" s="5">
        <f>[4]怪物表!S363</f>
        <v>0.27900000000000014</v>
      </c>
      <c r="T362" s="5">
        <f>[4]怪物表!T363</f>
        <v>9.3000000000000055E-2</v>
      </c>
      <c r="U362" s="5">
        <f>[4]怪物表!U363</f>
        <v>9.3000000000000055E-2</v>
      </c>
      <c r="V362" s="5">
        <f>[4]怪物表!V363</f>
        <v>9.3000000000000055E-2</v>
      </c>
      <c r="W362" s="5">
        <f>[4]怪物表!W363</f>
        <v>9.3000000000000055E-2</v>
      </c>
      <c r="X362" s="5">
        <f>[4]怪物表!X363</f>
        <v>9.3000000000000055E-2</v>
      </c>
    </row>
    <row r="363" spans="2:24" ht="14.25" x14ac:dyDescent="0.2">
      <c r="B363" s="1" t="s">
        <v>2202</v>
      </c>
      <c r="C363" s="4">
        <v>64</v>
      </c>
      <c r="D363" s="5" t="str">
        <f>[4]怪物表!D364</f>
        <v>土系</v>
      </c>
      <c r="E363" s="5" t="str">
        <f>[4]怪物表!E364</f>
        <v>地脉</v>
      </c>
      <c r="F363" s="5">
        <f>[4]怪物表!F364</f>
        <v>0</v>
      </c>
      <c r="G363" s="5">
        <f>[4]怪物表!G364</f>
        <v>1623</v>
      </c>
      <c r="H363" s="5">
        <f>[4]怪物表!H364</f>
        <v>170</v>
      </c>
      <c r="I363" s="5">
        <f>[4]怪物表!I364</f>
        <v>663</v>
      </c>
      <c r="J363" s="5">
        <f>[4]怪物表!J364</f>
        <v>214</v>
      </c>
      <c r="K363" s="5">
        <f>[4]怪物表!K364</f>
        <v>586</v>
      </c>
      <c r="L363" s="5">
        <f>[4]怪物表!L364</f>
        <v>0</v>
      </c>
      <c r="M363" s="5">
        <f>[4]怪物表!M364</f>
        <v>317</v>
      </c>
      <c r="N363" s="5">
        <f>[4]怪物表!N364</f>
        <v>0</v>
      </c>
      <c r="O363" s="5">
        <f>[4]怪物表!O364</f>
        <v>2.8463999999999996</v>
      </c>
      <c r="P363" s="5">
        <f>[4]怪物表!P364</f>
        <v>0.1</v>
      </c>
      <c r="Q363" s="5">
        <f>[4]怪物表!Q364</f>
        <v>0.16300000000000006</v>
      </c>
      <c r="R363" s="5">
        <f>[4]怪物表!R364</f>
        <v>0.3465000000000002</v>
      </c>
      <c r="S363" s="5">
        <f>[4]怪物表!S364</f>
        <v>0.2835000000000002</v>
      </c>
      <c r="T363" s="5">
        <f>[4]怪物表!T364</f>
        <v>9.4500000000000056E-2</v>
      </c>
      <c r="U363" s="5">
        <f>[4]怪物表!U364</f>
        <v>9.4500000000000056E-2</v>
      </c>
      <c r="V363" s="5">
        <f>[4]怪物表!V364</f>
        <v>9.4500000000000056E-2</v>
      </c>
      <c r="W363" s="5">
        <f>[4]怪物表!W364</f>
        <v>9.4500000000000056E-2</v>
      </c>
      <c r="X363" s="5">
        <f>[4]怪物表!X364</f>
        <v>9.4500000000000056E-2</v>
      </c>
    </row>
    <row r="364" spans="2:24" ht="14.25" x14ac:dyDescent="0.2">
      <c r="B364" s="1" t="s">
        <v>2203</v>
      </c>
      <c r="C364" s="4">
        <v>65</v>
      </c>
      <c r="D364" s="5" t="str">
        <f>[4]怪物表!D365</f>
        <v>土系</v>
      </c>
      <c r="E364" s="5" t="str">
        <f>[4]怪物表!E365</f>
        <v>地脉</v>
      </c>
      <c r="F364" s="5">
        <f>[4]怪物表!F365</f>
        <v>0</v>
      </c>
      <c r="G364" s="5">
        <f>[4]怪物表!G365</f>
        <v>1662</v>
      </c>
      <c r="H364" s="5">
        <f>[4]怪物表!H365</f>
        <v>173</v>
      </c>
      <c r="I364" s="5">
        <f>[4]怪物表!I365</f>
        <v>682</v>
      </c>
      <c r="J364" s="5">
        <f>[4]怪物表!J365</f>
        <v>220</v>
      </c>
      <c r="K364" s="5">
        <f>[4]怪物表!K365</f>
        <v>603</v>
      </c>
      <c r="L364" s="5">
        <f>[4]怪物表!L365</f>
        <v>0</v>
      </c>
      <c r="M364" s="5">
        <f>[4]怪物表!M365</f>
        <v>325</v>
      </c>
      <c r="N364" s="5">
        <f>[4]怪物表!N365</f>
        <v>0</v>
      </c>
      <c r="O364" s="5">
        <f>[4]怪物表!O365</f>
        <v>2.8740000000000001</v>
      </c>
      <c r="P364" s="5">
        <f>[4]怪物表!P365</f>
        <v>0.1</v>
      </c>
      <c r="Q364" s="5">
        <f>[4]怪物表!Q365</f>
        <v>0.16400000000000006</v>
      </c>
      <c r="R364" s="5">
        <f>[4]怪物表!R365</f>
        <v>0.3520000000000002</v>
      </c>
      <c r="S364" s="5">
        <f>[4]怪物表!S365</f>
        <v>0.28800000000000014</v>
      </c>
      <c r="T364" s="5">
        <f>[4]怪物表!T365</f>
        <v>9.6000000000000058E-2</v>
      </c>
      <c r="U364" s="5">
        <f>[4]怪物表!U365</f>
        <v>9.6000000000000058E-2</v>
      </c>
      <c r="V364" s="5">
        <f>[4]怪物表!V365</f>
        <v>9.6000000000000058E-2</v>
      </c>
      <c r="W364" s="5">
        <f>[4]怪物表!W365</f>
        <v>9.6000000000000058E-2</v>
      </c>
      <c r="X364" s="5">
        <f>[4]怪物表!X365</f>
        <v>9.6000000000000058E-2</v>
      </c>
    </row>
    <row r="365" spans="2:24" ht="14.25" x14ac:dyDescent="0.2">
      <c r="B365" s="1" t="s">
        <v>2204</v>
      </c>
      <c r="C365" s="4">
        <v>66</v>
      </c>
      <c r="D365" s="5" t="str">
        <f>[4]怪物表!D366</f>
        <v>土系</v>
      </c>
      <c r="E365" s="5" t="str">
        <f>[4]怪物表!E366</f>
        <v>地脉</v>
      </c>
      <c r="F365" s="5">
        <f>[4]怪物表!F366</f>
        <v>0</v>
      </c>
      <c r="G365" s="5">
        <f>[4]怪物表!G366</f>
        <v>1700</v>
      </c>
      <c r="H365" s="5">
        <f>[4]怪物表!H366</f>
        <v>176</v>
      </c>
      <c r="I365" s="5">
        <f>[4]怪物表!I366</f>
        <v>700</v>
      </c>
      <c r="J365" s="5">
        <f>[4]怪物表!J366</f>
        <v>224</v>
      </c>
      <c r="K365" s="5">
        <f>[4]怪物表!K366</f>
        <v>620</v>
      </c>
      <c r="L365" s="5">
        <f>[4]怪物表!L366</f>
        <v>0</v>
      </c>
      <c r="M365" s="5">
        <f>[4]怪物表!M366</f>
        <v>333</v>
      </c>
      <c r="N365" s="5">
        <f>[4]怪物表!N366</f>
        <v>0</v>
      </c>
      <c r="O365" s="5">
        <f>[4]怪物表!O366</f>
        <v>2.9015999999999997</v>
      </c>
      <c r="P365" s="5">
        <f>[4]怪物表!P366</f>
        <v>0.1</v>
      </c>
      <c r="Q365" s="5">
        <f>[4]怪物表!Q366</f>
        <v>0.16500000000000006</v>
      </c>
      <c r="R365" s="5">
        <f>[4]怪物表!R366</f>
        <v>0.35750000000000021</v>
      </c>
      <c r="S365" s="5">
        <f>[4]怪物表!S366</f>
        <v>0.2925000000000002</v>
      </c>
      <c r="T365" s="5">
        <f>[4]怪物表!T366</f>
        <v>9.7500000000000059E-2</v>
      </c>
      <c r="U365" s="5">
        <f>[4]怪物表!U366</f>
        <v>9.7500000000000059E-2</v>
      </c>
      <c r="V365" s="5">
        <f>[4]怪物表!V366</f>
        <v>9.7500000000000059E-2</v>
      </c>
      <c r="W365" s="5">
        <f>[4]怪物表!W366</f>
        <v>9.7500000000000059E-2</v>
      </c>
      <c r="X365" s="5">
        <f>[4]怪物表!X366</f>
        <v>9.7500000000000059E-2</v>
      </c>
    </row>
    <row r="366" spans="2:24" ht="14.25" x14ac:dyDescent="0.2">
      <c r="B366" s="1" t="s">
        <v>2205</v>
      </c>
      <c r="C366" s="4">
        <v>67</v>
      </c>
      <c r="D366" s="5" t="str">
        <f>[4]怪物表!D367</f>
        <v>土系</v>
      </c>
      <c r="E366" s="5" t="str">
        <f>[4]怪物表!E367</f>
        <v>地脉</v>
      </c>
      <c r="F366" s="5">
        <f>[4]怪物表!F367</f>
        <v>0</v>
      </c>
      <c r="G366" s="5">
        <f>[4]怪物表!G367</f>
        <v>1737</v>
      </c>
      <c r="H366" s="5">
        <f>[4]怪物表!H367</f>
        <v>180</v>
      </c>
      <c r="I366" s="5">
        <f>[4]怪物表!I367</f>
        <v>721</v>
      </c>
      <c r="J366" s="5">
        <f>[4]怪物表!J367</f>
        <v>230</v>
      </c>
      <c r="K366" s="5">
        <f>[4]怪物表!K367</f>
        <v>637</v>
      </c>
      <c r="L366" s="5">
        <f>[4]怪物表!L367</f>
        <v>0</v>
      </c>
      <c r="M366" s="5">
        <f>[4]怪物表!M367</f>
        <v>341</v>
      </c>
      <c r="N366" s="5">
        <f>[4]怪物表!N367</f>
        <v>0</v>
      </c>
      <c r="O366" s="5">
        <f>[4]怪物表!O367</f>
        <v>2.9291999999999998</v>
      </c>
      <c r="P366" s="5">
        <f>[4]怪物表!P367</f>
        <v>0.1</v>
      </c>
      <c r="Q366" s="5">
        <f>[4]怪物表!Q367</f>
        <v>0.16600000000000006</v>
      </c>
      <c r="R366" s="5">
        <f>[4]怪物表!R367</f>
        <v>0.36300000000000021</v>
      </c>
      <c r="S366" s="5">
        <f>[4]怪物表!S367</f>
        <v>0.29700000000000015</v>
      </c>
      <c r="T366" s="5">
        <f>[4]怪物表!T367</f>
        <v>9.900000000000006E-2</v>
      </c>
      <c r="U366" s="5">
        <f>[4]怪物表!U367</f>
        <v>9.900000000000006E-2</v>
      </c>
      <c r="V366" s="5">
        <f>[4]怪物表!V367</f>
        <v>9.900000000000006E-2</v>
      </c>
      <c r="W366" s="5">
        <f>[4]怪物表!W367</f>
        <v>9.900000000000006E-2</v>
      </c>
      <c r="X366" s="5">
        <f>[4]怪物表!X367</f>
        <v>9.900000000000006E-2</v>
      </c>
    </row>
    <row r="367" spans="2:24" ht="14.25" x14ac:dyDescent="0.2">
      <c r="B367" s="1" t="s">
        <v>2206</v>
      </c>
      <c r="C367" s="4">
        <v>68</v>
      </c>
      <c r="D367" s="5" t="str">
        <f>[4]怪物表!D368</f>
        <v>土系</v>
      </c>
      <c r="E367" s="5" t="str">
        <f>[4]怪物表!E368</f>
        <v>地脉</v>
      </c>
      <c r="F367" s="5">
        <f>[4]怪物表!F368</f>
        <v>0</v>
      </c>
      <c r="G367" s="5">
        <f>[4]怪物表!G368</f>
        <v>1776</v>
      </c>
      <c r="H367" s="5">
        <f>[4]怪物表!H368</f>
        <v>183</v>
      </c>
      <c r="I367" s="5">
        <f>[4]怪物表!I368</f>
        <v>740</v>
      </c>
      <c r="J367" s="5">
        <f>[4]怪物表!J368</f>
        <v>236</v>
      </c>
      <c r="K367" s="5">
        <f>[4]怪物表!K368</f>
        <v>655</v>
      </c>
      <c r="L367" s="5">
        <f>[4]怪物表!L368</f>
        <v>0</v>
      </c>
      <c r="M367" s="5">
        <f>[4]怪物表!M368</f>
        <v>349</v>
      </c>
      <c r="N367" s="5">
        <f>[4]怪物表!N368</f>
        <v>0</v>
      </c>
      <c r="O367" s="5">
        <f>[4]怪物表!O368</f>
        <v>2.9567999999999999</v>
      </c>
      <c r="P367" s="5">
        <f>[4]怪物表!P368</f>
        <v>0.1</v>
      </c>
      <c r="Q367" s="5">
        <f>[4]怪物表!Q368</f>
        <v>0.16700000000000007</v>
      </c>
      <c r="R367" s="5">
        <f>[4]怪物表!R368</f>
        <v>0.36850000000000022</v>
      </c>
      <c r="S367" s="5">
        <f>[4]怪物表!S368</f>
        <v>0.30150000000000021</v>
      </c>
      <c r="T367" s="5">
        <f>[4]怪物表!T368</f>
        <v>0.10050000000000006</v>
      </c>
      <c r="U367" s="5">
        <f>[4]怪物表!U368</f>
        <v>0.10050000000000006</v>
      </c>
      <c r="V367" s="5">
        <f>[4]怪物表!V368</f>
        <v>0.10050000000000006</v>
      </c>
      <c r="W367" s="5">
        <f>[4]怪物表!W368</f>
        <v>0.10050000000000006</v>
      </c>
      <c r="X367" s="5">
        <f>[4]怪物表!X368</f>
        <v>0.10050000000000006</v>
      </c>
    </row>
    <row r="368" spans="2:24" ht="14.25" x14ac:dyDescent="0.2">
      <c r="B368" s="1" t="s">
        <v>2207</v>
      </c>
      <c r="C368" s="4">
        <v>69</v>
      </c>
      <c r="D368" s="5" t="str">
        <f>[4]怪物表!D369</f>
        <v>土系</v>
      </c>
      <c r="E368" s="5" t="str">
        <f>[4]怪物表!E369</f>
        <v>地脉</v>
      </c>
      <c r="F368" s="5">
        <f>[4]怪物表!F369</f>
        <v>0</v>
      </c>
      <c r="G368" s="5">
        <f>[4]怪物表!G369</f>
        <v>1816</v>
      </c>
      <c r="H368" s="5">
        <f>[4]怪物表!H369</f>
        <v>186</v>
      </c>
      <c r="I368" s="5">
        <f>[4]怪物表!I369</f>
        <v>760</v>
      </c>
      <c r="J368" s="5">
        <f>[4]怪物表!J369</f>
        <v>241</v>
      </c>
      <c r="K368" s="5">
        <f>[4]怪物表!K369</f>
        <v>672</v>
      </c>
      <c r="L368" s="5">
        <f>[4]怪物表!L369</f>
        <v>0</v>
      </c>
      <c r="M368" s="5">
        <f>[4]怪物表!M369</f>
        <v>357</v>
      </c>
      <c r="N368" s="5">
        <f>[4]怪物表!N369</f>
        <v>0</v>
      </c>
      <c r="O368" s="5">
        <f>[4]怪物表!O369</f>
        <v>2.9843999999999999</v>
      </c>
      <c r="P368" s="5">
        <f>[4]怪物表!P369</f>
        <v>0.1</v>
      </c>
      <c r="Q368" s="5">
        <f>[4]怪物表!Q369</f>
        <v>0.16800000000000007</v>
      </c>
      <c r="R368" s="5">
        <f>[4]怪物表!R369</f>
        <v>0.37400000000000022</v>
      </c>
      <c r="S368" s="5">
        <f>[4]怪物表!S369</f>
        <v>0.30600000000000016</v>
      </c>
      <c r="T368" s="5">
        <f>[4]怪物表!T369</f>
        <v>0.10200000000000006</v>
      </c>
      <c r="U368" s="5">
        <f>[4]怪物表!U369</f>
        <v>0.10200000000000006</v>
      </c>
      <c r="V368" s="5">
        <f>[4]怪物表!V369</f>
        <v>0.10200000000000006</v>
      </c>
      <c r="W368" s="5">
        <f>[4]怪物表!W369</f>
        <v>0.10200000000000006</v>
      </c>
      <c r="X368" s="5">
        <f>[4]怪物表!X369</f>
        <v>0.10200000000000006</v>
      </c>
    </row>
    <row r="369" spans="2:24" ht="14.25" x14ac:dyDescent="0.2">
      <c r="B369" s="1" t="s">
        <v>2208</v>
      </c>
      <c r="C369" s="4">
        <v>70</v>
      </c>
      <c r="D369" s="5" t="str">
        <f>[4]怪物表!D370</f>
        <v>土系</v>
      </c>
      <c r="E369" s="5" t="str">
        <f>[4]怪物表!E370</f>
        <v>地脉</v>
      </c>
      <c r="F369" s="5">
        <f>[4]怪物表!F370</f>
        <v>0</v>
      </c>
      <c r="G369" s="5">
        <f>[4]怪物表!G370</f>
        <v>1857</v>
      </c>
      <c r="H369" s="5">
        <f>[4]怪物表!H370</f>
        <v>189</v>
      </c>
      <c r="I369" s="5">
        <f>[4]怪物表!I370</f>
        <v>781</v>
      </c>
      <c r="J369" s="5">
        <f>[4]怪物表!J370</f>
        <v>247</v>
      </c>
      <c r="K369" s="5">
        <f>[4]怪物表!K370</f>
        <v>690</v>
      </c>
      <c r="L369" s="5">
        <f>[4]怪物表!L370</f>
        <v>0</v>
      </c>
      <c r="M369" s="5">
        <f>[4]怪物表!M370</f>
        <v>365</v>
      </c>
      <c r="N369" s="5">
        <f>[4]怪物表!N370</f>
        <v>0</v>
      </c>
      <c r="O369" s="5">
        <f>[4]怪物表!O370</f>
        <v>3.012</v>
      </c>
      <c r="P369" s="5">
        <f>[4]怪物表!P370</f>
        <v>0.1</v>
      </c>
      <c r="Q369" s="5">
        <f>[4]怪物表!Q370</f>
        <v>0.16900000000000007</v>
      </c>
      <c r="R369" s="5">
        <f>[4]怪物表!R370</f>
        <v>0.37950000000000023</v>
      </c>
      <c r="S369" s="5">
        <f>[4]怪物表!S370</f>
        <v>0.31050000000000022</v>
      </c>
      <c r="T369" s="5">
        <f>[4]怪物表!T370</f>
        <v>0.10350000000000006</v>
      </c>
      <c r="U369" s="5">
        <f>[4]怪物表!U370</f>
        <v>0.10350000000000006</v>
      </c>
      <c r="V369" s="5">
        <f>[4]怪物表!V370</f>
        <v>0.10350000000000006</v>
      </c>
      <c r="W369" s="5">
        <f>[4]怪物表!W370</f>
        <v>0.10350000000000006</v>
      </c>
      <c r="X369" s="5">
        <f>[4]怪物表!X370</f>
        <v>0.10350000000000006</v>
      </c>
    </row>
    <row r="370" spans="2:24" ht="14.25" x14ac:dyDescent="0.2">
      <c r="B370" s="1" t="s">
        <v>2209</v>
      </c>
      <c r="C370" s="4">
        <v>71</v>
      </c>
      <c r="D370" s="5" t="str">
        <f>[4]怪物表!D371</f>
        <v>土系</v>
      </c>
      <c r="E370" s="5" t="str">
        <f>[4]怪物表!E371</f>
        <v>地脉</v>
      </c>
      <c r="F370" s="5">
        <f>[4]怪物表!F371</f>
        <v>0</v>
      </c>
      <c r="G370" s="5">
        <f>[4]怪物表!G371</f>
        <v>1897</v>
      </c>
      <c r="H370" s="5">
        <f>[4]怪物表!H371</f>
        <v>192</v>
      </c>
      <c r="I370" s="5">
        <f>[4]怪物表!I371</f>
        <v>802</v>
      </c>
      <c r="J370" s="5">
        <f>[4]怪物表!J371</f>
        <v>252</v>
      </c>
      <c r="K370" s="5">
        <f>[4]怪物表!K371</f>
        <v>709</v>
      </c>
      <c r="L370" s="5">
        <f>[4]怪物表!L371</f>
        <v>0</v>
      </c>
      <c r="M370" s="5">
        <f>[4]怪物表!M371</f>
        <v>373</v>
      </c>
      <c r="N370" s="5">
        <f>[4]怪物表!N371</f>
        <v>0</v>
      </c>
      <c r="O370" s="5">
        <f>[4]怪物表!O371</f>
        <v>3.0395999999999996</v>
      </c>
      <c r="P370" s="5">
        <f>[4]怪物表!P371</f>
        <v>0.1</v>
      </c>
      <c r="Q370" s="5">
        <f>[4]怪物表!Q371</f>
        <v>0.17000000000000007</v>
      </c>
      <c r="R370" s="5">
        <f>[4]怪物表!R371</f>
        <v>0.38500000000000023</v>
      </c>
      <c r="S370" s="5">
        <f>[4]怪物表!S371</f>
        <v>0.31500000000000017</v>
      </c>
      <c r="T370" s="5">
        <f>[4]怪物表!T371</f>
        <v>0.10500000000000007</v>
      </c>
      <c r="U370" s="5">
        <f>[4]怪物表!U371</f>
        <v>0.10500000000000007</v>
      </c>
      <c r="V370" s="5">
        <f>[4]怪物表!V371</f>
        <v>0.10500000000000007</v>
      </c>
      <c r="W370" s="5">
        <f>[4]怪物表!W371</f>
        <v>0.10500000000000007</v>
      </c>
      <c r="X370" s="5">
        <f>[4]怪物表!X371</f>
        <v>0.10500000000000007</v>
      </c>
    </row>
    <row r="371" spans="2:24" ht="14.25" x14ac:dyDescent="0.2">
      <c r="B371" s="1" t="s">
        <v>2210</v>
      </c>
      <c r="C371" s="4">
        <v>72</v>
      </c>
      <c r="D371" s="5" t="str">
        <f>[4]怪物表!D372</f>
        <v>土系</v>
      </c>
      <c r="E371" s="5" t="str">
        <f>[4]怪物表!E372</f>
        <v>地脉</v>
      </c>
      <c r="F371" s="5">
        <f>[4]怪物表!F372</f>
        <v>0</v>
      </c>
      <c r="G371" s="5">
        <f>[4]怪物表!G372</f>
        <v>1936</v>
      </c>
      <c r="H371" s="5">
        <f>[4]怪物表!H372</f>
        <v>196</v>
      </c>
      <c r="I371" s="5">
        <f>[4]怪物表!I372</f>
        <v>824</v>
      </c>
      <c r="J371" s="5">
        <f>[4]怪物表!J372</f>
        <v>258</v>
      </c>
      <c r="K371" s="5">
        <f>[4]怪物表!K372</f>
        <v>727</v>
      </c>
      <c r="L371" s="5">
        <f>[4]怪物表!L372</f>
        <v>0</v>
      </c>
      <c r="M371" s="5">
        <f>[4]怪物表!M372</f>
        <v>381</v>
      </c>
      <c r="N371" s="5">
        <f>[4]怪物表!N372</f>
        <v>0</v>
      </c>
      <c r="O371" s="5">
        <f>[4]怪物表!O372</f>
        <v>3.0672000000000001</v>
      </c>
      <c r="P371" s="5">
        <f>[4]怪物表!P372</f>
        <v>0.1</v>
      </c>
      <c r="Q371" s="5">
        <f>[4]怪物表!Q372</f>
        <v>0.17100000000000007</v>
      </c>
      <c r="R371" s="5">
        <f>[4]怪物表!R372</f>
        <v>0.39050000000000024</v>
      </c>
      <c r="S371" s="5">
        <f>[4]怪物表!S372</f>
        <v>0.31950000000000023</v>
      </c>
      <c r="T371" s="5">
        <f>[4]怪物表!T372</f>
        <v>0.10650000000000007</v>
      </c>
      <c r="U371" s="5">
        <f>[4]怪物表!U372</f>
        <v>0.10650000000000007</v>
      </c>
      <c r="V371" s="5">
        <f>[4]怪物表!V372</f>
        <v>0.10650000000000007</v>
      </c>
      <c r="W371" s="5">
        <f>[4]怪物表!W372</f>
        <v>0.10650000000000007</v>
      </c>
      <c r="X371" s="5">
        <f>[4]怪物表!X372</f>
        <v>0.10650000000000007</v>
      </c>
    </row>
    <row r="372" spans="2:24" ht="14.25" x14ac:dyDescent="0.2">
      <c r="B372" s="1" t="s">
        <v>2211</v>
      </c>
      <c r="C372" s="4">
        <v>73</v>
      </c>
      <c r="D372" s="5" t="str">
        <f>[4]怪物表!D373</f>
        <v>土系</v>
      </c>
      <c r="E372" s="5" t="str">
        <f>[4]怪物表!E373</f>
        <v>地脉</v>
      </c>
      <c r="F372" s="5">
        <f>[4]怪物表!F373</f>
        <v>0</v>
      </c>
      <c r="G372" s="5">
        <f>[4]怪物表!G373</f>
        <v>1976</v>
      </c>
      <c r="H372" s="5">
        <f>[4]怪物表!H373</f>
        <v>199</v>
      </c>
      <c r="I372" s="5">
        <f>[4]怪物表!I373</f>
        <v>844</v>
      </c>
      <c r="J372" s="5">
        <f>[4]怪物表!J373</f>
        <v>264</v>
      </c>
      <c r="K372" s="5">
        <f>[4]怪物表!K373</f>
        <v>746</v>
      </c>
      <c r="L372" s="5">
        <f>[4]怪物表!L373</f>
        <v>0</v>
      </c>
      <c r="M372" s="5">
        <f>[4]怪物表!M373</f>
        <v>389</v>
      </c>
      <c r="N372" s="5">
        <f>[4]怪物表!N373</f>
        <v>0</v>
      </c>
      <c r="O372" s="5">
        <f>[4]怪物表!O373</f>
        <v>3.0947999999999998</v>
      </c>
      <c r="P372" s="5">
        <f>[4]怪物表!P373</f>
        <v>0.1</v>
      </c>
      <c r="Q372" s="5">
        <f>[4]怪物表!Q373</f>
        <v>0.17200000000000007</v>
      </c>
      <c r="R372" s="5">
        <f>[4]怪物表!R373</f>
        <v>0.39600000000000024</v>
      </c>
      <c r="S372" s="5">
        <f>[4]怪物表!S373</f>
        <v>0.32400000000000018</v>
      </c>
      <c r="T372" s="5">
        <f>[4]怪物表!T373</f>
        <v>0.10800000000000007</v>
      </c>
      <c r="U372" s="5">
        <f>[4]怪物表!U373</f>
        <v>0.10800000000000007</v>
      </c>
      <c r="V372" s="5">
        <f>[4]怪物表!V373</f>
        <v>0.10800000000000007</v>
      </c>
      <c r="W372" s="5">
        <f>[4]怪物表!W373</f>
        <v>0.10800000000000007</v>
      </c>
      <c r="X372" s="5">
        <f>[4]怪物表!X373</f>
        <v>0.10800000000000007</v>
      </c>
    </row>
    <row r="373" spans="2:24" ht="14.25" x14ac:dyDescent="0.2">
      <c r="B373" s="1" t="s">
        <v>2212</v>
      </c>
      <c r="C373" s="4">
        <v>74</v>
      </c>
      <c r="D373" s="5" t="str">
        <f>[4]怪物表!D374</f>
        <v>土系</v>
      </c>
      <c r="E373" s="5" t="str">
        <f>[4]怪物表!E374</f>
        <v>地脉</v>
      </c>
      <c r="F373" s="5">
        <f>[4]怪物表!F374</f>
        <v>0</v>
      </c>
      <c r="G373" s="5">
        <f>[4]怪物表!G374</f>
        <v>2016</v>
      </c>
      <c r="H373" s="5">
        <f>[4]怪物表!H374</f>
        <v>203</v>
      </c>
      <c r="I373" s="5">
        <f>[4]怪物表!I374</f>
        <v>866</v>
      </c>
      <c r="J373" s="5">
        <f>[4]怪物表!J374</f>
        <v>269</v>
      </c>
      <c r="K373" s="5">
        <f>[4]怪物表!K374</f>
        <v>765</v>
      </c>
      <c r="L373" s="5">
        <f>[4]怪物表!L374</f>
        <v>0</v>
      </c>
      <c r="M373" s="5">
        <f>[4]怪物表!M374</f>
        <v>397</v>
      </c>
      <c r="N373" s="5">
        <f>[4]怪物表!N374</f>
        <v>0</v>
      </c>
      <c r="O373" s="5">
        <f>[4]怪物表!O374</f>
        <v>3.1223999999999998</v>
      </c>
      <c r="P373" s="5">
        <f>[4]怪物表!P374</f>
        <v>0.1</v>
      </c>
      <c r="Q373" s="5">
        <f>[4]怪物表!Q374</f>
        <v>0.17300000000000007</v>
      </c>
      <c r="R373" s="5">
        <f>[4]怪物表!R374</f>
        <v>0.40150000000000025</v>
      </c>
      <c r="S373" s="5">
        <f>[4]怪物表!S374</f>
        <v>0.32850000000000024</v>
      </c>
      <c r="T373" s="5">
        <f>[4]怪物表!T374</f>
        <v>0.10950000000000007</v>
      </c>
      <c r="U373" s="5">
        <f>[4]怪物表!U374</f>
        <v>0.10950000000000007</v>
      </c>
      <c r="V373" s="5">
        <f>[4]怪物表!V374</f>
        <v>0.10950000000000007</v>
      </c>
      <c r="W373" s="5">
        <f>[4]怪物表!W374</f>
        <v>0.10950000000000007</v>
      </c>
      <c r="X373" s="5">
        <f>[4]怪物表!X374</f>
        <v>0.10950000000000007</v>
      </c>
    </row>
    <row r="374" spans="2:24" ht="14.25" x14ac:dyDescent="0.2">
      <c r="B374" s="1" t="s">
        <v>2213</v>
      </c>
      <c r="C374" s="4">
        <v>75</v>
      </c>
      <c r="D374" s="5" t="str">
        <f>[4]怪物表!D375</f>
        <v>土系</v>
      </c>
      <c r="E374" s="5" t="str">
        <f>[4]怪物表!E375</f>
        <v>地脉</v>
      </c>
      <c r="F374" s="5">
        <f>[4]怪物表!F375</f>
        <v>0</v>
      </c>
      <c r="G374" s="5">
        <f>[4]怪物表!G375</f>
        <v>2055</v>
      </c>
      <c r="H374" s="5">
        <f>[4]怪物表!H375</f>
        <v>207</v>
      </c>
      <c r="I374" s="5">
        <f>[4]怪物表!I375</f>
        <v>889</v>
      </c>
      <c r="J374" s="5">
        <f>[4]怪物表!J375</f>
        <v>276</v>
      </c>
      <c r="K374" s="5">
        <f>[4]怪物表!K375</f>
        <v>786</v>
      </c>
      <c r="L374" s="5">
        <f>[4]怪物表!L375</f>
        <v>0</v>
      </c>
      <c r="M374" s="5">
        <f>[4]怪物表!M375</f>
        <v>405</v>
      </c>
      <c r="N374" s="5">
        <f>[4]怪物表!N375</f>
        <v>0</v>
      </c>
      <c r="O374" s="5">
        <f>[4]怪物表!O375</f>
        <v>3.15</v>
      </c>
      <c r="P374" s="5">
        <f>[4]怪物表!P375</f>
        <v>0.1</v>
      </c>
      <c r="Q374" s="5">
        <f>[4]怪物表!Q375</f>
        <v>0.17400000000000007</v>
      </c>
      <c r="R374" s="5">
        <f>[4]怪物表!R375</f>
        <v>0.40700000000000025</v>
      </c>
      <c r="S374" s="5">
        <f>[4]怪物表!S375</f>
        <v>0.33300000000000018</v>
      </c>
      <c r="T374" s="5">
        <f>[4]怪物表!T375</f>
        <v>0.11100000000000007</v>
      </c>
      <c r="U374" s="5">
        <f>[4]怪物表!U375</f>
        <v>0.11100000000000007</v>
      </c>
      <c r="V374" s="5">
        <f>[4]怪物表!V375</f>
        <v>0.11100000000000007</v>
      </c>
      <c r="W374" s="5">
        <f>[4]怪物表!W375</f>
        <v>0.11100000000000007</v>
      </c>
      <c r="X374" s="5">
        <f>[4]怪物表!X375</f>
        <v>0.11100000000000007</v>
      </c>
    </row>
    <row r="375" spans="2:24" ht="14.25" x14ac:dyDescent="0.2">
      <c r="B375" s="1" t="s">
        <v>2214</v>
      </c>
      <c r="C375" s="4">
        <v>76</v>
      </c>
      <c r="D375" s="5" t="str">
        <f>[4]怪物表!D376</f>
        <v>土系</v>
      </c>
      <c r="E375" s="5" t="str">
        <f>[4]怪物表!E376</f>
        <v>地脉</v>
      </c>
      <c r="F375" s="5">
        <f>[4]怪物表!F376</f>
        <v>0</v>
      </c>
      <c r="G375" s="5">
        <f>[4]怪物表!G376</f>
        <v>2096</v>
      </c>
      <c r="H375" s="5">
        <f>[4]怪物表!H376</f>
        <v>211</v>
      </c>
      <c r="I375" s="5">
        <f>[4]怪物表!I376</f>
        <v>912</v>
      </c>
      <c r="J375" s="5">
        <f>[4]怪物表!J376</f>
        <v>281</v>
      </c>
      <c r="K375" s="5">
        <f>[4]怪物表!K376</f>
        <v>806</v>
      </c>
      <c r="L375" s="5">
        <f>[4]怪物表!L376</f>
        <v>0</v>
      </c>
      <c r="M375" s="5">
        <f>[4]怪物表!M376</f>
        <v>413</v>
      </c>
      <c r="N375" s="5">
        <f>[4]怪物表!N376</f>
        <v>0</v>
      </c>
      <c r="O375" s="5">
        <f>[4]怪物表!O376</f>
        <v>3.1775999999999995</v>
      </c>
      <c r="P375" s="5">
        <f>[4]怪物表!P376</f>
        <v>0.1</v>
      </c>
      <c r="Q375" s="5">
        <f>[4]怪物表!Q376</f>
        <v>0.17500000000000007</v>
      </c>
      <c r="R375" s="5">
        <f>[4]怪物表!R376</f>
        <v>0.41250000000000026</v>
      </c>
      <c r="S375" s="5">
        <f>[4]怪物表!S376</f>
        <v>0.33750000000000024</v>
      </c>
      <c r="T375" s="5">
        <f>[4]怪物表!T376</f>
        <v>0.11250000000000007</v>
      </c>
      <c r="U375" s="5">
        <f>[4]怪物表!U376</f>
        <v>0.11250000000000007</v>
      </c>
      <c r="V375" s="5">
        <f>[4]怪物表!V376</f>
        <v>0.11250000000000007</v>
      </c>
      <c r="W375" s="5">
        <f>[4]怪物表!W376</f>
        <v>0.11250000000000007</v>
      </c>
      <c r="X375" s="5">
        <f>[4]怪物表!X376</f>
        <v>0.11250000000000007</v>
      </c>
    </row>
    <row r="376" spans="2:24" ht="14.25" x14ac:dyDescent="0.2">
      <c r="B376" s="1" t="s">
        <v>2215</v>
      </c>
      <c r="C376" s="4">
        <v>77</v>
      </c>
      <c r="D376" s="5" t="str">
        <f>[4]怪物表!D377</f>
        <v>土系</v>
      </c>
      <c r="E376" s="5" t="str">
        <f>[4]怪物表!E377</f>
        <v>地脉</v>
      </c>
      <c r="F376" s="5">
        <f>[4]怪物表!F377</f>
        <v>0</v>
      </c>
      <c r="G376" s="5">
        <f>[4]怪物表!G377</f>
        <v>2138</v>
      </c>
      <c r="H376" s="5">
        <f>[4]怪物表!H377</f>
        <v>215</v>
      </c>
      <c r="I376" s="5">
        <f>[4]怪物表!I377</f>
        <v>936</v>
      </c>
      <c r="J376" s="5">
        <f>[4]怪物表!J377</f>
        <v>288</v>
      </c>
      <c r="K376" s="5">
        <f>[4]怪物表!K377</f>
        <v>826</v>
      </c>
      <c r="L376" s="5">
        <f>[4]怪物表!L377</f>
        <v>0</v>
      </c>
      <c r="M376" s="5">
        <f>[4]怪物表!M377</f>
        <v>421</v>
      </c>
      <c r="N376" s="5">
        <f>[4]怪物表!N377</f>
        <v>0</v>
      </c>
      <c r="O376" s="5">
        <f>[4]怪物表!O377</f>
        <v>3.2051999999999996</v>
      </c>
      <c r="P376" s="5">
        <f>[4]怪物表!P377</f>
        <v>0.1</v>
      </c>
      <c r="Q376" s="5">
        <f>[4]怪物表!Q377</f>
        <v>0.17600000000000007</v>
      </c>
      <c r="R376" s="5">
        <f>[4]怪物表!R377</f>
        <v>0.41800000000000026</v>
      </c>
      <c r="S376" s="5">
        <f>[4]怪物表!S377</f>
        <v>0.34200000000000019</v>
      </c>
      <c r="T376" s="5">
        <f>[4]怪物表!T377</f>
        <v>0.11400000000000007</v>
      </c>
      <c r="U376" s="5">
        <f>[4]怪物表!U377</f>
        <v>0.11400000000000007</v>
      </c>
      <c r="V376" s="5">
        <f>[4]怪物表!V377</f>
        <v>0.11400000000000007</v>
      </c>
      <c r="W376" s="5">
        <f>[4]怪物表!W377</f>
        <v>0.11400000000000007</v>
      </c>
      <c r="X376" s="5">
        <f>[4]怪物表!X377</f>
        <v>0.11400000000000007</v>
      </c>
    </row>
    <row r="377" spans="2:24" ht="14.25" x14ac:dyDescent="0.2">
      <c r="B377" s="1" t="s">
        <v>2216</v>
      </c>
      <c r="C377" s="4">
        <v>78</v>
      </c>
      <c r="D377" s="5" t="str">
        <f>[4]怪物表!D378</f>
        <v>土系</v>
      </c>
      <c r="E377" s="5" t="str">
        <f>[4]怪物表!E378</f>
        <v>地脉</v>
      </c>
      <c r="F377" s="5">
        <f>[4]怪物表!F378</f>
        <v>0</v>
      </c>
      <c r="G377" s="5">
        <f>[4]怪物表!G378</f>
        <v>2179</v>
      </c>
      <c r="H377" s="5">
        <f>[4]怪物表!H378</f>
        <v>219</v>
      </c>
      <c r="I377" s="5">
        <f>[4]怪物表!I378</f>
        <v>958</v>
      </c>
      <c r="J377" s="5">
        <f>[4]怪物表!J378</f>
        <v>293</v>
      </c>
      <c r="K377" s="5">
        <f>[4]怪物表!K378</f>
        <v>847</v>
      </c>
      <c r="L377" s="5">
        <f>[4]怪物表!L378</f>
        <v>0</v>
      </c>
      <c r="M377" s="5">
        <f>[4]怪物表!M378</f>
        <v>430</v>
      </c>
      <c r="N377" s="5">
        <f>[4]怪物表!N378</f>
        <v>0</v>
      </c>
      <c r="O377" s="5">
        <f>[4]怪物表!O378</f>
        <v>3.2327999999999997</v>
      </c>
      <c r="P377" s="5">
        <f>[4]怪物表!P378</f>
        <v>0.1</v>
      </c>
      <c r="Q377" s="5">
        <f>[4]怪物表!Q378</f>
        <v>0.17700000000000007</v>
      </c>
      <c r="R377" s="5">
        <f>[4]怪物表!R378</f>
        <v>0.42350000000000027</v>
      </c>
      <c r="S377" s="5">
        <f>[4]怪物表!S378</f>
        <v>0.34650000000000025</v>
      </c>
      <c r="T377" s="5">
        <f>[4]怪物表!T378</f>
        <v>0.11550000000000007</v>
      </c>
      <c r="U377" s="5">
        <f>[4]怪物表!U378</f>
        <v>0.11550000000000007</v>
      </c>
      <c r="V377" s="5">
        <f>[4]怪物表!V378</f>
        <v>0.11550000000000007</v>
      </c>
      <c r="W377" s="5">
        <f>[4]怪物表!W378</f>
        <v>0.11550000000000007</v>
      </c>
      <c r="X377" s="5">
        <f>[4]怪物表!X378</f>
        <v>0.11550000000000007</v>
      </c>
    </row>
    <row r="378" spans="2:24" ht="14.25" x14ac:dyDescent="0.2">
      <c r="B378" s="1" t="s">
        <v>2217</v>
      </c>
      <c r="C378" s="4">
        <v>79</v>
      </c>
      <c r="D378" s="5" t="str">
        <f>[4]怪物表!D379</f>
        <v>土系</v>
      </c>
      <c r="E378" s="5" t="str">
        <f>[4]怪物表!E379</f>
        <v>地脉</v>
      </c>
      <c r="F378" s="5">
        <f>[4]怪物表!F379</f>
        <v>0</v>
      </c>
      <c r="G378" s="5">
        <f>[4]怪物表!G379</f>
        <v>2220</v>
      </c>
      <c r="H378" s="5">
        <f>[4]怪物表!H379</f>
        <v>223</v>
      </c>
      <c r="I378" s="5">
        <f>[4]怪物表!I379</f>
        <v>982</v>
      </c>
      <c r="J378" s="5">
        <f>[4]怪物表!J379</f>
        <v>300</v>
      </c>
      <c r="K378" s="5">
        <f>[4]怪物表!K379</f>
        <v>868</v>
      </c>
      <c r="L378" s="5">
        <f>[4]怪物表!L379</f>
        <v>0</v>
      </c>
      <c r="M378" s="5">
        <f>[4]怪物表!M379</f>
        <v>439</v>
      </c>
      <c r="N378" s="5">
        <f>[4]怪物表!N379</f>
        <v>0</v>
      </c>
      <c r="O378" s="5">
        <f>[4]怪物表!O379</f>
        <v>3.2604000000000002</v>
      </c>
      <c r="P378" s="5">
        <f>[4]怪物表!P379</f>
        <v>0.1</v>
      </c>
      <c r="Q378" s="5">
        <f>[4]怪物表!Q379</f>
        <v>0.17800000000000007</v>
      </c>
      <c r="R378" s="5">
        <f>[4]怪物表!R379</f>
        <v>0.42900000000000027</v>
      </c>
      <c r="S378" s="5">
        <f>[4]怪物表!S379</f>
        <v>0.3510000000000002</v>
      </c>
      <c r="T378" s="5">
        <f>[4]怪物表!T379</f>
        <v>0.11700000000000008</v>
      </c>
      <c r="U378" s="5">
        <f>[4]怪物表!U379</f>
        <v>0.11700000000000008</v>
      </c>
      <c r="V378" s="5">
        <f>[4]怪物表!V379</f>
        <v>0.11700000000000008</v>
      </c>
      <c r="W378" s="5">
        <f>[4]怪物表!W379</f>
        <v>0.11700000000000008</v>
      </c>
      <c r="X378" s="5">
        <f>[4]怪物表!X379</f>
        <v>0.11700000000000008</v>
      </c>
    </row>
    <row r="379" spans="2:24" ht="14.25" x14ac:dyDescent="0.2">
      <c r="B379" s="1" t="s">
        <v>2218</v>
      </c>
      <c r="C379" s="4">
        <v>80</v>
      </c>
      <c r="D379" s="5" t="str">
        <f>[4]怪物表!D380</f>
        <v>土系</v>
      </c>
      <c r="E379" s="5" t="str">
        <f>[4]怪物表!E380</f>
        <v>地脉</v>
      </c>
      <c r="F379" s="5">
        <f>[4]怪物表!F380</f>
        <v>0</v>
      </c>
      <c r="G379" s="5">
        <f>[4]怪物表!G380</f>
        <v>2262</v>
      </c>
      <c r="H379" s="5">
        <f>[4]怪物表!H380</f>
        <v>227</v>
      </c>
      <c r="I379" s="5">
        <f>[4]怪物表!I380</f>
        <v>1006</v>
      </c>
      <c r="J379" s="5">
        <f>[4]怪物表!J380</f>
        <v>305</v>
      </c>
      <c r="K379" s="5">
        <f>[4]怪物表!K380</f>
        <v>889</v>
      </c>
      <c r="L379" s="5">
        <f>[4]怪物表!L380</f>
        <v>0</v>
      </c>
      <c r="M379" s="5">
        <f>[4]怪物表!M380</f>
        <v>448</v>
      </c>
      <c r="N379" s="5">
        <f>[4]怪物表!N380</f>
        <v>0</v>
      </c>
      <c r="O379" s="5">
        <f>[4]怪物表!O380</f>
        <v>3.2880000000000003</v>
      </c>
      <c r="P379" s="5">
        <f>[4]怪物表!P380</f>
        <v>0.1</v>
      </c>
      <c r="Q379" s="5">
        <f>[4]怪物表!Q380</f>
        <v>0.17900000000000008</v>
      </c>
      <c r="R379" s="5">
        <f>[4]怪物表!R380</f>
        <v>0.43450000000000027</v>
      </c>
      <c r="S379" s="5">
        <f>[4]怪物表!S380</f>
        <v>0.35550000000000026</v>
      </c>
      <c r="T379" s="5">
        <f>[4]怪物表!T380</f>
        <v>0.11850000000000008</v>
      </c>
      <c r="U379" s="5">
        <f>[4]怪物表!U380</f>
        <v>0.11850000000000008</v>
      </c>
      <c r="V379" s="5">
        <f>[4]怪物表!V380</f>
        <v>0.11850000000000008</v>
      </c>
      <c r="W379" s="5">
        <f>[4]怪物表!W380</f>
        <v>0.11850000000000008</v>
      </c>
      <c r="X379" s="5">
        <f>[4]怪物表!X380</f>
        <v>0.11850000000000008</v>
      </c>
    </row>
    <row r="380" spans="2:24" ht="14.25" x14ac:dyDescent="0.2">
      <c r="B380" s="1" t="s">
        <v>2219</v>
      </c>
      <c r="C380" s="4">
        <v>81</v>
      </c>
      <c r="D380" s="5" t="str">
        <f>[4]怪物表!D381</f>
        <v>土系</v>
      </c>
      <c r="E380" s="5" t="str">
        <f>[4]怪物表!E381</f>
        <v>地脉</v>
      </c>
      <c r="F380" s="5">
        <f>[4]怪物表!F381</f>
        <v>0</v>
      </c>
      <c r="G380" s="5">
        <f>[4]怪物表!G381</f>
        <v>2301</v>
      </c>
      <c r="H380" s="5">
        <f>[4]怪物表!H381</f>
        <v>231</v>
      </c>
      <c r="I380" s="5">
        <f>[4]怪物表!I381</f>
        <v>1032</v>
      </c>
      <c r="J380" s="5">
        <f>[4]怪物表!J381</f>
        <v>312</v>
      </c>
      <c r="K380" s="5">
        <f>[4]怪物表!K381</f>
        <v>910</v>
      </c>
      <c r="L380" s="5">
        <f>[4]怪物表!L381</f>
        <v>0</v>
      </c>
      <c r="M380" s="5">
        <f>[4]怪物表!M381</f>
        <v>456</v>
      </c>
      <c r="N380" s="5">
        <f>[4]怪物表!N381</f>
        <v>0</v>
      </c>
      <c r="O380" s="5">
        <f>[4]怪物表!O381</f>
        <v>3.3155999999999999</v>
      </c>
      <c r="P380" s="5">
        <f>[4]怪物表!P381</f>
        <v>0.1</v>
      </c>
      <c r="Q380" s="5">
        <f>[4]怪物表!Q381</f>
        <v>0.18000000000000008</v>
      </c>
      <c r="R380" s="5">
        <f>[4]怪物表!R381</f>
        <v>0.44000000000000028</v>
      </c>
      <c r="S380" s="5">
        <f>[4]怪物表!S381</f>
        <v>0.36000000000000021</v>
      </c>
      <c r="T380" s="5">
        <f>[4]怪物表!T381</f>
        <v>0.12000000000000008</v>
      </c>
      <c r="U380" s="5">
        <f>[4]怪物表!U381</f>
        <v>0.12000000000000008</v>
      </c>
      <c r="V380" s="5">
        <f>[4]怪物表!V381</f>
        <v>0.12000000000000008</v>
      </c>
      <c r="W380" s="5">
        <f>[4]怪物表!W381</f>
        <v>0.12000000000000008</v>
      </c>
      <c r="X380" s="5">
        <f>[4]怪物表!X381</f>
        <v>0.12000000000000008</v>
      </c>
    </row>
    <row r="381" spans="2:24" ht="14.25" x14ac:dyDescent="0.2">
      <c r="B381" s="1" t="s">
        <v>2220</v>
      </c>
      <c r="C381" s="4">
        <v>82</v>
      </c>
      <c r="D381" s="5" t="str">
        <f>[4]怪物表!D382</f>
        <v>土系</v>
      </c>
      <c r="E381" s="5" t="str">
        <f>[4]怪物表!E382</f>
        <v>地脉</v>
      </c>
      <c r="F381" s="5">
        <f>[4]怪物表!F382</f>
        <v>0</v>
      </c>
      <c r="G381" s="5">
        <f>[4]怪物表!G382</f>
        <v>2342</v>
      </c>
      <c r="H381" s="5">
        <f>[4]怪物表!H382</f>
        <v>235</v>
      </c>
      <c r="I381" s="5">
        <f>[4]怪物表!I382</f>
        <v>1056</v>
      </c>
      <c r="J381" s="5">
        <f>[4]怪物表!J382</f>
        <v>317</v>
      </c>
      <c r="K381" s="5">
        <f>[4]怪物表!K382</f>
        <v>933</v>
      </c>
      <c r="L381" s="5">
        <f>[4]怪物表!L382</f>
        <v>0</v>
      </c>
      <c r="M381" s="5">
        <f>[4]怪物表!M382</f>
        <v>465</v>
      </c>
      <c r="N381" s="5">
        <f>[4]怪物表!N382</f>
        <v>0</v>
      </c>
      <c r="O381" s="5">
        <f>[4]怪物表!O382</f>
        <v>3.3431999999999999</v>
      </c>
      <c r="P381" s="5">
        <f>[4]怪物表!P382</f>
        <v>0.1</v>
      </c>
      <c r="Q381" s="5">
        <f>[4]怪物表!Q382</f>
        <v>0.18100000000000008</v>
      </c>
      <c r="R381" s="5">
        <f>[4]怪物表!R382</f>
        <v>0.44550000000000028</v>
      </c>
      <c r="S381" s="5">
        <f>[4]怪物表!S382</f>
        <v>0.36450000000000027</v>
      </c>
      <c r="T381" s="5">
        <f>[4]怪物表!T382</f>
        <v>0.12150000000000008</v>
      </c>
      <c r="U381" s="5">
        <f>[4]怪物表!U382</f>
        <v>0.12150000000000008</v>
      </c>
      <c r="V381" s="5">
        <f>[4]怪物表!V382</f>
        <v>0.12150000000000008</v>
      </c>
      <c r="W381" s="5">
        <f>[4]怪物表!W382</f>
        <v>0.12150000000000008</v>
      </c>
      <c r="X381" s="5">
        <f>[4]怪物表!X382</f>
        <v>0.12150000000000008</v>
      </c>
    </row>
    <row r="382" spans="2:24" ht="14.25" x14ac:dyDescent="0.2">
      <c r="B382" s="1" t="s">
        <v>2221</v>
      </c>
      <c r="C382" s="4">
        <v>83</v>
      </c>
      <c r="D382" s="5" t="str">
        <f>[4]怪物表!D383</f>
        <v>土系</v>
      </c>
      <c r="E382" s="5" t="str">
        <f>[4]怪物表!E383</f>
        <v>地脉</v>
      </c>
      <c r="F382" s="5">
        <f>[4]怪物表!F383</f>
        <v>0</v>
      </c>
      <c r="G382" s="5">
        <f>[4]怪物表!G383</f>
        <v>2384</v>
      </c>
      <c r="H382" s="5">
        <f>[4]怪物表!H383</f>
        <v>239</v>
      </c>
      <c r="I382" s="5">
        <f>[4]怪物表!I383</f>
        <v>1082</v>
      </c>
      <c r="J382" s="5">
        <f>[4]怪物表!J383</f>
        <v>324</v>
      </c>
      <c r="K382" s="5">
        <f>[4]怪物表!K383</f>
        <v>956</v>
      </c>
      <c r="L382" s="5">
        <f>[4]怪物表!L383</f>
        <v>0</v>
      </c>
      <c r="M382" s="5">
        <f>[4]怪物表!M383</f>
        <v>474</v>
      </c>
      <c r="N382" s="5">
        <f>[4]怪物表!N383</f>
        <v>0</v>
      </c>
      <c r="O382" s="5">
        <f>[4]怪物表!O383</f>
        <v>3.3707999999999996</v>
      </c>
      <c r="P382" s="5">
        <f>[4]怪物表!P383</f>
        <v>0.1</v>
      </c>
      <c r="Q382" s="5">
        <f>[4]怪物表!Q383</f>
        <v>0.18200000000000008</v>
      </c>
      <c r="R382" s="5">
        <f>[4]怪物表!R383</f>
        <v>0.45100000000000029</v>
      </c>
      <c r="S382" s="5">
        <f>[4]怪物表!S383</f>
        <v>0.36900000000000022</v>
      </c>
      <c r="T382" s="5">
        <f>[4]怪物表!T383</f>
        <v>0.12300000000000008</v>
      </c>
      <c r="U382" s="5">
        <f>[4]怪物表!U383</f>
        <v>0.12300000000000008</v>
      </c>
      <c r="V382" s="5">
        <f>[4]怪物表!V383</f>
        <v>0.12300000000000008</v>
      </c>
      <c r="W382" s="5">
        <f>[4]怪物表!W383</f>
        <v>0.12300000000000008</v>
      </c>
      <c r="X382" s="5">
        <f>[4]怪物表!X383</f>
        <v>0.12300000000000008</v>
      </c>
    </row>
    <row r="383" spans="2:24" ht="14.25" x14ac:dyDescent="0.2">
      <c r="B383" s="1" t="s">
        <v>2222</v>
      </c>
      <c r="C383" s="4">
        <v>84</v>
      </c>
      <c r="D383" s="5" t="str">
        <f>[4]怪物表!D384</f>
        <v>土系</v>
      </c>
      <c r="E383" s="5" t="str">
        <f>[4]怪物表!E384</f>
        <v>地脉</v>
      </c>
      <c r="F383" s="5">
        <f>[4]怪物表!F384</f>
        <v>0</v>
      </c>
      <c r="G383" s="5">
        <f>[4]怪物表!G384</f>
        <v>2425</v>
      </c>
      <c r="H383" s="5">
        <f>[4]怪物表!H384</f>
        <v>243</v>
      </c>
      <c r="I383" s="5">
        <f>[4]怪物表!I384</f>
        <v>1108</v>
      </c>
      <c r="J383" s="5">
        <f>[4]怪物表!J384</f>
        <v>330</v>
      </c>
      <c r="K383" s="5">
        <f>[4]怪物表!K384</f>
        <v>979</v>
      </c>
      <c r="L383" s="5">
        <f>[4]怪物表!L384</f>
        <v>0</v>
      </c>
      <c r="M383" s="5">
        <f>[4]怪物表!M384</f>
        <v>483</v>
      </c>
      <c r="N383" s="5">
        <f>[4]怪物表!N384</f>
        <v>0</v>
      </c>
      <c r="O383" s="5">
        <f>[4]怪物表!O384</f>
        <v>3.3983999999999996</v>
      </c>
      <c r="P383" s="5">
        <f>[4]怪物表!P384</f>
        <v>0.1</v>
      </c>
      <c r="Q383" s="5">
        <f>[4]怪物表!Q384</f>
        <v>0.18300000000000008</v>
      </c>
      <c r="R383" s="5">
        <f>[4]怪物表!R384</f>
        <v>0.45650000000000029</v>
      </c>
      <c r="S383" s="5">
        <f>[4]怪物表!S384</f>
        <v>0.37350000000000028</v>
      </c>
      <c r="T383" s="5">
        <f>[4]怪物表!T384</f>
        <v>0.12450000000000008</v>
      </c>
      <c r="U383" s="5">
        <f>[4]怪物表!U384</f>
        <v>0.12450000000000008</v>
      </c>
      <c r="V383" s="5">
        <f>[4]怪物表!V384</f>
        <v>0.12450000000000008</v>
      </c>
      <c r="W383" s="5">
        <f>[4]怪物表!W384</f>
        <v>0.12450000000000008</v>
      </c>
      <c r="X383" s="5">
        <f>[4]怪物表!X384</f>
        <v>0.12450000000000008</v>
      </c>
    </row>
    <row r="384" spans="2:24" ht="14.25" x14ac:dyDescent="0.2">
      <c r="B384" s="1" t="s">
        <v>2223</v>
      </c>
      <c r="C384" s="4">
        <v>85</v>
      </c>
      <c r="D384" s="5" t="str">
        <f>[4]怪物表!D385</f>
        <v>土系</v>
      </c>
      <c r="E384" s="5" t="str">
        <f>[4]怪物表!E385</f>
        <v>地脉</v>
      </c>
      <c r="F384" s="5">
        <f>[4]怪物表!F385</f>
        <v>0</v>
      </c>
      <c r="G384" s="5">
        <f>[4]怪物表!G385</f>
        <v>2468</v>
      </c>
      <c r="H384" s="5">
        <f>[4]怪物表!H385</f>
        <v>247</v>
      </c>
      <c r="I384" s="5">
        <f>[4]怪物表!I385</f>
        <v>1135</v>
      </c>
      <c r="J384" s="5">
        <f>[4]怪物表!J385</f>
        <v>336</v>
      </c>
      <c r="K384" s="5">
        <f>[4]怪物表!K385</f>
        <v>1002</v>
      </c>
      <c r="L384" s="5">
        <f>[4]怪物表!L385</f>
        <v>0</v>
      </c>
      <c r="M384" s="5">
        <f>[4]怪物表!M385</f>
        <v>492</v>
      </c>
      <c r="N384" s="5">
        <f>[4]怪物表!N385</f>
        <v>0</v>
      </c>
      <c r="O384" s="5">
        <f>[4]怪物表!O385</f>
        <v>3.4259999999999993</v>
      </c>
      <c r="P384" s="5">
        <f>[4]怪物表!P385</f>
        <v>0.1</v>
      </c>
      <c r="Q384" s="5">
        <f>[4]怪物表!Q385</f>
        <v>0.18400000000000008</v>
      </c>
      <c r="R384" s="5">
        <f>[4]怪物表!R385</f>
        <v>0.4620000000000003</v>
      </c>
      <c r="S384" s="5">
        <f>[4]怪物表!S385</f>
        <v>0.37800000000000022</v>
      </c>
      <c r="T384" s="5">
        <f>[4]怪物表!T385</f>
        <v>0.12600000000000008</v>
      </c>
      <c r="U384" s="5">
        <f>[4]怪物表!U385</f>
        <v>0.12600000000000008</v>
      </c>
      <c r="V384" s="5">
        <f>[4]怪物表!V385</f>
        <v>0.12600000000000008</v>
      </c>
      <c r="W384" s="5">
        <f>[4]怪物表!W385</f>
        <v>0.12600000000000008</v>
      </c>
      <c r="X384" s="5">
        <f>[4]怪物表!X385</f>
        <v>0.12600000000000008</v>
      </c>
    </row>
    <row r="385" spans="2:24" ht="14.25" x14ac:dyDescent="0.2">
      <c r="B385" s="1" t="s">
        <v>2224</v>
      </c>
      <c r="C385" s="4">
        <v>86</v>
      </c>
      <c r="D385" s="5" t="str">
        <f>[4]怪物表!D386</f>
        <v>土系</v>
      </c>
      <c r="E385" s="5" t="str">
        <f>[4]怪物表!E386</f>
        <v>地脉</v>
      </c>
      <c r="F385" s="5">
        <f>[4]怪物表!F386</f>
        <v>0</v>
      </c>
      <c r="G385" s="5">
        <f>[4]怪物表!G386</f>
        <v>2510</v>
      </c>
      <c r="H385" s="5">
        <f>[4]怪物表!H386</f>
        <v>251</v>
      </c>
      <c r="I385" s="5">
        <f>[4]怪物表!I386</f>
        <v>1161</v>
      </c>
      <c r="J385" s="5">
        <f>[4]怪物表!J386</f>
        <v>343</v>
      </c>
      <c r="K385" s="5">
        <f>[4]怪物表!K386</f>
        <v>1026</v>
      </c>
      <c r="L385" s="5">
        <f>[4]怪物表!L386</f>
        <v>0</v>
      </c>
      <c r="M385" s="5">
        <f>[4]怪物表!M386</f>
        <v>500</v>
      </c>
      <c r="N385" s="5">
        <f>[4]怪物表!N386</f>
        <v>0</v>
      </c>
      <c r="O385" s="5">
        <f>[4]怪物表!O386</f>
        <v>3.4535999999999993</v>
      </c>
      <c r="P385" s="5">
        <f>[4]怪物表!P386</f>
        <v>0.1</v>
      </c>
      <c r="Q385" s="5">
        <f>[4]怪物表!Q386</f>
        <v>0.18500000000000008</v>
      </c>
      <c r="R385" s="5">
        <f>[4]怪物表!R386</f>
        <v>0.4675000000000003</v>
      </c>
      <c r="S385" s="5">
        <f>[4]怪物表!S386</f>
        <v>0.38250000000000028</v>
      </c>
      <c r="T385" s="5">
        <f>[4]怪物表!T386</f>
        <v>0.12750000000000009</v>
      </c>
      <c r="U385" s="5">
        <f>[4]怪物表!U386</f>
        <v>0.12750000000000009</v>
      </c>
      <c r="V385" s="5">
        <f>[4]怪物表!V386</f>
        <v>0.12750000000000009</v>
      </c>
      <c r="W385" s="5">
        <f>[4]怪物表!W386</f>
        <v>0.12750000000000009</v>
      </c>
      <c r="X385" s="5">
        <f>[4]怪物表!X386</f>
        <v>0.12750000000000009</v>
      </c>
    </row>
    <row r="386" spans="2:24" ht="14.25" x14ac:dyDescent="0.2">
      <c r="B386" s="1" t="s">
        <v>2225</v>
      </c>
      <c r="C386" s="4">
        <v>87</v>
      </c>
      <c r="D386" s="5" t="str">
        <f>[4]怪物表!D387</f>
        <v>土系</v>
      </c>
      <c r="E386" s="5" t="str">
        <f>[4]怪物表!E387</f>
        <v>地脉</v>
      </c>
      <c r="F386" s="5">
        <f>[4]怪物表!F387</f>
        <v>0</v>
      </c>
      <c r="G386" s="5">
        <f>[4]怪物表!G387</f>
        <v>2552</v>
      </c>
      <c r="H386" s="5">
        <f>[4]怪物表!H387</f>
        <v>255</v>
      </c>
      <c r="I386" s="5">
        <f>[4]怪物表!I387</f>
        <v>1189</v>
      </c>
      <c r="J386" s="5">
        <f>[4]怪物表!J387</f>
        <v>349</v>
      </c>
      <c r="K386" s="5">
        <f>[4]怪物表!K387</f>
        <v>1051</v>
      </c>
      <c r="L386" s="5">
        <f>[4]怪物表!L387</f>
        <v>0</v>
      </c>
      <c r="M386" s="5">
        <f>[4]怪物表!M387</f>
        <v>509</v>
      </c>
      <c r="N386" s="5">
        <f>[4]怪物表!N387</f>
        <v>0</v>
      </c>
      <c r="O386" s="5">
        <f>[4]怪物表!O387</f>
        <v>3.4811999999999999</v>
      </c>
      <c r="P386" s="5">
        <f>[4]怪物表!P387</f>
        <v>0.1</v>
      </c>
      <c r="Q386" s="5">
        <f>[4]怪物表!Q387</f>
        <v>0.18600000000000008</v>
      </c>
      <c r="R386" s="5">
        <f>[4]怪物表!R387</f>
        <v>0.47300000000000031</v>
      </c>
      <c r="S386" s="5">
        <f>[4]怪物表!S387</f>
        <v>0.38700000000000023</v>
      </c>
      <c r="T386" s="5">
        <f>[4]怪物表!T387</f>
        <v>0.12900000000000009</v>
      </c>
      <c r="U386" s="5">
        <f>[4]怪物表!U387</f>
        <v>0.12900000000000009</v>
      </c>
      <c r="V386" s="5">
        <f>[4]怪物表!V387</f>
        <v>0.12900000000000009</v>
      </c>
      <c r="W386" s="5">
        <f>[4]怪物表!W387</f>
        <v>0.12900000000000009</v>
      </c>
      <c r="X386" s="5">
        <f>[4]怪物表!X387</f>
        <v>0.12900000000000009</v>
      </c>
    </row>
    <row r="387" spans="2:24" ht="14.25" x14ac:dyDescent="0.2">
      <c r="B387" s="1" t="s">
        <v>2226</v>
      </c>
      <c r="C387" s="4">
        <v>88</v>
      </c>
      <c r="D387" s="5" t="str">
        <f>[4]怪物表!D388</f>
        <v>土系</v>
      </c>
      <c r="E387" s="5" t="str">
        <f>[4]怪物表!E388</f>
        <v>地脉</v>
      </c>
      <c r="F387" s="5">
        <f>[4]怪物表!F388</f>
        <v>0</v>
      </c>
      <c r="G387" s="5">
        <f>[4]怪物表!G388</f>
        <v>2594</v>
      </c>
      <c r="H387" s="5">
        <f>[4]怪物表!H388</f>
        <v>259</v>
      </c>
      <c r="I387" s="5">
        <f>[4]怪物表!I388</f>
        <v>1216</v>
      </c>
      <c r="J387" s="5">
        <f>[4]怪物表!J388</f>
        <v>356</v>
      </c>
      <c r="K387" s="5">
        <f>[4]怪物表!K388</f>
        <v>1076</v>
      </c>
      <c r="L387" s="5">
        <f>[4]怪物表!L388</f>
        <v>0</v>
      </c>
      <c r="M387" s="5">
        <f>[4]怪物表!M388</f>
        <v>518</v>
      </c>
      <c r="N387" s="5">
        <f>[4]怪物表!N388</f>
        <v>0</v>
      </c>
      <c r="O387" s="5">
        <f>[4]怪物表!O388</f>
        <v>3.5087999999999995</v>
      </c>
      <c r="P387" s="5">
        <f>[4]怪物表!P388</f>
        <v>0.1</v>
      </c>
      <c r="Q387" s="5">
        <f>[4]怪物表!Q388</f>
        <v>0.18700000000000008</v>
      </c>
      <c r="R387" s="5">
        <f>[4]怪物表!R388</f>
        <v>0.47850000000000031</v>
      </c>
      <c r="S387" s="5">
        <f>[4]怪物表!S388</f>
        <v>0.39150000000000029</v>
      </c>
      <c r="T387" s="5">
        <f>[4]怪物表!T388</f>
        <v>0.13050000000000009</v>
      </c>
      <c r="U387" s="5">
        <f>[4]怪物表!U388</f>
        <v>0.13050000000000009</v>
      </c>
      <c r="V387" s="5">
        <f>[4]怪物表!V388</f>
        <v>0.13050000000000009</v>
      </c>
      <c r="W387" s="5">
        <f>[4]怪物表!W388</f>
        <v>0.13050000000000009</v>
      </c>
      <c r="X387" s="5">
        <f>[4]怪物表!X388</f>
        <v>0.13050000000000009</v>
      </c>
    </row>
    <row r="388" spans="2:24" ht="14.25" x14ac:dyDescent="0.2">
      <c r="B388" s="1" t="s">
        <v>2227</v>
      </c>
      <c r="C388" s="4">
        <v>89</v>
      </c>
      <c r="D388" s="5" t="str">
        <f>[4]怪物表!D389</f>
        <v>土系</v>
      </c>
      <c r="E388" s="5" t="str">
        <f>[4]怪物表!E389</f>
        <v>地脉</v>
      </c>
      <c r="F388" s="5">
        <f>[4]怪物表!F389</f>
        <v>0</v>
      </c>
      <c r="G388" s="5">
        <f>[4]怪物表!G389</f>
        <v>2636</v>
      </c>
      <c r="H388" s="5">
        <f>[4]怪物表!H389</f>
        <v>263</v>
      </c>
      <c r="I388" s="5">
        <f>[4]怪物表!I389</f>
        <v>1245</v>
      </c>
      <c r="J388" s="5">
        <f>[4]怪物表!J389</f>
        <v>362</v>
      </c>
      <c r="K388" s="5">
        <f>[4]怪物表!K389</f>
        <v>1101</v>
      </c>
      <c r="L388" s="5">
        <f>[4]怪物表!L389</f>
        <v>0</v>
      </c>
      <c r="M388" s="5">
        <f>[4]怪物表!M389</f>
        <v>527</v>
      </c>
      <c r="N388" s="5">
        <f>[4]怪物表!N389</f>
        <v>0</v>
      </c>
      <c r="O388" s="5">
        <f>[4]怪物表!O389</f>
        <v>3.5363999999999995</v>
      </c>
      <c r="P388" s="5">
        <f>[4]怪物表!P389</f>
        <v>0.1</v>
      </c>
      <c r="Q388" s="5">
        <f>[4]怪物表!Q389</f>
        <v>0.18800000000000008</v>
      </c>
      <c r="R388" s="5">
        <f>[4]怪物表!R389</f>
        <v>0.48400000000000037</v>
      </c>
      <c r="S388" s="5">
        <f>[4]怪物表!S389</f>
        <v>0.39600000000000024</v>
      </c>
      <c r="T388" s="5">
        <f>[4]怪物表!T389</f>
        <v>0.13200000000000009</v>
      </c>
      <c r="U388" s="5">
        <f>[4]怪物表!U389</f>
        <v>0.13200000000000009</v>
      </c>
      <c r="V388" s="5">
        <f>[4]怪物表!V389</f>
        <v>0.13200000000000009</v>
      </c>
      <c r="W388" s="5">
        <f>[4]怪物表!W389</f>
        <v>0.13200000000000009</v>
      </c>
      <c r="X388" s="5">
        <f>[4]怪物表!X389</f>
        <v>0.13200000000000009</v>
      </c>
    </row>
    <row r="389" spans="2:24" ht="14.25" x14ac:dyDescent="0.2">
      <c r="B389" s="1" t="s">
        <v>2228</v>
      </c>
      <c r="C389" s="4">
        <v>90</v>
      </c>
      <c r="D389" s="5" t="str">
        <f>[4]怪物表!D390</f>
        <v>土系</v>
      </c>
      <c r="E389" s="5" t="str">
        <f>[4]怪物表!E390</f>
        <v>地脉</v>
      </c>
      <c r="F389" s="5">
        <f>[4]怪物表!F390</f>
        <v>0</v>
      </c>
      <c r="G389" s="5">
        <f>[4]怪物表!G390</f>
        <v>2677</v>
      </c>
      <c r="H389" s="5">
        <f>[4]怪物表!H390</f>
        <v>267</v>
      </c>
      <c r="I389" s="5">
        <f>[4]怪物表!I390</f>
        <v>1274</v>
      </c>
      <c r="J389" s="5">
        <f>[4]怪物表!J390</f>
        <v>368</v>
      </c>
      <c r="K389" s="5">
        <f>[4]怪物表!K390</f>
        <v>1126</v>
      </c>
      <c r="L389" s="5">
        <f>[4]怪物表!L390</f>
        <v>0</v>
      </c>
      <c r="M389" s="5">
        <f>[4]怪物表!M390</f>
        <v>536</v>
      </c>
      <c r="N389" s="5">
        <f>[4]怪物表!N390</f>
        <v>0</v>
      </c>
      <c r="O389" s="5">
        <f>[4]怪物表!O390</f>
        <v>3.5639999999999996</v>
      </c>
      <c r="P389" s="5">
        <f>[4]怪物表!P390</f>
        <v>0.1</v>
      </c>
      <c r="Q389" s="5">
        <f>[4]怪物表!Q390</f>
        <v>0.18900000000000008</v>
      </c>
      <c r="R389" s="5">
        <f>[4]怪物表!R390</f>
        <v>0.48950000000000038</v>
      </c>
      <c r="S389" s="5">
        <f>[4]怪物表!S390</f>
        <v>0.4005000000000003</v>
      </c>
      <c r="T389" s="5">
        <f>[4]怪物表!T390</f>
        <v>0.13350000000000009</v>
      </c>
      <c r="U389" s="5">
        <f>[4]怪物表!U390</f>
        <v>0.13350000000000009</v>
      </c>
      <c r="V389" s="5">
        <f>[4]怪物表!V390</f>
        <v>0.13350000000000009</v>
      </c>
      <c r="W389" s="5">
        <f>[4]怪物表!W390</f>
        <v>0.13350000000000009</v>
      </c>
      <c r="X389" s="5">
        <f>[4]怪物表!X390</f>
        <v>0.13350000000000009</v>
      </c>
    </row>
    <row r="390" spans="2:24" ht="14.25" x14ac:dyDescent="0.2">
      <c r="B390" s="1" t="s">
        <v>2229</v>
      </c>
      <c r="C390" s="4">
        <v>91</v>
      </c>
      <c r="D390" s="5" t="str">
        <f>[4]怪物表!D391</f>
        <v>土系</v>
      </c>
      <c r="E390" s="5" t="str">
        <f>[4]怪物表!E391</f>
        <v>地脉</v>
      </c>
      <c r="F390" s="5">
        <f>[4]怪物表!F391</f>
        <v>0</v>
      </c>
      <c r="G390" s="5">
        <f>[4]怪物表!G391</f>
        <v>2719</v>
      </c>
      <c r="H390" s="5">
        <f>[4]怪物表!H391</f>
        <v>271</v>
      </c>
      <c r="I390" s="5">
        <f>[4]怪物表!I391</f>
        <v>1303</v>
      </c>
      <c r="J390" s="5">
        <f>[4]怪物表!J391</f>
        <v>375</v>
      </c>
      <c r="K390" s="5">
        <f>[4]怪物表!K391</f>
        <v>1153</v>
      </c>
      <c r="L390" s="5">
        <f>[4]怪物表!L391</f>
        <v>0</v>
      </c>
      <c r="M390" s="5">
        <f>[4]怪物表!M391</f>
        <v>544</v>
      </c>
      <c r="N390" s="5">
        <f>[4]怪物表!N391</f>
        <v>0</v>
      </c>
      <c r="O390" s="5">
        <f>[4]怪物表!O391</f>
        <v>3.5915999999999997</v>
      </c>
      <c r="P390" s="5">
        <f>[4]怪物表!P391</f>
        <v>0.1</v>
      </c>
      <c r="Q390" s="5">
        <f>[4]怪物表!Q391</f>
        <v>0.19000000000000009</v>
      </c>
      <c r="R390" s="5">
        <f>[4]怪物表!R391</f>
        <v>0.49500000000000038</v>
      </c>
      <c r="S390" s="5">
        <f>[4]怪物表!S391</f>
        <v>0.40500000000000025</v>
      </c>
      <c r="T390" s="5">
        <f>[4]怪物表!T391</f>
        <v>0.13500000000000009</v>
      </c>
      <c r="U390" s="5">
        <f>[4]怪物表!U391</f>
        <v>0.13500000000000009</v>
      </c>
      <c r="V390" s="5">
        <f>[4]怪物表!V391</f>
        <v>0.13500000000000009</v>
      </c>
      <c r="W390" s="5">
        <f>[4]怪物表!W391</f>
        <v>0.13500000000000009</v>
      </c>
      <c r="X390" s="5">
        <f>[4]怪物表!X391</f>
        <v>0.13500000000000009</v>
      </c>
    </row>
    <row r="391" spans="2:24" ht="14.25" x14ac:dyDescent="0.2">
      <c r="B391" s="1" t="s">
        <v>2230</v>
      </c>
      <c r="C391" s="4">
        <v>92</v>
      </c>
      <c r="D391" s="5" t="str">
        <f>[4]怪物表!D392</f>
        <v>土系</v>
      </c>
      <c r="E391" s="5" t="str">
        <f>[4]怪物表!E392</f>
        <v>地脉</v>
      </c>
      <c r="F391" s="5">
        <f>[4]怪物表!F392</f>
        <v>0</v>
      </c>
      <c r="G391" s="5">
        <f>[4]怪物表!G392</f>
        <v>2762</v>
      </c>
      <c r="H391" s="5">
        <f>[4]怪物表!H392</f>
        <v>275</v>
      </c>
      <c r="I391" s="5">
        <f>[4]怪物表!I392</f>
        <v>1333</v>
      </c>
      <c r="J391" s="5">
        <f>[4]怪物表!J392</f>
        <v>381</v>
      </c>
      <c r="K391" s="5">
        <f>[4]怪物表!K392</f>
        <v>1179</v>
      </c>
      <c r="L391" s="5">
        <f>[4]怪物表!L392</f>
        <v>0</v>
      </c>
      <c r="M391" s="5">
        <f>[4]怪物表!M392</f>
        <v>553</v>
      </c>
      <c r="N391" s="5">
        <f>[4]怪物表!N392</f>
        <v>0</v>
      </c>
      <c r="O391" s="5">
        <f>[4]怪物表!O392</f>
        <v>3.6191999999999998</v>
      </c>
      <c r="P391" s="5">
        <f>[4]怪物表!P392</f>
        <v>0.1</v>
      </c>
      <c r="Q391" s="5">
        <f>[4]怪物表!Q392</f>
        <v>0.19100000000000009</v>
      </c>
      <c r="R391" s="5">
        <f>[4]怪物表!R392</f>
        <v>0.50050000000000039</v>
      </c>
      <c r="S391" s="5">
        <f>[4]怪物表!S392</f>
        <v>0.40950000000000031</v>
      </c>
      <c r="T391" s="5">
        <f>[4]怪物表!T392</f>
        <v>0.13650000000000009</v>
      </c>
      <c r="U391" s="5">
        <f>[4]怪物表!U392</f>
        <v>0.13650000000000009</v>
      </c>
      <c r="V391" s="5">
        <f>[4]怪物表!V392</f>
        <v>0.13650000000000009</v>
      </c>
      <c r="W391" s="5">
        <f>[4]怪物表!W392</f>
        <v>0.13650000000000009</v>
      </c>
      <c r="X391" s="5">
        <f>[4]怪物表!X392</f>
        <v>0.13650000000000009</v>
      </c>
    </row>
    <row r="392" spans="2:24" ht="14.25" x14ac:dyDescent="0.2">
      <c r="B392" s="1" t="s">
        <v>2231</v>
      </c>
      <c r="C392" s="4">
        <v>93</v>
      </c>
      <c r="D392" s="5" t="str">
        <f>[4]怪物表!D393</f>
        <v>土系</v>
      </c>
      <c r="E392" s="5" t="str">
        <f>[4]怪物表!E393</f>
        <v>地脉</v>
      </c>
      <c r="F392" s="5">
        <f>[4]怪物表!F393</f>
        <v>0</v>
      </c>
      <c r="G392" s="5">
        <f>[4]怪物表!G393</f>
        <v>2804</v>
      </c>
      <c r="H392" s="5">
        <f>[4]怪物表!H393</f>
        <v>279</v>
      </c>
      <c r="I392" s="5">
        <f>[4]怪物表!I393</f>
        <v>1364</v>
      </c>
      <c r="J392" s="5">
        <f>[4]怪物表!J393</f>
        <v>388</v>
      </c>
      <c r="K392" s="5">
        <f>[4]怪物表!K393</f>
        <v>1206</v>
      </c>
      <c r="L392" s="5">
        <f>[4]怪物表!L393</f>
        <v>0</v>
      </c>
      <c r="M392" s="5">
        <f>[4]怪物表!M393</f>
        <v>563</v>
      </c>
      <c r="N392" s="5">
        <f>[4]怪物表!N393</f>
        <v>0</v>
      </c>
      <c r="O392" s="5">
        <f>[4]怪物表!O393</f>
        <v>3.6467999999999994</v>
      </c>
      <c r="P392" s="5">
        <f>[4]怪物表!P393</f>
        <v>0.1</v>
      </c>
      <c r="Q392" s="5">
        <f>[4]怪物表!Q393</f>
        <v>0.19200000000000009</v>
      </c>
      <c r="R392" s="5">
        <f>[4]怪物表!R393</f>
        <v>0.50600000000000034</v>
      </c>
      <c r="S392" s="5">
        <f>[4]怪物表!S393</f>
        <v>0.41400000000000026</v>
      </c>
      <c r="T392" s="5">
        <f>[4]怪物表!T393</f>
        <v>0.13800000000000009</v>
      </c>
      <c r="U392" s="5">
        <f>[4]怪物表!U393</f>
        <v>0.13800000000000009</v>
      </c>
      <c r="V392" s="5">
        <f>[4]怪物表!V393</f>
        <v>0.13800000000000009</v>
      </c>
      <c r="W392" s="5">
        <f>[4]怪物表!W393</f>
        <v>0.13800000000000009</v>
      </c>
      <c r="X392" s="5">
        <f>[4]怪物表!X393</f>
        <v>0.13800000000000009</v>
      </c>
    </row>
    <row r="393" spans="2:24" ht="14.25" x14ac:dyDescent="0.2">
      <c r="B393" s="1" t="s">
        <v>2232</v>
      </c>
      <c r="C393" s="4">
        <v>94</v>
      </c>
      <c r="D393" s="5" t="str">
        <f>[4]怪物表!D394</f>
        <v>土系</v>
      </c>
      <c r="E393" s="5" t="str">
        <f>[4]怪物表!E394</f>
        <v>地脉</v>
      </c>
      <c r="F393" s="5">
        <f>[4]怪物表!F394</f>
        <v>0</v>
      </c>
      <c r="G393" s="5">
        <f>[4]怪物表!G394</f>
        <v>2847</v>
      </c>
      <c r="H393" s="5">
        <f>[4]怪物表!H394</f>
        <v>283</v>
      </c>
      <c r="I393" s="5">
        <f>[4]怪物表!I394</f>
        <v>1394</v>
      </c>
      <c r="J393" s="5">
        <f>[4]怪物表!J394</f>
        <v>395</v>
      </c>
      <c r="K393" s="5">
        <f>[4]怪物表!K394</f>
        <v>1233</v>
      </c>
      <c r="L393" s="5">
        <f>[4]怪物表!L394</f>
        <v>0</v>
      </c>
      <c r="M393" s="5">
        <f>[4]怪物表!M394</f>
        <v>572</v>
      </c>
      <c r="N393" s="5">
        <f>[4]怪物表!N394</f>
        <v>0</v>
      </c>
      <c r="O393" s="5">
        <f>[4]怪物表!O394</f>
        <v>3.6743999999999994</v>
      </c>
      <c r="P393" s="5">
        <f>[4]怪物表!P394</f>
        <v>0.1</v>
      </c>
      <c r="Q393" s="5">
        <f>[4]怪物表!Q394</f>
        <v>0.19300000000000009</v>
      </c>
      <c r="R393" s="5">
        <f>[4]怪物表!R394</f>
        <v>0.5115000000000004</v>
      </c>
      <c r="S393" s="5">
        <f>[4]怪物表!S394</f>
        <v>0.41850000000000032</v>
      </c>
      <c r="T393" s="5">
        <f>[4]怪物表!T394</f>
        <v>0.1395000000000001</v>
      </c>
      <c r="U393" s="5">
        <f>[4]怪物表!U394</f>
        <v>0.1395000000000001</v>
      </c>
      <c r="V393" s="5">
        <f>[4]怪物表!V394</f>
        <v>0.1395000000000001</v>
      </c>
      <c r="W393" s="5">
        <f>[4]怪物表!W394</f>
        <v>0.1395000000000001</v>
      </c>
      <c r="X393" s="5">
        <f>[4]怪物表!X394</f>
        <v>0.1395000000000001</v>
      </c>
    </row>
    <row r="394" spans="2:24" ht="14.25" x14ac:dyDescent="0.2">
      <c r="B394" s="1" t="s">
        <v>2233</v>
      </c>
      <c r="C394" s="4">
        <v>95</v>
      </c>
      <c r="D394" s="5" t="str">
        <f>[4]怪物表!D395</f>
        <v>土系</v>
      </c>
      <c r="E394" s="5" t="str">
        <f>[4]怪物表!E395</f>
        <v>地脉</v>
      </c>
      <c r="F394" s="5">
        <f>[4]怪物表!F395</f>
        <v>0</v>
      </c>
      <c r="G394" s="5">
        <f>[4]怪物表!G395</f>
        <v>2889</v>
      </c>
      <c r="H394" s="5">
        <f>[4]怪物表!H395</f>
        <v>287</v>
      </c>
      <c r="I394" s="5">
        <f>[4]怪物表!I395</f>
        <v>1426</v>
      </c>
      <c r="J394" s="5">
        <f>[4]怪物表!J395</f>
        <v>402</v>
      </c>
      <c r="K394" s="5">
        <f>[4]怪物表!K395</f>
        <v>1261</v>
      </c>
      <c r="L394" s="5">
        <f>[4]怪物表!L395</f>
        <v>0</v>
      </c>
      <c r="M394" s="5">
        <f>[4]怪物表!M395</f>
        <v>582</v>
      </c>
      <c r="N394" s="5">
        <f>[4]怪物表!N395</f>
        <v>0</v>
      </c>
      <c r="O394" s="5">
        <f>[4]怪物表!O395</f>
        <v>3.7019999999999991</v>
      </c>
      <c r="P394" s="5">
        <f>[4]怪物表!P395</f>
        <v>0.1</v>
      </c>
      <c r="Q394" s="5">
        <f>[4]怪物表!Q395</f>
        <v>0.19400000000000009</v>
      </c>
      <c r="R394" s="5">
        <f>[4]怪物表!R395</f>
        <v>0.51700000000000035</v>
      </c>
      <c r="S394" s="5">
        <f>[4]怪物表!S395</f>
        <v>0.42300000000000026</v>
      </c>
      <c r="T394" s="5">
        <f>[4]怪物表!T395</f>
        <v>0.1410000000000001</v>
      </c>
      <c r="U394" s="5">
        <f>[4]怪物表!U395</f>
        <v>0.1410000000000001</v>
      </c>
      <c r="V394" s="5">
        <f>[4]怪物表!V395</f>
        <v>0.1410000000000001</v>
      </c>
      <c r="W394" s="5">
        <f>[4]怪物表!W395</f>
        <v>0.1410000000000001</v>
      </c>
      <c r="X394" s="5">
        <f>[4]怪物表!X395</f>
        <v>0.1410000000000001</v>
      </c>
    </row>
    <row r="395" spans="2:24" ht="14.25" x14ac:dyDescent="0.2">
      <c r="B395" s="1" t="s">
        <v>2234</v>
      </c>
      <c r="C395" s="4">
        <v>96</v>
      </c>
      <c r="D395" s="5" t="str">
        <f>[4]怪物表!D396</f>
        <v>土系</v>
      </c>
      <c r="E395" s="5" t="str">
        <f>[4]怪物表!E396</f>
        <v>地脉</v>
      </c>
      <c r="F395" s="5">
        <f>[4]怪物表!F396</f>
        <v>0</v>
      </c>
      <c r="G395" s="5">
        <f>[4]怪物表!G396</f>
        <v>2932</v>
      </c>
      <c r="H395" s="5">
        <f>[4]怪物表!H396</f>
        <v>291</v>
      </c>
      <c r="I395" s="5">
        <f>[4]怪物表!I396</f>
        <v>1459</v>
      </c>
      <c r="J395" s="5">
        <f>[4]怪物表!J396</f>
        <v>408</v>
      </c>
      <c r="K395" s="5">
        <f>[4]怪物表!K396</f>
        <v>1290</v>
      </c>
      <c r="L395" s="5">
        <f>[4]怪物表!L396</f>
        <v>0</v>
      </c>
      <c r="M395" s="5">
        <f>[4]怪物表!M396</f>
        <v>592</v>
      </c>
      <c r="N395" s="5">
        <f>[4]怪物表!N396</f>
        <v>0</v>
      </c>
      <c r="O395" s="5">
        <f>[4]怪物表!O396</f>
        <v>3.7295999999999996</v>
      </c>
      <c r="P395" s="5">
        <f>[4]怪物表!P396</f>
        <v>0.1</v>
      </c>
      <c r="Q395" s="5">
        <f>[4]怪物表!Q396</f>
        <v>0.19500000000000009</v>
      </c>
      <c r="R395" s="5">
        <f>[4]怪物表!R396</f>
        <v>0.52250000000000041</v>
      </c>
      <c r="S395" s="5">
        <f>[4]怪物表!S396</f>
        <v>0.42750000000000032</v>
      </c>
      <c r="T395" s="5">
        <f>[4]怪物表!T396</f>
        <v>0.1425000000000001</v>
      </c>
      <c r="U395" s="5">
        <f>[4]怪物表!U396</f>
        <v>0.1425000000000001</v>
      </c>
      <c r="V395" s="5">
        <f>[4]怪物表!V396</f>
        <v>0.1425000000000001</v>
      </c>
      <c r="W395" s="5">
        <f>[4]怪物表!W396</f>
        <v>0.1425000000000001</v>
      </c>
      <c r="X395" s="5">
        <f>[4]怪物表!X396</f>
        <v>0.1425000000000001</v>
      </c>
    </row>
    <row r="396" spans="2:24" ht="14.25" x14ac:dyDescent="0.2">
      <c r="B396" s="1" t="s">
        <v>2235</v>
      </c>
      <c r="C396" s="4">
        <v>97</v>
      </c>
      <c r="D396" s="5" t="str">
        <f>[4]怪物表!D397</f>
        <v>土系</v>
      </c>
      <c r="E396" s="5" t="str">
        <f>[4]怪物表!E397</f>
        <v>地脉</v>
      </c>
      <c r="F396" s="5">
        <f>[4]怪物表!F397</f>
        <v>0</v>
      </c>
      <c r="G396" s="5">
        <f>[4]怪物表!G397</f>
        <v>2974</v>
      </c>
      <c r="H396" s="5">
        <f>[4]怪物表!H397</f>
        <v>295</v>
      </c>
      <c r="I396" s="5">
        <f>[4]怪物表!I397</f>
        <v>1491</v>
      </c>
      <c r="J396" s="5">
        <f>[4]怪物表!J397</f>
        <v>416</v>
      </c>
      <c r="K396" s="5">
        <f>[4]怪物表!K397</f>
        <v>1318</v>
      </c>
      <c r="L396" s="5">
        <f>[4]怪物表!L397</f>
        <v>0</v>
      </c>
      <c r="M396" s="5">
        <f>[4]怪物表!M397</f>
        <v>601</v>
      </c>
      <c r="N396" s="5">
        <f>[4]怪物表!N397</f>
        <v>0</v>
      </c>
      <c r="O396" s="5">
        <f>[4]怪物表!O397</f>
        <v>3.7571999999999997</v>
      </c>
      <c r="P396" s="5">
        <f>[4]怪物表!P397</f>
        <v>0.1</v>
      </c>
      <c r="Q396" s="5">
        <f>[4]怪物表!Q397</f>
        <v>0.19600000000000009</v>
      </c>
      <c r="R396" s="5">
        <f>[4]怪物表!R397</f>
        <v>0.52800000000000036</v>
      </c>
      <c r="S396" s="5">
        <f>[4]怪物表!S397</f>
        <v>0.43200000000000027</v>
      </c>
      <c r="T396" s="5">
        <f>[4]怪物表!T397</f>
        <v>0.1440000000000001</v>
      </c>
      <c r="U396" s="5">
        <f>[4]怪物表!U397</f>
        <v>0.1440000000000001</v>
      </c>
      <c r="V396" s="5">
        <f>[4]怪物表!V397</f>
        <v>0.1440000000000001</v>
      </c>
      <c r="W396" s="5">
        <f>[4]怪物表!W397</f>
        <v>0.1440000000000001</v>
      </c>
      <c r="X396" s="5">
        <f>[4]怪物表!X397</f>
        <v>0.1440000000000001</v>
      </c>
    </row>
    <row r="397" spans="2:24" ht="14.25" x14ac:dyDescent="0.2">
      <c r="B397" s="1" t="s">
        <v>2236</v>
      </c>
      <c r="C397" s="4">
        <v>98</v>
      </c>
      <c r="D397" s="5" t="str">
        <f>[4]怪物表!D398</f>
        <v>土系</v>
      </c>
      <c r="E397" s="5" t="str">
        <f>[4]怪物表!E398</f>
        <v>地脉</v>
      </c>
      <c r="F397" s="5">
        <f>[4]怪物表!F398</f>
        <v>0</v>
      </c>
      <c r="G397" s="5">
        <f>[4]怪物表!G398</f>
        <v>3016</v>
      </c>
      <c r="H397" s="5">
        <f>[4]怪物表!H398</f>
        <v>299</v>
      </c>
      <c r="I397" s="5">
        <f>[4]怪物表!I398</f>
        <v>1525</v>
      </c>
      <c r="J397" s="5">
        <f>[4]怪物表!J398</f>
        <v>422</v>
      </c>
      <c r="K397" s="5">
        <f>[4]怪物表!K398</f>
        <v>1348</v>
      </c>
      <c r="L397" s="5">
        <f>[4]怪物表!L398</f>
        <v>0</v>
      </c>
      <c r="M397" s="5">
        <f>[4]怪物表!M398</f>
        <v>611</v>
      </c>
      <c r="N397" s="5">
        <f>[4]怪物表!N398</f>
        <v>0</v>
      </c>
      <c r="O397" s="5">
        <f>[4]怪物表!O398</f>
        <v>3.7847999999999993</v>
      </c>
      <c r="P397" s="5">
        <f>[4]怪物表!P398</f>
        <v>0.1</v>
      </c>
      <c r="Q397" s="5">
        <f>[4]怪物表!Q398</f>
        <v>0.19700000000000009</v>
      </c>
      <c r="R397" s="5">
        <f>[4]怪物表!R398</f>
        <v>0.53350000000000042</v>
      </c>
      <c r="S397" s="5">
        <f>[4]怪物表!S398</f>
        <v>0.43650000000000033</v>
      </c>
      <c r="T397" s="5">
        <f>[4]怪物表!T398</f>
        <v>0.1455000000000001</v>
      </c>
      <c r="U397" s="5">
        <f>[4]怪物表!U398</f>
        <v>0.1455000000000001</v>
      </c>
      <c r="V397" s="5">
        <f>[4]怪物表!V398</f>
        <v>0.1455000000000001</v>
      </c>
      <c r="W397" s="5">
        <f>[4]怪物表!W398</f>
        <v>0.1455000000000001</v>
      </c>
      <c r="X397" s="5">
        <f>[4]怪物表!X398</f>
        <v>0.1455000000000001</v>
      </c>
    </row>
    <row r="398" spans="2:24" ht="14.25" x14ac:dyDescent="0.2">
      <c r="B398" s="1" t="s">
        <v>2237</v>
      </c>
      <c r="C398" s="4">
        <v>99</v>
      </c>
      <c r="D398" s="5" t="str">
        <f>[4]怪物表!D399</f>
        <v>土系</v>
      </c>
      <c r="E398" s="5" t="str">
        <f>[4]怪物表!E399</f>
        <v>地脉</v>
      </c>
      <c r="F398" s="5">
        <f>[4]怪物表!F399</f>
        <v>0</v>
      </c>
      <c r="G398" s="5">
        <f>[4]怪物表!G399</f>
        <v>3058</v>
      </c>
      <c r="H398" s="5">
        <f>[4]怪物表!H399</f>
        <v>303</v>
      </c>
      <c r="I398" s="5">
        <f>[4]怪物表!I399</f>
        <v>1558</v>
      </c>
      <c r="J398" s="5">
        <f>[4]怪物表!J399</f>
        <v>429</v>
      </c>
      <c r="K398" s="5">
        <f>[4]怪物表!K399</f>
        <v>1378</v>
      </c>
      <c r="L398" s="5">
        <f>[4]怪物表!L399</f>
        <v>0</v>
      </c>
      <c r="M398" s="5">
        <f>[4]怪物表!M399</f>
        <v>620</v>
      </c>
      <c r="N398" s="5">
        <f>[4]怪物表!N399</f>
        <v>0</v>
      </c>
      <c r="O398" s="5">
        <f>[4]怪物表!O399</f>
        <v>3.8123999999999993</v>
      </c>
      <c r="P398" s="5">
        <f>[4]怪物表!P399</f>
        <v>0.1</v>
      </c>
      <c r="Q398" s="5">
        <f>[4]怪物表!Q399</f>
        <v>0.19800000000000009</v>
      </c>
      <c r="R398" s="5">
        <f>[4]怪物表!R399</f>
        <v>0.53900000000000037</v>
      </c>
      <c r="S398" s="5">
        <f>[4]怪物表!S399</f>
        <v>0.44100000000000028</v>
      </c>
      <c r="T398" s="5">
        <f>[4]怪物表!T399</f>
        <v>0.1470000000000001</v>
      </c>
      <c r="U398" s="5">
        <f>[4]怪物表!U399</f>
        <v>0.1470000000000001</v>
      </c>
      <c r="V398" s="5">
        <f>[4]怪物表!V399</f>
        <v>0.1470000000000001</v>
      </c>
      <c r="W398" s="5">
        <f>[4]怪物表!W399</f>
        <v>0.1470000000000001</v>
      </c>
      <c r="X398" s="5">
        <f>[4]怪物表!X399</f>
        <v>0.1470000000000001</v>
      </c>
    </row>
    <row r="399" spans="2:24" ht="14.25" x14ac:dyDescent="0.2">
      <c r="B399" s="1" t="s">
        <v>2238</v>
      </c>
      <c r="C399" s="4">
        <v>1</v>
      </c>
      <c r="D399" s="5" t="str">
        <f>[4]怪物表!D400</f>
        <v>金属系</v>
      </c>
      <c r="E399" s="5" t="str">
        <f>[4]怪物表!E400</f>
        <v>物理</v>
      </c>
      <c r="F399" s="5">
        <f>[4]怪物表!F400</f>
        <v>0</v>
      </c>
      <c r="G399" s="5">
        <f>[4]怪物表!G400</f>
        <v>20</v>
      </c>
      <c r="H399" s="5">
        <f>[4]怪物表!H400</f>
        <v>4</v>
      </c>
      <c r="I399" s="5">
        <f>[4]怪物表!I400</f>
        <v>24</v>
      </c>
      <c r="J399" s="5">
        <f>[4]怪物表!J400</f>
        <v>6</v>
      </c>
      <c r="K399" s="5">
        <f>[4]怪物表!K400</f>
        <v>8</v>
      </c>
      <c r="L399" s="5">
        <f>[4]怪物表!L400</f>
        <v>0</v>
      </c>
      <c r="M399" s="5">
        <f>[4]怪物表!M400</f>
        <v>2</v>
      </c>
      <c r="N399" s="5">
        <f>[4]怪物表!N400</f>
        <v>0</v>
      </c>
      <c r="O399" s="5">
        <f>[4]怪物表!O400</f>
        <v>0.73840000000000006</v>
      </c>
      <c r="P399" s="5">
        <f>[4]怪物表!P400</f>
        <v>0.1</v>
      </c>
      <c r="Q399" s="5">
        <f>[4]怪物表!Q400</f>
        <v>0.11499999999999999</v>
      </c>
      <c r="R399" s="5">
        <f>[4]怪物表!R400</f>
        <v>0</v>
      </c>
      <c r="S399" s="5">
        <f>[4]怪物表!S400</f>
        <v>0</v>
      </c>
      <c r="T399" s="5">
        <f>[4]怪物表!T400</f>
        <v>0</v>
      </c>
      <c r="U399" s="5">
        <f>[4]怪物表!U400</f>
        <v>0</v>
      </c>
      <c r="V399" s="5">
        <f>[4]怪物表!V400</f>
        <v>0</v>
      </c>
      <c r="W399" s="5">
        <f>[4]怪物表!W400</f>
        <v>0</v>
      </c>
      <c r="X399" s="5">
        <f>[4]怪物表!X400</f>
        <v>0</v>
      </c>
    </row>
    <row r="400" spans="2:24" ht="14.25" x14ac:dyDescent="0.2">
      <c r="B400" s="1" t="s">
        <v>2239</v>
      </c>
      <c r="C400" s="4">
        <v>2</v>
      </c>
      <c r="D400" s="5" t="str">
        <f>[4]怪物表!D401</f>
        <v>金属系</v>
      </c>
      <c r="E400" s="5" t="str">
        <f>[4]怪物表!E401</f>
        <v>物理</v>
      </c>
      <c r="F400" s="5">
        <f>[4]怪物表!F401</f>
        <v>0</v>
      </c>
      <c r="G400" s="5">
        <f>[4]怪物表!G401</f>
        <v>26</v>
      </c>
      <c r="H400" s="5">
        <f>[4]怪物表!H401</f>
        <v>5</v>
      </c>
      <c r="I400" s="5">
        <f>[4]怪物表!I401</f>
        <v>25</v>
      </c>
      <c r="J400" s="5">
        <f>[4]怪物表!J401</f>
        <v>7</v>
      </c>
      <c r="K400" s="5">
        <f>[4]怪物表!K401</f>
        <v>9</v>
      </c>
      <c r="L400" s="5">
        <f>[4]怪物表!L401</f>
        <v>0</v>
      </c>
      <c r="M400" s="5">
        <f>[4]怪物表!M401</f>
        <v>3</v>
      </c>
      <c r="N400" s="5">
        <f>[4]怪物表!N401</f>
        <v>0</v>
      </c>
      <c r="O400" s="5">
        <f>[4]怪物表!O401</f>
        <v>0.75680000000000014</v>
      </c>
      <c r="P400" s="5">
        <f>[4]怪物表!P401</f>
        <v>0.1</v>
      </c>
      <c r="Q400" s="5">
        <f>[4]怪物表!Q401</f>
        <v>0.11615</v>
      </c>
      <c r="R400" s="5">
        <f>[4]怪物表!R401</f>
        <v>0.01</v>
      </c>
      <c r="S400" s="5">
        <f>[4]怪物表!S401</f>
        <v>1.5E-3</v>
      </c>
      <c r="T400" s="5">
        <f>[4]怪物表!T401</f>
        <v>1.5E-3</v>
      </c>
      <c r="U400" s="5">
        <f>[4]怪物表!U401</f>
        <v>1.5E-3</v>
      </c>
      <c r="V400" s="5">
        <f>[4]怪物表!V401</f>
        <v>1.5E-3</v>
      </c>
      <c r="W400" s="5">
        <f>[4]怪物表!W401</f>
        <v>1.5E-3</v>
      </c>
      <c r="X400" s="5">
        <f>[4]怪物表!X401</f>
        <v>2.4000000000000002E-3</v>
      </c>
    </row>
    <row r="401" spans="2:24" ht="14.25" x14ac:dyDescent="0.2">
      <c r="B401" s="1" t="s">
        <v>2240</v>
      </c>
      <c r="C401" s="4">
        <v>3</v>
      </c>
      <c r="D401" s="5" t="str">
        <f>[4]怪物表!D402</f>
        <v>金属系</v>
      </c>
      <c r="E401" s="5" t="str">
        <f>[4]怪物表!E402</f>
        <v>物理</v>
      </c>
      <c r="F401" s="5">
        <f>[4]怪物表!F402</f>
        <v>0</v>
      </c>
      <c r="G401" s="5">
        <f>[4]怪物表!G402</f>
        <v>36</v>
      </c>
      <c r="H401" s="5">
        <f>[4]怪物表!H402</f>
        <v>5</v>
      </c>
      <c r="I401" s="5">
        <f>[4]怪物表!I402</f>
        <v>27</v>
      </c>
      <c r="J401" s="5">
        <f>[4]怪物表!J402</f>
        <v>8</v>
      </c>
      <c r="K401" s="5">
        <f>[4]怪物表!K402</f>
        <v>9</v>
      </c>
      <c r="L401" s="5">
        <f>[4]怪物表!L402</f>
        <v>0</v>
      </c>
      <c r="M401" s="5">
        <f>[4]怪物表!M402</f>
        <v>4</v>
      </c>
      <c r="N401" s="5">
        <f>[4]怪物表!N402</f>
        <v>0</v>
      </c>
      <c r="O401" s="5">
        <f>[4]怪物表!O402</f>
        <v>0.7752</v>
      </c>
      <c r="P401" s="5">
        <f>[4]怪物表!P402</f>
        <v>0.1</v>
      </c>
      <c r="Q401" s="5">
        <f>[4]怪物表!Q402</f>
        <v>0.1173</v>
      </c>
      <c r="R401" s="5">
        <f>[4]怪物表!R402</f>
        <v>0.02</v>
      </c>
      <c r="S401" s="5">
        <f>[4]怪物表!S402</f>
        <v>3.0000000000000001E-3</v>
      </c>
      <c r="T401" s="5">
        <f>[4]怪物表!T402</f>
        <v>3.0000000000000001E-3</v>
      </c>
      <c r="U401" s="5">
        <f>[4]怪物表!U402</f>
        <v>3.0000000000000001E-3</v>
      </c>
      <c r="V401" s="5">
        <f>[4]怪物表!V402</f>
        <v>3.0000000000000001E-3</v>
      </c>
      <c r="W401" s="5">
        <f>[4]怪物表!W402</f>
        <v>3.0000000000000001E-3</v>
      </c>
      <c r="X401" s="5">
        <f>[4]怪物表!X402</f>
        <v>4.8000000000000004E-3</v>
      </c>
    </row>
    <row r="402" spans="2:24" ht="14.25" x14ac:dyDescent="0.2">
      <c r="B402" s="1" t="s">
        <v>1349</v>
      </c>
      <c r="C402" s="4">
        <v>4</v>
      </c>
      <c r="D402" s="5" t="str">
        <f>[4]怪物表!D403</f>
        <v>金属系</v>
      </c>
      <c r="E402" s="5" t="str">
        <f>[4]怪物表!E403</f>
        <v>物理</v>
      </c>
      <c r="F402" s="5">
        <f>[4]怪物表!F403</f>
        <v>0</v>
      </c>
      <c r="G402" s="5">
        <f>[4]怪物表!G403</f>
        <v>46</v>
      </c>
      <c r="H402" s="5">
        <f>[4]怪物表!H403</f>
        <v>6</v>
      </c>
      <c r="I402" s="5">
        <f>[4]怪物表!I403</f>
        <v>29</v>
      </c>
      <c r="J402" s="5">
        <f>[4]怪物表!J403</f>
        <v>9</v>
      </c>
      <c r="K402" s="5">
        <f>[4]怪物表!K403</f>
        <v>10</v>
      </c>
      <c r="L402" s="5">
        <f>[4]怪物表!L403</f>
        <v>0</v>
      </c>
      <c r="M402" s="5">
        <f>[4]怪物表!M403</f>
        <v>6</v>
      </c>
      <c r="N402" s="5">
        <f>[4]怪物表!N403</f>
        <v>0</v>
      </c>
      <c r="O402" s="5">
        <f>[4]怪物表!O403</f>
        <v>0.79360000000000008</v>
      </c>
      <c r="P402" s="5">
        <f>[4]怪物表!P403</f>
        <v>0.1</v>
      </c>
      <c r="Q402" s="5">
        <f>[4]怪物表!Q403</f>
        <v>0.11845</v>
      </c>
      <c r="R402" s="5">
        <f>[4]怪物表!R403</f>
        <v>0.03</v>
      </c>
      <c r="S402" s="5">
        <f>[4]怪物表!S403</f>
        <v>4.5000000000000005E-3</v>
      </c>
      <c r="T402" s="5">
        <f>[4]怪物表!T403</f>
        <v>4.5000000000000005E-3</v>
      </c>
      <c r="U402" s="5">
        <f>[4]怪物表!U403</f>
        <v>4.5000000000000005E-3</v>
      </c>
      <c r="V402" s="5">
        <f>[4]怪物表!V403</f>
        <v>4.5000000000000005E-3</v>
      </c>
      <c r="W402" s="5">
        <f>[4]怪物表!W403</f>
        <v>4.5000000000000005E-3</v>
      </c>
      <c r="X402" s="5">
        <f>[4]怪物表!X403</f>
        <v>7.2000000000000015E-3</v>
      </c>
    </row>
    <row r="403" spans="2:24" ht="14.25" x14ac:dyDescent="0.2">
      <c r="B403" s="1" t="s">
        <v>2241</v>
      </c>
      <c r="C403" s="4">
        <v>5</v>
      </c>
      <c r="D403" s="5" t="str">
        <f>[4]怪物表!D404</f>
        <v>金属系</v>
      </c>
      <c r="E403" s="5" t="str">
        <f>[4]怪物表!E404</f>
        <v>物理</v>
      </c>
      <c r="F403" s="5">
        <f>[4]怪物表!F404</f>
        <v>0</v>
      </c>
      <c r="G403" s="5">
        <f>[4]怪物表!G404</f>
        <v>60</v>
      </c>
      <c r="H403" s="5">
        <f>[4]怪物表!H404</f>
        <v>7</v>
      </c>
      <c r="I403" s="5">
        <f>[4]怪物表!I404</f>
        <v>32</v>
      </c>
      <c r="J403" s="5">
        <f>[4]怪物表!J404</f>
        <v>10</v>
      </c>
      <c r="K403" s="5">
        <f>[4]怪物表!K404</f>
        <v>11</v>
      </c>
      <c r="L403" s="5">
        <f>[4]怪物表!L404</f>
        <v>0</v>
      </c>
      <c r="M403" s="5">
        <f>[4]怪物表!M404</f>
        <v>8</v>
      </c>
      <c r="N403" s="5">
        <f>[4]怪物表!N404</f>
        <v>0</v>
      </c>
      <c r="O403" s="5">
        <f>[4]怪物表!O404</f>
        <v>0.81200000000000017</v>
      </c>
      <c r="P403" s="5">
        <f>[4]怪物表!P404</f>
        <v>0.1</v>
      </c>
      <c r="Q403" s="5">
        <f>[4]怪物表!Q404</f>
        <v>0.1196</v>
      </c>
      <c r="R403" s="5">
        <f>[4]怪物表!R404</f>
        <v>0.04</v>
      </c>
      <c r="S403" s="5">
        <f>[4]怪物表!S404</f>
        <v>6.0000000000000001E-3</v>
      </c>
      <c r="T403" s="5">
        <f>[4]怪物表!T404</f>
        <v>6.0000000000000001E-3</v>
      </c>
      <c r="U403" s="5">
        <f>[4]怪物表!U404</f>
        <v>6.0000000000000001E-3</v>
      </c>
      <c r="V403" s="5">
        <f>[4]怪物表!V404</f>
        <v>6.0000000000000001E-3</v>
      </c>
      <c r="W403" s="5">
        <f>[4]怪物表!W404</f>
        <v>6.0000000000000001E-3</v>
      </c>
      <c r="X403" s="5">
        <f>[4]怪物表!X404</f>
        <v>9.6000000000000009E-3</v>
      </c>
    </row>
    <row r="404" spans="2:24" ht="14.25" x14ac:dyDescent="0.2">
      <c r="B404" s="1" t="s">
        <v>2242</v>
      </c>
      <c r="C404" s="4">
        <v>6</v>
      </c>
      <c r="D404" s="5" t="str">
        <f>[4]怪物表!D405</f>
        <v>金属系</v>
      </c>
      <c r="E404" s="5" t="str">
        <f>[4]怪物表!E405</f>
        <v>物理</v>
      </c>
      <c r="F404" s="5">
        <f>[4]怪物表!F405</f>
        <v>0</v>
      </c>
      <c r="G404" s="5">
        <f>[4]怪物表!G405</f>
        <v>76</v>
      </c>
      <c r="H404" s="5">
        <f>[4]怪物表!H405</f>
        <v>8</v>
      </c>
      <c r="I404" s="5">
        <f>[4]怪物表!I405</f>
        <v>34</v>
      </c>
      <c r="J404" s="5">
        <f>[4]怪物表!J405</f>
        <v>13</v>
      </c>
      <c r="K404" s="5">
        <f>[4]怪物表!K405</f>
        <v>13</v>
      </c>
      <c r="L404" s="5">
        <f>[4]怪物表!L405</f>
        <v>0</v>
      </c>
      <c r="M404" s="5">
        <f>[4]怪物表!M405</f>
        <v>10</v>
      </c>
      <c r="N404" s="5">
        <f>[4]怪物表!N405</f>
        <v>0</v>
      </c>
      <c r="O404" s="5">
        <f>[4]怪物表!O405</f>
        <v>0.83040000000000003</v>
      </c>
      <c r="P404" s="5">
        <f>[4]怪物表!P405</f>
        <v>0.1</v>
      </c>
      <c r="Q404" s="5">
        <f>[4]怪物表!Q405</f>
        <v>0.12075</v>
      </c>
      <c r="R404" s="5">
        <f>[4]怪物表!R405</f>
        <v>0.05</v>
      </c>
      <c r="S404" s="5">
        <f>[4]怪物表!S405</f>
        <v>7.4999999999999997E-3</v>
      </c>
      <c r="T404" s="5">
        <f>[4]怪物表!T405</f>
        <v>7.4999999999999997E-3</v>
      </c>
      <c r="U404" s="5">
        <f>[4]怪物表!U405</f>
        <v>7.4999999999999997E-3</v>
      </c>
      <c r="V404" s="5">
        <f>[4]怪物表!V405</f>
        <v>7.4999999999999997E-3</v>
      </c>
      <c r="W404" s="5">
        <f>[4]怪物表!W405</f>
        <v>7.4999999999999997E-3</v>
      </c>
      <c r="X404" s="5">
        <f>[4]怪物表!X405</f>
        <v>1.2E-2</v>
      </c>
    </row>
    <row r="405" spans="2:24" ht="14.25" x14ac:dyDescent="0.2">
      <c r="B405" s="1" t="s">
        <v>2243</v>
      </c>
      <c r="C405" s="4">
        <v>7</v>
      </c>
      <c r="D405" s="5" t="str">
        <f>[4]怪物表!D406</f>
        <v>金属系</v>
      </c>
      <c r="E405" s="5" t="str">
        <f>[4]怪物表!E406</f>
        <v>物理</v>
      </c>
      <c r="F405" s="5">
        <f>[4]怪物表!F406</f>
        <v>0</v>
      </c>
      <c r="G405" s="5">
        <f>[4]怪物表!G406</f>
        <v>106</v>
      </c>
      <c r="H405" s="5">
        <f>[4]怪物表!H406</f>
        <v>9</v>
      </c>
      <c r="I405" s="5">
        <f>[4]怪物表!I406</f>
        <v>37</v>
      </c>
      <c r="J405" s="5">
        <f>[4]怪物表!J406</f>
        <v>14</v>
      </c>
      <c r="K405" s="5">
        <f>[4]怪物表!K406</f>
        <v>14</v>
      </c>
      <c r="L405" s="5">
        <f>[4]怪物表!L406</f>
        <v>0</v>
      </c>
      <c r="M405" s="5">
        <f>[4]怪物表!M406</f>
        <v>12</v>
      </c>
      <c r="N405" s="5">
        <f>[4]怪物表!N406</f>
        <v>0</v>
      </c>
      <c r="O405" s="5">
        <f>[4]怪物表!O406</f>
        <v>0.8488</v>
      </c>
      <c r="P405" s="5">
        <f>[4]怪物表!P406</f>
        <v>0.1</v>
      </c>
      <c r="Q405" s="5">
        <f>[4]怪物表!Q406</f>
        <v>0.12190000000000001</v>
      </c>
      <c r="R405" s="5">
        <f>[4]怪物表!R406</f>
        <v>6.0000000000000005E-2</v>
      </c>
      <c r="S405" s="5">
        <f>[4]怪物表!S406</f>
        <v>8.9999999999999993E-3</v>
      </c>
      <c r="T405" s="5">
        <f>[4]怪物表!T406</f>
        <v>8.9999999999999993E-3</v>
      </c>
      <c r="U405" s="5">
        <f>[4]怪物表!U406</f>
        <v>8.9999999999999993E-3</v>
      </c>
      <c r="V405" s="5">
        <f>[4]怪物表!V406</f>
        <v>8.9999999999999993E-3</v>
      </c>
      <c r="W405" s="5">
        <f>[4]怪物表!W406</f>
        <v>8.9999999999999993E-3</v>
      </c>
      <c r="X405" s="5">
        <f>[4]怪物表!X406</f>
        <v>1.44E-2</v>
      </c>
    </row>
    <row r="406" spans="2:24" ht="14.25" x14ac:dyDescent="0.2">
      <c r="B406" s="1" t="s">
        <v>1353</v>
      </c>
      <c r="C406" s="4">
        <v>8</v>
      </c>
      <c r="D406" s="5" t="str">
        <f>[4]怪物表!D407</f>
        <v>金属系</v>
      </c>
      <c r="E406" s="5" t="str">
        <f>[4]怪物表!E407</f>
        <v>物理</v>
      </c>
      <c r="F406" s="5">
        <f>[4]怪物表!F407</f>
        <v>0</v>
      </c>
      <c r="G406" s="5">
        <f>[4]怪物表!G407</f>
        <v>124</v>
      </c>
      <c r="H406" s="5">
        <f>[4]怪物表!H407</f>
        <v>10</v>
      </c>
      <c r="I406" s="5">
        <f>[4]怪物表!I407</f>
        <v>41</v>
      </c>
      <c r="J406" s="5">
        <f>[4]怪物表!J407</f>
        <v>16</v>
      </c>
      <c r="K406" s="5">
        <f>[4]怪物表!K407</f>
        <v>15</v>
      </c>
      <c r="L406" s="5">
        <f>[4]怪物表!L407</f>
        <v>0</v>
      </c>
      <c r="M406" s="5">
        <f>[4]怪物表!M407</f>
        <v>15</v>
      </c>
      <c r="N406" s="5">
        <f>[4]怪物表!N407</f>
        <v>0</v>
      </c>
      <c r="O406" s="5">
        <f>[4]怪物表!O407</f>
        <v>0.86720000000000008</v>
      </c>
      <c r="P406" s="5">
        <f>[4]怪物表!P407</f>
        <v>0.1</v>
      </c>
      <c r="Q406" s="5">
        <f>[4]怪物表!Q407</f>
        <v>0.12305000000000001</v>
      </c>
      <c r="R406" s="5">
        <f>[4]怪物表!R407</f>
        <v>7.0000000000000007E-2</v>
      </c>
      <c r="S406" s="5">
        <f>[4]怪物表!S407</f>
        <v>1.0499999999999999E-2</v>
      </c>
      <c r="T406" s="5">
        <f>[4]怪物表!T407</f>
        <v>1.0499999999999999E-2</v>
      </c>
      <c r="U406" s="5">
        <f>[4]怪物表!U407</f>
        <v>1.0499999999999999E-2</v>
      </c>
      <c r="V406" s="5">
        <f>[4]怪物表!V407</f>
        <v>1.0499999999999999E-2</v>
      </c>
      <c r="W406" s="5">
        <f>[4]怪物表!W407</f>
        <v>1.0499999999999999E-2</v>
      </c>
      <c r="X406" s="5">
        <f>[4]怪物表!X407</f>
        <v>1.6799999999999999E-2</v>
      </c>
    </row>
    <row r="407" spans="2:24" ht="14.25" x14ac:dyDescent="0.2">
      <c r="B407" s="1" t="s">
        <v>2244</v>
      </c>
      <c r="C407" s="4">
        <v>9</v>
      </c>
      <c r="D407" s="5" t="str">
        <f>[4]怪物表!D408</f>
        <v>金属系</v>
      </c>
      <c r="E407" s="5" t="str">
        <f>[4]怪物表!E408</f>
        <v>物理</v>
      </c>
      <c r="F407" s="5">
        <f>[4]怪物表!F408</f>
        <v>0</v>
      </c>
      <c r="G407" s="5">
        <f>[4]怪物表!G408</f>
        <v>146</v>
      </c>
      <c r="H407" s="5">
        <f>[4]怪物表!H408</f>
        <v>11</v>
      </c>
      <c r="I407" s="5">
        <f>[4]怪物表!I408</f>
        <v>46</v>
      </c>
      <c r="J407" s="5">
        <f>[4]怪物表!J408</f>
        <v>19</v>
      </c>
      <c r="K407" s="5">
        <f>[4]怪物表!K408</f>
        <v>17</v>
      </c>
      <c r="L407" s="5">
        <f>[4]怪物表!L408</f>
        <v>0</v>
      </c>
      <c r="M407" s="5">
        <f>[4]怪物表!M408</f>
        <v>17</v>
      </c>
      <c r="N407" s="5">
        <f>[4]怪物表!N408</f>
        <v>0</v>
      </c>
      <c r="O407" s="5">
        <f>[4]怪物表!O408</f>
        <v>0.88560000000000005</v>
      </c>
      <c r="P407" s="5">
        <f>[4]怪物表!P408</f>
        <v>0.1</v>
      </c>
      <c r="Q407" s="5">
        <f>[4]怪物表!Q408</f>
        <v>0.1242</v>
      </c>
      <c r="R407" s="5">
        <f>[4]怪物表!R408</f>
        <v>0.08</v>
      </c>
      <c r="S407" s="5">
        <f>[4]怪物表!S408</f>
        <v>1.1999999999999999E-2</v>
      </c>
      <c r="T407" s="5">
        <f>[4]怪物表!T408</f>
        <v>1.1999999999999999E-2</v>
      </c>
      <c r="U407" s="5">
        <f>[4]怪物表!U408</f>
        <v>1.1999999999999999E-2</v>
      </c>
      <c r="V407" s="5">
        <f>[4]怪物表!V408</f>
        <v>1.1999999999999999E-2</v>
      </c>
      <c r="W407" s="5">
        <f>[4]怪物表!W408</f>
        <v>1.1999999999999999E-2</v>
      </c>
      <c r="X407" s="5">
        <f>[4]怪物表!X408</f>
        <v>1.9199999999999998E-2</v>
      </c>
    </row>
    <row r="408" spans="2:24" ht="14.25" x14ac:dyDescent="0.2">
      <c r="B408" s="1" t="s">
        <v>2245</v>
      </c>
      <c r="C408" s="4">
        <v>10</v>
      </c>
      <c r="D408" s="5" t="str">
        <f>[4]怪物表!D409</f>
        <v>金属系</v>
      </c>
      <c r="E408" s="5" t="str">
        <f>[4]怪物表!E409</f>
        <v>物理</v>
      </c>
      <c r="F408" s="5">
        <f>[4]怪物表!F409</f>
        <v>0</v>
      </c>
      <c r="G408" s="5">
        <f>[4]怪物表!G409</f>
        <v>166</v>
      </c>
      <c r="H408" s="5">
        <f>[4]怪物表!H409</f>
        <v>12</v>
      </c>
      <c r="I408" s="5">
        <f>[4]怪物表!I409</f>
        <v>49</v>
      </c>
      <c r="J408" s="5">
        <f>[4]怪物表!J409</f>
        <v>21</v>
      </c>
      <c r="K408" s="5">
        <f>[4]怪物表!K409</f>
        <v>18</v>
      </c>
      <c r="L408" s="5">
        <f>[4]怪物表!L409</f>
        <v>0</v>
      </c>
      <c r="M408" s="5">
        <f>[4]怪物表!M409</f>
        <v>20</v>
      </c>
      <c r="N408" s="5">
        <f>[4]怪物表!N409</f>
        <v>0</v>
      </c>
      <c r="O408" s="5">
        <f>[4]怪物表!O409</f>
        <v>0.90400000000000014</v>
      </c>
      <c r="P408" s="5">
        <f>[4]怪物表!P409</f>
        <v>0.1</v>
      </c>
      <c r="Q408" s="5">
        <f>[4]怪物表!Q409</f>
        <v>0.12535000000000002</v>
      </c>
      <c r="R408" s="5">
        <f>[4]怪物表!R409</f>
        <v>0.09</v>
      </c>
      <c r="S408" s="5">
        <f>[4]怪物表!S409</f>
        <v>1.3499999999999998E-2</v>
      </c>
      <c r="T408" s="5">
        <f>[4]怪物表!T409</f>
        <v>1.3499999999999998E-2</v>
      </c>
      <c r="U408" s="5">
        <f>[4]怪物表!U409</f>
        <v>1.3499999999999998E-2</v>
      </c>
      <c r="V408" s="5">
        <f>[4]怪物表!V409</f>
        <v>1.3499999999999998E-2</v>
      </c>
      <c r="W408" s="5">
        <f>[4]怪物表!W409</f>
        <v>1.3499999999999998E-2</v>
      </c>
      <c r="X408" s="5">
        <f>[4]怪物表!X409</f>
        <v>2.1599999999999998E-2</v>
      </c>
    </row>
    <row r="409" spans="2:24" ht="14.25" x14ac:dyDescent="0.2">
      <c r="B409" s="1" t="s">
        <v>2246</v>
      </c>
      <c r="C409" s="4">
        <v>11</v>
      </c>
      <c r="D409" s="5" t="str">
        <f>[4]怪物表!D410</f>
        <v>金属系</v>
      </c>
      <c r="E409" s="5" t="str">
        <f>[4]怪物表!E410</f>
        <v>物理</v>
      </c>
      <c r="F409" s="5">
        <f>[4]怪物表!F410</f>
        <v>0</v>
      </c>
      <c r="G409" s="5">
        <f>[4]怪物表!G410</f>
        <v>192</v>
      </c>
      <c r="H409" s="5">
        <f>[4]怪物表!H410</f>
        <v>13</v>
      </c>
      <c r="I409" s="5">
        <f>[4]怪物表!I410</f>
        <v>54</v>
      </c>
      <c r="J409" s="5">
        <f>[4]怪物表!J410</f>
        <v>24</v>
      </c>
      <c r="K409" s="5">
        <f>[4]怪物表!K410</f>
        <v>20</v>
      </c>
      <c r="L409" s="5">
        <f>[4]怪物表!L410</f>
        <v>0</v>
      </c>
      <c r="M409" s="5">
        <f>[4]怪物表!M410</f>
        <v>23</v>
      </c>
      <c r="N409" s="5">
        <f>[4]怪物表!N410</f>
        <v>0</v>
      </c>
      <c r="O409" s="5">
        <f>[4]怪物表!O410</f>
        <v>0.92240000000000011</v>
      </c>
      <c r="P409" s="5">
        <f>[4]怪物表!P410</f>
        <v>0.1</v>
      </c>
      <c r="Q409" s="5">
        <f>[4]怪物表!Q410</f>
        <v>0.1265</v>
      </c>
      <c r="R409" s="5">
        <f>[4]怪物表!R410</f>
        <v>9.9999999999999992E-2</v>
      </c>
      <c r="S409" s="5">
        <f>[4]怪物表!S410</f>
        <v>1.4999999999999998E-2</v>
      </c>
      <c r="T409" s="5">
        <f>[4]怪物表!T410</f>
        <v>1.4999999999999998E-2</v>
      </c>
      <c r="U409" s="5">
        <f>[4]怪物表!U410</f>
        <v>1.4999999999999998E-2</v>
      </c>
      <c r="V409" s="5">
        <f>[4]怪物表!V410</f>
        <v>1.4999999999999998E-2</v>
      </c>
      <c r="W409" s="5">
        <f>[4]怪物表!W410</f>
        <v>1.4999999999999998E-2</v>
      </c>
      <c r="X409" s="5">
        <f>[4]怪物表!X410</f>
        <v>2.3999999999999997E-2</v>
      </c>
    </row>
    <row r="410" spans="2:24" ht="14.25" x14ac:dyDescent="0.2">
      <c r="B410" s="1" t="s">
        <v>2247</v>
      </c>
      <c r="C410" s="4">
        <v>12</v>
      </c>
      <c r="D410" s="5" t="str">
        <f>[4]怪物表!D411</f>
        <v>金属系</v>
      </c>
      <c r="E410" s="5" t="str">
        <f>[4]怪物表!E411</f>
        <v>物理</v>
      </c>
      <c r="F410" s="5">
        <f>[4]怪物表!F411</f>
        <v>0</v>
      </c>
      <c r="G410" s="5">
        <f>[4]怪物表!G411</f>
        <v>220</v>
      </c>
      <c r="H410" s="5">
        <f>[4]怪物表!H411</f>
        <v>14</v>
      </c>
      <c r="I410" s="5">
        <f>[4]怪物表!I411</f>
        <v>58</v>
      </c>
      <c r="J410" s="5">
        <f>[4]怪物表!J411</f>
        <v>27</v>
      </c>
      <c r="K410" s="5">
        <f>[4]怪物表!K411</f>
        <v>22</v>
      </c>
      <c r="L410" s="5">
        <f>[4]怪物表!L411</f>
        <v>0</v>
      </c>
      <c r="M410" s="5">
        <f>[4]怪物表!M411</f>
        <v>26</v>
      </c>
      <c r="N410" s="5">
        <f>[4]怪物表!N411</f>
        <v>0</v>
      </c>
      <c r="O410" s="5">
        <f>[4]怪物表!O411</f>
        <v>0.94079999999999997</v>
      </c>
      <c r="P410" s="5">
        <f>[4]怪物表!P411</f>
        <v>0.1</v>
      </c>
      <c r="Q410" s="5">
        <f>[4]怪物表!Q411</f>
        <v>0.12765000000000001</v>
      </c>
      <c r="R410" s="5">
        <f>[4]怪物表!R411</f>
        <v>0.10999999999999999</v>
      </c>
      <c r="S410" s="5">
        <f>[4]怪物表!S411</f>
        <v>1.6499999999999997E-2</v>
      </c>
      <c r="T410" s="5">
        <f>[4]怪物表!T411</f>
        <v>1.6499999999999997E-2</v>
      </c>
      <c r="U410" s="5">
        <f>[4]怪物表!U411</f>
        <v>1.6499999999999997E-2</v>
      </c>
      <c r="V410" s="5">
        <f>[4]怪物表!V411</f>
        <v>1.6499999999999997E-2</v>
      </c>
      <c r="W410" s="5">
        <f>[4]怪物表!W411</f>
        <v>1.6499999999999997E-2</v>
      </c>
      <c r="X410" s="5">
        <f>[4]怪物表!X411</f>
        <v>2.6399999999999996E-2</v>
      </c>
    </row>
    <row r="411" spans="2:24" ht="14.25" x14ac:dyDescent="0.2">
      <c r="B411" s="1" t="s">
        <v>1359</v>
      </c>
      <c r="C411" s="4">
        <v>13</v>
      </c>
      <c r="D411" s="5" t="str">
        <f>[4]怪物表!D412</f>
        <v>金属系</v>
      </c>
      <c r="E411" s="5" t="str">
        <f>[4]怪物表!E412</f>
        <v>物理</v>
      </c>
      <c r="F411" s="5">
        <f>[4]怪物表!F412</f>
        <v>0</v>
      </c>
      <c r="G411" s="5">
        <f>[4]怪物表!G412</f>
        <v>248</v>
      </c>
      <c r="H411" s="5">
        <f>[4]怪物表!H412</f>
        <v>15</v>
      </c>
      <c r="I411" s="5">
        <f>[4]怪物表!I412</f>
        <v>63</v>
      </c>
      <c r="J411" s="5">
        <f>[4]怪物表!J412</f>
        <v>30</v>
      </c>
      <c r="K411" s="5">
        <f>[4]怪物表!K412</f>
        <v>24</v>
      </c>
      <c r="L411" s="5">
        <f>[4]怪物表!L412</f>
        <v>0</v>
      </c>
      <c r="M411" s="5">
        <f>[4]怪物表!M412</f>
        <v>29</v>
      </c>
      <c r="N411" s="5">
        <f>[4]怪物表!N412</f>
        <v>0</v>
      </c>
      <c r="O411" s="5">
        <f>[4]怪物表!O412</f>
        <v>0.95920000000000005</v>
      </c>
      <c r="P411" s="5">
        <f>[4]怪物表!P412</f>
        <v>0.1</v>
      </c>
      <c r="Q411" s="5">
        <f>[4]怪物表!Q412</f>
        <v>0.1288</v>
      </c>
      <c r="R411" s="5">
        <f>[4]怪物表!R412</f>
        <v>0.11999999999999998</v>
      </c>
      <c r="S411" s="5">
        <f>[4]怪物表!S412</f>
        <v>1.7999999999999999E-2</v>
      </c>
      <c r="T411" s="5">
        <f>[4]怪物表!T412</f>
        <v>1.7999999999999999E-2</v>
      </c>
      <c r="U411" s="5">
        <f>[4]怪物表!U412</f>
        <v>1.7999999999999999E-2</v>
      </c>
      <c r="V411" s="5">
        <f>[4]怪物表!V412</f>
        <v>1.7999999999999999E-2</v>
      </c>
      <c r="W411" s="5">
        <f>[4]怪物表!W412</f>
        <v>1.7999999999999999E-2</v>
      </c>
      <c r="X411" s="5">
        <f>[4]怪物表!X412</f>
        <v>2.8799999999999999E-2</v>
      </c>
    </row>
    <row r="412" spans="2:24" ht="14.25" x14ac:dyDescent="0.2">
      <c r="B412" s="1" t="s">
        <v>2248</v>
      </c>
      <c r="C412" s="4">
        <v>14</v>
      </c>
      <c r="D412" s="5" t="str">
        <f>[4]怪物表!D413</f>
        <v>金属系</v>
      </c>
      <c r="E412" s="5" t="str">
        <f>[4]怪物表!E413</f>
        <v>物理</v>
      </c>
      <c r="F412" s="5">
        <f>[4]怪物表!F413</f>
        <v>0</v>
      </c>
      <c r="G412" s="5">
        <f>[4]怪物表!G413</f>
        <v>276</v>
      </c>
      <c r="H412" s="5">
        <f>[4]怪物表!H413</f>
        <v>17</v>
      </c>
      <c r="I412" s="5">
        <f>[4]怪物表!I413</f>
        <v>69</v>
      </c>
      <c r="J412" s="5">
        <f>[4]怪物表!J413</f>
        <v>33</v>
      </c>
      <c r="K412" s="5">
        <f>[4]怪物表!K413</f>
        <v>26</v>
      </c>
      <c r="L412" s="5">
        <f>[4]怪物表!L413</f>
        <v>0</v>
      </c>
      <c r="M412" s="5">
        <f>[4]怪物表!M413</f>
        <v>32</v>
      </c>
      <c r="N412" s="5">
        <f>[4]怪物表!N413</f>
        <v>0</v>
      </c>
      <c r="O412" s="5">
        <f>[4]怪物表!O413</f>
        <v>0.97760000000000002</v>
      </c>
      <c r="P412" s="5">
        <f>[4]怪物表!P413</f>
        <v>0.1</v>
      </c>
      <c r="Q412" s="5">
        <f>[4]怪物表!Q413</f>
        <v>0.12995000000000001</v>
      </c>
      <c r="R412" s="5">
        <f>[4]怪物表!R413</f>
        <v>0.12999999999999998</v>
      </c>
      <c r="S412" s="5">
        <f>[4]怪物表!S413</f>
        <v>1.95E-2</v>
      </c>
      <c r="T412" s="5">
        <f>[4]怪物表!T413</f>
        <v>1.95E-2</v>
      </c>
      <c r="U412" s="5">
        <f>[4]怪物表!U413</f>
        <v>1.95E-2</v>
      </c>
      <c r="V412" s="5">
        <f>[4]怪物表!V413</f>
        <v>1.95E-2</v>
      </c>
      <c r="W412" s="5">
        <f>[4]怪物表!W413</f>
        <v>1.95E-2</v>
      </c>
      <c r="X412" s="5">
        <f>[4]怪物表!X413</f>
        <v>3.1200000000000002E-2</v>
      </c>
    </row>
    <row r="413" spans="2:24" ht="14.25" x14ac:dyDescent="0.2">
      <c r="B413" s="1" t="s">
        <v>1297</v>
      </c>
      <c r="C413" s="4">
        <v>15</v>
      </c>
      <c r="D413" s="5" t="str">
        <f>[4]怪物表!D414</f>
        <v>金属系</v>
      </c>
      <c r="E413" s="5" t="str">
        <f>[4]怪物表!E414</f>
        <v>物理</v>
      </c>
      <c r="F413" s="5">
        <f>[4]怪物表!F414</f>
        <v>0</v>
      </c>
      <c r="G413" s="5">
        <f>[4]怪物表!G414</f>
        <v>312</v>
      </c>
      <c r="H413" s="5">
        <f>[4]怪物表!H414</f>
        <v>18</v>
      </c>
      <c r="I413" s="5">
        <f>[4]怪物表!I414</f>
        <v>73</v>
      </c>
      <c r="J413" s="5">
        <f>[4]怪物表!J414</f>
        <v>36</v>
      </c>
      <c r="K413" s="5">
        <f>[4]怪物表!K414</f>
        <v>28</v>
      </c>
      <c r="L413" s="5">
        <f>[4]怪物表!L414</f>
        <v>0</v>
      </c>
      <c r="M413" s="5">
        <f>[4]怪物表!M414</f>
        <v>36</v>
      </c>
      <c r="N413" s="5">
        <f>[4]怪物表!N414</f>
        <v>0</v>
      </c>
      <c r="O413" s="5">
        <f>[4]怪物表!O414</f>
        <v>0.99600000000000011</v>
      </c>
      <c r="P413" s="5">
        <f>[4]怪物表!P414</f>
        <v>0.1</v>
      </c>
      <c r="Q413" s="5">
        <f>[4]怪物表!Q414</f>
        <v>0.13110000000000002</v>
      </c>
      <c r="R413" s="5">
        <f>[4]怪物表!R414</f>
        <v>0.13999999999999999</v>
      </c>
      <c r="S413" s="5">
        <f>[4]怪物表!S414</f>
        <v>2.1000000000000001E-2</v>
      </c>
      <c r="T413" s="5">
        <f>[4]怪物表!T414</f>
        <v>2.1000000000000001E-2</v>
      </c>
      <c r="U413" s="5">
        <f>[4]怪物表!U414</f>
        <v>2.1000000000000001E-2</v>
      </c>
      <c r="V413" s="5">
        <f>[4]怪物表!V414</f>
        <v>2.1000000000000001E-2</v>
      </c>
      <c r="W413" s="5">
        <f>[4]怪物表!W414</f>
        <v>2.1000000000000001E-2</v>
      </c>
      <c r="X413" s="5">
        <f>[4]怪物表!X414</f>
        <v>3.3600000000000005E-2</v>
      </c>
    </row>
    <row r="414" spans="2:24" ht="14.25" x14ac:dyDescent="0.2">
      <c r="B414" s="1" t="s">
        <v>1298</v>
      </c>
      <c r="C414" s="4">
        <v>16</v>
      </c>
      <c r="D414" s="5" t="str">
        <f>[4]怪物表!D415</f>
        <v>金属系</v>
      </c>
      <c r="E414" s="5" t="str">
        <f>[4]怪物表!E415</f>
        <v>物理</v>
      </c>
      <c r="F414" s="5">
        <f>[4]怪物表!F415</f>
        <v>0</v>
      </c>
      <c r="G414" s="5">
        <f>[4]怪物表!G415</f>
        <v>342</v>
      </c>
      <c r="H414" s="5">
        <f>[4]怪物表!H415</f>
        <v>20</v>
      </c>
      <c r="I414" s="5">
        <f>[4]怪物表!I415</f>
        <v>79</v>
      </c>
      <c r="J414" s="5">
        <f>[4]怪物表!J415</f>
        <v>39</v>
      </c>
      <c r="K414" s="5">
        <f>[4]怪物表!K415</f>
        <v>30</v>
      </c>
      <c r="L414" s="5">
        <f>[4]怪物表!L415</f>
        <v>0</v>
      </c>
      <c r="M414" s="5">
        <f>[4]怪物表!M415</f>
        <v>39</v>
      </c>
      <c r="N414" s="5">
        <f>[4]怪物表!N415</f>
        <v>0</v>
      </c>
      <c r="O414" s="5">
        <f>[4]怪物表!O415</f>
        <v>1.0144</v>
      </c>
      <c r="P414" s="5">
        <f>[4]怪物表!P415</f>
        <v>0.1</v>
      </c>
      <c r="Q414" s="5">
        <f>[4]怪物表!Q415</f>
        <v>0.13225000000000001</v>
      </c>
      <c r="R414" s="5">
        <f>[4]怪物表!R415</f>
        <v>0.15</v>
      </c>
      <c r="S414" s="5">
        <f>[4]怪物表!S415</f>
        <v>2.2500000000000003E-2</v>
      </c>
      <c r="T414" s="5">
        <f>[4]怪物表!T415</f>
        <v>2.2500000000000003E-2</v>
      </c>
      <c r="U414" s="5">
        <f>[4]怪物表!U415</f>
        <v>2.2500000000000003E-2</v>
      </c>
      <c r="V414" s="5">
        <f>[4]怪物表!V415</f>
        <v>2.2500000000000003E-2</v>
      </c>
      <c r="W414" s="5">
        <f>[4]怪物表!W415</f>
        <v>2.2500000000000003E-2</v>
      </c>
      <c r="X414" s="5">
        <f>[4]怪物表!X415</f>
        <v>3.6000000000000004E-2</v>
      </c>
    </row>
    <row r="415" spans="2:24" ht="14.25" x14ac:dyDescent="0.2">
      <c r="B415" s="1" t="s">
        <v>1241</v>
      </c>
      <c r="C415" s="4">
        <v>17</v>
      </c>
      <c r="D415" s="5" t="str">
        <f>[4]怪物表!D416</f>
        <v>金属系</v>
      </c>
      <c r="E415" s="5" t="str">
        <f>[4]怪物表!E416</f>
        <v>物理</v>
      </c>
      <c r="F415" s="5">
        <f>[4]怪物表!F416</f>
        <v>0</v>
      </c>
      <c r="G415" s="5">
        <f>[4]怪物表!G416</f>
        <v>372</v>
      </c>
      <c r="H415" s="5">
        <f>[4]怪物表!H416</f>
        <v>21</v>
      </c>
      <c r="I415" s="5">
        <f>[4]怪物表!I416</f>
        <v>85</v>
      </c>
      <c r="J415" s="5">
        <f>[4]怪物表!J416</f>
        <v>43</v>
      </c>
      <c r="K415" s="5">
        <f>[4]怪物表!K416</f>
        <v>33</v>
      </c>
      <c r="L415" s="5">
        <f>[4]怪物表!L416</f>
        <v>0</v>
      </c>
      <c r="M415" s="5">
        <f>[4]怪物表!M416</f>
        <v>43</v>
      </c>
      <c r="N415" s="5">
        <f>[4]怪物表!N416</f>
        <v>0</v>
      </c>
      <c r="O415" s="5">
        <f>[4]怪物表!O416</f>
        <v>1.0327999999999999</v>
      </c>
      <c r="P415" s="5">
        <f>[4]怪物表!P416</f>
        <v>0.1</v>
      </c>
      <c r="Q415" s="5">
        <f>[4]怪物表!Q416</f>
        <v>0.13340000000000002</v>
      </c>
      <c r="R415" s="5">
        <f>[4]怪物表!R416</f>
        <v>0.16</v>
      </c>
      <c r="S415" s="5">
        <f>[4]怪物表!S416</f>
        <v>2.4000000000000004E-2</v>
      </c>
      <c r="T415" s="5">
        <f>[4]怪物表!T416</f>
        <v>2.4000000000000004E-2</v>
      </c>
      <c r="U415" s="5">
        <f>[4]怪物表!U416</f>
        <v>2.4000000000000004E-2</v>
      </c>
      <c r="V415" s="5">
        <f>[4]怪物表!V416</f>
        <v>2.4000000000000004E-2</v>
      </c>
      <c r="W415" s="5">
        <f>[4]怪物表!W416</f>
        <v>2.4000000000000004E-2</v>
      </c>
      <c r="X415" s="5">
        <f>[4]怪物表!X416</f>
        <v>3.8400000000000011E-2</v>
      </c>
    </row>
    <row r="416" spans="2:24" ht="14.25" x14ac:dyDescent="0.2">
      <c r="B416" s="1" t="s">
        <v>1242</v>
      </c>
      <c r="C416" s="4">
        <v>18</v>
      </c>
      <c r="D416" s="5" t="str">
        <f>[4]怪物表!D417</f>
        <v>金属系</v>
      </c>
      <c r="E416" s="5" t="str">
        <f>[4]怪物表!E417</f>
        <v>物理</v>
      </c>
      <c r="F416" s="5">
        <f>[4]怪物表!F417</f>
        <v>0</v>
      </c>
      <c r="G416" s="5">
        <f>[4]怪物表!G417</f>
        <v>402</v>
      </c>
      <c r="H416" s="5">
        <f>[4]怪物表!H417</f>
        <v>23</v>
      </c>
      <c r="I416" s="5">
        <f>[4]怪物表!I417</f>
        <v>92</v>
      </c>
      <c r="J416" s="5">
        <f>[4]怪物表!J417</f>
        <v>46</v>
      </c>
      <c r="K416" s="5">
        <f>[4]怪物表!K417</f>
        <v>35</v>
      </c>
      <c r="L416" s="5">
        <f>[4]怪物表!L417</f>
        <v>0</v>
      </c>
      <c r="M416" s="5">
        <f>[4]怪物表!M417</f>
        <v>47</v>
      </c>
      <c r="N416" s="5">
        <f>[4]怪物表!N417</f>
        <v>0</v>
      </c>
      <c r="O416" s="5">
        <f>[4]怪物表!O417</f>
        <v>1.0512000000000001</v>
      </c>
      <c r="P416" s="5">
        <f>[4]怪物表!P417</f>
        <v>0.1</v>
      </c>
      <c r="Q416" s="5">
        <f>[4]怪物表!Q417</f>
        <v>0.13455</v>
      </c>
      <c r="R416" s="5">
        <f>[4]怪物表!R417</f>
        <v>0.17</v>
      </c>
      <c r="S416" s="5">
        <f>[4]怪物表!S417</f>
        <v>2.5500000000000005E-2</v>
      </c>
      <c r="T416" s="5">
        <f>[4]怪物表!T417</f>
        <v>2.5500000000000005E-2</v>
      </c>
      <c r="U416" s="5">
        <f>[4]怪物表!U417</f>
        <v>2.5500000000000005E-2</v>
      </c>
      <c r="V416" s="5">
        <f>[4]怪物表!V417</f>
        <v>2.5500000000000005E-2</v>
      </c>
      <c r="W416" s="5">
        <f>[4]怪物表!W417</f>
        <v>2.5500000000000005E-2</v>
      </c>
      <c r="X416" s="5">
        <f>[4]怪物表!X417</f>
        <v>4.080000000000001E-2</v>
      </c>
    </row>
    <row r="417" spans="2:24" ht="14.25" x14ac:dyDescent="0.2">
      <c r="B417" s="1" t="s">
        <v>1243</v>
      </c>
      <c r="C417" s="4">
        <v>19</v>
      </c>
      <c r="D417" s="5" t="str">
        <f>[4]怪物表!D418</f>
        <v>金属系</v>
      </c>
      <c r="E417" s="5" t="str">
        <f>[4]怪物表!E418</f>
        <v>物理</v>
      </c>
      <c r="F417" s="5">
        <f>[4]怪物表!F418</f>
        <v>0</v>
      </c>
      <c r="G417" s="5">
        <f>[4]怪物表!G418</f>
        <v>432</v>
      </c>
      <c r="H417" s="5">
        <f>[4]怪物表!H418</f>
        <v>24</v>
      </c>
      <c r="I417" s="5">
        <f>[4]怪物表!I418</f>
        <v>97</v>
      </c>
      <c r="J417" s="5">
        <f>[4]怪物表!J418</f>
        <v>50</v>
      </c>
      <c r="K417" s="5">
        <f>[4]怪物表!K418</f>
        <v>37</v>
      </c>
      <c r="L417" s="5">
        <f>[4]怪物表!L418</f>
        <v>0</v>
      </c>
      <c r="M417" s="5">
        <f>[4]怪物表!M418</f>
        <v>51</v>
      </c>
      <c r="N417" s="5">
        <f>[4]怪物表!N418</f>
        <v>0</v>
      </c>
      <c r="O417" s="5">
        <f>[4]怪物表!O418</f>
        <v>1.0696000000000001</v>
      </c>
      <c r="P417" s="5">
        <f>[4]怪物表!P418</f>
        <v>0.1</v>
      </c>
      <c r="Q417" s="5">
        <f>[4]怪物表!Q418</f>
        <v>0.13570000000000002</v>
      </c>
      <c r="R417" s="5">
        <f>[4]怪物表!R418</f>
        <v>0.18000000000000002</v>
      </c>
      <c r="S417" s="5">
        <f>[4]怪物表!S418</f>
        <v>2.7000000000000007E-2</v>
      </c>
      <c r="T417" s="5">
        <f>[4]怪物表!T418</f>
        <v>2.7000000000000007E-2</v>
      </c>
      <c r="U417" s="5">
        <f>[4]怪物表!U418</f>
        <v>2.7000000000000007E-2</v>
      </c>
      <c r="V417" s="5">
        <f>[4]怪物表!V418</f>
        <v>2.7000000000000007E-2</v>
      </c>
      <c r="W417" s="5">
        <f>[4]怪物表!W418</f>
        <v>2.7000000000000007E-2</v>
      </c>
      <c r="X417" s="5">
        <f>[4]怪物表!X418</f>
        <v>4.3200000000000016E-2</v>
      </c>
    </row>
    <row r="418" spans="2:24" ht="14.25" x14ac:dyDescent="0.2">
      <c r="B418" s="1" t="s">
        <v>1244</v>
      </c>
      <c r="C418" s="4">
        <v>20</v>
      </c>
      <c r="D418" s="5" t="str">
        <f>[4]怪物表!D419</f>
        <v>金属系</v>
      </c>
      <c r="E418" s="5" t="str">
        <f>[4]怪物表!E419</f>
        <v>物理</v>
      </c>
      <c r="F418" s="5">
        <f>[4]怪物表!F419</f>
        <v>0</v>
      </c>
      <c r="G418" s="5">
        <f>[4]怪物表!G419</f>
        <v>466</v>
      </c>
      <c r="H418" s="5">
        <f>[4]怪物表!H419</f>
        <v>26</v>
      </c>
      <c r="I418" s="5">
        <f>[4]怪物表!I419</f>
        <v>104</v>
      </c>
      <c r="J418" s="5">
        <f>[4]怪物表!J419</f>
        <v>54</v>
      </c>
      <c r="K418" s="5">
        <f>[4]怪物表!K419</f>
        <v>40</v>
      </c>
      <c r="L418" s="5">
        <f>[4]怪物表!L419</f>
        <v>0</v>
      </c>
      <c r="M418" s="5">
        <f>[4]怪物表!M419</f>
        <v>55</v>
      </c>
      <c r="N418" s="5">
        <f>[4]怪物表!N419</f>
        <v>0</v>
      </c>
      <c r="O418" s="5">
        <f>[4]怪物表!O419</f>
        <v>1.0880000000000001</v>
      </c>
      <c r="P418" s="5">
        <f>[4]怪物表!P419</f>
        <v>0.1</v>
      </c>
      <c r="Q418" s="5">
        <f>[4]怪物表!Q419</f>
        <v>0.13685000000000003</v>
      </c>
      <c r="R418" s="5">
        <f>[4]怪物表!R419</f>
        <v>0.19000000000000003</v>
      </c>
      <c r="S418" s="5">
        <f>[4]怪物表!S419</f>
        <v>2.8500000000000008E-2</v>
      </c>
      <c r="T418" s="5">
        <f>[4]怪物表!T419</f>
        <v>2.8500000000000008E-2</v>
      </c>
      <c r="U418" s="5">
        <f>[4]怪物表!U419</f>
        <v>2.8500000000000008E-2</v>
      </c>
      <c r="V418" s="5">
        <f>[4]怪物表!V419</f>
        <v>2.8500000000000008E-2</v>
      </c>
      <c r="W418" s="5">
        <f>[4]怪物表!W419</f>
        <v>2.8500000000000008E-2</v>
      </c>
      <c r="X418" s="5">
        <f>[4]怪物表!X419</f>
        <v>4.5600000000000016E-2</v>
      </c>
    </row>
    <row r="419" spans="2:24" ht="14.25" x14ac:dyDescent="0.2">
      <c r="B419" s="1" t="s">
        <v>1368</v>
      </c>
      <c r="C419" s="4">
        <v>21</v>
      </c>
      <c r="D419" s="5" t="str">
        <f>[4]怪物表!D420</f>
        <v>金属系</v>
      </c>
      <c r="E419" s="5" t="str">
        <f>[4]怪物表!E420</f>
        <v>物理</v>
      </c>
      <c r="F419" s="5">
        <f>[4]怪物表!F420</f>
        <v>0</v>
      </c>
      <c r="G419" s="5">
        <f>[4]怪物表!G420</f>
        <v>502</v>
      </c>
      <c r="H419" s="5">
        <f>[4]怪物表!H420</f>
        <v>27</v>
      </c>
      <c r="I419" s="5">
        <f>[4]怪物表!I420</f>
        <v>111</v>
      </c>
      <c r="J419" s="5">
        <f>[4]怪物表!J420</f>
        <v>58</v>
      </c>
      <c r="K419" s="5">
        <f>[4]怪物表!K420</f>
        <v>43</v>
      </c>
      <c r="L419" s="5">
        <f>[4]怪物表!L420</f>
        <v>0</v>
      </c>
      <c r="M419" s="5">
        <f>[4]怪物表!M420</f>
        <v>59</v>
      </c>
      <c r="N419" s="5">
        <f>[4]怪物表!N420</f>
        <v>0</v>
      </c>
      <c r="O419" s="5">
        <f>[4]怪物表!O420</f>
        <v>1.1064000000000001</v>
      </c>
      <c r="P419" s="5">
        <f>[4]怪物表!P420</f>
        <v>0.1</v>
      </c>
      <c r="Q419" s="5">
        <f>[4]怪物表!Q420</f>
        <v>0.13800000000000001</v>
      </c>
      <c r="R419" s="5">
        <f>[4]怪物表!R420</f>
        <v>0.20000000000000004</v>
      </c>
      <c r="S419" s="5">
        <f>[4]怪物表!S420</f>
        <v>3.0000000000000009E-2</v>
      </c>
      <c r="T419" s="5">
        <f>[4]怪物表!T420</f>
        <v>3.0000000000000009E-2</v>
      </c>
      <c r="U419" s="5">
        <f>[4]怪物表!U420</f>
        <v>3.0000000000000009E-2</v>
      </c>
      <c r="V419" s="5">
        <f>[4]怪物表!V420</f>
        <v>3.0000000000000009E-2</v>
      </c>
      <c r="W419" s="5">
        <f>[4]怪物表!W420</f>
        <v>3.0000000000000009E-2</v>
      </c>
      <c r="X419" s="5">
        <f>[4]怪物表!X420</f>
        <v>4.8000000000000015E-2</v>
      </c>
    </row>
    <row r="420" spans="2:24" ht="14.25" x14ac:dyDescent="0.2">
      <c r="B420" s="1" t="s">
        <v>2249</v>
      </c>
      <c r="C420" s="4">
        <v>22</v>
      </c>
      <c r="D420" s="5" t="str">
        <f>[4]怪物表!D421</f>
        <v>金属系</v>
      </c>
      <c r="E420" s="5" t="str">
        <f>[4]怪物表!E421</f>
        <v>物理</v>
      </c>
      <c r="F420" s="5">
        <f>[4]怪物表!F421</f>
        <v>0</v>
      </c>
      <c r="G420" s="5">
        <f>[4]怪物表!G421</f>
        <v>536</v>
      </c>
      <c r="H420" s="5">
        <f>[4]怪物表!H421</f>
        <v>29</v>
      </c>
      <c r="I420" s="5">
        <f>[4]怪物表!I421</f>
        <v>118</v>
      </c>
      <c r="J420" s="5">
        <f>[4]怪物表!J421</f>
        <v>62</v>
      </c>
      <c r="K420" s="5">
        <f>[4]怪物表!K421</f>
        <v>46</v>
      </c>
      <c r="L420" s="5">
        <f>[4]怪物表!L421</f>
        <v>0</v>
      </c>
      <c r="M420" s="5">
        <f>[4]怪物表!M421</f>
        <v>63</v>
      </c>
      <c r="N420" s="5">
        <f>[4]怪物表!N421</f>
        <v>0</v>
      </c>
      <c r="O420" s="5">
        <f>[4]怪物表!O421</f>
        <v>1.1248</v>
      </c>
      <c r="P420" s="5">
        <f>[4]怪物表!P421</f>
        <v>0.1</v>
      </c>
      <c r="Q420" s="5">
        <f>[4]怪物表!Q421</f>
        <v>0.13915000000000002</v>
      </c>
      <c r="R420" s="5">
        <f>[4]怪物表!R421</f>
        <v>0.21000000000000005</v>
      </c>
      <c r="S420" s="5">
        <f>[4]怪物表!S421</f>
        <v>3.1500000000000007E-2</v>
      </c>
      <c r="T420" s="5">
        <f>[4]怪物表!T421</f>
        <v>3.1500000000000007E-2</v>
      </c>
      <c r="U420" s="5">
        <f>[4]怪物表!U421</f>
        <v>3.1500000000000007E-2</v>
      </c>
      <c r="V420" s="5">
        <f>[4]怪物表!V421</f>
        <v>3.1500000000000007E-2</v>
      </c>
      <c r="W420" s="5">
        <f>[4]怪物表!W421</f>
        <v>3.1500000000000007E-2</v>
      </c>
      <c r="X420" s="5">
        <f>[4]怪物表!X421</f>
        <v>5.0400000000000014E-2</v>
      </c>
    </row>
    <row r="421" spans="2:24" ht="14.25" x14ac:dyDescent="0.2">
      <c r="B421" s="1" t="s">
        <v>2250</v>
      </c>
      <c r="C421" s="4">
        <v>23</v>
      </c>
      <c r="D421" s="5" t="str">
        <f>[4]怪物表!D422</f>
        <v>金属系</v>
      </c>
      <c r="E421" s="5" t="str">
        <f>[4]怪物表!E422</f>
        <v>物理</v>
      </c>
      <c r="F421" s="5">
        <f>[4]怪物表!F422</f>
        <v>0</v>
      </c>
      <c r="G421" s="5">
        <f>[4]怪物表!G422</f>
        <v>570</v>
      </c>
      <c r="H421" s="5">
        <f>[4]怪物表!H422</f>
        <v>30</v>
      </c>
      <c r="I421" s="5">
        <f>[4]怪物表!I422</f>
        <v>126</v>
      </c>
      <c r="J421" s="5">
        <f>[4]怪物表!J422</f>
        <v>67</v>
      </c>
      <c r="K421" s="5">
        <f>[4]怪物表!K422</f>
        <v>48</v>
      </c>
      <c r="L421" s="5">
        <f>[4]怪物表!L422</f>
        <v>0</v>
      </c>
      <c r="M421" s="5">
        <f>[4]怪物表!M422</f>
        <v>67</v>
      </c>
      <c r="N421" s="5">
        <f>[4]怪物表!N422</f>
        <v>0</v>
      </c>
      <c r="O421" s="5">
        <f>[4]怪物表!O422</f>
        <v>1.1432</v>
      </c>
      <c r="P421" s="5">
        <f>[4]怪物表!P422</f>
        <v>0.1</v>
      </c>
      <c r="Q421" s="5">
        <f>[4]怪物表!Q422</f>
        <v>0.14030000000000001</v>
      </c>
      <c r="R421" s="5">
        <f>[4]怪物表!R422</f>
        <v>0.22000000000000006</v>
      </c>
      <c r="S421" s="5">
        <f>[4]怪物表!S422</f>
        <v>3.3000000000000008E-2</v>
      </c>
      <c r="T421" s="5">
        <f>[4]怪物表!T422</f>
        <v>3.3000000000000008E-2</v>
      </c>
      <c r="U421" s="5">
        <f>[4]怪物表!U422</f>
        <v>3.3000000000000008E-2</v>
      </c>
      <c r="V421" s="5">
        <f>[4]怪物表!V422</f>
        <v>3.3000000000000008E-2</v>
      </c>
      <c r="W421" s="5">
        <f>[4]怪物表!W422</f>
        <v>3.3000000000000008E-2</v>
      </c>
      <c r="X421" s="5">
        <f>[4]怪物表!X422</f>
        <v>5.2800000000000014E-2</v>
      </c>
    </row>
    <row r="422" spans="2:24" ht="14.25" x14ac:dyDescent="0.2">
      <c r="B422" s="1" t="s">
        <v>1370</v>
      </c>
      <c r="C422" s="4">
        <v>24</v>
      </c>
      <c r="D422" s="5" t="str">
        <f>[4]怪物表!D423</f>
        <v>金属系</v>
      </c>
      <c r="E422" s="5" t="str">
        <f>[4]怪物表!E423</f>
        <v>物理</v>
      </c>
      <c r="F422" s="5">
        <f>[4]怪物表!F423</f>
        <v>0</v>
      </c>
      <c r="G422" s="5">
        <f>[4]怪物表!G423</f>
        <v>608</v>
      </c>
      <c r="H422" s="5">
        <f>[4]怪物表!H423</f>
        <v>32</v>
      </c>
      <c r="I422" s="5">
        <f>[4]怪物表!I423</f>
        <v>133</v>
      </c>
      <c r="J422" s="5">
        <f>[4]怪物表!J423</f>
        <v>70</v>
      </c>
      <c r="K422" s="5">
        <f>[4]怪物表!K423</f>
        <v>51</v>
      </c>
      <c r="L422" s="5">
        <f>[4]怪物表!L423</f>
        <v>0</v>
      </c>
      <c r="M422" s="5">
        <f>[4]怪物表!M423</f>
        <v>72</v>
      </c>
      <c r="N422" s="5">
        <f>[4]怪物表!N423</f>
        <v>0</v>
      </c>
      <c r="O422" s="5">
        <f>[4]怪物表!O423</f>
        <v>1.1616</v>
      </c>
      <c r="P422" s="5">
        <f>[4]怪物表!P423</f>
        <v>0.1</v>
      </c>
      <c r="Q422" s="5">
        <f>[4]怪物表!Q423</f>
        <v>0.14145000000000002</v>
      </c>
      <c r="R422" s="5">
        <f>[4]怪物表!R423</f>
        <v>0.23000000000000007</v>
      </c>
      <c r="S422" s="5">
        <f>[4]怪物表!S423</f>
        <v>3.450000000000001E-2</v>
      </c>
      <c r="T422" s="5">
        <f>[4]怪物表!T423</f>
        <v>3.450000000000001E-2</v>
      </c>
      <c r="U422" s="5">
        <f>[4]怪物表!U423</f>
        <v>3.450000000000001E-2</v>
      </c>
      <c r="V422" s="5">
        <f>[4]怪物表!V423</f>
        <v>3.450000000000001E-2</v>
      </c>
      <c r="W422" s="5">
        <f>[4]怪物表!W423</f>
        <v>3.450000000000001E-2</v>
      </c>
      <c r="X422" s="5">
        <f>[4]怪物表!X423</f>
        <v>5.520000000000002E-2</v>
      </c>
    </row>
    <row r="423" spans="2:24" ht="14.25" x14ac:dyDescent="0.2">
      <c r="B423" s="1" t="s">
        <v>2251</v>
      </c>
      <c r="C423" s="4">
        <v>25</v>
      </c>
      <c r="D423" s="5" t="str">
        <f>[4]怪物表!D424</f>
        <v>金属系</v>
      </c>
      <c r="E423" s="5" t="str">
        <f>[4]怪物表!E424</f>
        <v>物理</v>
      </c>
      <c r="F423" s="5">
        <f>[4]怪物表!F424</f>
        <v>0</v>
      </c>
      <c r="G423" s="5">
        <f>[4]怪物表!G424</f>
        <v>648</v>
      </c>
      <c r="H423" s="5">
        <f>[4]怪物表!H424</f>
        <v>33</v>
      </c>
      <c r="I423" s="5">
        <f>[4]怪物表!I424</f>
        <v>141</v>
      </c>
      <c r="J423" s="5">
        <f>[4]怪物表!J424</f>
        <v>75</v>
      </c>
      <c r="K423" s="5">
        <f>[4]怪物表!K424</f>
        <v>54</v>
      </c>
      <c r="L423" s="5">
        <f>[4]怪物表!L424</f>
        <v>0</v>
      </c>
      <c r="M423" s="5">
        <f>[4]怪物表!M424</f>
        <v>76</v>
      </c>
      <c r="N423" s="5">
        <f>[4]怪物表!N424</f>
        <v>0</v>
      </c>
      <c r="O423" s="5">
        <f>[4]怪物表!O424</f>
        <v>1.1800000000000002</v>
      </c>
      <c r="P423" s="5">
        <f>[4]怪物表!P424</f>
        <v>0.1</v>
      </c>
      <c r="Q423" s="5">
        <f>[4]怪物表!Q424</f>
        <v>0.14260000000000003</v>
      </c>
      <c r="R423" s="5">
        <f>[4]怪物表!R424</f>
        <v>0.24000000000000007</v>
      </c>
      <c r="S423" s="5">
        <f>[4]怪物表!S424</f>
        <v>3.6000000000000011E-2</v>
      </c>
      <c r="T423" s="5">
        <f>[4]怪物表!T424</f>
        <v>3.6000000000000011E-2</v>
      </c>
      <c r="U423" s="5">
        <f>[4]怪物表!U424</f>
        <v>3.6000000000000011E-2</v>
      </c>
      <c r="V423" s="5">
        <f>[4]怪物表!V424</f>
        <v>3.6000000000000011E-2</v>
      </c>
      <c r="W423" s="5">
        <f>[4]怪物表!W424</f>
        <v>3.6000000000000011E-2</v>
      </c>
      <c r="X423" s="5">
        <f>[4]怪物表!X424</f>
        <v>5.7600000000000019E-2</v>
      </c>
    </row>
    <row r="424" spans="2:24" ht="14.25" x14ac:dyDescent="0.2">
      <c r="B424" s="1" t="s">
        <v>2252</v>
      </c>
      <c r="C424" s="4">
        <v>26</v>
      </c>
      <c r="D424" s="5" t="str">
        <f>[4]怪物表!D425</f>
        <v>金属系</v>
      </c>
      <c r="E424" s="5" t="str">
        <f>[4]怪物表!E425</f>
        <v>物理</v>
      </c>
      <c r="F424" s="5">
        <f>[4]怪物表!F425</f>
        <v>0</v>
      </c>
      <c r="G424" s="5">
        <f>[4]怪物表!G425</f>
        <v>688</v>
      </c>
      <c r="H424" s="5">
        <f>[4]怪物表!H425</f>
        <v>35</v>
      </c>
      <c r="I424" s="5">
        <f>[4]怪物表!I425</f>
        <v>149</v>
      </c>
      <c r="J424" s="5">
        <f>[4]怪物表!J425</f>
        <v>80</v>
      </c>
      <c r="K424" s="5">
        <f>[4]怪物表!K425</f>
        <v>57</v>
      </c>
      <c r="L424" s="5">
        <f>[4]怪物表!L425</f>
        <v>0</v>
      </c>
      <c r="M424" s="5">
        <f>[4]怪物表!M425</f>
        <v>81</v>
      </c>
      <c r="N424" s="5">
        <f>[4]怪物表!N425</f>
        <v>0</v>
      </c>
      <c r="O424" s="5">
        <f>[4]怪物表!O425</f>
        <v>1.1984000000000001</v>
      </c>
      <c r="P424" s="5">
        <f>[4]怪物表!P425</f>
        <v>0.1</v>
      </c>
      <c r="Q424" s="5">
        <f>[4]怪物表!Q425</f>
        <v>0.14375000000000002</v>
      </c>
      <c r="R424" s="5">
        <f>[4]怪物表!R425</f>
        <v>0.25000000000000006</v>
      </c>
      <c r="S424" s="5">
        <f>[4]怪物表!S425</f>
        <v>3.7500000000000012E-2</v>
      </c>
      <c r="T424" s="5">
        <f>[4]怪物表!T425</f>
        <v>3.7500000000000012E-2</v>
      </c>
      <c r="U424" s="5">
        <f>[4]怪物表!U425</f>
        <v>3.7500000000000012E-2</v>
      </c>
      <c r="V424" s="5">
        <f>[4]怪物表!V425</f>
        <v>3.7500000000000012E-2</v>
      </c>
      <c r="W424" s="5">
        <f>[4]怪物表!W425</f>
        <v>3.7500000000000012E-2</v>
      </c>
      <c r="X424" s="5">
        <f>[4]怪物表!X425</f>
        <v>6.0000000000000026E-2</v>
      </c>
    </row>
    <row r="425" spans="2:24" ht="14.25" x14ac:dyDescent="0.2">
      <c r="B425" s="1" t="s">
        <v>2253</v>
      </c>
      <c r="C425" s="4">
        <v>27</v>
      </c>
      <c r="D425" s="5" t="str">
        <f>[4]怪物表!D426</f>
        <v>金属系</v>
      </c>
      <c r="E425" s="5" t="str">
        <f>[4]怪物表!E426</f>
        <v>物理</v>
      </c>
      <c r="F425" s="5">
        <f>[4]怪物表!F426</f>
        <v>0</v>
      </c>
      <c r="G425" s="5">
        <f>[4]怪物表!G426</f>
        <v>728</v>
      </c>
      <c r="H425" s="5">
        <f>[4]怪物表!H426</f>
        <v>36</v>
      </c>
      <c r="I425" s="5">
        <f>[4]怪物表!I426</f>
        <v>157</v>
      </c>
      <c r="J425" s="5">
        <f>[4]怪物表!J426</f>
        <v>85</v>
      </c>
      <c r="K425" s="5">
        <f>[4]怪物表!K426</f>
        <v>61</v>
      </c>
      <c r="L425" s="5">
        <f>[4]怪物表!L426</f>
        <v>0</v>
      </c>
      <c r="M425" s="5">
        <f>[4]怪物表!M426</f>
        <v>86</v>
      </c>
      <c r="N425" s="5">
        <f>[4]怪物表!N426</f>
        <v>0</v>
      </c>
      <c r="O425" s="5">
        <f>[4]怪物表!O426</f>
        <v>1.2168000000000001</v>
      </c>
      <c r="P425" s="5">
        <f>[4]怪物表!P426</f>
        <v>0.1</v>
      </c>
      <c r="Q425" s="5">
        <f>[4]怪物表!Q426</f>
        <v>0.14490000000000003</v>
      </c>
      <c r="R425" s="5">
        <f>[4]怪物表!R426</f>
        <v>0.26000000000000006</v>
      </c>
      <c r="S425" s="5">
        <f>[4]怪物表!S426</f>
        <v>3.9000000000000014E-2</v>
      </c>
      <c r="T425" s="5">
        <f>[4]怪物表!T426</f>
        <v>3.9000000000000014E-2</v>
      </c>
      <c r="U425" s="5">
        <f>[4]怪物表!U426</f>
        <v>3.9000000000000014E-2</v>
      </c>
      <c r="V425" s="5">
        <f>[4]怪物表!V426</f>
        <v>3.9000000000000014E-2</v>
      </c>
      <c r="W425" s="5">
        <f>[4]怪物表!W426</f>
        <v>3.9000000000000014E-2</v>
      </c>
      <c r="X425" s="5">
        <f>[4]怪物表!X426</f>
        <v>6.2400000000000025E-2</v>
      </c>
    </row>
    <row r="426" spans="2:24" ht="14.25" x14ac:dyDescent="0.2">
      <c r="B426" s="1" t="s">
        <v>2254</v>
      </c>
      <c r="C426" s="4">
        <v>28</v>
      </c>
      <c r="D426" s="5" t="str">
        <f>[4]怪物表!D427</f>
        <v>金属系</v>
      </c>
      <c r="E426" s="5" t="str">
        <f>[4]怪物表!E427</f>
        <v>物理</v>
      </c>
      <c r="F426" s="5">
        <f>[4]怪物表!F427</f>
        <v>0</v>
      </c>
      <c r="G426" s="5">
        <f>[4]怪物表!G427</f>
        <v>766</v>
      </c>
      <c r="H426" s="5">
        <f>[4]怪物表!H427</f>
        <v>38</v>
      </c>
      <c r="I426" s="5">
        <f>[4]怪物表!I427</f>
        <v>166</v>
      </c>
      <c r="J426" s="5">
        <f>[4]怪物表!J427</f>
        <v>90</v>
      </c>
      <c r="K426" s="5">
        <f>[4]怪物表!K427</f>
        <v>64</v>
      </c>
      <c r="L426" s="5">
        <f>[4]怪物表!L427</f>
        <v>0</v>
      </c>
      <c r="M426" s="5">
        <f>[4]怪物表!M427</f>
        <v>91</v>
      </c>
      <c r="N426" s="5">
        <f>[4]怪物表!N427</f>
        <v>0</v>
      </c>
      <c r="O426" s="5">
        <f>[4]怪物表!O427</f>
        <v>1.2352000000000001</v>
      </c>
      <c r="P426" s="5">
        <f>[4]怪物表!P427</f>
        <v>0.1</v>
      </c>
      <c r="Q426" s="5">
        <f>[4]怪物表!Q427</f>
        <v>0.14605000000000001</v>
      </c>
      <c r="R426" s="5">
        <f>[4]怪物表!R427</f>
        <v>0.27000000000000007</v>
      </c>
      <c r="S426" s="5">
        <f>[4]怪物表!S427</f>
        <v>4.0500000000000015E-2</v>
      </c>
      <c r="T426" s="5">
        <f>[4]怪物表!T427</f>
        <v>4.0500000000000015E-2</v>
      </c>
      <c r="U426" s="5">
        <f>[4]怪物表!U427</f>
        <v>4.0500000000000015E-2</v>
      </c>
      <c r="V426" s="5">
        <f>[4]怪物表!V427</f>
        <v>4.0500000000000015E-2</v>
      </c>
      <c r="W426" s="5">
        <f>[4]怪物表!W427</f>
        <v>4.0500000000000015E-2</v>
      </c>
      <c r="X426" s="5">
        <f>[4]怪物表!X427</f>
        <v>6.4800000000000024E-2</v>
      </c>
    </row>
    <row r="427" spans="2:24" ht="14.25" x14ac:dyDescent="0.2">
      <c r="B427" s="1" t="s">
        <v>1438</v>
      </c>
      <c r="C427" s="4">
        <v>29</v>
      </c>
      <c r="D427" s="5" t="str">
        <f>[4]怪物表!D428</f>
        <v>金属系</v>
      </c>
      <c r="E427" s="5" t="str">
        <f>[4]怪物表!E428</f>
        <v>物理</v>
      </c>
      <c r="F427" s="5">
        <f>[4]怪物表!F428</f>
        <v>0</v>
      </c>
      <c r="G427" s="5">
        <f>[4]怪物表!G428</f>
        <v>806</v>
      </c>
      <c r="H427" s="5">
        <f>[4]怪物表!H428</f>
        <v>39</v>
      </c>
      <c r="I427" s="5">
        <f>[4]怪物表!I428</f>
        <v>174</v>
      </c>
      <c r="J427" s="5">
        <f>[4]怪物表!J428</f>
        <v>94</v>
      </c>
      <c r="K427" s="5">
        <f>[4]怪物表!K428</f>
        <v>67</v>
      </c>
      <c r="L427" s="5">
        <f>[4]怪物表!L428</f>
        <v>0</v>
      </c>
      <c r="M427" s="5">
        <f>[4]怪物表!M428</f>
        <v>96</v>
      </c>
      <c r="N427" s="5">
        <f>[4]怪物表!N428</f>
        <v>0</v>
      </c>
      <c r="O427" s="5">
        <f>[4]怪物表!O428</f>
        <v>1.2536</v>
      </c>
      <c r="P427" s="5">
        <f>[4]怪物表!P428</f>
        <v>0.1</v>
      </c>
      <c r="Q427" s="5">
        <f>[4]怪物表!Q428</f>
        <v>0.14720000000000003</v>
      </c>
      <c r="R427" s="5">
        <f>[4]怪物表!R428</f>
        <v>0.28000000000000008</v>
      </c>
      <c r="S427" s="5">
        <f>[4]怪物表!S428</f>
        <v>4.2000000000000016E-2</v>
      </c>
      <c r="T427" s="5">
        <f>[4]怪物表!T428</f>
        <v>4.2000000000000016E-2</v>
      </c>
      <c r="U427" s="5">
        <f>[4]怪物表!U428</f>
        <v>4.2000000000000016E-2</v>
      </c>
      <c r="V427" s="5">
        <f>[4]怪物表!V428</f>
        <v>4.2000000000000016E-2</v>
      </c>
      <c r="W427" s="5">
        <f>[4]怪物表!W428</f>
        <v>4.2000000000000016E-2</v>
      </c>
      <c r="X427" s="5">
        <f>[4]怪物表!X428</f>
        <v>6.7200000000000024E-2</v>
      </c>
    </row>
    <row r="428" spans="2:24" ht="14.25" x14ac:dyDescent="0.2">
      <c r="B428" s="1" t="s">
        <v>2255</v>
      </c>
      <c r="C428" s="4">
        <v>30</v>
      </c>
      <c r="D428" s="5" t="str">
        <f>[4]怪物表!D429</f>
        <v>金属系</v>
      </c>
      <c r="E428" s="5" t="str">
        <f>[4]怪物表!E429</f>
        <v>物理</v>
      </c>
      <c r="F428" s="5">
        <f>[4]怪物表!F429</f>
        <v>0</v>
      </c>
      <c r="G428" s="5">
        <f>[4]怪物表!G429</f>
        <v>850</v>
      </c>
      <c r="H428" s="5">
        <f>[4]怪物表!H429</f>
        <v>41</v>
      </c>
      <c r="I428" s="5">
        <f>[4]怪物表!I429</f>
        <v>184</v>
      </c>
      <c r="J428" s="5">
        <f>[4]怪物表!J429</f>
        <v>99</v>
      </c>
      <c r="K428" s="5">
        <f>[4]怪物表!K429</f>
        <v>71</v>
      </c>
      <c r="L428" s="5">
        <f>[4]怪物表!L429</f>
        <v>0</v>
      </c>
      <c r="M428" s="5">
        <f>[4]怪物表!M429</f>
        <v>100</v>
      </c>
      <c r="N428" s="5">
        <f>[4]怪物表!N429</f>
        <v>0</v>
      </c>
      <c r="O428" s="5">
        <f>[4]怪物表!O429</f>
        <v>1.272</v>
      </c>
      <c r="P428" s="5">
        <f>[4]怪物表!P429</f>
        <v>0.1</v>
      </c>
      <c r="Q428" s="5">
        <f>[4]怪物表!Q429</f>
        <v>0.14835000000000004</v>
      </c>
      <c r="R428" s="5">
        <f>[4]怪物表!R429</f>
        <v>0.29000000000000009</v>
      </c>
      <c r="S428" s="5">
        <f>[4]怪物表!S429</f>
        <v>4.3500000000000018E-2</v>
      </c>
      <c r="T428" s="5">
        <f>[4]怪物表!T429</f>
        <v>4.3500000000000018E-2</v>
      </c>
      <c r="U428" s="5">
        <f>[4]怪物表!U429</f>
        <v>4.3500000000000018E-2</v>
      </c>
      <c r="V428" s="5">
        <f>[4]怪物表!V429</f>
        <v>4.3500000000000018E-2</v>
      </c>
      <c r="W428" s="5">
        <f>[4]怪物表!W429</f>
        <v>4.3500000000000018E-2</v>
      </c>
      <c r="X428" s="5">
        <f>[4]怪物表!X429</f>
        <v>6.9600000000000037E-2</v>
      </c>
    </row>
    <row r="429" spans="2:24" ht="14.25" x14ac:dyDescent="0.2">
      <c r="B429" s="1" t="s">
        <v>1376</v>
      </c>
      <c r="C429" s="4">
        <v>31</v>
      </c>
      <c r="D429" s="5" t="str">
        <f>[4]怪物表!D430</f>
        <v>金属系</v>
      </c>
      <c r="E429" s="5" t="str">
        <f>[4]怪物表!E430</f>
        <v>物理</v>
      </c>
      <c r="F429" s="5">
        <f>[4]怪物表!F430</f>
        <v>0</v>
      </c>
      <c r="G429" s="5">
        <f>[4]怪物表!G430</f>
        <v>896</v>
      </c>
      <c r="H429" s="5">
        <f>[4]怪物表!H430</f>
        <v>42</v>
      </c>
      <c r="I429" s="5">
        <f>[4]怪物表!I430</f>
        <v>193</v>
      </c>
      <c r="J429" s="5">
        <f>[4]怪物表!J430</f>
        <v>104</v>
      </c>
      <c r="K429" s="5">
        <f>[4]怪物表!K430</f>
        <v>74</v>
      </c>
      <c r="L429" s="5">
        <f>[4]怪物表!L430</f>
        <v>0</v>
      </c>
      <c r="M429" s="5">
        <f>[4]怪物表!M430</f>
        <v>105</v>
      </c>
      <c r="N429" s="5">
        <f>[4]怪物表!N430</f>
        <v>0</v>
      </c>
      <c r="O429" s="5">
        <f>[4]怪物表!O430</f>
        <v>1.2904</v>
      </c>
      <c r="P429" s="5">
        <f>[4]怪物表!P430</f>
        <v>0.1</v>
      </c>
      <c r="Q429" s="5">
        <f>[4]怪物表!Q430</f>
        <v>0.14950000000000002</v>
      </c>
      <c r="R429" s="5">
        <f>[4]怪物表!R430</f>
        <v>0.3000000000000001</v>
      </c>
      <c r="S429" s="5">
        <f>[4]怪物表!S430</f>
        <v>4.5000000000000019E-2</v>
      </c>
      <c r="T429" s="5">
        <f>[4]怪物表!T430</f>
        <v>4.5000000000000019E-2</v>
      </c>
      <c r="U429" s="5">
        <f>[4]怪物表!U430</f>
        <v>4.5000000000000019E-2</v>
      </c>
      <c r="V429" s="5">
        <f>[4]怪物表!V430</f>
        <v>4.5000000000000019E-2</v>
      </c>
      <c r="W429" s="5">
        <f>[4]怪物表!W430</f>
        <v>4.5000000000000019E-2</v>
      </c>
      <c r="X429" s="5">
        <f>[4]怪物表!X430</f>
        <v>7.2000000000000036E-2</v>
      </c>
    </row>
    <row r="430" spans="2:24" ht="14.25" x14ac:dyDescent="0.2">
      <c r="B430" s="1" t="s">
        <v>1377</v>
      </c>
      <c r="C430" s="4">
        <v>32</v>
      </c>
      <c r="D430" s="5" t="str">
        <f>[4]怪物表!D431</f>
        <v>金属系</v>
      </c>
      <c r="E430" s="5" t="str">
        <f>[4]怪物表!E431</f>
        <v>物理</v>
      </c>
      <c r="F430" s="5">
        <f>[4]怪物表!F431</f>
        <v>0</v>
      </c>
      <c r="G430" s="5">
        <f>[4]怪物表!G431</f>
        <v>940</v>
      </c>
      <c r="H430" s="5">
        <f>[4]怪物表!H431</f>
        <v>44</v>
      </c>
      <c r="I430" s="5">
        <f>[4]怪物表!I431</f>
        <v>202</v>
      </c>
      <c r="J430" s="5">
        <f>[4]怪物表!J431</f>
        <v>109</v>
      </c>
      <c r="K430" s="5">
        <f>[4]怪物表!K431</f>
        <v>78</v>
      </c>
      <c r="L430" s="5">
        <f>[4]怪物表!L431</f>
        <v>0</v>
      </c>
      <c r="M430" s="5">
        <f>[4]怪物表!M431</f>
        <v>110</v>
      </c>
      <c r="N430" s="5">
        <f>[4]怪物表!N431</f>
        <v>0</v>
      </c>
      <c r="O430" s="5">
        <f>[4]怪物表!O431</f>
        <v>1.3088000000000002</v>
      </c>
      <c r="P430" s="5">
        <f>[4]怪物表!P431</f>
        <v>0.1</v>
      </c>
      <c r="Q430" s="5">
        <f>[4]怪物表!Q431</f>
        <v>0.15065000000000003</v>
      </c>
      <c r="R430" s="5">
        <f>[4]怪物表!R431</f>
        <v>0.31000000000000011</v>
      </c>
      <c r="S430" s="5">
        <f>[4]怪物表!S431</f>
        <v>4.650000000000002E-2</v>
      </c>
      <c r="T430" s="5">
        <f>[4]怪物表!T431</f>
        <v>4.650000000000002E-2</v>
      </c>
      <c r="U430" s="5">
        <f>[4]怪物表!U431</f>
        <v>4.650000000000002E-2</v>
      </c>
      <c r="V430" s="5">
        <f>[4]怪物表!V431</f>
        <v>4.650000000000002E-2</v>
      </c>
      <c r="W430" s="5">
        <f>[4]怪物表!W431</f>
        <v>4.650000000000002E-2</v>
      </c>
      <c r="X430" s="5">
        <f>[4]怪物表!X431</f>
        <v>7.4400000000000036E-2</v>
      </c>
    </row>
    <row r="431" spans="2:24" ht="14.25" x14ac:dyDescent="0.2">
      <c r="B431" s="1" t="s">
        <v>1379</v>
      </c>
      <c r="C431" s="4">
        <v>33</v>
      </c>
      <c r="D431" s="5" t="str">
        <f>[4]怪物表!D432</f>
        <v>金属系</v>
      </c>
      <c r="E431" s="5" t="str">
        <f>[4]怪物表!E432</f>
        <v>物理</v>
      </c>
      <c r="F431" s="5">
        <f>[4]怪物表!F432</f>
        <v>0</v>
      </c>
      <c r="G431" s="5">
        <f>[4]怪物表!G432</f>
        <v>984</v>
      </c>
      <c r="H431" s="5">
        <f>[4]怪物表!H432</f>
        <v>45</v>
      </c>
      <c r="I431" s="5">
        <f>[4]怪物表!I432</f>
        <v>212</v>
      </c>
      <c r="J431" s="5">
        <f>[4]怪物表!J432</f>
        <v>115</v>
      </c>
      <c r="K431" s="5">
        <f>[4]怪物表!K432</f>
        <v>82</v>
      </c>
      <c r="L431" s="5">
        <f>[4]怪物表!L432</f>
        <v>0</v>
      </c>
      <c r="M431" s="5">
        <f>[4]怪物表!M432</f>
        <v>116</v>
      </c>
      <c r="N431" s="5">
        <f>[4]怪物表!N432</f>
        <v>0</v>
      </c>
      <c r="O431" s="5">
        <f>[4]怪物表!O432</f>
        <v>1.3271999999999999</v>
      </c>
      <c r="P431" s="5">
        <f>[4]怪物表!P432</f>
        <v>0.1</v>
      </c>
      <c r="Q431" s="5">
        <f>[4]怪物表!Q432</f>
        <v>0.15180000000000002</v>
      </c>
      <c r="R431" s="5">
        <f>[4]怪物表!R432</f>
        <v>0.32000000000000012</v>
      </c>
      <c r="S431" s="5">
        <f>[4]怪物表!S432</f>
        <v>4.8000000000000022E-2</v>
      </c>
      <c r="T431" s="5">
        <f>[4]怪物表!T432</f>
        <v>4.8000000000000022E-2</v>
      </c>
      <c r="U431" s="5">
        <f>[4]怪物表!U432</f>
        <v>4.8000000000000022E-2</v>
      </c>
      <c r="V431" s="5">
        <f>[4]怪物表!V432</f>
        <v>4.8000000000000022E-2</v>
      </c>
      <c r="W431" s="5">
        <f>[4]怪物表!W432</f>
        <v>4.8000000000000022E-2</v>
      </c>
      <c r="X431" s="5">
        <f>[4]怪物表!X432</f>
        <v>7.6800000000000035E-2</v>
      </c>
    </row>
    <row r="432" spans="2:24" ht="14.25" x14ac:dyDescent="0.2">
      <c r="B432" s="1" t="s">
        <v>1314</v>
      </c>
      <c r="C432" s="4">
        <v>34</v>
      </c>
      <c r="D432" s="5" t="str">
        <f>[4]怪物表!D433</f>
        <v>金属系</v>
      </c>
      <c r="E432" s="5" t="str">
        <f>[4]怪物表!E433</f>
        <v>物理</v>
      </c>
      <c r="F432" s="5">
        <f>[4]怪物表!F433</f>
        <v>0</v>
      </c>
      <c r="G432" s="5">
        <f>[4]怪物表!G433</f>
        <v>1028</v>
      </c>
      <c r="H432" s="5">
        <f>[4]怪物表!H433</f>
        <v>47</v>
      </c>
      <c r="I432" s="5">
        <f>[4]怪物表!I433</f>
        <v>223</v>
      </c>
      <c r="J432" s="5">
        <f>[4]怪物表!J433</f>
        <v>120</v>
      </c>
      <c r="K432" s="5">
        <f>[4]怪物表!K433</f>
        <v>85</v>
      </c>
      <c r="L432" s="5">
        <f>[4]怪物表!L433</f>
        <v>0</v>
      </c>
      <c r="M432" s="5">
        <f>[4]怪物表!M433</f>
        <v>121</v>
      </c>
      <c r="N432" s="5">
        <f>[4]怪物表!N433</f>
        <v>0</v>
      </c>
      <c r="O432" s="5">
        <f>[4]怪物表!O433</f>
        <v>1.3456000000000001</v>
      </c>
      <c r="P432" s="5">
        <f>[4]怪物表!P433</f>
        <v>0.1</v>
      </c>
      <c r="Q432" s="5">
        <f>[4]怪物表!Q433</f>
        <v>0.15295000000000003</v>
      </c>
      <c r="R432" s="5">
        <f>[4]怪物表!R433</f>
        <v>0.33000000000000013</v>
      </c>
      <c r="S432" s="5">
        <f>[4]怪物表!S433</f>
        <v>4.9500000000000023E-2</v>
      </c>
      <c r="T432" s="5">
        <f>[4]怪物表!T433</f>
        <v>4.9500000000000023E-2</v>
      </c>
      <c r="U432" s="5">
        <f>[4]怪物表!U433</f>
        <v>4.9500000000000023E-2</v>
      </c>
      <c r="V432" s="5">
        <f>[4]怪物表!V433</f>
        <v>4.9500000000000023E-2</v>
      </c>
      <c r="W432" s="5">
        <f>[4]怪物表!W433</f>
        <v>4.9500000000000023E-2</v>
      </c>
      <c r="X432" s="5">
        <f>[4]怪物表!X433</f>
        <v>7.9200000000000048E-2</v>
      </c>
    </row>
    <row r="433" spans="2:24" ht="14.25" x14ac:dyDescent="0.2">
      <c r="B433" s="1" t="s">
        <v>1315</v>
      </c>
      <c r="C433" s="4">
        <v>35</v>
      </c>
      <c r="D433" s="5" t="str">
        <f>[4]怪物表!D434</f>
        <v>金属系</v>
      </c>
      <c r="E433" s="5" t="str">
        <f>[4]怪物表!E434</f>
        <v>物理</v>
      </c>
      <c r="F433" s="5">
        <f>[4]怪物表!F434</f>
        <v>0</v>
      </c>
      <c r="G433" s="5">
        <f>[4]怪物表!G434</f>
        <v>1074</v>
      </c>
      <c r="H433" s="5">
        <f>[4]怪物表!H434</f>
        <v>48</v>
      </c>
      <c r="I433" s="5">
        <f>[4]怪物表!I434</f>
        <v>232</v>
      </c>
      <c r="J433" s="5">
        <f>[4]怪物表!J434</f>
        <v>126</v>
      </c>
      <c r="K433" s="5">
        <f>[4]怪物表!K434</f>
        <v>89</v>
      </c>
      <c r="L433" s="5">
        <f>[4]怪物表!L434</f>
        <v>0</v>
      </c>
      <c r="M433" s="5">
        <f>[4]怪物表!M434</f>
        <v>127</v>
      </c>
      <c r="N433" s="5">
        <f>[4]怪物表!N434</f>
        <v>0</v>
      </c>
      <c r="O433" s="5">
        <f>[4]怪物表!O434</f>
        <v>1.3640000000000001</v>
      </c>
      <c r="P433" s="5">
        <f>[4]怪物表!P434</f>
        <v>0.1</v>
      </c>
      <c r="Q433" s="5">
        <f>[4]怪物表!Q434</f>
        <v>0.15410000000000004</v>
      </c>
      <c r="R433" s="5">
        <f>[4]怪物表!R434</f>
        <v>0.34000000000000014</v>
      </c>
      <c r="S433" s="5">
        <f>[4]怪物表!S434</f>
        <v>5.1000000000000024E-2</v>
      </c>
      <c r="T433" s="5">
        <f>[4]怪物表!T434</f>
        <v>5.1000000000000024E-2</v>
      </c>
      <c r="U433" s="5">
        <f>[4]怪物表!U434</f>
        <v>5.1000000000000024E-2</v>
      </c>
      <c r="V433" s="5">
        <f>[4]怪物表!V434</f>
        <v>5.1000000000000024E-2</v>
      </c>
      <c r="W433" s="5">
        <f>[4]怪物表!W434</f>
        <v>5.1000000000000024E-2</v>
      </c>
      <c r="X433" s="5">
        <f>[4]怪物表!X434</f>
        <v>8.1600000000000047E-2</v>
      </c>
    </row>
    <row r="434" spans="2:24" ht="14.25" x14ac:dyDescent="0.2">
      <c r="B434" s="1" t="s">
        <v>1316</v>
      </c>
      <c r="C434" s="4">
        <v>36</v>
      </c>
      <c r="D434" s="5" t="str">
        <f>[4]怪物表!D435</f>
        <v>金属系</v>
      </c>
      <c r="E434" s="5" t="str">
        <f>[4]怪物表!E435</f>
        <v>物理</v>
      </c>
      <c r="F434" s="5">
        <f>[4]怪物表!F435</f>
        <v>0</v>
      </c>
      <c r="G434" s="5">
        <f>[4]怪物表!G435</f>
        <v>1124</v>
      </c>
      <c r="H434" s="5">
        <f>[4]怪物表!H435</f>
        <v>50</v>
      </c>
      <c r="I434" s="5">
        <f>[4]怪物表!I435</f>
        <v>242</v>
      </c>
      <c r="J434" s="5">
        <f>[4]怪物表!J435</f>
        <v>130</v>
      </c>
      <c r="K434" s="5">
        <f>[4]怪物表!K435</f>
        <v>93</v>
      </c>
      <c r="L434" s="5">
        <f>[4]怪物表!L435</f>
        <v>0</v>
      </c>
      <c r="M434" s="5">
        <f>[4]怪物表!M435</f>
        <v>132</v>
      </c>
      <c r="N434" s="5">
        <f>[4]怪物表!N435</f>
        <v>0</v>
      </c>
      <c r="O434" s="5">
        <f>[4]怪物表!O435</f>
        <v>1.3824000000000001</v>
      </c>
      <c r="P434" s="5">
        <f>[4]怪物表!P435</f>
        <v>0.1</v>
      </c>
      <c r="Q434" s="5">
        <f>[4]怪物表!Q435</f>
        <v>0.15525000000000003</v>
      </c>
      <c r="R434" s="5">
        <f>[4]怪物表!R435</f>
        <v>0.35000000000000014</v>
      </c>
      <c r="S434" s="5">
        <f>[4]怪物表!S435</f>
        <v>5.2500000000000026E-2</v>
      </c>
      <c r="T434" s="5">
        <f>[4]怪物表!T435</f>
        <v>5.2500000000000026E-2</v>
      </c>
      <c r="U434" s="5">
        <f>[4]怪物表!U435</f>
        <v>5.2500000000000026E-2</v>
      </c>
      <c r="V434" s="5">
        <f>[4]怪物表!V435</f>
        <v>5.2500000000000026E-2</v>
      </c>
      <c r="W434" s="5">
        <f>[4]怪物表!W435</f>
        <v>5.2500000000000026E-2</v>
      </c>
      <c r="X434" s="5">
        <f>[4]怪物表!X435</f>
        <v>8.4000000000000047E-2</v>
      </c>
    </row>
    <row r="435" spans="2:24" ht="14.25" x14ac:dyDescent="0.2">
      <c r="B435" s="1" t="s">
        <v>1317</v>
      </c>
      <c r="C435" s="4">
        <v>37</v>
      </c>
      <c r="D435" s="5" t="str">
        <f>[4]怪物表!D436</f>
        <v>金属系</v>
      </c>
      <c r="E435" s="5" t="str">
        <f>[4]怪物表!E436</f>
        <v>物理</v>
      </c>
      <c r="F435" s="5">
        <f>[4]怪物表!F436</f>
        <v>0</v>
      </c>
      <c r="G435" s="5">
        <f>[4]怪物表!G436</f>
        <v>1174</v>
      </c>
      <c r="H435" s="5">
        <f>[4]怪物表!H436</f>
        <v>52</v>
      </c>
      <c r="I435" s="5">
        <f>[4]怪物表!I436</f>
        <v>253</v>
      </c>
      <c r="J435" s="5">
        <f>[4]怪物表!J436</f>
        <v>136</v>
      </c>
      <c r="K435" s="5">
        <f>[4]怪物表!K436</f>
        <v>97</v>
      </c>
      <c r="L435" s="5">
        <f>[4]怪物表!L436</f>
        <v>0</v>
      </c>
      <c r="M435" s="5">
        <f>[4]怪物表!M436</f>
        <v>138</v>
      </c>
      <c r="N435" s="5">
        <f>[4]怪物表!N436</f>
        <v>0</v>
      </c>
      <c r="O435" s="5">
        <f>[4]怪物表!O436</f>
        <v>1.4008</v>
      </c>
      <c r="P435" s="5">
        <f>[4]怪物表!P436</f>
        <v>0.1</v>
      </c>
      <c r="Q435" s="5">
        <f>[4]怪物表!Q436</f>
        <v>0.15640000000000004</v>
      </c>
      <c r="R435" s="5">
        <f>[4]怪物表!R436</f>
        <v>0.36000000000000015</v>
      </c>
      <c r="S435" s="5">
        <f>[4]怪物表!S436</f>
        <v>5.4000000000000027E-2</v>
      </c>
      <c r="T435" s="5">
        <f>[4]怪物表!T436</f>
        <v>5.4000000000000027E-2</v>
      </c>
      <c r="U435" s="5">
        <f>[4]怪物表!U436</f>
        <v>5.4000000000000027E-2</v>
      </c>
      <c r="V435" s="5">
        <f>[4]怪物表!V436</f>
        <v>5.4000000000000027E-2</v>
      </c>
      <c r="W435" s="5">
        <f>[4]怪物表!W436</f>
        <v>5.4000000000000027E-2</v>
      </c>
      <c r="X435" s="5">
        <f>[4]怪物表!X436</f>
        <v>8.6400000000000046E-2</v>
      </c>
    </row>
    <row r="436" spans="2:24" ht="14.25" x14ac:dyDescent="0.2">
      <c r="B436" s="1" t="s">
        <v>2256</v>
      </c>
      <c r="C436" s="4">
        <v>38</v>
      </c>
      <c r="D436" s="5" t="str">
        <f>[4]怪物表!D437</f>
        <v>金属系</v>
      </c>
      <c r="E436" s="5" t="str">
        <f>[4]怪物表!E437</f>
        <v>物理</v>
      </c>
      <c r="F436" s="5">
        <f>[4]怪物表!F437</f>
        <v>0</v>
      </c>
      <c r="G436" s="5">
        <f>[4]怪物表!G437</f>
        <v>1222</v>
      </c>
      <c r="H436" s="5">
        <f>[4]怪物表!H437</f>
        <v>54</v>
      </c>
      <c r="I436" s="5">
        <f>[4]怪物表!I437</f>
        <v>264</v>
      </c>
      <c r="J436" s="5">
        <f>[4]怪物表!J437</f>
        <v>142</v>
      </c>
      <c r="K436" s="5">
        <f>[4]怪物表!K437</f>
        <v>102</v>
      </c>
      <c r="L436" s="5">
        <f>[4]怪物表!L437</f>
        <v>0</v>
      </c>
      <c r="M436" s="5">
        <f>[4]怪物表!M437</f>
        <v>144</v>
      </c>
      <c r="N436" s="5">
        <f>[4]怪物表!N437</f>
        <v>0</v>
      </c>
      <c r="O436" s="5">
        <f>[4]怪物表!O437</f>
        <v>1.4192</v>
      </c>
      <c r="P436" s="5">
        <f>[4]怪物表!P437</f>
        <v>0.1</v>
      </c>
      <c r="Q436" s="5">
        <f>[4]怪物表!Q437</f>
        <v>0.15755000000000002</v>
      </c>
      <c r="R436" s="5">
        <f>[4]怪物表!R437</f>
        <v>0.37000000000000016</v>
      </c>
      <c r="S436" s="5">
        <f>[4]怪物表!S437</f>
        <v>5.5500000000000028E-2</v>
      </c>
      <c r="T436" s="5">
        <f>[4]怪物表!T437</f>
        <v>5.5500000000000028E-2</v>
      </c>
      <c r="U436" s="5">
        <f>[4]怪物表!U437</f>
        <v>5.5500000000000028E-2</v>
      </c>
      <c r="V436" s="5">
        <f>[4]怪物表!V437</f>
        <v>5.5500000000000028E-2</v>
      </c>
      <c r="W436" s="5">
        <f>[4]怪物表!W437</f>
        <v>5.5500000000000028E-2</v>
      </c>
      <c r="X436" s="5">
        <f>[4]怪物表!X437</f>
        <v>8.8800000000000046E-2</v>
      </c>
    </row>
    <row r="437" spans="2:24" ht="14.25" x14ac:dyDescent="0.2">
      <c r="B437" s="1" t="s">
        <v>1264</v>
      </c>
      <c r="C437" s="4">
        <v>39</v>
      </c>
      <c r="D437" s="5" t="str">
        <f>[4]怪物表!D438</f>
        <v>金属系</v>
      </c>
      <c r="E437" s="5" t="str">
        <f>[4]怪物表!E438</f>
        <v>物理</v>
      </c>
      <c r="F437" s="5">
        <f>[4]怪物表!F438</f>
        <v>0</v>
      </c>
      <c r="G437" s="5">
        <f>[4]怪物表!G438</f>
        <v>1270</v>
      </c>
      <c r="H437" s="5">
        <f>[4]怪物表!H438</f>
        <v>56</v>
      </c>
      <c r="I437" s="5">
        <f>[4]怪物表!I438</f>
        <v>276</v>
      </c>
      <c r="J437" s="5">
        <f>[4]怪物表!J438</f>
        <v>148</v>
      </c>
      <c r="K437" s="5">
        <f>[4]怪物表!K438</f>
        <v>106</v>
      </c>
      <c r="L437" s="5">
        <f>[4]怪物表!L438</f>
        <v>0</v>
      </c>
      <c r="M437" s="5">
        <f>[4]怪物表!M438</f>
        <v>149</v>
      </c>
      <c r="N437" s="5">
        <f>[4]怪物表!N438</f>
        <v>0</v>
      </c>
      <c r="O437" s="5">
        <f>[4]怪物表!O438</f>
        <v>1.4376</v>
      </c>
      <c r="P437" s="5">
        <f>[4]怪物表!P438</f>
        <v>0.1</v>
      </c>
      <c r="Q437" s="5">
        <f>[4]怪物表!Q438</f>
        <v>0.15870000000000004</v>
      </c>
      <c r="R437" s="5">
        <f>[4]怪物表!R438</f>
        <v>0.38000000000000017</v>
      </c>
      <c r="S437" s="5">
        <f>[4]怪物表!S438</f>
        <v>5.700000000000003E-2</v>
      </c>
      <c r="T437" s="5">
        <f>[4]怪物表!T438</f>
        <v>5.700000000000003E-2</v>
      </c>
      <c r="U437" s="5">
        <f>[4]怪物表!U438</f>
        <v>5.700000000000003E-2</v>
      </c>
      <c r="V437" s="5">
        <f>[4]怪物表!V438</f>
        <v>5.700000000000003E-2</v>
      </c>
      <c r="W437" s="5">
        <f>[4]怪物表!W438</f>
        <v>5.700000000000003E-2</v>
      </c>
      <c r="X437" s="5">
        <f>[4]怪物表!X438</f>
        <v>9.1200000000000059E-2</v>
      </c>
    </row>
    <row r="438" spans="2:24" ht="14.25" x14ac:dyDescent="0.2">
      <c r="B438" s="1" t="s">
        <v>1265</v>
      </c>
      <c r="C438" s="4">
        <v>40</v>
      </c>
      <c r="D438" s="5" t="str">
        <f>[4]怪物表!D439</f>
        <v>金属系</v>
      </c>
      <c r="E438" s="5" t="str">
        <f>[4]怪物表!E439</f>
        <v>物理</v>
      </c>
      <c r="F438" s="5">
        <f>[4]怪物表!F439</f>
        <v>0</v>
      </c>
      <c r="G438" s="5">
        <f>[4]怪物表!G439</f>
        <v>1318</v>
      </c>
      <c r="H438" s="5">
        <f>[4]怪物表!H439</f>
        <v>58</v>
      </c>
      <c r="I438" s="5">
        <f>[4]怪物表!I439</f>
        <v>287</v>
      </c>
      <c r="J438" s="5">
        <f>[4]怪物表!J439</f>
        <v>154</v>
      </c>
      <c r="K438" s="5">
        <f>[4]怪物表!K439</f>
        <v>110</v>
      </c>
      <c r="L438" s="5">
        <f>[4]怪物表!L439</f>
        <v>0</v>
      </c>
      <c r="M438" s="5">
        <f>[4]怪物表!M439</f>
        <v>155</v>
      </c>
      <c r="N438" s="5">
        <f>[4]怪物表!N439</f>
        <v>0</v>
      </c>
      <c r="O438" s="5">
        <f>[4]怪物表!O439</f>
        <v>1.4560000000000002</v>
      </c>
      <c r="P438" s="5">
        <f>[4]怪物表!P439</f>
        <v>0.1</v>
      </c>
      <c r="Q438" s="5">
        <f>[4]怪物表!Q439</f>
        <v>0.15985000000000005</v>
      </c>
      <c r="R438" s="5">
        <f>[4]怪物表!R439</f>
        <v>0.39000000000000018</v>
      </c>
      <c r="S438" s="5">
        <f>[4]怪物表!S439</f>
        <v>5.8500000000000031E-2</v>
      </c>
      <c r="T438" s="5">
        <f>[4]怪物表!T439</f>
        <v>5.8500000000000031E-2</v>
      </c>
      <c r="U438" s="5">
        <f>[4]怪物表!U439</f>
        <v>5.8500000000000031E-2</v>
      </c>
      <c r="V438" s="5">
        <f>[4]怪物表!V439</f>
        <v>5.8500000000000031E-2</v>
      </c>
      <c r="W438" s="5">
        <f>[4]怪物表!W439</f>
        <v>5.8500000000000031E-2</v>
      </c>
      <c r="X438" s="5">
        <f>[4]怪物表!X439</f>
        <v>9.3600000000000058E-2</v>
      </c>
    </row>
    <row r="439" spans="2:24" ht="14.25" x14ac:dyDescent="0.2">
      <c r="B439" s="1" t="s">
        <v>1266</v>
      </c>
      <c r="C439" s="4">
        <v>41</v>
      </c>
      <c r="D439" s="5" t="str">
        <f>[4]怪物表!D440</f>
        <v>金属系</v>
      </c>
      <c r="E439" s="5" t="str">
        <f>[4]怪物表!E440</f>
        <v>物理</v>
      </c>
      <c r="F439" s="5">
        <f>[4]怪物表!F440</f>
        <v>0</v>
      </c>
      <c r="G439" s="5">
        <f>[4]怪物表!G440</f>
        <v>1370</v>
      </c>
      <c r="H439" s="5">
        <f>[4]怪物表!H440</f>
        <v>60</v>
      </c>
      <c r="I439" s="5">
        <f>[4]怪物表!I440</f>
        <v>299</v>
      </c>
      <c r="J439" s="5">
        <f>[4]怪物表!J440</f>
        <v>160</v>
      </c>
      <c r="K439" s="5">
        <f>[4]怪物表!K440</f>
        <v>115</v>
      </c>
      <c r="L439" s="5">
        <f>[4]怪物表!L440</f>
        <v>0</v>
      </c>
      <c r="M439" s="5">
        <f>[4]怪物表!M440</f>
        <v>160</v>
      </c>
      <c r="N439" s="5">
        <f>[4]怪物表!N440</f>
        <v>0</v>
      </c>
      <c r="O439" s="5">
        <f>[4]怪物表!O440</f>
        <v>1.4744000000000002</v>
      </c>
      <c r="P439" s="5">
        <f>[4]怪物表!P440</f>
        <v>0.1</v>
      </c>
      <c r="Q439" s="5">
        <f>[4]怪物表!Q440</f>
        <v>0.16100000000000003</v>
      </c>
      <c r="R439" s="5">
        <f>[4]怪物表!R440</f>
        <v>0.40000000000000019</v>
      </c>
      <c r="S439" s="5">
        <f>[4]怪物表!S440</f>
        <v>6.0000000000000032E-2</v>
      </c>
      <c r="T439" s="5">
        <f>[4]怪物表!T440</f>
        <v>6.0000000000000032E-2</v>
      </c>
      <c r="U439" s="5">
        <f>[4]怪物表!U440</f>
        <v>6.0000000000000032E-2</v>
      </c>
      <c r="V439" s="5">
        <f>[4]怪物表!V440</f>
        <v>6.0000000000000032E-2</v>
      </c>
      <c r="W439" s="5">
        <f>[4]怪物表!W440</f>
        <v>6.0000000000000032E-2</v>
      </c>
      <c r="X439" s="5">
        <f>[4]怪物表!X440</f>
        <v>9.6000000000000058E-2</v>
      </c>
    </row>
    <row r="440" spans="2:24" ht="14.25" x14ac:dyDescent="0.2">
      <c r="B440" s="1" t="s">
        <v>1267</v>
      </c>
      <c r="C440" s="4">
        <v>42</v>
      </c>
      <c r="D440" s="5" t="str">
        <f>[4]怪物表!D441</f>
        <v>金属系</v>
      </c>
      <c r="E440" s="5" t="str">
        <f>[4]怪物表!E441</f>
        <v>物理</v>
      </c>
      <c r="F440" s="5">
        <f>[4]怪物表!F441</f>
        <v>0</v>
      </c>
      <c r="G440" s="5">
        <f>[4]怪物表!G441</f>
        <v>1422</v>
      </c>
      <c r="H440" s="5">
        <f>[4]怪物表!H441</f>
        <v>62</v>
      </c>
      <c r="I440" s="5">
        <f>[4]怪物表!I441</f>
        <v>310</v>
      </c>
      <c r="J440" s="5">
        <f>[4]怪物表!J441</f>
        <v>166</v>
      </c>
      <c r="K440" s="5">
        <f>[4]怪物表!K441</f>
        <v>119</v>
      </c>
      <c r="L440" s="5">
        <f>[4]怪物表!L441</f>
        <v>0</v>
      </c>
      <c r="M440" s="5">
        <f>[4]怪物表!M441</f>
        <v>167</v>
      </c>
      <c r="N440" s="5">
        <f>[4]怪物表!N441</f>
        <v>0</v>
      </c>
      <c r="O440" s="5">
        <f>[4]怪物表!O441</f>
        <v>1.4928000000000001</v>
      </c>
      <c r="P440" s="5">
        <f>[4]怪物表!P441</f>
        <v>0.1</v>
      </c>
      <c r="Q440" s="5">
        <f>[4]怪物表!Q441</f>
        <v>0.16215000000000004</v>
      </c>
      <c r="R440" s="5">
        <f>[4]怪物表!R441</f>
        <v>0.4100000000000002</v>
      </c>
      <c r="S440" s="5">
        <f>[4]怪物表!S441</f>
        <v>6.1500000000000034E-2</v>
      </c>
      <c r="T440" s="5">
        <f>[4]怪物表!T441</f>
        <v>6.1500000000000034E-2</v>
      </c>
      <c r="U440" s="5">
        <f>[4]怪物表!U441</f>
        <v>6.1500000000000034E-2</v>
      </c>
      <c r="V440" s="5">
        <f>[4]怪物表!V441</f>
        <v>6.1500000000000034E-2</v>
      </c>
      <c r="W440" s="5">
        <f>[4]怪物表!W441</f>
        <v>6.1500000000000034E-2</v>
      </c>
      <c r="X440" s="5">
        <f>[4]怪物表!X441</f>
        <v>9.8400000000000057E-2</v>
      </c>
    </row>
    <row r="441" spans="2:24" ht="14.25" x14ac:dyDescent="0.2">
      <c r="B441" s="1" t="s">
        <v>2257</v>
      </c>
      <c r="C441" s="4">
        <v>43</v>
      </c>
      <c r="D441" s="5" t="str">
        <f>[4]怪物表!D442</f>
        <v>金属系</v>
      </c>
      <c r="E441" s="5" t="str">
        <f>[4]怪物表!E442</f>
        <v>物理</v>
      </c>
      <c r="F441" s="5">
        <f>[4]怪物表!F442</f>
        <v>0</v>
      </c>
      <c r="G441" s="5">
        <f>[4]怪物表!G442</f>
        <v>1476</v>
      </c>
      <c r="H441" s="5">
        <f>[4]怪物表!H442</f>
        <v>64</v>
      </c>
      <c r="I441" s="5">
        <f>[4]怪物表!I442</f>
        <v>322</v>
      </c>
      <c r="J441" s="5">
        <f>[4]怪物表!J442</f>
        <v>172</v>
      </c>
      <c r="K441" s="5">
        <f>[4]怪物表!K442</f>
        <v>124</v>
      </c>
      <c r="L441" s="5">
        <f>[4]怪物表!L442</f>
        <v>0</v>
      </c>
      <c r="M441" s="5">
        <f>[4]怪物表!M442</f>
        <v>173</v>
      </c>
      <c r="N441" s="5">
        <f>[4]怪物表!N442</f>
        <v>0</v>
      </c>
      <c r="O441" s="5">
        <f>[4]怪物表!O442</f>
        <v>1.5111999999999999</v>
      </c>
      <c r="P441" s="5">
        <f>[4]怪物表!P442</f>
        <v>0.1</v>
      </c>
      <c r="Q441" s="5">
        <f>[4]怪物表!Q442</f>
        <v>0.16330000000000003</v>
      </c>
      <c r="R441" s="5">
        <f>[4]怪物表!R442</f>
        <v>0.42000000000000021</v>
      </c>
      <c r="S441" s="5">
        <f>[4]怪物表!S442</f>
        <v>6.3000000000000028E-2</v>
      </c>
      <c r="T441" s="5">
        <f>[4]怪物表!T442</f>
        <v>6.3000000000000028E-2</v>
      </c>
      <c r="U441" s="5">
        <f>[4]怪物表!U442</f>
        <v>6.3000000000000028E-2</v>
      </c>
      <c r="V441" s="5">
        <f>[4]怪物表!V442</f>
        <v>6.3000000000000028E-2</v>
      </c>
      <c r="W441" s="5">
        <f>[4]怪物表!W442</f>
        <v>6.3000000000000028E-2</v>
      </c>
      <c r="X441" s="5">
        <f>[4]怪物表!X442</f>
        <v>0.10080000000000006</v>
      </c>
    </row>
    <row r="442" spans="2:24" ht="14.25" x14ac:dyDescent="0.2">
      <c r="B442" s="1" t="s">
        <v>2258</v>
      </c>
      <c r="C442" s="4">
        <v>44</v>
      </c>
      <c r="D442" s="5" t="str">
        <f>[4]怪物表!D443</f>
        <v>金属系</v>
      </c>
      <c r="E442" s="5" t="str">
        <f>[4]怪物表!E443</f>
        <v>物理</v>
      </c>
      <c r="F442" s="5">
        <f>[4]怪物表!F443</f>
        <v>0</v>
      </c>
      <c r="G442" s="5">
        <f>[4]怪物表!G443</f>
        <v>1530</v>
      </c>
      <c r="H442" s="5">
        <f>[4]怪物表!H443</f>
        <v>66</v>
      </c>
      <c r="I442" s="5">
        <f>[4]怪物表!I443</f>
        <v>334</v>
      </c>
      <c r="J442" s="5">
        <f>[4]怪物表!J443</f>
        <v>178</v>
      </c>
      <c r="K442" s="5">
        <f>[4]怪物表!K443</f>
        <v>128</v>
      </c>
      <c r="L442" s="5">
        <f>[4]怪物表!L443</f>
        <v>0</v>
      </c>
      <c r="M442" s="5">
        <f>[4]怪物表!M443</f>
        <v>180</v>
      </c>
      <c r="N442" s="5">
        <f>[4]怪物表!N443</f>
        <v>0</v>
      </c>
      <c r="O442" s="5">
        <f>[4]怪物表!O443</f>
        <v>1.5296000000000001</v>
      </c>
      <c r="P442" s="5">
        <f>[4]怪物表!P443</f>
        <v>0.1</v>
      </c>
      <c r="Q442" s="5">
        <f>[4]怪物表!Q443</f>
        <v>0.16445000000000004</v>
      </c>
      <c r="R442" s="5">
        <f>[4]怪物表!R443</f>
        <v>0.43000000000000022</v>
      </c>
      <c r="S442" s="5">
        <f>[4]怪物表!S443</f>
        <v>6.450000000000003E-2</v>
      </c>
      <c r="T442" s="5">
        <f>[4]怪物表!T443</f>
        <v>6.450000000000003E-2</v>
      </c>
      <c r="U442" s="5">
        <f>[4]怪物表!U443</f>
        <v>6.450000000000003E-2</v>
      </c>
      <c r="V442" s="5">
        <f>[4]怪物表!V443</f>
        <v>6.450000000000003E-2</v>
      </c>
      <c r="W442" s="5">
        <f>[4]怪物表!W443</f>
        <v>6.450000000000003E-2</v>
      </c>
      <c r="X442" s="5">
        <f>[4]怪物表!X443</f>
        <v>0.10320000000000006</v>
      </c>
    </row>
    <row r="443" spans="2:24" ht="14.25" x14ac:dyDescent="0.2">
      <c r="B443" s="1" t="s">
        <v>1391</v>
      </c>
      <c r="C443" s="4">
        <v>45</v>
      </c>
      <c r="D443" s="5" t="str">
        <f>[4]怪物表!D444</f>
        <v>金属系</v>
      </c>
      <c r="E443" s="5" t="str">
        <f>[4]怪物表!E444</f>
        <v>物理</v>
      </c>
      <c r="F443" s="5">
        <f>[4]怪物表!F444</f>
        <v>0</v>
      </c>
      <c r="G443" s="5">
        <f>[4]怪物表!G444</f>
        <v>1582</v>
      </c>
      <c r="H443" s="5">
        <f>[4]怪物表!H444</f>
        <v>68</v>
      </c>
      <c r="I443" s="5">
        <f>[4]怪物表!I444</f>
        <v>347</v>
      </c>
      <c r="J443" s="5">
        <f>[4]怪物表!J444</f>
        <v>184</v>
      </c>
      <c r="K443" s="5">
        <f>[4]怪物表!K444</f>
        <v>133</v>
      </c>
      <c r="L443" s="5">
        <f>[4]怪物表!L444</f>
        <v>0</v>
      </c>
      <c r="M443" s="5">
        <f>[4]怪物表!M444</f>
        <v>186</v>
      </c>
      <c r="N443" s="5">
        <f>[4]怪物表!N444</f>
        <v>0</v>
      </c>
      <c r="O443" s="5">
        <f>[4]怪物表!O444</f>
        <v>1.548</v>
      </c>
      <c r="P443" s="5">
        <f>[4]怪物表!P444</f>
        <v>0.1</v>
      </c>
      <c r="Q443" s="5">
        <f>[4]怪物表!Q444</f>
        <v>0.16560000000000002</v>
      </c>
      <c r="R443" s="5">
        <f>[4]怪物表!R444</f>
        <v>0.44000000000000022</v>
      </c>
      <c r="S443" s="5">
        <f>[4]怪物表!S444</f>
        <v>6.6000000000000031E-2</v>
      </c>
      <c r="T443" s="5">
        <f>[4]怪物表!T444</f>
        <v>6.6000000000000031E-2</v>
      </c>
      <c r="U443" s="5">
        <f>[4]怪物表!U444</f>
        <v>6.6000000000000031E-2</v>
      </c>
      <c r="V443" s="5">
        <f>[4]怪物表!V444</f>
        <v>6.6000000000000031E-2</v>
      </c>
      <c r="W443" s="5">
        <f>[4]怪物表!W444</f>
        <v>6.6000000000000031E-2</v>
      </c>
      <c r="X443" s="5">
        <f>[4]怪物表!X444</f>
        <v>0.10560000000000005</v>
      </c>
    </row>
    <row r="444" spans="2:24" ht="14.25" x14ac:dyDescent="0.2">
      <c r="B444" s="1" t="s">
        <v>1273</v>
      </c>
      <c r="C444" s="4">
        <v>46</v>
      </c>
      <c r="D444" s="5" t="str">
        <f>[4]怪物表!D445</f>
        <v>金属系</v>
      </c>
      <c r="E444" s="5" t="str">
        <f>[4]怪物表!E445</f>
        <v>物理</v>
      </c>
      <c r="F444" s="5">
        <f>[4]怪物表!F445</f>
        <v>0</v>
      </c>
      <c r="G444" s="5">
        <f>[4]怪物表!G445</f>
        <v>1634</v>
      </c>
      <c r="H444" s="5">
        <f>[4]怪物表!H445</f>
        <v>70</v>
      </c>
      <c r="I444" s="5">
        <f>[4]怪物表!I445</f>
        <v>359</v>
      </c>
      <c r="J444" s="5">
        <f>[4]怪物表!J445</f>
        <v>192</v>
      </c>
      <c r="K444" s="5">
        <f>[4]怪物表!K445</f>
        <v>138</v>
      </c>
      <c r="L444" s="5">
        <f>[4]怪物表!L445</f>
        <v>0</v>
      </c>
      <c r="M444" s="5">
        <f>[4]怪物表!M445</f>
        <v>192</v>
      </c>
      <c r="N444" s="5">
        <f>[4]怪物表!N445</f>
        <v>0</v>
      </c>
      <c r="O444" s="5">
        <f>[4]怪物表!O445</f>
        <v>1.5664000000000002</v>
      </c>
      <c r="P444" s="5">
        <f>[4]怪物表!P445</f>
        <v>0.1</v>
      </c>
      <c r="Q444" s="5">
        <f>[4]怪物表!Q445</f>
        <v>0.16675000000000004</v>
      </c>
      <c r="R444" s="5">
        <f>[4]怪物表!R445</f>
        <v>0.45000000000000023</v>
      </c>
      <c r="S444" s="5">
        <f>[4]怪物表!S445</f>
        <v>6.7500000000000032E-2</v>
      </c>
      <c r="T444" s="5">
        <f>[4]怪物表!T445</f>
        <v>6.7500000000000032E-2</v>
      </c>
      <c r="U444" s="5">
        <f>[4]怪物表!U445</f>
        <v>6.7500000000000032E-2</v>
      </c>
      <c r="V444" s="5">
        <f>[4]怪物表!V445</f>
        <v>6.7500000000000032E-2</v>
      </c>
      <c r="W444" s="5">
        <f>[4]怪物表!W445</f>
        <v>6.7500000000000032E-2</v>
      </c>
      <c r="X444" s="5">
        <f>[4]怪物表!X445</f>
        <v>0.10800000000000005</v>
      </c>
    </row>
    <row r="445" spans="2:24" ht="14.25" x14ac:dyDescent="0.2">
      <c r="B445" s="1" t="s">
        <v>2259</v>
      </c>
      <c r="C445" s="4">
        <v>47</v>
      </c>
      <c r="D445" s="5" t="str">
        <f>[4]怪物表!D446</f>
        <v>金属系</v>
      </c>
      <c r="E445" s="5" t="str">
        <f>[4]怪物表!E446</f>
        <v>物理</v>
      </c>
      <c r="F445" s="5">
        <f>[4]怪物表!F446</f>
        <v>0</v>
      </c>
      <c r="G445" s="5">
        <f>[4]怪物表!G446</f>
        <v>1690</v>
      </c>
      <c r="H445" s="5">
        <f>[4]怪物表!H446</f>
        <v>72</v>
      </c>
      <c r="I445" s="5">
        <f>[4]怪物表!I446</f>
        <v>372</v>
      </c>
      <c r="J445" s="5">
        <f>[4]怪物表!J446</f>
        <v>198</v>
      </c>
      <c r="K445" s="5">
        <f>[4]怪物表!K446</f>
        <v>143</v>
      </c>
      <c r="L445" s="5">
        <f>[4]怪物表!L446</f>
        <v>0</v>
      </c>
      <c r="M445" s="5">
        <f>[4]怪物表!M446</f>
        <v>199</v>
      </c>
      <c r="N445" s="5">
        <f>[4]怪物表!N446</f>
        <v>0</v>
      </c>
      <c r="O445" s="5">
        <f>[4]怪物表!O446</f>
        <v>1.5848</v>
      </c>
      <c r="P445" s="5">
        <f>[4]怪物表!P446</f>
        <v>0.1</v>
      </c>
      <c r="Q445" s="5">
        <f>[4]怪物表!Q446</f>
        <v>0.16790000000000005</v>
      </c>
      <c r="R445" s="5">
        <f>[4]怪物表!R446</f>
        <v>0.46000000000000024</v>
      </c>
      <c r="S445" s="5">
        <f>[4]怪物表!S446</f>
        <v>6.9000000000000034E-2</v>
      </c>
      <c r="T445" s="5">
        <f>[4]怪物表!T446</f>
        <v>6.9000000000000034E-2</v>
      </c>
      <c r="U445" s="5">
        <f>[4]怪物表!U446</f>
        <v>6.9000000000000034E-2</v>
      </c>
      <c r="V445" s="5">
        <f>[4]怪物表!V446</f>
        <v>6.9000000000000034E-2</v>
      </c>
      <c r="W445" s="5">
        <f>[4]怪物表!W446</f>
        <v>6.9000000000000034E-2</v>
      </c>
      <c r="X445" s="5">
        <f>[4]怪物表!X446</f>
        <v>0.11040000000000005</v>
      </c>
    </row>
    <row r="446" spans="2:24" ht="14.25" x14ac:dyDescent="0.2">
      <c r="B446" s="1" t="s">
        <v>1275</v>
      </c>
      <c r="C446" s="4">
        <v>48</v>
      </c>
      <c r="D446" s="5" t="str">
        <f>[4]怪物表!D447</f>
        <v>金属系</v>
      </c>
      <c r="E446" s="5" t="str">
        <f>[4]怪物表!E447</f>
        <v>物理</v>
      </c>
      <c r="F446" s="5">
        <f>[4]怪物表!F447</f>
        <v>0</v>
      </c>
      <c r="G446" s="5">
        <f>[4]怪物表!G447</f>
        <v>1746</v>
      </c>
      <c r="H446" s="5">
        <f>[4]怪物表!H447</f>
        <v>74</v>
      </c>
      <c r="I446" s="5">
        <f>[4]怪物表!I447</f>
        <v>386</v>
      </c>
      <c r="J446" s="5">
        <f>[4]怪物表!J447</f>
        <v>205</v>
      </c>
      <c r="K446" s="5">
        <f>[4]怪物表!K447</f>
        <v>148</v>
      </c>
      <c r="L446" s="5">
        <f>[4]怪物表!L447</f>
        <v>0</v>
      </c>
      <c r="M446" s="5">
        <f>[4]怪物表!M447</f>
        <v>205</v>
      </c>
      <c r="N446" s="5">
        <f>[4]怪物表!N447</f>
        <v>0</v>
      </c>
      <c r="O446" s="5">
        <f>[4]怪物表!O447</f>
        <v>1.6032000000000002</v>
      </c>
      <c r="P446" s="5">
        <f>[4]怪物表!P447</f>
        <v>0.1</v>
      </c>
      <c r="Q446" s="5">
        <f>[4]怪物表!Q447</f>
        <v>0.16905000000000003</v>
      </c>
      <c r="R446" s="5">
        <f>[4]怪物表!R447</f>
        <v>0.47000000000000025</v>
      </c>
      <c r="S446" s="5">
        <f>[4]怪物表!S447</f>
        <v>7.0500000000000035E-2</v>
      </c>
      <c r="T446" s="5">
        <f>[4]怪物表!T447</f>
        <v>7.0500000000000035E-2</v>
      </c>
      <c r="U446" s="5">
        <f>[4]怪物表!U447</f>
        <v>7.0500000000000035E-2</v>
      </c>
      <c r="V446" s="5">
        <f>[4]怪物表!V447</f>
        <v>7.0500000000000035E-2</v>
      </c>
      <c r="W446" s="5">
        <f>[4]怪物表!W447</f>
        <v>7.0500000000000035E-2</v>
      </c>
      <c r="X446" s="5">
        <f>[4]怪物表!X447</f>
        <v>0.11280000000000007</v>
      </c>
    </row>
    <row r="447" spans="2:24" ht="14.25" x14ac:dyDescent="0.2">
      <c r="B447" s="1" t="s">
        <v>2260</v>
      </c>
      <c r="C447" s="4">
        <v>49</v>
      </c>
      <c r="D447" s="5" t="str">
        <f>[4]怪物表!D448</f>
        <v>金属系</v>
      </c>
      <c r="E447" s="5" t="str">
        <f>[4]怪物表!E448</f>
        <v>物理</v>
      </c>
      <c r="F447" s="5">
        <f>[4]怪物表!F448</f>
        <v>0</v>
      </c>
      <c r="G447" s="5">
        <f>[4]怪物表!G448</f>
        <v>1804</v>
      </c>
      <c r="H447" s="5">
        <f>[4]怪物表!H448</f>
        <v>76</v>
      </c>
      <c r="I447" s="5">
        <f>[4]怪物表!I448</f>
        <v>400</v>
      </c>
      <c r="J447" s="5">
        <f>[4]怪物表!J448</f>
        <v>211</v>
      </c>
      <c r="K447" s="5">
        <f>[4]怪物表!K448</f>
        <v>154</v>
      </c>
      <c r="L447" s="5">
        <f>[4]怪物表!L448</f>
        <v>0</v>
      </c>
      <c r="M447" s="5">
        <f>[4]怪物表!M448</f>
        <v>212</v>
      </c>
      <c r="N447" s="5">
        <f>[4]怪物表!N448</f>
        <v>0</v>
      </c>
      <c r="O447" s="5">
        <f>[4]怪物表!O448</f>
        <v>1.6215999999999999</v>
      </c>
      <c r="P447" s="5">
        <f>[4]怪物表!P448</f>
        <v>0.1</v>
      </c>
      <c r="Q447" s="5">
        <f>[4]怪物表!Q448</f>
        <v>0.17020000000000005</v>
      </c>
      <c r="R447" s="5">
        <f>[4]怪物表!R448</f>
        <v>0.48000000000000026</v>
      </c>
      <c r="S447" s="5">
        <f>[4]怪物表!S448</f>
        <v>7.2000000000000036E-2</v>
      </c>
      <c r="T447" s="5">
        <f>[4]怪物表!T448</f>
        <v>7.2000000000000036E-2</v>
      </c>
      <c r="U447" s="5">
        <f>[4]怪物表!U448</f>
        <v>7.2000000000000036E-2</v>
      </c>
      <c r="V447" s="5">
        <f>[4]怪物表!V448</f>
        <v>7.2000000000000036E-2</v>
      </c>
      <c r="W447" s="5">
        <f>[4]怪物表!W448</f>
        <v>7.2000000000000036E-2</v>
      </c>
      <c r="X447" s="5">
        <f>[4]怪物表!X448</f>
        <v>0.11520000000000007</v>
      </c>
    </row>
    <row r="448" spans="2:24" ht="14.25" x14ac:dyDescent="0.2">
      <c r="B448" s="1" t="s">
        <v>1455</v>
      </c>
      <c r="C448" s="4">
        <v>50</v>
      </c>
      <c r="D448" s="5" t="str">
        <f>[4]怪物表!D449</f>
        <v>金属系</v>
      </c>
      <c r="E448" s="5" t="str">
        <f>[4]怪物表!E449</f>
        <v>物理</v>
      </c>
      <c r="F448" s="5">
        <f>[4]怪物表!F449</f>
        <v>0</v>
      </c>
      <c r="G448" s="5">
        <f>[4]怪物表!G449</f>
        <v>1862</v>
      </c>
      <c r="H448" s="5">
        <f>[4]怪物表!H449</f>
        <v>78</v>
      </c>
      <c r="I448" s="5">
        <f>[4]怪物表!I449</f>
        <v>414</v>
      </c>
      <c r="J448" s="5">
        <f>[4]怪物表!J449</f>
        <v>218</v>
      </c>
      <c r="K448" s="5">
        <f>[4]怪物表!K449</f>
        <v>159</v>
      </c>
      <c r="L448" s="5">
        <f>[4]怪物表!L449</f>
        <v>0</v>
      </c>
      <c r="M448" s="5">
        <f>[4]怪物表!M449</f>
        <v>218</v>
      </c>
      <c r="N448" s="5">
        <f>[4]怪物表!N449</f>
        <v>0</v>
      </c>
      <c r="O448" s="5">
        <f>[4]怪物表!O449</f>
        <v>1.64</v>
      </c>
      <c r="P448" s="5">
        <f>[4]怪物表!P449</f>
        <v>0.1</v>
      </c>
      <c r="Q448" s="5">
        <f>[4]怪物表!Q449</f>
        <v>0.17135000000000003</v>
      </c>
      <c r="R448" s="5">
        <f>[4]怪物表!R449</f>
        <v>0.49000000000000027</v>
      </c>
      <c r="S448" s="5">
        <f>[4]怪物表!S449</f>
        <v>7.3500000000000038E-2</v>
      </c>
      <c r="T448" s="5">
        <f>[4]怪物表!T449</f>
        <v>7.3500000000000038E-2</v>
      </c>
      <c r="U448" s="5">
        <f>[4]怪物表!U449</f>
        <v>7.3500000000000038E-2</v>
      </c>
      <c r="V448" s="5">
        <f>[4]怪物表!V449</f>
        <v>7.3500000000000038E-2</v>
      </c>
      <c r="W448" s="5">
        <f>[4]怪物表!W449</f>
        <v>7.3500000000000038E-2</v>
      </c>
      <c r="X448" s="5">
        <f>[4]怪物表!X449</f>
        <v>0.11760000000000007</v>
      </c>
    </row>
    <row r="449" spans="2:24" ht="14.25" x14ac:dyDescent="0.2">
      <c r="B449" s="1" t="s">
        <v>1397</v>
      </c>
      <c r="C449" s="4">
        <v>51</v>
      </c>
      <c r="D449" s="5" t="str">
        <f>[4]怪物表!D450</f>
        <v>金属系</v>
      </c>
      <c r="E449" s="5" t="str">
        <f>[4]怪物表!E450</f>
        <v>物理</v>
      </c>
      <c r="F449" s="5">
        <f>[4]怪物表!F450</f>
        <v>0</v>
      </c>
      <c r="G449" s="5">
        <f>[4]怪物表!G450</f>
        <v>1918</v>
      </c>
      <c r="H449" s="5">
        <f>[4]怪物表!H450</f>
        <v>80</v>
      </c>
      <c r="I449" s="5">
        <f>[4]怪物表!I450</f>
        <v>427</v>
      </c>
      <c r="J449" s="5">
        <f>[4]怪物表!J450</f>
        <v>224</v>
      </c>
      <c r="K449" s="5">
        <f>[4]怪物表!K450</f>
        <v>164</v>
      </c>
      <c r="L449" s="5">
        <f>[4]怪物表!L450</f>
        <v>0</v>
      </c>
      <c r="M449" s="5">
        <f>[4]怪物表!M450</f>
        <v>224</v>
      </c>
      <c r="N449" s="5">
        <f>[4]怪物表!N450</f>
        <v>0</v>
      </c>
      <c r="O449" s="5">
        <f>[4]怪物表!O450</f>
        <v>1.6584000000000001</v>
      </c>
      <c r="P449" s="5">
        <f>[4]怪物表!P450</f>
        <v>0.1</v>
      </c>
      <c r="Q449" s="5">
        <f>[4]怪物表!Q450</f>
        <v>0.17250000000000004</v>
      </c>
      <c r="R449" s="5">
        <f>[4]怪物表!R450</f>
        <v>0.50000000000000022</v>
      </c>
      <c r="S449" s="5">
        <f>[4]怪物表!S450</f>
        <v>7.5000000000000039E-2</v>
      </c>
      <c r="T449" s="5">
        <f>[4]怪物表!T450</f>
        <v>7.5000000000000039E-2</v>
      </c>
      <c r="U449" s="5">
        <f>[4]怪物表!U450</f>
        <v>7.5000000000000039E-2</v>
      </c>
      <c r="V449" s="5">
        <f>[4]怪物表!V450</f>
        <v>7.5000000000000039E-2</v>
      </c>
      <c r="W449" s="5">
        <f>[4]怪物表!W450</f>
        <v>7.5000000000000039E-2</v>
      </c>
      <c r="X449" s="5">
        <f>[4]怪物表!X450</f>
        <v>0.12000000000000006</v>
      </c>
    </row>
    <row r="450" spans="2:24" ht="14.25" x14ac:dyDescent="0.2">
      <c r="B450" s="1" t="s">
        <v>2261</v>
      </c>
      <c r="C450" s="4">
        <v>52</v>
      </c>
      <c r="D450" s="5" t="str">
        <f>[4]怪物表!D451</f>
        <v>金属系</v>
      </c>
      <c r="E450" s="5" t="str">
        <f>[4]怪物表!E451</f>
        <v>物理</v>
      </c>
      <c r="F450" s="5">
        <f>[4]怪物表!F451</f>
        <v>0</v>
      </c>
      <c r="G450" s="5">
        <f>[4]怪物表!G451</f>
        <v>1974</v>
      </c>
      <c r="H450" s="5">
        <f>[4]怪物表!H451</f>
        <v>82</v>
      </c>
      <c r="I450" s="5">
        <f>[4]怪物表!I451</f>
        <v>441</v>
      </c>
      <c r="J450" s="5">
        <f>[4]怪物表!J451</f>
        <v>231</v>
      </c>
      <c r="K450" s="5">
        <f>[4]怪物表!K451</f>
        <v>170</v>
      </c>
      <c r="L450" s="5">
        <f>[4]怪物表!L451</f>
        <v>0</v>
      </c>
      <c r="M450" s="5">
        <f>[4]怪物表!M451</f>
        <v>231</v>
      </c>
      <c r="N450" s="5">
        <f>[4]怪物表!N451</f>
        <v>0</v>
      </c>
      <c r="O450" s="5">
        <f>[4]怪物表!O451</f>
        <v>1.6768000000000001</v>
      </c>
      <c r="P450" s="5">
        <f>[4]怪物表!P451</f>
        <v>0.1</v>
      </c>
      <c r="Q450" s="5">
        <f>[4]怪物表!Q451</f>
        <v>0.17365000000000005</v>
      </c>
      <c r="R450" s="5">
        <f>[4]怪物表!R451</f>
        <v>0.51000000000000023</v>
      </c>
      <c r="S450" s="5">
        <f>[4]怪物表!S451</f>
        <v>7.650000000000004E-2</v>
      </c>
      <c r="T450" s="5">
        <f>[4]怪物表!T451</f>
        <v>7.650000000000004E-2</v>
      </c>
      <c r="U450" s="5">
        <f>[4]怪物表!U451</f>
        <v>7.650000000000004E-2</v>
      </c>
      <c r="V450" s="5">
        <f>[4]怪物表!V451</f>
        <v>7.650000000000004E-2</v>
      </c>
      <c r="W450" s="5">
        <f>[4]怪物表!W451</f>
        <v>7.650000000000004E-2</v>
      </c>
      <c r="X450" s="5">
        <f>[4]怪物表!X451</f>
        <v>0.12240000000000006</v>
      </c>
    </row>
    <row r="451" spans="2:24" ht="14.25" x14ac:dyDescent="0.2">
      <c r="B451" s="1" t="s">
        <v>2262</v>
      </c>
      <c r="C451" s="4">
        <v>53</v>
      </c>
      <c r="D451" s="5" t="str">
        <f>[4]怪物表!D452</f>
        <v>金属系</v>
      </c>
      <c r="E451" s="5" t="str">
        <f>[4]怪物表!E452</f>
        <v>物理</v>
      </c>
      <c r="F451" s="5">
        <f>[4]怪物表!F452</f>
        <v>0</v>
      </c>
      <c r="G451" s="5">
        <f>[4]怪物表!G452</f>
        <v>2032</v>
      </c>
      <c r="H451" s="5">
        <f>[4]怪物表!H452</f>
        <v>84</v>
      </c>
      <c r="I451" s="5">
        <f>[4]怪物表!I452</f>
        <v>456</v>
      </c>
      <c r="J451" s="5">
        <f>[4]怪物表!J452</f>
        <v>238</v>
      </c>
      <c r="K451" s="5">
        <f>[4]怪物表!K452</f>
        <v>175</v>
      </c>
      <c r="L451" s="5">
        <f>[4]怪物表!L452</f>
        <v>0</v>
      </c>
      <c r="M451" s="5">
        <f>[4]怪物表!M452</f>
        <v>238</v>
      </c>
      <c r="N451" s="5">
        <f>[4]怪物表!N452</f>
        <v>0</v>
      </c>
      <c r="O451" s="5">
        <f>[4]怪物表!O452</f>
        <v>1.6951999999999998</v>
      </c>
      <c r="P451" s="5">
        <f>[4]怪物表!P452</f>
        <v>0.1</v>
      </c>
      <c r="Q451" s="5">
        <f>[4]怪物表!Q452</f>
        <v>0.17480000000000004</v>
      </c>
      <c r="R451" s="5">
        <f>[4]怪物表!R452</f>
        <v>0.52000000000000024</v>
      </c>
      <c r="S451" s="5">
        <f>[4]怪物表!S452</f>
        <v>7.8000000000000042E-2</v>
      </c>
      <c r="T451" s="5">
        <f>[4]怪物表!T452</f>
        <v>7.8000000000000042E-2</v>
      </c>
      <c r="U451" s="5">
        <f>[4]怪物表!U452</f>
        <v>7.8000000000000042E-2</v>
      </c>
      <c r="V451" s="5">
        <f>[4]怪物表!V452</f>
        <v>7.8000000000000042E-2</v>
      </c>
      <c r="W451" s="5">
        <f>[4]怪物表!W452</f>
        <v>7.8000000000000042E-2</v>
      </c>
      <c r="X451" s="5">
        <f>[4]怪物表!X452</f>
        <v>0.12480000000000008</v>
      </c>
    </row>
    <row r="452" spans="2:24" ht="14.25" x14ac:dyDescent="0.2">
      <c r="B452" s="1" t="s">
        <v>2263</v>
      </c>
      <c r="C452" s="4">
        <v>54</v>
      </c>
      <c r="D452" s="5" t="str">
        <f>[4]怪物表!D453</f>
        <v>金属系</v>
      </c>
      <c r="E452" s="5" t="str">
        <f>[4]怪物表!E453</f>
        <v>物理</v>
      </c>
      <c r="F452" s="5">
        <f>[4]怪物表!F453</f>
        <v>0</v>
      </c>
      <c r="G452" s="5">
        <f>[4]怪物表!G453</f>
        <v>2090</v>
      </c>
      <c r="H452" s="5">
        <f>[4]怪物表!H453</f>
        <v>86</v>
      </c>
      <c r="I452" s="5">
        <f>[4]怪物表!I453</f>
        <v>471</v>
      </c>
      <c r="J452" s="5">
        <f>[4]怪物表!J453</f>
        <v>246</v>
      </c>
      <c r="K452" s="5">
        <f>[4]怪物表!K453</f>
        <v>181</v>
      </c>
      <c r="L452" s="5">
        <f>[4]怪物表!L453</f>
        <v>0</v>
      </c>
      <c r="M452" s="5">
        <f>[4]怪物表!M453</f>
        <v>245</v>
      </c>
      <c r="N452" s="5">
        <f>[4]怪物表!N453</f>
        <v>0</v>
      </c>
      <c r="O452" s="5">
        <f>[4]怪物表!O453</f>
        <v>1.7136</v>
      </c>
      <c r="P452" s="5">
        <f>[4]怪物表!P453</f>
        <v>0.1</v>
      </c>
      <c r="Q452" s="5">
        <f>[4]怪物表!Q453</f>
        <v>0.17595000000000005</v>
      </c>
      <c r="R452" s="5">
        <f>[4]怪物表!R453</f>
        <v>0.53000000000000025</v>
      </c>
      <c r="S452" s="5">
        <f>[4]怪物表!S453</f>
        <v>7.9500000000000043E-2</v>
      </c>
      <c r="T452" s="5">
        <f>[4]怪物表!T453</f>
        <v>7.9500000000000043E-2</v>
      </c>
      <c r="U452" s="5">
        <f>[4]怪物表!U453</f>
        <v>7.9500000000000043E-2</v>
      </c>
      <c r="V452" s="5">
        <f>[4]怪物表!V453</f>
        <v>7.9500000000000043E-2</v>
      </c>
      <c r="W452" s="5">
        <f>[4]怪物表!W453</f>
        <v>7.9500000000000043E-2</v>
      </c>
      <c r="X452" s="5">
        <f>[4]怪物表!X453</f>
        <v>0.12720000000000006</v>
      </c>
    </row>
    <row r="453" spans="2:24" ht="14.25" x14ac:dyDescent="0.2">
      <c r="B453" s="1" t="s">
        <v>1342</v>
      </c>
      <c r="C453" s="4">
        <v>55</v>
      </c>
      <c r="D453" s="5" t="str">
        <f>[4]怪物表!D454</f>
        <v>金属系</v>
      </c>
      <c r="E453" s="5" t="str">
        <f>[4]怪物表!E454</f>
        <v>物理</v>
      </c>
      <c r="F453" s="5">
        <f>[4]怪物表!F454</f>
        <v>0</v>
      </c>
      <c r="G453" s="5">
        <f>[4]怪物表!G454</f>
        <v>2150</v>
      </c>
      <c r="H453" s="5">
        <f>[4]怪物表!H454</f>
        <v>88</v>
      </c>
      <c r="I453" s="5">
        <f>[4]怪物表!I454</f>
        <v>486</v>
      </c>
      <c r="J453" s="5">
        <f>[4]怪物表!J454</f>
        <v>253</v>
      </c>
      <c r="K453" s="5">
        <f>[4]怪物表!K454</f>
        <v>187</v>
      </c>
      <c r="L453" s="5">
        <f>[4]怪物表!L454</f>
        <v>0</v>
      </c>
      <c r="M453" s="5">
        <f>[4]怪物表!M454</f>
        <v>252</v>
      </c>
      <c r="N453" s="5">
        <f>[4]怪物表!N454</f>
        <v>0</v>
      </c>
      <c r="O453" s="5">
        <f>[4]怪物表!O454</f>
        <v>1.7320000000000002</v>
      </c>
      <c r="P453" s="5">
        <f>[4]怪物表!P454</f>
        <v>0.1</v>
      </c>
      <c r="Q453" s="5">
        <f>[4]怪物表!Q454</f>
        <v>0.17710000000000004</v>
      </c>
      <c r="R453" s="5">
        <f>[4]怪物表!R454</f>
        <v>0.54000000000000026</v>
      </c>
      <c r="S453" s="5">
        <f>[4]怪物表!S454</f>
        <v>8.1000000000000044E-2</v>
      </c>
      <c r="T453" s="5">
        <f>[4]怪物表!T454</f>
        <v>8.1000000000000044E-2</v>
      </c>
      <c r="U453" s="5">
        <f>[4]怪物表!U454</f>
        <v>8.1000000000000044E-2</v>
      </c>
      <c r="V453" s="5">
        <f>[4]怪物表!V454</f>
        <v>8.1000000000000044E-2</v>
      </c>
      <c r="W453" s="5">
        <f>[4]怪物表!W454</f>
        <v>8.1000000000000044E-2</v>
      </c>
      <c r="X453" s="5">
        <f>[4]怪物表!X454</f>
        <v>0.12960000000000008</v>
      </c>
    </row>
    <row r="454" spans="2:24" ht="14.25" x14ac:dyDescent="0.2">
      <c r="B454" s="1" t="s">
        <v>1343</v>
      </c>
      <c r="C454" s="4">
        <v>56</v>
      </c>
      <c r="D454" s="5" t="str">
        <f>[4]怪物表!D455</f>
        <v>金属系</v>
      </c>
      <c r="E454" s="5" t="str">
        <f>[4]怪物表!E455</f>
        <v>物理</v>
      </c>
      <c r="F454" s="5">
        <f>[4]怪物表!F455</f>
        <v>0</v>
      </c>
      <c r="G454" s="5">
        <f>[4]怪物表!G455</f>
        <v>2212</v>
      </c>
      <c r="H454" s="5">
        <f>[4]怪物表!H455</f>
        <v>90</v>
      </c>
      <c r="I454" s="5">
        <f>[4]怪物表!I455</f>
        <v>502</v>
      </c>
      <c r="J454" s="5">
        <f>[4]怪物表!J455</f>
        <v>260</v>
      </c>
      <c r="K454" s="5">
        <f>[4]怪物表!K455</f>
        <v>193</v>
      </c>
      <c r="L454" s="5">
        <f>[4]怪物表!L455</f>
        <v>0</v>
      </c>
      <c r="M454" s="5">
        <f>[4]怪物表!M455</f>
        <v>260</v>
      </c>
      <c r="N454" s="5">
        <f>[4]怪物表!N455</f>
        <v>0</v>
      </c>
      <c r="O454" s="5">
        <f>[4]怪物表!O455</f>
        <v>1.7504</v>
      </c>
      <c r="P454" s="5">
        <f>[4]怪物表!P455</f>
        <v>0.1</v>
      </c>
      <c r="Q454" s="5">
        <f>[4]怪物表!Q455</f>
        <v>0.17825000000000005</v>
      </c>
      <c r="R454" s="5">
        <f>[4]怪物表!R455</f>
        <v>0.55000000000000027</v>
      </c>
      <c r="S454" s="5">
        <f>[4]怪物表!S455</f>
        <v>8.2500000000000046E-2</v>
      </c>
      <c r="T454" s="5">
        <f>[4]怪物表!T455</f>
        <v>8.2500000000000046E-2</v>
      </c>
      <c r="U454" s="5">
        <f>[4]怪物表!U455</f>
        <v>8.2500000000000046E-2</v>
      </c>
      <c r="V454" s="5">
        <f>[4]怪物表!V455</f>
        <v>8.2500000000000046E-2</v>
      </c>
      <c r="W454" s="5">
        <f>[4]怪物表!W455</f>
        <v>8.2500000000000046E-2</v>
      </c>
      <c r="X454" s="5">
        <f>[4]怪物表!X455</f>
        <v>0.13200000000000009</v>
      </c>
    </row>
    <row r="455" spans="2:24" ht="14.25" x14ac:dyDescent="0.2">
      <c r="B455" s="1" t="s">
        <v>1344</v>
      </c>
      <c r="C455" s="4">
        <v>57</v>
      </c>
      <c r="D455" s="5" t="str">
        <f>[4]怪物表!D456</f>
        <v>金属系</v>
      </c>
      <c r="E455" s="5" t="str">
        <f>[4]怪物表!E456</f>
        <v>物理</v>
      </c>
      <c r="F455" s="5">
        <f>[4]怪物表!F456</f>
        <v>0</v>
      </c>
      <c r="G455" s="5">
        <f>[4]怪物表!G456</f>
        <v>2272</v>
      </c>
      <c r="H455" s="5">
        <f>[4]怪物表!H456</f>
        <v>92</v>
      </c>
      <c r="I455" s="5">
        <f>[4]怪物表!I456</f>
        <v>517</v>
      </c>
      <c r="J455" s="5">
        <f>[4]怪物表!J456</f>
        <v>267</v>
      </c>
      <c r="K455" s="5">
        <f>[4]怪物表!K456</f>
        <v>199</v>
      </c>
      <c r="L455" s="5">
        <f>[4]怪物表!L456</f>
        <v>0</v>
      </c>
      <c r="M455" s="5">
        <f>[4]怪物表!M456</f>
        <v>267</v>
      </c>
      <c r="N455" s="5">
        <f>[4]怪物表!N456</f>
        <v>0</v>
      </c>
      <c r="O455" s="5">
        <f>[4]怪物表!O456</f>
        <v>1.7687999999999999</v>
      </c>
      <c r="P455" s="5">
        <f>[4]怪物表!P456</f>
        <v>0.1</v>
      </c>
      <c r="Q455" s="5">
        <f>[4]怪物表!Q456</f>
        <v>0.17940000000000006</v>
      </c>
      <c r="R455" s="5">
        <f>[4]怪物表!R456</f>
        <v>0.56000000000000028</v>
      </c>
      <c r="S455" s="5">
        <f>[4]怪物表!S456</f>
        <v>8.4000000000000047E-2</v>
      </c>
      <c r="T455" s="5">
        <f>[4]怪物表!T456</f>
        <v>8.4000000000000047E-2</v>
      </c>
      <c r="U455" s="5">
        <f>[4]怪物表!U456</f>
        <v>8.4000000000000047E-2</v>
      </c>
      <c r="V455" s="5">
        <f>[4]怪物表!V456</f>
        <v>8.4000000000000047E-2</v>
      </c>
      <c r="W455" s="5">
        <f>[4]怪物表!W456</f>
        <v>8.4000000000000047E-2</v>
      </c>
      <c r="X455" s="5">
        <f>[4]怪物表!X456</f>
        <v>0.13440000000000007</v>
      </c>
    </row>
    <row r="456" spans="2:24" ht="14.25" x14ac:dyDescent="0.2">
      <c r="B456" s="1" t="s">
        <v>2264</v>
      </c>
      <c r="C456" s="4">
        <v>58</v>
      </c>
      <c r="D456" s="5" t="str">
        <f>[4]怪物表!D457</f>
        <v>金属系</v>
      </c>
      <c r="E456" s="5" t="str">
        <f>[4]怪物表!E457</f>
        <v>物理</v>
      </c>
      <c r="F456" s="5">
        <f>[4]怪物表!F457</f>
        <v>0</v>
      </c>
      <c r="G456" s="5">
        <f>[4]怪物表!G457</f>
        <v>2334</v>
      </c>
      <c r="H456" s="5">
        <f>[4]怪物表!H457</f>
        <v>94</v>
      </c>
      <c r="I456" s="5">
        <f>[4]怪物表!I457</f>
        <v>533</v>
      </c>
      <c r="J456" s="5">
        <f>[4]怪物表!J457</f>
        <v>274</v>
      </c>
      <c r="K456" s="5">
        <f>[4]怪物表!K457</f>
        <v>205</v>
      </c>
      <c r="L456" s="5">
        <f>[4]怪物表!L457</f>
        <v>0</v>
      </c>
      <c r="M456" s="5">
        <f>[4]怪物表!M457</f>
        <v>274</v>
      </c>
      <c r="N456" s="5">
        <f>[4]怪物表!N457</f>
        <v>0</v>
      </c>
      <c r="O456" s="5">
        <f>[4]怪物表!O457</f>
        <v>1.7872000000000001</v>
      </c>
      <c r="P456" s="5">
        <f>[4]怪物表!P457</f>
        <v>0.1</v>
      </c>
      <c r="Q456" s="5">
        <f>[4]怪物表!Q457</f>
        <v>0.18055000000000004</v>
      </c>
      <c r="R456" s="5">
        <f>[4]怪物表!R457</f>
        <v>0.57000000000000028</v>
      </c>
      <c r="S456" s="5">
        <f>[4]怪物表!S457</f>
        <v>8.5500000000000048E-2</v>
      </c>
      <c r="T456" s="5">
        <f>[4]怪物表!T457</f>
        <v>8.5500000000000048E-2</v>
      </c>
      <c r="U456" s="5">
        <f>[4]怪物表!U457</f>
        <v>8.5500000000000048E-2</v>
      </c>
      <c r="V456" s="5">
        <f>[4]怪物表!V457</f>
        <v>8.5500000000000048E-2</v>
      </c>
      <c r="W456" s="5">
        <f>[4]怪物表!W457</f>
        <v>8.5500000000000048E-2</v>
      </c>
      <c r="X456" s="5">
        <f>[4]怪物表!X457</f>
        <v>0.13680000000000009</v>
      </c>
    </row>
    <row r="457" spans="2:24" ht="14.25" x14ac:dyDescent="0.2">
      <c r="B457" s="1" t="s">
        <v>1460</v>
      </c>
      <c r="C457" s="4">
        <v>59</v>
      </c>
      <c r="D457" s="5" t="str">
        <f>[4]怪物表!D458</f>
        <v>金属系</v>
      </c>
      <c r="E457" s="5" t="str">
        <f>[4]怪物表!E458</f>
        <v>物理</v>
      </c>
      <c r="F457" s="5">
        <f>[4]怪物表!F458</f>
        <v>0</v>
      </c>
      <c r="G457" s="5">
        <f>[4]怪物表!G458</f>
        <v>2392</v>
      </c>
      <c r="H457" s="5">
        <f>[4]怪物表!H458</f>
        <v>96</v>
      </c>
      <c r="I457" s="5">
        <f>[4]怪物表!I458</f>
        <v>549</v>
      </c>
      <c r="J457" s="5">
        <f>[4]怪物表!J458</f>
        <v>283</v>
      </c>
      <c r="K457" s="5">
        <f>[4]怪物表!K458</f>
        <v>211</v>
      </c>
      <c r="L457" s="5">
        <f>[4]怪物表!L458</f>
        <v>0</v>
      </c>
      <c r="M457" s="5">
        <f>[4]怪物表!M458</f>
        <v>281</v>
      </c>
      <c r="N457" s="5">
        <f>[4]怪物表!N458</f>
        <v>0</v>
      </c>
      <c r="O457" s="5">
        <f>[4]怪物表!O458</f>
        <v>1.8056000000000001</v>
      </c>
      <c r="P457" s="5">
        <f>[4]怪物表!P458</f>
        <v>0.1</v>
      </c>
      <c r="Q457" s="5">
        <f>[4]怪物表!Q458</f>
        <v>0.18170000000000006</v>
      </c>
      <c r="R457" s="5">
        <f>[4]怪物表!R458</f>
        <v>0.58000000000000029</v>
      </c>
      <c r="S457" s="5">
        <f>[4]怪物表!S458</f>
        <v>8.700000000000005E-2</v>
      </c>
      <c r="T457" s="5">
        <f>[4]怪物表!T458</f>
        <v>8.700000000000005E-2</v>
      </c>
      <c r="U457" s="5">
        <f>[4]怪物表!U458</f>
        <v>8.700000000000005E-2</v>
      </c>
      <c r="V457" s="5">
        <f>[4]怪物表!V458</f>
        <v>8.700000000000005E-2</v>
      </c>
      <c r="W457" s="5">
        <f>[4]怪物表!W458</f>
        <v>8.700000000000005E-2</v>
      </c>
      <c r="X457" s="5">
        <f>[4]怪物表!X458</f>
        <v>0.13920000000000007</v>
      </c>
    </row>
    <row r="458" spans="2:24" ht="14.25" x14ac:dyDescent="0.2">
      <c r="B458" s="1" t="s">
        <v>2265</v>
      </c>
      <c r="C458" s="4">
        <v>60</v>
      </c>
      <c r="D458" s="5" t="str">
        <f>[4]怪物表!D459</f>
        <v>金属系</v>
      </c>
      <c r="E458" s="5" t="str">
        <f>[4]怪物表!E459</f>
        <v>物理</v>
      </c>
      <c r="F458" s="5">
        <f>[4]怪物表!F459</f>
        <v>0</v>
      </c>
      <c r="G458" s="5">
        <f>[4]怪物表!G459</f>
        <v>2452</v>
      </c>
      <c r="H458" s="5">
        <f>[4]怪物表!H459</f>
        <v>98</v>
      </c>
      <c r="I458" s="5">
        <f>[4]怪物表!I459</f>
        <v>566</v>
      </c>
      <c r="J458" s="5">
        <f>[4]怪物表!J459</f>
        <v>290</v>
      </c>
      <c r="K458" s="5">
        <f>[4]怪物表!K459</f>
        <v>217</v>
      </c>
      <c r="L458" s="5">
        <f>[4]怪物表!L459</f>
        <v>0</v>
      </c>
      <c r="M458" s="5">
        <f>[4]怪物表!M459</f>
        <v>288</v>
      </c>
      <c r="N458" s="5">
        <f>[4]怪物表!N459</f>
        <v>0</v>
      </c>
      <c r="O458" s="5">
        <f>[4]怪物表!O459</f>
        <v>1.8239999999999998</v>
      </c>
      <c r="P458" s="5">
        <f>[4]怪物表!P459</f>
        <v>0.1</v>
      </c>
      <c r="Q458" s="5">
        <f>[4]怪物表!Q459</f>
        <v>0.18285000000000004</v>
      </c>
      <c r="R458" s="5">
        <f>[4]怪物表!R459</f>
        <v>0.5900000000000003</v>
      </c>
      <c r="S458" s="5">
        <f>[4]怪物表!S459</f>
        <v>8.8500000000000051E-2</v>
      </c>
      <c r="T458" s="5">
        <f>[4]怪物表!T459</f>
        <v>8.8500000000000051E-2</v>
      </c>
      <c r="U458" s="5">
        <f>[4]怪物表!U459</f>
        <v>8.8500000000000051E-2</v>
      </c>
      <c r="V458" s="5">
        <f>[4]怪物表!V459</f>
        <v>8.8500000000000051E-2</v>
      </c>
      <c r="W458" s="5">
        <f>[4]怪物表!W459</f>
        <v>8.8500000000000051E-2</v>
      </c>
      <c r="X458" s="5">
        <f>[4]怪物表!X459</f>
        <v>0.14160000000000009</v>
      </c>
    </row>
    <row r="459" spans="2:24" ht="14.25" x14ac:dyDescent="0.2">
      <c r="B459" s="1" t="s">
        <v>2266</v>
      </c>
      <c r="C459" s="4">
        <v>61</v>
      </c>
      <c r="D459" s="5" t="str">
        <f>[4]怪物表!D460</f>
        <v>金属系</v>
      </c>
      <c r="E459" s="5" t="str">
        <f>[4]怪物表!E460</f>
        <v>物理</v>
      </c>
      <c r="F459" s="5">
        <f>[4]怪物表!F460</f>
        <v>0</v>
      </c>
      <c r="G459" s="5">
        <f>[4]怪物表!G460</f>
        <v>2514</v>
      </c>
      <c r="H459" s="5">
        <f>[4]怪物表!H460</f>
        <v>100</v>
      </c>
      <c r="I459" s="5">
        <f>[4]怪物表!I460</f>
        <v>584</v>
      </c>
      <c r="J459" s="5">
        <f>[4]怪物表!J460</f>
        <v>298</v>
      </c>
      <c r="K459" s="5">
        <f>[4]怪物表!K460</f>
        <v>224</v>
      </c>
      <c r="L459" s="5">
        <f>[4]怪物表!L460</f>
        <v>0</v>
      </c>
      <c r="M459" s="5">
        <f>[4]怪物表!M460</f>
        <v>296</v>
      </c>
      <c r="N459" s="5">
        <f>[4]怪物表!N460</f>
        <v>0</v>
      </c>
      <c r="O459" s="5">
        <f>[4]怪物表!O460</f>
        <v>1.8424</v>
      </c>
      <c r="P459" s="5">
        <f>[4]怪物表!P460</f>
        <v>0.1</v>
      </c>
      <c r="Q459" s="5">
        <f>[4]怪物表!Q460</f>
        <v>0.18400000000000005</v>
      </c>
      <c r="R459" s="5">
        <f>[4]怪物表!R460</f>
        <v>0.60000000000000031</v>
      </c>
      <c r="S459" s="5">
        <f>[4]怪物表!S460</f>
        <v>9.0000000000000052E-2</v>
      </c>
      <c r="T459" s="5">
        <f>[4]怪物表!T460</f>
        <v>9.0000000000000052E-2</v>
      </c>
      <c r="U459" s="5">
        <f>[4]怪物表!U460</f>
        <v>9.0000000000000052E-2</v>
      </c>
      <c r="V459" s="5">
        <f>[4]怪物表!V460</f>
        <v>9.0000000000000052E-2</v>
      </c>
      <c r="W459" s="5">
        <f>[4]怪物表!W460</f>
        <v>9.0000000000000052E-2</v>
      </c>
      <c r="X459" s="5">
        <f>[4]怪物表!X460</f>
        <v>0.1440000000000001</v>
      </c>
    </row>
    <row r="460" spans="2:24" ht="14.25" x14ac:dyDescent="0.2">
      <c r="B460" s="1" t="s">
        <v>2267</v>
      </c>
      <c r="C460" s="4">
        <v>62</v>
      </c>
      <c r="D460" s="5" t="str">
        <f>[4]怪物表!D461</f>
        <v>金属系</v>
      </c>
      <c r="E460" s="5" t="str">
        <f>[4]怪物表!E461</f>
        <v>物理</v>
      </c>
      <c r="F460" s="5">
        <f>[4]怪物表!F461</f>
        <v>0</v>
      </c>
      <c r="G460" s="5">
        <f>[4]怪物表!G461</f>
        <v>2578</v>
      </c>
      <c r="H460" s="5">
        <f>[4]怪物表!H461</f>
        <v>102</v>
      </c>
      <c r="I460" s="5">
        <f>[4]怪物表!I461</f>
        <v>600</v>
      </c>
      <c r="J460" s="5">
        <f>[4]怪物表!J461</f>
        <v>306</v>
      </c>
      <c r="K460" s="5">
        <f>[4]怪物表!K461</f>
        <v>230</v>
      </c>
      <c r="L460" s="5">
        <f>[4]怪物表!L461</f>
        <v>0</v>
      </c>
      <c r="M460" s="5">
        <f>[4]怪物表!M461</f>
        <v>303</v>
      </c>
      <c r="N460" s="5">
        <f>[4]怪物表!N461</f>
        <v>0</v>
      </c>
      <c r="O460" s="5">
        <f>[4]怪物表!O461</f>
        <v>1.8608000000000002</v>
      </c>
      <c r="P460" s="5">
        <f>[4]怪物表!P461</f>
        <v>0.1</v>
      </c>
      <c r="Q460" s="5">
        <f>[4]怪物表!Q461</f>
        <v>0.18515000000000006</v>
      </c>
      <c r="R460" s="5">
        <f>[4]怪物表!R461</f>
        <v>0.61000000000000032</v>
      </c>
      <c r="S460" s="5">
        <f>[4]怪物表!S461</f>
        <v>9.1500000000000054E-2</v>
      </c>
      <c r="T460" s="5">
        <f>[4]怪物表!T461</f>
        <v>9.1500000000000054E-2</v>
      </c>
      <c r="U460" s="5">
        <f>[4]怪物表!U461</f>
        <v>9.1500000000000054E-2</v>
      </c>
      <c r="V460" s="5">
        <f>[4]怪物表!V461</f>
        <v>9.1500000000000054E-2</v>
      </c>
      <c r="W460" s="5">
        <f>[4]怪物表!W461</f>
        <v>9.1500000000000054E-2</v>
      </c>
      <c r="X460" s="5">
        <f>[4]怪物表!X461</f>
        <v>0.14640000000000009</v>
      </c>
    </row>
    <row r="461" spans="2:24" ht="14.25" x14ac:dyDescent="0.2">
      <c r="B461" s="1" t="s">
        <v>1291</v>
      </c>
      <c r="C461" s="4">
        <v>63</v>
      </c>
      <c r="D461" s="5" t="str">
        <f>[4]怪物表!D462</f>
        <v>金属系</v>
      </c>
      <c r="E461" s="5" t="str">
        <f>[4]怪物表!E462</f>
        <v>物理</v>
      </c>
      <c r="F461" s="5">
        <f>[4]怪物表!F462</f>
        <v>0</v>
      </c>
      <c r="G461" s="5">
        <f>[4]怪物表!G462</f>
        <v>2642</v>
      </c>
      <c r="H461" s="5">
        <f>[4]怪物表!H462</f>
        <v>104</v>
      </c>
      <c r="I461" s="5">
        <f>[4]怪物表!I462</f>
        <v>617</v>
      </c>
      <c r="J461" s="5">
        <f>[4]怪物表!J462</f>
        <v>314</v>
      </c>
      <c r="K461" s="5">
        <f>[4]怪物表!K462</f>
        <v>237</v>
      </c>
      <c r="L461" s="5">
        <f>[4]怪物表!L462</f>
        <v>0</v>
      </c>
      <c r="M461" s="5">
        <f>[4]怪物表!M462</f>
        <v>310</v>
      </c>
      <c r="N461" s="5">
        <f>[4]怪物表!N462</f>
        <v>0</v>
      </c>
      <c r="O461" s="5">
        <f>[4]怪物表!O462</f>
        <v>1.8792</v>
      </c>
      <c r="P461" s="5">
        <f>[4]怪物表!P462</f>
        <v>0.1</v>
      </c>
      <c r="Q461" s="5">
        <f>[4]怪物表!Q462</f>
        <v>0.18630000000000005</v>
      </c>
      <c r="R461" s="5">
        <f>[4]怪物表!R462</f>
        <v>0.62000000000000033</v>
      </c>
      <c r="S461" s="5">
        <f>[4]怪物表!S462</f>
        <v>9.3000000000000055E-2</v>
      </c>
      <c r="T461" s="5">
        <f>[4]怪物表!T462</f>
        <v>9.3000000000000055E-2</v>
      </c>
      <c r="U461" s="5">
        <f>[4]怪物表!U462</f>
        <v>9.3000000000000055E-2</v>
      </c>
      <c r="V461" s="5">
        <f>[4]怪物表!V462</f>
        <v>9.3000000000000055E-2</v>
      </c>
      <c r="W461" s="5">
        <f>[4]怪物表!W462</f>
        <v>9.3000000000000055E-2</v>
      </c>
      <c r="X461" s="5">
        <f>[4]怪物表!X462</f>
        <v>0.1488000000000001</v>
      </c>
    </row>
    <row r="462" spans="2:24" ht="14.25" x14ac:dyDescent="0.2">
      <c r="B462" s="1" t="s">
        <v>1292</v>
      </c>
      <c r="C462" s="4">
        <v>64</v>
      </c>
      <c r="D462" s="5" t="str">
        <f>[4]怪物表!D463</f>
        <v>金属系</v>
      </c>
      <c r="E462" s="5" t="str">
        <f>[4]怪物表!E463</f>
        <v>物理</v>
      </c>
      <c r="F462" s="5">
        <f>[4]怪物表!F463</f>
        <v>0</v>
      </c>
      <c r="G462" s="5">
        <f>[4]怪物表!G463</f>
        <v>2706</v>
      </c>
      <c r="H462" s="5">
        <f>[4]怪物表!H463</f>
        <v>106</v>
      </c>
      <c r="I462" s="5">
        <f>[4]怪物表!I463</f>
        <v>635</v>
      </c>
      <c r="J462" s="5">
        <f>[4]怪物表!J463</f>
        <v>321</v>
      </c>
      <c r="K462" s="5">
        <f>[4]怪物表!K463</f>
        <v>244</v>
      </c>
      <c r="L462" s="5">
        <f>[4]怪物表!L463</f>
        <v>0</v>
      </c>
      <c r="M462" s="5">
        <f>[4]怪物表!M463</f>
        <v>317</v>
      </c>
      <c r="N462" s="5">
        <f>[4]怪物表!N463</f>
        <v>0</v>
      </c>
      <c r="O462" s="5">
        <f>[4]怪物表!O463</f>
        <v>1.8976</v>
      </c>
      <c r="P462" s="5">
        <f>[4]怪物表!P463</f>
        <v>0.1</v>
      </c>
      <c r="Q462" s="5">
        <f>[4]怪物表!Q463</f>
        <v>0.18745000000000006</v>
      </c>
      <c r="R462" s="5">
        <f>[4]怪物表!R463</f>
        <v>0.63000000000000034</v>
      </c>
      <c r="S462" s="5">
        <f>[4]怪物表!S463</f>
        <v>9.4500000000000056E-2</v>
      </c>
      <c r="T462" s="5">
        <f>[4]怪物表!T463</f>
        <v>9.4500000000000056E-2</v>
      </c>
      <c r="U462" s="5">
        <f>[4]怪物表!U463</f>
        <v>9.4500000000000056E-2</v>
      </c>
      <c r="V462" s="5">
        <f>[4]怪物表!V463</f>
        <v>9.4500000000000056E-2</v>
      </c>
      <c r="W462" s="5">
        <f>[4]怪物表!W463</f>
        <v>9.4500000000000056E-2</v>
      </c>
      <c r="X462" s="5">
        <f>[4]怪物表!X463</f>
        <v>0.15120000000000011</v>
      </c>
    </row>
    <row r="463" spans="2:24" ht="14.25" x14ac:dyDescent="0.2">
      <c r="B463" s="1" t="s">
        <v>1293</v>
      </c>
      <c r="C463" s="4">
        <v>65</v>
      </c>
      <c r="D463" s="5" t="str">
        <f>[4]怪物表!D464</f>
        <v>金属系</v>
      </c>
      <c r="E463" s="5" t="str">
        <f>[4]怪物表!E464</f>
        <v>物理</v>
      </c>
      <c r="F463" s="5">
        <f>[4]怪物表!F464</f>
        <v>0</v>
      </c>
      <c r="G463" s="5">
        <f>[4]怪物表!G464</f>
        <v>2770</v>
      </c>
      <c r="H463" s="5">
        <f>[4]怪物表!H464</f>
        <v>108</v>
      </c>
      <c r="I463" s="5">
        <f>[4]怪物表!I464</f>
        <v>654</v>
      </c>
      <c r="J463" s="5">
        <f>[4]怪物表!J464</f>
        <v>330</v>
      </c>
      <c r="K463" s="5">
        <f>[4]怪物表!K464</f>
        <v>251</v>
      </c>
      <c r="L463" s="5">
        <f>[4]怪物表!L464</f>
        <v>0</v>
      </c>
      <c r="M463" s="5">
        <f>[4]怪物表!M464</f>
        <v>325</v>
      </c>
      <c r="N463" s="5">
        <f>[4]怪物表!N464</f>
        <v>0</v>
      </c>
      <c r="O463" s="5">
        <f>[4]怪物表!O464</f>
        <v>1.9160000000000001</v>
      </c>
      <c r="P463" s="5">
        <f>[4]怪物表!P464</f>
        <v>0.1</v>
      </c>
      <c r="Q463" s="5">
        <f>[4]怪物表!Q464</f>
        <v>0.18860000000000005</v>
      </c>
      <c r="R463" s="5">
        <f>[4]怪物表!R464</f>
        <v>0.64000000000000035</v>
      </c>
      <c r="S463" s="5">
        <f>[4]怪物表!S464</f>
        <v>9.6000000000000058E-2</v>
      </c>
      <c r="T463" s="5">
        <f>[4]怪物表!T464</f>
        <v>9.6000000000000058E-2</v>
      </c>
      <c r="U463" s="5">
        <f>[4]怪物表!U464</f>
        <v>9.6000000000000058E-2</v>
      </c>
      <c r="V463" s="5">
        <f>[4]怪物表!V464</f>
        <v>9.6000000000000058E-2</v>
      </c>
      <c r="W463" s="5">
        <f>[4]怪物表!W464</f>
        <v>9.6000000000000058E-2</v>
      </c>
      <c r="X463" s="5">
        <f>[4]怪物表!X464</f>
        <v>0.1536000000000001</v>
      </c>
    </row>
    <row r="464" spans="2:24" ht="14.25" x14ac:dyDescent="0.2">
      <c r="B464" s="1" t="s">
        <v>1294</v>
      </c>
      <c r="C464" s="4">
        <v>66</v>
      </c>
      <c r="D464" s="5" t="str">
        <f>[4]怪物表!D465</f>
        <v>金属系</v>
      </c>
      <c r="E464" s="5" t="str">
        <f>[4]怪物表!E465</f>
        <v>物理</v>
      </c>
      <c r="F464" s="5">
        <f>[4]怪物表!F465</f>
        <v>0</v>
      </c>
      <c r="G464" s="5">
        <f>[4]怪物表!G465</f>
        <v>2834</v>
      </c>
      <c r="H464" s="5">
        <f>[4]怪物表!H465</f>
        <v>110</v>
      </c>
      <c r="I464" s="5">
        <f>[4]怪物表!I465</f>
        <v>671</v>
      </c>
      <c r="J464" s="5">
        <f>[4]怪物表!J465</f>
        <v>337</v>
      </c>
      <c r="K464" s="5">
        <f>[4]怪物表!K465</f>
        <v>258</v>
      </c>
      <c r="L464" s="5">
        <f>[4]怪物表!L465</f>
        <v>0</v>
      </c>
      <c r="M464" s="5">
        <f>[4]怪物表!M465</f>
        <v>333</v>
      </c>
      <c r="N464" s="5">
        <f>[4]怪物表!N465</f>
        <v>0</v>
      </c>
      <c r="O464" s="5">
        <f>[4]怪物表!O465</f>
        <v>1.9343999999999999</v>
      </c>
      <c r="P464" s="5">
        <f>[4]怪物表!P465</f>
        <v>0.1</v>
      </c>
      <c r="Q464" s="5">
        <f>[4]怪物表!Q465</f>
        <v>0.18975000000000006</v>
      </c>
      <c r="R464" s="5">
        <f>[4]怪物表!R465</f>
        <v>0.65000000000000036</v>
      </c>
      <c r="S464" s="5">
        <f>[4]怪物表!S465</f>
        <v>9.7500000000000059E-2</v>
      </c>
      <c r="T464" s="5">
        <f>[4]怪物表!T465</f>
        <v>9.7500000000000059E-2</v>
      </c>
      <c r="U464" s="5">
        <f>[4]怪物表!U465</f>
        <v>9.7500000000000059E-2</v>
      </c>
      <c r="V464" s="5">
        <f>[4]怪物表!V465</f>
        <v>9.7500000000000059E-2</v>
      </c>
      <c r="W464" s="5">
        <f>[4]怪物表!W465</f>
        <v>9.7500000000000059E-2</v>
      </c>
      <c r="X464" s="5">
        <f>[4]怪物表!X465</f>
        <v>0.15600000000000011</v>
      </c>
    </row>
    <row r="465" spans="2:24" ht="14.25" x14ac:dyDescent="0.2">
      <c r="B465" s="1" t="s">
        <v>2268</v>
      </c>
      <c r="C465" s="4">
        <v>67</v>
      </c>
      <c r="D465" s="5" t="str">
        <f>[4]怪物表!D466</f>
        <v>金属系</v>
      </c>
      <c r="E465" s="5" t="str">
        <f>[4]怪物表!E466</f>
        <v>物理</v>
      </c>
      <c r="F465" s="5">
        <f>[4]怪物表!F466</f>
        <v>0</v>
      </c>
      <c r="G465" s="5">
        <f>[4]怪物表!G466</f>
        <v>2896</v>
      </c>
      <c r="H465" s="5">
        <f>[4]怪物表!H466</f>
        <v>112</v>
      </c>
      <c r="I465" s="5">
        <f>[4]怪物表!I466</f>
        <v>691</v>
      </c>
      <c r="J465" s="5">
        <f>[4]怪物表!J466</f>
        <v>345</v>
      </c>
      <c r="K465" s="5">
        <f>[4]怪物表!K466</f>
        <v>265</v>
      </c>
      <c r="L465" s="5">
        <f>[4]怪物表!L466</f>
        <v>0</v>
      </c>
      <c r="M465" s="5">
        <f>[4]怪物表!M466</f>
        <v>341</v>
      </c>
      <c r="N465" s="5">
        <f>[4]怪物表!N466</f>
        <v>0</v>
      </c>
      <c r="O465" s="5">
        <f>[4]怪物表!O466</f>
        <v>1.9527999999999999</v>
      </c>
      <c r="P465" s="5">
        <f>[4]怪物表!P466</f>
        <v>0.1</v>
      </c>
      <c r="Q465" s="5">
        <f>[4]怪物表!Q466</f>
        <v>0.19090000000000007</v>
      </c>
      <c r="R465" s="5">
        <f>[4]怪物表!R466</f>
        <v>0.66000000000000036</v>
      </c>
      <c r="S465" s="5">
        <f>[4]怪物表!S466</f>
        <v>9.900000000000006E-2</v>
      </c>
      <c r="T465" s="5">
        <f>[4]怪物表!T466</f>
        <v>9.900000000000006E-2</v>
      </c>
      <c r="U465" s="5">
        <f>[4]怪物表!U466</f>
        <v>9.900000000000006E-2</v>
      </c>
      <c r="V465" s="5">
        <f>[4]怪物表!V466</f>
        <v>9.900000000000006E-2</v>
      </c>
      <c r="W465" s="5">
        <f>[4]怪物表!W466</f>
        <v>9.900000000000006E-2</v>
      </c>
      <c r="X465" s="5">
        <f>[4]怪物表!X466</f>
        <v>0.1584000000000001</v>
      </c>
    </row>
    <row r="466" spans="2:24" ht="14.25" x14ac:dyDescent="0.2">
      <c r="B466" s="1" t="s">
        <v>2269</v>
      </c>
      <c r="C466" s="4">
        <v>68</v>
      </c>
      <c r="D466" s="5" t="str">
        <f>[4]怪物表!D467</f>
        <v>金属系</v>
      </c>
      <c r="E466" s="5" t="str">
        <f>[4]怪物表!E467</f>
        <v>物理</v>
      </c>
      <c r="F466" s="5">
        <f>[4]怪物表!F467</f>
        <v>0</v>
      </c>
      <c r="G466" s="5">
        <f>[4]怪物表!G467</f>
        <v>2960</v>
      </c>
      <c r="H466" s="5">
        <f>[4]怪物表!H467</f>
        <v>114</v>
      </c>
      <c r="I466" s="5">
        <f>[4]怪物表!I467</f>
        <v>709</v>
      </c>
      <c r="J466" s="5">
        <f>[4]怪物表!J467</f>
        <v>354</v>
      </c>
      <c r="K466" s="5">
        <f>[4]怪物表!K467</f>
        <v>273</v>
      </c>
      <c r="L466" s="5">
        <f>[4]怪物表!L467</f>
        <v>0</v>
      </c>
      <c r="M466" s="5">
        <f>[4]怪物表!M467</f>
        <v>349</v>
      </c>
      <c r="N466" s="5">
        <f>[4]怪物表!N467</f>
        <v>0</v>
      </c>
      <c r="O466" s="5">
        <f>[4]怪物表!O467</f>
        <v>1.9712000000000001</v>
      </c>
      <c r="P466" s="5">
        <f>[4]怪物表!P467</f>
        <v>0.1</v>
      </c>
      <c r="Q466" s="5">
        <f>[4]怪物表!Q467</f>
        <v>0.19205000000000005</v>
      </c>
      <c r="R466" s="5">
        <f>[4]怪物表!R467</f>
        <v>0.67000000000000037</v>
      </c>
      <c r="S466" s="5">
        <f>[4]怪物表!S467</f>
        <v>0.10050000000000006</v>
      </c>
      <c r="T466" s="5">
        <f>[4]怪物表!T467</f>
        <v>0.10050000000000006</v>
      </c>
      <c r="U466" s="5">
        <f>[4]怪物表!U467</f>
        <v>0.10050000000000006</v>
      </c>
      <c r="V466" s="5">
        <f>[4]怪物表!V467</f>
        <v>0.10050000000000006</v>
      </c>
      <c r="W466" s="5">
        <f>[4]怪物表!W467</f>
        <v>0.10050000000000006</v>
      </c>
      <c r="X466" s="5">
        <f>[4]怪物表!X467</f>
        <v>0.16080000000000011</v>
      </c>
    </row>
    <row r="467" spans="2:24" ht="14.25" x14ac:dyDescent="0.2">
      <c r="B467" s="1" t="s">
        <v>2270</v>
      </c>
      <c r="C467" s="4">
        <v>69</v>
      </c>
      <c r="D467" s="5" t="str">
        <f>[4]怪物表!D468</f>
        <v>金属系</v>
      </c>
      <c r="E467" s="5" t="str">
        <f>[4]怪物表!E468</f>
        <v>物理</v>
      </c>
      <c r="F467" s="5">
        <f>[4]怪物表!F468</f>
        <v>0</v>
      </c>
      <c r="G467" s="5">
        <f>[4]怪物表!G468</f>
        <v>3028</v>
      </c>
      <c r="H467" s="5">
        <f>[4]怪物表!H468</f>
        <v>116</v>
      </c>
      <c r="I467" s="5">
        <f>[4]怪物表!I468</f>
        <v>729</v>
      </c>
      <c r="J467" s="5">
        <f>[4]怪物表!J468</f>
        <v>362</v>
      </c>
      <c r="K467" s="5">
        <f>[4]怪物表!K468</f>
        <v>280</v>
      </c>
      <c r="L467" s="5">
        <f>[4]怪物表!L468</f>
        <v>0</v>
      </c>
      <c r="M467" s="5">
        <f>[4]怪物表!M468</f>
        <v>357</v>
      </c>
      <c r="N467" s="5">
        <f>[4]怪物表!N468</f>
        <v>0</v>
      </c>
      <c r="O467" s="5">
        <f>[4]怪物表!O468</f>
        <v>1.9896000000000003</v>
      </c>
      <c r="P467" s="5">
        <f>[4]怪物表!P468</f>
        <v>0.1</v>
      </c>
      <c r="Q467" s="5">
        <f>[4]怪物表!Q468</f>
        <v>0.19320000000000007</v>
      </c>
      <c r="R467" s="5">
        <f>[4]怪物表!R468</f>
        <v>0.68000000000000038</v>
      </c>
      <c r="S467" s="5">
        <f>[4]怪物表!S468</f>
        <v>0.10200000000000006</v>
      </c>
      <c r="T467" s="5">
        <f>[4]怪物表!T468</f>
        <v>0.10200000000000006</v>
      </c>
      <c r="U467" s="5">
        <f>[4]怪物表!U468</f>
        <v>0.10200000000000006</v>
      </c>
      <c r="V467" s="5">
        <f>[4]怪物表!V468</f>
        <v>0.10200000000000006</v>
      </c>
      <c r="W467" s="5">
        <f>[4]怪物表!W468</f>
        <v>0.10200000000000006</v>
      </c>
      <c r="X467" s="5">
        <f>[4]怪物表!X468</f>
        <v>0.16320000000000012</v>
      </c>
    </row>
    <row r="468" spans="2:24" ht="14.25" x14ac:dyDescent="0.2">
      <c r="B468" s="1" t="s">
        <v>2271</v>
      </c>
      <c r="C468" s="4">
        <v>70</v>
      </c>
      <c r="D468" s="5" t="str">
        <f>[4]怪物表!D469</f>
        <v>金属系</v>
      </c>
      <c r="E468" s="5" t="str">
        <f>[4]怪物表!E469</f>
        <v>物理</v>
      </c>
      <c r="F468" s="5">
        <f>[4]怪物表!F469</f>
        <v>0</v>
      </c>
      <c r="G468" s="5">
        <f>[4]怪物表!G469</f>
        <v>3096</v>
      </c>
      <c r="H468" s="5">
        <f>[4]怪物表!H469</f>
        <v>118</v>
      </c>
      <c r="I468" s="5">
        <f>[4]怪物表!I469</f>
        <v>748</v>
      </c>
      <c r="J468" s="5">
        <f>[4]怪物表!J469</f>
        <v>370</v>
      </c>
      <c r="K468" s="5">
        <f>[4]怪物表!K469</f>
        <v>287</v>
      </c>
      <c r="L468" s="5">
        <f>[4]怪物表!L469</f>
        <v>0</v>
      </c>
      <c r="M468" s="5">
        <f>[4]怪物表!M469</f>
        <v>365</v>
      </c>
      <c r="N468" s="5">
        <f>[4]怪物表!N469</f>
        <v>0</v>
      </c>
      <c r="O468" s="5">
        <f>[4]怪物表!O469</f>
        <v>2.0080000000000005</v>
      </c>
      <c r="P468" s="5">
        <f>[4]怪物表!P469</f>
        <v>0.1</v>
      </c>
      <c r="Q468" s="5">
        <f>[4]怪物表!Q469</f>
        <v>0.19435000000000005</v>
      </c>
      <c r="R468" s="5">
        <f>[4]怪物表!R469</f>
        <v>0.69000000000000039</v>
      </c>
      <c r="S468" s="5">
        <f>[4]怪物表!S469</f>
        <v>0.10350000000000006</v>
      </c>
      <c r="T468" s="5">
        <f>[4]怪物表!T469</f>
        <v>0.10350000000000006</v>
      </c>
      <c r="U468" s="5">
        <f>[4]怪物表!U469</f>
        <v>0.10350000000000006</v>
      </c>
      <c r="V468" s="5">
        <f>[4]怪物表!V469</f>
        <v>0.10350000000000006</v>
      </c>
      <c r="W468" s="5">
        <f>[4]怪物表!W469</f>
        <v>0.10350000000000006</v>
      </c>
      <c r="X468" s="5">
        <f>[4]怪物表!X469</f>
        <v>0.16560000000000011</v>
      </c>
    </row>
    <row r="469" spans="2:24" ht="14.25" x14ac:dyDescent="0.2">
      <c r="B469" s="1" t="s">
        <v>2272</v>
      </c>
      <c r="C469" s="4">
        <v>71</v>
      </c>
      <c r="D469" s="5" t="str">
        <f>[4]怪物表!D470</f>
        <v>金属系</v>
      </c>
      <c r="E469" s="5" t="str">
        <f>[4]怪物表!E470</f>
        <v>物理</v>
      </c>
      <c r="F469" s="5">
        <f>[4]怪物表!F470</f>
        <v>0</v>
      </c>
      <c r="G469" s="5">
        <f>[4]怪物表!G470</f>
        <v>3162</v>
      </c>
      <c r="H469" s="5">
        <f>[4]怪物表!H470</f>
        <v>120</v>
      </c>
      <c r="I469" s="5">
        <f>[4]怪物表!I470</f>
        <v>769</v>
      </c>
      <c r="J469" s="5">
        <f>[4]怪物表!J470</f>
        <v>379</v>
      </c>
      <c r="K469" s="5">
        <f>[4]怪物表!K470</f>
        <v>295</v>
      </c>
      <c r="L469" s="5">
        <f>[4]怪物表!L470</f>
        <v>0</v>
      </c>
      <c r="M469" s="5">
        <f>[4]怪物表!M470</f>
        <v>373</v>
      </c>
      <c r="N469" s="5">
        <f>[4]怪物表!N470</f>
        <v>0</v>
      </c>
      <c r="O469" s="5">
        <f>[4]怪物表!O470</f>
        <v>2.0264000000000002</v>
      </c>
      <c r="P469" s="5">
        <f>[4]怪物表!P470</f>
        <v>0.1</v>
      </c>
      <c r="Q469" s="5">
        <f>[4]怪物表!Q470</f>
        <v>0.19550000000000006</v>
      </c>
      <c r="R469" s="5">
        <f>[4]怪物表!R470</f>
        <v>0.7000000000000004</v>
      </c>
      <c r="S469" s="5">
        <f>[4]怪物表!S470</f>
        <v>0.10500000000000007</v>
      </c>
      <c r="T469" s="5">
        <f>[4]怪物表!T470</f>
        <v>0.10500000000000007</v>
      </c>
      <c r="U469" s="5">
        <f>[4]怪物表!U470</f>
        <v>0.10500000000000007</v>
      </c>
      <c r="V469" s="5">
        <f>[4]怪物表!V470</f>
        <v>0.10500000000000007</v>
      </c>
      <c r="W469" s="5">
        <f>[4]怪物表!W470</f>
        <v>0.10500000000000007</v>
      </c>
      <c r="X469" s="5">
        <f>[4]怪物表!X470</f>
        <v>0.16800000000000012</v>
      </c>
    </row>
    <row r="470" spans="2:24" ht="14.25" x14ac:dyDescent="0.2">
      <c r="B470" s="1" t="s">
        <v>2273</v>
      </c>
      <c r="C470" s="4">
        <v>72</v>
      </c>
      <c r="D470" s="5" t="str">
        <f>[4]怪物表!D471</f>
        <v>金属系</v>
      </c>
      <c r="E470" s="5" t="str">
        <f>[4]怪物表!E471</f>
        <v>物理</v>
      </c>
      <c r="F470" s="5">
        <f>[4]怪物表!F471</f>
        <v>0</v>
      </c>
      <c r="G470" s="5">
        <f>[4]怪物表!G471</f>
        <v>3228</v>
      </c>
      <c r="H470" s="5">
        <f>[4]怪物表!H471</f>
        <v>122</v>
      </c>
      <c r="I470" s="5">
        <f>[4]怪物表!I471</f>
        <v>790</v>
      </c>
      <c r="J470" s="5">
        <f>[4]怪物表!J471</f>
        <v>387</v>
      </c>
      <c r="K470" s="5">
        <f>[4]怪物表!K471</f>
        <v>303</v>
      </c>
      <c r="L470" s="5">
        <f>[4]怪物表!L471</f>
        <v>0</v>
      </c>
      <c r="M470" s="5">
        <f>[4]怪物表!M471</f>
        <v>381</v>
      </c>
      <c r="N470" s="5">
        <f>[4]怪物表!N471</f>
        <v>0</v>
      </c>
      <c r="O470" s="5">
        <f>[4]怪物表!O471</f>
        <v>2.0448</v>
      </c>
      <c r="P470" s="5">
        <f>[4]怪物表!P471</f>
        <v>0.1</v>
      </c>
      <c r="Q470" s="5">
        <f>[4]怪物表!Q471</f>
        <v>0.19665000000000007</v>
      </c>
      <c r="R470" s="5">
        <f>[4]怪物表!R471</f>
        <v>0.71000000000000041</v>
      </c>
      <c r="S470" s="5">
        <f>[4]怪物表!S471</f>
        <v>0.10650000000000007</v>
      </c>
      <c r="T470" s="5">
        <f>[4]怪物表!T471</f>
        <v>0.10650000000000007</v>
      </c>
      <c r="U470" s="5">
        <f>[4]怪物表!U471</f>
        <v>0.10650000000000007</v>
      </c>
      <c r="V470" s="5">
        <f>[4]怪物表!V471</f>
        <v>0.10650000000000007</v>
      </c>
      <c r="W470" s="5">
        <f>[4]怪物表!W471</f>
        <v>0.10650000000000007</v>
      </c>
      <c r="X470" s="5">
        <f>[4]怪物表!X471</f>
        <v>0.17040000000000011</v>
      </c>
    </row>
    <row r="471" spans="2:24" ht="14.25" x14ac:dyDescent="0.2">
      <c r="B471" s="1" t="s">
        <v>2274</v>
      </c>
      <c r="C471" s="4">
        <v>73</v>
      </c>
      <c r="D471" s="5" t="str">
        <f>[4]怪物表!D472</f>
        <v>金属系</v>
      </c>
      <c r="E471" s="5" t="str">
        <f>[4]怪物表!E472</f>
        <v>物理</v>
      </c>
      <c r="F471" s="5">
        <f>[4]怪物表!F472</f>
        <v>0</v>
      </c>
      <c r="G471" s="5">
        <f>[4]怪物表!G472</f>
        <v>3294</v>
      </c>
      <c r="H471" s="5">
        <f>[4]怪物表!H472</f>
        <v>124</v>
      </c>
      <c r="I471" s="5">
        <f>[4]怪物表!I472</f>
        <v>809</v>
      </c>
      <c r="J471" s="5">
        <f>[4]怪物表!J472</f>
        <v>396</v>
      </c>
      <c r="K471" s="5">
        <f>[4]怪物表!K472</f>
        <v>311</v>
      </c>
      <c r="L471" s="5">
        <f>[4]怪物表!L472</f>
        <v>0</v>
      </c>
      <c r="M471" s="5">
        <f>[4]怪物表!M472</f>
        <v>389</v>
      </c>
      <c r="N471" s="5">
        <f>[4]怪物表!N472</f>
        <v>0</v>
      </c>
      <c r="O471" s="5">
        <f>[4]怪物表!O472</f>
        <v>2.0631999999999997</v>
      </c>
      <c r="P471" s="5">
        <f>[4]怪物表!P472</f>
        <v>0.1</v>
      </c>
      <c r="Q471" s="5">
        <f>[4]怪物表!Q472</f>
        <v>0.19780000000000006</v>
      </c>
      <c r="R471" s="5">
        <f>[4]怪物表!R472</f>
        <v>0.72000000000000042</v>
      </c>
      <c r="S471" s="5">
        <f>[4]怪物表!S472</f>
        <v>0.10800000000000007</v>
      </c>
      <c r="T471" s="5">
        <f>[4]怪物表!T472</f>
        <v>0.10800000000000007</v>
      </c>
      <c r="U471" s="5">
        <f>[4]怪物表!U472</f>
        <v>0.10800000000000007</v>
      </c>
      <c r="V471" s="5">
        <f>[4]怪物表!V472</f>
        <v>0.10800000000000007</v>
      </c>
      <c r="W471" s="5">
        <f>[4]怪物表!W472</f>
        <v>0.10800000000000007</v>
      </c>
      <c r="X471" s="5">
        <f>[4]怪物表!X472</f>
        <v>0.17280000000000012</v>
      </c>
    </row>
    <row r="472" spans="2:24" ht="14.25" x14ac:dyDescent="0.2">
      <c r="B472" s="1" t="s">
        <v>2275</v>
      </c>
      <c r="C472" s="4">
        <v>74</v>
      </c>
      <c r="D472" s="5" t="str">
        <f>[4]怪物表!D473</f>
        <v>金属系</v>
      </c>
      <c r="E472" s="5" t="str">
        <f>[4]怪物表!E473</f>
        <v>物理</v>
      </c>
      <c r="F472" s="5">
        <f>[4]怪物表!F473</f>
        <v>0</v>
      </c>
      <c r="G472" s="5">
        <f>[4]怪物表!G473</f>
        <v>3360</v>
      </c>
      <c r="H472" s="5">
        <f>[4]怪物表!H473</f>
        <v>127</v>
      </c>
      <c r="I472" s="5">
        <f>[4]怪物表!I473</f>
        <v>830</v>
      </c>
      <c r="J472" s="5">
        <f>[4]怪物表!J473</f>
        <v>404</v>
      </c>
      <c r="K472" s="5">
        <f>[4]怪物表!K473</f>
        <v>319</v>
      </c>
      <c r="L472" s="5">
        <f>[4]怪物表!L473</f>
        <v>0</v>
      </c>
      <c r="M472" s="5">
        <f>[4]怪物表!M473</f>
        <v>397</v>
      </c>
      <c r="N472" s="5">
        <f>[4]怪物表!N473</f>
        <v>0</v>
      </c>
      <c r="O472" s="5">
        <f>[4]怪物表!O473</f>
        <v>2.0815999999999999</v>
      </c>
      <c r="P472" s="5">
        <f>[4]怪物表!P473</f>
        <v>0.1</v>
      </c>
      <c r="Q472" s="5">
        <f>[4]怪物表!Q473</f>
        <v>0.19895000000000007</v>
      </c>
      <c r="R472" s="5">
        <f>[4]怪物表!R473</f>
        <v>0.73000000000000043</v>
      </c>
      <c r="S472" s="5">
        <f>[4]怪物表!S473</f>
        <v>0.10950000000000007</v>
      </c>
      <c r="T472" s="5">
        <f>[4]怪物表!T473</f>
        <v>0.10950000000000007</v>
      </c>
      <c r="U472" s="5">
        <f>[4]怪物表!U473</f>
        <v>0.10950000000000007</v>
      </c>
      <c r="V472" s="5">
        <f>[4]怪物表!V473</f>
        <v>0.10950000000000007</v>
      </c>
      <c r="W472" s="5">
        <f>[4]怪物表!W473</f>
        <v>0.10950000000000007</v>
      </c>
      <c r="X472" s="5">
        <f>[4]怪物表!X473</f>
        <v>0.17520000000000013</v>
      </c>
    </row>
    <row r="473" spans="2:24" ht="14.25" x14ac:dyDescent="0.2">
      <c r="B473" s="1" t="s">
        <v>2276</v>
      </c>
      <c r="C473" s="4">
        <v>75</v>
      </c>
      <c r="D473" s="5" t="str">
        <f>[4]怪物表!D474</f>
        <v>金属系</v>
      </c>
      <c r="E473" s="5" t="str">
        <f>[4]怪物表!E474</f>
        <v>物理</v>
      </c>
      <c r="F473" s="5">
        <f>[4]怪物表!F474</f>
        <v>0</v>
      </c>
      <c r="G473" s="5">
        <f>[4]怪物表!G474</f>
        <v>3426</v>
      </c>
      <c r="H473" s="5">
        <f>[4]怪物表!H474</f>
        <v>129</v>
      </c>
      <c r="I473" s="5">
        <f>[4]怪物表!I474</f>
        <v>852</v>
      </c>
      <c r="J473" s="5">
        <f>[4]怪物表!J474</f>
        <v>414</v>
      </c>
      <c r="K473" s="5">
        <f>[4]怪物表!K474</f>
        <v>327</v>
      </c>
      <c r="L473" s="5">
        <f>[4]怪物表!L474</f>
        <v>0</v>
      </c>
      <c r="M473" s="5">
        <f>[4]怪物表!M474</f>
        <v>405</v>
      </c>
      <c r="N473" s="5">
        <f>[4]怪物表!N474</f>
        <v>0</v>
      </c>
      <c r="O473" s="5">
        <f>[4]怪物表!O474</f>
        <v>2.1</v>
      </c>
      <c r="P473" s="5">
        <f>[4]怪物表!P474</f>
        <v>0.1</v>
      </c>
      <c r="Q473" s="5">
        <f>[4]怪物表!Q474</f>
        <v>0.20010000000000006</v>
      </c>
      <c r="R473" s="5">
        <f>[4]怪物表!R474</f>
        <v>0.74000000000000044</v>
      </c>
      <c r="S473" s="5">
        <f>[4]怪物表!S474</f>
        <v>0.11100000000000007</v>
      </c>
      <c r="T473" s="5">
        <f>[4]怪物表!T474</f>
        <v>0.11100000000000007</v>
      </c>
      <c r="U473" s="5">
        <f>[4]怪物表!U474</f>
        <v>0.11100000000000007</v>
      </c>
      <c r="V473" s="5">
        <f>[4]怪物表!V474</f>
        <v>0.11100000000000007</v>
      </c>
      <c r="W473" s="5">
        <f>[4]怪物表!W474</f>
        <v>0.11100000000000007</v>
      </c>
      <c r="X473" s="5">
        <f>[4]怪物表!X474</f>
        <v>0.17760000000000012</v>
      </c>
    </row>
    <row r="474" spans="2:24" ht="14.25" x14ac:dyDescent="0.2">
      <c r="B474" s="1" t="s">
        <v>2277</v>
      </c>
      <c r="C474" s="4">
        <v>76</v>
      </c>
      <c r="D474" s="5" t="str">
        <f>[4]怪物表!D475</f>
        <v>金属系</v>
      </c>
      <c r="E474" s="5" t="str">
        <f>[4]怪物表!E475</f>
        <v>物理</v>
      </c>
      <c r="F474" s="5">
        <f>[4]怪物表!F475</f>
        <v>0</v>
      </c>
      <c r="G474" s="5">
        <f>[4]怪物表!G475</f>
        <v>3494</v>
      </c>
      <c r="H474" s="5">
        <f>[4]怪物表!H475</f>
        <v>132</v>
      </c>
      <c r="I474" s="5">
        <f>[4]怪物表!I475</f>
        <v>874</v>
      </c>
      <c r="J474" s="5">
        <f>[4]怪物表!J475</f>
        <v>422</v>
      </c>
      <c r="K474" s="5">
        <f>[4]怪物表!K475</f>
        <v>336</v>
      </c>
      <c r="L474" s="5">
        <f>[4]怪物表!L475</f>
        <v>0</v>
      </c>
      <c r="M474" s="5">
        <f>[4]怪物表!M475</f>
        <v>413</v>
      </c>
      <c r="N474" s="5">
        <f>[4]怪物表!N475</f>
        <v>0</v>
      </c>
      <c r="O474" s="5">
        <f>[4]怪物表!O475</f>
        <v>2.1183999999999998</v>
      </c>
      <c r="P474" s="5">
        <f>[4]怪物表!P475</f>
        <v>0.1</v>
      </c>
      <c r="Q474" s="5">
        <f>[4]怪物表!Q475</f>
        <v>0.20125000000000007</v>
      </c>
      <c r="R474" s="5">
        <f>[4]怪物表!R475</f>
        <v>0.75000000000000044</v>
      </c>
      <c r="S474" s="5">
        <f>[4]怪物表!S475</f>
        <v>0.11250000000000007</v>
      </c>
      <c r="T474" s="5">
        <f>[4]怪物表!T475</f>
        <v>0.11250000000000007</v>
      </c>
      <c r="U474" s="5">
        <f>[4]怪物表!U475</f>
        <v>0.11250000000000007</v>
      </c>
      <c r="V474" s="5">
        <f>[4]怪物表!V475</f>
        <v>0.11250000000000007</v>
      </c>
      <c r="W474" s="5">
        <f>[4]怪物表!W475</f>
        <v>0.11250000000000007</v>
      </c>
      <c r="X474" s="5">
        <f>[4]怪物表!X475</f>
        <v>0.18000000000000013</v>
      </c>
    </row>
    <row r="475" spans="2:24" ht="14.25" x14ac:dyDescent="0.2">
      <c r="B475" s="1" t="s">
        <v>2278</v>
      </c>
      <c r="C475" s="4">
        <v>77</v>
      </c>
      <c r="D475" s="5" t="str">
        <f>[4]怪物表!D476</f>
        <v>金属系</v>
      </c>
      <c r="E475" s="5" t="str">
        <f>[4]怪物表!E476</f>
        <v>物理</v>
      </c>
      <c r="F475" s="5">
        <f>[4]怪物表!F476</f>
        <v>0</v>
      </c>
      <c r="G475" s="5">
        <f>[4]怪物表!G476</f>
        <v>3564</v>
      </c>
      <c r="H475" s="5">
        <f>[4]怪物表!H476</f>
        <v>134</v>
      </c>
      <c r="I475" s="5">
        <f>[4]怪物表!I476</f>
        <v>897</v>
      </c>
      <c r="J475" s="5">
        <f>[4]怪物表!J476</f>
        <v>432</v>
      </c>
      <c r="K475" s="5">
        <f>[4]怪物表!K476</f>
        <v>344</v>
      </c>
      <c r="L475" s="5">
        <f>[4]怪物表!L476</f>
        <v>0</v>
      </c>
      <c r="M475" s="5">
        <f>[4]怪物表!M476</f>
        <v>421</v>
      </c>
      <c r="N475" s="5">
        <f>[4]怪物表!N476</f>
        <v>0</v>
      </c>
      <c r="O475" s="5">
        <f>[4]怪物表!O476</f>
        <v>2.1368</v>
      </c>
      <c r="P475" s="5">
        <f>[4]怪物表!P476</f>
        <v>0.1</v>
      </c>
      <c r="Q475" s="5">
        <f>[4]怪物表!Q476</f>
        <v>0.20240000000000008</v>
      </c>
      <c r="R475" s="5">
        <f>[4]怪物表!R476</f>
        <v>0.76000000000000045</v>
      </c>
      <c r="S475" s="5">
        <f>[4]怪物表!S476</f>
        <v>0.11400000000000007</v>
      </c>
      <c r="T475" s="5">
        <f>[4]怪物表!T476</f>
        <v>0.11400000000000007</v>
      </c>
      <c r="U475" s="5">
        <f>[4]怪物表!U476</f>
        <v>0.11400000000000007</v>
      </c>
      <c r="V475" s="5">
        <f>[4]怪物表!V476</f>
        <v>0.11400000000000007</v>
      </c>
      <c r="W475" s="5">
        <f>[4]怪物表!W476</f>
        <v>0.11400000000000007</v>
      </c>
      <c r="X475" s="5">
        <f>[4]怪物表!X476</f>
        <v>0.18240000000000012</v>
      </c>
    </row>
    <row r="476" spans="2:24" ht="14.25" x14ac:dyDescent="0.2">
      <c r="B476" s="1" t="s">
        <v>2279</v>
      </c>
      <c r="C476" s="4">
        <v>78</v>
      </c>
      <c r="D476" s="5" t="str">
        <f>[4]怪物表!D477</f>
        <v>金属系</v>
      </c>
      <c r="E476" s="5" t="str">
        <f>[4]怪物表!E477</f>
        <v>物理</v>
      </c>
      <c r="F476" s="5">
        <f>[4]怪物表!F477</f>
        <v>0</v>
      </c>
      <c r="G476" s="5">
        <f>[4]怪物表!G477</f>
        <v>3632</v>
      </c>
      <c r="H476" s="5">
        <f>[4]怪物表!H477</f>
        <v>137</v>
      </c>
      <c r="I476" s="5">
        <f>[4]怪物表!I477</f>
        <v>918</v>
      </c>
      <c r="J476" s="5">
        <f>[4]怪物表!J477</f>
        <v>440</v>
      </c>
      <c r="K476" s="5">
        <f>[4]怪物表!K477</f>
        <v>353</v>
      </c>
      <c r="L476" s="5">
        <f>[4]怪物表!L477</f>
        <v>0</v>
      </c>
      <c r="M476" s="5">
        <f>[4]怪物表!M477</f>
        <v>430</v>
      </c>
      <c r="N476" s="5">
        <f>[4]怪物表!N477</f>
        <v>0</v>
      </c>
      <c r="O476" s="5">
        <f>[4]怪物表!O477</f>
        <v>2.1552000000000002</v>
      </c>
      <c r="P476" s="5">
        <f>[4]怪物表!P477</f>
        <v>0.1</v>
      </c>
      <c r="Q476" s="5">
        <f>[4]怪物表!Q477</f>
        <v>0.20355000000000006</v>
      </c>
      <c r="R476" s="5">
        <f>[4]怪物表!R477</f>
        <v>0.77000000000000046</v>
      </c>
      <c r="S476" s="5">
        <f>[4]怪物表!S477</f>
        <v>0.11550000000000007</v>
      </c>
      <c r="T476" s="5">
        <f>[4]怪物表!T477</f>
        <v>0.11550000000000007</v>
      </c>
      <c r="U476" s="5">
        <f>[4]怪物表!U477</f>
        <v>0.11550000000000007</v>
      </c>
      <c r="V476" s="5">
        <f>[4]怪物表!V477</f>
        <v>0.11550000000000007</v>
      </c>
      <c r="W476" s="5">
        <f>[4]怪物表!W477</f>
        <v>0.11550000000000007</v>
      </c>
      <c r="X476" s="5">
        <f>[4]怪物表!X477</f>
        <v>0.18480000000000013</v>
      </c>
    </row>
    <row r="477" spans="2:24" ht="14.25" x14ac:dyDescent="0.2">
      <c r="B477" s="1" t="s">
        <v>2280</v>
      </c>
      <c r="C477" s="4">
        <v>79</v>
      </c>
      <c r="D477" s="5" t="str">
        <f>[4]怪物表!D478</f>
        <v>金属系</v>
      </c>
      <c r="E477" s="5" t="str">
        <f>[4]怪物表!E478</f>
        <v>物理</v>
      </c>
      <c r="F477" s="5">
        <f>[4]怪物表!F478</f>
        <v>0</v>
      </c>
      <c r="G477" s="5">
        <f>[4]怪物表!G478</f>
        <v>3700</v>
      </c>
      <c r="H477" s="5">
        <f>[4]怪物表!H478</f>
        <v>139</v>
      </c>
      <c r="I477" s="5">
        <f>[4]怪物表!I478</f>
        <v>941</v>
      </c>
      <c r="J477" s="5">
        <f>[4]怪物表!J478</f>
        <v>450</v>
      </c>
      <c r="K477" s="5">
        <f>[4]怪物表!K478</f>
        <v>362</v>
      </c>
      <c r="L477" s="5">
        <f>[4]怪物表!L478</f>
        <v>0</v>
      </c>
      <c r="M477" s="5">
        <f>[4]怪物表!M478</f>
        <v>439</v>
      </c>
      <c r="N477" s="5">
        <f>[4]怪物表!N478</f>
        <v>0</v>
      </c>
      <c r="O477" s="5">
        <f>[4]怪物表!O478</f>
        <v>2.1736</v>
      </c>
      <c r="P477" s="5">
        <f>[4]怪物表!P478</f>
        <v>0.1</v>
      </c>
      <c r="Q477" s="5">
        <f>[4]怪物表!Q478</f>
        <v>0.20470000000000008</v>
      </c>
      <c r="R477" s="5">
        <f>[4]怪物表!R478</f>
        <v>0.78000000000000047</v>
      </c>
      <c r="S477" s="5">
        <f>[4]怪物表!S478</f>
        <v>0.11700000000000008</v>
      </c>
      <c r="T477" s="5">
        <f>[4]怪物表!T478</f>
        <v>0.11700000000000008</v>
      </c>
      <c r="U477" s="5">
        <f>[4]怪物表!U478</f>
        <v>0.11700000000000008</v>
      </c>
      <c r="V477" s="5">
        <f>[4]怪物表!V478</f>
        <v>0.11700000000000008</v>
      </c>
      <c r="W477" s="5">
        <f>[4]怪物表!W478</f>
        <v>0.11700000000000008</v>
      </c>
      <c r="X477" s="5">
        <f>[4]怪物表!X478</f>
        <v>0.18720000000000014</v>
      </c>
    </row>
    <row r="478" spans="2:24" ht="14.25" x14ac:dyDescent="0.2">
      <c r="B478" s="1" t="s">
        <v>2281</v>
      </c>
      <c r="C478" s="4">
        <v>80</v>
      </c>
      <c r="D478" s="5" t="str">
        <f>[4]怪物表!D479</f>
        <v>金属系</v>
      </c>
      <c r="E478" s="5" t="str">
        <f>[4]怪物表!E479</f>
        <v>物理</v>
      </c>
      <c r="F478" s="5">
        <f>[4]怪物表!F479</f>
        <v>0</v>
      </c>
      <c r="G478" s="5">
        <f>[4]怪物表!G479</f>
        <v>3770</v>
      </c>
      <c r="H478" s="5">
        <f>[4]怪物表!H479</f>
        <v>142</v>
      </c>
      <c r="I478" s="5">
        <f>[4]怪物表!I479</f>
        <v>964</v>
      </c>
      <c r="J478" s="5">
        <f>[4]怪物表!J479</f>
        <v>458</v>
      </c>
      <c r="K478" s="5">
        <f>[4]怪物表!K479</f>
        <v>370</v>
      </c>
      <c r="L478" s="5">
        <f>[4]怪物表!L479</f>
        <v>0</v>
      </c>
      <c r="M478" s="5">
        <f>[4]怪物表!M479</f>
        <v>448</v>
      </c>
      <c r="N478" s="5">
        <f>[4]怪物表!N479</f>
        <v>0</v>
      </c>
      <c r="O478" s="5">
        <f>[4]怪物表!O479</f>
        <v>2.1920000000000002</v>
      </c>
      <c r="P478" s="5">
        <f>[4]怪物表!P479</f>
        <v>0.1</v>
      </c>
      <c r="Q478" s="5">
        <f>[4]怪物表!Q479</f>
        <v>0.20585000000000006</v>
      </c>
      <c r="R478" s="5">
        <f>[4]怪物表!R479</f>
        <v>0.79000000000000048</v>
      </c>
      <c r="S478" s="5">
        <f>[4]怪物表!S479</f>
        <v>0.11850000000000008</v>
      </c>
      <c r="T478" s="5">
        <f>[4]怪物表!T479</f>
        <v>0.11850000000000008</v>
      </c>
      <c r="U478" s="5">
        <f>[4]怪物表!U479</f>
        <v>0.11850000000000008</v>
      </c>
      <c r="V478" s="5">
        <f>[4]怪物表!V479</f>
        <v>0.11850000000000008</v>
      </c>
      <c r="W478" s="5">
        <f>[4]怪物表!W479</f>
        <v>0.11850000000000008</v>
      </c>
      <c r="X478" s="5">
        <f>[4]怪物表!X479</f>
        <v>0.18960000000000013</v>
      </c>
    </row>
    <row r="479" spans="2:24" ht="14.25" x14ac:dyDescent="0.2">
      <c r="B479" s="1" t="s">
        <v>2282</v>
      </c>
      <c r="C479" s="4">
        <v>81</v>
      </c>
      <c r="D479" s="5" t="str">
        <f>[4]怪物表!D480</f>
        <v>金属系</v>
      </c>
      <c r="E479" s="5" t="str">
        <f>[4]怪物表!E480</f>
        <v>物理</v>
      </c>
      <c r="F479" s="5">
        <f>[4]怪物表!F480</f>
        <v>0</v>
      </c>
      <c r="G479" s="5">
        <f>[4]怪物表!G480</f>
        <v>3836</v>
      </c>
      <c r="H479" s="5">
        <f>[4]怪物表!H480</f>
        <v>144</v>
      </c>
      <c r="I479" s="5">
        <f>[4]怪物表!I480</f>
        <v>989</v>
      </c>
      <c r="J479" s="5">
        <f>[4]怪物表!J480</f>
        <v>468</v>
      </c>
      <c r="K479" s="5">
        <f>[4]怪物表!K480</f>
        <v>379</v>
      </c>
      <c r="L479" s="5">
        <f>[4]怪物表!L480</f>
        <v>0</v>
      </c>
      <c r="M479" s="5">
        <f>[4]怪物表!M480</f>
        <v>456</v>
      </c>
      <c r="N479" s="5">
        <f>[4]怪物表!N480</f>
        <v>0</v>
      </c>
      <c r="O479" s="5">
        <f>[4]怪物表!O480</f>
        <v>2.2103999999999999</v>
      </c>
      <c r="P479" s="5">
        <f>[4]怪物表!P480</f>
        <v>0.1</v>
      </c>
      <c r="Q479" s="5">
        <f>[4]怪物表!Q480</f>
        <v>0.20700000000000007</v>
      </c>
      <c r="R479" s="5">
        <f>[4]怪物表!R480</f>
        <v>0.80000000000000049</v>
      </c>
      <c r="S479" s="5">
        <f>[4]怪物表!S480</f>
        <v>0.12000000000000008</v>
      </c>
      <c r="T479" s="5">
        <f>[4]怪物表!T480</f>
        <v>0.12000000000000008</v>
      </c>
      <c r="U479" s="5">
        <f>[4]怪物表!U480</f>
        <v>0.12000000000000008</v>
      </c>
      <c r="V479" s="5">
        <f>[4]怪物表!V480</f>
        <v>0.12000000000000008</v>
      </c>
      <c r="W479" s="5">
        <f>[4]怪物表!W480</f>
        <v>0.12000000000000008</v>
      </c>
      <c r="X479" s="5">
        <f>[4]怪物表!X480</f>
        <v>0.19200000000000014</v>
      </c>
    </row>
    <row r="480" spans="2:24" ht="14.25" x14ac:dyDescent="0.2">
      <c r="B480" s="1" t="s">
        <v>2283</v>
      </c>
      <c r="C480" s="4">
        <v>82</v>
      </c>
      <c r="D480" s="5" t="str">
        <f>[4]怪物表!D481</f>
        <v>金属系</v>
      </c>
      <c r="E480" s="5" t="str">
        <f>[4]怪物表!E481</f>
        <v>物理</v>
      </c>
      <c r="F480" s="5">
        <f>[4]怪物表!F481</f>
        <v>0</v>
      </c>
      <c r="G480" s="5">
        <f>[4]怪物表!G481</f>
        <v>3904</v>
      </c>
      <c r="H480" s="5">
        <f>[4]怪物表!H481</f>
        <v>147</v>
      </c>
      <c r="I480" s="5">
        <f>[4]怪物表!I481</f>
        <v>1012</v>
      </c>
      <c r="J480" s="5">
        <f>[4]怪物表!J481</f>
        <v>476</v>
      </c>
      <c r="K480" s="5">
        <f>[4]怪物表!K481</f>
        <v>389</v>
      </c>
      <c r="L480" s="5">
        <f>[4]怪物表!L481</f>
        <v>0</v>
      </c>
      <c r="M480" s="5">
        <f>[4]怪物表!M481</f>
        <v>465</v>
      </c>
      <c r="N480" s="5">
        <f>[4]怪物表!N481</f>
        <v>0</v>
      </c>
      <c r="O480" s="5">
        <f>[4]怪物表!O481</f>
        <v>2.2288000000000001</v>
      </c>
      <c r="P480" s="5">
        <f>[4]怪物表!P481</f>
        <v>0.1</v>
      </c>
      <c r="Q480" s="5">
        <f>[4]怪物表!Q481</f>
        <v>0.20815000000000008</v>
      </c>
      <c r="R480" s="5">
        <f>[4]怪物表!R481</f>
        <v>0.8100000000000005</v>
      </c>
      <c r="S480" s="5">
        <f>[4]怪物表!S481</f>
        <v>0.12150000000000008</v>
      </c>
      <c r="T480" s="5">
        <f>[4]怪物表!T481</f>
        <v>0.12150000000000008</v>
      </c>
      <c r="U480" s="5">
        <f>[4]怪物表!U481</f>
        <v>0.12150000000000008</v>
      </c>
      <c r="V480" s="5">
        <f>[4]怪物表!V481</f>
        <v>0.12150000000000008</v>
      </c>
      <c r="W480" s="5">
        <f>[4]怪物表!W481</f>
        <v>0.12150000000000008</v>
      </c>
      <c r="X480" s="5">
        <f>[4]怪物表!X481</f>
        <v>0.19440000000000013</v>
      </c>
    </row>
    <row r="481" spans="2:24" ht="14.25" x14ac:dyDescent="0.2">
      <c r="B481" s="1" t="s">
        <v>2284</v>
      </c>
      <c r="C481" s="4">
        <v>83</v>
      </c>
      <c r="D481" s="5" t="str">
        <f>[4]怪物表!D482</f>
        <v>金属系</v>
      </c>
      <c r="E481" s="5" t="str">
        <f>[4]怪物表!E482</f>
        <v>物理</v>
      </c>
      <c r="F481" s="5">
        <f>[4]怪物表!F482</f>
        <v>0</v>
      </c>
      <c r="G481" s="5">
        <f>[4]怪物表!G482</f>
        <v>3974</v>
      </c>
      <c r="H481" s="5">
        <f>[4]怪物表!H482</f>
        <v>149</v>
      </c>
      <c r="I481" s="5">
        <f>[4]怪物表!I482</f>
        <v>1037</v>
      </c>
      <c r="J481" s="5">
        <f>[4]怪物表!J482</f>
        <v>486</v>
      </c>
      <c r="K481" s="5">
        <f>[4]怪物表!K482</f>
        <v>398</v>
      </c>
      <c r="L481" s="5">
        <f>[4]怪物表!L482</f>
        <v>0</v>
      </c>
      <c r="M481" s="5">
        <f>[4]怪物表!M482</f>
        <v>474</v>
      </c>
      <c r="N481" s="5">
        <f>[4]怪物表!N482</f>
        <v>0</v>
      </c>
      <c r="O481" s="5">
        <f>[4]怪物表!O482</f>
        <v>2.2471999999999999</v>
      </c>
      <c r="P481" s="5">
        <f>[4]怪物表!P482</f>
        <v>0.1</v>
      </c>
      <c r="Q481" s="5">
        <f>[4]怪物表!Q482</f>
        <v>0.20930000000000007</v>
      </c>
      <c r="R481" s="5">
        <f>[4]怪物表!R482</f>
        <v>0.82000000000000051</v>
      </c>
      <c r="S481" s="5">
        <f>[4]怪物表!S482</f>
        <v>0.12300000000000008</v>
      </c>
      <c r="T481" s="5">
        <f>[4]怪物表!T482</f>
        <v>0.12300000000000008</v>
      </c>
      <c r="U481" s="5">
        <f>[4]怪物表!U482</f>
        <v>0.12300000000000008</v>
      </c>
      <c r="V481" s="5">
        <f>[4]怪物表!V482</f>
        <v>0.12300000000000008</v>
      </c>
      <c r="W481" s="5">
        <f>[4]怪物表!W482</f>
        <v>0.12300000000000008</v>
      </c>
      <c r="X481" s="5">
        <f>[4]怪物表!X482</f>
        <v>0.19680000000000014</v>
      </c>
    </row>
    <row r="482" spans="2:24" ht="14.25" x14ac:dyDescent="0.2">
      <c r="B482" s="1" t="s">
        <v>2285</v>
      </c>
      <c r="C482" s="4">
        <v>84</v>
      </c>
      <c r="D482" s="5" t="str">
        <f>[4]怪物表!D483</f>
        <v>金属系</v>
      </c>
      <c r="E482" s="5" t="str">
        <f>[4]怪物表!E483</f>
        <v>物理</v>
      </c>
      <c r="F482" s="5">
        <f>[4]怪物表!F483</f>
        <v>0</v>
      </c>
      <c r="G482" s="5">
        <f>[4]怪物表!G483</f>
        <v>4042</v>
      </c>
      <c r="H482" s="5">
        <f>[4]怪物表!H483</f>
        <v>152</v>
      </c>
      <c r="I482" s="5">
        <f>[4]怪物表!I483</f>
        <v>1062</v>
      </c>
      <c r="J482" s="5">
        <f>[4]怪物表!J483</f>
        <v>495</v>
      </c>
      <c r="K482" s="5">
        <f>[4]怪物表!K483</f>
        <v>408</v>
      </c>
      <c r="L482" s="5">
        <f>[4]怪物表!L483</f>
        <v>0</v>
      </c>
      <c r="M482" s="5">
        <f>[4]怪物表!M483</f>
        <v>483</v>
      </c>
      <c r="N482" s="5">
        <f>[4]怪物表!N483</f>
        <v>0</v>
      </c>
      <c r="O482" s="5">
        <f>[4]怪物表!O483</f>
        <v>2.2656000000000001</v>
      </c>
      <c r="P482" s="5">
        <f>[4]怪物表!P483</f>
        <v>0.1</v>
      </c>
      <c r="Q482" s="5">
        <f>[4]怪物表!Q483</f>
        <v>0.21045000000000008</v>
      </c>
      <c r="R482" s="5">
        <f>[4]怪物表!R483</f>
        <v>0.83000000000000052</v>
      </c>
      <c r="S482" s="5">
        <f>[4]怪物表!S483</f>
        <v>0.12450000000000008</v>
      </c>
      <c r="T482" s="5">
        <f>[4]怪物表!T483</f>
        <v>0.12450000000000008</v>
      </c>
      <c r="U482" s="5">
        <f>[4]怪物表!U483</f>
        <v>0.12450000000000008</v>
      </c>
      <c r="V482" s="5">
        <f>[4]怪物表!V483</f>
        <v>0.12450000000000008</v>
      </c>
      <c r="W482" s="5">
        <f>[4]怪物表!W483</f>
        <v>0.12450000000000008</v>
      </c>
      <c r="X482" s="5">
        <f>[4]怪物表!X483</f>
        <v>0.19920000000000015</v>
      </c>
    </row>
    <row r="483" spans="2:24" ht="14.25" x14ac:dyDescent="0.2">
      <c r="B483" s="1" t="s">
        <v>2286</v>
      </c>
      <c r="C483" s="4">
        <v>85</v>
      </c>
      <c r="D483" s="5" t="str">
        <f>[4]怪物表!D484</f>
        <v>金属系</v>
      </c>
      <c r="E483" s="5" t="str">
        <f>[4]怪物表!E484</f>
        <v>物理</v>
      </c>
      <c r="F483" s="5">
        <f>[4]怪物表!F484</f>
        <v>0</v>
      </c>
      <c r="G483" s="5">
        <f>[4]怪物表!G484</f>
        <v>4114</v>
      </c>
      <c r="H483" s="5">
        <f>[4]怪物表!H484</f>
        <v>154</v>
      </c>
      <c r="I483" s="5">
        <f>[4]怪物表!I484</f>
        <v>1087</v>
      </c>
      <c r="J483" s="5">
        <f>[4]怪物表!J484</f>
        <v>505</v>
      </c>
      <c r="K483" s="5">
        <f>[4]怪物表!K484</f>
        <v>417</v>
      </c>
      <c r="L483" s="5">
        <f>[4]怪物表!L484</f>
        <v>0</v>
      </c>
      <c r="M483" s="5">
        <f>[4]怪物表!M484</f>
        <v>492</v>
      </c>
      <c r="N483" s="5">
        <f>[4]怪物表!N484</f>
        <v>0</v>
      </c>
      <c r="O483" s="5">
        <f>[4]怪物表!O484</f>
        <v>2.2839999999999998</v>
      </c>
      <c r="P483" s="5">
        <f>[4]怪物表!P484</f>
        <v>0.1</v>
      </c>
      <c r="Q483" s="5">
        <f>[4]怪物表!Q484</f>
        <v>0.21160000000000007</v>
      </c>
      <c r="R483" s="5">
        <f>[4]怪物表!R484</f>
        <v>0.84000000000000052</v>
      </c>
      <c r="S483" s="5">
        <f>[4]怪物表!S484</f>
        <v>0.12600000000000008</v>
      </c>
      <c r="T483" s="5">
        <f>[4]怪物表!T484</f>
        <v>0.12600000000000008</v>
      </c>
      <c r="U483" s="5">
        <f>[4]怪物表!U484</f>
        <v>0.12600000000000008</v>
      </c>
      <c r="V483" s="5">
        <f>[4]怪物表!V484</f>
        <v>0.12600000000000008</v>
      </c>
      <c r="W483" s="5">
        <f>[4]怪物表!W484</f>
        <v>0.12600000000000008</v>
      </c>
      <c r="X483" s="5">
        <f>[4]怪物表!X484</f>
        <v>0.20160000000000014</v>
      </c>
    </row>
    <row r="484" spans="2:24" ht="14.25" x14ac:dyDescent="0.2">
      <c r="B484" s="1" t="s">
        <v>2287</v>
      </c>
      <c r="C484" s="4">
        <v>86</v>
      </c>
      <c r="D484" s="5" t="str">
        <f>[4]怪物表!D485</f>
        <v>金属系</v>
      </c>
      <c r="E484" s="5" t="str">
        <f>[4]怪物表!E485</f>
        <v>物理</v>
      </c>
      <c r="F484" s="5">
        <f>[4]怪物表!F485</f>
        <v>0</v>
      </c>
      <c r="G484" s="5">
        <f>[4]怪物表!G485</f>
        <v>4184</v>
      </c>
      <c r="H484" s="5">
        <f>[4]怪物表!H485</f>
        <v>157</v>
      </c>
      <c r="I484" s="5">
        <f>[4]怪物表!I485</f>
        <v>1113</v>
      </c>
      <c r="J484" s="5">
        <f>[4]怪物表!J485</f>
        <v>514</v>
      </c>
      <c r="K484" s="5">
        <f>[4]怪物表!K485</f>
        <v>427</v>
      </c>
      <c r="L484" s="5">
        <f>[4]怪物表!L485</f>
        <v>0</v>
      </c>
      <c r="M484" s="5">
        <f>[4]怪物表!M485</f>
        <v>500</v>
      </c>
      <c r="N484" s="5">
        <f>[4]怪物表!N485</f>
        <v>0</v>
      </c>
      <c r="O484" s="5">
        <f>[4]怪物表!O485</f>
        <v>2.3024</v>
      </c>
      <c r="P484" s="5">
        <f>[4]怪物表!P485</f>
        <v>0.1</v>
      </c>
      <c r="Q484" s="5">
        <f>[4]怪物表!Q485</f>
        <v>0.21275000000000008</v>
      </c>
      <c r="R484" s="5">
        <f>[4]怪物表!R485</f>
        <v>0.85000000000000053</v>
      </c>
      <c r="S484" s="5">
        <f>[4]怪物表!S485</f>
        <v>0.12750000000000009</v>
      </c>
      <c r="T484" s="5">
        <f>[4]怪物表!T485</f>
        <v>0.12750000000000009</v>
      </c>
      <c r="U484" s="5">
        <f>[4]怪物表!U485</f>
        <v>0.12750000000000009</v>
      </c>
      <c r="V484" s="5">
        <f>[4]怪物表!V485</f>
        <v>0.12750000000000009</v>
      </c>
      <c r="W484" s="5">
        <f>[4]怪物表!W485</f>
        <v>0.12750000000000009</v>
      </c>
      <c r="X484" s="5">
        <f>[4]怪物表!X485</f>
        <v>0.20400000000000015</v>
      </c>
    </row>
    <row r="485" spans="2:24" ht="14.25" x14ac:dyDescent="0.2">
      <c r="B485" s="1" t="s">
        <v>2288</v>
      </c>
      <c r="C485" s="4">
        <v>87</v>
      </c>
      <c r="D485" s="5" t="str">
        <f>[4]怪物表!D486</f>
        <v>金属系</v>
      </c>
      <c r="E485" s="5" t="str">
        <f>[4]怪物表!E486</f>
        <v>物理</v>
      </c>
      <c r="F485" s="5">
        <f>[4]怪物表!F486</f>
        <v>0</v>
      </c>
      <c r="G485" s="5">
        <f>[4]怪物表!G486</f>
        <v>4254</v>
      </c>
      <c r="H485" s="5">
        <f>[4]怪物表!H486</f>
        <v>159</v>
      </c>
      <c r="I485" s="5">
        <f>[4]怪物表!I486</f>
        <v>1139</v>
      </c>
      <c r="J485" s="5">
        <f>[4]怪物表!J486</f>
        <v>524</v>
      </c>
      <c r="K485" s="5">
        <f>[4]怪物表!K486</f>
        <v>438</v>
      </c>
      <c r="L485" s="5">
        <f>[4]怪物表!L486</f>
        <v>0</v>
      </c>
      <c r="M485" s="5">
        <f>[4]怪物表!M486</f>
        <v>509</v>
      </c>
      <c r="N485" s="5">
        <f>[4]怪物表!N486</f>
        <v>0</v>
      </c>
      <c r="O485" s="5">
        <f>[4]怪物表!O486</f>
        <v>2.3207999999999998</v>
      </c>
      <c r="P485" s="5">
        <f>[4]怪物表!P486</f>
        <v>0.1</v>
      </c>
      <c r="Q485" s="5">
        <f>[4]怪物表!Q486</f>
        <v>0.21390000000000009</v>
      </c>
      <c r="R485" s="5">
        <f>[4]怪物表!R486</f>
        <v>0.86000000000000054</v>
      </c>
      <c r="S485" s="5">
        <f>[4]怪物表!S486</f>
        <v>0.12900000000000009</v>
      </c>
      <c r="T485" s="5">
        <f>[4]怪物表!T486</f>
        <v>0.12900000000000009</v>
      </c>
      <c r="U485" s="5">
        <f>[4]怪物表!U486</f>
        <v>0.12900000000000009</v>
      </c>
      <c r="V485" s="5">
        <f>[4]怪物表!V486</f>
        <v>0.12900000000000009</v>
      </c>
      <c r="W485" s="5">
        <f>[4]怪物表!W486</f>
        <v>0.12900000000000009</v>
      </c>
      <c r="X485" s="5">
        <f>[4]怪物表!X486</f>
        <v>0.20640000000000014</v>
      </c>
    </row>
    <row r="486" spans="2:24" ht="14.25" x14ac:dyDescent="0.2">
      <c r="B486" s="1" t="s">
        <v>2289</v>
      </c>
      <c r="C486" s="4">
        <v>88</v>
      </c>
      <c r="D486" s="5" t="str">
        <f>[4]怪物表!D487</f>
        <v>金属系</v>
      </c>
      <c r="E486" s="5" t="str">
        <f>[4]怪物表!E487</f>
        <v>物理</v>
      </c>
      <c r="F486" s="5">
        <f>[4]怪物表!F487</f>
        <v>0</v>
      </c>
      <c r="G486" s="5">
        <f>[4]怪物表!G487</f>
        <v>4324</v>
      </c>
      <c r="H486" s="5">
        <f>[4]怪物表!H487</f>
        <v>162</v>
      </c>
      <c r="I486" s="5">
        <f>[4]怪物表!I487</f>
        <v>1166</v>
      </c>
      <c r="J486" s="5">
        <f>[4]怪物表!J487</f>
        <v>534</v>
      </c>
      <c r="K486" s="5">
        <f>[4]怪物表!K487</f>
        <v>448</v>
      </c>
      <c r="L486" s="5">
        <f>[4]怪物表!L487</f>
        <v>0</v>
      </c>
      <c r="M486" s="5">
        <f>[4]怪物表!M487</f>
        <v>518</v>
      </c>
      <c r="N486" s="5">
        <f>[4]怪物表!N487</f>
        <v>0</v>
      </c>
      <c r="O486" s="5">
        <f>[4]怪物表!O487</f>
        <v>2.3391999999999995</v>
      </c>
      <c r="P486" s="5">
        <f>[4]怪物表!P487</f>
        <v>0.1</v>
      </c>
      <c r="Q486" s="5">
        <f>[4]怪物表!Q487</f>
        <v>0.21505000000000007</v>
      </c>
      <c r="R486" s="5">
        <f>[4]怪物表!R487</f>
        <v>0.87000000000000055</v>
      </c>
      <c r="S486" s="5">
        <f>[4]怪物表!S487</f>
        <v>0.13050000000000009</v>
      </c>
      <c r="T486" s="5">
        <f>[4]怪物表!T487</f>
        <v>0.13050000000000009</v>
      </c>
      <c r="U486" s="5">
        <f>[4]怪物表!U487</f>
        <v>0.13050000000000009</v>
      </c>
      <c r="V486" s="5">
        <f>[4]怪物表!V487</f>
        <v>0.13050000000000009</v>
      </c>
      <c r="W486" s="5">
        <f>[4]怪物表!W487</f>
        <v>0.13050000000000009</v>
      </c>
      <c r="X486" s="5">
        <f>[4]怪物表!X487</f>
        <v>0.20880000000000015</v>
      </c>
    </row>
    <row r="487" spans="2:24" ht="14.25" x14ac:dyDescent="0.2">
      <c r="B487" s="1" t="s">
        <v>2290</v>
      </c>
      <c r="C487" s="4">
        <v>89</v>
      </c>
      <c r="D487" s="5" t="str">
        <f>[4]怪物表!D488</f>
        <v>金属系</v>
      </c>
      <c r="E487" s="5" t="str">
        <f>[4]怪物表!E488</f>
        <v>物理</v>
      </c>
      <c r="F487" s="5">
        <f>[4]怪物表!F488</f>
        <v>0</v>
      </c>
      <c r="G487" s="5">
        <f>[4]怪物表!G488</f>
        <v>4394</v>
      </c>
      <c r="H487" s="5">
        <f>[4]怪物表!H488</f>
        <v>164</v>
      </c>
      <c r="I487" s="5">
        <f>[4]怪物表!I488</f>
        <v>1193</v>
      </c>
      <c r="J487" s="5">
        <f>[4]怪物表!J488</f>
        <v>543</v>
      </c>
      <c r="K487" s="5">
        <f>[4]怪物表!K488</f>
        <v>459</v>
      </c>
      <c r="L487" s="5">
        <f>[4]怪物表!L488</f>
        <v>0</v>
      </c>
      <c r="M487" s="5">
        <f>[4]怪物表!M488</f>
        <v>527</v>
      </c>
      <c r="N487" s="5">
        <f>[4]怪物表!N488</f>
        <v>0</v>
      </c>
      <c r="O487" s="5">
        <f>[4]怪物表!O488</f>
        <v>2.3575999999999997</v>
      </c>
      <c r="P487" s="5">
        <f>[4]怪物表!P488</f>
        <v>0.1</v>
      </c>
      <c r="Q487" s="5">
        <f>[4]怪物表!Q488</f>
        <v>0.21620000000000009</v>
      </c>
      <c r="R487" s="5">
        <f>[4]怪物表!R488</f>
        <v>0.88000000000000056</v>
      </c>
      <c r="S487" s="5">
        <f>[4]怪物表!S488</f>
        <v>0.13200000000000009</v>
      </c>
      <c r="T487" s="5">
        <f>[4]怪物表!T488</f>
        <v>0.13200000000000009</v>
      </c>
      <c r="U487" s="5">
        <f>[4]怪物表!U488</f>
        <v>0.13200000000000009</v>
      </c>
      <c r="V487" s="5">
        <f>[4]怪物表!V488</f>
        <v>0.13200000000000009</v>
      </c>
      <c r="W487" s="5">
        <f>[4]怪物表!W488</f>
        <v>0.13200000000000009</v>
      </c>
      <c r="X487" s="5">
        <f>[4]怪物表!X488</f>
        <v>0.21120000000000017</v>
      </c>
    </row>
    <row r="488" spans="2:24" ht="14.25" x14ac:dyDescent="0.2">
      <c r="B488" s="1" t="s">
        <v>2291</v>
      </c>
      <c r="C488" s="4">
        <v>90</v>
      </c>
      <c r="D488" s="5" t="str">
        <f>[4]怪物表!D489</f>
        <v>金属系</v>
      </c>
      <c r="E488" s="5" t="str">
        <f>[4]怪物表!E489</f>
        <v>物理</v>
      </c>
      <c r="F488" s="5">
        <f>[4]怪物表!F489</f>
        <v>0</v>
      </c>
      <c r="G488" s="5">
        <f>[4]怪物表!G489</f>
        <v>4462</v>
      </c>
      <c r="H488" s="5">
        <f>[4]怪物表!H489</f>
        <v>167</v>
      </c>
      <c r="I488" s="5">
        <f>[4]怪物表!I489</f>
        <v>1221</v>
      </c>
      <c r="J488" s="5">
        <f>[4]怪物表!J489</f>
        <v>553</v>
      </c>
      <c r="K488" s="5">
        <f>[4]怪物表!K489</f>
        <v>469</v>
      </c>
      <c r="L488" s="5">
        <f>[4]怪物表!L489</f>
        <v>0</v>
      </c>
      <c r="M488" s="5">
        <f>[4]怪物表!M489</f>
        <v>536</v>
      </c>
      <c r="N488" s="5">
        <f>[4]怪物表!N489</f>
        <v>0</v>
      </c>
      <c r="O488" s="5">
        <f>[4]怪物表!O489</f>
        <v>2.3759999999999999</v>
      </c>
      <c r="P488" s="5">
        <f>[4]怪物表!P489</f>
        <v>0.1</v>
      </c>
      <c r="Q488" s="5">
        <f>[4]怪物表!Q489</f>
        <v>0.21735000000000007</v>
      </c>
      <c r="R488" s="5">
        <f>[4]怪物表!R489</f>
        <v>0.89000000000000057</v>
      </c>
      <c r="S488" s="5">
        <f>[4]怪物表!S489</f>
        <v>0.13350000000000009</v>
      </c>
      <c r="T488" s="5">
        <f>[4]怪物表!T489</f>
        <v>0.13350000000000009</v>
      </c>
      <c r="U488" s="5">
        <f>[4]怪物表!U489</f>
        <v>0.13350000000000009</v>
      </c>
      <c r="V488" s="5">
        <f>[4]怪物表!V489</f>
        <v>0.13350000000000009</v>
      </c>
      <c r="W488" s="5">
        <f>[4]怪物表!W489</f>
        <v>0.13350000000000009</v>
      </c>
      <c r="X488" s="5">
        <f>[4]怪物表!X489</f>
        <v>0.21360000000000015</v>
      </c>
    </row>
    <row r="489" spans="2:24" ht="14.25" x14ac:dyDescent="0.2">
      <c r="B489" s="1" t="s">
        <v>2292</v>
      </c>
      <c r="C489" s="4">
        <v>91</v>
      </c>
      <c r="D489" s="5" t="str">
        <f>[4]怪物表!D490</f>
        <v>金属系</v>
      </c>
      <c r="E489" s="5" t="str">
        <f>[4]怪物表!E490</f>
        <v>物理</v>
      </c>
      <c r="F489" s="5">
        <f>[4]怪物表!F490</f>
        <v>0</v>
      </c>
      <c r="G489" s="5">
        <f>[4]怪物表!G490</f>
        <v>4532</v>
      </c>
      <c r="H489" s="5">
        <f>[4]怪物表!H490</f>
        <v>169</v>
      </c>
      <c r="I489" s="5">
        <f>[4]怪物表!I490</f>
        <v>1248</v>
      </c>
      <c r="J489" s="5">
        <f>[4]怪物表!J490</f>
        <v>562</v>
      </c>
      <c r="K489" s="5">
        <f>[4]怪物表!K490</f>
        <v>480</v>
      </c>
      <c r="L489" s="5">
        <f>[4]怪物表!L490</f>
        <v>0</v>
      </c>
      <c r="M489" s="5">
        <f>[4]怪物表!M490</f>
        <v>544</v>
      </c>
      <c r="N489" s="5">
        <f>[4]怪物表!N490</f>
        <v>0</v>
      </c>
      <c r="O489" s="5">
        <f>[4]怪物表!O490</f>
        <v>2.3944000000000001</v>
      </c>
      <c r="P489" s="5">
        <f>[4]怪物表!P490</f>
        <v>0.1</v>
      </c>
      <c r="Q489" s="5">
        <f>[4]怪物表!Q490</f>
        <v>0.21850000000000008</v>
      </c>
      <c r="R489" s="5">
        <f>[4]怪物表!R490</f>
        <v>0.90000000000000058</v>
      </c>
      <c r="S489" s="5">
        <f>[4]怪物表!S490</f>
        <v>0.13500000000000009</v>
      </c>
      <c r="T489" s="5">
        <f>[4]怪物表!T490</f>
        <v>0.13500000000000009</v>
      </c>
      <c r="U489" s="5">
        <f>[4]怪物表!U490</f>
        <v>0.13500000000000009</v>
      </c>
      <c r="V489" s="5">
        <f>[4]怪物表!V490</f>
        <v>0.13500000000000009</v>
      </c>
      <c r="W489" s="5">
        <f>[4]怪物表!W490</f>
        <v>0.13500000000000009</v>
      </c>
      <c r="X489" s="5">
        <f>[4]怪物表!X490</f>
        <v>0.21600000000000016</v>
      </c>
    </row>
    <row r="490" spans="2:24" ht="14.25" x14ac:dyDescent="0.2">
      <c r="B490" s="1" t="s">
        <v>2293</v>
      </c>
      <c r="C490" s="4">
        <v>92</v>
      </c>
      <c r="D490" s="5" t="str">
        <f>[4]怪物表!D491</f>
        <v>金属系</v>
      </c>
      <c r="E490" s="5" t="str">
        <f>[4]怪物表!E491</f>
        <v>物理</v>
      </c>
      <c r="F490" s="5">
        <f>[4]怪物表!F491</f>
        <v>0</v>
      </c>
      <c r="G490" s="5">
        <f>[4]怪物表!G491</f>
        <v>4604</v>
      </c>
      <c r="H490" s="5">
        <f>[4]怪物表!H491</f>
        <v>172</v>
      </c>
      <c r="I490" s="5">
        <f>[4]怪物表!I491</f>
        <v>1277</v>
      </c>
      <c r="J490" s="5">
        <f>[4]怪物表!J491</f>
        <v>572</v>
      </c>
      <c r="K490" s="5">
        <f>[4]怪物表!K491</f>
        <v>491</v>
      </c>
      <c r="L490" s="5">
        <f>[4]怪物表!L491</f>
        <v>0</v>
      </c>
      <c r="M490" s="5">
        <f>[4]怪物表!M491</f>
        <v>553</v>
      </c>
      <c r="N490" s="5">
        <f>[4]怪物表!N491</f>
        <v>0</v>
      </c>
      <c r="O490" s="5">
        <f>[4]怪物表!O491</f>
        <v>2.4128000000000003</v>
      </c>
      <c r="P490" s="5">
        <f>[4]怪物表!P491</f>
        <v>0.1</v>
      </c>
      <c r="Q490" s="5">
        <f>[4]怪物表!Q491</f>
        <v>0.2196500000000001</v>
      </c>
      <c r="R490" s="5">
        <f>[4]怪物表!R491</f>
        <v>0.91000000000000059</v>
      </c>
      <c r="S490" s="5">
        <f>[4]怪物表!S491</f>
        <v>0.13650000000000009</v>
      </c>
      <c r="T490" s="5">
        <f>[4]怪物表!T491</f>
        <v>0.13650000000000009</v>
      </c>
      <c r="U490" s="5">
        <f>[4]怪物表!U491</f>
        <v>0.13650000000000009</v>
      </c>
      <c r="V490" s="5">
        <f>[4]怪物表!V491</f>
        <v>0.13650000000000009</v>
      </c>
      <c r="W490" s="5">
        <f>[4]怪物表!W491</f>
        <v>0.13650000000000009</v>
      </c>
      <c r="X490" s="5">
        <f>[4]怪物表!X491</f>
        <v>0.21840000000000015</v>
      </c>
    </row>
    <row r="491" spans="2:24" ht="14.25" x14ac:dyDescent="0.2">
      <c r="B491" s="1" t="s">
        <v>2294</v>
      </c>
      <c r="C491" s="4">
        <v>93</v>
      </c>
      <c r="D491" s="5" t="str">
        <f>[4]怪物表!D492</f>
        <v>金属系</v>
      </c>
      <c r="E491" s="5" t="str">
        <f>[4]怪物表!E492</f>
        <v>物理</v>
      </c>
      <c r="F491" s="5">
        <f>[4]怪物表!F492</f>
        <v>0</v>
      </c>
      <c r="G491" s="5">
        <f>[4]怪物表!G492</f>
        <v>4674</v>
      </c>
      <c r="H491" s="5">
        <f>[4]怪物表!H492</f>
        <v>174</v>
      </c>
      <c r="I491" s="5">
        <f>[4]怪物表!I492</f>
        <v>1307</v>
      </c>
      <c r="J491" s="5">
        <f>[4]怪物表!J492</f>
        <v>583</v>
      </c>
      <c r="K491" s="5">
        <f>[4]怪物表!K492</f>
        <v>502</v>
      </c>
      <c r="L491" s="5">
        <f>[4]怪物表!L492</f>
        <v>0</v>
      </c>
      <c r="M491" s="5">
        <f>[4]怪物表!M492</f>
        <v>563</v>
      </c>
      <c r="N491" s="5">
        <f>[4]怪物表!N492</f>
        <v>0</v>
      </c>
      <c r="O491" s="5">
        <f>[4]怪物表!O492</f>
        <v>2.4312</v>
      </c>
      <c r="P491" s="5">
        <f>[4]怪物表!P492</f>
        <v>0.1</v>
      </c>
      <c r="Q491" s="5">
        <f>[4]怪物表!Q492</f>
        <v>0.22080000000000008</v>
      </c>
      <c r="R491" s="5">
        <f>[4]怪物表!R492</f>
        <v>0.9200000000000006</v>
      </c>
      <c r="S491" s="5">
        <f>[4]怪物表!S492</f>
        <v>0.13800000000000009</v>
      </c>
      <c r="T491" s="5">
        <f>[4]怪物表!T492</f>
        <v>0.13800000000000009</v>
      </c>
      <c r="U491" s="5">
        <f>[4]怪物表!U492</f>
        <v>0.13800000000000009</v>
      </c>
      <c r="V491" s="5">
        <f>[4]怪物表!V492</f>
        <v>0.13800000000000009</v>
      </c>
      <c r="W491" s="5">
        <f>[4]怪物表!W492</f>
        <v>0.13800000000000009</v>
      </c>
      <c r="X491" s="5">
        <f>[4]怪物表!X492</f>
        <v>0.22080000000000016</v>
      </c>
    </row>
    <row r="492" spans="2:24" ht="14.25" x14ac:dyDescent="0.2">
      <c r="B492" s="1" t="s">
        <v>2295</v>
      </c>
      <c r="C492" s="4">
        <v>94</v>
      </c>
      <c r="D492" s="5" t="str">
        <f>[4]怪物表!D493</f>
        <v>金属系</v>
      </c>
      <c r="E492" s="5" t="str">
        <f>[4]怪物表!E493</f>
        <v>物理</v>
      </c>
      <c r="F492" s="5">
        <f>[4]怪物表!F493</f>
        <v>0</v>
      </c>
      <c r="G492" s="5">
        <f>[4]怪物表!G493</f>
        <v>4746</v>
      </c>
      <c r="H492" s="5">
        <f>[4]怪物表!H493</f>
        <v>177</v>
      </c>
      <c r="I492" s="5">
        <f>[4]怪物表!I493</f>
        <v>1336</v>
      </c>
      <c r="J492" s="5">
        <f>[4]怪物表!J493</f>
        <v>592</v>
      </c>
      <c r="K492" s="5">
        <f>[4]怪物表!K493</f>
        <v>514</v>
      </c>
      <c r="L492" s="5">
        <f>[4]怪物表!L493</f>
        <v>0</v>
      </c>
      <c r="M492" s="5">
        <f>[4]怪物表!M493</f>
        <v>572</v>
      </c>
      <c r="N492" s="5">
        <f>[4]怪物表!N493</f>
        <v>0</v>
      </c>
      <c r="O492" s="5">
        <f>[4]怪物表!O493</f>
        <v>2.4496000000000002</v>
      </c>
      <c r="P492" s="5">
        <f>[4]怪物表!P493</f>
        <v>0.1</v>
      </c>
      <c r="Q492" s="5">
        <f>[4]怪物表!Q493</f>
        <v>0.22195000000000009</v>
      </c>
      <c r="R492" s="5">
        <f>[4]怪物表!R493</f>
        <v>0.9300000000000006</v>
      </c>
      <c r="S492" s="5">
        <f>[4]怪物表!S493</f>
        <v>0.1395000000000001</v>
      </c>
      <c r="T492" s="5">
        <f>[4]怪物表!T493</f>
        <v>0.1395000000000001</v>
      </c>
      <c r="U492" s="5">
        <f>[4]怪物表!U493</f>
        <v>0.1395000000000001</v>
      </c>
      <c r="V492" s="5">
        <f>[4]怪物表!V493</f>
        <v>0.1395000000000001</v>
      </c>
      <c r="W492" s="5">
        <f>[4]怪物表!W493</f>
        <v>0.1395000000000001</v>
      </c>
      <c r="X492" s="5">
        <f>[4]怪物表!X493</f>
        <v>0.22320000000000018</v>
      </c>
    </row>
    <row r="493" spans="2:24" ht="14.25" x14ac:dyDescent="0.2">
      <c r="B493" s="1" t="s">
        <v>2296</v>
      </c>
      <c r="C493" s="4">
        <v>95</v>
      </c>
      <c r="D493" s="5" t="str">
        <f>[4]怪物表!D494</f>
        <v>金属系</v>
      </c>
      <c r="E493" s="5" t="str">
        <f>[4]怪物表!E494</f>
        <v>物理</v>
      </c>
      <c r="F493" s="5">
        <f>[4]怪物表!F494</f>
        <v>0</v>
      </c>
      <c r="G493" s="5">
        <f>[4]怪物表!G494</f>
        <v>4816</v>
      </c>
      <c r="H493" s="5">
        <f>[4]怪物表!H494</f>
        <v>179</v>
      </c>
      <c r="I493" s="5">
        <f>[4]怪物表!I494</f>
        <v>1367</v>
      </c>
      <c r="J493" s="5">
        <f>[4]怪物表!J494</f>
        <v>603</v>
      </c>
      <c r="K493" s="5">
        <f>[4]怪物表!K494</f>
        <v>525</v>
      </c>
      <c r="L493" s="5">
        <f>[4]怪物表!L494</f>
        <v>0</v>
      </c>
      <c r="M493" s="5">
        <f>[4]怪物表!M494</f>
        <v>582</v>
      </c>
      <c r="N493" s="5">
        <f>[4]怪物表!N494</f>
        <v>0</v>
      </c>
      <c r="O493" s="5">
        <f>[4]怪物表!O494</f>
        <v>2.468</v>
      </c>
      <c r="P493" s="5">
        <f>[4]怪物表!P494</f>
        <v>0.1</v>
      </c>
      <c r="Q493" s="5">
        <f>[4]怪物表!Q494</f>
        <v>0.22310000000000008</v>
      </c>
      <c r="R493" s="5">
        <f>[4]怪物表!R494</f>
        <v>0.94000000000000061</v>
      </c>
      <c r="S493" s="5">
        <f>[4]怪物表!S494</f>
        <v>0.1410000000000001</v>
      </c>
      <c r="T493" s="5">
        <f>[4]怪物表!T494</f>
        <v>0.1410000000000001</v>
      </c>
      <c r="U493" s="5">
        <f>[4]怪物表!U494</f>
        <v>0.1410000000000001</v>
      </c>
      <c r="V493" s="5">
        <f>[4]怪物表!V494</f>
        <v>0.1410000000000001</v>
      </c>
      <c r="W493" s="5">
        <f>[4]怪物表!W494</f>
        <v>0.1410000000000001</v>
      </c>
      <c r="X493" s="5">
        <f>[4]怪物表!X494</f>
        <v>0.22560000000000016</v>
      </c>
    </row>
    <row r="494" spans="2:24" ht="14.25" x14ac:dyDescent="0.2">
      <c r="B494" s="1" t="s">
        <v>2297</v>
      </c>
      <c r="C494" s="4">
        <v>96</v>
      </c>
      <c r="D494" s="5" t="str">
        <f>[4]怪物表!D495</f>
        <v>金属系</v>
      </c>
      <c r="E494" s="5" t="str">
        <f>[4]怪物表!E495</f>
        <v>物理</v>
      </c>
      <c r="F494" s="5">
        <f>[4]怪物表!F495</f>
        <v>0</v>
      </c>
      <c r="G494" s="5">
        <f>[4]怪物表!G495</f>
        <v>4888</v>
      </c>
      <c r="H494" s="5">
        <f>[4]怪物表!H495</f>
        <v>182</v>
      </c>
      <c r="I494" s="5">
        <f>[4]怪物表!I495</f>
        <v>1398</v>
      </c>
      <c r="J494" s="5">
        <f>[4]怪物表!J495</f>
        <v>613</v>
      </c>
      <c r="K494" s="5">
        <f>[4]怪物表!K495</f>
        <v>537</v>
      </c>
      <c r="L494" s="5">
        <f>[4]怪物表!L495</f>
        <v>0</v>
      </c>
      <c r="M494" s="5">
        <f>[4]怪物表!M495</f>
        <v>592</v>
      </c>
      <c r="N494" s="5">
        <f>[4]怪物表!N495</f>
        <v>0</v>
      </c>
      <c r="O494" s="5">
        <f>[4]怪物表!O495</f>
        <v>2.4863999999999997</v>
      </c>
      <c r="P494" s="5">
        <f>[4]怪物表!P495</f>
        <v>0.1</v>
      </c>
      <c r="Q494" s="5">
        <f>[4]怪物表!Q495</f>
        <v>0.22425000000000009</v>
      </c>
      <c r="R494" s="5">
        <f>[4]怪物表!R495</f>
        <v>0.95000000000000062</v>
      </c>
      <c r="S494" s="5">
        <f>[4]怪物表!S495</f>
        <v>0.1425000000000001</v>
      </c>
      <c r="T494" s="5">
        <f>[4]怪物表!T495</f>
        <v>0.1425000000000001</v>
      </c>
      <c r="U494" s="5">
        <f>[4]怪物表!U495</f>
        <v>0.1425000000000001</v>
      </c>
      <c r="V494" s="5">
        <f>[4]怪物表!V495</f>
        <v>0.1425000000000001</v>
      </c>
      <c r="W494" s="5">
        <f>[4]怪物表!W495</f>
        <v>0.1425000000000001</v>
      </c>
      <c r="X494" s="5">
        <f>[4]怪物表!X495</f>
        <v>0.22800000000000017</v>
      </c>
    </row>
    <row r="495" spans="2:24" ht="14.25" x14ac:dyDescent="0.2">
      <c r="B495" s="1" t="s">
        <v>2298</v>
      </c>
      <c r="C495" s="4">
        <v>97</v>
      </c>
      <c r="D495" s="5" t="str">
        <f>[4]怪物表!D496</f>
        <v>金属系</v>
      </c>
      <c r="E495" s="5" t="str">
        <f>[4]怪物表!E496</f>
        <v>物理</v>
      </c>
      <c r="F495" s="5">
        <f>[4]怪物表!F496</f>
        <v>0</v>
      </c>
      <c r="G495" s="5">
        <f>[4]怪物表!G496</f>
        <v>4958</v>
      </c>
      <c r="H495" s="5">
        <f>[4]怪物表!H496</f>
        <v>184</v>
      </c>
      <c r="I495" s="5">
        <f>[4]怪物表!I496</f>
        <v>1429</v>
      </c>
      <c r="J495" s="5">
        <f>[4]怪物表!J496</f>
        <v>624</v>
      </c>
      <c r="K495" s="5">
        <f>[4]怪物表!K496</f>
        <v>549</v>
      </c>
      <c r="L495" s="5">
        <f>[4]怪物表!L496</f>
        <v>0</v>
      </c>
      <c r="M495" s="5">
        <f>[4]怪物表!M496</f>
        <v>601</v>
      </c>
      <c r="N495" s="5">
        <f>[4]怪物表!N496</f>
        <v>0</v>
      </c>
      <c r="O495" s="5">
        <f>[4]怪物表!O496</f>
        <v>2.5047999999999999</v>
      </c>
      <c r="P495" s="5">
        <f>[4]怪物表!P496</f>
        <v>0.1</v>
      </c>
      <c r="Q495" s="5">
        <f>[4]怪物表!Q496</f>
        <v>0.2254000000000001</v>
      </c>
      <c r="R495" s="5">
        <f>[4]怪物表!R496</f>
        <v>0.96000000000000063</v>
      </c>
      <c r="S495" s="5">
        <f>[4]怪物表!S496</f>
        <v>0.1440000000000001</v>
      </c>
      <c r="T495" s="5">
        <f>[4]怪物表!T496</f>
        <v>0.1440000000000001</v>
      </c>
      <c r="U495" s="5">
        <f>[4]怪物表!U496</f>
        <v>0.1440000000000001</v>
      </c>
      <c r="V495" s="5">
        <f>[4]怪物表!V496</f>
        <v>0.1440000000000001</v>
      </c>
      <c r="W495" s="5">
        <f>[4]怪物表!W496</f>
        <v>0.1440000000000001</v>
      </c>
      <c r="X495" s="5">
        <f>[4]怪物表!X496</f>
        <v>0.23040000000000016</v>
      </c>
    </row>
    <row r="496" spans="2:24" ht="14.25" x14ac:dyDescent="0.2">
      <c r="B496" s="1" t="s">
        <v>2299</v>
      </c>
      <c r="C496" s="4">
        <v>98</v>
      </c>
      <c r="D496" s="5" t="str">
        <f>[4]怪物表!D497</f>
        <v>金属系</v>
      </c>
      <c r="E496" s="5" t="str">
        <f>[4]怪物表!E497</f>
        <v>物理</v>
      </c>
      <c r="F496" s="5">
        <f>[4]怪物表!F497</f>
        <v>0</v>
      </c>
      <c r="G496" s="5">
        <f>[4]怪物表!G497</f>
        <v>5028</v>
      </c>
      <c r="H496" s="5">
        <f>[4]怪物表!H497</f>
        <v>187</v>
      </c>
      <c r="I496" s="5">
        <f>[4]怪物表!I497</f>
        <v>1461</v>
      </c>
      <c r="J496" s="5">
        <f>[4]怪物表!J497</f>
        <v>633</v>
      </c>
      <c r="K496" s="5">
        <f>[4]怪物表!K497</f>
        <v>562</v>
      </c>
      <c r="L496" s="5">
        <f>[4]怪物表!L497</f>
        <v>0</v>
      </c>
      <c r="M496" s="5">
        <f>[4]怪物表!M497</f>
        <v>611</v>
      </c>
      <c r="N496" s="5">
        <f>[4]怪物表!N497</f>
        <v>0</v>
      </c>
      <c r="O496" s="5">
        <f>[4]怪物表!O497</f>
        <v>2.5231999999999997</v>
      </c>
      <c r="P496" s="5">
        <f>[4]怪物表!P497</f>
        <v>0.1</v>
      </c>
      <c r="Q496" s="5">
        <f>[4]怪物表!Q497</f>
        <v>0.22655000000000008</v>
      </c>
      <c r="R496" s="5">
        <f>[4]怪物表!R497</f>
        <v>0.97000000000000064</v>
      </c>
      <c r="S496" s="5">
        <f>[4]怪物表!S497</f>
        <v>0.1455000000000001</v>
      </c>
      <c r="T496" s="5">
        <f>[4]怪物表!T497</f>
        <v>0.1455000000000001</v>
      </c>
      <c r="U496" s="5">
        <f>[4]怪物表!U497</f>
        <v>0.1455000000000001</v>
      </c>
      <c r="V496" s="5">
        <f>[4]怪物表!V497</f>
        <v>0.1455000000000001</v>
      </c>
      <c r="W496" s="5">
        <f>[4]怪物表!W497</f>
        <v>0.1455000000000001</v>
      </c>
      <c r="X496" s="5">
        <f>[4]怪物表!X497</f>
        <v>0.23280000000000017</v>
      </c>
    </row>
    <row r="497" spans="2:24" ht="14.25" x14ac:dyDescent="0.2">
      <c r="B497" s="1" t="s">
        <v>2300</v>
      </c>
      <c r="C497" s="4">
        <v>99</v>
      </c>
      <c r="D497" s="5" t="str">
        <f>[4]怪物表!D498</f>
        <v>金属系</v>
      </c>
      <c r="E497" s="5" t="str">
        <f>[4]怪物表!E498</f>
        <v>物理</v>
      </c>
      <c r="F497" s="5">
        <f>[4]怪物表!F498</f>
        <v>0</v>
      </c>
      <c r="G497" s="5">
        <f>[4]怪物表!G498</f>
        <v>5098</v>
      </c>
      <c r="H497" s="5">
        <f>[4]怪物表!H498</f>
        <v>189</v>
      </c>
      <c r="I497" s="5">
        <f>[4]怪物表!I498</f>
        <v>1493</v>
      </c>
      <c r="J497" s="5">
        <f>[4]怪物表!J498</f>
        <v>644</v>
      </c>
      <c r="K497" s="5">
        <f>[4]怪物表!K498</f>
        <v>574</v>
      </c>
      <c r="L497" s="5">
        <f>[4]怪物表!L498</f>
        <v>0</v>
      </c>
      <c r="M497" s="5">
        <f>[4]怪物表!M498</f>
        <v>620</v>
      </c>
      <c r="N497" s="5">
        <f>[4]怪物表!N498</f>
        <v>0</v>
      </c>
      <c r="O497" s="5">
        <f>[4]怪物表!O498</f>
        <v>2.5415999999999999</v>
      </c>
      <c r="P497" s="5">
        <f>[4]怪物表!P498</f>
        <v>0.1</v>
      </c>
      <c r="Q497" s="5">
        <f>[4]怪物表!Q498</f>
        <v>0.2277000000000001</v>
      </c>
      <c r="R497" s="5">
        <f>[4]怪物表!R498</f>
        <v>0.98000000000000065</v>
      </c>
      <c r="S497" s="5">
        <f>[4]怪物表!S498</f>
        <v>0.1470000000000001</v>
      </c>
      <c r="T497" s="5">
        <f>[4]怪物表!T498</f>
        <v>0.1470000000000001</v>
      </c>
      <c r="U497" s="5">
        <f>[4]怪物表!U498</f>
        <v>0.1470000000000001</v>
      </c>
      <c r="V497" s="5">
        <f>[4]怪物表!V498</f>
        <v>0.1470000000000001</v>
      </c>
      <c r="W497" s="5">
        <f>[4]怪物表!W498</f>
        <v>0.1470000000000001</v>
      </c>
      <c r="X497" s="5">
        <f>[4]怪物表!X498</f>
        <v>0.23520000000000019</v>
      </c>
    </row>
    <row r="498" spans="2:24" ht="14.25" x14ac:dyDescent="0.2">
      <c r="B498" s="1" t="s">
        <v>2301</v>
      </c>
      <c r="C498" s="4">
        <v>1</v>
      </c>
      <c r="D498" s="5" t="str">
        <f>[4]怪物表!D499</f>
        <v>水系</v>
      </c>
      <c r="E498" s="5" t="str">
        <f>[4]怪物表!E499</f>
        <v>冷却</v>
      </c>
      <c r="F498" s="5">
        <f>[4]怪物表!F499</f>
        <v>0</v>
      </c>
      <c r="G498" s="5">
        <f>[4]怪物表!G499</f>
        <v>8</v>
      </c>
      <c r="H498" s="5">
        <f>[4]怪物表!H499</f>
        <v>8</v>
      </c>
      <c r="I498" s="5">
        <f>[4]怪物表!I499</f>
        <v>18</v>
      </c>
      <c r="J498" s="5">
        <f>[4]怪物表!J499</f>
        <v>5</v>
      </c>
      <c r="K498" s="5">
        <f>[4]怪物表!K499</f>
        <v>17</v>
      </c>
      <c r="L498" s="5">
        <f>[4]怪物表!L499</f>
        <v>0</v>
      </c>
      <c r="M498" s="5">
        <f>[4]怪物表!M499</f>
        <v>3</v>
      </c>
      <c r="N498" s="5">
        <f>[4]怪物表!N499</f>
        <v>0</v>
      </c>
      <c r="O498" s="5">
        <f>[4]怪物表!O499</f>
        <v>0.92300000000000004</v>
      </c>
      <c r="P498" s="5">
        <f>[4]怪物表!P499</f>
        <v>0.1</v>
      </c>
      <c r="Q498" s="5">
        <f>[4]怪物表!Q499</f>
        <v>0.1</v>
      </c>
      <c r="R498" s="5">
        <f>[4]怪物表!R499</f>
        <v>0</v>
      </c>
      <c r="S498" s="5">
        <f>[4]怪物表!S499</f>
        <v>0</v>
      </c>
      <c r="T498" s="5">
        <f>[4]怪物表!T499</f>
        <v>0</v>
      </c>
      <c r="U498" s="5">
        <f>[4]怪物表!U499</f>
        <v>0</v>
      </c>
      <c r="V498" s="5">
        <f>[4]怪物表!V499</f>
        <v>0</v>
      </c>
      <c r="W498" s="5">
        <f>[4]怪物表!W499</f>
        <v>0</v>
      </c>
      <c r="X498" s="5">
        <f>[4]怪物表!X499</f>
        <v>0</v>
      </c>
    </row>
    <row r="499" spans="2:24" ht="14.25" x14ac:dyDescent="0.2">
      <c r="B499" s="1" t="s">
        <v>2302</v>
      </c>
      <c r="C499" s="4">
        <v>2</v>
      </c>
      <c r="D499" s="5" t="str">
        <f>[4]怪物表!D500</f>
        <v>水系</v>
      </c>
      <c r="E499" s="5" t="str">
        <f>[4]怪物表!E500</f>
        <v>冷却</v>
      </c>
      <c r="F499" s="5">
        <f>[4]怪物表!F500</f>
        <v>0</v>
      </c>
      <c r="G499" s="5">
        <f>[4]怪物表!G500</f>
        <v>11</v>
      </c>
      <c r="H499" s="5">
        <f>[4]怪物表!H500</f>
        <v>10</v>
      </c>
      <c r="I499" s="5">
        <f>[4]怪物表!I500</f>
        <v>19</v>
      </c>
      <c r="J499" s="5">
        <f>[4]怪物表!J500</f>
        <v>6</v>
      </c>
      <c r="K499" s="5">
        <f>[4]怪物表!K500</f>
        <v>19</v>
      </c>
      <c r="L499" s="5">
        <f>[4]怪物表!L500</f>
        <v>0</v>
      </c>
      <c r="M499" s="5">
        <f>[4]怪物表!M500</f>
        <v>4</v>
      </c>
      <c r="N499" s="5">
        <f>[4]怪物表!N500</f>
        <v>0</v>
      </c>
      <c r="O499" s="5">
        <f>[4]怪物表!O500</f>
        <v>0.94600000000000006</v>
      </c>
      <c r="P499" s="5">
        <f>[4]怪物表!P500</f>
        <v>0.1</v>
      </c>
      <c r="Q499" s="5">
        <f>[4]怪物表!Q500</f>
        <v>0.10100000000000001</v>
      </c>
      <c r="R499" s="5">
        <f>[4]怪物表!R500</f>
        <v>5.0000000000000001E-3</v>
      </c>
      <c r="S499" s="5">
        <f>[4]怪物表!S500</f>
        <v>0</v>
      </c>
      <c r="T499" s="5">
        <f>[4]怪物表!T500</f>
        <v>9.0000000000000011E-3</v>
      </c>
      <c r="U499" s="5">
        <f>[4]怪物表!U500</f>
        <v>4.5000000000000005E-3</v>
      </c>
      <c r="V499" s="5">
        <f>[4]怪物表!V500</f>
        <v>4.5000000000000005E-3</v>
      </c>
      <c r="W499" s="5">
        <f>[4]怪物表!W500</f>
        <v>4.5000000000000005E-3</v>
      </c>
      <c r="X499" s="5">
        <f>[4]怪物表!X500</f>
        <v>4.5000000000000005E-3</v>
      </c>
    </row>
    <row r="500" spans="2:24" ht="14.25" x14ac:dyDescent="0.2">
      <c r="B500" s="1" t="s">
        <v>1415</v>
      </c>
      <c r="C500" s="4">
        <v>3</v>
      </c>
      <c r="D500" s="5" t="str">
        <f>[4]怪物表!D501</f>
        <v>水系</v>
      </c>
      <c r="E500" s="5" t="str">
        <f>[4]怪物表!E501</f>
        <v>冷却</v>
      </c>
      <c r="F500" s="5">
        <f>[4]怪物表!F501</f>
        <v>0</v>
      </c>
      <c r="G500" s="5">
        <f>[4]怪物表!G501</f>
        <v>15</v>
      </c>
      <c r="H500" s="5">
        <f>[4]怪物表!H501</f>
        <v>11</v>
      </c>
      <c r="I500" s="5">
        <f>[4]怪物表!I501</f>
        <v>21</v>
      </c>
      <c r="J500" s="5">
        <f>[4]怪物表!J501</f>
        <v>7</v>
      </c>
      <c r="K500" s="5">
        <f>[4]怪物表!K501</f>
        <v>20</v>
      </c>
      <c r="L500" s="5">
        <f>[4]怪物表!L501</f>
        <v>0</v>
      </c>
      <c r="M500" s="5">
        <f>[4]怪物表!M501</f>
        <v>6</v>
      </c>
      <c r="N500" s="5">
        <f>[4]怪物表!N501</f>
        <v>0</v>
      </c>
      <c r="O500" s="5">
        <f>[4]怪物表!O501</f>
        <v>0.96899999999999997</v>
      </c>
      <c r="P500" s="5">
        <f>[4]怪物表!P501</f>
        <v>0.1</v>
      </c>
      <c r="Q500" s="5">
        <f>[4]怪物表!Q501</f>
        <v>0.10200000000000001</v>
      </c>
      <c r="R500" s="5">
        <f>[4]怪物表!R501</f>
        <v>0.01</v>
      </c>
      <c r="S500" s="5">
        <f>[4]怪物表!S501</f>
        <v>0</v>
      </c>
      <c r="T500" s="5">
        <f>[4]怪物表!T501</f>
        <v>1.8000000000000002E-2</v>
      </c>
      <c r="U500" s="5">
        <f>[4]怪物表!U501</f>
        <v>9.0000000000000011E-3</v>
      </c>
      <c r="V500" s="5">
        <f>[4]怪物表!V501</f>
        <v>9.0000000000000011E-3</v>
      </c>
      <c r="W500" s="5">
        <f>[4]怪物表!W501</f>
        <v>9.0000000000000011E-3</v>
      </c>
      <c r="X500" s="5">
        <f>[4]怪物表!X501</f>
        <v>9.0000000000000011E-3</v>
      </c>
    </row>
    <row r="501" spans="2:24" ht="14.25" x14ac:dyDescent="0.2">
      <c r="B501" s="1" t="s">
        <v>2303</v>
      </c>
      <c r="C501" s="4">
        <v>4</v>
      </c>
      <c r="D501" s="5" t="str">
        <f>[4]怪物表!D502</f>
        <v>水系</v>
      </c>
      <c r="E501" s="5" t="str">
        <f>[4]怪物表!E502</f>
        <v>冷却</v>
      </c>
      <c r="F501" s="5">
        <f>[4]怪物表!F502</f>
        <v>0</v>
      </c>
      <c r="G501" s="5">
        <f>[4]怪物表!G502</f>
        <v>19</v>
      </c>
      <c r="H501" s="5">
        <f>[4]怪物表!H502</f>
        <v>13</v>
      </c>
      <c r="I501" s="5">
        <f>[4]怪物表!I502</f>
        <v>23</v>
      </c>
      <c r="J501" s="5">
        <f>[4]怪物表!J502</f>
        <v>8</v>
      </c>
      <c r="K501" s="5">
        <f>[4]怪物表!K502</f>
        <v>23</v>
      </c>
      <c r="L501" s="5">
        <f>[4]怪物表!L502</f>
        <v>0</v>
      </c>
      <c r="M501" s="5">
        <f>[4]怪物表!M502</f>
        <v>8</v>
      </c>
      <c r="N501" s="5">
        <f>[4]怪物表!N502</f>
        <v>0</v>
      </c>
      <c r="O501" s="5">
        <f>[4]怪物表!O502</f>
        <v>0.99199999999999999</v>
      </c>
      <c r="P501" s="5">
        <f>[4]怪物表!P502</f>
        <v>0.1</v>
      </c>
      <c r="Q501" s="5">
        <f>[4]怪物表!Q502</f>
        <v>0.10300000000000001</v>
      </c>
      <c r="R501" s="5">
        <f>[4]怪物表!R502</f>
        <v>1.4999999999999999E-2</v>
      </c>
      <c r="S501" s="5">
        <f>[4]怪物表!S502</f>
        <v>0</v>
      </c>
      <c r="T501" s="5">
        <f>[4]怪物表!T502</f>
        <v>2.7000000000000003E-2</v>
      </c>
      <c r="U501" s="5">
        <f>[4]怪物表!U502</f>
        <v>1.3500000000000002E-2</v>
      </c>
      <c r="V501" s="5">
        <f>[4]怪物表!V502</f>
        <v>1.3500000000000002E-2</v>
      </c>
      <c r="W501" s="5">
        <f>[4]怪物表!W502</f>
        <v>1.3500000000000002E-2</v>
      </c>
      <c r="X501" s="5">
        <f>[4]怪物表!X502</f>
        <v>1.3500000000000002E-2</v>
      </c>
    </row>
    <row r="502" spans="2:24" ht="14.25" x14ac:dyDescent="0.2">
      <c r="B502" s="1" t="s">
        <v>1228</v>
      </c>
      <c r="C502" s="4">
        <v>5</v>
      </c>
      <c r="D502" s="5" t="str">
        <f>[4]怪物表!D503</f>
        <v>水系</v>
      </c>
      <c r="E502" s="5" t="str">
        <f>[4]怪物表!E503</f>
        <v>冷却</v>
      </c>
      <c r="F502" s="5">
        <f>[4]怪物表!F503</f>
        <v>0</v>
      </c>
      <c r="G502" s="5">
        <f>[4]怪物表!G503</f>
        <v>25</v>
      </c>
      <c r="H502" s="5">
        <f>[4]怪物表!H503</f>
        <v>15</v>
      </c>
      <c r="I502" s="5">
        <f>[4]怪物表!I503</f>
        <v>25</v>
      </c>
      <c r="J502" s="5">
        <f>[4]怪物表!J503</f>
        <v>9</v>
      </c>
      <c r="K502" s="5">
        <f>[4]怪物表!K503</f>
        <v>25</v>
      </c>
      <c r="L502" s="5">
        <f>[4]怪物表!L503</f>
        <v>0</v>
      </c>
      <c r="M502" s="5">
        <f>[4]怪物表!M503</f>
        <v>10</v>
      </c>
      <c r="N502" s="5">
        <f>[4]怪物表!N503</f>
        <v>0</v>
      </c>
      <c r="O502" s="5">
        <f>[4]怪物表!O503</f>
        <v>1.0150000000000001</v>
      </c>
      <c r="P502" s="5">
        <f>[4]怪物表!P503</f>
        <v>0.1</v>
      </c>
      <c r="Q502" s="5">
        <f>[4]怪物表!Q503</f>
        <v>0.10400000000000001</v>
      </c>
      <c r="R502" s="5">
        <f>[4]怪物表!R503</f>
        <v>0.02</v>
      </c>
      <c r="S502" s="5">
        <f>[4]怪物表!S503</f>
        <v>0</v>
      </c>
      <c r="T502" s="5">
        <f>[4]怪物表!T503</f>
        <v>3.6000000000000004E-2</v>
      </c>
      <c r="U502" s="5">
        <f>[4]怪物表!U503</f>
        <v>1.8000000000000002E-2</v>
      </c>
      <c r="V502" s="5">
        <f>[4]怪物表!V503</f>
        <v>1.8000000000000002E-2</v>
      </c>
      <c r="W502" s="5">
        <f>[4]怪物表!W503</f>
        <v>1.8000000000000002E-2</v>
      </c>
      <c r="X502" s="5">
        <f>[4]怪物表!X503</f>
        <v>1.8000000000000002E-2</v>
      </c>
    </row>
    <row r="503" spans="2:24" ht="14.25" x14ac:dyDescent="0.2">
      <c r="B503" s="1" t="s">
        <v>1229</v>
      </c>
      <c r="C503" s="4">
        <v>6</v>
      </c>
      <c r="D503" s="5" t="str">
        <f>[4]怪物表!D504</f>
        <v>水系</v>
      </c>
      <c r="E503" s="5" t="str">
        <f>[4]怪物表!E504</f>
        <v>冷却</v>
      </c>
      <c r="F503" s="5">
        <f>[4]怪物表!F504</f>
        <v>0</v>
      </c>
      <c r="G503" s="5">
        <f>[4]怪物表!G504</f>
        <v>32</v>
      </c>
      <c r="H503" s="5">
        <f>[4]怪物表!H504</f>
        <v>17</v>
      </c>
      <c r="I503" s="5">
        <f>[4]怪物表!I504</f>
        <v>27</v>
      </c>
      <c r="J503" s="5">
        <f>[4]怪物表!J504</f>
        <v>11</v>
      </c>
      <c r="K503" s="5">
        <f>[4]怪物表!K504</f>
        <v>28</v>
      </c>
      <c r="L503" s="5">
        <f>[4]怪物表!L504</f>
        <v>0</v>
      </c>
      <c r="M503" s="5">
        <f>[4]怪物表!M504</f>
        <v>13</v>
      </c>
      <c r="N503" s="5">
        <f>[4]怪物表!N504</f>
        <v>0</v>
      </c>
      <c r="O503" s="5">
        <f>[4]怪物表!O504</f>
        <v>1.038</v>
      </c>
      <c r="P503" s="5">
        <f>[4]怪物表!P504</f>
        <v>0.1</v>
      </c>
      <c r="Q503" s="5">
        <f>[4]怪物表!Q504</f>
        <v>0.10500000000000001</v>
      </c>
      <c r="R503" s="5">
        <f>[4]怪物表!R504</f>
        <v>2.5000000000000001E-2</v>
      </c>
      <c r="S503" s="5">
        <f>[4]怪物表!S504</f>
        <v>0</v>
      </c>
      <c r="T503" s="5">
        <f>[4]怪物表!T504</f>
        <v>4.4999999999999998E-2</v>
      </c>
      <c r="U503" s="5">
        <f>[4]怪物表!U504</f>
        <v>2.2499999999999999E-2</v>
      </c>
      <c r="V503" s="5">
        <f>[4]怪物表!V504</f>
        <v>2.2499999999999999E-2</v>
      </c>
      <c r="W503" s="5">
        <f>[4]怪物表!W504</f>
        <v>2.2499999999999999E-2</v>
      </c>
      <c r="X503" s="5">
        <f>[4]怪物表!X504</f>
        <v>2.2499999999999999E-2</v>
      </c>
    </row>
    <row r="504" spans="2:24" ht="14.25" x14ac:dyDescent="0.2">
      <c r="B504" s="1" t="s">
        <v>1230</v>
      </c>
      <c r="C504" s="4">
        <v>7</v>
      </c>
      <c r="D504" s="5" t="str">
        <f>[4]怪物表!D505</f>
        <v>水系</v>
      </c>
      <c r="E504" s="5" t="str">
        <f>[4]怪物表!E505</f>
        <v>冷却</v>
      </c>
      <c r="F504" s="5">
        <f>[4]怪物表!F505</f>
        <v>0</v>
      </c>
      <c r="G504" s="5">
        <f>[4]怪物表!G505</f>
        <v>45</v>
      </c>
      <c r="H504" s="5">
        <f>[4]怪物表!H505</f>
        <v>19</v>
      </c>
      <c r="I504" s="5">
        <f>[4]怪物表!I505</f>
        <v>29</v>
      </c>
      <c r="J504" s="5">
        <f>[4]怪物表!J505</f>
        <v>12</v>
      </c>
      <c r="K504" s="5">
        <f>[4]怪物表!K505</f>
        <v>30</v>
      </c>
      <c r="L504" s="5">
        <f>[4]怪物表!L505</f>
        <v>0</v>
      </c>
      <c r="M504" s="5">
        <f>[4]怪物表!M505</f>
        <v>16</v>
      </c>
      <c r="N504" s="5">
        <f>[4]怪物表!N505</f>
        <v>0</v>
      </c>
      <c r="O504" s="5">
        <f>[4]怪物表!O505</f>
        <v>1.0609999999999999</v>
      </c>
      <c r="P504" s="5">
        <f>[4]怪物表!P505</f>
        <v>0.1</v>
      </c>
      <c r="Q504" s="5">
        <f>[4]怪物表!Q505</f>
        <v>0.10600000000000001</v>
      </c>
      <c r="R504" s="5">
        <f>[4]怪物表!R505</f>
        <v>3.0000000000000002E-2</v>
      </c>
      <c r="S504" s="5">
        <f>[4]怪物表!S505</f>
        <v>0</v>
      </c>
      <c r="T504" s="5">
        <f>[4]怪物表!T505</f>
        <v>5.3999999999999992E-2</v>
      </c>
      <c r="U504" s="5">
        <f>[4]怪物表!U505</f>
        <v>2.6999999999999996E-2</v>
      </c>
      <c r="V504" s="5">
        <f>[4]怪物表!V505</f>
        <v>2.6999999999999996E-2</v>
      </c>
      <c r="W504" s="5">
        <f>[4]怪物表!W505</f>
        <v>2.6999999999999996E-2</v>
      </c>
      <c r="X504" s="5">
        <f>[4]怪物表!X505</f>
        <v>2.6999999999999996E-2</v>
      </c>
    </row>
    <row r="505" spans="2:24" ht="14.25" x14ac:dyDescent="0.2">
      <c r="B505" s="1" t="s">
        <v>1231</v>
      </c>
      <c r="C505" s="4">
        <v>8</v>
      </c>
      <c r="D505" s="5" t="str">
        <f>[4]怪物表!D506</f>
        <v>水系</v>
      </c>
      <c r="E505" s="5" t="str">
        <f>[4]怪物表!E506</f>
        <v>冷却</v>
      </c>
      <c r="F505" s="5">
        <f>[4]怪物表!F506</f>
        <v>0</v>
      </c>
      <c r="G505" s="5">
        <f>[4]怪物表!G506</f>
        <v>52</v>
      </c>
      <c r="H505" s="5">
        <f>[4]怪物表!H506</f>
        <v>21</v>
      </c>
      <c r="I505" s="5">
        <f>[4]怪物表!I506</f>
        <v>32</v>
      </c>
      <c r="J505" s="5">
        <f>[4]怪物表!J506</f>
        <v>14</v>
      </c>
      <c r="K505" s="5">
        <f>[4]怪物表!K506</f>
        <v>34</v>
      </c>
      <c r="L505" s="5">
        <f>[4]怪物表!L506</f>
        <v>0</v>
      </c>
      <c r="M505" s="5">
        <f>[4]怪物表!M506</f>
        <v>19</v>
      </c>
      <c r="N505" s="5">
        <f>[4]怪物表!N506</f>
        <v>0</v>
      </c>
      <c r="O505" s="5">
        <f>[4]怪物表!O506</f>
        <v>1.0840000000000001</v>
      </c>
      <c r="P505" s="5">
        <f>[4]怪物表!P506</f>
        <v>0.1</v>
      </c>
      <c r="Q505" s="5">
        <f>[4]怪物表!Q506</f>
        <v>0.10700000000000001</v>
      </c>
      <c r="R505" s="5">
        <f>[4]怪物表!R506</f>
        <v>3.5000000000000003E-2</v>
      </c>
      <c r="S505" s="5">
        <f>[4]怪物表!S506</f>
        <v>0</v>
      </c>
      <c r="T505" s="5">
        <f>[4]怪物表!T506</f>
        <v>6.3E-2</v>
      </c>
      <c r="U505" s="5">
        <f>[4]怪物表!U506</f>
        <v>3.15E-2</v>
      </c>
      <c r="V505" s="5">
        <f>[4]怪物表!V506</f>
        <v>3.15E-2</v>
      </c>
      <c r="W505" s="5">
        <f>[4]怪物表!W506</f>
        <v>3.15E-2</v>
      </c>
      <c r="X505" s="5">
        <f>[4]怪物表!X506</f>
        <v>3.15E-2</v>
      </c>
    </row>
    <row r="506" spans="2:24" ht="14.25" x14ac:dyDescent="0.2">
      <c r="B506" s="1" t="s">
        <v>1232</v>
      </c>
      <c r="C506" s="4">
        <v>9</v>
      </c>
      <c r="D506" s="5" t="str">
        <f>[4]怪物表!D507</f>
        <v>水系</v>
      </c>
      <c r="E506" s="5" t="str">
        <f>[4]怪物表!E507</f>
        <v>冷却</v>
      </c>
      <c r="F506" s="5">
        <f>[4]怪物表!F507</f>
        <v>0</v>
      </c>
      <c r="G506" s="5">
        <f>[4]怪物表!G507</f>
        <v>62</v>
      </c>
      <c r="H506" s="5">
        <f>[4]怪物表!H507</f>
        <v>23</v>
      </c>
      <c r="I506" s="5">
        <f>[4]怪物表!I507</f>
        <v>36</v>
      </c>
      <c r="J506" s="5">
        <f>[4]怪物表!J507</f>
        <v>16</v>
      </c>
      <c r="K506" s="5">
        <f>[4]怪物表!K507</f>
        <v>37</v>
      </c>
      <c r="L506" s="5">
        <f>[4]怪物表!L507</f>
        <v>0</v>
      </c>
      <c r="M506" s="5">
        <f>[4]怪物表!M507</f>
        <v>22</v>
      </c>
      <c r="N506" s="5">
        <f>[4]怪物表!N507</f>
        <v>0</v>
      </c>
      <c r="O506" s="5">
        <f>[4]怪物表!O507</f>
        <v>1.107</v>
      </c>
      <c r="P506" s="5">
        <f>[4]怪物表!P507</f>
        <v>0.1</v>
      </c>
      <c r="Q506" s="5">
        <f>[4]怪物表!Q507</f>
        <v>0.10800000000000001</v>
      </c>
      <c r="R506" s="5">
        <f>[4]怪物表!R507</f>
        <v>0.04</v>
      </c>
      <c r="S506" s="5">
        <f>[4]怪物表!S507</f>
        <v>0</v>
      </c>
      <c r="T506" s="5">
        <f>[4]怪物表!T507</f>
        <v>7.1999999999999995E-2</v>
      </c>
      <c r="U506" s="5">
        <f>[4]怪物表!U507</f>
        <v>3.5999999999999997E-2</v>
      </c>
      <c r="V506" s="5">
        <f>[4]怪物表!V507</f>
        <v>3.5999999999999997E-2</v>
      </c>
      <c r="W506" s="5">
        <f>[4]怪物表!W507</f>
        <v>3.5999999999999997E-2</v>
      </c>
      <c r="X506" s="5">
        <f>[4]怪物表!X507</f>
        <v>3.5999999999999997E-2</v>
      </c>
    </row>
    <row r="507" spans="2:24" ht="14.25" x14ac:dyDescent="0.2">
      <c r="B507" s="1" t="s">
        <v>2304</v>
      </c>
      <c r="C507" s="4">
        <v>10</v>
      </c>
      <c r="D507" s="5" t="str">
        <f>[4]怪物表!D508</f>
        <v>水系</v>
      </c>
      <c r="E507" s="5" t="str">
        <f>[4]怪物表!E508</f>
        <v>冷却</v>
      </c>
      <c r="F507" s="5">
        <f>[4]怪物表!F508</f>
        <v>0</v>
      </c>
      <c r="G507" s="5">
        <f>[4]怪物表!G508</f>
        <v>70</v>
      </c>
      <c r="H507" s="5">
        <f>[4]怪物表!H508</f>
        <v>25</v>
      </c>
      <c r="I507" s="5">
        <f>[4]怪物表!I508</f>
        <v>38</v>
      </c>
      <c r="J507" s="5">
        <f>[4]怪物表!J508</f>
        <v>18</v>
      </c>
      <c r="K507" s="5">
        <f>[4]怪物表!K508</f>
        <v>40</v>
      </c>
      <c r="L507" s="5">
        <f>[4]怪物表!L508</f>
        <v>0</v>
      </c>
      <c r="M507" s="5">
        <f>[4]怪物表!M508</f>
        <v>25</v>
      </c>
      <c r="N507" s="5">
        <f>[4]怪物表!N508</f>
        <v>0</v>
      </c>
      <c r="O507" s="5">
        <f>[4]怪物表!O508</f>
        <v>1.1300000000000001</v>
      </c>
      <c r="P507" s="5">
        <f>[4]怪物表!P508</f>
        <v>0.1</v>
      </c>
      <c r="Q507" s="5">
        <f>[4]怪物表!Q508</f>
        <v>0.10900000000000001</v>
      </c>
      <c r="R507" s="5">
        <f>[4]怪物表!R508</f>
        <v>4.4999999999999998E-2</v>
      </c>
      <c r="S507" s="5">
        <f>[4]怪物表!S508</f>
        <v>0</v>
      </c>
      <c r="T507" s="5">
        <f>[4]怪物表!T508</f>
        <v>8.0999999999999989E-2</v>
      </c>
      <c r="U507" s="5">
        <f>[4]怪物表!U508</f>
        <v>4.0499999999999994E-2</v>
      </c>
      <c r="V507" s="5">
        <f>[4]怪物表!V508</f>
        <v>4.0499999999999994E-2</v>
      </c>
      <c r="W507" s="5">
        <f>[4]怪物表!W508</f>
        <v>4.0499999999999994E-2</v>
      </c>
      <c r="X507" s="5">
        <f>[4]怪物表!X508</f>
        <v>4.0499999999999994E-2</v>
      </c>
    </row>
    <row r="508" spans="2:24" ht="14.25" x14ac:dyDescent="0.2">
      <c r="B508" s="1" t="s">
        <v>2305</v>
      </c>
      <c r="C508" s="4">
        <v>11</v>
      </c>
      <c r="D508" s="5" t="str">
        <f>[4]怪物表!D509</f>
        <v>水系</v>
      </c>
      <c r="E508" s="5" t="str">
        <f>[4]怪物表!E509</f>
        <v>冷却</v>
      </c>
      <c r="F508" s="5">
        <f>[4]怪物表!F509</f>
        <v>0</v>
      </c>
      <c r="G508" s="5">
        <f>[4]怪物表!G509</f>
        <v>81</v>
      </c>
      <c r="H508" s="5">
        <f>[4]怪物表!H509</f>
        <v>27</v>
      </c>
      <c r="I508" s="5">
        <f>[4]怪物表!I509</f>
        <v>42</v>
      </c>
      <c r="J508" s="5">
        <f>[4]怪物表!J509</f>
        <v>20</v>
      </c>
      <c r="K508" s="5">
        <f>[4]怪物表!K509</f>
        <v>45</v>
      </c>
      <c r="L508" s="5">
        <f>[4]怪物表!L509</f>
        <v>0</v>
      </c>
      <c r="M508" s="5">
        <f>[4]怪物表!M509</f>
        <v>29</v>
      </c>
      <c r="N508" s="5">
        <f>[4]怪物表!N509</f>
        <v>0</v>
      </c>
      <c r="O508" s="5">
        <f>[4]怪物表!O509</f>
        <v>1.153</v>
      </c>
      <c r="P508" s="5">
        <f>[4]怪物表!P509</f>
        <v>0.1</v>
      </c>
      <c r="Q508" s="5">
        <f>[4]怪物表!Q509</f>
        <v>0.11000000000000001</v>
      </c>
      <c r="R508" s="5">
        <f>[4]怪物表!R509</f>
        <v>4.9999999999999996E-2</v>
      </c>
      <c r="S508" s="5">
        <f>[4]怪物表!S509</f>
        <v>0</v>
      </c>
      <c r="T508" s="5">
        <f>[4]怪物表!T509</f>
        <v>8.9999999999999983E-2</v>
      </c>
      <c r="U508" s="5">
        <f>[4]怪物表!U509</f>
        <v>4.4999999999999991E-2</v>
      </c>
      <c r="V508" s="5">
        <f>[4]怪物表!V509</f>
        <v>4.4999999999999991E-2</v>
      </c>
      <c r="W508" s="5">
        <f>[4]怪物表!W509</f>
        <v>4.4999999999999991E-2</v>
      </c>
      <c r="X508" s="5">
        <f>[4]怪物表!X509</f>
        <v>4.4999999999999991E-2</v>
      </c>
    </row>
    <row r="509" spans="2:24" ht="14.25" x14ac:dyDescent="0.2">
      <c r="B509" s="1" t="s">
        <v>2306</v>
      </c>
      <c r="C509" s="4">
        <v>12</v>
      </c>
      <c r="D509" s="5" t="str">
        <f>[4]怪物表!D510</f>
        <v>水系</v>
      </c>
      <c r="E509" s="5" t="str">
        <f>[4]怪物表!E510</f>
        <v>冷却</v>
      </c>
      <c r="F509" s="5">
        <f>[4]怪物表!F510</f>
        <v>0</v>
      </c>
      <c r="G509" s="5">
        <f>[4]怪物表!G510</f>
        <v>93</v>
      </c>
      <c r="H509" s="5">
        <f>[4]怪物表!H510</f>
        <v>29</v>
      </c>
      <c r="I509" s="5">
        <f>[4]怪物表!I510</f>
        <v>45</v>
      </c>
      <c r="J509" s="5">
        <f>[4]怪物表!J510</f>
        <v>23</v>
      </c>
      <c r="K509" s="5">
        <f>[4]怪物表!K510</f>
        <v>48</v>
      </c>
      <c r="L509" s="5">
        <f>[4]怪物表!L510</f>
        <v>0</v>
      </c>
      <c r="M509" s="5">
        <f>[4]怪物表!M510</f>
        <v>33</v>
      </c>
      <c r="N509" s="5">
        <f>[4]怪物表!N510</f>
        <v>0</v>
      </c>
      <c r="O509" s="5">
        <f>[4]怪物表!O510</f>
        <v>1.1759999999999999</v>
      </c>
      <c r="P509" s="5">
        <f>[4]怪物表!P510</f>
        <v>0.1</v>
      </c>
      <c r="Q509" s="5">
        <f>[4]怪物表!Q510</f>
        <v>0.11100000000000002</v>
      </c>
      <c r="R509" s="5">
        <f>[4]怪物表!R510</f>
        <v>5.4999999999999993E-2</v>
      </c>
      <c r="S509" s="5">
        <f>[4]怪物表!S510</f>
        <v>0</v>
      </c>
      <c r="T509" s="5">
        <f>[4]怪物表!T510</f>
        <v>9.8999999999999977E-2</v>
      </c>
      <c r="U509" s="5">
        <f>[4]怪物表!U510</f>
        <v>4.9499999999999988E-2</v>
      </c>
      <c r="V509" s="5">
        <f>[4]怪物表!V510</f>
        <v>4.9499999999999988E-2</v>
      </c>
      <c r="W509" s="5">
        <f>[4]怪物表!W510</f>
        <v>4.9499999999999988E-2</v>
      </c>
      <c r="X509" s="5">
        <f>[4]怪物表!X510</f>
        <v>4.9499999999999988E-2</v>
      </c>
    </row>
    <row r="510" spans="2:24" ht="14.25" x14ac:dyDescent="0.2">
      <c r="B510" s="1" t="s">
        <v>2307</v>
      </c>
      <c r="C510" s="4">
        <v>13</v>
      </c>
      <c r="D510" s="5" t="str">
        <f>[4]怪物表!D511</f>
        <v>水系</v>
      </c>
      <c r="E510" s="5" t="str">
        <f>[4]怪物表!E511</f>
        <v>冷却</v>
      </c>
      <c r="F510" s="5">
        <f>[4]怪物表!F511</f>
        <v>0</v>
      </c>
      <c r="G510" s="5">
        <f>[4]怪物表!G511</f>
        <v>105</v>
      </c>
      <c r="H510" s="5">
        <f>[4]怪物表!H511</f>
        <v>31</v>
      </c>
      <c r="I510" s="5">
        <f>[4]怪物表!I511</f>
        <v>49</v>
      </c>
      <c r="J510" s="5">
        <f>[4]怪物表!J511</f>
        <v>25</v>
      </c>
      <c r="K510" s="5">
        <f>[4]怪物表!K511</f>
        <v>52</v>
      </c>
      <c r="L510" s="5">
        <f>[4]怪物表!L511</f>
        <v>0</v>
      </c>
      <c r="M510" s="5">
        <f>[4]怪物表!M511</f>
        <v>37</v>
      </c>
      <c r="N510" s="5">
        <f>[4]怪物表!N511</f>
        <v>0</v>
      </c>
      <c r="O510" s="5">
        <f>[4]怪物表!O511</f>
        <v>1.1990000000000001</v>
      </c>
      <c r="P510" s="5">
        <f>[4]怪物表!P511</f>
        <v>0.1</v>
      </c>
      <c r="Q510" s="5">
        <f>[4]怪物表!Q511</f>
        <v>0.11200000000000002</v>
      </c>
      <c r="R510" s="5">
        <f>[4]怪物表!R511</f>
        <v>5.9999999999999991E-2</v>
      </c>
      <c r="S510" s="5">
        <f>[4]怪物表!S511</f>
        <v>0</v>
      </c>
      <c r="T510" s="5">
        <f>[4]怪物表!T511</f>
        <v>0.10799999999999998</v>
      </c>
      <c r="U510" s="5">
        <f>[4]怪物表!U511</f>
        <v>5.3999999999999992E-2</v>
      </c>
      <c r="V510" s="5">
        <f>[4]怪物表!V511</f>
        <v>5.3999999999999992E-2</v>
      </c>
      <c r="W510" s="5">
        <f>[4]怪物表!W511</f>
        <v>5.3999999999999992E-2</v>
      </c>
      <c r="X510" s="5">
        <f>[4]怪物表!X511</f>
        <v>5.3999999999999992E-2</v>
      </c>
    </row>
    <row r="511" spans="2:24" ht="14.25" x14ac:dyDescent="0.2">
      <c r="B511" s="1" t="s">
        <v>2308</v>
      </c>
      <c r="C511" s="4">
        <v>14</v>
      </c>
      <c r="D511" s="5" t="str">
        <f>[4]怪物表!D512</f>
        <v>水系</v>
      </c>
      <c r="E511" s="5" t="str">
        <f>[4]怪物表!E512</f>
        <v>冷却</v>
      </c>
      <c r="F511" s="5">
        <f>[4]怪物表!F512</f>
        <v>0</v>
      </c>
      <c r="G511" s="5">
        <f>[4]怪物表!G512</f>
        <v>117</v>
      </c>
      <c r="H511" s="5">
        <f>[4]怪物表!H512</f>
        <v>34</v>
      </c>
      <c r="I511" s="5">
        <f>[4]怪物表!I512</f>
        <v>54</v>
      </c>
      <c r="J511" s="5">
        <f>[4]怪物表!J512</f>
        <v>28</v>
      </c>
      <c r="K511" s="5">
        <f>[4]怪物表!K512</f>
        <v>57</v>
      </c>
      <c r="L511" s="5">
        <f>[4]怪物表!L512</f>
        <v>0</v>
      </c>
      <c r="M511" s="5">
        <f>[4]怪物表!M512</f>
        <v>41</v>
      </c>
      <c r="N511" s="5">
        <f>[4]怪物表!N512</f>
        <v>0</v>
      </c>
      <c r="O511" s="5">
        <f>[4]怪物表!O512</f>
        <v>1.222</v>
      </c>
      <c r="P511" s="5">
        <f>[4]怪物表!P512</f>
        <v>0.1</v>
      </c>
      <c r="Q511" s="5">
        <f>[4]怪物表!Q512</f>
        <v>0.11300000000000002</v>
      </c>
      <c r="R511" s="5">
        <f>[4]怪物表!R512</f>
        <v>6.4999999999999988E-2</v>
      </c>
      <c r="S511" s="5">
        <f>[4]怪物表!S512</f>
        <v>0</v>
      </c>
      <c r="T511" s="5">
        <f>[4]怪物表!T512</f>
        <v>0.11699999999999999</v>
      </c>
      <c r="U511" s="5">
        <f>[4]怪物表!U512</f>
        <v>5.8499999999999996E-2</v>
      </c>
      <c r="V511" s="5">
        <f>[4]怪物表!V512</f>
        <v>5.8499999999999996E-2</v>
      </c>
      <c r="W511" s="5">
        <f>[4]怪物表!W512</f>
        <v>5.8499999999999996E-2</v>
      </c>
      <c r="X511" s="5">
        <f>[4]怪物表!X512</f>
        <v>5.8499999999999996E-2</v>
      </c>
    </row>
    <row r="512" spans="2:24" ht="14.25" x14ac:dyDescent="0.2">
      <c r="B512" s="1" t="s">
        <v>1361</v>
      </c>
      <c r="C512" s="4">
        <v>15</v>
      </c>
      <c r="D512" s="5" t="str">
        <f>[4]怪物表!D513</f>
        <v>水系</v>
      </c>
      <c r="E512" s="5" t="str">
        <f>[4]怪物表!E513</f>
        <v>冷却</v>
      </c>
      <c r="F512" s="5">
        <f>[4]怪物表!F513</f>
        <v>0</v>
      </c>
      <c r="G512" s="5">
        <f>[4]怪物表!G513</f>
        <v>132</v>
      </c>
      <c r="H512" s="5">
        <f>[4]怪物表!H513</f>
        <v>37</v>
      </c>
      <c r="I512" s="5">
        <f>[4]怪物表!I513</f>
        <v>57</v>
      </c>
      <c r="J512" s="5">
        <f>[4]怪物表!J513</f>
        <v>30</v>
      </c>
      <c r="K512" s="5">
        <f>[4]怪物表!K513</f>
        <v>62</v>
      </c>
      <c r="L512" s="5">
        <f>[4]怪物表!L513</f>
        <v>0</v>
      </c>
      <c r="M512" s="5">
        <f>[4]怪物表!M513</f>
        <v>45</v>
      </c>
      <c r="N512" s="5">
        <f>[4]怪物表!N513</f>
        <v>0</v>
      </c>
      <c r="O512" s="5">
        <f>[4]怪物表!O513</f>
        <v>1.2450000000000001</v>
      </c>
      <c r="P512" s="5">
        <f>[4]怪物表!P513</f>
        <v>0.1</v>
      </c>
      <c r="Q512" s="5">
        <f>[4]怪物表!Q513</f>
        <v>0.11400000000000002</v>
      </c>
      <c r="R512" s="5">
        <f>[4]怪物表!R513</f>
        <v>6.9999999999999993E-2</v>
      </c>
      <c r="S512" s="5">
        <f>[4]怪物表!S513</f>
        <v>0</v>
      </c>
      <c r="T512" s="5">
        <f>[4]怪物表!T513</f>
        <v>0.126</v>
      </c>
      <c r="U512" s="5">
        <f>[4]怪物表!U513</f>
        <v>6.3E-2</v>
      </c>
      <c r="V512" s="5">
        <f>[4]怪物表!V513</f>
        <v>6.3E-2</v>
      </c>
      <c r="W512" s="5">
        <f>[4]怪物表!W513</f>
        <v>6.3E-2</v>
      </c>
      <c r="X512" s="5">
        <f>[4]怪物表!X513</f>
        <v>6.3E-2</v>
      </c>
    </row>
    <row r="513" spans="2:24" ht="14.25" x14ac:dyDescent="0.2">
      <c r="B513" s="1" t="s">
        <v>2309</v>
      </c>
      <c r="C513" s="4">
        <v>16</v>
      </c>
      <c r="D513" s="5" t="str">
        <f>[4]怪物表!D514</f>
        <v>水系</v>
      </c>
      <c r="E513" s="5" t="str">
        <f>[4]怪物表!E514</f>
        <v>冷却</v>
      </c>
      <c r="F513" s="5">
        <f>[4]怪物表!F514</f>
        <v>0</v>
      </c>
      <c r="G513" s="5">
        <f>[4]怪物表!G514</f>
        <v>145</v>
      </c>
      <c r="H513" s="5">
        <f>[4]怪物表!H514</f>
        <v>40</v>
      </c>
      <c r="I513" s="5">
        <f>[4]怪物表!I514</f>
        <v>62</v>
      </c>
      <c r="J513" s="5">
        <f>[4]怪物表!J514</f>
        <v>33</v>
      </c>
      <c r="K513" s="5">
        <f>[4]怪物表!K514</f>
        <v>67</v>
      </c>
      <c r="L513" s="5">
        <f>[4]怪物表!L514</f>
        <v>0</v>
      </c>
      <c r="M513" s="5">
        <f>[4]怪物表!M514</f>
        <v>49</v>
      </c>
      <c r="N513" s="5">
        <f>[4]怪物表!N514</f>
        <v>0</v>
      </c>
      <c r="O513" s="5">
        <f>[4]怪物表!O514</f>
        <v>1.268</v>
      </c>
      <c r="P513" s="5">
        <f>[4]怪物表!P514</f>
        <v>0.1</v>
      </c>
      <c r="Q513" s="5">
        <f>[4]怪物表!Q514</f>
        <v>0.11500000000000002</v>
      </c>
      <c r="R513" s="5">
        <f>[4]怪物表!R514</f>
        <v>7.4999999999999997E-2</v>
      </c>
      <c r="S513" s="5">
        <f>[4]怪物表!S514</f>
        <v>0</v>
      </c>
      <c r="T513" s="5">
        <f>[4]怪物表!T514</f>
        <v>0.13500000000000001</v>
      </c>
      <c r="U513" s="5">
        <f>[4]怪物表!U514</f>
        <v>6.7500000000000004E-2</v>
      </c>
      <c r="V513" s="5">
        <f>[4]怪物表!V514</f>
        <v>6.7500000000000004E-2</v>
      </c>
      <c r="W513" s="5">
        <f>[4]怪物表!W514</f>
        <v>6.7500000000000004E-2</v>
      </c>
      <c r="X513" s="5">
        <f>[4]怪物表!X514</f>
        <v>6.7500000000000004E-2</v>
      </c>
    </row>
    <row r="514" spans="2:24" ht="14.25" x14ac:dyDescent="0.2">
      <c r="B514" s="1" t="s">
        <v>2310</v>
      </c>
      <c r="C514" s="4">
        <v>17</v>
      </c>
      <c r="D514" s="5" t="str">
        <f>[4]怪物表!D515</f>
        <v>水系</v>
      </c>
      <c r="E514" s="5" t="str">
        <f>[4]怪物表!E515</f>
        <v>冷却</v>
      </c>
      <c r="F514" s="5">
        <f>[4]怪物表!F515</f>
        <v>0</v>
      </c>
      <c r="G514" s="5">
        <f>[4]怪物表!G515</f>
        <v>158</v>
      </c>
      <c r="H514" s="5">
        <f>[4]怪物表!H515</f>
        <v>43</v>
      </c>
      <c r="I514" s="5">
        <f>[4]怪物表!I515</f>
        <v>66</v>
      </c>
      <c r="J514" s="5">
        <f>[4]怪物表!J515</f>
        <v>36</v>
      </c>
      <c r="K514" s="5">
        <f>[4]怪物表!K515</f>
        <v>72</v>
      </c>
      <c r="L514" s="5">
        <f>[4]怪物表!L515</f>
        <v>0</v>
      </c>
      <c r="M514" s="5">
        <f>[4]怪物表!M515</f>
        <v>54</v>
      </c>
      <c r="N514" s="5">
        <f>[4]怪物表!N515</f>
        <v>0</v>
      </c>
      <c r="O514" s="5">
        <f>[4]怪物表!O515</f>
        <v>1.2909999999999999</v>
      </c>
      <c r="P514" s="5">
        <f>[4]怪物表!P515</f>
        <v>0.1</v>
      </c>
      <c r="Q514" s="5">
        <f>[4]怪物表!Q515</f>
        <v>0.11600000000000002</v>
      </c>
      <c r="R514" s="5">
        <f>[4]怪物表!R515</f>
        <v>0.08</v>
      </c>
      <c r="S514" s="5">
        <f>[4]怪物表!S515</f>
        <v>0</v>
      </c>
      <c r="T514" s="5">
        <f>[4]怪物表!T515</f>
        <v>0.14400000000000002</v>
      </c>
      <c r="U514" s="5">
        <f>[4]怪物表!U515</f>
        <v>7.2000000000000008E-2</v>
      </c>
      <c r="V514" s="5">
        <f>[4]怪物表!V515</f>
        <v>7.2000000000000008E-2</v>
      </c>
      <c r="W514" s="5">
        <f>[4]怪物表!W515</f>
        <v>7.2000000000000008E-2</v>
      </c>
      <c r="X514" s="5">
        <f>[4]怪物表!X515</f>
        <v>7.2000000000000008E-2</v>
      </c>
    </row>
    <row r="515" spans="2:24" ht="14.25" x14ac:dyDescent="0.2">
      <c r="B515" s="1" t="s">
        <v>1365</v>
      </c>
      <c r="C515" s="4">
        <v>18</v>
      </c>
      <c r="D515" s="5" t="str">
        <f>[4]怪物表!D516</f>
        <v>水系</v>
      </c>
      <c r="E515" s="5" t="str">
        <f>[4]怪物表!E516</f>
        <v>冷却</v>
      </c>
      <c r="F515" s="5">
        <f>[4]怪物表!F516</f>
        <v>0</v>
      </c>
      <c r="G515" s="5">
        <f>[4]怪物表!G516</f>
        <v>170</v>
      </c>
      <c r="H515" s="5">
        <f>[4]怪物表!H516</f>
        <v>46</v>
      </c>
      <c r="I515" s="5">
        <f>[4]怪物表!I516</f>
        <v>72</v>
      </c>
      <c r="J515" s="5">
        <f>[4]怪物表!J516</f>
        <v>39</v>
      </c>
      <c r="K515" s="5">
        <f>[4]怪物表!K516</f>
        <v>77</v>
      </c>
      <c r="L515" s="5">
        <f>[4]怪物表!L516</f>
        <v>0</v>
      </c>
      <c r="M515" s="5">
        <f>[4]怪物表!M516</f>
        <v>59</v>
      </c>
      <c r="N515" s="5">
        <f>[4]怪物表!N516</f>
        <v>0</v>
      </c>
      <c r="O515" s="5">
        <f>[4]怪物表!O516</f>
        <v>1.3140000000000001</v>
      </c>
      <c r="P515" s="5">
        <f>[4]怪物表!P516</f>
        <v>0.1</v>
      </c>
      <c r="Q515" s="5">
        <f>[4]怪物表!Q516</f>
        <v>0.11700000000000002</v>
      </c>
      <c r="R515" s="5">
        <f>[4]怪物表!R516</f>
        <v>8.5000000000000006E-2</v>
      </c>
      <c r="S515" s="5">
        <f>[4]怪物表!S516</f>
        <v>0</v>
      </c>
      <c r="T515" s="5">
        <f>[4]怪物表!T516</f>
        <v>0.15300000000000002</v>
      </c>
      <c r="U515" s="5">
        <f>[4]怪物表!U516</f>
        <v>7.6500000000000012E-2</v>
      </c>
      <c r="V515" s="5">
        <f>[4]怪物表!V516</f>
        <v>7.6500000000000012E-2</v>
      </c>
      <c r="W515" s="5">
        <f>[4]怪物表!W516</f>
        <v>7.6500000000000012E-2</v>
      </c>
      <c r="X515" s="5">
        <f>[4]怪物表!X516</f>
        <v>7.6500000000000012E-2</v>
      </c>
    </row>
    <row r="516" spans="2:24" ht="14.25" x14ac:dyDescent="0.2">
      <c r="B516" s="1" t="s">
        <v>1299</v>
      </c>
      <c r="C516" s="4">
        <v>19</v>
      </c>
      <c r="D516" s="5" t="str">
        <f>[4]怪物表!D517</f>
        <v>水系</v>
      </c>
      <c r="E516" s="5" t="str">
        <f>[4]怪物表!E517</f>
        <v>冷却</v>
      </c>
      <c r="F516" s="5">
        <f>[4]怪物表!F517</f>
        <v>0</v>
      </c>
      <c r="G516" s="5">
        <f>[4]怪物表!G517</f>
        <v>183</v>
      </c>
      <c r="H516" s="5">
        <f>[4]怪物表!H517</f>
        <v>49</v>
      </c>
      <c r="I516" s="5">
        <f>[4]怪物表!I517</f>
        <v>76</v>
      </c>
      <c r="J516" s="5">
        <f>[4]怪物表!J517</f>
        <v>42</v>
      </c>
      <c r="K516" s="5">
        <f>[4]怪物表!K517</f>
        <v>82</v>
      </c>
      <c r="L516" s="5">
        <f>[4]怪物表!L517</f>
        <v>0</v>
      </c>
      <c r="M516" s="5">
        <f>[4]怪物表!M517</f>
        <v>64</v>
      </c>
      <c r="N516" s="5">
        <f>[4]怪物表!N517</f>
        <v>0</v>
      </c>
      <c r="O516" s="5">
        <f>[4]怪物表!O517</f>
        <v>1.337</v>
      </c>
      <c r="P516" s="5">
        <f>[4]怪物表!P517</f>
        <v>0.1</v>
      </c>
      <c r="Q516" s="5">
        <f>[4]怪物表!Q517</f>
        <v>0.11800000000000002</v>
      </c>
      <c r="R516" s="5">
        <f>[4]怪物表!R517</f>
        <v>9.0000000000000011E-2</v>
      </c>
      <c r="S516" s="5">
        <f>[4]怪物表!S517</f>
        <v>0</v>
      </c>
      <c r="T516" s="5">
        <f>[4]怪物表!T517</f>
        <v>0.16200000000000003</v>
      </c>
      <c r="U516" s="5">
        <f>[4]怪物表!U517</f>
        <v>8.1000000000000016E-2</v>
      </c>
      <c r="V516" s="5">
        <f>[4]怪物表!V517</f>
        <v>8.1000000000000016E-2</v>
      </c>
      <c r="W516" s="5">
        <f>[4]怪物表!W517</f>
        <v>8.1000000000000016E-2</v>
      </c>
      <c r="X516" s="5">
        <f>[4]怪物表!X517</f>
        <v>8.1000000000000016E-2</v>
      </c>
    </row>
    <row r="517" spans="2:24" ht="14.25" x14ac:dyDescent="0.2">
      <c r="B517" s="1" t="s">
        <v>1300</v>
      </c>
      <c r="C517" s="4">
        <v>20</v>
      </c>
      <c r="D517" s="5" t="str">
        <f>[4]怪物表!D518</f>
        <v>水系</v>
      </c>
      <c r="E517" s="5" t="str">
        <f>[4]怪物表!E518</f>
        <v>冷却</v>
      </c>
      <c r="F517" s="5">
        <f>[4]怪物表!F518</f>
        <v>0</v>
      </c>
      <c r="G517" s="5">
        <f>[4]怪物表!G518</f>
        <v>198</v>
      </c>
      <c r="H517" s="5">
        <f>[4]怪物表!H518</f>
        <v>52</v>
      </c>
      <c r="I517" s="5">
        <f>[4]怪物表!I518</f>
        <v>81</v>
      </c>
      <c r="J517" s="5">
        <f>[4]怪物表!J518</f>
        <v>45</v>
      </c>
      <c r="K517" s="5">
        <f>[4]怪物表!K518</f>
        <v>89</v>
      </c>
      <c r="L517" s="5">
        <f>[4]怪物表!L518</f>
        <v>0</v>
      </c>
      <c r="M517" s="5">
        <f>[4]怪物表!M518</f>
        <v>69</v>
      </c>
      <c r="N517" s="5">
        <f>[4]怪物表!N518</f>
        <v>0</v>
      </c>
      <c r="O517" s="5">
        <f>[4]怪物表!O518</f>
        <v>1.36</v>
      </c>
      <c r="P517" s="5">
        <f>[4]怪物表!P518</f>
        <v>0.1</v>
      </c>
      <c r="Q517" s="5">
        <f>[4]怪物表!Q518</f>
        <v>0.11900000000000002</v>
      </c>
      <c r="R517" s="5">
        <f>[4]怪物表!R518</f>
        <v>9.5000000000000015E-2</v>
      </c>
      <c r="S517" s="5">
        <f>[4]怪物表!S518</f>
        <v>0</v>
      </c>
      <c r="T517" s="5">
        <f>[4]怪物表!T518</f>
        <v>0.17100000000000004</v>
      </c>
      <c r="U517" s="5">
        <f>[4]怪物表!U518</f>
        <v>8.550000000000002E-2</v>
      </c>
      <c r="V517" s="5">
        <f>[4]怪物表!V518</f>
        <v>8.550000000000002E-2</v>
      </c>
      <c r="W517" s="5">
        <f>[4]怪物表!W518</f>
        <v>8.550000000000002E-2</v>
      </c>
      <c r="X517" s="5">
        <f>[4]怪物表!X518</f>
        <v>8.550000000000002E-2</v>
      </c>
    </row>
    <row r="518" spans="2:24" ht="14.25" x14ac:dyDescent="0.2">
      <c r="B518" s="1" t="s">
        <v>1245</v>
      </c>
      <c r="C518" s="4">
        <v>21</v>
      </c>
      <c r="D518" s="5" t="str">
        <f>[4]怪物表!D519</f>
        <v>水系</v>
      </c>
      <c r="E518" s="5" t="str">
        <f>[4]怪物表!E519</f>
        <v>冷却</v>
      </c>
      <c r="F518" s="5">
        <f>[4]怪物表!F519</f>
        <v>0</v>
      </c>
      <c r="G518" s="5">
        <f>[4]怪物表!G519</f>
        <v>213</v>
      </c>
      <c r="H518" s="5">
        <f>[4]怪物表!H519</f>
        <v>55</v>
      </c>
      <c r="I518" s="5">
        <f>[4]怪物表!I519</f>
        <v>87</v>
      </c>
      <c r="J518" s="5">
        <f>[4]怪物表!J519</f>
        <v>49</v>
      </c>
      <c r="K518" s="5">
        <f>[4]怪物表!K519</f>
        <v>94</v>
      </c>
      <c r="L518" s="5">
        <f>[4]怪物表!L519</f>
        <v>0</v>
      </c>
      <c r="M518" s="5">
        <f>[4]怪物表!M519</f>
        <v>74</v>
      </c>
      <c r="N518" s="5">
        <f>[4]怪物表!N519</f>
        <v>0</v>
      </c>
      <c r="O518" s="5">
        <f>[4]怪物表!O519</f>
        <v>1.383</v>
      </c>
      <c r="P518" s="5">
        <f>[4]怪物表!P519</f>
        <v>0.1</v>
      </c>
      <c r="Q518" s="5">
        <f>[4]怪物表!Q519</f>
        <v>0.12000000000000002</v>
      </c>
      <c r="R518" s="5">
        <f>[4]怪物表!R519</f>
        <v>0.10000000000000002</v>
      </c>
      <c r="S518" s="5">
        <f>[4]怪物表!S519</f>
        <v>0</v>
      </c>
      <c r="T518" s="5">
        <f>[4]怪物表!T519</f>
        <v>0.18000000000000005</v>
      </c>
      <c r="U518" s="5">
        <f>[4]怪物表!U519</f>
        <v>9.0000000000000024E-2</v>
      </c>
      <c r="V518" s="5">
        <f>[4]怪物表!V519</f>
        <v>9.0000000000000024E-2</v>
      </c>
      <c r="W518" s="5">
        <f>[4]怪物表!W519</f>
        <v>9.0000000000000024E-2</v>
      </c>
      <c r="X518" s="5">
        <f>[4]怪物表!X519</f>
        <v>9.0000000000000024E-2</v>
      </c>
    </row>
    <row r="519" spans="2:24" ht="14.25" x14ac:dyDescent="0.2">
      <c r="B519" s="1" t="s">
        <v>1246</v>
      </c>
      <c r="C519" s="4">
        <v>22</v>
      </c>
      <c r="D519" s="5" t="str">
        <f>[4]怪物表!D520</f>
        <v>水系</v>
      </c>
      <c r="E519" s="5" t="str">
        <f>[4]怪物表!E520</f>
        <v>冷却</v>
      </c>
      <c r="F519" s="5">
        <f>[4]怪物表!F520</f>
        <v>0</v>
      </c>
      <c r="G519" s="5">
        <f>[4]怪物表!G520</f>
        <v>227</v>
      </c>
      <c r="H519" s="5">
        <f>[4]怪物表!H520</f>
        <v>58</v>
      </c>
      <c r="I519" s="5">
        <f>[4]怪物表!I520</f>
        <v>92</v>
      </c>
      <c r="J519" s="5">
        <f>[4]怪物表!J520</f>
        <v>52</v>
      </c>
      <c r="K519" s="5">
        <f>[4]怪物表!K520</f>
        <v>101</v>
      </c>
      <c r="L519" s="5">
        <f>[4]怪物表!L520</f>
        <v>0</v>
      </c>
      <c r="M519" s="5">
        <f>[4]怪物表!M520</f>
        <v>79</v>
      </c>
      <c r="N519" s="5">
        <f>[4]怪物表!N520</f>
        <v>0</v>
      </c>
      <c r="O519" s="5">
        <f>[4]怪物表!O520</f>
        <v>1.4059999999999999</v>
      </c>
      <c r="P519" s="5">
        <f>[4]怪物表!P520</f>
        <v>0.1</v>
      </c>
      <c r="Q519" s="5">
        <f>[4]怪物表!Q520</f>
        <v>0.12100000000000002</v>
      </c>
      <c r="R519" s="5">
        <f>[4]怪物表!R520</f>
        <v>0.10500000000000002</v>
      </c>
      <c r="S519" s="5">
        <f>[4]怪物表!S520</f>
        <v>0</v>
      </c>
      <c r="T519" s="5">
        <f>[4]怪物表!T520</f>
        <v>0.18900000000000006</v>
      </c>
      <c r="U519" s="5">
        <f>[4]怪物表!U520</f>
        <v>9.4500000000000028E-2</v>
      </c>
      <c r="V519" s="5">
        <f>[4]怪物表!V520</f>
        <v>9.4500000000000028E-2</v>
      </c>
      <c r="W519" s="5">
        <f>[4]怪物表!W520</f>
        <v>9.4500000000000028E-2</v>
      </c>
      <c r="X519" s="5">
        <f>[4]怪物表!X520</f>
        <v>9.4500000000000028E-2</v>
      </c>
    </row>
    <row r="520" spans="2:24" ht="14.25" x14ac:dyDescent="0.2">
      <c r="B520" s="1" t="s">
        <v>1247</v>
      </c>
      <c r="C520" s="4">
        <v>23</v>
      </c>
      <c r="D520" s="5" t="str">
        <f>[4]怪物表!D521</f>
        <v>水系</v>
      </c>
      <c r="E520" s="5" t="str">
        <f>[4]怪物表!E521</f>
        <v>冷却</v>
      </c>
      <c r="F520" s="5">
        <f>[4]怪物表!F521</f>
        <v>0</v>
      </c>
      <c r="G520" s="5">
        <f>[4]怪物表!G521</f>
        <v>242</v>
      </c>
      <c r="H520" s="5">
        <f>[4]怪物表!H521</f>
        <v>61</v>
      </c>
      <c r="I520" s="5">
        <f>[4]怪物表!I521</f>
        <v>99</v>
      </c>
      <c r="J520" s="5">
        <f>[4]怪物表!J521</f>
        <v>56</v>
      </c>
      <c r="K520" s="5">
        <f>[4]怪物表!K521</f>
        <v>106</v>
      </c>
      <c r="L520" s="5">
        <f>[4]怪物表!L521</f>
        <v>0</v>
      </c>
      <c r="M520" s="5">
        <f>[4]怪物表!M521</f>
        <v>84</v>
      </c>
      <c r="N520" s="5">
        <f>[4]怪物表!N521</f>
        <v>0</v>
      </c>
      <c r="O520" s="5">
        <f>[4]怪物表!O521</f>
        <v>1.429</v>
      </c>
      <c r="P520" s="5">
        <f>[4]怪物表!P521</f>
        <v>0.1</v>
      </c>
      <c r="Q520" s="5">
        <f>[4]怪物表!Q521</f>
        <v>0.12200000000000003</v>
      </c>
      <c r="R520" s="5">
        <f>[4]怪物表!R521</f>
        <v>0.11000000000000003</v>
      </c>
      <c r="S520" s="5">
        <f>[4]怪物表!S521</f>
        <v>0</v>
      </c>
      <c r="T520" s="5">
        <f>[4]怪物表!T521</f>
        <v>0.19800000000000006</v>
      </c>
      <c r="U520" s="5">
        <f>[4]怪物表!U521</f>
        <v>9.9000000000000032E-2</v>
      </c>
      <c r="V520" s="5">
        <f>[4]怪物表!V521</f>
        <v>9.9000000000000032E-2</v>
      </c>
      <c r="W520" s="5">
        <f>[4]怪物表!W521</f>
        <v>9.9000000000000032E-2</v>
      </c>
      <c r="X520" s="5">
        <f>[4]怪物表!X521</f>
        <v>9.9000000000000032E-2</v>
      </c>
    </row>
    <row r="521" spans="2:24" ht="14.25" x14ac:dyDescent="0.2">
      <c r="B521" s="1" t="s">
        <v>1248</v>
      </c>
      <c r="C521" s="4">
        <v>24</v>
      </c>
      <c r="D521" s="5" t="str">
        <f>[4]怪物表!D522</f>
        <v>水系</v>
      </c>
      <c r="E521" s="5" t="str">
        <f>[4]怪物表!E522</f>
        <v>冷却</v>
      </c>
      <c r="F521" s="5">
        <f>[4]怪物表!F522</f>
        <v>0</v>
      </c>
      <c r="G521" s="5">
        <f>[4]怪物表!G522</f>
        <v>258</v>
      </c>
      <c r="H521" s="5">
        <f>[4]怪物表!H522</f>
        <v>64</v>
      </c>
      <c r="I521" s="5">
        <f>[4]怪物表!I522</f>
        <v>104</v>
      </c>
      <c r="J521" s="5">
        <f>[4]怪物表!J522</f>
        <v>59</v>
      </c>
      <c r="K521" s="5">
        <f>[4]怪物表!K522</f>
        <v>113</v>
      </c>
      <c r="L521" s="5">
        <f>[4]怪物表!L522</f>
        <v>0</v>
      </c>
      <c r="M521" s="5">
        <f>[4]怪物表!M522</f>
        <v>90</v>
      </c>
      <c r="N521" s="5">
        <f>[4]怪物表!N522</f>
        <v>0</v>
      </c>
      <c r="O521" s="5">
        <f>[4]怪物表!O522</f>
        <v>1.452</v>
      </c>
      <c r="P521" s="5">
        <f>[4]怪物表!P522</f>
        <v>0.1</v>
      </c>
      <c r="Q521" s="5">
        <f>[4]怪物表!Q522</f>
        <v>0.12300000000000003</v>
      </c>
      <c r="R521" s="5">
        <f>[4]怪物表!R522</f>
        <v>0.11500000000000003</v>
      </c>
      <c r="S521" s="5">
        <f>[4]怪物表!S522</f>
        <v>0</v>
      </c>
      <c r="T521" s="5">
        <f>[4]怪物表!T522</f>
        <v>0.20700000000000007</v>
      </c>
      <c r="U521" s="5">
        <f>[4]怪物表!U522</f>
        <v>0.10350000000000004</v>
      </c>
      <c r="V521" s="5">
        <f>[4]怪物表!V522</f>
        <v>0.10350000000000004</v>
      </c>
      <c r="W521" s="5">
        <f>[4]怪物表!W522</f>
        <v>0.10350000000000004</v>
      </c>
      <c r="X521" s="5">
        <f>[4]怪物表!X522</f>
        <v>0.10350000000000004</v>
      </c>
    </row>
    <row r="522" spans="2:24" ht="14.25" x14ac:dyDescent="0.2">
      <c r="B522" s="1" t="s">
        <v>2311</v>
      </c>
      <c r="C522" s="4">
        <v>25</v>
      </c>
      <c r="D522" s="5" t="str">
        <f>[4]怪物表!D523</f>
        <v>水系</v>
      </c>
      <c r="E522" s="5" t="str">
        <f>[4]怪物表!E523</f>
        <v>冷却</v>
      </c>
      <c r="F522" s="5">
        <f>[4]怪物表!F523</f>
        <v>0</v>
      </c>
      <c r="G522" s="5">
        <f>[4]怪物表!G523</f>
        <v>275</v>
      </c>
      <c r="H522" s="5">
        <f>[4]怪物表!H523</f>
        <v>67</v>
      </c>
      <c r="I522" s="5">
        <f>[4]怪物表!I523</f>
        <v>110</v>
      </c>
      <c r="J522" s="5">
        <f>[4]怪物表!J523</f>
        <v>63</v>
      </c>
      <c r="K522" s="5">
        <f>[4]怪物表!K523</f>
        <v>119</v>
      </c>
      <c r="L522" s="5">
        <f>[4]怪物表!L523</f>
        <v>0</v>
      </c>
      <c r="M522" s="5">
        <f>[4]怪物表!M523</f>
        <v>96</v>
      </c>
      <c r="N522" s="5">
        <f>[4]怪物表!N523</f>
        <v>0</v>
      </c>
      <c r="O522" s="5">
        <f>[4]怪物表!O523</f>
        <v>1.4750000000000001</v>
      </c>
      <c r="P522" s="5">
        <f>[4]怪物表!P523</f>
        <v>0.1</v>
      </c>
      <c r="Q522" s="5">
        <f>[4]怪物表!Q523</f>
        <v>0.12400000000000003</v>
      </c>
      <c r="R522" s="5">
        <f>[4]怪物表!R523</f>
        <v>0.12000000000000004</v>
      </c>
      <c r="S522" s="5">
        <f>[4]怪物表!S523</f>
        <v>0</v>
      </c>
      <c r="T522" s="5">
        <f>[4]怪物表!T523</f>
        <v>0.21600000000000008</v>
      </c>
      <c r="U522" s="5">
        <f>[4]怪物表!U523</f>
        <v>0.10800000000000004</v>
      </c>
      <c r="V522" s="5">
        <f>[4]怪物表!V523</f>
        <v>0.10800000000000004</v>
      </c>
      <c r="W522" s="5">
        <f>[4]怪物表!W523</f>
        <v>0.10800000000000004</v>
      </c>
      <c r="X522" s="5">
        <f>[4]怪物表!X523</f>
        <v>0.10800000000000004</v>
      </c>
    </row>
    <row r="523" spans="2:24" ht="14.25" x14ac:dyDescent="0.2">
      <c r="B523" s="1" t="s">
        <v>2312</v>
      </c>
      <c r="C523" s="4">
        <v>26</v>
      </c>
      <c r="D523" s="5" t="str">
        <f>[4]怪物表!D524</f>
        <v>水系</v>
      </c>
      <c r="E523" s="5" t="str">
        <f>[4]怪物表!E524</f>
        <v>冷却</v>
      </c>
      <c r="F523" s="5">
        <f>[4]怪物表!F524</f>
        <v>0</v>
      </c>
      <c r="G523" s="5">
        <f>[4]怪物表!G524</f>
        <v>292</v>
      </c>
      <c r="H523" s="5">
        <f>[4]怪物表!H524</f>
        <v>70</v>
      </c>
      <c r="I523" s="5">
        <f>[4]怪物表!I524</f>
        <v>117</v>
      </c>
      <c r="J523" s="5">
        <f>[4]怪物表!J524</f>
        <v>67</v>
      </c>
      <c r="K523" s="5">
        <f>[4]怪物表!K524</f>
        <v>126</v>
      </c>
      <c r="L523" s="5">
        <f>[4]怪物表!L524</f>
        <v>0</v>
      </c>
      <c r="M523" s="5">
        <f>[4]怪物表!M524</f>
        <v>102</v>
      </c>
      <c r="N523" s="5">
        <f>[4]怪物表!N524</f>
        <v>0</v>
      </c>
      <c r="O523" s="5">
        <f>[4]怪物表!O524</f>
        <v>1.498</v>
      </c>
      <c r="P523" s="5">
        <f>[4]怪物表!P524</f>
        <v>0.1</v>
      </c>
      <c r="Q523" s="5">
        <f>[4]怪物表!Q524</f>
        <v>0.12500000000000003</v>
      </c>
      <c r="R523" s="5">
        <f>[4]怪物表!R524</f>
        <v>0.12500000000000003</v>
      </c>
      <c r="S523" s="5">
        <f>[4]怪物表!S524</f>
        <v>0</v>
      </c>
      <c r="T523" s="5">
        <f>[4]怪物表!T524</f>
        <v>0.22500000000000009</v>
      </c>
      <c r="U523" s="5">
        <f>[4]怪物表!U524</f>
        <v>0.11250000000000004</v>
      </c>
      <c r="V523" s="5">
        <f>[4]怪物表!V524</f>
        <v>0.11250000000000004</v>
      </c>
      <c r="W523" s="5">
        <f>[4]怪物表!W524</f>
        <v>0.11250000000000004</v>
      </c>
      <c r="X523" s="5">
        <f>[4]怪物表!X524</f>
        <v>0.11250000000000004</v>
      </c>
    </row>
    <row r="524" spans="2:24" ht="14.25" x14ac:dyDescent="0.2">
      <c r="B524" s="1" t="s">
        <v>1373</v>
      </c>
      <c r="C524" s="4">
        <v>27</v>
      </c>
      <c r="D524" s="5" t="str">
        <f>[4]怪物表!D525</f>
        <v>水系</v>
      </c>
      <c r="E524" s="5" t="str">
        <f>[4]怪物表!E525</f>
        <v>冷却</v>
      </c>
      <c r="F524" s="5">
        <f>[4]怪物表!F525</f>
        <v>0</v>
      </c>
      <c r="G524" s="5">
        <f>[4]怪物表!G525</f>
        <v>309</v>
      </c>
      <c r="H524" s="5">
        <f>[4]怪物表!H525</f>
        <v>73</v>
      </c>
      <c r="I524" s="5">
        <f>[4]怪物表!I525</f>
        <v>123</v>
      </c>
      <c r="J524" s="5">
        <f>[4]怪物表!J525</f>
        <v>71</v>
      </c>
      <c r="K524" s="5">
        <f>[4]怪物表!K525</f>
        <v>134</v>
      </c>
      <c r="L524" s="5">
        <f>[4]怪物表!L525</f>
        <v>0</v>
      </c>
      <c r="M524" s="5">
        <f>[4]怪物表!M525</f>
        <v>108</v>
      </c>
      <c r="N524" s="5">
        <f>[4]怪物表!N525</f>
        <v>0</v>
      </c>
      <c r="O524" s="5">
        <f>[4]怪物表!O525</f>
        <v>1.5209999999999999</v>
      </c>
      <c r="P524" s="5">
        <f>[4]怪物表!P525</f>
        <v>0.1</v>
      </c>
      <c r="Q524" s="5">
        <f>[4]怪物表!Q525</f>
        <v>0.12600000000000003</v>
      </c>
      <c r="R524" s="5">
        <f>[4]怪物表!R525</f>
        <v>0.13000000000000003</v>
      </c>
      <c r="S524" s="5">
        <f>[4]怪物表!S525</f>
        <v>0</v>
      </c>
      <c r="T524" s="5">
        <f>[4]怪物表!T525</f>
        <v>0.2340000000000001</v>
      </c>
      <c r="U524" s="5">
        <f>[4]怪物表!U525</f>
        <v>0.11700000000000005</v>
      </c>
      <c r="V524" s="5">
        <f>[4]怪物表!V525</f>
        <v>0.11700000000000005</v>
      </c>
      <c r="W524" s="5">
        <f>[4]怪物表!W525</f>
        <v>0.11700000000000005</v>
      </c>
      <c r="X524" s="5">
        <f>[4]怪物表!X525</f>
        <v>0.11700000000000005</v>
      </c>
    </row>
    <row r="525" spans="2:24" ht="14.25" x14ac:dyDescent="0.2">
      <c r="B525" s="1" t="s">
        <v>2313</v>
      </c>
      <c r="C525" s="4">
        <v>28</v>
      </c>
      <c r="D525" s="5" t="str">
        <f>[4]怪物表!D526</f>
        <v>水系</v>
      </c>
      <c r="E525" s="5" t="str">
        <f>[4]怪物表!E526</f>
        <v>冷却</v>
      </c>
      <c r="F525" s="5">
        <f>[4]怪物表!F526</f>
        <v>0</v>
      </c>
      <c r="G525" s="5">
        <f>[4]怪物表!G526</f>
        <v>325</v>
      </c>
      <c r="H525" s="5">
        <f>[4]怪物表!H526</f>
        <v>76</v>
      </c>
      <c r="I525" s="5">
        <f>[4]怪物表!I526</f>
        <v>130</v>
      </c>
      <c r="J525" s="5">
        <f>[4]怪物表!J526</f>
        <v>75</v>
      </c>
      <c r="K525" s="5">
        <f>[4]怪物表!K526</f>
        <v>140</v>
      </c>
      <c r="L525" s="5">
        <f>[4]怪物表!L526</f>
        <v>0</v>
      </c>
      <c r="M525" s="5">
        <f>[4]怪物表!M526</f>
        <v>114</v>
      </c>
      <c r="N525" s="5">
        <f>[4]怪物表!N526</f>
        <v>0</v>
      </c>
      <c r="O525" s="5">
        <f>[4]怪物表!O526</f>
        <v>1.544</v>
      </c>
      <c r="P525" s="5">
        <f>[4]怪物表!P526</f>
        <v>0.1</v>
      </c>
      <c r="Q525" s="5">
        <f>[4]怪物表!Q526</f>
        <v>0.12700000000000003</v>
      </c>
      <c r="R525" s="5">
        <f>[4]怪物表!R526</f>
        <v>0.13500000000000004</v>
      </c>
      <c r="S525" s="5">
        <f>[4]怪物表!S526</f>
        <v>0</v>
      </c>
      <c r="T525" s="5">
        <f>[4]怪物表!T526</f>
        <v>0.2430000000000001</v>
      </c>
      <c r="U525" s="5">
        <f>[4]怪物表!U526</f>
        <v>0.12150000000000005</v>
      </c>
      <c r="V525" s="5">
        <f>[4]怪物表!V526</f>
        <v>0.12150000000000005</v>
      </c>
      <c r="W525" s="5">
        <f>[4]怪物表!W526</f>
        <v>0.12150000000000005</v>
      </c>
      <c r="X525" s="5">
        <f>[4]怪物表!X526</f>
        <v>0.12150000000000005</v>
      </c>
    </row>
    <row r="526" spans="2:24" ht="14.25" x14ac:dyDescent="0.2">
      <c r="B526" s="1" t="s">
        <v>2314</v>
      </c>
      <c r="C526" s="4">
        <v>29</v>
      </c>
      <c r="D526" s="5" t="str">
        <f>[4]怪物表!D527</f>
        <v>水系</v>
      </c>
      <c r="E526" s="5" t="str">
        <f>[4]怪物表!E527</f>
        <v>冷却</v>
      </c>
      <c r="F526" s="5">
        <f>[4]怪物表!F527</f>
        <v>0</v>
      </c>
      <c r="G526" s="5">
        <f>[4]怪物表!G527</f>
        <v>342</v>
      </c>
      <c r="H526" s="5">
        <f>[4]怪物表!H527</f>
        <v>79</v>
      </c>
      <c r="I526" s="5">
        <f>[4]怪物表!I527</f>
        <v>136</v>
      </c>
      <c r="J526" s="5">
        <f>[4]怪物表!J527</f>
        <v>79</v>
      </c>
      <c r="K526" s="5">
        <f>[4]怪物表!K527</f>
        <v>148</v>
      </c>
      <c r="L526" s="5">
        <f>[4]怪物表!L527</f>
        <v>0</v>
      </c>
      <c r="M526" s="5">
        <f>[4]怪物表!M527</f>
        <v>120</v>
      </c>
      <c r="N526" s="5">
        <f>[4]怪物表!N527</f>
        <v>0</v>
      </c>
      <c r="O526" s="5">
        <f>[4]怪物表!O527</f>
        <v>1.5669999999999999</v>
      </c>
      <c r="P526" s="5">
        <f>[4]怪物表!P527</f>
        <v>0.1</v>
      </c>
      <c r="Q526" s="5">
        <f>[4]怪物表!Q527</f>
        <v>0.12800000000000003</v>
      </c>
      <c r="R526" s="5">
        <f>[4]怪物表!R527</f>
        <v>0.14000000000000004</v>
      </c>
      <c r="S526" s="5">
        <f>[4]怪物表!S527</f>
        <v>0</v>
      </c>
      <c r="T526" s="5">
        <f>[4]怪物表!T527</f>
        <v>0.25200000000000011</v>
      </c>
      <c r="U526" s="5">
        <f>[4]怪物表!U527</f>
        <v>0.12600000000000006</v>
      </c>
      <c r="V526" s="5">
        <f>[4]怪物表!V527</f>
        <v>0.12600000000000006</v>
      </c>
      <c r="W526" s="5">
        <f>[4]怪物表!W527</f>
        <v>0.12600000000000006</v>
      </c>
      <c r="X526" s="5">
        <f>[4]怪物表!X527</f>
        <v>0.12600000000000006</v>
      </c>
    </row>
    <row r="527" spans="2:24" ht="14.25" x14ac:dyDescent="0.2">
      <c r="B527" s="1" t="s">
        <v>2315</v>
      </c>
      <c r="C527" s="4">
        <v>30</v>
      </c>
      <c r="D527" s="5" t="str">
        <f>[4]怪物表!D528</f>
        <v>水系</v>
      </c>
      <c r="E527" s="5" t="str">
        <f>[4]怪物表!E528</f>
        <v>冷却</v>
      </c>
      <c r="F527" s="5">
        <f>[4]怪物表!F528</f>
        <v>0</v>
      </c>
      <c r="G527" s="5">
        <f>[4]怪物表!G528</f>
        <v>361</v>
      </c>
      <c r="H527" s="5">
        <f>[4]怪物表!H528</f>
        <v>82</v>
      </c>
      <c r="I527" s="5">
        <f>[4]怪物表!I528</f>
        <v>144</v>
      </c>
      <c r="J527" s="5">
        <f>[4]怪物表!J528</f>
        <v>83</v>
      </c>
      <c r="K527" s="5">
        <f>[4]怪物表!K528</f>
        <v>156</v>
      </c>
      <c r="L527" s="5">
        <f>[4]怪物表!L528</f>
        <v>0</v>
      </c>
      <c r="M527" s="5">
        <f>[4]怪物表!M528</f>
        <v>126</v>
      </c>
      <c r="N527" s="5">
        <f>[4]怪物表!N528</f>
        <v>0</v>
      </c>
      <c r="O527" s="5">
        <f>[4]怪物表!O528</f>
        <v>1.5899999999999999</v>
      </c>
      <c r="P527" s="5">
        <f>[4]怪物表!P528</f>
        <v>0.1</v>
      </c>
      <c r="Q527" s="5">
        <f>[4]怪物表!Q528</f>
        <v>0.12900000000000003</v>
      </c>
      <c r="R527" s="5">
        <f>[4]怪物表!R528</f>
        <v>0.14500000000000005</v>
      </c>
      <c r="S527" s="5">
        <f>[4]怪物表!S528</f>
        <v>0</v>
      </c>
      <c r="T527" s="5">
        <f>[4]怪物表!T528</f>
        <v>0.26100000000000012</v>
      </c>
      <c r="U527" s="5">
        <f>[4]怪物表!U528</f>
        <v>0.13050000000000006</v>
      </c>
      <c r="V527" s="5">
        <f>[4]怪物表!V528</f>
        <v>0.13050000000000006</v>
      </c>
      <c r="W527" s="5">
        <f>[4]怪物表!W528</f>
        <v>0.13050000000000006</v>
      </c>
      <c r="X527" s="5">
        <f>[4]怪物表!X528</f>
        <v>0.13050000000000006</v>
      </c>
    </row>
    <row r="528" spans="2:24" ht="14.25" x14ac:dyDescent="0.2">
      <c r="B528" s="1" t="s">
        <v>2316</v>
      </c>
      <c r="C528" s="4">
        <v>31</v>
      </c>
      <c r="D528" s="5" t="str">
        <f>[4]怪物表!D529</f>
        <v>水系</v>
      </c>
      <c r="E528" s="5" t="str">
        <f>[4]怪物表!E529</f>
        <v>冷却</v>
      </c>
      <c r="F528" s="5">
        <f>[4]怪物表!F529</f>
        <v>0</v>
      </c>
      <c r="G528" s="5">
        <f>[4]怪物表!G529</f>
        <v>380</v>
      </c>
      <c r="H528" s="5">
        <f>[4]怪物表!H529</f>
        <v>85</v>
      </c>
      <c r="I528" s="5">
        <f>[4]怪物表!I529</f>
        <v>151</v>
      </c>
      <c r="J528" s="5">
        <f>[4]怪物表!J529</f>
        <v>87</v>
      </c>
      <c r="K528" s="5">
        <f>[4]怪物表!K529</f>
        <v>163</v>
      </c>
      <c r="L528" s="5">
        <f>[4]怪物表!L529</f>
        <v>0</v>
      </c>
      <c r="M528" s="5">
        <f>[4]怪物表!M529</f>
        <v>132</v>
      </c>
      <c r="N528" s="5">
        <f>[4]怪物表!N529</f>
        <v>0</v>
      </c>
      <c r="O528" s="5">
        <f>[4]怪物表!O529</f>
        <v>1.613</v>
      </c>
      <c r="P528" s="5">
        <f>[4]怪物表!P529</f>
        <v>0.1</v>
      </c>
      <c r="Q528" s="5">
        <f>[4]怪物表!Q529</f>
        <v>0.13000000000000003</v>
      </c>
      <c r="R528" s="5">
        <f>[4]怪物表!R529</f>
        <v>0.15000000000000005</v>
      </c>
      <c r="S528" s="5">
        <f>[4]怪物表!S529</f>
        <v>0</v>
      </c>
      <c r="T528" s="5">
        <f>[4]怪物表!T529</f>
        <v>0.27000000000000013</v>
      </c>
      <c r="U528" s="5">
        <f>[4]怪物表!U529</f>
        <v>0.13500000000000006</v>
      </c>
      <c r="V528" s="5">
        <f>[4]怪物表!V529</f>
        <v>0.13500000000000006</v>
      </c>
      <c r="W528" s="5">
        <f>[4]怪物表!W529</f>
        <v>0.13500000000000006</v>
      </c>
      <c r="X528" s="5">
        <f>[4]怪物表!X529</f>
        <v>0.13500000000000006</v>
      </c>
    </row>
    <row r="529" spans="2:24" ht="14.25" x14ac:dyDescent="0.2">
      <c r="B529" s="1" t="s">
        <v>2317</v>
      </c>
      <c r="C529" s="4">
        <v>32</v>
      </c>
      <c r="D529" s="5" t="str">
        <f>[4]怪物表!D530</f>
        <v>水系</v>
      </c>
      <c r="E529" s="5" t="str">
        <f>[4]怪物表!E530</f>
        <v>冷却</v>
      </c>
      <c r="F529" s="5">
        <f>[4]怪物表!F530</f>
        <v>0</v>
      </c>
      <c r="G529" s="5">
        <f>[4]怪物表!G530</f>
        <v>399</v>
      </c>
      <c r="H529" s="5">
        <f>[4]怪物表!H530</f>
        <v>88</v>
      </c>
      <c r="I529" s="5">
        <f>[4]怪物表!I530</f>
        <v>158</v>
      </c>
      <c r="J529" s="5">
        <f>[4]怪物表!J530</f>
        <v>91</v>
      </c>
      <c r="K529" s="5">
        <f>[4]怪物表!K530</f>
        <v>171</v>
      </c>
      <c r="L529" s="5">
        <f>[4]怪物表!L530</f>
        <v>0</v>
      </c>
      <c r="M529" s="5">
        <f>[4]怪物表!M530</f>
        <v>138</v>
      </c>
      <c r="N529" s="5">
        <f>[4]怪物表!N530</f>
        <v>0</v>
      </c>
      <c r="O529" s="5">
        <f>[4]怪物表!O530</f>
        <v>1.6360000000000001</v>
      </c>
      <c r="P529" s="5">
        <f>[4]怪物表!P530</f>
        <v>0.1</v>
      </c>
      <c r="Q529" s="5">
        <f>[4]怪物表!Q530</f>
        <v>0.13100000000000003</v>
      </c>
      <c r="R529" s="5">
        <f>[4]怪物表!R530</f>
        <v>0.15500000000000005</v>
      </c>
      <c r="S529" s="5">
        <f>[4]怪物表!S530</f>
        <v>0</v>
      </c>
      <c r="T529" s="5">
        <f>[4]怪物表!T530</f>
        <v>0.27900000000000014</v>
      </c>
      <c r="U529" s="5">
        <f>[4]怪物表!U530</f>
        <v>0.13950000000000007</v>
      </c>
      <c r="V529" s="5">
        <f>[4]怪物表!V530</f>
        <v>0.13950000000000007</v>
      </c>
      <c r="W529" s="5">
        <f>[4]怪物表!W530</f>
        <v>0.13950000000000007</v>
      </c>
      <c r="X529" s="5">
        <f>[4]怪物表!X530</f>
        <v>0.13950000000000007</v>
      </c>
    </row>
    <row r="530" spans="2:24" ht="14.25" x14ac:dyDescent="0.2">
      <c r="B530" s="1" t="s">
        <v>2318</v>
      </c>
      <c r="C530" s="4">
        <v>33</v>
      </c>
      <c r="D530" s="5" t="str">
        <f>[4]怪物表!D531</f>
        <v>水系</v>
      </c>
      <c r="E530" s="5" t="str">
        <f>[4]怪物表!E531</f>
        <v>冷却</v>
      </c>
      <c r="F530" s="5">
        <f>[4]怪物表!F531</f>
        <v>0</v>
      </c>
      <c r="G530" s="5">
        <f>[4]怪物表!G531</f>
        <v>418</v>
      </c>
      <c r="H530" s="5">
        <f>[4]怪物表!H531</f>
        <v>91</v>
      </c>
      <c r="I530" s="5">
        <f>[4]怪物表!I531</f>
        <v>166</v>
      </c>
      <c r="J530" s="5">
        <f>[4]怪物表!J531</f>
        <v>96</v>
      </c>
      <c r="K530" s="5">
        <f>[4]怪物表!K531</f>
        <v>180</v>
      </c>
      <c r="L530" s="5">
        <f>[4]怪物表!L531</f>
        <v>0</v>
      </c>
      <c r="M530" s="5">
        <f>[4]怪物表!M531</f>
        <v>145</v>
      </c>
      <c r="N530" s="5">
        <f>[4]怪物表!N531</f>
        <v>0</v>
      </c>
      <c r="O530" s="5">
        <f>[4]怪物表!O531</f>
        <v>1.6589999999999998</v>
      </c>
      <c r="P530" s="5">
        <f>[4]怪物表!P531</f>
        <v>0.1</v>
      </c>
      <c r="Q530" s="5">
        <f>[4]怪物表!Q531</f>
        <v>0.13200000000000003</v>
      </c>
      <c r="R530" s="5">
        <f>[4]怪物表!R531</f>
        <v>0.16000000000000006</v>
      </c>
      <c r="S530" s="5">
        <f>[4]怪物表!S531</f>
        <v>0</v>
      </c>
      <c r="T530" s="5">
        <f>[4]怪物表!T531</f>
        <v>0.28800000000000014</v>
      </c>
      <c r="U530" s="5">
        <f>[4]怪物表!U531</f>
        <v>0.14400000000000007</v>
      </c>
      <c r="V530" s="5">
        <f>[4]怪物表!V531</f>
        <v>0.14400000000000007</v>
      </c>
      <c r="W530" s="5">
        <f>[4]怪物表!W531</f>
        <v>0.14400000000000007</v>
      </c>
      <c r="X530" s="5">
        <f>[4]怪物表!X531</f>
        <v>0.14400000000000007</v>
      </c>
    </row>
    <row r="531" spans="2:24" ht="14.25" x14ac:dyDescent="0.2">
      <c r="B531" s="1" t="s">
        <v>2319</v>
      </c>
      <c r="C531" s="4">
        <v>34</v>
      </c>
      <c r="D531" s="5" t="str">
        <f>[4]怪物表!D532</f>
        <v>水系</v>
      </c>
      <c r="E531" s="5" t="str">
        <f>[4]怪物表!E532</f>
        <v>冷却</v>
      </c>
      <c r="F531" s="5">
        <f>[4]怪物表!F532</f>
        <v>0</v>
      </c>
      <c r="G531" s="5">
        <f>[4]怪物表!G532</f>
        <v>436</v>
      </c>
      <c r="H531" s="5">
        <f>[4]怪物表!H532</f>
        <v>94</v>
      </c>
      <c r="I531" s="5">
        <f>[4]怪物表!I532</f>
        <v>174</v>
      </c>
      <c r="J531" s="5">
        <f>[4]怪物表!J532</f>
        <v>100</v>
      </c>
      <c r="K531" s="5">
        <f>[4]怪物表!K532</f>
        <v>188</v>
      </c>
      <c r="L531" s="5">
        <f>[4]怪物表!L532</f>
        <v>0</v>
      </c>
      <c r="M531" s="5">
        <f>[4]怪物表!M532</f>
        <v>152</v>
      </c>
      <c r="N531" s="5">
        <f>[4]怪物表!N532</f>
        <v>0</v>
      </c>
      <c r="O531" s="5">
        <f>[4]怪物表!O532</f>
        <v>1.6819999999999999</v>
      </c>
      <c r="P531" s="5">
        <f>[4]怪物表!P532</f>
        <v>0.1</v>
      </c>
      <c r="Q531" s="5">
        <f>[4]怪物表!Q532</f>
        <v>0.13300000000000003</v>
      </c>
      <c r="R531" s="5">
        <f>[4]怪物表!R532</f>
        <v>0.16500000000000006</v>
      </c>
      <c r="S531" s="5">
        <f>[4]怪物表!S532</f>
        <v>0</v>
      </c>
      <c r="T531" s="5">
        <f>[4]怪物表!T532</f>
        <v>0.29700000000000015</v>
      </c>
      <c r="U531" s="5">
        <f>[4]怪物表!U532</f>
        <v>0.14850000000000008</v>
      </c>
      <c r="V531" s="5">
        <f>[4]怪物表!V532</f>
        <v>0.14850000000000008</v>
      </c>
      <c r="W531" s="5">
        <f>[4]怪物表!W532</f>
        <v>0.14850000000000008</v>
      </c>
      <c r="X531" s="5">
        <f>[4]怪物表!X532</f>
        <v>0.14850000000000008</v>
      </c>
    </row>
    <row r="532" spans="2:24" ht="14.25" x14ac:dyDescent="0.2">
      <c r="B532" s="1" t="s">
        <v>2320</v>
      </c>
      <c r="C532" s="4">
        <v>35</v>
      </c>
      <c r="D532" s="5" t="str">
        <f>[4]怪物表!D533</f>
        <v>水系</v>
      </c>
      <c r="E532" s="5" t="str">
        <f>[4]怪物表!E533</f>
        <v>冷却</v>
      </c>
      <c r="F532" s="5">
        <f>[4]怪物表!F533</f>
        <v>0</v>
      </c>
      <c r="G532" s="5">
        <f>[4]怪物表!G533</f>
        <v>456</v>
      </c>
      <c r="H532" s="5">
        <f>[4]怪物表!H533</f>
        <v>97</v>
      </c>
      <c r="I532" s="5">
        <f>[4]怪物表!I533</f>
        <v>181</v>
      </c>
      <c r="J532" s="5">
        <f>[4]怪物表!J533</f>
        <v>105</v>
      </c>
      <c r="K532" s="5">
        <f>[4]怪物表!K533</f>
        <v>196</v>
      </c>
      <c r="L532" s="5">
        <f>[4]怪物表!L533</f>
        <v>0</v>
      </c>
      <c r="M532" s="5">
        <f>[4]怪物表!M533</f>
        <v>159</v>
      </c>
      <c r="N532" s="5">
        <f>[4]怪物表!N533</f>
        <v>0</v>
      </c>
      <c r="O532" s="5">
        <f>[4]怪物表!O533</f>
        <v>1.7050000000000001</v>
      </c>
      <c r="P532" s="5">
        <f>[4]怪物表!P533</f>
        <v>0.1</v>
      </c>
      <c r="Q532" s="5">
        <f>[4]怪物表!Q533</f>
        <v>0.13400000000000004</v>
      </c>
      <c r="R532" s="5">
        <f>[4]怪物表!R533</f>
        <v>0.17000000000000007</v>
      </c>
      <c r="S532" s="5">
        <f>[4]怪物表!S533</f>
        <v>0</v>
      </c>
      <c r="T532" s="5">
        <f>[4]怪物表!T533</f>
        <v>0.30600000000000016</v>
      </c>
      <c r="U532" s="5">
        <f>[4]怪物表!U533</f>
        <v>0.15300000000000008</v>
      </c>
      <c r="V532" s="5">
        <f>[4]怪物表!V533</f>
        <v>0.15300000000000008</v>
      </c>
      <c r="W532" s="5">
        <f>[4]怪物表!W533</f>
        <v>0.15300000000000008</v>
      </c>
      <c r="X532" s="5">
        <f>[4]怪物表!X533</f>
        <v>0.15300000000000008</v>
      </c>
    </row>
    <row r="533" spans="2:24" ht="14.25" x14ac:dyDescent="0.2">
      <c r="B533" s="1" t="s">
        <v>2321</v>
      </c>
      <c r="C533" s="4">
        <v>36</v>
      </c>
      <c r="D533" s="5" t="str">
        <f>[4]怪物表!D534</f>
        <v>水系</v>
      </c>
      <c r="E533" s="5" t="str">
        <f>[4]怪物表!E534</f>
        <v>冷却</v>
      </c>
      <c r="F533" s="5">
        <f>[4]怪物表!F534</f>
        <v>0</v>
      </c>
      <c r="G533" s="5">
        <f>[4]怪物表!G534</f>
        <v>477</v>
      </c>
      <c r="H533" s="5">
        <f>[4]怪物表!H534</f>
        <v>101</v>
      </c>
      <c r="I533" s="5">
        <f>[4]怪物表!I534</f>
        <v>189</v>
      </c>
      <c r="J533" s="5">
        <f>[4]怪物表!J534</f>
        <v>109</v>
      </c>
      <c r="K533" s="5">
        <f>[4]怪物表!K534</f>
        <v>205</v>
      </c>
      <c r="L533" s="5">
        <f>[4]怪物表!L534</f>
        <v>0</v>
      </c>
      <c r="M533" s="5">
        <f>[4]怪物表!M534</f>
        <v>166</v>
      </c>
      <c r="N533" s="5">
        <f>[4]怪物表!N534</f>
        <v>0</v>
      </c>
      <c r="O533" s="5">
        <f>[4]怪物表!O534</f>
        <v>1.728</v>
      </c>
      <c r="P533" s="5">
        <f>[4]怪物表!P534</f>
        <v>0.1</v>
      </c>
      <c r="Q533" s="5">
        <f>[4]怪物表!Q534</f>
        <v>0.13500000000000004</v>
      </c>
      <c r="R533" s="5">
        <f>[4]怪物表!R534</f>
        <v>0.17500000000000007</v>
      </c>
      <c r="S533" s="5">
        <f>[4]怪物表!S534</f>
        <v>0</v>
      </c>
      <c r="T533" s="5">
        <f>[4]怪物表!T534</f>
        <v>0.31500000000000017</v>
      </c>
      <c r="U533" s="5">
        <f>[4]怪物表!U534</f>
        <v>0.15750000000000008</v>
      </c>
      <c r="V533" s="5">
        <f>[4]怪物表!V534</f>
        <v>0.15750000000000008</v>
      </c>
      <c r="W533" s="5">
        <f>[4]怪物表!W534</f>
        <v>0.15750000000000008</v>
      </c>
      <c r="X533" s="5">
        <f>[4]怪物表!X534</f>
        <v>0.15750000000000008</v>
      </c>
    </row>
    <row r="534" spans="2:24" ht="14.25" x14ac:dyDescent="0.2">
      <c r="B534" s="1" t="s">
        <v>1384</v>
      </c>
      <c r="C534" s="4">
        <v>37</v>
      </c>
      <c r="D534" s="5" t="str">
        <f>[4]怪物表!D535</f>
        <v>水系</v>
      </c>
      <c r="E534" s="5" t="str">
        <f>[4]怪物表!E535</f>
        <v>冷却</v>
      </c>
      <c r="F534" s="5">
        <f>[4]怪物表!F535</f>
        <v>0</v>
      </c>
      <c r="G534" s="5">
        <f>[4]怪物表!G535</f>
        <v>498</v>
      </c>
      <c r="H534" s="5">
        <f>[4]怪物表!H535</f>
        <v>105</v>
      </c>
      <c r="I534" s="5">
        <f>[4]怪物表!I535</f>
        <v>198</v>
      </c>
      <c r="J534" s="5">
        <f>[4]怪物表!J535</f>
        <v>114</v>
      </c>
      <c r="K534" s="5">
        <f>[4]怪物表!K535</f>
        <v>214</v>
      </c>
      <c r="L534" s="5">
        <f>[4]怪物表!L535</f>
        <v>0</v>
      </c>
      <c r="M534" s="5">
        <f>[4]怪物表!M535</f>
        <v>173</v>
      </c>
      <c r="N534" s="5">
        <f>[4]怪物表!N535</f>
        <v>0</v>
      </c>
      <c r="O534" s="5">
        <f>[4]怪物表!O535</f>
        <v>1.7509999999999999</v>
      </c>
      <c r="P534" s="5">
        <f>[4]怪物表!P535</f>
        <v>0.1</v>
      </c>
      <c r="Q534" s="5">
        <f>[4]怪物表!Q535</f>
        <v>0.13600000000000004</v>
      </c>
      <c r="R534" s="5">
        <f>[4]怪物表!R535</f>
        <v>0.18000000000000008</v>
      </c>
      <c r="S534" s="5">
        <f>[4]怪物表!S535</f>
        <v>0</v>
      </c>
      <c r="T534" s="5">
        <f>[4]怪物表!T535</f>
        <v>0.32400000000000018</v>
      </c>
      <c r="U534" s="5">
        <f>[4]怪物表!U535</f>
        <v>0.16200000000000009</v>
      </c>
      <c r="V534" s="5">
        <f>[4]怪物表!V535</f>
        <v>0.16200000000000009</v>
      </c>
      <c r="W534" s="5">
        <f>[4]怪物表!W535</f>
        <v>0.16200000000000009</v>
      </c>
      <c r="X534" s="5">
        <f>[4]怪物表!X535</f>
        <v>0.16200000000000009</v>
      </c>
    </row>
    <row r="535" spans="2:24" ht="14.25" x14ac:dyDescent="0.2">
      <c r="B535" s="1" t="s">
        <v>2322</v>
      </c>
      <c r="C535" s="4">
        <v>38</v>
      </c>
      <c r="D535" s="5" t="str">
        <f>[4]怪物表!D536</f>
        <v>水系</v>
      </c>
      <c r="E535" s="5" t="str">
        <f>[4]怪物表!E536</f>
        <v>冷却</v>
      </c>
      <c r="F535" s="5">
        <f>[4]怪物表!F536</f>
        <v>0</v>
      </c>
      <c r="G535" s="5">
        <f>[4]怪物表!G536</f>
        <v>519</v>
      </c>
      <c r="H535" s="5">
        <f>[4]怪物表!H536</f>
        <v>109</v>
      </c>
      <c r="I535" s="5">
        <f>[4]怪物表!I536</f>
        <v>207</v>
      </c>
      <c r="J535" s="5">
        <f>[4]怪物表!J536</f>
        <v>119</v>
      </c>
      <c r="K535" s="5">
        <f>[4]怪物表!K536</f>
        <v>224</v>
      </c>
      <c r="L535" s="5">
        <f>[4]怪物表!L536</f>
        <v>0</v>
      </c>
      <c r="M535" s="5">
        <f>[4]怪物表!M536</f>
        <v>180</v>
      </c>
      <c r="N535" s="5">
        <f>[4]怪物表!N536</f>
        <v>0</v>
      </c>
      <c r="O535" s="5">
        <f>[4]怪物表!O536</f>
        <v>1.774</v>
      </c>
      <c r="P535" s="5">
        <f>[4]怪物表!P536</f>
        <v>0.1</v>
      </c>
      <c r="Q535" s="5">
        <f>[4]怪物表!Q536</f>
        <v>0.13700000000000004</v>
      </c>
      <c r="R535" s="5">
        <f>[4]怪物表!R536</f>
        <v>0.18500000000000008</v>
      </c>
      <c r="S535" s="5">
        <f>[4]怪物表!S536</f>
        <v>0</v>
      </c>
      <c r="T535" s="5">
        <f>[4]怪物表!T536</f>
        <v>0.33300000000000018</v>
      </c>
      <c r="U535" s="5">
        <f>[4]怪物表!U536</f>
        <v>0.16650000000000009</v>
      </c>
      <c r="V535" s="5">
        <f>[4]怪物表!V536</f>
        <v>0.16650000000000009</v>
      </c>
      <c r="W535" s="5">
        <f>[4]怪物表!W536</f>
        <v>0.16650000000000009</v>
      </c>
      <c r="X535" s="5">
        <f>[4]怪物表!X536</f>
        <v>0.16650000000000009</v>
      </c>
    </row>
    <row r="536" spans="2:24" ht="14.25" x14ac:dyDescent="0.2">
      <c r="B536" s="1" t="s">
        <v>2323</v>
      </c>
      <c r="C536" s="4">
        <v>39</v>
      </c>
      <c r="D536" s="5" t="str">
        <f>[4]怪物表!D537</f>
        <v>水系</v>
      </c>
      <c r="E536" s="5" t="str">
        <f>[4]怪物表!E537</f>
        <v>冷却</v>
      </c>
      <c r="F536" s="5">
        <f>[4]怪物表!F537</f>
        <v>0</v>
      </c>
      <c r="G536" s="5">
        <f>[4]怪物表!G537</f>
        <v>539</v>
      </c>
      <c r="H536" s="5">
        <f>[4]怪物表!H537</f>
        <v>113</v>
      </c>
      <c r="I536" s="5">
        <f>[4]怪物表!I537</f>
        <v>216</v>
      </c>
      <c r="J536" s="5">
        <f>[4]怪物表!J537</f>
        <v>124</v>
      </c>
      <c r="K536" s="5">
        <f>[4]怪物表!K537</f>
        <v>233</v>
      </c>
      <c r="L536" s="5">
        <f>[4]怪物表!L537</f>
        <v>0</v>
      </c>
      <c r="M536" s="5">
        <f>[4]怪物表!M537</f>
        <v>187</v>
      </c>
      <c r="N536" s="5">
        <f>[4]怪物表!N537</f>
        <v>0</v>
      </c>
      <c r="O536" s="5">
        <f>[4]怪物表!O537</f>
        <v>1.7969999999999999</v>
      </c>
      <c r="P536" s="5">
        <f>[4]怪物表!P537</f>
        <v>0.1</v>
      </c>
      <c r="Q536" s="5">
        <f>[4]怪物表!Q537</f>
        <v>0.13800000000000004</v>
      </c>
      <c r="R536" s="5">
        <f>[4]怪物表!R537</f>
        <v>0.19000000000000009</v>
      </c>
      <c r="S536" s="5">
        <f>[4]怪物表!S537</f>
        <v>0</v>
      </c>
      <c r="T536" s="5">
        <f>[4]怪物表!T537</f>
        <v>0.34200000000000019</v>
      </c>
      <c r="U536" s="5">
        <f>[4]怪物表!U537</f>
        <v>0.1710000000000001</v>
      </c>
      <c r="V536" s="5">
        <f>[4]怪物表!V537</f>
        <v>0.1710000000000001</v>
      </c>
      <c r="W536" s="5">
        <f>[4]怪物表!W537</f>
        <v>0.1710000000000001</v>
      </c>
      <c r="X536" s="5">
        <f>[4]怪物表!X537</f>
        <v>0.1710000000000001</v>
      </c>
    </row>
    <row r="537" spans="2:24" ht="14.25" x14ac:dyDescent="0.2">
      <c r="B537" s="1" t="s">
        <v>2324</v>
      </c>
      <c r="C537" s="4">
        <v>40</v>
      </c>
      <c r="D537" s="5" t="str">
        <f>[4]怪物表!D538</f>
        <v>水系</v>
      </c>
      <c r="E537" s="5" t="str">
        <f>[4]怪物表!E538</f>
        <v>冷却</v>
      </c>
      <c r="F537" s="5">
        <f>[4]怪物表!F538</f>
        <v>0</v>
      </c>
      <c r="G537" s="5">
        <f>[4]怪物表!G538</f>
        <v>560</v>
      </c>
      <c r="H537" s="5">
        <f>[4]怪物表!H538</f>
        <v>117</v>
      </c>
      <c r="I537" s="5">
        <f>[4]怪物表!I538</f>
        <v>225</v>
      </c>
      <c r="J537" s="5">
        <f>[4]怪物表!J538</f>
        <v>129</v>
      </c>
      <c r="K537" s="5">
        <f>[4]怪物表!K538</f>
        <v>243</v>
      </c>
      <c r="L537" s="5">
        <f>[4]怪物表!L538</f>
        <v>0</v>
      </c>
      <c r="M537" s="5">
        <f>[4]怪物表!M538</f>
        <v>194</v>
      </c>
      <c r="N537" s="5">
        <f>[4]怪物表!N538</f>
        <v>0</v>
      </c>
      <c r="O537" s="5">
        <f>[4]怪物表!O538</f>
        <v>1.82</v>
      </c>
      <c r="P537" s="5">
        <f>[4]怪物表!P538</f>
        <v>0.1</v>
      </c>
      <c r="Q537" s="5">
        <f>[4]怪物表!Q538</f>
        <v>0.13900000000000004</v>
      </c>
      <c r="R537" s="5">
        <f>[4]怪物表!R538</f>
        <v>0.19500000000000009</v>
      </c>
      <c r="S537" s="5">
        <f>[4]怪物表!S538</f>
        <v>0</v>
      </c>
      <c r="T537" s="5">
        <f>[4]怪物表!T538</f>
        <v>0.3510000000000002</v>
      </c>
      <c r="U537" s="5">
        <f>[4]怪物表!U538</f>
        <v>0.1755000000000001</v>
      </c>
      <c r="V537" s="5">
        <f>[4]怪物表!V538</f>
        <v>0.1755000000000001</v>
      </c>
      <c r="W537" s="5">
        <f>[4]怪物表!W538</f>
        <v>0.1755000000000001</v>
      </c>
      <c r="X537" s="5">
        <f>[4]怪物表!X538</f>
        <v>0.1755000000000001</v>
      </c>
    </row>
    <row r="538" spans="2:24" ht="14.25" x14ac:dyDescent="0.2">
      <c r="B538" s="1" t="s">
        <v>2325</v>
      </c>
      <c r="C538" s="4">
        <v>41</v>
      </c>
      <c r="D538" s="5" t="str">
        <f>[4]怪物表!D539</f>
        <v>水系</v>
      </c>
      <c r="E538" s="5" t="str">
        <f>[4]怪物表!E539</f>
        <v>冷却</v>
      </c>
      <c r="F538" s="5">
        <f>[4]怪物表!F539</f>
        <v>0</v>
      </c>
      <c r="G538" s="5">
        <f>[4]怪物表!G539</f>
        <v>582</v>
      </c>
      <c r="H538" s="5">
        <f>[4]怪物表!H539</f>
        <v>121</v>
      </c>
      <c r="I538" s="5">
        <f>[4]怪物表!I539</f>
        <v>234</v>
      </c>
      <c r="J538" s="5">
        <f>[4]怪物表!J539</f>
        <v>134</v>
      </c>
      <c r="K538" s="5">
        <f>[4]怪物表!K539</f>
        <v>253</v>
      </c>
      <c r="L538" s="5">
        <f>[4]怪物表!L539</f>
        <v>0</v>
      </c>
      <c r="M538" s="5">
        <f>[4]怪物表!M539</f>
        <v>201</v>
      </c>
      <c r="N538" s="5">
        <f>[4]怪物表!N539</f>
        <v>0</v>
      </c>
      <c r="O538" s="5">
        <f>[4]怪物表!O539</f>
        <v>1.843</v>
      </c>
      <c r="P538" s="5">
        <f>[4]怪物表!P539</f>
        <v>0.1</v>
      </c>
      <c r="Q538" s="5">
        <f>[4]怪物表!Q539</f>
        <v>0.14000000000000004</v>
      </c>
      <c r="R538" s="5">
        <f>[4]怪物表!R539</f>
        <v>0.20000000000000009</v>
      </c>
      <c r="S538" s="5">
        <f>[4]怪物表!S539</f>
        <v>0</v>
      </c>
      <c r="T538" s="5">
        <f>[4]怪物表!T539</f>
        <v>0.36000000000000021</v>
      </c>
      <c r="U538" s="5">
        <f>[4]怪物表!U539</f>
        <v>0.1800000000000001</v>
      </c>
      <c r="V538" s="5">
        <f>[4]怪物表!V539</f>
        <v>0.1800000000000001</v>
      </c>
      <c r="W538" s="5">
        <f>[4]怪物表!W539</f>
        <v>0.1800000000000001</v>
      </c>
      <c r="X538" s="5">
        <f>[4]怪物表!X539</f>
        <v>0.1800000000000001</v>
      </c>
    </row>
    <row r="539" spans="2:24" ht="14.25" x14ac:dyDescent="0.2">
      <c r="B539" s="1" t="s">
        <v>2326</v>
      </c>
      <c r="C539" s="4">
        <v>42</v>
      </c>
      <c r="D539" s="5" t="str">
        <f>[4]怪物表!D540</f>
        <v>水系</v>
      </c>
      <c r="E539" s="5" t="str">
        <f>[4]怪物表!E540</f>
        <v>冷却</v>
      </c>
      <c r="F539" s="5">
        <f>[4]怪物表!F540</f>
        <v>0</v>
      </c>
      <c r="G539" s="5">
        <f>[4]怪物表!G540</f>
        <v>604</v>
      </c>
      <c r="H539" s="5">
        <f>[4]怪物表!H540</f>
        <v>125</v>
      </c>
      <c r="I539" s="5">
        <f>[4]怪物表!I540</f>
        <v>243</v>
      </c>
      <c r="J539" s="5">
        <f>[4]怪物表!J540</f>
        <v>139</v>
      </c>
      <c r="K539" s="5">
        <f>[4]怪物表!K540</f>
        <v>261</v>
      </c>
      <c r="L539" s="5">
        <f>[4]怪物表!L540</f>
        <v>0</v>
      </c>
      <c r="M539" s="5">
        <f>[4]怪物表!M540</f>
        <v>209</v>
      </c>
      <c r="N539" s="5">
        <f>[4]怪物表!N540</f>
        <v>0</v>
      </c>
      <c r="O539" s="5">
        <f>[4]怪物表!O540</f>
        <v>1.8660000000000001</v>
      </c>
      <c r="P539" s="5">
        <f>[4]怪物表!P540</f>
        <v>0.1</v>
      </c>
      <c r="Q539" s="5">
        <f>[4]怪物表!Q540</f>
        <v>0.14100000000000004</v>
      </c>
      <c r="R539" s="5">
        <f>[4]怪物表!R540</f>
        <v>0.2050000000000001</v>
      </c>
      <c r="S539" s="5">
        <f>[4]怪物表!S540</f>
        <v>0</v>
      </c>
      <c r="T539" s="5">
        <f>[4]怪物表!T540</f>
        <v>0.36900000000000022</v>
      </c>
      <c r="U539" s="5">
        <f>[4]怪物表!U540</f>
        <v>0.18450000000000011</v>
      </c>
      <c r="V539" s="5">
        <f>[4]怪物表!V540</f>
        <v>0.18450000000000011</v>
      </c>
      <c r="W539" s="5">
        <f>[4]怪物表!W540</f>
        <v>0.18450000000000011</v>
      </c>
      <c r="X539" s="5">
        <f>[4]怪物表!X540</f>
        <v>0.18450000000000011</v>
      </c>
    </row>
    <row r="540" spans="2:24" ht="14.25" x14ac:dyDescent="0.2">
      <c r="B540" s="1" t="s">
        <v>1388</v>
      </c>
      <c r="C540" s="4">
        <v>43</v>
      </c>
      <c r="D540" s="5" t="str">
        <f>[4]怪物表!D541</f>
        <v>水系</v>
      </c>
      <c r="E540" s="5" t="str">
        <f>[4]怪物表!E541</f>
        <v>冷却</v>
      </c>
      <c r="F540" s="5">
        <f>[4]怪物表!F541</f>
        <v>0</v>
      </c>
      <c r="G540" s="5">
        <f>[4]怪物表!G541</f>
        <v>627</v>
      </c>
      <c r="H540" s="5">
        <f>[4]怪物表!H541</f>
        <v>129</v>
      </c>
      <c r="I540" s="5">
        <f>[4]怪物表!I541</f>
        <v>252</v>
      </c>
      <c r="J540" s="5">
        <f>[4]怪物表!J541</f>
        <v>144</v>
      </c>
      <c r="K540" s="5">
        <f>[4]怪物表!K541</f>
        <v>272</v>
      </c>
      <c r="L540" s="5">
        <f>[4]怪物表!L541</f>
        <v>0</v>
      </c>
      <c r="M540" s="5">
        <f>[4]怪物表!M541</f>
        <v>217</v>
      </c>
      <c r="N540" s="5">
        <f>[4]怪物表!N541</f>
        <v>0</v>
      </c>
      <c r="O540" s="5">
        <f>[4]怪物表!O541</f>
        <v>1.8889999999999998</v>
      </c>
      <c r="P540" s="5">
        <f>[4]怪物表!P541</f>
        <v>0.1</v>
      </c>
      <c r="Q540" s="5">
        <f>[4]怪物表!Q541</f>
        <v>0.14200000000000004</v>
      </c>
      <c r="R540" s="5">
        <f>[4]怪物表!R541</f>
        <v>0.2100000000000001</v>
      </c>
      <c r="S540" s="5">
        <f>[4]怪物表!S541</f>
        <v>0</v>
      </c>
      <c r="T540" s="5">
        <f>[4]怪物表!T541</f>
        <v>0.37800000000000017</v>
      </c>
      <c r="U540" s="5">
        <f>[4]怪物表!U541</f>
        <v>0.18900000000000008</v>
      </c>
      <c r="V540" s="5">
        <f>[4]怪物表!V541</f>
        <v>0.18900000000000008</v>
      </c>
      <c r="W540" s="5">
        <f>[4]怪物表!W541</f>
        <v>0.18900000000000008</v>
      </c>
      <c r="X540" s="5">
        <f>[4]怪物表!X541</f>
        <v>0.18900000000000008</v>
      </c>
    </row>
    <row r="541" spans="2:24" ht="14.25" x14ac:dyDescent="0.2">
      <c r="B541" s="1" t="s">
        <v>1389</v>
      </c>
      <c r="C541" s="4">
        <v>44</v>
      </c>
      <c r="D541" s="5" t="str">
        <f>[4]怪物表!D542</f>
        <v>水系</v>
      </c>
      <c r="E541" s="5" t="str">
        <f>[4]怪物表!E542</f>
        <v>冷却</v>
      </c>
      <c r="F541" s="5">
        <f>[4]怪物表!F542</f>
        <v>0</v>
      </c>
      <c r="G541" s="5">
        <f>[4]怪物表!G542</f>
        <v>650</v>
      </c>
      <c r="H541" s="5">
        <f>[4]怪物表!H542</f>
        <v>133</v>
      </c>
      <c r="I541" s="5">
        <f>[4]怪物表!I542</f>
        <v>261</v>
      </c>
      <c r="J541" s="5">
        <f>[4]怪物表!J542</f>
        <v>149</v>
      </c>
      <c r="K541" s="5">
        <f>[4]怪物表!K542</f>
        <v>282</v>
      </c>
      <c r="L541" s="5">
        <f>[4]怪物表!L542</f>
        <v>0</v>
      </c>
      <c r="M541" s="5">
        <f>[4]怪物表!M542</f>
        <v>225</v>
      </c>
      <c r="N541" s="5">
        <f>[4]怪物表!N542</f>
        <v>0</v>
      </c>
      <c r="O541" s="5">
        <f>[4]怪物表!O542</f>
        <v>1.9119999999999999</v>
      </c>
      <c r="P541" s="5">
        <f>[4]怪物表!P542</f>
        <v>0.1</v>
      </c>
      <c r="Q541" s="5">
        <f>[4]怪物表!Q542</f>
        <v>0.14300000000000004</v>
      </c>
      <c r="R541" s="5">
        <f>[4]怪物表!R542</f>
        <v>0.21500000000000011</v>
      </c>
      <c r="S541" s="5">
        <f>[4]怪物表!S542</f>
        <v>0</v>
      </c>
      <c r="T541" s="5">
        <f>[4]怪物表!T542</f>
        <v>0.38700000000000018</v>
      </c>
      <c r="U541" s="5">
        <f>[4]怪物表!U542</f>
        <v>0.19350000000000009</v>
      </c>
      <c r="V541" s="5">
        <f>[4]怪物表!V542</f>
        <v>0.19350000000000009</v>
      </c>
      <c r="W541" s="5">
        <f>[4]怪物表!W542</f>
        <v>0.19350000000000009</v>
      </c>
      <c r="X541" s="5">
        <f>[4]怪物表!X542</f>
        <v>0.19350000000000009</v>
      </c>
    </row>
    <row r="542" spans="2:24" ht="14.25" x14ac:dyDescent="0.2">
      <c r="B542" s="1" t="s">
        <v>2327</v>
      </c>
      <c r="C542" s="4">
        <v>45</v>
      </c>
      <c r="D542" s="5" t="str">
        <f>[4]怪物表!D543</f>
        <v>水系</v>
      </c>
      <c r="E542" s="5" t="str">
        <f>[4]怪物表!E543</f>
        <v>冷却</v>
      </c>
      <c r="F542" s="5">
        <f>[4]怪物表!F543</f>
        <v>0</v>
      </c>
      <c r="G542" s="5">
        <f>[4]怪物表!G543</f>
        <v>672</v>
      </c>
      <c r="H542" s="5">
        <f>[4]怪物表!H543</f>
        <v>137</v>
      </c>
      <c r="I542" s="5">
        <f>[4]怪物表!I543</f>
        <v>271</v>
      </c>
      <c r="J542" s="5">
        <f>[4]怪物表!J543</f>
        <v>154</v>
      </c>
      <c r="K542" s="5">
        <f>[4]怪物表!K543</f>
        <v>293</v>
      </c>
      <c r="L542" s="5">
        <f>[4]怪物表!L543</f>
        <v>0</v>
      </c>
      <c r="M542" s="5">
        <f>[4]怪物表!M543</f>
        <v>233</v>
      </c>
      <c r="N542" s="5">
        <f>[4]怪物表!N543</f>
        <v>0</v>
      </c>
      <c r="O542" s="5">
        <f>[4]怪物表!O543</f>
        <v>1.9350000000000001</v>
      </c>
      <c r="P542" s="5">
        <f>[4]怪物表!P543</f>
        <v>0.1</v>
      </c>
      <c r="Q542" s="5">
        <f>[4]怪物表!Q543</f>
        <v>0.14400000000000004</v>
      </c>
      <c r="R542" s="5">
        <f>[4]怪物表!R543</f>
        <v>0.22000000000000011</v>
      </c>
      <c r="S542" s="5">
        <f>[4]怪物表!S543</f>
        <v>0</v>
      </c>
      <c r="T542" s="5">
        <f>[4]怪物表!T543</f>
        <v>0.39600000000000019</v>
      </c>
      <c r="U542" s="5">
        <f>[4]怪物表!U543</f>
        <v>0.19800000000000009</v>
      </c>
      <c r="V542" s="5">
        <f>[4]怪物表!V543</f>
        <v>0.19800000000000009</v>
      </c>
      <c r="W542" s="5">
        <f>[4]怪物表!W543</f>
        <v>0.19800000000000009</v>
      </c>
      <c r="X542" s="5">
        <f>[4]怪物表!X543</f>
        <v>0.19800000000000009</v>
      </c>
    </row>
    <row r="543" spans="2:24" ht="14.25" x14ac:dyDescent="0.2">
      <c r="B543" s="1" t="s">
        <v>1392</v>
      </c>
      <c r="C543" s="4">
        <v>46</v>
      </c>
      <c r="D543" s="5" t="str">
        <f>[4]怪物表!D544</f>
        <v>水系</v>
      </c>
      <c r="E543" s="5" t="str">
        <f>[4]怪物表!E544</f>
        <v>冷却</v>
      </c>
      <c r="F543" s="5">
        <f>[4]怪物表!F544</f>
        <v>0</v>
      </c>
      <c r="G543" s="5">
        <f>[4]怪物表!G544</f>
        <v>694</v>
      </c>
      <c r="H543" s="5">
        <f>[4]怪物表!H544</f>
        <v>141</v>
      </c>
      <c r="I543" s="5">
        <f>[4]怪物表!I544</f>
        <v>281</v>
      </c>
      <c r="J543" s="5">
        <f>[4]怪物表!J544</f>
        <v>160</v>
      </c>
      <c r="K543" s="5">
        <f>[4]怪物表!K544</f>
        <v>304</v>
      </c>
      <c r="L543" s="5">
        <f>[4]怪物表!L544</f>
        <v>0</v>
      </c>
      <c r="M543" s="5">
        <f>[4]怪物表!M544</f>
        <v>241</v>
      </c>
      <c r="N543" s="5">
        <f>[4]怪物表!N544</f>
        <v>0</v>
      </c>
      <c r="O543" s="5">
        <f>[4]怪物表!O544</f>
        <v>1.9580000000000002</v>
      </c>
      <c r="P543" s="5">
        <f>[4]怪物表!P544</f>
        <v>0.1</v>
      </c>
      <c r="Q543" s="5">
        <f>[4]怪物表!Q544</f>
        <v>0.14500000000000005</v>
      </c>
      <c r="R543" s="5">
        <f>[4]怪物表!R544</f>
        <v>0.22500000000000012</v>
      </c>
      <c r="S543" s="5">
        <f>[4]怪物表!S544</f>
        <v>0</v>
      </c>
      <c r="T543" s="5">
        <f>[4]怪物表!T544</f>
        <v>0.40500000000000019</v>
      </c>
      <c r="U543" s="5">
        <f>[4]怪物表!U544</f>
        <v>0.2025000000000001</v>
      </c>
      <c r="V543" s="5">
        <f>[4]怪物表!V544</f>
        <v>0.2025000000000001</v>
      </c>
      <c r="W543" s="5">
        <f>[4]怪物表!W544</f>
        <v>0.2025000000000001</v>
      </c>
      <c r="X543" s="5">
        <f>[4]怪物表!X544</f>
        <v>0.2025000000000001</v>
      </c>
    </row>
    <row r="544" spans="2:24" ht="14.25" x14ac:dyDescent="0.2">
      <c r="B544" s="1" t="s">
        <v>2328</v>
      </c>
      <c r="C544" s="4">
        <v>47</v>
      </c>
      <c r="D544" s="5" t="str">
        <f>[4]怪物表!D545</f>
        <v>水系</v>
      </c>
      <c r="E544" s="5" t="str">
        <f>[4]怪物表!E545</f>
        <v>冷却</v>
      </c>
      <c r="F544" s="5">
        <f>[4]怪物表!F545</f>
        <v>0</v>
      </c>
      <c r="G544" s="5">
        <f>[4]怪物表!G545</f>
        <v>718</v>
      </c>
      <c r="H544" s="5">
        <f>[4]怪物表!H545</f>
        <v>145</v>
      </c>
      <c r="I544" s="5">
        <f>[4]怪物表!I545</f>
        <v>291</v>
      </c>
      <c r="J544" s="5">
        <f>[4]怪物表!J545</f>
        <v>165</v>
      </c>
      <c r="K544" s="5">
        <f>[4]怪物表!K545</f>
        <v>315</v>
      </c>
      <c r="L544" s="5">
        <f>[4]怪物表!L545</f>
        <v>0</v>
      </c>
      <c r="M544" s="5">
        <f>[4]怪物表!M545</f>
        <v>249</v>
      </c>
      <c r="N544" s="5">
        <f>[4]怪物表!N545</f>
        <v>0</v>
      </c>
      <c r="O544" s="5">
        <f>[4]怪物表!O545</f>
        <v>1.9809999999999999</v>
      </c>
      <c r="P544" s="5">
        <f>[4]怪物表!P545</f>
        <v>0.1</v>
      </c>
      <c r="Q544" s="5">
        <f>[4]怪物表!Q545</f>
        <v>0.14600000000000005</v>
      </c>
      <c r="R544" s="5">
        <f>[4]怪物表!R545</f>
        <v>0.23000000000000012</v>
      </c>
      <c r="S544" s="5">
        <f>[4]怪物表!S545</f>
        <v>0</v>
      </c>
      <c r="T544" s="5">
        <f>[4]怪物表!T545</f>
        <v>0.4140000000000002</v>
      </c>
      <c r="U544" s="5">
        <f>[4]怪物表!U545</f>
        <v>0.2070000000000001</v>
      </c>
      <c r="V544" s="5">
        <f>[4]怪物表!V545</f>
        <v>0.2070000000000001</v>
      </c>
      <c r="W544" s="5">
        <f>[4]怪物表!W545</f>
        <v>0.2070000000000001</v>
      </c>
      <c r="X544" s="5">
        <f>[4]怪物表!X545</f>
        <v>0.2070000000000001</v>
      </c>
    </row>
    <row r="545" spans="2:24" ht="14.25" x14ac:dyDescent="0.2">
      <c r="B545" s="1" t="s">
        <v>2329</v>
      </c>
      <c r="C545" s="4">
        <v>48</v>
      </c>
      <c r="D545" s="5" t="str">
        <f>[4]怪物表!D546</f>
        <v>水系</v>
      </c>
      <c r="E545" s="5" t="str">
        <f>[4]怪物表!E546</f>
        <v>冷却</v>
      </c>
      <c r="F545" s="5">
        <f>[4]怪物表!F546</f>
        <v>0</v>
      </c>
      <c r="G545" s="5">
        <f>[4]怪物表!G546</f>
        <v>742</v>
      </c>
      <c r="H545" s="5">
        <f>[4]怪物表!H546</f>
        <v>149</v>
      </c>
      <c r="I545" s="5">
        <f>[4]怪物表!I546</f>
        <v>302</v>
      </c>
      <c r="J545" s="5">
        <f>[4]怪物表!J546</f>
        <v>171</v>
      </c>
      <c r="K545" s="5">
        <f>[4]怪物表!K546</f>
        <v>326</v>
      </c>
      <c r="L545" s="5">
        <f>[4]怪物表!L546</f>
        <v>0</v>
      </c>
      <c r="M545" s="5">
        <f>[4]怪物表!M546</f>
        <v>257</v>
      </c>
      <c r="N545" s="5">
        <f>[4]怪物表!N546</f>
        <v>0</v>
      </c>
      <c r="O545" s="5">
        <f>[4]怪物表!O546</f>
        <v>2.004</v>
      </c>
      <c r="P545" s="5">
        <f>[4]怪物表!P546</f>
        <v>0.1</v>
      </c>
      <c r="Q545" s="5">
        <f>[4]怪物表!Q546</f>
        <v>0.14700000000000005</v>
      </c>
      <c r="R545" s="5">
        <f>[4]怪物表!R546</f>
        <v>0.23500000000000013</v>
      </c>
      <c r="S545" s="5">
        <f>[4]怪物表!S546</f>
        <v>0</v>
      </c>
      <c r="T545" s="5">
        <f>[4]怪物表!T546</f>
        <v>0.42300000000000021</v>
      </c>
      <c r="U545" s="5">
        <f>[4]怪物表!U546</f>
        <v>0.2115000000000001</v>
      </c>
      <c r="V545" s="5">
        <f>[4]怪物表!V546</f>
        <v>0.2115000000000001</v>
      </c>
      <c r="W545" s="5">
        <f>[4]怪物表!W546</f>
        <v>0.2115000000000001</v>
      </c>
      <c r="X545" s="5">
        <f>[4]怪物表!X546</f>
        <v>0.2115000000000001</v>
      </c>
    </row>
    <row r="546" spans="2:24" ht="14.25" x14ac:dyDescent="0.2">
      <c r="B546" s="1" t="s">
        <v>1396</v>
      </c>
      <c r="C546" s="4">
        <v>49</v>
      </c>
      <c r="D546" s="5" t="str">
        <f>[4]怪物表!D547</f>
        <v>水系</v>
      </c>
      <c r="E546" s="5" t="str">
        <f>[4]怪物表!E547</f>
        <v>冷却</v>
      </c>
      <c r="F546" s="5">
        <f>[4]怪物表!F547</f>
        <v>0</v>
      </c>
      <c r="G546" s="5">
        <f>[4]怪物表!G547</f>
        <v>766</v>
      </c>
      <c r="H546" s="5">
        <f>[4]怪物表!H547</f>
        <v>153</v>
      </c>
      <c r="I546" s="5">
        <f>[4]怪物表!I547</f>
        <v>313</v>
      </c>
      <c r="J546" s="5">
        <f>[4]怪物表!J547</f>
        <v>176</v>
      </c>
      <c r="K546" s="5">
        <f>[4]怪物表!K547</f>
        <v>338</v>
      </c>
      <c r="L546" s="5">
        <f>[4]怪物表!L547</f>
        <v>0</v>
      </c>
      <c r="M546" s="5">
        <f>[4]怪物表!M547</f>
        <v>265</v>
      </c>
      <c r="N546" s="5">
        <f>[4]怪物表!N547</f>
        <v>0</v>
      </c>
      <c r="O546" s="5">
        <f>[4]怪物表!O547</f>
        <v>2.0269999999999997</v>
      </c>
      <c r="P546" s="5">
        <f>[4]怪物表!P547</f>
        <v>0.1</v>
      </c>
      <c r="Q546" s="5">
        <f>[4]怪物表!Q547</f>
        <v>0.14800000000000005</v>
      </c>
      <c r="R546" s="5">
        <f>[4]怪物表!R547</f>
        <v>0.24000000000000013</v>
      </c>
      <c r="S546" s="5">
        <f>[4]怪物表!S547</f>
        <v>0</v>
      </c>
      <c r="T546" s="5">
        <f>[4]怪物表!T547</f>
        <v>0.43200000000000022</v>
      </c>
      <c r="U546" s="5">
        <f>[4]怪物表!U547</f>
        <v>0.21600000000000011</v>
      </c>
      <c r="V546" s="5">
        <f>[4]怪物表!V547</f>
        <v>0.21600000000000011</v>
      </c>
      <c r="W546" s="5">
        <f>[4]怪物表!W547</f>
        <v>0.21600000000000011</v>
      </c>
      <c r="X546" s="5">
        <f>[4]怪物表!X547</f>
        <v>0.21600000000000011</v>
      </c>
    </row>
    <row r="547" spans="2:24" ht="14.25" x14ac:dyDescent="0.2">
      <c r="B547" s="1" t="s">
        <v>2330</v>
      </c>
      <c r="C547" s="4">
        <v>50</v>
      </c>
      <c r="D547" s="5" t="str">
        <f>[4]怪物表!D548</f>
        <v>水系</v>
      </c>
      <c r="E547" s="5" t="str">
        <f>[4]怪物表!E548</f>
        <v>冷却</v>
      </c>
      <c r="F547" s="5">
        <f>[4]怪物表!F548</f>
        <v>0</v>
      </c>
      <c r="G547" s="5">
        <f>[4]怪物表!G548</f>
        <v>791</v>
      </c>
      <c r="H547" s="5">
        <f>[4]怪物表!H548</f>
        <v>157</v>
      </c>
      <c r="I547" s="5">
        <f>[4]怪物表!I548</f>
        <v>324</v>
      </c>
      <c r="J547" s="5">
        <f>[4]怪物表!J548</f>
        <v>182</v>
      </c>
      <c r="K547" s="5">
        <f>[4]怪物表!K548</f>
        <v>349</v>
      </c>
      <c r="L547" s="5">
        <f>[4]怪物表!L548</f>
        <v>0</v>
      </c>
      <c r="M547" s="5">
        <f>[4]怪物表!M548</f>
        <v>273</v>
      </c>
      <c r="N547" s="5">
        <f>[4]怪物表!N548</f>
        <v>0</v>
      </c>
      <c r="O547" s="5">
        <f>[4]怪物表!O548</f>
        <v>2.0499999999999998</v>
      </c>
      <c r="P547" s="5">
        <f>[4]怪物表!P548</f>
        <v>0.1</v>
      </c>
      <c r="Q547" s="5">
        <f>[4]怪物表!Q548</f>
        <v>0.14900000000000005</v>
      </c>
      <c r="R547" s="5">
        <f>[4]怪物表!R548</f>
        <v>0.24500000000000013</v>
      </c>
      <c r="S547" s="5">
        <f>[4]怪物表!S548</f>
        <v>0</v>
      </c>
      <c r="T547" s="5">
        <f>[4]怪物表!T548</f>
        <v>0.44100000000000023</v>
      </c>
      <c r="U547" s="5">
        <f>[4]怪物表!U548</f>
        <v>0.22050000000000011</v>
      </c>
      <c r="V547" s="5">
        <f>[4]怪物表!V548</f>
        <v>0.22050000000000011</v>
      </c>
      <c r="W547" s="5">
        <f>[4]怪物表!W548</f>
        <v>0.22050000000000011</v>
      </c>
      <c r="X547" s="5">
        <f>[4]怪物表!X548</f>
        <v>0.22050000000000011</v>
      </c>
    </row>
    <row r="548" spans="2:24" ht="14.25" x14ac:dyDescent="0.2">
      <c r="B548" s="1" t="s">
        <v>2331</v>
      </c>
      <c r="C548" s="4">
        <v>51</v>
      </c>
      <c r="D548" s="5" t="str">
        <f>[4]怪物表!D549</f>
        <v>水系</v>
      </c>
      <c r="E548" s="5" t="str">
        <f>[4]怪物表!E549</f>
        <v>冷却</v>
      </c>
      <c r="F548" s="5">
        <f>[4]怪物表!F549</f>
        <v>0</v>
      </c>
      <c r="G548" s="5">
        <f>[4]怪物表!G549</f>
        <v>815</v>
      </c>
      <c r="H548" s="5">
        <f>[4]怪物表!H549</f>
        <v>161</v>
      </c>
      <c r="I548" s="5">
        <f>[4]怪物表!I549</f>
        <v>334</v>
      </c>
      <c r="J548" s="5">
        <f>[4]怪物表!J549</f>
        <v>187</v>
      </c>
      <c r="K548" s="5">
        <f>[4]怪物表!K549</f>
        <v>360</v>
      </c>
      <c r="L548" s="5">
        <f>[4]怪物表!L549</f>
        <v>0</v>
      </c>
      <c r="M548" s="5">
        <f>[4]怪物表!M549</f>
        <v>281</v>
      </c>
      <c r="N548" s="5">
        <f>[4]怪物表!N549</f>
        <v>0</v>
      </c>
      <c r="O548" s="5">
        <f>[4]怪物表!O549</f>
        <v>2.073</v>
      </c>
      <c r="P548" s="5">
        <f>[4]怪物表!P549</f>
        <v>0.1</v>
      </c>
      <c r="Q548" s="5">
        <f>[4]怪物表!Q549</f>
        <v>0.15000000000000005</v>
      </c>
      <c r="R548" s="5">
        <f>[4]怪物表!R549</f>
        <v>0.25000000000000011</v>
      </c>
      <c r="S548" s="5">
        <f>[4]怪物表!S549</f>
        <v>0</v>
      </c>
      <c r="T548" s="5">
        <f>[4]怪物表!T549</f>
        <v>0.45000000000000023</v>
      </c>
      <c r="U548" s="5">
        <f>[4]怪物表!U549</f>
        <v>0.22500000000000012</v>
      </c>
      <c r="V548" s="5">
        <f>[4]怪物表!V549</f>
        <v>0.22500000000000012</v>
      </c>
      <c r="W548" s="5">
        <f>[4]怪物表!W549</f>
        <v>0.22500000000000012</v>
      </c>
      <c r="X548" s="5">
        <f>[4]怪物表!X549</f>
        <v>0.22500000000000012</v>
      </c>
    </row>
    <row r="549" spans="2:24" ht="14.25" x14ac:dyDescent="0.2">
      <c r="B549" s="1" t="s">
        <v>1337</v>
      </c>
      <c r="C549" s="4">
        <v>52</v>
      </c>
      <c r="D549" s="5" t="str">
        <f>[4]怪物表!D550</f>
        <v>水系</v>
      </c>
      <c r="E549" s="5" t="str">
        <f>[4]怪物表!E550</f>
        <v>冷却</v>
      </c>
      <c r="F549" s="5">
        <f>[4]怪物表!F550</f>
        <v>0</v>
      </c>
      <c r="G549" s="5">
        <f>[4]怪物表!G550</f>
        <v>838</v>
      </c>
      <c r="H549" s="5">
        <f>[4]怪物表!H550</f>
        <v>165</v>
      </c>
      <c r="I549" s="5">
        <f>[4]怪物表!I550</f>
        <v>345</v>
      </c>
      <c r="J549" s="5">
        <f>[4]怪物表!J550</f>
        <v>193</v>
      </c>
      <c r="K549" s="5">
        <f>[4]怪物表!K550</f>
        <v>374</v>
      </c>
      <c r="L549" s="5">
        <f>[4]怪物表!L550</f>
        <v>0</v>
      </c>
      <c r="M549" s="5">
        <f>[4]怪物表!M550</f>
        <v>289</v>
      </c>
      <c r="N549" s="5">
        <f>[4]怪物表!N550</f>
        <v>0</v>
      </c>
      <c r="O549" s="5">
        <f>[4]怪物表!O550</f>
        <v>2.0960000000000001</v>
      </c>
      <c r="P549" s="5">
        <f>[4]怪物表!P550</f>
        <v>0.1</v>
      </c>
      <c r="Q549" s="5">
        <f>[4]怪物表!Q550</f>
        <v>0.15100000000000005</v>
      </c>
      <c r="R549" s="5">
        <f>[4]怪物表!R550</f>
        <v>0.25500000000000012</v>
      </c>
      <c r="S549" s="5">
        <f>[4]怪物表!S550</f>
        <v>0</v>
      </c>
      <c r="T549" s="5">
        <f>[4]怪物表!T550</f>
        <v>0.45900000000000024</v>
      </c>
      <c r="U549" s="5">
        <f>[4]怪物表!U550</f>
        <v>0.22950000000000012</v>
      </c>
      <c r="V549" s="5">
        <f>[4]怪物表!V550</f>
        <v>0.22950000000000012</v>
      </c>
      <c r="W549" s="5">
        <f>[4]怪物表!W550</f>
        <v>0.22950000000000012</v>
      </c>
      <c r="X549" s="5">
        <f>[4]怪物表!X550</f>
        <v>0.22950000000000012</v>
      </c>
    </row>
    <row r="550" spans="2:24" ht="14.25" x14ac:dyDescent="0.2">
      <c r="B550" s="1" t="s">
        <v>1338</v>
      </c>
      <c r="C550" s="4">
        <v>53</v>
      </c>
      <c r="D550" s="5" t="str">
        <f>[4]怪物表!D551</f>
        <v>水系</v>
      </c>
      <c r="E550" s="5" t="str">
        <f>[4]怪物表!E551</f>
        <v>冷却</v>
      </c>
      <c r="F550" s="5">
        <f>[4]怪物表!F551</f>
        <v>0</v>
      </c>
      <c r="G550" s="5">
        <f>[4]怪物表!G551</f>
        <v>863</v>
      </c>
      <c r="H550" s="5">
        <f>[4]怪物表!H551</f>
        <v>169</v>
      </c>
      <c r="I550" s="5">
        <f>[4]怪物表!I551</f>
        <v>357</v>
      </c>
      <c r="J550" s="5">
        <f>[4]怪物表!J551</f>
        <v>199</v>
      </c>
      <c r="K550" s="5">
        <f>[4]怪物表!K551</f>
        <v>386</v>
      </c>
      <c r="L550" s="5">
        <f>[4]怪物表!L551</f>
        <v>0</v>
      </c>
      <c r="M550" s="5">
        <f>[4]怪物表!M551</f>
        <v>298</v>
      </c>
      <c r="N550" s="5">
        <f>[4]怪物表!N551</f>
        <v>0</v>
      </c>
      <c r="O550" s="5">
        <f>[4]怪物表!O551</f>
        <v>2.1189999999999998</v>
      </c>
      <c r="P550" s="5">
        <f>[4]怪物表!P551</f>
        <v>0.1</v>
      </c>
      <c r="Q550" s="5">
        <f>[4]怪物表!Q551</f>
        <v>0.15200000000000005</v>
      </c>
      <c r="R550" s="5">
        <f>[4]怪物表!R551</f>
        <v>0.26000000000000012</v>
      </c>
      <c r="S550" s="5">
        <f>[4]怪物表!S551</f>
        <v>0</v>
      </c>
      <c r="T550" s="5">
        <f>[4]怪物表!T551</f>
        <v>0.46800000000000025</v>
      </c>
      <c r="U550" s="5">
        <f>[4]怪物表!U551</f>
        <v>0.23400000000000012</v>
      </c>
      <c r="V550" s="5">
        <f>[4]怪物表!V551</f>
        <v>0.23400000000000012</v>
      </c>
      <c r="W550" s="5">
        <f>[4]怪物表!W551</f>
        <v>0.23400000000000012</v>
      </c>
      <c r="X550" s="5">
        <f>[4]怪物表!X551</f>
        <v>0.23400000000000012</v>
      </c>
    </row>
    <row r="551" spans="2:24" ht="14.25" x14ac:dyDescent="0.2">
      <c r="B551" s="1" t="s">
        <v>2332</v>
      </c>
      <c r="C551" s="4">
        <v>54</v>
      </c>
      <c r="D551" s="5" t="str">
        <f>[4]怪物表!D552</f>
        <v>水系</v>
      </c>
      <c r="E551" s="5" t="str">
        <f>[4]怪物表!E552</f>
        <v>冷却</v>
      </c>
      <c r="F551" s="5">
        <f>[4]怪物表!F552</f>
        <v>0</v>
      </c>
      <c r="G551" s="5">
        <f>[4]怪物表!G552</f>
        <v>888</v>
      </c>
      <c r="H551" s="5">
        <f>[4]怪物表!H552</f>
        <v>173</v>
      </c>
      <c r="I551" s="5">
        <f>[4]怪物表!I552</f>
        <v>369</v>
      </c>
      <c r="J551" s="5">
        <f>[4]怪物表!J552</f>
        <v>205</v>
      </c>
      <c r="K551" s="5">
        <f>[4]怪物表!K552</f>
        <v>399</v>
      </c>
      <c r="L551" s="5">
        <f>[4]怪物表!L552</f>
        <v>0</v>
      </c>
      <c r="M551" s="5">
        <f>[4]怪物表!M552</f>
        <v>307</v>
      </c>
      <c r="N551" s="5">
        <f>[4]怪物表!N552</f>
        <v>0</v>
      </c>
      <c r="O551" s="5">
        <f>[4]怪物表!O552</f>
        <v>2.1419999999999999</v>
      </c>
      <c r="P551" s="5">
        <f>[4]怪物表!P552</f>
        <v>0.1</v>
      </c>
      <c r="Q551" s="5">
        <f>[4]怪物表!Q552</f>
        <v>0.15300000000000005</v>
      </c>
      <c r="R551" s="5">
        <f>[4]怪物表!R552</f>
        <v>0.26500000000000012</v>
      </c>
      <c r="S551" s="5">
        <f>[4]怪物表!S552</f>
        <v>0</v>
      </c>
      <c r="T551" s="5">
        <f>[4]怪物表!T552</f>
        <v>0.47700000000000026</v>
      </c>
      <c r="U551" s="5">
        <f>[4]怪物表!U552</f>
        <v>0.23850000000000013</v>
      </c>
      <c r="V551" s="5">
        <f>[4]怪物表!V552</f>
        <v>0.23850000000000013</v>
      </c>
      <c r="W551" s="5">
        <f>[4]怪物表!W552</f>
        <v>0.23850000000000013</v>
      </c>
      <c r="X551" s="5">
        <f>[4]怪物表!X552</f>
        <v>0.23850000000000013</v>
      </c>
    </row>
    <row r="552" spans="2:24" ht="14.25" x14ac:dyDescent="0.2">
      <c r="B552" s="1" t="s">
        <v>2333</v>
      </c>
      <c r="C552" s="4">
        <v>55</v>
      </c>
      <c r="D552" s="5" t="str">
        <f>[4]怪物表!D553</f>
        <v>水系</v>
      </c>
      <c r="E552" s="5" t="str">
        <f>[4]怪物表!E553</f>
        <v>冷却</v>
      </c>
      <c r="F552" s="5">
        <f>[4]怪物表!F553</f>
        <v>0</v>
      </c>
      <c r="G552" s="5">
        <f>[4]怪物表!G553</f>
        <v>913</v>
      </c>
      <c r="H552" s="5">
        <f>[4]怪物表!H553</f>
        <v>177</v>
      </c>
      <c r="I552" s="5">
        <f>[4]怪物表!I553</f>
        <v>380</v>
      </c>
      <c r="J552" s="5">
        <f>[4]怪物表!J553</f>
        <v>211</v>
      </c>
      <c r="K552" s="5">
        <f>[4]怪物表!K553</f>
        <v>411</v>
      </c>
      <c r="L552" s="5">
        <f>[4]怪物表!L553</f>
        <v>0</v>
      </c>
      <c r="M552" s="5">
        <f>[4]怪物表!M553</f>
        <v>316</v>
      </c>
      <c r="N552" s="5">
        <f>[4]怪物表!N553</f>
        <v>0</v>
      </c>
      <c r="O552" s="5">
        <f>[4]怪物表!O553</f>
        <v>2.165</v>
      </c>
      <c r="P552" s="5">
        <f>[4]怪物表!P553</f>
        <v>0.1</v>
      </c>
      <c r="Q552" s="5">
        <f>[4]怪物表!Q553</f>
        <v>0.15400000000000005</v>
      </c>
      <c r="R552" s="5">
        <f>[4]怪物表!R553</f>
        <v>0.27000000000000013</v>
      </c>
      <c r="S552" s="5">
        <f>[4]怪物表!S553</f>
        <v>0</v>
      </c>
      <c r="T552" s="5">
        <f>[4]怪物表!T553</f>
        <v>0.48600000000000027</v>
      </c>
      <c r="U552" s="5">
        <f>[4]怪物表!U553</f>
        <v>0.24300000000000013</v>
      </c>
      <c r="V552" s="5">
        <f>[4]怪物表!V553</f>
        <v>0.24300000000000013</v>
      </c>
      <c r="W552" s="5">
        <f>[4]怪物表!W553</f>
        <v>0.24300000000000013</v>
      </c>
      <c r="X552" s="5">
        <f>[4]怪物表!X553</f>
        <v>0.24300000000000013</v>
      </c>
    </row>
    <row r="553" spans="2:24" ht="14.25" x14ac:dyDescent="0.2">
      <c r="B553" s="1" t="s">
        <v>2334</v>
      </c>
      <c r="C553" s="4">
        <v>56</v>
      </c>
      <c r="D553" s="5" t="str">
        <f>[4]怪物表!D554</f>
        <v>水系</v>
      </c>
      <c r="E553" s="5" t="str">
        <f>[4]怪物表!E554</f>
        <v>冷却</v>
      </c>
      <c r="F553" s="5">
        <f>[4]怪物表!F554</f>
        <v>0</v>
      </c>
      <c r="G553" s="5">
        <f>[4]怪物表!G554</f>
        <v>940</v>
      </c>
      <c r="H553" s="5">
        <f>[4]怪物表!H554</f>
        <v>181</v>
      </c>
      <c r="I553" s="5">
        <f>[4]怪物表!I554</f>
        <v>393</v>
      </c>
      <c r="J553" s="5">
        <f>[4]怪物表!J554</f>
        <v>217</v>
      </c>
      <c r="K553" s="5">
        <f>[4]怪物表!K554</f>
        <v>424</v>
      </c>
      <c r="L553" s="5">
        <f>[4]怪物表!L554</f>
        <v>0</v>
      </c>
      <c r="M553" s="5">
        <f>[4]怪物表!M554</f>
        <v>325</v>
      </c>
      <c r="N553" s="5">
        <f>[4]怪物表!N554</f>
        <v>0</v>
      </c>
      <c r="O553" s="5">
        <f>[4]怪物表!O554</f>
        <v>2.1879999999999997</v>
      </c>
      <c r="P553" s="5">
        <f>[4]怪物表!P554</f>
        <v>0.1</v>
      </c>
      <c r="Q553" s="5">
        <f>[4]怪物表!Q554</f>
        <v>0.15500000000000005</v>
      </c>
      <c r="R553" s="5">
        <f>[4]怪物表!R554</f>
        <v>0.27500000000000013</v>
      </c>
      <c r="S553" s="5">
        <f>[4]怪物表!S554</f>
        <v>0</v>
      </c>
      <c r="T553" s="5">
        <f>[4]怪物表!T554</f>
        <v>0.49500000000000027</v>
      </c>
      <c r="U553" s="5">
        <f>[4]怪物表!U554</f>
        <v>0.24750000000000014</v>
      </c>
      <c r="V553" s="5">
        <f>[4]怪物表!V554</f>
        <v>0.24750000000000014</v>
      </c>
      <c r="W553" s="5">
        <f>[4]怪物表!W554</f>
        <v>0.24750000000000014</v>
      </c>
      <c r="X553" s="5">
        <f>[4]怪物表!X554</f>
        <v>0.24750000000000014</v>
      </c>
    </row>
    <row r="554" spans="2:24" ht="14.25" x14ac:dyDescent="0.2">
      <c r="B554" s="1" t="s">
        <v>2335</v>
      </c>
      <c r="C554" s="4">
        <v>57</v>
      </c>
      <c r="D554" s="5" t="str">
        <f>[4]怪物表!D555</f>
        <v>水系</v>
      </c>
      <c r="E554" s="5" t="str">
        <f>[4]怪物表!E555</f>
        <v>冷却</v>
      </c>
      <c r="F554" s="5">
        <f>[4]怪物表!F555</f>
        <v>0</v>
      </c>
      <c r="G554" s="5">
        <f>[4]怪物表!G555</f>
        <v>965</v>
      </c>
      <c r="H554" s="5">
        <f>[4]怪物表!H555</f>
        <v>185</v>
      </c>
      <c r="I554" s="5">
        <f>[4]怪物表!I555</f>
        <v>405</v>
      </c>
      <c r="J554" s="5">
        <f>[4]怪物表!J555</f>
        <v>223</v>
      </c>
      <c r="K554" s="5">
        <f>[4]怪物表!K555</f>
        <v>437</v>
      </c>
      <c r="L554" s="5">
        <f>[4]怪物表!L555</f>
        <v>0</v>
      </c>
      <c r="M554" s="5">
        <f>[4]怪物表!M555</f>
        <v>334</v>
      </c>
      <c r="N554" s="5">
        <f>[4]怪物表!N555</f>
        <v>0</v>
      </c>
      <c r="O554" s="5">
        <f>[4]怪物表!O555</f>
        <v>2.2109999999999999</v>
      </c>
      <c r="P554" s="5">
        <f>[4]怪物表!P555</f>
        <v>0.1</v>
      </c>
      <c r="Q554" s="5">
        <f>[4]怪物表!Q555</f>
        <v>0.15600000000000006</v>
      </c>
      <c r="R554" s="5">
        <f>[4]怪物表!R555</f>
        <v>0.28000000000000014</v>
      </c>
      <c r="S554" s="5">
        <f>[4]怪物表!S555</f>
        <v>0</v>
      </c>
      <c r="T554" s="5">
        <f>[4]怪物表!T555</f>
        <v>0.50400000000000023</v>
      </c>
      <c r="U554" s="5">
        <f>[4]怪物表!U555</f>
        <v>0.25200000000000011</v>
      </c>
      <c r="V554" s="5">
        <f>[4]怪物表!V555</f>
        <v>0.25200000000000011</v>
      </c>
      <c r="W554" s="5">
        <f>[4]怪物表!W555</f>
        <v>0.25200000000000011</v>
      </c>
      <c r="X554" s="5">
        <f>[4]怪物表!X555</f>
        <v>0.25200000000000011</v>
      </c>
    </row>
    <row r="555" spans="2:24" ht="14.25" x14ac:dyDescent="0.2">
      <c r="B555" s="1" t="s">
        <v>2336</v>
      </c>
      <c r="C555" s="4">
        <v>58</v>
      </c>
      <c r="D555" s="5" t="str">
        <f>[4]怪物表!D556</f>
        <v>水系</v>
      </c>
      <c r="E555" s="5" t="str">
        <f>[4]怪物表!E556</f>
        <v>冷却</v>
      </c>
      <c r="F555" s="5">
        <f>[4]怪物表!F556</f>
        <v>0</v>
      </c>
      <c r="G555" s="5">
        <f>[4]怪物表!G556</f>
        <v>991</v>
      </c>
      <c r="H555" s="5">
        <f>[4]怪物表!H556</f>
        <v>189</v>
      </c>
      <c r="I555" s="5">
        <f>[4]怪物表!I556</f>
        <v>417</v>
      </c>
      <c r="J555" s="5">
        <f>[4]怪物表!J556</f>
        <v>229</v>
      </c>
      <c r="K555" s="5">
        <f>[4]怪物表!K556</f>
        <v>451</v>
      </c>
      <c r="L555" s="5">
        <f>[4]怪物表!L556</f>
        <v>0</v>
      </c>
      <c r="M555" s="5">
        <f>[4]怪物表!M556</f>
        <v>343</v>
      </c>
      <c r="N555" s="5">
        <f>[4]怪物表!N556</f>
        <v>0</v>
      </c>
      <c r="O555" s="5">
        <f>[4]怪物表!O556</f>
        <v>2.234</v>
      </c>
      <c r="P555" s="5">
        <f>[4]怪物表!P556</f>
        <v>0.1</v>
      </c>
      <c r="Q555" s="5">
        <f>[4]怪物表!Q556</f>
        <v>0.15700000000000006</v>
      </c>
      <c r="R555" s="5">
        <f>[4]怪物表!R556</f>
        <v>0.28500000000000014</v>
      </c>
      <c r="S555" s="5">
        <f>[4]怪物表!S556</f>
        <v>0</v>
      </c>
      <c r="T555" s="5">
        <f>[4]怪物表!T556</f>
        <v>0.51300000000000034</v>
      </c>
      <c r="U555" s="5">
        <f>[4]怪物表!U556</f>
        <v>0.25650000000000017</v>
      </c>
      <c r="V555" s="5">
        <f>[4]怪物表!V556</f>
        <v>0.25650000000000017</v>
      </c>
      <c r="W555" s="5">
        <f>[4]怪物表!W556</f>
        <v>0.25650000000000017</v>
      </c>
      <c r="X555" s="5">
        <f>[4]怪物表!X556</f>
        <v>0.25650000000000017</v>
      </c>
    </row>
    <row r="556" spans="2:24" ht="14.25" x14ac:dyDescent="0.2">
      <c r="B556" s="1" t="s">
        <v>2337</v>
      </c>
      <c r="C556" s="4">
        <v>59</v>
      </c>
      <c r="D556" s="5" t="str">
        <f>[4]怪物表!D557</f>
        <v>水系</v>
      </c>
      <c r="E556" s="5" t="str">
        <f>[4]怪物表!E557</f>
        <v>冷却</v>
      </c>
      <c r="F556" s="5">
        <f>[4]怪物表!F557</f>
        <v>0</v>
      </c>
      <c r="G556" s="5">
        <f>[4]怪物表!G557</f>
        <v>1016</v>
      </c>
      <c r="H556" s="5">
        <f>[4]怪物表!H557</f>
        <v>193</v>
      </c>
      <c r="I556" s="5">
        <f>[4]怪物表!I557</f>
        <v>430</v>
      </c>
      <c r="J556" s="5">
        <f>[4]怪物表!J557</f>
        <v>236</v>
      </c>
      <c r="K556" s="5">
        <f>[4]怪物表!K557</f>
        <v>465</v>
      </c>
      <c r="L556" s="5">
        <f>[4]怪物表!L557</f>
        <v>0</v>
      </c>
      <c r="M556" s="5">
        <f>[4]怪物表!M557</f>
        <v>352</v>
      </c>
      <c r="N556" s="5">
        <f>[4]怪物表!N557</f>
        <v>0</v>
      </c>
      <c r="O556" s="5">
        <f>[4]怪物表!O557</f>
        <v>2.2570000000000001</v>
      </c>
      <c r="P556" s="5">
        <f>[4]怪物表!P557</f>
        <v>0.1</v>
      </c>
      <c r="Q556" s="5">
        <f>[4]怪物表!Q557</f>
        <v>0.15800000000000006</v>
      </c>
      <c r="R556" s="5">
        <f>[4]怪物表!R557</f>
        <v>0.29000000000000015</v>
      </c>
      <c r="S556" s="5">
        <f>[4]怪物表!S557</f>
        <v>0</v>
      </c>
      <c r="T556" s="5">
        <f>[4]怪物表!T557</f>
        <v>0.52200000000000024</v>
      </c>
      <c r="U556" s="5">
        <f>[4]怪物表!U557</f>
        <v>0.26100000000000012</v>
      </c>
      <c r="V556" s="5">
        <f>[4]怪物表!V557</f>
        <v>0.26100000000000012</v>
      </c>
      <c r="W556" s="5">
        <f>[4]怪物表!W557</f>
        <v>0.26100000000000012</v>
      </c>
      <c r="X556" s="5">
        <f>[4]怪物表!X557</f>
        <v>0.26100000000000012</v>
      </c>
    </row>
    <row r="557" spans="2:24" ht="14.25" x14ac:dyDescent="0.2">
      <c r="B557" s="1" t="s">
        <v>1288</v>
      </c>
      <c r="C557" s="4">
        <v>60</v>
      </c>
      <c r="D557" s="5" t="str">
        <f>[4]怪物表!D558</f>
        <v>水系</v>
      </c>
      <c r="E557" s="5" t="str">
        <f>[4]怪物表!E558</f>
        <v>冷却</v>
      </c>
      <c r="F557" s="5">
        <f>[4]怪物表!F558</f>
        <v>0</v>
      </c>
      <c r="G557" s="5">
        <f>[4]怪物表!G558</f>
        <v>1042</v>
      </c>
      <c r="H557" s="5">
        <f>[4]怪物表!H558</f>
        <v>197</v>
      </c>
      <c r="I557" s="5">
        <f>[4]怪物表!I558</f>
        <v>443</v>
      </c>
      <c r="J557" s="5">
        <f>[4]怪物表!J558</f>
        <v>242</v>
      </c>
      <c r="K557" s="5">
        <f>[4]怪物表!K558</f>
        <v>478</v>
      </c>
      <c r="L557" s="5">
        <f>[4]怪物表!L558</f>
        <v>0</v>
      </c>
      <c r="M557" s="5">
        <f>[4]怪物表!M558</f>
        <v>361</v>
      </c>
      <c r="N557" s="5">
        <f>[4]怪物表!N558</f>
        <v>0</v>
      </c>
      <c r="O557" s="5">
        <f>[4]怪物表!O558</f>
        <v>2.2799999999999998</v>
      </c>
      <c r="P557" s="5">
        <f>[4]怪物表!P558</f>
        <v>0.1</v>
      </c>
      <c r="Q557" s="5">
        <f>[4]怪物表!Q558</f>
        <v>0.15900000000000006</v>
      </c>
      <c r="R557" s="5">
        <f>[4]怪物表!R558</f>
        <v>0.29500000000000015</v>
      </c>
      <c r="S557" s="5">
        <f>[4]怪物表!S558</f>
        <v>0</v>
      </c>
      <c r="T557" s="5">
        <f>[4]怪物表!T558</f>
        <v>0.53100000000000036</v>
      </c>
      <c r="U557" s="5">
        <f>[4]怪物表!U558</f>
        <v>0.26550000000000018</v>
      </c>
      <c r="V557" s="5">
        <f>[4]怪物表!V558</f>
        <v>0.26550000000000018</v>
      </c>
      <c r="W557" s="5">
        <f>[4]怪物表!W558</f>
        <v>0.26550000000000018</v>
      </c>
      <c r="X557" s="5">
        <f>[4]怪物表!X558</f>
        <v>0.26550000000000018</v>
      </c>
    </row>
    <row r="558" spans="2:24" ht="14.25" x14ac:dyDescent="0.2">
      <c r="B558" s="1" t="s">
        <v>2338</v>
      </c>
      <c r="C558" s="4">
        <v>61</v>
      </c>
      <c r="D558" s="5" t="str">
        <f>[4]怪物表!D559</f>
        <v>水系</v>
      </c>
      <c r="E558" s="5" t="str">
        <f>[4]怪物表!E559</f>
        <v>冷却</v>
      </c>
      <c r="F558" s="5">
        <f>[4]怪物表!F559</f>
        <v>0</v>
      </c>
      <c r="G558" s="5">
        <f>[4]怪物表!G559</f>
        <v>1068</v>
      </c>
      <c r="H558" s="5">
        <f>[4]怪物表!H559</f>
        <v>201</v>
      </c>
      <c r="I558" s="5">
        <f>[4]怪物表!I559</f>
        <v>457</v>
      </c>
      <c r="J558" s="5">
        <f>[4]怪物表!J559</f>
        <v>249</v>
      </c>
      <c r="K558" s="5">
        <f>[4]怪物表!K559</f>
        <v>492</v>
      </c>
      <c r="L558" s="5">
        <f>[4]怪物表!L559</f>
        <v>0</v>
      </c>
      <c r="M558" s="5">
        <f>[4]怪物表!M559</f>
        <v>370</v>
      </c>
      <c r="N558" s="5">
        <f>[4]怪物表!N559</f>
        <v>0</v>
      </c>
      <c r="O558" s="5">
        <f>[4]怪物表!O559</f>
        <v>2.3029999999999999</v>
      </c>
      <c r="P558" s="5">
        <f>[4]怪物表!P559</f>
        <v>0.1</v>
      </c>
      <c r="Q558" s="5">
        <f>[4]怪物表!Q559</f>
        <v>0.16000000000000006</v>
      </c>
      <c r="R558" s="5">
        <f>[4]怪物表!R559</f>
        <v>0.30000000000000016</v>
      </c>
      <c r="S558" s="5">
        <f>[4]怪物表!S559</f>
        <v>0</v>
      </c>
      <c r="T558" s="5">
        <f>[4]怪物表!T559</f>
        <v>0.54000000000000026</v>
      </c>
      <c r="U558" s="5">
        <f>[4]怪物表!U559</f>
        <v>0.27000000000000013</v>
      </c>
      <c r="V558" s="5">
        <f>[4]怪物表!V559</f>
        <v>0.27000000000000013</v>
      </c>
      <c r="W558" s="5">
        <f>[4]怪物表!W559</f>
        <v>0.27000000000000013</v>
      </c>
      <c r="X558" s="5">
        <f>[4]怪物表!X559</f>
        <v>0.27000000000000013</v>
      </c>
    </row>
    <row r="559" spans="2:24" ht="14.25" x14ac:dyDescent="0.2">
      <c r="B559" s="1" t="s">
        <v>1409</v>
      </c>
      <c r="C559" s="4">
        <v>62</v>
      </c>
      <c r="D559" s="5" t="str">
        <f>[4]怪物表!D560</f>
        <v>水系</v>
      </c>
      <c r="E559" s="5" t="str">
        <f>[4]怪物表!E560</f>
        <v>冷却</v>
      </c>
      <c r="F559" s="5">
        <f>[4]怪物表!F560</f>
        <v>0</v>
      </c>
      <c r="G559" s="5">
        <f>[4]怪物表!G560</f>
        <v>1095</v>
      </c>
      <c r="H559" s="5">
        <f>[4]怪物表!H560</f>
        <v>205</v>
      </c>
      <c r="I559" s="5">
        <f>[4]怪物表!I560</f>
        <v>469</v>
      </c>
      <c r="J559" s="5">
        <f>[4]怪物表!J560</f>
        <v>255</v>
      </c>
      <c r="K559" s="5">
        <f>[4]怪物表!K560</f>
        <v>507</v>
      </c>
      <c r="L559" s="5">
        <f>[4]怪物表!L560</f>
        <v>0</v>
      </c>
      <c r="M559" s="5">
        <f>[4]怪物表!M560</f>
        <v>379</v>
      </c>
      <c r="N559" s="5">
        <f>[4]怪物表!N560</f>
        <v>0</v>
      </c>
      <c r="O559" s="5">
        <f>[4]怪物表!O560</f>
        <v>2.3260000000000001</v>
      </c>
      <c r="P559" s="5">
        <f>[4]怪物表!P560</f>
        <v>0.1</v>
      </c>
      <c r="Q559" s="5">
        <f>[4]怪物表!Q560</f>
        <v>0.16100000000000006</v>
      </c>
      <c r="R559" s="5">
        <f>[4]怪物表!R560</f>
        <v>0.30500000000000016</v>
      </c>
      <c r="S559" s="5">
        <f>[4]怪物表!S560</f>
        <v>0</v>
      </c>
      <c r="T559" s="5">
        <f>[4]怪物表!T560</f>
        <v>0.54900000000000038</v>
      </c>
      <c r="U559" s="5">
        <f>[4]怪物表!U560</f>
        <v>0.27450000000000019</v>
      </c>
      <c r="V559" s="5">
        <f>[4]怪物表!V560</f>
        <v>0.27450000000000019</v>
      </c>
      <c r="W559" s="5">
        <f>[4]怪物表!W560</f>
        <v>0.27450000000000019</v>
      </c>
      <c r="X559" s="5">
        <f>[4]怪物表!X560</f>
        <v>0.27450000000000019</v>
      </c>
    </row>
    <row r="560" spans="2:24" ht="14.25" x14ac:dyDescent="0.2">
      <c r="B560" s="1" t="s">
        <v>2339</v>
      </c>
      <c r="C560" s="4">
        <v>63</v>
      </c>
      <c r="D560" s="5" t="str">
        <f>[4]怪物表!D561</f>
        <v>水系</v>
      </c>
      <c r="E560" s="5" t="str">
        <f>[4]怪物表!E561</f>
        <v>冷却</v>
      </c>
      <c r="F560" s="5">
        <f>[4]怪物表!F561</f>
        <v>0</v>
      </c>
      <c r="G560" s="5">
        <f>[4]怪物表!G561</f>
        <v>1122</v>
      </c>
      <c r="H560" s="5">
        <f>[4]怪物表!H561</f>
        <v>209</v>
      </c>
      <c r="I560" s="5">
        <f>[4]怪物表!I561</f>
        <v>483</v>
      </c>
      <c r="J560" s="5">
        <f>[4]怪物表!J561</f>
        <v>262</v>
      </c>
      <c r="K560" s="5">
        <f>[4]怪物表!K561</f>
        <v>522</v>
      </c>
      <c r="L560" s="5">
        <f>[4]怪物表!L561</f>
        <v>0</v>
      </c>
      <c r="M560" s="5">
        <f>[4]怪物表!M561</f>
        <v>388</v>
      </c>
      <c r="N560" s="5">
        <f>[4]怪物表!N561</f>
        <v>0</v>
      </c>
      <c r="O560" s="5">
        <f>[4]怪物表!O561</f>
        <v>2.3489999999999998</v>
      </c>
      <c r="P560" s="5">
        <f>[4]怪物表!P561</f>
        <v>0.1</v>
      </c>
      <c r="Q560" s="5">
        <f>[4]怪物表!Q561</f>
        <v>0.16200000000000006</v>
      </c>
      <c r="R560" s="5">
        <f>[4]怪物表!R561</f>
        <v>0.31000000000000016</v>
      </c>
      <c r="S560" s="5">
        <f>[4]怪物表!S561</f>
        <v>0</v>
      </c>
      <c r="T560" s="5">
        <f>[4]怪物表!T561</f>
        <v>0.55800000000000027</v>
      </c>
      <c r="U560" s="5">
        <f>[4]怪物表!U561</f>
        <v>0.27900000000000014</v>
      </c>
      <c r="V560" s="5">
        <f>[4]怪物表!V561</f>
        <v>0.27900000000000014</v>
      </c>
      <c r="W560" s="5">
        <f>[4]怪物表!W561</f>
        <v>0.27900000000000014</v>
      </c>
      <c r="X560" s="5">
        <f>[4]怪物表!X561</f>
        <v>0.27900000000000014</v>
      </c>
    </row>
    <row r="561" spans="2:24" ht="14.25" x14ac:dyDescent="0.2">
      <c r="B561" s="1" t="s">
        <v>2340</v>
      </c>
      <c r="C561" s="4">
        <v>64</v>
      </c>
      <c r="D561" s="5" t="str">
        <f>[4]怪物表!D562</f>
        <v>水系</v>
      </c>
      <c r="E561" s="5" t="str">
        <f>[4]怪物表!E562</f>
        <v>冷却</v>
      </c>
      <c r="F561" s="5">
        <f>[4]怪物表!F562</f>
        <v>0</v>
      </c>
      <c r="G561" s="5">
        <f>[4]怪物表!G562</f>
        <v>1150</v>
      </c>
      <c r="H561" s="5">
        <f>[4]怪物表!H562</f>
        <v>213</v>
      </c>
      <c r="I561" s="5">
        <f>[4]怪物表!I562</f>
        <v>497</v>
      </c>
      <c r="J561" s="5">
        <f>[4]怪物表!J562</f>
        <v>268</v>
      </c>
      <c r="K561" s="5">
        <f>[4]怪物表!K562</f>
        <v>537</v>
      </c>
      <c r="L561" s="5">
        <f>[4]怪物表!L562</f>
        <v>0</v>
      </c>
      <c r="M561" s="5">
        <f>[4]怪物表!M562</f>
        <v>397</v>
      </c>
      <c r="N561" s="5">
        <f>[4]怪物表!N562</f>
        <v>0</v>
      </c>
      <c r="O561" s="5">
        <f>[4]怪物表!O562</f>
        <v>2.3719999999999999</v>
      </c>
      <c r="P561" s="5">
        <f>[4]怪物表!P562</f>
        <v>0.1</v>
      </c>
      <c r="Q561" s="5">
        <f>[4]怪物表!Q562</f>
        <v>0.16300000000000006</v>
      </c>
      <c r="R561" s="5">
        <f>[4]怪物表!R562</f>
        <v>0.31500000000000017</v>
      </c>
      <c r="S561" s="5">
        <f>[4]怪物表!S562</f>
        <v>0</v>
      </c>
      <c r="T561" s="5">
        <f>[4]怪物表!T562</f>
        <v>0.56700000000000039</v>
      </c>
      <c r="U561" s="5">
        <f>[4]怪物表!U562</f>
        <v>0.2835000000000002</v>
      </c>
      <c r="V561" s="5">
        <f>[4]怪物表!V562</f>
        <v>0.2835000000000002</v>
      </c>
      <c r="W561" s="5">
        <f>[4]怪物表!W562</f>
        <v>0.2835000000000002</v>
      </c>
      <c r="X561" s="5">
        <f>[4]怪物表!X562</f>
        <v>0.2835000000000002</v>
      </c>
    </row>
    <row r="562" spans="2:24" ht="14.25" x14ac:dyDescent="0.2">
      <c r="B562" s="1" t="s">
        <v>1411</v>
      </c>
      <c r="C562" s="4">
        <v>65</v>
      </c>
      <c r="D562" s="5" t="str">
        <f>[4]怪物表!D563</f>
        <v>水系</v>
      </c>
      <c r="E562" s="5" t="str">
        <f>[4]怪物表!E563</f>
        <v>冷却</v>
      </c>
      <c r="F562" s="5">
        <f>[4]怪物表!F563</f>
        <v>0</v>
      </c>
      <c r="G562" s="5">
        <f>[4]怪物表!G563</f>
        <v>1177</v>
      </c>
      <c r="H562" s="5">
        <f>[4]怪物表!H563</f>
        <v>217</v>
      </c>
      <c r="I562" s="5">
        <f>[4]怪物表!I563</f>
        <v>512</v>
      </c>
      <c r="J562" s="5">
        <f>[4]怪物表!J563</f>
        <v>275</v>
      </c>
      <c r="K562" s="5">
        <f>[4]怪物表!K563</f>
        <v>553</v>
      </c>
      <c r="L562" s="5">
        <f>[4]怪物表!L563</f>
        <v>0</v>
      </c>
      <c r="M562" s="5">
        <f>[4]怪物表!M563</f>
        <v>407</v>
      </c>
      <c r="N562" s="5">
        <f>[4]怪物表!N563</f>
        <v>0</v>
      </c>
      <c r="O562" s="5">
        <f>[4]怪物表!O563</f>
        <v>2.395</v>
      </c>
      <c r="P562" s="5">
        <f>[4]怪物表!P563</f>
        <v>0.1</v>
      </c>
      <c r="Q562" s="5">
        <f>[4]怪物表!Q563</f>
        <v>0.16400000000000006</v>
      </c>
      <c r="R562" s="5">
        <f>[4]怪物表!R563</f>
        <v>0.32000000000000017</v>
      </c>
      <c r="S562" s="5">
        <f>[4]怪物表!S563</f>
        <v>0</v>
      </c>
      <c r="T562" s="5">
        <f>[4]怪物表!T563</f>
        <v>0.57600000000000029</v>
      </c>
      <c r="U562" s="5">
        <f>[4]怪物表!U563</f>
        <v>0.28800000000000014</v>
      </c>
      <c r="V562" s="5">
        <f>[4]怪物表!V563</f>
        <v>0.28800000000000014</v>
      </c>
      <c r="W562" s="5">
        <f>[4]怪物表!W563</f>
        <v>0.28800000000000014</v>
      </c>
      <c r="X562" s="5">
        <f>[4]怪物表!X563</f>
        <v>0.28800000000000014</v>
      </c>
    </row>
    <row r="563" spans="2:24" ht="14.25" x14ac:dyDescent="0.2">
      <c r="B563" s="1" t="s">
        <v>2341</v>
      </c>
      <c r="C563" s="4">
        <v>66</v>
      </c>
      <c r="D563" s="5" t="str">
        <f>[4]怪物表!D564</f>
        <v>水系</v>
      </c>
      <c r="E563" s="5" t="str">
        <f>[4]怪物表!E564</f>
        <v>冷却</v>
      </c>
      <c r="F563" s="5">
        <f>[4]怪物表!F564</f>
        <v>0</v>
      </c>
      <c r="G563" s="5">
        <f>[4]怪物表!G564</f>
        <v>1204</v>
      </c>
      <c r="H563" s="5">
        <f>[4]怪物表!H564</f>
        <v>221</v>
      </c>
      <c r="I563" s="5">
        <f>[4]怪物表!I564</f>
        <v>525</v>
      </c>
      <c r="J563" s="5">
        <f>[4]怪物表!J564</f>
        <v>281</v>
      </c>
      <c r="K563" s="5">
        <f>[4]怪物表!K564</f>
        <v>568</v>
      </c>
      <c r="L563" s="5">
        <f>[4]怪物表!L564</f>
        <v>0</v>
      </c>
      <c r="M563" s="5">
        <f>[4]怪物表!M564</f>
        <v>417</v>
      </c>
      <c r="N563" s="5">
        <f>[4]怪物表!N564</f>
        <v>0</v>
      </c>
      <c r="O563" s="5">
        <f>[4]怪物表!O564</f>
        <v>2.4179999999999997</v>
      </c>
      <c r="P563" s="5">
        <f>[4]怪物表!P564</f>
        <v>0.1</v>
      </c>
      <c r="Q563" s="5">
        <f>[4]怪物表!Q564</f>
        <v>0.16500000000000006</v>
      </c>
      <c r="R563" s="5">
        <f>[4]怪物表!R564</f>
        <v>0.32500000000000018</v>
      </c>
      <c r="S563" s="5">
        <f>[4]怪物表!S564</f>
        <v>0</v>
      </c>
      <c r="T563" s="5">
        <f>[4]怪物表!T564</f>
        <v>0.58500000000000041</v>
      </c>
      <c r="U563" s="5">
        <f>[4]怪物表!U564</f>
        <v>0.2925000000000002</v>
      </c>
      <c r="V563" s="5">
        <f>[4]怪物表!V564</f>
        <v>0.2925000000000002</v>
      </c>
      <c r="W563" s="5">
        <f>[4]怪物表!W564</f>
        <v>0.2925000000000002</v>
      </c>
      <c r="X563" s="5">
        <f>[4]怪物表!X564</f>
        <v>0.2925000000000002</v>
      </c>
    </row>
    <row r="564" spans="2:24" ht="14.25" x14ac:dyDescent="0.2">
      <c r="B564" s="1" t="s">
        <v>2342</v>
      </c>
      <c r="C564" s="4">
        <v>67</v>
      </c>
      <c r="D564" s="5" t="str">
        <f>[4]怪物表!D565</f>
        <v>水系</v>
      </c>
      <c r="E564" s="5" t="str">
        <f>[4]怪物表!E565</f>
        <v>冷却</v>
      </c>
      <c r="F564" s="5">
        <f>[4]怪物表!F565</f>
        <v>0</v>
      </c>
      <c r="G564" s="5">
        <f>[4]怪物表!G565</f>
        <v>1230</v>
      </c>
      <c r="H564" s="5">
        <f>[4]怪物表!H565</f>
        <v>225</v>
      </c>
      <c r="I564" s="5">
        <f>[4]怪物表!I565</f>
        <v>540</v>
      </c>
      <c r="J564" s="5">
        <f>[4]怪物表!J565</f>
        <v>288</v>
      </c>
      <c r="K564" s="5">
        <f>[4]怪物表!K565</f>
        <v>584</v>
      </c>
      <c r="L564" s="5">
        <f>[4]怪物表!L565</f>
        <v>0</v>
      </c>
      <c r="M564" s="5">
        <f>[4]怪物表!M565</f>
        <v>427</v>
      </c>
      <c r="N564" s="5">
        <f>[4]怪物表!N565</f>
        <v>0</v>
      </c>
      <c r="O564" s="5">
        <f>[4]怪物表!O565</f>
        <v>2.4409999999999998</v>
      </c>
      <c r="P564" s="5">
        <f>[4]怪物表!P565</f>
        <v>0.1</v>
      </c>
      <c r="Q564" s="5">
        <f>[4]怪物表!Q565</f>
        <v>0.16600000000000006</v>
      </c>
      <c r="R564" s="5">
        <f>[4]怪物表!R565</f>
        <v>0.33000000000000018</v>
      </c>
      <c r="S564" s="5">
        <f>[4]怪物表!S565</f>
        <v>0</v>
      </c>
      <c r="T564" s="5">
        <f>[4]怪物表!T565</f>
        <v>0.59400000000000031</v>
      </c>
      <c r="U564" s="5">
        <f>[4]怪物表!U565</f>
        <v>0.29700000000000015</v>
      </c>
      <c r="V564" s="5">
        <f>[4]怪物表!V565</f>
        <v>0.29700000000000015</v>
      </c>
      <c r="W564" s="5">
        <f>[4]怪物表!W565</f>
        <v>0.29700000000000015</v>
      </c>
      <c r="X564" s="5">
        <f>[4]怪物表!X565</f>
        <v>0.29700000000000015</v>
      </c>
    </row>
    <row r="565" spans="2:24" ht="14.25" x14ac:dyDescent="0.2">
      <c r="B565" s="1" t="s">
        <v>2343</v>
      </c>
      <c r="C565" s="4">
        <v>68</v>
      </c>
      <c r="D565" s="5" t="str">
        <f>[4]怪物表!D566</f>
        <v>水系</v>
      </c>
      <c r="E565" s="5" t="str">
        <f>[4]怪物表!E566</f>
        <v>冷却</v>
      </c>
      <c r="F565" s="5">
        <f>[4]怪物表!F566</f>
        <v>0</v>
      </c>
      <c r="G565" s="5">
        <f>[4]怪物表!G566</f>
        <v>1258</v>
      </c>
      <c r="H565" s="5">
        <f>[4]怪物表!H566</f>
        <v>229</v>
      </c>
      <c r="I565" s="5">
        <f>[4]怪物表!I566</f>
        <v>555</v>
      </c>
      <c r="J565" s="5">
        <f>[4]怪物表!J566</f>
        <v>295</v>
      </c>
      <c r="K565" s="5">
        <f>[4]怪物表!K566</f>
        <v>600</v>
      </c>
      <c r="L565" s="5">
        <f>[4]怪物表!L566</f>
        <v>0</v>
      </c>
      <c r="M565" s="5">
        <f>[4]怪物表!M566</f>
        <v>437</v>
      </c>
      <c r="N565" s="5">
        <f>[4]怪物表!N566</f>
        <v>0</v>
      </c>
      <c r="O565" s="5">
        <f>[4]怪物表!O566</f>
        <v>2.464</v>
      </c>
      <c r="P565" s="5">
        <f>[4]怪物表!P566</f>
        <v>0.1</v>
      </c>
      <c r="Q565" s="5">
        <f>[4]怪物表!Q566</f>
        <v>0.16700000000000007</v>
      </c>
      <c r="R565" s="5">
        <f>[4]怪物表!R566</f>
        <v>0.33500000000000019</v>
      </c>
      <c r="S565" s="5">
        <f>[4]怪物表!S566</f>
        <v>0</v>
      </c>
      <c r="T565" s="5">
        <f>[4]怪物表!T566</f>
        <v>0.60300000000000042</v>
      </c>
      <c r="U565" s="5">
        <f>[4]怪物表!U566</f>
        <v>0.30150000000000021</v>
      </c>
      <c r="V565" s="5">
        <f>[4]怪物表!V566</f>
        <v>0.30150000000000021</v>
      </c>
      <c r="W565" s="5">
        <f>[4]怪物表!W566</f>
        <v>0.30150000000000021</v>
      </c>
      <c r="X565" s="5">
        <f>[4]怪物表!X566</f>
        <v>0.30150000000000021</v>
      </c>
    </row>
    <row r="566" spans="2:24" ht="14.25" x14ac:dyDescent="0.2">
      <c r="B566" s="1" t="s">
        <v>2344</v>
      </c>
      <c r="C566" s="4">
        <v>69</v>
      </c>
      <c r="D566" s="5" t="str">
        <f>[4]怪物表!D567</f>
        <v>水系</v>
      </c>
      <c r="E566" s="5" t="str">
        <f>[4]怪物表!E567</f>
        <v>冷却</v>
      </c>
      <c r="F566" s="5">
        <f>[4]怪物表!F567</f>
        <v>0</v>
      </c>
      <c r="G566" s="5">
        <f>[4]怪物表!G567</f>
        <v>1286</v>
      </c>
      <c r="H566" s="5">
        <f>[4]怪物表!H567</f>
        <v>233</v>
      </c>
      <c r="I566" s="5">
        <f>[4]怪物表!I567</f>
        <v>570</v>
      </c>
      <c r="J566" s="5">
        <f>[4]怪物表!J567</f>
        <v>302</v>
      </c>
      <c r="K566" s="5">
        <f>[4]怪物表!K567</f>
        <v>616</v>
      </c>
      <c r="L566" s="5">
        <f>[4]怪物表!L567</f>
        <v>0</v>
      </c>
      <c r="M566" s="5">
        <f>[4]怪物表!M567</f>
        <v>447</v>
      </c>
      <c r="N566" s="5">
        <f>[4]怪物表!N567</f>
        <v>0</v>
      </c>
      <c r="O566" s="5">
        <f>[4]怪物表!O567</f>
        <v>2.4870000000000001</v>
      </c>
      <c r="P566" s="5">
        <f>[4]怪物表!P567</f>
        <v>0.1</v>
      </c>
      <c r="Q566" s="5">
        <f>[4]怪物表!Q567</f>
        <v>0.16800000000000007</v>
      </c>
      <c r="R566" s="5">
        <f>[4]怪物表!R567</f>
        <v>0.34000000000000019</v>
      </c>
      <c r="S566" s="5">
        <f>[4]怪物表!S567</f>
        <v>0</v>
      </c>
      <c r="T566" s="5">
        <f>[4]怪物表!T567</f>
        <v>0.61200000000000032</v>
      </c>
      <c r="U566" s="5">
        <f>[4]怪物表!U567</f>
        <v>0.30600000000000016</v>
      </c>
      <c r="V566" s="5">
        <f>[4]怪物表!V567</f>
        <v>0.30600000000000016</v>
      </c>
      <c r="W566" s="5">
        <f>[4]怪物表!W567</f>
        <v>0.30600000000000016</v>
      </c>
      <c r="X566" s="5">
        <f>[4]怪物表!X567</f>
        <v>0.30600000000000016</v>
      </c>
    </row>
    <row r="567" spans="2:24" ht="14.25" x14ac:dyDescent="0.2">
      <c r="B567" s="1" t="s">
        <v>2345</v>
      </c>
      <c r="C567" s="4">
        <v>70</v>
      </c>
      <c r="D567" s="5" t="str">
        <f>[4]怪物表!D568</f>
        <v>水系</v>
      </c>
      <c r="E567" s="5" t="str">
        <f>[4]怪物表!E568</f>
        <v>冷却</v>
      </c>
      <c r="F567" s="5">
        <f>[4]怪物表!F568</f>
        <v>0</v>
      </c>
      <c r="G567" s="5">
        <f>[4]怪物表!G568</f>
        <v>1315</v>
      </c>
      <c r="H567" s="5">
        <f>[4]怪物表!H568</f>
        <v>237</v>
      </c>
      <c r="I567" s="5">
        <f>[4]怪物表!I568</f>
        <v>585</v>
      </c>
      <c r="J567" s="5">
        <f>[4]怪物表!J568</f>
        <v>309</v>
      </c>
      <c r="K567" s="5">
        <f>[4]怪物表!K568</f>
        <v>632</v>
      </c>
      <c r="L567" s="5">
        <f>[4]怪物表!L568</f>
        <v>0</v>
      </c>
      <c r="M567" s="5">
        <f>[4]怪物表!M568</f>
        <v>457</v>
      </c>
      <c r="N567" s="5">
        <f>[4]怪物表!N568</f>
        <v>0</v>
      </c>
      <c r="O567" s="5">
        <f>[4]怪物表!O568</f>
        <v>2.5100000000000002</v>
      </c>
      <c r="P567" s="5">
        <f>[4]怪物表!P568</f>
        <v>0.1</v>
      </c>
      <c r="Q567" s="5">
        <f>[4]怪物表!Q568</f>
        <v>0.16900000000000007</v>
      </c>
      <c r="R567" s="5">
        <f>[4]怪物表!R568</f>
        <v>0.3450000000000002</v>
      </c>
      <c r="S567" s="5">
        <f>[4]怪物表!S568</f>
        <v>0</v>
      </c>
      <c r="T567" s="5">
        <f>[4]怪物表!T568</f>
        <v>0.62100000000000044</v>
      </c>
      <c r="U567" s="5">
        <f>[4]怪物表!U568</f>
        <v>0.31050000000000022</v>
      </c>
      <c r="V567" s="5">
        <f>[4]怪物表!V568</f>
        <v>0.31050000000000022</v>
      </c>
      <c r="W567" s="5">
        <f>[4]怪物表!W568</f>
        <v>0.31050000000000022</v>
      </c>
      <c r="X567" s="5">
        <f>[4]怪物表!X568</f>
        <v>0.31050000000000022</v>
      </c>
    </row>
    <row r="568" spans="2:24" ht="14.25" x14ac:dyDescent="0.2">
      <c r="B568" s="1" t="s">
        <v>2346</v>
      </c>
      <c r="C568" s="4">
        <v>71</v>
      </c>
      <c r="D568" s="5" t="str">
        <f>[4]怪物表!D569</f>
        <v>水系</v>
      </c>
      <c r="E568" s="5" t="str">
        <f>[4]怪物表!E569</f>
        <v>冷却</v>
      </c>
      <c r="F568" s="5">
        <f>[4]怪物表!F569</f>
        <v>0</v>
      </c>
      <c r="G568" s="5">
        <f>[4]怪物表!G569</f>
        <v>1343</v>
      </c>
      <c r="H568" s="5">
        <f>[4]怪物表!H569</f>
        <v>241</v>
      </c>
      <c r="I568" s="5">
        <f>[4]怪物表!I569</f>
        <v>602</v>
      </c>
      <c r="J568" s="5">
        <f>[4]怪物表!J569</f>
        <v>316</v>
      </c>
      <c r="K568" s="5">
        <f>[4]怪物表!K569</f>
        <v>650</v>
      </c>
      <c r="L568" s="5">
        <f>[4]怪物表!L569</f>
        <v>0</v>
      </c>
      <c r="M568" s="5">
        <f>[4]怪物表!M569</f>
        <v>467</v>
      </c>
      <c r="N568" s="5">
        <f>[4]怪物表!N569</f>
        <v>0</v>
      </c>
      <c r="O568" s="5">
        <f>[4]怪物表!O569</f>
        <v>2.5329999999999999</v>
      </c>
      <c r="P568" s="5">
        <f>[4]怪物表!P569</f>
        <v>0.1</v>
      </c>
      <c r="Q568" s="5">
        <f>[4]怪物表!Q569</f>
        <v>0.17000000000000007</v>
      </c>
      <c r="R568" s="5">
        <f>[4]怪物表!R569</f>
        <v>0.3500000000000002</v>
      </c>
      <c r="S568" s="5">
        <f>[4]怪物表!S569</f>
        <v>0</v>
      </c>
      <c r="T568" s="5">
        <f>[4]怪物表!T569</f>
        <v>0.63000000000000034</v>
      </c>
      <c r="U568" s="5">
        <f>[4]怪物表!U569</f>
        <v>0.31500000000000017</v>
      </c>
      <c r="V568" s="5">
        <f>[4]怪物表!V569</f>
        <v>0.31500000000000017</v>
      </c>
      <c r="W568" s="5">
        <f>[4]怪物表!W569</f>
        <v>0.31500000000000017</v>
      </c>
      <c r="X568" s="5">
        <f>[4]怪物表!X569</f>
        <v>0.31500000000000017</v>
      </c>
    </row>
    <row r="569" spans="2:24" ht="14.25" x14ac:dyDescent="0.2">
      <c r="B569" s="1" t="s">
        <v>2347</v>
      </c>
      <c r="C569" s="4">
        <v>72</v>
      </c>
      <c r="D569" s="5" t="str">
        <f>[4]怪物表!D570</f>
        <v>水系</v>
      </c>
      <c r="E569" s="5" t="str">
        <f>[4]怪物表!E570</f>
        <v>冷却</v>
      </c>
      <c r="F569" s="5">
        <f>[4]怪物表!F570</f>
        <v>0</v>
      </c>
      <c r="G569" s="5">
        <f>[4]怪物表!G570</f>
        <v>1371</v>
      </c>
      <c r="H569" s="5">
        <f>[4]怪物表!H570</f>
        <v>245</v>
      </c>
      <c r="I569" s="5">
        <f>[4]怪物表!I570</f>
        <v>618</v>
      </c>
      <c r="J569" s="5">
        <f>[4]怪物表!J570</f>
        <v>323</v>
      </c>
      <c r="K569" s="5">
        <f>[4]怪物表!K570</f>
        <v>666</v>
      </c>
      <c r="L569" s="5">
        <f>[4]怪物表!L570</f>
        <v>0</v>
      </c>
      <c r="M569" s="5">
        <f>[4]怪物表!M570</f>
        <v>477</v>
      </c>
      <c r="N569" s="5">
        <f>[4]怪物表!N570</f>
        <v>0</v>
      </c>
      <c r="O569" s="5">
        <f>[4]怪物表!O570</f>
        <v>2.556</v>
      </c>
      <c r="P569" s="5">
        <f>[4]怪物表!P570</f>
        <v>0.1</v>
      </c>
      <c r="Q569" s="5">
        <f>[4]怪物表!Q570</f>
        <v>0.17100000000000007</v>
      </c>
      <c r="R569" s="5">
        <f>[4]怪物表!R570</f>
        <v>0.3550000000000002</v>
      </c>
      <c r="S569" s="5">
        <f>[4]怪物表!S570</f>
        <v>0</v>
      </c>
      <c r="T569" s="5">
        <f>[4]怪物表!T570</f>
        <v>0.63900000000000046</v>
      </c>
      <c r="U569" s="5">
        <f>[4]怪物表!U570</f>
        <v>0.31950000000000023</v>
      </c>
      <c r="V569" s="5">
        <f>[4]怪物表!V570</f>
        <v>0.31950000000000023</v>
      </c>
      <c r="W569" s="5">
        <f>[4]怪物表!W570</f>
        <v>0.31950000000000023</v>
      </c>
      <c r="X569" s="5">
        <f>[4]怪物表!X570</f>
        <v>0.31950000000000023</v>
      </c>
    </row>
    <row r="570" spans="2:24" ht="14.25" x14ac:dyDescent="0.2">
      <c r="B570" s="1" t="s">
        <v>2348</v>
      </c>
      <c r="C570" s="4">
        <v>73</v>
      </c>
      <c r="D570" s="5" t="str">
        <f>[4]怪物表!D571</f>
        <v>水系</v>
      </c>
      <c r="E570" s="5" t="str">
        <f>[4]怪物表!E571</f>
        <v>冷却</v>
      </c>
      <c r="F570" s="5">
        <f>[4]怪物表!F571</f>
        <v>0</v>
      </c>
      <c r="G570" s="5">
        <f>[4]怪物表!G571</f>
        <v>1399</v>
      </c>
      <c r="H570" s="5">
        <f>[4]怪物表!H571</f>
        <v>249</v>
      </c>
      <c r="I570" s="5">
        <f>[4]怪物表!I571</f>
        <v>633</v>
      </c>
      <c r="J570" s="5">
        <f>[4]怪物表!J571</f>
        <v>330</v>
      </c>
      <c r="K570" s="5">
        <f>[4]怪物表!K571</f>
        <v>684</v>
      </c>
      <c r="L570" s="5">
        <f>[4]怪物表!L571</f>
        <v>0</v>
      </c>
      <c r="M570" s="5">
        <f>[4]怪物表!M571</f>
        <v>487</v>
      </c>
      <c r="N570" s="5">
        <f>[4]怪物表!N571</f>
        <v>0</v>
      </c>
      <c r="O570" s="5">
        <f>[4]怪物表!O571</f>
        <v>2.5789999999999997</v>
      </c>
      <c r="P570" s="5">
        <f>[4]怪物表!P571</f>
        <v>0.1</v>
      </c>
      <c r="Q570" s="5">
        <f>[4]怪物表!Q571</f>
        <v>0.17200000000000007</v>
      </c>
      <c r="R570" s="5">
        <f>[4]怪物表!R571</f>
        <v>0.36000000000000021</v>
      </c>
      <c r="S570" s="5">
        <f>[4]怪物表!S571</f>
        <v>0</v>
      </c>
      <c r="T570" s="5">
        <f>[4]怪物表!T571</f>
        <v>0.64800000000000035</v>
      </c>
      <c r="U570" s="5">
        <f>[4]怪物表!U571</f>
        <v>0.32400000000000018</v>
      </c>
      <c r="V570" s="5">
        <f>[4]怪物表!V571</f>
        <v>0.32400000000000018</v>
      </c>
      <c r="W570" s="5">
        <f>[4]怪物表!W571</f>
        <v>0.32400000000000018</v>
      </c>
      <c r="X570" s="5">
        <f>[4]怪物表!X571</f>
        <v>0.32400000000000018</v>
      </c>
    </row>
    <row r="571" spans="2:24" ht="14.25" x14ac:dyDescent="0.2">
      <c r="B571" s="1" t="s">
        <v>2349</v>
      </c>
      <c r="C571" s="4">
        <v>74</v>
      </c>
      <c r="D571" s="5" t="str">
        <f>[4]怪物表!D572</f>
        <v>水系</v>
      </c>
      <c r="E571" s="5" t="str">
        <f>[4]怪物表!E572</f>
        <v>冷却</v>
      </c>
      <c r="F571" s="5">
        <f>[4]怪物表!F572</f>
        <v>0</v>
      </c>
      <c r="G571" s="5">
        <f>[4]怪物表!G572</f>
        <v>1428</v>
      </c>
      <c r="H571" s="5">
        <f>[4]怪物表!H572</f>
        <v>254</v>
      </c>
      <c r="I571" s="5">
        <f>[4]怪物表!I572</f>
        <v>649</v>
      </c>
      <c r="J571" s="5">
        <f>[4]怪物表!J572</f>
        <v>337</v>
      </c>
      <c r="K571" s="5">
        <f>[4]怪物表!K572</f>
        <v>701</v>
      </c>
      <c r="L571" s="5">
        <f>[4]怪物表!L572</f>
        <v>0</v>
      </c>
      <c r="M571" s="5">
        <f>[4]怪物表!M572</f>
        <v>497</v>
      </c>
      <c r="N571" s="5">
        <f>[4]怪物表!N572</f>
        <v>0</v>
      </c>
      <c r="O571" s="5">
        <f>[4]怪物表!O572</f>
        <v>2.6019999999999999</v>
      </c>
      <c r="P571" s="5">
        <f>[4]怪物表!P572</f>
        <v>0.1</v>
      </c>
      <c r="Q571" s="5">
        <f>[4]怪物表!Q572</f>
        <v>0.17300000000000007</v>
      </c>
      <c r="R571" s="5">
        <f>[4]怪物表!R572</f>
        <v>0.36500000000000021</v>
      </c>
      <c r="S571" s="5">
        <f>[4]怪物表!S572</f>
        <v>0</v>
      </c>
      <c r="T571" s="5">
        <f>[4]怪物表!T572</f>
        <v>0.65700000000000047</v>
      </c>
      <c r="U571" s="5">
        <f>[4]怪物表!U572</f>
        <v>0.32850000000000024</v>
      </c>
      <c r="V571" s="5">
        <f>[4]怪物表!V572</f>
        <v>0.32850000000000024</v>
      </c>
      <c r="W571" s="5">
        <f>[4]怪物表!W572</f>
        <v>0.32850000000000024</v>
      </c>
      <c r="X571" s="5">
        <f>[4]怪物表!X572</f>
        <v>0.32850000000000024</v>
      </c>
    </row>
    <row r="572" spans="2:24" ht="14.25" x14ac:dyDescent="0.2">
      <c r="B572" s="1" t="s">
        <v>2350</v>
      </c>
      <c r="C572" s="4">
        <v>75</v>
      </c>
      <c r="D572" s="5" t="str">
        <f>[4]怪物表!D573</f>
        <v>水系</v>
      </c>
      <c r="E572" s="5" t="str">
        <f>[4]怪物表!E573</f>
        <v>冷却</v>
      </c>
      <c r="F572" s="5">
        <f>[4]怪物表!F573</f>
        <v>0</v>
      </c>
      <c r="G572" s="5">
        <f>[4]怪物表!G573</f>
        <v>1456</v>
      </c>
      <c r="H572" s="5">
        <f>[4]怪物表!H573</f>
        <v>259</v>
      </c>
      <c r="I572" s="5">
        <f>[4]怪物表!I573</f>
        <v>666</v>
      </c>
      <c r="J572" s="5">
        <f>[4]怪物表!J573</f>
        <v>345</v>
      </c>
      <c r="K572" s="5">
        <f>[4]怪物表!K573</f>
        <v>720</v>
      </c>
      <c r="L572" s="5">
        <f>[4]怪物表!L573</f>
        <v>0</v>
      </c>
      <c r="M572" s="5">
        <f>[4]怪物表!M573</f>
        <v>507</v>
      </c>
      <c r="N572" s="5">
        <f>[4]怪物表!N573</f>
        <v>0</v>
      </c>
      <c r="O572" s="5">
        <f>[4]怪物表!O573</f>
        <v>2.625</v>
      </c>
      <c r="P572" s="5">
        <f>[4]怪物表!P573</f>
        <v>0.1</v>
      </c>
      <c r="Q572" s="5">
        <f>[4]怪物表!Q573</f>
        <v>0.17400000000000007</v>
      </c>
      <c r="R572" s="5">
        <f>[4]怪物表!R573</f>
        <v>0.37000000000000022</v>
      </c>
      <c r="S572" s="5">
        <f>[4]怪物表!S573</f>
        <v>0</v>
      </c>
      <c r="T572" s="5">
        <f>[4]怪物表!T573</f>
        <v>0.66600000000000037</v>
      </c>
      <c r="U572" s="5">
        <f>[4]怪物表!U573</f>
        <v>0.33300000000000018</v>
      </c>
      <c r="V572" s="5">
        <f>[4]怪物表!V573</f>
        <v>0.33300000000000018</v>
      </c>
      <c r="W572" s="5">
        <f>[4]怪物表!W573</f>
        <v>0.33300000000000018</v>
      </c>
      <c r="X572" s="5">
        <f>[4]怪物表!X573</f>
        <v>0.33300000000000018</v>
      </c>
    </row>
    <row r="573" spans="2:24" ht="14.25" x14ac:dyDescent="0.2">
      <c r="B573" s="1" t="s">
        <v>2351</v>
      </c>
      <c r="C573" s="4">
        <v>76</v>
      </c>
      <c r="D573" s="5" t="str">
        <f>[4]怪物表!D574</f>
        <v>水系</v>
      </c>
      <c r="E573" s="5" t="str">
        <f>[4]怪物表!E574</f>
        <v>冷却</v>
      </c>
      <c r="F573" s="5">
        <f>[4]怪物表!F574</f>
        <v>0</v>
      </c>
      <c r="G573" s="5">
        <f>[4]怪物表!G574</f>
        <v>1484</v>
      </c>
      <c r="H573" s="5">
        <f>[4]怪物表!H574</f>
        <v>264</v>
      </c>
      <c r="I573" s="5">
        <f>[4]怪物表!I574</f>
        <v>684</v>
      </c>
      <c r="J573" s="5">
        <f>[4]怪物表!J574</f>
        <v>352</v>
      </c>
      <c r="K573" s="5">
        <f>[4]怪物表!K574</f>
        <v>739</v>
      </c>
      <c r="L573" s="5">
        <f>[4]怪物表!L574</f>
        <v>0</v>
      </c>
      <c r="M573" s="5">
        <f>[4]怪物表!M574</f>
        <v>517</v>
      </c>
      <c r="N573" s="5">
        <f>[4]怪物表!N574</f>
        <v>0</v>
      </c>
      <c r="O573" s="5">
        <f>[4]怪物表!O574</f>
        <v>2.6479999999999997</v>
      </c>
      <c r="P573" s="5">
        <f>[4]怪物表!P574</f>
        <v>0.1</v>
      </c>
      <c r="Q573" s="5">
        <f>[4]怪物表!Q574</f>
        <v>0.17500000000000007</v>
      </c>
      <c r="R573" s="5">
        <f>[4]怪物表!R574</f>
        <v>0.37500000000000022</v>
      </c>
      <c r="S573" s="5">
        <f>[4]怪物表!S574</f>
        <v>0</v>
      </c>
      <c r="T573" s="5">
        <f>[4]怪物表!T574</f>
        <v>0.67500000000000049</v>
      </c>
      <c r="U573" s="5">
        <f>[4]怪物表!U574</f>
        <v>0.33750000000000024</v>
      </c>
      <c r="V573" s="5">
        <f>[4]怪物表!V574</f>
        <v>0.33750000000000024</v>
      </c>
      <c r="W573" s="5">
        <f>[4]怪物表!W574</f>
        <v>0.33750000000000024</v>
      </c>
      <c r="X573" s="5">
        <f>[4]怪物表!X574</f>
        <v>0.33750000000000024</v>
      </c>
    </row>
    <row r="574" spans="2:24" ht="14.25" x14ac:dyDescent="0.2">
      <c r="B574" s="1" t="s">
        <v>2352</v>
      </c>
      <c r="C574" s="4">
        <v>77</v>
      </c>
      <c r="D574" s="5" t="str">
        <f>[4]怪物表!D575</f>
        <v>水系</v>
      </c>
      <c r="E574" s="5" t="str">
        <f>[4]怪物表!E575</f>
        <v>冷却</v>
      </c>
      <c r="F574" s="5">
        <f>[4]怪物表!F575</f>
        <v>0</v>
      </c>
      <c r="G574" s="5">
        <f>[4]怪物表!G575</f>
        <v>1514</v>
      </c>
      <c r="H574" s="5">
        <f>[4]怪物表!H575</f>
        <v>269</v>
      </c>
      <c r="I574" s="5">
        <f>[4]怪物表!I575</f>
        <v>702</v>
      </c>
      <c r="J574" s="5">
        <f>[4]怪物表!J575</f>
        <v>360</v>
      </c>
      <c r="K574" s="5">
        <f>[4]怪物表!K575</f>
        <v>757</v>
      </c>
      <c r="L574" s="5">
        <f>[4]怪物表!L575</f>
        <v>0</v>
      </c>
      <c r="M574" s="5">
        <f>[4]怪物表!M575</f>
        <v>527</v>
      </c>
      <c r="N574" s="5">
        <f>[4]怪物表!N575</f>
        <v>0</v>
      </c>
      <c r="O574" s="5">
        <f>[4]怪物表!O575</f>
        <v>2.6709999999999998</v>
      </c>
      <c r="P574" s="5">
        <f>[4]怪物表!P575</f>
        <v>0.1</v>
      </c>
      <c r="Q574" s="5">
        <f>[4]怪物表!Q575</f>
        <v>0.17600000000000007</v>
      </c>
      <c r="R574" s="5">
        <f>[4]怪物表!R575</f>
        <v>0.38000000000000023</v>
      </c>
      <c r="S574" s="5">
        <f>[4]怪物表!S575</f>
        <v>0</v>
      </c>
      <c r="T574" s="5">
        <f>[4]怪物表!T575</f>
        <v>0.68400000000000039</v>
      </c>
      <c r="U574" s="5">
        <f>[4]怪物表!U575</f>
        <v>0.34200000000000019</v>
      </c>
      <c r="V574" s="5">
        <f>[4]怪物表!V575</f>
        <v>0.34200000000000019</v>
      </c>
      <c r="W574" s="5">
        <f>[4]怪物表!W575</f>
        <v>0.34200000000000019</v>
      </c>
      <c r="X574" s="5">
        <f>[4]怪物表!X575</f>
        <v>0.34200000000000019</v>
      </c>
    </row>
    <row r="575" spans="2:24" ht="14.25" x14ac:dyDescent="0.2">
      <c r="B575" s="1" t="s">
        <v>2353</v>
      </c>
      <c r="C575" s="4">
        <v>78</v>
      </c>
      <c r="D575" s="5" t="str">
        <f>[4]怪物表!D576</f>
        <v>水系</v>
      </c>
      <c r="E575" s="5" t="str">
        <f>[4]怪物表!E576</f>
        <v>冷却</v>
      </c>
      <c r="F575" s="5">
        <f>[4]怪物表!F576</f>
        <v>0</v>
      </c>
      <c r="G575" s="5">
        <f>[4]怪物表!G576</f>
        <v>1543</v>
      </c>
      <c r="H575" s="5">
        <f>[4]怪物表!H576</f>
        <v>274</v>
      </c>
      <c r="I575" s="5">
        <f>[4]怪物表!I576</f>
        <v>719</v>
      </c>
      <c r="J575" s="5">
        <f>[4]怪物表!J576</f>
        <v>367</v>
      </c>
      <c r="K575" s="5">
        <f>[4]怪物表!K576</f>
        <v>776</v>
      </c>
      <c r="L575" s="5">
        <f>[4]怪物表!L576</f>
        <v>0</v>
      </c>
      <c r="M575" s="5">
        <f>[4]怪物表!M576</f>
        <v>538</v>
      </c>
      <c r="N575" s="5">
        <f>[4]怪物表!N576</f>
        <v>0</v>
      </c>
      <c r="O575" s="5">
        <f>[4]怪物表!O576</f>
        <v>2.694</v>
      </c>
      <c r="P575" s="5">
        <f>[4]怪物表!P576</f>
        <v>0.1</v>
      </c>
      <c r="Q575" s="5">
        <f>[4]怪物表!Q576</f>
        <v>0.17700000000000007</v>
      </c>
      <c r="R575" s="5">
        <f>[4]怪物表!R576</f>
        <v>0.38500000000000023</v>
      </c>
      <c r="S575" s="5">
        <f>[4]怪物表!S576</f>
        <v>0</v>
      </c>
      <c r="T575" s="5">
        <f>[4]怪物表!T576</f>
        <v>0.6930000000000005</v>
      </c>
      <c r="U575" s="5">
        <f>[4]怪物表!U576</f>
        <v>0.34650000000000025</v>
      </c>
      <c r="V575" s="5">
        <f>[4]怪物表!V576</f>
        <v>0.34650000000000025</v>
      </c>
      <c r="W575" s="5">
        <f>[4]怪物表!W576</f>
        <v>0.34650000000000025</v>
      </c>
      <c r="X575" s="5">
        <f>[4]怪物表!X576</f>
        <v>0.34650000000000025</v>
      </c>
    </row>
    <row r="576" spans="2:24" ht="14.25" x14ac:dyDescent="0.2">
      <c r="B576" s="1" t="s">
        <v>2354</v>
      </c>
      <c r="C576" s="4">
        <v>79</v>
      </c>
      <c r="D576" s="5" t="str">
        <f>[4]怪物表!D577</f>
        <v>水系</v>
      </c>
      <c r="E576" s="5" t="str">
        <f>[4]怪物表!E577</f>
        <v>冷却</v>
      </c>
      <c r="F576" s="5">
        <f>[4]怪物表!F577</f>
        <v>0</v>
      </c>
      <c r="G576" s="5">
        <f>[4]怪物表!G577</f>
        <v>1572</v>
      </c>
      <c r="H576" s="5">
        <f>[4]怪物表!H577</f>
        <v>279</v>
      </c>
      <c r="I576" s="5">
        <f>[4]怪物表!I577</f>
        <v>737</v>
      </c>
      <c r="J576" s="5">
        <f>[4]怪物表!J577</f>
        <v>375</v>
      </c>
      <c r="K576" s="5">
        <f>[4]怪物表!K577</f>
        <v>796</v>
      </c>
      <c r="L576" s="5">
        <f>[4]怪物表!L577</f>
        <v>0</v>
      </c>
      <c r="M576" s="5">
        <f>[4]怪物表!M577</f>
        <v>549</v>
      </c>
      <c r="N576" s="5">
        <f>[4]怪物表!N577</f>
        <v>0</v>
      </c>
      <c r="O576" s="5">
        <f>[4]怪物表!O577</f>
        <v>2.7170000000000001</v>
      </c>
      <c r="P576" s="5">
        <f>[4]怪物表!P577</f>
        <v>0.1</v>
      </c>
      <c r="Q576" s="5">
        <f>[4]怪物表!Q577</f>
        <v>0.17800000000000007</v>
      </c>
      <c r="R576" s="5">
        <f>[4]怪物表!R577</f>
        <v>0.39000000000000024</v>
      </c>
      <c r="S576" s="5">
        <f>[4]怪物表!S577</f>
        <v>0</v>
      </c>
      <c r="T576" s="5">
        <f>[4]怪物表!T577</f>
        <v>0.7020000000000004</v>
      </c>
      <c r="U576" s="5">
        <f>[4]怪物表!U577</f>
        <v>0.3510000000000002</v>
      </c>
      <c r="V576" s="5">
        <f>[4]怪物表!V577</f>
        <v>0.3510000000000002</v>
      </c>
      <c r="W576" s="5">
        <f>[4]怪物表!W577</f>
        <v>0.3510000000000002</v>
      </c>
      <c r="X576" s="5">
        <f>[4]怪物表!X577</f>
        <v>0.3510000000000002</v>
      </c>
    </row>
    <row r="577" spans="2:24" ht="14.25" x14ac:dyDescent="0.2">
      <c r="B577" s="1" t="s">
        <v>2355</v>
      </c>
      <c r="C577" s="4">
        <v>80</v>
      </c>
      <c r="D577" s="5" t="str">
        <f>[4]怪物表!D578</f>
        <v>水系</v>
      </c>
      <c r="E577" s="5" t="str">
        <f>[4]怪物表!E578</f>
        <v>冷却</v>
      </c>
      <c r="F577" s="5">
        <f>[4]怪物表!F578</f>
        <v>0</v>
      </c>
      <c r="G577" s="5">
        <f>[4]怪物表!G578</f>
        <v>1602</v>
      </c>
      <c r="H577" s="5">
        <f>[4]怪物表!H578</f>
        <v>284</v>
      </c>
      <c r="I577" s="5">
        <f>[4]怪物表!I578</f>
        <v>755</v>
      </c>
      <c r="J577" s="5">
        <f>[4]怪物表!J578</f>
        <v>382</v>
      </c>
      <c r="K577" s="5">
        <f>[4]怪物表!K578</f>
        <v>815</v>
      </c>
      <c r="L577" s="5">
        <f>[4]怪物表!L578</f>
        <v>0</v>
      </c>
      <c r="M577" s="5">
        <f>[4]怪物表!M578</f>
        <v>560</v>
      </c>
      <c r="N577" s="5">
        <f>[4]怪物表!N578</f>
        <v>0</v>
      </c>
      <c r="O577" s="5">
        <f>[4]怪物表!O578</f>
        <v>2.74</v>
      </c>
      <c r="P577" s="5">
        <f>[4]怪物表!P578</f>
        <v>0.1</v>
      </c>
      <c r="Q577" s="5">
        <f>[4]怪物表!Q578</f>
        <v>0.17900000000000008</v>
      </c>
      <c r="R577" s="5">
        <f>[4]怪物表!R578</f>
        <v>0.39500000000000024</v>
      </c>
      <c r="S577" s="5">
        <f>[4]怪物表!S578</f>
        <v>0</v>
      </c>
      <c r="T577" s="5">
        <f>[4]怪物表!T578</f>
        <v>0.71100000000000052</v>
      </c>
      <c r="U577" s="5">
        <f>[4]怪物表!U578</f>
        <v>0.35550000000000026</v>
      </c>
      <c r="V577" s="5">
        <f>[4]怪物表!V578</f>
        <v>0.35550000000000026</v>
      </c>
      <c r="W577" s="5">
        <f>[4]怪物表!W578</f>
        <v>0.35550000000000026</v>
      </c>
      <c r="X577" s="5">
        <f>[4]怪物表!X578</f>
        <v>0.35550000000000026</v>
      </c>
    </row>
    <row r="578" spans="2:24" ht="14.25" x14ac:dyDescent="0.2">
      <c r="B578" s="1" t="s">
        <v>2356</v>
      </c>
      <c r="C578" s="4">
        <v>81</v>
      </c>
      <c r="D578" s="5" t="str">
        <f>[4]怪物表!D579</f>
        <v>水系</v>
      </c>
      <c r="E578" s="5" t="str">
        <f>[4]怪物表!E579</f>
        <v>冷却</v>
      </c>
      <c r="F578" s="5">
        <f>[4]怪物表!F579</f>
        <v>0</v>
      </c>
      <c r="G578" s="5">
        <f>[4]怪物表!G579</f>
        <v>1630</v>
      </c>
      <c r="H578" s="5">
        <f>[4]怪物表!H579</f>
        <v>289</v>
      </c>
      <c r="I578" s="5">
        <f>[4]怪物表!I579</f>
        <v>774</v>
      </c>
      <c r="J578" s="5">
        <f>[4]怪物表!J579</f>
        <v>390</v>
      </c>
      <c r="K578" s="5">
        <f>[4]怪物表!K579</f>
        <v>834</v>
      </c>
      <c r="L578" s="5">
        <f>[4]怪物表!L579</f>
        <v>0</v>
      </c>
      <c r="M578" s="5">
        <f>[4]怪物表!M579</f>
        <v>571</v>
      </c>
      <c r="N578" s="5">
        <f>[4]怪物表!N579</f>
        <v>0</v>
      </c>
      <c r="O578" s="5">
        <f>[4]怪物表!O579</f>
        <v>2.7629999999999999</v>
      </c>
      <c r="P578" s="5">
        <f>[4]怪物表!P579</f>
        <v>0.1</v>
      </c>
      <c r="Q578" s="5">
        <f>[4]怪物表!Q579</f>
        <v>0.18000000000000008</v>
      </c>
      <c r="R578" s="5">
        <f>[4]怪物表!R579</f>
        <v>0.40000000000000024</v>
      </c>
      <c r="S578" s="5">
        <f>[4]怪物表!S579</f>
        <v>0</v>
      </c>
      <c r="T578" s="5">
        <f>[4]怪物表!T579</f>
        <v>0.72000000000000042</v>
      </c>
      <c r="U578" s="5">
        <f>[4]怪物表!U579</f>
        <v>0.36000000000000021</v>
      </c>
      <c r="V578" s="5">
        <f>[4]怪物表!V579</f>
        <v>0.36000000000000021</v>
      </c>
      <c r="W578" s="5">
        <f>[4]怪物表!W579</f>
        <v>0.36000000000000021</v>
      </c>
      <c r="X578" s="5">
        <f>[4]怪物表!X579</f>
        <v>0.36000000000000021</v>
      </c>
    </row>
    <row r="579" spans="2:24" ht="14.25" x14ac:dyDescent="0.2">
      <c r="B579" s="1" t="s">
        <v>2357</v>
      </c>
      <c r="C579" s="4">
        <v>82</v>
      </c>
      <c r="D579" s="5" t="str">
        <f>[4]怪物表!D580</f>
        <v>水系</v>
      </c>
      <c r="E579" s="5" t="str">
        <f>[4]怪物表!E580</f>
        <v>冷却</v>
      </c>
      <c r="F579" s="5">
        <f>[4]怪物表!F580</f>
        <v>0</v>
      </c>
      <c r="G579" s="5">
        <f>[4]怪物表!G580</f>
        <v>1659</v>
      </c>
      <c r="H579" s="5">
        <f>[4]怪物表!H580</f>
        <v>294</v>
      </c>
      <c r="I579" s="5">
        <f>[4]怪物表!I580</f>
        <v>792</v>
      </c>
      <c r="J579" s="5">
        <f>[4]怪物表!J580</f>
        <v>397</v>
      </c>
      <c r="K579" s="5">
        <f>[4]怪物表!K580</f>
        <v>855</v>
      </c>
      <c r="L579" s="5">
        <f>[4]怪物表!L580</f>
        <v>0</v>
      </c>
      <c r="M579" s="5">
        <f>[4]怪物表!M580</f>
        <v>582</v>
      </c>
      <c r="N579" s="5">
        <f>[4]怪物表!N580</f>
        <v>0</v>
      </c>
      <c r="O579" s="5">
        <f>[4]怪物表!O580</f>
        <v>2.786</v>
      </c>
      <c r="P579" s="5">
        <f>[4]怪物表!P580</f>
        <v>0.1</v>
      </c>
      <c r="Q579" s="5">
        <f>[4]怪物表!Q580</f>
        <v>0.18100000000000008</v>
      </c>
      <c r="R579" s="5">
        <f>[4]怪物表!R580</f>
        <v>0.40500000000000025</v>
      </c>
      <c r="S579" s="5">
        <f>[4]怪物表!S580</f>
        <v>0</v>
      </c>
      <c r="T579" s="5">
        <f>[4]怪物表!T580</f>
        <v>0.72900000000000054</v>
      </c>
      <c r="U579" s="5">
        <f>[4]怪物表!U580</f>
        <v>0.36450000000000027</v>
      </c>
      <c r="V579" s="5">
        <f>[4]怪物表!V580</f>
        <v>0.36450000000000027</v>
      </c>
      <c r="W579" s="5">
        <f>[4]怪物表!W580</f>
        <v>0.36450000000000027</v>
      </c>
      <c r="X579" s="5">
        <f>[4]怪物表!X580</f>
        <v>0.36450000000000027</v>
      </c>
    </row>
    <row r="580" spans="2:24" ht="14.25" x14ac:dyDescent="0.2">
      <c r="B580" s="1" t="s">
        <v>2358</v>
      </c>
      <c r="C580" s="4">
        <v>83</v>
      </c>
      <c r="D580" s="5" t="str">
        <f>[4]怪物表!D581</f>
        <v>水系</v>
      </c>
      <c r="E580" s="5" t="str">
        <f>[4]怪物表!E581</f>
        <v>冷却</v>
      </c>
      <c r="F580" s="5">
        <f>[4]怪物表!F581</f>
        <v>0</v>
      </c>
      <c r="G580" s="5">
        <f>[4]怪物表!G581</f>
        <v>1688</v>
      </c>
      <c r="H580" s="5">
        <f>[4]怪物表!H581</f>
        <v>299</v>
      </c>
      <c r="I580" s="5">
        <f>[4]怪物表!I581</f>
        <v>811</v>
      </c>
      <c r="J580" s="5">
        <f>[4]怪物表!J581</f>
        <v>405</v>
      </c>
      <c r="K580" s="5">
        <f>[4]怪物表!K581</f>
        <v>876</v>
      </c>
      <c r="L580" s="5">
        <f>[4]怪物表!L581</f>
        <v>0</v>
      </c>
      <c r="M580" s="5">
        <f>[4]怪物表!M581</f>
        <v>593</v>
      </c>
      <c r="N580" s="5">
        <f>[4]怪物表!N581</f>
        <v>0</v>
      </c>
      <c r="O580" s="5">
        <f>[4]怪物表!O581</f>
        <v>2.8089999999999997</v>
      </c>
      <c r="P580" s="5">
        <f>[4]怪物表!P581</f>
        <v>0.1</v>
      </c>
      <c r="Q580" s="5">
        <f>[4]怪物表!Q581</f>
        <v>0.18200000000000008</v>
      </c>
      <c r="R580" s="5">
        <f>[4]怪物表!R581</f>
        <v>0.41000000000000025</v>
      </c>
      <c r="S580" s="5">
        <f>[4]怪物表!S581</f>
        <v>0</v>
      </c>
      <c r="T580" s="5">
        <f>[4]怪物表!T581</f>
        <v>0.73800000000000043</v>
      </c>
      <c r="U580" s="5">
        <f>[4]怪物表!U581</f>
        <v>0.36900000000000022</v>
      </c>
      <c r="V580" s="5">
        <f>[4]怪物表!V581</f>
        <v>0.36900000000000022</v>
      </c>
      <c r="W580" s="5">
        <f>[4]怪物表!W581</f>
        <v>0.36900000000000022</v>
      </c>
      <c r="X580" s="5">
        <f>[4]怪物表!X581</f>
        <v>0.36900000000000022</v>
      </c>
    </row>
    <row r="581" spans="2:24" ht="14.25" x14ac:dyDescent="0.2">
      <c r="B581" s="1" t="s">
        <v>2359</v>
      </c>
      <c r="C581" s="4">
        <v>84</v>
      </c>
      <c r="D581" s="5" t="str">
        <f>[4]怪物表!D582</f>
        <v>水系</v>
      </c>
      <c r="E581" s="5" t="str">
        <f>[4]怪物表!E582</f>
        <v>冷却</v>
      </c>
      <c r="F581" s="5">
        <f>[4]怪物表!F582</f>
        <v>0</v>
      </c>
      <c r="G581" s="5">
        <f>[4]怪物表!G582</f>
        <v>1717</v>
      </c>
      <c r="H581" s="5">
        <f>[4]怪物表!H582</f>
        <v>304</v>
      </c>
      <c r="I581" s="5">
        <f>[4]怪物表!I582</f>
        <v>831</v>
      </c>
      <c r="J581" s="5">
        <f>[4]怪物表!J582</f>
        <v>413</v>
      </c>
      <c r="K581" s="5">
        <f>[4]怪物表!K582</f>
        <v>897</v>
      </c>
      <c r="L581" s="5">
        <f>[4]怪物表!L582</f>
        <v>0</v>
      </c>
      <c r="M581" s="5">
        <f>[4]怪物表!M582</f>
        <v>604</v>
      </c>
      <c r="N581" s="5">
        <f>[4]怪物表!N582</f>
        <v>0</v>
      </c>
      <c r="O581" s="5">
        <f>[4]怪物表!O582</f>
        <v>2.8319999999999999</v>
      </c>
      <c r="P581" s="5">
        <f>[4]怪物表!P582</f>
        <v>0.1</v>
      </c>
      <c r="Q581" s="5">
        <f>[4]怪物表!Q582</f>
        <v>0.18300000000000008</v>
      </c>
      <c r="R581" s="5">
        <f>[4]怪物表!R582</f>
        <v>0.41500000000000026</v>
      </c>
      <c r="S581" s="5">
        <f>[4]怪物表!S582</f>
        <v>0</v>
      </c>
      <c r="T581" s="5">
        <f>[4]怪物表!T582</f>
        <v>0.74700000000000055</v>
      </c>
      <c r="U581" s="5">
        <f>[4]怪物表!U582</f>
        <v>0.37350000000000028</v>
      </c>
      <c r="V581" s="5">
        <f>[4]怪物表!V582</f>
        <v>0.37350000000000028</v>
      </c>
      <c r="W581" s="5">
        <f>[4]怪物表!W582</f>
        <v>0.37350000000000028</v>
      </c>
      <c r="X581" s="5">
        <f>[4]怪物表!X582</f>
        <v>0.37350000000000028</v>
      </c>
    </row>
    <row r="582" spans="2:24" ht="14.25" x14ac:dyDescent="0.2">
      <c r="B582" s="1" t="s">
        <v>2360</v>
      </c>
      <c r="C582" s="4">
        <v>85</v>
      </c>
      <c r="D582" s="5" t="str">
        <f>[4]怪物表!D583</f>
        <v>水系</v>
      </c>
      <c r="E582" s="5" t="str">
        <f>[4]怪物表!E583</f>
        <v>冷却</v>
      </c>
      <c r="F582" s="5">
        <f>[4]怪物表!F583</f>
        <v>0</v>
      </c>
      <c r="G582" s="5">
        <f>[4]怪物表!G583</f>
        <v>1748</v>
      </c>
      <c r="H582" s="5">
        <f>[4]怪物表!H583</f>
        <v>309</v>
      </c>
      <c r="I582" s="5">
        <f>[4]怪物表!I583</f>
        <v>851</v>
      </c>
      <c r="J582" s="5">
        <f>[4]怪物表!J583</f>
        <v>421</v>
      </c>
      <c r="K582" s="5">
        <f>[4]怪物表!K583</f>
        <v>918</v>
      </c>
      <c r="L582" s="5">
        <f>[4]怪物表!L583</f>
        <v>0</v>
      </c>
      <c r="M582" s="5">
        <f>[4]怪物表!M583</f>
        <v>615</v>
      </c>
      <c r="N582" s="5">
        <f>[4]怪物表!N583</f>
        <v>0</v>
      </c>
      <c r="O582" s="5">
        <f>[4]怪物表!O583</f>
        <v>2.8549999999999995</v>
      </c>
      <c r="P582" s="5">
        <f>[4]怪物表!P583</f>
        <v>0.1</v>
      </c>
      <c r="Q582" s="5">
        <f>[4]怪物表!Q583</f>
        <v>0.18400000000000008</v>
      </c>
      <c r="R582" s="5">
        <f>[4]怪物表!R583</f>
        <v>0.42000000000000026</v>
      </c>
      <c r="S582" s="5">
        <f>[4]怪物表!S583</f>
        <v>0</v>
      </c>
      <c r="T582" s="5">
        <f>[4]怪物表!T583</f>
        <v>0.75600000000000045</v>
      </c>
      <c r="U582" s="5">
        <f>[4]怪物表!U583</f>
        <v>0.37800000000000022</v>
      </c>
      <c r="V582" s="5">
        <f>[4]怪物表!V583</f>
        <v>0.37800000000000022</v>
      </c>
      <c r="W582" s="5">
        <f>[4]怪物表!W583</f>
        <v>0.37800000000000022</v>
      </c>
      <c r="X582" s="5">
        <f>[4]怪物表!X583</f>
        <v>0.37800000000000022</v>
      </c>
    </row>
    <row r="583" spans="2:24" ht="14.25" x14ac:dyDescent="0.2">
      <c r="B583" s="1" t="s">
        <v>2361</v>
      </c>
      <c r="C583" s="4">
        <v>86</v>
      </c>
      <c r="D583" s="5" t="str">
        <f>[4]怪物表!D584</f>
        <v>水系</v>
      </c>
      <c r="E583" s="5" t="str">
        <f>[4]怪物表!E584</f>
        <v>冷却</v>
      </c>
      <c r="F583" s="5">
        <f>[4]怪物表!F584</f>
        <v>0</v>
      </c>
      <c r="G583" s="5">
        <f>[4]怪物表!G584</f>
        <v>1778</v>
      </c>
      <c r="H583" s="5">
        <f>[4]怪物表!H584</f>
        <v>314</v>
      </c>
      <c r="I583" s="5">
        <f>[4]怪物表!I584</f>
        <v>871</v>
      </c>
      <c r="J583" s="5">
        <f>[4]怪物表!J584</f>
        <v>429</v>
      </c>
      <c r="K583" s="5">
        <f>[4]怪物表!K584</f>
        <v>940</v>
      </c>
      <c r="L583" s="5">
        <f>[4]怪物表!L584</f>
        <v>0</v>
      </c>
      <c r="M583" s="5">
        <f>[4]怪物表!M584</f>
        <v>626</v>
      </c>
      <c r="N583" s="5">
        <f>[4]怪物表!N584</f>
        <v>0</v>
      </c>
      <c r="O583" s="5">
        <f>[4]怪物表!O584</f>
        <v>2.8779999999999997</v>
      </c>
      <c r="P583" s="5">
        <f>[4]怪物表!P584</f>
        <v>0.1</v>
      </c>
      <c r="Q583" s="5">
        <f>[4]怪物表!Q584</f>
        <v>0.18500000000000008</v>
      </c>
      <c r="R583" s="5">
        <f>[4]怪物表!R584</f>
        <v>0.42500000000000027</v>
      </c>
      <c r="S583" s="5">
        <f>[4]怪物表!S584</f>
        <v>0</v>
      </c>
      <c r="T583" s="5">
        <f>[4]怪物表!T584</f>
        <v>0.76500000000000057</v>
      </c>
      <c r="U583" s="5">
        <f>[4]怪物表!U584</f>
        <v>0.38250000000000028</v>
      </c>
      <c r="V583" s="5">
        <f>[4]怪物表!V584</f>
        <v>0.38250000000000028</v>
      </c>
      <c r="W583" s="5">
        <f>[4]怪物表!W584</f>
        <v>0.38250000000000028</v>
      </c>
      <c r="X583" s="5">
        <f>[4]怪物表!X584</f>
        <v>0.38250000000000028</v>
      </c>
    </row>
    <row r="584" spans="2:24" ht="14.25" x14ac:dyDescent="0.2">
      <c r="B584" s="1" t="s">
        <v>2362</v>
      </c>
      <c r="C584" s="4">
        <v>87</v>
      </c>
      <c r="D584" s="5" t="str">
        <f>[4]怪物表!D585</f>
        <v>水系</v>
      </c>
      <c r="E584" s="5" t="str">
        <f>[4]怪物表!E585</f>
        <v>冷却</v>
      </c>
      <c r="F584" s="5">
        <f>[4]怪物表!F585</f>
        <v>0</v>
      </c>
      <c r="G584" s="5">
        <f>[4]怪物表!G585</f>
        <v>1807</v>
      </c>
      <c r="H584" s="5">
        <f>[4]怪物表!H585</f>
        <v>319</v>
      </c>
      <c r="I584" s="5">
        <f>[4]怪物表!I585</f>
        <v>891</v>
      </c>
      <c r="J584" s="5">
        <f>[4]怪物表!J585</f>
        <v>437</v>
      </c>
      <c r="K584" s="5">
        <f>[4]怪物表!K585</f>
        <v>963</v>
      </c>
      <c r="L584" s="5">
        <f>[4]怪物表!L585</f>
        <v>0</v>
      </c>
      <c r="M584" s="5">
        <f>[4]怪物表!M585</f>
        <v>637</v>
      </c>
      <c r="N584" s="5">
        <f>[4]怪物表!N585</f>
        <v>0</v>
      </c>
      <c r="O584" s="5">
        <f>[4]怪物表!O585</f>
        <v>2.9009999999999998</v>
      </c>
      <c r="P584" s="5">
        <f>[4]怪物表!P585</f>
        <v>0.1</v>
      </c>
      <c r="Q584" s="5">
        <f>[4]怪物表!Q585</f>
        <v>0.18600000000000008</v>
      </c>
      <c r="R584" s="5">
        <f>[4]怪物表!R585</f>
        <v>0.43000000000000027</v>
      </c>
      <c r="S584" s="5">
        <f>[4]怪物表!S585</f>
        <v>0</v>
      </c>
      <c r="T584" s="5">
        <f>[4]怪物表!T585</f>
        <v>0.77400000000000047</v>
      </c>
      <c r="U584" s="5">
        <f>[4]怪物表!U585</f>
        <v>0.38700000000000023</v>
      </c>
      <c r="V584" s="5">
        <f>[4]怪物表!V585</f>
        <v>0.38700000000000023</v>
      </c>
      <c r="W584" s="5">
        <f>[4]怪物表!W585</f>
        <v>0.38700000000000023</v>
      </c>
      <c r="X584" s="5">
        <f>[4]怪物表!X585</f>
        <v>0.38700000000000023</v>
      </c>
    </row>
    <row r="585" spans="2:24" ht="14.25" x14ac:dyDescent="0.2">
      <c r="B585" s="1" t="s">
        <v>2363</v>
      </c>
      <c r="C585" s="4">
        <v>88</v>
      </c>
      <c r="D585" s="5" t="str">
        <f>[4]怪物表!D586</f>
        <v>水系</v>
      </c>
      <c r="E585" s="5" t="str">
        <f>[4]怪物表!E586</f>
        <v>冷却</v>
      </c>
      <c r="F585" s="5">
        <f>[4]怪物表!F586</f>
        <v>0</v>
      </c>
      <c r="G585" s="5">
        <f>[4]怪物表!G586</f>
        <v>1837</v>
      </c>
      <c r="H585" s="5">
        <f>[4]怪物表!H586</f>
        <v>324</v>
      </c>
      <c r="I585" s="5">
        <f>[4]怪物表!I586</f>
        <v>912</v>
      </c>
      <c r="J585" s="5">
        <f>[4]怪物表!J586</f>
        <v>445</v>
      </c>
      <c r="K585" s="5">
        <f>[4]怪物表!K586</f>
        <v>986</v>
      </c>
      <c r="L585" s="5">
        <f>[4]怪物表!L586</f>
        <v>0</v>
      </c>
      <c r="M585" s="5">
        <f>[4]怪物表!M586</f>
        <v>648</v>
      </c>
      <c r="N585" s="5">
        <f>[4]怪物表!N586</f>
        <v>0</v>
      </c>
      <c r="O585" s="5">
        <f>[4]怪物表!O586</f>
        <v>2.9239999999999995</v>
      </c>
      <c r="P585" s="5">
        <f>[4]怪物表!P586</f>
        <v>0.1</v>
      </c>
      <c r="Q585" s="5">
        <f>[4]怪物表!Q586</f>
        <v>0.18700000000000008</v>
      </c>
      <c r="R585" s="5">
        <f>[4]怪物表!R586</f>
        <v>0.43500000000000028</v>
      </c>
      <c r="S585" s="5">
        <f>[4]怪物表!S586</f>
        <v>0</v>
      </c>
      <c r="T585" s="5">
        <f>[4]怪物表!T586</f>
        <v>0.78300000000000058</v>
      </c>
      <c r="U585" s="5">
        <f>[4]怪物表!U586</f>
        <v>0.39150000000000029</v>
      </c>
      <c r="V585" s="5">
        <f>[4]怪物表!V586</f>
        <v>0.39150000000000029</v>
      </c>
      <c r="W585" s="5">
        <f>[4]怪物表!W586</f>
        <v>0.39150000000000029</v>
      </c>
      <c r="X585" s="5">
        <f>[4]怪物表!X586</f>
        <v>0.39150000000000029</v>
      </c>
    </row>
    <row r="586" spans="2:24" ht="14.25" x14ac:dyDescent="0.2">
      <c r="B586" s="1" t="s">
        <v>2364</v>
      </c>
      <c r="C586" s="4">
        <v>89</v>
      </c>
      <c r="D586" s="5" t="str">
        <f>[4]怪物表!D587</f>
        <v>水系</v>
      </c>
      <c r="E586" s="5" t="str">
        <f>[4]怪物表!E587</f>
        <v>冷却</v>
      </c>
      <c r="F586" s="5">
        <f>[4]怪物表!F587</f>
        <v>0</v>
      </c>
      <c r="G586" s="5">
        <f>[4]怪物表!G587</f>
        <v>1867</v>
      </c>
      <c r="H586" s="5">
        <f>[4]怪物表!H587</f>
        <v>329</v>
      </c>
      <c r="I586" s="5">
        <f>[4]怪物表!I587</f>
        <v>934</v>
      </c>
      <c r="J586" s="5">
        <f>[4]怪物表!J587</f>
        <v>453</v>
      </c>
      <c r="K586" s="5">
        <f>[4]怪物表!K587</f>
        <v>1009</v>
      </c>
      <c r="L586" s="5">
        <f>[4]怪物表!L587</f>
        <v>0</v>
      </c>
      <c r="M586" s="5">
        <f>[4]怪物表!M587</f>
        <v>659</v>
      </c>
      <c r="N586" s="5">
        <f>[4]怪物表!N587</f>
        <v>0</v>
      </c>
      <c r="O586" s="5">
        <f>[4]怪物表!O587</f>
        <v>2.9469999999999996</v>
      </c>
      <c r="P586" s="5">
        <f>[4]怪物表!P587</f>
        <v>0.1</v>
      </c>
      <c r="Q586" s="5">
        <f>[4]怪物表!Q587</f>
        <v>0.18800000000000008</v>
      </c>
      <c r="R586" s="5">
        <f>[4]怪物表!R587</f>
        <v>0.44000000000000028</v>
      </c>
      <c r="S586" s="5">
        <f>[4]怪物表!S587</f>
        <v>0</v>
      </c>
      <c r="T586" s="5">
        <f>[4]怪物表!T587</f>
        <v>0.79200000000000048</v>
      </c>
      <c r="U586" s="5">
        <f>[4]怪物表!U587</f>
        <v>0.39600000000000024</v>
      </c>
      <c r="V586" s="5">
        <f>[4]怪物表!V587</f>
        <v>0.39600000000000024</v>
      </c>
      <c r="W586" s="5">
        <f>[4]怪物表!W587</f>
        <v>0.39600000000000024</v>
      </c>
      <c r="X586" s="5">
        <f>[4]怪物表!X587</f>
        <v>0.39600000000000024</v>
      </c>
    </row>
    <row r="587" spans="2:24" ht="14.25" x14ac:dyDescent="0.2">
      <c r="B587" s="1" t="s">
        <v>2365</v>
      </c>
      <c r="C587" s="4">
        <v>90</v>
      </c>
      <c r="D587" s="5" t="str">
        <f>[4]怪物表!D588</f>
        <v>水系</v>
      </c>
      <c r="E587" s="5" t="str">
        <f>[4]怪物表!E588</f>
        <v>冷却</v>
      </c>
      <c r="F587" s="5">
        <f>[4]怪物表!F588</f>
        <v>0</v>
      </c>
      <c r="G587" s="5">
        <f>[4]怪物表!G588</f>
        <v>1896</v>
      </c>
      <c r="H587" s="5">
        <f>[4]怪物表!H588</f>
        <v>334</v>
      </c>
      <c r="I587" s="5">
        <f>[4]怪物表!I588</f>
        <v>955</v>
      </c>
      <c r="J587" s="5">
        <f>[4]怪物表!J588</f>
        <v>461</v>
      </c>
      <c r="K587" s="5">
        <f>[4]怪物表!K588</f>
        <v>1032</v>
      </c>
      <c r="L587" s="5">
        <f>[4]怪物表!L588</f>
        <v>0</v>
      </c>
      <c r="M587" s="5">
        <f>[4]怪物表!M588</f>
        <v>670</v>
      </c>
      <c r="N587" s="5">
        <f>[4]怪物表!N588</f>
        <v>0</v>
      </c>
      <c r="O587" s="5">
        <f>[4]怪物表!O588</f>
        <v>2.9699999999999998</v>
      </c>
      <c r="P587" s="5">
        <f>[4]怪物表!P588</f>
        <v>0.1</v>
      </c>
      <c r="Q587" s="5">
        <f>[4]怪物表!Q588</f>
        <v>0.18900000000000008</v>
      </c>
      <c r="R587" s="5">
        <f>[4]怪物表!R588</f>
        <v>0.44500000000000028</v>
      </c>
      <c r="S587" s="5">
        <f>[4]怪物表!S588</f>
        <v>0</v>
      </c>
      <c r="T587" s="5">
        <f>[4]怪物表!T588</f>
        <v>0.8010000000000006</v>
      </c>
      <c r="U587" s="5">
        <f>[4]怪物表!U588</f>
        <v>0.4005000000000003</v>
      </c>
      <c r="V587" s="5">
        <f>[4]怪物表!V588</f>
        <v>0.4005000000000003</v>
      </c>
      <c r="W587" s="5">
        <f>[4]怪物表!W588</f>
        <v>0.4005000000000003</v>
      </c>
      <c r="X587" s="5">
        <f>[4]怪物表!X588</f>
        <v>0.4005000000000003</v>
      </c>
    </row>
    <row r="588" spans="2:24" ht="14.25" x14ac:dyDescent="0.2">
      <c r="B588" s="1" t="s">
        <v>2366</v>
      </c>
      <c r="C588" s="4">
        <v>91</v>
      </c>
      <c r="D588" s="5" t="str">
        <f>[4]怪物表!D589</f>
        <v>水系</v>
      </c>
      <c r="E588" s="5" t="str">
        <f>[4]怪物表!E589</f>
        <v>冷却</v>
      </c>
      <c r="F588" s="5">
        <f>[4]怪物表!F589</f>
        <v>0</v>
      </c>
      <c r="G588" s="5">
        <f>[4]怪物表!G589</f>
        <v>1926</v>
      </c>
      <c r="H588" s="5">
        <f>[4]怪物表!H589</f>
        <v>339</v>
      </c>
      <c r="I588" s="5">
        <f>[4]怪物表!I589</f>
        <v>977</v>
      </c>
      <c r="J588" s="5">
        <f>[4]怪物表!J589</f>
        <v>469</v>
      </c>
      <c r="K588" s="5">
        <f>[4]怪物表!K589</f>
        <v>1057</v>
      </c>
      <c r="L588" s="5">
        <f>[4]怪物表!L589</f>
        <v>0</v>
      </c>
      <c r="M588" s="5">
        <f>[4]怪物表!M589</f>
        <v>681</v>
      </c>
      <c r="N588" s="5">
        <f>[4]怪物表!N589</f>
        <v>0</v>
      </c>
      <c r="O588" s="5">
        <f>[4]怪物表!O589</f>
        <v>2.9929999999999999</v>
      </c>
      <c r="P588" s="5">
        <f>[4]怪物表!P589</f>
        <v>0.1</v>
      </c>
      <c r="Q588" s="5">
        <f>[4]怪物表!Q589</f>
        <v>0.19000000000000009</v>
      </c>
      <c r="R588" s="5">
        <f>[4]怪物表!R589</f>
        <v>0.45000000000000029</v>
      </c>
      <c r="S588" s="5">
        <f>[4]怪物表!S589</f>
        <v>0</v>
      </c>
      <c r="T588" s="5">
        <f>[4]怪物表!T589</f>
        <v>0.8100000000000005</v>
      </c>
      <c r="U588" s="5">
        <f>[4]怪物表!U589</f>
        <v>0.40500000000000025</v>
      </c>
      <c r="V588" s="5">
        <f>[4]怪物表!V589</f>
        <v>0.40500000000000025</v>
      </c>
      <c r="W588" s="5">
        <f>[4]怪物表!W589</f>
        <v>0.40500000000000025</v>
      </c>
      <c r="X588" s="5">
        <f>[4]怪物表!X589</f>
        <v>0.40500000000000025</v>
      </c>
    </row>
    <row r="589" spans="2:24" ht="14.25" x14ac:dyDescent="0.2">
      <c r="B589" s="1" t="s">
        <v>2367</v>
      </c>
      <c r="C589" s="4">
        <v>92</v>
      </c>
      <c r="D589" s="5" t="str">
        <f>[4]怪物表!D590</f>
        <v>水系</v>
      </c>
      <c r="E589" s="5" t="str">
        <f>[4]怪物表!E590</f>
        <v>冷却</v>
      </c>
      <c r="F589" s="5">
        <f>[4]怪物表!F590</f>
        <v>0</v>
      </c>
      <c r="G589" s="5">
        <f>[4]怪物表!G590</f>
        <v>1956</v>
      </c>
      <c r="H589" s="5">
        <f>[4]怪物表!H590</f>
        <v>344</v>
      </c>
      <c r="I589" s="5">
        <f>[4]怪物表!I590</f>
        <v>999</v>
      </c>
      <c r="J589" s="5">
        <f>[4]怪物表!J590</f>
        <v>477</v>
      </c>
      <c r="K589" s="5">
        <f>[4]怪物表!K590</f>
        <v>1081</v>
      </c>
      <c r="L589" s="5">
        <f>[4]怪物表!L590</f>
        <v>0</v>
      </c>
      <c r="M589" s="5">
        <f>[4]怪物表!M590</f>
        <v>692</v>
      </c>
      <c r="N589" s="5">
        <f>[4]怪物表!N590</f>
        <v>0</v>
      </c>
      <c r="O589" s="5">
        <f>[4]怪物表!O590</f>
        <v>3.016</v>
      </c>
      <c r="P589" s="5">
        <f>[4]怪物表!P590</f>
        <v>0.1</v>
      </c>
      <c r="Q589" s="5">
        <f>[4]怪物表!Q590</f>
        <v>0.19100000000000009</v>
      </c>
      <c r="R589" s="5">
        <f>[4]怪物表!R590</f>
        <v>0.45500000000000029</v>
      </c>
      <c r="S589" s="5">
        <f>[4]怪物表!S590</f>
        <v>0</v>
      </c>
      <c r="T589" s="5">
        <f>[4]怪物表!T590</f>
        <v>0.81900000000000062</v>
      </c>
      <c r="U589" s="5">
        <f>[4]怪物表!U590</f>
        <v>0.40950000000000031</v>
      </c>
      <c r="V589" s="5">
        <f>[4]怪物表!V590</f>
        <v>0.40950000000000031</v>
      </c>
      <c r="W589" s="5">
        <f>[4]怪物表!W590</f>
        <v>0.40950000000000031</v>
      </c>
      <c r="X589" s="5">
        <f>[4]怪物表!X590</f>
        <v>0.40950000000000031</v>
      </c>
    </row>
    <row r="590" spans="2:24" ht="14.25" x14ac:dyDescent="0.2">
      <c r="B590" s="1" t="s">
        <v>2368</v>
      </c>
      <c r="C590" s="4">
        <v>93</v>
      </c>
      <c r="D590" s="5" t="str">
        <f>[4]怪物表!D591</f>
        <v>水系</v>
      </c>
      <c r="E590" s="5" t="str">
        <f>[4]怪物表!E591</f>
        <v>冷却</v>
      </c>
      <c r="F590" s="5">
        <f>[4]怪物表!F591</f>
        <v>0</v>
      </c>
      <c r="G590" s="5">
        <f>[4]怪物表!G591</f>
        <v>1986</v>
      </c>
      <c r="H590" s="5">
        <f>[4]怪物表!H591</f>
        <v>349</v>
      </c>
      <c r="I590" s="5">
        <f>[4]怪物表!I591</f>
        <v>1023</v>
      </c>
      <c r="J590" s="5">
        <f>[4]怪物表!J591</f>
        <v>486</v>
      </c>
      <c r="K590" s="5">
        <f>[4]怪物表!K591</f>
        <v>1105</v>
      </c>
      <c r="L590" s="5">
        <f>[4]怪物表!L591</f>
        <v>0</v>
      </c>
      <c r="M590" s="5">
        <f>[4]怪物表!M591</f>
        <v>704</v>
      </c>
      <c r="N590" s="5">
        <f>[4]怪物表!N591</f>
        <v>0</v>
      </c>
      <c r="O590" s="5">
        <f>[4]怪物表!O591</f>
        <v>3.0389999999999997</v>
      </c>
      <c r="P590" s="5">
        <f>[4]怪物表!P591</f>
        <v>0.1</v>
      </c>
      <c r="Q590" s="5">
        <f>[4]怪物表!Q591</f>
        <v>0.19200000000000009</v>
      </c>
      <c r="R590" s="5">
        <f>[4]怪物表!R591</f>
        <v>0.4600000000000003</v>
      </c>
      <c r="S590" s="5">
        <f>[4]怪物表!S591</f>
        <v>0</v>
      </c>
      <c r="T590" s="5">
        <f>[4]怪物表!T591</f>
        <v>0.82800000000000051</v>
      </c>
      <c r="U590" s="5">
        <f>[4]怪物表!U591</f>
        <v>0.41400000000000026</v>
      </c>
      <c r="V590" s="5">
        <f>[4]怪物表!V591</f>
        <v>0.41400000000000026</v>
      </c>
      <c r="W590" s="5">
        <f>[4]怪物表!W591</f>
        <v>0.41400000000000026</v>
      </c>
      <c r="X590" s="5">
        <f>[4]怪物表!X591</f>
        <v>0.41400000000000026</v>
      </c>
    </row>
    <row r="591" spans="2:24" ht="14.25" x14ac:dyDescent="0.2">
      <c r="B591" s="1" t="s">
        <v>2369</v>
      </c>
      <c r="C591" s="4">
        <v>94</v>
      </c>
      <c r="D591" s="5" t="str">
        <f>[4]怪物表!D592</f>
        <v>水系</v>
      </c>
      <c r="E591" s="5" t="str">
        <f>[4]怪物表!E592</f>
        <v>冷却</v>
      </c>
      <c r="F591" s="5">
        <f>[4]怪物表!F592</f>
        <v>0</v>
      </c>
      <c r="G591" s="5">
        <f>[4]怪物表!G592</f>
        <v>2017</v>
      </c>
      <c r="H591" s="5">
        <f>[4]怪物表!H592</f>
        <v>354</v>
      </c>
      <c r="I591" s="5">
        <f>[4]怪物表!I592</f>
        <v>1045</v>
      </c>
      <c r="J591" s="5">
        <f>[4]怪物表!J592</f>
        <v>494</v>
      </c>
      <c r="K591" s="5">
        <f>[4]怪物表!K592</f>
        <v>1130</v>
      </c>
      <c r="L591" s="5">
        <f>[4]怪物表!L592</f>
        <v>0</v>
      </c>
      <c r="M591" s="5">
        <f>[4]怪物表!M592</f>
        <v>716</v>
      </c>
      <c r="N591" s="5">
        <f>[4]怪物表!N592</f>
        <v>0</v>
      </c>
      <c r="O591" s="5">
        <f>[4]怪物表!O592</f>
        <v>3.0619999999999998</v>
      </c>
      <c r="P591" s="5">
        <f>[4]怪物表!P592</f>
        <v>0.1</v>
      </c>
      <c r="Q591" s="5">
        <f>[4]怪物表!Q592</f>
        <v>0.19300000000000009</v>
      </c>
      <c r="R591" s="5">
        <f>[4]怪物表!R592</f>
        <v>0.4650000000000003</v>
      </c>
      <c r="S591" s="5">
        <f>[4]怪物表!S592</f>
        <v>0</v>
      </c>
      <c r="T591" s="5">
        <f>[4]怪物表!T592</f>
        <v>0.83700000000000063</v>
      </c>
      <c r="U591" s="5">
        <f>[4]怪物表!U592</f>
        <v>0.41850000000000032</v>
      </c>
      <c r="V591" s="5">
        <f>[4]怪物表!V592</f>
        <v>0.41850000000000032</v>
      </c>
      <c r="W591" s="5">
        <f>[4]怪物表!W592</f>
        <v>0.41850000000000032</v>
      </c>
      <c r="X591" s="5">
        <f>[4]怪物表!X592</f>
        <v>0.41850000000000032</v>
      </c>
    </row>
    <row r="592" spans="2:24" ht="14.25" x14ac:dyDescent="0.2">
      <c r="B592" s="1" t="s">
        <v>2370</v>
      </c>
      <c r="C592" s="4">
        <v>95</v>
      </c>
      <c r="D592" s="5" t="str">
        <f>[4]怪物表!D593</f>
        <v>水系</v>
      </c>
      <c r="E592" s="5" t="str">
        <f>[4]怪物表!E593</f>
        <v>冷却</v>
      </c>
      <c r="F592" s="5">
        <f>[4]怪物表!F593</f>
        <v>0</v>
      </c>
      <c r="G592" s="5">
        <f>[4]怪物表!G593</f>
        <v>2046</v>
      </c>
      <c r="H592" s="5">
        <f>[4]怪物表!H593</f>
        <v>359</v>
      </c>
      <c r="I592" s="5">
        <f>[4]怪物表!I593</f>
        <v>1070</v>
      </c>
      <c r="J592" s="5">
        <f>[4]怪物表!J593</f>
        <v>503</v>
      </c>
      <c r="K592" s="5">
        <f>[4]怪物表!K593</f>
        <v>1156</v>
      </c>
      <c r="L592" s="5">
        <f>[4]怪物表!L593</f>
        <v>0</v>
      </c>
      <c r="M592" s="5">
        <f>[4]怪物表!M593</f>
        <v>728</v>
      </c>
      <c r="N592" s="5">
        <f>[4]怪物表!N593</f>
        <v>0</v>
      </c>
      <c r="O592" s="5">
        <f>[4]怪物表!O593</f>
        <v>3.0849999999999995</v>
      </c>
      <c r="P592" s="5">
        <f>[4]怪物表!P593</f>
        <v>0.1</v>
      </c>
      <c r="Q592" s="5">
        <f>[4]怪物表!Q593</f>
        <v>0.19400000000000009</v>
      </c>
      <c r="R592" s="5">
        <f>[4]怪物表!R593</f>
        <v>0.47000000000000031</v>
      </c>
      <c r="S592" s="5">
        <f>[4]怪物表!S593</f>
        <v>0</v>
      </c>
      <c r="T592" s="5">
        <f>[4]怪物表!T593</f>
        <v>0.84600000000000053</v>
      </c>
      <c r="U592" s="5">
        <f>[4]怪物表!U593</f>
        <v>0.42300000000000026</v>
      </c>
      <c r="V592" s="5">
        <f>[4]怪物表!V593</f>
        <v>0.42300000000000026</v>
      </c>
      <c r="W592" s="5">
        <f>[4]怪物表!W593</f>
        <v>0.42300000000000026</v>
      </c>
      <c r="X592" s="5">
        <f>[4]怪物表!X593</f>
        <v>0.42300000000000026</v>
      </c>
    </row>
    <row r="593" spans="2:24" ht="14.25" x14ac:dyDescent="0.2">
      <c r="B593" s="1" t="s">
        <v>2371</v>
      </c>
      <c r="C593" s="4">
        <v>96</v>
      </c>
      <c r="D593" s="5" t="str">
        <f>[4]怪物表!D594</f>
        <v>水系</v>
      </c>
      <c r="E593" s="5" t="str">
        <f>[4]怪物表!E594</f>
        <v>冷却</v>
      </c>
      <c r="F593" s="5">
        <f>[4]怪物表!F594</f>
        <v>0</v>
      </c>
      <c r="G593" s="5">
        <f>[4]怪物表!G594</f>
        <v>2077</v>
      </c>
      <c r="H593" s="5">
        <f>[4]怪物表!H594</f>
        <v>364</v>
      </c>
      <c r="I593" s="5">
        <f>[4]怪物表!I594</f>
        <v>1094</v>
      </c>
      <c r="J593" s="5">
        <f>[4]怪物表!J594</f>
        <v>511</v>
      </c>
      <c r="K593" s="5">
        <f>[4]怪物表!K594</f>
        <v>1182</v>
      </c>
      <c r="L593" s="5">
        <f>[4]怪物表!L594</f>
        <v>0</v>
      </c>
      <c r="M593" s="5">
        <f>[4]怪物表!M594</f>
        <v>740</v>
      </c>
      <c r="N593" s="5">
        <f>[4]怪物表!N594</f>
        <v>0</v>
      </c>
      <c r="O593" s="5">
        <f>[4]怪物表!O594</f>
        <v>3.1079999999999997</v>
      </c>
      <c r="P593" s="5">
        <f>[4]怪物表!P594</f>
        <v>0.1</v>
      </c>
      <c r="Q593" s="5">
        <f>[4]怪物表!Q594</f>
        <v>0.19500000000000009</v>
      </c>
      <c r="R593" s="5">
        <f>[4]怪物表!R594</f>
        <v>0.47500000000000031</v>
      </c>
      <c r="S593" s="5">
        <f>[4]怪物表!S594</f>
        <v>0</v>
      </c>
      <c r="T593" s="5">
        <f>[4]怪物表!T594</f>
        <v>0.85500000000000065</v>
      </c>
      <c r="U593" s="5">
        <f>[4]怪物表!U594</f>
        <v>0.42750000000000032</v>
      </c>
      <c r="V593" s="5">
        <f>[4]怪物表!V594</f>
        <v>0.42750000000000032</v>
      </c>
      <c r="W593" s="5">
        <f>[4]怪物表!W594</f>
        <v>0.42750000000000032</v>
      </c>
      <c r="X593" s="5">
        <f>[4]怪物表!X594</f>
        <v>0.42750000000000032</v>
      </c>
    </row>
    <row r="594" spans="2:24" ht="14.25" x14ac:dyDescent="0.2">
      <c r="B594" s="1" t="s">
        <v>2372</v>
      </c>
      <c r="C594" s="4">
        <v>97</v>
      </c>
      <c r="D594" s="5" t="str">
        <f>[4]怪物表!D595</f>
        <v>水系</v>
      </c>
      <c r="E594" s="5" t="str">
        <f>[4]怪物表!E595</f>
        <v>冷却</v>
      </c>
      <c r="F594" s="5">
        <f>[4]怪物表!F595</f>
        <v>0</v>
      </c>
      <c r="G594" s="5">
        <f>[4]怪物表!G595</f>
        <v>2107</v>
      </c>
      <c r="H594" s="5">
        <f>[4]怪物表!H595</f>
        <v>369</v>
      </c>
      <c r="I594" s="5">
        <f>[4]怪物表!I595</f>
        <v>1118</v>
      </c>
      <c r="J594" s="5">
        <f>[4]怪物表!J595</f>
        <v>520</v>
      </c>
      <c r="K594" s="5">
        <f>[4]怪物表!K595</f>
        <v>1208</v>
      </c>
      <c r="L594" s="5">
        <f>[4]怪物表!L595</f>
        <v>0</v>
      </c>
      <c r="M594" s="5">
        <f>[4]怪物表!M595</f>
        <v>752</v>
      </c>
      <c r="N594" s="5">
        <f>[4]怪物表!N595</f>
        <v>0</v>
      </c>
      <c r="O594" s="5">
        <f>[4]怪物表!O595</f>
        <v>3.1309999999999998</v>
      </c>
      <c r="P594" s="5">
        <f>[4]怪物表!P595</f>
        <v>0.1</v>
      </c>
      <c r="Q594" s="5">
        <f>[4]怪物表!Q595</f>
        <v>0.19600000000000009</v>
      </c>
      <c r="R594" s="5">
        <f>[4]怪物表!R595</f>
        <v>0.48000000000000032</v>
      </c>
      <c r="S594" s="5">
        <f>[4]怪物表!S595</f>
        <v>0</v>
      </c>
      <c r="T594" s="5">
        <f>[4]怪物表!T595</f>
        <v>0.86400000000000055</v>
      </c>
      <c r="U594" s="5">
        <f>[4]怪物表!U595</f>
        <v>0.43200000000000027</v>
      </c>
      <c r="V594" s="5">
        <f>[4]怪物表!V595</f>
        <v>0.43200000000000027</v>
      </c>
      <c r="W594" s="5">
        <f>[4]怪物表!W595</f>
        <v>0.43200000000000027</v>
      </c>
      <c r="X594" s="5">
        <f>[4]怪物表!X595</f>
        <v>0.43200000000000027</v>
      </c>
    </row>
    <row r="595" spans="2:24" ht="14.25" x14ac:dyDescent="0.2">
      <c r="B595" s="1" t="s">
        <v>2373</v>
      </c>
      <c r="C595" s="4">
        <v>98</v>
      </c>
      <c r="D595" s="5" t="str">
        <f>[4]怪物表!D596</f>
        <v>水系</v>
      </c>
      <c r="E595" s="5" t="str">
        <f>[4]怪物表!E596</f>
        <v>冷却</v>
      </c>
      <c r="F595" s="5">
        <f>[4]怪物表!F596</f>
        <v>0</v>
      </c>
      <c r="G595" s="5">
        <f>[4]怪物表!G596</f>
        <v>2136</v>
      </c>
      <c r="H595" s="5">
        <f>[4]怪物表!H596</f>
        <v>374</v>
      </c>
      <c r="I595" s="5">
        <f>[4]怪物表!I596</f>
        <v>1143</v>
      </c>
      <c r="J595" s="5">
        <f>[4]怪物表!J596</f>
        <v>528</v>
      </c>
      <c r="K595" s="5">
        <f>[4]怪物表!K596</f>
        <v>1236</v>
      </c>
      <c r="L595" s="5">
        <f>[4]怪物表!L596</f>
        <v>0</v>
      </c>
      <c r="M595" s="5">
        <f>[4]怪物表!M596</f>
        <v>764</v>
      </c>
      <c r="N595" s="5">
        <f>[4]怪物表!N596</f>
        <v>0</v>
      </c>
      <c r="O595" s="5">
        <f>[4]怪物表!O596</f>
        <v>3.1539999999999995</v>
      </c>
      <c r="P595" s="5">
        <f>[4]怪物表!P596</f>
        <v>0.1</v>
      </c>
      <c r="Q595" s="5">
        <f>[4]怪物表!Q596</f>
        <v>0.19700000000000009</v>
      </c>
      <c r="R595" s="5">
        <f>[4]怪物表!R596</f>
        <v>0.48500000000000032</v>
      </c>
      <c r="S595" s="5">
        <f>[4]怪物表!S596</f>
        <v>0</v>
      </c>
      <c r="T595" s="5">
        <f>[4]怪物表!T596</f>
        <v>0.87300000000000066</v>
      </c>
      <c r="U595" s="5">
        <f>[4]怪物表!U596</f>
        <v>0.43650000000000033</v>
      </c>
      <c r="V595" s="5">
        <f>[4]怪物表!V596</f>
        <v>0.43650000000000033</v>
      </c>
      <c r="W595" s="5">
        <f>[4]怪物表!W596</f>
        <v>0.43650000000000033</v>
      </c>
      <c r="X595" s="5">
        <f>[4]怪物表!X596</f>
        <v>0.43650000000000033</v>
      </c>
    </row>
    <row r="596" spans="2:24" ht="14.25" x14ac:dyDescent="0.2">
      <c r="B596" s="1" t="s">
        <v>2374</v>
      </c>
      <c r="C596" s="4">
        <v>99</v>
      </c>
      <c r="D596" s="5" t="str">
        <f>[4]怪物表!D597</f>
        <v>水系</v>
      </c>
      <c r="E596" s="5" t="str">
        <f>[4]怪物表!E597</f>
        <v>冷却</v>
      </c>
      <c r="F596" s="5">
        <f>[4]怪物表!F597</f>
        <v>0</v>
      </c>
      <c r="G596" s="5">
        <f>[4]怪物表!G597</f>
        <v>2166</v>
      </c>
      <c r="H596" s="5">
        <f>[4]怪物表!H597</f>
        <v>379</v>
      </c>
      <c r="I596" s="5">
        <f>[4]怪物表!I597</f>
        <v>1169</v>
      </c>
      <c r="J596" s="5">
        <f>[4]怪物表!J597</f>
        <v>537</v>
      </c>
      <c r="K596" s="5">
        <f>[4]怪物表!K597</f>
        <v>1263</v>
      </c>
      <c r="L596" s="5">
        <f>[4]怪物表!L597</f>
        <v>0</v>
      </c>
      <c r="M596" s="5">
        <f>[4]怪物表!M597</f>
        <v>776</v>
      </c>
      <c r="N596" s="5">
        <f>[4]怪物表!N597</f>
        <v>0</v>
      </c>
      <c r="O596" s="5">
        <f>[4]怪物表!O597</f>
        <v>3.1769999999999996</v>
      </c>
      <c r="P596" s="5">
        <f>[4]怪物表!P597</f>
        <v>0.1</v>
      </c>
      <c r="Q596" s="5">
        <f>[4]怪物表!Q597</f>
        <v>0.19800000000000009</v>
      </c>
      <c r="R596" s="5">
        <f>[4]怪物表!R597</f>
        <v>0.49000000000000032</v>
      </c>
      <c r="S596" s="5">
        <f>[4]怪物表!S597</f>
        <v>0</v>
      </c>
      <c r="T596" s="5">
        <f>[4]怪物表!T597</f>
        <v>0.88200000000000056</v>
      </c>
      <c r="U596" s="5">
        <f>[4]怪物表!U597</f>
        <v>0.44100000000000028</v>
      </c>
      <c r="V596" s="5">
        <f>[4]怪物表!V597</f>
        <v>0.44100000000000028</v>
      </c>
      <c r="W596" s="5">
        <f>[4]怪物表!W597</f>
        <v>0.44100000000000028</v>
      </c>
      <c r="X596" s="5">
        <f>[4]怪物表!X597</f>
        <v>0.44100000000000028</v>
      </c>
    </row>
    <row r="597" spans="2:24" ht="14.25" x14ac:dyDescent="0.2">
      <c r="B597" s="1" t="s">
        <v>2375</v>
      </c>
      <c r="C597" s="4">
        <v>1</v>
      </c>
      <c r="D597" s="5" t="str">
        <f>[4]怪物表!D598</f>
        <v>火系</v>
      </c>
      <c r="E597" s="5" t="str">
        <f>[4]怪物表!E598</f>
        <v>火炎</v>
      </c>
      <c r="F597" s="5">
        <f>[4]怪物表!F598</f>
        <v>0</v>
      </c>
      <c r="G597" s="5">
        <f>[4]怪物表!G598</f>
        <v>8</v>
      </c>
      <c r="H597" s="5">
        <f>[4]怪物表!H598</f>
        <v>8</v>
      </c>
      <c r="I597" s="5">
        <f>[4]怪物表!I598</f>
        <v>17</v>
      </c>
      <c r="J597" s="5">
        <f>[4]怪物表!J598</f>
        <v>4</v>
      </c>
      <c r="K597" s="5">
        <f>[4]怪物表!K598</f>
        <v>18</v>
      </c>
      <c r="L597" s="5">
        <f>[4]怪物表!L598</f>
        <v>0</v>
      </c>
      <c r="M597" s="5">
        <f>[4]怪物表!M598</f>
        <v>3</v>
      </c>
      <c r="N597" s="5">
        <f>[4]怪物表!N598</f>
        <v>0</v>
      </c>
      <c r="O597" s="5">
        <f>[4]怪物表!O598</f>
        <v>0.92300000000000004</v>
      </c>
      <c r="P597" s="5">
        <f>[4]怪物表!P598</f>
        <v>0.1</v>
      </c>
      <c r="Q597" s="5">
        <f>[4]怪物表!Q598</f>
        <v>0.1</v>
      </c>
      <c r="R597" s="5">
        <f>[4]怪物表!R598</f>
        <v>0</v>
      </c>
      <c r="S597" s="5">
        <f>[4]怪物表!S598</f>
        <v>0</v>
      </c>
      <c r="T597" s="5">
        <f>[4]怪物表!T598</f>
        <v>0</v>
      </c>
      <c r="U597" s="5">
        <f>[4]怪物表!U598</f>
        <v>0</v>
      </c>
      <c r="V597" s="5">
        <f>[4]怪物表!V598</f>
        <v>0</v>
      </c>
      <c r="W597" s="5">
        <f>[4]怪物表!W598</f>
        <v>0</v>
      </c>
      <c r="X597" s="5">
        <f>[4]怪物表!X598</f>
        <v>0</v>
      </c>
    </row>
    <row r="598" spans="2:24" ht="14.25" x14ac:dyDescent="0.2">
      <c r="B598" s="1" t="s">
        <v>1346</v>
      </c>
      <c r="C598" s="4">
        <v>2</v>
      </c>
      <c r="D598" s="5" t="str">
        <f>[4]怪物表!D599</f>
        <v>火系</v>
      </c>
      <c r="E598" s="5" t="str">
        <f>[4]怪物表!E599</f>
        <v>火炎</v>
      </c>
      <c r="F598" s="5">
        <f>[4]怪物表!F599</f>
        <v>0</v>
      </c>
      <c r="G598" s="5">
        <f>[4]怪物表!G599</f>
        <v>11</v>
      </c>
      <c r="H598" s="5">
        <f>[4]怪物表!H599</f>
        <v>10</v>
      </c>
      <c r="I598" s="5">
        <f>[4]怪物表!I599</f>
        <v>18</v>
      </c>
      <c r="J598" s="5">
        <f>[4]怪物表!J599</f>
        <v>5</v>
      </c>
      <c r="K598" s="5">
        <f>[4]怪物表!K599</f>
        <v>20</v>
      </c>
      <c r="L598" s="5">
        <f>[4]怪物表!L599</f>
        <v>0</v>
      </c>
      <c r="M598" s="5">
        <f>[4]怪物表!M599</f>
        <v>4</v>
      </c>
      <c r="N598" s="5">
        <f>[4]怪物表!N599</f>
        <v>0</v>
      </c>
      <c r="O598" s="5">
        <f>[4]怪物表!O599</f>
        <v>0.94600000000000006</v>
      </c>
      <c r="P598" s="5">
        <f>[4]怪物表!P599</f>
        <v>0.1</v>
      </c>
      <c r="Q598" s="5">
        <f>[4]怪物表!Q599</f>
        <v>0.10100000000000001</v>
      </c>
      <c r="R598" s="5">
        <f>[4]怪物表!R599</f>
        <v>5.0000000000000001E-3</v>
      </c>
      <c r="S598" s="5">
        <f>[4]怪物表!S599</f>
        <v>4.5000000000000005E-3</v>
      </c>
      <c r="T598" s="5">
        <f>[4]怪物表!T599</f>
        <v>0</v>
      </c>
      <c r="U598" s="5">
        <f>[4]怪物表!U599</f>
        <v>9.0000000000000011E-3</v>
      </c>
      <c r="V598" s="5">
        <f>[4]怪物表!V599</f>
        <v>4.5000000000000005E-3</v>
      </c>
      <c r="W598" s="5">
        <f>[4]怪物表!W599</f>
        <v>4.5000000000000005E-3</v>
      </c>
      <c r="X598" s="5">
        <f>[4]怪物表!X599</f>
        <v>4.5000000000000005E-3</v>
      </c>
    </row>
    <row r="599" spans="2:24" ht="14.25" x14ac:dyDescent="0.2">
      <c r="B599" s="1" t="s">
        <v>1347</v>
      </c>
      <c r="C599" s="4">
        <v>3</v>
      </c>
      <c r="D599" s="5" t="str">
        <f>[4]怪物表!D600</f>
        <v>火系</v>
      </c>
      <c r="E599" s="5" t="str">
        <f>[4]怪物表!E600</f>
        <v>火炎</v>
      </c>
      <c r="F599" s="5">
        <f>[4]怪物表!F600</f>
        <v>0</v>
      </c>
      <c r="G599" s="5">
        <f>[4]怪物表!G600</f>
        <v>15</v>
      </c>
      <c r="H599" s="5">
        <f>[4]怪物表!H600</f>
        <v>11</v>
      </c>
      <c r="I599" s="5">
        <f>[4]怪物表!I600</f>
        <v>20</v>
      </c>
      <c r="J599" s="5">
        <f>[4]怪物表!J600</f>
        <v>6</v>
      </c>
      <c r="K599" s="5">
        <f>[4]怪物表!K600</f>
        <v>21</v>
      </c>
      <c r="L599" s="5">
        <f>[4]怪物表!L600</f>
        <v>0</v>
      </c>
      <c r="M599" s="5">
        <f>[4]怪物表!M600</f>
        <v>6</v>
      </c>
      <c r="N599" s="5">
        <f>[4]怪物表!N600</f>
        <v>0</v>
      </c>
      <c r="O599" s="5">
        <f>[4]怪物表!O600</f>
        <v>0.96899999999999997</v>
      </c>
      <c r="P599" s="5">
        <f>[4]怪物表!P600</f>
        <v>0.1</v>
      </c>
      <c r="Q599" s="5">
        <f>[4]怪物表!Q600</f>
        <v>0.10200000000000001</v>
      </c>
      <c r="R599" s="5">
        <f>[4]怪物表!R600</f>
        <v>0.01</v>
      </c>
      <c r="S599" s="5">
        <f>[4]怪物表!S600</f>
        <v>9.0000000000000011E-3</v>
      </c>
      <c r="T599" s="5">
        <f>[4]怪物表!T600</f>
        <v>0</v>
      </c>
      <c r="U599" s="5">
        <f>[4]怪物表!U600</f>
        <v>1.8000000000000002E-2</v>
      </c>
      <c r="V599" s="5">
        <f>[4]怪物表!V600</f>
        <v>9.0000000000000011E-3</v>
      </c>
      <c r="W599" s="5">
        <f>[4]怪物表!W600</f>
        <v>9.0000000000000011E-3</v>
      </c>
      <c r="X599" s="5">
        <f>[4]怪物表!X600</f>
        <v>9.0000000000000011E-3</v>
      </c>
    </row>
    <row r="600" spans="2:24" ht="14.25" x14ac:dyDescent="0.2">
      <c r="B600" s="1" t="s">
        <v>2376</v>
      </c>
      <c r="C600" s="4">
        <v>4</v>
      </c>
      <c r="D600" s="5" t="str">
        <f>[4]怪物表!D601</f>
        <v>火系</v>
      </c>
      <c r="E600" s="5" t="str">
        <f>[4]怪物表!E601</f>
        <v>火炎</v>
      </c>
      <c r="F600" s="5">
        <f>[4]怪物表!F601</f>
        <v>0</v>
      </c>
      <c r="G600" s="5">
        <f>[4]怪物表!G601</f>
        <v>19</v>
      </c>
      <c r="H600" s="5">
        <f>[4]怪物表!H601</f>
        <v>13</v>
      </c>
      <c r="I600" s="5">
        <f>[4]怪物表!I601</f>
        <v>22</v>
      </c>
      <c r="J600" s="5">
        <f>[4]怪物表!J601</f>
        <v>7</v>
      </c>
      <c r="K600" s="5">
        <f>[4]怪物表!K601</f>
        <v>24</v>
      </c>
      <c r="L600" s="5">
        <f>[4]怪物表!L601</f>
        <v>0</v>
      </c>
      <c r="M600" s="5">
        <f>[4]怪物表!M601</f>
        <v>8</v>
      </c>
      <c r="N600" s="5">
        <f>[4]怪物表!N601</f>
        <v>0</v>
      </c>
      <c r="O600" s="5">
        <f>[4]怪物表!O601</f>
        <v>0.99199999999999999</v>
      </c>
      <c r="P600" s="5">
        <f>[4]怪物表!P601</f>
        <v>0.1</v>
      </c>
      <c r="Q600" s="5">
        <f>[4]怪物表!Q601</f>
        <v>0.10300000000000001</v>
      </c>
      <c r="R600" s="5">
        <f>[4]怪物表!R601</f>
        <v>1.4999999999999999E-2</v>
      </c>
      <c r="S600" s="5">
        <f>[4]怪物表!S601</f>
        <v>1.3500000000000002E-2</v>
      </c>
      <c r="T600" s="5">
        <f>[4]怪物表!T601</f>
        <v>0</v>
      </c>
      <c r="U600" s="5">
        <f>[4]怪物表!U601</f>
        <v>2.7000000000000003E-2</v>
      </c>
      <c r="V600" s="5">
        <f>[4]怪物表!V601</f>
        <v>1.3500000000000002E-2</v>
      </c>
      <c r="W600" s="5">
        <f>[4]怪物表!W601</f>
        <v>1.3500000000000002E-2</v>
      </c>
      <c r="X600" s="5">
        <f>[4]怪物表!X601</f>
        <v>1.3500000000000002E-2</v>
      </c>
    </row>
    <row r="601" spans="2:24" ht="14.25" x14ac:dyDescent="0.2">
      <c r="B601" s="1" t="s">
        <v>2377</v>
      </c>
      <c r="C601" s="4">
        <v>5</v>
      </c>
      <c r="D601" s="5" t="str">
        <f>[4]怪物表!D602</f>
        <v>火系</v>
      </c>
      <c r="E601" s="5" t="str">
        <f>[4]怪物表!E602</f>
        <v>火炎</v>
      </c>
      <c r="F601" s="5">
        <f>[4]怪物表!F602</f>
        <v>0</v>
      </c>
      <c r="G601" s="5">
        <f>[4]怪物表!G602</f>
        <v>25</v>
      </c>
      <c r="H601" s="5">
        <f>[4]怪物表!H602</f>
        <v>15</v>
      </c>
      <c r="I601" s="5">
        <f>[4]怪物表!I602</f>
        <v>23</v>
      </c>
      <c r="J601" s="5">
        <f>[4]怪物表!J602</f>
        <v>8</v>
      </c>
      <c r="K601" s="5">
        <f>[4]怪物表!K602</f>
        <v>26</v>
      </c>
      <c r="L601" s="5">
        <f>[4]怪物表!L602</f>
        <v>0</v>
      </c>
      <c r="M601" s="5">
        <f>[4]怪物表!M602</f>
        <v>10</v>
      </c>
      <c r="N601" s="5">
        <f>[4]怪物表!N602</f>
        <v>0</v>
      </c>
      <c r="O601" s="5">
        <f>[4]怪物表!O602</f>
        <v>1.0150000000000001</v>
      </c>
      <c r="P601" s="5">
        <f>[4]怪物表!P602</f>
        <v>0.1</v>
      </c>
      <c r="Q601" s="5">
        <f>[4]怪物表!Q602</f>
        <v>0.10400000000000001</v>
      </c>
      <c r="R601" s="5">
        <f>[4]怪物表!R602</f>
        <v>0.02</v>
      </c>
      <c r="S601" s="5">
        <f>[4]怪物表!S602</f>
        <v>1.8000000000000002E-2</v>
      </c>
      <c r="T601" s="5">
        <f>[4]怪物表!T602</f>
        <v>0</v>
      </c>
      <c r="U601" s="5">
        <f>[4]怪物表!U602</f>
        <v>3.6000000000000004E-2</v>
      </c>
      <c r="V601" s="5">
        <f>[4]怪物表!V602</f>
        <v>1.8000000000000002E-2</v>
      </c>
      <c r="W601" s="5">
        <f>[4]怪物表!W602</f>
        <v>1.8000000000000002E-2</v>
      </c>
      <c r="X601" s="5">
        <f>[4]怪物表!X602</f>
        <v>1.8000000000000002E-2</v>
      </c>
    </row>
    <row r="602" spans="2:24" ht="14.25" x14ac:dyDescent="0.2">
      <c r="B602" s="1" t="s">
        <v>2378</v>
      </c>
      <c r="C602" s="4">
        <v>6</v>
      </c>
      <c r="D602" s="5" t="str">
        <f>[4]怪物表!D603</f>
        <v>火系</v>
      </c>
      <c r="E602" s="5" t="str">
        <f>[4]怪物表!E603</f>
        <v>火炎</v>
      </c>
      <c r="F602" s="5">
        <f>[4]怪物表!F603</f>
        <v>0</v>
      </c>
      <c r="G602" s="5">
        <f>[4]怪物表!G603</f>
        <v>32</v>
      </c>
      <c r="H602" s="5">
        <f>[4]怪物表!H603</f>
        <v>17</v>
      </c>
      <c r="I602" s="5">
        <f>[4]怪物表!I603</f>
        <v>25</v>
      </c>
      <c r="J602" s="5">
        <f>[4]怪物表!J603</f>
        <v>9</v>
      </c>
      <c r="K602" s="5">
        <f>[4]怪物表!K603</f>
        <v>29</v>
      </c>
      <c r="L602" s="5">
        <f>[4]怪物表!L603</f>
        <v>0</v>
      </c>
      <c r="M602" s="5">
        <f>[4]怪物表!M603</f>
        <v>13</v>
      </c>
      <c r="N602" s="5">
        <f>[4]怪物表!N603</f>
        <v>0</v>
      </c>
      <c r="O602" s="5">
        <f>[4]怪物表!O603</f>
        <v>1.038</v>
      </c>
      <c r="P602" s="5">
        <f>[4]怪物表!P603</f>
        <v>0.1</v>
      </c>
      <c r="Q602" s="5">
        <f>[4]怪物表!Q603</f>
        <v>0.10500000000000001</v>
      </c>
      <c r="R602" s="5">
        <f>[4]怪物表!R603</f>
        <v>2.5000000000000001E-2</v>
      </c>
      <c r="S602" s="5">
        <f>[4]怪物表!S603</f>
        <v>2.2499999999999999E-2</v>
      </c>
      <c r="T602" s="5">
        <f>[4]怪物表!T603</f>
        <v>0</v>
      </c>
      <c r="U602" s="5">
        <f>[4]怪物表!U603</f>
        <v>4.4999999999999998E-2</v>
      </c>
      <c r="V602" s="5">
        <f>[4]怪物表!V603</f>
        <v>2.2499999999999999E-2</v>
      </c>
      <c r="W602" s="5">
        <f>[4]怪物表!W603</f>
        <v>2.2499999999999999E-2</v>
      </c>
      <c r="X602" s="5">
        <f>[4]怪物表!X603</f>
        <v>2.2499999999999999E-2</v>
      </c>
    </row>
    <row r="603" spans="2:24" ht="14.25" x14ac:dyDescent="0.2">
      <c r="B603" s="1" t="s">
        <v>2379</v>
      </c>
      <c r="C603" s="4">
        <v>7</v>
      </c>
      <c r="D603" s="5" t="str">
        <f>[4]怪物表!D604</f>
        <v>火系</v>
      </c>
      <c r="E603" s="5" t="str">
        <f>[4]怪物表!E604</f>
        <v>火炎</v>
      </c>
      <c r="F603" s="5">
        <f>[4]怪物表!F604</f>
        <v>0</v>
      </c>
      <c r="G603" s="5">
        <f>[4]怪物表!G604</f>
        <v>45</v>
      </c>
      <c r="H603" s="5">
        <f>[4]怪物表!H604</f>
        <v>19</v>
      </c>
      <c r="I603" s="5">
        <f>[4]怪物表!I604</f>
        <v>28</v>
      </c>
      <c r="J603" s="5">
        <f>[4]怪物表!J604</f>
        <v>10</v>
      </c>
      <c r="K603" s="5">
        <f>[4]怪物表!K604</f>
        <v>32</v>
      </c>
      <c r="L603" s="5">
        <f>[4]怪物表!L604</f>
        <v>0</v>
      </c>
      <c r="M603" s="5">
        <f>[4]怪物表!M604</f>
        <v>16</v>
      </c>
      <c r="N603" s="5">
        <f>[4]怪物表!N604</f>
        <v>0</v>
      </c>
      <c r="O603" s="5">
        <f>[4]怪物表!O604</f>
        <v>1.0609999999999999</v>
      </c>
      <c r="P603" s="5">
        <f>[4]怪物表!P604</f>
        <v>0.1</v>
      </c>
      <c r="Q603" s="5">
        <f>[4]怪物表!Q604</f>
        <v>0.10600000000000001</v>
      </c>
      <c r="R603" s="5">
        <f>[4]怪物表!R604</f>
        <v>3.0000000000000002E-2</v>
      </c>
      <c r="S603" s="5">
        <f>[4]怪物表!S604</f>
        <v>2.6999999999999996E-2</v>
      </c>
      <c r="T603" s="5">
        <f>[4]怪物表!T604</f>
        <v>0</v>
      </c>
      <c r="U603" s="5">
        <f>[4]怪物表!U604</f>
        <v>5.3999999999999992E-2</v>
      </c>
      <c r="V603" s="5">
        <f>[4]怪物表!V604</f>
        <v>2.6999999999999996E-2</v>
      </c>
      <c r="W603" s="5">
        <f>[4]怪物表!W604</f>
        <v>2.6999999999999996E-2</v>
      </c>
      <c r="X603" s="5">
        <f>[4]怪物表!X604</f>
        <v>2.6999999999999996E-2</v>
      </c>
    </row>
    <row r="604" spans="2:24" ht="14.25" x14ac:dyDescent="0.2">
      <c r="B604" s="1" t="s">
        <v>2380</v>
      </c>
      <c r="C604" s="4">
        <v>8</v>
      </c>
      <c r="D604" s="5" t="str">
        <f>[4]怪物表!D605</f>
        <v>火系</v>
      </c>
      <c r="E604" s="5" t="str">
        <f>[4]怪物表!E605</f>
        <v>火炎</v>
      </c>
      <c r="F604" s="5">
        <f>[4]怪物表!F605</f>
        <v>0</v>
      </c>
      <c r="G604" s="5">
        <f>[4]怪物表!G605</f>
        <v>52</v>
      </c>
      <c r="H604" s="5">
        <f>[4]怪物表!H605</f>
        <v>21</v>
      </c>
      <c r="I604" s="5">
        <f>[4]怪物表!I605</f>
        <v>30</v>
      </c>
      <c r="J604" s="5">
        <f>[4]怪物表!J605</f>
        <v>12</v>
      </c>
      <c r="K604" s="5">
        <f>[4]怪物表!K605</f>
        <v>35</v>
      </c>
      <c r="L604" s="5">
        <f>[4]怪物表!L605</f>
        <v>0</v>
      </c>
      <c r="M604" s="5">
        <f>[4]怪物表!M605</f>
        <v>19</v>
      </c>
      <c r="N604" s="5">
        <f>[4]怪物表!N605</f>
        <v>0</v>
      </c>
      <c r="O604" s="5">
        <f>[4]怪物表!O605</f>
        <v>1.0840000000000001</v>
      </c>
      <c r="P604" s="5">
        <f>[4]怪物表!P605</f>
        <v>0.1</v>
      </c>
      <c r="Q604" s="5">
        <f>[4]怪物表!Q605</f>
        <v>0.10700000000000001</v>
      </c>
      <c r="R604" s="5">
        <f>[4]怪物表!R605</f>
        <v>3.5000000000000003E-2</v>
      </c>
      <c r="S604" s="5">
        <f>[4]怪物表!S605</f>
        <v>3.15E-2</v>
      </c>
      <c r="T604" s="5">
        <f>[4]怪物表!T605</f>
        <v>0</v>
      </c>
      <c r="U604" s="5">
        <f>[4]怪物表!U605</f>
        <v>6.3E-2</v>
      </c>
      <c r="V604" s="5">
        <f>[4]怪物表!V605</f>
        <v>3.15E-2</v>
      </c>
      <c r="W604" s="5">
        <f>[4]怪物表!W605</f>
        <v>3.15E-2</v>
      </c>
      <c r="X604" s="5">
        <f>[4]怪物表!X605</f>
        <v>3.15E-2</v>
      </c>
    </row>
    <row r="605" spans="2:24" ht="14.25" x14ac:dyDescent="0.2">
      <c r="B605" s="1" t="s">
        <v>2381</v>
      </c>
      <c r="C605" s="4">
        <v>9</v>
      </c>
      <c r="D605" s="5" t="str">
        <f>[4]怪物表!D606</f>
        <v>火系</v>
      </c>
      <c r="E605" s="5" t="str">
        <f>[4]怪物表!E606</f>
        <v>火炎</v>
      </c>
      <c r="F605" s="5">
        <f>[4]怪物表!F606</f>
        <v>0</v>
      </c>
      <c r="G605" s="5">
        <f>[4]怪物表!G606</f>
        <v>62</v>
      </c>
      <c r="H605" s="5">
        <f>[4]怪物表!H606</f>
        <v>23</v>
      </c>
      <c r="I605" s="5">
        <f>[4]怪物表!I606</f>
        <v>34</v>
      </c>
      <c r="J605" s="5">
        <f>[4]怪物表!J606</f>
        <v>14</v>
      </c>
      <c r="K605" s="5">
        <f>[4]怪物表!K606</f>
        <v>39</v>
      </c>
      <c r="L605" s="5">
        <f>[4]怪物表!L606</f>
        <v>0</v>
      </c>
      <c r="M605" s="5">
        <f>[4]怪物表!M606</f>
        <v>22</v>
      </c>
      <c r="N605" s="5">
        <f>[4]怪物表!N606</f>
        <v>0</v>
      </c>
      <c r="O605" s="5">
        <f>[4]怪物表!O606</f>
        <v>1.107</v>
      </c>
      <c r="P605" s="5">
        <f>[4]怪物表!P606</f>
        <v>0.1</v>
      </c>
      <c r="Q605" s="5">
        <f>[4]怪物表!Q606</f>
        <v>0.10800000000000001</v>
      </c>
      <c r="R605" s="5">
        <f>[4]怪物表!R606</f>
        <v>0.04</v>
      </c>
      <c r="S605" s="5">
        <f>[4]怪物表!S606</f>
        <v>3.5999999999999997E-2</v>
      </c>
      <c r="T605" s="5">
        <f>[4]怪物表!T606</f>
        <v>0</v>
      </c>
      <c r="U605" s="5">
        <f>[4]怪物表!U606</f>
        <v>7.1999999999999995E-2</v>
      </c>
      <c r="V605" s="5">
        <f>[4]怪物表!V606</f>
        <v>3.5999999999999997E-2</v>
      </c>
      <c r="W605" s="5">
        <f>[4]怪物表!W606</f>
        <v>3.5999999999999997E-2</v>
      </c>
      <c r="X605" s="5">
        <f>[4]怪物表!X606</f>
        <v>3.5999999999999997E-2</v>
      </c>
    </row>
    <row r="606" spans="2:24" ht="14.25" x14ac:dyDescent="0.2">
      <c r="B606" s="1" t="s">
        <v>2382</v>
      </c>
      <c r="C606" s="4">
        <v>10</v>
      </c>
      <c r="D606" s="5" t="str">
        <f>[4]怪物表!D607</f>
        <v>火系</v>
      </c>
      <c r="E606" s="5" t="str">
        <f>[4]怪物表!E607</f>
        <v>火炎</v>
      </c>
      <c r="F606" s="5">
        <f>[4]怪物表!F607</f>
        <v>0</v>
      </c>
      <c r="G606" s="5">
        <f>[4]怪物表!G607</f>
        <v>70</v>
      </c>
      <c r="H606" s="5">
        <f>[4]怪物表!H607</f>
        <v>25</v>
      </c>
      <c r="I606" s="5">
        <f>[4]怪物表!I607</f>
        <v>36</v>
      </c>
      <c r="J606" s="5">
        <f>[4]怪物表!J607</f>
        <v>16</v>
      </c>
      <c r="K606" s="5">
        <f>[4]怪物表!K607</f>
        <v>42</v>
      </c>
      <c r="L606" s="5">
        <f>[4]怪物表!L607</f>
        <v>0</v>
      </c>
      <c r="M606" s="5">
        <f>[4]怪物表!M607</f>
        <v>25</v>
      </c>
      <c r="N606" s="5">
        <f>[4]怪物表!N607</f>
        <v>0</v>
      </c>
      <c r="O606" s="5">
        <f>[4]怪物表!O607</f>
        <v>1.1300000000000001</v>
      </c>
      <c r="P606" s="5">
        <f>[4]怪物表!P607</f>
        <v>0.1</v>
      </c>
      <c r="Q606" s="5">
        <f>[4]怪物表!Q607</f>
        <v>0.10900000000000001</v>
      </c>
      <c r="R606" s="5">
        <f>[4]怪物表!R607</f>
        <v>4.4999999999999998E-2</v>
      </c>
      <c r="S606" s="5">
        <f>[4]怪物表!S607</f>
        <v>4.0499999999999994E-2</v>
      </c>
      <c r="T606" s="5">
        <f>[4]怪物表!T607</f>
        <v>0</v>
      </c>
      <c r="U606" s="5">
        <f>[4]怪物表!U607</f>
        <v>8.0999999999999989E-2</v>
      </c>
      <c r="V606" s="5">
        <f>[4]怪物表!V607</f>
        <v>4.0499999999999994E-2</v>
      </c>
      <c r="W606" s="5">
        <f>[4]怪物表!W607</f>
        <v>4.0499999999999994E-2</v>
      </c>
      <c r="X606" s="5">
        <f>[4]怪物表!X607</f>
        <v>4.0499999999999994E-2</v>
      </c>
    </row>
    <row r="607" spans="2:24" ht="14.25" x14ac:dyDescent="0.2">
      <c r="B607" s="1" t="s">
        <v>2383</v>
      </c>
      <c r="C607" s="4">
        <v>11</v>
      </c>
      <c r="D607" s="5" t="str">
        <f>[4]怪物表!D608</f>
        <v>火系</v>
      </c>
      <c r="E607" s="5" t="str">
        <f>[4]怪物表!E608</f>
        <v>火炎</v>
      </c>
      <c r="F607" s="5">
        <f>[4]怪物表!F608</f>
        <v>0</v>
      </c>
      <c r="G607" s="5">
        <f>[4]怪物表!G608</f>
        <v>81</v>
      </c>
      <c r="H607" s="5">
        <f>[4]怪物表!H608</f>
        <v>27</v>
      </c>
      <c r="I607" s="5">
        <f>[4]怪物表!I608</f>
        <v>39</v>
      </c>
      <c r="J607" s="5">
        <f>[4]怪物表!J608</f>
        <v>18</v>
      </c>
      <c r="K607" s="5">
        <f>[4]怪物表!K608</f>
        <v>47</v>
      </c>
      <c r="L607" s="5">
        <f>[4]怪物表!L608</f>
        <v>0</v>
      </c>
      <c r="M607" s="5">
        <f>[4]怪物表!M608</f>
        <v>29</v>
      </c>
      <c r="N607" s="5">
        <f>[4]怪物表!N608</f>
        <v>0</v>
      </c>
      <c r="O607" s="5">
        <f>[4]怪物表!O608</f>
        <v>1.153</v>
      </c>
      <c r="P607" s="5">
        <f>[4]怪物表!P608</f>
        <v>0.1</v>
      </c>
      <c r="Q607" s="5">
        <f>[4]怪物表!Q608</f>
        <v>0.11000000000000001</v>
      </c>
      <c r="R607" s="5">
        <f>[4]怪物表!R608</f>
        <v>4.9999999999999996E-2</v>
      </c>
      <c r="S607" s="5">
        <f>[4]怪物表!S608</f>
        <v>4.4999999999999991E-2</v>
      </c>
      <c r="T607" s="5">
        <f>[4]怪物表!T608</f>
        <v>0</v>
      </c>
      <c r="U607" s="5">
        <f>[4]怪物表!U608</f>
        <v>8.9999999999999983E-2</v>
      </c>
      <c r="V607" s="5">
        <f>[4]怪物表!V608</f>
        <v>4.4999999999999991E-2</v>
      </c>
      <c r="W607" s="5">
        <f>[4]怪物表!W608</f>
        <v>4.4999999999999991E-2</v>
      </c>
      <c r="X607" s="5">
        <f>[4]怪物表!X608</f>
        <v>4.4999999999999991E-2</v>
      </c>
    </row>
    <row r="608" spans="2:24" ht="14.25" x14ac:dyDescent="0.2">
      <c r="B608" s="1" t="s">
        <v>2384</v>
      </c>
      <c r="C608" s="4">
        <v>12</v>
      </c>
      <c r="D608" s="5" t="str">
        <f>[4]怪物表!D609</f>
        <v>火系</v>
      </c>
      <c r="E608" s="5" t="str">
        <f>[4]怪物表!E609</f>
        <v>火炎</v>
      </c>
      <c r="F608" s="5">
        <f>[4]怪物表!F609</f>
        <v>0</v>
      </c>
      <c r="G608" s="5">
        <f>[4]怪物表!G609</f>
        <v>93</v>
      </c>
      <c r="H608" s="5">
        <f>[4]怪物表!H609</f>
        <v>29</v>
      </c>
      <c r="I608" s="5">
        <f>[4]怪物表!I609</f>
        <v>43</v>
      </c>
      <c r="J608" s="5">
        <f>[4]怪物表!J609</f>
        <v>20</v>
      </c>
      <c r="K608" s="5">
        <f>[4]怪物表!K609</f>
        <v>50</v>
      </c>
      <c r="L608" s="5">
        <f>[4]怪物表!L609</f>
        <v>0</v>
      </c>
      <c r="M608" s="5">
        <f>[4]怪物表!M609</f>
        <v>33</v>
      </c>
      <c r="N608" s="5">
        <f>[4]怪物表!N609</f>
        <v>0</v>
      </c>
      <c r="O608" s="5">
        <f>[4]怪物表!O609</f>
        <v>1.1759999999999999</v>
      </c>
      <c r="P608" s="5">
        <f>[4]怪物表!P609</f>
        <v>0.1</v>
      </c>
      <c r="Q608" s="5">
        <f>[4]怪物表!Q609</f>
        <v>0.11100000000000002</v>
      </c>
      <c r="R608" s="5">
        <f>[4]怪物表!R609</f>
        <v>5.4999999999999993E-2</v>
      </c>
      <c r="S608" s="5">
        <f>[4]怪物表!S609</f>
        <v>4.9499999999999988E-2</v>
      </c>
      <c r="T608" s="5">
        <f>[4]怪物表!T609</f>
        <v>0</v>
      </c>
      <c r="U608" s="5">
        <f>[4]怪物表!U609</f>
        <v>9.8999999999999977E-2</v>
      </c>
      <c r="V608" s="5">
        <f>[4]怪物表!V609</f>
        <v>4.9499999999999988E-2</v>
      </c>
      <c r="W608" s="5">
        <f>[4]怪物表!W609</f>
        <v>4.9499999999999988E-2</v>
      </c>
      <c r="X608" s="5">
        <f>[4]怪物表!X609</f>
        <v>4.9499999999999988E-2</v>
      </c>
    </row>
    <row r="609" spans="2:24" ht="14.25" x14ac:dyDescent="0.2">
      <c r="B609" s="1" t="s">
        <v>2385</v>
      </c>
      <c r="C609" s="4">
        <v>13</v>
      </c>
      <c r="D609" s="5" t="str">
        <f>[4]怪物表!D610</f>
        <v>火系</v>
      </c>
      <c r="E609" s="5" t="str">
        <f>[4]怪物表!E610</f>
        <v>火炎</v>
      </c>
      <c r="F609" s="5">
        <f>[4]怪物表!F610</f>
        <v>0</v>
      </c>
      <c r="G609" s="5">
        <f>[4]怪物表!G610</f>
        <v>105</v>
      </c>
      <c r="H609" s="5">
        <f>[4]怪物表!H610</f>
        <v>31</v>
      </c>
      <c r="I609" s="5">
        <f>[4]怪物表!I610</f>
        <v>46</v>
      </c>
      <c r="J609" s="5">
        <f>[4]怪物表!J610</f>
        <v>22</v>
      </c>
      <c r="K609" s="5">
        <f>[4]怪物表!K610</f>
        <v>55</v>
      </c>
      <c r="L609" s="5">
        <f>[4]怪物表!L610</f>
        <v>0</v>
      </c>
      <c r="M609" s="5">
        <f>[4]怪物表!M610</f>
        <v>37</v>
      </c>
      <c r="N609" s="5">
        <f>[4]怪物表!N610</f>
        <v>0</v>
      </c>
      <c r="O609" s="5">
        <f>[4]怪物表!O610</f>
        <v>1.1990000000000001</v>
      </c>
      <c r="P609" s="5">
        <f>[4]怪物表!P610</f>
        <v>0.1</v>
      </c>
      <c r="Q609" s="5">
        <f>[4]怪物表!Q610</f>
        <v>0.11200000000000002</v>
      </c>
      <c r="R609" s="5">
        <f>[4]怪物表!R610</f>
        <v>5.9999999999999991E-2</v>
      </c>
      <c r="S609" s="5">
        <f>[4]怪物表!S610</f>
        <v>5.3999999999999992E-2</v>
      </c>
      <c r="T609" s="5">
        <f>[4]怪物表!T610</f>
        <v>0</v>
      </c>
      <c r="U609" s="5">
        <f>[4]怪物表!U610</f>
        <v>0.10799999999999998</v>
      </c>
      <c r="V609" s="5">
        <f>[4]怪物表!V610</f>
        <v>5.3999999999999992E-2</v>
      </c>
      <c r="W609" s="5">
        <f>[4]怪物表!W610</f>
        <v>5.3999999999999992E-2</v>
      </c>
      <c r="X609" s="5">
        <f>[4]怪物表!X610</f>
        <v>5.3999999999999992E-2</v>
      </c>
    </row>
    <row r="610" spans="2:24" ht="14.25" x14ac:dyDescent="0.2">
      <c r="B610" s="1" t="s">
        <v>1424</v>
      </c>
      <c r="C610" s="4">
        <v>14</v>
      </c>
      <c r="D610" s="5" t="str">
        <f>[4]怪物表!D611</f>
        <v>火系</v>
      </c>
      <c r="E610" s="5" t="str">
        <f>[4]怪物表!E611</f>
        <v>火炎</v>
      </c>
      <c r="F610" s="5">
        <f>[4]怪物表!F611</f>
        <v>0</v>
      </c>
      <c r="G610" s="5">
        <f>[4]怪物表!G611</f>
        <v>117</v>
      </c>
      <c r="H610" s="5">
        <f>[4]怪物表!H611</f>
        <v>34</v>
      </c>
      <c r="I610" s="5">
        <f>[4]怪物表!I611</f>
        <v>51</v>
      </c>
      <c r="J610" s="5">
        <f>[4]怪物表!J611</f>
        <v>25</v>
      </c>
      <c r="K610" s="5">
        <f>[4]怪物表!K611</f>
        <v>59</v>
      </c>
      <c r="L610" s="5">
        <f>[4]怪物表!L611</f>
        <v>0</v>
      </c>
      <c r="M610" s="5">
        <f>[4]怪物表!M611</f>
        <v>41</v>
      </c>
      <c r="N610" s="5">
        <f>[4]怪物表!N611</f>
        <v>0</v>
      </c>
      <c r="O610" s="5">
        <f>[4]怪物表!O611</f>
        <v>1.222</v>
      </c>
      <c r="P610" s="5">
        <f>[4]怪物表!P611</f>
        <v>0.1</v>
      </c>
      <c r="Q610" s="5">
        <f>[4]怪物表!Q611</f>
        <v>0.11300000000000002</v>
      </c>
      <c r="R610" s="5">
        <f>[4]怪物表!R611</f>
        <v>6.4999999999999988E-2</v>
      </c>
      <c r="S610" s="5">
        <f>[4]怪物表!S611</f>
        <v>5.8499999999999996E-2</v>
      </c>
      <c r="T610" s="5">
        <f>[4]怪物表!T611</f>
        <v>0</v>
      </c>
      <c r="U610" s="5">
        <f>[4]怪物表!U611</f>
        <v>0.11699999999999999</v>
      </c>
      <c r="V610" s="5">
        <f>[4]怪物表!V611</f>
        <v>5.8499999999999996E-2</v>
      </c>
      <c r="W610" s="5">
        <f>[4]怪物表!W611</f>
        <v>5.8499999999999996E-2</v>
      </c>
      <c r="X610" s="5">
        <f>[4]怪物表!X611</f>
        <v>5.8499999999999996E-2</v>
      </c>
    </row>
    <row r="611" spans="2:24" ht="14.25" x14ac:dyDescent="0.2">
      <c r="B611" s="1" t="s">
        <v>2386</v>
      </c>
      <c r="C611" s="4">
        <v>15</v>
      </c>
      <c r="D611" s="5" t="str">
        <f>[4]怪物表!D612</f>
        <v>火系</v>
      </c>
      <c r="E611" s="5" t="str">
        <f>[4]怪物表!E612</f>
        <v>火炎</v>
      </c>
      <c r="F611" s="5">
        <f>[4]怪物表!F612</f>
        <v>0</v>
      </c>
      <c r="G611" s="5">
        <f>[4]怪物表!G612</f>
        <v>132</v>
      </c>
      <c r="H611" s="5">
        <f>[4]怪物表!H612</f>
        <v>37</v>
      </c>
      <c r="I611" s="5">
        <f>[4]怪物表!I612</f>
        <v>54</v>
      </c>
      <c r="J611" s="5">
        <f>[4]怪物表!J612</f>
        <v>27</v>
      </c>
      <c r="K611" s="5">
        <f>[4]怪物表!K612</f>
        <v>65</v>
      </c>
      <c r="L611" s="5">
        <f>[4]怪物表!L612</f>
        <v>0</v>
      </c>
      <c r="M611" s="5">
        <f>[4]怪物表!M612</f>
        <v>45</v>
      </c>
      <c r="N611" s="5">
        <f>[4]怪物表!N612</f>
        <v>0</v>
      </c>
      <c r="O611" s="5">
        <f>[4]怪物表!O612</f>
        <v>1.2450000000000001</v>
      </c>
      <c r="P611" s="5">
        <f>[4]怪物表!P612</f>
        <v>0.1</v>
      </c>
      <c r="Q611" s="5">
        <f>[4]怪物表!Q612</f>
        <v>0.11400000000000002</v>
      </c>
      <c r="R611" s="5">
        <f>[4]怪物表!R612</f>
        <v>6.9999999999999993E-2</v>
      </c>
      <c r="S611" s="5">
        <f>[4]怪物表!S612</f>
        <v>6.3E-2</v>
      </c>
      <c r="T611" s="5">
        <f>[4]怪物表!T612</f>
        <v>0</v>
      </c>
      <c r="U611" s="5">
        <f>[4]怪物表!U612</f>
        <v>0.126</v>
      </c>
      <c r="V611" s="5">
        <f>[4]怪物表!V612</f>
        <v>6.3E-2</v>
      </c>
      <c r="W611" s="5">
        <f>[4]怪物表!W612</f>
        <v>6.3E-2</v>
      </c>
      <c r="X611" s="5">
        <f>[4]怪物表!X612</f>
        <v>6.3E-2</v>
      </c>
    </row>
    <row r="612" spans="2:24" ht="14.25" x14ac:dyDescent="0.2">
      <c r="B612" s="1" t="s">
        <v>2387</v>
      </c>
      <c r="C612" s="4">
        <v>16</v>
      </c>
      <c r="D612" s="5" t="str">
        <f>[4]怪物表!D613</f>
        <v>火系</v>
      </c>
      <c r="E612" s="5" t="str">
        <f>[4]怪物表!E613</f>
        <v>火炎</v>
      </c>
      <c r="F612" s="5">
        <f>[4]怪物表!F613</f>
        <v>0</v>
      </c>
      <c r="G612" s="5">
        <f>[4]怪物表!G613</f>
        <v>145</v>
      </c>
      <c r="H612" s="5">
        <f>[4]怪物表!H613</f>
        <v>40</v>
      </c>
      <c r="I612" s="5">
        <f>[4]怪物表!I613</f>
        <v>58</v>
      </c>
      <c r="J612" s="5">
        <f>[4]怪物表!J613</f>
        <v>29</v>
      </c>
      <c r="K612" s="5">
        <f>[4]怪物表!K613</f>
        <v>70</v>
      </c>
      <c r="L612" s="5">
        <f>[4]怪物表!L613</f>
        <v>0</v>
      </c>
      <c r="M612" s="5">
        <f>[4]怪物表!M613</f>
        <v>49</v>
      </c>
      <c r="N612" s="5">
        <f>[4]怪物表!N613</f>
        <v>0</v>
      </c>
      <c r="O612" s="5">
        <f>[4]怪物表!O613</f>
        <v>1.268</v>
      </c>
      <c r="P612" s="5">
        <f>[4]怪物表!P613</f>
        <v>0.1</v>
      </c>
      <c r="Q612" s="5">
        <f>[4]怪物表!Q613</f>
        <v>0.11500000000000002</v>
      </c>
      <c r="R612" s="5">
        <f>[4]怪物表!R613</f>
        <v>7.4999999999999997E-2</v>
      </c>
      <c r="S612" s="5">
        <f>[4]怪物表!S613</f>
        <v>6.7500000000000004E-2</v>
      </c>
      <c r="T612" s="5">
        <f>[4]怪物表!T613</f>
        <v>0</v>
      </c>
      <c r="U612" s="5">
        <f>[4]怪物表!U613</f>
        <v>0.13500000000000001</v>
      </c>
      <c r="V612" s="5">
        <f>[4]怪物表!V613</f>
        <v>6.7500000000000004E-2</v>
      </c>
      <c r="W612" s="5">
        <f>[4]怪物表!W613</f>
        <v>6.7500000000000004E-2</v>
      </c>
      <c r="X612" s="5">
        <f>[4]怪物表!X613</f>
        <v>6.7500000000000004E-2</v>
      </c>
    </row>
    <row r="613" spans="2:24" ht="14.25" x14ac:dyDescent="0.2">
      <c r="B613" s="1" t="s">
        <v>2388</v>
      </c>
      <c r="C613" s="4">
        <v>17</v>
      </c>
      <c r="D613" s="5" t="str">
        <f>[4]怪物表!D614</f>
        <v>火系</v>
      </c>
      <c r="E613" s="5" t="str">
        <f>[4]怪物表!E614</f>
        <v>火炎</v>
      </c>
      <c r="F613" s="5">
        <f>[4]怪物表!F614</f>
        <v>0</v>
      </c>
      <c r="G613" s="5">
        <f>[4]怪物表!G614</f>
        <v>158</v>
      </c>
      <c r="H613" s="5">
        <f>[4]怪物表!H614</f>
        <v>43</v>
      </c>
      <c r="I613" s="5">
        <f>[4]怪物表!I614</f>
        <v>62</v>
      </c>
      <c r="J613" s="5">
        <f>[4]怪物表!J614</f>
        <v>32</v>
      </c>
      <c r="K613" s="5">
        <f>[4]怪物表!K614</f>
        <v>75</v>
      </c>
      <c r="L613" s="5">
        <f>[4]怪物表!L614</f>
        <v>0</v>
      </c>
      <c r="M613" s="5">
        <f>[4]怪物表!M614</f>
        <v>54</v>
      </c>
      <c r="N613" s="5">
        <f>[4]怪物表!N614</f>
        <v>0</v>
      </c>
      <c r="O613" s="5">
        <f>[4]怪物表!O614</f>
        <v>1.2909999999999999</v>
      </c>
      <c r="P613" s="5">
        <f>[4]怪物表!P614</f>
        <v>0.1</v>
      </c>
      <c r="Q613" s="5">
        <f>[4]怪物表!Q614</f>
        <v>0.11600000000000002</v>
      </c>
      <c r="R613" s="5">
        <f>[4]怪物表!R614</f>
        <v>0.08</v>
      </c>
      <c r="S613" s="5">
        <f>[4]怪物表!S614</f>
        <v>7.2000000000000008E-2</v>
      </c>
      <c r="T613" s="5">
        <f>[4]怪物表!T614</f>
        <v>0</v>
      </c>
      <c r="U613" s="5">
        <f>[4]怪物表!U614</f>
        <v>0.14400000000000002</v>
      </c>
      <c r="V613" s="5">
        <f>[4]怪物表!V614</f>
        <v>7.2000000000000008E-2</v>
      </c>
      <c r="W613" s="5">
        <f>[4]怪物表!W614</f>
        <v>7.2000000000000008E-2</v>
      </c>
      <c r="X613" s="5">
        <f>[4]怪物表!X614</f>
        <v>7.2000000000000008E-2</v>
      </c>
    </row>
    <row r="614" spans="2:24" ht="14.25" x14ac:dyDescent="0.2">
      <c r="B614" s="1" t="s">
        <v>1429</v>
      </c>
      <c r="C614" s="4">
        <v>18</v>
      </c>
      <c r="D614" s="5" t="str">
        <f>[4]怪物表!D615</f>
        <v>火系</v>
      </c>
      <c r="E614" s="5" t="str">
        <f>[4]怪物表!E615</f>
        <v>火炎</v>
      </c>
      <c r="F614" s="5">
        <f>[4]怪物表!F615</f>
        <v>0</v>
      </c>
      <c r="G614" s="5">
        <f>[4]怪物表!G615</f>
        <v>170</v>
      </c>
      <c r="H614" s="5">
        <f>[4]怪物表!H615</f>
        <v>46</v>
      </c>
      <c r="I614" s="5">
        <f>[4]怪物表!I615</f>
        <v>68</v>
      </c>
      <c r="J614" s="5">
        <f>[4]怪物表!J615</f>
        <v>35</v>
      </c>
      <c r="K614" s="5">
        <f>[4]怪物表!K615</f>
        <v>80</v>
      </c>
      <c r="L614" s="5">
        <f>[4]怪物表!L615</f>
        <v>0</v>
      </c>
      <c r="M614" s="5">
        <f>[4]怪物表!M615</f>
        <v>59</v>
      </c>
      <c r="N614" s="5">
        <f>[4]怪物表!N615</f>
        <v>0</v>
      </c>
      <c r="O614" s="5">
        <f>[4]怪物表!O615</f>
        <v>1.3140000000000001</v>
      </c>
      <c r="P614" s="5">
        <f>[4]怪物表!P615</f>
        <v>0.1</v>
      </c>
      <c r="Q614" s="5">
        <f>[4]怪物表!Q615</f>
        <v>0.11700000000000002</v>
      </c>
      <c r="R614" s="5">
        <f>[4]怪物表!R615</f>
        <v>8.5000000000000006E-2</v>
      </c>
      <c r="S614" s="5">
        <f>[4]怪物表!S615</f>
        <v>7.6500000000000012E-2</v>
      </c>
      <c r="T614" s="5">
        <f>[4]怪物表!T615</f>
        <v>0</v>
      </c>
      <c r="U614" s="5">
        <f>[4]怪物表!U615</f>
        <v>0.15300000000000002</v>
      </c>
      <c r="V614" s="5">
        <f>[4]怪物表!V615</f>
        <v>7.6500000000000012E-2</v>
      </c>
      <c r="W614" s="5">
        <f>[4]怪物表!W615</f>
        <v>7.6500000000000012E-2</v>
      </c>
      <c r="X614" s="5">
        <f>[4]怪物表!X615</f>
        <v>7.6500000000000012E-2</v>
      </c>
    </row>
    <row r="615" spans="2:24" ht="14.25" x14ac:dyDescent="0.2">
      <c r="B615" s="1" t="s">
        <v>1366</v>
      </c>
      <c r="C615" s="4">
        <v>19</v>
      </c>
      <c r="D615" s="5" t="str">
        <f>[4]怪物表!D616</f>
        <v>火系</v>
      </c>
      <c r="E615" s="5" t="str">
        <f>[4]怪物表!E616</f>
        <v>火炎</v>
      </c>
      <c r="F615" s="5">
        <f>[4]怪物表!F616</f>
        <v>0</v>
      </c>
      <c r="G615" s="5">
        <f>[4]怪物表!G616</f>
        <v>183</v>
      </c>
      <c r="H615" s="5">
        <f>[4]怪物表!H616</f>
        <v>49</v>
      </c>
      <c r="I615" s="5">
        <f>[4]怪物表!I616</f>
        <v>72</v>
      </c>
      <c r="J615" s="5">
        <f>[4]怪物表!J616</f>
        <v>37</v>
      </c>
      <c r="K615" s="5">
        <f>[4]怪物表!K616</f>
        <v>86</v>
      </c>
      <c r="L615" s="5">
        <f>[4]怪物表!L616</f>
        <v>0</v>
      </c>
      <c r="M615" s="5">
        <f>[4]怪物表!M616</f>
        <v>64</v>
      </c>
      <c r="N615" s="5">
        <f>[4]怪物表!N616</f>
        <v>0</v>
      </c>
      <c r="O615" s="5">
        <f>[4]怪物表!O616</f>
        <v>1.337</v>
      </c>
      <c r="P615" s="5">
        <f>[4]怪物表!P616</f>
        <v>0.1</v>
      </c>
      <c r="Q615" s="5">
        <f>[4]怪物表!Q616</f>
        <v>0.11800000000000002</v>
      </c>
      <c r="R615" s="5">
        <f>[4]怪物表!R616</f>
        <v>9.0000000000000011E-2</v>
      </c>
      <c r="S615" s="5">
        <f>[4]怪物表!S616</f>
        <v>8.1000000000000016E-2</v>
      </c>
      <c r="T615" s="5">
        <f>[4]怪物表!T616</f>
        <v>0</v>
      </c>
      <c r="U615" s="5">
        <f>[4]怪物表!U616</f>
        <v>0.16200000000000003</v>
      </c>
      <c r="V615" s="5">
        <f>[4]怪物表!V616</f>
        <v>8.1000000000000016E-2</v>
      </c>
      <c r="W615" s="5">
        <f>[4]怪物表!W616</f>
        <v>8.1000000000000016E-2</v>
      </c>
      <c r="X615" s="5">
        <f>[4]怪物表!X616</f>
        <v>8.1000000000000016E-2</v>
      </c>
    </row>
    <row r="616" spans="2:24" ht="14.25" x14ac:dyDescent="0.2">
      <c r="B616" s="1" t="s">
        <v>2389</v>
      </c>
      <c r="C616" s="4">
        <v>20</v>
      </c>
      <c r="D616" s="5" t="str">
        <f>[4]怪物表!D617</f>
        <v>火系</v>
      </c>
      <c r="E616" s="5" t="str">
        <f>[4]怪物表!E617</f>
        <v>火炎</v>
      </c>
      <c r="F616" s="5">
        <f>[4]怪物表!F617</f>
        <v>0</v>
      </c>
      <c r="G616" s="5">
        <f>[4]怪物表!G617</f>
        <v>198</v>
      </c>
      <c r="H616" s="5">
        <f>[4]怪物表!H617</f>
        <v>52</v>
      </c>
      <c r="I616" s="5">
        <f>[4]怪物表!I617</f>
        <v>77</v>
      </c>
      <c r="J616" s="5">
        <f>[4]怪物表!J617</f>
        <v>40</v>
      </c>
      <c r="K616" s="5">
        <f>[4]怪物表!K617</f>
        <v>93</v>
      </c>
      <c r="L616" s="5">
        <f>[4]怪物表!L617</f>
        <v>0</v>
      </c>
      <c r="M616" s="5">
        <f>[4]怪物表!M617</f>
        <v>69</v>
      </c>
      <c r="N616" s="5">
        <f>[4]怪物表!N617</f>
        <v>0</v>
      </c>
      <c r="O616" s="5">
        <f>[4]怪物表!O617</f>
        <v>1.36</v>
      </c>
      <c r="P616" s="5">
        <f>[4]怪物表!P617</f>
        <v>0.1</v>
      </c>
      <c r="Q616" s="5">
        <f>[4]怪物表!Q617</f>
        <v>0.11900000000000002</v>
      </c>
      <c r="R616" s="5">
        <f>[4]怪物表!R617</f>
        <v>9.5000000000000015E-2</v>
      </c>
      <c r="S616" s="5">
        <f>[4]怪物表!S617</f>
        <v>8.550000000000002E-2</v>
      </c>
      <c r="T616" s="5">
        <f>[4]怪物表!T617</f>
        <v>0</v>
      </c>
      <c r="U616" s="5">
        <f>[4]怪物表!U617</f>
        <v>0.17100000000000004</v>
      </c>
      <c r="V616" s="5">
        <f>[4]怪物表!V617</f>
        <v>8.550000000000002E-2</v>
      </c>
      <c r="W616" s="5">
        <f>[4]怪物表!W617</f>
        <v>8.550000000000002E-2</v>
      </c>
      <c r="X616" s="5">
        <f>[4]怪物表!X617</f>
        <v>8.550000000000002E-2</v>
      </c>
    </row>
    <row r="617" spans="2:24" ht="14.25" x14ac:dyDescent="0.2">
      <c r="B617" s="1" t="s">
        <v>2390</v>
      </c>
      <c r="C617" s="4">
        <v>21</v>
      </c>
      <c r="D617" s="5" t="str">
        <f>[4]怪物表!D618</f>
        <v>火系</v>
      </c>
      <c r="E617" s="5" t="str">
        <f>[4]怪物表!E618</f>
        <v>火炎</v>
      </c>
      <c r="F617" s="5">
        <f>[4]怪物表!F618</f>
        <v>0</v>
      </c>
      <c r="G617" s="5">
        <f>[4]怪物表!G618</f>
        <v>213</v>
      </c>
      <c r="H617" s="5">
        <f>[4]怪物表!H618</f>
        <v>55</v>
      </c>
      <c r="I617" s="5">
        <f>[4]怪物表!I618</f>
        <v>82</v>
      </c>
      <c r="J617" s="5">
        <f>[4]怪物表!J618</f>
        <v>44</v>
      </c>
      <c r="K617" s="5">
        <f>[4]怪物表!K618</f>
        <v>98</v>
      </c>
      <c r="L617" s="5">
        <f>[4]怪物表!L618</f>
        <v>0</v>
      </c>
      <c r="M617" s="5">
        <f>[4]怪物表!M618</f>
        <v>74</v>
      </c>
      <c r="N617" s="5">
        <f>[4]怪物表!N618</f>
        <v>0</v>
      </c>
      <c r="O617" s="5">
        <f>[4]怪物表!O618</f>
        <v>1.383</v>
      </c>
      <c r="P617" s="5">
        <f>[4]怪物表!P618</f>
        <v>0.1</v>
      </c>
      <c r="Q617" s="5">
        <f>[4]怪物表!Q618</f>
        <v>0.12000000000000002</v>
      </c>
      <c r="R617" s="5">
        <f>[4]怪物表!R618</f>
        <v>0.10000000000000002</v>
      </c>
      <c r="S617" s="5">
        <f>[4]怪物表!S618</f>
        <v>9.0000000000000024E-2</v>
      </c>
      <c r="T617" s="5">
        <f>[4]怪物表!T618</f>
        <v>0</v>
      </c>
      <c r="U617" s="5">
        <f>[4]怪物表!U618</f>
        <v>0.18000000000000005</v>
      </c>
      <c r="V617" s="5">
        <f>[4]怪物表!V618</f>
        <v>9.0000000000000024E-2</v>
      </c>
      <c r="W617" s="5">
        <f>[4]怪物表!W618</f>
        <v>9.0000000000000024E-2</v>
      </c>
      <c r="X617" s="5">
        <f>[4]怪物表!X618</f>
        <v>9.0000000000000024E-2</v>
      </c>
    </row>
    <row r="618" spans="2:24" ht="14.25" x14ac:dyDescent="0.2">
      <c r="B618" s="1" t="s">
        <v>1301</v>
      </c>
      <c r="C618" s="4">
        <v>22</v>
      </c>
      <c r="D618" s="5" t="str">
        <f>[4]怪物表!D619</f>
        <v>火系</v>
      </c>
      <c r="E618" s="5" t="str">
        <f>[4]怪物表!E619</f>
        <v>火炎</v>
      </c>
      <c r="F618" s="5">
        <f>[4]怪物表!F619</f>
        <v>0</v>
      </c>
      <c r="G618" s="5">
        <f>[4]怪物表!G619</f>
        <v>227</v>
      </c>
      <c r="H618" s="5">
        <f>[4]怪物表!H619</f>
        <v>58</v>
      </c>
      <c r="I618" s="5">
        <f>[4]怪物表!I619</f>
        <v>87</v>
      </c>
      <c r="J618" s="5">
        <f>[4]怪物表!J619</f>
        <v>46</v>
      </c>
      <c r="K618" s="5">
        <f>[4]怪物表!K619</f>
        <v>105</v>
      </c>
      <c r="L618" s="5">
        <f>[4]怪物表!L619</f>
        <v>0</v>
      </c>
      <c r="M618" s="5">
        <f>[4]怪物表!M619</f>
        <v>79</v>
      </c>
      <c r="N618" s="5">
        <f>[4]怪物表!N619</f>
        <v>0</v>
      </c>
      <c r="O618" s="5">
        <f>[4]怪物表!O619</f>
        <v>1.4059999999999999</v>
      </c>
      <c r="P618" s="5">
        <f>[4]怪物表!P619</f>
        <v>0.1</v>
      </c>
      <c r="Q618" s="5">
        <f>[4]怪物表!Q619</f>
        <v>0.12100000000000002</v>
      </c>
      <c r="R618" s="5">
        <f>[4]怪物表!R619</f>
        <v>0.10500000000000002</v>
      </c>
      <c r="S618" s="5">
        <f>[4]怪物表!S619</f>
        <v>9.4500000000000028E-2</v>
      </c>
      <c r="T618" s="5">
        <f>[4]怪物表!T619</f>
        <v>0</v>
      </c>
      <c r="U618" s="5">
        <f>[4]怪物表!U619</f>
        <v>0.18900000000000006</v>
      </c>
      <c r="V618" s="5">
        <f>[4]怪物表!V619</f>
        <v>9.4500000000000028E-2</v>
      </c>
      <c r="W618" s="5">
        <f>[4]怪物表!W619</f>
        <v>9.4500000000000028E-2</v>
      </c>
      <c r="X618" s="5">
        <f>[4]怪物表!X619</f>
        <v>9.4500000000000028E-2</v>
      </c>
    </row>
    <row r="619" spans="2:24" ht="14.25" x14ac:dyDescent="0.2">
      <c r="B619" s="1" t="s">
        <v>1302</v>
      </c>
      <c r="C619" s="4">
        <v>23</v>
      </c>
      <c r="D619" s="5" t="str">
        <f>[4]怪物表!D620</f>
        <v>火系</v>
      </c>
      <c r="E619" s="5" t="str">
        <f>[4]怪物表!E620</f>
        <v>火炎</v>
      </c>
      <c r="F619" s="5">
        <f>[4]怪物表!F620</f>
        <v>0</v>
      </c>
      <c r="G619" s="5">
        <f>[4]怪物表!G620</f>
        <v>242</v>
      </c>
      <c r="H619" s="5">
        <f>[4]怪物表!H620</f>
        <v>61</v>
      </c>
      <c r="I619" s="5">
        <f>[4]怪物表!I620</f>
        <v>93</v>
      </c>
      <c r="J619" s="5">
        <f>[4]怪物表!J620</f>
        <v>50</v>
      </c>
      <c r="K619" s="5">
        <f>[4]怪物表!K620</f>
        <v>111</v>
      </c>
      <c r="L619" s="5">
        <f>[4]怪物表!L620</f>
        <v>0</v>
      </c>
      <c r="M619" s="5">
        <f>[4]怪物表!M620</f>
        <v>84</v>
      </c>
      <c r="N619" s="5">
        <f>[4]怪物表!N620</f>
        <v>0</v>
      </c>
      <c r="O619" s="5">
        <f>[4]怪物表!O620</f>
        <v>1.429</v>
      </c>
      <c r="P619" s="5">
        <f>[4]怪物表!P620</f>
        <v>0.1</v>
      </c>
      <c r="Q619" s="5">
        <f>[4]怪物表!Q620</f>
        <v>0.12200000000000003</v>
      </c>
      <c r="R619" s="5">
        <f>[4]怪物表!R620</f>
        <v>0.11000000000000003</v>
      </c>
      <c r="S619" s="5">
        <f>[4]怪物表!S620</f>
        <v>9.9000000000000032E-2</v>
      </c>
      <c r="T619" s="5">
        <f>[4]怪物表!T620</f>
        <v>0</v>
      </c>
      <c r="U619" s="5">
        <f>[4]怪物表!U620</f>
        <v>0.19800000000000006</v>
      </c>
      <c r="V619" s="5">
        <f>[4]怪物表!V620</f>
        <v>9.9000000000000032E-2</v>
      </c>
      <c r="W619" s="5">
        <f>[4]怪物表!W620</f>
        <v>9.9000000000000032E-2</v>
      </c>
      <c r="X619" s="5">
        <f>[4]怪物表!X620</f>
        <v>9.9000000000000032E-2</v>
      </c>
    </row>
    <row r="620" spans="2:24" ht="14.25" x14ac:dyDescent="0.2">
      <c r="B620" s="1" t="s">
        <v>1249</v>
      </c>
      <c r="C620" s="4">
        <v>24</v>
      </c>
      <c r="D620" s="5" t="str">
        <f>[4]怪物表!D621</f>
        <v>火系</v>
      </c>
      <c r="E620" s="5" t="str">
        <f>[4]怪物表!E621</f>
        <v>火炎</v>
      </c>
      <c r="F620" s="5">
        <f>[4]怪物表!F621</f>
        <v>0</v>
      </c>
      <c r="G620" s="5">
        <f>[4]怪物表!G621</f>
        <v>258</v>
      </c>
      <c r="H620" s="5">
        <f>[4]怪物表!H621</f>
        <v>64</v>
      </c>
      <c r="I620" s="5">
        <f>[4]怪物表!I621</f>
        <v>98</v>
      </c>
      <c r="J620" s="5">
        <f>[4]怪物表!J621</f>
        <v>53</v>
      </c>
      <c r="K620" s="5">
        <f>[4]怪物表!K621</f>
        <v>118</v>
      </c>
      <c r="L620" s="5">
        <f>[4]怪物表!L621</f>
        <v>0</v>
      </c>
      <c r="M620" s="5">
        <f>[4]怪物表!M621</f>
        <v>90</v>
      </c>
      <c r="N620" s="5">
        <f>[4]怪物表!N621</f>
        <v>0</v>
      </c>
      <c r="O620" s="5">
        <f>[4]怪物表!O621</f>
        <v>1.452</v>
      </c>
      <c r="P620" s="5">
        <f>[4]怪物表!P621</f>
        <v>0.1</v>
      </c>
      <c r="Q620" s="5">
        <f>[4]怪物表!Q621</f>
        <v>0.12300000000000003</v>
      </c>
      <c r="R620" s="5">
        <f>[4]怪物表!R621</f>
        <v>0.11500000000000003</v>
      </c>
      <c r="S620" s="5">
        <f>[4]怪物表!S621</f>
        <v>0.10350000000000004</v>
      </c>
      <c r="T620" s="5">
        <f>[4]怪物表!T621</f>
        <v>0</v>
      </c>
      <c r="U620" s="5">
        <f>[4]怪物表!U621</f>
        <v>0.20700000000000007</v>
      </c>
      <c r="V620" s="5">
        <f>[4]怪物表!V621</f>
        <v>0.10350000000000004</v>
      </c>
      <c r="W620" s="5">
        <f>[4]怪物表!W621</f>
        <v>0.10350000000000004</v>
      </c>
      <c r="X620" s="5">
        <f>[4]怪物表!X621</f>
        <v>0.10350000000000004</v>
      </c>
    </row>
    <row r="621" spans="2:24" ht="14.25" x14ac:dyDescent="0.2">
      <c r="B621" s="1" t="s">
        <v>1250</v>
      </c>
      <c r="C621" s="4">
        <v>25</v>
      </c>
      <c r="D621" s="5" t="str">
        <f>[4]怪物表!D622</f>
        <v>火系</v>
      </c>
      <c r="E621" s="5" t="str">
        <f>[4]怪物表!E622</f>
        <v>火炎</v>
      </c>
      <c r="F621" s="5">
        <f>[4]怪物表!F622</f>
        <v>0</v>
      </c>
      <c r="G621" s="5">
        <f>[4]怪物表!G622</f>
        <v>275</v>
      </c>
      <c r="H621" s="5">
        <f>[4]怪物表!H622</f>
        <v>67</v>
      </c>
      <c r="I621" s="5">
        <f>[4]怪物表!I622</f>
        <v>104</v>
      </c>
      <c r="J621" s="5">
        <f>[4]怪物表!J622</f>
        <v>56</v>
      </c>
      <c r="K621" s="5">
        <f>[4]怪物表!K622</f>
        <v>125</v>
      </c>
      <c r="L621" s="5">
        <f>[4]怪物表!L622</f>
        <v>0</v>
      </c>
      <c r="M621" s="5">
        <f>[4]怪物表!M622</f>
        <v>96</v>
      </c>
      <c r="N621" s="5">
        <f>[4]怪物表!N622</f>
        <v>0</v>
      </c>
      <c r="O621" s="5">
        <f>[4]怪物表!O622</f>
        <v>1.4750000000000001</v>
      </c>
      <c r="P621" s="5">
        <f>[4]怪物表!P622</f>
        <v>0.1</v>
      </c>
      <c r="Q621" s="5">
        <f>[4]怪物表!Q622</f>
        <v>0.12400000000000003</v>
      </c>
      <c r="R621" s="5">
        <f>[4]怪物表!R622</f>
        <v>0.12000000000000004</v>
      </c>
      <c r="S621" s="5">
        <f>[4]怪物表!S622</f>
        <v>0.10800000000000004</v>
      </c>
      <c r="T621" s="5">
        <f>[4]怪物表!T622</f>
        <v>0</v>
      </c>
      <c r="U621" s="5">
        <f>[4]怪物表!U622</f>
        <v>0.21600000000000008</v>
      </c>
      <c r="V621" s="5">
        <f>[4]怪物表!V622</f>
        <v>0.10800000000000004</v>
      </c>
      <c r="W621" s="5">
        <f>[4]怪物表!W622</f>
        <v>0.10800000000000004</v>
      </c>
      <c r="X621" s="5">
        <f>[4]怪物表!X622</f>
        <v>0.10800000000000004</v>
      </c>
    </row>
    <row r="622" spans="2:24" ht="14.25" x14ac:dyDescent="0.2">
      <c r="B622" s="1" t="s">
        <v>1251</v>
      </c>
      <c r="C622" s="4">
        <v>26</v>
      </c>
      <c r="D622" s="5" t="str">
        <f>[4]怪物表!D623</f>
        <v>火系</v>
      </c>
      <c r="E622" s="5" t="str">
        <f>[4]怪物表!E623</f>
        <v>火炎</v>
      </c>
      <c r="F622" s="5">
        <f>[4]怪物表!F623</f>
        <v>0</v>
      </c>
      <c r="G622" s="5">
        <f>[4]怪物表!G623</f>
        <v>292</v>
      </c>
      <c r="H622" s="5">
        <f>[4]怪物表!H623</f>
        <v>70</v>
      </c>
      <c r="I622" s="5">
        <f>[4]怪物表!I623</f>
        <v>110</v>
      </c>
      <c r="J622" s="5">
        <f>[4]怪物表!J623</f>
        <v>60</v>
      </c>
      <c r="K622" s="5">
        <f>[4]怪物表!K623</f>
        <v>132</v>
      </c>
      <c r="L622" s="5">
        <f>[4]怪物表!L623</f>
        <v>0</v>
      </c>
      <c r="M622" s="5">
        <f>[4]怪物表!M623</f>
        <v>102</v>
      </c>
      <c r="N622" s="5">
        <f>[4]怪物表!N623</f>
        <v>0</v>
      </c>
      <c r="O622" s="5">
        <f>[4]怪物表!O623</f>
        <v>1.498</v>
      </c>
      <c r="P622" s="5">
        <f>[4]怪物表!P623</f>
        <v>0.1</v>
      </c>
      <c r="Q622" s="5">
        <f>[4]怪物表!Q623</f>
        <v>0.12500000000000003</v>
      </c>
      <c r="R622" s="5">
        <f>[4]怪物表!R623</f>
        <v>0.12500000000000003</v>
      </c>
      <c r="S622" s="5">
        <f>[4]怪物表!S623</f>
        <v>0.11250000000000004</v>
      </c>
      <c r="T622" s="5">
        <f>[4]怪物表!T623</f>
        <v>0</v>
      </c>
      <c r="U622" s="5">
        <f>[4]怪物表!U623</f>
        <v>0.22500000000000009</v>
      </c>
      <c r="V622" s="5">
        <f>[4]怪物表!V623</f>
        <v>0.11250000000000004</v>
      </c>
      <c r="W622" s="5">
        <f>[4]怪物表!W623</f>
        <v>0.11250000000000004</v>
      </c>
      <c r="X622" s="5">
        <f>[4]怪物表!X623</f>
        <v>0.11250000000000004</v>
      </c>
    </row>
    <row r="623" spans="2:24" ht="14.25" x14ac:dyDescent="0.2">
      <c r="B623" s="1" t="s">
        <v>1252</v>
      </c>
      <c r="C623" s="4">
        <v>27</v>
      </c>
      <c r="D623" s="5" t="str">
        <f>[4]怪物表!D624</f>
        <v>火系</v>
      </c>
      <c r="E623" s="5" t="str">
        <f>[4]怪物表!E624</f>
        <v>火炎</v>
      </c>
      <c r="F623" s="5">
        <f>[4]怪物表!F624</f>
        <v>0</v>
      </c>
      <c r="G623" s="5">
        <f>[4]怪物表!G624</f>
        <v>309</v>
      </c>
      <c r="H623" s="5">
        <f>[4]怪物表!H624</f>
        <v>73</v>
      </c>
      <c r="I623" s="5">
        <f>[4]怪物表!I624</f>
        <v>116</v>
      </c>
      <c r="J623" s="5">
        <f>[4]怪物表!J624</f>
        <v>63</v>
      </c>
      <c r="K623" s="5">
        <f>[4]怪物表!K624</f>
        <v>140</v>
      </c>
      <c r="L623" s="5">
        <f>[4]怪物表!L624</f>
        <v>0</v>
      </c>
      <c r="M623" s="5">
        <f>[4]怪物表!M624</f>
        <v>108</v>
      </c>
      <c r="N623" s="5">
        <f>[4]怪物表!N624</f>
        <v>0</v>
      </c>
      <c r="O623" s="5">
        <f>[4]怪物表!O624</f>
        <v>1.5209999999999999</v>
      </c>
      <c r="P623" s="5">
        <f>[4]怪物表!P624</f>
        <v>0.1</v>
      </c>
      <c r="Q623" s="5">
        <f>[4]怪物表!Q624</f>
        <v>0.12600000000000003</v>
      </c>
      <c r="R623" s="5">
        <f>[4]怪物表!R624</f>
        <v>0.13000000000000003</v>
      </c>
      <c r="S623" s="5">
        <f>[4]怪物表!S624</f>
        <v>0.11700000000000005</v>
      </c>
      <c r="T623" s="5">
        <f>[4]怪物表!T624</f>
        <v>0</v>
      </c>
      <c r="U623" s="5">
        <f>[4]怪物表!U624</f>
        <v>0.2340000000000001</v>
      </c>
      <c r="V623" s="5">
        <f>[4]怪物表!V624</f>
        <v>0.11700000000000005</v>
      </c>
      <c r="W623" s="5">
        <f>[4]怪物表!W624</f>
        <v>0.11700000000000005</v>
      </c>
      <c r="X623" s="5">
        <f>[4]怪物表!X624</f>
        <v>0.11700000000000005</v>
      </c>
    </row>
    <row r="624" spans="2:24" ht="14.25" x14ac:dyDescent="0.2">
      <c r="B624" s="1" t="s">
        <v>2391</v>
      </c>
      <c r="C624" s="4">
        <v>28</v>
      </c>
      <c r="D624" s="5" t="str">
        <f>[4]怪物表!D625</f>
        <v>火系</v>
      </c>
      <c r="E624" s="5" t="str">
        <f>[4]怪物表!E625</f>
        <v>火炎</v>
      </c>
      <c r="F624" s="5">
        <f>[4]怪物表!F625</f>
        <v>0</v>
      </c>
      <c r="G624" s="5">
        <f>[4]怪物表!G625</f>
        <v>325</v>
      </c>
      <c r="H624" s="5">
        <f>[4]怪物表!H625</f>
        <v>76</v>
      </c>
      <c r="I624" s="5">
        <f>[4]怪物表!I625</f>
        <v>123</v>
      </c>
      <c r="J624" s="5">
        <f>[4]怪物表!J625</f>
        <v>67</v>
      </c>
      <c r="K624" s="5">
        <f>[4]怪物表!K625</f>
        <v>147</v>
      </c>
      <c r="L624" s="5">
        <f>[4]怪物表!L625</f>
        <v>0</v>
      </c>
      <c r="M624" s="5">
        <f>[4]怪物表!M625</f>
        <v>114</v>
      </c>
      <c r="N624" s="5">
        <f>[4]怪物表!N625</f>
        <v>0</v>
      </c>
      <c r="O624" s="5">
        <f>[4]怪物表!O625</f>
        <v>1.544</v>
      </c>
      <c r="P624" s="5">
        <f>[4]怪物表!P625</f>
        <v>0.1</v>
      </c>
      <c r="Q624" s="5">
        <f>[4]怪物表!Q625</f>
        <v>0.12700000000000003</v>
      </c>
      <c r="R624" s="5">
        <f>[4]怪物表!R625</f>
        <v>0.13500000000000004</v>
      </c>
      <c r="S624" s="5">
        <f>[4]怪物表!S625</f>
        <v>0.12150000000000005</v>
      </c>
      <c r="T624" s="5">
        <f>[4]怪物表!T625</f>
        <v>0</v>
      </c>
      <c r="U624" s="5">
        <f>[4]怪物表!U625</f>
        <v>0.2430000000000001</v>
      </c>
      <c r="V624" s="5">
        <f>[4]怪物表!V625</f>
        <v>0.12150000000000005</v>
      </c>
      <c r="W624" s="5">
        <f>[4]怪物表!W625</f>
        <v>0.12150000000000005</v>
      </c>
      <c r="X624" s="5">
        <f>[4]怪物表!X625</f>
        <v>0.12150000000000005</v>
      </c>
    </row>
    <row r="625" spans="2:24" ht="14.25" x14ac:dyDescent="0.2">
      <c r="B625" s="1" t="s">
        <v>1374</v>
      </c>
      <c r="C625" s="4">
        <v>29</v>
      </c>
      <c r="D625" s="5" t="str">
        <f>[4]怪物表!D626</f>
        <v>火系</v>
      </c>
      <c r="E625" s="5" t="str">
        <f>[4]怪物表!E626</f>
        <v>火炎</v>
      </c>
      <c r="F625" s="5">
        <f>[4]怪物表!F626</f>
        <v>0</v>
      </c>
      <c r="G625" s="5">
        <f>[4]怪物表!G626</f>
        <v>342</v>
      </c>
      <c r="H625" s="5">
        <f>[4]怪物表!H626</f>
        <v>79</v>
      </c>
      <c r="I625" s="5">
        <f>[4]怪物表!I626</f>
        <v>129</v>
      </c>
      <c r="J625" s="5">
        <f>[4]怪物表!J626</f>
        <v>71</v>
      </c>
      <c r="K625" s="5">
        <f>[4]怪物表!K626</f>
        <v>155</v>
      </c>
      <c r="L625" s="5">
        <f>[4]怪物表!L626</f>
        <v>0</v>
      </c>
      <c r="M625" s="5">
        <f>[4]怪物表!M626</f>
        <v>120</v>
      </c>
      <c r="N625" s="5">
        <f>[4]怪物表!N626</f>
        <v>0</v>
      </c>
      <c r="O625" s="5">
        <f>[4]怪物表!O626</f>
        <v>1.5669999999999999</v>
      </c>
      <c r="P625" s="5">
        <f>[4]怪物表!P626</f>
        <v>0.1</v>
      </c>
      <c r="Q625" s="5">
        <f>[4]怪物表!Q626</f>
        <v>0.12800000000000003</v>
      </c>
      <c r="R625" s="5">
        <f>[4]怪物表!R626</f>
        <v>0.14000000000000004</v>
      </c>
      <c r="S625" s="5">
        <f>[4]怪物表!S626</f>
        <v>0.12600000000000006</v>
      </c>
      <c r="T625" s="5">
        <f>[4]怪物表!T626</f>
        <v>0</v>
      </c>
      <c r="U625" s="5">
        <f>[4]怪物表!U626</f>
        <v>0.25200000000000011</v>
      </c>
      <c r="V625" s="5">
        <f>[4]怪物表!V626</f>
        <v>0.12600000000000006</v>
      </c>
      <c r="W625" s="5">
        <f>[4]怪物表!W626</f>
        <v>0.12600000000000006</v>
      </c>
      <c r="X625" s="5">
        <f>[4]怪物表!X626</f>
        <v>0.12600000000000006</v>
      </c>
    </row>
    <row r="626" spans="2:24" ht="14.25" x14ac:dyDescent="0.2">
      <c r="B626" s="1" t="s">
        <v>1375</v>
      </c>
      <c r="C626" s="4">
        <v>30</v>
      </c>
      <c r="D626" s="5" t="str">
        <f>[4]怪物表!D627</f>
        <v>火系</v>
      </c>
      <c r="E626" s="5" t="str">
        <f>[4]怪物表!E627</f>
        <v>火炎</v>
      </c>
      <c r="F626" s="5">
        <f>[4]怪物表!F627</f>
        <v>0</v>
      </c>
      <c r="G626" s="5">
        <f>[4]怪物表!G627</f>
        <v>361</v>
      </c>
      <c r="H626" s="5">
        <f>[4]怪物表!H627</f>
        <v>82</v>
      </c>
      <c r="I626" s="5">
        <f>[4]怪物表!I627</f>
        <v>136</v>
      </c>
      <c r="J626" s="5">
        <f>[4]怪物表!J627</f>
        <v>74</v>
      </c>
      <c r="K626" s="5">
        <f>[4]怪物表!K627</f>
        <v>163</v>
      </c>
      <c r="L626" s="5">
        <f>[4]怪物表!L627</f>
        <v>0</v>
      </c>
      <c r="M626" s="5">
        <f>[4]怪物表!M627</f>
        <v>126</v>
      </c>
      <c r="N626" s="5">
        <f>[4]怪物表!N627</f>
        <v>0</v>
      </c>
      <c r="O626" s="5">
        <f>[4]怪物表!O627</f>
        <v>1.5899999999999999</v>
      </c>
      <c r="P626" s="5">
        <f>[4]怪物表!P627</f>
        <v>0.1</v>
      </c>
      <c r="Q626" s="5">
        <f>[4]怪物表!Q627</f>
        <v>0.12900000000000003</v>
      </c>
      <c r="R626" s="5">
        <f>[4]怪物表!R627</f>
        <v>0.14500000000000005</v>
      </c>
      <c r="S626" s="5">
        <f>[4]怪物表!S627</f>
        <v>0.13050000000000006</v>
      </c>
      <c r="T626" s="5">
        <f>[4]怪物表!T627</f>
        <v>0</v>
      </c>
      <c r="U626" s="5">
        <f>[4]怪物表!U627</f>
        <v>0.26100000000000012</v>
      </c>
      <c r="V626" s="5">
        <f>[4]怪物表!V627</f>
        <v>0.13050000000000006</v>
      </c>
      <c r="W626" s="5">
        <f>[4]怪物表!W627</f>
        <v>0.13050000000000006</v>
      </c>
      <c r="X626" s="5">
        <f>[4]怪物表!X627</f>
        <v>0.13050000000000006</v>
      </c>
    </row>
    <row r="627" spans="2:24" ht="14.25" x14ac:dyDescent="0.2">
      <c r="B627" s="1" t="s">
        <v>2392</v>
      </c>
      <c r="C627" s="4">
        <v>31</v>
      </c>
      <c r="D627" s="5" t="str">
        <f>[4]怪物表!D628</f>
        <v>火系</v>
      </c>
      <c r="E627" s="5" t="str">
        <f>[4]怪物表!E628</f>
        <v>火炎</v>
      </c>
      <c r="F627" s="5">
        <f>[4]怪物表!F628</f>
        <v>0</v>
      </c>
      <c r="G627" s="5">
        <f>[4]怪物表!G628</f>
        <v>380</v>
      </c>
      <c r="H627" s="5">
        <f>[4]怪物表!H628</f>
        <v>85</v>
      </c>
      <c r="I627" s="5">
        <f>[4]怪物表!I628</f>
        <v>142</v>
      </c>
      <c r="J627" s="5">
        <f>[4]怪物表!J628</f>
        <v>78</v>
      </c>
      <c r="K627" s="5">
        <f>[4]怪物表!K628</f>
        <v>171</v>
      </c>
      <c r="L627" s="5">
        <f>[4]怪物表!L628</f>
        <v>0</v>
      </c>
      <c r="M627" s="5">
        <f>[4]怪物表!M628</f>
        <v>132</v>
      </c>
      <c r="N627" s="5">
        <f>[4]怪物表!N628</f>
        <v>0</v>
      </c>
      <c r="O627" s="5">
        <f>[4]怪物表!O628</f>
        <v>1.613</v>
      </c>
      <c r="P627" s="5">
        <f>[4]怪物表!P628</f>
        <v>0.1</v>
      </c>
      <c r="Q627" s="5">
        <f>[4]怪物表!Q628</f>
        <v>0.13000000000000003</v>
      </c>
      <c r="R627" s="5">
        <f>[4]怪物表!R628</f>
        <v>0.15000000000000005</v>
      </c>
      <c r="S627" s="5">
        <f>[4]怪物表!S628</f>
        <v>0.13500000000000006</v>
      </c>
      <c r="T627" s="5">
        <f>[4]怪物表!T628</f>
        <v>0</v>
      </c>
      <c r="U627" s="5">
        <f>[4]怪物表!U628</f>
        <v>0.27000000000000013</v>
      </c>
      <c r="V627" s="5">
        <f>[4]怪物表!V628</f>
        <v>0.13500000000000006</v>
      </c>
      <c r="W627" s="5">
        <f>[4]怪物表!W628</f>
        <v>0.13500000000000006</v>
      </c>
      <c r="X627" s="5">
        <f>[4]怪物表!X628</f>
        <v>0.13500000000000006</v>
      </c>
    </row>
    <row r="628" spans="2:24" ht="14.25" x14ac:dyDescent="0.2">
      <c r="B628" s="1" t="s">
        <v>2393</v>
      </c>
      <c r="C628" s="4">
        <v>32</v>
      </c>
      <c r="D628" s="5" t="str">
        <f>[4]怪物表!D629</f>
        <v>火系</v>
      </c>
      <c r="E628" s="5" t="str">
        <f>[4]怪物表!E629</f>
        <v>火炎</v>
      </c>
      <c r="F628" s="5">
        <f>[4]怪物表!F629</f>
        <v>0</v>
      </c>
      <c r="G628" s="5">
        <f>[4]怪物表!G629</f>
        <v>399</v>
      </c>
      <c r="H628" s="5">
        <f>[4]怪物表!H629</f>
        <v>88</v>
      </c>
      <c r="I628" s="5">
        <f>[4]怪物表!I629</f>
        <v>149</v>
      </c>
      <c r="J628" s="5">
        <f>[4]怪物表!J629</f>
        <v>81</v>
      </c>
      <c r="K628" s="5">
        <f>[4]怪物表!K629</f>
        <v>179</v>
      </c>
      <c r="L628" s="5">
        <f>[4]怪物表!L629</f>
        <v>0</v>
      </c>
      <c r="M628" s="5">
        <f>[4]怪物表!M629</f>
        <v>138</v>
      </c>
      <c r="N628" s="5">
        <f>[4]怪物表!N629</f>
        <v>0</v>
      </c>
      <c r="O628" s="5">
        <f>[4]怪物表!O629</f>
        <v>1.6360000000000001</v>
      </c>
      <c r="P628" s="5">
        <f>[4]怪物表!P629</f>
        <v>0.1</v>
      </c>
      <c r="Q628" s="5">
        <f>[4]怪物表!Q629</f>
        <v>0.13100000000000003</v>
      </c>
      <c r="R628" s="5">
        <f>[4]怪物表!R629</f>
        <v>0.15500000000000005</v>
      </c>
      <c r="S628" s="5">
        <f>[4]怪物表!S629</f>
        <v>0.13950000000000007</v>
      </c>
      <c r="T628" s="5">
        <f>[4]怪物表!T629</f>
        <v>0</v>
      </c>
      <c r="U628" s="5">
        <f>[4]怪物表!U629</f>
        <v>0.27900000000000014</v>
      </c>
      <c r="V628" s="5">
        <f>[4]怪物表!V629</f>
        <v>0.13950000000000007</v>
      </c>
      <c r="W628" s="5">
        <f>[4]怪物表!W629</f>
        <v>0.13950000000000007</v>
      </c>
      <c r="X628" s="5">
        <f>[4]怪物表!X629</f>
        <v>0.13950000000000007</v>
      </c>
    </row>
    <row r="629" spans="2:24" ht="14.25" x14ac:dyDescent="0.2">
      <c r="B629" s="1" t="s">
        <v>2394</v>
      </c>
      <c r="C629" s="4">
        <v>33</v>
      </c>
      <c r="D629" s="5" t="str">
        <f>[4]怪物表!D630</f>
        <v>火系</v>
      </c>
      <c r="E629" s="5" t="str">
        <f>[4]怪物表!E630</f>
        <v>火炎</v>
      </c>
      <c r="F629" s="5">
        <f>[4]怪物表!F630</f>
        <v>0</v>
      </c>
      <c r="G629" s="5">
        <f>[4]怪物表!G630</f>
        <v>418</v>
      </c>
      <c r="H629" s="5">
        <f>[4]怪物表!H630</f>
        <v>91</v>
      </c>
      <c r="I629" s="5">
        <f>[4]怪物表!I630</f>
        <v>157</v>
      </c>
      <c r="J629" s="5">
        <f>[4]怪物表!J630</f>
        <v>86</v>
      </c>
      <c r="K629" s="5">
        <f>[4]怪物表!K630</f>
        <v>188</v>
      </c>
      <c r="L629" s="5">
        <f>[4]怪物表!L630</f>
        <v>0</v>
      </c>
      <c r="M629" s="5">
        <f>[4]怪物表!M630</f>
        <v>145</v>
      </c>
      <c r="N629" s="5">
        <f>[4]怪物表!N630</f>
        <v>0</v>
      </c>
      <c r="O629" s="5">
        <f>[4]怪物表!O630</f>
        <v>1.6589999999999998</v>
      </c>
      <c r="P629" s="5">
        <f>[4]怪物表!P630</f>
        <v>0.1</v>
      </c>
      <c r="Q629" s="5">
        <f>[4]怪物表!Q630</f>
        <v>0.13200000000000003</v>
      </c>
      <c r="R629" s="5">
        <f>[4]怪物表!R630</f>
        <v>0.16000000000000006</v>
      </c>
      <c r="S629" s="5">
        <f>[4]怪物表!S630</f>
        <v>0.14400000000000007</v>
      </c>
      <c r="T629" s="5">
        <f>[4]怪物表!T630</f>
        <v>0</v>
      </c>
      <c r="U629" s="5">
        <f>[4]怪物表!U630</f>
        <v>0.28800000000000014</v>
      </c>
      <c r="V629" s="5">
        <f>[4]怪物表!V630</f>
        <v>0.14400000000000007</v>
      </c>
      <c r="W629" s="5">
        <f>[4]怪物表!W630</f>
        <v>0.14400000000000007</v>
      </c>
      <c r="X629" s="5">
        <f>[4]怪物表!X630</f>
        <v>0.14400000000000007</v>
      </c>
    </row>
    <row r="630" spans="2:24" ht="14.25" x14ac:dyDescent="0.2">
      <c r="B630" s="1" t="s">
        <v>1442</v>
      </c>
      <c r="C630" s="4">
        <v>34</v>
      </c>
      <c r="D630" s="5" t="str">
        <f>[4]怪物表!D631</f>
        <v>火系</v>
      </c>
      <c r="E630" s="5" t="str">
        <f>[4]怪物表!E631</f>
        <v>火炎</v>
      </c>
      <c r="F630" s="5">
        <f>[4]怪物表!F631</f>
        <v>0</v>
      </c>
      <c r="G630" s="5">
        <f>[4]怪物表!G631</f>
        <v>436</v>
      </c>
      <c r="H630" s="5">
        <f>[4]怪物表!H631</f>
        <v>94</v>
      </c>
      <c r="I630" s="5">
        <f>[4]怪物表!I631</f>
        <v>164</v>
      </c>
      <c r="J630" s="5">
        <f>[4]怪物表!J631</f>
        <v>90</v>
      </c>
      <c r="K630" s="5">
        <f>[4]怪物表!K631</f>
        <v>196</v>
      </c>
      <c r="L630" s="5">
        <f>[4]怪物表!L631</f>
        <v>0</v>
      </c>
      <c r="M630" s="5">
        <f>[4]怪物表!M631</f>
        <v>152</v>
      </c>
      <c r="N630" s="5">
        <f>[4]怪物表!N631</f>
        <v>0</v>
      </c>
      <c r="O630" s="5">
        <f>[4]怪物表!O631</f>
        <v>1.6819999999999999</v>
      </c>
      <c r="P630" s="5">
        <f>[4]怪物表!P631</f>
        <v>0.1</v>
      </c>
      <c r="Q630" s="5">
        <f>[4]怪物表!Q631</f>
        <v>0.13300000000000003</v>
      </c>
      <c r="R630" s="5">
        <f>[4]怪物表!R631</f>
        <v>0.16500000000000006</v>
      </c>
      <c r="S630" s="5">
        <f>[4]怪物表!S631</f>
        <v>0.14850000000000008</v>
      </c>
      <c r="T630" s="5">
        <f>[4]怪物表!T631</f>
        <v>0</v>
      </c>
      <c r="U630" s="5">
        <f>[4]怪物表!U631</f>
        <v>0.29700000000000015</v>
      </c>
      <c r="V630" s="5">
        <f>[4]怪物表!V631</f>
        <v>0.14850000000000008</v>
      </c>
      <c r="W630" s="5">
        <f>[4]怪物表!W631</f>
        <v>0.14850000000000008</v>
      </c>
      <c r="X630" s="5">
        <f>[4]怪物表!X631</f>
        <v>0.14850000000000008</v>
      </c>
    </row>
    <row r="631" spans="2:24" ht="14.25" x14ac:dyDescent="0.2">
      <c r="B631" s="1" t="s">
        <v>1381</v>
      </c>
      <c r="C631" s="4">
        <v>35</v>
      </c>
      <c r="D631" s="5" t="str">
        <f>[4]怪物表!D632</f>
        <v>火系</v>
      </c>
      <c r="E631" s="5" t="str">
        <f>[4]怪物表!E632</f>
        <v>火炎</v>
      </c>
      <c r="F631" s="5">
        <f>[4]怪物表!F632</f>
        <v>0</v>
      </c>
      <c r="G631" s="5">
        <f>[4]怪物表!G632</f>
        <v>456</v>
      </c>
      <c r="H631" s="5">
        <f>[4]怪物表!H632</f>
        <v>97</v>
      </c>
      <c r="I631" s="5">
        <f>[4]怪物表!I632</f>
        <v>171</v>
      </c>
      <c r="J631" s="5">
        <f>[4]怪物表!J632</f>
        <v>94</v>
      </c>
      <c r="K631" s="5">
        <f>[4]怪物表!K632</f>
        <v>205</v>
      </c>
      <c r="L631" s="5">
        <f>[4]怪物表!L632</f>
        <v>0</v>
      </c>
      <c r="M631" s="5">
        <f>[4]怪物表!M632</f>
        <v>159</v>
      </c>
      <c r="N631" s="5">
        <f>[4]怪物表!N632</f>
        <v>0</v>
      </c>
      <c r="O631" s="5">
        <f>[4]怪物表!O632</f>
        <v>1.7050000000000001</v>
      </c>
      <c r="P631" s="5">
        <f>[4]怪物表!P632</f>
        <v>0.1</v>
      </c>
      <c r="Q631" s="5">
        <f>[4]怪物表!Q632</f>
        <v>0.13400000000000004</v>
      </c>
      <c r="R631" s="5">
        <f>[4]怪物表!R632</f>
        <v>0.17000000000000007</v>
      </c>
      <c r="S631" s="5">
        <f>[4]怪物表!S632</f>
        <v>0.15300000000000008</v>
      </c>
      <c r="T631" s="5">
        <f>[4]怪物表!T632</f>
        <v>0</v>
      </c>
      <c r="U631" s="5">
        <f>[4]怪物表!U632</f>
        <v>0.30600000000000016</v>
      </c>
      <c r="V631" s="5">
        <f>[4]怪物表!V632</f>
        <v>0.15300000000000008</v>
      </c>
      <c r="W631" s="5">
        <f>[4]怪物表!W632</f>
        <v>0.15300000000000008</v>
      </c>
      <c r="X631" s="5">
        <f>[4]怪物表!X632</f>
        <v>0.15300000000000008</v>
      </c>
    </row>
    <row r="632" spans="2:24" ht="14.25" x14ac:dyDescent="0.2">
      <c r="B632" s="1" t="s">
        <v>1444</v>
      </c>
      <c r="C632" s="4">
        <v>36</v>
      </c>
      <c r="D632" s="5" t="str">
        <f>[4]怪物表!D633</f>
        <v>火系</v>
      </c>
      <c r="E632" s="5" t="str">
        <f>[4]怪物表!E633</f>
        <v>火炎</v>
      </c>
      <c r="F632" s="5">
        <f>[4]怪物表!F633</f>
        <v>0</v>
      </c>
      <c r="G632" s="5">
        <f>[4]怪物表!G633</f>
        <v>477</v>
      </c>
      <c r="H632" s="5">
        <f>[4]怪物表!H633</f>
        <v>101</v>
      </c>
      <c r="I632" s="5">
        <f>[4]怪物表!I633</f>
        <v>179</v>
      </c>
      <c r="J632" s="5">
        <f>[4]怪物表!J633</f>
        <v>98</v>
      </c>
      <c r="K632" s="5">
        <f>[4]怪物表!K633</f>
        <v>215</v>
      </c>
      <c r="L632" s="5">
        <f>[4]怪物表!L633</f>
        <v>0</v>
      </c>
      <c r="M632" s="5">
        <f>[4]怪物表!M633</f>
        <v>166</v>
      </c>
      <c r="N632" s="5">
        <f>[4]怪物表!N633</f>
        <v>0</v>
      </c>
      <c r="O632" s="5">
        <f>[4]怪物表!O633</f>
        <v>1.728</v>
      </c>
      <c r="P632" s="5">
        <f>[4]怪物表!P633</f>
        <v>0.1</v>
      </c>
      <c r="Q632" s="5">
        <f>[4]怪物表!Q633</f>
        <v>0.13500000000000004</v>
      </c>
      <c r="R632" s="5">
        <f>[4]怪物表!R633</f>
        <v>0.17500000000000007</v>
      </c>
      <c r="S632" s="5">
        <f>[4]怪物表!S633</f>
        <v>0.15750000000000008</v>
      </c>
      <c r="T632" s="5">
        <f>[4]怪物表!T633</f>
        <v>0</v>
      </c>
      <c r="U632" s="5">
        <f>[4]怪物表!U633</f>
        <v>0.31500000000000017</v>
      </c>
      <c r="V632" s="5">
        <f>[4]怪物表!V633</f>
        <v>0.15750000000000008</v>
      </c>
      <c r="W632" s="5">
        <f>[4]怪物表!W633</f>
        <v>0.15750000000000008</v>
      </c>
      <c r="X632" s="5">
        <f>[4]怪物表!X633</f>
        <v>0.15750000000000008</v>
      </c>
    </row>
    <row r="633" spans="2:24" ht="14.25" x14ac:dyDescent="0.2">
      <c r="B633" s="1" t="s">
        <v>2395</v>
      </c>
      <c r="C633" s="4">
        <v>37</v>
      </c>
      <c r="D633" s="5" t="str">
        <f>[4]怪物表!D634</f>
        <v>火系</v>
      </c>
      <c r="E633" s="5" t="str">
        <f>[4]怪物表!E634</f>
        <v>火炎</v>
      </c>
      <c r="F633" s="5">
        <f>[4]怪物表!F634</f>
        <v>0</v>
      </c>
      <c r="G633" s="5">
        <f>[4]怪物表!G634</f>
        <v>498</v>
      </c>
      <c r="H633" s="5">
        <f>[4]怪物表!H634</f>
        <v>105</v>
      </c>
      <c r="I633" s="5">
        <f>[4]怪物表!I634</f>
        <v>187</v>
      </c>
      <c r="J633" s="5">
        <f>[4]怪物表!J634</f>
        <v>102</v>
      </c>
      <c r="K633" s="5">
        <f>[4]怪物表!K634</f>
        <v>224</v>
      </c>
      <c r="L633" s="5">
        <f>[4]怪物表!L634</f>
        <v>0</v>
      </c>
      <c r="M633" s="5">
        <f>[4]怪物表!M634</f>
        <v>173</v>
      </c>
      <c r="N633" s="5">
        <f>[4]怪物表!N634</f>
        <v>0</v>
      </c>
      <c r="O633" s="5">
        <f>[4]怪物表!O634</f>
        <v>1.7509999999999999</v>
      </c>
      <c r="P633" s="5">
        <f>[4]怪物表!P634</f>
        <v>0.1</v>
      </c>
      <c r="Q633" s="5">
        <f>[4]怪物表!Q634</f>
        <v>0.13600000000000004</v>
      </c>
      <c r="R633" s="5">
        <f>[4]怪物表!R634</f>
        <v>0.18000000000000008</v>
      </c>
      <c r="S633" s="5">
        <f>[4]怪物表!S634</f>
        <v>0.16200000000000009</v>
      </c>
      <c r="T633" s="5">
        <f>[4]怪物表!T634</f>
        <v>0</v>
      </c>
      <c r="U633" s="5">
        <f>[4]怪物表!U634</f>
        <v>0.32400000000000018</v>
      </c>
      <c r="V633" s="5">
        <f>[4]怪物表!V634</f>
        <v>0.16200000000000009</v>
      </c>
      <c r="W633" s="5">
        <f>[4]怪物表!W634</f>
        <v>0.16200000000000009</v>
      </c>
      <c r="X633" s="5">
        <f>[4]怪物表!X634</f>
        <v>0.16200000000000009</v>
      </c>
    </row>
    <row r="634" spans="2:24" ht="14.25" x14ac:dyDescent="0.2">
      <c r="B634" s="1" t="s">
        <v>1445</v>
      </c>
      <c r="C634" s="4">
        <v>38</v>
      </c>
      <c r="D634" s="5" t="str">
        <f>[4]怪物表!D635</f>
        <v>火系</v>
      </c>
      <c r="E634" s="5" t="str">
        <f>[4]怪物表!E635</f>
        <v>火炎</v>
      </c>
      <c r="F634" s="5">
        <f>[4]怪物表!F635</f>
        <v>0</v>
      </c>
      <c r="G634" s="5">
        <f>[4]怪物表!G635</f>
        <v>519</v>
      </c>
      <c r="H634" s="5">
        <f>[4]怪物表!H635</f>
        <v>109</v>
      </c>
      <c r="I634" s="5">
        <f>[4]怪物表!I635</f>
        <v>195</v>
      </c>
      <c r="J634" s="5">
        <f>[4]怪物表!J635</f>
        <v>107</v>
      </c>
      <c r="K634" s="5">
        <f>[4]怪物表!K635</f>
        <v>234</v>
      </c>
      <c r="L634" s="5">
        <f>[4]怪物表!L635</f>
        <v>0</v>
      </c>
      <c r="M634" s="5">
        <f>[4]怪物表!M635</f>
        <v>180</v>
      </c>
      <c r="N634" s="5">
        <f>[4]怪物表!N635</f>
        <v>0</v>
      </c>
      <c r="O634" s="5">
        <f>[4]怪物表!O635</f>
        <v>1.774</v>
      </c>
      <c r="P634" s="5">
        <f>[4]怪物表!P635</f>
        <v>0.1</v>
      </c>
      <c r="Q634" s="5">
        <f>[4]怪物表!Q635</f>
        <v>0.13700000000000004</v>
      </c>
      <c r="R634" s="5">
        <f>[4]怪物表!R635</f>
        <v>0.18500000000000008</v>
      </c>
      <c r="S634" s="5">
        <f>[4]怪物表!S635</f>
        <v>0.16650000000000009</v>
      </c>
      <c r="T634" s="5">
        <f>[4]怪物表!T635</f>
        <v>0</v>
      </c>
      <c r="U634" s="5">
        <f>[4]怪物表!U635</f>
        <v>0.33300000000000018</v>
      </c>
      <c r="V634" s="5">
        <f>[4]怪物表!V635</f>
        <v>0.16650000000000009</v>
      </c>
      <c r="W634" s="5">
        <f>[4]怪物表!W635</f>
        <v>0.16650000000000009</v>
      </c>
      <c r="X634" s="5">
        <f>[4]怪物表!X635</f>
        <v>0.16650000000000009</v>
      </c>
    </row>
    <row r="635" spans="2:24" ht="14.25" x14ac:dyDescent="0.2">
      <c r="B635" s="1" t="s">
        <v>2396</v>
      </c>
      <c r="C635" s="4">
        <v>39</v>
      </c>
      <c r="D635" s="5" t="str">
        <f>[4]怪物表!D636</f>
        <v>火系</v>
      </c>
      <c r="E635" s="5" t="str">
        <f>[4]怪物表!E636</f>
        <v>火炎</v>
      </c>
      <c r="F635" s="5">
        <f>[4]怪物表!F636</f>
        <v>0</v>
      </c>
      <c r="G635" s="5">
        <f>[4]怪物表!G636</f>
        <v>539</v>
      </c>
      <c r="H635" s="5">
        <f>[4]怪物表!H636</f>
        <v>113</v>
      </c>
      <c r="I635" s="5">
        <f>[4]怪物表!I636</f>
        <v>204</v>
      </c>
      <c r="J635" s="5">
        <f>[4]怪物表!J636</f>
        <v>111</v>
      </c>
      <c r="K635" s="5">
        <f>[4]怪物表!K636</f>
        <v>243</v>
      </c>
      <c r="L635" s="5">
        <f>[4]怪物表!L636</f>
        <v>0</v>
      </c>
      <c r="M635" s="5">
        <f>[4]怪物表!M636</f>
        <v>187</v>
      </c>
      <c r="N635" s="5">
        <f>[4]怪物表!N636</f>
        <v>0</v>
      </c>
      <c r="O635" s="5">
        <f>[4]怪物表!O636</f>
        <v>1.7969999999999999</v>
      </c>
      <c r="P635" s="5">
        <f>[4]怪物表!P636</f>
        <v>0.1</v>
      </c>
      <c r="Q635" s="5">
        <f>[4]怪物表!Q636</f>
        <v>0.13800000000000004</v>
      </c>
      <c r="R635" s="5">
        <f>[4]怪物表!R636</f>
        <v>0.19000000000000009</v>
      </c>
      <c r="S635" s="5">
        <f>[4]怪物表!S636</f>
        <v>0.1710000000000001</v>
      </c>
      <c r="T635" s="5">
        <f>[4]怪物表!T636</f>
        <v>0</v>
      </c>
      <c r="U635" s="5">
        <f>[4]怪物表!U636</f>
        <v>0.34200000000000019</v>
      </c>
      <c r="V635" s="5">
        <f>[4]怪物表!V636</f>
        <v>0.1710000000000001</v>
      </c>
      <c r="W635" s="5">
        <f>[4]怪物表!W636</f>
        <v>0.1710000000000001</v>
      </c>
      <c r="X635" s="5">
        <f>[4]怪物表!X636</f>
        <v>0.1710000000000001</v>
      </c>
    </row>
    <row r="636" spans="2:24" ht="14.25" x14ac:dyDescent="0.2">
      <c r="B636" s="1" t="s">
        <v>2397</v>
      </c>
      <c r="C636" s="4">
        <v>40</v>
      </c>
      <c r="D636" s="5" t="str">
        <f>[4]怪物表!D637</f>
        <v>火系</v>
      </c>
      <c r="E636" s="5" t="str">
        <f>[4]怪物表!E637</f>
        <v>火炎</v>
      </c>
      <c r="F636" s="5">
        <f>[4]怪物表!F637</f>
        <v>0</v>
      </c>
      <c r="G636" s="5">
        <f>[4]怪物表!G637</f>
        <v>560</v>
      </c>
      <c r="H636" s="5">
        <f>[4]怪物表!H637</f>
        <v>117</v>
      </c>
      <c r="I636" s="5">
        <f>[4]怪物表!I637</f>
        <v>212</v>
      </c>
      <c r="J636" s="5">
        <f>[4]怪物表!J637</f>
        <v>116</v>
      </c>
      <c r="K636" s="5">
        <f>[4]怪物表!K637</f>
        <v>254</v>
      </c>
      <c r="L636" s="5">
        <f>[4]怪物表!L637</f>
        <v>0</v>
      </c>
      <c r="M636" s="5">
        <f>[4]怪物表!M637</f>
        <v>194</v>
      </c>
      <c r="N636" s="5">
        <f>[4]怪物表!N637</f>
        <v>0</v>
      </c>
      <c r="O636" s="5">
        <f>[4]怪物表!O637</f>
        <v>1.82</v>
      </c>
      <c r="P636" s="5">
        <f>[4]怪物表!P637</f>
        <v>0.1</v>
      </c>
      <c r="Q636" s="5">
        <f>[4]怪物表!Q637</f>
        <v>0.13900000000000004</v>
      </c>
      <c r="R636" s="5">
        <f>[4]怪物表!R637</f>
        <v>0.19500000000000009</v>
      </c>
      <c r="S636" s="5">
        <f>[4]怪物表!S637</f>
        <v>0.1755000000000001</v>
      </c>
      <c r="T636" s="5">
        <f>[4]怪物表!T637</f>
        <v>0</v>
      </c>
      <c r="U636" s="5">
        <f>[4]怪物表!U637</f>
        <v>0.3510000000000002</v>
      </c>
      <c r="V636" s="5">
        <f>[4]怪物表!V637</f>
        <v>0.1755000000000001</v>
      </c>
      <c r="W636" s="5">
        <f>[4]怪物表!W637</f>
        <v>0.1755000000000001</v>
      </c>
      <c r="X636" s="5">
        <f>[4]怪物表!X637</f>
        <v>0.1755000000000001</v>
      </c>
    </row>
    <row r="637" spans="2:24" ht="14.25" x14ac:dyDescent="0.2">
      <c r="B637" s="1" t="s">
        <v>2398</v>
      </c>
      <c r="C637" s="4">
        <v>41</v>
      </c>
      <c r="D637" s="5" t="str">
        <f>[4]怪物表!D638</f>
        <v>火系</v>
      </c>
      <c r="E637" s="5" t="str">
        <f>[4]怪物表!E638</f>
        <v>火炎</v>
      </c>
      <c r="F637" s="5">
        <f>[4]怪物表!F638</f>
        <v>0</v>
      </c>
      <c r="G637" s="5">
        <f>[4]怪物表!G638</f>
        <v>582</v>
      </c>
      <c r="H637" s="5">
        <f>[4]怪物表!H638</f>
        <v>121</v>
      </c>
      <c r="I637" s="5">
        <f>[4]怪物表!I638</f>
        <v>221</v>
      </c>
      <c r="J637" s="5">
        <f>[4]怪物表!J638</f>
        <v>120</v>
      </c>
      <c r="K637" s="5">
        <f>[4]怪物表!K638</f>
        <v>264</v>
      </c>
      <c r="L637" s="5">
        <f>[4]怪物表!L638</f>
        <v>0</v>
      </c>
      <c r="M637" s="5">
        <f>[4]怪物表!M638</f>
        <v>201</v>
      </c>
      <c r="N637" s="5">
        <f>[4]怪物表!N638</f>
        <v>0</v>
      </c>
      <c r="O637" s="5">
        <f>[4]怪物表!O638</f>
        <v>1.843</v>
      </c>
      <c r="P637" s="5">
        <f>[4]怪物表!P638</f>
        <v>0.1</v>
      </c>
      <c r="Q637" s="5">
        <f>[4]怪物表!Q638</f>
        <v>0.14000000000000004</v>
      </c>
      <c r="R637" s="5">
        <f>[4]怪物表!R638</f>
        <v>0.20000000000000009</v>
      </c>
      <c r="S637" s="5">
        <f>[4]怪物表!S638</f>
        <v>0.1800000000000001</v>
      </c>
      <c r="T637" s="5">
        <f>[4]怪物表!T638</f>
        <v>0</v>
      </c>
      <c r="U637" s="5">
        <f>[4]怪物表!U638</f>
        <v>0.36000000000000021</v>
      </c>
      <c r="V637" s="5">
        <f>[4]怪物表!V638</f>
        <v>0.1800000000000001</v>
      </c>
      <c r="W637" s="5">
        <f>[4]怪物表!W638</f>
        <v>0.1800000000000001</v>
      </c>
      <c r="X637" s="5">
        <f>[4]怪物表!X638</f>
        <v>0.1800000000000001</v>
      </c>
    </row>
    <row r="638" spans="2:24" ht="14.25" x14ac:dyDescent="0.2">
      <c r="B638" s="1" t="s">
        <v>1476</v>
      </c>
      <c r="C638" s="4">
        <v>42</v>
      </c>
      <c r="D638" s="5" t="str">
        <f>[4]怪物表!D639</f>
        <v>火系</v>
      </c>
      <c r="E638" s="5" t="str">
        <f>[4]怪物表!E639</f>
        <v>火炎</v>
      </c>
      <c r="F638" s="5">
        <f>[4]怪物表!F639</f>
        <v>0</v>
      </c>
      <c r="G638" s="5">
        <f>[4]怪物表!G639</f>
        <v>604</v>
      </c>
      <c r="H638" s="5">
        <f>[4]怪物表!H639</f>
        <v>125</v>
      </c>
      <c r="I638" s="5">
        <f>[4]怪物表!I639</f>
        <v>229</v>
      </c>
      <c r="J638" s="5">
        <f>[4]怪物表!J639</f>
        <v>125</v>
      </c>
      <c r="K638" s="5">
        <f>[4]怪物表!K639</f>
        <v>273</v>
      </c>
      <c r="L638" s="5">
        <f>[4]怪物表!L639</f>
        <v>0</v>
      </c>
      <c r="M638" s="5">
        <f>[4]怪物表!M639</f>
        <v>209</v>
      </c>
      <c r="N638" s="5">
        <f>[4]怪物表!N639</f>
        <v>0</v>
      </c>
      <c r="O638" s="5">
        <f>[4]怪物表!O639</f>
        <v>1.8660000000000001</v>
      </c>
      <c r="P638" s="5">
        <f>[4]怪物表!P639</f>
        <v>0.1</v>
      </c>
      <c r="Q638" s="5">
        <f>[4]怪物表!Q639</f>
        <v>0.14100000000000004</v>
      </c>
      <c r="R638" s="5">
        <f>[4]怪物表!R639</f>
        <v>0.2050000000000001</v>
      </c>
      <c r="S638" s="5">
        <f>[4]怪物表!S639</f>
        <v>0.18450000000000011</v>
      </c>
      <c r="T638" s="5">
        <f>[4]怪物表!T639</f>
        <v>0</v>
      </c>
      <c r="U638" s="5">
        <f>[4]怪物表!U639</f>
        <v>0.36900000000000022</v>
      </c>
      <c r="V638" s="5">
        <f>[4]怪物表!V639</f>
        <v>0.18450000000000011</v>
      </c>
      <c r="W638" s="5">
        <f>[4]怪物表!W639</f>
        <v>0.18450000000000011</v>
      </c>
      <c r="X638" s="5">
        <f>[4]怪物表!X639</f>
        <v>0.18450000000000011</v>
      </c>
    </row>
    <row r="639" spans="2:24" ht="14.25" x14ac:dyDescent="0.2">
      <c r="B639" s="1" t="s">
        <v>2399</v>
      </c>
      <c r="C639" s="4">
        <v>43</v>
      </c>
      <c r="D639" s="5" t="str">
        <f>[4]怪物表!D640</f>
        <v>火系</v>
      </c>
      <c r="E639" s="5" t="str">
        <f>[4]怪物表!E640</f>
        <v>火炎</v>
      </c>
      <c r="F639" s="5">
        <f>[4]怪物表!F640</f>
        <v>0</v>
      </c>
      <c r="G639" s="5">
        <f>[4]怪物表!G640</f>
        <v>627</v>
      </c>
      <c r="H639" s="5">
        <f>[4]怪物表!H640</f>
        <v>129</v>
      </c>
      <c r="I639" s="5">
        <f>[4]怪物表!I640</f>
        <v>238</v>
      </c>
      <c r="J639" s="5">
        <f>[4]怪物表!J640</f>
        <v>129</v>
      </c>
      <c r="K639" s="5">
        <f>[4]怪物表!K640</f>
        <v>285</v>
      </c>
      <c r="L639" s="5">
        <f>[4]怪物表!L640</f>
        <v>0</v>
      </c>
      <c r="M639" s="5">
        <f>[4]怪物表!M640</f>
        <v>217</v>
      </c>
      <c r="N639" s="5">
        <f>[4]怪物表!N640</f>
        <v>0</v>
      </c>
      <c r="O639" s="5">
        <f>[4]怪物表!O640</f>
        <v>1.8889999999999998</v>
      </c>
      <c r="P639" s="5">
        <f>[4]怪物表!P640</f>
        <v>0.1</v>
      </c>
      <c r="Q639" s="5">
        <f>[4]怪物表!Q640</f>
        <v>0.14200000000000004</v>
      </c>
      <c r="R639" s="5">
        <f>[4]怪物表!R640</f>
        <v>0.2100000000000001</v>
      </c>
      <c r="S639" s="5">
        <f>[4]怪物表!S640</f>
        <v>0.18900000000000008</v>
      </c>
      <c r="T639" s="5">
        <f>[4]怪物表!T640</f>
        <v>0</v>
      </c>
      <c r="U639" s="5">
        <f>[4]怪物表!U640</f>
        <v>0.37800000000000017</v>
      </c>
      <c r="V639" s="5">
        <f>[4]怪物表!V640</f>
        <v>0.18900000000000008</v>
      </c>
      <c r="W639" s="5">
        <f>[4]怪物表!W640</f>
        <v>0.18900000000000008</v>
      </c>
      <c r="X639" s="5">
        <f>[4]怪物表!X640</f>
        <v>0.18900000000000008</v>
      </c>
    </row>
    <row r="640" spans="2:24" ht="14.25" x14ac:dyDescent="0.2">
      <c r="B640" s="1" t="s">
        <v>2400</v>
      </c>
      <c r="C640" s="4">
        <v>44</v>
      </c>
      <c r="D640" s="5" t="str">
        <f>[4]怪物表!D641</f>
        <v>火系</v>
      </c>
      <c r="E640" s="5" t="str">
        <f>[4]怪物表!E641</f>
        <v>火炎</v>
      </c>
      <c r="F640" s="5">
        <f>[4]怪物表!F641</f>
        <v>0</v>
      </c>
      <c r="G640" s="5">
        <f>[4]怪物表!G641</f>
        <v>650</v>
      </c>
      <c r="H640" s="5">
        <f>[4]怪物表!H641</f>
        <v>133</v>
      </c>
      <c r="I640" s="5">
        <f>[4]怪物表!I641</f>
        <v>247</v>
      </c>
      <c r="J640" s="5">
        <f>[4]怪物表!J641</f>
        <v>134</v>
      </c>
      <c r="K640" s="5">
        <f>[4]怪物表!K641</f>
        <v>295</v>
      </c>
      <c r="L640" s="5">
        <f>[4]怪物表!L641</f>
        <v>0</v>
      </c>
      <c r="M640" s="5">
        <f>[4]怪物表!M641</f>
        <v>225</v>
      </c>
      <c r="N640" s="5">
        <f>[4]怪物表!N641</f>
        <v>0</v>
      </c>
      <c r="O640" s="5">
        <f>[4]怪物表!O641</f>
        <v>1.9119999999999999</v>
      </c>
      <c r="P640" s="5">
        <f>[4]怪物表!P641</f>
        <v>0.1</v>
      </c>
      <c r="Q640" s="5">
        <f>[4]怪物表!Q641</f>
        <v>0.14300000000000004</v>
      </c>
      <c r="R640" s="5">
        <f>[4]怪物表!R641</f>
        <v>0.21500000000000011</v>
      </c>
      <c r="S640" s="5">
        <f>[4]怪物表!S641</f>
        <v>0.19350000000000009</v>
      </c>
      <c r="T640" s="5">
        <f>[4]怪物表!T641</f>
        <v>0</v>
      </c>
      <c r="U640" s="5">
        <f>[4]怪物表!U641</f>
        <v>0.38700000000000018</v>
      </c>
      <c r="V640" s="5">
        <f>[4]怪物表!V641</f>
        <v>0.19350000000000009</v>
      </c>
      <c r="W640" s="5">
        <f>[4]怪物表!W641</f>
        <v>0.19350000000000009</v>
      </c>
      <c r="X640" s="5">
        <f>[4]怪物表!X641</f>
        <v>0.19350000000000009</v>
      </c>
    </row>
    <row r="641" spans="2:24" ht="14.25" x14ac:dyDescent="0.2">
      <c r="B641" s="1" t="s">
        <v>2401</v>
      </c>
      <c r="C641" s="4">
        <v>45</v>
      </c>
      <c r="D641" s="5" t="str">
        <f>[4]怪物表!D642</f>
        <v>火系</v>
      </c>
      <c r="E641" s="5" t="str">
        <f>[4]怪物表!E642</f>
        <v>火炎</v>
      </c>
      <c r="F641" s="5">
        <f>[4]怪物表!F642</f>
        <v>0</v>
      </c>
      <c r="G641" s="5">
        <f>[4]怪物表!G642</f>
        <v>672</v>
      </c>
      <c r="H641" s="5">
        <f>[4]怪物表!H642</f>
        <v>137</v>
      </c>
      <c r="I641" s="5">
        <f>[4]怪物表!I642</f>
        <v>256</v>
      </c>
      <c r="J641" s="5">
        <f>[4]怪物表!J642</f>
        <v>138</v>
      </c>
      <c r="K641" s="5">
        <f>[4]怪物表!K642</f>
        <v>307</v>
      </c>
      <c r="L641" s="5">
        <f>[4]怪物表!L642</f>
        <v>0</v>
      </c>
      <c r="M641" s="5">
        <f>[4]怪物表!M642</f>
        <v>233</v>
      </c>
      <c r="N641" s="5">
        <f>[4]怪物表!N642</f>
        <v>0</v>
      </c>
      <c r="O641" s="5">
        <f>[4]怪物表!O642</f>
        <v>1.9350000000000001</v>
      </c>
      <c r="P641" s="5">
        <f>[4]怪物表!P642</f>
        <v>0.1</v>
      </c>
      <c r="Q641" s="5">
        <f>[4]怪物表!Q642</f>
        <v>0.14400000000000004</v>
      </c>
      <c r="R641" s="5">
        <f>[4]怪物表!R642</f>
        <v>0.22000000000000011</v>
      </c>
      <c r="S641" s="5">
        <f>[4]怪物表!S642</f>
        <v>0.19800000000000009</v>
      </c>
      <c r="T641" s="5">
        <f>[4]怪物表!T642</f>
        <v>0</v>
      </c>
      <c r="U641" s="5">
        <f>[4]怪物表!U642</f>
        <v>0.39600000000000019</v>
      </c>
      <c r="V641" s="5">
        <f>[4]怪物表!V642</f>
        <v>0.19800000000000009</v>
      </c>
      <c r="W641" s="5">
        <f>[4]怪物表!W642</f>
        <v>0.19800000000000009</v>
      </c>
      <c r="X641" s="5">
        <f>[4]怪物表!X642</f>
        <v>0.19800000000000009</v>
      </c>
    </row>
    <row r="642" spans="2:24" ht="14.25" x14ac:dyDescent="0.2">
      <c r="B642" s="1" t="s">
        <v>1329</v>
      </c>
      <c r="C642" s="4">
        <v>46</v>
      </c>
      <c r="D642" s="5" t="str">
        <f>[4]怪物表!D643</f>
        <v>火系</v>
      </c>
      <c r="E642" s="5" t="str">
        <f>[4]怪物表!E643</f>
        <v>火炎</v>
      </c>
      <c r="F642" s="5">
        <f>[4]怪物表!F643</f>
        <v>0</v>
      </c>
      <c r="G642" s="5">
        <f>[4]怪物表!G643</f>
        <v>694</v>
      </c>
      <c r="H642" s="5">
        <f>[4]怪物表!H643</f>
        <v>141</v>
      </c>
      <c r="I642" s="5">
        <f>[4]怪物表!I643</f>
        <v>266</v>
      </c>
      <c r="J642" s="5">
        <f>[4]怪物表!J643</f>
        <v>144</v>
      </c>
      <c r="K642" s="5">
        <f>[4]怪物表!K643</f>
        <v>318</v>
      </c>
      <c r="L642" s="5">
        <f>[4]怪物表!L643</f>
        <v>0</v>
      </c>
      <c r="M642" s="5">
        <f>[4]怪物表!M643</f>
        <v>241</v>
      </c>
      <c r="N642" s="5">
        <f>[4]怪物表!N643</f>
        <v>0</v>
      </c>
      <c r="O642" s="5">
        <f>[4]怪物表!O643</f>
        <v>1.9580000000000002</v>
      </c>
      <c r="P642" s="5">
        <f>[4]怪物表!P643</f>
        <v>0.1</v>
      </c>
      <c r="Q642" s="5">
        <f>[4]怪物表!Q643</f>
        <v>0.14500000000000005</v>
      </c>
      <c r="R642" s="5">
        <f>[4]怪物表!R643</f>
        <v>0.22500000000000012</v>
      </c>
      <c r="S642" s="5">
        <f>[4]怪物表!S643</f>
        <v>0.2025000000000001</v>
      </c>
      <c r="T642" s="5">
        <f>[4]怪物表!T643</f>
        <v>0</v>
      </c>
      <c r="U642" s="5">
        <f>[4]怪物表!U643</f>
        <v>0.40500000000000019</v>
      </c>
      <c r="V642" s="5">
        <f>[4]怪物表!V643</f>
        <v>0.2025000000000001</v>
      </c>
      <c r="W642" s="5">
        <f>[4]怪物表!W643</f>
        <v>0.2025000000000001</v>
      </c>
      <c r="X642" s="5">
        <f>[4]怪物表!X643</f>
        <v>0.2025000000000001</v>
      </c>
    </row>
    <row r="643" spans="2:24" ht="14.25" x14ac:dyDescent="0.2">
      <c r="B643" s="1" t="s">
        <v>1330</v>
      </c>
      <c r="C643" s="4">
        <v>47</v>
      </c>
      <c r="D643" s="5" t="str">
        <f>[4]怪物表!D644</f>
        <v>火系</v>
      </c>
      <c r="E643" s="5" t="str">
        <f>[4]怪物表!E644</f>
        <v>火炎</v>
      </c>
      <c r="F643" s="5">
        <f>[4]怪物表!F644</f>
        <v>0</v>
      </c>
      <c r="G643" s="5">
        <f>[4]怪物表!G644</f>
        <v>718</v>
      </c>
      <c r="H643" s="5">
        <f>[4]怪物表!H644</f>
        <v>145</v>
      </c>
      <c r="I643" s="5">
        <f>[4]怪物表!I644</f>
        <v>275</v>
      </c>
      <c r="J643" s="5">
        <f>[4]怪物表!J644</f>
        <v>148</v>
      </c>
      <c r="K643" s="5">
        <f>[4]怪物表!K644</f>
        <v>330</v>
      </c>
      <c r="L643" s="5">
        <f>[4]怪物表!L644</f>
        <v>0</v>
      </c>
      <c r="M643" s="5">
        <f>[4]怪物表!M644</f>
        <v>249</v>
      </c>
      <c r="N643" s="5">
        <f>[4]怪物表!N644</f>
        <v>0</v>
      </c>
      <c r="O643" s="5">
        <f>[4]怪物表!O644</f>
        <v>1.9809999999999999</v>
      </c>
      <c r="P643" s="5">
        <f>[4]怪物表!P644</f>
        <v>0.1</v>
      </c>
      <c r="Q643" s="5">
        <f>[4]怪物表!Q644</f>
        <v>0.14600000000000005</v>
      </c>
      <c r="R643" s="5">
        <f>[4]怪物表!R644</f>
        <v>0.23000000000000012</v>
      </c>
      <c r="S643" s="5">
        <f>[4]怪物表!S644</f>
        <v>0.2070000000000001</v>
      </c>
      <c r="T643" s="5">
        <f>[4]怪物表!T644</f>
        <v>0</v>
      </c>
      <c r="U643" s="5">
        <f>[4]怪物表!U644</f>
        <v>0.4140000000000002</v>
      </c>
      <c r="V643" s="5">
        <f>[4]怪物表!V644</f>
        <v>0.2070000000000001</v>
      </c>
      <c r="W643" s="5">
        <f>[4]怪物表!W644</f>
        <v>0.2070000000000001</v>
      </c>
      <c r="X643" s="5">
        <f>[4]怪物表!X644</f>
        <v>0.2070000000000001</v>
      </c>
    </row>
    <row r="644" spans="2:24" ht="14.25" x14ac:dyDescent="0.2">
      <c r="B644" s="1" t="s">
        <v>1331</v>
      </c>
      <c r="C644" s="4">
        <v>48</v>
      </c>
      <c r="D644" s="5" t="str">
        <f>[4]怪物表!D645</f>
        <v>火系</v>
      </c>
      <c r="E644" s="5" t="str">
        <f>[4]怪物表!E645</f>
        <v>火炎</v>
      </c>
      <c r="F644" s="5">
        <f>[4]怪物表!F645</f>
        <v>0</v>
      </c>
      <c r="G644" s="5">
        <f>[4]怪物表!G645</f>
        <v>742</v>
      </c>
      <c r="H644" s="5">
        <f>[4]怪物表!H645</f>
        <v>149</v>
      </c>
      <c r="I644" s="5">
        <f>[4]怪物表!I645</f>
        <v>285</v>
      </c>
      <c r="J644" s="5">
        <f>[4]怪物表!J645</f>
        <v>153</v>
      </c>
      <c r="K644" s="5">
        <f>[4]怪物表!K645</f>
        <v>341</v>
      </c>
      <c r="L644" s="5">
        <f>[4]怪物表!L645</f>
        <v>0</v>
      </c>
      <c r="M644" s="5">
        <f>[4]怪物表!M645</f>
        <v>257</v>
      </c>
      <c r="N644" s="5">
        <f>[4]怪物表!N645</f>
        <v>0</v>
      </c>
      <c r="O644" s="5">
        <f>[4]怪物表!O645</f>
        <v>2.004</v>
      </c>
      <c r="P644" s="5">
        <f>[4]怪物表!P645</f>
        <v>0.1</v>
      </c>
      <c r="Q644" s="5">
        <f>[4]怪物表!Q645</f>
        <v>0.14700000000000005</v>
      </c>
      <c r="R644" s="5">
        <f>[4]怪物表!R645</f>
        <v>0.23500000000000013</v>
      </c>
      <c r="S644" s="5">
        <f>[4]怪物表!S645</f>
        <v>0.2115000000000001</v>
      </c>
      <c r="T644" s="5">
        <f>[4]怪物表!T645</f>
        <v>0</v>
      </c>
      <c r="U644" s="5">
        <f>[4]怪物表!U645</f>
        <v>0.42300000000000021</v>
      </c>
      <c r="V644" s="5">
        <f>[4]怪物表!V645</f>
        <v>0.2115000000000001</v>
      </c>
      <c r="W644" s="5">
        <f>[4]怪物表!W645</f>
        <v>0.2115000000000001</v>
      </c>
      <c r="X644" s="5">
        <f>[4]怪物表!X645</f>
        <v>0.2115000000000001</v>
      </c>
    </row>
    <row r="645" spans="2:24" ht="14.25" x14ac:dyDescent="0.2">
      <c r="B645" s="1" t="s">
        <v>1332</v>
      </c>
      <c r="C645" s="4">
        <v>49</v>
      </c>
      <c r="D645" s="5" t="str">
        <f>[4]怪物表!D646</f>
        <v>火系</v>
      </c>
      <c r="E645" s="5" t="str">
        <f>[4]怪物表!E646</f>
        <v>火炎</v>
      </c>
      <c r="F645" s="5">
        <f>[4]怪物表!F646</f>
        <v>0</v>
      </c>
      <c r="G645" s="5">
        <f>[4]怪物表!G646</f>
        <v>766</v>
      </c>
      <c r="H645" s="5">
        <f>[4]怪物表!H646</f>
        <v>153</v>
      </c>
      <c r="I645" s="5">
        <f>[4]怪物表!I646</f>
        <v>295</v>
      </c>
      <c r="J645" s="5">
        <f>[4]怪物表!J646</f>
        <v>158</v>
      </c>
      <c r="K645" s="5">
        <f>[4]怪物表!K646</f>
        <v>354</v>
      </c>
      <c r="L645" s="5">
        <f>[4]怪物表!L646</f>
        <v>0</v>
      </c>
      <c r="M645" s="5">
        <f>[4]怪物表!M646</f>
        <v>265</v>
      </c>
      <c r="N645" s="5">
        <f>[4]怪物表!N646</f>
        <v>0</v>
      </c>
      <c r="O645" s="5">
        <f>[4]怪物表!O646</f>
        <v>2.0269999999999997</v>
      </c>
      <c r="P645" s="5">
        <f>[4]怪物表!P646</f>
        <v>0.1</v>
      </c>
      <c r="Q645" s="5">
        <f>[4]怪物表!Q646</f>
        <v>0.14800000000000005</v>
      </c>
      <c r="R645" s="5">
        <f>[4]怪物表!R646</f>
        <v>0.24000000000000013</v>
      </c>
      <c r="S645" s="5">
        <f>[4]怪物表!S646</f>
        <v>0.21600000000000011</v>
      </c>
      <c r="T645" s="5">
        <f>[4]怪物表!T646</f>
        <v>0</v>
      </c>
      <c r="U645" s="5">
        <f>[4]怪物表!U646</f>
        <v>0.43200000000000022</v>
      </c>
      <c r="V645" s="5">
        <f>[4]怪物表!V646</f>
        <v>0.21600000000000011</v>
      </c>
      <c r="W645" s="5">
        <f>[4]怪物表!W646</f>
        <v>0.21600000000000011</v>
      </c>
      <c r="X645" s="5">
        <f>[4]怪物表!X646</f>
        <v>0.21600000000000011</v>
      </c>
    </row>
    <row r="646" spans="2:24" ht="14.25" x14ac:dyDescent="0.2">
      <c r="B646" s="1" t="s">
        <v>2402</v>
      </c>
      <c r="C646" s="4">
        <v>50</v>
      </c>
      <c r="D646" s="5" t="str">
        <f>[4]怪物表!D647</f>
        <v>火系</v>
      </c>
      <c r="E646" s="5" t="str">
        <f>[4]怪物表!E647</f>
        <v>火炎</v>
      </c>
      <c r="F646" s="5">
        <f>[4]怪物表!F647</f>
        <v>0</v>
      </c>
      <c r="G646" s="5">
        <f>[4]怪物表!G647</f>
        <v>791</v>
      </c>
      <c r="H646" s="5">
        <f>[4]怪物表!H647</f>
        <v>157</v>
      </c>
      <c r="I646" s="5">
        <f>[4]怪物表!I647</f>
        <v>306</v>
      </c>
      <c r="J646" s="5">
        <f>[4]怪物表!J647</f>
        <v>163</v>
      </c>
      <c r="K646" s="5">
        <f>[4]怪物表!K647</f>
        <v>365</v>
      </c>
      <c r="L646" s="5">
        <f>[4]怪物表!L647</f>
        <v>0</v>
      </c>
      <c r="M646" s="5">
        <f>[4]怪物表!M647</f>
        <v>273</v>
      </c>
      <c r="N646" s="5">
        <f>[4]怪物表!N647</f>
        <v>0</v>
      </c>
      <c r="O646" s="5">
        <f>[4]怪物表!O647</f>
        <v>2.0499999999999998</v>
      </c>
      <c r="P646" s="5">
        <f>[4]怪物表!P647</f>
        <v>0.1</v>
      </c>
      <c r="Q646" s="5">
        <f>[4]怪物表!Q647</f>
        <v>0.14900000000000005</v>
      </c>
      <c r="R646" s="5">
        <f>[4]怪物表!R647</f>
        <v>0.24500000000000013</v>
      </c>
      <c r="S646" s="5">
        <f>[4]怪物表!S647</f>
        <v>0.22050000000000011</v>
      </c>
      <c r="T646" s="5">
        <f>[4]怪物表!T647</f>
        <v>0</v>
      </c>
      <c r="U646" s="5">
        <f>[4]怪物表!U647</f>
        <v>0.44100000000000023</v>
      </c>
      <c r="V646" s="5">
        <f>[4]怪物表!V647</f>
        <v>0.22050000000000011</v>
      </c>
      <c r="W646" s="5">
        <f>[4]怪物表!W647</f>
        <v>0.22050000000000011</v>
      </c>
      <c r="X646" s="5">
        <f>[4]怪物表!X647</f>
        <v>0.22050000000000011</v>
      </c>
    </row>
    <row r="647" spans="2:24" ht="14.25" x14ac:dyDescent="0.2">
      <c r="B647" s="1" t="s">
        <v>2403</v>
      </c>
      <c r="C647" s="4">
        <v>51</v>
      </c>
      <c r="D647" s="5" t="str">
        <f>[4]怪物表!D648</f>
        <v>火系</v>
      </c>
      <c r="E647" s="5" t="str">
        <f>[4]怪物表!E648</f>
        <v>火炎</v>
      </c>
      <c r="F647" s="5">
        <f>[4]怪物表!F648</f>
        <v>0</v>
      </c>
      <c r="G647" s="5">
        <f>[4]怪物表!G648</f>
        <v>815</v>
      </c>
      <c r="H647" s="5">
        <f>[4]怪物表!H648</f>
        <v>161</v>
      </c>
      <c r="I647" s="5">
        <f>[4]怪物表!I648</f>
        <v>316</v>
      </c>
      <c r="J647" s="5">
        <f>[4]怪物表!J648</f>
        <v>168</v>
      </c>
      <c r="K647" s="5">
        <f>[4]怪物表!K648</f>
        <v>377</v>
      </c>
      <c r="L647" s="5">
        <f>[4]怪物表!L648</f>
        <v>0</v>
      </c>
      <c r="M647" s="5">
        <f>[4]怪物表!M648</f>
        <v>281</v>
      </c>
      <c r="N647" s="5">
        <f>[4]怪物表!N648</f>
        <v>0</v>
      </c>
      <c r="O647" s="5">
        <f>[4]怪物表!O648</f>
        <v>2.073</v>
      </c>
      <c r="P647" s="5">
        <f>[4]怪物表!P648</f>
        <v>0.1</v>
      </c>
      <c r="Q647" s="5">
        <f>[4]怪物表!Q648</f>
        <v>0.15000000000000005</v>
      </c>
      <c r="R647" s="5">
        <f>[4]怪物表!R648</f>
        <v>0.25000000000000011</v>
      </c>
      <c r="S647" s="5">
        <f>[4]怪物表!S648</f>
        <v>0.22500000000000012</v>
      </c>
      <c r="T647" s="5">
        <f>[4]怪物表!T648</f>
        <v>0</v>
      </c>
      <c r="U647" s="5">
        <f>[4]怪物表!U648</f>
        <v>0.45000000000000023</v>
      </c>
      <c r="V647" s="5">
        <f>[4]怪物表!V648</f>
        <v>0.22500000000000012</v>
      </c>
      <c r="W647" s="5">
        <f>[4]怪物表!W648</f>
        <v>0.22500000000000012</v>
      </c>
      <c r="X647" s="5">
        <f>[4]怪物表!X648</f>
        <v>0.22500000000000012</v>
      </c>
    </row>
    <row r="648" spans="2:24" ht="14.25" x14ac:dyDescent="0.2">
      <c r="B648" s="1" t="s">
        <v>2404</v>
      </c>
      <c r="C648" s="4">
        <v>52</v>
      </c>
      <c r="D648" s="5" t="str">
        <f>[4]怪物表!D649</f>
        <v>火系</v>
      </c>
      <c r="E648" s="5" t="str">
        <f>[4]怪物表!E649</f>
        <v>火炎</v>
      </c>
      <c r="F648" s="5">
        <f>[4]怪物表!F649</f>
        <v>0</v>
      </c>
      <c r="G648" s="5">
        <f>[4]怪物表!G649</f>
        <v>838</v>
      </c>
      <c r="H648" s="5">
        <f>[4]怪物表!H649</f>
        <v>165</v>
      </c>
      <c r="I648" s="5">
        <f>[4]怪物表!I649</f>
        <v>326</v>
      </c>
      <c r="J648" s="5">
        <f>[4]怪物表!J649</f>
        <v>173</v>
      </c>
      <c r="K648" s="5">
        <f>[4]怪物表!K649</f>
        <v>391</v>
      </c>
      <c r="L648" s="5">
        <f>[4]怪物表!L649</f>
        <v>0</v>
      </c>
      <c r="M648" s="5">
        <f>[4]怪物表!M649</f>
        <v>289</v>
      </c>
      <c r="N648" s="5">
        <f>[4]怪物表!N649</f>
        <v>0</v>
      </c>
      <c r="O648" s="5">
        <f>[4]怪物表!O649</f>
        <v>2.0960000000000001</v>
      </c>
      <c r="P648" s="5">
        <f>[4]怪物表!P649</f>
        <v>0.1</v>
      </c>
      <c r="Q648" s="5">
        <f>[4]怪物表!Q649</f>
        <v>0.15100000000000005</v>
      </c>
      <c r="R648" s="5">
        <f>[4]怪物表!R649</f>
        <v>0.25500000000000012</v>
      </c>
      <c r="S648" s="5">
        <f>[4]怪物表!S649</f>
        <v>0.22950000000000012</v>
      </c>
      <c r="T648" s="5">
        <f>[4]怪物表!T649</f>
        <v>0</v>
      </c>
      <c r="U648" s="5">
        <f>[4]怪物表!U649</f>
        <v>0.45900000000000024</v>
      </c>
      <c r="V648" s="5">
        <f>[4]怪物表!V649</f>
        <v>0.22950000000000012</v>
      </c>
      <c r="W648" s="5">
        <f>[4]怪物表!W649</f>
        <v>0.22950000000000012</v>
      </c>
      <c r="X648" s="5">
        <f>[4]怪物表!X649</f>
        <v>0.22950000000000012</v>
      </c>
    </row>
    <row r="649" spans="2:24" ht="14.25" x14ac:dyDescent="0.2">
      <c r="B649" s="1" t="s">
        <v>1281</v>
      </c>
      <c r="C649" s="4">
        <v>53</v>
      </c>
      <c r="D649" s="5" t="str">
        <f>[4]怪物表!D650</f>
        <v>火系</v>
      </c>
      <c r="E649" s="5" t="str">
        <f>[4]怪物表!E650</f>
        <v>火炎</v>
      </c>
      <c r="F649" s="5">
        <f>[4]怪物表!F650</f>
        <v>0</v>
      </c>
      <c r="G649" s="5">
        <f>[4]怪物表!G650</f>
        <v>863</v>
      </c>
      <c r="H649" s="5">
        <f>[4]怪物表!H650</f>
        <v>169</v>
      </c>
      <c r="I649" s="5">
        <f>[4]怪物表!I650</f>
        <v>337</v>
      </c>
      <c r="J649" s="5">
        <f>[4]怪物表!J650</f>
        <v>179</v>
      </c>
      <c r="K649" s="5">
        <f>[4]怪物表!K650</f>
        <v>403</v>
      </c>
      <c r="L649" s="5">
        <f>[4]怪物表!L650</f>
        <v>0</v>
      </c>
      <c r="M649" s="5">
        <f>[4]怪物表!M650</f>
        <v>298</v>
      </c>
      <c r="N649" s="5">
        <f>[4]怪物表!N650</f>
        <v>0</v>
      </c>
      <c r="O649" s="5">
        <f>[4]怪物表!O650</f>
        <v>2.1189999999999998</v>
      </c>
      <c r="P649" s="5">
        <f>[4]怪物表!P650</f>
        <v>0.1</v>
      </c>
      <c r="Q649" s="5">
        <f>[4]怪物表!Q650</f>
        <v>0.15200000000000005</v>
      </c>
      <c r="R649" s="5">
        <f>[4]怪物表!R650</f>
        <v>0.26000000000000012</v>
      </c>
      <c r="S649" s="5">
        <f>[4]怪物表!S650</f>
        <v>0.23400000000000012</v>
      </c>
      <c r="T649" s="5">
        <f>[4]怪物表!T650</f>
        <v>0</v>
      </c>
      <c r="U649" s="5">
        <f>[4]怪物表!U650</f>
        <v>0.46800000000000025</v>
      </c>
      <c r="V649" s="5">
        <f>[4]怪物表!V650</f>
        <v>0.23400000000000012</v>
      </c>
      <c r="W649" s="5">
        <f>[4]怪物表!W650</f>
        <v>0.23400000000000012</v>
      </c>
      <c r="X649" s="5">
        <f>[4]怪物表!X650</f>
        <v>0.23400000000000012</v>
      </c>
    </row>
    <row r="650" spans="2:24" ht="14.25" x14ac:dyDescent="0.2">
      <c r="B650" s="1" t="s">
        <v>1282</v>
      </c>
      <c r="C650" s="4">
        <v>54</v>
      </c>
      <c r="D650" s="5" t="str">
        <f>[4]怪物表!D651</f>
        <v>火系</v>
      </c>
      <c r="E650" s="5" t="str">
        <f>[4]怪物表!E651</f>
        <v>火炎</v>
      </c>
      <c r="F650" s="5">
        <f>[4]怪物表!F651</f>
        <v>0</v>
      </c>
      <c r="G650" s="5">
        <f>[4]怪物表!G651</f>
        <v>888</v>
      </c>
      <c r="H650" s="5">
        <f>[4]怪物表!H651</f>
        <v>173</v>
      </c>
      <c r="I650" s="5">
        <f>[4]怪物表!I651</f>
        <v>348</v>
      </c>
      <c r="J650" s="5">
        <f>[4]怪物表!J651</f>
        <v>184</v>
      </c>
      <c r="K650" s="5">
        <f>[4]怪物表!K651</f>
        <v>417</v>
      </c>
      <c r="L650" s="5">
        <f>[4]怪物表!L651</f>
        <v>0</v>
      </c>
      <c r="M650" s="5">
        <f>[4]怪物表!M651</f>
        <v>307</v>
      </c>
      <c r="N650" s="5">
        <f>[4]怪物表!N651</f>
        <v>0</v>
      </c>
      <c r="O650" s="5">
        <f>[4]怪物表!O651</f>
        <v>2.1419999999999999</v>
      </c>
      <c r="P650" s="5">
        <f>[4]怪物表!P651</f>
        <v>0.1</v>
      </c>
      <c r="Q650" s="5">
        <f>[4]怪物表!Q651</f>
        <v>0.15300000000000005</v>
      </c>
      <c r="R650" s="5">
        <f>[4]怪物表!R651</f>
        <v>0.26500000000000012</v>
      </c>
      <c r="S650" s="5">
        <f>[4]怪物表!S651</f>
        <v>0.23850000000000013</v>
      </c>
      <c r="T650" s="5">
        <f>[4]怪物表!T651</f>
        <v>0</v>
      </c>
      <c r="U650" s="5">
        <f>[4]怪物表!U651</f>
        <v>0.47700000000000026</v>
      </c>
      <c r="V650" s="5">
        <f>[4]怪物表!V651</f>
        <v>0.23850000000000013</v>
      </c>
      <c r="W650" s="5">
        <f>[4]怪物表!W651</f>
        <v>0.23850000000000013</v>
      </c>
      <c r="X650" s="5">
        <f>[4]怪物表!X651</f>
        <v>0.23850000000000013</v>
      </c>
    </row>
    <row r="651" spans="2:24" ht="14.25" x14ac:dyDescent="0.2">
      <c r="B651" s="1" t="s">
        <v>1283</v>
      </c>
      <c r="C651" s="4">
        <v>55</v>
      </c>
      <c r="D651" s="5" t="str">
        <f>[4]怪物表!D652</f>
        <v>火系</v>
      </c>
      <c r="E651" s="5" t="str">
        <f>[4]怪物表!E652</f>
        <v>火炎</v>
      </c>
      <c r="F651" s="5">
        <f>[4]怪物表!F652</f>
        <v>0</v>
      </c>
      <c r="G651" s="5">
        <f>[4]怪物表!G652</f>
        <v>913</v>
      </c>
      <c r="H651" s="5">
        <f>[4]怪物表!H652</f>
        <v>177</v>
      </c>
      <c r="I651" s="5">
        <f>[4]怪物表!I652</f>
        <v>359</v>
      </c>
      <c r="J651" s="5">
        <f>[4]怪物表!J652</f>
        <v>189</v>
      </c>
      <c r="K651" s="5">
        <f>[4]怪物表!K652</f>
        <v>430</v>
      </c>
      <c r="L651" s="5">
        <f>[4]怪物表!L652</f>
        <v>0</v>
      </c>
      <c r="M651" s="5">
        <f>[4]怪物表!M652</f>
        <v>316</v>
      </c>
      <c r="N651" s="5">
        <f>[4]怪物表!N652</f>
        <v>0</v>
      </c>
      <c r="O651" s="5">
        <f>[4]怪物表!O652</f>
        <v>2.165</v>
      </c>
      <c r="P651" s="5">
        <f>[4]怪物表!P652</f>
        <v>0.1</v>
      </c>
      <c r="Q651" s="5">
        <f>[4]怪物表!Q652</f>
        <v>0.15400000000000005</v>
      </c>
      <c r="R651" s="5">
        <f>[4]怪物表!R652</f>
        <v>0.27000000000000013</v>
      </c>
      <c r="S651" s="5">
        <f>[4]怪物表!S652</f>
        <v>0.24300000000000013</v>
      </c>
      <c r="T651" s="5">
        <f>[4]怪物表!T652</f>
        <v>0</v>
      </c>
      <c r="U651" s="5">
        <f>[4]怪物表!U652</f>
        <v>0.48600000000000027</v>
      </c>
      <c r="V651" s="5">
        <f>[4]怪物表!V652</f>
        <v>0.24300000000000013</v>
      </c>
      <c r="W651" s="5">
        <f>[4]怪物表!W652</f>
        <v>0.24300000000000013</v>
      </c>
      <c r="X651" s="5">
        <f>[4]怪物表!X652</f>
        <v>0.24300000000000013</v>
      </c>
    </row>
    <row r="652" spans="2:24" ht="14.25" x14ac:dyDescent="0.2">
      <c r="B652" s="1" t="s">
        <v>2405</v>
      </c>
      <c r="C652" s="4">
        <v>56</v>
      </c>
      <c r="D652" s="5" t="str">
        <f>[4]怪物表!D653</f>
        <v>火系</v>
      </c>
      <c r="E652" s="5" t="str">
        <f>[4]怪物表!E653</f>
        <v>火炎</v>
      </c>
      <c r="F652" s="5">
        <f>[4]怪物表!F653</f>
        <v>0</v>
      </c>
      <c r="G652" s="5">
        <f>[4]怪物表!G653</f>
        <v>940</v>
      </c>
      <c r="H652" s="5">
        <f>[4]怪物表!H653</f>
        <v>181</v>
      </c>
      <c r="I652" s="5">
        <f>[4]怪物表!I653</f>
        <v>371</v>
      </c>
      <c r="J652" s="5">
        <f>[4]怪物表!J653</f>
        <v>195</v>
      </c>
      <c r="K652" s="5">
        <f>[4]怪物表!K653</f>
        <v>443</v>
      </c>
      <c r="L652" s="5">
        <f>[4]怪物表!L653</f>
        <v>0</v>
      </c>
      <c r="M652" s="5">
        <f>[4]怪物表!M653</f>
        <v>325</v>
      </c>
      <c r="N652" s="5">
        <f>[4]怪物表!N653</f>
        <v>0</v>
      </c>
      <c r="O652" s="5">
        <f>[4]怪物表!O653</f>
        <v>2.1879999999999997</v>
      </c>
      <c r="P652" s="5">
        <f>[4]怪物表!P653</f>
        <v>0.1</v>
      </c>
      <c r="Q652" s="5">
        <f>[4]怪物表!Q653</f>
        <v>0.15500000000000005</v>
      </c>
      <c r="R652" s="5">
        <f>[4]怪物表!R653</f>
        <v>0.27500000000000013</v>
      </c>
      <c r="S652" s="5">
        <f>[4]怪物表!S653</f>
        <v>0.24750000000000014</v>
      </c>
      <c r="T652" s="5">
        <f>[4]怪物表!T653</f>
        <v>0</v>
      </c>
      <c r="U652" s="5">
        <f>[4]怪物表!U653</f>
        <v>0.49500000000000027</v>
      </c>
      <c r="V652" s="5">
        <f>[4]怪物表!V653</f>
        <v>0.24750000000000014</v>
      </c>
      <c r="W652" s="5">
        <f>[4]怪物表!W653</f>
        <v>0.24750000000000014</v>
      </c>
      <c r="X652" s="5">
        <f>[4]怪物表!X653</f>
        <v>0.24750000000000014</v>
      </c>
    </row>
    <row r="653" spans="2:24" ht="14.25" x14ac:dyDescent="0.2">
      <c r="B653" s="1" t="s">
        <v>2406</v>
      </c>
      <c r="C653" s="4">
        <v>57</v>
      </c>
      <c r="D653" s="5" t="str">
        <f>[4]怪物表!D654</f>
        <v>火系</v>
      </c>
      <c r="E653" s="5" t="str">
        <f>[4]怪物表!E654</f>
        <v>火炎</v>
      </c>
      <c r="F653" s="5">
        <f>[4]怪物表!F654</f>
        <v>0</v>
      </c>
      <c r="G653" s="5">
        <f>[4]怪物表!G654</f>
        <v>965</v>
      </c>
      <c r="H653" s="5">
        <f>[4]怪物表!H654</f>
        <v>185</v>
      </c>
      <c r="I653" s="5">
        <f>[4]怪物表!I654</f>
        <v>382</v>
      </c>
      <c r="J653" s="5">
        <f>[4]怪物表!J654</f>
        <v>200</v>
      </c>
      <c r="K653" s="5">
        <f>[4]怪物表!K654</f>
        <v>457</v>
      </c>
      <c r="L653" s="5">
        <f>[4]怪物表!L654</f>
        <v>0</v>
      </c>
      <c r="M653" s="5">
        <f>[4]怪物表!M654</f>
        <v>334</v>
      </c>
      <c r="N653" s="5">
        <f>[4]怪物表!N654</f>
        <v>0</v>
      </c>
      <c r="O653" s="5">
        <f>[4]怪物表!O654</f>
        <v>2.2109999999999999</v>
      </c>
      <c r="P653" s="5">
        <f>[4]怪物表!P654</f>
        <v>0.1</v>
      </c>
      <c r="Q653" s="5">
        <f>[4]怪物表!Q654</f>
        <v>0.15600000000000006</v>
      </c>
      <c r="R653" s="5">
        <f>[4]怪物表!R654</f>
        <v>0.28000000000000014</v>
      </c>
      <c r="S653" s="5">
        <f>[4]怪物表!S654</f>
        <v>0.25200000000000011</v>
      </c>
      <c r="T653" s="5">
        <f>[4]怪物表!T654</f>
        <v>0</v>
      </c>
      <c r="U653" s="5">
        <f>[4]怪物表!U654</f>
        <v>0.50400000000000023</v>
      </c>
      <c r="V653" s="5">
        <f>[4]怪物表!V654</f>
        <v>0.25200000000000011</v>
      </c>
      <c r="W653" s="5">
        <f>[4]怪物表!W654</f>
        <v>0.25200000000000011</v>
      </c>
      <c r="X653" s="5">
        <f>[4]怪物表!X654</f>
        <v>0.25200000000000011</v>
      </c>
    </row>
    <row r="654" spans="2:24" ht="14.25" x14ac:dyDescent="0.2">
      <c r="B654" s="1" t="s">
        <v>2407</v>
      </c>
      <c r="C654" s="4">
        <v>58</v>
      </c>
      <c r="D654" s="5" t="str">
        <f>[4]怪物表!D655</f>
        <v>火系</v>
      </c>
      <c r="E654" s="5" t="str">
        <f>[4]怪物表!E655</f>
        <v>火炎</v>
      </c>
      <c r="F654" s="5">
        <f>[4]怪物表!F655</f>
        <v>0</v>
      </c>
      <c r="G654" s="5">
        <f>[4]怪物表!G655</f>
        <v>991</v>
      </c>
      <c r="H654" s="5">
        <f>[4]怪物表!H655</f>
        <v>189</v>
      </c>
      <c r="I654" s="5">
        <f>[4]怪物表!I655</f>
        <v>394</v>
      </c>
      <c r="J654" s="5">
        <f>[4]怪物表!J655</f>
        <v>206</v>
      </c>
      <c r="K654" s="5">
        <f>[4]怪物表!K655</f>
        <v>471</v>
      </c>
      <c r="L654" s="5">
        <f>[4]怪物表!L655</f>
        <v>0</v>
      </c>
      <c r="M654" s="5">
        <f>[4]怪物表!M655</f>
        <v>343</v>
      </c>
      <c r="N654" s="5">
        <f>[4]怪物表!N655</f>
        <v>0</v>
      </c>
      <c r="O654" s="5">
        <f>[4]怪物表!O655</f>
        <v>2.234</v>
      </c>
      <c r="P654" s="5">
        <f>[4]怪物表!P655</f>
        <v>0.1</v>
      </c>
      <c r="Q654" s="5">
        <f>[4]怪物表!Q655</f>
        <v>0.15700000000000006</v>
      </c>
      <c r="R654" s="5">
        <f>[4]怪物表!R655</f>
        <v>0.28500000000000014</v>
      </c>
      <c r="S654" s="5">
        <f>[4]怪物表!S655</f>
        <v>0.25650000000000017</v>
      </c>
      <c r="T654" s="5">
        <f>[4]怪物表!T655</f>
        <v>0</v>
      </c>
      <c r="U654" s="5">
        <f>[4]怪物表!U655</f>
        <v>0.51300000000000034</v>
      </c>
      <c r="V654" s="5">
        <f>[4]怪物表!V655</f>
        <v>0.25650000000000017</v>
      </c>
      <c r="W654" s="5">
        <f>[4]怪物表!W655</f>
        <v>0.25650000000000017</v>
      </c>
      <c r="X654" s="5">
        <f>[4]怪物表!X655</f>
        <v>0.25650000000000017</v>
      </c>
    </row>
    <row r="655" spans="2:24" ht="14.25" x14ac:dyDescent="0.2">
      <c r="B655" s="1" t="s">
        <v>2408</v>
      </c>
      <c r="C655" s="4">
        <v>59</v>
      </c>
      <c r="D655" s="5" t="str">
        <f>[4]怪物表!D656</f>
        <v>火系</v>
      </c>
      <c r="E655" s="5" t="str">
        <f>[4]怪物表!E656</f>
        <v>火炎</v>
      </c>
      <c r="F655" s="5">
        <f>[4]怪物表!F656</f>
        <v>0</v>
      </c>
      <c r="G655" s="5">
        <f>[4]怪物表!G656</f>
        <v>1016</v>
      </c>
      <c r="H655" s="5">
        <f>[4]怪物表!H656</f>
        <v>193</v>
      </c>
      <c r="I655" s="5">
        <f>[4]怪物表!I656</f>
        <v>406</v>
      </c>
      <c r="J655" s="5">
        <f>[4]怪物表!J656</f>
        <v>212</v>
      </c>
      <c r="K655" s="5">
        <f>[4]怪物表!K656</f>
        <v>486</v>
      </c>
      <c r="L655" s="5">
        <f>[4]怪物表!L656</f>
        <v>0</v>
      </c>
      <c r="M655" s="5">
        <f>[4]怪物表!M656</f>
        <v>352</v>
      </c>
      <c r="N655" s="5">
        <f>[4]怪物表!N656</f>
        <v>0</v>
      </c>
      <c r="O655" s="5">
        <f>[4]怪物表!O656</f>
        <v>2.2570000000000001</v>
      </c>
      <c r="P655" s="5">
        <f>[4]怪物表!P656</f>
        <v>0.1</v>
      </c>
      <c r="Q655" s="5">
        <f>[4]怪物表!Q656</f>
        <v>0.15800000000000006</v>
      </c>
      <c r="R655" s="5">
        <f>[4]怪物表!R656</f>
        <v>0.29000000000000015</v>
      </c>
      <c r="S655" s="5">
        <f>[4]怪物表!S656</f>
        <v>0.26100000000000012</v>
      </c>
      <c r="T655" s="5">
        <f>[4]怪物表!T656</f>
        <v>0</v>
      </c>
      <c r="U655" s="5">
        <f>[4]怪物表!U656</f>
        <v>0.52200000000000024</v>
      </c>
      <c r="V655" s="5">
        <f>[4]怪物表!V656</f>
        <v>0.26100000000000012</v>
      </c>
      <c r="W655" s="5">
        <f>[4]怪物表!W656</f>
        <v>0.26100000000000012</v>
      </c>
      <c r="X655" s="5">
        <f>[4]怪物表!X656</f>
        <v>0.26100000000000012</v>
      </c>
    </row>
    <row r="656" spans="2:24" ht="14.25" x14ac:dyDescent="0.2">
      <c r="B656" s="1" t="s">
        <v>1406</v>
      </c>
      <c r="C656" s="4">
        <v>60</v>
      </c>
      <c r="D656" s="5" t="str">
        <f>[4]怪物表!D657</f>
        <v>火系</v>
      </c>
      <c r="E656" s="5" t="str">
        <f>[4]怪物表!E657</f>
        <v>火炎</v>
      </c>
      <c r="F656" s="5">
        <f>[4]怪物表!F657</f>
        <v>0</v>
      </c>
      <c r="G656" s="5">
        <f>[4]怪物表!G657</f>
        <v>1042</v>
      </c>
      <c r="H656" s="5">
        <f>[4]怪物表!H657</f>
        <v>197</v>
      </c>
      <c r="I656" s="5">
        <f>[4]怪物表!I657</f>
        <v>419</v>
      </c>
      <c r="J656" s="5">
        <f>[4]怪物表!J657</f>
        <v>217</v>
      </c>
      <c r="K656" s="5">
        <f>[4]怪物表!K657</f>
        <v>500</v>
      </c>
      <c r="L656" s="5">
        <f>[4]怪物表!L657</f>
        <v>0</v>
      </c>
      <c r="M656" s="5">
        <f>[4]怪物表!M657</f>
        <v>361</v>
      </c>
      <c r="N656" s="5">
        <f>[4]怪物表!N657</f>
        <v>0</v>
      </c>
      <c r="O656" s="5">
        <f>[4]怪物表!O657</f>
        <v>2.2799999999999998</v>
      </c>
      <c r="P656" s="5">
        <f>[4]怪物表!P657</f>
        <v>0.1</v>
      </c>
      <c r="Q656" s="5">
        <f>[4]怪物表!Q657</f>
        <v>0.15900000000000006</v>
      </c>
      <c r="R656" s="5">
        <f>[4]怪物表!R657</f>
        <v>0.29500000000000015</v>
      </c>
      <c r="S656" s="5">
        <f>[4]怪物表!S657</f>
        <v>0.26550000000000018</v>
      </c>
      <c r="T656" s="5">
        <f>[4]怪物表!T657</f>
        <v>0</v>
      </c>
      <c r="U656" s="5">
        <f>[4]怪物表!U657</f>
        <v>0.53100000000000036</v>
      </c>
      <c r="V656" s="5">
        <f>[4]怪物表!V657</f>
        <v>0.26550000000000018</v>
      </c>
      <c r="W656" s="5">
        <f>[4]怪物表!W657</f>
        <v>0.26550000000000018</v>
      </c>
      <c r="X656" s="5">
        <f>[4]怪物表!X657</f>
        <v>0.26550000000000018</v>
      </c>
    </row>
    <row r="657" spans="2:24" ht="14.25" x14ac:dyDescent="0.2">
      <c r="B657" s="1" t="s">
        <v>2409</v>
      </c>
      <c r="C657" s="4">
        <v>61</v>
      </c>
      <c r="D657" s="5" t="str">
        <f>[4]怪物表!D658</f>
        <v>火系</v>
      </c>
      <c r="E657" s="5" t="str">
        <f>[4]怪物表!E658</f>
        <v>火炎</v>
      </c>
      <c r="F657" s="5">
        <f>[4]怪物表!F658</f>
        <v>0</v>
      </c>
      <c r="G657" s="5">
        <f>[4]怪物表!G658</f>
        <v>1068</v>
      </c>
      <c r="H657" s="5">
        <f>[4]怪物表!H658</f>
        <v>201</v>
      </c>
      <c r="I657" s="5">
        <f>[4]怪物表!I658</f>
        <v>431</v>
      </c>
      <c r="J657" s="5">
        <f>[4]怪物表!J658</f>
        <v>224</v>
      </c>
      <c r="K657" s="5">
        <f>[4]怪物表!K658</f>
        <v>515</v>
      </c>
      <c r="L657" s="5">
        <f>[4]怪物表!L658</f>
        <v>0</v>
      </c>
      <c r="M657" s="5">
        <f>[4]怪物表!M658</f>
        <v>370</v>
      </c>
      <c r="N657" s="5">
        <f>[4]怪物表!N658</f>
        <v>0</v>
      </c>
      <c r="O657" s="5">
        <f>[4]怪物表!O658</f>
        <v>2.3029999999999999</v>
      </c>
      <c r="P657" s="5">
        <f>[4]怪物表!P658</f>
        <v>0.1</v>
      </c>
      <c r="Q657" s="5">
        <f>[4]怪物表!Q658</f>
        <v>0.16000000000000006</v>
      </c>
      <c r="R657" s="5">
        <f>[4]怪物表!R658</f>
        <v>0.30000000000000016</v>
      </c>
      <c r="S657" s="5">
        <f>[4]怪物表!S658</f>
        <v>0.27000000000000013</v>
      </c>
      <c r="T657" s="5">
        <f>[4]怪物表!T658</f>
        <v>0</v>
      </c>
      <c r="U657" s="5">
        <f>[4]怪物表!U658</f>
        <v>0.54000000000000026</v>
      </c>
      <c r="V657" s="5">
        <f>[4]怪物表!V658</f>
        <v>0.27000000000000013</v>
      </c>
      <c r="W657" s="5">
        <f>[4]怪物表!W658</f>
        <v>0.27000000000000013</v>
      </c>
      <c r="X657" s="5">
        <f>[4]怪物表!X658</f>
        <v>0.27000000000000013</v>
      </c>
    </row>
    <row r="658" spans="2:24" ht="14.25" x14ac:dyDescent="0.2">
      <c r="B658" s="1" t="s">
        <v>1464</v>
      </c>
      <c r="C658" s="4">
        <v>62</v>
      </c>
      <c r="D658" s="5" t="str">
        <f>[4]怪物表!D659</f>
        <v>火系</v>
      </c>
      <c r="E658" s="5" t="str">
        <f>[4]怪物表!E659</f>
        <v>火炎</v>
      </c>
      <c r="F658" s="5">
        <f>[4]怪物表!F659</f>
        <v>0</v>
      </c>
      <c r="G658" s="5">
        <f>[4]怪物表!G659</f>
        <v>1095</v>
      </c>
      <c r="H658" s="5">
        <f>[4]怪物表!H659</f>
        <v>205</v>
      </c>
      <c r="I658" s="5">
        <f>[4]怪物表!I659</f>
        <v>443</v>
      </c>
      <c r="J658" s="5">
        <f>[4]怪物表!J659</f>
        <v>229</v>
      </c>
      <c r="K658" s="5">
        <f>[4]怪物表!K659</f>
        <v>530</v>
      </c>
      <c r="L658" s="5">
        <f>[4]怪物表!L659</f>
        <v>0</v>
      </c>
      <c r="M658" s="5">
        <f>[4]怪物表!M659</f>
        <v>379</v>
      </c>
      <c r="N658" s="5">
        <f>[4]怪物表!N659</f>
        <v>0</v>
      </c>
      <c r="O658" s="5">
        <f>[4]怪物表!O659</f>
        <v>2.3260000000000001</v>
      </c>
      <c r="P658" s="5">
        <f>[4]怪物表!P659</f>
        <v>0.1</v>
      </c>
      <c r="Q658" s="5">
        <f>[4]怪物表!Q659</f>
        <v>0.16100000000000006</v>
      </c>
      <c r="R658" s="5">
        <f>[4]怪物表!R659</f>
        <v>0.30500000000000016</v>
      </c>
      <c r="S658" s="5">
        <f>[4]怪物表!S659</f>
        <v>0.27450000000000019</v>
      </c>
      <c r="T658" s="5">
        <f>[4]怪物表!T659</f>
        <v>0</v>
      </c>
      <c r="U658" s="5">
        <f>[4]怪物表!U659</f>
        <v>0.54900000000000038</v>
      </c>
      <c r="V658" s="5">
        <f>[4]怪物表!V659</f>
        <v>0.27450000000000019</v>
      </c>
      <c r="W658" s="5">
        <f>[4]怪物表!W659</f>
        <v>0.27450000000000019</v>
      </c>
      <c r="X658" s="5">
        <f>[4]怪物表!X659</f>
        <v>0.27450000000000019</v>
      </c>
    </row>
    <row r="659" spans="2:24" ht="14.25" x14ac:dyDescent="0.2">
      <c r="B659" s="1" t="s">
        <v>2410</v>
      </c>
      <c r="C659" s="4">
        <v>63</v>
      </c>
      <c r="D659" s="5" t="str">
        <f>[4]怪物表!D660</f>
        <v>火系</v>
      </c>
      <c r="E659" s="5" t="str">
        <f>[4]怪物表!E660</f>
        <v>火炎</v>
      </c>
      <c r="F659" s="5">
        <f>[4]怪物表!F660</f>
        <v>0</v>
      </c>
      <c r="G659" s="5">
        <f>[4]怪物表!G660</f>
        <v>1122</v>
      </c>
      <c r="H659" s="5">
        <f>[4]怪物表!H660</f>
        <v>209</v>
      </c>
      <c r="I659" s="5">
        <f>[4]怪物表!I660</f>
        <v>456</v>
      </c>
      <c r="J659" s="5">
        <f>[4]怪物表!J660</f>
        <v>235</v>
      </c>
      <c r="K659" s="5">
        <f>[4]怪物表!K660</f>
        <v>546</v>
      </c>
      <c r="L659" s="5">
        <f>[4]怪物表!L660</f>
        <v>0</v>
      </c>
      <c r="M659" s="5">
        <f>[4]怪物表!M660</f>
        <v>388</v>
      </c>
      <c r="N659" s="5">
        <f>[4]怪物表!N660</f>
        <v>0</v>
      </c>
      <c r="O659" s="5">
        <f>[4]怪物表!O660</f>
        <v>2.3489999999999998</v>
      </c>
      <c r="P659" s="5">
        <f>[4]怪物表!P660</f>
        <v>0.1</v>
      </c>
      <c r="Q659" s="5">
        <f>[4]怪物表!Q660</f>
        <v>0.16200000000000006</v>
      </c>
      <c r="R659" s="5">
        <f>[4]怪物表!R660</f>
        <v>0.31000000000000016</v>
      </c>
      <c r="S659" s="5">
        <f>[4]怪物表!S660</f>
        <v>0.27900000000000014</v>
      </c>
      <c r="T659" s="5">
        <f>[4]怪物表!T660</f>
        <v>0</v>
      </c>
      <c r="U659" s="5">
        <f>[4]怪物表!U660</f>
        <v>0.55800000000000027</v>
      </c>
      <c r="V659" s="5">
        <f>[4]怪物表!V660</f>
        <v>0.27900000000000014</v>
      </c>
      <c r="W659" s="5">
        <f>[4]怪物表!W660</f>
        <v>0.27900000000000014</v>
      </c>
      <c r="X659" s="5">
        <f>[4]怪物表!X660</f>
        <v>0.27900000000000014</v>
      </c>
    </row>
    <row r="660" spans="2:24" ht="14.25" x14ac:dyDescent="0.2">
      <c r="B660" s="1" t="s">
        <v>2411</v>
      </c>
      <c r="C660" s="4">
        <v>64</v>
      </c>
      <c r="D660" s="5" t="str">
        <f>[4]怪物表!D661</f>
        <v>火系</v>
      </c>
      <c r="E660" s="5" t="str">
        <f>[4]怪物表!E661</f>
        <v>火炎</v>
      </c>
      <c r="F660" s="5">
        <f>[4]怪物表!F661</f>
        <v>0</v>
      </c>
      <c r="G660" s="5">
        <f>[4]怪物表!G661</f>
        <v>1150</v>
      </c>
      <c r="H660" s="5">
        <f>[4]怪物表!H661</f>
        <v>213</v>
      </c>
      <c r="I660" s="5">
        <f>[4]怪物表!I661</f>
        <v>470</v>
      </c>
      <c r="J660" s="5">
        <f>[4]怪物表!J661</f>
        <v>241</v>
      </c>
      <c r="K660" s="5">
        <f>[4]怪物表!K661</f>
        <v>562</v>
      </c>
      <c r="L660" s="5">
        <f>[4]怪物表!L661</f>
        <v>0</v>
      </c>
      <c r="M660" s="5">
        <f>[4]怪物表!M661</f>
        <v>397</v>
      </c>
      <c r="N660" s="5">
        <f>[4]怪物表!N661</f>
        <v>0</v>
      </c>
      <c r="O660" s="5">
        <f>[4]怪物表!O661</f>
        <v>2.3719999999999999</v>
      </c>
      <c r="P660" s="5">
        <f>[4]怪物表!P661</f>
        <v>0.1</v>
      </c>
      <c r="Q660" s="5">
        <f>[4]怪物表!Q661</f>
        <v>0.16300000000000006</v>
      </c>
      <c r="R660" s="5">
        <f>[4]怪物表!R661</f>
        <v>0.31500000000000017</v>
      </c>
      <c r="S660" s="5">
        <f>[4]怪物表!S661</f>
        <v>0.2835000000000002</v>
      </c>
      <c r="T660" s="5">
        <f>[4]怪物表!T661</f>
        <v>0</v>
      </c>
      <c r="U660" s="5">
        <f>[4]怪物表!U661</f>
        <v>0.56700000000000039</v>
      </c>
      <c r="V660" s="5">
        <f>[4]怪物表!V661</f>
        <v>0.2835000000000002</v>
      </c>
      <c r="W660" s="5">
        <f>[4]怪物表!W661</f>
        <v>0.2835000000000002</v>
      </c>
      <c r="X660" s="5">
        <f>[4]怪物表!X661</f>
        <v>0.2835000000000002</v>
      </c>
    </row>
    <row r="661" spans="2:24" ht="14.25" x14ac:dyDescent="0.2">
      <c r="B661" s="1" t="s">
        <v>2412</v>
      </c>
      <c r="C661" s="4">
        <v>65</v>
      </c>
      <c r="D661" s="5" t="str">
        <f>[4]怪物表!D662</f>
        <v>火系</v>
      </c>
      <c r="E661" s="5" t="str">
        <f>[4]怪物表!E662</f>
        <v>火炎</v>
      </c>
      <c r="F661" s="5">
        <f>[4]怪物表!F662</f>
        <v>0</v>
      </c>
      <c r="G661" s="5">
        <f>[4]怪物表!G662</f>
        <v>1177</v>
      </c>
      <c r="H661" s="5">
        <f>[4]怪物表!H662</f>
        <v>217</v>
      </c>
      <c r="I661" s="5">
        <f>[4]怪物表!I662</f>
        <v>483</v>
      </c>
      <c r="J661" s="5">
        <f>[4]怪物表!J662</f>
        <v>247</v>
      </c>
      <c r="K661" s="5">
        <f>[4]怪物表!K662</f>
        <v>578</v>
      </c>
      <c r="L661" s="5">
        <f>[4]怪物表!L662</f>
        <v>0</v>
      </c>
      <c r="M661" s="5">
        <f>[4]怪物表!M662</f>
        <v>407</v>
      </c>
      <c r="N661" s="5">
        <f>[4]怪物表!N662</f>
        <v>0</v>
      </c>
      <c r="O661" s="5">
        <f>[4]怪物表!O662</f>
        <v>2.395</v>
      </c>
      <c r="P661" s="5">
        <f>[4]怪物表!P662</f>
        <v>0.1</v>
      </c>
      <c r="Q661" s="5">
        <f>[4]怪物表!Q662</f>
        <v>0.16400000000000006</v>
      </c>
      <c r="R661" s="5">
        <f>[4]怪物表!R662</f>
        <v>0.32000000000000017</v>
      </c>
      <c r="S661" s="5">
        <f>[4]怪物表!S662</f>
        <v>0.28800000000000014</v>
      </c>
      <c r="T661" s="5">
        <f>[4]怪物表!T662</f>
        <v>0</v>
      </c>
      <c r="U661" s="5">
        <f>[4]怪物表!U662</f>
        <v>0.57600000000000029</v>
      </c>
      <c r="V661" s="5">
        <f>[4]怪物表!V662</f>
        <v>0.28800000000000014</v>
      </c>
      <c r="W661" s="5">
        <f>[4]怪物表!W662</f>
        <v>0.28800000000000014</v>
      </c>
      <c r="X661" s="5">
        <f>[4]怪物表!X662</f>
        <v>0.28800000000000014</v>
      </c>
    </row>
    <row r="662" spans="2:24" ht="14.25" x14ac:dyDescent="0.2">
      <c r="B662" s="1" t="s">
        <v>1469</v>
      </c>
      <c r="C662" s="4">
        <v>66</v>
      </c>
      <c r="D662" s="5" t="str">
        <f>[4]怪物表!D663</f>
        <v>火系</v>
      </c>
      <c r="E662" s="5" t="str">
        <f>[4]怪物表!E663</f>
        <v>火炎</v>
      </c>
      <c r="F662" s="5">
        <f>[4]怪物表!F663</f>
        <v>0</v>
      </c>
      <c r="G662" s="5">
        <f>[4]怪物表!G663</f>
        <v>1204</v>
      </c>
      <c r="H662" s="5">
        <f>[4]怪物表!H663</f>
        <v>221</v>
      </c>
      <c r="I662" s="5">
        <f>[4]怪物表!I663</f>
        <v>496</v>
      </c>
      <c r="J662" s="5">
        <f>[4]怪物表!J663</f>
        <v>252</v>
      </c>
      <c r="K662" s="5">
        <f>[4]怪物表!K663</f>
        <v>594</v>
      </c>
      <c r="L662" s="5">
        <f>[4]怪物表!L663</f>
        <v>0</v>
      </c>
      <c r="M662" s="5">
        <f>[4]怪物表!M663</f>
        <v>417</v>
      </c>
      <c r="N662" s="5">
        <f>[4]怪物表!N663</f>
        <v>0</v>
      </c>
      <c r="O662" s="5">
        <f>[4]怪物表!O663</f>
        <v>2.4179999999999997</v>
      </c>
      <c r="P662" s="5">
        <f>[4]怪物表!P663</f>
        <v>0.1</v>
      </c>
      <c r="Q662" s="5">
        <f>[4]怪物表!Q663</f>
        <v>0.16500000000000006</v>
      </c>
      <c r="R662" s="5">
        <f>[4]怪物表!R663</f>
        <v>0.32500000000000018</v>
      </c>
      <c r="S662" s="5">
        <f>[4]怪物表!S663</f>
        <v>0.2925000000000002</v>
      </c>
      <c r="T662" s="5">
        <f>[4]怪物表!T663</f>
        <v>0</v>
      </c>
      <c r="U662" s="5">
        <f>[4]怪物表!U663</f>
        <v>0.58500000000000041</v>
      </c>
      <c r="V662" s="5">
        <f>[4]怪物表!V663</f>
        <v>0.2925000000000002</v>
      </c>
      <c r="W662" s="5">
        <f>[4]怪物表!W663</f>
        <v>0.2925000000000002</v>
      </c>
      <c r="X662" s="5">
        <f>[4]怪物表!X663</f>
        <v>0.2925000000000002</v>
      </c>
    </row>
    <row r="663" spans="2:24" ht="14.25" x14ac:dyDescent="0.2">
      <c r="B663" s="1" t="s">
        <v>2413</v>
      </c>
      <c r="C663" s="4">
        <v>67</v>
      </c>
      <c r="D663" s="5" t="str">
        <f>[4]怪物表!D664</f>
        <v>火系</v>
      </c>
      <c r="E663" s="5" t="str">
        <f>[4]怪物表!E664</f>
        <v>火炎</v>
      </c>
      <c r="F663" s="5">
        <f>[4]怪物表!F664</f>
        <v>0</v>
      </c>
      <c r="G663" s="5">
        <f>[4]怪物表!G664</f>
        <v>1230</v>
      </c>
      <c r="H663" s="5">
        <f>[4]怪物表!H664</f>
        <v>225</v>
      </c>
      <c r="I663" s="5">
        <f>[4]怪物表!I664</f>
        <v>510</v>
      </c>
      <c r="J663" s="5">
        <f>[4]怪物表!J664</f>
        <v>259</v>
      </c>
      <c r="K663" s="5">
        <f>[4]怪物表!K664</f>
        <v>610</v>
      </c>
      <c r="L663" s="5">
        <f>[4]怪物表!L664</f>
        <v>0</v>
      </c>
      <c r="M663" s="5">
        <f>[4]怪物表!M664</f>
        <v>427</v>
      </c>
      <c r="N663" s="5">
        <f>[4]怪物表!N664</f>
        <v>0</v>
      </c>
      <c r="O663" s="5">
        <f>[4]怪物表!O664</f>
        <v>2.4409999999999998</v>
      </c>
      <c r="P663" s="5">
        <f>[4]怪物表!P664</f>
        <v>0.1</v>
      </c>
      <c r="Q663" s="5">
        <f>[4]怪物表!Q664</f>
        <v>0.16600000000000006</v>
      </c>
      <c r="R663" s="5">
        <f>[4]怪物表!R664</f>
        <v>0.33000000000000018</v>
      </c>
      <c r="S663" s="5">
        <f>[4]怪物表!S664</f>
        <v>0.29700000000000015</v>
      </c>
      <c r="T663" s="5">
        <f>[4]怪物表!T664</f>
        <v>0</v>
      </c>
      <c r="U663" s="5">
        <f>[4]怪物表!U664</f>
        <v>0.59400000000000031</v>
      </c>
      <c r="V663" s="5">
        <f>[4]怪物表!V664</f>
        <v>0.29700000000000015</v>
      </c>
      <c r="W663" s="5">
        <f>[4]怪物表!W664</f>
        <v>0.29700000000000015</v>
      </c>
      <c r="X663" s="5">
        <f>[4]怪物表!X664</f>
        <v>0.29700000000000015</v>
      </c>
    </row>
    <row r="664" spans="2:24" ht="14.25" x14ac:dyDescent="0.2">
      <c r="B664" s="1" t="s">
        <v>2414</v>
      </c>
      <c r="C664" s="4">
        <v>68</v>
      </c>
      <c r="D664" s="5" t="str">
        <f>[4]怪物表!D665</f>
        <v>火系</v>
      </c>
      <c r="E664" s="5" t="str">
        <f>[4]怪物表!E665</f>
        <v>火炎</v>
      </c>
      <c r="F664" s="5">
        <f>[4]怪物表!F665</f>
        <v>0</v>
      </c>
      <c r="G664" s="5">
        <f>[4]怪物表!G665</f>
        <v>1258</v>
      </c>
      <c r="H664" s="5">
        <f>[4]怪物表!H665</f>
        <v>229</v>
      </c>
      <c r="I664" s="5">
        <f>[4]怪物表!I665</f>
        <v>524</v>
      </c>
      <c r="J664" s="5">
        <f>[4]怪物表!J665</f>
        <v>265</v>
      </c>
      <c r="K664" s="5">
        <f>[4]怪物表!K665</f>
        <v>627</v>
      </c>
      <c r="L664" s="5">
        <f>[4]怪物表!L665</f>
        <v>0</v>
      </c>
      <c r="M664" s="5">
        <f>[4]怪物表!M665</f>
        <v>437</v>
      </c>
      <c r="N664" s="5">
        <f>[4]怪物表!N665</f>
        <v>0</v>
      </c>
      <c r="O664" s="5">
        <f>[4]怪物表!O665</f>
        <v>2.464</v>
      </c>
      <c r="P664" s="5">
        <f>[4]怪物表!P665</f>
        <v>0.1</v>
      </c>
      <c r="Q664" s="5">
        <f>[4]怪物表!Q665</f>
        <v>0.16700000000000007</v>
      </c>
      <c r="R664" s="5">
        <f>[4]怪物表!R665</f>
        <v>0.33500000000000019</v>
      </c>
      <c r="S664" s="5">
        <f>[4]怪物表!S665</f>
        <v>0.30150000000000021</v>
      </c>
      <c r="T664" s="5">
        <f>[4]怪物表!T665</f>
        <v>0</v>
      </c>
      <c r="U664" s="5">
        <f>[4]怪物表!U665</f>
        <v>0.60300000000000042</v>
      </c>
      <c r="V664" s="5">
        <f>[4]怪物表!V665</f>
        <v>0.30150000000000021</v>
      </c>
      <c r="W664" s="5">
        <f>[4]怪物表!W665</f>
        <v>0.30150000000000021</v>
      </c>
      <c r="X664" s="5">
        <f>[4]怪物表!X665</f>
        <v>0.30150000000000021</v>
      </c>
    </row>
    <row r="665" spans="2:24" ht="14.25" x14ac:dyDescent="0.2">
      <c r="B665" s="1" t="s">
        <v>2415</v>
      </c>
      <c r="C665" s="4">
        <v>69</v>
      </c>
      <c r="D665" s="5" t="str">
        <f>[4]怪物表!D666</f>
        <v>火系</v>
      </c>
      <c r="E665" s="5" t="str">
        <f>[4]怪物表!E666</f>
        <v>火炎</v>
      </c>
      <c r="F665" s="5">
        <f>[4]怪物表!F666</f>
        <v>0</v>
      </c>
      <c r="G665" s="5">
        <f>[4]怪物表!G666</f>
        <v>1286</v>
      </c>
      <c r="H665" s="5">
        <f>[4]怪物表!H666</f>
        <v>233</v>
      </c>
      <c r="I665" s="5">
        <f>[4]怪物表!I666</f>
        <v>538</v>
      </c>
      <c r="J665" s="5">
        <f>[4]怪物表!J666</f>
        <v>271</v>
      </c>
      <c r="K665" s="5">
        <f>[4]怪物表!K666</f>
        <v>644</v>
      </c>
      <c r="L665" s="5">
        <f>[4]怪物表!L666</f>
        <v>0</v>
      </c>
      <c r="M665" s="5">
        <f>[4]怪物表!M666</f>
        <v>447</v>
      </c>
      <c r="N665" s="5">
        <f>[4]怪物表!N666</f>
        <v>0</v>
      </c>
      <c r="O665" s="5">
        <f>[4]怪物表!O666</f>
        <v>2.4870000000000001</v>
      </c>
      <c r="P665" s="5">
        <f>[4]怪物表!P666</f>
        <v>0.1</v>
      </c>
      <c r="Q665" s="5">
        <f>[4]怪物表!Q666</f>
        <v>0.16800000000000007</v>
      </c>
      <c r="R665" s="5">
        <f>[4]怪物表!R666</f>
        <v>0.34000000000000019</v>
      </c>
      <c r="S665" s="5">
        <f>[4]怪物表!S666</f>
        <v>0.30600000000000016</v>
      </c>
      <c r="T665" s="5">
        <f>[4]怪物表!T666</f>
        <v>0</v>
      </c>
      <c r="U665" s="5">
        <f>[4]怪物表!U666</f>
        <v>0.61200000000000032</v>
      </c>
      <c r="V665" s="5">
        <f>[4]怪物表!V666</f>
        <v>0.30600000000000016</v>
      </c>
      <c r="W665" s="5">
        <f>[4]怪物表!W666</f>
        <v>0.30600000000000016</v>
      </c>
      <c r="X665" s="5">
        <f>[4]怪物表!X666</f>
        <v>0.30600000000000016</v>
      </c>
    </row>
    <row r="666" spans="2:24" ht="14.25" x14ac:dyDescent="0.2">
      <c r="B666" s="1" t="s">
        <v>2416</v>
      </c>
      <c r="C666" s="4">
        <v>70</v>
      </c>
      <c r="D666" s="5" t="str">
        <f>[4]怪物表!D667</f>
        <v>火系</v>
      </c>
      <c r="E666" s="5" t="str">
        <f>[4]怪物表!E667</f>
        <v>火炎</v>
      </c>
      <c r="F666" s="5">
        <f>[4]怪物表!F667</f>
        <v>0</v>
      </c>
      <c r="G666" s="5">
        <f>[4]怪物表!G667</f>
        <v>1315</v>
      </c>
      <c r="H666" s="5">
        <f>[4]怪物表!H667</f>
        <v>237</v>
      </c>
      <c r="I666" s="5">
        <f>[4]怪物表!I667</f>
        <v>553</v>
      </c>
      <c r="J666" s="5">
        <f>[4]怪物表!J667</f>
        <v>278</v>
      </c>
      <c r="K666" s="5">
        <f>[4]怪物表!K667</f>
        <v>661</v>
      </c>
      <c r="L666" s="5">
        <f>[4]怪物表!L667</f>
        <v>0</v>
      </c>
      <c r="M666" s="5">
        <f>[4]怪物表!M667</f>
        <v>457</v>
      </c>
      <c r="N666" s="5">
        <f>[4]怪物表!N667</f>
        <v>0</v>
      </c>
      <c r="O666" s="5">
        <f>[4]怪物表!O667</f>
        <v>2.5100000000000002</v>
      </c>
      <c r="P666" s="5">
        <f>[4]怪物表!P667</f>
        <v>0.1</v>
      </c>
      <c r="Q666" s="5">
        <f>[4]怪物表!Q667</f>
        <v>0.16900000000000007</v>
      </c>
      <c r="R666" s="5">
        <f>[4]怪物表!R667</f>
        <v>0.3450000000000002</v>
      </c>
      <c r="S666" s="5">
        <f>[4]怪物表!S667</f>
        <v>0.31050000000000022</v>
      </c>
      <c r="T666" s="5">
        <f>[4]怪物表!T667</f>
        <v>0</v>
      </c>
      <c r="U666" s="5">
        <f>[4]怪物表!U667</f>
        <v>0.62100000000000044</v>
      </c>
      <c r="V666" s="5">
        <f>[4]怪物表!V667</f>
        <v>0.31050000000000022</v>
      </c>
      <c r="W666" s="5">
        <f>[4]怪物表!W667</f>
        <v>0.31050000000000022</v>
      </c>
      <c r="X666" s="5">
        <f>[4]怪物表!X667</f>
        <v>0.31050000000000022</v>
      </c>
    </row>
    <row r="667" spans="2:24" ht="14.25" x14ac:dyDescent="0.2">
      <c r="B667" s="1" t="s">
        <v>2417</v>
      </c>
      <c r="C667" s="4">
        <v>71</v>
      </c>
      <c r="D667" s="5" t="str">
        <f>[4]怪物表!D668</f>
        <v>火系</v>
      </c>
      <c r="E667" s="5" t="str">
        <f>[4]怪物表!E668</f>
        <v>火炎</v>
      </c>
      <c r="F667" s="5">
        <f>[4]怪物表!F668</f>
        <v>0</v>
      </c>
      <c r="G667" s="5">
        <f>[4]怪物表!G668</f>
        <v>1343</v>
      </c>
      <c r="H667" s="5">
        <f>[4]怪物表!H668</f>
        <v>241</v>
      </c>
      <c r="I667" s="5">
        <f>[4]怪物表!I668</f>
        <v>568</v>
      </c>
      <c r="J667" s="5">
        <f>[4]怪物表!J668</f>
        <v>284</v>
      </c>
      <c r="K667" s="5">
        <f>[4]怪物表!K668</f>
        <v>679</v>
      </c>
      <c r="L667" s="5">
        <f>[4]怪物表!L668</f>
        <v>0</v>
      </c>
      <c r="M667" s="5">
        <f>[4]怪物表!M668</f>
        <v>467</v>
      </c>
      <c r="N667" s="5">
        <f>[4]怪物表!N668</f>
        <v>0</v>
      </c>
      <c r="O667" s="5">
        <f>[4]怪物表!O668</f>
        <v>2.5329999999999999</v>
      </c>
      <c r="P667" s="5">
        <f>[4]怪物表!P668</f>
        <v>0.1</v>
      </c>
      <c r="Q667" s="5">
        <f>[4]怪物表!Q668</f>
        <v>0.17000000000000007</v>
      </c>
      <c r="R667" s="5">
        <f>[4]怪物表!R668</f>
        <v>0.3500000000000002</v>
      </c>
      <c r="S667" s="5">
        <f>[4]怪物表!S668</f>
        <v>0.31500000000000017</v>
      </c>
      <c r="T667" s="5">
        <f>[4]怪物表!T668</f>
        <v>0</v>
      </c>
      <c r="U667" s="5">
        <f>[4]怪物表!U668</f>
        <v>0.63000000000000034</v>
      </c>
      <c r="V667" s="5">
        <f>[4]怪物表!V668</f>
        <v>0.31500000000000017</v>
      </c>
      <c r="W667" s="5">
        <f>[4]怪物表!W668</f>
        <v>0.31500000000000017</v>
      </c>
      <c r="X667" s="5">
        <f>[4]怪物表!X668</f>
        <v>0.31500000000000017</v>
      </c>
    </row>
    <row r="668" spans="2:24" ht="14.25" x14ac:dyDescent="0.2">
      <c r="B668" s="1" t="s">
        <v>2418</v>
      </c>
      <c r="C668" s="4">
        <v>72</v>
      </c>
      <c r="D668" s="5" t="str">
        <f>[4]怪物表!D669</f>
        <v>火系</v>
      </c>
      <c r="E668" s="5" t="str">
        <f>[4]怪物表!E669</f>
        <v>火炎</v>
      </c>
      <c r="F668" s="5">
        <f>[4]怪物表!F669</f>
        <v>0</v>
      </c>
      <c r="G668" s="5">
        <f>[4]怪物表!G669</f>
        <v>1371</v>
      </c>
      <c r="H668" s="5">
        <f>[4]怪物表!H669</f>
        <v>245</v>
      </c>
      <c r="I668" s="5">
        <f>[4]怪物表!I669</f>
        <v>583</v>
      </c>
      <c r="J668" s="5">
        <f>[4]怪物表!J669</f>
        <v>290</v>
      </c>
      <c r="K668" s="5">
        <f>[4]怪物表!K669</f>
        <v>696</v>
      </c>
      <c r="L668" s="5">
        <f>[4]怪物表!L669</f>
        <v>0</v>
      </c>
      <c r="M668" s="5">
        <f>[4]怪物表!M669</f>
        <v>477</v>
      </c>
      <c r="N668" s="5">
        <f>[4]怪物表!N669</f>
        <v>0</v>
      </c>
      <c r="O668" s="5">
        <f>[4]怪物表!O669</f>
        <v>2.556</v>
      </c>
      <c r="P668" s="5">
        <f>[4]怪物表!P669</f>
        <v>0.1</v>
      </c>
      <c r="Q668" s="5">
        <f>[4]怪物表!Q669</f>
        <v>0.17100000000000007</v>
      </c>
      <c r="R668" s="5">
        <f>[4]怪物表!R669</f>
        <v>0.3550000000000002</v>
      </c>
      <c r="S668" s="5">
        <f>[4]怪物表!S669</f>
        <v>0.31950000000000023</v>
      </c>
      <c r="T668" s="5">
        <f>[4]怪物表!T669</f>
        <v>0</v>
      </c>
      <c r="U668" s="5">
        <f>[4]怪物表!U669</f>
        <v>0.63900000000000046</v>
      </c>
      <c r="V668" s="5">
        <f>[4]怪物表!V669</f>
        <v>0.31950000000000023</v>
      </c>
      <c r="W668" s="5">
        <f>[4]怪物表!W669</f>
        <v>0.31950000000000023</v>
      </c>
      <c r="X668" s="5">
        <f>[4]怪物表!X669</f>
        <v>0.31950000000000023</v>
      </c>
    </row>
    <row r="669" spans="2:24" ht="14.25" x14ac:dyDescent="0.2">
      <c r="B669" s="1" t="s">
        <v>2419</v>
      </c>
      <c r="C669" s="4">
        <v>73</v>
      </c>
      <c r="D669" s="5" t="str">
        <f>[4]怪物表!D670</f>
        <v>火系</v>
      </c>
      <c r="E669" s="5" t="str">
        <f>[4]怪物表!E670</f>
        <v>火炎</v>
      </c>
      <c r="F669" s="5">
        <f>[4]怪物表!F670</f>
        <v>0</v>
      </c>
      <c r="G669" s="5">
        <f>[4]怪物表!G670</f>
        <v>1399</v>
      </c>
      <c r="H669" s="5">
        <f>[4]怪物表!H670</f>
        <v>249</v>
      </c>
      <c r="I669" s="5">
        <f>[4]怪物表!I670</f>
        <v>598</v>
      </c>
      <c r="J669" s="5">
        <f>[4]怪物表!J670</f>
        <v>297</v>
      </c>
      <c r="K669" s="5">
        <f>[4]怪物表!K670</f>
        <v>715</v>
      </c>
      <c r="L669" s="5">
        <f>[4]怪物表!L670</f>
        <v>0</v>
      </c>
      <c r="M669" s="5">
        <f>[4]怪物表!M670</f>
        <v>487</v>
      </c>
      <c r="N669" s="5">
        <f>[4]怪物表!N670</f>
        <v>0</v>
      </c>
      <c r="O669" s="5">
        <f>[4]怪物表!O670</f>
        <v>2.5789999999999997</v>
      </c>
      <c r="P669" s="5">
        <f>[4]怪物表!P670</f>
        <v>0.1</v>
      </c>
      <c r="Q669" s="5">
        <f>[4]怪物表!Q670</f>
        <v>0.17200000000000007</v>
      </c>
      <c r="R669" s="5">
        <f>[4]怪物表!R670</f>
        <v>0.36000000000000021</v>
      </c>
      <c r="S669" s="5">
        <f>[4]怪物表!S670</f>
        <v>0.32400000000000018</v>
      </c>
      <c r="T669" s="5">
        <f>[4]怪物表!T670</f>
        <v>0</v>
      </c>
      <c r="U669" s="5">
        <f>[4]怪物表!U670</f>
        <v>0.64800000000000035</v>
      </c>
      <c r="V669" s="5">
        <f>[4]怪物表!V670</f>
        <v>0.32400000000000018</v>
      </c>
      <c r="W669" s="5">
        <f>[4]怪物表!W670</f>
        <v>0.32400000000000018</v>
      </c>
      <c r="X669" s="5">
        <f>[4]怪物表!X670</f>
        <v>0.32400000000000018</v>
      </c>
    </row>
    <row r="670" spans="2:24" ht="14.25" x14ac:dyDescent="0.2">
      <c r="B670" s="1" t="s">
        <v>2420</v>
      </c>
      <c r="C670" s="4">
        <v>74</v>
      </c>
      <c r="D670" s="5" t="str">
        <f>[4]怪物表!D671</f>
        <v>火系</v>
      </c>
      <c r="E670" s="5" t="str">
        <f>[4]怪物表!E671</f>
        <v>火炎</v>
      </c>
      <c r="F670" s="5">
        <f>[4]怪物表!F671</f>
        <v>0</v>
      </c>
      <c r="G670" s="5">
        <f>[4]怪物表!G671</f>
        <v>1428</v>
      </c>
      <c r="H670" s="5">
        <f>[4]怪物表!H671</f>
        <v>254</v>
      </c>
      <c r="I670" s="5">
        <f>[4]怪物表!I671</f>
        <v>613</v>
      </c>
      <c r="J670" s="5">
        <f>[4]怪物表!J671</f>
        <v>303</v>
      </c>
      <c r="K670" s="5">
        <f>[4]怪物表!K671</f>
        <v>733</v>
      </c>
      <c r="L670" s="5">
        <f>[4]怪物表!L671</f>
        <v>0</v>
      </c>
      <c r="M670" s="5">
        <f>[4]怪物表!M671</f>
        <v>497</v>
      </c>
      <c r="N670" s="5">
        <f>[4]怪物表!N671</f>
        <v>0</v>
      </c>
      <c r="O670" s="5">
        <f>[4]怪物表!O671</f>
        <v>2.6019999999999999</v>
      </c>
      <c r="P670" s="5">
        <f>[4]怪物表!P671</f>
        <v>0.1</v>
      </c>
      <c r="Q670" s="5">
        <f>[4]怪物表!Q671</f>
        <v>0.17300000000000007</v>
      </c>
      <c r="R670" s="5">
        <f>[4]怪物表!R671</f>
        <v>0.36500000000000021</v>
      </c>
      <c r="S670" s="5">
        <f>[4]怪物表!S671</f>
        <v>0.32850000000000024</v>
      </c>
      <c r="T670" s="5">
        <f>[4]怪物表!T671</f>
        <v>0</v>
      </c>
      <c r="U670" s="5">
        <f>[4]怪物表!U671</f>
        <v>0.65700000000000047</v>
      </c>
      <c r="V670" s="5">
        <f>[4]怪物表!V671</f>
        <v>0.32850000000000024</v>
      </c>
      <c r="W670" s="5">
        <f>[4]怪物表!W671</f>
        <v>0.32850000000000024</v>
      </c>
      <c r="X670" s="5">
        <f>[4]怪物表!X671</f>
        <v>0.32850000000000024</v>
      </c>
    </row>
    <row r="671" spans="2:24" ht="14.25" x14ac:dyDescent="0.2">
      <c r="B671" s="1" t="s">
        <v>2421</v>
      </c>
      <c r="C671" s="4">
        <v>75</v>
      </c>
      <c r="D671" s="5" t="str">
        <f>[4]怪物表!D672</f>
        <v>火系</v>
      </c>
      <c r="E671" s="5" t="str">
        <f>[4]怪物表!E672</f>
        <v>火炎</v>
      </c>
      <c r="F671" s="5">
        <f>[4]怪物表!F672</f>
        <v>0</v>
      </c>
      <c r="G671" s="5">
        <f>[4]怪物表!G672</f>
        <v>1456</v>
      </c>
      <c r="H671" s="5">
        <f>[4]怪物表!H672</f>
        <v>259</v>
      </c>
      <c r="I671" s="5">
        <f>[4]怪物表!I672</f>
        <v>629</v>
      </c>
      <c r="J671" s="5">
        <f>[4]怪物表!J672</f>
        <v>310</v>
      </c>
      <c r="K671" s="5">
        <f>[4]怪物表!K672</f>
        <v>753</v>
      </c>
      <c r="L671" s="5">
        <f>[4]怪物表!L672</f>
        <v>0</v>
      </c>
      <c r="M671" s="5">
        <f>[4]怪物表!M672</f>
        <v>507</v>
      </c>
      <c r="N671" s="5">
        <f>[4]怪物表!N672</f>
        <v>0</v>
      </c>
      <c r="O671" s="5">
        <f>[4]怪物表!O672</f>
        <v>2.625</v>
      </c>
      <c r="P671" s="5">
        <f>[4]怪物表!P672</f>
        <v>0.1</v>
      </c>
      <c r="Q671" s="5">
        <f>[4]怪物表!Q672</f>
        <v>0.17400000000000007</v>
      </c>
      <c r="R671" s="5">
        <f>[4]怪物表!R672</f>
        <v>0.37000000000000022</v>
      </c>
      <c r="S671" s="5">
        <f>[4]怪物表!S672</f>
        <v>0.33300000000000018</v>
      </c>
      <c r="T671" s="5">
        <f>[4]怪物表!T672</f>
        <v>0</v>
      </c>
      <c r="U671" s="5">
        <f>[4]怪物表!U672</f>
        <v>0.66600000000000037</v>
      </c>
      <c r="V671" s="5">
        <f>[4]怪物表!V672</f>
        <v>0.33300000000000018</v>
      </c>
      <c r="W671" s="5">
        <f>[4]怪物表!W672</f>
        <v>0.33300000000000018</v>
      </c>
      <c r="X671" s="5">
        <f>[4]怪物表!X672</f>
        <v>0.33300000000000018</v>
      </c>
    </row>
    <row r="672" spans="2:24" ht="14.25" x14ac:dyDescent="0.2">
      <c r="B672" s="1" t="s">
        <v>2422</v>
      </c>
      <c r="C672" s="4">
        <v>76</v>
      </c>
      <c r="D672" s="5" t="str">
        <f>[4]怪物表!D673</f>
        <v>火系</v>
      </c>
      <c r="E672" s="5" t="str">
        <f>[4]怪物表!E673</f>
        <v>火炎</v>
      </c>
      <c r="F672" s="5">
        <f>[4]怪物表!F673</f>
        <v>0</v>
      </c>
      <c r="G672" s="5">
        <f>[4]怪物表!G673</f>
        <v>1484</v>
      </c>
      <c r="H672" s="5">
        <f>[4]怪物表!H673</f>
        <v>264</v>
      </c>
      <c r="I672" s="5">
        <f>[4]怪物表!I673</f>
        <v>646</v>
      </c>
      <c r="J672" s="5">
        <f>[4]怪物表!J673</f>
        <v>316</v>
      </c>
      <c r="K672" s="5">
        <f>[4]怪物表!K673</f>
        <v>772</v>
      </c>
      <c r="L672" s="5">
        <f>[4]怪物表!L673</f>
        <v>0</v>
      </c>
      <c r="M672" s="5">
        <f>[4]怪物表!M673</f>
        <v>517</v>
      </c>
      <c r="N672" s="5">
        <f>[4]怪物表!N673</f>
        <v>0</v>
      </c>
      <c r="O672" s="5">
        <f>[4]怪物表!O673</f>
        <v>2.6479999999999997</v>
      </c>
      <c r="P672" s="5">
        <f>[4]怪物表!P673</f>
        <v>0.1</v>
      </c>
      <c r="Q672" s="5">
        <f>[4]怪物表!Q673</f>
        <v>0.17500000000000007</v>
      </c>
      <c r="R672" s="5">
        <f>[4]怪物表!R673</f>
        <v>0.37500000000000022</v>
      </c>
      <c r="S672" s="5">
        <f>[4]怪物表!S673</f>
        <v>0.33750000000000024</v>
      </c>
      <c r="T672" s="5">
        <f>[4]怪物表!T673</f>
        <v>0</v>
      </c>
      <c r="U672" s="5">
        <f>[4]怪物表!U673</f>
        <v>0.67500000000000049</v>
      </c>
      <c r="V672" s="5">
        <f>[4]怪物表!V673</f>
        <v>0.33750000000000024</v>
      </c>
      <c r="W672" s="5">
        <f>[4]怪物表!W673</f>
        <v>0.33750000000000024</v>
      </c>
      <c r="X672" s="5">
        <f>[4]怪物表!X673</f>
        <v>0.33750000000000024</v>
      </c>
    </row>
    <row r="673" spans="2:24" ht="14.25" x14ac:dyDescent="0.2">
      <c r="B673" s="1" t="s">
        <v>2423</v>
      </c>
      <c r="C673" s="4">
        <v>77</v>
      </c>
      <c r="D673" s="5" t="str">
        <f>[4]怪物表!D674</f>
        <v>火系</v>
      </c>
      <c r="E673" s="5" t="str">
        <f>[4]怪物表!E674</f>
        <v>火炎</v>
      </c>
      <c r="F673" s="5">
        <f>[4]怪物表!F674</f>
        <v>0</v>
      </c>
      <c r="G673" s="5">
        <f>[4]怪物表!G674</f>
        <v>1514</v>
      </c>
      <c r="H673" s="5">
        <f>[4]怪物表!H674</f>
        <v>269</v>
      </c>
      <c r="I673" s="5">
        <f>[4]怪物表!I674</f>
        <v>663</v>
      </c>
      <c r="J673" s="5">
        <f>[4]怪物表!J674</f>
        <v>324</v>
      </c>
      <c r="K673" s="5">
        <f>[4]怪物表!K674</f>
        <v>792</v>
      </c>
      <c r="L673" s="5">
        <f>[4]怪物表!L674</f>
        <v>0</v>
      </c>
      <c r="M673" s="5">
        <f>[4]怪物表!M674</f>
        <v>527</v>
      </c>
      <c r="N673" s="5">
        <f>[4]怪物表!N674</f>
        <v>0</v>
      </c>
      <c r="O673" s="5">
        <f>[4]怪物表!O674</f>
        <v>2.6709999999999998</v>
      </c>
      <c r="P673" s="5">
        <f>[4]怪物表!P674</f>
        <v>0.1</v>
      </c>
      <c r="Q673" s="5">
        <f>[4]怪物表!Q674</f>
        <v>0.17600000000000007</v>
      </c>
      <c r="R673" s="5">
        <f>[4]怪物表!R674</f>
        <v>0.38000000000000023</v>
      </c>
      <c r="S673" s="5">
        <f>[4]怪物表!S674</f>
        <v>0.34200000000000019</v>
      </c>
      <c r="T673" s="5">
        <f>[4]怪物表!T674</f>
        <v>0</v>
      </c>
      <c r="U673" s="5">
        <f>[4]怪物表!U674</f>
        <v>0.68400000000000039</v>
      </c>
      <c r="V673" s="5">
        <f>[4]怪物表!V674</f>
        <v>0.34200000000000019</v>
      </c>
      <c r="W673" s="5">
        <f>[4]怪物表!W674</f>
        <v>0.34200000000000019</v>
      </c>
      <c r="X673" s="5">
        <f>[4]怪物表!X674</f>
        <v>0.34200000000000019</v>
      </c>
    </row>
    <row r="674" spans="2:24" ht="14.25" x14ac:dyDescent="0.2">
      <c r="B674" s="1" t="s">
        <v>2424</v>
      </c>
      <c r="C674" s="4">
        <v>78</v>
      </c>
      <c r="D674" s="5" t="str">
        <f>[4]怪物表!D675</f>
        <v>火系</v>
      </c>
      <c r="E674" s="5" t="str">
        <f>[4]怪物表!E675</f>
        <v>火炎</v>
      </c>
      <c r="F674" s="5">
        <f>[4]怪物表!F675</f>
        <v>0</v>
      </c>
      <c r="G674" s="5">
        <f>[4]怪物表!G675</f>
        <v>1543</v>
      </c>
      <c r="H674" s="5">
        <f>[4]怪物表!H675</f>
        <v>274</v>
      </c>
      <c r="I674" s="5">
        <f>[4]怪物表!I675</f>
        <v>679</v>
      </c>
      <c r="J674" s="5">
        <f>[4]怪物表!J675</f>
        <v>330</v>
      </c>
      <c r="K674" s="5">
        <f>[4]怪物表!K675</f>
        <v>811</v>
      </c>
      <c r="L674" s="5">
        <f>[4]怪物表!L675</f>
        <v>0</v>
      </c>
      <c r="M674" s="5">
        <f>[4]怪物表!M675</f>
        <v>538</v>
      </c>
      <c r="N674" s="5">
        <f>[4]怪物表!N675</f>
        <v>0</v>
      </c>
      <c r="O674" s="5">
        <f>[4]怪物表!O675</f>
        <v>2.694</v>
      </c>
      <c r="P674" s="5">
        <f>[4]怪物表!P675</f>
        <v>0.1</v>
      </c>
      <c r="Q674" s="5">
        <f>[4]怪物表!Q675</f>
        <v>0.17700000000000007</v>
      </c>
      <c r="R674" s="5">
        <f>[4]怪物表!R675</f>
        <v>0.38500000000000023</v>
      </c>
      <c r="S674" s="5">
        <f>[4]怪物表!S675</f>
        <v>0.34650000000000025</v>
      </c>
      <c r="T674" s="5">
        <f>[4]怪物表!T675</f>
        <v>0</v>
      </c>
      <c r="U674" s="5">
        <f>[4]怪物表!U675</f>
        <v>0.6930000000000005</v>
      </c>
      <c r="V674" s="5">
        <f>[4]怪物表!V675</f>
        <v>0.34650000000000025</v>
      </c>
      <c r="W674" s="5">
        <f>[4]怪物表!W675</f>
        <v>0.34650000000000025</v>
      </c>
      <c r="X674" s="5">
        <f>[4]怪物表!X675</f>
        <v>0.34650000000000025</v>
      </c>
    </row>
    <row r="675" spans="2:24" ht="14.25" x14ac:dyDescent="0.2">
      <c r="B675" s="1" t="s">
        <v>2425</v>
      </c>
      <c r="C675" s="4">
        <v>79</v>
      </c>
      <c r="D675" s="5" t="str">
        <f>[4]怪物表!D676</f>
        <v>火系</v>
      </c>
      <c r="E675" s="5" t="str">
        <f>[4]怪物表!E676</f>
        <v>火炎</v>
      </c>
      <c r="F675" s="5">
        <f>[4]怪物表!F676</f>
        <v>0</v>
      </c>
      <c r="G675" s="5">
        <f>[4]怪物表!G676</f>
        <v>1572</v>
      </c>
      <c r="H675" s="5">
        <f>[4]怪物表!H676</f>
        <v>279</v>
      </c>
      <c r="I675" s="5">
        <f>[4]怪物表!I676</f>
        <v>696</v>
      </c>
      <c r="J675" s="5">
        <f>[4]怪物表!J676</f>
        <v>337</v>
      </c>
      <c r="K675" s="5">
        <f>[4]怪物表!K676</f>
        <v>832</v>
      </c>
      <c r="L675" s="5">
        <f>[4]怪物表!L676</f>
        <v>0</v>
      </c>
      <c r="M675" s="5">
        <f>[4]怪物表!M676</f>
        <v>549</v>
      </c>
      <c r="N675" s="5">
        <f>[4]怪物表!N676</f>
        <v>0</v>
      </c>
      <c r="O675" s="5">
        <f>[4]怪物表!O676</f>
        <v>2.7170000000000001</v>
      </c>
      <c r="P675" s="5">
        <f>[4]怪物表!P676</f>
        <v>0.1</v>
      </c>
      <c r="Q675" s="5">
        <f>[4]怪物表!Q676</f>
        <v>0.17800000000000007</v>
      </c>
      <c r="R675" s="5">
        <f>[4]怪物表!R676</f>
        <v>0.39000000000000024</v>
      </c>
      <c r="S675" s="5">
        <f>[4]怪物表!S676</f>
        <v>0.3510000000000002</v>
      </c>
      <c r="T675" s="5">
        <f>[4]怪物表!T676</f>
        <v>0</v>
      </c>
      <c r="U675" s="5">
        <f>[4]怪物表!U676</f>
        <v>0.7020000000000004</v>
      </c>
      <c r="V675" s="5">
        <f>[4]怪物表!V676</f>
        <v>0.3510000000000002</v>
      </c>
      <c r="W675" s="5">
        <f>[4]怪物表!W676</f>
        <v>0.3510000000000002</v>
      </c>
      <c r="X675" s="5">
        <f>[4]怪物表!X676</f>
        <v>0.3510000000000002</v>
      </c>
    </row>
    <row r="676" spans="2:24" ht="14.25" x14ac:dyDescent="0.2">
      <c r="B676" s="1" t="s">
        <v>2426</v>
      </c>
      <c r="C676" s="4">
        <v>80</v>
      </c>
      <c r="D676" s="5" t="str">
        <f>[4]怪物表!D677</f>
        <v>火系</v>
      </c>
      <c r="E676" s="5" t="str">
        <f>[4]怪物表!E677</f>
        <v>火炎</v>
      </c>
      <c r="F676" s="5">
        <f>[4]怪物表!F677</f>
        <v>0</v>
      </c>
      <c r="G676" s="5">
        <f>[4]怪物表!G677</f>
        <v>1602</v>
      </c>
      <c r="H676" s="5">
        <f>[4]怪物表!H677</f>
        <v>284</v>
      </c>
      <c r="I676" s="5">
        <f>[4]怪物表!I677</f>
        <v>713</v>
      </c>
      <c r="J676" s="5">
        <f>[4]怪物表!J677</f>
        <v>343</v>
      </c>
      <c r="K676" s="5">
        <f>[4]怪物表!K677</f>
        <v>852</v>
      </c>
      <c r="L676" s="5">
        <f>[4]怪物表!L677</f>
        <v>0</v>
      </c>
      <c r="M676" s="5">
        <f>[4]怪物表!M677</f>
        <v>560</v>
      </c>
      <c r="N676" s="5">
        <f>[4]怪物表!N677</f>
        <v>0</v>
      </c>
      <c r="O676" s="5">
        <f>[4]怪物表!O677</f>
        <v>2.74</v>
      </c>
      <c r="P676" s="5">
        <f>[4]怪物表!P677</f>
        <v>0.1</v>
      </c>
      <c r="Q676" s="5">
        <f>[4]怪物表!Q677</f>
        <v>0.17900000000000008</v>
      </c>
      <c r="R676" s="5">
        <f>[4]怪物表!R677</f>
        <v>0.39500000000000024</v>
      </c>
      <c r="S676" s="5">
        <f>[4]怪物表!S677</f>
        <v>0.35550000000000026</v>
      </c>
      <c r="T676" s="5">
        <f>[4]怪物表!T677</f>
        <v>0</v>
      </c>
      <c r="U676" s="5">
        <f>[4]怪物表!U677</f>
        <v>0.71100000000000052</v>
      </c>
      <c r="V676" s="5">
        <f>[4]怪物表!V677</f>
        <v>0.35550000000000026</v>
      </c>
      <c r="W676" s="5">
        <f>[4]怪物表!W677</f>
        <v>0.35550000000000026</v>
      </c>
      <c r="X676" s="5">
        <f>[4]怪物表!X677</f>
        <v>0.35550000000000026</v>
      </c>
    </row>
    <row r="677" spans="2:24" ht="14.25" x14ac:dyDescent="0.2">
      <c r="B677" s="1" t="s">
        <v>2427</v>
      </c>
      <c r="C677" s="4">
        <v>81</v>
      </c>
      <c r="D677" s="5" t="str">
        <f>[4]怪物表!D678</f>
        <v>火系</v>
      </c>
      <c r="E677" s="5" t="str">
        <f>[4]怪物表!E678</f>
        <v>火炎</v>
      </c>
      <c r="F677" s="5">
        <f>[4]怪物表!F678</f>
        <v>0</v>
      </c>
      <c r="G677" s="5">
        <f>[4]怪物表!G678</f>
        <v>1630</v>
      </c>
      <c r="H677" s="5">
        <f>[4]怪物表!H678</f>
        <v>289</v>
      </c>
      <c r="I677" s="5">
        <f>[4]怪物表!I678</f>
        <v>731</v>
      </c>
      <c r="J677" s="5">
        <f>[4]怪物表!J678</f>
        <v>351</v>
      </c>
      <c r="K677" s="5">
        <f>[4]怪物表!K678</f>
        <v>872</v>
      </c>
      <c r="L677" s="5">
        <f>[4]怪物表!L678</f>
        <v>0</v>
      </c>
      <c r="M677" s="5">
        <f>[4]怪物表!M678</f>
        <v>571</v>
      </c>
      <c r="N677" s="5">
        <f>[4]怪物表!N678</f>
        <v>0</v>
      </c>
      <c r="O677" s="5">
        <f>[4]怪物表!O678</f>
        <v>2.7629999999999999</v>
      </c>
      <c r="P677" s="5">
        <f>[4]怪物表!P678</f>
        <v>0.1</v>
      </c>
      <c r="Q677" s="5">
        <f>[4]怪物表!Q678</f>
        <v>0.18000000000000008</v>
      </c>
      <c r="R677" s="5">
        <f>[4]怪物表!R678</f>
        <v>0.40000000000000024</v>
      </c>
      <c r="S677" s="5">
        <f>[4]怪物表!S678</f>
        <v>0.36000000000000021</v>
      </c>
      <c r="T677" s="5">
        <f>[4]怪物表!T678</f>
        <v>0</v>
      </c>
      <c r="U677" s="5">
        <f>[4]怪物表!U678</f>
        <v>0.72000000000000042</v>
      </c>
      <c r="V677" s="5">
        <f>[4]怪物表!V678</f>
        <v>0.36000000000000021</v>
      </c>
      <c r="W677" s="5">
        <f>[4]怪物表!W678</f>
        <v>0.36000000000000021</v>
      </c>
      <c r="X677" s="5">
        <f>[4]怪物表!X678</f>
        <v>0.36000000000000021</v>
      </c>
    </row>
    <row r="678" spans="2:24" ht="14.25" x14ac:dyDescent="0.2">
      <c r="B678" s="1" t="s">
        <v>2428</v>
      </c>
      <c r="C678" s="4">
        <v>82</v>
      </c>
      <c r="D678" s="5" t="str">
        <f>[4]怪物表!D679</f>
        <v>火系</v>
      </c>
      <c r="E678" s="5" t="str">
        <f>[4]怪物表!E679</f>
        <v>火炎</v>
      </c>
      <c r="F678" s="5">
        <f>[4]怪物表!F679</f>
        <v>0</v>
      </c>
      <c r="G678" s="5">
        <f>[4]怪物表!G679</f>
        <v>1659</v>
      </c>
      <c r="H678" s="5">
        <f>[4]怪物表!H679</f>
        <v>294</v>
      </c>
      <c r="I678" s="5">
        <f>[4]怪物表!I679</f>
        <v>748</v>
      </c>
      <c r="J678" s="5">
        <f>[4]怪物表!J679</f>
        <v>357</v>
      </c>
      <c r="K678" s="5">
        <f>[4]怪物表!K679</f>
        <v>894</v>
      </c>
      <c r="L678" s="5">
        <f>[4]怪物表!L679</f>
        <v>0</v>
      </c>
      <c r="M678" s="5">
        <f>[4]怪物表!M679</f>
        <v>582</v>
      </c>
      <c r="N678" s="5">
        <f>[4]怪物表!N679</f>
        <v>0</v>
      </c>
      <c r="O678" s="5">
        <f>[4]怪物表!O679</f>
        <v>2.786</v>
      </c>
      <c r="P678" s="5">
        <f>[4]怪物表!P679</f>
        <v>0.1</v>
      </c>
      <c r="Q678" s="5">
        <f>[4]怪物表!Q679</f>
        <v>0.18100000000000008</v>
      </c>
      <c r="R678" s="5">
        <f>[4]怪物表!R679</f>
        <v>0.40500000000000025</v>
      </c>
      <c r="S678" s="5">
        <f>[4]怪物表!S679</f>
        <v>0.36450000000000027</v>
      </c>
      <c r="T678" s="5">
        <f>[4]怪物表!T679</f>
        <v>0</v>
      </c>
      <c r="U678" s="5">
        <f>[4]怪物表!U679</f>
        <v>0.72900000000000054</v>
      </c>
      <c r="V678" s="5">
        <f>[4]怪物表!V679</f>
        <v>0.36450000000000027</v>
      </c>
      <c r="W678" s="5">
        <f>[4]怪物表!W679</f>
        <v>0.36450000000000027</v>
      </c>
      <c r="X678" s="5">
        <f>[4]怪物表!X679</f>
        <v>0.36450000000000027</v>
      </c>
    </row>
    <row r="679" spans="2:24" ht="14.25" x14ac:dyDescent="0.2">
      <c r="B679" s="1" t="s">
        <v>2429</v>
      </c>
      <c r="C679" s="4">
        <v>83</v>
      </c>
      <c r="D679" s="5" t="str">
        <f>[4]怪物表!D680</f>
        <v>火系</v>
      </c>
      <c r="E679" s="5" t="str">
        <f>[4]怪物表!E680</f>
        <v>火炎</v>
      </c>
      <c r="F679" s="5">
        <f>[4]怪物表!F680</f>
        <v>0</v>
      </c>
      <c r="G679" s="5">
        <f>[4]怪物表!G680</f>
        <v>1688</v>
      </c>
      <c r="H679" s="5">
        <f>[4]怪物表!H680</f>
        <v>299</v>
      </c>
      <c r="I679" s="5">
        <f>[4]怪物表!I680</f>
        <v>766</v>
      </c>
      <c r="J679" s="5">
        <f>[4]怪物表!J680</f>
        <v>364</v>
      </c>
      <c r="K679" s="5">
        <f>[4]怪物表!K680</f>
        <v>916</v>
      </c>
      <c r="L679" s="5">
        <f>[4]怪物表!L680</f>
        <v>0</v>
      </c>
      <c r="M679" s="5">
        <f>[4]怪物表!M680</f>
        <v>593</v>
      </c>
      <c r="N679" s="5">
        <f>[4]怪物表!N680</f>
        <v>0</v>
      </c>
      <c r="O679" s="5">
        <f>[4]怪物表!O680</f>
        <v>2.8089999999999997</v>
      </c>
      <c r="P679" s="5">
        <f>[4]怪物表!P680</f>
        <v>0.1</v>
      </c>
      <c r="Q679" s="5">
        <f>[4]怪物表!Q680</f>
        <v>0.18200000000000008</v>
      </c>
      <c r="R679" s="5">
        <f>[4]怪物表!R680</f>
        <v>0.41000000000000025</v>
      </c>
      <c r="S679" s="5">
        <f>[4]怪物表!S680</f>
        <v>0.36900000000000022</v>
      </c>
      <c r="T679" s="5">
        <f>[4]怪物表!T680</f>
        <v>0</v>
      </c>
      <c r="U679" s="5">
        <f>[4]怪物表!U680</f>
        <v>0.73800000000000043</v>
      </c>
      <c r="V679" s="5">
        <f>[4]怪物表!V680</f>
        <v>0.36900000000000022</v>
      </c>
      <c r="W679" s="5">
        <f>[4]怪物表!W680</f>
        <v>0.36900000000000022</v>
      </c>
      <c r="X679" s="5">
        <f>[4]怪物表!X680</f>
        <v>0.36900000000000022</v>
      </c>
    </row>
    <row r="680" spans="2:24" ht="14.25" x14ac:dyDescent="0.2">
      <c r="B680" s="1" t="s">
        <v>2430</v>
      </c>
      <c r="C680" s="4">
        <v>84</v>
      </c>
      <c r="D680" s="5" t="str">
        <f>[4]怪物表!D681</f>
        <v>火系</v>
      </c>
      <c r="E680" s="5" t="str">
        <f>[4]怪物表!E681</f>
        <v>火炎</v>
      </c>
      <c r="F680" s="5">
        <f>[4]怪物表!F681</f>
        <v>0</v>
      </c>
      <c r="G680" s="5">
        <f>[4]怪物表!G681</f>
        <v>1717</v>
      </c>
      <c r="H680" s="5">
        <f>[4]怪物表!H681</f>
        <v>304</v>
      </c>
      <c r="I680" s="5">
        <f>[4]怪物表!I681</f>
        <v>785</v>
      </c>
      <c r="J680" s="5">
        <f>[4]怪物表!J681</f>
        <v>371</v>
      </c>
      <c r="K680" s="5">
        <f>[4]怪物表!K681</f>
        <v>938</v>
      </c>
      <c r="L680" s="5">
        <f>[4]怪物表!L681</f>
        <v>0</v>
      </c>
      <c r="M680" s="5">
        <f>[4]怪物表!M681</f>
        <v>604</v>
      </c>
      <c r="N680" s="5">
        <f>[4]怪物表!N681</f>
        <v>0</v>
      </c>
      <c r="O680" s="5">
        <f>[4]怪物表!O681</f>
        <v>2.8319999999999999</v>
      </c>
      <c r="P680" s="5">
        <f>[4]怪物表!P681</f>
        <v>0.1</v>
      </c>
      <c r="Q680" s="5">
        <f>[4]怪物表!Q681</f>
        <v>0.18300000000000008</v>
      </c>
      <c r="R680" s="5">
        <f>[4]怪物表!R681</f>
        <v>0.41500000000000026</v>
      </c>
      <c r="S680" s="5">
        <f>[4]怪物表!S681</f>
        <v>0.37350000000000028</v>
      </c>
      <c r="T680" s="5">
        <f>[4]怪物表!T681</f>
        <v>0</v>
      </c>
      <c r="U680" s="5">
        <f>[4]怪物表!U681</f>
        <v>0.74700000000000055</v>
      </c>
      <c r="V680" s="5">
        <f>[4]怪物表!V681</f>
        <v>0.37350000000000028</v>
      </c>
      <c r="W680" s="5">
        <f>[4]怪物表!W681</f>
        <v>0.37350000000000028</v>
      </c>
      <c r="X680" s="5">
        <f>[4]怪物表!X681</f>
        <v>0.37350000000000028</v>
      </c>
    </row>
    <row r="681" spans="2:24" ht="14.25" x14ac:dyDescent="0.2">
      <c r="B681" s="1" t="s">
        <v>2431</v>
      </c>
      <c r="C681" s="4">
        <v>85</v>
      </c>
      <c r="D681" s="5" t="str">
        <f>[4]怪物表!D682</f>
        <v>火系</v>
      </c>
      <c r="E681" s="5" t="str">
        <f>[4]怪物表!E682</f>
        <v>火炎</v>
      </c>
      <c r="F681" s="5">
        <f>[4]怪物表!F682</f>
        <v>0</v>
      </c>
      <c r="G681" s="5">
        <f>[4]怪物表!G682</f>
        <v>1748</v>
      </c>
      <c r="H681" s="5">
        <f>[4]怪物表!H682</f>
        <v>309</v>
      </c>
      <c r="I681" s="5">
        <f>[4]怪物表!I682</f>
        <v>804</v>
      </c>
      <c r="J681" s="5">
        <f>[4]怪物表!J682</f>
        <v>378</v>
      </c>
      <c r="K681" s="5">
        <f>[4]怪物表!K682</f>
        <v>960</v>
      </c>
      <c r="L681" s="5">
        <f>[4]怪物表!L682</f>
        <v>0</v>
      </c>
      <c r="M681" s="5">
        <f>[4]怪物表!M682</f>
        <v>615</v>
      </c>
      <c r="N681" s="5">
        <f>[4]怪物表!N682</f>
        <v>0</v>
      </c>
      <c r="O681" s="5">
        <f>[4]怪物表!O682</f>
        <v>2.8549999999999995</v>
      </c>
      <c r="P681" s="5">
        <f>[4]怪物表!P682</f>
        <v>0.1</v>
      </c>
      <c r="Q681" s="5">
        <f>[4]怪物表!Q682</f>
        <v>0.18400000000000008</v>
      </c>
      <c r="R681" s="5">
        <f>[4]怪物表!R682</f>
        <v>0.42000000000000026</v>
      </c>
      <c r="S681" s="5">
        <f>[4]怪物表!S682</f>
        <v>0.37800000000000022</v>
      </c>
      <c r="T681" s="5">
        <f>[4]怪物表!T682</f>
        <v>0</v>
      </c>
      <c r="U681" s="5">
        <f>[4]怪物表!U682</f>
        <v>0.75600000000000045</v>
      </c>
      <c r="V681" s="5">
        <f>[4]怪物表!V682</f>
        <v>0.37800000000000022</v>
      </c>
      <c r="W681" s="5">
        <f>[4]怪物表!W682</f>
        <v>0.37800000000000022</v>
      </c>
      <c r="X681" s="5">
        <f>[4]怪物表!X682</f>
        <v>0.37800000000000022</v>
      </c>
    </row>
    <row r="682" spans="2:24" ht="14.25" x14ac:dyDescent="0.2">
      <c r="B682" s="1" t="s">
        <v>2432</v>
      </c>
      <c r="C682" s="4">
        <v>86</v>
      </c>
      <c r="D682" s="5" t="str">
        <f>[4]怪物表!D683</f>
        <v>火系</v>
      </c>
      <c r="E682" s="5" t="str">
        <f>[4]怪物表!E683</f>
        <v>火炎</v>
      </c>
      <c r="F682" s="5">
        <f>[4]怪物表!F683</f>
        <v>0</v>
      </c>
      <c r="G682" s="5">
        <f>[4]怪物表!G683</f>
        <v>1778</v>
      </c>
      <c r="H682" s="5">
        <f>[4]怪物表!H683</f>
        <v>314</v>
      </c>
      <c r="I682" s="5">
        <f>[4]怪物表!I683</f>
        <v>822</v>
      </c>
      <c r="J682" s="5">
        <f>[4]怪物表!J683</f>
        <v>386</v>
      </c>
      <c r="K682" s="5">
        <f>[4]怪物表!K683</f>
        <v>983</v>
      </c>
      <c r="L682" s="5">
        <f>[4]怪物表!L683</f>
        <v>0</v>
      </c>
      <c r="M682" s="5">
        <f>[4]怪物表!M683</f>
        <v>626</v>
      </c>
      <c r="N682" s="5">
        <f>[4]怪物表!N683</f>
        <v>0</v>
      </c>
      <c r="O682" s="5">
        <f>[4]怪物表!O683</f>
        <v>2.8779999999999997</v>
      </c>
      <c r="P682" s="5">
        <f>[4]怪物表!P683</f>
        <v>0.1</v>
      </c>
      <c r="Q682" s="5">
        <f>[4]怪物表!Q683</f>
        <v>0.18500000000000008</v>
      </c>
      <c r="R682" s="5">
        <f>[4]怪物表!R683</f>
        <v>0.42500000000000027</v>
      </c>
      <c r="S682" s="5">
        <f>[4]怪物表!S683</f>
        <v>0.38250000000000028</v>
      </c>
      <c r="T682" s="5">
        <f>[4]怪物表!T683</f>
        <v>0</v>
      </c>
      <c r="U682" s="5">
        <f>[4]怪物表!U683</f>
        <v>0.76500000000000057</v>
      </c>
      <c r="V682" s="5">
        <f>[4]怪物表!V683</f>
        <v>0.38250000000000028</v>
      </c>
      <c r="W682" s="5">
        <f>[4]怪物表!W683</f>
        <v>0.38250000000000028</v>
      </c>
      <c r="X682" s="5">
        <f>[4]怪物表!X683</f>
        <v>0.38250000000000028</v>
      </c>
    </row>
    <row r="683" spans="2:24" ht="14.25" x14ac:dyDescent="0.2">
      <c r="B683" s="1" t="s">
        <v>2433</v>
      </c>
      <c r="C683" s="4">
        <v>87</v>
      </c>
      <c r="D683" s="5" t="str">
        <f>[4]怪物表!D684</f>
        <v>火系</v>
      </c>
      <c r="E683" s="5" t="str">
        <f>[4]怪物表!E684</f>
        <v>火炎</v>
      </c>
      <c r="F683" s="5">
        <f>[4]怪物表!F684</f>
        <v>0</v>
      </c>
      <c r="G683" s="5">
        <f>[4]怪物表!G684</f>
        <v>1807</v>
      </c>
      <c r="H683" s="5">
        <f>[4]怪物表!H684</f>
        <v>319</v>
      </c>
      <c r="I683" s="5">
        <f>[4]怪物表!I684</f>
        <v>842</v>
      </c>
      <c r="J683" s="5">
        <f>[4]怪物表!J684</f>
        <v>393</v>
      </c>
      <c r="K683" s="5">
        <f>[4]怪物表!K684</f>
        <v>1007</v>
      </c>
      <c r="L683" s="5">
        <f>[4]怪物表!L684</f>
        <v>0</v>
      </c>
      <c r="M683" s="5">
        <f>[4]怪物表!M684</f>
        <v>637</v>
      </c>
      <c r="N683" s="5">
        <f>[4]怪物表!N684</f>
        <v>0</v>
      </c>
      <c r="O683" s="5">
        <f>[4]怪物表!O684</f>
        <v>2.9009999999999998</v>
      </c>
      <c r="P683" s="5">
        <f>[4]怪物表!P684</f>
        <v>0.1</v>
      </c>
      <c r="Q683" s="5">
        <f>[4]怪物表!Q684</f>
        <v>0.18600000000000008</v>
      </c>
      <c r="R683" s="5">
        <f>[4]怪物表!R684</f>
        <v>0.43000000000000027</v>
      </c>
      <c r="S683" s="5">
        <f>[4]怪物表!S684</f>
        <v>0.38700000000000023</v>
      </c>
      <c r="T683" s="5">
        <f>[4]怪物表!T684</f>
        <v>0</v>
      </c>
      <c r="U683" s="5">
        <f>[4]怪物表!U684</f>
        <v>0.77400000000000047</v>
      </c>
      <c r="V683" s="5">
        <f>[4]怪物表!V684</f>
        <v>0.38700000000000023</v>
      </c>
      <c r="W683" s="5">
        <f>[4]怪物表!W684</f>
        <v>0.38700000000000023</v>
      </c>
      <c r="X683" s="5">
        <f>[4]怪物表!X684</f>
        <v>0.38700000000000023</v>
      </c>
    </row>
    <row r="684" spans="2:24" ht="14.25" x14ac:dyDescent="0.2">
      <c r="B684" s="1" t="s">
        <v>2434</v>
      </c>
      <c r="C684" s="4">
        <v>88</v>
      </c>
      <c r="D684" s="5" t="str">
        <f>[4]怪物表!D685</f>
        <v>火系</v>
      </c>
      <c r="E684" s="5" t="str">
        <f>[4]怪物表!E685</f>
        <v>火炎</v>
      </c>
      <c r="F684" s="5">
        <f>[4]怪物表!F685</f>
        <v>0</v>
      </c>
      <c r="G684" s="5">
        <f>[4]怪物表!G685</f>
        <v>1837</v>
      </c>
      <c r="H684" s="5">
        <f>[4]怪物表!H685</f>
        <v>324</v>
      </c>
      <c r="I684" s="5">
        <f>[4]怪物表!I685</f>
        <v>861</v>
      </c>
      <c r="J684" s="5">
        <f>[4]怪物表!J685</f>
        <v>400</v>
      </c>
      <c r="K684" s="5">
        <f>[4]怪物表!K685</f>
        <v>1031</v>
      </c>
      <c r="L684" s="5">
        <f>[4]怪物表!L685</f>
        <v>0</v>
      </c>
      <c r="M684" s="5">
        <f>[4]怪物表!M685</f>
        <v>648</v>
      </c>
      <c r="N684" s="5">
        <f>[4]怪物表!N685</f>
        <v>0</v>
      </c>
      <c r="O684" s="5">
        <f>[4]怪物表!O685</f>
        <v>2.9239999999999995</v>
      </c>
      <c r="P684" s="5">
        <f>[4]怪物表!P685</f>
        <v>0.1</v>
      </c>
      <c r="Q684" s="5">
        <f>[4]怪物表!Q685</f>
        <v>0.18700000000000008</v>
      </c>
      <c r="R684" s="5">
        <f>[4]怪物表!R685</f>
        <v>0.43500000000000028</v>
      </c>
      <c r="S684" s="5">
        <f>[4]怪物表!S685</f>
        <v>0.39150000000000029</v>
      </c>
      <c r="T684" s="5">
        <f>[4]怪物表!T685</f>
        <v>0</v>
      </c>
      <c r="U684" s="5">
        <f>[4]怪物表!U685</f>
        <v>0.78300000000000058</v>
      </c>
      <c r="V684" s="5">
        <f>[4]怪物表!V685</f>
        <v>0.39150000000000029</v>
      </c>
      <c r="W684" s="5">
        <f>[4]怪物表!W685</f>
        <v>0.39150000000000029</v>
      </c>
      <c r="X684" s="5">
        <f>[4]怪物表!X685</f>
        <v>0.39150000000000029</v>
      </c>
    </row>
    <row r="685" spans="2:24" ht="14.25" x14ac:dyDescent="0.2">
      <c r="B685" s="1" t="s">
        <v>2435</v>
      </c>
      <c r="C685" s="4">
        <v>89</v>
      </c>
      <c r="D685" s="5" t="str">
        <f>[4]怪物表!D686</f>
        <v>火系</v>
      </c>
      <c r="E685" s="5" t="str">
        <f>[4]怪物表!E686</f>
        <v>火炎</v>
      </c>
      <c r="F685" s="5">
        <f>[4]怪物表!F686</f>
        <v>0</v>
      </c>
      <c r="G685" s="5">
        <f>[4]怪物表!G686</f>
        <v>1867</v>
      </c>
      <c r="H685" s="5">
        <f>[4]怪物表!H686</f>
        <v>329</v>
      </c>
      <c r="I685" s="5">
        <f>[4]怪物表!I686</f>
        <v>882</v>
      </c>
      <c r="J685" s="5">
        <f>[4]怪物表!J686</f>
        <v>407</v>
      </c>
      <c r="K685" s="5">
        <f>[4]怪物表!K686</f>
        <v>1055</v>
      </c>
      <c r="L685" s="5">
        <f>[4]怪物表!L686</f>
        <v>0</v>
      </c>
      <c r="M685" s="5">
        <f>[4]怪物表!M686</f>
        <v>659</v>
      </c>
      <c r="N685" s="5">
        <f>[4]怪物表!N686</f>
        <v>0</v>
      </c>
      <c r="O685" s="5">
        <f>[4]怪物表!O686</f>
        <v>2.9469999999999996</v>
      </c>
      <c r="P685" s="5">
        <f>[4]怪物表!P686</f>
        <v>0.1</v>
      </c>
      <c r="Q685" s="5">
        <f>[4]怪物表!Q686</f>
        <v>0.18800000000000008</v>
      </c>
      <c r="R685" s="5">
        <f>[4]怪物表!R686</f>
        <v>0.44000000000000028</v>
      </c>
      <c r="S685" s="5">
        <f>[4]怪物表!S686</f>
        <v>0.39600000000000024</v>
      </c>
      <c r="T685" s="5">
        <f>[4]怪物表!T686</f>
        <v>0</v>
      </c>
      <c r="U685" s="5">
        <f>[4]怪物表!U686</f>
        <v>0.79200000000000048</v>
      </c>
      <c r="V685" s="5">
        <f>[4]怪物表!V686</f>
        <v>0.39600000000000024</v>
      </c>
      <c r="W685" s="5">
        <f>[4]怪物表!W686</f>
        <v>0.39600000000000024</v>
      </c>
      <c r="X685" s="5">
        <f>[4]怪物表!X686</f>
        <v>0.39600000000000024</v>
      </c>
    </row>
    <row r="686" spans="2:24" ht="14.25" x14ac:dyDescent="0.2">
      <c r="B686" s="1" t="s">
        <v>2436</v>
      </c>
      <c r="C686" s="4">
        <v>90</v>
      </c>
      <c r="D686" s="5" t="str">
        <f>[4]怪物表!D687</f>
        <v>火系</v>
      </c>
      <c r="E686" s="5" t="str">
        <f>[4]怪物表!E687</f>
        <v>火炎</v>
      </c>
      <c r="F686" s="5">
        <f>[4]怪物表!F687</f>
        <v>0</v>
      </c>
      <c r="G686" s="5">
        <f>[4]怪物表!G687</f>
        <v>1896</v>
      </c>
      <c r="H686" s="5">
        <f>[4]怪物表!H687</f>
        <v>334</v>
      </c>
      <c r="I686" s="5">
        <f>[4]怪物表!I687</f>
        <v>902</v>
      </c>
      <c r="J686" s="5">
        <f>[4]怪物表!J687</f>
        <v>414</v>
      </c>
      <c r="K686" s="5">
        <f>[4]怪物表!K687</f>
        <v>1079</v>
      </c>
      <c r="L686" s="5">
        <f>[4]怪物表!L687</f>
        <v>0</v>
      </c>
      <c r="M686" s="5">
        <f>[4]怪物表!M687</f>
        <v>670</v>
      </c>
      <c r="N686" s="5">
        <f>[4]怪物表!N687</f>
        <v>0</v>
      </c>
      <c r="O686" s="5">
        <f>[4]怪物表!O687</f>
        <v>2.9699999999999998</v>
      </c>
      <c r="P686" s="5">
        <f>[4]怪物表!P687</f>
        <v>0.1</v>
      </c>
      <c r="Q686" s="5">
        <f>[4]怪物表!Q687</f>
        <v>0.18900000000000008</v>
      </c>
      <c r="R686" s="5">
        <f>[4]怪物表!R687</f>
        <v>0.44500000000000028</v>
      </c>
      <c r="S686" s="5">
        <f>[4]怪物表!S687</f>
        <v>0.4005000000000003</v>
      </c>
      <c r="T686" s="5">
        <f>[4]怪物表!T687</f>
        <v>0</v>
      </c>
      <c r="U686" s="5">
        <f>[4]怪物表!U687</f>
        <v>0.8010000000000006</v>
      </c>
      <c r="V686" s="5">
        <f>[4]怪物表!V687</f>
        <v>0.4005000000000003</v>
      </c>
      <c r="W686" s="5">
        <f>[4]怪物表!W687</f>
        <v>0.4005000000000003</v>
      </c>
      <c r="X686" s="5">
        <f>[4]怪物表!X687</f>
        <v>0.4005000000000003</v>
      </c>
    </row>
    <row r="687" spans="2:24" ht="14.25" x14ac:dyDescent="0.2">
      <c r="B687" s="1" t="s">
        <v>2437</v>
      </c>
      <c r="C687" s="4">
        <v>91</v>
      </c>
      <c r="D687" s="5" t="str">
        <f>[4]怪物表!D688</f>
        <v>火系</v>
      </c>
      <c r="E687" s="5" t="str">
        <f>[4]怪物表!E688</f>
        <v>火炎</v>
      </c>
      <c r="F687" s="5">
        <f>[4]怪物表!F688</f>
        <v>0</v>
      </c>
      <c r="G687" s="5">
        <f>[4]怪物表!G688</f>
        <v>1926</v>
      </c>
      <c r="H687" s="5">
        <f>[4]怪物表!H688</f>
        <v>339</v>
      </c>
      <c r="I687" s="5">
        <f>[4]怪物表!I688</f>
        <v>923</v>
      </c>
      <c r="J687" s="5">
        <f>[4]怪物表!J688</f>
        <v>422</v>
      </c>
      <c r="K687" s="5">
        <f>[4]怪物表!K688</f>
        <v>1105</v>
      </c>
      <c r="L687" s="5">
        <f>[4]怪物表!L688</f>
        <v>0</v>
      </c>
      <c r="M687" s="5">
        <f>[4]怪物表!M688</f>
        <v>681</v>
      </c>
      <c r="N687" s="5">
        <f>[4]怪物表!N688</f>
        <v>0</v>
      </c>
      <c r="O687" s="5">
        <f>[4]怪物表!O688</f>
        <v>2.9929999999999999</v>
      </c>
      <c r="P687" s="5">
        <f>[4]怪物表!P688</f>
        <v>0.1</v>
      </c>
      <c r="Q687" s="5">
        <f>[4]怪物表!Q688</f>
        <v>0.19000000000000009</v>
      </c>
      <c r="R687" s="5">
        <f>[4]怪物表!R688</f>
        <v>0.45000000000000029</v>
      </c>
      <c r="S687" s="5">
        <f>[4]怪物表!S688</f>
        <v>0.40500000000000025</v>
      </c>
      <c r="T687" s="5">
        <f>[4]怪物表!T688</f>
        <v>0</v>
      </c>
      <c r="U687" s="5">
        <f>[4]怪物表!U688</f>
        <v>0.8100000000000005</v>
      </c>
      <c r="V687" s="5">
        <f>[4]怪物表!V688</f>
        <v>0.40500000000000025</v>
      </c>
      <c r="W687" s="5">
        <f>[4]怪物表!W688</f>
        <v>0.40500000000000025</v>
      </c>
      <c r="X687" s="5">
        <f>[4]怪物表!X688</f>
        <v>0.40500000000000025</v>
      </c>
    </row>
    <row r="688" spans="2:24" ht="14.25" x14ac:dyDescent="0.2">
      <c r="B688" s="1" t="s">
        <v>2438</v>
      </c>
      <c r="C688" s="4">
        <v>92</v>
      </c>
      <c r="D688" s="5" t="str">
        <f>[4]怪物表!D689</f>
        <v>火系</v>
      </c>
      <c r="E688" s="5" t="str">
        <f>[4]怪物表!E689</f>
        <v>火炎</v>
      </c>
      <c r="F688" s="5">
        <f>[4]怪物表!F689</f>
        <v>0</v>
      </c>
      <c r="G688" s="5">
        <f>[4]怪物表!G689</f>
        <v>1956</v>
      </c>
      <c r="H688" s="5">
        <f>[4]怪物表!H689</f>
        <v>344</v>
      </c>
      <c r="I688" s="5">
        <f>[4]怪物表!I689</f>
        <v>944</v>
      </c>
      <c r="J688" s="5">
        <f>[4]怪物表!J689</f>
        <v>429</v>
      </c>
      <c r="K688" s="5">
        <f>[4]怪物表!K689</f>
        <v>1130</v>
      </c>
      <c r="L688" s="5">
        <f>[4]怪物表!L689</f>
        <v>0</v>
      </c>
      <c r="M688" s="5">
        <f>[4]怪物表!M689</f>
        <v>692</v>
      </c>
      <c r="N688" s="5">
        <f>[4]怪物表!N689</f>
        <v>0</v>
      </c>
      <c r="O688" s="5">
        <f>[4]怪物表!O689</f>
        <v>3.016</v>
      </c>
      <c r="P688" s="5">
        <f>[4]怪物表!P689</f>
        <v>0.1</v>
      </c>
      <c r="Q688" s="5">
        <f>[4]怪物表!Q689</f>
        <v>0.19100000000000009</v>
      </c>
      <c r="R688" s="5">
        <f>[4]怪物表!R689</f>
        <v>0.45500000000000029</v>
      </c>
      <c r="S688" s="5">
        <f>[4]怪物表!S689</f>
        <v>0.40950000000000031</v>
      </c>
      <c r="T688" s="5">
        <f>[4]怪物表!T689</f>
        <v>0</v>
      </c>
      <c r="U688" s="5">
        <f>[4]怪物表!U689</f>
        <v>0.81900000000000062</v>
      </c>
      <c r="V688" s="5">
        <f>[4]怪物表!V689</f>
        <v>0.40950000000000031</v>
      </c>
      <c r="W688" s="5">
        <f>[4]怪物表!W689</f>
        <v>0.40950000000000031</v>
      </c>
      <c r="X688" s="5">
        <f>[4]怪物表!X689</f>
        <v>0.40950000000000031</v>
      </c>
    </row>
    <row r="689" spans="2:24" ht="14.25" x14ac:dyDescent="0.2">
      <c r="B689" s="1" t="s">
        <v>2439</v>
      </c>
      <c r="C689" s="4">
        <v>93</v>
      </c>
      <c r="D689" s="5" t="str">
        <f>[4]怪物表!D690</f>
        <v>火系</v>
      </c>
      <c r="E689" s="5" t="str">
        <f>[4]怪物表!E690</f>
        <v>火炎</v>
      </c>
      <c r="F689" s="5">
        <f>[4]怪物表!F690</f>
        <v>0</v>
      </c>
      <c r="G689" s="5">
        <f>[4]怪物表!G690</f>
        <v>1986</v>
      </c>
      <c r="H689" s="5">
        <f>[4]怪物表!H690</f>
        <v>349</v>
      </c>
      <c r="I689" s="5">
        <f>[4]怪物表!I690</f>
        <v>966</v>
      </c>
      <c r="J689" s="5">
        <f>[4]怪物表!J690</f>
        <v>437</v>
      </c>
      <c r="K689" s="5">
        <f>[4]怪物表!K690</f>
        <v>1155</v>
      </c>
      <c r="L689" s="5">
        <f>[4]怪物表!L690</f>
        <v>0</v>
      </c>
      <c r="M689" s="5">
        <f>[4]怪物表!M690</f>
        <v>704</v>
      </c>
      <c r="N689" s="5">
        <f>[4]怪物表!N690</f>
        <v>0</v>
      </c>
      <c r="O689" s="5">
        <f>[4]怪物表!O690</f>
        <v>3.0389999999999997</v>
      </c>
      <c r="P689" s="5">
        <f>[4]怪物表!P690</f>
        <v>0.1</v>
      </c>
      <c r="Q689" s="5">
        <f>[4]怪物表!Q690</f>
        <v>0.19200000000000009</v>
      </c>
      <c r="R689" s="5">
        <f>[4]怪物表!R690</f>
        <v>0.4600000000000003</v>
      </c>
      <c r="S689" s="5">
        <f>[4]怪物表!S690</f>
        <v>0.41400000000000026</v>
      </c>
      <c r="T689" s="5">
        <f>[4]怪物表!T690</f>
        <v>0</v>
      </c>
      <c r="U689" s="5">
        <f>[4]怪物表!U690</f>
        <v>0.82800000000000051</v>
      </c>
      <c r="V689" s="5">
        <f>[4]怪物表!V690</f>
        <v>0.41400000000000026</v>
      </c>
      <c r="W689" s="5">
        <f>[4]怪物表!W690</f>
        <v>0.41400000000000026</v>
      </c>
      <c r="X689" s="5">
        <f>[4]怪物表!X690</f>
        <v>0.41400000000000026</v>
      </c>
    </row>
    <row r="690" spans="2:24" ht="14.25" x14ac:dyDescent="0.2">
      <c r="B690" s="1" t="s">
        <v>2440</v>
      </c>
      <c r="C690" s="4">
        <v>94</v>
      </c>
      <c r="D690" s="5" t="str">
        <f>[4]怪物表!D691</f>
        <v>火系</v>
      </c>
      <c r="E690" s="5" t="str">
        <f>[4]怪物表!E691</f>
        <v>火炎</v>
      </c>
      <c r="F690" s="5">
        <f>[4]怪物表!F691</f>
        <v>0</v>
      </c>
      <c r="G690" s="5">
        <f>[4]怪物表!G691</f>
        <v>2017</v>
      </c>
      <c r="H690" s="5">
        <f>[4]怪物表!H691</f>
        <v>354</v>
      </c>
      <c r="I690" s="5">
        <f>[4]怪物表!I691</f>
        <v>987</v>
      </c>
      <c r="J690" s="5">
        <f>[4]怪物表!J691</f>
        <v>444</v>
      </c>
      <c r="K690" s="5">
        <f>[4]怪物表!K691</f>
        <v>1182</v>
      </c>
      <c r="L690" s="5">
        <f>[4]怪物表!L691</f>
        <v>0</v>
      </c>
      <c r="M690" s="5">
        <f>[4]怪物表!M691</f>
        <v>716</v>
      </c>
      <c r="N690" s="5">
        <f>[4]怪物表!N691</f>
        <v>0</v>
      </c>
      <c r="O690" s="5">
        <f>[4]怪物表!O691</f>
        <v>3.0619999999999998</v>
      </c>
      <c r="P690" s="5">
        <f>[4]怪物表!P691</f>
        <v>0.1</v>
      </c>
      <c r="Q690" s="5">
        <f>[4]怪物表!Q691</f>
        <v>0.19300000000000009</v>
      </c>
      <c r="R690" s="5">
        <f>[4]怪物表!R691</f>
        <v>0.4650000000000003</v>
      </c>
      <c r="S690" s="5">
        <f>[4]怪物表!S691</f>
        <v>0.41850000000000032</v>
      </c>
      <c r="T690" s="5">
        <f>[4]怪物表!T691</f>
        <v>0</v>
      </c>
      <c r="U690" s="5">
        <f>[4]怪物表!U691</f>
        <v>0.83700000000000063</v>
      </c>
      <c r="V690" s="5">
        <f>[4]怪物表!V691</f>
        <v>0.41850000000000032</v>
      </c>
      <c r="W690" s="5">
        <f>[4]怪物表!W691</f>
        <v>0.41850000000000032</v>
      </c>
      <c r="X690" s="5">
        <f>[4]怪物表!X691</f>
        <v>0.41850000000000032</v>
      </c>
    </row>
    <row r="691" spans="2:24" ht="14.25" x14ac:dyDescent="0.2">
      <c r="B691" s="1" t="s">
        <v>2441</v>
      </c>
      <c r="C691" s="4">
        <v>95</v>
      </c>
      <c r="D691" s="5" t="str">
        <f>[4]怪物表!D692</f>
        <v>火系</v>
      </c>
      <c r="E691" s="5" t="str">
        <f>[4]怪物表!E692</f>
        <v>火炎</v>
      </c>
      <c r="F691" s="5">
        <f>[4]怪物表!F692</f>
        <v>0</v>
      </c>
      <c r="G691" s="5">
        <f>[4]怪物表!G692</f>
        <v>2046</v>
      </c>
      <c r="H691" s="5">
        <f>[4]怪物表!H692</f>
        <v>359</v>
      </c>
      <c r="I691" s="5">
        <f>[4]怪物表!I692</f>
        <v>1010</v>
      </c>
      <c r="J691" s="5">
        <f>[4]怪物表!J692</f>
        <v>452</v>
      </c>
      <c r="K691" s="5">
        <f>[4]怪物表!K692</f>
        <v>1208</v>
      </c>
      <c r="L691" s="5">
        <f>[4]怪物表!L692</f>
        <v>0</v>
      </c>
      <c r="M691" s="5">
        <f>[4]怪物表!M692</f>
        <v>728</v>
      </c>
      <c r="N691" s="5">
        <f>[4]怪物表!N692</f>
        <v>0</v>
      </c>
      <c r="O691" s="5">
        <f>[4]怪物表!O692</f>
        <v>3.0849999999999995</v>
      </c>
      <c r="P691" s="5">
        <f>[4]怪物表!P692</f>
        <v>0.1</v>
      </c>
      <c r="Q691" s="5">
        <f>[4]怪物表!Q692</f>
        <v>0.19400000000000009</v>
      </c>
      <c r="R691" s="5">
        <f>[4]怪物表!R692</f>
        <v>0.47000000000000031</v>
      </c>
      <c r="S691" s="5">
        <f>[4]怪物表!S692</f>
        <v>0.42300000000000026</v>
      </c>
      <c r="T691" s="5">
        <f>[4]怪物表!T692</f>
        <v>0</v>
      </c>
      <c r="U691" s="5">
        <f>[4]怪物表!U692</f>
        <v>0.84600000000000053</v>
      </c>
      <c r="V691" s="5">
        <f>[4]怪物表!V692</f>
        <v>0.42300000000000026</v>
      </c>
      <c r="W691" s="5">
        <f>[4]怪物表!W692</f>
        <v>0.42300000000000026</v>
      </c>
      <c r="X691" s="5">
        <f>[4]怪物表!X692</f>
        <v>0.42300000000000026</v>
      </c>
    </row>
    <row r="692" spans="2:24" ht="14.25" x14ac:dyDescent="0.2">
      <c r="B692" s="1" t="s">
        <v>2442</v>
      </c>
      <c r="C692" s="4">
        <v>96</v>
      </c>
      <c r="D692" s="5" t="str">
        <f>[4]怪物表!D693</f>
        <v>火系</v>
      </c>
      <c r="E692" s="5" t="str">
        <f>[4]怪物表!E693</f>
        <v>火炎</v>
      </c>
      <c r="F692" s="5">
        <f>[4]怪物表!F693</f>
        <v>0</v>
      </c>
      <c r="G692" s="5">
        <f>[4]怪物表!G693</f>
        <v>2077</v>
      </c>
      <c r="H692" s="5">
        <f>[4]怪物表!H693</f>
        <v>364</v>
      </c>
      <c r="I692" s="5">
        <f>[4]怪物表!I693</f>
        <v>1033</v>
      </c>
      <c r="J692" s="5">
        <f>[4]怪物表!J693</f>
        <v>459</v>
      </c>
      <c r="K692" s="5">
        <f>[4]怪物表!K693</f>
        <v>1236</v>
      </c>
      <c r="L692" s="5">
        <f>[4]怪物表!L693</f>
        <v>0</v>
      </c>
      <c r="M692" s="5">
        <f>[4]怪物表!M693</f>
        <v>740</v>
      </c>
      <c r="N692" s="5">
        <f>[4]怪物表!N693</f>
        <v>0</v>
      </c>
      <c r="O692" s="5">
        <f>[4]怪物表!O693</f>
        <v>3.1079999999999997</v>
      </c>
      <c r="P692" s="5">
        <f>[4]怪物表!P693</f>
        <v>0.1</v>
      </c>
      <c r="Q692" s="5">
        <f>[4]怪物表!Q693</f>
        <v>0.19500000000000009</v>
      </c>
      <c r="R692" s="5">
        <f>[4]怪物表!R693</f>
        <v>0.47500000000000031</v>
      </c>
      <c r="S692" s="5">
        <f>[4]怪物表!S693</f>
        <v>0.42750000000000032</v>
      </c>
      <c r="T692" s="5">
        <f>[4]怪物表!T693</f>
        <v>0</v>
      </c>
      <c r="U692" s="5">
        <f>[4]怪物表!U693</f>
        <v>0.85500000000000065</v>
      </c>
      <c r="V692" s="5">
        <f>[4]怪物表!V693</f>
        <v>0.42750000000000032</v>
      </c>
      <c r="W692" s="5">
        <f>[4]怪物表!W693</f>
        <v>0.42750000000000032</v>
      </c>
      <c r="X692" s="5">
        <f>[4]怪物表!X693</f>
        <v>0.42750000000000032</v>
      </c>
    </row>
    <row r="693" spans="2:24" ht="14.25" x14ac:dyDescent="0.2">
      <c r="B693" s="1" t="s">
        <v>2443</v>
      </c>
      <c r="C693" s="4">
        <v>97</v>
      </c>
      <c r="D693" s="5" t="str">
        <f>[4]怪物表!D694</f>
        <v>火系</v>
      </c>
      <c r="E693" s="5" t="str">
        <f>[4]怪物表!E694</f>
        <v>火炎</v>
      </c>
      <c r="F693" s="5">
        <f>[4]怪物表!F694</f>
        <v>0</v>
      </c>
      <c r="G693" s="5">
        <f>[4]怪物表!G694</f>
        <v>2107</v>
      </c>
      <c r="H693" s="5">
        <f>[4]怪物表!H694</f>
        <v>369</v>
      </c>
      <c r="I693" s="5">
        <f>[4]怪物表!I694</f>
        <v>1056</v>
      </c>
      <c r="J693" s="5">
        <f>[4]怪物表!J694</f>
        <v>468</v>
      </c>
      <c r="K693" s="5">
        <f>[4]怪物表!K694</f>
        <v>1263</v>
      </c>
      <c r="L693" s="5">
        <f>[4]怪物表!L694</f>
        <v>0</v>
      </c>
      <c r="M693" s="5">
        <f>[4]怪物表!M694</f>
        <v>752</v>
      </c>
      <c r="N693" s="5">
        <f>[4]怪物表!N694</f>
        <v>0</v>
      </c>
      <c r="O693" s="5">
        <f>[4]怪物表!O694</f>
        <v>3.1309999999999998</v>
      </c>
      <c r="P693" s="5">
        <f>[4]怪物表!P694</f>
        <v>0.1</v>
      </c>
      <c r="Q693" s="5">
        <f>[4]怪物表!Q694</f>
        <v>0.19600000000000009</v>
      </c>
      <c r="R693" s="5">
        <f>[4]怪物表!R694</f>
        <v>0.48000000000000032</v>
      </c>
      <c r="S693" s="5">
        <f>[4]怪物表!S694</f>
        <v>0.43200000000000027</v>
      </c>
      <c r="T693" s="5">
        <f>[4]怪物表!T694</f>
        <v>0</v>
      </c>
      <c r="U693" s="5">
        <f>[4]怪物表!U694</f>
        <v>0.86400000000000055</v>
      </c>
      <c r="V693" s="5">
        <f>[4]怪物表!V694</f>
        <v>0.43200000000000027</v>
      </c>
      <c r="W693" s="5">
        <f>[4]怪物表!W694</f>
        <v>0.43200000000000027</v>
      </c>
      <c r="X693" s="5">
        <f>[4]怪物表!X694</f>
        <v>0.43200000000000027</v>
      </c>
    </row>
    <row r="694" spans="2:24" ht="14.25" x14ac:dyDescent="0.2">
      <c r="B694" s="1" t="s">
        <v>2444</v>
      </c>
      <c r="C694" s="4">
        <v>98</v>
      </c>
      <c r="D694" s="5" t="str">
        <f>[4]怪物表!D695</f>
        <v>火系</v>
      </c>
      <c r="E694" s="5" t="str">
        <f>[4]怪物表!E695</f>
        <v>火炎</v>
      </c>
      <c r="F694" s="5">
        <f>[4]怪物表!F695</f>
        <v>0</v>
      </c>
      <c r="G694" s="5">
        <f>[4]怪物表!G695</f>
        <v>2136</v>
      </c>
      <c r="H694" s="5">
        <f>[4]怪物表!H695</f>
        <v>374</v>
      </c>
      <c r="I694" s="5">
        <f>[4]怪物表!I695</f>
        <v>1080</v>
      </c>
      <c r="J694" s="5">
        <f>[4]怪物表!J695</f>
        <v>475</v>
      </c>
      <c r="K694" s="5">
        <f>[4]怪物表!K695</f>
        <v>1292</v>
      </c>
      <c r="L694" s="5">
        <f>[4]怪物表!L695</f>
        <v>0</v>
      </c>
      <c r="M694" s="5">
        <f>[4]怪物表!M695</f>
        <v>764</v>
      </c>
      <c r="N694" s="5">
        <f>[4]怪物表!N695</f>
        <v>0</v>
      </c>
      <c r="O694" s="5">
        <f>[4]怪物表!O695</f>
        <v>3.1539999999999995</v>
      </c>
      <c r="P694" s="5">
        <f>[4]怪物表!P695</f>
        <v>0.1</v>
      </c>
      <c r="Q694" s="5">
        <f>[4]怪物表!Q695</f>
        <v>0.19700000000000009</v>
      </c>
      <c r="R694" s="5">
        <f>[4]怪物表!R695</f>
        <v>0.48500000000000032</v>
      </c>
      <c r="S694" s="5">
        <f>[4]怪物表!S695</f>
        <v>0.43650000000000033</v>
      </c>
      <c r="T694" s="5">
        <f>[4]怪物表!T695</f>
        <v>0</v>
      </c>
      <c r="U694" s="5">
        <f>[4]怪物表!U695</f>
        <v>0.87300000000000066</v>
      </c>
      <c r="V694" s="5">
        <f>[4]怪物表!V695</f>
        <v>0.43650000000000033</v>
      </c>
      <c r="W694" s="5">
        <f>[4]怪物表!W695</f>
        <v>0.43650000000000033</v>
      </c>
      <c r="X694" s="5">
        <f>[4]怪物表!X695</f>
        <v>0.43650000000000033</v>
      </c>
    </row>
    <row r="695" spans="2:24" ht="14.25" x14ac:dyDescent="0.2">
      <c r="B695" s="1" t="s">
        <v>2445</v>
      </c>
      <c r="C695" s="4">
        <v>99</v>
      </c>
      <c r="D695" s="5" t="str">
        <f>[4]怪物表!D696</f>
        <v>火系</v>
      </c>
      <c r="E695" s="5" t="str">
        <f>[4]怪物表!E696</f>
        <v>火炎</v>
      </c>
      <c r="F695" s="5">
        <f>[4]怪物表!F696</f>
        <v>0</v>
      </c>
      <c r="G695" s="5">
        <f>[4]怪物表!G696</f>
        <v>2166</v>
      </c>
      <c r="H695" s="5">
        <f>[4]怪物表!H696</f>
        <v>379</v>
      </c>
      <c r="I695" s="5">
        <f>[4]怪物表!I696</f>
        <v>1104</v>
      </c>
      <c r="J695" s="5">
        <f>[4]怪物表!J696</f>
        <v>483</v>
      </c>
      <c r="K695" s="5">
        <f>[4]怪物表!K696</f>
        <v>1321</v>
      </c>
      <c r="L695" s="5">
        <f>[4]怪物表!L696</f>
        <v>0</v>
      </c>
      <c r="M695" s="5">
        <f>[4]怪物表!M696</f>
        <v>776</v>
      </c>
      <c r="N695" s="5">
        <f>[4]怪物表!N696</f>
        <v>0</v>
      </c>
      <c r="O695" s="5">
        <f>[4]怪物表!O696</f>
        <v>3.1769999999999996</v>
      </c>
      <c r="P695" s="5">
        <f>[4]怪物表!P696</f>
        <v>0.1</v>
      </c>
      <c r="Q695" s="5">
        <f>[4]怪物表!Q696</f>
        <v>0.19800000000000009</v>
      </c>
      <c r="R695" s="5">
        <f>[4]怪物表!R696</f>
        <v>0.49000000000000032</v>
      </c>
      <c r="S695" s="5">
        <f>[4]怪物表!S696</f>
        <v>0.44100000000000028</v>
      </c>
      <c r="T695" s="5">
        <f>[4]怪物表!T696</f>
        <v>0</v>
      </c>
      <c r="U695" s="5">
        <f>[4]怪物表!U696</f>
        <v>0.88200000000000056</v>
      </c>
      <c r="V695" s="5">
        <f>[4]怪物表!V696</f>
        <v>0.44100000000000028</v>
      </c>
      <c r="W695" s="5">
        <f>[4]怪物表!W696</f>
        <v>0.44100000000000028</v>
      </c>
      <c r="X695" s="5">
        <f>[4]怪物表!X696</f>
        <v>0.44100000000000028</v>
      </c>
    </row>
    <row r="696" spans="2:24" ht="14.25" x14ac:dyDescent="0.2">
      <c r="B696" s="1" t="s">
        <v>2446</v>
      </c>
      <c r="C696" s="4">
        <v>1</v>
      </c>
      <c r="D696" s="5" t="str">
        <f>[4]怪物表!D697</f>
        <v>光系</v>
      </c>
      <c r="E696" s="5" t="str">
        <f>[4]怪物表!E697</f>
        <v>神圣</v>
      </c>
      <c r="F696" s="5">
        <f>[4]怪物表!F697</f>
        <v>0</v>
      </c>
      <c r="G696" s="5">
        <f>[4]怪物表!G697</f>
        <v>8</v>
      </c>
      <c r="H696" s="5">
        <f>[4]怪物表!H697</f>
        <v>8</v>
      </c>
      <c r="I696" s="5">
        <f>[4]怪物表!I697</f>
        <v>16</v>
      </c>
      <c r="J696" s="5">
        <f>[4]怪物表!J697</f>
        <v>4</v>
      </c>
      <c r="K696" s="5">
        <f>[4]怪物表!K697</f>
        <v>19</v>
      </c>
      <c r="L696" s="5">
        <f>[4]怪物表!L697</f>
        <v>0</v>
      </c>
      <c r="M696" s="5">
        <f>[4]怪物表!M697</f>
        <v>3</v>
      </c>
      <c r="N696" s="5">
        <f>[4]怪物表!N697</f>
        <v>0</v>
      </c>
      <c r="O696" s="5">
        <f>[4]怪物表!O697</f>
        <v>0.92300000000000004</v>
      </c>
      <c r="P696" s="5">
        <f>[4]怪物表!P697</f>
        <v>0.1</v>
      </c>
      <c r="Q696" s="5">
        <f>[4]怪物表!Q697</f>
        <v>0.11499999999999999</v>
      </c>
      <c r="R696" s="5">
        <f>[4]怪物表!R697</f>
        <v>0</v>
      </c>
      <c r="S696" s="5">
        <f>[4]怪物表!S697</f>
        <v>0</v>
      </c>
      <c r="T696" s="5">
        <f>[4]怪物表!T697</f>
        <v>0</v>
      </c>
      <c r="U696" s="5">
        <f>[4]怪物表!U697</f>
        <v>0</v>
      </c>
      <c r="V696" s="5">
        <f>[4]怪物表!V697</f>
        <v>0</v>
      </c>
      <c r="W696" s="5">
        <f>[4]怪物表!W697</f>
        <v>0</v>
      </c>
      <c r="X696" s="5">
        <f>[4]怪物表!X697</f>
        <v>0</v>
      </c>
    </row>
    <row r="697" spans="2:24" ht="14.25" x14ac:dyDescent="0.2">
      <c r="B697" s="1" t="s">
        <v>2447</v>
      </c>
      <c r="C697" s="4">
        <v>2</v>
      </c>
      <c r="D697" s="5" t="str">
        <f>[4]怪物表!D698</f>
        <v>光系</v>
      </c>
      <c r="E697" s="5" t="str">
        <f>[4]怪物表!E698</f>
        <v>神圣</v>
      </c>
      <c r="F697" s="5">
        <f>[4]怪物表!F698</f>
        <v>0</v>
      </c>
      <c r="G697" s="5">
        <f>[4]怪物表!G698</f>
        <v>11</v>
      </c>
      <c r="H697" s="5">
        <f>[4]怪物表!H698</f>
        <v>10</v>
      </c>
      <c r="I697" s="5">
        <f>[4]怪物表!I698</f>
        <v>17</v>
      </c>
      <c r="J697" s="5">
        <f>[4]怪物表!J698</f>
        <v>5</v>
      </c>
      <c r="K697" s="5">
        <f>[4]怪物表!K698</f>
        <v>21</v>
      </c>
      <c r="L697" s="5">
        <f>[4]怪物表!L698</f>
        <v>0</v>
      </c>
      <c r="M697" s="5">
        <f>[4]怪物表!M698</f>
        <v>4</v>
      </c>
      <c r="N697" s="5">
        <f>[4]怪物表!N698</f>
        <v>0</v>
      </c>
      <c r="O697" s="5">
        <f>[4]怪物表!O698</f>
        <v>0.94600000000000006</v>
      </c>
      <c r="P697" s="5">
        <f>[4]怪物表!P698</f>
        <v>0.1</v>
      </c>
      <c r="Q697" s="5">
        <f>[4]怪物表!Q698</f>
        <v>0.11615</v>
      </c>
      <c r="R697" s="5">
        <f>[4]怪物表!R698</f>
        <v>5.0000000000000001E-3</v>
      </c>
      <c r="S697" s="5">
        <f>[4]怪物表!S698</f>
        <v>4.5000000000000005E-3</v>
      </c>
      <c r="T697" s="5">
        <f>[4]怪物表!T698</f>
        <v>4.5000000000000005E-3</v>
      </c>
      <c r="U697" s="5">
        <f>[4]怪物表!U698</f>
        <v>0</v>
      </c>
      <c r="V697" s="5">
        <f>[4]怪物表!V698</f>
        <v>9.0000000000000011E-3</v>
      </c>
      <c r="W697" s="5">
        <f>[4]怪物表!W698</f>
        <v>4.5000000000000005E-3</v>
      </c>
      <c r="X697" s="5">
        <f>[4]怪物表!X698</f>
        <v>4.5000000000000005E-3</v>
      </c>
    </row>
    <row r="698" spans="2:24" ht="14.25" x14ac:dyDescent="0.2">
      <c r="B698" s="1" t="s">
        <v>2448</v>
      </c>
      <c r="C698" s="4">
        <v>3</v>
      </c>
      <c r="D698" s="5" t="str">
        <f>[4]怪物表!D699</f>
        <v>光系</v>
      </c>
      <c r="E698" s="5" t="str">
        <f>[4]怪物表!E699</f>
        <v>神圣</v>
      </c>
      <c r="F698" s="5">
        <f>[4]怪物表!F699</f>
        <v>0</v>
      </c>
      <c r="G698" s="5">
        <f>[4]怪物表!G699</f>
        <v>15</v>
      </c>
      <c r="H698" s="5">
        <f>[4]怪物表!H699</f>
        <v>11</v>
      </c>
      <c r="I698" s="5">
        <f>[4]怪物表!I699</f>
        <v>19</v>
      </c>
      <c r="J698" s="5">
        <f>[4]怪物表!J699</f>
        <v>6</v>
      </c>
      <c r="K698" s="5">
        <f>[4]怪物表!K699</f>
        <v>22</v>
      </c>
      <c r="L698" s="5">
        <f>[4]怪物表!L699</f>
        <v>0</v>
      </c>
      <c r="M698" s="5">
        <f>[4]怪物表!M699</f>
        <v>6</v>
      </c>
      <c r="N698" s="5">
        <f>[4]怪物表!N699</f>
        <v>0</v>
      </c>
      <c r="O698" s="5">
        <f>[4]怪物表!O699</f>
        <v>0.96899999999999997</v>
      </c>
      <c r="P698" s="5">
        <f>[4]怪物表!P699</f>
        <v>0.1</v>
      </c>
      <c r="Q698" s="5">
        <f>[4]怪物表!Q699</f>
        <v>0.1173</v>
      </c>
      <c r="R698" s="5">
        <f>[4]怪物表!R699</f>
        <v>0.01</v>
      </c>
      <c r="S698" s="5">
        <f>[4]怪物表!S699</f>
        <v>9.0000000000000011E-3</v>
      </c>
      <c r="T698" s="5">
        <f>[4]怪物表!T699</f>
        <v>9.0000000000000011E-3</v>
      </c>
      <c r="U698" s="5">
        <f>[4]怪物表!U699</f>
        <v>0</v>
      </c>
      <c r="V698" s="5">
        <f>[4]怪物表!V699</f>
        <v>1.8000000000000002E-2</v>
      </c>
      <c r="W698" s="5">
        <f>[4]怪物表!W699</f>
        <v>9.0000000000000011E-3</v>
      </c>
      <c r="X698" s="5">
        <f>[4]怪物表!X699</f>
        <v>9.0000000000000011E-3</v>
      </c>
    </row>
    <row r="699" spans="2:24" ht="14.25" x14ac:dyDescent="0.2">
      <c r="B699" s="1" t="s">
        <v>2449</v>
      </c>
      <c r="C699" s="4">
        <v>4</v>
      </c>
      <c r="D699" s="5" t="str">
        <f>[4]怪物表!D700</f>
        <v>光系</v>
      </c>
      <c r="E699" s="5" t="str">
        <f>[4]怪物表!E700</f>
        <v>神圣</v>
      </c>
      <c r="F699" s="5">
        <f>[4]怪物表!F700</f>
        <v>0</v>
      </c>
      <c r="G699" s="5">
        <f>[4]怪物表!G700</f>
        <v>19</v>
      </c>
      <c r="H699" s="5">
        <f>[4]怪物表!H700</f>
        <v>13</v>
      </c>
      <c r="I699" s="5">
        <f>[4]怪物表!I700</f>
        <v>20</v>
      </c>
      <c r="J699" s="5">
        <f>[4]怪物表!J700</f>
        <v>7</v>
      </c>
      <c r="K699" s="5">
        <f>[4]怪物表!K700</f>
        <v>25</v>
      </c>
      <c r="L699" s="5">
        <f>[4]怪物表!L700</f>
        <v>0</v>
      </c>
      <c r="M699" s="5">
        <f>[4]怪物表!M700</f>
        <v>8</v>
      </c>
      <c r="N699" s="5">
        <f>[4]怪物表!N700</f>
        <v>0</v>
      </c>
      <c r="O699" s="5">
        <f>[4]怪物表!O700</f>
        <v>0.99199999999999999</v>
      </c>
      <c r="P699" s="5">
        <f>[4]怪物表!P700</f>
        <v>0.1</v>
      </c>
      <c r="Q699" s="5">
        <f>[4]怪物表!Q700</f>
        <v>0.11845</v>
      </c>
      <c r="R699" s="5">
        <f>[4]怪物表!R700</f>
        <v>1.4999999999999999E-2</v>
      </c>
      <c r="S699" s="5">
        <f>[4]怪物表!S700</f>
        <v>1.3500000000000002E-2</v>
      </c>
      <c r="T699" s="5">
        <f>[4]怪物表!T700</f>
        <v>1.3500000000000002E-2</v>
      </c>
      <c r="U699" s="5">
        <f>[4]怪物表!U700</f>
        <v>0</v>
      </c>
      <c r="V699" s="5">
        <f>[4]怪物表!V700</f>
        <v>2.7000000000000003E-2</v>
      </c>
      <c r="W699" s="5">
        <f>[4]怪物表!W700</f>
        <v>1.3500000000000002E-2</v>
      </c>
      <c r="X699" s="5">
        <f>[4]怪物表!X700</f>
        <v>1.3500000000000002E-2</v>
      </c>
    </row>
    <row r="700" spans="2:24" ht="14.25" x14ac:dyDescent="0.2">
      <c r="B700" s="1" t="s">
        <v>2450</v>
      </c>
      <c r="C700" s="4">
        <v>5</v>
      </c>
      <c r="D700" s="5" t="str">
        <f>[4]怪物表!D701</f>
        <v>光系</v>
      </c>
      <c r="E700" s="5" t="str">
        <f>[4]怪物表!E701</f>
        <v>神圣</v>
      </c>
      <c r="F700" s="5">
        <f>[4]怪物表!F701</f>
        <v>0</v>
      </c>
      <c r="G700" s="5">
        <f>[4]怪物表!G701</f>
        <v>25</v>
      </c>
      <c r="H700" s="5">
        <f>[4]怪物表!H701</f>
        <v>15</v>
      </c>
      <c r="I700" s="5">
        <f>[4]怪物表!I701</f>
        <v>22</v>
      </c>
      <c r="J700" s="5">
        <f>[4]怪物表!J701</f>
        <v>8</v>
      </c>
      <c r="K700" s="5">
        <f>[4]怪物表!K701</f>
        <v>27</v>
      </c>
      <c r="L700" s="5">
        <f>[4]怪物表!L701</f>
        <v>0</v>
      </c>
      <c r="M700" s="5">
        <f>[4]怪物表!M701</f>
        <v>10</v>
      </c>
      <c r="N700" s="5">
        <f>[4]怪物表!N701</f>
        <v>0</v>
      </c>
      <c r="O700" s="5">
        <f>[4]怪物表!O701</f>
        <v>1.0150000000000001</v>
      </c>
      <c r="P700" s="5">
        <f>[4]怪物表!P701</f>
        <v>0.1</v>
      </c>
      <c r="Q700" s="5">
        <f>[4]怪物表!Q701</f>
        <v>0.1196</v>
      </c>
      <c r="R700" s="5">
        <f>[4]怪物表!R701</f>
        <v>0.02</v>
      </c>
      <c r="S700" s="5">
        <f>[4]怪物表!S701</f>
        <v>1.8000000000000002E-2</v>
      </c>
      <c r="T700" s="5">
        <f>[4]怪物表!T701</f>
        <v>1.8000000000000002E-2</v>
      </c>
      <c r="U700" s="5">
        <f>[4]怪物表!U701</f>
        <v>0</v>
      </c>
      <c r="V700" s="5">
        <f>[4]怪物表!V701</f>
        <v>3.6000000000000004E-2</v>
      </c>
      <c r="W700" s="5">
        <f>[4]怪物表!W701</f>
        <v>1.8000000000000002E-2</v>
      </c>
      <c r="X700" s="5">
        <f>[4]怪物表!X701</f>
        <v>1.8000000000000002E-2</v>
      </c>
    </row>
    <row r="701" spans="2:24" ht="14.25" x14ac:dyDescent="0.2">
      <c r="B701" s="1" t="s">
        <v>2451</v>
      </c>
      <c r="C701" s="4">
        <v>6</v>
      </c>
      <c r="D701" s="5" t="str">
        <f>[4]怪物表!D702</f>
        <v>光系</v>
      </c>
      <c r="E701" s="5" t="str">
        <f>[4]怪物表!E702</f>
        <v>神圣</v>
      </c>
      <c r="F701" s="5">
        <f>[4]怪物表!F702</f>
        <v>0</v>
      </c>
      <c r="G701" s="5">
        <f>[4]怪物表!G702</f>
        <v>32</v>
      </c>
      <c r="H701" s="5">
        <f>[4]怪物表!H702</f>
        <v>17</v>
      </c>
      <c r="I701" s="5">
        <f>[4]怪物表!I702</f>
        <v>24</v>
      </c>
      <c r="J701" s="5">
        <f>[4]怪物表!J702</f>
        <v>9</v>
      </c>
      <c r="K701" s="5">
        <f>[4]怪物表!K702</f>
        <v>31</v>
      </c>
      <c r="L701" s="5">
        <f>[4]怪物表!L702</f>
        <v>0</v>
      </c>
      <c r="M701" s="5">
        <f>[4]怪物表!M702</f>
        <v>13</v>
      </c>
      <c r="N701" s="5">
        <f>[4]怪物表!N702</f>
        <v>0</v>
      </c>
      <c r="O701" s="5">
        <f>[4]怪物表!O702</f>
        <v>1.038</v>
      </c>
      <c r="P701" s="5">
        <f>[4]怪物表!P702</f>
        <v>0.1</v>
      </c>
      <c r="Q701" s="5">
        <f>[4]怪物表!Q702</f>
        <v>0.12075</v>
      </c>
      <c r="R701" s="5">
        <f>[4]怪物表!R702</f>
        <v>2.5000000000000001E-2</v>
      </c>
      <c r="S701" s="5">
        <f>[4]怪物表!S702</f>
        <v>2.2499999999999999E-2</v>
      </c>
      <c r="T701" s="5">
        <f>[4]怪物表!T702</f>
        <v>2.2499999999999999E-2</v>
      </c>
      <c r="U701" s="5">
        <f>[4]怪物表!U702</f>
        <v>0</v>
      </c>
      <c r="V701" s="5">
        <f>[4]怪物表!V702</f>
        <v>4.4999999999999998E-2</v>
      </c>
      <c r="W701" s="5">
        <f>[4]怪物表!W702</f>
        <v>2.2499999999999999E-2</v>
      </c>
      <c r="X701" s="5">
        <f>[4]怪物表!X702</f>
        <v>2.2499999999999999E-2</v>
      </c>
    </row>
    <row r="702" spans="2:24" ht="14.25" x14ac:dyDescent="0.2">
      <c r="B702" s="1" t="s">
        <v>1352</v>
      </c>
      <c r="C702" s="4">
        <v>7</v>
      </c>
      <c r="D702" s="5" t="str">
        <f>[4]怪物表!D703</f>
        <v>光系</v>
      </c>
      <c r="E702" s="5" t="str">
        <f>[4]怪物表!E703</f>
        <v>神圣</v>
      </c>
      <c r="F702" s="5">
        <f>[4]怪物表!F703</f>
        <v>0</v>
      </c>
      <c r="G702" s="5">
        <f>[4]怪物表!G703</f>
        <v>45</v>
      </c>
      <c r="H702" s="5">
        <f>[4]怪物表!H703</f>
        <v>19</v>
      </c>
      <c r="I702" s="5">
        <f>[4]怪物表!I703</f>
        <v>26</v>
      </c>
      <c r="J702" s="5">
        <f>[4]怪物表!J703</f>
        <v>10</v>
      </c>
      <c r="K702" s="5">
        <f>[4]怪物表!K703</f>
        <v>33</v>
      </c>
      <c r="L702" s="5">
        <f>[4]怪物表!L703</f>
        <v>0</v>
      </c>
      <c r="M702" s="5">
        <f>[4]怪物表!M703</f>
        <v>16</v>
      </c>
      <c r="N702" s="5">
        <f>[4]怪物表!N703</f>
        <v>0</v>
      </c>
      <c r="O702" s="5">
        <f>[4]怪物表!O703</f>
        <v>1.0609999999999999</v>
      </c>
      <c r="P702" s="5">
        <f>[4]怪物表!P703</f>
        <v>0.1</v>
      </c>
      <c r="Q702" s="5">
        <f>[4]怪物表!Q703</f>
        <v>0.12190000000000001</v>
      </c>
      <c r="R702" s="5">
        <f>[4]怪物表!R703</f>
        <v>3.0000000000000002E-2</v>
      </c>
      <c r="S702" s="5">
        <f>[4]怪物表!S703</f>
        <v>2.6999999999999996E-2</v>
      </c>
      <c r="T702" s="5">
        <f>[4]怪物表!T703</f>
        <v>2.6999999999999996E-2</v>
      </c>
      <c r="U702" s="5">
        <f>[4]怪物表!U703</f>
        <v>0</v>
      </c>
      <c r="V702" s="5">
        <f>[4]怪物表!V703</f>
        <v>5.3999999999999992E-2</v>
      </c>
      <c r="W702" s="5">
        <f>[4]怪物表!W703</f>
        <v>2.6999999999999996E-2</v>
      </c>
      <c r="X702" s="5">
        <f>[4]怪物表!X703</f>
        <v>2.6999999999999996E-2</v>
      </c>
    </row>
    <row r="703" spans="2:24" ht="14.25" x14ac:dyDescent="0.2">
      <c r="B703" s="1" t="s">
        <v>2452</v>
      </c>
      <c r="C703" s="4">
        <v>8</v>
      </c>
      <c r="D703" s="5" t="str">
        <f>[4]怪物表!D704</f>
        <v>光系</v>
      </c>
      <c r="E703" s="5" t="str">
        <f>[4]怪物表!E704</f>
        <v>神圣</v>
      </c>
      <c r="F703" s="5">
        <f>[4]怪物表!F704</f>
        <v>0</v>
      </c>
      <c r="G703" s="5">
        <f>[4]怪物表!G704</f>
        <v>52</v>
      </c>
      <c r="H703" s="5">
        <f>[4]怪物表!H704</f>
        <v>21</v>
      </c>
      <c r="I703" s="5">
        <f>[4]怪物表!I704</f>
        <v>28</v>
      </c>
      <c r="J703" s="5">
        <f>[4]怪物表!J704</f>
        <v>12</v>
      </c>
      <c r="K703" s="5">
        <f>[4]怪物表!K704</f>
        <v>37</v>
      </c>
      <c r="L703" s="5">
        <f>[4]怪物表!L704</f>
        <v>0</v>
      </c>
      <c r="M703" s="5">
        <f>[4]怪物表!M704</f>
        <v>19</v>
      </c>
      <c r="N703" s="5">
        <f>[4]怪物表!N704</f>
        <v>0</v>
      </c>
      <c r="O703" s="5">
        <f>[4]怪物表!O704</f>
        <v>1.0840000000000001</v>
      </c>
      <c r="P703" s="5">
        <f>[4]怪物表!P704</f>
        <v>0.1</v>
      </c>
      <c r="Q703" s="5">
        <f>[4]怪物表!Q704</f>
        <v>0.12305000000000001</v>
      </c>
      <c r="R703" s="5">
        <f>[4]怪物表!R704</f>
        <v>3.5000000000000003E-2</v>
      </c>
      <c r="S703" s="5">
        <f>[4]怪物表!S704</f>
        <v>3.15E-2</v>
      </c>
      <c r="T703" s="5">
        <f>[4]怪物表!T704</f>
        <v>3.15E-2</v>
      </c>
      <c r="U703" s="5">
        <f>[4]怪物表!U704</f>
        <v>0</v>
      </c>
      <c r="V703" s="5">
        <f>[4]怪物表!V704</f>
        <v>6.3E-2</v>
      </c>
      <c r="W703" s="5">
        <f>[4]怪物表!W704</f>
        <v>3.15E-2</v>
      </c>
      <c r="X703" s="5">
        <f>[4]怪物表!X704</f>
        <v>3.15E-2</v>
      </c>
    </row>
    <row r="704" spans="2:24" ht="14.25" x14ac:dyDescent="0.2">
      <c r="B704" s="1" t="s">
        <v>2453</v>
      </c>
      <c r="C704" s="4">
        <v>9</v>
      </c>
      <c r="D704" s="5" t="str">
        <f>[4]怪物表!D705</f>
        <v>光系</v>
      </c>
      <c r="E704" s="5" t="str">
        <f>[4]怪物表!E705</f>
        <v>神圣</v>
      </c>
      <c r="F704" s="5">
        <f>[4]怪物表!F705</f>
        <v>0</v>
      </c>
      <c r="G704" s="5">
        <f>[4]怪物表!G705</f>
        <v>62</v>
      </c>
      <c r="H704" s="5">
        <f>[4]怪物表!H705</f>
        <v>23</v>
      </c>
      <c r="I704" s="5">
        <f>[4]怪物表!I705</f>
        <v>32</v>
      </c>
      <c r="J704" s="5">
        <f>[4]怪物表!J705</f>
        <v>14</v>
      </c>
      <c r="K704" s="5">
        <f>[4]怪物表!K705</f>
        <v>40</v>
      </c>
      <c r="L704" s="5">
        <f>[4]怪物表!L705</f>
        <v>0</v>
      </c>
      <c r="M704" s="5">
        <f>[4]怪物表!M705</f>
        <v>22</v>
      </c>
      <c r="N704" s="5">
        <f>[4]怪物表!N705</f>
        <v>0</v>
      </c>
      <c r="O704" s="5">
        <f>[4]怪物表!O705</f>
        <v>1.107</v>
      </c>
      <c r="P704" s="5">
        <f>[4]怪物表!P705</f>
        <v>0.1</v>
      </c>
      <c r="Q704" s="5">
        <f>[4]怪物表!Q705</f>
        <v>0.1242</v>
      </c>
      <c r="R704" s="5">
        <f>[4]怪物表!R705</f>
        <v>0.04</v>
      </c>
      <c r="S704" s="5">
        <f>[4]怪物表!S705</f>
        <v>3.5999999999999997E-2</v>
      </c>
      <c r="T704" s="5">
        <f>[4]怪物表!T705</f>
        <v>3.5999999999999997E-2</v>
      </c>
      <c r="U704" s="5">
        <f>[4]怪物表!U705</f>
        <v>0</v>
      </c>
      <c r="V704" s="5">
        <f>[4]怪物表!V705</f>
        <v>7.1999999999999995E-2</v>
      </c>
      <c r="W704" s="5">
        <f>[4]怪物表!W705</f>
        <v>3.5999999999999997E-2</v>
      </c>
      <c r="X704" s="5">
        <f>[4]怪物表!X705</f>
        <v>3.5999999999999997E-2</v>
      </c>
    </row>
    <row r="705" spans="2:24" ht="14.25" x14ac:dyDescent="0.2">
      <c r="B705" s="1" t="s">
        <v>1422</v>
      </c>
      <c r="C705" s="4">
        <v>10</v>
      </c>
      <c r="D705" s="5" t="str">
        <f>[4]怪物表!D706</f>
        <v>光系</v>
      </c>
      <c r="E705" s="5" t="str">
        <f>[4]怪物表!E706</f>
        <v>神圣</v>
      </c>
      <c r="F705" s="5">
        <f>[4]怪物表!F706</f>
        <v>0</v>
      </c>
      <c r="G705" s="5">
        <f>[4]怪物表!G706</f>
        <v>70</v>
      </c>
      <c r="H705" s="5">
        <f>[4]怪物表!H706</f>
        <v>25</v>
      </c>
      <c r="I705" s="5">
        <f>[4]怪物表!I706</f>
        <v>34</v>
      </c>
      <c r="J705" s="5">
        <f>[4]怪物表!J706</f>
        <v>16</v>
      </c>
      <c r="K705" s="5">
        <f>[4]怪物表!K706</f>
        <v>44</v>
      </c>
      <c r="L705" s="5">
        <f>[4]怪物表!L706</f>
        <v>0</v>
      </c>
      <c r="M705" s="5">
        <f>[4]怪物表!M706</f>
        <v>25</v>
      </c>
      <c r="N705" s="5">
        <f>[4]怪物表!N706</f>
        <v>0</v>
      </c>
      <c r="O705" s="5">
        <f>[4]怪物表!O706</f>
        <v>1.1300000000000001</v>
      </c>
      <c r="P705" s="5">
        <f>[4]怪物表!P706</f>
        <v>0.1</v>
      </c>
      <c r="Q705" s="5">
        <f>[4]怪物表!Q706</f>
        <v>0.12535000000000002</v>
      </c>
      <c r="R705" s="5">
        <f>[4]怪物表!R706</f>
        <v>4.4999999999999998E-2</v>
      </c>
      <c r="S705" s="5">
        <f>[4]怪物表!S706</f>
        <v>4.0499999999999994E-2</v>
      </c>
      <c r="T705" s="5">
        <f>[4]怪物表!T706</f>
        <v>4.0499999999999994E-2</v>
      </c>
      <c r="U705" s="5">
        <f>[4]怪物表!U706</f>
        <v>0</v>
      </c>
      <c r="V705" s="5">
        <f>[4]怪物表!V706</f>
        <v>8.0999999999999989E-2</v>
      </c>
      <c r="W705" s="5">
        <f>[4]怪物表!W706</f>
        <v>4.0499999999999994E-2</v>
      </c>
      <c r="X705" s="5">
        <f>[4]怪物表!X706</f>
        <v>4.0499999999999994E-2</v>
      </c>
    </row>
    <row r="706" spans="2:24" ht="14.25" x14ac:dyDescent="0.2">
      <c r="B706" s="1" t="s">
        <v>2454</v>
      </c>
      <c r="C706" s="4">
        <v>11</v>
      </c>
      <c r="D706" s="5" t="str">
        <f>[4]怪物表!D707</f>
        <v>光系</v>
      </c>
      <c r="E706" s="5" t="str">
        <f>[4]怪物表!E707</f>
        <v>神圣</v>
      </c>
      <c r="F706" s="5">
        <f>[4]怪物表!F707</f>
        <v>0</v>
      </c>
      <c r="G706" s="5">
        <f>[4]怪物表!G707</f>
        <v>81</v>
      </c>
      <c r="H706" s="5">
        <f>[4]怪物表!H707</f>
        <v>27</v>
      </c>
      <c r="I706" s="5">
        <f>[4]怪物表!I707</f>
        <v>37</v>
      </c>
      <c r="J706" s="5">
        <f>[4]怪物表!J707</f>
        <v>18</v>
      </c>
      <c r="K706" s="5">
        <f>[4]怪物表!K707</f>
        <v>49</v>
      </c>
      <c r="L706" s="5">
        <f>[4]怪物表!L707</f>
        <v>0</v>
      </c>
      <c r="M706" s="5">
        <f>[4]怪物表!M707</f>
        <v>29</v>
      </c>
      <c r="N706" s="5">
        <f>[4]怪物表!N707</f>
        <v>0</v>
      </c>
      <c r="O706" s="5">
        <f>[4]怪物表!O707</f>
        <v>1.153</v>
      </c>
      <c r="P706" s="5">
        <f>[4]怪物表!P707</f>
        <v>0.1</v>
      </c>
      <c r="Q706" s="5">
        <f>[4]怪物表!Q707</f>
        <v>0.1265</v>
      </c>
      <c r="R706" s="5">
        <f>[4]怪物表!R707</f>
        <v>4.9999999999999996E-2</v>
      </c>
      <c r="S706" s="5">
        <f>[4]怪物表!S707</f>
        <v>4.4999999999999991E-2</v>
      </c>
      <c r="T706" s="5">
        <f>[4]怪物表!T707</f>
        <v>4.4999999999999991E-2</v>
      </c>
      <c r="U706" s="5">
        <f>[4]怪物表!U707</f>
        <v>0</v>
      </c>
      <c r="V706" s="5">
        <f>[4]怪物表!V707</f>
        <v>8.9999999999999983E-2</v>
      </c>
      <c r="W706" s="5">
        <f>[4]怪物表!W707</f>
        <v>4.4999999999999991E-2</v>
      </c>
      <c r="X706" s="5">
        <f>[4]怪物表!X707</f>
        <v>4.4999999999999991E-2</v>
      </c>
    </row>
    <row r="707" spans="2:24" ht="14.25" x14ac:dyDescent="0.2">
      <c r="B707" s="1" t="s">
        <v>1358</v>
      </c>
      <c r="C707" s="4">
        <v>12</v>
      </c>
      <c r="D707" s="5" t="str">
        <f>[4]怪物表!D708</f>
        <v>光系</v>
      </c>
      <c r="E707" s="5" t="str">
        <f>[4]怪物表!E708</f>
        <v>神圣</v>
      </c>
      <c r="F707" s="5">
        <f>[4]怪物表!F708</f>
        <v>0</v>
      </c>
      <c r="G707" s="5">
        <f>[4]怪物表!G708</f>
        <v>93</v>
      </c>
      <c r="H707" s="5">
        <f>[4]怪物表!H708</f>
        <v>29</v>
      </c>
      <c r="I707" s="5">
        <f>[4]怪物表!I708</f>
        <v>40</v>
      </c>
      <c r="J707" s="5">
        <f>[4]怪物表!J708</f>
        <v>20</v>
      </c>
      <c r="K707" s="5">
        <f>[4]怪物表!K708</f>
        <v>52</v>
      </c>
      <c r="L707" s="5">
        <f>[4]怪物表!L708</f>
        <v>0</v>
      </c>
      <c r="M707" s="5">
        <f>[4]怪物表!M708</f>
        <v>33</v>
      </c>
      <c r="N707" s="5">
        <f>[4]怪物表!N708</f>
        <v>0</v>
      </c>
      <c r="O707" s="5">
        <f>[4]怪物表!O708</f>
        <v>1.1759999999999999</v>
      </c>
      <c r="P707" s="5">
        <f>[4]怪物表!P708</f>
        <v>0.1</v>
      </c>
      <c r="Q707" s="5">
        <f>[4]怪物表!Q708</f>
        <v>0.12765000000000001</v>
      </c>
      <c r="R707" s="5">
        <f>[4]怪物表!R708</f>
        <v>5.4999999999999993E-2</v>
      </c>
      <c r="S707" s="5">
        <f>[4]怪物表!S708</f>
        <v>4.9499999999999988E-2</v>
      </c>
      <c r="T707" s="5">
        <f>[4]怪物表!T708</f>
        <v>4.9499999999999988E-2</v>
      </c>
      <c r="U707" s="5">
        <f>[4]怪物表!U708</f>
        <v>0</v>
      </c>
      <c r="V707" s="5">
        <f>[4]怪物表!V708</f>
        <v>9.8999999999999977E-2</v>
      </c>
      <c r="W707" s="5">
        <f>[4]怪物表!W708</f>
        <v>4.9499999999999988E-2</v>
      </c>
      <c r="X707" s="5">
        <f>[4]怪物表!X708</f>
        <v>4.9499999999999988E-2</v>
      </c>
    </row>
    <row r="708" spans="2:24" ht="14.25" x14ac:dyDescent="0.2">
      <c r="B708" s="1" t="s">
        <v>2455</v>
      </c>
      <c r="C708" s="4">
        <v>13</v>
      </c>
      <c r="D708" s="5" t="str">
        <f>[4]怪物表!D709</f>
        <v>光系</v>
      </c>
      <c r="E708" s="5" t="str">
        <f>[4]怪物表!E709</f>
        <v>神圣</v>
      </c>
      <c r="F708" s="5">
        <f>[4]怪物表!F709</f>
        <v>0</v>
      </c>
      <c r="G708" s="5">
        <f>[4]怪物表!G709</f>
        <v>105</v>
      </c>
      <c r="H708" s="5">
        <f>[4]怪物表!H709</f>
        <v>31</v>
      </c>
      <c r="I708" s="5">
        <f>[4]怪物表!I709</f>
        <v>44</v>
      </c>
      <c r="J708" s="5">
        <f>[4]怪物表!J709</f>
        <v>22</v>
      </c>
      <c r="K708" s="5">
        <f>[4]怪物表!K709</f>
        <v>57</v>
      </c>
      <c r="L708" s="5">
        <f>[4]怪物表!L709</f>
        <v>0</v>
      </c>
      <c r="M708" s="5">
        <f>[4]怪物表!M709</f>
        <v>37</v>
      </c>
      <c r="N708" s="5">
        <f>[4]怪物表!N709</f>
        <v>0</v>
      </c>
      <c r="O708" s="5">
        <f>[4]怪物表!O709</f>
        <v>1.1990000000000001</v>
      </c>
      <c r="P708" s="5">
        <f>[4]怪物表!P709</f>
        <v>0.1</v>
      </c>
      <c r="Q708" s="5">
        <f>[4]怪物表!Q709</f>
        <v>0.1288</v>
      </c>
      <c r="R708" s="5">
        <f>[4]怪物表!R709</f>
        <v>5.9999999999999991E-2</v>
      </c>
      <c r="S708" s="5">
        <f>[4]怪物表!S709</f>
        <v>5.3999999999999992E-2</v>
      </c>
      <c r="T708" s="5">
        <f>[4]怪物表!T709</f>
        <v>5.3999999999999992E-2</v>
      </c>
      <c r="U708" s="5">
        <f>[4]怪物表!U709</f>
        <v>0</v>
      </c>
      <c r="V708" s="5">
        <f>[4]怪物表!V709</f>
        <v>0.10799999999999998</v>
      </c>
      <c r="W708" s="5">
        <f>[4]怪物表!W709</f>
        <v>5.3999999999999992E-2</v>
      </c>
      <c r="X708" s="5">
        <f>[4]怪物表!X709</f>
        <v>5.3999999999999992E-2</v>
      </c>
    </row>
    <row r="709" spans="2:24" ht="14.25" x14ac:dyDescent="0.2">
      <c r="B709" s="1" t="s">
        <v>2456</v>
      </c>
      <c r="C709" s="4">
        <v>14</v>
      </c>
      <c r="D709" s="5" t="str">
        <f>[4]怪物表!D710</f>
        <v>光系</v>
      </c>
      <c r="E709" s="5" t="str">
        <f>[4]怪物表!E710</f>
        <v>神圣</v>
      </c>
      <c r="F709" s="5">
        <f>[4]怪物表!F710</f>
        <v>0</v>
      </c>
      <c r="G709" s="5">
        <f>[4]怪物表!G710</f>
        <v>117</v>
      </c>
      <c r="H709" s="5">
        <f>[4]怪物表!H710</f>
        <v>34</v>
      </c>
      <c r="I709" s="5">
        <f>[4]怪物表!I710</f>
        <v>48</v>
      </c>
      <c r="J709" s="5">
        <f>[4]怪物表!J710</f>
        <v>25</v>
      </c>
      <c r="K709" s="5">
        <f>[4]怪物表!K710</f>
        <v>62</v>
      </c>
      <c r="L709" s="5">
        <f>[4]怪物表!L710</f>
        <v>0</v>
      </c>
      <c r="M709" s="5">
        <f>[4]怪物表!M710</f>
        <v>41</v>
      </c>
      <c r="N709" s="5">
        <f>[4]怪物表!N710</f>
        <v>0</v>
      </c>
      <c r="O709" s="5">
        <f>[4]怪物表!O710</f>
        <v>1.222</v>
      </c>
      <c r="P709" s="5">
        <f>[4]怪物表!P710</f>
        <v>0.1</v>
      </c>
      <c r="Q709" s="5">
        <f>[4]怪物表!Q710</f>
        <v>0.12995000000000001</v>
      </c>
      <c r="R709" s="5">
        <f>[4]怪物表!R710</f>
        <v>6.4999999999999988E-2</v>
      </c>
      <c r="S709" s="5">
        <f>[4]怪物表!S710</f>
        <v>5.8499999999999996E-2</v>
      </c>
      <c r="T709" s="5">
        <f>[4]怪物表!T710</f>
        <v>5.8499999999999996E-2</v>
      </c>
      <c r="U709" s="5">
        <f>[4]怪物表!U710</f>
        <v>0</v>
      </c>
      <c r="V709" s="5">
        <f>[4]怪物表!V710</f>
        <v>0.11699999999999999</v>
      </c>
      <c r="W709" s="5">
        <f>[4]怪物表!W710</f>
        <v>5.8499999999999996E-2</v>
      </c>
      <c r="X709" s="5">
        <f>[4]怪物表!X710</f>
        <v>5.8499999999999996E-2</v>
      </c>
    </row>
    <row r="710" spans="2:24" ht="14.25" x14ac:dyDescent="0.2">
      <c r="B710" s="1" t="s">
        <v>2457</v>
      </c>
      <c r="C710" s="4">
        <v>15</v>
      </c>
      <c r="D710" s="5" t="str">
        <f>[4]怪物表!D711</f>
        <v>光系</v>
      </c>
      <c r="E710" s="5" t="str">
        <f>[4]怪物表!E711</f>
        <v>神圣</v>
      </c>
      <c r="F710" s="5">
        <f>[4]怪物表!F711</f>
        <v>0</v>
      </c>
      <c r="G710" s="5">
        <f>[4]怪物表!G711</f>
        <v>132</v>
      </c>
      <c r="H710" s="5">
        <f>[4]怪物表!H711</f>
        <v>37</v>
      </c>
      <c r="I710" s="5">
        <f>[4]怪物表!I711</f>
        <v>51</v>
      </c>
      <c r="J710" s="5">
        <f>[4]怪物表!J711</f>
        <v>27</v>
      </c>
      <c r="K710" s="5">
        <f>[4]怪物表!K711</f>
        <v>68</v>
      </c>
      <c r="L710" s="5">
        <f>[4]怪物表!L711</f>
        <v>0</v>
      </c>
      <c r="M710" s="5">
        <f>[4]怪物表!M711</f>
        <v>45</v>
      </c>
      <c r="N710" s="5">
        <f>[4]怪物表!N711</f>
        <v>0</v>
      </c>
      <c r="O710" s="5">
        <f>[4]怪物表!O711</f>
        <v>1.2450000000000001</v>
      </c>
      <c r="P710" s="5">
        <f>[4]怪物表!P711</f>
        <v>0.1</v>
      </c>
      <c r="Q710" s="5">
        <f>[4]怪物表!Q711</f>
        <v>0.13110000000000002</v>
      </c>
      <c r="R710" s="5">
        <f>[4]怪物表!R711</f>
        <v>6.9999999999999993E-2</v>
      </c>
      <c r="S710" s="5">
        <f>[4]怪物表!S711</f>
        <v>6.3E-2</v>
      </c>
      <c r="T710" s="5">
        <f>[4]怪物表!T711</f>
        <v>6.3E-2</v>
      </c>
      <c r="U710" s="5">
        <f>[4]怪物表!U711</f>
        <v>0</v>
      </c>
      <c r="V710" s="5">
        <f>[4]怪物表!V711</f>
        <v>0.126</v>
      </c>
      <c r="W710" s="5">
        <f>[4]怪物表!W711</f>
        <v>6.3E-2</v>
      </c>
      <c r="X710" s="5">
        <f>[4]怪物表!X711</f>
        <v>6.3E-2</v>
      </c>
    </row>
    <row r="711" spans="2:24" ht="14.25" x14ac:dyDescent="0.2">
      <c r="B711" s="1" t="s">
        <v>2458</v>
      </c>
      <c r="C711" s="4">
        <v>16</v>
      </c>
      <c r="D711" s="5" t="str">
        <f>[4]怪物表!D712</f>
        <v>光系</v>
      </c>
      <c r="E711" s="5" t="str">
        <f>[4]怪物表!E712</f>
        <v>神圣</v>
      </c>
      <c r="F711" s="5">
        <f>[4]怪物表!F712</f>
        <v>0</v>
      </c>
      <c r="G711" s="5">
        <f>[4]怪物表!G712</f>
        <v>145</v>
      </c>
      <c r="H711" s="5">
        <f>[4]怪物表!H712</f>
        <v>40</v>
      </c>
      <c r="I711" s="5">
        <f>[4]怪物表!I712</f>
        <v>55</v>
      </c>
      <c r="J711" s="5">
        <f>[4]怪物表!J712</f>
        <v>29</v>
      </c>
      <c r="K711" s="5">
        <f>[4]怪物表!K712</f>
        <v>73</v>
      </c>
      <c r="L711" s="5">
        <f>[4]怪物表!L712</f>
        <v>0</v>
      </c>
      <c r="M711" s="5">
        <f>[4]怪物表!M712</f>
        <v>49</v>
      </c>
      <c r="N711" s="5">
        <f>[4]怪物表!N712</f>
        <v>0</v>
      </c>
      <c r="O711" s="5">
        <f>[4]怪物表!O712</f>
        <v>1.268</v>
      </c>
      <c r="P711" s="5">
        <f>[4]怪物表!P712</f>
        <v>0.1</v>
      </c>
      <c r="Q711" s="5">
        <f>[4]怪物表!Q712</f>
        <v>0.13225000000000001</v>
      </c>
      <c r="R711" s="5">
        <f>[4]怪物表!R712</f>
        <v>7.4999999999999997E-2</v>
      </c>
      <c r="S711" s="5">
        <f>[4]怪物表!S712</f>
        <v>6.7500000000000004E-2</v>
      </c>
      <c r="T711" s="5">
        <f>[4]怪物表!T712</f>
        <v>6.7500000000000004E-2</v>
      </c>
      <c r="U711" s="5">
        <f>[4]怪物表!U712</f>
        <v>0</v>
      </c>
      <c r="V711" s="5">
        <f>[4]怪物表!V712</f>
        <v>0.13500000000000001</v>
      </c>
      <c r="W711" s="5">
        <f>[4]怪物表!W712</f>
        <v>6.7500000000000004E-2</v>
      </c>
      <c r="X711" s="5">
        <f>[4]怪物表!X712</f>
        <v>6.7500000000000004E-2</v>
      </c>
    </row>
    <row r="712" spans="2:24" ht="14.25" x14ac:dyDescent="0.2">
      <c r="B712" s="1" t="s">
        <v>2459</v>
      </c>
      <c r="C712" s="4">
        <v>17</v>
      </c>
      <c r="D712" s="5" t="str">
        <f>[4]怪物表!D713</f>
        <v>光系</v>
      </c>
      <c r="E712" s="5" t="str">
        <f>[4]怪物表!E713</f>
        <v>神圣</v>
      </c>
      <c r="F712" s="5">
        <f>[4]怪物表!F713</f>
        <v>0</v>
      </c>
      <c r="G712" s="5">
        <f>[4]怪物表!G713</f>
        <v>158</v>
      </c>
      <c r="H712" s="5">
        <f>[4]怪物表!H713</f>
        <v>43</v>
      </c>
      <c r="I712" s="5">
        <f>[4]怪物表!I713</f>
        <v>59</v>
      </c>
      <c r="J712" s="5">
        <f>[4]怪物表!J713</f>
        <v>32</v>
      </c>
      <c r="K712" s="5">
        <f>[4]怪物表!K713</f>
        <v>79</v>
      </c>
      <c r="L712" s="5">
        <f>[4]怪物表!L713</f>
        <v>0</v>
      </c>
      <c r="M712" s="5">
        <f>[4]怪物表!M713</f>
        <v>54</v>
      </c>
      <c r="N712" s="5">
        <f>[4]怪物表!N713</f>
        <v>0</v>
      </c>
      <c r="O712" s="5">
        <f>[4]怪物表!O713</f>
        <v>1.2909999999999999</v>
      </c>
      <c r="P712" s="5">
        <f>[4]怪物表!P713</f>
        <v>0.1</v>
      </c>
      <c r="Q712" s="5">
        <f>[4]怪物表!Q713</f>
        <v>0.13340000000000002</v>
      </c>
      <c r="R712" s="5">
        <f>[4]怪物表!R713</f>
        <v>0.08</v>
      </c>
      <c r="S712" s="5">
        <f>[4]怪物表!S713</f>
        <v>7.2000000000000008E-2</v>
      </c>
      <c r="T712" s="5">
        <f>[4]怪物表!T713</f>
        <v>7.2000000000000008E-2</v>
      </c>
      <c r="U712" s="5">
        <f>[4]怪物表!U713</f>
        <v>0</v>
      </c>
      <c r="V712" s="5">
        <f>[4]怪物表!V713</f>
        <v>0.14400000000000002</v>
      </c>
      <c r="W712" s="5">
        <f>[4]怪物表!W713</f>
        <v>7.2000000000000008E-2</v>
      </c>
      <c r="X712" s="5">
        <f>[4]怪物表!X713</f>
        <v>7.2000000000000008E-2</v>
      </c>
    </row>
    <row r="713" spans="2:24" ht="14.25" x14ac:dyDescent="0.2">
      <c r="B713" s="1" t="s">
        <v>1428</v>
      </c>
      <c r="C713" s="4">
        <v>18</v>
      </c>
      <c r="D713" s="5" t="str">
        <f>[4]怪物表!D714</f>
        <v>光系</v>
      </c>
      <c r="E713" s="5" t="str">
        <f>[4]怪物表!E714</f>
        <v>神圣</v>
      </c>
      <c r="F713" s="5">
        <f>[4]怪物表!F714</f>
        <v>0</v>
      </c>
      <c r="G713" s="5">
        <f>[4]怪物表!G714</f>
        <v>170</v>
      </c>
      <c r="H713" s="5">
        <f>[4]怪物表!H714</f>
        <v>46</v>
      </c>
      <c r="I713" s="5">
        <f>[4]怪物表!I714</f>
        <v>64</v>
      </c>
      <c r="J713" s="5">
        <f>[4]怪物表!J714</f>
        <v>35</v>
      </c>
      <c r="K713" s="5">
        <f>[4]怪物表!K714</f>
        <v>84</v>
      </c>
      <c r="L713" s="5">
        <f>[4]怪物表!L714</f>
        <v>0</v>
      </c>
      <c r="M713" s="5">
        <f>[4]怪物表!M714</f>
        <v>59</v>
      </c>
      <c r="N713" s="5">
        <f>[4]怪物表!N714</f>
        <v>0</v>
      </c>
      <c r="O713" s="5">
        <f>[4]怪物表!O714</f>
        <v>1.3140000000000001</v>
      </c>
      <c r="P713" s="5">
        <f>[4]怪物表!P714</f>
        <v>0.1</v>
      </c>
      <c r="Q713" s="5">
        <f>[4]怪物表!Q714</f>
        <v>0.13455</v>
      </c>
      <c r="R713" s="5">
        <f>[4]怪物表!R714</f>
        <v>8.5000000000000006E-2</v>
      </c>
      <c r="S713" s="5">
        <f>[4]怪物表!S714</f>
        <v>7.6500000000000012E-2</v>
      </c>
      <c r="T713" s="5">
        <f>[4]怪物表!T714</f>
        <v>7.6500000000000012E-2</v>
      </c>
      <c r="U713" s="5">
        <f>[4]怪物表!U714</f>
        <v>0</v>
      </c>
      <c r="V713" s="5">
        <f>[4]怪物表!V714</f>
        <v>0.15300000000000002</v>
      </c>
      <c r="W713" s="5">
        <f>[4]怪物表!W714</f>
        <v>7.6500000000000012E-2</v>
      </c>
      <c r="X713" s="5">
        <f>[4]怪物表!X714</f>
        <v>7.6500000000000012E-2</v>
      </c>
    </row>
    <row r="714" spans="2:24" ht="14.25" x14ac:dyDescent="0.2">
      <c r="B714" s="1" t="s">
        <v>2460</v>
      </c>
      <c r="C714" s="4">
        <v>19</v>
      </c>
      <c r="D714" s="5" t="str">
        <f>[4]怪物表!D715</f>
        <v>光系</v>
      </c>
      <c r="E714" s="5" t="str">
        <f>[4]怪物表!E715</f>
        <v>神圣</v>
      </c>
      <c r="F714" s="5">
        <f>[4]怪物表!F715</f>
        <v>0</v>
      </c>
      <c r="G714" s="5">
        <f>[4]怪物表!G715</f>
        <v>183</v>
      </c>
      <c r="H714" s="5">
        <f>[4]怪物表!H715</f>
        <v>49</v>
      </c>
      <c r="I714" s="5">
        <f>[4]怪物表!I715</f>
        <v>68</v>
      </c>
      <c r="J714" s="5">
        <f>[4]怪物表!J715</f>
        <v>37</v>
      </c>
      <c r="K714" s="5">
        <f>[4]怪物表!K715</f>
        <v>90</v>
      </c>
      <c r="L714" s="5">
        <f>[4]怪物表!L715</f>
        <v>0</v>
      </c>
      <c r="M714" s="5">
        <f>[4]怪物表!M715</f>
        <v>64</v>
      </c>
      <c r="N714" s="5">
        <f>[4]怪物表!N715</f>
        <v>0</v>
      </c>
      <c r="O714" s="5">
        <f>[4]怪物表!O715</f>
        <v>1.337</v>
      </c>
      <c r="P714" s="5">
        <f>[4]怪物表!P715</f>
        <v>0.1</v>
      </c>
      <c r="Q714" s="5">
        <f>[4]怪物表!Q715</f>
        <v>0.13570000000000002</v>
      </c>
      <c r="R714" s="5">
        <f>[4]怪物表!R715</f>
        <v>9.0000000000000011E-2</v>
      </c>
      <c r="S714" s="5">
        <f>[4]怪物表!S715</f>
        <v>8.1000000000000016E-2</v>
      </c>
      <c r="T714" s="5">
        <f>[4]怪物表!T715</f>
        <v>8.1000000000000016E-2</v>
      </c>
      <c r="U714" s="5">
        <f>[4]怪物表!U715</f>
        <v>0</v>
      </c>
      <c r="V714" s="5">
        <f>[4]怪物表!V715</f>
        <v>0.16200000000000003</v>
      </c>
      <c r="W714" s="5">
        <f>[4]怪物表!W715</f>
        <v>8.1000000000000016E-2</v>
      </c>
      <c r="X714" s="5">
        <f>[4]怪物表!X715</f>
        <v>8.1000000000000016E-2</v>
      </c>
    </row>
    <row r="715" spans="2:24" ht="14.25" x14ac:dyDescent="0.2">
      <c r="B715" s="1" t="s">
        <v>1367</v>
      </c>
      <c r="C715" s="4">
        <v>20</v>
      </c>
      <c r="D715" s="5" t="str">
        <f>[4]怪物表!D716</f>
        <v>光系</v>
      </c>
      <c r="E715" s="5" t="str">
        <f>[4]怪物表!E716</f>
        <v>神圣</v>
      </c>
      <c r="F715" s="5">
        <f>[4]怪物表!F716</f>
        <v>0</v>
      </c>
      <c r="G715" s="5">
        <f>[4]怪物表!G716</f>
        <v>198</v>
      </c>
      <c r="H715" s="5">
        <f>[4]怪物表!H716</f>
        <v>52</v>
      </c>
      <c r="I715" s="5">
        <f>[4]怪物表!I716</f>
        <v>72</v>
      </c>
      <c r="J715" s="5">
        <f>[4]怪物表!J716</f>
        <v>40</v>
      </c>
      <c r="K715" s="5">
        <f>[4]怪物表!K716</f>
        <v>97</v>
      </c>
      <c r="L715" s="5">
        <f>[4]怪物表!L716</f>
        <v>0</v>
      </c>
      <c r="M715" s="5">
        <f>[4]怪物表!M716</f>
        <v>69</v>
      </c>
      <c r="N715" s="5">
        <f>[4]怪物表!N716</f>
        <v>0</v>
      </c>
      <c r="O715" s="5">
        <f>[4]怪物表!O716</f>
        <v>1.36</v>
      </c>
      <c r="P715" s="5">
        <f>[4]怪物表!P716</f>
        <v>0.1</v>
      </c>
      <c r="Q715" s="5">
        <f>[4]怪物表!Q716</f>
        <v>0.13685000000000003</v>
      </c>
      <c r="R715" s="5">
        <f>[4]怪物表!R716</f>
        <v>9.5000000000000015E-2</v>
      </c>
      <c r="S715" s="5">
        <f>[4]怪物表!S716</f>
        <v>8.550000000000002E-2</v>
      </c>
      <c r="T715" s="5">
        <f>[4]怪物表!T716</f>
        <v>8.550000000000002E-2</v>
      </c>
      <c r="U715" s="5">
        <f>[4]怪物表!U716</f>
        <v>0</v>
      </c>
      <c r="V715" s="5">
        <f>[4]怪物表!V716</f>
        <v>0.17100000000000004</v>
      </c>
      <c r="W715" s="5">
        <f>[4]怪物表!W716</f>
        <v>8.550000000000002E-2</v>
      </c>
      <c r="X715" s="5">
        <f>[4]怪物表!X716</f>
        <v>8.550000000000002E-2</v>
      </c>
    </row>
    <row r="716" spans="2:24" ht="14.25" x14ac:dyDescent="0.2">
      <c r="B716" s="1" t="s">
        <v>2461</v>
      </c>
      <c r="C716" s="4">
        <v>21</v>
      </c>
      <c r="D716" s="5" t="str">
        <f>[4]怪物表!D717</f>
        <v>光系</v>
      </c>
      <c r="E716" s="5" t="str">
        <f>[4]怪物表!E717</f>
        <v>神圣</v>
      </c>
      <c r="F716" s="5">
        <f>[4]怪物表!F717</f>
        <v>0</v>
      </c>
      <c r="G716" s="5">
        <f>[4]怪物表!G717</f>
        <v>213</v>
      </c>
      <c r="H716" s="5">
        <f>[4]怪物表!H717</f>
        <v>55</v>
      </c>
      <c r="I716" s="5">
        <f>[4]怪物表!I717</f>
        <v>77</v>
      </c>
      <c r="J716" s="5">
        <f>[4]怪物表!J717</f>
        <v>44</v>
      </c>
      <c r="K716" s="5">
        <f>[4]怪物表!K717</f>
        <v>103</v>
      </c>
      <c r="L716" s="5">
        <f>[4]怪物表!L717</f>
        <v>0</v>
      </c>
      <c r="M716" s="5">
        <f>[4]怪物表!M717</f>
        <v>74</v>
      </c>
      <c r="N716" s="5">
        <f>[4]怪物表!N717</f>
        <v>0</v>
      </c>
      <c r="O716" s="5">
        <f>[4]怪物表!O717</f>
        <v>1.383</v>
      </c>
      <c r="P716" s="5">
        <f>[4]怪物表!P717</f>
        <v>0.1</v>
      </c>
      <c r="Q716" s="5">
        <f>[4]怪物表!Q717</f>
        <v>0.13800000000000001</v>
      </c>
      <c r="R716" s="5">
        <f>[4]怪物表!R717</f>
        <v>0.10000000000000002</v>
      </c>
      <c r="S716" s="5">
        <f>[4]怪物表!S717</f>
        <v>9.0000000000000024E-2</v>
      </c>
      <c r="T716" s="5">
        <f>[4]怪物表!T717</f>
        <v>9.0000000000000024E-2</v>
      </c>
      <c r="U716" s="5">
        <f>[4]怪物表!U717</f>
        <v>0</v>
      </c>
      <c r="V716" s="5">
        <f>[4]怪物表!V717</f>
        <v>0.18000000000000005</v>
      </c>
      <c r="W716" s="5">
        <f>[4]怪物表!W717</f>
        <v>9.0000000000000024E-2</v>
      </c>
      <c r="X716" s="5">
        <f>[4]怪物表!X717</f>
        <v>9.0000000000000024E-2</v>
      </c>
    </row>
    <row r="717" spans="2:24" ht="14.25" x14ac:dyDescent="0.2">
      <c r="B717" s="1" t="s">
        <v>2462</v>
      </c>
      <c r="C717" s="4">
        <v>22</v>
      </c>
      <c r="D717" s="5" t="str">
        <f>[4]怪物表!D718</f>
        <v>光系</v>
      </c>
      <c r="E717" s="5" t="str">
        <f>[4]怪物表!E718</f>
        <v>神圣</v>
      </c>
      <c r="F717" s="5">
        <f>[4]怪物表!F718</f>
        <v>0</v>
      </c>
      <c r="G717" s="5">
        <f>[4]怪物表!G718</f>
        <v>227</v>
      </c>
      <c r="H717" s="5">
        <f>[4]怪物表!H718</f>
        <v>58</v>
      </c>
      <c r="I717" s="5">
        <f>[4]怪物表!I718</f>
        <v>82</v>
      </c>
      <c r="J717" s="5">
        <f>[4]怪物表!J718</f>
        <v>46</v>
      </c>
      <c r="K717" s="5">
        <f>[4]怪物表!K718</f>
        <v>110</v>
      </c>
      <c r="L717" s="5">
        <f>[4]怪物表!L718</f>
        <v>0</v>
      </c>
      <c r="M717" s="5">
        <f>[4]怪物表!M718</f>
        <v>79</v>
      </c>
      <c r="N717" s="5">
        <f>[4]怪物表!N718</f>
        <v>0</v>
      </c>
      <c r="O717" s="5">
        <f>[4]怪物表!O718</f>
        <v>1.4059999999999999</v>
      </c>
      <c r="P717" s="5">
        <f>[4]怪物表!P718</f>
        <v>0.1</v>
      </c>
      <c r="Q717" s="5">
        <f>[4]怪物表!Q718</f>
        <v>0.13915000000000002</v>
      </c>
      <c r="R717" s="5">
        <f>[4]怪物表!R718</f>
        <v>0.10500000000000002</v>
      </c>
      <c r="S717" s="5">
        <f>[4]怪物表!S718</f>
        <v>9.4500000000000028E-2</v>
      </c>
      <c r="T717" s="5">
        <f>[4]怪物表!T718</f>
        <v>9.4500000000000028E-2</v>
      </c>
      <c r="U717" s="5">
        <f>[4]怪物表!U718</f>
        <v>0</v>
      </c>
      <c r="V717" s="5">
        <f>[4]怪物表!V718</f>
        <v>0.18900000000000006</v>
      </c>
      <c r="W717" s="5">
        <f>[4]怪物表!W718</f>
        <v>9.4500000000000028E-2</v>
      </c>
      <c r="X717" s="5">
        <f>[4]怪物表!X718</f>
        <v>9.4500000000000028E-2</v>
      </c>
    </row>
    <row r="718" spans="2:24" ht="14.25" x14ac:dyDescent="0.2">
      <c r="B718" s="1" t="s">
        <v>1369</v>
      </c>
      <c r="C718" s="4">
        <v>23</v>
      </c>
      <c r="D718" s="5" t="str">
        <f>[4]怪物表!D719</f>
        <v>光系</v>
      </c>
      <c r="E718" s="5" t="str">
        <f>[4]怪物表!E719</f>
        <v>神圣</v>
      </c>
      <c r="F718" s="5">
        <f>[4]怪物表!F719</f>
        <v>0</v>
      </c>
      <c r="G718" s="5">
        <f>[4]怪物表!G719</f>
        <v>242</v>
      </c>
      <c r="H718" s="5">
        <f>[4]怪物表!H719</f>
        <v>61</v>
      </c>
      <c r="I718" s="5">
        <f>[4]怪物表!I719</f>
        <v>88</v>
      </c>
      <c r="J718" s="5">
        <f>[4]怪物表!J719</f>
        <v>50</v>
      </c>
      <c r="K718" s="5">
        <f>[4]怪物表!K719</f>
        <v>116</v>
      </c>
      <c r="L718" s="5">
        <f>[4]怪物表!L719</f>
        <v>0</v>
      </c>
      <c r="M718" s="5">
        <f>[4]怪物表!M719</f>
        <v>84</v>
      </c>
      <c r="N718" s="5">
        <f>[4]怪物表!N719</f>
        <v>0</v>
      </c>
      <c r="O718" s="5">
        <f>[4]怪物表!O719</f>
        <v>1.429</v>
      </c>
      <c r="P718" s="5">
        <f>[4]怪物表!P719</f>
        <v>0.1</v>
      </c>
      <c r="Q718" s="5">
        <f>[4]怪物表!Q719</f>
        <v>0.14030000000000001</v>
      </c>
      <c r="R718" s="5">
        <f>[4]怪物表!R719</f>
        <v>0.11000000000000003</v>
      </c>
      <c r="S718" s="5">
        <f>[4]怪物表!S719</f>
        <v>9.9000000000000032E-2</v>
      </c>
      <c r="T718" s="5">
        <f>[4]怪物表!T719</f>
        <v>9.9000000000000032E-2</v>
      </c>
      <c r="U718" s="5">
        <f>[4]怪物表!U719</f>
        <v>0</v>
      </c>
      <c r="V718" s="5">
        <f>[4]怪物表!V719</f>
        <v>0.19800000000000006</v>
      </c>
      <c r="W718" s="5">
        <f>[4]怪物表!W719</f>
        <v>9.9000000000000032E-2</v>
      </c>
      <c r="X718" s="5">
        <f>[4]怪物表!X719</f>
        <v>9.9000000000000032E-2</v>
      </c>
    </row>
    <row r="719" spans="2:24" ht="14.25" x14ac:dyDescent="0.2">
      <c r="B719" s="1" t="s">
        <v>1434</v>
      </c>
      <c r="C719" s="4">
        <v>24</v>
      </c>
      <c r="D719" s="5" t="str">
        <f>[4]怪物表!D720</f>
        <v>光系</v>
      </c>
      <c r="E719" s="5" t="str">
        <f>[4]怪物表!E720</f>
        <v>神圣</v>
      </c>
      <c r="F719" s="5">
        <f>[4]怪物表!F720</f>
        <v>0</v>
      </c>
      <c r="G719" s="5">
        <f>[4]怪物表!G720</f>
        <v>258</v>
      </c>
      <c r="H719" s="5">
        <f>[4]怪物表!H720</f>
        <v>64</v>
      </c>
      <c r="I719" s="5">
        <f>[4]怪物表!I720</f>
        <v>92</v>
      </c>
      <c r="J719" s="5">
        <f>[4]怪物表!J720</f>
        <v>53</v>
      </c>
      <c r="K719" s="5">
        <f>[4]怪物表!K720</f>
        <v>123</v>
      </c>
      <c r="L719" s="5">
        <f>[4]怪物表!L720</f>
        <v>0</v>
      </c>
      <c r="M719" s="5">
        <f>[4]怪物表!M720</f>
        <v>90</v>
      </c>
      <c r="N719" s="5">
        <f>[4]怪物表!N720</f>
        <v>0</v>
      </c>
      <c r="O719" s="5">
        <f>[4]怪物表!O720</f>
        <v>1.452</v>
      </c>
      <c r="P719" s="5">
        <f>[4]怪物表!P720</f>
        <v>0.1</v>
      </c>
      <c r="Q719" s="5">
        <f>[4]怪物表!Q720</f>
        <v>0.14145000000000002</v>
      </c>
      <c r="R719" s="5">
        <f>[4]怪物表!R720</f>
        <v>0.11500000000000003</v>
      </c>
      <c r="S719" s="5">
        <f>[4]怪物表!S720</f>
        <v>0.10350000000000004</v>
      </c>
      <c r="T719" s="5">
        <f>[4]怪物表!T720</f>
        <v>0.10350000000000004</v>
      </c>
      <c r="U719" s="5">
        <f>[4]怪物表!U720</f>
        <v>0</v>
      </c>
      <c r="V719" s="5">
        <f>[4]怪物表!V720</f>
        <v>0.20700000000000007</v>
      </c>
      <c r="W719" s="5">
        <f>[4]怪物表!W720</f>
        <v>0.10350000000000004</v>
      </c>
      <c r="X719" s="5">
        <f>[4]怪物表!X720</f>
        <v>0.10350000000000004</v>
      </c>
    </row>
    <row r="720" spans="2:24" ht="14.25" x14ac:dyDescent="0.2">
      <c r="B720" s="1" t="s">
        <v>2463</v>
      </c>
      <c r="C720" s="4">
        <v>25</v>
      </c>
      <c r="D720" s="5" t="str">
        <f>[4]怪物表!D721</f>
        <v>光系</v>
      </c>
      <c r="E720" s="5" t="str">
        <f>[4]怪物表!E721</f>
        <v>神圣</v>
      </c>
      <c r="F720" s="5">
        <f>[4]怪物表!F721</f>
        <v>0</v>
      </c>
      <c r="G720" s="5">
        <f>[4]怪物表!G721</f>
        <v>275</v>
      </c>
      <c r="H720" s="5">
        <f>[4]怪物表!H721</f>
        <v>67</v>
      </c>
      <c r="I720" s="5">
        <f>[4]怪物表!I721</f>
        <v>98</v>
      </c>
      <c r="J720" s="5">
        <f>[4]怪物表!J721</f>
        <v>56</v>
      </c>
      <c r="K720" s="5">
        <f>[4]怪物表!K721</f>
        <v>130</v>
      </c>
      <c r="L720" s="5">
        <f>[4]怪物表!L721</f>
        <v>0</v>
      </c>
      <c r="M720" s="5">
        <f>[4]怪物表!M721</f>
        <v>96</v>
      </c>
      <c r="N720" s="5">
        <f>[4]怪物表!N721</f>
        <v>0</v>
      </c>
      <c r="O720" s="5">
        <f>[4]怪物表!O721</f>
        <v>1.4750000000000001</v>
      </c>
      <c r="P720" s="5">
        <f>[4]怪物表!P721</f>
        <v>0.1</v>
      </c>
      <c r="Q720" s="5">
        <f>[4]怪物表!Q721</f>
        <v>0.14260000000000003</v>
      </c>
      <c r="R720" s="5">
        <f>[4]怪物表!R721</f>
        <v>0.12000000000000004</v>
      </c>
      <c r="S720" s="5">
        <f>[4]怪物表!S721</f>
        <v>0.10800000000000004</v>
      </c>
      <c r="T720" s="5">
        <f>[4]怪物表!T721</f>
        <v>0.10800000000000004</v>
      </c>
      <c r="U720" s="5">
        <f>[4]怪物表!U721</f>
        <v>0</v>
      </c>
      <c r="V720" s="5">
        <f>[4]怪物表!V721</f>
        <v>0.21600000000000008</v>
      </c>
      <c r="W720" s="5">
        <f>[4]怪物表!W721</f>
        <v>0.10800000000000004</v>
      </c>
      <c r="X720" s="5">
        <f>[4]怪物表!X721</f>
        <v>0.10800000000000004</v>
      </c>
    </row>
    <row r="721" spans="2:24" ht="14.25" x14ac:dyDescent="0.2">
      <c r="B721" s="1" t="s">
        <v>1371</v>
      </c>
      <c r="C721" s="4">
        <v>26</v>
      </c>
      <c r="D721" s="5" t="str">
        <f>[4]怪物表!D722</f>
        <v>光系</v>
      </c>
      <c r="E721" s="5" t="str">
        <f>[4]怪物表!E722</f>
        <v>神圣</v>
      </c>
      <c r="F721" s="5">
        <f>[4]怪物表!F722</f>
        <v>0</v>
      </c>
      <c r="G721" s="5">
        <f>[4]怪物表!G722</f>
        <v>292</v>
      </c>
      <c r="H721" s="5">
        <f>[4]怪物表!H722</f>
        <v>70</v>
      </c>
      <c r="I721" s="5">
        <f>[4]怪物表!I722</f>
        <v>104</v>
      </c>
      <c r="J721" s="5">
        <f>[4]怪物表!J722</f>
        <v>60</v>
      </c>
      <c r="K721" s="5">
        <f>[4]怪物表!K722</f>
        <v>138</v>
      </c>
      <c r="L721" s="5">
        <f>[4]怪物表!L722</f>
        <v>0</v>
      </c>
      <c r="M721" s="5">
        <f>[4]怪物表!M722</f>
        <v>102</v>
      </c>
      <c r="N721" s="5">
        <f>[4]怪物表!N722</f>
        <v>0</v>
      </c>
      <c r="O721" s="5">
        <f>[4]怪物表!O722</f>
        <v>1.498</v>
      </c>
      <c r="P721" s="5">
        <f>[4]怪物表!P722</f>
        <v>0.1</v>
      </c>
      <c r="Q721" s="5">
        <f>[4]怪物表!Q722</f>
        <v>0.14375000000000002</v>
      </c>
      <c r="R721" s="5">
        <f>[4]怪物表!R722</f>
        <v>0.12500000000000003</v>
      </c>
      <c r="S721" s="5">
        <f>[4]怪物表!S722</f>
        <v>0.11250000000000004</v>
      </c>
      <c r="T721" s="5">
        <f>[4]怪物表!T722</f>
        <v>0.11250000000000004</v>
      </c>
      <c r="U721" s="5">
        <f>[4]怪物表!U722</f>
        <v>0</v>
      </c>
      <c r="V721" s="5">
        <f>[4]怪物表!V722</f>
        <v>0.22500000000000009</v>
      </c>
      <c r="W721" s="5">
        <f>[4]怪物表!W722</f>
        <v>0.11250000000000004</v>
      </c>
      <c r="X721" s="5">
        <f>[4]怪物表!X722</f>
        <v>0.11250000000000004</v>
      </c>
    </row>
    <row r="722" spans="2:24" ht="14.25" x14ac:dyDescent="0.2">
      <c r="B722" s="1" t="s">
        <v>2464</v>
      </c>
      <c r="C722" s="4">
        <v>27</v>
      </c>
      <c r="D722" s="5" t="str">
        <f>[4]怪物表!D723</f>
        <v>光系</v>
      </c>
      <c r="E722" s="5" t="str">
        <f>[4]怪物表!E723</f>
        <v>神圣</v>
      </c>
      <c r="F722" s="5">
        <f>[4]怪物表!F723</f>
        <v>0</v>
      </c>
      <c r="G722" s="5">
        <f>[4]怪物表!G723</f>
        <v>309</v>
      </c>
      <c r="H722" s="5">
        <f>[4]怪物表!H723</f>
        <v>73</v>
      </c>
      <c r="I722" s="5">
        <f>[4]怪物表!I723</f>
        <v>109</v>
      </c>
      <c r="J722" s="5">
        <f>[4]怪物表!J723</f>
        <v>63</v>
      </c>
      <c r="K722" s="5">
        <f>[4]怪物表!K723</f>
        <v>146</v>
      </c>
      <c r="L722" s="5">
        <f>[4]怪物表!L723</f>
        <v>0</v>
      </c>
      <c r="M722" s="5">
        <f>[4]怪物表!M723</f>
        <v>108</v>
      </c>
      <c r="N722" s="5">
        <f>[4]怪物表!N723</f>
        <v>0</v>
      </c>
      <c r="O722" s="5">
        <f>[4]怪物表!O723</f>
        <v>1.5209999999999999</v>
      </c>
      <c r="P722" s="5">
        <f>[4]怪物表!P723</f>
        <v>0.1</v>
      </c>
      <c r="Q722" s="5">
        <f>[4]怪物表!Q723</f>
        <v>0.14490000000000003</v>
      </c>
      <c r="R722" s="5">
        <f>[4]怪物表!R723</f>
        <v>0.13000000000000003</v>
      </c>
      <c r="S722" s="5">
        <f>[4]怪物表!S723</f>
        <v>0.11700000000000005</v>
      </c>
      <c r="T722" s="5">
        <f>[4]怪物表!T723</f>
        <v>0.11700000000000005</v>
      </c>
      <c r="U722" s="5">
        <f>[4]怪物表!U723</f>
        <v>0</v>
      </c>
      <c r="V722" s="5">
        <f>[4]怪物表!V723</f>
        <v>0.2340000000000001</v>
      </c>
      <c r="W722" s="5">
        <f>[4]怪物表!W723</f>
        <v>0.11700000000000005</v>
      </c>
      <c r="X722" s="5">
        <f>[4]怪物表!X723</f>
        <v>0.11700000000000005</v>
      </c>
    </row>
    <row r="723" spans="2:24" ht="14.25" x14ac:dyDescent="0.2">
      <c r="B723" s="1" t="s">
        <v>1474</v>
      </c>
      <c r="C723" s="4">
        <v>28</v>
      </c>
      <c r="D723" s="5" t="str">
        <f>[4]怪物表!D724</f>
        <v>光系</v>
      </c>
      <c r="E723" s="5" t="str">
        <f>[4]怪物表!E724</f>
        <v>神圣</v>
      </c>
      <c r="F723" s="5">
        <f>[4]怪物表!F724</f>
        <v>0</v>
      </c>
      <c r="G723" s="5">
        <f>[4]怪物表!G724</f>
        <v>325</v>
      </c>
      <c r="H723" s="5">
        <f>[4]怪物表!H724</f>
        <v>76</v>
      </c>
      <c r="I723" s="5">
        <f>[4]怪物表!I724</f>
        <v>116</v>
      </c>
      <c r="J723" s="5">
        <f>[4]怪物表!J724</f>
        <v>67</v>
      </c>
      <c r="K723" s="5">
        <f>[4]怪物表!K724</f>
        <v>153</v>
      </c>
      <c r="L723" s="5">
        <f>[4]怪物表!L724</f>
        <v>0</v>
      </c>
      <c r="M723" s="5">
        <f>[4]怪物表!M724</f>
        <v>114</v>
      </c>
      <c r="N723" s="5">
        <f>[4]怪物表!N724</f>
        <v>0</v>
      </c>
      <c r="O723" s="5">
        <f>[4]怪物表!O724</f>
        <v>1.544</v>
      </c>
      <c r="P723" s="5">
        <f>[4]怪物表!P724</f>
        <v>0.1</v>
      </c>
      <c r="Q723" s="5">
        <f>[4]怪物表!Q724</f>
        <v>0.14605000000000001</v>
      </c>
      <c r="R723" s="5">
        <f>[4]怪物表!R724</f>
        <v>0.13500000000000004</v>
      </c>
      <c r="S723" s="5">
        <f>[4]怪物表!S724</f>
        <v>0.12150000000000005</v>
      </c>
      <c r="T723" s="5">
        <f>[4]怪物表!T724</f>
        <v>0.12150000000000005</v>
      </c>
      <c r="U723" s="5">
        <f>[4]怪物表!U724</f>
        <v>0</v>
      </c>
      <c r="V723" s="5">
        <f>[4]怪物表!V724</f>
        <v>0.2430000000000001</v>
      </c>
      <c r="W723" s="5">
        <f>[4]怪物表!W724</f>
        <v>0.12150000000000005</v>
      </c>
      <c r="X723" s="5">
        <f>[4]怪物表!X724</f>
        <v>0.12150000000000005</v>
      </c>
    </row>
    <row r="724" spans="2:24" ht="14.25" x14ac:dyDescent="0.2">
      <c r="B724" s="1" t="s">
        <v>2465</v>
      </c>
      <c r="C724" s="4">
        <v>29</v>
      </c>
      <c r="D724" s="5" t="str">
        <f>[4]怪物表!D725</f>
        <v>光系</v>
      </c>
      <c r="E724" s="5" t="str">
        <f>[4]怪物表!E725</f>
        <v>神圣</v>
      </c>
      <c r="F724" s="5">
        <f>[4]怪物表!F725</f>
        <v>0</v>
      </c>
      <c r="G724" s="5">
        <f>[4]怪物表!G725</f>
        <v>342</v>
      </c>
      <c r="H724" s="5">
        <f>[4]怪物表!H725</f>
        <v>79</v>
      </c>
      <c r="I724" s="5">
        <f>[4]怪物表!I725</f>
        <v>121</v>
      </c>
      <c r="J724" s="5">
        <f>[4]怪物表!J725</f>
        <v>71</v>
      </c>
      <c r="K724" s="5">
        <f>[4]怪物表!K725</f>
        <v>162</v>
      </c>
      <c r="L724" s="5">
        <f>[4]怪物表!L725</f>
        <v>0</v>
      </c>
      <c r="M724" s="5">
        <f>[4]怪物表!M725</f>
        <v>120</v>
      </c>
      <c r="N724" s="5">
        <f>[4]怪物表!N725</f>
        <v>0</v>
      </c>
      <c r="O724" s="5">
        <f>[4]怪物表!O725</f>
        <v>1.5669999999999999</v>
      </c>
      <c r="P724" s="5">
        <f>[4]怪物表!P725</f>
        <v>0.1</v>
      </c>
      <c r="Q724" s="5">
        <f>[4]怪物表!Q725</f>
        <v>0.14720000000000003</v>
      </c>
      <c r="R724" s="5">
        <f>[4]怪物表!R725</f>
        <v>0.14000000000000004</v>
      </c>
      <c r="S724" s="5">
        <f>[4]怪物表!S725</f>
        <v>0.12600000000000006</v>
      </c>
      <c r="T724" s="5">
        <f>[4]怪物表!T725</f>
        <v>0.12600000000000006</v>
      </c>
      <c r="U724" s="5">
        <f>[4]怪物表!U725</f>
        <v>0</v>
      </c>
      <c r="V724" s="5">
        <f>[4]怪物表!V725</f>
        <v>0.25200000000000011</v>
      </c>
      <c r="W724" s="5">
        <f>[4]怪物表!W725</f>
        <v>0.12600000000000006</v>
      </c>
      <c r="X724" s="5">
        <f>[4]怪物表!X725</f>
        <v>0.12600000000000006</v>
      </c>
    </row>
    <row r="725" spans="2:24" ht="14.25" x14ac:dyDescent="0.2">
      <c r="B725" s="1" t="s">
        <v>2466</v>
      </c>
      <c r="C725" s="4">
        <v>30</v>
      </c>
      <c r="D725" s="5" t="str">
        <f>[4]怪物表!D726</f>
        <v>光系</v>
      </c>
      <c r="E725" s="5" t="str">
        <f>[4]怪物表!E726</f>
        <v>神圣</v>
      </c>
      <c r="F725" s="5">
        <f>[4]怪物表!F726</f>
        <v>0</v>
      </c>
      <c r="G725" s="5">
        <f>[4]怪物表!G726</f>
        <v>361</v>
      </c>
      <c r="H725" s="5">
        <f>[4]怪物表!H726</f>
        <v>82</v>
      </c>
      <c r="I725" s="5">
        <f>[4]怪物表!I726</f>
        <v>128</v>
      </c>
      <c r="J725" s="5">
        <f>[4]怪物表!J726</f>
        <v>74</v>
      </c>
      <c r="K725" s="5">
        <f>[4]怪物表!K726</f>
        <v>170</v>
      </c>
      <c r="L725" s="5">
        <f>[4]怪物表!L726</f>
        <v>0</v>
      </c>
      <c r="M725" s="5">
        <f>[4]怪物表!M726</f>
        <v>126</v>
      </c>
      <c r="N725" s="5">
        <f>[4]怪物表!N726</f>
        <v>0</v>
      </c>
      <c r="O725" s="5">
        <f>[4]怪物表!O726</f>
        <v>1.5899999999999999</v>
      </c>
      <c r="P725" s="5">
        <f>[4]怪物表!P726</f>
        <v>0.1</v>
      </c>
      <c r="Q725" s="5">
        <f>[4]怪物表!Q726</f>
        <v>0.14835000000000004</v>
      </c>
      <c r="R725" s="5">
        <f>[4]怪物表!R726</f>
        <v>0.14500000000000005</v>
      </c>
      <c r="S725" s="5">
        <f>[4]怪物表!S726</f>
        <v>0.13050000000000006</v>
      </c>
      <c r="T725" s="5">
        <f>[4]怪物表!T726</f>
        <v>0.13050000000000006</v>
      </c>
      <c r="U725" s="5">
        <f>[4]怪物表!U726</f>
        <v>0</v>
      </c>
      <c r="V725" s="5">
        <f>[4]怪物表!V726</f>
        <v>0.26100000000000012</v>
      </c>
      <c r="W725" s="5">
        <f>[4]怪物表!W726</f>
        <v>0.13050000000000006</v>
      </c>
      <c r="X725" s="5">
        <f>[4]怪物表!X726</f>
        <v>0.13050000000000006</v>
      </c>
    </row>
    <row r="726" spans="2:24" ht="14.25" x14ac:dyDescent="0.2">
      <c r="B726" s="1" t="s">
        <v>2467</v>
      </c>
      <c r="C726" s="4">
        <v>31</v>
      </c>
      <c r="D726" s="5" t="str">
        <f>[4]怪物表!D727</f>
        <v>光系</v>
      </c>
      <c r="E726" s="5" t="str">
        <f>[4]怪物表!E727</f>
        <v>神圣</v>
      </c>
      <c r="F726" s="5">
        <f>[4]怪物表!F727</f>
        <v>0</v>
      </c>
      <c r="G726" s="5">
        <f>[4]怪物表!G727</f>
        <v>380</v>
      </c>
      <c r="H726" s="5">
        <f>[4]怪物表!H727</f>
        <v>85</v>
      </c>
      <c r="I726" s="5">
        <f>[4]怪物表!I727</f>
        <v>134</v>
      </c>
      <c r="J726" s="5">
        <f>[4]怪物表!J727</f>
        <v>78</v>
      </c>
      <c r="K726" s="5">
        <f>[4]怪物表!K727</f>
        <v>178</v>
      </c>
      <c r="L726" s="5">
        <f>[4]怪物表!L727</f>
        <v>0</v>
      </c>
      <c r="M726" s="5">
        <f>[4]怪物表!M727</f>
        <v>132</v>
      </c>
      <c r="N726" s="5">
        <f>[4]怪物表!N727</f>
        <v>0</v>
      </c>
      <c r="O726" s="5">
        <f>[4]怪物表!O727</f>
        <v>1.613</v>
      </c>
      <c r="P726" s="5">
        <f>[4]怪物表!P727</f>
        <v>0.1</v>
      </c>
      <c r="Q726" s="5">
        <f>[4]怪物表!Q727</f>
        <v>0.14950000000000002</v>
      </c>
      <c r="R726" s="5">
        <f>[4]怪物表!R727</f>
        <v>0.15000000000000005</v>
      </c>
      <c r="S726" s="5">
        <f>[4]怪物表!S727</f>
        <v>0.13500000000000006</v>
      </c>
      <c r="T726" s="5">
        <f>[4]怪物表!T727</f>
        <v>0.13500000000000006</v>
      </c>
      <c r="U726" s="5">
        <f>[4]怪物表!U727</f>
        <v>0</v>
      </c>
      <c r="V726" s="5">
        <f>[4]怪物表!V727</f>
        <v>0.27000000000000013</v>
      </c>
      <c r="W726" s="5">
        <f>[4]怪物表!W727</f>
        <v>0.13500000000000006</v>
      </c>
      <c r="X726" s="5">
        <f>[4]怪物表!X727</f>
        <v>0.13500000000000006</v>
      </c>
    </row>
    <row r="727" spans="2:24" ht="14.25" x14ac:dyDescent="0.2">
      <c r="B727" s="1" t="s">
        <v>2468</v>
      </c>
      <c r="C727" s="4">
        <v>32</v>
      </c>
      <c r="D727" s="5" t="str">
        <f>[4]怪物表!D728</f>
        <v>光系</v>
      </c>
      <c r="E727" s="5" t="str">
        <f>[4]怪物表!E728</f>
        <v>神圣</v>
      </c>
      <c r="F727" s="5">
        <f>[4]怪物表!F728</f>
        <v>0</v>
      </c>
      <c r="G727" s="5">
        <f>[4]怪物表!G728</f>
        <v>399</v>
      </c>
      <c r="H727" s="5">
        <f>[4]怪物表!H728</f>
        <v>88</v>
      </c>
      <c r="I727" s="5">
        <f>[4]怪物表!I728</f>
        <v>140</v>
      </c>
      <c r="J727" s="5">
        <f>[4]怪物表!J728</f>
        <v>81</v>
      </c>
      <c r="K727" s="5">
        <f>[4]怪物表!K728</f>
        <v>187</v>
      </c>
      <c r="L727" s="5">
        <f>[4]怪物表!L728</f>
        <v>0</v>
      </c>
      <c r="M727" s="5">
        <f>[4]怪物表!M728</f>
        <v>138</v>
      </c>
      <c r="N727" s="5">
        <f>[4]怪物表!N728</f>
        <v>0</v>
      </c>
      <c r="O727" s="5">
        <f>[4]怪物表!O728</f>
        <v>1.6360000000000001</v>
      </c>
      <c r="P727" s="5">
        <f>[4]怪物表!P728</f>
        <v>0.1</v>
      </c>
      <c r="Q727" s="5">
        <f>[4]怪物表!Q728</f>
        <v>0.15065000000000003</v>
      </c>
      <c r="R727" s="5">
        <f>[4]怪物表!R728</f>
        <v>0.15500000000000005</v>
      </c>
      <c r="S727" s="5">
        <f>[4]怪物表!S728</f>
        <v>0.13950000000000007</v>
      </c>
      <c r="T727" s="5">
        <f>[4]怪物表!T728</f>
        <v>0.13950000000000007</v>
      </c>
      <c r="U727" s="5">
        <f>[4]怪物表!U728</f>
        <v>0</v>
      </c>
      <c r="V727" s="5">
        <f>[4]怪物表!V728</f>
        <v>0.27900000000000014</v>
      </c>
      <c r="W727" s="5">
        <f>[4]怪物表!W728</f>
        <v>0.13950000000000007</v>
      </c>
      <c r="X727" s="5">
        <f>[4]怪物表!X728</f>
        <v>0.13950000000000007</v>
      </c>
    </row>
    <row r="728" spans="2:24" ht="14.25" x14ac:dyDescent="0.2">
      <c r="B728" s="1" t="s">
        <v>2469</v>
      </c>
      <c r="C728" s="4">
        <v>33</v>
      </c>
      <c r="D728" s="5" t="str">
        <f>[4]怪物表!D729</f>
        <v>光系</v>
      </c>
      <c r="E728" s="5" t="str">
        <f>[4]怪物表!E729</f>
        <v>神圣</v>
      </c>
      <c r="F728" s="5">
        <f>[4]怪物表!F729</f>
        <v>0</v>
      </c>
      <c r="G728" s="5">
        <f>[4]怪物表!G729</f>
        <v>418</v>
      </c>
      <c r="H728" s="5">
        <f>[4]怪物表!H729</f>
        <v>91</v>
      </c>
      <c r="I728" s="5">
        <f>[4]怪物表!I729</f>
        <v>148</v>
      </c>
      <c r="J728" s="5">
        <f>[4]怪物表!J729</f>
        <v>86</v>
      </c>
      <c r="K728" s="5">
        <f>[4]怪物表!K729</f>
        <v>196</v>
      </c>
      <c r="L728" s="5">
        <f>[4]怪物表!L729</f>
        <v>0</v>
      </c>
      <c r="M728" s="5">
        <f>[4]怪物表!M729</f>
        <v>145</v>
      </c>
      <c r="N728" s="5">
        <f>[4]怪物表!N729</f>
        <v>0</v>
      </c>
      <c r="O728" s="5">
        <f>[4]怪物表!O729</f>
        <v>1.6589999999999998</v>
      </c>
      <c r="P728" s="5">
        <f>[4]怪物表!P729</f>
        <v>0.1</v>
      </c>
      <c r="Q728" s="5">
        <f>[4]怪物表!Q729</f>
        <v>0.15180000000000002</v>
      </c>
      <c r="R728" s="5">
        <f>[4]怪物表!R729</f>
        <v>0.16000000000000006</v>
      </c>
      <c r="S728" s="5">
        <f>[4]怪物表!S729</f>
        <v>0.14400000000000007</v>
      </c>
      <c r="T728" s="5">
        <f>[4]怪物表!T729</f>
        <v>0.14400000000000007</v>
      </c>
      <c r="U728" s="5">
        <f>[4]怪物表!U729</f>
        <v>0</v>
      </c>
      <c r="V728" s="5">
        <f>[4]怪物表!V729</f>
        <v>0.28800000000000014</v>
      </c>
      <c r="W728" s="5">
        <f>[4]怪物表!W729</f>
        <v>0.14400000000000007</v>
      </c>
      <c r="X728" s="5">
        <f>[4]怪物表!X729</f>
        <v>0.14400000000000007</v>
      </c>
    </row>
    <row r="729" spans="2:24" ht="14.25" x14ac:dyDescent="0.2">
      <c r="B729" s="1" t="s">
        <v>2470</v>
      </c>
      <c r="C729" s="4">
        <v>34</v>
      </c>
      <c r="D729" s="5" t="str">
        <f>[4]怪物表!D730</f>
        <v>光系</v>
      </c>
      <c r="E729" s="5" t="str">
        <f>[4]怪物表!E730</f>
        <v>神圣</v>
      </c>
      <c r="F729" s="5">
        <f>[4]怪物表!F730</f>
        <v>0</v>
      </c>
      <c r="G729" s="5">
        <f>[4]怪物表!G730</f>
        <v>436</v>
      </c>
      <c r="H729" s="5">
        <f>[4]怪物表!H730</f>
        <v>94</v>
      </c>
      <c r="I729" s="5">
        <f>[4]怪物表!I730</f>
        <v>155</v>
      </c>
      <c r="J729" s="5">
        <f>[4]怪物表!J730</f>
        <v>90</v>
      </c>
      <c r="K729" s="5">
        <f>[4]怪物表!K730</f>
        <v>205</v>
      </c>
      <c r="L729" s="5">
        <f>[4]怪物表!L730</f>
        <v>0</v>
      </c>
      <c r="M729" s="5">
        <f>[4]怪物表!M730</f>
        <v>152</v>
      </c>
      <c r="N729" s="5">
        <f>[4]怪物表!N730</f>
        <v>0</v>
      </c>
      <c r="O729" s="5">
        <f>[4]怪物表!O730</f>
        <v>1.6819999999999999</v>
      </c>
      <c r="P729" s="5">
        <f>[4]怪物表!P730</f>
        <v>0.1</v>
      </c>
      <c r="Q729" s="5">
        <f>[4]怪物表!Q730</f>
        <v>0.15295000000000003</v>
      </c>
      <c r="R729" s="5">
        <f>[4]怪物表!R730</f>
        <v>0.16500000000000006</v>
      </c>
      <c r="S729" s="5">
        <f>[4]怪物表!S730</f>
        <v>0.14850000000000008</v>
      </c>
      <c r="T729" s="5">
        <f>[4]怪物表!T730</f>
        <v>0.14850000000000008</v>
      </c>
      <c r="U729" s="5">
        <f>[4]怪物表!U730</f>
        <v>0</v>
      </c>
      <c r="V729" s="5">
        <f>[4]怪物表!V730</f>
        <v>0.29700000000000015</v>
      </c>
      <c r="W729" s="5">
        <f>[4]怪物表!W730</f>
        <v>0.14850000000000008</v>
      </c>
      <c r="X729" s="5">
        <f>[4]怪物表!X730</f>
        <v>0.14850000000000008</v>
      </c>
    </row>
    <row r="730" spans="2:24" ht="14.25" x14ac:dyDescent="0.2">
      <c r="B730" s="1" t="s">
        <v>2471</v>
      </c>
      <c r="C730" s="4">
        <v>35</v>
      </c>
      <c r="D730" s="5" t="str">
        <f>[4]怪物表!D731</f>
        <v>光系</v>
      </c>
      <c r="E730" s="5" t="str">
        <f>[4]怪物表!E731</f>
        <v>神圣</v>
      </c>
      <c r="F730" s="5">
        <f>[4]怪物表!F731</f>
        <v>0</v>
      </c>
      <c r="G730" s="5">
        <f>[4]怪物表!G731</f>
        <v>456</v>
      </c>
      <c r="H730" s="5">
        <f>[4]怪物表!H731</f>
        <v>97</v>
      </c>
      <c r="I730" s="5">
        <f>[4]怪物表!I731</f>
        <v>161</v>
      </c>
      <c r="J730" s="5">
        <f>[4]怪物表!J731</f>
        <v>94</v>
      </c>
      <c r="K730" s="5">
        <f>[4]怪物表!K731</f>
        <v>214</v>
      </c>
      <c r="L730" s="5">
        <f>[4]怪物表!L731</f>
        <v>0</v>
      </c>
      <c r="M730" s="5">
        <f>[4]怪物表!M731</f>
        <v>159</v>
      </c>
      <c r="N730" s="5">
        <f>[4]怪物表!N731</f>
        <v>0</v>
      </c>
      <c r="O730" s="5">
        <f>[4]怪物表!O731</f>
        <v>1.7050000000000001</v>
      </c>
      <c r="P730" s="5">
        <f>[4]怪物表!P731</f>
        <v>0.1</v>
      </c>
      <c r="Q730" s="5">
        <f>[4]怪物表!Q731</f>
        <v>0.15410000000000004</v>
      </c>
      <c r="R730" s="5">
        <f>[4]怪物表!R731</f>
        <v>0.17000000000000007</v>
      </c>
      <c r="S730" s="5">
        <f>[4]怪物表!S731</f>
        <v>0.15300000000000008</v>
      </c>
      <c r="T730" s="5">
        <f>[4]怪物表!T731</f>
        <v>0.15300000000000008</v>
      </c>
      <c r="U730" s="5">
        <f>[4]怪物表!U731</f>
        <v>0</v>
      </c>
      <c r="V730" s="5">
        <f>[4]怪物表!V731</f>
        <v>0.30600000000000016</v>
      </c>
      <c r="W730" s="5">
        <f>[4]怪物表!W731</f>
        <v>0.15300000000000008</v>
      </c>
      <c r="X730" s="5">
        <f>[4]怪物表!X731</f>
        <v>0.15300000000000008</v>
      </c>
    </row>
    <row r="731" spans="2:24" ht="14.25" x14ac:dyDescent="0.2">
      <c r="B731" s="1" t="s">
        <v>2472</v>
      </c>
      <c r="C731" s="4">
        <v>36</v>
      </c>
      <c r="D731" s="5" t="str">
        <f>[4]怪物表!D732</f>
        <v>光系</v>
      </c>
      <c r="E731" s="5" t="str">
        <f>[4]怪物表!E732</f>
        <v>神圣</v>
      </c>
      <c r="F731" s="5">
        <f>[4]怪物表!F732</f>
        <v>0</v>
      </c>
      <c r="G731" s="5">
        <f>[4]怪物表!G732</f>
        <v>477</v>
      </c>
      <c r="H731" s="5">
        <f>[4]怪物表!H732</f>
        <v>101</v>
      </c>
      <c r="I731" s="5">
        <f>[4]怪物表!I732</f>
        <v>168</v>
      </c>
      <c r="J731" s="5">
        <f>[4]怪物表!J732</f>
        <v>98</v>
      </c>
      <c r="K731" s="5">
        <f>[4]怪物表!K732</f>
        <v>224</v>
      </c>
      <c r="L731" s="5">
        <f>[4]怪物表!L732</f>
        <v>0</v>
      </c>
      <c r="M731" s="5">
        <f>[4]怪物表!M732</f>
        <v>166</v>
      </c>
      <c r="N731" s="5">
        <f>[4]怪物表!N732</f>
        <v>0</v>
      </c>
      <c r="O731" s="5">
        <f>[4]怪物表!O732</f>
        <v>1.728</v>
      </c>
      <c r="P731" s="5">
        <f>[4]怪物表!P732</f>
        <v>0.1</v>
      </c>
      <c r="Q731" s="5">
        <f>[4]怪物表!Q732</f>
        <v>0.15525000000000003</v>
      </c>
      <c r="R731" s="5">
        <f>[4]怪物表!R732</f>
        <v>0.17500000000000007</v>
      </c>
      <c r="S731" s="5">
        <f>[4]怪物表!S732</f>
        <v>0.15750000000000008</v>
      </c>
      <c r="T731" s="5">
        <f>[4]怪物表!T732</f>
        <v>0.15750000000000008</v>
      </c>
      <c r="U731" s="5">
        <f>[4]怪物表!U732</f>
        <v>0</v>
      </c>
      <c r="V731" s="5">
        <f>[4]怪物表!V732</f>
        <v>0.31500000000000017</v>
      </c>
      <c r="W731" s="5">
        <f>[4]怪物表!W732</f>
        <v>0.15750000000000008</v>
      </c>
      <c r="X731" s="5">
        <f>[4]怪物表!X732</f>
        <v>0.15750000000000008</v>
      </c>
    </row>
    <row r="732" spans="2:24" ht="14.25" x14ac:dyDescent="0.2">
      <c r="B732" s="1" t="s">
        <v>1318</v>
      </c>
      <c r="C732" s="4">
        <v>37</v>
      </c>
      <c r="D732" s="5" t="str">
        <f>[4]怪物表!D733</f>
        <v>光系</v>
      </c>
      <c r="E732" s="5" t="str">
        <f>[4]怪物表!E733</f>
        <v>神圣</v>
      </c>
      <c r="F732" s="5">
        <f>[4]怪物表!F733</f>
        <v>0</v>
      </c>
      <c r="G732" s="5">
        <f>[4]怪物表!G733</f>
        <v>498</v>
      </c>
      <c r="H732" s="5">
        <f>[4]怪物表!H733</f>
        <v>105</v>
      </c>
      <c r="I732" s="5">
        <f>[4]怪物表!I733</f>
        <v>176</v>
      </c>
      <c r="J732" s="5">
        <f>[4]怪物表!J733</f>
        <v>102</v>
      </c>
      <c r="K732" s="5">
        <f>[4]怪物表!K733</f>
        <v>234</v>
      </c>
      <c r="L732" s="5">
        <f>[4]怪物表!L733</f>
        <v>0</v>
      </c>
      <c r="M732" s="5">
        <f>[4]怪物表!M733</f>
        <v>173</v>
      </c>
      <c r="N732" s="5">
        <f>[4]怪物表!N733</f>
        <v>0</v>
      </c>
      <c r="O732" s="5">
        <f>[4]怪物表!O733</f>
        <v>1.7509999999999999</v>
      </c>
      <c r="P732" s="5">
        <f>[4]怪物表!P733</f>
        <v>0.1</v>
      </c>
      <c r="Q732" s="5">
        <f>[4]怪物表!Q733</f>
        <v>0.15640000000000004</v>
      </c>
      <c r="R732" s="5">
        <f>[4]怪物表!R733</f>
        <v>0.18000000000000008</v>
      </c>
      <c r="S732" s="5">
        <f>[4]怪物表!S733</f>
        <v>0.16200000000000009</v>
      </c>
      <c r="T732" s="5">
        <f>[4]怪物表!T733</f>
        <v>0.16200000000000009</v>
      </c>
      <c r="U732" s="5">
        <f>[4]怪物表!U733</f>
        <v>0</v>
      </c>
      <c r="V732" s="5">
        <f>[4]怪物表!V733</f>
        <v>0.32400000000000018</v>
      </c>
      <c r="W732" s="5">
        <f>[4]怪物表!W733</f>
        <v>0.16200000000000009</v>
      </c>
      <c r="X732" s="5">
        <f>[4]怪物表!X733</f>
        <v>0.16200000000000009</v>
      </c>
    </row>
    <row r="733" spans="2:24" ht="14.25" x14ac:dyDescent="0.2">
      <c r="B733" s="1" t="s">
        <v>1319</v>
      </c>
      <c r="C733" s="4">
        <v>38</v>
      </c>
      <c r="D733" s="5" t="str">
        <f>[4]怪物表!D734</f>
        <v>光系</v>
      </c>
      <c r="E733" s="5" t="str">
        <f>[4]怪物表!E734</f>
        <v>神圣</v>
      </c>
      <c r="F733" s="5">
        <f>[4]怪物表!F734</f>
        <v>0</v>
      </c>
      <c r="G733" s="5">
        <f>[4]怪物表!G734</f>
        <v>519</v>
      </c>
      <c r="H733" s="5">
        <f>[4]怪物表!H734</f>
        <v>109</v>
      </c>
      <c r="I733" s="5">
        <f>[4]怪物表!I734</f>
        <v>184</v>
      </c>
      <c r="J733" s="5">
        <f>[4]怪物表!J734</f>
        <v>107</v>
      </c>
      <c r="K733" s="5">
        <f>[4]怪物表!K734</f>
        <v>244</v>
      </c>
      <c r="L733" s="5">
        <f>[4]怪物表!L734</f>
        <v>0</v>
      </c>
      <c r="M733" s="5">
        <f>[4]怪物表!M734</f>
        <v>180</v>
      </c>
      <c r="N733" s="5">
        <f>[4]怪物表!N734</f>
        <v>0</v>
      </c>
      <c r="O733" s="5">
        <f>[4]怪物表!O734</f>
        <v>1.774</v>
      </c>
      <c r="P733" s="5">
        <f>[4]怪物表!P734</f>
        <v>0.1</v>
      </c>
      <c r="Q733" s="5">
        <f>[4]怪物表!Q734</f>
        <v>0.15755000000000002</v>
      </c>
      <c r="R733" s="5">
        <f>[4]怪物表!R734</f>
        <v>0.18500000000000008</v>
      </c>
      <c r="S733" s="5">
        <f>[4]怪物表!S734</f>
        <v>0.16650000000000009</v>
      </c>
      <c r="T733" s="5">
        <f>[4]怪物表!T734</f>
        <v>0.16650000000000009</v>
      </c>
      <c r="U733" s="5">
        <f>[4]怪物表!U734</f>
        <v>0</v>
      </c>
      <c r="V733" s="5">
        <f>[4]怪物表!V734</f>
        <v>0.33300000000000018</v>
      </c>
      <c r="W733" s="5">
        <f>[4]怪物表!W734</f>
        <v>0.16650000000000009</v>
      </c>
      <c r="X733" s="5">
        <f>[4]怪物表!X734</f>
        <v>0.16650000000000009</v>
      </c>
    </row>
    <row r="734" spans="2:24" ht="14.25" x14ac:dyDescent="0.2">
      <c r="B734" s="1" t="s">
        <v>1320</v>
      </c>
      <c r="C734" s="4">
        <v>39</v>
      </c>
      <c r="D734" s="5" t="str">
        <f>[4]怪物表!D735</f>
        <v>光系</v>
      </c>
      <c r="E734" s="5" t="str">
        <f>[4]怪物表!E735</f>
        <v>神圣</v>
      </c>
      <c r="F734" s="5">
        <f>[4]怪物表!F735</f>
        <v>0</v>
      </c>
      <c r="G734" s="5">
        <f>[4]怪物表!G735</f>
        <v>539</v>
      </c>
      <c r="H734" s="5">
        <f>[4]怪物表!H735</f>
        <v>113</v>
      </c>
      <c r="I734" s="5">
        <f>[4]怪物表!I735</f>
        <v>192</v>
      </c>
      <c r="J734" s="5">
        <f>[4]怪物表!J735</f>
        <v>111</v>
      </c>
      <c r="K734" s="5">
        <f>[4]怪物表!K735</f>
        <v>254</v>
      </c>
      <c r="L734" s="5">
        <f>[4]怪物表!L735</f>
        <v>0</v>
      </c>
      <c r="M734" s="5">
        <f>[4]怪物表!M735</f>
        <v>187</v>
      </c>
      <c r="N734" s="5">
        <f>[4]怪物表!N735</f>
        <v>0</v>
      </c>
      <c r="O734" s="5">
        <f>[4]怪物表!O735</f>
        <v>1.7969999999999999</v>
      </c>
      <c r="P734" s="5">
        <f>[4]怪物表!P735</f>
        <v>0.1</v>
      </c>
      <c r="Q734" s="5">
        <f>[4]怪物表!Q735</f>
        <v>0.15870000000000004</v>
      </c>
      <c r="R734" s="5">
        <f>[4]怪物表!R735</f>
        <v>0.19000000000000009</v>
      </c>
      <c r="S734" s="5">
        <f>[4]怪物表!S735</f>
        <v>0.1710000000000001</v>
      </c>
      <c r="T734" s="5">
        <f>[4]怪物表!T735</f>
        <v>0.1710000000000001</v>
      </c>
      <c r="U734" s="5">
        <f>[4]怪物表!U735</f>
        <v>0</v>
      </c>
      <c r="V734" s="5">
        <f>[4]怪物表!V735</f>
        <v>0.34200000000000019</v>
      </c>
      <c r="W734" s="5">
        <f>[4]怪物表!W735</f>
        <v>0.1710000000000001</v>
      </c>
      <c r="X734" s="5">
        <f>[4]怪物表!X735</f>
        <v>0.1710000000000001</v>
      </c>
    </row>
    <row r="735" spans="2:24" ht="14.25" x14ac:dyDescent="0.2">
      <c r="B735" s="1" t="s">
        <v>1321</v>
      </c>
      <c r="C735" s="4">
        <v>40</v>
      </c>
      <c r="D735" s="5" t="str">
        <f>[4]怪物表!D736</f>
        <v>光系</v>
      </c>
      <c r="E735" s="5" t="str">
        <f>[4]怪物表!E736</f>
        <v>神圣</v>
      </c>
      <c r="F735" s="5">
        <f>[4]怪物表!F736</f>
        <v>0</v>
      </c>
      <c r="G735" s="5">
        <f>[4]怪物表!G736</f>
        <v>560</v>
      </c>
      <c r="H735" s="5">
        <f>[4]怪物表!H736</f>
        <v>117</v>
      </c>
      <c r="I735" s="5">
        <f>[4]怪物表!I736</f>
        <v>200</v>
      </c>
      <c r="J735" s="5">
        <f>[4]怪物表!J736</f>
        <v>116</v>
      </c>
      <c r="K735" s="5">
        <f>[4]怪物表!K736</f>
        <v>265</v>
      </c>
      <c r="L735" s="5">
        <f>[4]怪物表!L736</f>
        <v>0</v>
      </c>
      <c r="M735" s="5">
        <f>[4]怪物表!M736</f>
        <v>194</v>
      </c>
      <c r="N735" s="5">
        <f>[4]怪物表!N736</f>
        <v>0</v>
      </c>
      <c r="O735" s="5">
        <f>[4]怪物表!O736</f>
        <v>1.82</v>
      </c>
      <c r="P735" s="5">
        <f>[4]怪物表!P736</f>
        <v>0.1</v>
      </c>
      <c r="Q735" s="5">
        <f>[4]怪物表!Q736</f>
        <v>0.15985000000000005</v>
      </c>
      <c r="R735" s="5">
        <f>[4]怪物表!R736</f>
        <v>0.19500000000000009</v>
      </c>
      <c r="S735" s="5">
        <f>[4]怪物表!S736</f>
        <v>0.1755000000000001</v>
      </c>
      <c r="T735" s="5">
        <f>[4]怪物表!T736</f>
        <v>0.1755000000000001</v>
      </c>
      <c r="U735" s="5">
        <f>[4]怪物表!U736</f>
        <v>0</v>
      </c>
      <c r="V735" s="5">
        <f>[4]怪物表!V736</f>
        <v>0.3510000000000002</v>
      </c>
      <c r="W735" s="5">
        <f>[4]怪物表!W736</f>
        <v>0.1755000000000001</v>
      </c>
      <c r="X735" s="5">
        <f>[4]怪物表!X736</f>
        <v>0.1755000000000001</v>
      </c>
    </row>
    <row r="736" spans="2:24" ht="14.25" x14ac:dyDescent="0.2">
      <c r="B736" s="1" t="s">
        <v>2473</v>
      </c>
      <c r="C736" s="4">
        <v>41</v>
      </c>
      <c r="D736" s="5" t="str">
        <f>[4]怪物表!D737</f>
        <v>光系</v>
      </c>
      <c r="E736" s="5" t="str">
        <f>[4]怪物表!E737</f>
        <v>神圣</v>
      </c>
      <c r="F736" s="5">
        <f>[4]怪物表!F737</f>
        <v>0</v>
      </c>
      <c r="G736" s="5">
        <f>[4]怪物表!G737</f>
        <v>582</v>
      </c>
      <c r="H736" s="5">
        <f>[4]怪物表!H737</f>
        <v>121</v>
      </c>
      <c r="I736" s="5">
        <f>[4]怪物表!I737</f>
        <v>208</v>
      </c>
      <c r="J736" s="5">
        <f>[4]怪物表!J737</f>
        <v>120</v>
      </c>
      <c r="K736" s="5">
        <f>[4]怪物表!K737</f>
        <v>276</v>
      </c>
      <c r="L736" s="5">
        <f>[4]怪物表!L737</f>
        <v>0</v>
      </c>
      <c r="M736" s="5">
        <f>[4]怪物表!M737</f>
        <v>201</v>
      </c>
      <c r="N736" s="5">
        <f>[4]怪物表!N737</f>
        <v>0</v>
      </c>
      <c r="O736" s="5">
        <f>[4]怪物表!O737</f>
        <v>1.843</v>
      </c>
      <c r="P736" s="5">
        <f>[4]怪物表!P737</f>
        <v>0.1</v>
      </c>
      <c r="Q736" s="5">
        <f>[4]怪物表!Q737</f>
        <v>0.16100000000000003</v>
      </c>
      <c r="R736" s="5">
        <f>[4]怪物表!R737</f>
        <v>0.20000000000000009</v>
      </c>
      <c r="S736" s="5">
        <f>[4]怪物表!S737</f>
        <v>0.1800000000000001</v>
      </c>
      <c r="T736" s="5">
        <f>[4]怪物表!T737</f>
        <v>0.1800000000000001</v>
      </c>
      <c r="U736" s="5">
        <f>[4]怪物表!U737</f>
        <v>0</v>
      </c>
      <c r="V736" s="5">
        <f>[4]怪物表!V737</f>
        <v>0.36000000000000021</v>
      </c>
      <c r="W736" s="5">
        <f>[4]怪物表!W737</f>
        <v>0.1800000000000001</v>
      </c>
      <c r="X736" s="5">
        <f>[4]怪物表!X737</f>
        <v>0.1800000000000001</v>
      </c>
    </row>
    <row r="737" spans="2:24" ht="14.25" x14ac:dyDescent="0.2">
      <c r="B737" s="1" t="s">
        <v>1268</v>
      </c>
      <c r="C737" s="4">
        <v>42</v>
      </c>
      <c r="D737" s="5" t="str">
        <f>[4]怪物表!D738</f>
        <v>光系</v>
      </c>
      <c r="E737" s="5" t="str">
        <f>[4]怪物表!E738</f>
        <v>神圣</v>
      </c>
      <c r="F737" s="5">
        <f>[4]怪物表!F738</f>
        <v>0</v>
      </c>
      <c r="G737" s="5">
        <f>[4]怪物表!G738</f>
        <v>604</v>
      </c>
      <c r="H737" s="5">
        <f>[4]怪物表!H738</f>
        <v>125</v>
      </c>
      <c r="I737" s="5">
        <f>[4]怪物表!I738</f>
        <v>216</v>
      </c>
      <c r="J737" s="5">
        <f>[4]怪物表!J738</f>
        <v>125</v>
      </c>
      <c r="K737" s="5">
        <f>[4]怪物表!K738</f>
        <v>285</v>
      </c>
      <c r="L737" s="5">
        <f>[4]怪物表!L738</f>
        <v>0</v>
      </c>
      <c r="M737" s="5">
        <f>[4]怪物表!M738</f>
        <v>209</v>
      </c>
      <c r="N737" s="5">
        <f>[4]怪物表!N738</f>
        <v>0</v>
      </c>
      <c r="O737" s="5">
        <f>[4]怪物表!O738</f>
        <v>1.8660000000000001</v>
      </c>
      <c r="P737" s="5">
        <f>[4]怪物表!P738</f>
        <v>0.1</v>
      </c>
      <c r="Q737" s="5">
        <f>[4]怪物表!Q738</f>
        <v>0.16215000000000004</v>
      </c>
      <c r="R737" s="5">
        <f>[4]怪物表!R738</f>
        <v>0.2050000000000001</v>
      </c>
      <c r="S737" s="5">
        <f>[4]怪物表!S738</f>
        <v>0.18450000000000011</v>
      </c>
      <c r="T737" s="5">
        <f>[4]怪物表!T738</f>
        <v>0.18450000000000011</v>
      </c>
      <c r="U737" s="5">
        <f>[4]怪物表!U738</f>
        <v>0</v>
      </c>
      <c r="V737" s="5">
        <f>[4]怪物表!V738</f>
        <v>0.36900000000000022</v>
      </c>
      <c r="W737" s="5">
        <f>[4]怪物表!W738</f>
        <v>0.18450000000000011</v>
      </c>
      <c r="X737" s="5">
        <f>[4]怪物表!X738</f>
        <v>0.18450000000000011</v>
      </c>
    </row>
    <row r="738" spans="2:24" ht="14.25" x14ac:dyDescent="0.2">
      <c r="B738" s="1" t="s">
        <v>1269</v>
      </c>
      <c r="C738" s="4">
        <v>43</v>
      </c>
      <c r="D738" s="5" t="str">
        <f>[4]怪物表!D739</f>
        <v>光系</v>
      </c>
      <c r="E738" s="5" t="str">
        <f>[4]怪物表!E739</f>
        <v>神圣</v>
      </c>
      <c r="F738" s="5">
        <f>[4]怪物表!F739</f>
        <v>0</v>
      </c>
      <c r="G738" s="5">
        <f>[4]怪物表!G739</f>
        <v>627</v>
      </c>
      <c r="H738" s="5">
        <f>[4]怪物表!H739</f>
        <v>129</v>
      </c>
      <c r="I738" s="5">
        <f>[4]怪物表!I739</f>
        <v>224</v>
      </c>
      <c r="J738" s="5">
        <f>[4]怪物表!J739</f>
        <v>129</v>
      </c>
      <c r="K738" s="5">
        <f>[4]怪物表!K739</f>
        <v>297</v>
      </c>
      <c r="L738" s="5">
        <f>[4]怪物表!L739</f>
        <v>0</v>
      </c>
      <c r="M738" s="5">
        <f>[4]怪物表!M739</f>
        <v>217</v>
      </c>
      <c r="N738" s="5">
        <f>[4]怪物表!N739</f>
        <v>0</v>
      </c>
      <c r="O738" s="5">
        <f>[4]怪物表!O739</f>
        <v>1.8889999999999998</v>
      </c>
      <c r="P738" s="5">
        <f>[4]怪物表!P739</f>
        <v>0.1</v>
      </c>
      <c r="Q738" s="5">
        <f>[4]怪物表!Q739</f>
        <v>0.16330000000000003</v>
      </c>
      <c r="R738" s="5">
        <f>[4]怪物表!R739</f>
        <v>0.2100000000000001</v>
      </c>
      <c r="S738" s="5">
        <f>[4]怪物表!S739</f>
        <v>0.18900000000000008</v>
      </c>
      <c r="T738" s="5">
        <f>[4]怪物表!T739</f>
        <v>0.18900000000000008</v>
      </c>
      <c r="U738" s="5">
        <f>[4]怪物表!U739</f>
        <v>0</v>
      </c>
      <c r="V738" s="5">
        <f>[4]怪物表!V739</f>
        <v>0.37800000000000017</v>
      </c>
      <c r="W738" s="5">
        <f>[4]怪物表!W739</f>
        <v>0.18900000000000008</v>
      </c>
      <c r="X738" s="5">
        <f>[4]怪物表!X739</f>
        <v>0.18900000000000008</v>
      </c>
    </row>
    <row r="739" spans="2:24" ht="14.25" x14ac:dyDescent="0.2">
      <c r="B739" s="1" t="s">
        <v>1270</v>
      </c>
      <c r="C739" s="4">
        <v>44</v>
      </c>
      <c r="D739" s="5" t="str">
        <f>[4]怪物表!D740</f>
        <v>光系</v>
      </c>
      <c r="E739" s="5" t="str">
        <f>[4]怪物表!E740</f>
        <v>神圣</v>
      </c>
      <c r="F739" s="5">
        <f>[4]怪物表!F740</f>
        <v>0</v>
      </c>
      <c r="G739" s="5">
        <f>[4]怪物表!G740</f>
        <v>650</v>
      </c>
      <c r="H739" s="5">
        <f>[4]怪物表!H740</f>
        <v>133</v>
      </c>
      <c r="I739" s="5">
        <f>[4]怪物表!I740</f>
        <v>232</v>
      </c>
      <c r="J739" s="5">
        <f>[4]怪物表!J740</f>
        <v>134</v>
      </c>
      <c r="K739" s="5">
        <f>[4]怪物表!K740</f>
        <v>308</v>
      </c>
      <c r="L739" s="5">
        <f>[4]怪物表!L740</f>
        <v>0</v>
      </c>
      <c r="M739" s="5">
        <f>[4]怪物表!M740</f>
        <v>225</v>
      </c>
      <c r="N739" s="5">
        <f>[4]怪物表!N740</f>
        <v>0</v>
      </c>
      <c r="O739" s="5">
        <f>[4]怪物表!O740</f>
        <v>1.9119999999999999</v>
      </c>
      <c r="P739" s="5">
        <f>[4]怪物表!P740</f>
        <v>0.1</v>
      </c>
      <c r="Q739" s="5">
        <f>[4]怪物表!Q740</f>
        <v>0.16445000000000004</v>
      </c>
      <c r="R739" s="5">
        <f>[4]怪物表!R740</f>
        <v>0.21500000000000011</v>
      </c>
      <c r="S739" s="5">
        <f>[4]怪物表!S740</f>
        <v>0.19350000000000009</v>
      </c>
      <c r="T739" s="5">
        <f>[4]怪物表!T740</f>
        <v>0.19350000000000009</v>
      </c>
      <c r="U739" s="5">
        <f>[4]怪物表!U740</f>
        <v>0</v>
      </c>
      <c r="V739" s="5">
        <f>[4]怪物表!V740</f>
        <v>0.38700000000000018</v>
      </c>
      <c r="W739" s="5">
        <f>[4]怪物表!W740</f>
        <v>0.19350000000000009</v>
      </c>
      <c r="X739" s="5">
        <f>[4]怪物表!X740</f>
        <v>0.19350000000000009</v>
      </c>
    </row>
    <row r="740" spans="2:24" ht="14.25" x14ac:dyDescent="0.2">
      <c r="B740" s="1" t="s">
        <v>1271</v>
      </c>
      <c r="C740" s="4">
        <v>45</v>
      </c>
      <c r="D740" s="5" t="str">
        <f>[4]怪物表!D741</f>
        <v>光系</v>
      </c>
      <c r="E740" s="5" t="str">
        <f>[4]怪物表!E741</f>
        <v>神圣</v>
      </c>
      <c r="F740" s="5">
        <f>[4]怪物表!F741</f>
        <v>0</v>
      </c>
      <c r="G740" s="5">
        <f>[4]怪物表!G741</f>
        <v>672</v>
      </c>
      <c r="H740" s="5">
        <f>[4]怪物表!H741</f>
        <v>137</v>
      </c>
      <c r="I740" s="5">
        <f>[4]怪物表!I741</f>
        <v>241</v>
      </c>
      <c r="J740" s="5">
        <f>[4]怪物表!J741</f>
        <v>138</v>
      </c>
      <c r="K740" s="5">
        <f>[4]怪物表!K741</f>
        <v>320</v>
      </c>
      <c r="L740" s="5">
        <f>[4]怪物表!L741</f>
        <v>0</v>
      </c>
      <c r="M740" s="5">
        <f>[4]怪物表!M741</f>
        <v>233</v>
      </c>
      <c r="N740" s="5">
        <f>[4]怪物表!N741</f>
        <v>0</v>
      </c>
      <c r="O740" s="5">
        <f>[4]怪物表!O741</f>
        <v>1.9350000000000001</v>
      </c>
      <c r="P740" s="5">
        <f>[4]怪物表!P741</f>
        <v>0.1</v>
      </c>
      <c r="Q740" s="5">
        <f>[4]怪物表!Q741</f>
        <v>0.16560000000000002</v>
      </c>
      <c r="R740" s="5">
        <f>[4]怪物表!R741</f>
        <v>0.22000000000000011</v>
      </c>
      <c r="S740" s="5">
        <f>[4]怪物表!S741</f>
        <v>0.19800000000000009</v>
      </c>
      <c r="T740" s="5">
        <f>[4]怪物表!T741</f>
        <v>0.19800000000000009</v>
      </c>
      <c r="U740" s="5">
        <f>[4]怪物表!U741</f>
        <v>0</v>
      </c>
      <c r="V740" s="5">
        <f>[4]怪物表!V741</f>
        <v>0.39600000000000019</v>
      </c>
      <c r="W740" s="5">
        <f>[4]怪物表!W741</f>
        <v>0.19800000000000009</v>
      </c>
      <c r="X740" s="5">
        <f>[4]怪物表!X741</f>
        <v>0.19800000000000009</v>
      </c>
    </row>
    <row r="741" spans="2:24" ht="14.25" x14ac:dyDescent="0.2">
      <c r="B741" s="1" t="s">
        <v>2474</v>
      </c>
      <c r="C741" s="4">
        <v>46</v>
      </c>
      <c r="D741" s="5" t="str">
        <f>[4]怪物表!D742</f>
        <v>光系</v>
      </c>
      <c r="E741" s="5" t="str">
        <f>[4]怪物表!E742</f>
        <v>神圣</v>
      </c>
      <c r="F741" s="5">
        <f>[4]怪物表!F742</f>
        <v>0</v>
      </c>
      <c r="G741" s="5">
        <f>[4]怪物表!G742</f>
        <v>694</v>
      </c>
      <c r="H741" s="5">
        <f>[4]怪物表!H742</f>
        <v>141</v>
      </c>
      <c r="I741" s="5">
        <f>[4]怪物表!I742</f>
        <v>250</v>
      </c>
      <c r="J741" s="5">
        <f>[4]怪物表!J742</f>
        <v>144</v>
      </c>
      <c r="K741" s="5">
        <f>[4]怪物表!K742</f>
        <v>332</v>
      </c>
      <c r="L741" s="5">
        <f>[4]怪物表!L742</f>
        <v>0</v>
      </c>
      <c r="M741" s="5">
        <f>[4]怪物表!M742</f>
        <v>241</v>
      </c>
      <c r="N741" s="5">
        <f>[4]怪物表!N742</f>
        <v>0</v>
      </c>
      <c r="O741" s="5">
        <f>[4]怪物表!O742</f>
        <v>1.9580000000000002</v>
      </c>
      <c r="P741" s="5">
        <f>[4]怪物表!P742</f>
        <v>0.1</v>
      </c>
      <c r="Q741" s="5">
        <f>[4]怪物表!Q742</f>
        <v>0.16675000000000004</v>
      </c>
      <c r="R741" s="5">
        <f>[4]怪物表!R742</f>
        <v>0.22500000000000012</v>
      </c>
      <c r="S741" s="5">
        <f>[4]怪物表!S742</f>
        <v>0.2025000000000001</v>
      </c>
      <c r="T741" s="5">
        <f>[4]怪物表!T742</f>
        <v>0.2025000000000001</v>
      </c>
      <c r="U741" s="5">
        <f>[4]怪物表!U742</f>
        <v>0</v>
      </c>
      <c r="V741" s="5">
        <f>[4]怪物表!V742</f>
        <v>0.40500000000000019</v>
      </c>
      <c r="W741" s="5">
        <f>[4]怪物表!W742</f>
        <v>0.2025000000000001</v>
      </c>
      <c r="X741" s="5">
        <f>[4]怪物表!X742</f>
        <v>0.2025000000000001</v>
      </c>
    </row>
    <row r="742" spans="2:24" ht="14.25" x14ac:dyDescent="0.2">
      <c r="B742" s="1" t="s">
        <v>2475</v>
      </c>
      <c r="C742" s="4">
        <v>47</v>
      </c>
      <c r="D742" s="5" t="str">
        <f>[4]怪物表!D743</f>
        <v>光系</v>
      </c>
      <c r="E742" s="5" t="str">
        <f>[4]怪物表!E743</f>
        <v>神圣</v>
      </c>
      <c r="F742" s="5">
        <f>[4]怪物表!F743</f>
        <v>0</v>
      </c>
      <c r="G742" s="5">
        <f>[4]怪物表!G743</f>
        <v>718</v>
      </c>
      <c r="H742" s="5">
        <f>[4]怪物表!H743</f>
        <v>145</v>
      </c>
      <c r="I742" s="5">
        <f>[4]怪物表!I743</f>
        <v>259</v>
      </c>
      <c r="J742" s="5">
        <f>[4]怪物表!J743</f>
        <v>148</v>
      </c>
      <c r="K742" s="5">
        <f>[4]怪物表!K743</f>
        <v>344</v>
      </c>
      <c r="L742" s="5">
        <f>[4]怪物表!L743</f>
        <v>0</v>
      </c>
      <c r="M742" s="5">
        <f>[4]怪物表!M743</f>
        <v>249</v>
      </c>
      <c r="N742" s="5">
        <f>[4]怪物表!N743</f>
        <v>0</v>
      </c>
      <c r="O742" s="5">
        <f>[4]怪物表!O743</f>
        <v>1.9809999999999999</v>
      </c>
      <c r="P742" s="5">
        <f>[4]怪物表!P743</f>
        <v>0.1</v>
      </c>
      <c r="Q742" s="5">
        <f>[4]怪物表!Q743</f>
        <v>0.16790000000000005</v>
      </c>
      <c r="R742" s="5">
        <f>[4]怪物表!R743</f>
        <v>0.23000000000000012</v>
      </c>
      <c r="S742" s="5">
        <f>[4]怪物表!S743</f>
        <v>0.2070000000000001</v>
      </c>
      <c r="T742" s="5">
        <f>[4]怪物表!T743</f>
        <v>0.2070000000000001</v>
      </c>
      <c r="U742" s="5">
        <f>[4]怪物表!U743</f>
        <v>0</v>
      </c>
      <c r="V742" s="5">
        <f>[4]怪物表!V743</f>
        <v>0.4140000000000002</v>
      </c>
      <c r="W742" s="5">
        <f>[4]怪物表!W743</f>
        <v>0.2070000000000001</v>
      </c>
      <c r="X742" s="5">
        <f>[4]怪物表!X743</f>
        <v>0.2070000000000001</v>
      </c>
    </row>
    <row r="743" spans="2:24" ht="14.25" x14ac:dyDescent="0.2">
      <c r="B743" s="1" t="s">
        <v>2476</v>
      </c>
      <c r="C743" s="4">
        <v>48</v>
      </c>
      <c r="D743" s="5" t="str">
        <f>[4]怪物表!D744</f>
        <v>光系</v>
      </c>
      <c r="E743" s="5" t="str">
        <f>[4]怪物表!E744</f>
        <v>神圣</v>
      </c>
      <c r="F743" s="5">
        <f>[4]怪物表!F744</f>
        <v>0</v>
      </c>
      <c r="G743" s="5">
        <f>[4]怪物表!G744</f>
        <v>742</v>
      </c>
      <c r="H743" s="5">
        <f>[4]怪物表!H744</f>
        <v>149</v>
      </c>
      <c r="I743" s="5">
        <f>[4]怪物表!I744</f>
        <v>268</v>
      </c>
      <c r="J743" s="5">
        <f>[4]怪物表!J744</f>
        <v>153</v>
      </c>
      <c r="K743" s="5">
        <f>[4]怪物表!K744</f>
        <v>356</v>
      </c>
      <c r="L743" s="5">
        <f>[4]怪物表!L744</f>
        <v>0</v>
      </c>
      <c r="M743" s="5">
        <f>[4]怪物表!M744</f>
        <v>257</v>
      </c>
      <c r="N743" s="5">
        <f>[4]怪物表!N744</f>
        <v>0</v>
      </c>
      <c r="O743" s="5">
        <f>[4]怪物表!O744</f>
        <v>2.004</v>
      </c>
      <c r="P743" s="5">
        <f>[4]怪物表!P744</f>
        <v>0.1</v>
      </c>
      <c r="Q743" s="5">
        <f>[4]怪物表!Q744</f>
        <v>0.16905000000000003</v>
      </c>
      <c r="R743" s="5">
        <f>[4]怪物表!R744</f>
        <v>0.23500000000000013</v>
      </c>
      <c r="S743" s="5">
        <f>[4]怪物表!S744</f>
        <v>0.2115000000000001</v>
      </c>
      <c r="T743" s="5">
        <f>[4]怪物表!T744</f>
        <v>0.2115000000000001</v>
      </c>
      <c r="U743" s="5">
        <f>[4]怪物表!U744</f>
        <v>0</v>
      </c>
      <c r="V743" s="5">
        <f>[4]怪物表!V744</f>
        <v>0.42300000000000021</v>
      </c>
      <c r="W743" s="5">
        <f>[4]怪物表!W744</f>
        <v>0.2115000000000001</v>
      </c>
      <c r="X743" s="5">
        <f>[4]怪物表!X744</f>
        <v>0.2115000000000001</v>
      </c>
    </row>
    <row r="744" spans="2:24" ht="14.25" x14ac:dyDescent="0.2">
      <c r="B744" s="1" t="s">
        <v>1333</v>
      </c>
      <c r="C744" s="4">
        <v>49</v>
      </c>
      <c r="D744" s="5" t="str">
        <f>[4]怪物表!D745</f>
        <v>光系</v>
      </c>
      <c r="E744" s="5" t="str">
        <f>[4]怪物表!E745</f>
        <v>神圣</v>
      </c>
      <c r="F744" s="5">
        <f>[4]怪物表!F745</f>
        <v>0</v>
      </c>
      <c r="G744" s="5">
        <f>[4]怪物表!G745</f>
        <v>766</v>
      </c>
      <c r="H744" s="5">
        <f>[4]怪物表!H745</f>
        <v>153</v>
      </c>
      <c r="I744" s="5">
        <f>[4]怪物表!I745</f>
        <v>278</v>
      </c>
      <c r="J744" s="5">
        <f>[4]怪物表!J745</f>
        <v>158</v>
      </c>
      <c r="K744" s="5">
        <f>[4]怪物表!K745</f>
        <v>369</v>
      </c>
      <c r="L744" s="5">
        <f>[4]怪物表!L745</f>
        <v>0</v>
      </c>
      <c r="M744" s="5">
        <f>[4]怪物表!M745</f>
        <v>265</v>
      </c>
      <c r="N744" s="5">
        <f>[4]怪物表!N745</f>
        <v>0</v>
      </c>
      <c r="O744" s="5">
        <f>[4]怪物表!O745</f>
        <v>2.0269999999999997</v>
      </c>
      <c r="P744" s="5">
        <f>[4]怪物表!P745</f>
        <v>0.1</v>
      </c>
      <c r="Q744" s="5">
        <f>[4]怪物表!Q745</f>
        <v>0.17020000000000005</v>
      </c>
      <c r="R744" s="5">
        <f>[4]怪物表!R745</f>
        <v>0.24000000000000013</v>
      </c>
      <c r="S744" s="5">
        <f>[4]怪物表!S745</f>
        <v>0.21600000000000011</v>
      </c>
      <c r="T744" s="5">
        <f>[4]怪物表!T745</f>
        <v>0.21600000000000011</v>
      </c>
      <c r="U744" s="5">
        <f>[4]怪物表!U745</f>
        <v>0</v>
      </c>
      <c r="V744" s="5">
        <f>[4]怪物表!V745</f>
        <v>0.43200000000000022</v>
      </c>
      <c r="W744" s="5">
        <f>[4]怪物表!W745</f>
        <v>0.21600000000000011</v>
      </c>
      <c r="X744" s="5">
        <f>[4]怪物表!X745</f>
        <v>0.21600000000000011</v>
      </c>
    </row>
    <row r="745" spans="2:24" ht="14.25" x14ac:dyDescent="0.2">
      <c r="B745" s="1" t="s">
        <v>1334</v>
      </c>
      <c r="C745" s="4">
        <v>50</v>
      </c>
      <c r="D745" s="5" t="str">
        <f>[4]怪物表!D746</f>
        <v>光系</v>
      </c>
      <c r="E745" s="5" t="str">
        <f>[4]怪物表!E746</f>
        <v>神圣</v>
      </c>
      <c r="F745" s="5">
        <f>[4]怪物表!F746</f>
        <v>0</v>
      </c>
      <c r="G745" s="5">
        <f>[4]怪物表!G746</f>
        <v>791</v>
      </c>
      <c r="H745" s="5">
        <f>[4]怪物表!H746</f>
        <v>157</v>
      </c>
      <c r="I745" s="5">
        <f>[4]怪物表!I746</f>
        <v>288</v>
      </c>
      <c r="J745" s="5">
        <f>[4]怪物表!J746</f>
        <v>163</v>
      </c>
      <c r="K745" s="5">
        <f>[4]怪物表!K746</f>
        <v>381</v>
      </c>
      <c r="L745" s="5">
        <f>[4]怪物表!L746</f>
        <v>0</v>
      </c>
      <c r="M745" s="5">
        <f>[4]怪物表!M746</f>
        <v>273</v>
      </c>
      <c r="N745" s="5">
        <f>[4]怪物表!N746</f>
        <v>0</v>
      </c>
      <c r="O745" s="5">
        <f>[4]怪物表!O746</f>
        <v>2.0499999999999998</v>
      </c>
      <c r="P745" s="5">
        <f>[4]怪物表!P746</f>
        <v>0.1</v>
      </c>
      <c r="Q745" s="5">
        <f>[4]怪物表!Q746</f>
        <v>0.17135000000000003</v>
      </c>
      <c r="R745" s="5">
        <f>[4]怪物表!R746</f>
        <v>0.24500000000000013</v>
      </c>
      <c r="S745" s="5">
        <f>[4]怪物表!S746</f>
        <v>0.22050000000000011</v>
      </c>
      <c r="T745" s="5">
        <f>[4]怪物表!T746</f>
        <v>0.22050000000000011</v>
      </c>
      <c r="U745" s="5">
        <f>[4]怪物表!U746</f>
        <v>0</v>
      </c>
      <c r="V745" s="5">
        <f>[4]怪物表!V746</f>
        <v>0.44100000000000023</v>
      </c>
      <c r="W745" s="5">
        <f>[4]怪物表!W746</f>
        <v>0.22050000000000011</v>
      </c>
      <c r="X745" s="5">
        <f>[4]怪物表!X746</f>
        <v>0.22050000000000011</v>
      </c>
    </row>
    <row r="746" spans="2:24" ht="14.25" x14ac:dyDescent="0.2">
      <c r="B746" s="1" t="s">
        <v>1335</v>
      </c>
      <c r="C746" s="4">
        <v>51</v>
      </c>
      <c r="D746" s="5" t="str">
        <f>[4]怪物表!D747</f>
        <v>光系</v>
      </c>
      <c r="E746" s="5" t="str">
        <f>[4]怪物表!E747</f>
        <v>神圣</v>
      </c>
      <c r="F746" s="5">
        <f>[4]怪物表!F747</f>
        <v>0</v>
      </c>
      <c r="G746" s="5">
        <f>[4]怪物表!G747</f>
        <v>815</v>
      </c>
      <c r="H746" s="5">
        <f>[4]怪物表!H747</f>
        <v>161</v>
      </c>
      <c r="I746" s="5">
        <f>[4]怪物表!I747</f>
        <v>297</v>
      </c>
      <c r="J746" s="5">
        <f>[4]怪物表!J747</f>
        <v>168</v>
      </c>
      <c r="K746" s="5">
        <f>[4]怪物表!K747</f>
        <v>393</v>
      </c>
      <c r="L746" s="5">
        <f>[4]怪物表!L747</f>
        <v>0</v>
      </c>
      <c r="M746" s="5">
        <f>[4]怪物表!M747</f>
        <v>281</v>
      </c>
      <c r="N746" s="5">
        <f>[4]怪物表!N747</f>
        <v>0</v>
      </c>
      <c r="O746" s="5">
        <f>[4]怪物表!O747</f>
        <v>2.073</v>
      </c>
      <c r="P746" s="5">
        <f>[4]怪物表!P747</f>
        <v>0.1</v>
      </c>
      <c r="Q746" s="5">
        <f>[4]怪物表!Q747</f>
        <v>0.17250000000000004</v>
      </c>
      <c r="R746" s="5">
        <f>[4]怪物表!R747</f>
        <v>0.25000000000000011</v>
      </c>
      <c r="S746" s="5">
        <f>[4]怪物表!S747</f>
        <v>0.22500000000000012</v>
      </c>
      <c r="T746" s="5">
        <f>[4]怪物表!T747</f>
        <v>0.22500000000000012</v>
      </c>
      <c r="U746" s="5">
        <f>[4]怪物表!U747</f>
        <v>0</v>
      </c>
      <c r="V746" s="5">
        <f>[4]怪物表!V747</f>
        <v>0.45000000000000023</v>
      </c>
      <c r="W746" s="5">
        <f>[4]怪物表!W747</f>
        <v>0.22500000000000012</v>
      </c>
      <c r="X746" s="5">
        <f>[4]怪物表!X747</f>
        <v>0.22500000000000012</v>
      </c>
    </row>
    <row r="747" spans="2:24" ht="14.25" x14ac:dyDescent="0.2">
      <c r="B747" s="1" t="s">
        <v>1336</v>
      </c>
      <c r="C747" s="4">
        <v>52</v>
      </c>
      <c r="D747" s="5" t="str">
        <f>[4]怪物表!D748</f>
        <v>光系</v>
      </c>
      <c r="E747" s="5" t="str">
        <f>[4]怪物表!E748</f>
        <v>神圣</v>
      </c>
      <c r="F747" s="5">
        <f>[4]怪物表!F748</f>
        <v>0</v>
      </c>
      <c r="G747" s="5">
        <f>[4]怪物表!G748</f>
        <v>838</v>
      </c>
      <c r="H747" s="5">
        <f>[4]怪物表!H748</f>
        <v>165</v>
      </c>
      <c r="I747" s="5">
        <f>[4]怪物表!I748</f>
        <v>307</v>
      </c>
      <c r="J747" s="5">
        <f>[4]怪物表!J748</f>
        <v>173</v>
      </c>
      <c r="K747" s="5">
        <f>[4]怪物表!K748</f>
        <v>408</v>
      </c>
      <c r="L747" s="5">
        <f>[4]怪物表!L748</f>
        <v>0</v>
      </c>
      <c r="M747" s="5">
        <f>[4]怪物表!M748</f>
        <v>289</v>
      </c>
      <c r="N747" s="5">
        <f>[4]怪物表!N748</f>
        <v>0</v>
      </c>
      <c r="O747" s="5">
        <f>[4]怪物表!O748</f>
        <v>2.0960000000000001</v>
      </c>
      <c r="P747" s="5">
        <f>[4]怪物表!P748</f>
        <v>0.1</v>
      </c>
      <c r="Q747" s="5">
        <f>[4]怪物表!Q748</f>
        <v>0.17365000000000005</v>
      </c>
      <c r="R747" s="5">
        <f>[4]怪物表!R748</f>
        <v>0.25500000000000012</v>
      </c>
      <c r="S747" s="5">
        <f>[4]怪物表!S748</f>
        <v>0.22950000000000012</v>
      </c>
      <c r="T747" s="5">
        <f>[4]怪物表!T748</f>
        <v>0.22950000000000012</v>
      </c>
      <c r="U747" s="5">
        <f>[4]怪物表!U748</f>
        <v>0</v>
      </c>
      <c r="V747" s="5">
        <f>[4]怪物表!V748</f>
        <v>0.45900000000000024</v>
      </c>
      <c r="W747" s="5">
        <f>[4]怪物表!W748</f>
        <v>0.22950000000000012</v>
      </c>
      <c r="X747" s="5">
        <f>[4]怪物表!X748</f>
        <v>0.22950000000000012</v>
      </c>
    </row>
    <row r="748" spans="2:24" ht="14.25" x14ac:dyDescent="0.2">
      <c r="B748" s="1" t="s">
        <v>2477</v>
      </c>
      <c r="C748" s="4">
        <v>53</v>
      </c>
      <c r="D748" s="5" t="str">
        <f>[4]怪物表!D749</f>
        <v>光系</v>
      </c>
      <c r="E748" s="5" t="str">
        <f>[4]怪物表!E749</f>
        <v>神圣</v>
      </c>
      <c r="F748" s="5">
        <f>[4]怪物表!F749</f>
        <v>0</v>
      </c>
      <c r="G748" s="5">
        <f>[4]怪物表!G749</f>
        <v>863</v>
      </c>
      <c r="H748" s="5">
        <f>[4]怪物表!H749</f>
        <v>169</v>
      </c>
      <c r="I748" s="5">
        <f>[4]怪物表!I749</f>
        <v>317</v>
      </c>
      <c r="J748" s="5">
        <f>[4]怪物表!J749</f>
        <v>179</v>
      </c>
      <c r="K748" s="5">
        <f>[4]怪物表!K749</f>
        <v>421</v>
      </c>
      <c r="L748" s="5">
        <f>[4]怪物表!L749</f>
        <v>0</v>
      </c>
      <c r="M748" s="5">
        <f>[4]怪物表!M749</f>
        <v>298</v>
      </c>
      <c r="N748" s="5">
        <f>[4]怪物表!N749</f>
        <v>0</v>
      </c>
      <c r="O748" s="5">
        <f>[4]怪物表!O749</f>
        <v>2.1189999999999998</v>
      </c>
      <c r="P748" s="5">
        <f>[4]怪物表!P749</f>
        <v>0.1</v>
      </c>
      <c r="Q748" s="5">
        <f>[4]怪物表!Q749</f>
        <v>0.17480000000000004</v>
      </c>
      <c r="R748" s="5">
        <f>[4]怪物表!R749</f>
        <v>0.26000000000000012</v>
      </c>
      <c r="S748" s="5">
        <f>[4]怪物表!S749</f>
        <v>0.23400000000000012</v>
      </c>
      <c r="T748" s="5">
        <f>[4]怪物表!T749</f>
        <v>0.23400000000000012</v>
      </c>
      <c r="U748" s="5">
        <f>[4]怪物表!U749</f>
        <v>0</v>
      </c>
      <c r="V748" s="5">
        <f>[4]怪物表!V749</f>
        <v>0.46800000000000025</v>
      </c>
      <c r="W748" s="5">
        <f>[4]怪物表!W749</f>
        <v>0.23400000000000012</v>
      </c>
      <c r="X748" s="5">
        <f>[4]怪物表!X749</f>
        <v>0.23400000000000012</v>
      </c>
    </row>
    <row r="749" spans="2:24" ht="14.25" x14ac:dyDescent="0.2">
      <c r="B749" s="1" t="s">
        <v>2478</v>
      </c>
      <c r="C749" s="4">
        <v>54</v>
      </c>
      <c r="D749" s="5" t="str">
        <f>[4]怪物表!D750</f>
        <v>光系</v>
      </c>
      <c r="E749" s="5" t="str">
        <f>[4]怪物表!E750</f>
        <v>神圣</v>
      </c>
      <c r="F749" s="5">
        <f>[4]怪物表!F750</f>
        <v>0</v>
      </c>
      <c r="G749" s="5">
        <f>[4]怪物表!G750</f>
        <v>888</v>
      </c>
      <c r="H749" s="5">
        <f>[4]怪物表!H750</f>
        <v>173</v>
      </c>
      <c r="I749" s="5">
        <f>[4]怪物表!I750</f>
        <v>328</v>
      </c>
      <c r="J749" s="5">
        <f>[4]怪物表!J750</f>
        <v>184</v>
      </c>
      <c r="K749" s="5">
        <f>[4]怪物表!K750</f>
        <v>435</v>
      </c>
      <c r="L749" s="5">
        <f>[4]怪物表!L750</f>
        <v>0</v>
      </c>
      <c r="M749" s="5">
        <f>[4]怪物表!M750</f>
        <v>307</v>
      </c>
      <c r="N749" s="5">
        <f>[4]怪物表!N750</f>
        <v>0</v>
      </c>
      <c r="O749" s="5">
        <f>[4]怪物表!O750</f>
        <v>2.1419999999999999</v>
      </c>
      <c r="P749" s="5">
        <f>[4]怪物表!P750</f>
        <v>0.1</v>
      </c>
      <c r="Q749" s="5">
        <f>[4]怪物表!Q750</f>
        <v>0.17595000000000005</v>
      </c>
      <c r="R749" s="5">
        <f>[4]怪物表!R750</f>
        <v>0.26500000000000012</v>
      </c>
      <c r="S749" s="5">
        <f>[4]怪物表!S750</f>
        <v>0.23850000000000013</v>
      </c>
      <c r="T749" s="5">
        <f>[4]怪物表!T750</f>
        <v>0.23850000000000013</v>
      </c>
      <c r="U749" s="5">
        <f>[4]怪物表!U750</f>
        <v>0</v>
      </c>
      <c r="V749" s="5">
        <f>[4]怪物表!V750</f>
        <v>0.47700000000000026</v>
      </c>
      <c r="W749" s="5">
        <f>[4]怪物表!W750</f>
        <v>0.23850000000000013</v>
      </c>
      <c r="X749" s="5">
        <f>[4]怪物表!X750</f>
        <v>0.23850000000000013</v>
      </c>
    </row>
    <row r="750" spans="2:24" ht="14.25" x14ac:dyDescent="0.2">
      <c r="B750" s="1" t="s">
        <v>2479</v>
      </c>
      <c r="C750" s="4">
        <v>55</v>
      </c>
      <c r="D750" s="5" t="str">
        <f>[4]怪物表!D751</f>
        <v>光系</v>
      </c>
      <c r="E750" s="5" t="str">
        <f>[4]怪物表!E751</f>
        <v>神圣</v>
      </c>
      <c r="F750" s="5">
        <f>[4]怪物表!F751</f>
        <v>0</v>
      </c>
      <c r="G750" s="5">
        <f>[4]怪物表!G751</f>
        <v>913</v>
      </c>
      <c r="H750" s="5">
        <f>[4]怪物表!H751</f>
        <v>177</v>
      </c>
      <c r="I750" s="5">
        <f>[4]怪物表!I751</f>
        <v>338</v>
      </c>
      <c r="J750" s="5">
        <f>[4]怪物表!J751</f>
        <v>189</v>
      </c>
      <c r="K750" s="5">
        <f>[4]怪物表!K751</f>
        <v>448</v>
      </c>
      <c r="L750" s="5">
        <f>[4]怪物表!L751</f>
        <v>0</v>
      </c>
      <c r="M750" s="5">
        <f>[4]怪物表!M751</f>
        <v>316</v>
      </c>
      <c r="N750" s="5">
        <f>[4]怪物表!N751</f>
        <v>0</v>
      </c>
      <c r="O750" s="5">
        <f>[4]怪物表!O751</f>
        <v>2.165</v>
      </c>
      <c r="P750" s="5">
        <f>[4]怪物表!P751</f>
        <v>0.1</v>
      </c>
      <c r="Q750" s="5">
        <f>[4]怪物表!Q751</f>
        <v>0.17710000000000004</v>
      </c>
      <c r="R750" s="5">
        <f>[4]怪物表!R751</f>
        <v>0.27000000000000013</v>
      </c>
      <c r="S750" s="5">
        <f>[4]怪物表!S751</f>
        <v>0.24300000000000013</v>
      </c>
      <c r="T750" s="5">
        <f>[4]怪物表!T751</f>
        <v>0.24300000000000013</v>
      </c>
      <c r="U750" s="5">
        <f>[4]怪物表!U751</f>
        <v>0</v>
      </c>
      <c r="V750" s="5">
        <f>[4]怪物表!V751</f>
        <v>0.48600000000000027</v>
      </c>
      <c r="W750" s="5">
        <f>[4]怪物表!W751</f>
        <v>0.24300000000000013</v>
      </c>
      <c r="X750" s="5">
        <f>[4]怪物表!X751</f>
        <v>0.24300000000000013</v>
      </c>
    </row>
    <row r="751" spans="2:24" ht="14.25" x14ac:dyDescent="0.2">
      <c r="B751" s="1" t="s">
        <v>1284</v>
      </c>
      <c r="C751" s="4">
        <v>56</v>
      </c>
      <c r="D751" s="5" t="str">
        <f>[4]怪物表!D752</f>
        <v>光系</v>
      </c>
      <c r="E751" s="5" t="str">
        <f>[4]怪物表!E752</f>
        <v>神圣</v>
      </c>
      <c r="F751" s="5">
        <f>[4]怪物表!F752</f>
        <v>0</v>
      </c>
      <c r="G751" s="5">
        <f>[4]怪物表!G752</f>
        <v>940</v>
      </c>
      <c r="H751" s="5">
        <f>[4]怪物表!H752</f>
        <v>181</v>
      </c>
      <c r="I751" s="5">
        <f>[4]怪物表!I752</f>
        <v>349</v>
      </c>
      <c r="J751" s="5">
        <f>[4]怪物表!J752</f>
        <v>195</v>
      </c>
      <c r="K751" s="5">
        <f>[4]怪物表!K752</f>
        <v>463</v>
      </c>
      <c r="L751" s="5">
        <f>[4]怪物表!L752</f>
        <v>0</v>
      </c>
      <c r="M751" s="5">
        <f>[4]怪物表!M752</f>
        <v>325</v>
      </c>
      <c r="N751" s="5">
        <f>[4]怪物表!N752</f>
        <v>0</v>
      </c>
      <c r="O751" s="5">
        <f>[4]怪物表!O752</f>
        <v>2.1879999999999997</v>
      </c>
      <c r="P751" s="5">
        <f>[4]怪物表!P752</f>
        <v>0.1</v>
      </c>
      <c r="Q751" s="5">
        <f>[4]怪物表!Q752</f>
        <v>0.17825000000000005</v>
      </c>
      <c r="R751" s="5">
        <f>[4]怪物表!R752</f>
        <v>0.27500000000000013</v>
      </c>
      <c r="S751" s="5">
        <f>[4]怪物表!S752</f>
        <v>0.24750000000000014</v>
      </c>
      <c r="T751" s="5">
        <f>[4]怪物表!T752</f>
        <v>0.24750000000000014</v>
      </c>
      <c r="U751" s="5">
        <f>[4]怪物表!U752</f>
        <v>0</v>
      </c>
      <c r="V751" s="5">
        <f>[4]怪物表!V752</f>
        <v>0.49500000000000027</v>
      </c>
      <c r="W751" s="5">
        <f>[4]怪物表!W752</f>
        <v>0.24750000000000014</v>
      </c>
      <c r="X751" s="5">
        <f>[4]怪物表!X752</f>
        <v>0.24750000000000014</v>
      </c>
    </row>
    <row r="752" spans="2:24" ht="14.25" x14ac:dyDescent="0.2">
      <c r="B752" s="1" t="s">
        <v>1285</v>
      </c>
      <c r="C752" s="4">
        <v>57</v>
      </c>
      <c r="D752" s="5" t="str">
        <f>[4]怪物表!D753</f>
        <v>光系</v>
      </c>
      <c r="E752" s="5" t="str">
        <f>[4]怪物表!E753</f>
        <v>神圣</v>
      </c>
      <c r="F752" s="5">
        <f>[4]怪物表!F753</f>
        <v>0</v>
      </c>
      <c r="G752" s="5">
        <f>[4]怪物表!G753</f>
        <v>965</v>
      </c>
      <c r="H752" s="5">
        <f>[4]怪物表!H753</f>
        <v>185</v>
      </c>
      <c r="I752" s="5">
        <f>[4]怪物表!I753</f>
        <v>360</v>
      </c>
      <c r="J752" s="5">
        <f>[4]怪物表!J753</f>
        <v>200</v>
      </c>
      <c r="K752" s="5">
        <f>[4]怪物表!K753</f>
        <v>477</v>
      </c>
      <c r="L752" s="5">
        <f>[4]怪物表!L753</f>
        <v>0</v>
      </c>
      <c r="M752" s="5">
        <f>[4]怪物表!M753</f>
        <v>334</v>
      </c>
      <c r="N752" s="5">
        <f>[4]怪物表!N753</f>
        <v>0</v>
      </c>
      <c r="O752" s="5">
        <f>[4]怪物表!O753</f>
        <v>2.2109999999999999</v>
      </c>
      <c r="P752" s="5">
        <f>[4]怪物表!P753</f>
        <v>0.1</v>
      </c>
      <c r="Q752" s="5">
        <f>[4]怪物表!Q753</f>
        <v>0.17940000000000006</v>
      </c>
      <c r="R752" s="5">
        <f>[4]怪物表!R753</f>
        <v>0.28000000000000014</v>
      </c>
      <c r="S752" s="5">
        <f>[4]怪物表!S753</f>
        <v>0.25200000000000011</v>
      </c>
      <c r="T752" s="5">
        <f>[4]怪物表!T753</f>
        <v>0.25200000000000011</v>
      </c>
      <c r="U752" s="5">
        <f>[4]怪物表!U753</f>
        <v>0</v>
      </c>
      <c r="V752" s="5">
        <f>[4]怪物表!V753</f>
        <v>0.50400000000000023</v>
      </c>
      <c r="W752" s="5">
        <f>[4]怪物表!W753</f>
        <v>0.25200000000000011</v>
      </c>
      <c r="X752" s="5">
        <f>[4]怪物表!X753</f>
        <v>0.25200000000000011</v>
      </c>
    </row>
    <row r="753" spans="2:24" ht="14.25" x14ac:dyDescent="0.2">
      <c r="B753" s="1" t="s">
        <v>1286</v>
      </c>
      <c r="C753" s="4">
        <v>58</v>
      </c>
      <c r="D753" s="5" t="str">
        <f>[4]怪物表!D754</f>
        <v>光系</v>
      </c>
      <c r="E753" s="5" t="str">
        <f>[4]怪物表!E754</f>
        <v>神圣</v>
      </c>
      <c r="F753" s="5">
        <f>[4]怪物表!F754</f>
        <v>0</v>
      </c>
      <c r="G753" s="5">
        <f>[4]怪物表!G754</f>
        <v>991</v>
      </c>
      <c r="H753" s="5">
        <f>[4]怪物表!H754</f>
        <v>189</v>
      </c>
      <c r="I753" s="5">
        <f>[4]怪物表!I754</f>
        <v>371</v>
      </c>
      <c r="J753" s="5">
        <f>[4]怪物表!J754</f>
        <v>206</v>
      </c>
      <c r="K753" s="5">
        <f>[4]怪物表!K754</f>
        <v>492</v>
      </c>
      <c r="L753" s="5">
        <f>[4]怪物表!L754</f>
        <v>0</v>
      </c>
      <c r="M753" s="5">
        <f>[4]怪物表!M754</f>
        <v>343</v>
      </c>
      <c r="N753" s="5">
        <f>[4]怪物表!N754</f>
        <v>0</v>
      </c>
      <c r="O753" s="5">
        <f>[4]怪物表!O754</f>
        <v>2.234</v>
      </c>
      <c r="P753" s="5">
        <f>[4]怪物表!P754</f>
        <v>0.1</v>
      </c>
      <c r="Q753" s="5">
        <f>[4]怪物表!Q754</f>
        <v>0.18055000000000004</v>
      </c>
      <c r="R753" s="5">
        <f>[4]怪物表!R754</f>
        <v>0.28500000000000014</v>
      </c>
      <c r="S753" s="5">
        <f>[4]怪物表!S754</f>
        <v>0.25650000000000017</v>
      </c>
      <c r="T753" s="5">
        <f>[4]怪物表!T754</f>
        <v>0.25650000000000017</v>
      </c>
      <c r="U753" s="5">
        <f>[4]怪物表!U754</f>
        <v>0</v>
      </c>
      <c r="V753" s="5">
        <f>[4]怪物表!V754</f>
        <v>0.51300000000000034</v>
      </c>
      <c r="W753" s="5">
        <f>[4]怪物表!W754</f>
        <v>0.25650000000000017</v>
      </c>
      <c r="X753" s="5">
        <f>[4]怪物表!X754</f>
        <v>0.25650000000000017</v>
      </c>
    </row>
    <row r="754" spans="2:24" ht="14.25" x14ac:dyDescent="0.2">
      <c r="B754" s="1" t="s">
        <v>1287</v>
      </c>
      <c r="C754" s="4">
        <v>59</v>
      </c>
      <c r="D754" s="5" t="str">
        <f>[4]怪物表!D755</f>
        <v>光系</v>
      </c>
      <c r="E754" s="5" t="str">
        <f>[4]怪物表!E755</f>
        <v>神圣</v>
      </c>
      <c r="F754" s="5">
        <f>[4]怪物表!F755</f>
        <v>0</v>
      </c>
      <c r="G754" s="5">
        <f>[4]怪物表!G755</f>
        <v>1016</v>
      </c>
      <c r="H754" s="5">
        <f>[4]怪物表!H755</f>
        <v>193</v>
      </c>
      <c r="I754" s="5">
        <f>[4]怪物表!I755</f>
        <v>382</v>
      </c>
      <c r="J754" s="5">
        <f>[4]怪物表!J755</f>
        <v>212</v>
      </c>
      <c r="K754" s="5">
        <f>[4]怪物表!K755</f>
        <v>507</v>
      </c>
      <c r="L754" s="5">
        <f>[4]怪物表!L755</f>
        <v>0</v>
      </c>
      <c r="M754" s="5">
        <f>[4]怪物表!M755</f>
        <v>352</v>
      </c>
      <c r="N754" s="5">
        <f>[4]怪物表!N755</f>
        <v>0</v>
      </c>
      <c r="O754" s="5">
        <f>[4]怪物表!O755</f>
        <v>2.2570000000000001</v>
      </c>
      <c r="P754" s="5">
        <f>[4]怪物表!P755</f>
        <v>0.1</v>
      </c>
      <c r="Q754" s="5">
        <f>[4]怪物表!Q755</f>
        <v>0.18170000000000006</v>
      </c>
      <c r="R754" s="5">
        <f>[4]怪物表!R755</f>
        <v>0.29000000000000015</v>
      </c>
      <c r="S754" s="5">
        <f>[4]怪物表!S755</f>
        <v>0.26100000000000012</v>
      </c>
      <c r="T754" s="5">
        <f>[4]怪物表!T755</f>
        <v>0.26100000000000012</v>
      </c>
      <c r="U754" s="5">
        <f>[4]怪物表!U755</f>
        <v>0</v>
      </c>
      <c r="V754" s="5">
        <f>[4]怪物表!V755</f>
        <v>0.52200000000000024</v>
      </c>
      <c r="W754" s="5">
        <f>[4]怪物表!W755</f>
        <v>0.26100000000000012</v>
      </c>
      <c r="X754" s="5">
        <f>[4]怪物表!X755</f>
        <v>0.26100000000000012</v>
      </c>
    </row>
    <row r="755" spans="2:24" ht="14.25" x14ac:dyDescent="0.2">
      <c r="B755" s="1" t="s">
        <v>1462</v>
      </c>
      <c r="C755" s="4">
        <v>60</v>
      </c>
      <c r="D755" s="5" t="str">
        <f>[4]怪物表!D756</f>
        <v>光系</v>
      </c>
      <c r="E755" s="5" t="str">
        <f>[4]怪物表!E756</f>
        <v>神圣</v>
      </c>
      <c r="F755" s="5">
        <f>[4]怪物表!F756</f>
        <v>0</v>
      </c>
      <c r="G755" s="5">
        <f>[4]怪物表!G756</f>
        <v>1042</v>
      </c>
      <c r="H755" s="5">
        <f>[4]怪物表!H756</f>
        <v>197</v>
      </c>
      <c r="I755" s="5">
        <f>[4]怪物表!I756</f>
        <v>394</v>
      </c>
      <c r="J755" s="5">
        <f>[4]怪物表!J756</f>
        <v>217</v>
      </c>
      <c r="K755" s="5">
        <f>[4]怪物表!K756</f>
        <v>522</v>
      </c>
      <c r="L755" s="5">
        <f>[4]怪物表!L756</f>
        <v>0</v>
      </c>
      <c r="M755" s="5">
        <f>[4]怪物表!M756</f>
        <v>361</v>
      </c>
      <c r="N755" s="5">
        <f>[4]怪物表!N756</f>
        <v>0</v>
      </c>
      <c r="O755" s="5">
        <f>[4]怪物表!O756</f>
        <v>2.2799999999999998</v>
      </c>
      <c r="P755" s="5">
        <f>[4]怪物表!P756</f>
        <v>0.1</v>
      </c>
      <c r="Q755" s="5">
        <f>[4]怪物表!Q756</f>
        <v>0.18285000000000004</v>
      </c>
      <c r="R755" s="5">
        <f>[4]怪物表!R756</f>
        <v>0.29500000000000015</v>
      </c>
      <c r="S755" s="5">
        <f>[4]怪物表!S756</f>
        <v>0.26550000000000018</v>
      </c>
      <c r="T755" s="5">
        <f>[4]怪物表!T756</f>
        <v>0.26550000000000018</v>
      </c>
      <c r="U755" s="5">
        <f>[4]怪物表!U756</f>
        <v>0</v>
      </c>
      <c r="V755" s="5">
        <f>[4]怪物表!V756</f>
        <v>0.53100000000000036</v>
      </c>
      <c r="W755" s="5">
        <f>[4]怪物表!W756</f>
        <v>0.26550000000000018</v>
      </c>
      <c r="X755" s="5">
        <f>[4]怪物表!X756</f>
        <v>0.26550000000000018</v>
      </c>
    </row>
    <row r="756" spans="2:24" ht="14.25" x14ac:dyDescent="0.2">
      <c r="B756" s="1" t="s">
        <v>2480</v>
      </c>
      <c r="C756" s="4">
        <v>61</v>
      </c>
      <c r="D756" s="5" t="str">
        <f>[4]怪物表!D757</f>
        <v>光系</v>
      </c>
      <c r="E756" s="5" t="str">
        <f>[4]怪物表!E757</f>
        <v>神圣</v>
      </c>
      <c r="F756" s="5">
        <f>[4]怪物表!F757</f>
        <v>0</v>
      </c>
      <c r="G756" s="5">
        <f>[4]怪物表!G757</f>
        <v>1068</v>
      </c>
      <c r="H756" s="5">
        <f>[4]怪物表!H757</f>
        <v>201</v>
      </c>
      <c r="I756" s="5">
        <f>[4]怪物表!I757</f>
        <v>406</v>
      </c>
      <c r="J756" s="5">
        <f>[4]怪物表!J757</f>
        <v>224</v>
      </c>
      <c r="K756" s="5">
        <f>[4]怪物表!K757</f>
        <v>537</v>
      </c>
      <c r="L756" s="5">
        <f>[4]怪物表!L757</f>
        <v>0</v>
      </c>
      <c r="M756" s="5">
        <f>[4]怪物表!M757</f>
        <v>370</v>
      </c>
      <c r="N756" s="5">
        <f>[4]怪物表!N757</f>
        <v>0</v>
      </c>
      <c r="O756" s="5">
        <f>[4]怪物表!O757</f>
        <v>2.3029999999999999</v>
      </c>
      <c r="P756" s="5">
        <f>[4]怪物表!P757</f>
        <v>0.1</v>
      </c>
      <c r="Q756" s="5">
        <f>[4]怪物表!Q757</f>
        <v>0.18400000000000005</v>
      </c>
      <c r="R756" s="5">
        <f>[4]怪物表!R757</f>
        <v>0.30000000000000016</v>
      </c>
      <c r="S756" s="5">
        <f>[4]怪物表!S757</f>
        <v>0.27000000000000013</v>
      </c>
      <c r="T756" s="5">
        <f>[4]怪物表!T757</f>
        <v>0.27000000000000013</v>
      </c>
      <c r="U756" s="5">
        <f>[4]怪物表!U757</f>
        <v>0</v>
      </c>
      <c r="V756" s="5">
        <f>[4]怪物表!V757</f>
        <v>0.54000000000000026</v>
      </c>
      <c r="W756" s="5">
        <f>[4]怪物表!W757</f>
        <v>0.27000000000000013</v>
      </c>
      <c r="X756" s="5">
        <f>[4]怪物表!X757</f>
        <v>0.27000000000000013</v>
      </c>
    </row>
    <row r="757" spans="2:24" ht="14.25" x14ac:dyDescent="0.2">
      <c r="B757" s="1" t="s">
        <v>1410</v>
      </c>
      <c r="C757" s="4">
        <v>62</v>
      </c>
      <c r="D757" s="5" t="str">
        <f>[4]怪物表!D758</f>
        <v>光系</v>
      </c>
      <c r="E757" s="5" t="str">
        <f>[4]怪物表!E758</f>
        <v>神圣</v>
      </c>
      <c r="F757" s="5">
        <f>[4]怪物表!F758</f>
        <v>0</v>
      </c>
      <c r="G757" s="5">
        <f>[4]怪物表!G758</f>
        <v>1095</v>
      </c>
      <c r="H757" s="5">
        <f>[4]怪物表!H758</f>
        <v>205</v>
      </c>
      <c r="I757" s="5">
        <f>[4]怪物表!I758</f>
        <v>417</v>
      </c>
      <c r="J757" s="5">
        <f>[4]怪物表!J758</f>
        <v>229</v>
      </c>
      <c r="K757" s="5">
        <f>[4]怪物表!K758</f>
        <v>553</v>
      </c>
      <c r="L757" s="5">
        <f>[4]怪物表!L758</f>
        <v>0</v>
      </c>
      <c r="M757" s="5">
        <f>[4]怪物表!M758</f>
        <v>379</v>
      </c>
      <c r="N757" s="5">
        <f>[4]怪物表!N758</f>
        <v>0</v>
      </c>
      <c r="O757" s="5">
        <f>[4]怪物表!O758</f>
        <v>2.3260000000000001</v>
      </c>
      <c r="P757" s="5">
        <f>[4]怪物表!P758</f>
        <v>0.1</v>
      </c>
      <c r="Q757" s="5">
        <f>[4]怪物表!Q758</f>
        <v>0.18515000000000006</v>
      </c>
      <c r="R757" s="5">
        <f>[4]怪物表!R758</f>
        <v>0.30500000000000016</v>
      </c>
      <c r="S757" s="5">
        <f>[4]怪物表!S758</f>
        <v>0.27450000000000019</v>
      </c>
      <c r="T757" s="5">
        <f>[4]怪物表!T758</f>
        <v>0.27450000000000019</v>
      </c>
      <c r="U757" s="5">
        <f>[4]怪物表!U758</f>
        <v>0</v>
      </c>
      <c r="V757" s="5">
        <f>[4]怪物表!V758</f>
        <v>0.54900000000000038</v>
      </c>
      <c r="W757" s="5">
        <f>[4]怪物表!W758</f>
        <v>0.27450000000000019</v>
      </c>
      <c r="X757" s="5">
        <f>[4]怪物表!X758</f>
        <v>0.27450000000000019</v>
      </c>
    </row>
    <row r="758" spans="2:24" ht="14.25" x14ac:dyDescent="0.2">
      <c r="B758" s="1" t="s">
        <v>2481</v>
      </c>
      <c r="C758" s="4">
        <v>63</v>
      </c>
      <c r="D758" s="5" t="str">
        <f>[4]怪物表!D759</f>
        <v>光系</v>
      </c>
      <c r="E758" s="5" t="str">
        <f>[4]怪物表!E759</f>
        <v>神圣</v>
      </c>
      <c r="F758" s="5">
        <f>[4]怪物表!F759</f>
        <v>0</v>
      </c>
      <c r="G758" s="5">
        <f>[4]怪物表!G759</f>
        <v>1122</v>
      </c>
      <c r="H758" s="5">
        <f>[4]怪物表!H759</f>
        <v>209</v>
      </c>
      <c r="I758" s="5">
        <f>[4]怪物表!I759</f>
        <v>429</v>
      </c>
      <c r="J758" s="5">
        <f>[4]怪物表!J759</f>
        <v>235</v>
      </c>
      <c r="K758" s="5">
        <f>[4]怪物表!K759</f>
        <v>570</v>
      </c>
      <c r="L758" s="5">
        <f>[4]怪物表!L759</f>
        <v>0</v>
      </c>
      <c r="M758" s="5">
        <f>[4]怪物表!M759</f>
        <v>388</v>
      </c>
      <c r="N758" s="5">
        <f>[4]怪物表!N759</f>
        <v>0</v>
      </c>
      <c r="O758" s="5">
        <f>[4]怪物表!O759</f>
        <v>2.3489999999999998</v>
      </c>
      <c r="P758" s="5">
        <f>[4]怪物表!P759</f>
        <v>0.1</v>
      </c>
      <c r="Q758" s="5">
        <f>[4]怪物表!Q759</f>
        <v>0.18630000000000005</v>
      </c>
      <c r="R758" s="5">
        <f>[4]怪物表!R759</f>
        <v>0.31000000000000016</v>
      </c>
      <c r="S758" s="5">
        <f>[4]怪物表!S759</f>
        <v>0.27900000000000014</v>
      </c>
      <c r="T758" s="5">
        <f>[4]怪物表!T759</f>
        <v>0.27900000000000014</v>
      </c>
      <c r="U758" s="5">
        <f>[4]怪物表!U759</f>
        <v>0</v>
      </c>
      <c r="V758" s="5">
        <f>[4]怪物表!V759</f>
        <v>0.55800000000000027</v>
      </c>
      <c r="W758" s="5">
        <f>[4]怪物表!W759</f>
        <v>0.27900000000000014</v>
      </c>
      <c r="X758" s="5">
        <f>[4]怪物表!X759</f>
        <v>0.27900000000000014</v>
      </c>
    </row>
    <row r="759" spans="2:24" ht="14.25" x14ac:dyDescent="0.2">
      <c r="B759" s="1" t="s">
        <v>2482</v>
      </c>
      <c r="C759" s="4">
        <v>64</v>
      </c>
      <c r="D759" s="5" t="str">
        <f>[4]怪物表!D760</f>
        <v>光系</v>
      </c>
      <c r="E759" s="5" t="str">
        <f>[4]怪物表!E760</f>
        <v>神圣</v>
      </c>
      <c r="F759" s="5">
        <f>[4]怪物表!F760</f>
        <v>0</v>
      </c>
      <c r="G759" s="5">
        <f>[4]怪物表!G760</f>
        <v>1150</v>
      </c>
      <c r="H759" s="5">
        <f>[4]怪物表!H760</f>
        <v>213</v>
      </c>
      <c r="I759" s="5">
        <f>[4]怪物表!I760</f>
        <v>442</v>
      </c>
      <c r="J759" s="5">
        <f>[4]怪物表!J760</f>
        <v>241</v>
      </c>
      <c r="K759" s="5">
        <f>[4]怪物表!K760</f>
        <v>586</v>
      </c>
      <c r="L759" s="5">
        <f>[4]怪物表!L760</f>
        <v>0</v>
      </c>
      <c r="M759" s="5">
        <f>[4]怪物表!M760</f>
        <v>397</v>
      </c>
      <c r="N759" s="5">
        <f>[4]怪物表!N760</f>
        <v>0</v>
      </c>
      <c r="O759" s="5">
        <f>[4]怪物表!O760</f>
        <v>2.3719999999999999</v>
      </c>
      <c r="P759" s="5">
        <f>[4]怪物表!P760</f>
        <v>0.1</v>
      </c>
      <c r="Q759" s="5">
        <f>[4]怪物表!Q760</f>
        <v>0.18745000000000006</v>
      </c>
      <c r="R759" s="5">
        <f>[4]怪物表!R760</f>
        <v>0.31500000000000017</v>
      </c>
      <c r="S759" s="5">
        <f>[4]怪物表!S760</f>
        <v>0.2835000000000002</v>
      </c>
      <c r="T759" s="5">
        <f>[4]怪物表!T760</f>
        <v>0.2835000000000002</v>
      </c>
      <c r="U759" s="5">
        <f>[4]怪物表!U760</f>
        <v>0</v>
      </c>
      <c r="V759" s="5">
        <f>[4]怪物表!V760</f>
        <v>0.56700000000000039</v>
      </c>
      <c r="W759" s="5">
        <f>[4]怪物表!W760</f>
        <v>0.2835000000000002</v>
      </c>
      <c r="X759" s="5">
        <f>[4]怪物表!X760</f>
        <v>0.2835000000000002</v>
      </c>
    </row>
    <row r="760" spans="2:24" ht="14.25" x14ac:dyDescent="0.2">
      <c r="B760" s="1" t="s">
        <v>2483</v>
      </c>
      <c r="C760" s="4">
        <v>65</v>
      </c>
      <c r="D760" s="5" t="str">
        <f>[4]怪物表!D761</f>
        <v>光系</v>
      </c>
      <c r="E760" s="5" t="str">
        <f>[4]怪物表!E761</f>
        <v>神圣</v>
      </c>
      <c r="F760" s="5">
        <f>[4]怪物表!F761</f>
        <v>0</v>
      </c>
      <c r="G760" s="5">
        <f>[4]怪物表!G761</f>
        <v>1177</v>
      </c>
      <c r="H760" s="5">
        <f>[4]怪物表!H761</f>
        <v>217</v>
      </c>
      <c r="I760" s="5">
        <f>[4]怪物表!I761</f>
        <v>455</v>
      </c>
      <c r="J760" s="5">
        <f>[4]怪物表!J761</f>
        <v>247</v>
      </c>
      <c r="K760" s="5">
        <f>[4]怪物表!K761</f>
        <v>603</v>
      </c>
      <c r="L760" s="5">
        <f>[4]怪物表!L761</f>
        <v>0</v>
      </c>
      <c r="M760" s="5">
        <f>[4]怪物表!M761</f>
        <v>407</v>
      </c>
      <c r="N760" s="5">
        <f>[4]怪物表!N761</f>
        <v>0</v>
      </c>
      <c r="O760" s="5">
        <f>[4]怪物表!O761</f>
        <v>2.395</v>
      </c>
      <c r="P760" s="5">
        <f>[4]怪物表!P761</f>
        <v>0.1</v>
      </c>
      <c r="Q760" s="5">
        <f>[4]怪物表!Q761</f>
        <v>0.18860000000000005</v>
      </c>
      <c r="R760" s="5">
        <f>[4]怪物表!R761</f>
        <v>0.32000000000000017</v>
      </c>
      <c r="S760" s="5">
        <f>[4]怪物表!S761</f>
        <v>0.28800000000000014</v>
      </c>
      <c r="T760" s="5">
        <f>[4]怪物表!T761</f>
        <v>0.28800000000000014</v>
      </c>
      <c r="U760" s="5">
        <f>[4]怪物表!U761</f>
        <v>0</v>
      </c>
      <c r="V760" s="5">
        <f>[4]怪物表!V761</f>
        <v>0.57600000000000029</v>
      </c>
      <c r="W760" s="5">
        <f>[4]怪物表!W761</f>
        <v>0.28800000000000014</v>
      </c>
      <c r="X760" s="5">
        <f>[4]怪物表!X761</f>
        <v>0.28800000000000014</v>
      </c>
    </row>
    <row r="761" spans="2:24" ht="14.25" x14ac:dyDescent="0.2">
      <c r="B761" s="1" t="s">
        <v>2484</v>
      </c>
      <c r="C761" s="4">
        <v>66</v>
      </c>
      <c r="D761" s="5" t="str">
        <f>[4]怪物表!D762</f>
        <v>光系</v>
      </c>
      <c r="E761" s="5" t="str">
        <f>[4]怪物表!E762</f>
        <v>神圣</v>
      </c>
      <c r="F761" s="5">
        <f>[4]怪物表!F762</f>
        <v>0</v>
      </c>
      <c r="G761" s="5">
        <f>[4]怪物表!G762</f>
        <v>1204</v>
      </c>
      <c r="H761" s="5">
        <f>[4]怪物表!H762</f>
        <v>221</v>
      </c>
      <c r="I761" s="5">
        <f>[4]怪物表!I762</f>
        <v>467</v>
      </c>
      <c r="J761" s="5">
        <f>[4]怪物表!J762</f>
        <v>252</v>
      </c>
      <c r="K761" s="5">
        <f>[4]怪物表!K762</f>
        <v>620</v>
      </c>
      <c r="L761" s="5">
        <f>[4]怪物表!L762</f>
        <v>0</v>
      </c>
      <c r="M761" s="5">
        <f>[4]怪物表!M762</f>
        <v>417</v>
      </c>
      <c r="N761" s="5">
        <f>[4]怪物表!N762</f>
        <v>0</v>
      </c>
      <c r="O761" s="5">
        <f>[4]怪物表!O762</f>
        <v>2.4179999999999997</v>
      </c>
      <c r="P761" s="5">
        <f>[4]怪物表!P762</f>
        <v>0.1</v>
      </c>
      <c r="Q761" s="5">
        <f>[4]怪物表!Q762</f>
        <v>0.18975000000000006</v>
      </c>
      <c r="R761" s="5">
        <f>[4]怪物表!R762</f>
        <v>0.32500000000000018</v>
      </c>
      <c r="S761" s="5">
        <f>[4]怪物表!S762</f>
        <v>0.2925000000000002</v>
      </c>
      <c r="T761" s="5">
        <f>[4]怪物表!T762</f>
        <v>0.2925000000000002</v>
      </c>
      <c r="U761" s="5">
        <f>[4]怪物表!U762</f>
        <v>0</v>
      </c>
      <c r="V761" s="5">
        <f>[4]怪物表!V762</f>
        <v>0.58500000000000041</v>
      </c>
      <c r="W761" s="5">
        <f>[4]怪物表!W762</f>
        <v>0.2925000000000002</v>
      </c>
      <c r="X761" s="5">
        <f>[4]怪物表!X762</f>
        <v>0.2925000000000002</v>
      </c>
    </row>
    <row r="762" spans="2:24" ht="14.25" x14ac:dyDescent="0.2">
      <c r="B762" s="1" t="s">
        <v>2485</v>
      </c>
      <c r="C762" s="4">
        <v>67</v>
      </c>
      <c r="D762" s="5" t="str">
        <f>[4]怪物表!D763</f>
        <v>光系</v>
      </c>
      <c r="E762" s="5" t="str">
        <f>[4]怪物表!E763</f>
        <v>神圣</v>
      </c>
      <c r="F762" s="5">
        <f>[4]怪物表!F763</f>
        <v>0</v>
      </c>
      <c r="G762" s="5">
        <f>[4]怪物表!G763</f>
        <v>1230</v>
      </c>
      <c r="H762" s="5">
        <f>[4]怪物表!H763</f>
        <v>225</v>
      </c>
      <c r="I762" s="5">
        <f>[4]怪物表!I763</f>
        <v>480</v>
      </c>
      <c r="J762" s="5">
        <f>[4]怪物表!J763</f>
        <v>259</v>
      </c>
      <c r="K762" s="5">
        <f>[4]怪物表!K763</f>
        <v>637</v>
      </c>
      <c r="L762" s="5">
        <f>[4]怪物表!L763</f>
        <v>0</v>
      </c>
      <c r="M762" s="5">
        <f>[4]怪物表!M763</f>
        <v>427</v>
      </c>
      <c r="N762" s="5">
        <f>[4]怪物表!N763</f>
        <v>0</v>
      </c>
      <c r="O762" s="5">
        <f>[4]怪物表!O763</f>
        <v>2.4409999999999998</v>
      </c>
      <c r="P762" s="5">
        <f>[4]怪物表!P763</f>
        <v>0.1</v>
      </c>
      <c r="Q762" s="5">
        <f>[4]怪物表!Q763</f>
        <v>0.19090000000000007</v>
      </c>
      <c r="R762" s="5">
        <f>[4]怪物表!R763</f>
        <v>0.33000000000000018</v>
      </c>
      <c r="S762" s="5">
        <f>[4]怪物表!S763</f>
        <v>0.29700000000000015</v>
      </c>
      <c r="T762" s="5">
        <f>[4]怪物表!T763</f>
        <v>0.29700000000000015</v>
      </c>
      <c r="U762" s="5">
        <f>[4]怪物表!U763</f>
        <v>0</v>
      </c>
      <c r="V762" s="5">
        <f>[4]怪物表!V763</f>
        <v>0.59400000000000031</v>
      </c>
      <c r="W762" s="5">
        <f>[4]怪物表!W763</f>
        <v>0.29700000000000015</v>
      </c>
      <c r="X762" s="5">
        <f>[4]怪物表!X763</f>
        <v>0.29700000000000015</v>
      </c>
    </row>
    <row r="763" spans="2:24" ht="14.25" x14ac:dyDescent="0.2">
      <c r="B763" s="1" t="s">
        <v>2486</v>
      </c>
      <c r="C763" s="4">
        <v>68</v>
      </c>
      <c r="D763" s="5" t="str">
        <f>[4]怪物表!D764</f>
        <v>光系</v>
      </c>
      <c r="E763" s="5" t="str">
        <f>[4]怪物表!E764</f>
        <v>神圣</v>
      </c>
      <c r="F763" s="5">
        <f>[4]怪物表!F764</f>
        <v>0</v>
      </c>
      <c r="G763" s="5">
        <f>[4]怪物表!G764</f>
        <v>1258</v>
      </c>
      <c r="H763" s="5">
        <f>[4]怪物表!H764</f>
        <v>229</v>
      </c>
      <c r="I763" s="5">
        <f>[4]怪物表!I764</f>
        <v>493</v>
      </c>
      <c r="J763" s="5">
        <f>[4]怪物表!J764</f>
        <v>265</v>
      </c>
      <c r="K763" s="5">
        <f>[4]怪物表!K764</f>
        <v>655</v>
      </c>
      <c r="L763" s="5">
        <f>[4]怪物表!L764</f>
        <v>0</v>
      </c>
      <c r="M763" s="5">
        <f>[4]怪物表!M764</f>
        <v>437</v>
      </c>
      <c r="N763" s="5">
        <f>[4]怪物表!N764</f>
        <v>0</v>
      </c>
      <c r="O763" s="5">
        <f>[4]怪物表!O764</f>
        <v>2.464</v>
      </c>
      <c r="P763" s="5">
        <f>[4]怪物表!P764</f>
        <v>0.1</v>
      </c>
      <c r="Q763" s="5">
        <f>[4]怪物表!Q764</f>
        <v>0.19205000000000005</v>
      </c>
      <c r="R763" s="5">
        <f>[4]怪物表!R764</f>
        <v>0.33500000000000019</v>
      </c>
      <c r="S763" s="5">
        <f>[4]怪物表!S764</f>
        <v>0.30150000000000021</v>
      </c>
      <c r="T763" s="5">
        <f>[4]怪物表!T764</f>
        <v>0.30150000000000021</v>
      </c>
      <c r="U763" s="5">
        <f>[4]怪物表!U764</f>
        <v>0</v>
      </c>
      <c r="V763" s="5">
        <f>[4]怪物表!V764</f>
        <v>0.60300000000000042</v>
      </c>
      <c r="W763" s="5">
        <f>[4]怪物表!W764</f>
        <v>0.30150000000000021</v>
      </c>
      <c r="X763" s="5">
        <f>[4]怪物表!X764</f>
        <v>0.30150000000000021</v>
      </c>
    </row>
    <row r="764" spans="2:24" ht="14.25" x14ac:dyDescent="0.2">
      <c r="B764" s="1" t="s">
        <v>2487</v>
      </c>
      <c r="C764" s="4">
        <v>69</v>
      </c>
      <c r="D764" s="5" t="str">
        <f>[4]怪物表!D765</f>
        <v>光系</v>
      </c>
      <c r="E764" s="5" t="str">
        <f>[4]怪物表!E765</f>
        <v>神圣</v>
      </c>
      <c r="F764" s="5">
        <f>[4]怪物表!F765</f>
        <v>0</v>
      </c>
      <c r="G764" s="5">
        <f>[4]怪物表!G765</f>
        <v>1286</v>
      </c>
      <c r="H764" s="5">
        <f>[4]怪物表!H765</f>
        <v>233</v>
      </c>
      <c r="I764" s="5">
        <f>[4]怪物表!I765</f>
        <v>507</v>
      </c>
      <c r="J764" s="5">
        <f>[4]怪物表!J765</f>
        <v>271</v>
      </c>
      <c r="K764" s="5">
        <f>[4]怪物表!K765</f>
        <v>672</v>
      </c>
      <c r="L764" s="5">
        <f>[4]怪物表!L765</f>
        <v>0</v>
      </c>
      <c r="M764" s="5">
        <f>[4]怪物表!M765</f>
        <v>447</v>
      </c>
      <c r="N764" s="5">
        <f>[4]怪物表!N765</f>
        <v>0</v>
      </c>
      <c r="O764" s="5">
        <f>[4]怪物表!O765</f>
        <v>2.4870000000000001</v>
      </c>
      <c r="P764" s="5">
        <f>[4]怪物表!P765</f>
        <v>0.1</v>
      </c>
      <c r="Q764" s="5">
        <f>[4]怪物表!Q765</f>
        <v>0.19320000000000007</v>
      </c>
      <c r="R764" s="5">
        <f>[4]怪物表!R765</f>
        <v>0.34000000000000019</v>
      </c>
      <c r="S764" s="5">
        <f>[4]怪物表!S765</f>
        <v>0.30600000000000016</v>
      </c>
      <c r="T764" s="5">
        <f>[4]怪物表!T765</f>
        <v>0.30600000000000016</v>
      </c>
      <c r="U764" s="5">
        <f>[4]怪物表!U765</f>
        <v>0</v>
      </c>
      <c r="V764" s="5">
        <f>[4]怪物表!V765</f>
        <v>0.61200000000000032</v>
      </c>
      <c r="W764" s="5">
        <f>[4]怪物表!W765</f>
        <v>0.30600000000000016</v>
      </c>
      <c r="X764" s="5">
        <f>[4]怪物表!X765</f>
        <v>0.30600000000000016</v>
      </c>
    </row>
    <row r="765" spans="2:24" ht="14.25" x14ac:dyDescent="0.2">
      <c r="B765" s="1" t="s">
        <v>2488</v>
      </c>
      <c r="C765" s="4">
        <v>70</v>
      </c>
      <c r="D765" s="5" t="str">
        <f>[4]怪物表!D766</f>
        <v>光系</v>
      </c>
      <c r="E765" s="5" t="str">
        <f>[4]怪物表!E766</f>
        <v>神圣</v>
      </c>
      <c r="F765" s="5">
        <f>[4]怪物表!F766</f>
        <v>0</v>
      </c>
      <c r="G765" s="5">
        <f>[4]怪物表!G766</f>
        <v>1315</v>
      </c>
      <c r="H765" s="5">
        <f>[4]怪物表!H766</f>
        <v>237</v>
      </c>
      <c r="I765" s="5">
        <f>[4]怪物表!I766</f>
        <v>520</v>
      </c>
      <c r="J765" s="5">
        <f>[4]怪物表!J766</f>
        <v>278</v>
      </c>
      <c r="K765" s="5">
        <f>[4]怪物表!K766</f>
        <v>690</v>
      </c>
      <c r="L765" s="5">
        <f>[4]怪物表!L766</f>
        <v>0</v>
      </c>
      <c r="M765" s="5">
        <f>[4]怪物表!M766</f>
        <v>457</v>
      </c>
      <c r="N765" s="5">
        <f>[4]怪物表!N766</f>
        <v>0</v>
      </c>
      <c r="O765" s="5">
        <f>[4]怪物表!O766</f>
        <v>2.5100000000000002</v>
      </c>
      <c r="P765" s="5">
        <f>[4]怪物表!P766</f>
        <v>0.1</v>
      </c>
      <c r="Q765" s="5">
        <f>[4]怪物表!Q766</f>
        <v>0.19435000000000005</v>
      </c>
      <c r="R765" s="5">
        <f>[4]怪物表!R766</f>
        <v>0.3450000000000002</v>
      </c>
      <c r="S765" s="5">
        <f>[4]怪物表!S766</f>
        <v>0.31050000000000022</v>
      </c>
      <c r="T765" s="5">
        <f>[4]怪物表!T766</f>
        <v>0.31050000000000022</v>
      </c>
      <c r="U765" s="5">
        <f>[4]怪物表!U766</f>
        <v>0</v>
      </c>
      <c r="V765" s="5">
        <f>[4]怪物表!V766</f>
        <v>0.62100000000000044</v>
      </c>
      <c r="W765" s="5">
        <f>[4]怪物表!W766</f>
        <v>0.31050000000000022</v>
      </c>
      <c r="X765" s="5">
        <f>[4]怪物表!X766</f>
        <v>0.31050000000000022</v>
      </c>
    </row>
    <row r="766" spans="2:24" ht="14.25" x14ac:dyDescent="0.2">
      <c r="B766" s="1" t="s">
        <v>2489</v>
      </c>
      <c r="C766" s="4">
        <v>71</v>
      </c>
      <c r="D766" s="5" t="str">
        <f>[4]怪物表!D767</f>
        <v>光系</v>
      </c>
      <c r="E766" s="5" t="str">
        <f>[4]怪物表!E767</f>
        <v>神圣</v>
      </c>
      <c r="F766" s="5">
        <f>[4]怪物表!F767</f>
        <v>0</v>
      </c>
      <c r="G766" s="5">
        <f>[4]怪物表!G767</f>
        <v>1343</v>
      </c>
      <c r="H766" s="5">
        <f>[4]怪物表!H767</f>
        <v>241</v>
      </c>
      <c r="I766" s="5">
        <f>[4]怪物表!I767</f>
        <v>535</v>
      </c>
      <c r="J766" s="5">
        <f>[4]怪物表!J767</f>
        <v>284</v>
      </c>
      <c r="K766" s="5">
        <f>[4]怪物表!K767</f>
        <v>709</v>
      </c>
      <c r="L766" s="5">
        <f>[4]怪物表!L767</f>
        <v>0</v>
      </c>
      <c r="M766" s="5">
        <f>[4]怪物表!M767</f>
        <v>467</v>
      </c>
      <c r="N766" s="5">
        <f>[4]怪物表!N767</f>
        <v>0</v>
      </c>
      <c r="O766" s="5">
        <f>[4]怪物表!O767</f>
        <v>2.5329999999999999</v>
      </c>
      <c r="P766" s="5">
        <f>[4]怪物表!P767</f>
        <v>0.1</v>
      </c>
      <c r="Q766" s="5">
        <f>[4]怪物表!Q767</f>
        <v>0.19550000000000006</v>
      </c>
      <c r="R766" s="5">
        <f>[4]怪物表!R767</f>
        <v>0.3500000000000002</v>
      </c>
      <c r="S766" s="5">
        <f>[4]怪物表!S767</f>
        <v>0.31500000000000017</v>
      </c>
      <c r="T766" s="5">
        <f>[4]怪物表!T767</f>
        <v>0.31500000000000017</v>
      </c>
      <c r="U766" s="5">
        <f>[4]怪物表!U767</f>
        <v>0</v>
      </c>
      <c r="V766" s="5">
        <f>[4]怪物表!V767</f>
        <v>0.63000000000000034</v>
      </c>
      <c r="W766" s="5">
        <f>[4]怪物表!W767</f>
        <v>0.31500000000000017</v>
      </c>
      <c r="X766" s="5">
        <f>[4]怪物表!X767</f>
        <v>0.31500000000000017</v>
      </c>
    </row>
    <row r="767" spans="2:24" ht="14.25" x14ac:dyDescent="0.2">
      <c r="B767" s="1" t="s">
        <v>2490</v>
      </c>
      <c r="C767" s="4">
        <v>72</v>
      </c>
      <c r="D767" s="5" t="str">
        <f>[4]怪物表!D768</f>
        <v>光系</v>
      </c>
      <c r="E767" s="5" t="str">
        <f>[4]怪物表!E768</f>
        <v>神圣</v>
      </c>
      <c r="F767" s="5">
        <f>[4]怪物表!F768</f>
        <v>0</v>
      </c>
      <c r="G767" s="5">
        <f>[4]怪物表!G768</f>
        <v>1371</v>
      </c>
      <c r="H767" s="5">
        <f>[4]怪物表!H768</f>
        <v>245</v>
      </c>
      <c r="I767" s="5">
        <f>[4]怪物表!I768</f>
        <v>549</v>
      </c>
      <c r="J767" s="5">
        <f>[4]怪物表!J768</f>
        <v>290</v>
      </c>
      <c r="K767" s="5">
        <f>[4]怪物表!K768</f>
        <v>727</v>
      </c>
      <c r="L767" s="5">
        <f>[4]怪物表!L768</f>
        <v>0</v>
      </c>
      <c r="M767" s="5">
        <f>[4]怪物表!M768</f>
        <v>477</v>
      </c>
      <c r="N767" s="5">
        <f>[4]怪物表!N768</f>
        <v>0</v>
      </c>
      <c r="O767" s="5">
        <f>[4]怪物表!O768</f>
        <v>2.556</v>
      </c>
      <c r="P767" s="5">
        <f>[4]怪物表!P768</f>
        <v>0.1</v>
      </c>
      <c r="Q767" s="5">
        <f>[4]怪物表!Q768</f>
        <v>0.19665000000000007</v>
      </c>
      <c r="R767" s="5">
        <f>[4]怪物表!R768</f>
        <v>0.3550000000000002</v>
      </c>
      <c r="S767" s="5">
        <f>[4]怪物表!S768</f>
        <v>0.31950000000000023</v>
      </c>
      <c r="T767" s="5">
        <f>[4]怪物表!T768</f>
        <v>0.31950000000000023</v>
      </c>
      <c r="U767" s="5">
        <f>[4]怪物表!U768</f>
        <v>0</v>
      </c>
      <c r="V767" s="5">
        <f>[4]怪物表!V768</f>
        <v>0.63900000000000046</v>
      </c>
      <c r="W767" s="5">
        <f>[4]怪物表!W768</f>
        <v>0.31950000000000023</v>
      </c>
      <c r="X767" s="5">
        <f>[4]怪物表!X768</f>
        <v>0.31950000000000023</v>
      </c>
    </row>
    <row r="768" spans="2:24" ht="14.25" x14ac:dyDescent="0.2">
      <c r="B768" s="1" t="s">
        <v>2491</v>
      </c>
      <c r="C768" s="4">
        <v>73</v>
      </c>
      <c r="D768" s="5" t="str">
        <f>[4]怪物表!D769</f>
        <v>光系</v>
      </c>
      <c r="E768" s="5" t="str">
        <f>[4]怪物表!E769</f>
        <v>神圣</v>
      </c>
      <c r="F768" s="5">
        <f>[4]怪物表!F769</f>
        <v>0</v>
      </c>
      <c r="G768" s="5">
        <f>[4]怪物表!G769</f>
        <v>1399</v>
      </c>
      <c r="H768" s="5">
        <f>[4]怪物表!H769</f>
        <v>249</v>
      </c>
      <c r="I768" s="5">
        <f>[4]怪物表!I769</f>
        <v>563</v>
      </c>
      <c r="J768" s="5">
        <f>[4]怪物表!J769</f>
        <v>297</v>
      </c>
      <c r="K768" s="5">
        <f>[4]怪物表!K769</f>
        <v>746</v>
      </c>
      <c r="L768" s="5">
        <f>[4]怪物表!L769</f>
        <v>0</v>
      </c>
      <c r="M768" s="5">
        <f>[4]怪物表!M769</f>
        <v>487</v>
      </c>
      <c r="N768" s="5">
        <f>[4]怪物表!N769</f>
        <v>0</v>
      </c>
      <c r="O768" s="5">
        <f>[4]怪物表!O769</f>
        <v>2.5789999999999997</v>
      </c>
      <c r="P768" s="5">
        <f>[4]怪物表!P769</f>
        <v>0.1</v>
      </c>
      <c r="Q768" s="5">
        <f>[4]怪物表!Q769</f>
        <v>0.19780000000000006</v>
      </c>
      <c r="R768" s="5">
        <f>[4]怪物表!R769</f>
        <v>0.36000000000000021</v>
      </c>
      <c r="S768" s="5">
        <f>[4]怪物表!S769</f>
        <v>0.32400000000000018</v>
      </c>
      <c r="T768" s="5">
        <f>[4]怪物表!T769</f>
        <v>0.32400000000000018</v>
      </c>
      <c r="U768" s="5">
        <f>[4]怪物表!U769</f>
        <v>0</v>
      </c>
      <c r="V768" s="5">
        <f>[4]怪物表!V769</f>
        <v>0.64800000000000035</v>
      </c>
      <c r="W768" s="5">
        <f>[4]怪物表!W769</f>
        <v>0.32400000000000018</v>
      </c>
      <c r="X768" s="5">
        <f>[4]怪物表!X769</f>
        <v>0.32400000000000018</v>
      </c>
    </row>
    <row r="769" spans="2:24" ht="14.25" x14ac:dyDescent="0.2">
      <c r="B769" s="1" t="s">
        <v>2492</v>
      </c>
      <c r="C769" s="4">
        <v>74</v>
      </c>
      <c r="D769" s="5" t="str">
        <f>[4]怪物表!D770</f>
        <v>光系</v>
      </c>
      <c r="E769" s="5" t="str">
        <f>[4]怪物表!E770</f>
        <v>神圣</v>
      </c>
      <c r="F769" s="5">
        <f>[4]怪物表!F770</f>
        <v>0</v>
      </c>
      <c r="G769" s="5">
        <f>[4]怪物表!G770</f>
        <v>1428</v>
      </c>
      <c r="H769" s="5">
        <f>[4]怪物表!H770</f>
        <v>254</v>
      </c>
      <c r="I769" s="5">
        <f>[4]怪物表!I770</f>
        <v>577</v>
      </c>
      <c r="J769" s="5">
        <f>[4]怪物表!J770</f>
        <v>303</v>
      </c>
      <c r="K769" s="5">
        <f>[4]怪物表!K770</f>
        <v>765</v>
      </c>
      <c r="L769" s="5">
        <f>[4]怪物表!L770</f>
        <v>0</v>
      </c>
      <c r="M769" s="5">
        <f>[4]怪物表!M770</f>
        <v>497</v>
      </c>
      <c r="N769" s="5">
        <f>[4]怪物表!N770</f>
        <v>0</v>
      </c>
      <c r="O769" s="5">
        <f>[4]怪物表!O770</f>
        <v>2.6019999999999999</v>
      </c>
      <c r="P769" s="5">
        <f>[4]怪物表!P770</f>
        <v>0.1</v>
      </c>
      <c r="Q769" s="5">
        <f>[4]怪物表!Q770</f>
        <v>0.19895000000000007</v>
      </c>
      <c r="R769" s="5">
        <f>[4]怪物表!R770</f>
        <v>0.36500000000000021</v>
      </c>
      <c r="S769" s="5">
        <f>[4]怪物表!S770</f>
        <v>0.32850000000000024</v>
      </c>
      <c r="T769" s="5">
        <f>[4]怪物表!T770</f>
        <v>0.32850000000000024</v>
      </c>
      <c r="U769" s="5">
        <f>[4]怪物表!U770</f>
        <v>0</v>
      </c>
      <c r="V769" s="5">
        <f>[4]怪物表!V770</f>
        <v>0.65700000000000047</v>
      </c>
      <c r="W769" s="5">
        <f>[4]怪物表!W770</f>
        <v>0.32850000000000024</v>
      </c>
      <c r="X769" s="5">
        <f>[4]怪物表!X770</f>
        <v>0.32850000000000024</v>
      </c>
    </row>
    <row r="770" spans="2:24" ht="14.25" x14ac:dyDescent="0.2">
      <c r="B770" s="1" t="s">
        <v>2493</v>
      </c>
      <c r="C770" s="4">
        <v>75</v>
      </c>
      <c r="D770" s="5" t="str">
        <f>[4]怪物表!D771</f>
        <v>光系</v>
      </c>
      <c r="E770" s="5" t="str">
        <f>[4]怪物表!E771</f>
        <v>神圣</v>
      </c>
      <c r="F770" s="5">
        <f>[4]怪物表!F771</f>
        <v>0</v>
      </c>
      <c r="G770" s="5">
        <f>[4]怪物表!G771</f>
        <v>1456</v>
      </c>
      <c r="H770" s="5">
        <f>[4]怪物表!H771</f>
        <v>259</v>
      </c>
      <c r="I770" s="5">
        <f>[4]怪物表!I771</f>
        <v>592</v>
      </c>
      <c r="J770" s="5">
        <f>[4]怪物表!J771</f>
        <v>310</v>
      </c>
      <c r="K770" s="5">
        <f>[4]怪物表!K771</f>
        <v>786</v>
      </c>
      <c r="L770" s="5">
        <f>[4]怪物表!L771</f>
        <v>0</v>
      </c>
      <c r="M770" s="5">
        <f>[4]怪物表!M771</f>
        <v>507</v>
      </c>
      <c r="N770" s="5">
        <f>[4]怪物表!N771</f>
        <v>0</v>
      </c>
      <c r="O770" s="5">
        <f>[4]怪物表!O771</f>
        <v>2.625</v>
      </c>
      <c r="P770" s="5">
        <f>[4]怪物表!P771</f>
        <v>0.1</v>
      </c>
      <c r="Q770" s="5">
        <f>[4]怪物表!Q771</f>
        <v>0.20010000000000006</v>
      </c>
      <c r="R770" s="5">
        <f>[4]怪物表!R771</f>
        <v>0.37000000000000022</v>
      </c>
      <c r="S770" s="5">
        <f>[4]怪物表!S771</f>
        <v>0.33300000000000018</v>
      </c>
      <c r="T770" s="5">
        <f>[4]怪物表!T771</f>
        <v>0.33300000000000018</v>
      </c>
      <c r="U770" s="5">
        <f>[4]怪物表!U771</f>
        <v>0</v>
      </c>
      <c r="V770" s="5">
        <f>[4]怪物表!V771</f>
        <v>0.66600000000000037</v>
      </c>
      <c r="W770" s="5">
        <f>[4]怪物表!W771</f>
        <v>0.33300000000000018</v>
      </c>
      <c r="X770" s="5">
        <f>[4]怪物表!X771</f>
        <v>0.33300000000000018</v>
      </c>
    </row>
    <row r="771" spans="2:24" ht="14.25" x14ac:dyDescent="0.2">
      <c r="B771" s="1" t="s">
        <v>2494</v>
      </c>
      <c r="C771" s="4">
        <v>76</v>
      </c>
      <c r="D771" s="5" t="str">
        <f>[4]怪物表!D772</f>
        <v>光系</v>
      </c>
      <c r="E771" s="5" t="str">
        <f>[4]怪物表!E772</f>
        <v>神圣</v>
      </c>
      <c r="F771" s="5">
        <f>[4]怪物表!F772</f>
        <v>0</v>
      </c>
      <c r="G771" s="5">
        <f>[4]怪物表!G772</f>
        <v>1484</v>
      </c>
      <c r="H771" s="5">
        <f>[4]怪物表!H772</f>
        <v>264</v>
      </c>
      <c r="I771" s="5">
        <f>[4]怪物表!I772</f>
        <v>608</v>
      </c>
      <c r="J771" s="5">
        <f>[4]怪物表!J772</f>
        <v>316</v>
      </c>
      <c r="K771" s="5">
        <f>[4]怪物表!K772</f>
        <v>806</v>
      </c>
      <c r="L771" s="5">
        <f>[4]怪物表!L772</f>
        <v>0</v>
      </c>
      <c r="M771" s="5">
        <f>[4]怪物表!M772</f>
        <v>517</v>
      </c>
      <c r="N771" s="5">
        <f>[4]怪物表!N772</f>
        <v>0</v>
      </c>
      <c r="O771" s="5">
        <f>[4]怪物表!O772</f>
        <v>2.6479999999999997</v>
      </c>
      <c r="P771" s="5">
        <f>[4]怪物表!P772</f>
        <v>0.1</v>
      </c>
      <c r="Q771" s="5">
        <f>[4]怪物表!Q772</f>
        <v>0.20125000000000007</v>
      </c>
      <c r="R771" s="5">
        <f>[4]怪物表!R772</f>
        <v>0.37500000000000022</v>
      </c>
      <c r="S771" s="5">
        <f>[4]怪物表!S772</f>
        <v>0.33750000000000024</v>
      </c>
      <c r="T771" s="5">
        <f>[4]怪物表!T772</f>
        <v>0.33750000000000024</v>
      </c>
      <c r="U771" s="5">
        <f>[4]怪物表!U772</f>
        <v>0</v>
      </c>
      <c r="V771" s="5">
        <f>[4]怪物表!V772</f>
        <v>0.67500000000000049</v>
      </c>
      <c r="W771" s="5">
        <f>[4]怪物表!W772</f>
        <v>0.33750000000000024</v>
      </c>
      <c r="X771" s="5">
        <f>[4]怪物表!X772</f>
        <v>0.33750000000000024</v>
      </c>
    </row>
    <row r="772" spans="2:24" ht="14.25" x14ac:dyDescent="0.2">
      <c r="B772" s="1" t="s">
        <v>2495</v>
      </c>
      <c r="C772" s="4">
        <v>77</v>
      </c>
      <c r="D772" s="5" t="str">
        <f>[4]怪物表!D773</f>
        <v>光系</v>
      </c>
      <c r="E772" s="5" t="str">
        <f>[4]怪物表!E773</f>
        <v>神圣</v>
      </c>
      <c r="F772" s="5">
        <f>[4]怪物表!F773</f>
        <v>0</v>
      </c>
      <c r="G772" s="5">
        <f>[4]怪物表!G773</f>
        <v>1514</v>
      </c>
      <c r="H772" s="5">
        <f>[4]怪物表!H773</f>
        <v>269</v>
      </c>
      <c r="I772" s="5">
        <f>[4]怪物表!I773</f>
        <v>624</v>
      </c>
      <c r="J772" s="5">
        <f>[4]怪物表!J773</f>
        <v>324</v>
      </c>
      <c r="K772" s="5">
        <f>[4]怪物表!K773</f>
        <v>826</v>
      </c>
      <c r="L772" s="5">
        <f>[4]怪物表!L773</f>
        <v>0</v>
      </c>
      <c r="M772" s="5">
        <f>[4]怪物表!M773</f>
        <v>527</v>
      </c>
      <c r="N772" s="5">
        <f>[4]怪物表!N773</f>
        <v>0</v>
      </c>
      <c r="O772" s="5">
        <f>[4]怪物表!O773</f>
        <v>2.6709999999999998</v>
      </c>
      <c r="P772" s="5">
        <f>[4]怪物表!P773</f>
        <v>0.1</v>
      </c>
      <c r="Q772" s="5">
        <f>[4]怪物表!Q773</f>
        <v>0.20240000000000008</v>
      </c>
      <c r="R772" s="5">
        <f>[4]怪物表!R773</f>
        <v>0.38000000000000023</v>
      </c>
      <c r="S772" s="5">
        <f>[4]怪物表!S773</f>
        <v>0.34200000000000019</v>
      </c>
      <c r="T772" s="5">
        <f>[4]怪物表!T773</f>
        <v>0.34200000000000019</v>
      </c>
      <c r="U772" s="5">
        <f>[4]怪物表!U773</f>
        <v>0</v>
      </c>
      <c r="V772" s="5">
        <f>[4]怪物表!V773</f>
        <v>0.68400000000000039</v>
      </c>
      <c r="W772" s="5">
        <f>[4]怪物表!W773</f>
        <v>0.34200000000000019</v>
      </c>
      <c r="X772" s="5">
        <f>[4]怪物表!X773</f>
        <v>0.34200000000000019</v>
      </c>
    </row>
    <row r="773" spans="2:24" ht="14.25" x14ac:dyDescent="0.2">
      <c r="B773" s="1" t="s">
        <v>2496</v>
      </c>
      <c r="C773" s="4">
        <v>78</v>
      </c>
      <c r="D773" s="5" t="str">
        <f>[4]怪物表!D774</f>
        <v>光系</v>
      </c>
      <c r="E773" s="5" t="str">
        <f>[4]怪物表!E774</f>
        <v>神圣</v>
      </c>
      <c r="F773" s="5">
        <f>[4]怪物表!F774</f>
        <v>0</v>
      </c>
      <c r="G773" s="5">
        <f>[4]怪物表!G774</f>
        <v>1543</v>
      </c>
      <c r="H773" s="5">
        <f>[4]怪物表!H774</f>
        <v>274</v>
      </c>
      <c r="I773" s="5">
        <f>[4]怪物表!I774</f>
        <v>639</v>
      </c>
      <c r="J773" s="5">
        <f>[4]怪物表!J774</f>
        <v>330</v>
      </c>
      <c r="K773" s="5">
        <f>[4]怪物表!K774</f>
        <v>847</v>
      </c>
      <c r="L773" s="5">
        <f>[4]怪物表!L774</f>
        <v>0</v>
      </c>
      <c r="M773" s="5">
        <f>[4]怪物表!M774</f>
        <v>538</v>
      </c>
      <c r="N773" s="5">
        <f>[4]怪物表!N774</f>
        <v>0</v>
      </c>
      <c r="O773" s="5">
        <f>[4]怪物表!O774</f>
        <v>2.694</v>
      </c>
      <c r="P773" s="5">
        <f>[4]怪物表!P774</f>
        <v>0.1</v>
      </c>
      <c r="Q773" s="5">
        <f>[4]怪物表!Q774</f>
        <v>0.20355000000000006</v>
      </c>
      <c r="R773" s="5">
        <f>[4]怪物表!R774</f>
        <v>0.38500000000000023</v>
      </c>
      <c r="S773" s="5">
        <f>[4]怪物表!S774</f>
        <v>0.34650000000000025</v>
      </c>
      <c r="T773" s="5">
        <f>[4]怪物表!T774</f>
        <v>0.34650000000000025</v>
      </c>
      <c r="U773" s="5">
        <f>[4]怪物表!U774</f>
        <v>0</v>
      </c>
      <c r="V773" s="5">
        <f>[4]怪物表!V774</f>
        <v>0.6930000000000005</v>
      </c>
      <c r="W773" s="5">
        <f>[4]怪物表!W774</f>
        <v>0.34650000000000025</v>
      </c>
      <c r="X773" s="5">
        <f>[4]怪物表!X774</f>
        <v>0.34650000000000025</v>
      </c>
    </row>
    <row r="774" spans="2:24" ht="14.25" x14ac:dyDescent="0.2">
      <c r="B774" s="1" t="s">
        <v>2497</v>
      </c>
      <c r="C774" s="4">
        <v>79</v>
      </c>
      <c r="D774" s="5" t="str">
        <f>[4]怪物表!D775</f>
        <v>光系</v>
      </c>
      <c r="E774" s="5" t="str">
        <f>[4]怪物表!E775</f>
        <v>神圣</v>
      </c>
      <c r="F774" s="5">
        <f>[4]怪物表!F775</f>
        <v>0</v>
      </c>
      <c r="G774" s="5">
        <f>[4]怪物表!G775</f>
        <v>1572</v>
      </c>
      <c r="H774" s="5">
        <f>[4]怪物表!H775</f>
        <v>279</v>
      </c>
      <c r="I774" s="5">
        <f>[4]怪物表!I775</f>
        <v>655</v>
      </c>
      <c r="J774" s="5">
        <f>[4]怪物表!J775</f>
        <v>337</v>
      </c>
      <c r="K774" s="5">
        <f>[4]怪物表!K775</f>
        <v>868</v>
      </c>
      <c r="L774" s="5">
        <f>[4]怪物表!L775</f>
        <v>0</v>
      </c>
      <c r="M774" s="5">
        <f>[4]怪物表!M775</f>
        <v>549</v>
      </c>
      <c r="N774" s="5">
        <f>[4]怪物表!N775</f>
        <v>0</v>
      </c>
      <c r="O774" s="5">
        <f>[4]怪物表!O775</f>
        <v>2.7170000000000001</v>
      </c>
      <c r="P774" s="5">
        <f>[4]怪物表!P775</f>
        <v>0.1</v>
      </c>
      <c r="Q774" s="5">
        <f>[4]怪物表!Q775</f>
        <v>0.20470000000000008</v>
      </c>
      <c r="R774" s="5">
        <f>[4]怪物表!R775</f>
        <v>0.39000000000000024</v>
      </c>
      <c r="S774" s="5">
        <f>[4]怪物表!S775</f>
        <v>0.3510000000000002</v>
      </c>
      <c r="T774" s="5">
        <f>[4]怪物表!T775</f>
        <v>0.3510000000000002</v>
      </c>
      <c r="U774" s="5">
        <f>[4]怪物表!U775</f>
        <v>0</v>
      </c>
      <c r="V774" s="5">
        <f>[4]怪物表!V775</f>
        <v>0.7020000000000004</v>
      </c>
      <c r="W774" s="5">
        <f>[4]怪物表!W775</f>
        <v>0.3510000000000002</v>
      </c>
      <c r="X774" s="5">
        <f>[4]怪物表!X775</f>
        <v>0.3510000000000002</v>
      </c>
    </row>
    <row r="775" spans="2:24" ht="14.25" x14ac:dyDescent="0.2">
      <c r="B775" s="1" t="s">
        <v>2498</v>
      </c>
      <c r="C775" s="4">
        <v>80</v>
      </c>
      <c r="D775" s="5" t="str">
        <f>[4]怪物表!D776</f>
        <v>光系</v>
      </c>
      <c r="E775" s="5" t="str">
        <f>[4]怪物表!E776</f>
        <v>神圣</v>
      </c>
      <c r="F775" s="5">
        <f>[4]怪物表!F776</f>
        <v>0</v>
      </c>
      <c r="G775" s="5">
        <f>[4]怪物表!G776</f>
        <v>1602</v>
      </c>
      <c r="H775" s="5">
        <f>[4]怪物表!H776</f>
        <v>284</v>
      </c>
      <c r="I775" s="5">
        <f>[4]怪物表!I776</f>
        <v>671</v>
      </c>
      <c r="J775" s="5">
        <f>[4]怪物表!J776</f>
        <v>343</v>
      </c>
      <c r="K775" s="5">
        <f>[4]怪物表!K776</f>
        <v>889</v>
      </c>
      <c r="L775" s="5">
        <f>[4]怪物表!L776</f>
        <v>0</v>
      </c>
      <c r="M775" s="5">
        <f>[4]怪物表!M776</f>
        <v>560</v>
      </c>
      <c r="N775" s="5">
        <f>[4]怪物表!N776</f>
        <v>0</v>
      </c>
      <c r="O775" s="5">
        <f>[4]怪物表!O776</f>
        <v>2.74</v>
      </c>
      <c r="P775" s="5">
        <f>[4]怪物表!P776</f>
        <v>0.1</v>
      </c>
      <c r="Q775" s="5">
        <f>[4]怪物表!Q776</f>
        <v>0.20585000000000006</v>
      </c>
      <c r="R775" s="5">
        <f>[4]怪物表!R776</f>
        <v>0.39500000000000024</v>
      </c>
      <c r="S775" s="5">
        <f>[4]怪物表!S776</f>
        <v>0.35550000000000026</v>
      </c>
      <c r="T775" s="5">
        <f>[4]怪物表!T776</f>
        <v>0.35550000000000026</v>
      </c>
      <c r="U775" s="5">
        <f>[4]怪物表!U776</f>
        <v>0</v>
      </c>
      <c r="V775" s="5">
        <f>[4]怪物表!V776</f>
        <v>0.71100000000000052</v>
      </c>
      <c r="W775" s="5">
        <f>[4]怪物表!W776</f>
        <v>0.35550000000000026</v>
      </c>
      <c r="X775" s="5">
        <f>[4]怪物表!X776</f>
        <v>0.35550000000000026</v>
      </c>
    </row>
    <row r="776" spans="2:24" ht="14.25" x14ac:dyDescent="0.2">
      <c r="B776" s="1" t="s">
        <v>2499</v>
      </c>
      <c r="C776" s="4">
        <v>81</v>
      </c>
      <c r="D776" s="5" t="str">
        <f>[4]怪物表!D777</f>
        <v>光系</v>
      </c>
      <c r="E776" s="5" t="str">
        <f>[4]怪物表!E777</f>
        <v>神圣</v>
      </c>
      <c r="F776" s="5">
        <f>[4]怪物表!F777</f>
        <v>0</v>
      </c>
      <c r="G776" s="5">
        <f>[4]怪物表!G777</f>
        <v>1630</v>
      </c>
      <c r="H776" s="5">
        <f>[4]怪物表!H777</f>
        <v>289</v>
      </c>
      <c r="I776" s="5">
        <f>[4]怪物表!I777</f>
        <v>688</v>
      </c>
      <c r="J776" s="5">
        <f>[4]怪物表!J777</f>
        <v>351</v>
      </c>
      <c r="K776" s="5">
        <f>[4]怪物表!K777</f>
        <v>910</v>
      </c>
      <c r="L776" s="5">
        <f>[4]怪物表!L777</f>
        <v>0</v>
      </c>
      <c r="M776" s="5">
        <f>[4]怪物表!M777</f>
        <v>571</v>
      </c>
      <c r="N776" s="5">
        <f>[4]怪物表!N777</f>
        <v>0</v>
      </c>
      <c r="O776" s="5">
        <f>[4]怪物表!O777</f>
        <v>2.7629999999999999</v>
      </c>
      <c r="P776" s="5">
        <f>[4]怪物表!P777</f>
        <v>0.1</v>
      </c>
      <c r="Q776" s="5">
        <f>[4]怪物表!Q777</f>
        <v>0.20700000000000007</v>
      </c>
      <c r="R776" s="5">
        <f>[4]怪物表!R777</f>
        <v>0.40000000000000024</v>
      </c>
      <c r="S776" s="5">
        <f>[4]怪物表!S777</f>
        <v>0.36000000000000021</v>
      </c>
      <c r="T776" s="5">
        <f>[4]怪物表!T777</f>
        <v>0.36000000000000021</v>
      </c>
      <c r="U776" s="5">
        <f>[4]怪物表!U777</f>
        <v>0</v>
      </c>
      <c r="V776" s="5">
        <f>[4]怪物表!V777</f>
        <v>0.72000000000000042</v>
      </c>
      <c r="W776" s="5">
        <f>[4]怪物表!W777</f>
        <v>0.36000000000000021</v>
      </c>
      <c r="X776" s="5">
        <f>[4]怪物表!X777</f>
        <v>0.36000000000000021</v>
      </c>
    </row>
    <row r="777" spans="2:24" ht="14.25" x14ac:dyDescent="0.2">
      <c r="B777" s="1" t="s">
        <v>2500</v>
      </c>
      <c r="C777" s="4">
        <v>82</v>
      </c>
      <c r="D777" s="5" t="str">
        <f>[4]怪物表!D778</f>
        <v>光系</v>
      </c>
      <c r="E777" s="5" t="str">
        <f>[4]怪物表!E778</f>
        <v>神圣</v>
      </c>
      <c r="F777" s="5">
        <f>[4]怪物表!F778</f>
        <v>0</v>
      </c>
      <c r="G777" s="5">
        <f>[4]怪物表!G778</f>
        <v>1659</v>
      </c>
      <c r="H777" s="5">
        <f>[4]怪物表!H778</f>
        <v>294</v>
      </c>
      <c r="I777" s="5">
        <f>[4]怪物表!I778</f>
        <v>704</v>
      </c>
      <c r="J777" s="5">
        <f>[4]怪物表!J778</f>
        <v>357</v>
      </c>
      <c r="K777" s="5">
        <f>[4]怪物表!K778</f>
        <v>933</v>
      </c>
      <c r="L777" s="5">
        <f>[4]怪物表!L778</f>
        <v>0</v>
      </c>
      <c r="M777" s="5">
        <f>[4]怪物表!M778</f>
        <v>582</v>
      </c>
      <c r="N777" s="5">
        <f>[4]怪物表!N778</f>
        <v>0</v>
      </c>
      <c r="O777" s="5">
        <f>[4]怪物表!O778</f>
        <v>2.786</v>
      </c>
      <c r="P777" s="5">
        <f>[4]怪物表!P778</f>
        <v>0.1</v>
      </c>
      <c r="Q777" s="5">
        <f>[4]怪物表!Q778</f>
        <v>0.20815000000000008</v>
      </c>
      <c r="R777" s="5">
        <f>[4]怪物表!R778</f>
        <v>0.40500000000000025</v>
      </c>
      <c r="S777" s="5">
        <f>[4]怪物表!S778</f>
        <v>0.36450000000000027</v>
      </c>
      <c r="T777" s="5">
        <f>[4]怪物表!T778</f>
        <v>0.36450000000000027</v>
      </c>
      <c r="U777" s="5">
        <f>[4]怪物表!U778</f>
        <v>0</v>
      </c>
      <c r="V777" s="5">
        <f>[4]怪物表!V778</f>
        <v>0.72900000000000054</v>
      </c>
      <c r="W777" s="5">
        <f>[4]怪物表!W778</f>
        <v>0.36450000000000027</v>
      </c>
      <c r="X777" s="5">
        <f>[4]怪物表!X778</f>
        <v>0.36450000000000027</v>
      </c>
    </row>
    <row r="778" spans="2:24" ht="14.25" x14ac:dyDescent="0.2">
      <c r="B778" s="1" t="s">
        <v>2501</v>
      </c>
      <c r="C778" s="4">
        <v>83</v>
      </c>
      <c r="D778" s="5" t="str">
        <f>[4]怪物表!D779</f>
        <v>光系</v>
      </c>
      <c r="E778" s="5" t="str">
        <f>[4]怪物表!E779</f>
        <v>神圣</v>
      </c>
      <c r="F778" s="5">
        <f>[4]怪物表!F779</f>
        <v>0</v>
      </c>
      <c r="G778" s="5">
        <f>[4]怪物表!G779</f>
        <v>1688</v>
      </c>
      <c r="H778" s="5">
        <f>[4]怪物表!H779</f>
        <v>299</v>
      </c>
      <c r="I778" s="5">
        <f>[4]怪物表!I779</f>
        <v>721</v>
      </c>
      <c r="J778" s="5">
        <f>[4]怪物表!J779</f>
        <v>364</v>
      </c>
      <c r="K778" s="5">
        <f>[4]怪物表!K779</f>
        <v>956</v>
      </c>
      <c r="L778" s="5">
        <f>[4]怪物表!L779</f>
        <v>0</v>
      </c>
      <c r="M778" s="5">
        <f>[4]怪物表!M779</f>
        <v>593</v>
      </c>
      <c r="N778" s="5">
        <f>[4]怪物表!N779</f>
        <v>0</v>
      </c>
      <c r="O778" s="5">
        <f>[4]怪物表!O779</f>
        <v>2.8089999999999997</v>
      </c>
      <c r="P778" s="5">
        <f>[4]怪物表!P779</f>
        <v>0.1</v>
      </c>
      <c r="Q778" s="5">
        <f>[4]怪物表!Q779</f>
        <v>0.20930000000000007</v>
      </c>
      <c r="R778" s="5">
        <f>[4]怪物表!R779</f>
        <v>0.41000000000000025</v>
      </c>
      <c r="S778" s="5">
        <f>[4]怪物表!S779</f>
        <v>0.36900000000000022</v>
      </c>
      <c r="T778" s="5">
        <f>[4]怪物表!T779</f>
        <v>0.36900000000000022</v>
      </c>
      <c r="U778" s="5">
        <f>[4]怪物表!U779</f>
        <v>0</v>
      </c>
      <c r="V778" s="5">
        <f>[4]怪物表!V779</f>
        <v>0.73800000000000043</v>
      </c>
      <c r="W778" s="5">
        <f>[4]怪物表!W779</f>
        <v>0.36900000000000022</v>
      </c>
      <c r="X778" s="5">
        <f>[4]怪物表!X779</f>
        <v>0.36900000000000022</v>
      </c>
    </row>
    <row r="779" spans="2:24" ht="14.25" x14ac:dyDescent="0.2">
      <c r="B779" s="1" t="s">
        <v>2502</v>
      </c>
      <c r="C779" s="4">
        <v>84</v>
      </c>
      <c r="D779" s="5" t="str">
        <f>[4]怪物表!D780</f>
        <v>光系</v>
      </c>
      <c r="E779" s="5" t="str">
        <f>[4]怪物表!E780</f>
        <v>神圣</v>
      </c>
      <c r="F779" s="5">
        <f>[4]怪物表!F780</f>
        <v>0</v>
      </c>
      <c r="G779" s="5">
        <f>[4]怪物表!G780</f>
        <v>1717</v>
      </c>
      <c r="H779" s="5">
        <f>[4]怪物表!H780</f>
        <v>304</v>
      </c>
      <c r="I779" s="5">
        <f>[4]怪物表!I780</f>
        <v>739</v>
      </c>
      <c r="J779" s="5">
        <f>[4]怪物表!J780</f>
        <v>371</v>
      </c>
      <c r="K779" s="5">
        <f>[4]怪物表!K780</f>
        <v>979</v>
      </c>
      <c r="L779" s="5">
        <f>[4]怪物表!L780</f>
        <v>0</v>
      </c>
      <c r="M779" s="5">
        <f>[4]怪物表!M780</f>
        <v>604</v>
      </c>
      <c r="N779" s="5">
        <f>[4]怪物表!N780</f>
        <v>0</v>
      </c>
      <c r="O779" s="5">
        <f>[4]怪物表!O780</f>
        <v>2.8319999999999999</v>
      </c>
      <c r="P779" s="5">
        <f>[4]怪物表!P780</f>
        <v>0.1</v>
      </c>
      <c r="Q779" s="5">
        <f>[4]怪物表!Q780</f>
        <v>0.21045000000000008</v>
      </c>
      <c r="R779" s="5">
        <f>[4]怪物表!R780</f>
        <v>0.41500000000000026</v>
      </c>
      <c r="S779" s="5">
        <f>[4]怪物表!S780</f>
        <v>0.37350000000000028</v>
      </c>
      <c r="T779" s="5">
        <f>[4]怪物表!T780</f>
        <v>0.37350000000000028</v>
      </c>
      <c r="U779" s="5">
        <f>[4]怪物表!U780</f>
        <v>0</v>
      </c>
      <c r="V779" s="5">
        <f>[4]怪物表!V780</f>
        <v>0.74700000000000055</v>
      </c>
      <c r="W779" s="5">
        <f>[4]怪物表!W780</f>
        <v>0.37350000000000028</v>
      </c>
      <c r="X779" s="5">
        <f>[4]怪物表!X780</f>
        <v>0.37350000000000028</v>
      </c>
    </row>
    <row r="780" spans="2:24" ht="14.25" x14ac:dyDescent="0.2">
      <c r="B780" s="1" t="s">
        <v>2503</v>
      </c>
      <c r="C780" s="4">
        <v>85</v>
      </c>
      <c r="D780" s="5" t="str">
        <f>[4]怪物表!D781</f>
        <v>光系</v>
      </c>
      <c r="E780" s="5" t="str">
        <f>[4]怪物表!E781</f>
        <v>神圣</v>
      </c>
      <c r="F780" s="5">
        <f>[4]怪物表!F781</f>
        <v>0</v>
      </c>
      <c r="G780" s="5">
        <f>[4]怪物表!G781</f>
        <v>1748</v>
      </c>
      <c r="H780" s="5">
        <f>[4]怪物表!H781</f>
        <v>309</v>
      </c>
      <c r="I780" s="5">
        <f>[4]怪物表!I781</f>
        <v>756</v>
      </c>
      <c r="J780" s="5">
        <f>[4]怪物表!J781</f>
        <v>378</v>
      </c>
      <c r="K780" s="5">
        <f>[4]怪物表!K781</f>
        <v>1002</v>
      </c>
      <c r="L780" s="5">
        <f>[4]怪物表!L781</f>
        <v>0</v>
      </c>
      <c r="M780" s="5">
        <f>[4]怪物表!M781</f>
        <v>615</v>
      </c>
      <c r="N780" s="5">
        <f>[4]怪物表!N781</f>
        <v>0</v>
      </c>
      <c r="O780" s="5">
        <f>[4]怪物表!O781</f>
        <v>2.8549999999999995</v>
      </c>
      <c r="P780" s="5">
        <f>[4]怪物表!P781</f>
        <v>0.1</v>
      </c>
      <c r="Q780" s="5">
        <f>[4]怪物表!Q781</f>
        <v>0.21160000000000007</v>
      </c>
      <c r="R780" s="5">
        <f>[4]怪物表!R781</f>
        <v>0.42000000000000026</v>
      </c>
      <c r="S780" s="5">
        <f>[4]怪物表!S781</f>
        <v>0.37800000000000022</v>
      </c>
      <c r="T780" s="5">
        <f>[4]怪物表!T781</f>
        <v>0.37800000000000022</v>
      </c>
      <c r="U780" s="5">
        <f>[4]怪物表!U781</f>
        <v>0</v>
      </c>
      <c r="V780" s="5">
        <f>[4]怪物表!V781</f>
        <v>0.75600000000000045</v>
      </c>
      <c r="W780" s="5">
        <f>[4]怪物表!W781</f>
        <v>0.37800000000000022</v>
      </c>
      <c r="X780" s="5">
        <f>[4]怪物表!X781</f>
        <v>0.37800000000000022</v>
      </c>
    </row>
    <row r="781" spans="2:24" ht="14.25" x14ac:dyDescent="0.2">
      <c r="B781" s="1" t="s">
        <v>2504</v>
      </c>
      <c r="C781" s="4">
        <v>86</v>
      </c>
      <c r="D781" s="5" t="str">
        <f>[4]怪物表!D782</f>
        <v>光系</v>
      </c>
      <c r="E781" s="5" t="str">
        <f>[4]怪物表!E782</f>
        <v>神圣</v>
      </c>
      <c r="F781" s="5">
        <f>[4]怪物表!F782</f>
        <v>0</v>
      </c>
      <c r="G781" s="5">
        <f>[4]怪物表!G782</f>
        <v>1778</v>
      </c>
      <c r="H781" s="5">
        <f>[4]怪物表!H782</f>
        <v>314</v>
      </c>
      <c r="I781" s="5">
        <f>[4]怪物表!I782</f>
        <v>774</v>
      </c>
      <c r="J781" s="5">
        <f>[4]怪物表!J782</f>
        <v>386</v>
      </c>
      <c r="K781" s="5">
        <f>[4]怪物表!K782</f>
        <v>1026</v>
      </c>
      <c r="L781" s="5">
        <f>[4]怪物表!L782</f>
        <v>0</v>
      </c>
      <c r="M781" s="5">
        <f>[4]怪物表!M782</f>
        <v>626</v>
      </c>
      <c r="N781" s="5">
        <f>[4]怪物表!N782</f>
        <v>0</v>
      </c>
      <c r="O781" s="5">
        <f>[4]怪物表!O782</f>
        <v>2.8779999999999997</v>
      </c>
      <c r="P781" s="5">
        <f>[4]怪物表!P782</f>
        <v>0.1</v>
      </c>
      <c r="Q781" s="5">
        <f>[4]怪物表!Q782</f>
        <v>0.21275000000000008</v>
      </c>
      <c r="R781" s="5">
        <f>[4]怪物表!R782</f>
        <v>0.42500000000000027</v>
      </c>
      <c r="S781" s="5">
        <f>[4]怪物表!S782</f>
        <v>0.38250000000000028</v>
      </c>
      <c r="T781" s="5">
        <f>[4]怪物表!T782</f>
        <v>0.38250000000000028</v>
      </c>
      <c r="U781" s="5">
        <f>[4]怪物表!U782</f>
        <v>0</v>
      </c>
      <c r="V781" s="5">
        <f>[4]怪物表!V782</f>
        <v>0.76500000000000057</v>
      </c>
      <c r="W781" s="5">
        <f>[4]怪物表!W782</f>
        <v>0.38250000000000028</v>
      </c>
      <c r="X781" s="5">
        <f>[4]怪物表!X782</f>
        <v>0.38250000000000028</v>
      </c>
    </row>
    <row r="782" spans="2:24" ht="14.25" x14ac:dyDescent="0.2">
      <c r="B782" s="1" t="s">
        <v>2505</v>
      </c>
      <c r="C782" s="4">
        <v>87</v>
      </c>
      <c r="D782" s="5" t="str">
        <f>[4]怪物表!D783</f>
        <v>光系</v>
      </c>
      <c r="E782" s="5" t="str">
        <f>[4]怪物表!E783</f>
        <v>神圣</v>
      </c>
      <c r="F782" s="5">
        <f>[4]怪物表!F783</f>
        <v>0</v>
      </c>
      <c r="G782" s="5">
        <f>[4]怪物表!G783</f>
        <v>1807</v>
      </c>
      <c r="H782" s="5">
        <f>[4]怪物表!H783</f>
        <v>319</v>
      </c>
      <c r="I782" s="5">
        <f>[4]怪物表!I783</f>
        <v>792</v>
      </c>
      <c r="J782" s="5">
        <f>[4]怪物表!J783</f>
        <v>393</v>
      </c>
      <c r="K782" s="5">
        <f>[4]怪物表!K783</f>
        <v>1051</v>
      </c>
      <c r="L782" s="5">
        <f>[4]怪物表!L783</f>
        <v>0</v>
      </c>
      <c r="M782" s="5">
        <f>[4]怪物表!M783</f>
        <v>637</v>
      </c>
      <c r="N782" s="5">
        <f>[4]怪物表!N783</f>
        <v>0</v>
      </c>
      <c r="O782" s="5">
        <f>[4]怪物表!O783</f>
        <v>2.9009999999999998</v>
      </c>
      <c r="P782" s="5">
        <f>[4]怪物表!P783</f>
        <v>0.1</v>
      </c>
      <c r="Q782" s="5">
        <f>[4]怪物表!Q783</f>
        <v>0.21390000000000009</v>
      </c>
      <c r="R782" s="5">
        <f>[4]怪物表!R783</f>
        <v>0.43000000000000027</v>
      </c>
      <c r="S782" s="5">
        <f>[4]怪物表!S783</f>
        <v>0.38700000000000023</v>
      </c>
      <c r="T782" s="5">
        <f>[4]怪物表!T783</f>
        <v>0.38700000000000023</v>
      </c>
      <c r="U782" s="5">
        <f>[4]怪物表!U783</f>
        <v>0</v>
      </c>
      <c r="V782" s="5">
        <f>[4]怪物表!V783</f>
        <v>0.77400000000000047</v>
      </c>
      <c r="W782" s="5">
        <f>[4]怪物表!W783</f>
        <v>0.38700000000000023</v>
      </c>
      <c r="X782" s="5">
        <f>[4]怪物表!X783</f>
        <v>0.38700000000000023</v>
      </c>
    </row>
    <row r="783" spans="2:24" ht="14.25" x14ac:dyDescent="0.2">
      <c r="B783" s="1" t="s">
        <v>2506</v>
      </c>
      <c r="C783" s="4">
        <v>88</v>
      </c>
      <c r="D783" s="5" t="str">
        <f>[4]怪物表!D784</f>
        <v>光系</v>
      </c>
      <c r="E783" s="5" t="str">
        <f>[4]怪物表!E784</f>
        <v>神圣</v>
      </c>
      <c r="F783" s="5">
        <f>[4]怪物表!F784</f>
        <v>0</v>
      </c>
      <c r="G783" s="5">
        <f>[4]怪物表!G784</f>
        <v>1837</v>
      </c>
      <c r="H783" s="5">
        <f>[4]怪物表!H784</f>
        <v>324</v>
      </c>
      <c r="I783" s="5">
        <f>[4]怪物表!I784</f>
        <v>811</v>
      </c>
      <c r="J783" s="5">
        <f>[4]怪物表!J784</f>
        <v>400</v>
      </c>
      <c r="K783" s="5">
        <f>[4]怪物表!K784</f>
        <v>1076</v>
      </c>
      <c r="L783" s="5">
        <f>[4]怪物表!L784</f>
        <v>0</v>
      </c>
      <c r="M783" s="5">
        <f>[4]怪物表!M784</f>
        <v>648</v>
      </c>
      <c r="N783" s="5">
        <f>[4]怪物表!N784</f>
        <v>0</v>
      </c>
      <c r="O783" s="5">
        <f>[4]怪物表!O784</f>
        <v>2.9239999999999995</v>
      </c>
      <c r="P783" s="5">
        <f>[4]怪物表!P784</f>
        <v>0.1</v>
      </c>
      <c r="Q783" s="5">
        <f>[4]怪物表!Q784</f>
        <v>0.21505000000000007</v>
      </c>
      <c r="R783" s="5">
        <f>[4]怪物表!R784</f>
        <v>0.43500000000000028</v>
      </c>
      <c r="S783" s="5">
        <f>[4]怪物表!S784</f>
        <v>0.39150000000000029</v>
      </c>
      <c r="T783" s="5">
        <f>[4]怪物表!T784</f>
        <v>0.39150000000000029</v>
      </c>
      <c r="U783" s="5">
        <f>[4]怪物表!U784</f>
        <v>0</v>
      </c>
      <c r="V783" s="5">
        <f>[4]怪物表!V784</f>
        <v>0.78300000000000058</v>
      </c>
      <c r="W783" s="5">
        <f>[4]怪物表!W784</f>
        <v>0.39150000000000029</v>
      </c>
      <c r="X783" s="5">
        <f>[4]怪物表!X784</f>
        <v>0.39150000000000029</v>
      </c>
    </row>
    <row r="784" spans="2:24" ht="14.25" x14ac:dyDescent="0.2">
      <c r="B784" s="1" t="s">
        <v>2507</v>
      </c>
      <c r="C784" s="4">
        <v>89</v>
      </c>
      <c r="D784" s="5" t="str">
        <f>[4]怪物表!D785</f>
        <v>光系</v>
      </c>
      <c r="E784" s="5" t="str">
        <f>[4]怪物表!E785</f>
        <v>神圣</v>
      </c>
      <c r="F784" s="5">
        <f>[4]怪物表!F785</f>
        <v>0</v>
      </c>
      <c r="G784" s="5">
        <f>[4]怪物表!G785</f>
        <v>1867</v>
      </c>
      <c r="H784" s="5">
        <f>[4]怪物表!H785</f>
        <v>329</v>
      </c>
      <c r="I784" s="5">
        <f>[4]怪物表!I785</f>
        <v>830</v>
      </c>
      <c r="J784" s="5">
        <f>[4]怪物表!J785</f>
        <v>407</v>
      </c>
      <c r="K784" s="5">
        <f>[4]怪物表!K785</f>
        <v>1101</v>
      </c>
      <c r="L784" s="5">
        <f>[4]怪物表!L785</f>
        <v>0</v>
      </c>
      <c r="M784" s="5">
        <f>[4]怪物表!M785</f>
        <v>659</v>
      </c>
      <c r="N784" s="5">
        <f>[4]怪物表!N785</f>
        <v>0</v>
      </c>
      <c r="O784" s="5">
        <f>[4]怪物表!O785</f>
        <v>2.9469999999999996</v>
      </c>
      <c r="P784" s="5">
        <f>[4]怪物表!P785</f>
        <v>0.1</v>
      </c>
      <c r="Q784" s="5">
        <f>[4]怪物表!Q785</f>
        <v>0.21620000000000009</v>
      </c>
      <c r="R784" s="5">
        <f>[4]怪物表!R785</f>
        <v>0.44000000000000028</v>
      </c>
      <c r="S784" s="5">
        <f>[4]怪物表!S785</f>
        <v>0.39600000000000024</v>
      </c>
      <c r="T784" s="5">
        <f>[4]怪物表!T785</f>
        <v>0.39600000000000024</v>
      </c>
      <c r="U784" s="5">
        <f>[4]怪物表!U785</f>
        <v>0</v>
      </c>
      <c r="V784" s="5">
        <f>[4]怪物表!V785</f>
        <v>0.79200000000000048</v>
      </c>
      <c r="W784" s="5">
        <f>[4]怪物表!W785</f>
        <v>0.39600000000000024</v>
      </c>
      <c r="X784" s="5">
        <f>[4]怪物表!X785</f>
        <v>0.39600000000000024</v>
      </c>
    </row>
    <row r="785" spans="2:24" ht="14.25" x14ac:dyDescent="0.2">
      <c r="B785" s="1" t="s">
        <v>2508</v>
      </c>
      <c r="C785" s="4">
        <v>90</v>
      </c>
      <c r="D785" s="5" t="str">
        <f>[4]怪物表!D786</f>
        <v>光系</v>
      </c>
      <c r="E785" s="5" t="str">
        <f>[4]怪物表!E786</f>
        <v>神圣</v>
      </c>
      <c r="F785" s="5">
        <f>[4]怪物表!F786</f>
        <v>0</v>
      </c>
      <c r="G785" s="5">
        <f>[4]怪物表!G786</f>
        <v>1896</v>
      </c>
      <c r="H785" s="5">
        <f>[4]怪物表!H786</f>
        <v>334</v>
      </c>
      <c r="I785" s="5">
        <f>[4]怪物表!I786</f>
        <v>849</v>
      </c>
      <c r="J785" s="5">
        <f>[4]怪物表!J786</f>
        <v>414</v>
      </c>
      <c r="K785" s="5">
        <f>[4]怪物表!K786</f>
        <v>1126</v>
      </c>
      <c r="L785" s="5">
        <f>[4]怪物表!L786</f>
        <v>0</v>
      </c>
      <c r="M785" s="5">
        <f>[4]怪物表!M786</f>
        <v>670</v>
      </c>
      <c r="N785" s="5">
        <f>[4]怪物表!N786</f>
        <v>0</v>
      </c>
      <c r="O785" s="5">
        <f>[4]怪物表!O786</f>
        <v>2.9699999999999998</v>
      </c>
      <c r="P785" s="5">
        <f>[4]怪物表!P786</f>
        <v>0.1</v>
      </c>
      <c r="Q785" s="5">
        <f>[4]怪物表!Q786</f>
        <v>0.21735000000000007</v>
      </c>
      <c r="R785" s="5">
        <f>[4]怪物表!R786</f>
        <v>0.44500000000000028</v>
      </c>
      <c r="S785" s="5">
        <f>[4]怪物表!S786</f>
        <v>0.4005000000000003</v>
      </c>
      <c r="T785" s="5">
        <f>[4]怪物表!T786</f>
        <v>0.4005000000000003</v>
      </c>
      <c r="U785" s="5">
        <f>[4]怪物表!U786</f>
        <v>0</v>
      </c>
      <c r="V785" s="5">
        <f>[4]怪物表!V786</f>
        <v>0.8010000000000006</v>
      </c>
      <c r="W785" s="5">
        <f>[4]怪物表!W786</f>
        <v>0.4005000000000003</v>
      </c>
      <c r="X785" s="5">
        <f>[4]怪物表!X786</f>
        <v>0.4005000000000003</v>
      </c>
    </row>
    <row r="786" spans="2:24" ht="14.25" x14ac:dyDescent="0.2">
      <c r="B786" s="1" t="s">
        <v>2509</v>
      </c>
      <c r="C786" s="4">
        <v>91</v>
      </c>
      <c r="D786" s="5" t="str">
        <f>[4]怪物表!D787</f>
        <v>光系</v>
      </c>
      <c r="E786" s="5" t="str">
        <f>[4]怪物表!E787</f>
        <v>神圣</v>
      </c>
      <c r="F786" s="5">
        <f>[4]怪物表!F787</f>
        <v>0</v>
      </c>
      <c r="G786" s="5">
        <f>[4]怪物表!G787</f>
        <v>1926</v>
      </c>
      <c r="H786" s="5">
        <f>[4]怪物表!H787</f>
        <v>339</v>
      </c>
      <c r="I786" s="5">
        <f>[4]怪物表!I787</f>
        <v>868</v>
      </c>
      <c r="J786" s="5">
        <f>[4]怪物表!J787</f>
        <v>422</v>
      </c>
      <c r="K786" s="5">
        <f>[4]怪物表!K787</f>
        <v>1153</v>
      </c>
      <c r="L786" s="5">
        <f>[4]怪物表!L787</f>
        <v>0</v>
      </c>
      <c r="M786" s="5">
        <f>[4]怪物表!M787</f>
        <v>681</v>
      </c>
      <c r="N786" s="5">
        <f>[4]怪物表!N787</f>
        <v>0</v>
      </c>
      <c r="O786" s="5">
        <f>[4]怪物表!O787</f>
        <v>2.9929999999999999</v>
      </c>
      <c r="P786" s="5">
        <f>[4]怪物表!P787</f>
        <v>0.1</v>
      </c>
      <c r="Q786" s="5">
        <f>[4]怪物表!Q787</f>
        <v>0.21850000000000008</v>
      </c>
      <c r="R786" s="5">
        <f>[4]怪物表!R787</f>
        <v>0.45000000000000029</v>
      </c>
      <c r="S786" s="5">
        <f>[4]怪物表!S787</f>
        <v>0.40500000000000025</v>
      </c>
      <c r="T786" s="5">
        <f>[4]怪物表!T787</f>
        <v>0.40500000000000025</v>
      </c>
      <c r="U786" s="5">
        <f>[4]怪物表!U787</f>
        <v>0</v>
      </c>
      <c r="V786" s="5">
        <f>[4]怪物表!V787</f>
        <v>0.8100000000000005</v>
      </c>
      <c r="W786" s="5">
        <f>[4]怪物表!W787</f>
        <v>0.40500000000000025</v>
      </c>
      <c r="X786" s="5">
        <f>[4]怪物表!X787</f>
        <v>0.40500000000000025</v>
      </c>
    </row>
    <row r="787" spans="2:24" ht="14.25" x14ac:dyDescent="0.2">
      <c r="B787" s="1" t="s">
        <v>2510</v>
      </c>
      <c r="C787" s="4">
        <v>92</v>
      </c>
      <c r="D787" s="5" t="str">
        <f>[4]怪物表!D788</f>
        <v>光系</v>
      </c>
      <c r="E787" s="5" t="str">
        <f>[4]怪物表!E788</f>
        <v>神圣</v>
      </c>
      <c r="F787" s="5">
        <f>[4]怪物表!F788</f>
        <v>0</v>
      </c>
      <c r="G787" s="5">
        <f>[4]怪物表!G788</f>
        <v>1956</v>
      </c>
      <c r="H787" s="5">
        <f>[4]怪物表!H788</f>
        <v>344</v>
      </c>
      <c r="I787" s="5">
        <f>[4]怪物表!I788</f>
        <v>888</v>
      </c>
      <c r="J787" s="5">
        <f>[4]怪物表!J788</f>
        <v>429</v>
      </c>
      <c r="K787" s="5">
        <f>[4]怪物表!K788</f>
        <v>1179</v>
      </c>
      <c r="L787" s="5">
        <f>[4]怪物表!L788</f>
        <v>0</v>
      </c>
      <c r="M787" s="5">
        <f>[4]怪物表!M788</f>
        <v>692</v>
      </c>
      <c r="N787" s="5">
        <f>[4]怪物表!N788</f>
        <v>0</v>
      </c>
      <c r="O787" s="5">
        <f>[4]怪物表!O788</f>
        <v>3.016</v>
      </c>
      <c r="P787" s="5">
        <f>[4]怪物表!P788</f>
        <v>0.1</v>
      </c>
      <c r="Q787" s="5">
        <f>[4]怪物表!Q788</f>
        <v>0.2196500000000001</v>
      </c>
      <c r="R787" s="5">
        <f>[4]怪物表!R788</f>
        <v>0.45500000000000029</v>
      </c>
      <c r="S787" s="5">
        <f>[4]怪物表!S788</f>
        <v>0.40950000000000031</v>
      </c>
      <c r="T787" s="5">
        <f>[4]怪物表!T788</f>
        <v>0.40950000000000031</v>
      </c>
      <c r="U787" s="5">
        <f>[4]怪物表!U788</f>
        <v>0</v>
      </c>
      <c r="V787" s="5">
        <f>[4]怪物表!V788</f>
        <v>0.81900000000000062</v>
      </c>
      <c r="W787" s="5">
        <f>[4]怪物表!W788</f>
        <v>0.40950000000000031</v>
      </c>
      <c r="X787" s="5">
        <f>[4]怪物表!X788</f>
        <v>0.40950000000000031</v>
      </c>
    </row>
    <row r="788" spans="2:24" ht="14.25" x14ac:dyDescent="0.2">
      <c r="B788" s="1" t="s">
        <v>2511</v>
      </c>
      <c r="C788" s="4">
        <v>93</v>
      </c>
      <c r="D788" s="5" t="str">
        <f>[4]怪物表!D789</f>
        <v>光系</v>
      </c>
      <c r="E788" s="5" t="str">
        <f>[4]怪物表!E789</f>
        <v>神圣</v>
      </c>
      <c r="F788" s="5">
        <f>[4]怪物表!F789</f>
        <v>0</v>
      </c>
      <c r="G788" s="5">
        <f>[4]怪物表!G789</f>
        <v>1986</v>
      </c>
      <c r="H788" s="5">
        <f>[4]怪物表!H789</f>
        <v>349</v>
      </c>
      <c r="I788" s="5">
        <f>[4]怪物表!I789</f>
        <v>909</v>
      </c>
      <c r="J788" s="5">
        <f>[4]怪物表!J789</f>
        <v>437</v>
      </c>
      <c r="K788" s="5">
        <f>[4]怪物表!K789</f>
        <v>1206</v>
      </c>
      <c r="L788" s="5">
        <f>[4]怪物表!L789</f>
        <v>0</v>
      </c>
      <c r="M788" s="5">
        <f>[4]怪物表!M789</f>
        <v>704</v>
      </c>
      <c r="N788" s="5">
        <f>[4]怪物表!N789</f>
        <v>0</v>
      </c>
      <c r="O788" s="5">
        <f>[4]怪物表!O789</f>
        <v>3.0389999999999997</v>
      </c>
      <c r="P788" s="5">
        <f>[4]怪物表!P789</f>
        <v>0.1</v>
      </c>
      <c r="Q788" s="5">
        <f>[4]怪物表!Q789</f>
        <v>0.22080000000000008</v>
      </c>
      <c r="R788" s="5">
        <f>[4]怪物表!R789</f>
        <v>0.4600000000000003</v>
      </c>
      <c r="S788" s="5">
        <f>[4]怪物表!S789</f>
        <v>0.41400000000000026</v>
      </c>
      <c r="T788" s="5">
        <f>[4]怪物表!T789</f>
        <v>0.41400000000000026</v>
      </c>
      <c r="U788" s="5">
        <f>[4]怪物表!U789</f>
        <v>0</v>
      </c>
      <c r="V788" s="5">
        <f>[4]怪物表!V789</f>
        <v>0.82800000000000051</v>
      </c>
      <c r="W788" s="5">
        <f>[4]怪物表!W789</f>
        <v>0.41400000000000026</v>
      </c>
      <c r="X788" s="5">
        <f>[4]怪物表!X789</f>
        <v>0.41400000000000026</v>
      </c>
    </row>
    <row r="789" spans="2:24" ht="14.25" x14ac:dyDescent="0.2">
      <c r="B789" s="1" t="s">
        <v>2512</v>
      </c>
      <c r="C789" s="4">
        <v>94</v>
      </c>
      <c r="D789" s="5" t="str">
        <f>[4]怪物表!D790</f>
        <v>光系</v>
      </c>
      <c r="E789" s="5" t="str">
        <f>[4]怪物表!E790</f>
        <v>神圣</v>
      </c>
      <c r="F789" s="5">
        <f>[4]怪物表!F790</f>
        <v>0</v>
      </c>
      <c r="G789" s="5">
        <f>[4]怪物表!G790</f>
        <v>2017</v>
      </c>
      <c r="H789" s="5">
        <f>[4]怪物表!H790</f>
        <v>354</v>
      </c>
      <c r="I789" s="5">
        <f>[4]怪物表!I790</f>
        <v>929</v>
      </c>
      <c r="J789" s="5">
        <f>[4]怪物表!J790</f>
        <v>444</v>
      </c>
      <c r="K789" s="5">
        <f>[4]怪物表!K790</f>
        <v>1233</v>
      </c>
      <c r="L789" s="5">
        <f>[4]怪物表!L790</f>
        <v>0</v>
      </c>
      <c r="M789" s="5">
        <f>[4]怪物表!M790</f>
        <v>716</v>
      </c>
      <c r="N789" s="5">
        <f>[4]怪物表!N790</f>
        <v>0</v>
      </c>
      <c r="O789" s="5">
        <f>[4]怪物表!O790</f>
        <v>3.0619999999999998</v>
      </c>
      <c r="P789" s="5">
        <f>[4]怪物表!P790</f>
        <v>0.1</v>
      </c>
      <c r="Q789" s="5">
        <f>[4]怪物表!Q790</f>
        <v>0.22195000000000009</v>
      </c>
      <c r="R789" s="5">
        <f>[4]怪物表!R790</f>
        <v>0.4650000000000003</v>
      </c>
      <c r="S789" s="5">
        <f>[4]怪物表!S790</f>
        <v>0.41850000000000032</v>
      </c>
      <c r="T789" s="5">
        <f>[4]怪物表!T790</f>
        <v>0.41850000000000032</v>
      </c>
      <c r="U789" s="5">
        <f>[4]怪物表!U790</f>
        <v>0</v>
      </c>
      <c r="V789" s="5">
        <f>[4]怪物表!V790</f>
        <v>0.83700000000000063</v>
      </c>
      <c r="W789" s="5">
        <f>[4]怪物表!W790</f>
        <v>0.41850000000000032</v>
      </c>
      <c r="X789" s="5">
        <f>[4]怪物表!X790</f>
        <v>0.41850000000000032</v>
      </c>
    </row>
    <row r="790" spans="2:24" ht="14.25" x14ac:dyDescent="0.2">
      <c r="B790" s="1" t="s">
        <v>2513</v>
      </c>
      <c r="C790" s="4">
        <v>95</v>
      </c>
      <c r="D790" s="5" t="str">
        <f>[4]怪物表!D791</f>
        <v>光系</v>
      </c>
      <c r="E790" s="5" t="str">
        <f>[4]怪物表!E791</f>
        <v>神圣</v>
      </c>
      <c r="F790" s="5">
        <f>[4]怪物表!F791</f>
        <v>0</v>
      </c>
      <c r="G790" s="5">
        <f>[4]怪物表!G791</f>
        <v>2046</v>
      </c>
      <c r="H790" s="5">
        <f>[4]怪物表!H791</f>
        <v>359</v>
      </c>
      <c r="I790" s="5">
        <f>[4]怪物表!I791</f>
        <v>951</v>
      </c>
      <c r="J790" s="5">
        <f>[4]怪物表!J791</f>
        <v>452</v>
      </c>
      <c r="K790" s="5">
        <f>[4]怪物表!K791</f>
        <v>1261</v>
      </c>
      <c r="L790" s="5">
        <f>[4]怪物表!L791</f>
        <v>0</v>
      </c>
      <c r="M790" s="5">
        <f>[4]怪物表!M791</f>
        <v>728</v>
      </c>
      <c r="N790" s="5">
        <f>[4]怪物表!N791</f>
        <v>0</v>
      </c>
      <c r="O790" s="5">
        <f>[4]怪物表!O791</f>
        <v>3.0849999999999995</v>
      </c>
      <c r="P790" s="5">
        <f>[4]怪物表!P791</f>
        <v>0.1</v>
      </c>
      <c r="Q790" s="5">
        <f>[4]怪物表!Q791</f>
        <v>0.22310000000000008</v>
      </c>
      <c r="R790" s="5">
        <f>[4]怪物表!R791</f>
        <v>0.47000000000000031</v>
      </c>
      <c r="S790" s="5">
        <f>[4]怪物表!S791</f>
        <v>0.42300000000000026</v>
      </c>
      <c r="T790" s="5">
        <f>[4]怪物表!T791</f>
        <v>0.42300000000000026</v>
      </c>
      <c r="U790" s="5">
        <f>[4]怪物表!U791</f>
        <v>0</v>
      </c>
      <c r="V790" s="5">
        <f>[4]怪物表!V791</f>
        <v>0.84600000000000053</v>
      </c>
      <c r="W790" s="5">
        <f>[4]怪物表!W791</f>
        <v>0.42300000000000026</v>
      </c>
      <c r="X790" s="5">
        <f>[4]怪物表!X791</f>
        <v>0.42300000000000026</v>
      </c>
    </row>
    <row r="791" spans="2:24" ht="14.25" x14ac:dyDescent="0.2">
      <c r="B791" s="1" t="s">
        <v>2514</v>
      </c>
      <c r="C791" s="4">
        <v>96</v>
      </c>
      <c r="D791" s="5" t="str">
        <f>[4]怪物表!D792</f>
        <v>光系</v>
      </c>
      <c r="E791" s="5" t="str">
        <f>[4]怪物表!E792</f>
        <v>神圣</v>
      </c>
      <c r="F791" s="5">
        <f>[4]怪物表!F792</f>
        <v>0</v>
      </c>
      <c r="G791" s="5">
        <f>[4]怪物表!G792</f>
        <v>2077</v>
      </c>
      <c r="H791" s="5">
        <f>[4]怪物表!H792</f>
        <v>364</v>
      </c>
      <c r="I791" s="5">
        <f>[4]怪物表!I792</f>
        <v>972</v>
      </c>
      <c r="J791" s="5">
        <f>[4]怪物表!J792</f>
        <v>459</v>
      </c>
      <c r="K791" s="5">
        <f>[4]怪物表!K792</f>
        <v>1290</v>
      </c>
      <c r="L791" s="5">
        <f>[4]怪物表!L792</f>
        <v>0</v>
      </c>
      <c r="M791" s="5">
        <f>[4]怪物表!M792</f>
        <v>740</v>
      </c>
      <c r="N791" s="5">
        <f>[4]怪物表!N792</f>
        <v>0</v>
      </c>
      <c r="O791" s="5">
        <f>[4]怪物表!O792</f>
        <v>3.1079999999999997</v>
      </c>
      <c r="P791" s="5">
        <f>[4]怪物表!P792</f>
        <v>0.1</v>
      </c>
      <c r="Q791" s="5">
        <f>[4]怪物表!Q792</f>
        <v>0.22425000000000009</v>
      </c>
      <c r="R791" s="5">
        <f>[4]怪物表!R792</f>
        <v>0.47500000000000031</v>
      </c>
      <c r="S791" s="5">
        <f>[4]怪物表!S792</f>
        <v>0.42750000000000032</v>
      </c>
      <c r="T791" s="5">
        <f>[4]怪物表!T792</f>
        <v>0.42750000000000032</v>
      </c>
      <c r="U791" s="5">
        <f>[4]怪物表!U792</f>
        <v>0</v>
      </c>
      <c r="V791" s="5">
        <f>[4]怪物表!V792</f>
        <v>0.85500000000000065</v>
      </c>
      <c r="W791" s="5">
        <f>[4]怪物表!W792</f>
        <v>0.42750000000000032</v>
      </c>
      <c r="X791" s="5">
        <f>[4]怪物表!X792</f>
        <v>0.42750000000000032</v>
      </c>
    </row>
    <row r="792" spans="2:24" ht="14.25" x14ac:dyDescent="0.2">
      <c r="B792" s="1" t="s">
        <v>2515</v>
      </c>
      <c r="C792" s="4">
        <v>97</v>
      </c>
      <c r="D792" s="5" t="str">
        <f>[4]怪物表!D793</f>
        <v>光系</v>
      </c>
      <c r="E792" s="5" t="str">
        <f>[4]怪物表!E793</f>
        <v>神圣</v>
      </c>
      <c r="F792" s="5">
        <f>[4]怪物表!F793</f>
        <v>0</v>
      </c>
      <c r="G792" s="5">
        <f>[4]怪物表!G793</f>
        <v>2107</v>
      </c>
      <c r="H792" s="5">
        <f>[4]怪物表!H793</f>
        <v>369</v>
      </c>
      <c r="I792" s="5">
        <f>[4]怪物表!I793</f>
        <v>994</v>
      </c>
      <c r="J792" s="5">
        <f>[4]怪物表!J793</f>
        <v>468</v>
      </c>
      <c r="K792" s="5">
        <f>[4]怪物表!K793</f>
        <v>1318</v>
      </c>
      <c r="L792" s="5">
        <f>[4]怪物表!L793</f>
        <v>0</v>
      </c>
      <c r="M792" s="5">
        <f>[4]怪物表!M793</f>
        <v>752</v>
      </c>
      <c r="N792" s="5">
        <f>[4]怪物表!N793</f>
        <v>0</v>
      </c>
      <c r="O792" s="5">
        <f>[4]怪物表!O793</f>
        <v>3.1309999999999998</v>
      </c>
      <c r="P792" s="5">
        <f>[4]怪物表!P793</f>
        <v>0.1</v>
      </c>
      <c r="Q792" s="5">
        <f>[4]怪物表!Q793</f>
        <v>0.2254000000000001</v>
      </c>
      <c r="R792" s="5">
        <f>[4]怪物表!R793</f>
        <v>0.48000000000000032</v>
      </c>
      <c r="S792" s="5">
        <f>[4]怪物表!S793</f>
        <v>0.43200000000000027</v>
      </c>
      <c r="T792" s="5">
        <f>[4]怪物表!T793</f>
        <v>0.43200000000000027</v>
      </c>
      <c r="U792" s="5">
        <f>[4]怪物表!U793</f>
        <v>0</v>
      </c>
      <c r="V792" s="5">
        <f>[4]怪物表!V793</f>
        <v>0.86400000000000055</v>
      </c>
      <c r="W792" s="5">
        <f>[4]怪物表!W793</f>
        <v>0.43200000000000027</v>
      </c>
      <c r="X792" s="5">
        <f>[4]怪物表!X793</f>
        <v>0.43200000000000027</v>
      </c>
    </row>
    <row r="793" spans="2:24" ht="14.25" x14ac:dyDescent="0.2">
      <c r="B793" s="1" t="s">
        <v>2516</v>
      </c>
      <c r="C793" s="4">
        <v>98</v>
      </c>
      <c r="D793" s="5" t="str">
        <f>[4]怪物表!D794</f>
        <v>光系</v>
      </c>
      <c r="E793" s="5" t="str">
        <f>[4]怪物表!E794</f>
        <v>神圣</v>
      </c>
      <c r="F793" s="5">
        <f>[4]怪物表!F794</f>
        <v>0</v>
      </c>
      <c r="G793" s="5">
        <f>[4]怪物表!G794</f>
        <v>2136</v>
      </c>
      <c r="H793" s="5">
        <f>[4]怪物表!H794</f>
        <v>374</v>
      </c>
      <c r="I793" s="5">
        <f>[4]怪物表!I794</f>
        <v>1016</v>
      </c>
      <c r="J793" s="5">
        <f>[4]怪物表!J794</f>
        <v>475</v>
      </c>
      <c r="K793" s="5">
        <f>[4]怪物表!K794</f>
        <v>1348</v>
      </c>
      <c r="L793" s="5">
        <f>[4]怪物表!L794</f>
        <v>0</v>
      </c>
      <c r="M793" s="5">
        <f>[4]怪物表!M794</f>
        <v>764</v>
      </c>
      <c r="N793" s="5">
        <f>[4]怪物表!N794</f>
        <v>0</v>
      </c>
      <c r="O793" s="5">
        <f>[4]怪物表!O794</f>
        <v>3.1539999999999995</v>
      </c>
      <c r="P793" s="5">
        <f>[4]怪物表!P794</f>
        <v>0.1</v>
      </c>
      <c r="Q793" s="5">
        <f>[4]怪物表!Q794</f>
        <v>0.22655000000000008</v>
      </c>
      <c r="R793" s="5">
        <f>[4]怪物表!R794</f>
        <v>0.48500000000000032</v>
      </c>
      <c r="S793" s="5">
        <f>[4]怪物表!S794</f>
        <v>0.43650000000000033</v>
      </c>
      <c r="T793" s="5">
        <f>[4]怪物表!T794</f>
        <v>0.43650000000000033</v>
      </c>
      <c r="U793" s="5">
        <f>[4]怪物表!U794</f>
        <v>0</v>
      </c>
      <c r="V793" s="5">
        <f>[4]怪物表!V794</f>
        <v>0.87300000000000066</v>
      </c>
      <c r="W793" s="5">
        <f>[4]怪物表!W794</f>
        <v>0.43650000000000033</v>
      </c>
      <c r="X793" s="5">
        <f>[4]怪物表!X794</f>
        <v>0.43650000000000033</v>
      </c>
    </row>
    <row r="794" spans="2:24" ht="14.25" x14ac:dyDescent="0.2">
      <c r="B794" s="1" t="s">
        <v>2517</v>
      </c>
      <c r="C794" s="4">
        <v>99</v>
      </c>
      <c r="D794" s="5" t="str">
        <f>[4]怪物表!D795</f>
        <v>光系</v>
      </c>
      <c r="E794" s="5" t="str">
        <f>[4]怪物表!E795</f>
        <v>神圣</v>
      </c>
      <c r="F794" s="5">
        <f>[4]怪物表!F795</f>
        <v>0</v>
      </c>
      <c r="G794" s="5">
        <f>[4]怪物表!G795</f>
        <v>2166</v>
      </c>
      <c r="H794" s="5">
        <f>[4]怪物表!H795</f>
        <v>379</v>
      </c>
      <c r="I794" s="5">
        <f>[4]怪物表!I795</f>
        <v>1039</v>
      </c>
      <c r="J794" s="5">
        <f>[4]怪物表!J795</f>
        <v>483</v>
      </c>
      <c r="K794" s="5">
        <f>[4]怪物表!K795</f>
        <v>1378</v>
      </c>
      <c r="L794" s="5">
        <f>[4]怪物表!L795</f>
        <v>0</v>
      </c>
      <c r="M794" s="5">
        <f>[4]怪物表!M795</f>
        <v>776</v>
      </c>
      <c r="N794" s="5">
        <f>[4]怪物表!N795</f>
        <v>0</v>
      </c>
      <c r="O794" s="5">
        <f>[4]怪物表!O795</f>
        <v>3.1769999999999996</v>
      </c>
      <c r="P794" s="5">
        <f>[4]怪物表!P795</f>
        <v>0.1</v>
      </c>
      <c r="Q794" s="5">
        <f>[4]怪物表!Q795</f>
        <v>0.2277000000000001</v>
      </c>
      <c r="R794" s="5">
        <f>[4]怪物表!R795</f>
        <v>0.49000000000000032</v>
      </c>
      <c r="S794" s="5">
        <f>[4]怪物表!S795</f>
        <v>0.44100000000000028</v>
      </c>
      <c r="T794" s="5">
        <f>[4]怪物表!T795</f>
        <v>0.44100000000000028</v>
      </c>
      <c r="U794" s="5">
        <f>[4]怪物表!U795</f>
        <v>0</v>
      </c>
      <c r="V794" s="5">
        <f>[4]怪物表!V795</f>
        <v>0.88200000000000056</v>
      </c>
      <c r="W794" s="5">
        <f>[4]怪物表!W795</f>
        <v>0.44100000000000028</v>
      </c>
      <c r="X794" s="5">
        <f>[4]怪物表!X795</f>
        <v>0.44100000000000028</v>
      </c>
    </row>
    <row r="795" spans="2:24" ht="14.25" x14ac:dyDescent="0.2">
      <c r="B795" s="1" t="s">
        <v>1345</v>
      </c>
      <c r="C795" s="4">
        <v>1</v>
      </c>
      <c r="D795" s="5" t="str">
        <f>[4]怪物表!D796</f>
        <v>暗系</v>
      </c>
      <c r="E795" s="5" t="str">
        <f>[4]怪物表!E796</f>
        <v>黑暗</v>
      </c>
      <c r="F795" s="5">
        <f>[4]怪物表!F796</f>
        <v>0</v>
      </c>
      <c r="G795" s="5">
        <f>[4]怪物表!G796</f>
        <v>8</v>
      </c>
      <c r="H795" s="5">
        <f>[4]怪物表!H796</f>
        <v>8</v>
      </c>
      <c r="I795" s="5">
        <f>[4]怪物表!I796</f>
        <v>15</v>
      </c>
      <c r="J795" s="5">
        <f>[4]怪物表!J796</f>
        <v>4</v>
      </c>
      <c r="K795" s="5">
        <f>[4]怪物表!K796</f>
        <v>20</v>
      </c>
      <c r="L795" s="5">
        <f>[4]怪物表!L796</f>
        <v>0</v>
      </c>
      <c r="M795" s="5">
        <f>[4]怪物表!M796</f>
        <v>3</v>
      </c>
      <c r="N795" s="5">
        <f>[4]怪物表!N796</f>
        <v>0</v>
      </c>
      <c r="O795" s="5">
        <f>[4]怪物表!O796</f>
        <v>0.92300000000000004</v>
      </c>
      <c r="P795" s="5">
        <f>[4]怪物表!P796</f>
        <v>0.1</v>
      </c>
      <c r="Q795" s="5">
        <f>[4]怪物表!Q796</f>
        <v>0.1</v>
      </c>
      <c r="R795" s="5">
        <f>[4]怪物表!R796</f>
        <v>0</v>
      </c>
      <c r="S795" s="5">
        <f>[4]怪物表!S796</f>
        <v>0</v>
      </c>
      <c r="T795" s="5">
        <f>[4]怪物表!T796</f>
        <v>0</v>
      </c>
      <c r="U795" s="5">
        <f>[4]怪物表!U796</f>
        <v>0</v>
      </c>
      <c r="V795" s="5">
        <f>[4]怪物表!V796</f>
        <v>0</v>
      </c>
      <c r="W795" s="5">
        <f>[4]怪物表!W796</f>
        <v>0</v>
      </c>
      <c r="X795" s="5">
        <f>[4]怪物表!X796</f>
        <v>0</v>
      </c>
    </row>
    <row r="796" spans="2:24" ht="14.25" x14ac:dyDescent="0.2">
      <c r="B796" s="1" t="s">
        <v>2518</v>
      </c>
      <c r="C796" s="4">
        <v>2</v>
      </c>
      <c r="D796" s="5" t="str">
        <f>[4]怪物表!D797</f>
        <v>暗系</v>
      </c>
      <c r="E796" s="5" t="str">
        <f>[4]怪物表!E797</f>
        <v>黑暗</v>
      </c>
      <c r="F796" s="5">
        <f>[4]怪物表!F797</f>
        <v>0</v>
      </c>
      <c r="G796" s="5">
        <f>[4]怪物表!G797</f>
        <v>11</v>
      </c>
      <c r="H796" s="5">
        <f>[4]怪物表!H797</f>
        <v>10</v>
      </c>
      <c r="I796" s="5">
        <f>[4]怪物表!I797</f>
        <v>16</v>
      </c>
      <c r="J796" s="5">
        <f>[4]怪物表!J797</f>
        <v>5</v>
      </c>
      <c r="K796" s="5">
        <f>[4]怪物表!K797</f>
        <v>22</v>
      </c>
      <c r="L796" s="5">
        <f>[4]怪物表!L797</f>
        <v>0</v>
      </c>
      <c r="M796" s="5">
        <f>[4]怪物表!M797</f>
        <v>4</v>
      </c>
      <c r="N796" s="5">
        <f>[4]怪物表!N797</f>
        <v>0</v>
      </c>
      <c r="O796" s="5">
        <f>[4]怪物表!O797</f>
        <v>0.94600000000000006</v>
      </c>
      <c r="P796" s="5">
        <f>[4]怪物表!P797</f>
        <v>0.1</v>
      </c>
      <c r="Q796" s="5">
        <f>[4]怪物表!Q797</f>
        <v>0.10100000000000001</v>
      </c>
      <c r="R796" s="5">
        <f>[4]怪物表!R797</f>
        <v>5.0000000000000001E-3</v>
      </c>
      <c r="S796" s="5">
        <f>[4]怪物表!S797</f>
        <v>4.5000000000000005E-3</v>
      </c>
      <c r="T796" s="5">
        <f>[4]怪物表!T797</f>
        <v>4.5000000000000005E-3</v>
      </c>
      <c r="U796" s="5">
        <f>[4]怪物表!U797</f>
        <v>4.5000000000000005E-3</v>
      </c>
      <c r="V796" s="5">
        <f>[4]怪物表!V797</f>
        <v>0</v>
      </c>
      <c r="W796" s="5">
        <f>[4]怪物表!W797</f>
        <v>9.0000000000000011E-3</v>
      </c>
      <c r="X796" s="5">
        <f>[4]怪物表!X797</f>
        <v>4.5000000000000005E-3</v>
      </c>
    </row>
    <row r="797" spans="2:24" ht="14.25" x14ac:dyDescent="0.2">
      <c r="B797" s="1" t="s">
        <v>2519</v>
      </c>
      <c r="C797" s="4">
        <v>3</v>
      </c>
      <c r="D797" s="5" t="str">
        <f>[4]怪物表!D798</f>
        <v>暗系</v>
      </c>
      <c r="E797" s="5" t="str">
        <f>[4]怪物表!E798</f>
        <v>黑暗</v>
      </c>
      <c r="F797" s="5">
        <f>[4]怪物表!F798</f>
        <v>0</v>
      </c>
      <c r="G797" s="5">
        <f>[4]怪物表!G798</f>
        <v>15</v>
      </c>
      <c r="H797" s="5">
        <f>[4]怪物表!H798</f>
        <v>11</v>
      </c>
      <c r="I797" s="5">
        <f>[4]怪物表!I798</f>
        <v>18</v>
      </c>
      <c r="J797" s="5">
        <f>[4]怪物表!J798</f>
        <v>6</v>
      </c>
      <c r="K797" s="5">
        <f>[4]怪物表!K798</f>
        <v>23</v>
      </c>
      <c r="L797" s="5">
        <f>[4]怪物表!L798</f>
        <v>0</v>
      </c>
      <c r="M797" s="5">
        <f>[4]怪物表!M798</f>
        <v>6</v>
      </c>
      <c r="N797" s="5">
        <f>[4]怪物表!N798</f>
        <v>0</v>
      </c>
      <c r="O797" s="5">
        <f>[4]怪物表!O798</f>
        <v>0.96899999999999997</v>
      </c>
      <c r="P797" s="5">
        <f>[4]怪物表!P798</f>
        <v>0.1</v>
      </c>
      <c r="Q797" s="5">
        <f>[4]怪物表!Q798</f>
        <v>0.10200000000000001</v>
      </c>
      <c r="R797" s="5">
        <f>[4]怪物表!R798</f>
        <v>0.01</v>
      </c>
      <c r="S797" s="5">
        <f>[4]怪物表!S798</f>
        <v>9.0000000000000011E-3</v>
      </c>
      <c r="T797" s="5">
        <f>[4]怪物表!T798</f>
        <v>9.0000000000000011E-3</v>
      </c>
      <c r="U797" s="5">
        <f>[4]怪物表!U798</f>
        <v>9.0000000000000011E-3</v>
      </c>
      <c r="V797" s="5">
        <f>[4]怪物表!V798</f>
        <v>0</v>
      </c>
      <c r="W797" s="5">
        <f>[4]怪物表!W798</f>
        <v>1.8000000000000002E-2</v>
      </c>
      <c r="X797" s="5">
        <f>[4]怪物表!X798</f>
        <v>9.0000000000000011E-3</v>
      </c>
    </row>
    <row r="798" spans="2:24" ht="14.25" x14ac:dyDescent="0.2">
      <c r="B798" s="1" t="s">
        <v>1348</v>
      </c>
      <c r="C798" s="4">
        <v>4</v>
      </c>
      <c r="D798" s="5" t="str">
        <f>[4]怪物表!D799</f>
        <v>暗系</v>
      </c>
      <c r="E798" s="5" t="str">
        <f>[4]怪物表!E799</f>
        <v>黑暗</v>
      </c>
      <c r="F798" s="5">
        <f>[4]怪物表!F799</f>
        <v>0</v>
      </c>
      <c r="G798" s="5">
        <f>[4]怪物表!G799</f>
        <v>19</v>
      </c>
      <c r="H798" s="5">
        <f>[4]怪物表!H799</f>
        <v>13</v>
      </c>
      <c r="I798" s="5">
        <f>[4]怪物表!I799</f>
        <v>19</v>
      </c>
      <c r="J798" s="5">
        <f>[4]怪物表!J799</f>
        <v>7</v>
      </c>
      <c r="K798" s="5">
        <f>[4]怪物表!K799</f>
        <v>26</v>
      </c>
      <c r="L798" s="5">
        <f>[4]怪物表!L799</f>
        <v>0</v>
      </c>
      <c r="M798" s="5">
        <f>[4]怪物表!M799</f>
        <v>8</v>
      </c>
      <c r="N798" s="5">
        <f>[4]怪物表!N799</f>
        <v>0</v>
      </c>
      <c r="O798" s="5">
        <f>[4]怪物表!O799</f>
        <v>0.99199999999999999</v>
      </c>
      <c r="P798" s="5">
        <f>[4]怪物表!P799</f>
        <v>0.1</v>
      </c>
      <c r="Q798" s="5">
        <f>[4]怪物表!Q799</f>
        <v>0.10300000000000001</v>
      </c>
      <c r="R798" s="5">
        <f>[4]怪物表!R799</f>
        <v>1.4999999999999999E-2</v>
      </c>
      <c r="S798" s="5">
        <f>[4]怪物表!S799</f>
        <v>1.3500000000000002E-2</v>
      </c>
      <c r="T798" s="5">
        <f>[4]怪物表!T799</f>
        <v>1.3500000000000002E-2</v>
      </c>
      <c r="U798" s="5">
        <f>[4]怪物表!U799</f>
        <v>1.3500000000000002E-2</v>
      </c>
      <c r="V798" s="5">
        <f>[4]怪物表!V799</f>
        <v>0</v>
      </c>
      <c r="W798" s="5">
        <f>[4]怪物表!W799</f>
        <v>2.7000000000000003E-2</v>
      </c>
      <c r="X798" s="5">
        <f>[4]怪物表!X799</f>
        <v>1.3500000000000002E-2</v>
      </c>
    </row>
    <row r="799" spans="2:24" ht="14.25" x14ac:dyDescent="0.2">
      <c r="B799" s="1" t="s">
        <v>1417</v>
      </c>
      <c r="C799" s="4">
        <v>5</v>
      </c>
      <c r="D799" s="5" t="str">
        <f>[4]怪物表!D800</f>
        <v>暗系</v>
      </c>
      <c r="E799" s="5" t="str">
        <f>[4]怪物表!E800</f>
        <v>黑暗</v>
      </c>
      <c r="F799" s="5">
        <f>[4]怪物表!F800</f>
        <v>0</v>
      </c>
      <c r="G799" s="5">
        <f>[4]怪物表!G800</f>
        <v>25</v>
      </c>
      <c r="H799" s="5">
        <f>[4]怪物表!H800</f>
        <v>15</v>
      </c>
      <c r="I799" s="5">
        <f>[4]怪物表!I800</f>
        <v>21</v>
      </c>
      <c r="J799" s="5">
        <f>[4]怪物表!J800</f>
        <v>8</v>
      </c>
      <c r="K799" s="5">
        <f>[4]怪物表!K800</f>
        <v>28</v>
      </c>
      <c r="L799" s="5">
        <f>[4]怪物表!L800</f>
        <v>0</v>
      </c>
      <c r="M799" s="5">
        <f>[4]怪物表!M800</f>
        <v>10</v>
      </c>
      <c r="N799" s="5">
        <f>[4]怪物表!N800</f>
        <v>0</v>
      </c>
      <c r="O799" s="5">
        <f>[4]怪物表!O800</f>
        <v>1.0150000000000001</v>
      </c>
      <c r="P799" s="5">
        <f>[4]怪物表!P800</f>
        <v>0.1</v>
      </c>
      <c r="Q799" s="5">
        <f>[4]怪物表!Q800</f>
        <v>0.10400000000000001</v>
      </c>
      <c r="R799" s="5">
        <f>[4]怪物表!R800</f>
        <v>0.02</v>
      </c>
      <c r="S799" s="5">
        <f>[4]怪物表!S800</f>
        <v>1.8000000000000002E-2</v>
      </c>
      <c r="T799" s="5">
        <f>[4]怪物表!T800</f>
        <v>1.8000000000000002E-2</v>
      </c>
      <c r="U799" s="5">
        <f>[4]怪物表!U800</f>
        <v>1.8000000000000002E-2</v>
      </c>
      <c r="V799" s="5">
        <f>[4]怪物表!V800</f>
        <v>0</v>
      </c>
      <c r="W799" s="5">
        <f>[4]怪物表!W800</f>
        <v>3.6000000000000004E-2</v>
      </c>
      <c r="X799" s="5">
        <f>[4]怪物表!X800</f>
        <v>1.8000000000000002E-2</v>
      </c>
    </row>
    <row r="800" spans="2:24" ht="14.25" x14ac:dyDescent="0.2">
      <c r="B800" s="1" t="s">
        <v>2520</v>
      </c>
      <c r="C800" s="4">
        <v>6</v>
      </c>
      <c r="D800" s="5" t="str">
        <f>[4]怪物表!D801</f>
        <v>暗系</v>
      </c>
      <c r="E800" s="5" t="str">
        <f>[4]怪物表!E801</f>
        <v>黑暗</v>
      </c>
      <c r="F800" s="5">
        <f>[4]怪物表!F801</f>
        <v>0</v>
      </c>
      <c r="G800" s="5">
        <f>[4]怪物表!G801</f>
        <v>32</v>
      </c>
      <c r="H800" s="5">
        <f>[4]怪物表!H801</f>
        <v>17</v>
      </c>
      <c r="I800" s="5">
        <f>[4]怪物表!I801</f>
        <v>22</v>
      </c>
      <c r="J800" s="5">
        <f>[4]怪物表!J801</f>
        <v>9</v>
      </c>
      <c r="K800" s="5">
        <f>[4]怪物表!K801</f>
        <v>32</v>
      </c>
      <c r="L800" s="5">
        <f>[4]怪物表!L801</f>
        <v>0</v>
      </c>
      <c r="M800" s="5">
        <f>[4]怪物表!M801</f>
        <v>13</v>
      </c>
      <c r="N800" s="5">
        <f>[4]怪物表!N801</f>
        <v>0</v>
      </c>
      <c r="O800" s="5">
        <f>[4]怪物表!O801</f>
        <v>1.038</v>
      </c>
      <c r="P800" s="5">
        <f>[4]怪物表!P801</f>
        <v>0.1</v>
      </c>
      <c r="Q800" s="5">
        <f>[4]怪物表!Q801</f>
        <v>0.10500000000000001</v>
      </c>
      <c r="R800" s="5">
        <f>[4]怪物表!R801</f>
        <v>2.5000000000000001E-2</v>
      </c>
      <c r="S800" s="5">
        <f>[4]怪物表!S801</f>
        <v>2.2499999999999999E-2</v>
      </c>
      <c r="T800" s="5">
        <f>[4]怪物表!T801</f>
        <v>2.2499999999999999E-2</v>
      </c>
      <c r="U800" s="5">
        <f>[4]怪物表!U801</f>
        <v>2.2499999999999999E-2</v>
      </c>
      <c r="V800" s="5">
        <f>[4]怪物表!V801</f>
        <v>0</v>
      </c>
      <c r="W800" s="5">
        <f>[4]怪物表!W801</f>
        <v>4.4999999999999998E-2</v>
      </c>
      <c r="X800" s="5">
        <f>[4]怪物表!X801</f>
        <v>2.2499999999999999E-2</v>
      </c>
    </row>
    <row r="801" spans="2:24" ht="14.25" x14ac:dyDescent="0.2">
      <c r="B801" s="1" t="s">
        <v>2521</v>
      </c>
      <c r="C801" s="4">
        <v>7</v>
      </c>
      <c r="D801" s="5" t="str">
        <f>[4]怪物表!D802</f>
        <v>暗系</v>
      </c>
      <c r="E801" s="5" t="str">
        <f>[4]怪物表!E802</f>
        <v>黑暗</v>
      </c>
      <c r="F801" s="5">
        <f>[4]怪物表!F802</f>
        <v>0</v>
      </c>
      <c r="G801" s="5">
        <f>[4]怪物表!G802</f>
        <v>45</v>
      </c>
      <c r="H801" s="5">
        <f>[4]怪物表!H802</f>
        <v>19</v>
      </c>
      <c r="I801" s="5">
        <f>[4]怪物表!I802</f>
        <v>24</v>
      </c>
      <c r="J801" s="5">
        <f>[4]怪物表!J802</f>
        <v>10</v>
      </c>
      <c r="K801" s="5">
        <f>[4]怪物表!K802</f>
        <v>35</v>
      </c>
      <c r="L801" s="5">
        <f>[4]怪物表!L802</f>
        <v>0</v>
      </c>
      <c r="M801" s="5">
        <f>[4]怪物表!M802</f>
        <v>16</v>
      </c>
      <c r="N801" s="5">
        <f>[4]怪物表!N802</f>
        <v>0</v>
      </c>
      <c r="O801" s="5">
        <f>[4]怪物表!O802</f>
        <v>1.0609999999999999</v>
      </c>
      <c r="P801" s="5">
        <f>[4]怪物表!P802</f>
        <v>0.1</v>
      </c>
      <c r="Q801" s="5">
        <f>[4]怪物表!Q802</f>
        <v>0.10600000000000001</v>
      </c>
      <c r="R801" s="5">
        <f>[4]怪物表!R802</f>
        <v>3.0000000000000002E-2</v>
      </c>
      <c r="S801" s="5">
        <f>[4]怪物表!S802</f>
        <v>2.6999999999999996E-2</v>
      </c>
      <c r="T801" s="5">
        <f>[4]怪物表!T802</f>
        <v>2.6999999999999996E-2</v>
      </c>
      <c r="U801" s="5">
        <f>[4]怪物表!U802</f>
        <v>2.6999999999999996E-2</v>
      </c>
      <c r="V801" s="5">
        <f>[4]怪物表!V802</f>
        <v>0</v>
      </c>
      <c r="W801" s="5">
        <f>[4]怪物表!W802</f>
        <v>5.3999999999999992E-2</v>
      </c>
      <c r="X801" s="5">
        <f>[4]怪物表!X802</f>
        <v>2.6999999999999996E-2</v>
      </c>
    </row>
    <row r="802" spans="2:24" ht="14.25" x14ac:dyDescent="0.2">
      <c r="B802" s="1" t="s">
        <v>2522</v>
      </c>
      <c r="C802" s="4">
        <v>8</v>
      </c>
      <c r="D802" s="5" t="str">
        <f>[4]怪物表!D803</f>
        <v>暗系</v>
      </c>
      <c r="E802" s="5" t="str">
        <f>[4]怪物表!E803</f>
        <v>黑暗</v>
      </c>
      <c r="F802" s="5">
        <f>[4]怪物表!F803</f>
        <v>0</v>
      </c>
      <c r="G802" s="5">
        <f>[4]怪物表!G803</f>
        <v>52</v>
      </c>
      <c r="H802" s="5">
        <f>[4]怪物表!H803</f>
        <v>21</v>
      </c>
      <c r="I802" s="5">
        <f>[4]怪物表!I803</f>
        <v>27</v>
      </c>
      <c r="J802" s="5">
        <f>[4]怪物表!J803</f>
        <v>12</v>
      </c>
      <c r="K802" s="5">
        <f>[4]怪物表!K803</f>
        <v>38</v>
      </c>
      <c r="L802" s="5">
        <f>[4]怪物表!L803</f>
        <v>0</v>
      </c>
      <c r="M802" s="5">
        <f>[4]怪物表!M803</f>
        <v>19</v>
      </c>
      <c r="N802" s="5">
        <f>[4]怪物表!N803</f>
        <v>0</v>
      </c>
      <c r="O802" s="5">
        <f>[4]怪物表!O803</f>
        <v>1.0840000000000001</v>
      </c>
      <c r="P802" s="5">
        <f>[4]怪物表!P803</f>
        <v>0.1</v>
      </c>
      <c r="Q802" s="5">
        <f>[4]怪物表!Q803</f>
        <v>0.10700000000000001</v>
      </c>
      <c r="R802" s="5">
        <f>[4]怪物表!R803</f>
        <v>3.5000000000000003E-2</v>
      </c>
      <c r="S802" s="5">
        <f>[4]怪物表!S803</f>
        <v>3.15E-2</v>
      </c>
      <c r="T802" s="5">
        <f>[4]怪物表!T803</f>
        <v>3.15E-2</v>
      </c>
      <c r="U802" s="5">
        <f>[4]怪物表!U803</f>
        <v>3.15E-2</v>
      </c>
      <c r="V802" s="5">
        <f>[4]怪物表!V803</f>
        <v>0</v>
      </c>
      <c r="W802" s="5">
        <f>[4]怪物表!W803</f>
        <v>6.3E-2</v>
      </c>
      <c r="X802" s="5">
        <f>[4]怪物表!X803</f>
        <v>3.15E-2</v>
      </c>
    </row>
    <row r="803" spans="2:24" ht="14.25" x14ac:dyDescent="0.2">
      <c r="B803" s="1" t="s">
        <v>2523</v>
      </c>
      <c r="C803" s="4">
        <v>9</v>
      </c>
      <c r="D803" s="5" t="str">
        <f>[4]怪物表!D804</f>
        <v>暗系</v>
      </c>
      <c r="E803" s="5" t="str">
        <f>[4]怪物表!E804</f>
        <v>黑暗</v>
      </c>
      <c r="F803" s="5">
        <f>[4]怪物表!F804</f>
        <v>0</v>
      </c>
      <c r="G803" s="5">
        <f>[4]怪物表!G804</f>
        <v>62</v>
      </c>
      <c r="H803" s="5">
        <f>[4]怪物表!H804</f>
        <v>23</v>
      </c>
      <c r="I803" s="5">
        <f>[4]怪物表!I804</f>
        <v>30</v>
      </c>
      <c r="J803" s="5">
        <f>[4]怪物表!J804</f>
        <v>14</v>
      </c>
      <c r="K803" s="5">
        <f>[4]怪物表!K804</f>
        <v>42</v>
      </c>
      <c r="L803" s="5">
        <f>[4]怪物表!L804</f>
        <v>0</v>
      </c>
      <c r="M803" s="5">
        <f>[4]怪物表!M804</f>
        <v>22</v>
      </c>
      <c r="N803" s="5">
        <f>[4]怪物表!N804</f>
        <v>0</v>
      </c>
      <c r="O803" s="5">
        <f>[4]怪物表!O804</f>
        <v>1.107</v>
      </c>
      <c r="P803" s="5">
        <f>[4]怪物表!P804</f>
        <v>0.1</v>
      </c>
      <c r="Q803" s="5">
        <f>[4]怪物表!Q804</f>
        <v>0.10800000000000001</v>
      </c>
      <c r="R803" s="5">
        <f>[4]怪物表!R804</f>
        <v>0.04</v>
      </c>
      <c r="S803" s="5">
        <f>[4]怪物表!S804</f>
        <v>3.5999999999999997E-2</v>
      </c>
      <c r="T803" s="5">
        <f>[4]怪物表!T804</f>
        <v>3.5999999999999997E-2</v>
      </c>
      <c r="U803" s="5">
        <f>[4]怪物表!U804</f>
        <v>3.5999999999999997E-2</v>
      </c>
      <c r="V803" s="5">
        <f>[4]怪物表!V804</f>
        <v>0</v>
      </c>
      <c r="W803" s="5">
        <f>[4]怪物表!W804</f>
        <v>7.1999999999999995E-2</v>
      </c>
      <c r="X803" s="5">
        <f>[4]怪物表!X804</f>
        <v>3.5999999999999997E-2</v>
      </c>
    </row>
    <row r="804" spans="2:24" ht="14.25" x14ac:dyDescent="0.2">
      <c r="B804" s="1" t="s">
        <v>2524</v>
      </c>
      <c r="C804" s="4">
        <v>10</v>
      </c>
      <c r="D804" s="5" t="str">
        <f>[4]怪物表!D805</f>
        <v>暗系</v>
      </c>
      <c r="E804" s="5" t="str">
        <f>[4]怪物表!E805</f>
        <v>黑暗</v>
      </c>
      <c r="F804" s="5">
        <f>[4]怪物表!F805</f>
        <v>0</v>
      </c>
      <c r="G804" s="5">
        <f>[4]怪物表!G805</f>
        <v>70</v>
      </c>
      <c r="H804" s="5">
        <f>[4]怪物表!H805</f>
        <v>25</v>
      </c>
      <c r="I804" s="5">
        <f>[4]怪物表!I805</f>
        <v>32</v>
      </c>
      <c r="J804" s="5">
        <f>[4]怪物表!J805</f>
        <v>16</v>
      </c>
      <c r="K804" s="5">
        <f>[4]怪物表!K805</f>
        <v>46</v>
      </c>
      <c r="L804" s="5">
        <f>[4]怪物表!L805</f>
        <v>0</v>
      </c>
      <c r="M804" s="5">
        <f>[4]怪物表!M805</f>
        <v>25</v>
      </c>
      <c r="N804" s="5">
        <f>[4]怪物表!N805</f>
        <v>0</v>
      </c>
      <c r="O804" s="5">
        <f>[4]怪物表!O805</f>
        <v>1.1300000000000001</v>
      </c>
      <c r="P804" s="5">
        <f>[4]怪物表!P805</f>
        <v>0.1</v>
      </c>
      <c r="Q804" s="5">
        <f>[4]怪物表!Q805</f>
        <v>0.10900000000000001</v>
      </c>
      <c r="R804" s="5">
        <f>[4]怪物表!R805</f>
        <v>4.4999999999999998E-2</v>
      </c>
      <c r="S804" s="5">
        <f>[4]怪物表!S805</f>
        <v>4.0499999999999994E-2</v>
      </c>
      <c r="T804" s="5">
        <f>[4]怪物表!T805</f>
        <v>4.0499999999999994E-2</v>
      </c>
      <c r="U804" s="5">
        <f>[4]怪物表!U805</f>
        <v>4.0499999999999994E-2</v>
      </c>
      <c r="V804" s="5">
        <f>[4]怪物表!V805</f>
        <v>0</v>
      </c>
      <c r="W804" s="5">
        <f>[4]怪物表!W805</f>
        <v>8.0999999999999989E-2</v>
      </c>
      <c r="X804" s="5">
        <f>[4]怪物表!X805</f>
        <v>4.0499999999999994E-2</v>
      </c>
    </row>
    <row r="805" spans="2:24" ht="14.25" x14ac:dyDescent="0.2">
      <c r="B805" s="1" t="s">
        <v>1423</v>
      </c>
      <c r="C805" s="4">
        <v>11</v>
      </c>
      <c r="D805" s="5" t="str">
        <f>[4]怪物表!D806</f>
        <v>暗系</v>
      </c>
      <c r="E805" s="5" t="str">
        <f>[4]怪物表!E806</f>
        <v>黑暗</v>
      </c>
      <c r="F805" s="5">
        <f>[4]怪物表!F806</f>
        <v>0</v>
      </c>
      <c r="G805" s="5">
        <f>[4]怪物表!G806</f>
        <v>81</v>
      </c>
      <c r="H805" s="5">
        <f>[4]怪物表!H806</f>
        <v>27</v>
      </c>
      <c r="I805" s="5">
        <f>[4]怪物表!I806</f>
        <v>35</v>
      </c>
      <c r="J805" s="5">
        <f>[4]怪物表!J806</f>
        <v>18</v>
      </c>
      <c r="K805" s="5">
        <f>[4]怪物表!K806</f>
        <v>51</v>
      </c>
      <c r="L805" s="5">
        <f>[4]怪物表!L806</f>
        <v>0</v>
      </c>
      <c r="M805" s="5">
        <f>[4]怪物表!M806</f>
        <v>29</v>
      </c>
      <c r="N805" s="5">
        <f>[4]怪物表!N806</f>
        <v>0</v>
      </c>
      <c r="O805" s="5">
        <f>[4]怪物表!O806</f>
        <v>1.153</v>
      </c>
      <c r="P805" s="5">
        <f>[4]怪物表!P806</f>
        <v>0.1</v>
      </c>
      <c r="Q805" s="5">
        <f>[4]怪物表!Q806</f>
        <v>0.11000000000000001</v>
      </c>
      <c r="R805" s="5">
        <f>[4]怪物表!R806</f>
        <v>4.9999999999999996E-2</v>
      </c>
      <c r="S805" s="5">
        <f>[4]怪物表!S806</f>
        <v>4.4999999999999991E-2</v>
      </c>
      <c r="T805" s="5">
        <f>[4]怪物表!T806</f>
        <v>4.4999999999999991E-2</v>
      </c>
      <c r="U805" s="5">
        <f>[4]怪物表!U806</f>
        <v>4.4999999999999991E-2</v>
      </c>
      <c r="V805" s="5">
        <f>[4]怪物表!V806</f>
        <v>0</v>
      </c>
      <c r="W805" s="5">
        <f>[4]怪物表!W806</f>
        <v>8.9999999999999983E-2</v>
      </c>
      <c r="X805" s="5">
        <f>[4]怪物表!X806</f>
        <v>4.4999999999999991E-2</v>
      </c>
    </row>
    <row r="806" spans="2:24" ht="14.25" x14ac:dyDescent="0.2">
      <c r="B806" s="1" t="s">
        <v>2525</v>
      </c>
      <c r="C806" s="4">
        <v>12</v>
      </c>
      <c r="D806" s="5" t="str">
        <f>[4]怪物表!D807</f>
        <v>暗系</v>
      </c>
      <c r="E806" s="5" t="str">
        <f>[4]怪物表!E807</f>
        <v>黑暗</v>
      </c>
      <c r="F806" s="5">
        <f>[4]怪物表!F807</f>
        <v>0</v>
      </c>
      <c r="G806" s="5">
        <f>[4]怪物表!G807</f>
        <v>93</v>
      </c>
      <c r="H806" s="5">
        <f>[4]怪物表!H807</f>
        <v>29</v>
      </c>
      <c r="I806" s="5">
        <f>[4]怪物表!I807</f>
        <v>38</v>
      </c>
      <c r="J806" s="5">
        <f>[4]怪物表!J807</f>
        <v>20</v>
      </c>
      <c r="K806" s="5">
        <f>[4]怪物表!K807</f>
        <v>55</v>
      </c>
      <c r="L806" s="5">
        <f>[4]怪物表!L807</f>
        <v>0</v>
      </c>
      <c r="M806" s="5">
        <f>[4]怪物表!M807</f>
        <v>33</v>
      </c>
      <c r="N806" s="5">
        <f>[4]怪物表!N807</f>
        <v>0</v>
      </c>
      <c r="O806" s="5">
        <f>[4]怪物表!O807</f>
        <v>1.1759999999999999</v>
      </c>
      <c r="P806" s="5">
        <f>[4]怪物表!P807</f>
        <v>0.1</v>
      </c>
      <c r="Q806" s="5">
        <f>[4]怪物表!Q807</f>
        <v>0.11100000000000002</v>
      </c>
      <c r="R806" s="5">
        <f>[4]怪物表!R807</f>
        <v>5.4999999999999993E-2</v>
      </c>
      <c r="S806" s="5">
        <f>[4]怪物表!S807</f>
        <v>4.9499999999999988E-2</v>
      </c>
      <c r="T806" s="5">
        <f>[4]怪物表!T807</f>
        <v>4.9499999999999988E-2</v>
      </c>
      <c r="U806" s="5">
        <f>[4]怪物表!U807</f>
        <v>4.9499999999999988E-2</v>
      </c>
      <c r="V806" s="5">
        <f>[4]怪物表!V807</f>
        <v>0</v>
      </c>
      <c r="W806" s="5">
        <f>[4]怪物表!W807</f>
        <v>9.8999999999999977E-2</v>
      </c>
      <c r="X806" s="5">
        <f>[4]怪物表!X807</f>
        <v>4.9499999999999988E-2</v>
      </c>
    </row>
    <row r="807" spans="2:24" ht="14.25" x14ac:dyDescent="0.2">
      <c r="B807" s="1" t="s">
        <v>2526</v>
      </c>
      <c r="C807" s="4">
        <v>13</v>
      </c>
      <c r="D807" s="5" t="str">
        <f>[4]怪物表!D808</f>
        <v>暗系</v>
      </c>
      <c r="E807" s="5" t="str">
        <f>[4]怪物表!E808</f>
        <v>黑暗</v>
      </c>
      <c r="F807" s="5">
        <f>[4]怪物表!F808</f>
        <v>0</v>
      </c>
      <c r="G807" s="5">
        <f>[4]怪物表!G808</f>
        <v>105</v>
      </c>
      <c r="H807" s="5">
        <f>[4]怪物表!H808</f>
        <v>31</v>
      </c>
      <c r="I807" s="5">
        <f>[4]怪物表!I808</f>
        <v>41</v>
      </c>
      <c r="J807" s="5">
        <f>[4]怪物表!J808</f>
        <v>22</v>
      </c>
      <c r="K807" s="5">
        <f>[4]怪物表!K808</f>
        <v>60</v>
      </c>
      <c r="L807" s="5">
        <f>[4]怪物表!L808</f>
        <v>0</v>
      </c>
      <c r="M807" s="5">
        <f>[4]怪物表!M808</f>
        <v>37</v>
      </c>
      <c r="N807" s="5">
        <f>[4]怪物表!N808</f>
        <v>0</v>
      </c>
      <c r="O807" s="5">
        <f>[4]怪物表!O808</f>
        <v>1.1990000000000001</v>
      </c>
      <c r="P807" s="5">
        <f>[4]怪物表!P808</f>
        <v>0.1</v>
      </c>
      <c r="Q807" s="5">
        <f>[4]怪物表!Q808</f>
        <v>0.11200000000000002</v>
      </c>
      <c r="R807" s="5">
        <f>[4]怪物表!R808</f>
        <v>5.9999999999999991E-2</v>
      </c>
      <c r="S807" s="5">
        <f>[4]怪物表!S808</f>
        <v>5.3999999999999992E-2</v>
      </c>
      <c r="T807" s="5">
        <f>[4]怪物表!T808</f>
        <v>5.3999999999999992E-2</v>
      </c>
      <c r="U807" s="5">
        <f>[4]怪物表!U808</f>
        <v>5.3999999999999992E-2</v>
      </c>
      <c r="V807" s="5">
        <f>[4]怪物表!V808</f>
        <v>0</v>
      </c>
      <c r="W807" s="5">
        <f>[4]怪物表!W808</f>
        <v>0.10799999999999998</v>
      </c>
      <c r="X807" s="5">
        <f>[4]怪物表!X808</f>
        <v>5.3999999999999992E-2</v>
      </c>
    </row>
    <row r="808" spans="2:24" ht="14.25" x14ac:dyDescent="0.2">
      <c r="B808" s="1" t="s">
        <v>2527</v>
      </c>
      <c r="C808" s="4">
        <v>14</v>
      </c>
      <c r="D808" s="5" t="str">
        <f>[4]怪物表!D809</f>
        <v>暗系</v>
      </c>
      <c r="E808" s="5" t="str">
        <f>[4]怪物表!E809</f>
        <v>黑暗</v>
      </c>
      <c r="F808" s="5">
        <f>[4]怪物表!F809</f>
        <v>0</v>
      </c>
      <c r="G808" s="5">
        <f>[4]怪物表!G809</f>
        <v>117</v>
      </c>
      <c r="H808" s="5">
        <f>[4]怪物表!H809</f>
        <v>34</v>
      </c>
      <c r="I808" s="5">
        <f>[4]怪物表!I809</f>
        <v>45</v>
      </c>
      <c r="J808" s="5">
        <f>[4]怪物表!J809</f>
        <v>25</v>
      </c>
      <c r="K808" s="5">
        <f>[4]怪物表!K809</f>
        <v>65</v>
      </c>
      <c r="L808" s="5">
        <f>[4]怪物表!L809</f>
        <v>0</v>
      </c>
      <c r="M808" s="5">
        <f>[4]怪物表!M809</f>
        <v>41</v>
      </c>
      <c r="N808" s="5">
        <f>[4]怪物表!N809</f>
        <v>0</v>
      </c>
      <c r="O808" s="5">
        <f>[4]怪物表!O809</f>
        <v>1.222</v>
      </c>
      <c r="P808" s="5">
        <f>[4]怪物表!P809</f>
        <v>0.1</v>
      </c>
      <c r="Q808" s="5">
        <f>[4]怪物表!Q809</f>
        <v>0.11300000000000002</v>
      </c>
      <c r="R808" s="5">
        <f>[4]怪物表!R809</f>
        <v>6.4999999999999988E-2</v>
      </c>
      <c r="S808" s="5">
        <f>[4]怪物表!S809</f>
        <v>5.8499999999999996E-2</v>
      </c>
      <c r="T808" s="5">
        <f>[4]怪物表!T809</f>
        <v>5.8499999999999996E-2</v>
      </c>
      <c r="U808" s="5">
        <f>[4]怪物表!U809</f>
        <v>5.8499999999999996E-2</v>
      </c>
      <c r="V808" s="5">
        <f>[4]怪物表!V809</f>
        <v>0</v>
      </c>
      <c r="W808" s="5">
        <f>[4]怪物表!W809</f>
        <v>0.11699999999999999</v>
      </c>
      <c r="X808" s="5">
        <f>[4]怪物表!X809</f>
        <v>5.8499999999999996E-2</v>
      </c>
    </row>
    <row r="809" spans="2:24" ht="14.25" x14ac:dyDescent="0.2">
      <c r="B809" s="1" t="s">
        <v>1360</v>
      </c>
      <c r="C809" s="4">
        <v>15</v>
      </c>
      <c r="D809" s="5" t="str">
        <f>[4]怪物表!D810</f>
        <v>暗系</v>
      </c>
      <c r="E809" s="5" t="str">
        <f>[4]怪物表!E810</f>
        <v>黑暗</v>
      </c>
      <c r="F809" s="5">
        <f>[4]怪物表!F810</f>
        <v>0</v>
      </c>
      <c r="G809" s="5">
        <f>[4]怪物表!G810</f>
        <v>132</v>
      </c>
      <c r="H809" s="5">
        <f>[4]怪物表!H810</f>
        <v>37</v>
      </c>
      <c r="I809" s="5">
        <f>[4]怪物表!I810</f>
        <v>48</v>
      </c>
      <c r="J809" s="5">
        <f>[4]怪物表!J810</f>
        <v>27</v>
      </c>
      <c r="K809" s="5">
        <f>[4]怪物表!K810</f>
        <v>71</v>
      </c>
      <c r="L809" s="5">
        <f>[4]怪物表!L810</f>
        <v>0</v>
      </c>
      <c r="M809" s="5">
        <f>[4]怪物表!M810</f>
        <v>45</v>
      </c>
      <c r="N809" s="5">
        <f>[4]怪物表!N810</f>
        <v>0</v>
      </c>
      <c r="O809" s="5">
        <f>[4]怪物表!O810</f>
        <v>1.2450000000000001</v>
      </c>
      <c r="P809" s="5">
        <f>[4]怪物表!P810</f>
        <v>0.1</v>
      </c>
      <c r="Q809" s="5">
        <f>[4]怪物表!Q810</f>
        <v>0.11400000000000002</v>
      </c>
      <c r="R809" s="5">
        <f>[4]怪物表!R810</f>
        <v>6.9999999999999993E-2</v>
      </c>
      <c r="S809" s="5">
        <f>[4]怪物表!S810</f>
        <v>6.3E-2</v>
      </c>
      <c r="T809" s="5">
        <f>[4]怪物表!T810</f>
        <v>6.3E-2</v>
      </c>
      <c r="U809" s="5">
        <f>[4]怪物表!U810</f>
        <v>6.3E-2</v>
      </c>
      <c r="V809" s="5">
        <f>[4]怪物表!V810</f>
        <v>0</v>
      </c>
      <c r="W809" s="5">
        <f>[4]怪物表!W810</f>
        <v>0.126</v>
      </c>
      <c r="X809" s="5">
        <f>[4]怪物表!X810</f>
        <v>6.3E-2</v>
      </c>
    </row>
    <row r="810" spans="2:24" ht="14.25" x14ac:dyDescent="0.2">
      <c r="B810" s="1" t="s">
        <v>2528</v>
      </c>
      <c r="C810" s="4">
        <v>16</v>
      </c>
      <c r="D810" s="5" t="str">
        <f>[4]怪物表!D811</f>
        <v>暗系</v>
      </c>
      <c r="E810" s="5" t="str">
        <f>[4]怪物表!E811</f>
        <v>黑暗</v>
      </c>
      <c r="F810" s="5">
        <f>[4]怪物表!F811</f>
        <v>0</v>
      </c>
      <c r="G810" s="5">
        <f>[4]怪物表!G811</f>
        <v>145</v>
      </c>
      <c r="H810" s="5">
        <f>[4]怪物表!H811</f>
        <v>40</v>
      </c>
      <c r="I810" s="5">
        <f>[4]怪物表!I811</f>
        <v>51</v>
      </c>
      <c r="J810" s="5">
        <f>[4]怪物表!J811</f>
        <v>29</v>
      </c>
      <c r="K810" s="5">
        <f>[4]怪物表!K811</f>
        <v>76</v>
      </c>
      <c r="L810" s="5">
        <f>[4]怪物表!L811</f>
        <v>0</v>
      </c>
      <c r="M810" s="5">
        <f>[4]怪物表!M811</f>
        <v>49</v>
      </c>
      <c r="N810" s="5">
        <f>[4]怪物表!N811</f>
        <v>0</v>
      </c>
      <c r="O810" s="5">
        <f>[4]怪物表!O811</f>
        <v>1.268</v>
      </c>
      <c r="P810" s="5">
        <f>[4]怪物表!P811</f>
        <v>0.1</v>
      </c>
      <c r="Q810" s="5">
        <f>[4]怪物表!Q811</f>
        <v>0.11500000000000002</v>
      </c>
      <c r="R810" s="5">
        <f>[4]怪物表!R811</f>
        <v>7.4999999999999997E-2</v>
      </c>
      <c r="S810" s="5">
        <f>[4]怪物表!S811</f>
        <v>6.7500000000000004E-2</v>
      </c>
      <c r="T810" s="5">
        <f>[4]怪物表!T811</f>
        <v>6.7500000000000004E-2</v>
      </c>
      <c r="U810" s="5">
        <f>[4]怪物表!U811</f>
        <v>6.7500000000000004E-2</v>
      </c>
      <c r="V810" s="5">
        <f>[4]怪物表!V811</f>
        <v>0</v>
      </c>
      <c r="W810" s="5">
        <f>[4]怪物表!W811</f>
        <v>0.13500000000000001</v>
      </c>
      <c r="X810" s="5">
        <f>[4]怪物表!X811</f>
        <v>6.7500000000000004E-2</v>
      </c>
    </row>
    <row r="811" spans="2:24" ht="14.25" x14ac:dyDescent="0.2">
      <c r="B811" s="1" t="s">
        <v>2529</v>
      </c>
      <c r="C811" s="4">
        <v>17</v>
      </c>
      <c r="D811" s="5" t="str">
        <f>[4]怪物表!D812</f>
        <v>暗系</v>
      </c>
      <c r="E811" s="5" t="str">
        <f>[4]怪物表!E812</f>
        <v>黑暗</v>
      </c>
      <c r="F811" s="5">
        <f>[4]怪物表!F812</f>
        <v>0</v>
      </c>
      <c r="G811" s="5">
        <f>[4]怪物表!G812</f>
        <v>158</v>
      </c>
      <c r="H811" s="5">
        <f>[4]怪物表!H812</f>
        <v>43</v>
      </c>
      <c r="I811" s="5">
        <f>[4]怪物表!I812</f>
        <v>55</v>
      </c>
      <c r="J811" s="5">
        <f>[4]怪物表!J812</f>
        <v>32</v>
      </c>
      <c r="K811" s="5">
        <f>[4]怪物表!K812</f>
        <v>82</v>
      </c>
      <c r="L811" s="5">
        <f>[4]怪物表!L812</f>
        <v>0</v>
      </c>
      <c r="M811" s="5">
        <f>[4]怪物表!M812</f>
        <v>54</v>
      </c>
      <c r="N811" s="5">
        <f>[4]怪物表!N812</f>
        <v>0</v>
      </c>
      <c r="O811" s="5">
        <f>[4]怪物表!O812</f>
        <v>1.2909999999999999</v>
      </c>
      <c r="P811" s="5">
        <f>[4]怪物表!P812</f>
        <v>0.1</v>
      </c>
      <c r="Q811" s="5">
        <f>[4]怪物表!Q812</f>
        <v>0.11600000000000002</v>
      </c>
      <c r="R811" s="5">
        <f>[4]怪物表!R812</f>
        <v>0.08</v>
      </c>
      <c r="S811" s="5">
        <f>[4]怪物表!S812</f>
        <v>7.2000000000000008E-2</v>
      </c>
      <c r="T811" s="5">
        <f>[4]怪物表!T812</f>
        <v>7.2000000000000008E-2</v>
      </c>
      <c r="U811" s="5">
        <f>[4]怪物表!U812</f>
        <v>7.2000000000000008E-2</v>
      </c>
      <c r="V811" s="5">
        <f>[4]怪物表!V812</f>
        <v>0</v>
      </c>
      <c r="W811" s="5">
        <f>[4]怪物表!W812</f>
        <v>0.14400000000000002</v>
      </c>
      <c r="X811" s="5">
        <f>[4]怪物表!X812</f>
        <v>7.2000000000000008E-2</v>
      </c>
    </row>
    <row r="812" spans="2:24" ht="14.25" x14ac:dyDescent="0.2">
      <c r="B812" s="1" t="s">
        <v>2530</v>
      </c>
      <c r="C812" s="4">
        <v>18</v>
      </c>
      <c r="D812" s="5" t="str">
        <f>[4]怪物表!D813</f>
        <v>暗系</v>
      </c>
      <c r="E812" s="5" t="str">
        <f>[4]怪物表!E813</f>
        <v>黑暗</v>
      </c>
      <c r="F812" s="5">
        <f>[4]怪物表!F813</f>
        <v>0</v>
      </c>
      <c r="G812" s="5">
        <f>[4]怪物表!G813</f>
        <v>170</v>
      </c>
      <c r="H812" s="5">
        <f>[4]怪物表!H813</f>
        <v>46</v>
      </c>
      <c r="I812" s="5">
        <f>[4]怪物表!I813</f>
        <v>60</v>
      </c>
      <c r="J812" s="5">
        <f>[4]怪物表!J813</f>
        <v>35</v>
      </c>
      <c r="K812" s="5">
        <f>[4]怪物表!K813</f>
        <v>87</v>
      </c>
      <c r="L812" s="5">
        <f>[4]怪物表!L813</f>
        <v>0</v>
      </c>
      <c r="M812" s="5">
        <f>[4]怪物表!M813</f>
        <v>59</v>
      </c>
      <c r="N812" s="5">
        <f>[4]怪物表!N813</f>
        <v>0</v>
      </c>
      <c r="O812" s="5">
        <f>[4]怪物表!O813</f>
        <v>1.3140000000000001</v>
      </c>
      <c r="P812" s="5">
        <f>[4]怪物表!P813</f>
        <v>0.1</v>
      </c>
      <c r="Q812" s="5">
        <f>[4]怪物表!Q813</f>
        <v>0.11700000000000002</v>
      </c>
      <c r="R812" s="5">
        <f>[4]怪物表!R813</f>
        <v>8.5000000000000006E-2</v>
      </c>
      <c r="S812" s="5">
        <f>[4]怪物表!S813</f>
        <v>7.6500000000000012E-2</v>
      </c>
      <c r="T812" s="5">
        <f>[4]怪物表!T813</f>
        <v>7.6500000000000012E-2</v>
      </c>
      <c r="U812" s="5">
        <f>[4]怪物表!U813</f>
        <v>7.6500000000000012E-2</v>
      </c>
      <c r="V812" s="5">
        <f>[4]怪物表!V813</f>
        <v>0</v>
      </c>
      <c r="W812" s="5">
        <f>[4]怪物表!W813</f>
        <v>0.15300000000000002</v>
      </c>
      <c r="X812" s="5">
        <f>[4]怪物表!X813</f>
        <v>7.6500000000000012E-2</v>
      </c>
    </row>
    <row r="813" spans="2:24" ht="14.25" x14ac:dyDescent="0.2">
      <c r="B813" s="1" t="s">
        <v>2531</v>
      </c>
      <c r="C813" s="4">
        <v>19</v>
      </c>
      <c r="D813" s="5" t="str">
        <f>[4]怪物表!D814</f>
        <v>暗系</v>
      </c>
      <c r="E813" s="5" t="str">
        <f>[4]怪物表!E814</f>
        <v>黑暗</v>
      </c>
      <c r="F813" s="5">
        <f>[4]怪物表!F814</f>
        <v>0</v>
      </c>
      <c r="G813" s="5">
        <f>[4]怪物表!G814</f>
        <v>183</v>
      </c>
      <c r="H813" s="5">
        <f>[4]怪物表!H814</f>
        <v>49</v>
      </c>
      <c r="I813" s="5">
        <f>[4]怪物表!I814</f>
        <v>63</v>
      </c>
      <c r="J813" s="5">
        <f>[4]怪物表!J814</f>
        <v>37</v>
      </c>
      <c r="K813" s="5">
        <f>[4]怪物表!K814</f>
        <v>93</v>
      </c>
      <c r="L813" s="5">
        <f>[4]怪物表!L814</f>
        <v>0</v>
      </c>
      <c r="M813" s="5">
        <f>[4]怪物表!M814</f>
        <v>64</v>
      </c>
      <c r="N813" s="5">
        <f>[4]怪物表!N814</f>
        <v>0</v>
      </c>
      <c r="O813" s="5">
        <f>[4]怪物表!O814</f>
        <v>1.337</v>
      </c>
      <c r="P813" s="5">
        <f>[4]怪物表!P814</f>
        <v>0.1</v>
      </c>
      <c r="Q813" s="5">
        <f>[4]怪物表!Q814</f>
        <v>0.11800000000000002</v>
      </c>
      <c r="R813" s="5">
        <f>[4]怪物表!R814</f>
        <v>9.0000000000000011E-2</v>
      </c>
      <c r="S813" s="5">
        <f>[4]怪物表!S814</f>
        <v>8.1000000000000016E-2</v>
      </c>
      <c r="T813" s="5">
        <f>[4]怪物表!T814</f>
        <v>8.1000000000000016E-2</v>
      </c>
      <c r="U813" s="5">
        <f>[4]怪物表!U814</f>
        <v>8.1000000000000016E-2</v>
      </c>
      <c r="V813" s="5">
        <f>[4]怪物表!V814</f>
        <v>0</v>
      </c>
      <c r="W813" s="5">
        <f>[4]怪物表!W814</f>
        <v>0.16200000000000003</v>
      </c>
      <c r="X813" s="5">
        <f>[4]怪物表!X814</f>
        <v>8.1000000000000016E-2</v>
      </c>
    </row>
    <row r="814" spans="2:24" ht="14.25" x14ac:dyDescent="0.2">
      <c r="B814" s="1" t="s">
        <v>1472</v>
      </c>
      <c r="C814" s="4">
        <v>20</v>
      </c>
      <c r="D814" s="5" t="str">
        <f>[4]怪物表!D815</f>
        <v>暗系</v>
      </c>
      <c r="E814" s="5" t="str">
        <f>[4]怪物表!E815</f>
        <v>黑暗</v>
      </c>
      <c r="F814" s="5">
        <f>[4]怪物表!F815</f>
        <v>0</v>
      </c>
      <c r="G814" s="5">
        <f>[4]怪物表!G815</f>
        <v>198</v>
      </c>
      <c r="H814" s="5">
        <f>[4]怪物表!H815</f>
        <v>52</v>
      </c>
      <c r="I814" s="5">
        <f>[4]怪物表!I815</f>
        <v>68</v>
      </c>
      <c r="J814" s="5">
        <f>[4]怪物表!J815</f>
        <v>40</v>
      </c>
      <c r="K814" s="5">
        <f>[4]怪物表!K815</f>
        <v>101</v>
      </c>
      <c r="L814" s="5">
        <f>[4]怪物表!L815</f>
        <v>0</v>
      </c>
      <c r="M814" s="5">
        <f>[4]怪物表!M815</f>
        <v>69</v>
      </c>
      <c r="N814" s="5">
        <f>[4]怪物表!N815</f>
        <v>0</v>
      </c>
      <c r="O814" s="5">
        <f>[4]怪物表!O815</f>
        <v>1.36</v>
      </c>
      <c r="P814" s="5">
        <f>[4]怪物表!P815</f>
        <v>0.1</v>
      </c>
      <c r="Q814" s="5">
        <f>[4]怪物表!Q815</f>
        <v>0.11900000000000002</v>
      </c>
      <c r="R814" s="5">
        <f>[4]怪物表!R815</f>
        <v>9.5000000000000015E-2</v>
      </c>
      <c r="S814" s="5">
        <f>[4]怪物表!S815</f>
        <v>8.550000000000002E-2</v>
      </c>
      <c r="T814" s="5">
        <f>[4]怪物表!T815</f>
        <v>8.550000000000002E-2</v>
      </c>
      <c r="U814" s="5">
        <f>[4]怪物表!U815</f>
        <v>8.550000000000002E-2</v>
      </c>
      <c r="V814" s="5">
        <f>[4]怪物表!V815</f>
        <v>0</v>
      </c>
      <c r="W814" s="5">
        <f>[4]怪物表!W815</f>
        <v>0.17100000000000004</v>
      </c>
      <c r="X814" s="5">
        <f>[4]怪物表!X815</f>
        <v>8.550000000000002E-2</v>
      </c>
    </row>
    <row r="815" spans="2:24" ht="14.25" x14ac:dyDescent="0.2">
      <c r="B815" s="1" t="s">
        <v>2532</v>
      </c>
      <c r="C815" s="4">
        <v>21</v>
      </c>
      <c r="D815" s="5" t="str">
        <f>[4]怪物表!D816</f>
        <v>暗系</v>
      </c>
      <c r="E815" s="5" t="str">
        <f>[4]怪物表!E816</f>
        <v>黑暗</v>
      </c>
      <c r="F815" s="5">
        <f>[4]怪物表!F816</f>
        <v>0</v>
      </c>
      <c r="G815" s="5">
        <f>[4]怪物表!G816</f>
        <v>213</v>
      </c>
      <c r="H815" s="5">
        <f>[4]怪物表!H816</f>
        <v>55</v>
      </c>
      <c r="I815" s="5">
        <f>[4]怪物表!I816</f>
        <v>72</v>
      </c>
      <c r="J815" s="5">
        <f>[4]怪物表!J816</f>
        <v>44</v>
      </c>
      <c r="K815" s="5">
        <f>[4]怪物表!K816</f>
        <v>107</v>
      </c>
      <c r="L815" s="5">
        <f>[4]怪物表!L816</f>
        <v>0</v>
      </c>
      <c r="M815" s="5">
        <f>[4]怪物表!M816</f>
        <v>74</v>
      </c>
      <c r="N815" s="5">
        <f>[4]怪物表!N816</f>
        <v>0</v>
      </c>
      <c r="O815" s="5">
        <f>[4]怪物表!O816</f>
        <v>1.383</v>
      </c>
      <c r="P815" s="5">
        <f>[4]怪物表!P816</f>
        <v>0.1</v>
      </c>
      <c r="Q815" s="5">
        <f>[4]怪物表!Q816</f>
        <v>0.12000000000000002</v>
      </c>
      <c r="R815" s="5">
        <f>[4]怪物表!R816</f>
        <v>0.10000000000000002</v>
      </c>
      <c r="S815" s="5">
        <f>[4]怪物表!S816</f>
        <v>9.0000000000000024E-2</v>
      </c>
      <c r="T815" s="5">
        <f>[4]怪物表!T816</f>
        <v>9.0000000000000024E-2</v>
      </c>
      <c r="U815" s="5">
        <f>[4]怪物表!U816</f>
        <v>9.0000000000000024E-2</v>
      </c>
      <c r="V815" s="5">
        <f>[4]怪物表!V816</f>
        <v>0</v>
      </c>
      <c r="W815" s="5">
        <f>[4]怪物表!W816</f>
        <v>0.18000000000000005</v>
      </c>
      <c r="X815" s="5">
        <f>[4]怪物表!X816</f>
        <v>9.0000000000000024E-2</v>
      </c>
    </row>
    <row r="816" spans="2:24" ht="14.25" x14ac:dyDescent="0.2">
      <c r="B816" s="1" t="s">
        <v>2533</v>
      </c>
      <c r="C816" s="4">
        <v>22</v>
      </c>
      <c r="D816" s="5" t="str">
        <f>[4]怪物表!D817</f>
        <v>暗系</v>
      </c>
      <c r="E816" s="5" t="str">
        <f>[4]怪物表!E817</f>
        <v>黑暗</v>
      </c>
      <c r="F816" s="5">
        <f>[4]怪物表!F817</f>
        <v>0</v>
      </c>
      <c r="G816" s="5">
        <f>[4]怪物表!G817</f>
        <v>227</v>
      </c>
      <c r="H816" s="5">
        <f>[4]怪物表!H817</f>
        <v>58</v>
      </c>
      <c r="I816" s="5">
        <f>[4]怪物表!I817</f>
        <v>77</v>
      </c>
      <c r="J816" s="5">
        <f>[4]怪物表!J817</f>
        <v>46</v>
      </c>
      <c r="K816" s="5">
        <f>[4]怪物表!K817</f>
        <v>115</v>
      </c>
      <c r="L816" s="5">
        <f>[4]怪物表!L817</f>
        <v>0</v>
      </c>
      <c r="M816" s="5">
        <f>[4]怪物表!M817</f>
        <v>79</v>
      </c>
      <c r="N816" s="5">
        <f>[4]怪物表!N817</f>
        <v>0</v>
      </c>
      <c r="O816" s="5">
        <f>[4]怪物表!O817</f>
        <v>1.4059999999999999</v>
      </c>
      <c r="P816" s="5">
        <f>[4]怪物表!P817</f>
        <v>0.1</v>
      </c>
      <c r="Q816" s="5">
        <f>[4]怪物表!Q817</f>
        <v>0.12100000000000002</v>
      </c>
      <c r="R816" s="5">
        <f>[4]怪物表!R817</f>
        <v>0.10500000000000002</v>
      </c>
      <c r="S816" s="5">
        <f>[4]怪物表!S817</f>
        <v>9.4500000000000028E-2</v>
      </c>
      <c r="T816" s="5">
        <f>[4]怪物表!T817</f>
        <v>9.4500000000000028E-2</v>
      </c>
      <c r="U816" s="5">
        <f>[4]怪物表!U817</f>
        <v>9.4500000000000028E-2</v>
      </c>
      <c r="V816" s="5">
        <f>[4]怪物表!V817</f>
        <v>0</v>
      </c>
      <c r="W816" s="5">
        <f>[4]怪物表!W817</f>
        <v>0.18900000000000006</v>
      </c>
      <c r="X816" s="5">
        <f>[4]怪物表!X817</f>
        <v>9.4500000000000028E-2</v>
      </c>
    </row>
    <row r="817" spans="2:24" ht="14.25" x14ac:dyDescent="0.2">
      <c r="B817" s="1" t="s">
        <v>1473</v>
      </c>
      <c r="C817" s="4">
        <v>23</v>
      </c>
      <c r="D817" s="5" t="str">
        <f>[4]怪物表!D818</f>
        <v>暗系</v>
      </c>
      <c r="E817" s="5" t="str">
        <f>[4]怪物表!E818</f>
        <v>黑暗</v>
      </c>
      <c r="F817" s="5">
        <f>[4]怪物表!F818</f>
        <v>0</v>
      </c>
      <c r="G817" s="5">
        <f>[4]怪物表!G818</f>
        <v>242</v>
      </c>
      <c r="H817" s="5">
        <f>[4]怪物表!H818</f>
        <v>61</v>
      </c>
      <c r="I817" s="5">
        <f>[4]怪物表!I818</f>
        <v>82</v>
      </c>
      <c r="J817" s="5">
        <f>[4]怪物表!J818</f>
        <v>50</v>
      </c>
      <c r="K817" s="5">
        <f>[4]怪物表!K818</f>
        <v>121</v>
      </c>
      <c r="L817" s="5">
        <f>[4]怪物表!L818</f>
        <v>0</v>
      </c>
      <c r="M817" s="5">
        <f>[4]怪物表!M818</f>
        <v>84</v>
      </c>
      <c r="N817" s="5">
        <f>[4]怪物表!N818</f>
        <v>0</v>
      </c>
      <c r="O817" s="5">
        <f>[4]怪物表!O818</f>
        <v>1.429</v>
      </c>
      <c r="P817" s="5">
        <f>[4]怪物表!P818</f>
        <v>0.1</v>
      </c>
      <c r="Q817" s="5">
        <f>[4]怪物表!Q818</f>
        <v>0.12200000000000003</v>
      </c>
      <c r="R817" s="5">
        <f>[4]怪物表!R818</f>
        <v>0.11000000000000003</v>
      </c>
      <c r="S817" s="5">
        <f>[4]怪物表!S818</f>
        <v>9.9000000000000032E-2</v>
      </c>
      <c r="T817" s="5">
        <f>[4]怪物表!T818</f>
        <v>9.9000000000000032E-2</v>
      </c>
      <c r="U817" s="5">
        <f>[4]怪物表!U818</f>
        <v>9.9000000000000032E-2</v>
      </c>
      <c r="V817" s="5">
        <f>[4]怪物表!V818</f>
        <v>0</v>
      </c>
      <c r="W817" s="5">
        <f>[4]怪物表!W818</f>
        <v>0.19800000000000006</v>
      </c>
      <c r="X817" s="5">
        <f>[4]怪物表!X818</f>
        <v>9.9000000000000032E-2</v>
      </c>
    </row>
    <row r="818" spans="2:24" ht="14.25" x14ac:dyDescent="0.2">
      <c r="B818" s="1" t="s">
        <v>2534</v>
      </c>
      <c r="C818" s="4">
        <v>24</v>
      </c>
      <c r="D818" s="5" t="str">
        <f>[4]怪物表!D819</f>
        <v>暗系</v>
      </c>
      <c r="E818" s="5" t="str">
        <f>[4]怪物表!E819</f>
        <v>黑暗</v>
      </c>
      <c r="F818" s="5">
        <f>[4]怪物表!F819</f>
        <v>0</v>
      </c>
      <c r="G818" s="5">
        <f>[4]怪物表!G819</f>
        <v>258</v>
      </c>
      <c r="H818" s="5">
        <f>[4]怪物表!H819</f>
        <v>64</v>
      </c>
      <c r="I818" s="5">
        <f>[4]怪物表!I819</f>
        <v>87</v>
      </c>
      <c r="J818" s="5">
        <f>[4]怪物表!J819</f>
        <v>53</v>
      </c>
      <c r="K818" s="5">
        <f>[4]怪物表!K819</f>
        <v>128</v>
      </c>
      <c r="L818" s="5">
        <f>[4]怪物表!L819</f>
        <v>0</v>
      </c>
      <c r="M818" s="5">
        <f>[4]怪物表!M819</f>
        <v>90</v>
      </c>
      <c r="N818" s="5">
        <f>[4]怪物表!N819</f>
        <v>0</v>
      </c>
      <c r="O818" s="5">
        <f>[4]怪物表!O819</f>
        <v>1.452</v>
      </c>
      <c r="P818" s="5">
        <f>[4]怪物表!P819</f>
        <v>0.1</v>
      </c>
      <c r="Q818" s="5">
        <f>[4]怪物表!Q819</f>
        <v>0.12300000000000003</v>
      </c>
      <c r="R818" s="5">
        <f>[4]怪物表!R819</f>
        <v>0.11500000000000003</v>
      </c>
      <c r="S818" s="5">
        <f>[4]怪物表!S819</f>
        <v>0.10350000000000004</v>
      </c>
      <c r="T818" s="5">
        <f>[4]怪物表!T819</f>
        <v>0.10350000000000004</v>
      </c>
      <c r="U818" s="5">
        <f>[4]怪物表!U819</f>
        <v>0.10350000000000004</v>
      </c>
      <c r="V818" s="5">
        <f>[4]怪物表!V819</f>
        <v>0</v>
      </c>
      <c r="W818" s="5">
        <f>[4]怪物表!W819</f>
        <v>0.20700000000000007</v>
      </c>
      <c r="X818" s="5">
        <f>[4]怪物表!X819</f>
        <v>0.10350000000000004</v>
      </c>
    </row>
    <row r="819" spans="2:24" ht="14.25" x14ac:dyDescent="0.2">
      <c r="B819" s="1" t="s">
        <v>2535</v>
      </c>
      <c r="C819" s="4">
        <v>25</v>
      </c>
      <c r="D819" s="5" t="str">
        <f>[4]怪物表!D820</f>
        <v>暗系</v>
      </c>
      <c r="E819" s="5" t="str">
        <f>[4]怪物表!E820</f>
        <v>黑暗</v>
      </c>
      <c r="F819" s="5">
        <f>[4]怪物表!F820</f>
        <v>0</v>
      </c>
      <c r="G819" s="5">
        <f>[4]怪物表!G820</f>
        <v>275</v>
      </c>
      <c r="H819" s="5">
        <f>[4]怪物表!H820</f>
        <v>67</v>
      </c>
      <c r="I819" s="5">
        <f>[4]怪物表!I820</f>
        <v>92</v>
      </c>
      <c r="J819" s="5">
        <f>[4]怪物表!J820</f>
        <v>56</v>
      </c>
      <c r="K819" s="5">
        <f>[4]怪物表!K820</f>
        <v>136</v>
      </c>
      <c r="L819" s="5">
        <f>[4]怪物表!L820</f>
        <v>0</v>
      </c>
      <c r="M819" s="5">
        <f>[4]怪物表!M820</f>
        <v>96</v>
      </c>
      <c r="N819" s="5">
        <f>[4]怪物表!N820</f>
        <v>0</v>
      </c>
      <c r="O819" s="5">
        <f>[4]怪物表!O820</f>
        <v>1.4750000000000001</v>
      </c>
      <c r="P819" s="5">
        <f>[4]怪物表!P820</f>
        <v>0.1</v>
      </c>
      <c r="Q819" s="5">
        <f>[4]怪物表!Q820</f>
        <v>0.12400000000000003</v>
      </c>
      <c r="R819" s="5">
        <f>[4]怪物表!R820</f>
        <v>0.12000000000000004</v>
      </c>
      <c r="S819" s="5">
        <f>[4]怪物表!S820</f>
        <v>0.10800000000000004</v>
      </c>
      <c r="T819" s="5">
        <f>[4]怪物表!T820</f>
        <v>0.10800000000000004</v>
      </c>
      <c r="U819" s="5">
        <f>[4]怪物表!U820</f>
        <v>0.10800000000000004</v>
      </c>
      <c r="V819" s="5">
        <f>[4]怪物表!V820</f>
        <v>0</v>
      </c>
      <c r="W819" s="5">
        <f>[4]怪物表!W820</f>
        <v>0.21600000000000008</v>
      </c>
      <c r="X819" s="5">
        <f>[4]怪物表!X820</f>
        <v>0.10800000000000004</v>
      </c>
    </row>
    <row r="820" spans="2:24" ht="14.25" x14ac:dyDescent="0.2">
      <c r="B820" s="1" t="s">
        <v>2536</v>
      </c>
      <c r="C820" s="4">
        <v>26</v>
      </c>
      <c r="D820" s="5" t="str">
        <f>[4]怪物表!D821</f>
        <v>暗系</v>
      </c>
      <c r="E820" s="5" t="str">
        <f>[4]怪物表!E821</f>
        <v>黑暗</v>
      </c>
      <c r="F820" s="5">
        <f>[4]怪物表!F821</f>
        <v>0</v>
      </c>
      <c r="G820" s="5">
        <f>[4]怪物表!G821</f>
        <v>292</v>
      </c>
      <c r="H820" s="5">
        <f>[4]怪物表!H821</f>
        <v>70</v>
      </c>
      <c r="I820" s="5">
        <f>[4]怪物表!I821</f>
        <v>97</v>
      </c>
      <c r="J820" s="5">
        <f>[4]怪物表!J821</f>
        <v>60</v>
      </c>
      <c r="K820" s="5">
        <f>[4]怪物表!K821</f>
        <v>143</v>
      </c>
      <c r="L820" s="5">
        <f>[4]怪物表!L821</f>
        <v>0</v>
      </c>
      <c r="M820" s="5">
        <f>[4]怪物表!M821</f>
        <v>102</v>
      </c>
      <c r="N820" s="5">
        <f>[4]怪物表!N821</f>
        <v>0</v>
      </c>
      <c r="O820" s="5">
        <f>[4]怪物表!O821</f>
        <v>1.498</v>
      </c>
      <c r="P820" s="5">
        <f>[4]怪物表!P821</f>
        <v>0.1</v>
      </c>
      <c r="Q820" s="5">
        <f>[4]怪物表!Q821</f>
        <v>0.12500000000000003</v>
      </c>
      <c r="R820" s="5">
        <f>[4]怪物表!R821</f>
        <v>0.12500000000000003</v>
      </c>
      <c r="S820" s="5">
        <f>[4]怪物表!S821</f>
        <v>0.11250000000000004</v>
      </c>
      <c r="T820" s="5">
        <f>[4]怪物表!T821</f>
        <v>0.11250000000000004</v>
      </c>
      <c r="U820" s="5">
        <f>[4]怪物表!U821</f>
        <v>0.11250000000000004</v>
      </c>
      <c r="V820" s="5">
        <f>[4]怪物表!V821</f>
        <v>0</v>
      </c>
      <c r="W820" s="5">
        <f>[4]怪物表!W821</f>
        <v>0.22500000000000009</v>
      </c>
      <c r="X820" s="5">
        <f>[4]怪物表!X821</f>
        <v>0.11250000000000004</v>
      </c>
    </row>
    <row r="821" spans="2:24" ht="14.25" x14ac:dyDescent="0.2">
      <c r="B821" s="1" t="s">
        <v>1372</v>
      </c>
      <c r="C821" s="4">
        <v>27</v>
      </c>
      <c r="D821" s="5" t="str">
        <f>[4]怪物表!D822</f>
        <v>暗系</v>
      </c>
      <c r="E821" s="5" t="str">
        <f>[4]怪物表!E822</f>
        <v>黑暗</v>
      </c>
      <c r="F821" s="5">
        <f>[4]怪物表!F822</f>
        <v>0</v>
      </c>
      <c r="G821" s="5">
        <f>[4]怪物表!G822</f>
        <v>309</v>
      </c>
      <c r="H821" s="5">
        <f>[4]怪物表!H822</f>
        <v>73</v>
      </c>
      <c r="I821" s="5">
        <f>[4]怪物表!I822</f>
        <v>102</v>
      </c>
      <c r="J821" s="5">
        <f>[4]怪物表!J822</f>
        <v>63</v>
      </c>
      <c r="K821" s="5">
        <f>[4]怪物表!K822</f>
        <v>152</v>
      </c>
      <c r="L821" s="5">
        <f>[4]怪物表!L822</f>
        <v>0</v>
      </c>
      <c r="M821" s="5">
        <f>[4]怪物表!M822</f>
        <v>108</v>
      </c>
      <c r="N821" s="5">
        <f>[4]怪物表!N822</f>
        <v>0</v>
      </c>
      <c r="O821" s="5">
        <f>[4]怪物表!O822</f>
        <v>1.5209999999999999</v>
      </c>
      <c r="P821" s="5">
        <f>[4]怪物表!P822</f>
        <v>0.1</v>
      </c>
      <c r="Q821" s="5">
        <f>[4]怪物表!Q822</f>
        <v>0.12600000000000003</v>
      </c>
      <c r="R821" s="5">
        <f>[4]怪物表!R822</f>
        <v>0.13000000000000003</v>
      </c>
      <c r="S821" s="5">
        <f>[4]怪物表!S822</f>
        <v>0.11700000000000005</v>
      </c>
      <c r="T821" s="5">
        <f>[4]怪物表!T822</f>
        <v>0.11700000000000005</v>
      </c>
      <c r="U821" s="5">
        <f>[4]怪物表!U822</f>
        <v>0.11700000000000005</v>
      </c>
      <c r="V821" s="5">
        <f>[4]怪物表!V822</f>
        <v>0</v>
      </c>
      <c r="W821" s="5">
        <f>[4]怪物表!W822</f>
        <v>0.2340000000000001</v>
      </c>
      <c r="X821" s="5">
        <f>[4]怪物表!X822</f>
        <v>0.11700000000000005</v>
      </c>
    </row>
    <row r="822" spans="2:24" ht="14.25" x14ac:dyDescent="0.2">
      <c r="B822" s="1" t="s">
        <v>1306</v>
      </c>
      <c r="C822" s="4">
        <v>28</v>
      </c>
      <c r="D822" s="5" t="str">
        <f>[4]怪物表!D823</f>
        <v>暗系</v>
      </c>
      <c r="E822" s="5" t="str">
        <f>[4]怪物表!E823</f>
        <v>黑暗</v>
      </c>
      <c r="F822" s="5">
        <f>[4]怪物表!F823</f>
        <v>0</v>
      </c>
      <c r="G822" s="5">
        <f>[4]怪物表!G823</f>
        <v>325</v>
      </c>
      <c r="H822" s="5">
        <f>[4]怪物表!H823</f>
        <v>76</v>
      </c>
      <c r="I822" s="5">
        <f>[4]怪物表!I823</f>
        <v>108</v>
      </c>
      <c r="J822" s="5">
        <f>[4]怪物表!J823</f>
        <v>67</v>
      </c>
      <c r="K822" s="5">
        <f>[4]怪物表!K823</f>
        <v>160</v>
      </c>
      <c r="L822" s="5">
        <f>[4]怪物表!L823</f>
        <v>0</v>
      </c>
      <c r="M822" s="5">
        <f>[4]怪物表!M823</f>
        <v>114</v>
      </c>
      <c r="N822" s="5">
        <f>[4]怪物表!N823</f>
        <v>0</v>
      </c>
      <c r="O822" s="5">
        <f>[4]怪物表!O823</f>
        <v>1.544</v>
      </c>
      <c r="P822" s="5">
        <f>[4]怪物表!P823</f>
        <v>0.1</v>
      </c>
      <c r="Q822" s="5">
        <f>[4]怪物表!Q823</f>
        <v>0.12700000000000003</v>
      </c>
      <c r="R822" s="5">
        <f>[4]怪物表!R823</f>
        <v>0.13500000000000004</v>
      </c>
      <c r="S822" s="5">
        <f>[4]怪物表!S823</f>
        <v>0.12150000000000005</v>
      </c>
      <c r="T822" s="5">
        <f>[4]怪物表!T823</f>
        <v>0.12150000000000005</v>
      </c>
      <c r="U822" s="5">
        <f>[4]怪物表!U823</f>
        <v>0.12150000000000005</v>
      </c>
      <c r="V822" s="5">
        <f>[4]怪物表!V823</f>
        <v>0</v>
      </c>
      <c r="W822" s="5">
        <f>[4]怪物表!W823</f>
        <v>0.2430000000000001</v>
      </c>
      <c r="X822" s="5">
        <f>[4]怪物表!X823</f>
        <v>0.12150000000000005</v>
      </c>
    </row>
    <row r="823" spans="2:24" ht="14.25" x14ac:dyDescent="0.2">
      <c r="B823" s="1" t="s">
        <v>1307</v>
      </c>
      <c r="C823" s="4">
        <v>29</v>
      </c>
      <c r="D823" s="5" t="str">
        <f>[4]怪物表!D824</f>
        <v>暗系</v>
      </c>
      <c r="E823" s="5" t="str">
        <f>[4]怪物表!E824</f>
        <v>黑暗</v>
      </c>
      <c r="F823" s="5">
        <f>[4]怪物表!F824</f>
        <v>0</v>
      </c>
      <c r="G823" s="5">
        <f>[4]怪物表!G824</f>
        <v>342</v>
      </c>
      <c r="H823" s="5">
        <f>[4]怪物表!H824</f>
        <v>79</v>
      </c>
      <c r="I823" s="5">
        <f>[4]怪物表!I824</f>
        <v>114</v>
      </c>
      <c r="J823" s="5">
        <f>[4]怪物表!J824</f>
        <v>71</v>
      </c>
      <c r="K823" s="5">
        <f>[4]怪物表!K824</f>
        <v>168</v>
      </c>
      <c r="L823" s="5">
        <f>[4]怪物表!L824</f>
        <v>0</v>
      </c>
      <c r="M823" s="5">
        <f>[4]怪物表!M824</f>
        <v>120</v>
      </c>
      <c r="N823" s="5">
        <f>[4]怪物表!N824</f>
        <v>0</v>
      </c>
      <c r="O823" s="5">
        <f>[4]怪物表!O824</f>
        <v>1.5669999999999999</v>
      </c>
      <c r="P823" s="5">
        <f>[4]怪物表!P824</f>
        <v>0.1</v>
      </c>
      <c r="Q823" s="5">
        <f>[4]怪物表!Q824</f>
        <v>0.12800000000000003</v>
      </c>
      <c r="R823" s="5">
        <f>[4]怪物表!R824</f>
        <v>0.14000000000000004</v>
      </c>
      <c r="S823" s="5">
        <f>[4]怪物表!S824</f>
        <v>0.12600000000000006</v>
      </c>
      <c r="T823" s="5">
        <f>[4]怪物表!T824</f>
        <v>0.12600000000000006</v>
      </c>
      <c r="U823" s="5">
        <f>[4]怪物表!U824</f>
        <v>0.12600000000000006</v>
      </c>
      <c r="V823" s="5">
        <f>[4]怪物表!V824</f>
        <v>0</v>
      </c>
      <c r="W823" s="5">
        <f>[4]怪物表!W824</f>
        <v>0.25200000000000011</v>
      </c>
      <c r="X823" s="5">
        <f>[4]怪物表!X824</f>
        <v>0.12600000000000006</v>
      </c>
    </row>
    <row r="824" spans="2:24" ht="14.25" x14ac:dyDescent="0.2">
      <c r="B824" s="1" t="s">
        <v>1308</v>
      </c>
      <c r="C824" s="4">
        <v>30</v>
      </c>
      <c r="D824" s="5" t="str">
        <f>[4]怪物表!D825</f>
        <v>暗系</v>
      </c>
      <c r="E824" s="5" t="str">
        <f>[4]怪物表!E825</f>
        <v>黑暗</v>
      </c>
      <c r="F824" s="5">
        <f>[4]怪物表!F825</f>
        <v>0</v>
      </c>
      <c r="G824" s="5">
        <f>[4]怪物表!G825</f>
        <v>361</v>
      </c>
      <c r="H824" s="5">
        <f>[4]怪物表!H825</f>
        <v>82</v>
      </c>
      <c r="I824" s="5">
        <f>[4]怪物表!I825</f>
        <v>120</v>
      </c>
      <c r="J824" s="5">
        <f>[4]怪物表!J825</f>
        <v>74</v>
      </c>
      <c r="K824" s="5">
        <f>[4]怪物表!K825</f>
        <v>177</v>
      </c>
      <c r="L824" s="5">
        <f>[4]怪物表!L825</f>
        <v>0</v>
      </c>
      <c r="M824" s="5">
        <f>[4]怪物表!M825</f>
        <v>126</v>
      </c>
      <c r="N824" s="5">
        <f>[4]怪物表!N825</f>
        <v>0</v>
      </c>
      <c r="O824" s="5">
        <f>[4]怪物表!O825</f>
        <v>1.5899999999999999</v>
      </c>
      <c r="P824" s="5">
        <f>[4]怪物表!P825</f>
        <v>0.1</v>
      </c>
      <c r="Q824" s="5">
        <f>[4]怪物表!Q825</f>
        <v>0.12900000000000003</v>
      </c>
      <c r="R824" s="5">
        <f>[4]怪物表!R825</f>
        <v>0.14500000000000005</v>
      </c>
      <c r="S824" s="5">
        <f>[4]怪物表!S825</f>
        <v>0.13050000000000006</v>
      </c>
      <c r="T824" s="5">
        <f>[4]怪物表!T825</f>
        <v>0.13050000000000006</v>
      </c>
      <c r="U824" s="5">
        <f>[4]怪物表!U825</f>
        <v>0.13050000000000006</v>
      </c>
      <c r="V824" s="5">
        <f>[4]怪物表!V825</f>
        <v>0</v>
      </c>
      <c r="W824" s="5">
        <f>[4]怪物表!W825</f>
        <v>0.26100000000000012</v>
      </c>
      <c r="X824" s="5">
        <f>[4]怪物表!X825</f>
        <v>0.13050000000000006</v>
      </c>
    </row>
    <row r="825" spans="2:24" ht="14.25" x14ac:dyDescent="0.2">
      <c r="B825" s="1" t="s">
        <v>1309</v>
      </c>
      <c r="C825" s="4">
        <v>31</v>
      </c>
      <c r="D825" s="5" t="str">
        <f>[4]怪物表!D826</f>
        <v>暗系</v>
      </c>
      <c r="E825" s="5" t="str">
        <f>[4]怪物表!E826</f>
        <v>黑暗</v>
      </c>
      <c r="F825" s="5">
        <f>[4]怪物表!F826</f>
        <v>0</v>
      </c>
      <c r="G825" s="5">
        <f>[4]怪物表!G826</f>
        <v>380</v>
      </c>
      <c r="H825" s="5">
        <f>[4]怪物表!H826</f>
        <v>85</v>
      </c>
      <c r="I825" s="5">
        <f>[4]怪物表!I826</f>
        <v>126</v>
      </c>
      <c r="J825" s="5">
        <f>[4]怪物表!J826</f>
        <v>78</v>
      </c>
      <c r="K825" s="5">
        <f>[4]怪物表!K826</f>
        <v>186</v>
      </c>
      <c r="L825" s="5">
        <f>[4]怪物表!L826</f>
        <v>0</v>
      </c>
      <c r="M825" s="5">
        <f>[4]怪物表!M826</f>
        <v>132</v>
      </c>
      <c r="N825" s="5">
        <f>[4]怪物表!N826</f>
        <v>0</v>
      </c>
      <c r="O825" s="5">
        <f>[4]怪物表!O826</f>
        <v>1.613</v>
      </c>
      <c r="P825" s="5">
        <f>[4]怪物表!P826</f>
        <v>0.1</v>
      </c>
      <c r="Q825" s="5">
        <f>[4]怪物表!Q826</f>
        <v>0.13000000000000003</v>
      </c>
      <c r="R825" s="5">
        <f>[4]怪物表!R826</f>
        <v>0.15000000000000005</v>
      </c>
      <c r="S825" s="5">
        <f>[4]怪物表!S826</f>
        <v>0.13500000000000006</v>
      </c>
      <c r="T825" s="5">
        <f>[4]怪物表!T826</f>
        <v>0.13500000000000006</v>
      </c>
      <c r="U825" s="5">
        <f>[4]怪物表!U826</f>
        <v>0.13500000000000006</v>
      </c>
      <c r="V825" s="5">
        <f>[4]怪物表!V826</f>
        <v>0</v>
      </c>
      <c r="W825" s="5">
        <f>[4]怪物表!W826</f>
        <v>0.27000000000000013</v>
      </c>
      <c r="X825" s="5">
        <f>[4]怪物表!X826</f>
        <v>0.13500000000000006</v>
      </c>
    </row>
    <row r="826" spans="2:24" ht="14.25" x14ac:dyDescent="0.2">
      <c r="B826" s="1" t="s">
        <v>1257</v>
      </c>
      <c r="C826" s="4">
        <v>32</v>
      </c>
      <c r="D826" s="5" t="str">
        <f>[4]怪物表!D827</f>
        <v>暗系</v>
      </c>
      <c r="E826" s="5" t="str">
        <f>[4]怪物表!E827</f>
        <v>黑暗</v>
      </c>
      <c r="F826" s="5">
        <f>[4]怪物表!F827</f>
        <v>0</v>
      </c>
      <c r="G826" s="5">
        <f>[4]怪物表!G827</f>
        <v>399</v>
      </c>
      <c r="H826" s="5">
        <f>[4]怪物表!H827</f>
        <v>88</v>
      </c>
      <c r="I826" s="5">
        <f>[4]怪物表!I827</f>
        <v>132</v>
      </c>
      <c r="J826" s="5">
        <f>[4]怪物表!J827</f>
        <v>81</v>
      </c>
      <c r="K826" s="5">
        <f>[4]怪物表!K827</f>
        <v>195</v>
      </c>
      <c r="L826" s="5">
        <f>[4]怪物表!L827</f>
        <v>0</v>
      </c>
      <c r="M826" s="5">
        <f>[4]怪物表!M827</f>
        <v>138</v>
      </c>
      <c r="N826" s="5">
        <f>[4]怪物表!N827</f>
        <v>0</v>
      </c>
      <c r="O826" s="5">
        <f>[4]怪物表!O827</f>
        <v>1.6360000000000001</v>
      </c>
      <c r="P826" s="5">
        <f>[4]怪物表!P827</f>
        <v>0.1</v>
      </c>
      <c r="Q826" s="5">
        <f>[4]怪物表!Q827</f>
        <v>0.13100000000000003</v>
      </c>
      <c r="R826" s="5">
        <f>[4]怪物表!R827</f>
        <v>0.15500000000000005</v>
      </c>
      <c r="S826" s="5">
        <f>[4]怪物表!S827</f>
        <v>0.13950000000000007</v>
      </c>
      <c r="T826" s="5">
        <f>[4]怪物表!T827</f>
        <v>0.13950000000000007</v>
      </c>
      <c r="U826" s="5">
        <f>[4]怪物表!U827</f>
        <v>0.13950000000000007</v>
      </c>
      <c r="V826" s="5">
        <f>[4]怪物表!V827</f>
        <v>0</v>
      </c>
      <c r="W826" s="5">
        <f>[4]怪物表!W827</f>
        <v>0.27900000000000014</v>
      </c>
      <c r="X826" s="5">
        <f>[4]怪物表!X827</f>
        <v>0.13950000000000007</v>
      </c>
    </row>
    <row r="827" spans="2:24" ht="14.25" x14ac:dyDescent="0.2">
      <c r="B827" s="1" t="s">
        <v>1258</v>
      </c>
      <c r="C827" s="4">
        <v>33</v>
      </c>
      <c r="D827" s="5" t="str">
        <f>[4]怪物表!D828</f>
        <v>暗系</v>
      </c>
      <c r="E827" s="5" t="str">
        <f>[4]怪物表!E828</f>
        <v>黑暗</v>
      </c>
      <c r="F827" s="5">
        <f>[4]怪物表!F828</f>
        <v>0</v>
      </c>
      <c r="G827" s="5">
        <f>[4]怪物表!G828</f>
        <v>418</v>
      </c>
      <c r="H827" s="5">
        <f>[4]怪物表!H828</f>
        <v>91</v>
      </c>
      <c r="I827" s="5">
        <f>[4]怪物表!I828</f>
        <v>138</v>
      </c>
      <c r="J827" s="5">
        <f>[4]怪物表!J828</f>
        <v>86</v>
      </c>
      <c r="K827" s="5">
        <f>[4]怪物表!K828</f>
        <v>205</v>
      </c>
      <c r="L827" s="5">
        <f>[4]怪物表!L828</f>
        <v>0</v>
      </c>
      <c r="M827" s="5">
        <f>[4]怪物表!M828</f>
        <v>145</v>
      </c>
      <c r="N827" s="5">
        <f>[4]怪物表!N828</f>
        <v>0</v>
      </c>
      <c r="O827" s="5">
        <f>[4]怪物表!O828</f>
        <v>1.6589999999999998</v>
      </c>
      <c r="P827" s="5">
        <f>[4]怪物表!P828</f>
        <v>0.1</v>
      </c>
      <c r="Q827" s="5">
        <f>[4]怪物表!Q828</f>
        <v>0.13200000000000003</v>
      </c>
      <c r="R827" s="5">
        <f>[4]怪物表!R828</f>
        <v>0.16000000000000006</v>
      </c>
      <c r="S827" s="5">
        <f>[4]怪物表!S828</f>
        <v>0.14400000000000007</v>
      </c>
      <c r="T827" s="5">
        <f>[4]怪物表!T828</f>
        <v>0.14400000000000007</v>
      </c>
      <c r="U827" s="5">
        <f>[4]怪物表!U828</f>
        <v>0.14400000000000007</v>
      </c>
      <c r="V827" s="5">
        <f>[4]怪物表!V828</f>
        <v>0</v>
      </c>
      <c r="W827" s="5">
        <f>[4]怪物表!W828</f>
        <v>0.28800000000000014</v>
      </c>
      <c r="X827" s="5">
        <f>[4]怪物表!X828</f>
        <v>0.14400000000000007</v>
      </c>
    </row>
    <row r="828" spans="2:24" ht="14.25" x14ac:dyDescent="0.2">
      <c r="B828" s="1" t="s">
        <v>1259</v>
      </c>
      <c r="C828" s="4">
        <v>34</v>
      </c>
      <c r="D828" s="5" t="str">
        <f>[4]怪物表!D829</f>
        <v>暗系</v>
      </c>
      <c r="E828" s="5" t="str">
        <f>[4]怪物表!E829</f>
        <v>黑暗</v>
      </c>
      <c r="F828" s="5">
        <f>[4]怪物表!F829</f>
        <v>0</v>
      </c>
      <c r="G828" s="5">
        <f>[4]怪物表!G829</f>
        <v>436</v>
      </c>
      <c r="H828" s="5">
        <f>[4]怪物表!H829</f>
        <v>94</v>
      </c>
      <c r="I828" s="5">
        <f>[4]怪物表!I829</f>
        <v>145</v>
      </c>
      <c r="J828" s="5">
        <f>[4]怪物表!J829</f>
        <v>90</v>
      </c>
      <c r="K828" s="5">
        <f>[4]怪物表!K829</f>
        <v>213</v>
      </c>
      <c r="L828" s="5">
        <f>[4]怪物表!L829</f>
        <v>0</v>
      </c>
      <c r="M828" s="5">
        <f>[4]怪物表!M829</f>
        <v>152</v>
      </c>
      <c r="N828" s="5">
        <f>[4]怪物表!N829</f>
        <v>0</v>
      </c>
      <c r="O828" s="5">
        <f>[4]怪物表!O829</f>
        <v>1.6819999999999999</v>
      </c>
      <c r="P828" s="5">
        <f>[4]怪物表!P829</f>
        <v>0.1</v>
      </c>
      <c r="Q828" s="5">
        <f>[4]怪物表!Q829</f>
        <v>0.13300000000000003</v>
      </c>
      <c r="R828" s="5">
        <f>[4]怪物表!R829</f>
        <v>0.16500000000000006</v>
      </c>
      <c r="S828" s="5">
        <f>[4]怪物表!S829</f>
        <v>0.14850000000000008</v>
      </c>
      <c r="T828" s="5">
        <f>[4]怪物表!T829</f>
        <v>0.14850000000000008</v>
      </c>
      <c r="U828" s="5">
        <f>[4]怪物表!U829</f>
        <v>0.14850000000000008</v>
      </c>
      <c r="V828" s="5">
        <f>[4]怪物表!V829</f>
        <v>0</v>
      </c>
      <c r="W828" s="5">
        <f>[4]怪物表!W829</f>
        <v>0.29700000000000015</v>
      </c>
      <c r="X828" s="5">
        <f>[4]怪物表!X829</f>
        <v>0.14850000000000008</v>
      </c>
    </row>
    <row r="829" spans="2:24" ht="14.25" x14ac:dyDescent="0.2">
      <c r="B829" s="1" t="s">
        <v>1443</v>
      </c>
      <c r="C829" s="4">
        <v>35</v>
      </c>
      <c r="D829" s="5" t="str">
        <f>[4]怪物表!D830</f>
        <v>暗系</v>
      </c>
      <c r="E829" s="5" t="str">
        <f>[4]怪物表!E830</f>
        <v>黑暗</v>
      </c>
      <c r="F829" s="5">
        <f>[4]怪物表!F830</f>
        <v>0</v>
      </c>
      <c r="G829" s="5">
        <f>[4]怪物表!G830</f>
        <v>456</v>
      </c>
      <c r="H829" s="5">
        <f>[4]怪物表!H830</f>
        <v>97</v>
      </c>
      <c r="I829" s="5">
        <f>[4]怪物表!I830</f>
        <v>151</v>
      </c>
      <c r="J829" s="5">
        <f>[4]怪物表!J830</f>
        <v>94</v>
      </c>
      <c r="K829" s="5">
        <f>[4]怪物表!K830</f>
        <v>223</v>
      </c>
      <c r="L829" s="5">
        <f>[4]怪物表!L830</f>
        <v>0</v>
      </c>
      <c r="M829" s="5">
        <f>[4]怪物表!M830</f>
        <v>159</v>
      </c>
      <c r="N829" s="5">
        <f>[4]怪物表!N830</f>
        <v>0</v>
      </c>
      <c r="O829" s="5">
        <f>[4]怪物表!O830</f>
        <v>1.7050000000000001</v>
      </c>
      <c r="P829" s="5">
        <f>[4]怪物表!P830</f>
        <v>0.1</v>
      </c>
      <c r="Q829" s="5">
        <f>[4]怪物表!Q830</f>
        <v>0.13400000000000004</v>
      </c>
      <c r="R829" s="5">
        <f>[4]怪物表!R830</f>
        <v>0.17000000000000007</v>
      </c>
      <c r="S829" s="5">
        <f>[4]怪物表!S830</f>
        <v>0.15300000000000008</v>
      </c>
      <c r="T829" s="5">
        <f>[4]怪物表!T830</f>
        <v>0.15300000000000008</v>
      </c>
      <c r="U829" s="5">
        <f>[4]怪物表!U830</f>
        <v>0.15300000000000008</v>
      </c>
      <c r="V829" s="5">
        <f>[4]怪物表!V830</f>
        <v>0</v>
      </c>
      <c r="W829" s="5">
        <f>[4]怪物表!W830</f>
        <v>0.30600000000000016</v>
      </c>
      <c r="X829" s="5">
        <f>[4]怪物表!X830</f>
        <v>0.15300000000000008</v>
      </c>
    </row>
    <row r="830" spans="2:24" ht="14.25" x14ac:dyDescent="0.2">
      <c r="B830" s="1" t="s">
        <v>2537</v>
      </c>
      <c r="C830" s="4">
        <v>36</v>
      </c>
      <c r="D830" s="5" t="str">
        <f>[4]怪物表!D831</f>
        <v>暗系</v>
      </c>
      <c r="E830" s="5" t="str">
        <f>[4]怪物表!E831</f>
        <v>黑暗</v>
      </c>
      <c r="F830" s="5">
        <f>[4]怪物表!F831</f>
        <v>0</v>
      </c>
      <c r="G830" s="5">
        <f>[4]怪物表!G831</f>
        <v>477</v>
      </c>
      <c r="H830" s="5">
        <f>[4]怪物表!H831</f>
        <v>101</v>
      </c>
      <c r="I830" s="5">
        <f>[4]怪物表!I831</f>
        <v>158</v>
      </c>
      <c r="J830" s="5">
        <f>[4]怪物表!J831</f>
        <v>98</v>
      </c>
      <c r="K830" s="5">
        <f>[4]怪物表!K831</f>
        <v>233</v>
      </c>
      <c r="L830" s="5">
        <f>[4]怪物表!L831</f>
        <v>0</v>
      </c>
      <c r="M830" s="5">
        <f>[4]怪物表!M831</f>
        <v>166</v>
      </c>
      <c r="N830" s="5">
        <f>[4]怪物表!N831</f>
        <v>0</v>
      </c>
      <c r="O830" s="5">
        <f>[4]怪物表!O831</f>
        <v>1.728</v>
      </c>
      <c r="P830" s="5">
        <f>[4]怪物表!P831</f>
        <v>0.1</v>
      </c>
      <c r="Q830" s="5">
        <f>[4]怪物表!Q831</f>
        <v>0.13500000000000004</v>
      </c>
      <c r="R830" s="5">
        <f>[4]怪物表!R831</f>
        <v>0.17500000000000007</v>
      </c>
      <c r="S830" s="5">
        <f>[4]怪物表!S831</f>
        <v>0.15750000000000008</v>
      </c>
      <c r="T830" s="5">
        <f>[4]怪物表!T831</f>
        <v>0.15750000000000008</v>
      </c>
      <c r="U830" s="5">
        <f>[4]怪物表!U831</f>
        <v>0.15750000000000008</v>
      </c>
      <c r="V830" s="5">
        <f>[4]怪物表!V831</f>
        <v>0</v>
      </c>
      <c r="W830" s="5">
        <f>[4]怪物表!W831</f>
        <v>0.31500000000000017</v>
      </c>
      <c r="X830" s="5">
        <f>[4]怪物表!X831</f>
        <v>0.15750000000000008</v>
      </c>
    </row>
    <row r="831" spans="2:24" ht="14.25" x14ac:dyDescent="0.2">
      <c r="B831" s="1" t="s">
        <v>1475</v>
      </c>
      <c r="C831" s="4">
        <v>37</v>
      </c>
      <c r="D831" s="5" t="str">
        <f>[4]怪物表!D832</f>
        <v>暗系</v>
      </c>
      <c r="E831" s="5" t="str">
        <f>[4]怪物表!E832</f>
        <v>黑暗</v>
      </c>
      <c r="F831" s="5">
        <f>[4]怪物表!F832</f>
        <v>0</v>
      </c>
      <c r="G831" s="5">
        <f>[4]怪物表!G832</f>
        <v>498</v>
      </c>
      <c r="H831" s="5">
        <f>[4]怪物表!H832</f>
        <v>105</v>
      </c>
      <c r="I831" s="5">
        <f>[4]怪物表!I832</f>
        <v>165</v>
      </c>
      <c r="J831" s="5">
        <f>[4]怪物表!J832</f>
        <v>102</v>
      </c>
      <c r="K831" s="5">
        <f>[4]怪物表!K832</f>
        <v>243</v>
      </c>
      <c r="L831" s="5">
        <f>[4]怪物表!L832</f>
        <v>0</v>
      </c>
      <c r="M831" s="5">
        <f>[4]怪物表!M832</f>
        <v>173</v>
      </c>
      <c r="N831" s="5">
        <f>[4]怪物表!N832</f>
        <v>0</v>
      </c>
      <c r="O831" s="5">
        <f>[4]怪物表!O832</f>
        <v>1.7509999999999999</v>
      </c>
      <c r="P831" s="5">
        <f>[4]怪物表!P832</f>
        <v>0.1</v>
      </c>
      <c r="Q831" s="5">
        <f>[4]怪物表!Q832</f>
        <v>0.13600000000000004</v>
      </c>
      <c r="R831" s="5">
        <f>[4]怪物表!R832</f>
        <v>0.18000000000000008</v>
      </c>
      <c r="S831" s="5">
        <f>[4]怪物表!S832</f>
        <v>0.16200000000000009</v>
      </c>
      <c r="T831" s="5">
        <f>[4]怪物表!T832</f>
        <v>0.16200000000000009</v>
      </c>
      <c r="U831" s="5">
        <f>[4]怪物表!U832</f>
        <v>0.16200000000000009</v>
      </c>
      <c r="V831" s="5">
        <f>[4]怪物表!V832</f>
        <v>0</v>
      </c>
      <c r="W831" s="5">
        <f>[4]怪物表!W832</f>
        <v>0.32400000000000018</v>
      </c>
      <c r="X831" s="5">
        <f>[4]怪物表!X832</f>
        <v>0.16200000000000009</v>
      </c>
    </row>
    <row r="832" spans="2:24" ht="14.25" x14ac:dyDescent="0.2">
      <c r="B832" s="1" t="s">
        <v>2538</v>
      </c>
      <c r="C832" s="4">
        <v>38</v>
      </c>
      <c r="D832" s="5" t="str">
        <f>[4]怪物表!D833</f>
        <v>暗系</v>
      </c>
      <c r="E832" s="5" t="str">
        <f>[4]怪物表!E833</f>
        <v>黑暗</v>
      </c>
      <c r="F832" s="5">
        <f>[4]怪物表!F833</f>
        <v>0</v>
      </c>
      <c r="G832" s="5">
        <f>[4]怪物表!G833</f>
        <v>519</v>
      </c>
      <c r="H832" s="5">
        <f>[4]怪物表!H833</f>
        <v>109</v>
      </c>
      <c r="I832" s="5">
        <f>[4]怪物表!I833</f>
        <v>172</v>
      </c>
      <c r="J832" s="5">
        <f>[4]怪物表!J833</f>
        <v>107</v>
      </c>
      <c r="K832" s="5">
        <f>[4]怪物表!K833</f>
        <v>255</v>
      </c>
      <c r="L832" s="5">
        <f>[4]怪物表!L833</f>
        <v>0</v>
      </c>
      <c r="M832" s="5">
        <f>[4]怪物表!M833</f>
        <v>180</v>
      </c>
      <c r="N832" s="5">
        <f>[4]怪物表!N833</f>
        <v>0</v>
      </c>
      <c r="O832" s="5">
        <f>[4]怪物表!O833</f>
        <v>1.774</v>
      </c>
      <c r="P832" s="5">
        <f>[4]怪物表!P833</f>
        <v>0.1</v>
      </c>
      <c r="Q832" s="5">
        <f>[4]怪物表!Q833</f>
        <v>0.13700000000000004</v>
      </c>
      <c r="R832" s="5">
        <f>[4]怪物表!R833</f>
        <v>0.18500000000000008</v>
      </c>
      <c r="S832" s="5">
        <f>[4]怪物表!S833</f>
        <v>0.16650000000000009</v>
      </c>
      <c r="T832" s="5">
        <f>[4]怪物表!T833</f>
        <v>0.16650000000000009</v>
      </c>
      <c r="U832" s="5">
        <f>[4]怪物表!U833</f>
        <v>0.16650000000000009</v>
      </c>
      <c r="V832" s="5">
        <f>[4]怪物表!V833</f>
        <v>0</v>
      </c>
      <c r="W832" s="5">
        <f>[4]怪物表!W833</f>
        <v>0.33300000000000018</v>
      </c>
      <c r="X832" s="5">
        <f>[4]怪物表!X833</f>
        <v>0.16650000000000009</v>
      </c>
    </row>
    <row r="833" spans="2:24" ht="14.25" x14ac:dyDescent="0.2">
      <c r="B833" s="1" t="s">
        <v>2539</v>
      </c>
      <c r="C833" s="4">
        <v>39</v>
      </c>
      <c r="D833" s="5" t="str">
        <f>[4]怪物表!D834</f>
        <v>暗系</v>
      </c>
      <c r="E833" s="5" t="str">
        <f>[4]怪物表!E834</f>
        <v>黑暗</v>
      </c>
      <c r="F833" s="5">
        <f>[4]怪物表!F834</f>
        <v>0</v>
      </c>
      <c r="G833" s="5">
        <f>[4]怪物表!G834</f>
        <v>539</v>
      </c>
      <c r="H833" s="5">
        <f>[4]怪物表!H834</f>
        <v>113</v>
      </c>
      <c r="I833" s="5">
        <f>[4]怪物表!I834</f>
        <v>180</v>
      </c>
      <c r="J833" s="5">
        <f>[4]怪物表!J834</f>
        <v>111</v>
      </c>
      <c r="K833" s="5">
        <f>[4]怪物表!K834</f>
        <v>265</v>
      </c>
      <c r="L833" s="5">
        <f>[4]怪物表!L834</f>
        <v>0</v>
      </c>
      <c r="M833" s="5">
        <f>[4]怪物表!M834</f>
        <v>187</v>
      </c>
      <c r="N833" s="5">
        <f>[4]怪物表!N834</f>
        <v>0</v>
      </c>
      <c r="O833" s="5">
        <f>[4]怪物表!O834</f>
        <v>1.7969999999999999</v>
      </c>
      <c r="P833" s="5">
        <f>[4]怪物表!P834</f>
        <v>0.1</v>
      </c>
      <c r="Q833" s="5">
        <f>[4]怪物表!Q834</f>
        <v>0.13800000000000004</v>
      </c>
      <c r="R833" s="5">
        <f>[4]怪物表!R834</f>
        <v>0.19000000000000009</v>
      </c>
      <c r="S833" s="5">
        <f>[4]怪物表!S834</f>
        <v>0.1710000000000001</v>
      </c>
      <c r="T833" s="5">
        <f>[4]怪物表!T834</f>
        <v>0.1710000000000001</v>
      </c>
      <c r="U833" s="5">
        <f>[4]怪物表!U834</f>
        <v>0.1710000000000001</v>
      </c>
      <c r="V833" s="5">
        <f>[4]怪物表!V834</f>
        <v>0</v>
      </c>
      <c r="W833" s="5">
        <f>[4]怪物表!W834</f>
        <v>0.34200000000000019</v>
      </c>
      <c r="X833" s="5">
        <f>[4]怪物表!X834</f>
        <v>0.1710000000000001</v>
      </c>
    </row>
    <row r="834" spans="2:24" ht="14.25" x14ac:dyDescent="0.2">
      <c r="B834" s="1" t="s">
        <v>2540</v>
      </c>
      <c r="C834" s="4">
        <v>40</v>
      </c>
      <c r="D834" s="5" t="str">
        <f>[4]怪物表!D835</f>
        <v>暗系</v>
      </c>
      <c r="E834" s="5" t="str">
        <f>[4]怪物表!E835</f>
        <v>黑暗</v>
      </c>
      <c r="F834" s="5">
        <f>[4]怪物表!F835</f>
        <v>0</v>
      </c>
      <c r="G834" s="5">
        <f>[4]怪物表!G835</f>
        <v>560</v>
      </c>
      <c r="H834" s="5">
        <f>[4]怪物表!H835</f>
        <v>117</v>
      </c>
      <c r="I834" s="5">
        <f>[4]怪物表!I835</f>
        <v>187</v>
      </c>
      <c r="J834" s="5">
        <f>[4]怪物表!J835</f>
        <v>116</v>
      </c>
      <c r="K834" s="5">
        <f>[4]怪物表!K835</f>
        <v>276</v>
      </c>
      <c r="L834" s="5">
        <f>[4]怪物表!L835</f>
        <v>0</v>
      </c>
      <c r="M834" s="5">
        <f>[4]怪物表!M835</f>
        <v>194</v>
      </c>
      <c r="N834" s="5">
        <f>[4]怪物表!N835</f>
        <v>0</v>
      </c>
      <c r="O834" s="5">
        <f>[4]怪物表!O835</f>
        <v>1.82</v>
      </c>
      <c r="P834" s="5">
        <f>[4]怪物表!P835</f>
        <v>0.1</v>
      </c>
      <c r="Q834" s="5">
        <f>[4]怪物表!Q835</f>
        <v>0.13900000000000004</v>
      </c>
      <c r="R834" s="5">
        <f>[4]怪物表!R835</f>
        <v>0.19500000000000009</v>
      </c>
      <c r="S834" s="5">
        <f>[4]怪物表!S835</f>
        <v>0.1755000000000001</v>
      </c>
      <c r="T834" s="5">
        <f>[4]怪物表!T835</f>
        <v>0.1755000000000001</v>
      </c>
      <c r="U834" s="5">
        <f>[4]怪物表!U835</f>
        <v>0.1755000000000001</v>
      </c>
      <c r="V834" s="5">
        <f>[4]怪物表!V835</f>
        <v>0</v>
      </c>
      <c r="W834" s="5">
        <f>[4]怪物表!W835</f>
        <v>0.3510000000000002</v>
      </c>
      <c r="X834" s="5">
        <f>[4]怪物表!X835</f>
        <v>0.1755000000000001</v>
      </c>
    </row>
    <row r="835" spans="2:24" ht="14.25" x14ac:dyDescent="0.2">
      <c r="B835" s="1" t="s">
        <v>2541</v>
      </c>
      <c r="C835" s="4">
        <v>41</v>
      </c>
      <c r="D835" s="5" t="str">
        <f>[4]怪物表!D836</f>
        <v>暗系</v>
      </c>
      <c r="E835" s="5" t="str">
        <f>[4]怪物表!E836</f>
        <v>黑暗</v>
      </c>
      <c r="F835" s="5">
        <f>[4]怪物表!F836</f>
        <v>0</v>
      </c>
      <c r="G835" s="5">
        <f>[4]怪物表!G836</f>
        <v>582</v>
      </c>
      <c r="H835" s="5">
        <f>[4]怪物表!H836</f>
        <v>121</v>
      </c>
      <c r="I835" s="5">
        <f>[4]怪物表!I836</f>
        <v>195</v>
      </c>
      <c r="J835" s="5">
        <f>[4]怪物表!J836</f>
        <v>120</v>
      </c>
      <c r="K835" s="5">
        <f>[4]怪物表!K836</f>
        <v>287</v>
      </c>
      <c r="L835" s="5">
        <f>[4]怪物表!L836</f>
        <v>0</v>
      </c>
      <c r="M835" s="5">
        <f>[4]怪物表!M836</f>
        <v>201</v>
      </c>
      <c r="N835" s="5">
        <f>[4]怪物表!N836</f>
        <v>0</v>
      </c>
      <c r="O835" s="5">
        <f>[4]怪物表!O836</f>
        <v>1.843</v>
      </c>
      <c r="P835" s="5">
        <f>[4]怪物表!P836</f>
        <v>0.1</v>
      </c>
      <c r="Q835" s="5">
        <f>[4]怪物表!Q836</f>
        <v>0.14000000000000004</v>
      </c>
      <c r="R835" s="5">
        <f>[4]怪物表!R836</f>
        <v>0.20000000000000009</v>
      </c>
      <c r="S835" s="5">
        <f>[4]怪物表!S836</f>
        <v>0.1800000000000001</v>
      </c>
      <c r="T835" s="5">
        <f>[4]怪物表!T836</f>
        <v>0.1800000000000001</v>
      </c>
      <c r="U835" s="5">
        <f>[4]怪物表!U836</f>
        <v>0.1800000000000001</v>
      </c>
      <c r="V835" s="5">
        <f>[4]怪物表!V836</f>
        <v>0</v>
      </c>
      <c r="W835" s="5">
        <f>[4]怪物表!W836</f>
        <v>0.36000000000000021</v>
      </c>
      <c r="X835" s="5">
        <f>[4]怪物表!X836</f>
        <v>0.1800000000000001</v>
      </c>
    </row>
    <row r="836" spans="2:24" ht="14.25" x14ac:dyDescent="0.2">
      <c r="B836" s="1" t="s">
        <v>1323</v>
      </c>
      <c r="C836" s="4">
        <v>42</v>
      </c>
      <c r="D836" s="5" t="str">
        <f>[4]怪物表!D837</f>
        <v>暗系</v>
      </c>
      <c r="E836" s="5" t="str">
        <f>[4]怪物表!E837</f>
        <v>黑暗</v>
      </c>
      <c r="F836" s="5">
        <f>[4]怪物表!F837</f>
        <v>0</v>
      </c>
      <c r="G836" s="5">
        <f>[4]怪物表!G837</f>
        <v>604</v>
      </c>
      <c r="H836" s="5">
        <f>[4]怪物表!H837</f>
        <v>125</v>
      </c>
      <c r="I836" s="5">
        <f>[4]怪物表!I837</f>
        <v>202</v>
      </c>
      <c r="J836" s="5">
        <f>[4]怪物表!J837</f>
        <v>125</v>
      </c>
      <c r="K836" s="5">
        <f>[4]怪物表!K837</f>
        <v>297</v>
      </c>
      <c r="L836" s="5">
        <f>[4]怪物表!L837</f>
        <v>0</v>
      </c>
      <c r="M836" s="5">
        <f>[4]怪物表!M837</f>
        <v>209</v>
      </c>
      <c r="N836" s="5">
        <f>[4]怪物表!N837</f>
        <v>0</v>
      </c>
      <c r="O836" s="5">
        <f>[4]怪物表!O837</f>
        <v>1.8660000000000001</v>
      </c>
      <c r="P836" s="5">
        <f>[4]怪物表!P837</f>
        <v>0.1</v>
      </c>
      <c r="Q836" s="5">
        <f>[4]怪物表!Q837</f>
        <v>0.14100000000000004</v>
      </c>
      <c r="R836" s="5">
        <f>[4]怪物表!R837</f>
        <v>0.2050000000000001</v>
      </c>
      <c r="S836" s="5">
        <f>[4]怪物表!S837</f>
        <v>0.18450000000000011</v>
      </c>
      <c r="T836" s="5">
        <f>[4]怪物表!T837</f>
        <v>0.18450000000000011</v>
      </c>
      <c r="U836" s="5">
        <f>[4]怪物表!U837</f>
        <v>0.18450000000000011</v>
      </c>
      <c r="V836" s="5">
        <f>[4]怪物表!V837</f>
        <v>0</v>
      </c>
      <c r="W836" s="5">
        <f>[4]怪物表!W837</f>
        <v>0.36900000000000022</v>
      </c>
      <c r="X836" s="5">
        <f>[4]怪物表!X837</f>
        <v>0.18450000000000011</v>
      </c>
    </row>
    <row r="837" spans="2:24" ht="14.25" x14ac:dyDescent="0.2">
      <c r="B837" s="1" t="s">
        <v>2542</v>
      </c>
      <c r="C837" s="4">
        <v>43</v>
      </c>
      <c r="D837" s="5" t="str">
        <f>[4]怪物表!D838</f>
        <v>暗系</v>
      </c>
      <c r="E837" s="5" t="str">
        <f>[4]怪物表!E838</f>
        <v>黑暗</v>
      </c>
      <c r="F837" s="5">
        <f>[4]怪物表!F838</f>
        <v>0</v>
      </c>
      <c r="G837" s="5">
        <f>[4]怪物表!G838</f>
        <v>627</v>
      </c>
      <c r="H837" s="5">
        <f>[4]怪物表!H838</f>
        <v>129</v>
      </c>
      <c r="I837" s="5">
        <f>[4]怪物表!I838</f>
        <v>210</v>
      </c>
      <c r="J837" s="5">
        <f>[4]怪物表!J838</f>
        <v>129</v>
      </c>
      <c r="K837" s="5">
        <f>[4]怪物表!K838</f>
        <v>310</v>
      </c>
      <c r="L837" s="5">
        <f>[4]怪物表!L838</f>
        <v>0</v>
      </c>
      <c r="M837" s="5">
        <f>[4]怪物表!M838</f>
        <v>217</v>
      </c>
      <c r="N837" s="5">
        <f>[4]怪物表!N838</f>
        <v>0</v>
      </c>
      <c r="O837" s="5">
        <f>[4]怪物表!O838</f>
        <v>1.8889999999999998</v>
      </c>
      <c r="P837" s="5">
        <f>[4]怪物表!P838</f>
        <v>0.1</v>
      </c>
      <c r="Q837" s="5">
        <f>[4]怪物表!Q838</f>
        <v>0.14200000000000004</v>
      </c>
      <c r="R837" s="5">
        <f>[4]怪物表!R838</f>
        <v>0.2100000000000001</v>
      </c>
      <c r="S837" s="5">
        <f>[4]怪物表!S838</f>
        <v>0.18900000000000008</v>
      </c>
      <c r="T837" s="5">
        <f>[4]怪物表!T838</f>
        <v>0.18900000000000008</v>
      </c>
      <c r="U837" s="5">
        <f>[4]怪物表!U838</f>
        <v>0.18900000000000008</v>
      </c>
      <c r="V837" s="5">
        <f>[4]怪物表!V838</f>
        <v>0</v>
      </c>
      <c r="W837" s="5">
        <f>[4]怪物表!W838</f>
        <v>0.37800000000000017</v>
      </c>
      <c r="X837" s="5">
        <f>[4]怪物表!X838</f>
        <v>0.18900000000000008</v>
      </c>
    </row>
    <row r="838" spans="2:24" ht="14.25" x14ac:dyDescent="0.2">
      <c r="B838" s="1" t="s">
        <v>1390</v>
      </c>
      <c r="C838" s="4">
        <v>44</v>
      </c>
      <c r="D838" s="5" t="str">
        <f>[4]怪物表!D839</f>
        <v>暗系</v>
      </c>
      <c r="E838" s="5" t="str">
        <f>[4]怪物表!E839</f>
        <v>黑暗</v>
      </c>
      <c r="F838" s="5">
        <f>[4]怪物表!F839</f>
        <v>0</v>
      </c>
      <c r="G838" s="5">
        <f>[4]怪物表!G839</f>
        <v>650</v>
      </c>
      <c r="H838" s="5">
        <f>[4]怪物表!H839</f>
        <v>133</v>
      </c>
      <c r="I838" s="5">
        <f>[4]怪物表!I839</f>
        <v>218</v>
      </c>
      <c r="J838" s="5">
        <f>[4]怪物表!J839</f>
        <v>134</v>
      </c>
      <c r="K838" s="5">
        <f>[4]怪物表!K839</f>
        <v>321</v>
      </c>
      <c r="L838" s="5">
        <f>[4]怪物表!L839</f>
        <v>0</v>
      </c>
      <c r="M838" s="5">
        <f>[4]怪物表!M839</f>
        <v>225</v>
      </c>
      <c r="N838" s="5">
        <f>[4]怪物表!N839</f>
        <v>0</v>
      </c>
      <c r="O838" s="5">
        <f>[4]怪物表!O839</f>
        <v>1.9119999999999999</v>
      </c>
      <c r="P838" s="5">
        <f>[4]怪物表!P839</f>
        <v>0.1</v>
      </c>
      <c r="Q838" s="5">
        <f>[4]怪物表!Q839</f>
        <v>0.14300000000000004</v>
      </c>
      <c r="R838" s="5">
        <f>[4]怪物表!R839</f>
        <v>0.21500000000000011</v>
      </c>
      <c r="S838" s="5">
        <f>[4]怪物表!S839</f>
        <v>0.19350000000000009</v>
      </c>
      <c r="T838" s="5">
        <f>[4]怪物表!T839</f>
        <v>0.19350000000000009</v>
      </c>
      <c r="U838" s="5">
        <f>[4]怪物表!U839</f>
        <v>0.19350000000000009</v>
      </c>
      <c r="V838" s="5">
        <f>[4]怪物表!V839</f>
        <v>0</v>
      </c>
      <c r="W838" s="5">
        <f>[4]怪物表!W839</f>
        <v>0.38700000000000018</v>
      </c>
      <c r="X838" s="5">
        <f>[4]怪物表!X839</f>
        <v>0.19350000000000009</v>
      </c>
    </row>
    <row r="839" spans="2:24" ht="14.25" x14ac:dyDescent="0.2">
      <c r="B839" s="1" t="s">
        <v>1327</v>
      </c>
      <c r="C839" s="4">
        <v>45</v>
      </c>
      <c r="D839" s="5" t="str">
        <f>[4]怪物表!D840</f>
        <v>暗系</v>
      </c>
      <c r="E839" s="5" t="str">
        <f>[4]怪物表!E840</f>
        <v>黑暗</v>
      </c>
      <c r="F839" s="5">
        <f>[4]怪物表!F840</f>
        <v>0</v>
      </c>
      <c r="G839" s="5">
        <f>[4]怪物表!G840</f>
        <v>672</v>
      </c>
      <c r="H839" s="5">
        <f>[4]怪物表!H840</f>
        <v>137</v>
      </c>
      <c r="I839" s="5">
        <f>[4]怪物表!I840</f>
        <v>226</v>
      </c>
      <c r="J839" s="5">
        <f>[4]怪物表!J840</f>
        <v>138</v>
      </c>
      <c r="K839" s="5">
        <f>[4]怪物表!K840</f>
        <v>333</v>
      </c>
      <c r="L839" s="5">
        <f>[4]怪物表!L840</f>
        <v>0</v>
      </c>
      <c r="M839" s="5">
        <f>[4]怪物表!M840</f>
        <v>233</v>
      </c>
      <c r="N839" s="5">
        <f>[4]怪物表!N840</f>
        <v>0</v>
      </c>
      <c r="O839" s="5">
        <f>[4]怪物表!O840</f>
        <v>1.9350000000000001</v>
      </c>
      <c r="P839" s="5">
        <f>[4]怪物表!P840</f>
        <v>0.1</v>
      </c>
      <c r="Q839" s="5">
        <f>[4]怪物表!Q840</f>
        <v>0.14400000000000004</v>
      </c>
      <c r="R839" s="5">
        <f>[4]怪物表!R840</f>
        <v>0.22000000000000011</v>
      </c>
      <c r="S839" s="5">
        <f>[4]怪物表!S840</f>
        <v>0.19800000000000009</v>
      </c>
      <c r="T839" s="5">
        <f>[4]怪物表!T840</f>
        <v>0.19800000000000009</v>
      </c>
      <c r="U839" s="5">
        <f>[4]怪物表!U840</f>
        <v>0.19800000000000009</v>
      </c>
      <c r="V839" s="5">
        <f>[4]怪物表!V840</f>
        <v>0</v>
      </c>
      <c r="W839" s="5">
        <f>[4]怪物表!W840</f>
        <v>0.39600000000000019</v>
      </c>
      <c r="X839" s="5">
        <f>[4]怪物表!X840</f>
        <v>0.19800000000000009</v>
      </c>
    </row>
    <row r="840" spans="2:24" ht="14.25" x14ac:dyDescent="0.2">
      <c r="B840" s="1" t="s">
        <v>1328</v>
      </c>
      <c r="C840" s="4">
        <v>46</v>
      </c>
      <c r="D840" s="5" t="str">
        <f>[4]怪物表!D841</f>
        <v>暗系</v>
      </c>
      <c r="E840" s="5" t="str">
        <f>[4]怪物表!E841</f>
        <v>黑暗</v>
      </c>
      <c r="F840" s="5">
        <f>[4]怪物表!F841</f>
        <v>0</v>
      </c>
      <c r="G840" s="5">
        <f>[4]怪物表!G841</f>
        <v>694</v>
      </c>
      <c r="H840" s="5">
        <f>[4]怪物表!H841</f>
        <v>141</v>
      </c>
      <c r="I840" s="5">
        <f>[4]怪物表!I841</f>
        <v>234</v>
      </c>
      <c r="J840" s="5">
        <f>[4]怪物表!J841</f>
        <v>144</v>
      </c>
      <c r="K840" s="5">
        <f>[4]怪物表!K841</f>
        <v>346</v>
      </c>
      <c r="L840" s="5">
        <f>[4]怪物表!L841</f>
        <v>0</v>
      </c>
      <c r="M840" s="5">
        <f>[4]怪物表!M841</f>
        <v>241</v>
      </c>
      <c r="N840" s="5">
        <f>[4]怪物表!N841</f>
        <v>0</v>
      </c>
      <c r="O840" s="5">
        <f>[4]怪物表!O841</f>
        <v>1.9580000000000002</v>
      </c>
      <c r="P840" s="5">
        <f>[4]怪物表!P841</f>
        <v>0.1</v>
      </c>
      <c r="Q840" s="5">
        <f>[4]怪物表!Q841</f>
        <v>0.14500000000000005</v>
      </c>
      <c r="R840" s="5">
        <f>[4]怪物表!R841</f>
        <v>0.22500000000000012</v>
      </c>
      <c r="S840" s="5">
        <f>[4]怪物表!S841</f>
        <v>0.2025000000000001</v>
      </c>
      <c r="T840" s="5">
        <f>[4]怪物表!T841</f>
        <v>0.2025000000000001</v>
      </c>
      <c r="U840" s="5">
        <f>[4]怪物表!U841</f>
        <v>0.2025000000000001</v>
      </c>
      <c r="V840" s="5">
        <f>[4]怪物表!V841</f>
        <v>0</v>
      </c>
      <c r="W840" s="5">
        <f>[4]怪物表!W841</f>
        <v>0.40500000000000019</v>
      </c>
      <c r="X840" s="5">
        <f>[4]怪物表!X841</f>
        <v>0.2025000000000001</v>
      </c>
    </row>
    <row r="841" spans="2:24" ht="14.25" x14ac:dyDescent="0.2">
      <c r="B841" s="1" t="s">
        <v>1274</v>
      </c>
      <c r="C841" s="4">
        <v>47</v>
      </c>
      <c r="D841" s="5" t="str">
        <f>[4]怪物表!D842</f>
        <v>暗系</v>
      </c>
      <c r="E841" s="5" t="str">
        <f>[4]怪物表!E842</f>
        <v>黑暗</v>
      </c>
      <c r="F841" s="5">
        <f>[4]怪物表!F842</f>
        <v>0</v>
      </c>
      <c r="G841" s="5">
        <f>[4]怪物表!G842</f>
        <v>718</v>
      </c>
      <c r="H841" s="5">
        <f>[4]怪物表!H842</f>
        <v>145</v>
      </c>
      <c r="I841" s="5">
        <f>[4]怪物表!I842</f>
        <v>243</v>
      </c>
      <c r="J841" s="5">
        <f>[4]怪物表!J842</f>
        <v>148</v>
      </c>
      <c r="K841" s="5">
        <f>[4]怪物表!K842</f>
        <v>358</v>
      </c>
      <c r="L841" s="5">
        <f>[4]怪物表!L842</f>
        <v>0</v>
      </c>
      <c r="M841" s="5">
        <f>[4]怪物表!M842</f>
        <v>249</v>
      </c>
      <c r="N841" s="5">
        <f>[4]怪物表!N842</f>
        <v>0</v>
      </c>
      <c r="O841" s="5">
        <f>[4]怪物表!O842</f>
        <v>1.9809999999999999</v>
      </c>
      <c r="P841" s="5">
        <f>[4]怪物表!P842</f>
        <v>0.1</v>
      </c>
      <c r="Q841" s="5">
        <f>[4]怪物表!Q842</f>
        <v>0.14600000000000005</v>
      </c>
      <c r="R841" s="5">
        <f>[4]怪物表!R842</f>
        <v>0.23000000000000012</v>
      </c>
      <c r="S841" s="5">
        <f>[4]怪物表!S842</f>
        <v>0.2070000000000001</v>
      </c>
      <c r="T841" s="5">
        <f>[4]怪物表!T842</f>
        <v>0.2070000000000001</v>
      </c>
      <c r="U841" s="5">
        <f>[4]怪物表!U842</f>
        <v>0.2070000000000001</v>
      </c>
      <c r="V841" s="5">
        <f>[4]怪物表!V842</f>
        <v>0</v>
      </c>
      <c r="W841" s="5">
        <f>[4]怪物表!W842</f>
        <v>0.4140000000000002</v>
      </c>
      <c r="X841" s="5">
        <f>[4]怪物表!X842</f>
        <v>0.2070000000000001</v>
      </c>
    </row>
    <row r="842" spans="2:24" ht="14.25" x14ac:dyDescent="0.2">
      <c r="B842" s="1" t="s">
        <v>2543</v>
      </c>
      <c r="C842" s="4">
        <v>48</v>
      </c>
      <c r="D842" s="5" t="str">
        <f>[4]怪物表!D843</f>
        <v>暗系</v>
      </c>
      <c r="E842" s="5" t="str">
        <f>[4]怪物表!E843</f>
        <v>黑暗</v>
      </c>
      <c r="F842" s="5">
        <f>[4]怪物表!F843</f>
        <v>0</v>
      </c>
      <c r="G842" s="5">
        <f>[4]怪物表!G843</f>
        <v>742</v>
      </c>
      <c r="H842" s="5">
        <f>[4]怪物表!H843</f>
        <v>149</v>
      </c>
      <c r="I842" s="5">
        <f>[4]怪物表!I843</f>
        <v>252</v>
      </c>
      <c r="J842" s="5">
        <f>[4]怪物表!J843</f>
        <v>153</v>
      </c>
      <c r="K842" s="5">
        <f>[4]怪物表!K843</f>
        <v>371</v>
      </c>
      <c r="L842" s="5">
        <f>[4]怪物表!L843</f>
        <v>0</v>
      </c>
      <c r="M842" s="5">
        <f>[4]怪物表!M843</f>
        <v>257</v>
      </c>
      <c r="N842" s="5">
        <f>[4]怪物表!N843</f>
        <v>0</v>
      </c>
      <c r="O842" s="5">
        <f>[4]怪物表!O843</f>
        <v>2.004</v>
      </c>
      <c r="P842" s="5">
        <f>[4]怪物表!P843</f>
        <v>0.1</v>
      </c>
      <c r="Q842" s="5">
        <f>[4]怪物表!Q843</f>
        <v>0.14700000000000005</v>
      </c>
      <c r="R842" s="5">
        <f>[4]怪物表!R843</f>
        <v>0.23500000000000013</v>
      </c>
      <c r="S842" s="5">
        <f>[4]怪物表!S843</f>
        <v>0.2115000000000001</v>
      </c>
      <c r="T842" s="5">
        <f>[4]怪物表!T843</f>
        <v>0.2115000000000001</v>
      </c>
      <c r="U842" s="5">
        <f>[4]怪物表!U843</f>
        <v>0.2115000000000001</v>
      </c>
      <c r="V842" s="5">
        <f>[4]怪物表!V843</f>
        <v>0</v>
      </c>
      <c r="W842" s="5">
        <f>[4]怪物表!W843</f>
        <v>0.42300000000000021</v>
      </c>
      <c r="X842" s="5">
        <f>[4]怪物表!X843</f>
        <v>0.2115000000000001</v>
      </c>
    </row>
    <row r="843" spans="2:24" ht="14.25" x14ac:dyDescent="0.2">
      <c r="B843" s="1" t="s">
        <v>2544</v>
      </c>
      <c r="C843" s="4">
        <v>49</v>
      </c>
      <c r="D843" s="5" t="str">
        <f>[4]怪物表!D844</f>
        <v>暗系</v>
      </c>
      <c r="E843" s="5" t="str">
        <f>[4]怪物表!E844</f>
        <v>黑暗</v>
      </c>
      <c r="F843" s="5">
        <f>[4]怪物表!F844</f>
        <v>0</v>
      </c>
      <c r="G843" s="5">
        <f>[4]怪物表!G844</f>
        <v>766</v>
      </c>
      <c r="H843" s="5">
        <f>[4]怪物表!H844</f>
        <v>153</v>
      </c>
      <c r="I843" s="5">
        <f>[4]怪物表!I844</f>
        <v>261</v>
      </c>
      <c r="J843" s="5">
        <f>[4]怪物表!J844</f>
        <v>158</v>
      </c>
      <c r="K843" s="5">
        <f>[4]怪物表!K844</f>
        <v>385</v>
      </c>
      <c r="L843" s="5">
        <f>[4]怪物表!L844</f>
        <v>0</v>
      </c>
      <c r="M843" s="5">
        <f>[4]怪物表!M844</f>
        <v>265</v>
      </c>
      <c r="N843" s="5">
        <f>[4]怪物表!N844</f>
        <v>0</v>
      </c>
      <c r="O843" s="5">
        <f>[4]怪物表!O844</f>
        <v>2.0269999999999997</v>
      </c>
      <c r="P843" s="5">
        <f>[4]怪物表!P844</f>
        <v>0.1</v>
      </c>
      <c r="Q843" s="5">
        <f>[4]怪物表!Q844</f>
        <v>0.14800000000000005</v>
      </c>
      <c r="R843" s="5">
        <f>[4]怪物表!R844</f>
        <v>0.24000000000000013</v>
      </c>
      <c r="S843" s="5">
        <f>[4]怪物表!S844</f>
        <v>0.21600000000000011</v>
      </c>
      <c r="T843" s="5">
        <f>[4]怪物表!T844</f>
        <v>0.21600000000000011</v>
      </c>
      <c r="U843" s="5">
        <f>[4]怪物表!U844</f>
        <v>0.21600000000000011</v>
      </c>
      <c r="V843" s="5">
        <f>[4]怪物表!V844</f>
        <v>0</v>
      </c>
      <c r="W843" s="5">
        <f>[4]怪物表!W844</f>
        <v>0.43200000000000022</v>
      </c>
      <c r="X843" s="5">
        <f>[4]怪物表!X844</f>
        <v>0.21600000000000011</v>
      </c>
    </row>
    <row r="844" spans="2:24" ht="14.25" x14ac:dyDescent="0.2">
      <c r="B844" s="1" t="s">
        <v>2545</v>
      </c>
      <c r="C844" s="4">
        <v>50</v>
      </c>
      <c r="D844" s="5" t="str">
        <f>[4]怪物表!D845</f>
        <v>暗系</v>
      </c>
      <c r="E844" s="5" t="str">
        <f>[4]怪物表!E845</f>
        <v>黑暗</v>
      </c>
      <c r="F844" s="5">
        <f>[4]怪物表!F845</f>
        <v>0</v>
      </c>
      <c r="G844" s="5">
        <f>[4]怪物表!G845</f>
        <v>791</v>
      </c>
      <c r="H844" s="5">
        <f>[4]怪物表!H845</f>
        <v>157</v>
      </c>
      <c r="I844" s="5">
        <f>[4]怪物表!I845</f>
        <v>270</v>
      </c>
      <c r="J844" s="5">
        <f>[4]怪物表!J845</f>
        <v>163</v>
      </c>
      <c r="K844" s="5">
        <f>[4]怪物表!K845</f>
        <v>397</v>
      </c>
      <c r="L844" s="5">
        <f>[4]怪物表!L845</f>
        <v>0</v>
      </c>
      <c r="M844" s="5">
        <f>[4]怪物表!M845</f>
        <v>273</v>
      </c>
      <c r="N844" s="5">
        <f>[4]怪物表!N845</f>
        <v>0</v>
      </c>
      <c r="O844" s="5">
        <f>[4]怪物表!O845</f>
        <v>2.0499999999999998</v>
      </c>
      <c r="P844" s="5">
        <f>[4]怪物表!P845</f>
        <v>0.1</v>
      </c>
      <c r="Q844" s="5">
        <f>[4]怪物表!Q845</f>
        <v>0.14900000000000005</v>
      </c>
      <c r="R844" s="5">
        <f>[4]怪物表!R845</f>
        <v>0.24500000000000013</v>
      </c>
      <c r="S844" s="5">
        <f>[4]怪物表!S845</f>
        <v>0.22050000000000011</v>
      </c>
      <c r="T844" s="5">
        <f>[4]怪物表!T845</f>
        <v>0.22050000000000011</v>
      </c>
      <c r="U844" s="5">
        <f>[4]怪物表!U845</f>
        <v>0.22050000000000011</v>
      </c>
      <c r="V844" s="5">
        <f>[4]怪物表!V845</f>
        <v>0</v>
      </c>
      <c r="W844" s="5">
        <f>[4]怪物表!W845</f>
        <v>0.44100000000000023</v>
      </c>
      <c r="X844" s="5">
        <f>[4]怪物表!X845</f>
        <v>0.22050000000000011</v>
      </c>
    </row>
    <row r="845" spans="2:24" ht="14.25" x14ac:dyDescent="0.2">
      <c r="B845" s="1" t="s">
        <v>1279</v>
      </c>
      <c r="C845" s="4">
        <v>51</v>
      </c>
      <c r="D845" s="5" t="str">
        <f>[4]怪物表!D846</f>
        <v>暗系</v>
      </c>
      <c r="E845" s="5" t="str">
        <f>[4]怪物表!E846</f>
        <v>黑暗</v>
      </c>
      <c r="F845" s="5">
        <f>[4]怪物表!F846</f>
        <v>0</v>
      </c>
      <c r="G845" s="5">
        <f>[4]怪物表!G846</f>
        <v>815</v>
      </c>
      <c r="H845" s="5">
        <f>[4]怪物表!H846</f>
        <v>161</v>
      </c>
      <c r="I845" s="5">
        <f>[4]怪物表!I846</f>
        <v>279</v>
      </c>
      <c r="J845" s="5">
        <f>[4]怪物表!J846</f>
        <v>168</v>
      </c>
      <c r="K845" s="5">
        <f>[4]怪物表!K846</f>
        <v>410</v>
      </c>
      <c r="L845" s="5">
        <f>[4]怪物表!L846</f>
        <v>0</v>
      </c>
      <c r="M845" s="5">
        <f>[4]怪物表!M846</f>
        <v>281</v>
      </c>
      <c r="N845" s="5">
        <f>[4]怪物表!N846</f>
        <v>0</v>
      </c>
      <c r="O845" s="5">
        <f>[4]怪物表!O846</f>
        <v>2.073</v>
      </c>
      <c r="P845" s="5">
        <f>[4]怪物表!P846</f>
        <v>0.1</v>
      </c>
      <c r="Q845" s="5">
        <f>[4]怪物表!Q846</f>
        <v>0.15000000000000005</v>
      </c>
      <c r="R845" s="5">
        <f>[4]怪物表!R846</f>
        <v>0.25000000000000011</v>
      </c>
      <c r="S845" s="5">
        <f>[4]怪物表!S846</f>
        <v>0.22500000000000012</v>
      </c>
      <c r="T845" s="5">
        <f>[4]怪物表!T846</f>
        <v>0.22500000000000012</v>
      </c>
      <c r="U845" s="5">
        <f>[4]怪物表!U846</f>
        <v>0.22500000000000012</v>
      </c>
      <c r="V845" s="5">
        <f>[4]怪物表!V846</f>
        <v>0</v>
      </c>
      <c r="W845" s="5">
        <f>[4]怪物表!W846</f>
        <v>0.45000000000000023</v>
      </c>
      <c r="X845" s="5">
        <f>[4]怪物表!X846</f>
        <v>0.22500000000000012</v>
      </c>
    </row>
    <row r="846" spans="2:24" ht="14.25" x14ac:dyDescent="0.2">
      <c r="B846" s="1" t="s">
        <v>1280</v>
      </c>
      <c r="C846" s="4">
        <v>52</v>
      </c>
      <c r="D846" s="5" t="str">
        <f>[4]怪物表!D847</f>
        <v>暗系</v>
      </c>
      <c r="E846" s="5" t="str">
        <f>[4]怪物表!E847</f>
        <v>黑暗</v>
      </c>
      <c r="F846" s="5">
        <f>[4]怪物表!F847</f>
        <v>0</v>
      </c>
      <c r="G846" s="5">
        <f>[4]怪物表!G847</f>
        <v>838</v>
      </c>
      <c r="H846" s="5">
        <f>[4]怪物表!H847</f>
        <v>165</v>
      </c>
      <c r="I846" s="5">
        <f>[4]怪物表!I847</f>
        <v>288</v>
      </c>
      <c r="J846" s="5">
        <f>[4]怪物表!J847</f>
        <v>173</v>
      </c>
      <c r="K846" s="5">
        <f>[4]怪物表!K847</f>
        <v>425</v>
      </c>
      <c r="L846" s="5">
        <f>[4]怪物表!L847</f>
        <v>0</v>
      </c>
      <c r="M846" s="5">
        <f>[4]怪物表!M847</f>
        <v>289</v>
      </c>
      <c r="N846" s="5">
        <f>[4]怪物表!N847</f>
        <v>0</v>
      </c>
      <c r="O846" s="5">
        <f>[4]怪物表!O847</f>
        <v>2.0960000000000001</v>
      </c>
      <c r="P846" s="5">
        <f>[4]怪物表!P847</f>
        <v>0.1</v>
      </c>
      <c r="Q846" s="5">
        <f>[4]怪物表!Q847</f>
        <v>0.15100000000000005</v>
      </c>
      <c r="R846" s="5">
        <f>[4]怪物表!R847</f>
        <v>0.25500000000000012</v>
      </c>
      <c r="S846" s="5">
        <f>[4]怪物表!S847</f>
        <v>0.22950000000000012</v>
      </c>
      <c r="T846" s="5">
        <f>[4]怪物表!T847</f>
        <v>0.22950000000000012</v>
      </c>
      <c r="U846" s="5">
        <f>[4]怪物表!U847</f>
        <v>0.22950000000000012</v>
      </c>
      <c r="V846" s="5">
        <f>[4]怪物表!V847</f>
        <v>0</v>
      </c>
      <c r="W846" s="5">
        <f>[4]怪物表!W847</f>
        <v>0.45900000000000024</v>
      </c>
      <c r="X846" s="5">
        <f>[4]怪物表!X847</f>
        <v>0.22950000000000012</v>
      </c>
    </row>
    <row r="847" spans="2:24" ht="14.25" x14ac:dyDescent="0.2">
      <c r="B847" s="1" t="s">
        <v>2546</v>
      </c>
      <c r="C847" s="4">
        <v>53</v>
      </c>
      <c r="D847" s="5" t="str">
        <f>[4]怪物表!D848</f>
        <v>暗系</v>
      </c>
      <c r="E847" s="5" t="str">
        <f>[4]怪物表!E848</f>
        <v>黑暗</v>
      </c>
      <c r="F847" s="5">
        <f>[4]怪物表!F848</f>
        <v>0</v>
      </c>
      <c r="G847" s="5">
        <f>[4]怪物表!G848</f>
        <v>863</v>
      </c>
      <c r="H847" s="5">
        <f>[4]怪物表!H848</f>
        <v>169</v>
      </c>
      <c r="I847" s="5">
        <f>[4]怪物表!I848</f>
        <v>297</v>
      </c>
      <c r="J847" s="5">
        <f>[4]怪物表!J848</f>
        <v>179</v>
      </c>
      <c r="K847" s="5">
        <f>[4]怪物表!K848</f>
        <v>438</v>
      </c>
      <c r="L847" s="5">
        <f>[4]怪物表!L848</f>
        <v>0</v>
      </c>
      <c r="M847" s="5">
        <f>[4]怪物表!M848</f>
        <v>298</v>
      </c>
      <c r="N847" s="5">
        <f>[4]怪物表!N848</f>
        <v>0</v>
      </c>
      <c r="O847" s="5">
        <f>[4]怪物表!O848</f>
        <v>2.1189999999999998</v>
      </c>
      <c r="P847" s="5">
        <f>[4]怪物表!P848</f>
        <v>0.1</v>
      </c>
      <c r="Q847" s="5">
        <f>[4]怪物表!Q848</f>
        <v>0.15200000000000005</v>
      </c>
      <c r="R847" s="5">
        <f>[4]怪物表!R848</f>
        <v>0.26000000000000012</v>
      </c>
      <c r="S847" s="5">
        <f>[4]怪物表!S848</f>
        <v>0.23400000000000012</v>
      </c>
      <c r="T847" s="5">
        <f>[4]怪物表!T848</f>
        <v>0.23400000000000012</v>
      </c>
      <c r="U847" s="5">
        <f>[4]怪物表!U848</f>
        <v>0.23400000000000012</v>
      </c>
      <c r="V847" s="5">
        <f>[4]怪物表!V848</f>
        <v>0</v>
      </c>
      <c r="W847" s="5">
        <f>[4]怪物表!W848</f>
        <v>0.46800000000000025</v>
      </c>
      <c r="X847" s="5">
        <f>[4]怪物表!X848</f>
        <v>0.23400000000000012</v>
      </c>
    </row>
    <row r="848" spans="2:24" ht="14.25" x14ac:dyDescent="0.2">
      <c r="B848" s="1" t="s">
        <v>1457</v>
      </c>
      <c r="C848" s="4">
        <v>54</v>
      </c>
      <c r="D848" s="5" t="str">
        <f>[4]怪物表!D849</f>
        <v>暗系</v>
      </c>
      <c r="E848" s="5" t="str">
        <f>[4]怪物表!E849</f>
        <v>黑暗</v>
      </c>
      <c r="F848" s="5">
        <f>[4]怪物表!F849</f>
        <v>0</v>
      </c>
      <c r="G848" s="5">
        <f>[4]怪物表!G849</f>
        <v>888</v>
      </c>
      <c r="H848" s="5">
        <f>[4]怪物表!H849</f>
        <v>173</v>
      </c>
      <c r="I848" s="5">
        <f>[4]怪物表!I849</f>
        <v>307</v>
      </c>
      <c r="J848" s="5">
        <f>[4]怪物表!J849</f>
        <v>184</v>
      </c>
      <c r="K848" s="5">
        <f>[4]怪物表!K849</f>
        <v>453</v>
      </c>
      <c r="L848" s="5">
        <f>[4]怪物表!L849</f>
        <v>0</v>
      </c>
      <c r="M848" s="5">
        <f>[4]怪物表!M849</f>
        <v>307</v>
      </c>
      <c r="N848" s="5">
        <f>[4]怪物表!N849</f>
        <v>0</v>
      </c>
      <c r="O848" s="5">
        <f>[4]怪物表!O849</f>
        <v>2.1419999999999999</v>
      </c>
      <c r="P848" s="5">
        <f>[4]怪物表!P849</f>
        <v>0.1</v>
      </c>
      <c r="Q848" s="5">
        <f>[4]怪物表!Q849</f>
        <v>0.15300000000000005</v>
      </c>
      <c r="R848" s="5">
        <f>[4]怪物表!R849</f>
        <v>0.26500000000000012</v>
      </c>
      <c r="S848" s="5">
        <f>[4]怪物表!S849</f>
        <v>0.23850000000000013</v>
      </c>
      <c r="T848" s="5">
        <f>[4]怪物表!T849</f>
        <v>0.23850000000000013</v>
      </c>
      <c r="U848" s="5">
        <f>[4]怪物表!U849</f>
        <v>0.23850000000000013</v>
      </c>
      <c r="V848" s="5">
        <f>[4]怪物表!V849</f>
        <v>0</v>
      </c>
      <c r="W848" s="5">
        <f>[4]怪物表!W849</f>
        <v>0.47700000000000026</v>
      </c>
      <c r="X848" s="5">
        <f>[4]怪物表!X849</f>
        <v>0.23850000000000013</v>
      </c>
    </row>
    <row r="849" spans="2:24" ht="14.25" x14ac:dyDescent="0.2">
      <c r="B849" s="1" t="s">
        <v>2547</v>
      </c>
      <c r="C849" s="4">
        <v>55</v>
      </c>
      <c r="D849" s="5" t="str">
        <f>[4]怪物表!D850</f>
        <v>暗系</v>
      </c>
      <c r="E849" s="5" t="str">
        <f>[4]怪物表!E850</f>
        <v>黑暗</v>
      </c>
      <c r="F849" s="5">
        <f>[4]怪物表!F850</f>
        <v>0</v>
      </c>
      <c r="G849" s="5">
        <f>[4]怪物表!G850</f>
        <v>913</v>
      </c>
      <c r="H849" s="5">
        <f>[4]怪物表!H850</f>
        <v>177</v>
      </c>
      <c r="I849" s="5">
        <f>[4]怪物表!I850</f>
        <v>317</v>
      </c>
      <c r="J849" s="5">
        <f>[4]怪物表!J850</f>
        <v>189</v>
      </c>
      <c r="K849" s="5">
        <f>[4]怪物表!K850</f>
        <v>467</v>
      </c>
      <c r="L849" s="5">
        <f>[4]怪物表!L850</f>
        <v>0</v>
      </c>
      <c r="M849" s="5">
        <f>[4]怪物表!M850</f>
        <v>316</v>
      </c>
      <c r="N849" s="5">
        <f>[4]怪物表!N850</f>
        <v>0</v>
      </c>
      <c r="O849" s="5">
        <f>[4]怪物表!O850</f>
        <v>2.165</v>
      </c>
      <c r="P849" s="5">
        <f>[4]怪物表!P850</f>
        <v>0.1</v>
      </c>
      <c r="Q849" s="5">
        <f>[4]怪物表!Q850</f>
        <v>0.15400000000000005</v>
      </c>
      <c r="R849" s="5">
        <f>[4]怪物表!R850</f>
        <v>0.27000000000000013</v>
      </c>
      <c r="S849" s="5">
        <f>[4]怪物表!S850</f>
        <v>0.24300000000000013</v>
      </c>
      <c r="T849" s="5">
        <f>[4]怪物表!T850</f>
        <v>0.24300000000000013</v>
      </c>
      <c r="U849" s="5">
        <f>[4]怪物表!U850</f>
        <v>0.24300000000000013</v>
      </c>
      <c r="V849" s="5">
        <f>[4]怪物表!V850</f>
        <v>0</v>
      </c>
      <c r="W849" s="5">
        <f>[4]怪物表!W850</f>
        <v>0.48600000000000027</v>
      </c>
      <c r="X849" s="5">
        <f>[4]怪物表!X850</f>
        <v>0.24300000000000013</v>
      </c>
    </row>
    <row r="850" spans="2:24" ht="14.25" x14ac:dyDescent="0.2">
      <c r="B850" s="1" t="s">
        <v>2548</v>
      </c>
      <c r="C850" s="4">
        <v>56</v>
      </c>
      <c r="D850" s="5" t="str">
        <f>[4]怪物表!D851</f>
        <v>暗系</v>
      </c>
      <c r="E850" s="5" t="str">
        <f>[4]怪物表!E851</f>
        <v>黑暗</v>
      </c>
      <c r="F850" s="5">
        <f>[4]怪物表!F851</f>
        <v>0</v>
      </c>
      <c r="G850" s="5">
        <f>[4]怪物表!G851</f>
        <v>940</v>
      </c>
      <c r="H850" s="5">
        <f>[4]怪物表!H851</f>
        <v>181</v>
      </c>
      <c r="I850" s="5">
        <f>[4]怪物表!I851</f>
        <v>327</v>
      </c>
      <c r="J850" s="5">
        <f>[4]怪物表!J851</f>
        <v>195</v>
      </c>
      <c r="K850" s="5">
        <f>[4]怪物表!K851</f>
        <v>482</v>
      </c>
      <c r="L850" s="5">
        <f>[4]怪物表!L851</f>
        <v>0</v>
      </c>
      <c r="M850" s="5">
        <f>[4]怪物表!M851</f>
        <v>325</v>
      </c>
      <c r="N850" s="5">
        <f>[4]怪物表!N851</f>
        <v>0</v>
      </c>
      <c r="O850" s="5">
        <f>[4]怪物表!O851</f>
        <v>2.1879999999999997</v>
      </c>
      <c r="P850" s="5">
        <f>[4]怪物表!P851</f>
        <v>0.1</v>
      </c>
      <c r="Q850" s="5">
        <f>[4]怪物表!Q851</f>
        <v>0.15500000000000005</v>
      </c>
      <c r="R850" s="5">
        <f>[4]怪物表!R851</f>
        <v>0.27500000000000013</v>
      </c>
      <c r="S850" s="5">
        <f>[4]怪物表!S851</f>
        <v>0.24750000000000014</v>
      </c>
      <c r="T850" s="5">
        <f>[4]怪物表!T851</f>
        <v>0.24750000000000014</v>
      </c>
      <c r="U850" s="5">
        <f>[4]怪物表!U851</f>
        <v>0.24750000000000014</v>
      </c>
      <c r="V850" s="5">
        <f>[4]怪物表!V851</f>
        <v>0</v>
      </c>
      <c r="W850" s="5">
        <f>[4]怪物表!W851</f>
        <v>0.49500000000000027</v>
      </c>
      <c r="X850" s="5">
        <f>[4]怪物表!X851</f>
        <v>0.24750000000000014</v>
      </c>
    </row>
    <row r="851" spans="2:24" ht="14.25" x14ac:dyDescent="0.2">
      <c r="B851" s="1" t="s">
        <v>2549</v>
      </c>
      <c r="C851" s="4">
        <v>57</v>
      </c>
      <c r="D851" s="5" t="str">
        <f>[4]怪物表!D852</f>
        <v>暗系</v>
      </c>
      <c r="E851" s="5" t="str">
        <f>[4]怪物表!E852</f>
        <v>黑暗</v>
      </c>
      <c r="F851" s="5">
        <f>[4]怪物表!F852</f>
        <v>0</v>
      </c>
      <c r="G851" s="5">
        <f>[4]怪物表!G852</f>
        <v>965</v>
      </c>
      <c r="H851" s="5">
        <f>[4]怪物表!H852</f>
        <v>185</v>
      </c>
      <c r="I851" s="5">
        <f>[4]怪物表!I852</f>
        <v>337</v>
      </c>
      <c r="J851" s="5">
        <f>[4]怪物表!J852</f>
        <v>200</v>
      </c>
      <c r="K851" s="5">
        <f>[4]怪物表!K852</f>
        <v>497</v>
      </c>
      <c r="L851" s="5">
        <f>[4]怪物表!L852</f>
        <v>0</v>
      </c>
      <c r="M851" s="5">
        <f>[4]怪物表!M852</f>
        <v>334</v>
      </c>
      <c r="N851" s="5">
        <f>[4]怪物表!N852</f>
        <v>0</v>
      </c>
      <c r="O851" s="5">
        <f>[4]怪物表!O852</f>
        <v>2.2109999999999999</v>
      </c>
      <c r="P851" s="5">
        <f>[4]怪物表!P852</f>
        <v>0.1</v>
      </c>
      <c r="Q851" s="5">
        <f>[4]怪物表!Q852</f>
        <v>0.15600000000000006</v>
      </c>
      <c r="R851" s="5">
        <f>[4]怪物表!R852</f>
        <v>0.28000000000000014</v>
      </c>
      <c r="S851" s="5">
        <f>[4]怪物表!S852</f>
        <v>0.25200000000000011</v>
      </c>
      <c r="T851" s="5">
        <f>[4]怪物表!T852</f>
        <v>0.25200000000000011</v>
      </c>
      <c r="U851" s="5">
        <f>[4]怪物表!U852</f>
        <v>0.25200000000000011</v>
      </c>
      <c r="V851" s="5">
        <f>[4]怪物表!V852</f>
        <v>0</v>
      </c>
      <c r="W851" s="5">
        <f>[4]怪物表!W852</f>
        <v>0.50400000000000023</v>
      </c>
      <c r="X851" s="5">
        <f>[4]怪物表!X852</f>
        <v>0.25200000000000011</v>
      </c>
    </row>
    <row r="852" spans="2:24" ht="14.25" x14ac:dyDescent="0.2">
      <c r="B852" s="1" t="s">
        <v>1459</v>
      </c>
      <c r="C852" s="4">
        <v>58</v>
      </c>
      <c r="D852" s="5" t="str">
        <f>[4]怪物表!D853</f>
        <v>暗系</v>
      </c>
      <c r="E852" s="5" t="str">
        <f>[4]怪物表!E853</f>
        <v>黑暗</v>
      </c>
      <c r="F852" s="5">
        <f>[4]怪物表!F853</f>
        <v>0</v>
      </c>
      <c r="G852" s="5">
        <f>[4]怪物表!G853</f>
        <v>991</v>
      </c>
      <c r="H852" s="5">
        <f>[4]怪物表!H853</f>
        <v>189</v>
      </c>
      <c r="I852" s="5">
        <f>[4]怪物表!I853</f>
        <v>348</v>
      </c>
      <c r="J852" s="5">
        <f>[4]怪物表!J853</f>
        <v>206</v>
      </c>
      <c r="K852" s="5">
        <f>[4]怪物表!K853</f>
        <v>512</v>
      </c>
      <c r="L852" s="5">
        <f>[4]怪物表!L853</f>
        <v>0</v>
      </c>
      <c r="M852" s="5">
        <f>[4]怪物表!M853</f>
        <v>343</v>
      </c>
      <c r="N852" s="5">
        <f>[4]怪物表!N853</f>
        <v>0</v>
      </c>
      <c r="O852" s="5">
        <f>[4]怪物表!O853</f>
        <v>2.234</v>
      </c>
      <c r="P852" s="5">
        <f>[4]怪物表!P853</f>
        <v>0.1</v>
      </c>
      <c r="Q852" s="5">
        <f>[4]怪物表!Q853</f>
        <v>0.15700000000000006</v>
      </c>
      <c r="R852" s="5">
        <f>[4]怪物表!R853</f>
        <v>0.28500000000000014</v>
      </c>
      <c r="S852" s="5">
        <f>[4]怪物表!S853</f>
        <v>0.25650000000000017</v>
      </c>
      <c r="T852" s="5">
        <f>[4]怪物表!T853</f>
        <v>0.25650000000000017</v>
      </c>
      <c r="U852" s="5">
        <f>[4]怪物表!U853</f>
        <v>0.25650000000000017</v>
      </c>
      <c r="V852" s="5">
        <f>[4]怪物表!V853</f>
        <v>0</v>
      </c>
      <c r="W852" s="5">
        <f>[4]怪物表!W853</f>
        <v>0.51300000000000034</v>
      </c>
      <c r="X852" s="5">
        <f>[4]怪物表!X853</f>
        <v>0.25650000000000017</v>
      </c>
    </row>
    <row r="853" spans="2:24" ht="14.25" x14ac:dyDescent="0.2">
      <c r="B853" s="1" t="s">
        <v>1405</v>
      </c>
      <c r="C853" s="4">
        <v>59</v>
      </c>
      <c r="D853" s="5" t="str">
        <f>[4]怪物表!D854</f>
        <v>暗系</v>
      </c>
      <c r="E853" s="5" t="str">
        <f>[4]怪物表!E854</f>
        <v>黑暗</v>
      </c>
      <c r="F853" s="5">
        <f>[4]怪物表!F854</f>
        <v>0</v>
      </c>
      <c r="G853" s="5">
        <f>[4]怪物表!G854</f>
        <v>1016</v>
      </c>
      <c r="H853" s="5">
        <f>[4]怪物表!H854</f>
        <v>193</v>
      </c>
      <c r="I853" s="5">
        <f>[4]怪物表!I854</f>
        <v>358</v>
      </c>
      <c r="J853" s="5">
        <f>[4]怪物表!J854</f>
        <v>212</v>
      </c>
      <c r="K853" s="5">
        <f>[4]怪物表!K854</f>
        <v>528</v>
      </c>
      <c r="L853" s="5">
        <f>[4]怪物表!L854</f>
        <v>0</v>
      </c>
      <c r="M853" s="5">
        <f>[4]怪物表!M854</f>
        <v>352</v>
      </c>
      <c r="N853" s="5">
        <f>[4]怪物表!N854</f>
        <v>0</v>
      </c>
      <c r="O853" s="5">
        <f>[4]怪物表!O854</f>
        <v>2.2570000000000001</v>
      </c>
      <c r="P853" s="5">
        <f>[4]怪物表!P854</f>
        <v>0.1</v>
      </c>
      <c r="Q853" s="5">
        <f>[4]怪物表!Q854</f>
        <v>0.15800000000000006</v>
      </c>
      <c r="R853" s="5">
        <f>[4]怪物表!R854</f>
        <v>0.29000000000000015</v>
      </c>
      <c r="S853" s="5">
        <f>[4]怪物表!S854</f>
        <v>0.26100000000000012</v>
      </c>
      <c r="T853" s="5">
        <f>[4]怪物表!T854</f>
        <v>0.26100000000000012</v>
      </c>
      <c r="U853" s="5">
        <f>[4]怪物表!U854</f>
        <v>0.26100000000000012</v>
      </c>
      <c r="V853" s="5">
        <f>[4]怪物表!V854</f>
        <v>0</v>
      </c>
      <c r="W853" s="5">
        <f>[4]怪物表!W854</f>
        <v>0.52200000000000024</v>
      </c>
      <c r="X853" s="5">
        <f>[4]怪物表!X854</f>
        <v>0.26100000000000012</v>
      </c>
    </row>
    <row r="854" spans="2:24" ht="14.25" x14ac:dyDescent="0.2">
      <c r="B854" s="1" t="s">
        <v>1461</v>
      </c>
      <c r="C854" s="4">
        <v>60</v>
      </c>
      <c r="D854" s="5" t="str">
        <f>[4]怪物表!D855</f>
        <v>暗系</v>
      </c>
      <c r="E854" s="5" t="str">
        <f>[4]怪物表!E855</f>
        <v>黑暗</v>
      </c>
      <c r="F854" s="5">
        <f>[4]怪物表!F855</f>
        <v>0</v>
      </c>
      <c r="G854" s="5">
        <f>[4]怪物表!G855</f>
        <v>1042</v>
      </c>
      <c r="H854" s="5">
        <f>[4]怪物表!H855</f>
        <v>197</v>
      </c>
      <c r="I854" s="5">
        <f>[4]怪物表!I855</f>
        <v>369</v>
      </c>
      <c r="J854" s="5">
        <f>[4]怪物表!J855</f>
        <v>217</v>
      </c>
      <c r="K854" s="5">
        <f>[4]怪物表!K855</f>
        <v>543</v>
      </c>
      <c r="L854" s="5">
        <f>[4]怪物表!L855</f>
        <v>0</v>
      </c>
      <c r="M854" s="5">
        <f>[4]怪物表!M855</f>
        <v>361</v>
      </c>
      <c r="N854" s="5">
        <f>[4]怪物表!N855</f>
        <v>0</v>
      </c>
      <c r="O854" s="5">
        <f>[4]怪物表!O855</f>
        <v>2.2799999999999998</v>
      </c>
      <c r="P854" s="5">
        <f>[4]怪物表!P855</f>
        <v>0.1</v>
      </c>
      <c r="Q854" s="5">
        <f>[4]怪物表!Q855</f>
        <v>0.15900000000000006</v>
      </c>
      <c r="R854" s="5">
        <f>[4]怪物表!R855</f>
        <v>0.29500000000000015</v>
      </c>
      <c r="S854" s="5">
        <f>[4]怪物表!S855</f>
        <v>0.26550000000000018</v>
      </c>
      <c r="T854" s="5">
        <f>[4]怪物表!T855</f>
        <v>0.26550000000000018</v>
      </c>
      <c r="U854" s="5">
        <f>[4]怪物表!U855</f>
        <v>0.26550000000000018</v>
      </c>
      <c r="V854" s="5">
        <f>[4]怪物表!V855</f>
        <v>0</v>
      </c>
      <c r="W854" s="5">
        <f>[4]怪物表!W855</f>
        <v>0.53100000000000036</v>
      </c>
      <c r="X854" s="5">
        <f>[4]怪物表!X855</f>
        <v>0.26550000000000018</v>
      </c>
    </row>
    <row r="855" spans="2:24" ht="14.25" x14ac:dyDescent="0.2">
      <c r="B855" s="1" t="s">
        <v>1463</v>
      </c>
      <c r="C855" s="4">
        <v>61</v>
      </c>
      <c r="D855" s="5" t="str">
        <f>[4]怪物表!D856</f>
        <v>暗系</v>
      </c>
      <c r="E855" s="5" t="str">
        <f>[4]怪物表!E856</f>
        <v>黑暗</v>
      </c>
      <c r="F855" s="5">
        <f>[4]怪物表!F856</f>
        <v>0</v>
      </c>
      <c r="G855" s="5">
        <f>[4]怪物表!G856</f>
        <v>1068</v>
      </c>
      <c r="H855" s="5">
        <f>[4]怪物表!H856</f>
        <v>201</v>
      </c>
      <c r="I855" s="5">
        <f>[4]怪物表!I856</f>
        <v>381</v>
      </c>
      <c r="J855" s="5">
        <f>[4]怪物表!J856</f>
        <v>224</v>
      </c>
      <c r="K855" s="5">
        <f>[4]怪物表!K856</f>
        <v>560</v>
      </c>
      <c r="L855" s="5">
        <f>[4]怪物表!L856</f>
        <v>0</v>
      </c>
      <c r="M855" s="5">
        <f>[4]怪物表!M856</f>
        <v>370</v>
      </c>
      <c r="N855" s="5">
        <f>[4]怪物表!N856</f>
        <v>0</v>
      </c>
      <c r="O855" s="5">
        <f>[4]怪物表!O856</f>
        <v>2.3029999999999999</v>
      </c>
      <c r="P855" s="5">
        <f>[4]怪物表!P856</f>
        <v>0.1</v>
      </c>
      <c r="Q855" s="5">
        <f>[4]怪物表!Q856</f>
        <v>0.16000000000000006</v>
      </c>
      <c r="R855" s="5">
        <f>[4]怪物表!R856</f>
        <v>0.30000000000000016</v>
      </c>
      <c r="S855" s="5">
        <f>[4]怪物表!S856</f>
        <v>0.27000000000000013</v>
      </c>
      <c r="T855" s="5">
        <f>[4]怪物表!T856</f>
        <v>0.27000000000000013</v>
      </c>
      <c r="U855" s="5">
        <f>[4]怪物表!U856</f>
        <v>0.27000000000000013</v>
      </c>
      <c r="V855" s="5">
        <f>[4]怪物表!V856</f>
        <v>0</v>
      </c>
      <c r="W855" s="5">
        <f>[4]怪物表!W856</f>
        <v>0.54000000000000026</v>
      </c>
      <c r="X855" s="5">
        <f>[4]怪物表!X856</f>
        <v>0.27000000000000013</v>
      </c>
    </row>
    <row r="856" spans="2:24" ht="14.25" x14ac:dyDescent="0.2">
      <c r="B856" s="1" t="s">
        <v>2550</v>
      </c>
      <c r="C856" s="4">
        <v>62</v>
      </c>
      <c r="D856" s="5" t="str">
        <f>[4]怪物表!D857</f>
        <v>暗系</v>
      </c>
      <c r="E856" s="5" t="str">
        <f>[4]怪物表!E857</f>
        <v>黑暗</v>
      </c>
      <c r="F856" s="5">
        <f>[4]怪物表!F857</f>
        <v>0</v>
      </c>
      <c r="G856" s="5">
        <f>[4]怪物表!G857</f>
        <v>1095</v>
      </c>
      <c r="H856" s="5">
        <f>[4]怪物表!H857</f>
        <v>205</v>
      </c>
      <c r="I856" s="5">
        <f>[4]怪物表!I857</f>
        <v>391</v>
      </c>
      <c r="J856" s="5">
        <f>[4]怪物表!J857</f>
        <v>229</v>
      </c>
      <c r="K856" s="5">
        <f>[4]怪物表!K857</f>
        <v>576</v>
      </c>
      <c r="L856" s="5">
        <f>[4]怪物表!L857</f>
        <v>0</v>
      </c>
      <c r="M856" s="5">
        <f>[4]怪物表!M857</f>
        <v>379</v>
      </c>
      <c r="N856" s="5">
        <f>[4]怪物表!N857</f>
        <v>0</v>
      </c>
      <c r="O856" s="5">
        <f>[4]怪物表!O857</f>
        <v>2.3260000000000001</v>
      </c>
      <c r="P856" s="5">
        <f>[4]怪物表!P857</f>
        <v>0.1</v>
      </c>
      <c r="Q856" s="5">
        <f>[4]怪物表!Q857</f>
        <v>0.16100000000000006</v>
      </c>
      <c r="R856" s="5">
        <f>[4]怪物表!R857</f>
        <v>0.30500000000000016</v>
      </c>
      <c r="S856" s="5">
        <f>[4]怪物表!S857</f>
        <v>0.27450000000000019</v>
      </c>
      <c r="T856" s="5">
        <f>[4]怪物表!T857</f>
        <v>0.27450000000000019</v>
      </c>
      <c r="U856" s="5">
        <f>[4]怪物表!U857</f>
        <v>0.27450000000000019</v>
      </c>
      <c r="V856" s="5">
        <f>[4]怪物表!V857</f>
        <v>0</v>
      </c>
      <c r="W856" s="5">
        <f>[4]怪物表!W857</f>
        <v>0.54900000000000038</v>
      </c>
      <c r="X856" s="5">
        <f>[4]怪物表!X857</f>
        <v>0.27450000000000019</v>
      </c>
    </row>
    <row r="857" spans="2:24" ht="14.25" x14ac:dyDescent="0.2">
      <c r="B857" s="1" t="s">
        <v>2551</v>
      </c>
      <c r="C857" s="4">
        <v>63</v>
      </c>
      <c r="D857" s="5" t="str">
        <f>[4]怪物表!D858</f>
        <v>暗系</v>
      </c>
      <c r="E857" s="5" t="str">
        <f>[4]怪物表!E858</f>
        <v>黑暗</v>
      </c>
      <c r="F857" s="5">
        <f>[4]怪物表!F858</f>
        <v>0</v>
      </c>
      <c r="G857" s="5">
        <f>[4]怪物表!G858</f>
        <v>1122</v>
      </c>
      <c r="H857" s="5">
        <f>[4]怪物表!H858</f>
        <v>209</v>
      </c>
      <c r="I857" s="5">
        <f>[4]怪物表!I858</f>
        <v>402</v>
      </c>
      <c r="J857" s="5">
        <f>[4]怪物表!J858</f>
        <v>235</v>
      </c>
      <c r="K857" s="5">
        <f>[4]怪物表!K858</f>
        <v>593</v>
      </c>
      <c r="L857" s="5">
        <f>[4]怪物表!L858</f>
        <v>0</v>
      </c>
      <c r="M857" s="5">
        <f>[4]怪物表!M858</f>
        <v>388</v>
      </c>
      <c r="N857" s="5">
        <f>[4]怪物表!N858</f>
        <v>0</v>
      </c>
      <c r="O857" s="5">
        <f>[4]怪物表!O858</f>
        <v>2.3489999999999998</v>
      </c>
      <c r="P857" s="5">
        <f>[4]怪物表!P858</f>
        <v>0.1</v>
      </c>
      <c r="Q857" s="5">
        <f>[4]怪物表!Q858</f>
        <v>0.16200000000000006</v>
      </c>
      <c r="R857" s="5">
        <f>[4]怪物表!R858</f>
        <v>0.31000000000000016</v>
      </c>
      <c r="S857" s="5">
        <f>[4]怪物表!S858</f>
        <v>0.27900000000000014</v>
      </c>
      <c r="T857" s="5">
        <f>[4]怪物表!T858</f>
        <v>0.27900000000000014</v>
      </c>
      <c r="U857" s="5">
        <f>[4]怪物表!U858</f>
        <v>0.27900000000000014</v>
      </c>
      <c r="V857" s="5">
        <f>[4]怪物表!V858</f>
        <v>0</v>
      </c>
      <c r="W857" s="5">
        <f>[4]怪物表!W858</f>
        <v>0.55800000000000027</v>
      </c>
      <c r="X857" s="5">
        <f>[4]怪物表!X858</f>
        <v>0.27900000000000014</v>
      </c>
    </row>
    <row r="858" spans="2:24" ht="14.25" x14ac:dyDescent="0.2">
      <c r="B858" s="1" t="s">
        <v>2552</v>
      </c>
      <c r="C858" s="4">
        <v>64</v>
      </c>
      <c r="D858" s="5" t="str">
        <f>[4]怪物表!D859</f>
        <v>暗系</v>
      </c>
      <c r="E858" s="5" t="str">
        <f>[4]怪物表!E859</f>
        <v>黑暗</v>
      </c>
      <c r="F858" s="5">
        <f>[4]怪物表!F859</f>
        <v>0</v>
      </c>
      <c r="G858" s="5">
        <f>[4]怪物表!G859</f>
        <v>1150</v>
      </c>
      <c r="H858" s="5">
        <f>[4]怪物表!H859</f>
        <v>213</v>
      </c>
      <c r="I858" s="5">
        <f>[4]怪物表!I859</f>
        <v>414</v>
      </c>
      <c r="J858" s="5">
        <f>[4]怪物表!J859</f>
        <v>241</v>
      </c>
      <c r="K858" s="5">
        <f>[4]怪物表!K859</f>
        <v>611</v>
      </c>
      <c r="L858" s="5">
        <f>[4]怪物表!L859</f>
        <v>0</v>
      </c>
      <c r="M858" s="5">
        <f>[4]怪物表!M859</f>
        <v>397</v>
      </c>
      <c r="N858" s="5">
        <f>[4]怪物表!N859</f>
        <v>0</v>
      </c>
      <c r="O858" s="5">
        <f>[4]怪物表!O859</f>
        <v>2.3719999999999999</v>
      </c>
      <c r="P858" s="5">
        <f>[4]怪物表!P859</f>
        <v>0.1</v>
      </c>
      <c r="Q858" s="5">
        <f>[4]怪物表!Q859</f>
        <v>0.16300000000000006</v>
      </c>
      <c r="R858" s="5">
        <f>[4]怪物表!R859</f>
        <v>0.31500000000000017</v>
      </c>
      <c r="S858" s="5">
        <f>[4]怪物表!S859</f>
        <v>0.2835000000000002</v>
      </c>
      <c r="T858" s="5">
        <f>[4]怪物表!T859</f>
        <v>0.2835000000000002</v>
      </c>
      <c r="U858" s="5">
        <f>[4]怪物表!U859</f>
        <v>0.2835000000000002</v>
      </c>
      <c r="V858" s="5">
        <f>[4]怪物表!V859</f>
        <v>0</v>
      </c>
      <c r="W858" s="5">
        <f>[4]怪物表!W859</f>
        <v>0.56700000000000039</v>
      </c>
      <c r="X858" s="5">
        <f>[4]怪物表!X859</f>
        <v>0.2835000000000002</v>
      </c>
    </row>
    <row r="859" spans="2:24" ht="14.25" x14ac:dyDescent="0.2">
      <c r="B859" s="1" t="s">
        <v>2553</v>
      </c>
      <c r="C859" s="4">
        <v>65</v>
      </c>
      <c r="D859" s="5" t="str">
        <f>[4]怪物表!D860</f>
        <v>暗系</v>
      </c>
      <c r="E859" s="5" t="str">
        <f>[4]怪物表!E860</f>
        <v>黑暗</v>
      </c>
      <c r="F859" s="5">
        <f>[4]怪物表!F860</f>
        <v>0</v>
      </c>
      <c r="G859" s="5">
        <f>[4]怪物表!G860</f>
        <v>1177</v>
      </c>
      <c r="H859" s="5">
        <f>[4]怪物表!H860</f>
        <v>217</v>
      </c>
      <c r="I859" s="5">
        <f>[4]怪物表!I860</f>
        <v>426</v>
      </c>
      <c r="J859" s="5">
        <f>[4]怪物表!J860</f>
        <v>247</v>
      </c>
      <c r="K859" s="5">
        <f>[4]怪物表!K860</f>
        <v>628</v>
      </c>
      <c r="L859" s="5">
        <f>[4]怪物表!L860</f>
        <v>0</v>
      </c>
      <c r="M859" s="5">
        <f>[4]怪物表!M860</f>
        <v>407</v>
      </c>
      <c r="N859" s="5">
        <f>[4]怪物表!N860</f>
        <v>0</v>
      </c>
      <c r="O859" s="5">
        <f>[4]怪物表!O860</f>
        <v>2.395</v>
      </c>
      <c r="P859" s="5">
        <f>[4]怪物表!P860</f>
        <v>0.1</v>
      </c>
      <c r="Q859" s="5">
        <f>[4]怪物表!Q860</f>
        <v>0.16400000000000006</v>
      </c>
      <c r="R859" s="5">
        <f>[4]怪物表!R860</f>
        <v>0.32000000000000017</v>
      </c>
      <c r="S859" s="5">
        <f>[4]怪物表!S860</f>
        <v>0.28800000000000014</v>
      </c>
      <c r="T859" s="5">
        <f>[4]怪物表!T860</f>
        <v>0.28800000000000014</v>
      </c>
      <c r="U859" s="5">
        <f>[4]怪物表!U860</f>
        <v>0.28800000000000014</v>
      </c>
      <c r="V859" s="5">
        <f>[4]怪物表!V860</f>
        <v>0</v>
      </c>
      <c r="W859" s="5">
        <f>[4]怪物表!W860</f>
        <v>0.57600000000000029</v>
      </c>
      <c r="X859" s="5">
        <f>[4]怪物表!X860</f>
        <v>0.28800000000000014</v>
      </c>
    </row>
    <row r="860" spans="2:24" ht="14.25" x14ac:dyDescent="0.2">
      <c r="B860" s="1" t="s">
        <v>2554</v>
      </c>
      <c r="C860" s="4">
        <v>66</v>
      </c>
      <c r="D860" s="5" t="str">
        <f>[4]怪物表!D861</f>
        <v>暗系</v>
      </c>
      <c r="E860" s="5" t="str">
        <f>[4]怪物表!E861</f>
        <v>黑暗</v>
      </c>
      <c r="F860" s="5">
        <f>[4]怪物表!F861</f>
        <v>0</v>
      </c>
      <c r="G860" s="5">
        <f>[4]怪物表!G861</f>
        <v>1204</v>
      </c>
      <c r="H860" s="5">
        <f>[4]怪物表!H861</f>
        <v>221</v>
      </c>
      <c r="I860" s="5">
        <f>[4]怪物表!I861</f>
        <v>438</v>
      </c>
      <c r="J860" s="5">
        <f>[4]怪物表!J861</f>
        <v>252</v>
      </c>
      <c r="K860" s="5">
        <f>[4]怪物表!K861</f>
        <v>646</v>
      </c>
      <c r="L860" s="5">
        <f>[4]怪物表!L861</f>
        <v>0</v>
      </c>
      <c r="M860" s="5">
        <f>[4]怪物表!M861</f>
        <v>417</v>
      </c>
      <c r="N860" s="5">
        <f>[4]怪物表!N861</f>
        <v>0</v>
      </c>
      <c r="O860" s="5">
        <f>[4]怪物表!O861</f>
        <v>2.4179999999999997</v>
      </c>
      <c r="P860" s="5">
        <f>[4]怪物表!P861</f>
        <v>0.1</v>
      </c>
      <c r="Q860" s="5">
        <f>[4]怪物表!Q861</f>
        <v>0.16500000000000006</v>
      </c>
      <c r="R860" s="5">
        <f>[4]怪物表!R861</f>
        <v>0.32500000000000018</v>
      </c>
      <c r="S860" s="5">
        <f>[4]怪物表!S861</f>
        <v>0.2925000000000002</v>
      </c>
      <c r="T860" s="5">
        <f>[4]怪物表!T861</f>
        <v>0.2925000000000002</v>
      </c>
      <c r="U860" s="5">
        <f>[4]怪物表!U861</f>
        <v>0.2925000000000002</v>
      </c>
      <c r="V860" s="5">
        <f>[4]怪物表!V861</f>
        <v>0</v>
      </c>
      <c r="W860" s="5">
        <f>[4]怪物表!W861</f>
        <v>0.58500000000000041</v>
      </c>
      <c r="X860" s="5">
        <f>[4]怪物表!X861</f>
        <v>0.2925000000000002</v>
      </c>
    </row>
    <row r="861" spans="2:24" ht="14.25" x14ac:dyDescent="0.2">
      <c r="B861" s="1" t="s">
        <v>2555</v>
      </c>
      <c r="C861" s="4">
        <v>67</v>
      </c>
      <c r="D861" s="5" t="str">
        <f>[4]怪物表!D862</f>
        <v>暗系</v>
      </c>
      <c r="E861" s="5" t="str">
        <f>[4]怪物表!E862</f>
        <v>黑暗</v>
      </c>
      <c r="F861" s="5">
        <f>[4]怪物表!F862</f>
        <v>0</v>
      </c>
      <c r="G861" s="5">
        <f>[4]怪物表!G862</f>
        <v>1230</v>
      </c>
      <c r="H861" s="5">
        <f>[4]怪物表!H862</f>
        <v>225</v>
      </c>
      <c r="I861" s="5">
        <f>[4]怪物表!I862</f>
        <v>450</v>
      </c>
      <c r="J861" s="5">
        <f>[4]怪物表!J862</f>
        <v>259</v>
      </c>
      <c r="K861" s="5">
        <f>[4]怪物表!K862</f>
        <v>663</v>
      </c>
      <c r="L861" s="5">
        <f>[4]怪物表!L862</f>
        <v>0</v>
      </c>
      <c r="M861" s="5">
        <f>[4]怪物表!M862</f>
        <v>427</v>
      </c>
      <c r="N861" s="5">
        <f>[4]怪物表!N862</f>
        <v>0</v>
      </c>
      <c r="O861" s="5">
        <f>[4]怪物表!O862</f>
        <v>2.4409999999999998</v>
      </c>
      <c r="P861" s="5">
        <f>[4]怪物表!P862</f>
        <v>0.1</v>
      </c>
      <c r="Q861" s="5">
        <f>[4]怪物表!Q862</f>
        <v>0.16600000000000006</v>
      </c>
      <c r="R861" s="5">
        <f>[4]怪物表!R862</f>
        <v>0.33000000000000018</v>
      </c>
      <c r="S861" s="5">
        <f>[4]怪物表!S862</f>
        <v>0.29700000000000015</v>
      </c>
      <c r="T861" s="5">
        <f>[4]怪物表!T862</f>
        <v>0.29700000000000015</v>
      </c>
      <c r="U861" s="5">
        <f>[4]怪物表!U862</f>
        <v>0.29700000000000015</v>
      </c>
      <c r="V861" s="5">
        <f>[4]怪物表!V862</f>
        <v>0</v>
      </c>
      <c r="W861" s="5">
        <f>[4]怪物表!W862</f>
        <v>0.59400000000000031</v>
      </c>
      <c r="X861" s="5">
        <f>[4]怪物表!X862</f>
        <v>0.29700000000000015</v>
      </c>
    </row>
    <row r="862" spans="2:24" ht="14.25" x14ac:dyDescent="0.2">
      <c r="B862" s="1" t="s">
        <v>2556</v>
      </c>
      <c r="C862" s="4">
        <v>68</v>
      </c>
      <c r="D862" s="5" t="str">
        <f>[4]怪物表!D863</f>
        <v>暗系</v>
      </c>
      <c r="E862" s="5" t="str">
        <f>[4]怪物表!E863</f>
        <v>黑暗</v>
      </c>
      <c r="F862" s="5">
        <f>[4]怪物表!F863</f>
        <v>0</v>
      </c>
      <c r="G862" s="5">
        <f>[4]怪物表!G863</f>
        <v>1258</v>
      </c>
      <c r="H862" s="5">
        <f>[4]怪物表!H863</f>
        <v>229</v>
      </c>
      <c r="I862" s="5">
        <f>[4]怪物表!I863</f>
        <v>462</v>
      </c>
      <c r="J862" s="5">
        <f>[4]怪物表!J863</f>
        <v>265</v>
      </c>
      <c r="K862" s="5">
        <f>[4]怪物表!K863</f>
        <v>682</v>
      </c>
      <c r="L862" s="5">
        <f>[4]怪物表!L863</f>
        <v>0</v>
      </c>
      <c r="M862" s="5">
        <f>[4]怪物表!M863</f>
        <v>437</v>
      </c>
      <c r="N862" s="5">
        <f>[4]怪物表!N863</f>
        <v>0</v>
      </c>
      <c r="O862" s="5">
        <f>[4]怪物表!O863</f>
        <v>2.464</v>
      </c>
      <c r="P862" s="5">
        <f>[4]怪物表!P863</f>
        <v>0.1</v>
      </c>
      <c r="Q862" s="5">
        <f>[4]怪物表!Q863</f>
        <v>0.16700000000000007</v>
      </c>
      <c r="R862" s="5">
        <f>[4]怪物表!R863</f>
        <v>0.33500000000000019</v>
      </c>
      <c r="S862" s="5">
        <f>[4]怪物表!S863</f>
        <v>0.30150000000000021</v>
      </c>
      <c r="T862" s="5">
        <f>[4]怪物表!T863</f>
        <v>0.30150000000000021</v>
      </c>
      <c r="U862" s="5">
        <f>[4]怪物表!U863</f>
        <v>0.30150000000000021</v>
      </c>
      <c r="V862" s="5">
        <f>[4]怪物表!V863</f>
        <v>0</v>
      </c>
      <c r="W862" s="5">
        <f>[4]怪物表!W863</f>
        <v>0.60300000000000042</v>
      </c>
      <c r="X862" s="5">
        <f>[4]怪物表!X863</f>
        <v>0.30150000000000021</v>
      </c>
    </row>
    <row r="863" spans="2:24" ht="14.25" x14ac:dyDescent="0.2">
      <c r="B863" s="1" t="s">
        <v>2557</v>
      </c>
      <c r="C863" s="4">
        <v>69</v>
      </c>
      <c r="D863" s="5" t="str">
        <f>[4]怪物表!D864</f>
        <v>暗系</v>
      </c>
      <c r="E863" s="5" t="str">
        <f>[4]怪物表!E864</f>
        <v>黑暗</v>
      </c>
      <c r="F863" s="5">
        <f>[4]怪物表!F864</f>
        <v>0</v>
      </c>
      <c r="G863" s="5">
        <f>[4]怪物表!G864</f>
        <v>1286</v>
      </c>
      <c r="H863" s="5">
        <f>[4]怪物表!H864</f>
        <v>233</v>
      </c>
      <c r="I863" s="5">
        <f>[4]怪物表!I864</f>
        <v>475</v>
      </c>
      <c r="J863" s="5">
        <f>[4]怪物表!J864</f>
        <v>271</v>
      </c>
      <c r="K863" s="5">
        <f>[4]怪物表!K864</f>
        <v>700</v>
      </c>
      <c r="L863" s="5">
        <f>[4]怪物表!L864</f>
        <v>0</v>
      </c>
      <c r="M863" s="5">
        <f>[4]怪物表!M864</f>
        <v>447</v>
      </c>
      <c r="N863" s="5">
        <f>[4]怪物表!N864</f>
        <v>0</v>
      </c>
      <c r="O863" s="5">
        <f>[4]怪物表!O864</f>
        <v>2.4870000000000001</v>
      </c>
      <c r="P863" s="5">
        <f>[4]怪物表!P864</f>
        <v>0.1</v>
      </c>
      <c r="Q863" s="5">
        <f>[4]怪物表!Q864</f>
        <v>0.16800000000000007</v>
      </c>
      <c r="R863" s="5">
        <f>[4]怪物表!R864</f>
        <v>0.34000000000000019</v>
      </c>
      <c r="S863" s="5">
        <f>[4]怪物表!S864</f>
        <v>0.30600000000000016</v>
      </c>
      <c r="T863" s="5">
        <f>[4]怪物表!T864</f>
        <v>0.30600000000000016</v>
      </c>
      <c r="U863" s="5">
        <f>[4]怪物表!U864</f>
        <v>0.30600000000000016</v>
      </c>
      <c r="V863" s="5">
        <f>[4]怪物表!V864</f>
        <v>0</v>
      </c>
      <c r="W863" s="5">
        <f>[4]怪物表!W864</f>
        <v>0.61200000000000032</v>
      </c>
      <c r="X863" s="5">
        <f>[4]怪物表!X864</f>
        <v>0.30600000000000016</v>
      </c>
    </row>
    <row r="864" spans="2:24" ht="14.25" x14ac:dyDescent="0.2">
      <c r="B864" s="1" t="s">
        <v>2558</v>
      </c>
      <c r="C864" s="4">
        <v>70</v>
      </c>
      <c r="D864" s="5" t="str">
        <f>[4]怪物表!D865</f>
        <v>暗系</v>
      </c>
      <c r="E864" s="5" t="str">
        <f>[4]怪物表!E865</f>
        <v>黑暗</v>
      </c>
      <c r="F864" s="5">
        <f>[4]怪物表!F865</f>
        <v>0</v>
      </c>
      <c r="G864" s="5">
        <f>[4]怪物表!G865</f>
        <v>1315</v>
      </c>
      <c r="H864" s="5">
        <f>[4]怪物表!H865</f>
        <v>237</v>
      </c>
      <c r="I864" s="5">
        <f>[4]怪物表!I865</f>
        <v>488</v>
      </c>
      <c r="J864" s="5">
        <f>[4]怪物表!J865</f>
        <v>278</v>
      </c>
      <c r="K864" s="5">
        <f>[4]怪物表!K865</f>
        <v>718</v>
      </c>
      <c r="L864" s="5">
        <f>[4]怪物表!L865</f>
        <v>0</v>
      </c>
      <c r="M864" s="5">
        <f>[4]怪物表!M865</f>
        <v>457</v>
      </c>
      <c r="N864" s="5">
        <f>[4]怪物表!N865</f>
        <v>0</v>
      </c>
      <c r="O864" s="5">
        <f>[4]怪物表!O865</f>
        <v>2.5100000000000002</v>
      </c>
      <c r="P864" s="5">
        <f>[4]怪物表!P865</f>
        <v>0.1</v>
      </c>
      <c r="Q864" s="5">
        <f>[4]怪物表!Q865</f>
        <v>0.16900000000000007</v>
      </c>
      <c r="R864" s="5">
        <f>[4]怪物表!R865</f>
        <v>0.3450000000000002</v>
      </c>
      <c r="S864" s="5">
        <f>[4]怪物表!S865</f>
        <v>0.31050000000000022</v>
      </c>
      <c r="T864" s="5">
        <f>[4]怪物表!T865</f>
        <v>0.31050000000000022</v>
      </c>
      <c r="U864" s="5">
        <f>[4]怪物表!U865</f>
        <v>0.31050000000000022</v>
      </c>
      <c r="V864" s="5">
        <f>[4]怪物表!V865</f>
        <v>0</v>
      </c>
      <c r="W864" s="5">
        <f>[4]怪物表!W865</f>
        <v>0.62100000000000044</v>
      </c>
      <c r="X864" s="5">
        <f>[4]怪物表!X865</f>
        <v>0.31050000000000022</v>
      </c>
    </row>
    <row r="865" spans="2:24" ht="14.25" x14ac:dyDescent="0.2">
      <c r="B865" s="1" t="s">
        <v>2559</v>
      </c>
      <c r="C865" s="4">
        <v>71</v>
      </c>
      <c r="D865" s="5" t="str">
        <f>[4]怪物表!D866</f>
        <v>暗系</v>
      </c>
      <c r="E865" s="5" t="str">
        <f>[4]怪物表!E866</f>
        <v>黑暗</v>
      </c>
      <c r="F865" s="5">
        <f>[4]怪物表!F866</f>
        <v>0</v>
      </c>
      <c r="G865" s="5">
        <f>[4]怪物表!G866</f>
        <v>1343</v>
      </c>
      <c r="H865" s="5">
        <f>[4]怪物表!H866</f>
        <v>241</v>
      </c>
      <c r="I865" s="5">
        <f>[4]怪物表!I866</f>
        <v>501</v>
      </c>
      <c r="J865" s="5">
        <f>[4]怪物表!J866</f>
        <v>284</v>
      </c>
      <c r="K865" s="5">
        <f>[4]怪物表!K866</f>
        <v>738</v>
      </c>
      <c r="L865" s="5">
        <f>[4]怪物表!L866</f>
        <v>0</v>
      </c>
      <c r="M865" s="5">
        <f>[4]怪物表!M866</f>
        <v>467</v>
      </c>
      <c r="N865" s="5">
        <f>[4]怪物表!N866</f>
        <v>0</v>
      </c>
      <c r="O865" s="5">
        <f>[4]怪物表!O866</f>
        <v>2.5329999999999999</v>
      </c>
      <c r="P865" s="5">
        <f>[4]怪物表!P866</f>
        <v>0.1</v>
      </c>
      <c r="Q865" s="5">
        <f>[4]怪物表!Q866</f>
        <v>0.17000000000000007</v>
      </c>
      <c r="R865" s="5">
        <f>[4]怪物表!R866</f>
        <v>0.3500000000000002</v>
      </c>
      <c r="S865" s="5">
        <f>[4]怪物表!S866</f>
        <v>0.31500000000000017</v>
      </c>
      <c r="T865" s="5">
        <f>[4]怪物表!T866</f>
        <v>0.31500000000000017</v>
      </c>
      <c r="U865" s="5">
        <f>[4]怪物表!U866</f>
        <v>0.31500000000000017</v>
      </c>
      <c r="V865" s="5">
        <f>[4]怪物表!V866</f>
        <v>0</v>
      </c>
      <c r="W865" s="5">
        <f>[4]怪物表!W866</f>
        <v>0.63000000000000034</v>
      </c>
      <c r="X865" s="5">
        <f>[4]怪物表!X866</f>
        <v>0.31500000000000017</v>
      </c>
    </row>
    <row r="866" spans="2:24" ht="14.25" x14ac:dyDescent="0.2">
      <c r="B866" s="1" t="s">
        <v>2560</v>
      </c>
      <c r="C866" s="4">
        <v>72</v>
      </c>
      <c r="D866" s="5" t="str">
        <f>[4]怪物表!D867</f>
        <v>暗系</v>
      </c>
      <c r="E866" s="5" t="str">
        <f>[4]怪物表!E867</f>
        <v>黑暗</v>
      </c>
      <c r="F866" s="5">
        <f>[4]怪物表!F867</f>
        <v>0</v>
      </c>
      <c r="G866" s="5">
        <f>[4]怪物表!G867</f>
        <v>1371</v>
      </c>
      <c r="H866" s="5">
        <f>[4]怪物表!H867</f>
        <v>245</v>
      </c>
      <c r="I866" s="5">
        <f>[4]怪物表!I867</f>
        <v>515</v>
      </c>
      <c r="J866" s="5">
        <f>[4]怪物表!J867</f>
        <v>290</v>
      </c>
      <c r="K866" s="5">
        <f>[4]怪物表!K867</f>
        <v>757</v>
      </c>
      <c r="L866" s="5">
        <f>[4]怪物表!L867</f>
        <v>0</v>
      </c>
      <c r="M866" s="5">
        <f>[4]怪物表!M867</f>
        <v>477</v>
      </c>
      <c r="N866" s="5">
        <f>[4]怪物表!N867</f>
        <v>0</v>
      </c>
      <c r="O866" s="5">
        <f>[4]怪物表!O867</f>
        <v>2.556</v>
      </c>
      <c r="P866" s="5">
        <f>[4]怪物表!P867</f>
        <v>0.1</v>
      </c>
      <c r="Q866" s="5">
        <f>[4]怪物表!Q867</f>
        <v>0.17100000000000007</v>
      </c>
      <c r="R866" s="5">
        <f>[4]怪物表!R867</f>
        <v>0.3550000000000002</v>
      </c>
      <c r="S866" s="5">
        <f>[4]怪物表!S867</f>
        <v>0.31950000000000023</v>
      </c>
      <c r="T866" s="5">
        <f>[4]怪物表!T867</f>
        <v>0.31950000000000023</v>
      </c>
      <c r="U866" s="5">
        <f>[4]怪物表!U867</f>
        <v>0.31950000000000023</v>
      </c>
      <c r="V866" s="5">
        <f>[4]怪物表!V867</f>
        <v>0</v>
      </c>
      <c r="W866" s="5">
        <f>[4]怪物表!W867</f>
        <v>0.63900000000000046</v>
      </c>
      <c r="X866" s="5">
        <f>[4]怪物表!X867</f>
        <v>0.31950000000000023</v>
      </c>
    </row>
    <row r="867" spans="2:24" ht="14.25" x14ac:dyDescent="0.2">
      <c r="B867" s="1" t="s">
        <v>2561</v>
      </c>
      <c r="C867" s="4">
        <v>73</v>
      </c>
      <c r="D867" s="5" t="str">
        <f>[4]怪物表!D868</f>
        <v>暗系</v>
      </c>
      <c r="E867" s="5" t="str">
        <f>[4]怪物表!E868</f>
        <v>黑暗</v>
      </c>
      <c r="F867" s="5">
        <f>[4]怪物表!F868</f>
        <v>0</v>
      </c>
      <c r="G867" s="5">
        <f>[4]怪物表!G868</f>
        <v>1399</v>
      </c>
      <c r="H867" s="5">
        <f>[4]怪物表!H868</f>
        <v>249</v>
      </c>
      <c r="I867" s="5">
        <f>[4]怪物表!I868</f>
        <v>528</v>
      </c>
      <c r="J867" s="5">
        <f>[4]怪物表!J868</f>
        <v>297</v>
      </c>
      <c r="K867" s="5">
        <f>[4]怪物表!K868</f>
        <v>777</v>
      </c>
      <c r="L867" s="5">
        <f>[4]怪物表!L868</f>
        <v>0</v>
      </c>
      <c r="M867" s="5">
        <f>[4]怪物表!M868</f>
        <v>487</v>
      </c>
      <c r="N867" s="5">
        <f>[4]怪物表!N868</f>
        <v>0</v>
      </c>
      <c r="O867" s="5">
        <f>[4]怪物表!O868</f>
        <v>2.5789999999999997</v>
      </c>
      <c r="P867" s="5">
        <f>[4]怪物表!P868</f>
        <v>0.1</v>
      </c>
      <c r="Q867" s="5">
        <f>[4]怪物表!Q868</f>
        <v>0.17200000000000007</v>
      </c>
      <c r="R867" s="5">
        <f>[4]怪物表!R868</f>
        <v>0.36000000000000021</v>
      </c>
      <c r="S867" s="5">
        <f>[4]怪物表!S868</f>
        <v>0.32400000000000018</v>
      </c>
      <c r="T867" s="5">
        <f>[4]怪物表!T868</f>
        <v>0.32400000000000018</v>
      </c>
      <c r="U867" s="5">
        <f>[4]怪物表!U868</f>
        <v>0.32400000000000018</v>
      </c>
      <c r="V867" s="5">
        <f>[4]怪物表!V868</f>
        <v>0</v>
      </c>
      <c r="W867" s="5">
        <f>[4]怪物表!W868</f>
        <v>0.64800000000000035</v>
      </c>
      <c r="X867" s="5">
        <f>[4]怪物表!X868</f>
        <v>0.32400000000000018</v>
      </c>
    </row>
    <row r="868" spans="2:24" ht="14.25" x14ac:dyDescent="0.2">
      <c r="B868" s="1" t="s">
        <v>2562</v>
      </c>
      <c r="C868" s="4">
        <v>74</v>
      </c>
      <c r="D868" s="5" t="str">
        <f>[4]怪物表!D869</f>
        <v>暗系</v>
      </c>
      <c r="E868" s="5" t="str">
        <f>[4]怪物表!E869</f>
        <v>黑暗</v>
      </c>
      <c r="F868" s="5">
        <f>[4]怪物表!F869</f>
        <v>0</v>
      </c>
      <c r="G868" s="5">
        <f>[4]怪物表!G869</f>
        <v>1428</v>
      </c>
      <c r="H868" s="5">
        <f>[4]怪物表!H869</f>
        <v>254</v>
      </c>
      <c r="I868" s="5">
        <f>[4]怪物表!I869</f>
        <v>541</v>
      </c>
      <c r="J868" s="5">
        <f>[4]怪物表!J869</f>
        <v>303</v>
      </c>
      <c r="K868" s="5">
        <f>[4]怪物表!K869</f>
        <v>797</v>
      </c>
      <c r="L868" s="5">
        <f>[4]怪物表!L869</f>
        <v>0</v>
      </c>
      <c r="M868" s="5">
        <f>[4]怪物表!M869</f>
        <v>497</v>
      </c>
      <c r="N868" s="5">
        <f>[4]怪物表!N869</f>
        <v>0</v>
      </c>
      <c r="O868" s="5">
        <f>[4]怪物表!O869</f>
        <v>2.6019999999999999</v>
      </c>
      <c r="P868" s="5">
        <f>[4]怪物表!P869</f>
        <v>0.1</v>
      </c>
      <c r="Q868" s="5">
        <f>[4]怪物表!Q869</f>
        <v>0.17300000000000007</v>
      </c>
      <c r="R868" s="5">
        <f>[4]怪物表!R869</f>
        <v>0.36500000000000021</v>
      </c>
      <c r="S868" s="5">
        <f>[4]怪物表!S869</f>
        <v>0.32850000000000024</v>
      </c>
      <c r="T868" s="5">
        <f>[4]怪物表!T869</f>
        <v>0.32850000000000024</v>
      </c>
      <c r="U868" s="5">
        <f>[4]怪物表!U869</f>
        <v>0.32850000000000024</v>
      </c>
      <c r="V868" s="5">
        <f>[4]怪物表!V869</f>
        <v>0</v>
      </c>
      <c r="W868" s="5">
        <f>[4]怪物表!W869</f>
        <v>0.65700000000000047</v>
      </c>
      <c r="X868" s="5">
        <f>[4]怪物表!X869</f>
        <v>0.32850000000000024</v>
      </c>
    </row>
    <row r="869" spans="2:24" ht="14.25" x14ac:dyDescent="0.2">
      <c r="B869" s="1" t="s">
        <v>2563</v>
      </c>
      <c r="C869" s="4">
        <v>75</v>
      </c>
      <c r="D869" s="5" t="str">
        <f>[4]怪物表!D870</f>
        <v>暗系</v>
      </c>
      <c r="E869" s="5" t="str">
        <f>[4]怪物表!E870</f>
        <v>黑暗</v>
      </c>
      <c r="F869" s="5">
        <f>[4]怪物表!F870</f>
        <v>0</v>
      </c>
      <c r="G869" s="5">
        <f>[4]怪物表!G870</f>
        <v>1456</v>
      </c>
      <c r="H869" s="5">
        <f>[4]怪物表!H870</f>
        <v>259</v>
      </c>
      <c r="I869" s="5">
        <f>[4]怪物表!I870</f>
        <v>555</v>
      </c>
      <c r="J869" s="5">
        <f>[4]怪物表!J870</f>
        <v>310</v>
      </c>
      <c r="K869" s="5">
        <f>[4]怪物表!K870</f>
        <v>818</v>
      </c>
      <c r="L869" s="5">
        <f>[4]怪物表!L870</f>
        <v>0</v>
      </c>
      <c r="M869" s="5">
        <f>[4]怪物表!M870</f>
        <v>507</v>
      </c>
      <c r="N869" s="5">
        <f>[4]怪物表!N870</f>
        <v>0</v>
      </c>
      <c r="O869" s="5">
        <f>[4]怪物表!O870</f>
        <v>2.625</v>
      </c>
      <c r="P869" s="5">
        <f>[4]怪物表!P870</f>
        <v>0.1</v>
      </c>
      <c r="Q869" s="5">
        <f>[4]怪物表!Q870</f>
        <v>0.17400000000000007</v>
      </c>
      <c r="R869" s="5">
        <f>[4]怪物表!R870</f>
        <v>0.37000000000000022</v>
      </c>
      <c r="S869" s="5">
        <f>[4]怪物表!S870</f>
        <v>0.33300000000000018</v>
      </c>
      <c r="T869" s="5">
        <f>[4]怪物表!T870</f>
        <v>0.33300000000000018</v>
      </c>
      <c r="U869" s="5">
        <f>[4]怪物表!U870</f>
        <v>0.33300000000000018</v>
      </c>
      <c r="V869" s="5">
        <f>[4]怪物表!V870</f>
        <v>0</v>
      </c>
      <c r="W869" s="5">
        <f>[4]怪物表!W870</f>
        <v>0.66600000000000037</v>
      </c>
      <c r="X869" s="5">
        <f>[4]怪物表!X870</f>
        <v>0.33300000000000018</v>
      </c>
    </row>
    <row r="870" spans="2:24" ht="14.25" x14ac:dyDescent="0.2">
      <c r="B870" s="1" t="s">
        <v>2564</v>
      </c>
      <c r="C870" s="4">
        <v>76</v>
      </c>
      <c r="D870" s="5" t="str">
        <f>[4]怪物表!D871</f>
        <v>暗系</v>
      </c>
      <c r="E870" s="5" t="str">
        <f>[4]怪物表!E871</f>
        <v>黑暗</v>
      </c>
      <c r="F870" s="5">
        <f>[4]怪物表!F871</f>
        <v>0</v>
      </c>
      <c r="G870" s="5">
        <f>[4]怪物表!G871</f>
        <v>1484</v>
      </c>
      <c r="H870" s="5">
        <f>[4]怪物表!H871</f>
        <v>264</v>
      </c>
      <c r="I870" s="5">
        <f>[4]怪物表!I871</f>
        <v>570</v>
      </c>
      <c r="J870" s="5">
        <f>[4]怪物表!J871</f>
        <v>316</v>
      </c>
      <c r="K870" s="5">
        <f>[4]怪物表!K871</f>
        <v>840</v>
      </c>
      <c r="L870" s="5">
        <f>[4]怪物表!L871</f>
        <v>0</v>
      </c>
      <c r="M870" s="5">
        <f>[4]怪物表!M871</f>
        <v>517</v>
      </c>
      <c r="N870" s="5">
        <f>[4]怪物表!N871</f>
        <v>0</v>
      </c>
      <c r="O870" s="5">
        <f>[4]怪物表!O871</f>
        <v>2.6479999999999997</v>
      </c>
      <c r="P870" s="5">
        <f>[4]怪物表!P871</f>
        <v>0.1</v>
      </c>
      <c r="Q870" s="5">
        <f>[4]怪物表!Q871</f>
        <v>0.17500000000000007</v>
      </c>
      <c r="R870" s="5">
        <f>[4]怪物表!R871</f>
        <v>0.37500000000000022</v>
      </c>
      <c r="S870" s="5">
        <f>[4]怪物表!S871</f>
        <v>0.33750000000000024</v>
      </c>
      <c r="T870" s="5">
        <f>[4]怪物表!T871</f>
        <v>0.33750000000000024</v>
      </c>
      <c r="U870" s="5">
        <f>[4]怪物表!U871</f>
        <v>0.33750000000000024</v>
      </c>
      <c r="V870" s="5">
        <f>[4]怪物表!V871</f>
        <v>0</v>
      </c>
      <c r="W870" s="5">
        <f>[4]怪物表!W871</f>
        <v>0.67500000000000049</v>
      </c>
      <c r="X870" s="5">
        <f>[4]怪物表!X871</f>
        <v>0.33750000000000024</v>
      </c>
    </row>
    <row r="871" spans="2:24" ht="14.25" x14ac:dyDescent="0.2">
      <c r="B871" s="1" t="s">
        <v>2565</v>
      </c>
      <c r="C871" s="4">
        <v>77</v>
      </c>
      <c r="D871" s="5" t="str">
        <f>[4]怪物表!D872</f>
        <v>暗系</v>
      </c>
      <c r="E871" s="5" t="str">
        <f>[4]怪物表!E872</f>
        <v>黑暗</v>
      </c>
      <c r="F871" s="5">
        <f>[4]怪物表!F872</f>
        <v>0</v>
      </c>
      <c r="G871" s="5">
        <f>[4]怪物表!G872</f>
        <v>1514</v>
      </c>
      <c r="H871" s="5">
        <f>[4]怪物表!H872</f>
        <v>269</v>
      </c>
      <c r="I871" s="5">
        <f>[4]怪物表!I872</f>
        <v>585</v>
      </c>
      <c r="J871" s="5">
        <f>[4]怪物表!J872</f>
        <v>324</v>
      </c>
      <c r="K871" s="5">
        <f>[4]怪物表!K872</f>
        <v>861</v>
      </c>
      <c r="L871" s="5">
        <f>[4]怪物表!L872</f>
        <v>0</v>
      </c>
      <c r="M871" s="5">
        <f>[4]怪物表!M872</f>
        <v>527</v>
      </c>
      <c r="N871" s="5">
        <f>[4]怪物表!N872</f>
        <v>0</v>
      </c>
      <c r="O871" s="5">
        <f>[4]怪物表!O872</f>
        <v>2.6709999999999998</v>
      </c>
      <c r="P871" s="5">
        <f>[4]怪物表!P872</f>
        <v>0.1</v>
      </c>
      <c r="Q871" s="5">
        <f>[4]怪物表!Q872</f>
        <v>0.17600000000000007</v>
      </c>
      <c r="R871" s="5">
        <f>[4]怪物表!R872</f>
        <v>0.38000000000000023</v>
      </c>
      <c r="S871" s="5">
        <f>[4]怪物表!S872</f>
        <v>0.34200000000000019</v>
      </c>
      <c r="T871" s="5">
        <f>[4]怪物表!T872</f>
        <v>0.34200000000000019</v>
      </c>
      <c r="U871" s="5">
        <f>[4]怪物表!U872</f>
        <v>0.34200000000000019</v>
      </c>
      <c r="V871" s="5">
        <f>[4]怪物表!V872</f>
        <v>0</v>
      </c>
      <c r="W871" s="5">
        <f>[4]怪物表!W872</f>
        <v>0.68400000000000039</v>
      </c>
      <c r="X871" s="5">
        <f>[4]怪物表!X872</f>
        <v>0.34200000000000019</v>
      </c>
    </row>
    <row r="872" spans="2:24" ht="14.25" x14ac:dyDescent="0.2">
      <c r="B872" s="1" t="s">
        <v>2566</v>
      </c>
      <c r="C872" s="4">
        <v>78</v>
      </c>
      <c r="D872" s="5" t="str">
        <f>[4]怪物表!D873</f>
        <v>暗系</v>
      </c>
      <c r="E872" s="5" t="str">
        <f>[4]怪物表!E873</f>
        <v>黑暗</v>
      </c>
      <c r="F872" s="5">
        <f>[4]怪物表!F873</f>
        <v>0</v>
      </c>
      <c r="G872" s="5">
        <f>[4]怪物表!G873</f>
        <v>1543</v>
      </c>
      <c r="H872" s="5">
        <f>[4]怪物表!H873</f>
        <v>274</v>
      </c>
      <c r="I872" s="5">
        <f>[4]怪物表!I873</f>
        <v>599</v>
      </c>
      <c r="J872" s="5">
        <f>[4]怪物表!J873</f>
        <v>330</v>
      </c>
      <c r="K872" s="5">
        <f>[4]怪物表!K873</f>
        <v>882</v>
      </c>
      <c r="L872" s="5">
        <f>[4]怪物表!L873</f>
        <v>0</v>
      </c>
      <c r="M872" s="5">
        <f>[4]怪物表!M873</f>
        <v>538</v>
      </c>
      <c r="N872" s="5">
        <f>[4]怪物表!N873</f>
        <v>0</v>
      </c>
      <c r="O872" s="5">
        <f>[4]怪物表!O873</f>
        <v>2.694</v>
      </c>
      <c r="P872" s="5">
        <f>[4]怪物表!P873</f>
        <v>0.1</v>
      </c>
      <c r="Q872" s="5">
        <f>[4]怪物表!Q873</f>
        <v>0.17700000000000007</v>
      </c>
      <c r="R872" s="5">
        <f>[4]怪物表!R873</f>
        <v>0.38500000000000023</v>
      </c>
      <c r="S872" s="5">
        <f>[4]怪物表!S873</f>
        <v>0.34650000000000025</v>
      </c>
      <c r="T872" s="5">
        <f>[4]怪物表!T873</f>
        <v>0.34650000000000025</v>
      </c>
      <c r="U872" s="5">
        <f>[4]怪物表!U873</f>
        <v>0.34650000000000025</v>
      </c>
      <c r="V872" s="5">
        <f>[4]怪物表!V873</f>
        <v>0</v>
      </c>
      <c r="W872" s="5">
        <f>[4]怪物表!W873</f>
        <v>0.6930000000000005</v>
      </c>
      <c r="X872" s="5">
        <f>[4]怪物表!X873</f>
        <v>0.34650000000000025</v>
      </c>
    </row>
    <row r="873" spans="2:24" ht="14.25" x14ac:dyDescent="0.2">
      <c r="B873" s="1" t="s">
        <v>2567</v>
      </c>
      <c r="C873" s="4">
        <v>79</v>
      </c>
      <c r="D873" s="5" t="str">
        <f>[4]怪物表!D874</f>
        <v>暗系</v>
      </c>
      <c r="E873" s="5" t="str">
        <f>[4]怪物表!E874</f>
        <v>黑暗</v>
      </c>
      <c r="F873" s="5">
        <f>[4]怪物表!F874</f>
        <v>0</v>
      </c>
      <c r="G873" s="5">
        <f>[4]怪物表!G874</f>
        <v>1572</v>
      </c>
      <c r="H873" s="5">
        <f>[4]怪物表!H874</f>
        <v>279</v>
      </c>
      <c r="I873" s="5">
        <f>[4]怪物表!I874</f>
        <v>614</v>
      </c>
      <c r="J873" s="5">
        <f>[4]怪物表!J874</f>
        <v>337</v>
      </c>
      <c r="K873" s="5">
        <f>[4]怪物表!K874</f>
        <v>905</v>
      </c>
      <c r="L873" s="5">
        <f>[4]怪物表!L874</f>
        <v>0</v>
      </c>
      <c r="M873" s="5">
        <f>[4]怪物表!M874</f>
        <v>549</v>
      </c>
      <c r="N873" s="5">
        <f>[4]怪物表!N874</f>
        <v>0</v>
      </c>
      <c r="O873" s="5">
        <f>[4]怪物表!O874</f>
        <v>2.7170000000000001</v>
      </c>
      <c r="P873" s="5">
        <f>[4]怪物表!P874</f>
        <v>0.1</v>
      </c>
      <c r="Q873" s="5">
        <f>[4]怪物表!Q874</f>
        <v>0.17800000000000007</v>
      </c>
      <c r="R873" s="5">
        <f>[4]怪物表!R874</f>
        <v>0.39000000000000024</v>
      </c>
      <c r="S873" s="5">
        <f>[4]怪物表!S874</f>
        <v>0.3510000000000002</v>
      </c>
      <c r="T873" s="5">
        <f>[4]怪物表!T874</f>
        <v>0.3510000000000002</v>
      </c>
      <c r="U873" s="5">
        <f>[4]怪物表!U874</f>
        <v>0.3510000000000002</v>
      </c>
      <c r="V873" s="5">
        <f>[4]怪物表!V874</f>
        <v>0</v>
      </c>
      <c r="W873" s="5">
        <f>[4]怪物表!W874</f>
        <v>0.7020000000000004</v>
      </c>
      <c r="X873" s="5">
        <f>[4]怪物表!X874</f>
        <v>0.3510000000000002</v>
      </c>
    </row>
    <row r="874" spans="2:24" ht="14.25" x14ac:dyDescent="0.2">
      <c r="B874" s="1" t="s">
        <v>2568</v>
      </c>
      <c r="C874" s="4">
        <v>80</v>
      </c>
      <c r="D874" s="5" t="str">
        <f>[4]怪物表!D875</f>
        <v>暗系</v>
      </c>
      <c r="E874" s="5" t="str">
        <f>[4]怪物表!E875</f>
        <v>黑暗</v>
      </c>
      <c r="F874" s="5">
        <f>[4]怪物表!F875</f>
        <v>0</v>
      </c>
      <c r="G874" s="5">
        <f>[4]怪物表!G875</f>
        <v>1602</v>
      </c>
      <c r="H874" s="5">
        <f>[4]怪物表!H875</f>
        <v>284</v>
      </c>
      <c r="I874" s="5">
        <f>[4]怪物表!I875</f>
        <v>629</v>
      </c>
      <c r="J874" s="5">
        <f>[4]怪物表!J875</f>
        <v>343</v>
      </c>
      <c r="K874" s="5">
        <f>[4]怪物表!K875</f>
        <v>926</v>
      </c>
      <c r="L874" s="5">
        <f>[4]怪物表!L875</f>
        <v>0</v>
      </c>
      <c r="M874" s="5">
        <f>[4]怪物表!M875</f>
        <v>560</v>
      </c>
      <c r="N874" s="5">
        <f>[4]怪物表!N875</f>
        <v>0</v>
      </c>
      <c r="O874" s="5">
        <f>[4]怪物表!O875</f>
        <v>2.74</v>
      </c>
      <c r="P874" s="5">
        <f>[4]怪物表!P875</f>
        <v>0.1</v>
      </c>
      <c r="Q874" s="5">
        <f>[4]怪物表!Q875</f>
        <v>0.17900000000000008</v>
      </c>
      <c r="R874" s="5">
        <f>[4]怪物表!R875</f>
        <v>0.39500000000000024</v>
      </c>
      <c r="S874" s="5">
        <f>[4]怪物表!S875</f>
        <v>0.35550000000000026</v>
      </c>
      <c r="T874" s="5">
        <f>[4]怪物表!T875</f>
        <v>0.35550000000000026</v>
      </c>
      <c r="U874" s="5">
        <f>[4]怪物表!U875</f>
        <v>0.35550000000000026</v>
      </c>
      <c r="V874" s="5">
        <f>[4]怪物表!V875</f>
        <v>0</v>
      </c>
      <c r="W874" s="5">
        <f>[4]怪物表!W875</f>
        <v>0.71100000000000052</v>
      </c>
      <c r="X874" s="5">
        <f>[4]怪物表!X875</f>
        <v>0.35550000000000026</v>
      </c>
    </row>
    <row r="875" spans="2:24" ht="14.25" x14ac:dyDescent="0.2">
      <c r="B875" s="1" t="s">
        <v>2569</v>
      </c>
      <c r="C875" s="4">
        <v>81</v>
      </c>
      <c r="D875" s="5" t="str">
        <f>[4]怪物表!D876</f>
        <v>暗系</v>
      </c>
      <c r="E875" s="5" t="str">
        <f>[4]怪物表!E876</f>
        <v>黑暗</v>
      </c>
      <c r="F875" s="5">
        <f>[4]怪物表!F876</f>
        <v>0</v>
      </c>
      <c r="G875" s="5">
        <f>[4]怪物表!G876</f>
        <v>1630</v>
      </c>
      <c r="H875" s="5">
        <f>[4]怪物表!H876</f>
        <v>289</v>
      </c>
      <c r="I875" s="5">
        <f>[4]怪物表!I876</f>
        <v>645</v>
      </c>
      <c r="J875" s="5">
        <f>[4]怪物表!J876</f>
        <v>351</v>
      </c>
      <c r="K875" s="5">
        <f>[4]怪物表!K876</f>
        <v>948</v>
      </c>
      <c r="L875" s="5">
        <f>[4]怪物表!L876</f>
        <v>0</v>
      </c>
      <c r="M875" s="5">
        <f>[4]怪物表!M876</f>
        <v>571</v>
      </c>
      <c r="N875" s="5">
        <f>[4]怪物表!N876</f>
        <v>0</v>
      </c>
      <c r="O875" s="5">
        <f>[4]怪物表!O876</f>
        <v>2.7629999999999999</v>
      </c>
      <c r="P875" s="5">
        <f>[4]怪物表!P876</f>
        <v>0.1</v>
      </c>
      <c r="Q875" s="5">
        <f>[4]怪物表!Q876</f>
        <v>0.18000000000000008</v>
      </c>
      <c r="R875" s="5">
        <f>[4]怪物表!R876</f>
        <v>0.40000000000000024</v>
      </c>
      <c r="S875" s="5">
        <f>[4]怪物表!S876</f>
        <v>0.36000000000000021</v>
      </c>
      <c r="T875" s="5">
        <f>[4]怪物表!T876</f>
        <v>0.36000000000000021</v>
      </c>
      <c r="U875" s="5">
        <f>[4]怪物表!U876</f>
        <v>0.36000000000000021</v>
      </c>
      <c r="V875" s="5">
        <f>[4]怪物表!V876</f>
        <v>0</v>
      </c>
      <c r="W875" s="5">
        <f>[4]怪物表!W876</f>
        <v>0.72000000000000042</v>
      </c>
      <c r="X875" s="5">
        <f>[4]怪物表!X876</f>
        <v>0.36000000000000021</v>
      </c>
    </row>
    <row r="876" spans="2:24" ht="14.25" x14ac:dyDescent="0.2">
      <c r="B876" s="1" t="s">
        <v>2570</v>
      </c>
      <c r="C876" s="4">
        <v>82</v>
      </c>
      <c r="D876" s="5" t="str">
        <f>[4]怪物表!D877</f>
        <v>暗系</v>
      </c>
      <c r="E876" s="5" t="str">
        <f>[4]怪物表!E877</f>
        <v>黑暗</v>
      </c>
      <c r="F876" s="5">
        <f>[4]怪物表!F877</f>
        <v>0</v>
      </c>
      <c r="G876" s="5">
        <f>[4]怪物表!G877</f>
        <v>1659</v>
      </c>
      <c r="H876" s="5">
        <f>[4]怪物表!H877</f>
        <v>294</v>
      </c>
      <c r="I876" s="5">
        <f>[4]怪物表!I877</f>
        <v>660</v>
      </c>
      <c r="J876" s="5">
        <f>[4]怪物表!J877</f>
        <v>357</v>
      </c>
      <c r="K876" s="5">
        <f>[4]怪物表!K877</f>
        <v>972</v>
      </c>
      <c r="L876" s="5">
        <f>[4]怪物表!L877</f>
        <v>0</v>
      </c>
      <c r="M876" s="5">
        <f>[4]怪物表!M877</f>
        <v>582</v>
      </c>
      <c r="N876" s="5">
        <f>[4]怪物表!N877</f>
        <v>0</v>
      </c>
      <c r="O876" s="5">
        <f>[4]怪物表!O877</f>
        <v>2.786</v>
      </c>
      <c r="P876" s="5">
        <f>[4]怪物表!P877</f>
        <v>0.1</v>
      </c>
      <c r="Q876" s="5">
        <f>[4]怪物表!Q877</f>
        <v>0.18100000000000008</v>
      </c>
      <c r="R876" s="5">
        <f>[4]怪物表!R877</f>
        <v>0.40500000000000025</v>
      </c>
      <c r="S876" s="5">
        <f>[4]怪物表!S877</f>
        <v>0.36450000000000027</v>
      </c>
      <c r="T876" s="5">
        <f>[4]怪物表!T877</f>
        <v>0.36450000000000027</v>
      </c>
      <c r="U876" s="5">
        <f>[4]怪物表!U877</f>
        <v>0.36450000000000027</v>
      </c>
      <c r="V876" s="5">
        <f>[4]怪物表!V877</f>
        <v>0</v>
      </c>
      <c r="W876" s="5">
        <f>[4]怪物表!W877</f>
        <v>0.72900000000000054</v>
      </c>
      <c r="X876" s="5">
        <f>[4]怪物表!X877</f>
        <v>0.36450000000000027</v>
      </c>
    </row>
    <row r="877" spans="2:24" ht="14.25" x14ac:dyDescent="0.2">
      <c r="B877" s="1" t="s">
        <v>2571</v>
      </c>
      <c r="C877" s="4">
        <v>83</v>
      </c>
      <c r="D877" s="5" t="str">
        <f>[4]怪物表!D878</f>
        <v>暗系</v>
      </c>
      <c r="E877" s="5" t="str">
        <f>[4]怪物表!E878</f>
        <v>黑暗</v>
      </c>
      <c r="F877" s="5">
        <f>[4]怪物表!F878</f>
        <v>0</v>
      </c>
      <c r="G877" s="5">
        <f>[4]怪物表!G878</f>
        <v>1688</v>
      </c>
      <c r="H877" s="5">
        <f>[4]怪物表!H878</f>
        <v>299</v>
      </c>
      <c r="I877" s="5">
        <f>[4]怪物表!I878</f>
        <v>676</v>
      </c>
      <c r="J877" s="5">
        <f>[4]怪物表!J878</f>
        <v>364</v>
      </c>
      <c r="K877" s="5">
        <f>[4]怪物表!K878</f>
        <v>996</v>
      </c>
      <c r="L877" s="5">
        <f>[4]怪物表!L878</f>
        <v>0</v>
      </c>
      <c r="M877" s="5">
        <f>[4]怪物表!M878</f>
        <v>593</v>
      </c>
      <c r="N877" s="5">
        <f>[4]怪物表!N878</f>
        <v>0</v>
      </c>
      <c r="O877" s="5">
        <f>[4]怪物表!O878</f>
        <v>2.8089999999999997</v>
      </c>
      <c r="P877" s="5">
        <f>[4]怪物表!P878</f>
        <v>0.1</v>
      </c>
      <c r="Q877" s="5">
        <f>[4]怪物表!Q878</f>
        <v>0.18200000000000008</v>
      </c>
      <c r="R877" s="5">
        <f>[4]怪物表!R878</f>
        <v>0.41000000000000025</v>
      </c>
      <c r="S877" s="5">
        <f>[4]怪物表!S878</f>
        <v>0.36900000000000022</v>
      </c>
      <c r="T877" s="5">
        <f>[4]怪物表!T878</f>
        <v>0.36900000000000022</v>
      </c>
      <c r="U877" s="5">
        <f>[4]怪物表!U878</f>
        <v>0.36900000000000022</v>
      </c>
      <c r="V877" s="5">
        <f>[4]怪物表!V878</f>
        <v>0</v>
      </c>
      <c r="W877" s="5">
        <f>[4]怪物表!W878</f>
        <v>0.73800000000000043</v>
      </c>
      <c r="X877" s="5">
        <f>[4]怪物表!X878</f>
        <v>0.36900000000000022</v>
      </c>
    </row>
    <row r="878" spans="2:24" ht="14.25" x14ac:dyDescent="0.2">
      <c r="B878" s="1" t="s">
        <v>2572</v>
      </c>
      <c r="C878" s="4">
        <v>84</v>
      </c>
      <c r="D878" s="5" t="str">
        <f>[4]怪物表!D879</f>
        <v>暗系</v>
      </c>
      <c r="E878" s="5" t="str">
        <f>[4]怪物表!E879</f>
        <v>黑暗</v>
      </c>
      <c r="F878" s="5">
        <f>[4]怪物表!F879</f>
        <v>0</v>
      </c>
      <c r="G878" s="5">
        <f>[4]怪物表!G879</f>
        <v>1717</v>
      </c>
      <c r="H878" s="5">
        <f>[4]怪物表!H879</f>
        <v>304</v>
      </c>
      <c r="I878" s="5">
        <f>[4]怪物表!I879</f>
        <v>693</v>
      </c>
      <c r="J878" s="5">
        <f>[4]怪物表!J879</f>
        <v>371</v>
      </c>
      <c r="K878" s="5">
        <f>[4]怪物表!K879</f>
        <v>1020</v>
      </c>
      <c r="L878" s="5">
        <f>[4]怪物表!L879</f>
        <v>0</v>
      </c>
      <c r="M878" s="5">
        <f>[4]怪物表!M879</f>
        <v>604</v>
      </c>
      <c r="N878" s="5">
        <f>[4]怪物表!N879</f>
        <v>0</v>
      </c>
      <c r="O878" s="5">
        <f>[4]怪物表!O879</f>
        <v>2.8319999999999999</v>
      </c>
      <c r="P878" s="5">
        <f>[4]怪物表!P879</f>
        <v>0.1</v>
      </c>
      <c r="Q878" s="5">
        <f>[4]怪物表!Q879</f>
        <v>0.18300000000000008</v>
      </c>
      <c r="R878" s="5">
        <f>[4]怪物表!R879</f>
        <v>0.41500000000000026</v>
      </c>
      <c r="S878" s="5">
        <f>[4]怪物表!S879</f>
        <v>0.37350000000000028</v>
      </c>
      <c r="T878" s="5">
        <f>[4]怪物表!T879</f>
        <v>0.37350000000000028</v>
      </c>
      <c r="U878" s="5">
        <f>[4]怪物表!U879</f>
        <v>0.37350000000000028</v>
      </c>
      <c r="V878" s="5">
        <f>[4]怪物表!V879</f>
        <v>0</v>
      </c>
      <c r="W878" s="5">
        <f>[4]怪物表!W879</f>
        <v>0.74700000000000055</v>
      </c>
      <c r="X878" s="5">
        <f>[4]怪物表!X879</f>
        <v>0.37350000000000028</v>
      </c>
    </row>
    <row r="879" spans="2:24" ht="14.25" x14ac:dyDescent="0.2">
      <c r="B879" s="1" t="s">
        <v>2573</v>
      </c>
      <c r="C879" s="4">
        <v>85</v>
      </c>
      <c r="D879" s="5" t="str">
        <f>[4]怪物表!D880</f>
        <v>暗系</v>
      </c>
      <c r="E879" s="5" t="str">
        <f>[4]怪物表!E880</f>
        <v>黑暗</v>
      </c>
      <c r="F879" s="5">
        <f>[4]怪物表!F880</f>
        <v>0</v>
      </c>
      <c r="G879" s="5">
        <f>[4]怪物表!G880</f>
        <v>1748</v>
      </c>
      <c r="H879" s="5">
        <f>[4]怪物表!H880</f>
        <v>309</v>
      </c>
      <c r="I879" s="5">
        <f>[4]怪物表!I880</f>
        <v>709</v>
      </c>
      <c r="J879" s="5">
        <f>[4]怪物表!J880</f>
        <v>378</v>
      </c>
      <c r="K879" s="5">
        <f>[4]怪物表!K880</f>
        <v>1043</v>
      </c>
      <c r="L879" s="5">
        <f>[4]怪物表!L880</f>
        <v>0</v>
      </c>
      <c r="M879" s="5">
        <f>[4]怪物表!M880</f>
        <v>615</v>
      </c>
      <c r="N879" s="5">
        <f>[4]怪物表!N880</f>
        <v>0</v>
      </c>
      <c r="O879" s="5">
        <f>[4]怪物表!O880</f>
        <v>2.8549999999999995</v>
      </c>
      <c r="P879" s="5">
        <f>[4]怪物表!P880</f>
        <v>0.1</v>
      </c>
      <c r="Q879" s="5">
        <f>[4]怪物表!Q880</f>
        <v>0.18400000000000008</v>
      </c>
      <c r="R879" s="5">
        <f>[4]怪物表!R880</f>
        <v>0.42000000000000026</v>
      </c>
      <c r="S879" s="5">
        <f>[4]怪物表!S880</f>
        <v>0.37800000000000022</v>
      </c>
      <c r="T879" s="5">
        <f>[4]怪物表!T880</f>
        <v>0.37800000000000022</v>
      </c>
      <c r="U879" s="5">
        <f>[4]怪物表!U880</f>
        <v>0.37800000000000022</v>
      </c>
      <c r="V879" s="5">
        <f>[4]怪物表!V880</f>
        <v>0</v>
      </c>
      <c r="W879" s="5">
        <f>[4]怪物表!W880</f>
        <v>0.75600000000000045</v>
      </c>
      <c r="X879" s="5">
        <f>[4]怪物表!X880</f>
        <v>0.37800000000000022</v>
      </c>
    </row>
    <row r="880" spans="2:24" ht="14.25" x14ac:dyDescent="0.2">
      <c r="B880" s="1" t="s">
        <v>2574</v>
      </c>
      <c r="C880" s="4">
        <v>86</v>
      </c>
      <c r="D880" s="5" t="str">
        <f>[4]怪物表!D881</f>
        <v>暗系</v>
      </c>
      <c r="E880" s="5" t="str">
        <f>[4]怪物表!E881</f>
        <v>黑暗</v>
      </c>
      <c r="F880" s="5">
        <f>[4]怪物表!F881</f>
        <v>0</v>
      </c>
      <c r="G880" s="5">
        <f>[4]怪物表!G881</f>
        <v>1778</v>
      </c>
      <c r="H880" s="5">
        <f>[4]怪物表!H881</f>
        <v>314</v>
      </c>
      <c r="I880" s="5">
        <f>[4]怪物表!I881</f>
        <v>726</v>
      </c>
      <c r="J880" s="5">
        <f>[4]怪物表!J881</f>
        <v>386</v>
      </c>
      <c r="K880" s="5">
        <f>[4]怪物表!K881</f>
        <v>1068</v>
      </c>
      <c r="L880" s="5">
        <f>[4]怪物表!L881</f>
        <v>0</v>
      </c>
      <c r="M880" s="5">
        <f>[4]怪物表!M881</f>
        <v>626</v>
      </c>
      <c r="N880" s="5">
        <f>[4]怪物表!N881</f>
        <v>0</v>
      </c>
      <c r="O880" s="5">
        <f>[4]怪物表!O881</f>
        <v>2.8779999999999997</v>
      </c>
      <c r="P880" s="5">
        <f>[4]怪物表!P881</f>
        <v>0.1</v>
      </c>
      <c r="Q880" s="5">
        <f>[4]怪物表!Q881</f>
        <v>0.18500000000000008</v>
      </c>
      <c r="R880" s="5">
        <f>[4]怪物表!R881</f>
        <v>0.42500000000000027</v>
      </c>
      <c r="S880" s="5">
        <f>[4]怪物表!S881</f>
        <v>0.38250000000000028</v>
      </c>
      <c r="T880" s="5">
        <f>[4]怪物表!T881</f>
        <v>0.38250000000000028</v>
      </c>
      <c r="U880" s="5">
        <f>[4]怪物表!U881</f>
        <v>0.38250000000000028</v>
      </c>
      <c r="V880" s="5">
        <f>[4]怪物表!V881</f>
        <v>0</v>
      </c>
      <c r="W880" s="5">
        <f>[4]怪物表!W881</f>
        <v>0.76500000000000057</v>
      </c>
      <c r="X880" s="5">
        <f>[4]怪物表!X881</f>
        <v>0.38250000000000028</v>
      </c>
    </row>
    <row r="881" spans="2:24" ht="14.25" x14ac:dyDescent="0.2">
      <c r="B881" s="1" t="s">
        <v>2575</v>
      </c>
      <c r="C881" s="4">
        <v>87</v>
      </c>
      <c r="D881" s="5" t="str">
        <f>[4]怪物表!D882</f>
        <v>暗系</v>
      </c>
      <c r="E881" s="5" t="str">
        <f>[4]怪物表!E882</f>
        <v>黑暗</v>
      </c>
      <c r="F881" s="5">
        <f>[4]怪物表!F882</f>
        <v>0</v>
      </c>
      <c r="G881" s="5">
        <f>[4]怪物表!G882</f>
        <v>1807</v>
      </c>
      <c r="H881" s="5">
        <f>[4]怪物表!H882</f>
        <v>319</v>
      </c>
      <c r="I881" s="5">
        <f>[4]怪物表!I882</f>
        <v>743</v>
      </c>
      <c r="J881" s="5">
        <f>[4]怪物表!J882</f>
        <v>393</v>
      </c>
      <c r="K881" s="5">
        <f>[4]怪物表!K882</f>
        <v>1095</v>
      </c>
      <c r="L881" s="5">
        <f>[4]怪物表!L882</f>
        <v>0</v>
      </c>
      <c r="M881" s="5">
        <f>[4]怪物表!M882</f>
        <v>637</v>
      </c>
      <c r="N881" s="5">
        <f>[4]怪物表!N882</f>
        <v>0</v>
      </c>
      <c r="O881" s="5">
        <f>[4]怪物表!O882</f>
        <v>2.9009999999999998</v>
      </c>
      <c r="P881" s="5">
        <f>[4]怪物表!P882</f>
        <v>0.1</v>
      </c>
      <c r="Q881" s="5">
        <f>[4]怪物表!Q882</f>
        <v>0.18600000000000008</v>
      </c>
      <c r="R881" s="5">
        <f>[4]怪物表!R882</f>
        <v>0.43000000000000027</v>
      </c>
      <c r="S881" s="5">
        <f>[4]怪物表!S882</f>
        <v>0.38700000000000023</v>
      </c>
      <c r="T881" s="5">
        <f>[4]怪物表!T882</f>
        <v>0.38700000000000023</v>
      </c>
      <c r="U881" s="5">
        <f>[4]怪物表!U882</f>
        <v>0.38700000000000023</v>
      </c>
      <c r="V881" s="5">
        <f>[4]怪物表!V882</f>
        <v>0</v>
      </c>
      <c r="W881" s="5">
        <f>[4]怪物表!W882</f>
        <v>0.77400000000000047</v>
      </c>
      <c r="X881" s="5">
        <f>[4]怪物表!X882</f>
        <v>0.38700000000000023</v>
      </c>
    </row>
    <row r="882" spans="2:24" ht="14.25" x14ac:dyDescent="0.2">
      <c r="B882" s="1" t="s">
        <v>2576</v>
      </c>
      <c r="C882" s="4">
        <v>88</v>
      </c>
      <c r="D882" s="5" t="str">
        <f>[4]怪物表!D883</f>
        <v>暗系</v>
      </c>
      <c r="E882" s="5" t="str">
        <f>[4]怪物表!E883</f>
        <v>黑暗</v>
      </c>
      <c r="F882" s="5">
        <f>[4]怪物表!F883</f>
        <v>0</v>
      </c>
      <c r="G882" s="5">
        <f>[4]怪物表!G883</f>
        <v>1837</v>
      </c>
      <c r="H882" s="5">
        <f>[4]怪物表!H883</f>
        <v>324</v>
      </c>
      <c r="I882" s="5">
        <f>[4]怪物表!I883</f>
        <v>760</v>
      </c>
      <c r="J882" s="5">
        <f>[4]怪物表!J883</f>
        <v>400</v>
      </c>
      <c r="K882" s="5">
        <f>[4]怪物表!K883</f>
        <v>1121</v>
      </c>
      <c r="L882" s="5">
        <f>[4]怪物表!L883</f>
        <v>0</v>
      </c>
      <c r="M882" s="5">
        <f>[4]怪物表!M883</f>
        <v>648</v>
      </c>
      <c r="N882" s="5">
        <f>[4]怪物表!N883</f>
        <v>0</v>
      </c>
      <c r="O882" s="5">
        <f>[4]怪物表!O883</f>
        <v>2.9239999999999995</v>
      </c>
      <c r="P882" s="5">
        <f>[4]怪物表!P883</f>
        <v>0.1</v>
      </c>
      <c r="Q882" s="5">
        <f>[4]怪物表!Q883</f>
        <v>0.18700000000000008</v>
      </c>
      <c r="R882" s="5">
        <f>[4]怪物表!R883</f>
        <v>0.43500000000000028</v>
      </c>
      <c r="S882" s="5">
        <f>[4]怪物表!S883</f>
        <v>0.39150000000000029</v>
      </c>
      <c r="T882" s="5">
        <f>[4]怪物表!T883</f>
        <v>0.39150000000000029</v>
      </c>
      <c r="U882" s="5">
        <f>[4]怪物表!U883</f>
        <v>0.39150000000000029</v>
      </c>
      <c r="V882" s="5">
        <f>[4]怪物表!V883</f>
        <v>0</v>
      </c>
      <c r="W882" s="5">
        <f>[4]怪物表!W883</f>
        <v>0.78300000000000058</v>
      </c>
      <c r="X882" s="5">
        <f>[4]怪物表!X883</f>
        <v>0.39150000000000029</v>
      </c>
    </row>
    <row r="883" spans="2:24" ht="14.25" x14ac:dyDescent="0.2">
      <c r="B883" s="1" t="s">
        <v>2577</v>
      </c>
      <c r="C883" s="4">
        <v>89</v>
      </c>
      <c r="D883" s="5" t="str">
        <f>[4]怪物表!D884</f>
        <v>暗系</v>
      </c>
      <c r="E883" s="5" t="str">
        <f>[4]怪物表!E884</f>
        <v>黑暗</v>
      </c>
      <c r="F883" s="5">
        <f>[4]怪物表!F884</f>
        <v>0</v>
      </c>
      <c r="G883" s="5">
        <f>[4]怪物表!G884</f>
        <v>1867</v>
      </c>
      <c r="H883" s="5">
        <f>[4]怪物表!H884</f>
        <v>329</v>
      </c>
      <c r="I883" s="5">
        <f>[4]怪物表!I884</f>
        <v>778</v>
      </c>
      <c r="J883" s="5">
        <f>[4]怪物表!J884</f>
        <v>407</v>
      </c>
      <c r="K883" s="5">
        <f>[4]怪物表!K884</f>
        <v>1147</v>
      </c>
      <c r="L883" s="5">
        <f>[4]怪物表!L884</f>
        <v>0</v>
      </c>
      <c r="M883" s="5">
        <f>[4]怪物表!M884</f>
        <v>659</v>
      </c>
      <c r="N883" s="5">
        <f>[4]怪物表!N884</f>
        <v>0</v>
      </c>
      <c r="O883" s="5">
        <f>[4]怪物表!O884</f>
        <v>2.9469999999999996</v>
      </c>
      <c r="P883" s="5">
        <f>[4]怪物表!P884</f>
        <v>0.1</v>
      </c>
      <c r="Q883" s="5">
        <f>[4]怪物表!Q884</f>
        <v>0.18800000000000008</v>
      </c>
      <c r="R883" s="5">
        <f>[4]怪物表!R884</f>
        <v>0.44000000000000028</v>
      </c>
      <c r="S883" s="5">
        <f>[4]怪物表!S884</f>
        <v>0.39600000000000024</v>
      </c>
      <c r="T883" s="5">
        <f>[4]怪物表!T884</f>
        <v>0.39600000000000024</v>
      </c>
      <c r="U883" s="5">
        <f>[4]怪物表!U884</f>
        <v>0.39600000000000024</v>
      </c>
      <c r="V883" s="5">
        <f>[4]怪物表!V884</f>
        <v>0</v>
      </c>
      <c r="W883" s="5">
        <f>[4]怪物表!W884</f>
        <v>0.79200000000000048</v>
      </c>
      <c r="X883" s="5">
        <f>[4]怪物表!X884</f>
        <v>0.39600000000000024</v>
      </c>
    </row>
    <row r="884" spans="2:24" ht="14.25" x14ac:dyDescent="0.2">
      <c r="B884" s="1" t="s">
        <v>2578</v>
      </c>
      <c r="C884" s="4">
        <v>90</v>
      </c>
      <c r="D884" s="5" t="str">
        <f>[4]怪物表!D885</f>
        <v>暗系</v>
      </c>
      <c r="E884" s="5" t="str">
        <f>[4]怪物表!E885</f>
        <v>黑暗</v>
      </c>
      <c r="F884" s="5">
        <f>[4]怪物表!F885</f>
        <v>0</v>
      </c>
      <c r="G884" s="5">
        <f>[4]怪物表!G885</f>
        <v>1896</v>
      </c>
      <c r="H884" s="5">
        <f>[4]怪物表!H885</f>
        <v>334</v>
      </c>
      <c r="I884" s="5">
        <f>[4]怪物表!I885</f>
        <v>796</v>
      </c>
      <c r="J884" s="5">
        <f>[4]怪物表!J885</f>
        <v>414</v>
      </c>
      <c r="K884" s="5">
        <f>[4]怪物表!K885</f>
        <v>1173</v>
      </c>
      <c r="L884" s="5">
        <f>[4]怪物表!L885</f>
        <v>0</v>
      </c>
      <c r="M884" s="5">
        <f>[4]怪物表!M885</f>
        <v>670</v>
      </c>
      <c r="N884" s="5">
        <f>[4]怪物表!N885</f>
        <v>0</v>
      </c>
      <c r="O884" s="5">
        <f>[4]怪物表!O885</f>
        <v>2.9699999999999998</v>
      </c>
      <c r="P884" s="5">
        <f>[4]怪物表!P885</f>
        <v>0.1</v>
      </c>
      <c r="Q884" s="5">
        <f>[4]怪物表!Q885</f>
        <v>0.18900000000000008</v>
      </c>
      <c r="R884" s="5">
        <f>[4]怪物表!R885</f>
        <v>0.44500000000000028</v>
      </c>
      <c r="S884" s="5">
        <f>[4]怪物表!S885</f>
        <v>0.4005000000000003</v>
      </c>
      <c r="T884" s="5">
        <f>[4]怪物表!T885</f>
        <v>0.4005000000000003</v>
      </c>
      <c r="U884" s="5">
        <f>[4]怪物表!U885</f>
        <v>0.4005000000000003</v>
      </c>
      <c r="V884" s="5">
        <f>[4]怪物表!V885</f>
        <v>0</v>
      </c>
      <c r="W884" s="5">
        <f>[4]怪物表!W885</f>
        <v>0.8010000000000006</v>
      </c>
      <c r="X884" s="5">
        <f>[4]怪物表!X885</f>
        <v>0.4005000000000003</v>
      </c>
    </row>
    <row r="885" spans="2:24" ht="14.25" x14ac:dyDescent="0.2">
      <c r="B885" s="1" t="s">
        <v>2579</v>
      </c>
      <c r="C885" s="4">
        <v>91</v>
      </c>
      <c r="D885" s="5" t="str">
        <f>[4]怪物表!D886</f>
        <v>暗系</v>
      </c>
      <c r="E885" s="5" t="str">
        <f>[4]怪物表!E886</f>
        <v>黑暗</v>
      </c>
      <c r="F885" s="5">
        <f>[4]怪物表!F886</f>
        <v>0</v>
      </c>
      <c r="G885" s="5">
        <f>[4]怪物表!G886</f>
        <v>1926</v>
      </c>
      <c r="H885" s="5">
        <f>[4]怪物表!H886</f>
        <v>339</v>
      </c>
      <c r="I885" s="5">
        <f>[4]怪物表!I886</f>
        <v>814</v>
      </c>
      <c r="J885" s="5">
        <f>[4]怪物表!J886</f>
        <v>422</v>
      </c>
      <c r="K885" s="5">
        <f>[4]怪物表!K886</f>
        <v>1201</v>
      </c>
      <c r="L885" s="5">
        <f>[4]怪物表!L886</f>
        <v>0</v>
      </c>
      <c r="M885" s="5">
        <f>[4]怪物表!M886</f>
        <v>681</v>
      </c>
      <c r="N885" s="5">
        <f>[4]怪物表!N886</f>
        <v>0</v>
      </c>
      <c r="O885" s="5">
        <f>[4]怪物表!O886</f>
        <v>2.9929999999999999</v>
      </c>
      <c r="P885" s="5">
        <f>[4]怪物表!P886</f>
        <v>0.1</v>
      </c>
      <c r="Q885" s="5">
        <f>[4]怪物表!Q886</f>
        <v>0.19000000000000009</v>
      </c>
      <c r="R885" s="5">
        <f>[4]怪物表!R886</f>
        <v>0.45000000000000029</v>
      </c>
      <c r="S885" s="5">
        <f>[4]怪物表!S886</f>
        <v>0.40500000000000025</v>
      </c>
      <c r="T885" s="5">
        <f>[4]怪物表!T886</f>
        <v>0.40500000000000025</v>
      </c>
      <c r="U885" s="5">
        <f>[4]怪物表!U886</f>
        <v>0.40500000000000025</v>
      </c>
      <c r="V885" s="5">
        <f>[4]怪物表!V886</f>
        <v>0</v>
      </c>
      <c r="W885" s="5">
        <f>[4]怪物表!W886</f>
        <v>0.8100000000000005</v>
      </c>
      <c r="X885" s="5">
        <f>[4]怪物表!X886</f>
        <v>0.40500000000000025</v>
      </c>
    </row>
    <row r="886" spans="2:24" ht="14.25" x14ac:dyDescent="0.2">
      <c r="B886" s="1" t="s">
        <v>2580</v>
      </c>
      <c r="C886" s="4">
        <v>92</v>
      </c>
      <c r="D886" s="5" t="str">
        <f>[4]怪物表!D887</f>
        <v>暗系</v>
      </c>
      <c r="E886" s="5" t="str">
        <f>[4]怪物表!E887</f>
        <v>黑暗</v>
      </c>
      <c r="F886" s="5">
        <f>[4]怪物表!F887</f>
        <v>0</v>
      </c>
      <c r="G886" s="5">
        <f>[4]怪物表!G887</f>
        <v>1956</v>
      </c>
      <c r="H886" s="5">
        <f>[4]怪物表!H887</f>
        <v>344</v>
      </c>
      <c r="I886" s="5">
        <f>[4]怪物表!I887</f>
        <v>833</v>
      </c>
      <c r="J886" s="5">
        <f>[4]怪物表!J887</f>
        <v>429</v>
      </c>
      <c r="K886" s="5">
        <f>[4]怪物表!K887</f>
        <v>1228</v>
      </c>
      <c r="L886" s="5">
        <f>[4]怪物表!L887</f>
        <v>0</v>
      </c>
      <c r="M886" s="5">
        <f>[4]怪物表!M887</f>
        <v>692</v>
      </c>
      <c r="N886" s="5">
        <f>[4]怪物表!N887</f>
        <v>0</v>
      </c>
      <c r="O886" s="5">
        <f>[4]怪物表!O887</f>
        <v>3.016</v>
      </c>
      <c r="P886" s="5">
        <f>[4]怪物表!P887</f>
        <v>0.1</v>
      </c>
      <c r="Q886" s="5">
        <f>[4]怪物表!Q887</f>
        <v>0.19100000000000009</v>
      </c>
      <c r="R886" s="5">
        <f>[4]怪物表!R887</f>
        <v>0.45500000000000029</v>
      </c>
      <c r="S886" s="5">
        <f>[4]怪物表!S887</f>
        <v>0.40950000000000031</v>
      </c>
      <c r="T886" s="5">
        <f>[4]怪物表!T887</f>
        <v>0.40950000000000031</v>
      </c>
      <c r="U886" s="5">
        <f>[4]怪物表!U887</f>
        <v>0.40950000000000031</v>
      </c>
      <c r="V886" s="5">
        <f>[4]怪物表!V887</f>
        <v>0</v>
      </c>
      <c r="W886" s="5">
        <f>[4]怪物表!W887</f>
        <v>0.81900000000000062</v>
      </c>
      <c r="X886" s="5">
        <f>[4]怪物表!X887</f>
        <v>0.40950000000000031</v>
      </c>
    </row>
    <row r="887" spans="2:24" ht="14.25" x14ac:dyDescent="0.2">
      <c r="B887" s="1" t="s">
        <v>2581</v>
      </c>
      <c r="C887" s="4">
        <v>93</v>
      </c>
      <c r="D887" s="5" t="str">
        <f>[4]怪物表!D888</f>
        <v>暗系</v>
      </c>
      <c r="E887" s="5" t="str">
        <f>[4]怪物表!E888</f>
        <v>黑暗</v>
      </c>
      <c r="F887" s="5">
        <f>[4]怪物表!F888</f>
        <v>0</v>
      </c>
      <c r="G887" s="5">
        <f>[4]怪物表!G888</f>
        <v>1986</v>
      </c>
      <c r="H887" s="5">
        <f>[4]怪物表!H888</f>
        <v>349</v>
      </c>
      <c r="I887" s="5">
        <f>[4]怪物表!I888</f>
        <v>852</v>
      </c>
      <c r="J887" s="5">
        <f>[4]怪物表!J888</f>
        <v>437</v>
      </c>
      <c r="K887" s="5">
        <f>[4]怪物表!K888</f>
        <v>1256</v>
      </c>
      <c r="L887" s="5">
        <f>[4]怪物表!L888</f>
        <v>0</v>
      </c>
      <c r="M887" s="5">
        <f>[4]怪物表!M888</f>
        <v>704</v>
      </c>
      <c r="N887" s="5">
        <f>[4]怪物表!N888</f>
        <v>0</v>
      </c>
      <c r="O887" s="5">
        <f>[4]怪物表!O888</f>
        <v>3.0389999999999997</v>
      </c>
      <c r="P887" s="5">
        <f>[4]怪物表!P888</f>
        <v>0.1</v>
      </c>
      <c r="Q887" s="5">
        <f>[4]怪物表!Q888</f>
        <v>0.19200000000000009</v>
      </c>
      <c r="R887" s="5">
        <f>[4]怪物表!R888</f>
        <v>0.4600000000000003</v>
      </c>
      <c r="S887" s="5">
        <f>[4]怪物表!S888</f>
        <v>0.41400000000000026</v>
      </c>
      <c r="T887" s="5">
        <f>[4]怪物表!T888</f>
        <v>0.41400000000000026</v>
      </c>
      <c r="U887" s="5">
        <f>[4]怪物表!U888</f>
        <v>0.41400000000000026</v>
      </c>
      <c r="V887" s="5">
        <f>[4]怪物表!V888</f>
        <v>0</v>
      </c>
      <c r="W887" s="5">
        <f>[4]怪物表!W888</f>
        <v>0.82800000000000051</v>
      </c>
      <c r="X887" s="5">
        <f>[4]怪物表!X888</f>
        <v>0.41400000000000026</v>
      </c>
    </row>
    <row r="888" spans="2:24" ht="14.25" x14ac:dyDescent="0.2">
      <c r="B888" s="1" t="s">
        <v>2582</v>
      </c>
      <c r="C888" s="4">
        <v>94</v>
      </c>
      <c r="D888" s="5" t="str">
        <f>[4]怪物表!D889</f>
        <v>暗系</v>
      </c>
      <c r="E888" s="5" t="str">
        <f>[4]怪物表!E889</f>
        <v>黑暗</v>
      </c>
      <c r="F888" s="5">
        <f>[4]怪物表!F889</f>
        <v>0</v>
      </c>
      <c r="G888" s="5">
        <f>[4]怪物表!G889</f>
        <v>2017</v>
      </c>
      <c r="H888" s="5">
        <f>[4]怪物表!H889</f>
        <v>354</v>
      </c>
      <c r="I888" s="5">
        <f>[4]怪物表!I889</f>
        <v>871</v>
      </c>
      <c r="J888" s="5">
        <f>[4]怪物表!J889</f>
        <v>444</v>
      </c>
      <c r="K888" s="5">
        <f>[4]怪物表!K889</f>
        <v>1285</v>
      </c>
      <c r="L888" s="5">
        <f>[4]怪物表!L889</f>
        <v>0</v>
      </c>
      <c r="M888" s="5">
        <f>[4]怪物表!M889</f>
        <v>716</v>
      </c>
      <c r="N888" s="5">
        <f>[4]怪物表!N889</f>
        <v>0</v>
      </c>
      <c r="O888" s="5">
        <f>[4]怪物表!O889</f>
        <v>3.0619999999999998</v>
      </c>
      <c r="P888" s="5">
        <f>[4]怪物表!P889</f>
        <v>0.1</v>
      </c>
      <c r="Q888" s="5">
        <f>[4]怪物表!Q889</f>
        <v>0.19300000000000009</v>
      </c>
      <c r="R888" s="5">
        <f>[4]怪物表!R889</f>
        <v>0.4650000000000003</v>
      </c>
      <c r="S888" s="5">
        <f>[4]怪物表!S889</f>
        <v>0.41850000000000032</v>
      </c>
      <c r="T888" s="5">
        <f>[4]怪物表!T889</f>
        <v>0.41850000000000032</v>
      </c>
      <c r="U888" s="5">
        <f>[4]怪物表!U889</f>
        <v>0.41850000000000032</v>
      </c>
      <c r="V888" s="5">
        <f>[4]怪物表!V889</f>
        <v>0</v>
      </c>
      <c r="W888" s="5">
        <f>[4]怪物表!W889</f>
        <v>0.83700000000000063</v>
      </c>
      <c r="X888" s="5">
        <f>[4]怪物表!X889</f>
        <v>0.41850000000000032</v>
      </c>
    </row>
    <row r="889" spans="2:24" ht="14.25" x14ac:dyDescent="0.2">
      <c r="B889" s="1" t="s">
        <v>2583</v>
      </c>
      <c r="C889" s="4">
        <v>95</v>
      </c>
      <c r="D889" s="5" t="str">
        <f>[4]怪物表!D890</f>
        <v>暗系</v>
      </c>
      <c r="E889" s="5" t="str">
        <f>[4]怪物表!E890</f>
        <v>黑暗</v>
      </c>
      <c r="F889" s="5">
        <f>[4]怪物表!F890</f>
        <v>0</v>
      </c>
      <c r="G889" s="5">
        <f>[4]怪物表!G890</f>
        <v>2046</v>
      </c>
      <c r="H889" s="5">
        <f>[4]怪物表!H890</f>
        <v>359</v>
      </c>
      <c r="I889" s="5">
        <f>[4]怪物表!I890</f>
        <v>891</v>
      </c>
      <c r="J889" s="5">
        <f>[4]怪物表!J890</f>
        <v>452</v>
      </c>
      <c r="K889" s="5">
        <f>[4]怪物表!K890</f>
        <v>1313</v>
      </c>
      <c r="L889" s="5">
        <f>[4]怪物表!L890</f>
        <v>0</v>
      </c>
      <c r="M889" s="5">
        <f>[4]怪物表!M890</f>
        <v>728</v>
      </c>
      <c r="N889" s="5">
        <f>[4]怪物表!N890</f>
        <v>0</v>
      </c>
      <c r="O889" s="5">
        <f>[4]怪物表!O890</f>
        <v>3.0849999999999995</v>
      </c>
      <c r="P889" s="5">
        <f>[4]怪物表!P890</f>
        <v>0.1</v>
      </c>
      <c r="Q889" s="5">
        <f>[4]怪物表!Q890</f>
        <v>0.19400000000000009</v>
      </c>
      <c r="R889" s="5">
        <f>[4]怪物表!R890</f>
        <v>0.47000000000000031</v>
      </c>
      <c r="S889" s="5">
        <f>[4]怪物表!S890</f>
        <v>0.42300000000000026</v>
      </c>
      <c r="T889" s="5">
        <f>[4]怪物表!T890</f>
        <v>0.42300000000000026</v>
      </c>
      <c r="U889" s="5">
        <f>[4]怪物表!U890</f>
        <v>0.42300000000000026</v>
      </c>
      <c r="V889" s="5">
        <f>[4]怪物表!V890</f>
        <v>0</v>
      </c>
      <c r="W889" s="5">
        <f>[4]怪物表!W890</f>
        <v>0.84600000000000053</v>
      </c>
      <c r="X889" s="5">
        <f>[4]怪物表!X890</f>
        <v>0.42300000000000026</v>
      </c>
    </row>
    <row r="890" spans="2:24" ht="14.25" x14ac:dyDescent="0.2">
      <c r="B890" s="1" t="s">
        <v>2584</v>
      </c>
      <c r="C890" s="4">
        <v>96</v>
      </c>
      <c r="D890" s="5" t="str">
        <f>[4]怪物表!D891</f>
        <v>暗系</v>
      </c>
      <c r="E890" s="5" t="str">
        <f>[4]怪物表!E891</f>
        <v>黑暗</v>
      </c>
      <c r="F890" s="5">
        <f>[4]怪物表!F891</f>
        <v>0</v>
      </c>
      <c r="G890" s="5">
        <f>[4]怪物表!G891</f>
        <v>2077</v>
      </c>
      <c r="H890" s="5">
        <f>[4]怪物表!H891</f>
        <v>364</v>
      </c>
      <c r="I890" s="5">
        <f>[4]怪物表!I891</f>
        <v>912</v>
      </c>
      <c r="J890" s="5">
        <f>[4]怪物表!J891</f>
        <v>459</v>
      </c>
      <c r="K890" s="5">
        <f>[4]怪物表!K891</f>
        <v>1343</v>
      </c>
      <c r="L890" s="5">
        <f>[4]怪物表!L891</f>
        <v>0</v>
      </c>
      <c r="M890" s="5">
        <f>[4]怪物表!M891</f>
        <v>740</v>
      </c>
      <c r="N890" s="5">
        <f>[4]怪物表!N891</f>
        <v>0</v>
      </c>
      <c r="O890" s="5">
        <f>[4]怪物表!O891</f>
        <v>3.1079999999999997</v>
      </c>
      <c r="P890" s="5">
        <f>[4]怪物表!P891</f>
        <v>0.1</v>
      </c>
      <c r="Q890" s="5">
        <f>[4]怪物表!Q891</f>
        <v>0.19500000000000009</v>
      </c>
      <c r="R890" s="5">
        <f>[4]怪物表!R891</f>
        <v>0.47500000000000031</v>
      </c>
      <c r="S890" s="5">
        <f>[4]怪物表!S891</f>
        <v>0.42750000000000032</v>
      </c>
      <c r="T890" s="5">
        <f>[4]怪物表!T891</f>
        <v>0.42750000000000032</v>
      </c>
      <c r="U890" s="5">
        <f>[4]怪物表!U891</f>
        <v>0.42750000000000032</v>
      </c>
      <c r="V890" s="5">
        <f>[4]怪物表!V891</f>
        <v>0</v>
      </c>
      <c r="W890" s="5">
        <f>[4]怪物表!W891</f>
        <v>0.85500000000000065</v>
      </c>
      <c r="X890" s="5">
        <f>[4]怪物表!X891</f>
        <v>0.42750000000000032</v>
      </c>
    </row>
    <row r="891" spans="2:24" ht="14.25" x14ac:dyDescent="0.2">
      <c r="B891" s="1" t="s">
        <v>2585</v>
      </c>
      <c r="C891" s="4">
        <v>97</v>
      </c>
      <c r="D891" s="5" t="str">
        <f>[4]怪物表!D892</f>
        <v>暗系</v>
      </c>
      <c r="E891" s="5" t="str">
        <f>[4]怪物表!E892</f>
        <v>黑暗</v>
      </c>
      <c r="F891" s="5">
        <f>[4]怪物表!F892</f>
        <v>0</v>
      </c>
      <c r="G891" s="5">
        <f>[4]怪物表!G892</f>
        <v>2107</v>
      </c>
      <c r="H891" s="5">
        <f>[4]怪物表!H892</f>
        <v>369</v>
      </c>
      <c r="I891" s="5">
        <f>[4]怪物表!I892</f>
        <v>932</v>
      </c>
      <c r="J891" s="5">
        <f>[4]怪物表!J892</f>
        <v>468</v>
      </c>
      <c r="K891" s="5">
        <f>[4]怪物表!K892</f>
        <v>1373</v>
      </c>
      <c r="L891" s="5">
        <f>[4]怪物表!L892</f>
        <v>0</v>
      </c>
      <c r="M891" s="5">
        <f>[4]怪物表!M892</f>
        <v>752</v>
      </c>
      <c r="N891" s="5">
        <f>[4]怪物表!N892</f>
        <v>0</v>
      </c>
      <c r="O891" s="5">
        <f>[4]怪物表!O892</f>
        <v>3.1309999999999998</v>
      </c>
      <c r="P891" s="5">
        <f>[4]怪物表!P892</f>
        <v>0.1</v>
      </c>
      <c r="Q891" s="5">
        <f>[4]怪物表!Q892</f>
        <v>0.19600000000000009</v>
      </c>
      <c r="R891" s="5">
        <f>[4]怪物表!R892</f>
        <v>0.48000000000000032</v>
      </c>
      <c r="S891" s="5">
        <f>[4]怪物表!S892</f>
        <v>0.43200000000000027</v>
      </c>
      <c r="T891" s="5">
        <f>[4]怪物表!T892</f>
        <v>0.43200000000000027</v>
      </c>
      <c r="U891" s="5">
        <f>[4]怪物表!U892</f>
        <v>0.43200000000000027</v>
      </c>
      <c r="V891" s="5">
        <f>[4]怪物表!V892</f>
        <v>0</v>
      </c>
      <c r="W891" s="5">
        <f>[4]怪物表!W892</f>
        <v>0.86400000000000055</v>
      </c>
      <c r="X891" s="5">
        <f>[4]怪物表!X892</f>
        <v>0.43200000000000027</v>
      </c>
    </row>
    <row r="892" spans="2:24" ht="14.25" x14ac:dyDescent="0.2">
      <c r="B892" s="1" t="s">
        <v>2586</v>
      </c>
      <c r="C892" s="4">
        <v>98</v>
      </c>
      <c r="D892" s="5" t="str">
        <f>[4]怪物表!D893</f>
        <v>暗系</v>
      </c>
      <c r="E892" s="5" t="str">
        <f>[4]怪物表!E893</f>
        <v>黑暗</v>
      </c>
      <c r="F892" s="5">
        <f>[4]怪物表!F893</f>
        <v>0</v>
      </c>
      <c r="G892" s="5">
        <f>[4]怪物表!G893</f>
        <v>2136</v>
      </c>
      <c r="H892" s="5">
        <f>[4]怪物表!H893</f>
        <v>374</v>
      </c>
      <c r="I892" s="5">
        <f>[4]怪物表!I893</f>
        <v>953</v>
      </c>
      <c r="J892" s="5">
        <f>[4]怪物表!J893</f>
        <v>475</v>
      </c>
      <c r="K892" s="5">
        <f>[4]怪物表!K893</f>
        <v>1405</v>
      </c>
      <c r="L892" s="5">
        <f>[4]怪物表!L893</f>
        <v>0</v>
      </c>
      <c r="M892" s="5">
        <f>[4]怪物表!M893</f>
        <v>764</v>
      </c>
      <c r="N892" s="5">
        <f>[4]怪物表!N893</f>
        <v>0</v>
      </c>
      <c r="O892" s="5">
        <f>[4]怪物表!O893</f>
        <v>3.1539999999999995</v>
      </c>
      <c r="P892" s="5">
        <f>[4]怪物表!P893</f>
        <v>0.1</v>
      </c>
      <c r="Q892" s="5">
        <f>[4]怪物表!Q893</f>
        <v>0.19700000000000009</v>
      </c>
      <c r="R892" s="5">
        <f>[4]怪物表!R893</f>
        <v>0.48500000000000032</v>
      </c>
      <c r="S892" s="5">
        <f>[4]怪物表!S893</f>
        <v>0.43650000000000033</v>
      </c>
      <c r="T892" s="5">
        <f>[4]怪物表!T893</f>
        <v>0.43650000000000033</v>
      </c>
      <c r="U892" s="5">
        <f>[4]怪物表!U893</f>
        <v>0.43650000000000033</v>
      </c>
      <c r="V892" s="5">
        <f>[4]怪物表!V893</f>
        <v>0</v>
      </c>
      <c r="W892" s="5">
        <f>[4]怪物表!W893</f>
        <v>0.87300000000000066</v>
      </c>
      <c r="X892" s="5">
        <f>[4]怪物表!X893</f>
        <v>0.43650000000000033</v>
      </c>
    </row>
    <row r="893" spans="2:24" ht="14.25" x14ac:dyDescent="0.2">
      <c r="B893" s="1" t="s">
        <v>2587</v>
      </c>
      <c r="C893" s="4">
        <v>99</v>
      </c>
      <c r="D893" s="5" t="str">
        <f>[4]怪物表!D894</f>
        <v>暗系</v>
      </c>
      <c r="E893" s="5" t="str">
        <f>[4]怪物表!E894</f>
        <v>黑暗</v>
      </c>
      <c r="F893" s="5">
        <f>[4]怪物表!F894</f>
        <v>0</v>
      </c>
      <c r="G893" s="5">
        <f>[4]怪物表!G894</f>
        <v>2166</v>
      </c>
      <c r="H893" s="5">
        <f>[4]怪物表!H894</f>
        <v>379</v>
      </c>
      <c r="I893" s="5">
        <f>[4]怪物表!I894</f>
        <v>974</v>
      </c>
      <c r="J893" s="5">
        <f>[4]怪物表!J894</f>
        <v>483</v>
      </c>
      <c r="K893" s="5">
        <f>[4]怪物表!K894</f>
        <v>1436</v>
      </c>
      <c r="L893" s="5">
        <f>[4]怪物表!L894</f>
        <v>0</v>
      </c>
      <c r="M893" s="5">
        <f>[4]怪物表!M894</f>
        <v>776</v>
      </c>
      <c r="N893" s="5">
        <f>[4]怪物表!N894</f>
        <v>0</v>
      </c>
      <c r="O893" s="5">
        <f>[4]怪物表!O894</f>
        <v>3.1769999999999996</v>
      </c>
      <c r="P893" s="5">
        <f>[4]怪物表!P894</f>
        <v>0.1</v>
      </c>
      <c r="Q893" s="5">
        <f>[4]怪物表!Q894</f>
        <v>0.19800000000000009</v>
      </c>
      <c r="R893" s="5">
        <f>[4]怪物表!R894</f>
        <v>0.49000000000000032</v>
      </c>
      <c r="S893" s="5">
        <f>[4]怪物表!S894</f>
        <v>0.44100000000000028</v>
      </c>
      <c r="T893" s="5">
        <f>[4]怪物表!T894</f>
        <v>0.44100000000000028</v>
      </c>
      <c r="U893" s="5">
        <f>[4]怪物表!U894</f>
        <v>0.44100000000000028</v>
      </c>
      <c r="V893" s="5">
        <f>[4]怪物表!V894</f>
        <v>0</v>
      </c>
      <c r="W893" s="5">
        <f>[4]怪物表!W894</f>
        <v>0.88200000000000056</v>
      </c>
      <c r="X893" s="5">
        <f>[4]怪物表!X894</f>
        <v>0.44100000000000028</v>
      </c>
    </row>
    <row r="894" spans="2:24" ht="14.25" x14ac:dyDescent="0.2">
      <c r="B894" s="1" t="s">
        <v>2588</v>
      </c>
      <c r="C894" s="4">
        <v>1</v>
      </c>
      <c r="D894" s="5" t="str">
        <f>[4]怪物表!D895</f>
        <v>风系</v>
      </c>
      <c r="E894" s="5" t="str">
        <f>[4]怪物表!E895</f>
        <v>地脉</v>
      </c>
      <c r="F894" s="5">
        <f>[4]怪物表!F895</f>
        <v>0</v>
      </c>
      <c r="G894" s="5">
        <f>[4]怪物表!G895</f>
        <v>8</v>
      </c>
      <c r="H894" s="5">
        <f>[4]怪物表!H895</f>
        <v>8</v>
      </c>
      <c r="I894" s="5">
        <f>[4]怪物表!I895</f>
        <v>21</v>
      </c>
      <c r="J894" s="5">
        <f>[4]怪物表!J895</f>
        <v>4</v>
      </c>
      <c r="K894" s="5">
        <f>[4]怪物表!K895</f>
        <v>16</v>
      </c>
      <c r="L894" s="5">
        <f>[4]怪物表!L895</f>
        <v>0</v>
      </c>
      <c r="M894" s="5">
        <f>[4]怪物表!M895</f>
        <v>3</v>
      </c>
      <c r="N894" s="5">
        <f>[4]怪物表!N895</f>
        <v>0</v>
      </c>
      <c r="O894" s="5">
        <f>[4]怪物表!O895</f>
        <v>0.92300000000000004</v>
      </c>
      <c r="P894" s="5">
        <f>[4]怪物表!P895</f>
        <v>0.1</v>
      </c>
      <c r="Q894" s="5">
        <f>[4]怪物表!Q895</f>
        <v>0.1</v>
      </c>
      <c r="R894" s="5">
        <f>[4]怪物表!R895</f>
        <v>0</v>
      </c>
      <c r="S894" s="5">
        <f>[4]怪物表!S895</f>
        <v>0</v>
      </c>
      <c r="T894" s="5">
        <f>[4]怪物表!T895</f>
        <v>0</v>
      </c>
      <c r="U894" s="5">
        <f>[4]怪物表!U895</f>
        <v>0</v>
      </c>
      <c r="V894" s="5">
        <f>[4]怪物表!V895</f>
        <v>0</v>
      </c>
      <c r="W894" s="5">
        <f>[4]怪物表!W895</f>
        <v>0</v>
      </c>
      <c r="X894" s="5">
        <f>[4]怪物表!X895</f>
        <v>0</v>
      </c>
    </row>
    <row r="895" spans="2:24" ht="14.25" x14ac:dyDescent="0.2">
      <c r="B895" s="1" t="s">
        <v>2589</v>
      </c>
      <c r="C895" s="4">
        <v>2</v>
      </c>
      <c r="D895" s="5" t="str">
        <f>[4]怪物表!D896</f>
        <v>风系</v>
      </c>
      <c r="E895" s="5" t="str">
        <f>[4]怪物表!E896</f>
        <v>地脉</v>
      </c>
      <c r="F895" s="5">
        <f>[4]怪物表!F896</f>
        <v>0</v>
      </c>
      <c r="G895" s="5">
        <f>[4]怪物表!G896</f>
        <v>11</v>
      </c>
      <c r="H895" s="5">
        <f>[4]怪物表!H896</f>
        <v>10</v>
      </c>
      <c r="I895" s="5">
        <f>[4]怪物表!I896</f>
        <v>22</v>
      </c>
      <c r="J895" s="5">
        <f>[4]怪物表!J896</f>
        <v>5</v>
      </c>
      <c r="K895" s="5">
        <f>[4]怪物表!K896</f>
        <v>18</v>
      </c>
      <c r="L895" s="5">
        <f>[4]怪物表!L896</f>
        <v>0</v>
      </c>
      <c r="M895" s="5">
        <f>[4]怪物表!M896</f>
        <v>4</v>
      </c>
      <c r="N895" s="5">
        <f>[4]怪物表!N896</f>
        <v>0</v>
      </c>
      <c r="O895" s="5">
        <f>[4]怪物表!O896</f>
        <v>0.94600000000000006</v>
      </c>
      <c r="P895" s="5">
        <f>[4]怪物表!P896</f>
        <v>0.1</v>
      </c>
      <c r="Q895" s="5">
        <f>[4]怪物表!Q896</f>
        <v>0.10100000000000001</v>
      </c>
      <c r="R895" s="5">
        <f>[4]怪物表!R896</f>
        <v>5.0000000000000001E-3</v>
      </c>
      <c r="S895" s="5">
        <f>[4]怪物表!S896</f>
        <v>9.0000000000000011E-3</v>
      </c>
      <c r="T895" s="5">
        <f>[4]怪物表!T896</f>
        <v>4.5000000000000005E-3</v>
      </c>
      <c r="U895" s="5">
        <f>[4]怪物表!U896</f>
        <v>0</v>
      </c>
      <c r="V895" s="5">
        <f>[4]怪物表!V896</f>
        <v>4.5000000000000005E-3</v>
      </c>
      <c r="W895" s="5">
        <f>[4]怪物表!W896</f>
        <v>4.5000000000000005E-3</v>
      </c>
      <c r="X895" s="5">
        <f>[4]怪物表!X896</f>
        <v>4.5000000000000005E-3</v>
      </c>
    </row>
    <row r="896" spans="2:24" ht="14.25" x14ac:dyDescent="0.2">
      <c r="B896" s="1" t="s">
        <v>2590</v>
      </c>
      <c r="C896" s="4">
        <v>3</v>
      </c>
      <c r="D896" s="5" t="str">
        <f>[4]怪物表!D897</f>
        <v>风系</v>
      </c>
      <c r="E896" s="5" t="str">
        <f>[4]怪物表!E897</f>
        <v>地脉</v>
      </c>
      <c r="F896" s="5">
        <f>[4]怪物表!F897</f>
        <v>0</v>
      </c>
      <c r="G896" s="5">
        <f>[4]怪物表!G897</f>
        <v>15</v>
      </c>
      <c r="H896" s="5">
        <f>[4]怪物表!H897</f>
        <v>11</v>
      </c>
      <c r="I896" s="5">
        <f>[4]怪物表!I897</f>
        <v>24</v>
      </c>
      <c r="J896" s="5">
        <f>[4]怪物表!J897</f>
        <v>6</v>
      </c>
      <c r="K896" s="5">
        <f>[4]怪物表!K897</f>
        <v>19</v>
      </c>
      <c r="L896" s="5">
        <f>[4]怪物表!L897</f>
        <v>0</v>
      </c>
      <c r="M896" s="5">
        <f>[4]怪物表!M897</f>
        <v>6</v>
      </c>
      <c r="N896" s="5">
        <f>[4]怪物表!N897</f>
        <v>0</v>
      </c>
      <c r="O896" s="5">
        <f>[4]怪物表!O897</f>
        <v>0.96899999999999997</v>
      </c>
      <c r="P896" s="5">
        <f>[4]怪物表!P897</f>
        <v>0.1</v>
      </c>
      <c r="Q896" s="5">
        <f>[4]怪物表!Q897</f>
        <v>0.10200000000000001</v>
      </c>
      <c r="R896" s="5">
        <f>[4]怪物表!R897</f>
        <v>0.01</v>
      </c>
      <c r="S896" s="5">
        <f>[4]怪物表!S897</f>
        <v>1.8000000000000002E-2</v>
      </c>
      <c r="T896" s="5">
        <f>[4]怪物表!T897</f>
        <v>9.0000000000000011E-3</v>
      </c>
      <c r="U896" s="5">
        <f>[4]怪物表!U897</f>
        <v>0</v>
      </c>
      <c r="V896" s="5">
        <f>[4]怪物表!V897</f>
        <v>9.0000000000000011E-3</v>
      </c>
      <c r="W896" s="5">
        <f>[4]怪物表!W897</f>
        <v>9.0000000000000011E-3</v>
      </c>
      <c r="X896" s="5">
        <f>[4]怪物表!X897</f>
        <v>9.0000000000000011E-3</v>
      </c>
    </row>
    <row r="897" spans="2:24" ht="14.25" x14ac:dyDescent="0.2">
      <c r="B897" s="1" t="s">
        <v>2591</v>
      </c>
      <c r="C897" s="4">
        <v>4</v>
      </c>
      <c r="D897" s="5" t="str">
        <f>[4]怪物表!D898</f>
        <v>风系</v>
      </c>
      <c r="E897" s="5" t="str">
        <f>[4]怪物表!E898</f>
        <v>地脉</v>
      </c>
      <c r="F897" s="5">
        <f>[4]怪物表!F898</f>
        <v>0</v>
      </c>
      <c r="G897" s="5">
        <f>[4]怪物表!G898</f>
        <v>19</v>
      </c>
      <c r="H897" s="5">
        <f>[4]怪物表!H898</f>
        <v>13</v>
      </c>
      <c r="I897" s="5">
        <f>[4]怪物表!I898</f>
        <v>26</v>
      </c>
      <c r="J897" s="5">
        <f>[4]怪物表!J898</f>
        <v>7</v>
      </c>
      <c r="K897" s="5">
        <f>[4]怪物表!K898</f>
        <v>21</v>
      </c>
      <c r="L897" s="5">
        <f>[4]怪物表!L898</f>
        <v>0</v>
      </c>
      <c r="M897" s="5">
        <f>[4]怪物表!M898</f>
        <v>8</v>
      </c>
      <c r="N897" s="5">
        <f>[4]怪物表!N898</f>
        <v>0</v>
      </c>
      <c r="O897" s="5">
        <f>[4]怪物表!O898</f>
        <v>0.99199999999999999</v>
      </c>
      <c r="P897" s="5">
        <f>[4]怪物表!P898</f>
        <v>0.1</v>
      </c>
      <c r="Q897" s="5">
        <f>[4]怪物表!Q898</f>
        <v>0.10300000000000001</v>
      </c>
      <c r="R897" s="5">
        <f>[4]怪物表!R898</f>
        <v>1.4999999999999999E-2</v>
      </c>
      <c r="S897" s="5">
        <f>[4]怪物表!S898</f>
        <v>2.7000000000000003E-2</v>
      </c>
      <c r="T897" s="5">
        <f>[4]怪物表!T898</f>
        <v>1.3500000000000002E-2</v>
      </c>
      <c r="U897" s="5">
        <f>[4]怪物表!U898</f>
        <v>0</v>
      </c>
      <c r="V897" s="5">
        <f>[4]怪物表!V898</f>
        <v>1.3500000000000002E-2</v>
      </c>
      <c r="W897" s="5">
        <f>[4]怪物表!W898</f>
        <v>1.3500000000000002E-2</v>
      </c>
      <c r="X897" s="5">
        <f>[4]怪物表!X898</f>
        <v>1.3500000000000002E-2</v>
      </c>
    </row>
    <row r="898" spans="2:24" ht="14.25" x14ac:dyDescent="0.2">
      <c r="B898" s="1" t="s">
        <v>2592</v>
      </c>
      <c r="C898" s="4">
        <v>5</v>
      </c>
      <c r="D898" s="5" t="str">
        <f>[4]怪物表!D899</f>
        <v>风系</v>
      </c>
      <c r="E898" s="5" t="str">
        <f>[4]怪物表!E899</f>
        <v>地脉</v>
      </c>
      <c r="F898" s="5">
        <f>[4]怪物表!F899</f>
        <v>0</v>
      </c>
      <c r="G898" s="5">
        <f>[4]怪物表!G899</f>
        <v>25</v>
      </c>
      <c r="H898" s="5">
        <f>[4]怪物表!H899</f>
        <v>15</v>
      </c>
      <c r="I898" s="5">
        <f>[4]怪物表!I899</f>
        <v>28</v>
      </c>
      <c r="J898" s="5">
        <f>[4]怪物表!J899</f>
        <v>8</v>
      </c>
      <c r="K898" s="5">
        <f>[4]怪物表!K899</f>
        <v>23</v>
      </c>
      <c r="L898" s="5">
        <f>[4]怪物表!L899</f>
        <v>0</v>
      </c>
      <c r="M898" s="5">
        <f>[4]怪物表!M899</f>
        <v>10</v>
      </c>
      <c r="N898" s="5">
        <f>[4]怪物表!N899</f>
        <v>0</v>
      </c>
      <c r="O898" s="5">
        <f>[4]怪物表!O899</f>
        <v>1.0150000000000001</v>
      </c>
      <c r="P898" s="5">
        <f>[4]怪物表!P899</f>
        <v>0.1</v>
      </c>
      <c r="Q898" s="5">
        <f>[4]怪物表!Q899</f>
        <v>0.10400000000000001</v>
      </c>
      <c r="R898" s="5">
        <f>[4]怪物表!R899</f>
        <v>0.02</v>
      </c>
      <c r="S898" s="5">
        <f>[4]怪物表!S899</f>
        <v>3.6000000000000004E-2</v>
      </c>
      <c r="T898" s="5">
        <f>[4]怪物表!T899</f>
        <v>1.8000000000000002E-2</v>
      </c>
      <c r="U898" s="5">
        <f>[4]怪物表!U899</f>
        <v>0</v>
      </c>
      <c r="V898" s="5">
        <f>[4]怪物表!V899</f>
        <v>1.8000000000000002E-2</v>
      </c>
      <c r="W898" s="5">
        <f>[4]怪物表!W899</f>
        <v>1.8000000000000002E-2</v>
      </c>
      <c r="X898" s="5">
        <f>[4]怪物表!X899</f>
        <v>1.8000000000000002E-2</v>
      </c>
    </row>
    <row r="899" spans="2:24" ht="14.25" x14ac:dyDescent="0.2">
      <c r="B899" s="1" t="s">
        <v>2593</v>
      </c>
      <c r="C899" s="4">
        <v>6</v>
      </c>
      <c r="D899" s="5" t="str">
        <f>[4]怪物表!D900</f>
        <v>风系</v>
      </c>
      <c r="E899" s="5" t="str">
        <f>[4]怪物表!E900</f>
        <v>地脉</v>
      </c>
      <c r="F899" s="5">
        <f>[4]怪物表!F900</f>
        <v>0</v>
      </c>
      <c r="G899" s="5">
        <f>[4]怪物表!G900</f>
        <v>32</v>
      </c>
      <c r="H899" s="5">
        <f>[4]怪物表!H900</f>
        <v>17</v>
      </c>
      <c r="I899" s="5">
        <f>[4]怪物表!I900</f>
        <v>30</v>
      </c>
      <c r="J899" s="5">
        <f>[4]怪物表!J900</f>
        <v>9</v>
      </c>
      <c r="K899" s="5">
        <f>[4]怪物表!K900</f>
        <v>26</v>
      </c>
      <c r="L899" s="5">
        <f>[4]怪物表!L900</f>
        <v>0</v>
      </c>
      <c r="M899" s="5">
        <f>[4]怪物表!M900</f>
        <v>13</v>
      </c>
      <c r="N899" s="5">
        <f>[4]怪物表!N900</f>
        <v>0</v>
      </c>
      <c r="O899" s="5">
        <f>[4]怪物表!O900</f>
        <v>1.038</v>
      </c>
      <c r="P899" s="5">
        <f>[4]怪物表!P900</f>
        <v>0.1</v>
      </c>
      <c r="Q899" s="5">
        <f>[4]怪物表!Q900</f>
        <v>0.10500000000000001</v>
      </c>
      <c r="R899" s="5">
        <f>[4]怪物表!R900</f>
        <v>2.5000000000000001E-2</v>
      </c>
      <c r="S899" s="5">
        <f>[4]怪物表!S900</f>
        <v>4.4999999999999998E-2</v>
      </c>
      <c r="T899" s="5">
        <f>[4]怪物表!T900</f>
        <v>2.2499999999999999E-2</v>
      </c>
      <c r="U899" s="5">
        <f>[4]怪物表!U900</f>
        <v>0</v>
      </c>
      <c r="V899" s="5">
        <f>[4]怪物表!V900</f>
        <v>2.2499999999999999E-2</v>
      </c>
      <c r="W899" s="5">
        <f>[4]怪物表!W900</f>
        <v>2.2499999999999999E-2</v>
      </c>
      <c r="X899" s="5">
        <f>[4]怪物表!X900</f>
        <v>2.2499999999999999E-2</v>
      </c>
    </row>
    <row r="900" spans="2:24" ht="14.25" x14ac:dyDescent="0.2">
      <c r="B900" s="1" t="s">
        <v>2594</v>
      </c>
      <c r="C900" s="4">
        <v>7</v>
      </c>
      <c r="D900" s="5" t="str">
        <f>[4]怪物表!D901</f>
        <v>风系</v>
      </c>
      <c r="E900" s="5" t="str">
        <f>[4]怪物表!E901</f>
        <v>地脉</v>
      </c>
      <c r="F900" s="5">
        <f>[4]怪物表!F901</f>
        <v>0</v>
      </c>
      <c r="G900" s="5">
        <f>[4]怪物表!G901</f>
        <v>45</v>
      </c>
      <c r="H900" s="5">
        <f>[4]怪物表!H901</f>
        <v>19</v>
      </c>
      <c r="I900" s="5">
        <f>[4]怪物表!I901</f>
        <v>33</v>
      </c>
      <c r="J900" s="5">
        <f>[4]怪物表!J901</f>
        <v>10</v>
      </c>
      <c r="K900" s="5">
        <f>[4]怪物表!K901</f>
        <v>28</v>
      </c>
      <c r="L900" s="5">
        <f>[4]怪物表!L901</f>
        <v>0</v>
      </c>
      <c r="M900" s="5">
        <f>[4]怪物表!M901</f>
        <v>16</v>
      </c>
      <c r="N900" s="5">
        <f>[4]怪物表!N901</f>
        <v>0</v>
      </c>
      <c r="O900" s="5">
        <f>[4]怪物表!O901</f>
        <v>1.0609999999999999</v>
      </c>
      <c r="P900" s="5">
        <f>[4]怪物表!P901</f>
        <v>0.1</v>
      </c>
      <c r="Q900" s="5">
        <f>[4]怪物表!Q901</f>
        <v>0.10600000000000001</v>
      </c>
      <c r="R900" s="5">
        <f>[4]怪物表!R901</f>
        <v>3.0000000000000002E-2</v>
      </c>
      <c r="S900" s="5">
        <f>[4]怪物表!S901</f>
        <v>5.3999999999999992E-2</v>
      </c>
      <c r="T900" s="5">
        <f>[4]怪物表!T901</f>
        <v>2.6999999999999996E-2</v>
      </c>
      <c r="U900" s="5">
        <f>[4]怪物表!U901</f>
        <v>0</v>
      </c>
      <c r="V900" s="5">
        <f>[4]怪物表!V901</f>
        <v>2.6999999999999996E-2</v>
      </c>
      <c r="W900" s="5">
        <f>[4]怪物表!W901</f>
        <v>2.6999999999999996E-2</v>
      </c>
      <c r="X900" s="5">
        <f>[4]怪物表!X901</f>
        <v>2.6999999999999996E-2</v>
      </c>
    </row>
    <row r="901" spans="2:24" ht="14.25" x14ac:dyDescent="0.2">
      <c r="B901" s="1" t="s">
        <v>2595</v>
      </c>
      <c r="C901" s="4">
        <v>8</v>
      </c>
      <c r="D901" s="5" t="str">
        <f>[4]怪物表!D902</f>
        <v>风系</v>
      </c>
      <c r="E901" s="5" t="str">
        <f>[4]怪物表!E902</f>
        <v>地脉</v>
      </c>
      <c r="F901" s="5">
        <f>[4]怪物表!F902</f>
        <v>0</v>
      </c>
      <c r="G901" s="5">
        <f>[4]怪物表!G902</f>
        <v>52</v>
      </c>
      <c r="H901" s="5">
        <f>[4]怪物表!H902</f>
        <v>21</v>
      </c>
      <c r="I901" s="5">
        <f>[4]怪物表!I902</f>
        <v>36</v>
      </c>
      <c r="J901" s="5">
        <f>[4]怪物表!J902</f>
        <v>12</v>
      </c>
      <c r="K901" s="5">
        <f>[4]怪物表!K902</f>
        <v>31</v>
      </c>
      <c r="L901" s="5">
        <f>[4]怪物表!L902</f>
        <v>0</v>
      </c>
      <c r="M901" s="5">
        <f>[4]怪物表!M902</f>
        <v>19</v>
      </c>
      <c r="N901" s="5">
        <f>[4]怪物表!N902</f>
        <v>0</v>
      </c>
      <c r="O901" s="5">
        <f>[4]怪物表!O902</f>
        <v>1.0840000000000001</v>
      </c>
      <c r="P901" s="5">
        <f>[4]怪物表!P902</f>
        <v>0.1</v>
      </c>
      <c r="Q901" s="5">
        <f>[4]怪物表!Q902</f>
        <v>0.10700000000000001</v>
      </c>
      <c r="R901" s="5">
        <f>[4]怪物表!R902</f>
        <v>3.5000000000000003E-2</v>
      </c>
      <c r="S901" s="5">
        <f>[4]怪物表!S902</f>
        <v>6.3E-2</v>
      </c>
      <c r="T901" s="5">
        <f>[4]怪物表!T902</f>
        <v>3.15E-2</v>
      </c>
      <c r="U901" s="5">
        <f>[4]怪物表!U902</f>
        <v>0</v>
      </c>
      <c r="V901" s="5">
        <f>[4]怪物表!V902</f>
        <v>3.15E-2</v>
      </c>
      <c r="W901" s="5">
        <f>[4]怪物表!W902</f>
        <v>3.15E-2</v>
      </c>
      <c r="X901" s="5">
        <f>[4]怪物表!X902</f>
        <v>3.15E-2</v>
      </c>
    </row>
    <row r="902" spans="2:24" ht="14.25" x14ac:dyDescent="0.2">
      <c r="B902" s="1" t="s">
        <v>1354</v>
      </c>
      <c r="C902" s="4">
        <v>9</v>
      </c>
      <c r="D902" s="5" t="str">
        <f>[4]怪物表!D903</f>
        <v>风系</v>
      </c>
      <c r="E902" s="5" t="str">
        <f>[4]怪物表!E903</f>
        <v>地脉</v>
      </c>
      <c r="F902" s="5">
        <f>[4]怪物表!F903</f>
        <v>0</v>
      </c>
      <c r="G902" s="5">
        <f>[4]怪物表!G903</f>
        <v>62</v>
      </c>
      <c r="H902" s="5">
        <f>[4]怪物表!H903</f>
        <v>23</v>
      </c>
      <c r="I902" s="5">
        <f>[4]怪物表!I903</f>
        <v>40</v>
      </c>
      <c r="J902" s="5">
        <f>[4]怪物表!J903</f>
        <v>14</v>
      </c>
      <c r="K902" s="5">
        <f>[4]怪物表!K903</f>
        <v>34</v>
      </c>
      <c r="L902" s="5">
        <f>[4]怪物表!L903</f>
        <v>0</v>
      </c>
      <c r="M902" s="5">
        <f>[4]怪物表!M903</f>
        <v>22</v>
      </c>
      <c r="N902" s="5">
        <f>[4]怪物表!N903</f>
        <v>0</v>
      </c>
      <c r="O902" s="5">
        <f>[4]怪物表!O903</f>
        <v>1.107</v>
      </c>
      <c r="P902" s="5">
        <f>[4]怪物表!P903</f>
        <v>0.1</v>
      </c>
      <c r="Q902" s="5">
        <f>[4]怪物表!Q903</f>
        <v>0.10800000000000001</v>
      </c>
      <c r="R902" s="5">
        <f>[4]怪物表!R903</f>
        <v>0.04</v>
      </c>
      <c r="S902" s="5">
        <f>[4]怪物表!S903</f>
        <v>7.1999999999999995E-2</v>
      </c>
      <c r="T902" s="5">
        <f>[4]怪物表!T903</f>
        <v>3.5999999999999997E-2</v>
      </c>
      <c r="U902" s="5">
        <f>[4]怪物表!U903</f>
        <v>0</v>
      </c>
      <c r="V902" s="5">
        <f>[4]怪物表!V903</f>
        <v>3.5999999999999997E-2</v>
      </c>
      <c r="W902" s="5">
        <f>[4]怪物表!W903</f>
        <v>3.5999999999999997E-2</v>
      </c>
      <c r="X902" s="5">
        <f>[4]怪物表!X903</f>
        <v>3.5999999999999997E-2</v>
      </c>
    </row>
    <row r="903" spans="2:24" ht="14.25" x14ac:dyDescent="0.2">
      <c r="B903" s="1" t="s">
        <v>2596</v>
      </c>
      <c r="C903" s="4">
        <v>10</v>
      </c>
      <c r="D903" s="5" t="str">
        <f>[4]怪物表!D904</f>
        <v>风系</v>
      </c>
      <c r="E903" s="5" t="str">
        <f>[4]怪物表!E904</f>
        <v>地脉</v>
      </c>
      <c r="F903" s="5">
        <f>[4]怪物表!F904</f>
        <v>0</v>
      </c>
      <c r="G903" s="5">
        <f>[4]怪物表!G904</f>
        <v>70</v>
      </c>
      <c r="H903" s="5">
        <f>[4]怪物表!H904</f>
        <v>25</v>
      </c>
      <c r="I903" s="5">
        <f>[4]怪物表!I904</f>
        <v>43</v>
      </c>
      <c r="J903" s="5">
        <f>[4]怪物表!J904</f>
        <v>16</v>
      </c>
      <c r="K903" s="5">
        <f>[4]怪物表!K904</f>
        <v>37</v>
      </c>
      <c r="L903" s="5">
        <f>[4]怪物表!L904</f>
        <v>0</v>
      </c>
      <c r="M903" s="5">
        <f>[4]怪物表!M904</f>
        <v>25</v>
      </c>
      <c r="N903" s="5">
        <f>[4]怪物表!N904</f>
        <v>0</v>
      </c>
      <c r="O903" s="5">
        <f>[4]怪物表!O904</f>
        <v>1.1300000000000001</v>
      </c>
      <c r="P903" s="5">
        <f>[4]怪物表!P904</f>
        <v>0.1</v>
      </c>
      <c r="Q903" s="5">
        <f>[4]怪物表!Q904</f>
        <v>0.10900000000000001</v>
      </c>
      <c r="R903" s="5">
        <f>[4]怪物表!R904</f>
        <v>4.4999999999999998E-2</v>
      </c>
      <c r="S903" s="5">
        <f>[4]怪物表!S904</f>
        <v>8.0999999999999989E-2</v>
      </c>
      <c r="T903" s="5">
        <f>[4]怪物表!T904</f>
        <v>4.0499999999999994E-2</v>
      </c>
      <c r="U903" s="5">
        <f>[4]怪物表!U904</f>
        <v>0</v>
      </c>
      <c r="V903" s="5">
        <f>[4]怪物表!V904</f>
        <v>4.0499999999999994E-2</v>
      </c>
      <c r="W903" s="5">
        <f>[4]怪物表!W904</f>
        <v>4.0499999999999994E-2</v>
      </c>
      <c r="X903" s="5">
        <f>[4]怪物表!X904</f>
        <v>4.0499999999999994E-2</v>
      </c>
    </row>
    <row r="904" spans="2:24" ht="14.25" x14ac:dyDescent="0.2">
      <c r="B904" s="1" t="s">
        <v>2597</v>
      </c>
      <c r="C904" s="4">
        <v>11</v>
      </c>
      <c r="D904" s="5" t="str">
        <f>[4]怪物表!D905</f>
        <v>风系</v>
      </c>
      <c r="E904" s="5" t="str">
        <f>[4]怪物表!E905</f>
        <v>地脉</v>
      </c>
      <c r="F904" s="5">
        <f>[4]怪物表!F905</f>
        <v>0</v>
      </c>
      <c r="G904" s="5">
        <f>[4]怪物表!G905</f>
        <v>81</v>
      </c>
      <c r="H904" s="5">
        <f>[4]怪物表!H905</f>
        <v>27</v>
      </c>
      <c r="I904" s="5">
        <f>[4]怪物表!I905</f>
        <v>47</v>
      </c>
      <c r="J904" s="5">
        <f>[4]怪物表!J905</f>
        <v>18</v>
      </c>
      <c r="K904" s="5">
        <f>[4]怪物表!K905</f>
        <v>41</v>
      </c>
      <c r="L904" s="5">
        <f>[4]怪物表!L905</f>
        <v>0</v>
      </c>
      <c r="M904" s="5">
        <f>[4]怪物表!M905</f>
        <v>29</v>
      </c>
      <c r="N904" s="5">
        <f>[4]怪物表!N905</f>
        <v>0</v>
      </c>
      <c r="O904" s="5">
        <f>[4]怪物表!O905</f>
        <v>1.153</v>
      </c>
      <c r="P904" s="5">
        <f>[4]怪物表!P905</f>
        <v>0.1</v>
      </c>
      <c r="Q904" s="5">
        <f>[4]怪物表!Q905</f>
        <v>0.11000000000000001</v>
      </c>
      <c r="R904" s="5">
        <f>[4]怪物表!R905</f>
        <v>4.9999999999999996E-2</v>
      </c>
      <c r="S904" s="5">
        <f>[4]怪物表!S905</f>
        <v>8.9999999999999983E-2</v>
      </c>
      <c r="T904" s="5">
        <f>[4]怪物表!T905</f>
        <v>4.4999999999999991E-2</v>
      </c>
      <c r="U904" s="5">
        <f>[4]怪物表!U905</f>
        <v>0</v>
      </c>
      <c r="V904" s="5">
        <f>[4]怪物表!V905</f>
        <v>4.4999999999999991E-2</v>
      </c>
      <c r="W904" s="5">
        <f>[4]怪物表!W905</f>
        <v>4.4999999999999991E-2</v>
      </c>
      <c r="X904" s="5">
        <f>[4]怪物表!X905</f>
        <v>4.4999999999999991E-2</v>
      </c>
    </row>
    <row r="905" spans="2:24" ht="14.25" x14ac:dyDescent="0.2">
      <c r="B905" s="1" t="s">
        <v>2598</v>
      </c>
      <c r="C905" s="4">
        <v>12</v>
      </c>
      <c r="D905" s="5" t="str">
        <f>[4]怪物表!D906</f>
        <v>风系</v>
      </c>
      <c r="E905" s="5" t="str">
        <f>[4]怪物表!E906</f>
        <v>地脉</v>
      </c>
      <c r="F905" s="5">
        <f>[4]怪物表!F906</f>
        <v>0</v>
      </c>
      <c r="G905" s="5">
        <f>[4]怪物表!G906</f>
        <v>93</v>
      </c>
      <c r="H905" s="5">
        <f>[4]怪物表!H906</f>
        <v>29</v>
      </c>
      <c r="I905" s="5">
        <f>[4]怪物表!I906</f>
        <v>51</v>
      </c>
      <c r="J905" s="5">
        <f>[4]怪物表!J906</f>
        <v>20</v>
      </c>
      <c r="K905" s="5">
        <f>[4]怪物表!K906</f>
        <v>44</v>
      </c>
      <c r="L905" s="5">
        <f>[4]怪物表!L906</f>
        <v>0</v>
      </c>
      <c r="M905" s="5">
        <f>[4]怪物表!M906</f>
        <v>33</v>
      </c>
      <c r="N905" s="5">
        <f>[4]怪物表!N906</f>
        <v>0</v>
      </c>
      <c r="O905" s="5">
        <f>[4]怪物表!O906</f>
        <v>1.1759999999999999</v>
      </c>
      <c r="P905" s="5">
        <f>[4]怪物表!P906</f>
        <v>0.1</v>
      </c>
      <c r="Q905" s="5">
        <f>[4]怪物表!Q906</f>
        <v>0.11100000000000002</v>
      </c>
      <c r="R905" s="5">
        <f>[4]怪物表!R906</f>
        <v>5.4999999999999993E-2</v>
      </c>
      <c r="S905" s="5">
        <f>[4]怪物表!S906</f>
        <v>9.8999999999999977E-2</v>
      </c>
      <c r="T905" s="5">
        <f>[4]怪物表!T906</f>
        <v>4.9499999999999988E-2</v>
      </c>
      <c r="U905" s="5">
        <f>[4]怪物表!U906</f>
        <v>0</v>
      </c>
      <c r="V905" s="5">
        <f>[4]怪物表!V906</f>
        <v>4.9499999999999988E-2</v>
      </c>
      <c r="W905" s="5">
        <f>[4]怪物表!W906</f>
        <v>4.9499999999999988E-2</v>
      </c>
      <c r="X905" s="5">
        <f>[4]怪物表!X906</f>
        <v>4.9499999999999988E-2</v>
      </c>
    </row>
    <row r="906" spans="2:24" ht="14.25" x14ac:dyDescent="0.2">
      <c r="B906" s="1" t="s">
        <v>2599</v>
      </c>
      <c r="C906" s="4">
        <v>13</v>
      </c>
      <c r="D906" s="5" t="str">
        <f>[4]怪物表!D907</f>
        <v>风系</v>
      </c>
      <c r="E906" s="5" t="str">
        <f>[4]怪物表!E907</f>
        <v>地脉</v>
      </c>
      <c r="F906" s="5">
        <f>[4]怪物表!F907</f>
        <v>0</v>
      </c>
      <c r="G906" s="5">
        <f>[4]怪物表!G907</f>
        <v>105</v>
      </c>
      <c r="H906" s="5">
        <f>[4]怪物表!H907</f>
        <v>31</v>
      </c>
      <c r="I906" s="5">
        <f>[4]怪物表!I907</f>
        <v>55</v>
      </c>
      <c r="J906" s="5">
        <f>[4]怪物表!J907</f>
        <v>22</v>
      </c>
      <c r="K906" s="5">
        <f>[4]怪物表!K907</f>
        <v>48</v>
      </c>
      <c r="L906" s="5">
        <f>[4]怪物表!L907</f>
        <v>0</v>
      </c>
      <c r="M906" s="5">
        <f>[4]怪物表!M907</f>
        <v>37</v>
      </c>
      <c r="N906" s="5">
        <f>[4]怪物表!N907</f>
        <v>0</v>
      </c>
      <c r="O906" s="5">
        <f>[4]怪物表!O907</f>
        <v>1.1990000000000001</v>
      </c>
      <c r="P906" s="5">
        <f>[4]怪物表!P907</f>
        <v>0.1</v>
      </c>
      <c r="Q906" s="5">
        <f>[4]怪物表!Q907</f>
        <v>0.11200000000000002</v>
      </c>
      <c r="R906" s="5">
        <f>[4]怪物表!R907</f>
        <v>5.9999999999999991E-2</v>
      </c>
      <c r="S906" s="5">
        <f>[4]怪物表!S907</f>
        <v>0.10799999999999998</v>
      </c>
      <c r="T906" s="5">
        <f>[4]怪物表!T907</f>
        <v>5.3999999999999992E-2</v>
      </c>
      <c r="U906" s="5">
        <f>[4]怪物表!U907</f>
        <v>0</v>
      </c>
      <c r="V906" s="5">
        <f>[4]怪物表!V907</f>
        <v>5.3999999999999992E-2</v>
      </c>
      <c r="W906" s="5">
        <f>[4]怪物表!W907</f>
        <v>5.3999999999999992E-2</v>
      </c>
      <c r="X906" s="5">
        <f>[4]怪物表!X907</f>
        <v>5.3999999999999992E-2</v>
      </c>
    </row>
    <row r="907" spans="2:24" ht="14.25" x14ac:dyDescent="0.2">
      <c r="B907" s="1" t="s">
        <v>2600</v>
      </c>
      <c r="C907" s="4">
        <v>14</v>
      </c>
      <c r="D907" s="5" t="str">
        <f>[4]怪物表!D908</f>
        <v>风系</v>
      </c>
      <c r="E907" s="5" t="str">
        <f>[4]怪物表!E908</f>
        <v>地脉</v>
      </c>
      <c r="F907" s="5">
        <f>[4]怪物表!F908</f>
        <v>0</v>
      </c>
      <c r="G907" s="5">
        <f>[4]怪物表!G908</f>
        <v>117</v>
      </c>
      <c r="H907" s="5">
        <f>[4]怪物表!H908</f>
        <v>34</v>
      </c>
      <c r="I907" s="5">
        <f>[4]怪物表!I908</f>
        <v>60</v>
      </c>
      <c r="J907" s="5">
        <f>[4]怪物表!J908</f>
        <v>25</v>
      </c>
      <c r="K907" s="5">
        <f>[4]怪物表!K908</f>
        <v>52</v>
      </c>
      <c r="L907" s="5">
        <f>[4]怪物表!L908</f>
        <v>0</v>
      </c>
      <c r="M907" s="5">
        <f>[4]怪物表!M908</f>
        <v>41</v>
      </c>
      <c r="N907" s="5">
        <f>[4]怪物表!N908</f>
        <v>0</v>
      </c>
      <c r="O907" s="5">
        <f>[4]怪物表!O908</f>
        <v>1.222</v>
      </c>
      <c r="P907" s="5">
        <f>[4]怪物表!P908</f>
        <v>0.1</v>
      </c>
      <c r="Q907" s="5">
        <f>[4]怪物表!Q908</f>
        <v>0.11300000000000002</v>
      </c>
      <c r="R907" s="5">
        <f>[4]怪物表!R908</f>
        <v>6.4999999999999988E-2</v>
      </c>
      <c r="S907" s="5">
        <f>[4]怪物表!S908</f>
        <v>0.11699999999999999</v>
      </c>
      <c r="T907" s="5">
        <f>[4]怪物表!T908</f>
        <v>5.8499999999999996E-2</v>
      </c>
      <c r="U907" s="5">
        <f>[4]怪物表!U908</f>
        <v>0</v>
      </c>
      <c r="V907" s="5">
        <f>[4]怪物表!V908</f>
        <v>5.8499999999999996E-2</v>
      </c>
      <c r="W907" s="5">
        <f>[4]怪物表!W908</f>
        <v>5.8499999999999996E-2</v>
      </c>
      <c r="X907" s="5">
        <f>[4]怪物表!X908</f>
        <v>5.8499999999999996E-2</v>
      </c>
    </row>
    <row r="908" spans="2:24" ht="14.25" x14ac:dyDescent="0.2">
      <c r="B908" s="1" t="s">
        <v>2601</v>
      </c>
      <c r="C908" s="4">
        <v>15</v>
      </c>
      <c r="D908" s="5" t="str">
        <f>[4]怪物表!D909</f>
        <v>风系</v>
      </c>
      <c r="E908" s="5" t="str">
        <f>[4]怪物表!E909</f>
        <v>地脉</v>
      </c>
      <c r="F908" s="5">
        <f>[4]怪物表!F909</f>
        <v>0</v>
      </c>
      <c r="G908" s="5">
        <f>[4]怪物表!G909</f>
        <v>132</v>
      </c>
      <c r="H908" s="5">
        <f>[4]怪物表!H909</f>
        <v>37</v>
      </c>
      <c r="I908" s="5">
        <f>[4]怪物表!I909</f>
        <v>64</v>
      </c>
      <c r="J908" s="5">
        <f>[4]怪物表!J909</f>
        <v>27</v>
      </c>
      <c r="K908" s="5">
        <f>[4]怪物表!K909</f>
        <v>57</v>
      </c>
      <c r="L908" s="5">
        <f>[4]怪物表!L909</f>
        <v>0</v>
      </c>
      <c r="M908" s="5">
        <f>[4]怪物表!M909</f>
        <v>45</v>
      </c>
      <c r="N908" s="5">
        <f>[4]怪物表!N909</f>
        <v>0</v>
      </c>
      <c r="O908" s="5">
        <f>[4]怪物表!O909</f>
        <v>1.2450000000000001</v>
      </c>
      <c r="P908" s="5">
        <f>[4]怪物表!P909</f>
        <v>0.1</v>
      </c>
      <c r="Q908" s="5">
        <f>[4]怪物表!Q909</f>
        <v>0.11400000000000002</v>
      </c>
      <c r="R908" s="5">
        <f>[4]怪物表!R909</f>
        <v>6.9999999999999993E-2</v>
      </c>
      <c r="S908" s="5">
        <f>[4]怪物表!S909</f>
        <v>0.126</v>
      </c>
      <c r="T908" s="5">
        <f>[4]怪物表!T909</f>
        <v>6.3E-2</v>
      </c>
      <c r="U908" s="5">
        <f>[4]怪物表!U909</f>
        <v>0</v>
      </c>
      <c r="V908" s="5">
        <f>[4]怪物表!V909</f>
        <v>6.3E-2</v>
      </c>
      <c r="W908" s="5">
        <f>[4]怪物表!W909</f>
        <v>6.3E-2</v>
      </c>
      <c r="X908" s="5">
        <f>[4]怪物表!X909</f>
        <v>6.3E-2</v>
      </c>
    </row>
    <row r="909" spans="2:24" ht="14.25" x14ac:dyDescent="0.2">
      <c r="B909" s="1" t="s">
        <v>2602</v>
      </c>
      <c r="C909" s="4">
        <v>16</v>
      </c>
      <c r="D909" s="5" t="str">
        <f>[4]怪物表!D910</f>
        <v>风系</v>
      </c>
      <c r="E909" s="5" t="str">
        <f>[4]怪物表!E910</f>
        <v>地脉</v>
      </c>
      <c r="F909" s="5">
        <f>[4]怪物表!F910</f>
        <v>0</v>
      </c>
      <c r="G909" s="5">
        <f>[4]怪物表!G910</f>
        <v>145</v>
      </c>
      <c r="H909" s="5">
        <f>[4]怪物表!H910</f>
        <v>40</v>
      </c>
      <c r="I909" s="5">
        <f>[4]怪物表!I910</f>
        <v>69</v>
      </c>
      <c r="J909" s="5">
        <f>[4]怪物表!J910</f>
        <v>29</v>
      </c>
      <c r="K909" s="5">
        <f>[4]怪物表!K910</f>
        <v>61</v>
      </c>
      <c r="L909" s="5">
        <f>[4]怪物表!L910</f>
        <v>0</v>
      </c>
      <c r="M909" s="5">
        <f>[4]怪物表!M910</f>
        <v>49</v>
      </c>
      <c r="N909" s="5">
        <f>[4]怪物表!N910</f>
        <v>0</v>
      </c>
      <c r="O909" s="5">
        <f>[4]怪物表!O910</f>
        <v>1.268</v>
      </c>
      <c r="P909" s="5">
        <f>[4]怪物表!P910</f>
        <v>0.1</v>
      </c>
      <c r="Q909" s="5">
        <f>[4]怪物表!Q910</f>
        <v>0.11500000000000002</v>
      </c>
      <c r="R909" s="5">
        <f>[4]怪物表!R910</f>
        <v>7.4999999999999997E-2</v>
      </c>
      <c r="S909" s="5">
        <f>[4]怪物表!S910</f>
        <v>0.13500000000000001</v>
      </c>
      <c r="T909" s="5">
        <f>[4]怪物表!T910</f>
        <v>6.7500000000000004E-2</v>
      </c>
      <c r="U909" s="5">
        <f>[4]怪物表!U910</f>
        <v>0</v>
      </c>
      <c r="V909" s="5">
        <f>[4]怪物表!V910</f>
        <v>6.7500000000000004E-2</v>
      </c>
      <c r="W909" s="5">
        <f>[4]怪物表!W910</f>
        <v>6.7500000000000004E-2</v>
      </c>
      <c r="X909" s="5">
        <f>[4]怪物表!X910</f>
        <v>6.7500000000000004E-2</v>
      </c>
    </row>
    <row r="910" spans="2:24" ht="14.25" x14ac:dyDescent="0.2">
      <c r="B910" s="1" t="s">
        <v>2603</v>
      </c>
      <c r="C910" s="4">
        <v>17</v>
      </c>
      <c r="D910" s="5" t="str">
        <f>[4]怪物表!D911</f>
        <v>风系</v>
      </c>
      <c r="E910" s="5" t="str">
        <f>[4]怪物表!E911</f>
        <v>地脉</v>
      </c>
      <c r="F910" s="5">
        <f>[4]怪物表!F911</f>
        <v>0</v>
      </c>
      <c r="G910" s="5">
        <f>[4]怪物表!G911</f>
        <v>158</v>
      </c>
      <c r="H910" s="5">
        <f>[4]怪物表!H911</f>
        <v>43</v>
      </c>
      <c r="I910" s="5">
        <f>[4]怪物表!I911</f>
        <v>74</v>
      </c>
      <c r="J910" s="5">
        <f>[4]怪物表!J911</f>
        <v>32</v>
      </c>
      <c r="K910" s="5">
        <f>[4]怪物表!K911</f>
        <v>66</v>
      </c>
      <c r="L910" s="5">
        <f>[4]怪物表!L911</f>
        <v>0</v>
      </c>
      <c r="M910" s="5">
        <f>[4]怪物表!M911</f>
        <v>54</v>
      </c>
      <c r="N910" s="5">
        <f>[4]怪物表!N911</f>
        <v>0</v>
      </c>
      <c r="O910" s="5">
        <f>[4]怪物表!O911</f>
        <v>1.2909999999999999</v>
      </c>
      <c r="P910" s="5">
        <f>[4]怪物表!P911</f>
        <v>0.1</v>
      </c>
      <c r="Q910" s="5">
        <f>[4]怪物表!Q911</f>
        <v>0.11600000000000002</v>
      </c>
      <c r="R910" s="5">
        <f>[4]怪物表!R911</f>
        <v>0.08</v>
      </c>
      <c r="S910" s="5">
        <f>[4]怪物表!S911</f>
        <v>0.14400000000000002</v>
      </c>
      <c r="T910" s="5">
        <f>[4]怪物表!T911</f>
        <v>7.2000000000000008E-2</v>
      </c>
      <c r="U910" s="5">
        <f>[4]怪物表!U911</f>
        <v>0</v>
      </c>
      <c r="V910" s="5">
        <f>[4]怪物表!V911</f>
        <v>7.2000000000000008E-2</v>
      </c>
      <c r="W910" s="5">
        <f>[4]怪物表!W911</f>
        <v>7.2000000000000008E-2</v>
      </c>
      <c r="X910" s="5">
        <f>[4]怪物表!X911</f>
        <v>7.2000000000000008E-2</v>
      </c>
    </row>
    <row r="911" spans="2:24" ht="14.25" x14ac:dyDescent="0.2">
      <c r="B911" s="1" t="s">
        <v>2604</v>
      </c>
      <c r="C911" s="4">
        <v>18</v>
      </c>
      <c r="D911" s="5" t="str">
        <f>[4]怪物表!D912</f>
        <v>风系</v>
      </c>
      <c r="E911" s="5" t="str">
        <f>[4]怪物表!E912</f>
        <v>地脉</v>
      </c>
      <c r="F911" s="5">
        <f>[4]怪物表!F912</f>
        <v>0</v>
      </c>
      <c r="G911" s="5">
        <f>[4]怪物表!G912</f>
        <v>170</v>
      </c>
      <c r="H911" s="5">
        <f>[4]怪物表!H912</f>
        <v>46</v>
      </c>
      <c r="I911" s="5">
        <f>[4]怪物表!I912</f>
        <v>80</v>
      </c>
      <c r="J911" s="5">
        <f>[4]怪物表!J912</f>
        <v>35</v>
      </c>
      <c r="K911" s="5">
        <f>[4]怪物表!K912</f>
        <v>70</v>
      </c>
      <c r="L911" s="5">
        <f>[4]怪物表!L912</f>
        <v>0</v>
      </c>
      <c r="M911" s="5">
        <f>[4]怪物表!M912</f>
        <v>59</v>
      </c>
      <c r="N911" s="5">
        <f>[4]怪物表!N912</f>
        <v>0</v>
      </c>
      <c r="O911" s="5">
        <f>[4]怪物表!O912</f>
        <v>1.3140000000000001</v>
      </c>
      <c r="P911" s="5">
        <f>[4]怪物表!P912</f>
        <v>0.1</v>
      </c>
      <c r="Q911" s="5">
        <f>[4]怪物表!Q912</f>
        <v>0.11700000000000002</v>
      </c>
      <c r="R911" s="5">
        <f>[4]怪物表!R912</f>
        <v>8.5000000000000006E-2</v>
      </c>
      <c r="S911" s="5">
        <f>[4]怪物表!S912</f>
        <v>0.15300000000000002</v>
      </c>
      <c r="T911" s="5">
        <f>[4]怪物表!T912</f>
        <v>7.6500000000000012E-2</v>
      </c>
      <c r="U911" s="5">
        <f>[4]怪物表!U912</f>
        <v>0</v>
      </c>
      <c r="V911" s="5">
        <f>[4]怪物表!V912</f>
        <v>7.6500000000000012E-2</v>
      </c>
      <c r="W911" s="5">
        <f>[4]怪物表!W912</f>
        <v>7.6500000000000012E-2</v>
      </c>
      <c r="X911" s="5">
        <f>[4]怪物表!X912</f>
        <v>7.6500000000000012E-2</v>
      </c>
    </row>
    <row r="912" spans="2:24" ht="14.25" x14ac:dyDescent="0.2">
      <c r="B912" s="1" t="s">
        <v>2605</v>
      </c>
      <c r="C912" s="4">
        <v>19</v>
      </c>
      <c r="D912" s="5" t="str">
        <f>[4]怪物表!D913</f>
        <v>风系</v>
      </c>
      <c r="E912" s="5" t="str">
        <f>[4]怪物表!E913</f>
        <v>地脉</v>
      </c>
      <c r="F912" s="5">
        <f>[4]怪物表!F913</f>
        <v>0</v>
      </c>
      <c r="G912" s="5">
        <f>[4]怪物表!G913</f>
        <v>183</v>
      </c>
      <c r="H912" s="5">
        <f>[4]怪物表!H913</f>
        <v>49</v>
      </c>
      <c r="I912" s="5">
        <f>[4]怪物表!I913</f>
        <v>85</v>
      </c>
      <c r="J912" s="5">
        <f>[4]怪物表!J913</f>
        <v>37</v>
      </c>
      <c r="K912" s="5">
        <f>[4]怪物表!K913</f>
        <v>75</v>
      </c>
      <c r="L912" s="5">
        <f>[4]怪物表!L913</f>
        <v>0</v>
      </c>
      <c r="M912" s="5">
        <f>[4]怪物表!M913</f>
        <v>64</v>
      </c>
      <c r="N912" s="5">
        <f>[4]怪物表!N913</f>
        <v>0</v>
      </c>
      <c r="O912" s="5">
        <f>[4]怪物表!O913</f>
        <v>1.337</v>
      </c>
      <c r="P912" s="5">
        <f>[4]怪物表!P913</f>
        <v>0.1</v>
      </c>
      <c r="Q912" s="5">
        <f>[4]怪物表!Q913</f>
        <v>0.11800000000000002</v>
      </c>
      <c r="R912" s="5">
        <f>[4]怪物表!R913</f>
        <v>9.0000000000000011E-2</v>
      </c>
      <c r="S912" s="5">
        <f>[4]怪物表!S913</f>
        <v>0.16200000000000003</v>
      </c>
      <c r="T912" s="5">
        <f>[4]怪物表!T913</f>
        <v>8.1000000000000016E-2</v>
      </c>
      <c r="U912" s="5">
        <f>[4]怪物表!U913</f>
        <v>0</v>
      </c>
      <c r="V912" s="5">
        <f>[4]怪物表!V913</f>
        <v>8.1000000000000016E-2</v>
      </c>
      <c r="W912" s="5">
        <f>[4]怪物表!W913</f>
        <v>8.1000000000000016E-2</v>
      </c>
      <c r="X912" s="5">
        <f>[4]怪物表!X913</f>
        <v>8.1000000000000016E-2</v>
      </c>
    </row>
    <row r="913" spans="2:24" ht="14.25" x14ac:dyDescent="0.2">
      <c r="B913" s="1" t="s">
        <v>2606</v>
      </c>
      <c r="C913" s="4">
        <v>20</v>
      </c>
      <c r="D913" s="5" t="str">
        <f>[4]怪物表!D914</f>
        <v>风系</v>
      </c>
      <c r="E913" s="5" t="str">
        <f>[4]怪物表!E914</f>
        <v>地脉</v>
      </c>
      <c r="F913" s="5">
        <f>[4]怪物表!F914</f>
        <v>0</v>
      </c>
      <c r="G913" s="5">
        <f>[4]怪物表!G914</f>
        <v>198</v>
      </c>
      <c r="H913" s="5">
        <f>[4]怪物表!H914</f>
        <v>52</v>
      </c>
      <c r="I913" s="5">
        <f>[4]怪物表!I914</f>
        <v>91</v>
      </c>
      <c r="J913" s="5">
        <f>[4]怪物表!J914</f>
        <v>40</v>
      </c>
      <c r="K913" s="5">
        <f>[4]怪物表!K914</f>
        <v>81</v>
      </c>
      <c r="L913" s="5">
        <f>[4]怪物表!L914</f>
        <v>0</v>
      </c>
      <c r="M913" s="5">
        <f>[4]怪物表!M914</f>
        <v>69</v>
      </c>
      <c r="N913" s="5">
        <f>[4]怪物表!N914</f>
        <v>0</v>
      </c>
      <c r="O913" s="5">
        <f>[4]怪物表!O914</f>
        <v>1.36</v>
      </c>
      <c r="P913" s="5">
        <f>[4]怪物表!P914</f>
        <v>0.1</v>
      </c>
      <c r="Q913" s="5">
        <f>[4]怪物表!Q914</f>
        <v>0.11900000000000002</v>
      </c>
      <c r="R913" s="5">
        <f>[4]怪物表!R914</f>
        <v>9.5000000000000015E-2</v>
      </c>
      <c r="S913" s="5">
        <f>[4]怪物表!S914</f>
        <v>0.17100000000000004</v>
      </c>
      <c r="T913" s="5">
        <f>[4]怪物表!T914</f>
        <v>8.550000000000002E-2</v>
      </c>
      <c r="U913" s="5">
        <f>[4]怪物表!U914</f>
        <v>0</v>
      </c>
      <c r="V913" s="5">
        <f>[4]怪物表!V914</f>
        <v>8.550000000000002E-2</v>
      </c>
      <c r="W913" s="5">
        <f>[4]怪物表!W914</f>
        <v>8.550000000000002E-2</v>
      </c>
      <c r="X913" s="5">
        <f>[4]怪物表!X914</f>
        <v>8.550000000000002E-2</v>
      </c>
    </row>
    <row r="914" spans="2:24" ht="14.25" x14ac:dyDescent="0.2">
      <c r="B914" s="1" t="s">
        <v>2607</v>
      </c>
      <c r="C914" s="4">
        <v>21</v>
      </c>
      <c r="D914" s="5" t="str">
        <f>[4]怪物表!D915</f>
        <v>风系</v>
      </c>
      <c r="E914" s="5" t="str">
        <f>[4]怪物表!E915</f>
        <v>地脉</v>
      </c>
      <c r="F914" s="5">
        <f>[4]怪物表!F915</f>
        <v>0</v>
      </c>
      <c r="G914" s="5">
        <f>[4]怪物表!G915</f>
        <v>213</v>
      </c>
      <c r="H914" s="5">
        <f>[4]怪物表!H915</f>
        <v>55</v>
      </c>
      <c r="I914" s="5">
        <f>[4]怪物表!I915</f>
        <v>97</v>
      </c>
      <c r="J914" s="5">
        <f>[4]怪物表!J915</f>
        <v>44</v>
      </c>
      <c r="K914" s="5">
        <f>[4]怪物表!K915</f>
        <v>86</v>
      </c>
      <c r="L914" s="5">
        <f>[4]怪物表!L915</f>
        <v>0</v>
      </c>
      <c r="M914" s="5">
        <f>[4]怪物表!M915</f>
        <v>74</v>
      </c>
      <c r="N914" s="5">
        <f>[4]怪物表!N915</f>
        <v>0</v>
      </c>
      <c r="O914" s="5">
        <f>[4]怪物表!O915</f>
        <v>1.383</v>
      </c>
      <c r="P914" s="5">
        <f>[4]怪物表!P915</f>
        <v>0.1</v>
      </c>
      <c r="Q914" s="5">
        <f>[4]怪物表!Q915</f>
        <v>0.12000000000000002</v>
      </c>
      <c r="R914" s="5">
        <f>[4]怪物表!R915</f>
        <v>0.10000000000000002</v>
      </c>
      <c r="S914" s="5">
        <f>[4]怪物表!S915</f>
        <v>0.18000000000000005</v>
      </c>
      <c r="T914" s="5">
        <f>[4]怪物表!T915</f>
        <v>9.0000000000000024E-2</v>
      </c>
      <c r="U914" s="5">
        <f>[4]怪物表!U915</f>
        <v>0</v>
      </c>
      <c r="V914" s="5">
        <f>[4]怪物表!V915</f>
        <v>9.0000000000000024E-2</v>
      </c>
      <c r="W914" s="5">
        <f>[4]怪物表!W915</f>
        <v>9.0000000000000024E-2</v>
      </c>
      <c r="X914" s="5">
        <f>[4]怪物表!X915</f>
        <v>9.0000000000000024E-2</v>
      </c>
    </row>
    <row r="915" spans="2:24" ht="14.25" x14ac:dyDescent="0.2">
      <c r="B915" s="1" t="s">
        <v>2608</v>
      </c>
      <c r="C915" s="4">
        <v>22</v>
      </c>
      <c r="D915" s="5" t="str">
        <f>[4]怪物表!D916</f>
        <v>风系</v>
      </c>
      <c r="E915" s="5" t="str">
        <f>[4]怪物表!E916</f>
        <v>地脉</v>
      </c>
      <c r="F915" s="5">
        <f>[4]怪物表!F916</f>
        <v>0</v>
      </c>
      <c r="G915" s="5">
        <f>[4]怪物表!G916</f>
        <v>227</v>
      </c>
      <c r="H915" s="5">
        <f>[4]怪物表!H916</f>
        <v>58</v>
      </c>
      <c r="I915" s="5">
        <f>[4]怪物表!I916</f>
        <v>103</v>
      </c>
      <c r="J915" s="5">
        <f>[4]怪物表!J916</f>
        <v>46</v>
      </c>
      <c r="K915" s="5">
        <f>[4]怪物表!K916</f>
        <v>92</v>
      </c>
      <c r="L915" s="5">
        <f>[4]怪物表!L916</f>
        <v>0</v>
      </c>
      <c r="M915" s="5">
        <f>[4]怪物表!M916</f>
        <v>79</v>
      </c>
      <c r="N915" s="5">
        <f>[4]怪物表!N916</f>
        <v>0</v>
      </c>
      <c r="O915" s="5">
        <f>[4]怪物表!O916</f>
        <v>1.4059999999999999</v>
      </c>
      <c r="P915" s="5">
        <f>[4]怪物表!P916</f>
        <v>0.1</v>
      </c>
      <c r="Q915" s="5">
        <f>[4]怪物表!Q916</f>
        <v>0.12100000000000002</v>
      </c>
      <c r="R915" s="5">
        <f>[4]怪物表!R916</f>
        <v>0.10500000000000002</v>
      </c>
      <c r="S915" s="5">
        <f>[4]怪物表!S916</f>
        <v>0.18900000000000006</v>
      </c>
      <c r="T915" s="5">
        <f>[4]怪物表!T916</f>
        <v>9.4500000000000028E-2</v>
      </c>
      <c r="U915" s="5">
        <f>[4]怪物表!U916</f>
        <v>0</v>
      </c>
      <c r="V915" s="5">
        <f>[4]怪物表!V916</f>
        <v>9.4500000000000028E-2</v>
      </c>
      <c r="W915" s="5">
        <f>[4]怪物表!W916</f>
        <v>9.4500000000000028E-2</v>
      </c>
      <c r="X915" s="5">
        <f>[4]怪物表!X916</f>
        <v>9.4500000000000028E-2</v>
      </c>
    </row>
    <row r="916" spans="2:24" ht="14.25" x14ac:dyDescent="0.2">
      <c r="B916" s="1" t="s">
        <v>2609</v>
      </c>
      <c r="C916" s="4">
        <v>23</v>
      </c>
      <c r="D916" s="5" t="str">
        <f>[4]怪物表!D917</f>
        <v>风系</v>
      </c>
      <c r="E916" s="5" t="str">
        <f>[4]怪物表!E917</f>
        <v>地脉</v>
      </c>
      <c r="F916" s="5">
        <f>[4]怪物表!F917</f>
        <v>0</v>
      </c>
      <c r="G916" s="5">
        <f>[4]怪物表!G917</f>
        <v>242</v>
      </c>
      <c r="H916" s="5">
        <f>[4]怪物表!H917</f>
        <v>61</v>
      </c>
      <c r="I916" s="5">
        <f>[4]怪物表!I917</f>
        <v>110</v>
      </c>
      <c r="J916" s="5">
        <f>[4]怪物表!J917</f>
        <v>50</v>
      </c>
      <c r="K916" s="5">
        <f>[4]怪物表!K917</f>
        <v>97</v>
      </c>
      <c r="L916" s="5">
        <f>[4]怪物表!L917</f>
        <v>0</v>
      </c>
      <c r="M916" s="5">
        <f>[4]怪物表!M917</f>
        <v>84</v>
      </c>
      <c r="N916" s="5">
        <f>[4]怪物表!N917</f>
        <v>0</v>
      </c>
      <c r="O916" s="5">
        <f>[4]怪物表!O917</f>
        <v>1.429</v>
      </c>
      <c r="P916" s="5">
        <f>[4]怪物表!P917</f>
        <v>0.1</v>
      </c>
      <c r="Q916" s="5">
        <f>[4]怪物表!Q917</f>
        <v>0.12200000000000003</v>
      </c>
      <c r="R916" s="5">
        <f>[4]怪物表!R917</f>
        <v>0.11000000000000003</v>
      </c>
      <c r="S916" s="5">
        <f>[4]怪物表!S917</f>
        <v>0.19800000000000006</v>
      </c>
      <c r="T916" s="5">
        <f>[4]怪物表!T917</f>
        <v>9.9000000000000032E-2</v>
      </c>
      <c r="U916" s="5">
        <f>[4]怪物表!U917</f>
        <v>0</v>
      </c>
      <c r="V916" s="5">
        <f>[4]怪物表!V917</f>
        <v>9.9000000000000032E-2</v>
      </c>
      <c r="W916" s="5">
        <f>[4]怪物表!W917</f>
        <v>9.9000000000000032E-2</v>
      </c>
      <c r="X916" s="5">
        <f>[4]怪物表!X917</f>
        <v>9.9000000000000032E-2</v>
      </c>
    </row>
    <row r="917" spans="2:24" ht="14.25" x14ac:dyDescent="0.2">
      <c r="B917" s="1" t="s">
        <v>2610</v>
      </c>
      <c r="C917" s="4">
        <v>24</v>
      </c>
      <c r="D917" s="5" t="str">
        <f>[4]怪物表!D918</f>
        <v>风系</v>
      </c>
      <c r="E917" s="5" t="str">
        <f>[4]怪物表!E918</f>
        <v>地脉</v>
      </c>
      <c r="F917" s="5">
        <f>[4]怪物表!F918</f>
        <v>0</v>
      </c>
      <c r="G917" s="5">
        <f>[4]怪物表!G918</f>
        <v>258</v>
      </c>
      <c r="H917" s="5">
        <f>[4]怪物表!H918</f>
        <v>64</v>
      </c>
      <c r="I917" s="5">
        <f>[4]怪物表!I918</f>
        <v>116</v>
      </c>
      <c r="J917" s="5">
        <f>[4]怪物表!J918</f>
        <v>53</v>
      </c>
      <c r="K917" s="5">
        <f>[4]怪物表!K918</f>
        <v>103</v>
      </c>
      <c r="L917" s="5">
        <f>[4]怪物表!L918</f>
        <v>0</v>
      </c>
      <c r="M917" s="5">
        <f>[4]怪物表!M918</f>
        <v>90</v>
      </c>
      <c r="N917" s="5">
        <f>[4]怪物表!N918</f>
        <v>0</v>
      </c>
      <c r="O917" s="5">
        <f>[4]怪物表!O918</f>
        <v>1.452</v>
      </c>
      <c r="P917" s="5">
        <f>[4]怪物表!P918</f>
        <v>0.1</v>
      </c>
      <c r="Q917" s="5">
        <f>[4]怪物表!Q918</f>
        <v>0.12300000000000003</v>
      </c>
      <c r="R917" s="5">
        <f>[4]怪物表!R918</f>
        <v>0.11500000000000003</v>
      </c>
      <c r="S917" s="5">
        <f>[4]怪物表!S918</f>
        <v>0.20700000000000007</v>
      </c>
      <c r="T917" s="5">
        <f>[4]怪物表!T918</f>
        <v>0.10350000000000004</v>
      </c>
      <c r="U917" s="5">
        <f>[4]怪物表!U918</f>
        <v>0</v>
      </c>
      <c r="V917" s="5">
        <f>[4]怪物表!V918</f>
        <v>0.10350000000000004</v>
      </c>
      <c r="W917" s="5">
        <f>[4]怪物表!W918</f>
        <v>0.10350000000000004</v>
      </c>
      <c r="X917" s="5">
        <f>[4]怪物表!X918</f>
        <v>0.10350000000000004</v>
      </c>
    </row>
    <row r="918" spans="2:24" ht="14.25" x14ac:dyDescent="0.2">
      <c r="B918" s="1" t="s">
        <v>2611</v>
      </c>
      <c r="C918" s="4">
        <v>25</v>
      </c>
      <c r="D918" s="5" t="str">
        <f>[4]怪物表!D919</f>
        <v>风系</v>
      </c>
      <c r="E918" s="5" t="str">
        <f>[4]怪物表!E919</f>
        <v>地脉</v>
      </c>
      <c r="F918" s="5">
        <f>[4]怪物表!F919</f>
        <v>0</v>
      </c>
      <c r="G918" s="5">
        <f>[4]怪物表!G919</f>
        <v>275</v>
      </c>
      <c r="H918" s="5">
        <f>[4]怪物表!H919</f>
        <v>67</v>
      </c>
      <c r="I918" s="5">
        <f>[4]怪物表!I919</f>
        <v>123</v>
      </c>
      <c r="J918" s="5">
        <f>[4]怪物表!J919</f>
        <v>56</v>
      </c>
      <c r="K918" s="5">
        <f>[4]怪物表!K919</f>
        <v>109</v>
      </c>
      <c r="L918" s="5">
        <f>[4]怪物表!L919</f>
        <v>0</v>
      </c>
      <c r="M918" s="5">
        <f>[4]怪物表!M919</f>
        <v>96</v>
      </c>
      <c r="N918" s="5">
        <f>[4]怪物表!N919</f>
        <v>0</v>
      </c>
      <c r="O918" s="5">
        <f>[4]怪物表!O919</f>
        <v>1.4750000000000001</v>
      </c>
      <c r="P918" s="5">
        <f>[4]怪物表!P919</f>
        <v>0.1</v>
      </c>
      <c r="Q918" s="5">
        <f>[4]怪物表!Q919</f>
        <v>0.12400000000000003</v>
      </c>
      <c r="R918" s="5">
        <f>[4]怪物表!R919</f>
        <v>0.12000000000000004</v>
      </c>
      <c r="S918" s="5">
        <f>[4]怪物表!S919</f>
        <v>0.21600000000000008</v>
      </c>
      <c r="T918" s="5">
        <f>[4]怪物表!T919</f>
        <v>0.10800000000000004</v>
      </c>
      <c r="U918" s="5">
        <f>[4]怪物表!U919</f>
        <v>0</v>
      </c>
      <c r="V918" s="5">
        <f>[4]怪物表!V919</f>
        <v>0.10800000000000004</v>
      </c>
      <c r="W918" s="5">
        <f>[4]怪物表!W919</f>
        <v>0.10800000000000004</v>
      </c>
      <c r="X918" s="5">
        <f>[4]怪物表!X919</f>
        <v>0.10800000000000004</v>
      </c>
    </row>
    <row r="919" spans="2:24" ht="14.25" x14ac:dyDescent="0.2">
      <c r="B919" s="1" t="s">
        <v>2612</v>
      </c>
      <c r="C919" s="4">
        <v>26</v>
      </c>
      <c r="D919" s="5" t="str">
        <f>[4]怪物表!D920</f>
        <v>风系</v>
      </c>
      <c r="E919" s="5" t="str">
        <f>[4]怪物表!E920</f>
        <v>地脉</v>
      </c>
      <c r="F919" s="5">
        <f>[4]怪物表!F920</f>
        <v>0</v>
      </c>
      <c r="G919" s="5">
        <f>[4]怪物表!G920</f>
        <v>292</v>
      </c>
      <c r="H919" s="5">
        <f>[4]怪物表!H920</f>
        <v>70</v>
      </c>
      <c r="I919" s="5">
        <f>[4]怪物表!I920</f>
        <v>130</v>
      </c>
      <c r="J919" s="5">
        <f>[4]怪物表!J920</f>
        <v>60</v>
      </c>
      <c r="K919" s="5">
        <f>[4]怪物表!K920</f>
        <v>115</v>
      </c>
      <c r="L919" s="5">
        <f>[4]怪物表!L920</f>
        <v>0</v>
      </c>
      <c r="M919" s="5">
        <f>[4]怪物表!M920</f>
        <v>102</v>
      </c>
      <c r="N919" s="5">
        <f>[4]怪物表!N920</f>
        <v>0</v>
      </c>
      <c r="O919" s="5">
        <f>[4]怪物表!O920</f>
        <v>1.498</v>
      </c>
      <c r="P919" s="5">
        <f>[4]怪物表!P920</f>
        <v>0.1</v>
      </c>
      <c r="Q919" s="5">
        <f>[4]怪物表!Q920</f>
        <v>0.12500000000000003</v>
      </c>
      <c r="R919" s="5">
        <f>[4]怪物表!R920</f>
        <v>0.12500000000000003</v>
      </c>
      <c r="S919" s="5">
        <f>[4]怪物表!S920</f>
        <v>0.22500000000000009</v>
      </c>
      <c r="T919" s="5">
        <f>[4]怪物表!T920</f>
        <v>0.11250000000000004</v>
      </c>
      <c r="U919" s="5">
        <f>[4]怪物表!U920</f>
        <v>0</v>
      </c>
      <c r="V919" s="5">
        <f>[4]怪物表!V920</f>
        <v>0.11250000000000004</v>
      </c>
      <c r="W919" s="5">
        <f>[4]怪物表!W920</f>
        <v>0.11250000000000004</v>
      </c>
      <c r="X919" s="5">
        <f>[4]怪物表!X920</f>
        <v>0.11250000000000004</v>
      </c>
    </row>
    <row r="920" spans="2:24" ht="14.25" x14ac:dyDescent="0.2">
      <c r="B920" s="1" t="s">
        <v>2613</v>
      </c>
      <c r="C920" s="4">
        <v>27</v>
      </c>
      <c r="D920" s="5" t="str">
        <f>[4]怪物表!D921</f>
        <v>风系</v>
      </c>
      <c r="E920" s="5" t="str">
        <f>[4]怪物表!E921</f>
        <v>地脉</v>
      </c>
      <c r="F920" s="5">
        <f>[4]怪物表!F921</f>
        <v>0</v>
      </c>
      <c r="G920" s="5">
        <f>[4]怪物表!G921</f>
        <v>309</v>
      </c>
      <c r="H920" s="5">
        <f>[4]怪物表!H921</f>
        <v>73</v>
      </c>
      <c r="I920" s="5">
        <f>[4]怪物表!I921</f>
        <v>137</v>
      </c>
      <c r="J920" s="5">
        <f>[4]怪物表!J921</f>
        <v>63</v>
      </c>
      <c r="K920" s="5">
        <f>[4]怪物表!K921</f>
        <v>122</v>
      </c>
      <c r="L920" s="5">
        <f>[4]怪物表!L921</f>
        <v>0</v>
      </c>
      <c r="M920" s="5">
        <f>[4]怪物表!M921</f>
        <v>108</v>
      </c>
      <c r="N920" s="5">
        <f>[4]怪物表!N921</f>
        <v>0</v>
      </c>
      <c r="O920" s="5">
        <f>[4]怪物表!O921</f>
        <v>1.5209999999999999</v>
      </c>
      <c r="P920" s="5">
        <f>[4]怪物表!P921</f>
        <v>0.1</v>
      </c>
      <c r="Q920" s="5">
        <f>[4]怪物表!Q921</f>
        <v>0.12600000000000003</v>
      </c>
      <c r="R920" s="5">
        <f>[4]怪物表!R921</f>
        <v>0.13000000000000003</v>
      </c>
      <c r="S920" s="5">
        <f>[4]怪物表!S921</f>
        <v>0.2340000000000001</v>
      </c>
      <c r="T920" s="5">
        <f>[4]怪物表!T921</f>
        <v>0.11700000000000005</v>
      </c>
      <c r="U920" s="5">
        <f>[4]怪物表!U921</f>
        <v>0</v>
      </c>
      <c r="V920" s="5">
        <f>[4]怪物表!V921</f>
        <v>0.11700000000000005</v>
      </c>
      <c r="W920" s="5">
        <f>[4]怪物表!W921</f>
        <v>0.11700000000000005</v>
      </c>
      <c r="X920" s="5">
        <f>[4]怪物表!X921</f>
        <v>0.11700000000000005</v>
      </c>
    </row>
    <row r="921" spans="2:24" ht="14.25" x14ac:dyDescent="0.2">
      <c r="B921" s="1" t="s">
        <v>2614</v>
      </c>
      <c r="C921" s="4">
        <v>28</v>
      </c>
      <c r="D921" s="5" t="str">
        <f>[4]怪物表!D922</f>
        <v>风系</v>
      </c>
      <c r="E921" s="5" t="str">
        <f>[4]怪物表!E922</f>
        <v>地脉</v>
      </c>
      <c r="F921" s="5">
        <f>[4]怪物表!F922</f>
        <v>0</v>
      </c>
      <c r="G921" s="5">
        <f>[4]怪物表!G922</f>
        <v>325</v>
      </c>
      <c r="H921" s="5">
        <f>[4]怪物表!H922</f>
        <v>76</v>
      </c>
      <c r="I921" s="5">
        <f>[4]怪物表!I922</f>
        <v>145</v>
      </c>
      <c r="J921" s="5">
        <f>[4]怪物表!J922</f>
        <v>67</v>
      </c>
      <c r="K921" s="5">
        <f>[4]怪物表!K922</f>
        <v>128</v>
      </c>
      <c r="L921" s="5">
        <f>[4]怪物表!L922</f>
        <v>0</v>
      </c>
      <c r="M921" s="5">
        <f>[4]怪物表!M922</f>
        <v>114</v>
      </c>
      <c r="N921" s="5">
        <f>[4]怪物表!N922</f>
        <v>0</v>
      </c>
      <c r="O921" s="5">
        <f>[4]怪物表!O922</f>
        <v>1.544</v>
      </c>
      <c r="P921" s="5">
        <f>[4]怪物表!P922</f>
        <v>0.1</v>
      </c>
      <c r="Q921" s="5">
        <f>[4]怪物表!Q922</f>
        <v>0.12700000000000003</v>
      </c>
      <c r="R921" s="5">
        <f>[4]怪物表!R922</f>
        <v>0.13500000000000004</v>
      </c>
      <c r="S921" s="5">
        <f>[4]怪物表!S922</f>
        <v>0.2430000000000001</v>
      </c>
      <c r="T921" s="5">
        <f>[4]怪物表!T922</f>
        <v>0.12150000000000005</v>
      </c>
      <c r="U921" s="5">
        <f>[4]怪物表!U922</f>
        <v>0</v>
      </c>
      <c r="V921" s="5">
        <f>[4]怪物表!V922</f>
        <v>0.12150000000000005</v>
      </c>
      <c r="W921" s="5">
        <f>[4]怪物表!W922</f>
        <v>0.12150000000000005</v>
      </c>
      <c r="X921" s="5">
        <f>[4]怪物表!X922</f>
        <v>0.12150000000000005</v>
      </c>
    </row>
    <row r="922" spans="2:24" ht="14.25" x14ac:dyDescent="0.2">
      <c r="B922" s="1" t="s">
        <v>2615</v>
      </c>
      <c r="C922" s="4">
        <v>29</v>
      </c>
      <c r="D922" s="5" t="str">
        <f>[4]怪物表!D923</f>
        <v>风系</v>
      </c>
      <c r="E922" s="5" t="str">
        <f>[4]怪物表!E923</f>
        <v>地脉</v>
      </c>
      <c r="F922" s="5">
        <f>[4]怪物表!F923</f>
        <v>0</v>
      </c>
      <c r="G922" s="5">
        <f>[4]怪物表!G923</f>
        <v>342</v>
      </c>
      <c r="H922" s="5">
        <f>[4]怪物表!H923</f>
        <v>79</v>
      </c>
      <c r="I922" s="5">
        <f>[4]怪物表!I923</f>
        <v>152</v>
      </c>
      <c r="J922" s="5">
        <f>[4]怪物表!J923</f>
        <v>71</v>
      </c>
      <c r="K922" s="5">
        <f>[4]怪物表!K923</f>
        <v>135</v>
      </c>
      <c r="L922" s="5">
        <f>[4]怪物表!L923</f>
        <v>0</v>
      </c>
      <c r="M922" s="5">
        <f>[4]怪物表!M923</f>
        <v>120</v>
      </c>
      <c r="N922" s="5">
        <f>[4]怪物表!N923</f>
        <v>0</v>
      </c>
      <c r="O922" s="5">
        <f>[4]怪物表!O923</f>
        <v>1.5669999999999999</v>
      </c>
      <c r="P922" s="5">
        <f>[4]怪物表!P923</f>
        <v>0.1</v>
      </c>
      <c r="Q922" s="5">
        <f>[4]怪物表!Q923</f>
        <v>0.12800000000000003</v>
      </c>
      <c r="R922" s="5">
        <f>[4]怪物表!R923</f>
        <v>0.14000000000000004</v>
      </c>
      <c r="S922" s="5">
        <f>[4]怪物表!S923</f>
        <v>0.25200000000000011</v>
      </c>
      <c r="T922" s="5">
        <f>[4]怪物表!T923</f>
        <v>0.12600000000000006</v>
      </c>
      <c r="U922" s="5">
        <f>[4]怪物表!U923</f>
        <v>0</v>
      </c>
      <c r="V922" s="5">
        <f>[4]怪物表!V923</f>
        <v>0.12600000000000006</v>
      </c>
      <c r="W922" s="5">
        <f>[4]怪物表!W923</f>
        <v>0.12600000000000006</v>
      </c>
      <c r="X922" s="5">
        <f>[4]怪物表!X923</f>
        <v>0.12600000000000006</v>
      </c>
    </row>
    <row r="923" spans="2:24" ht="14.25" x14ac:dyDescent="0.2">
      <c r="B923" s="1" t="s">
        <v>2616</v>
      </c>
      <c r="C923" s="4">
        <v>30</v>
      </c>
      <c r="D923" s="5" t="str">
        <f>[4]怪物表!D924</f>
        <v>风系</v>
      </c>
      <c r="E923" s="5" t="str">
        <f>[4]怪物表!E924</f>
        <v>地脉</v>
      </c>
      <c r="F923" s="5">
        <f>[4]怪物表!F924</f>
        <v>0</v>
      </c>
      <c r="G923" s="5">
        <f>[4]怪物表!G924</f>
        <v>361</v>
      </c>
      <c r="H923" s="5">
        <f>[4]怪物表!H924</f>
        <v>82</v>
      </c>
      <c r="I923" s="5">
        <f>[4]怪物表!I924</f>
        <v>160</v>
      </c>
      <c r="J923" s="5">
        <f>[4]怪物表!J924</f>
        <v>74</v>
      </c>
      <c r="K923" s="5">
        <f>[4]怪物表!K924</f>
        <v>142</v>
      </c>
      <c r="L923" s="5">
        <f>[4]怪物表!L924</f>
        <v>0</v>
      </c>
      <c r="M923" s="5">
        <f>[4]怪物表!M924</f>
        <v>126</v>
      </c>
      <c r="N923" s="5">
        <f>[4]怪物表!N924</f>
        <v>0</v>
      </c>
      <c r="O923" s="5">
        <f>[4]怪物表!O924</f>
        <v>1.5899999999999999</v>
      </c>
      <c r="P923" s="5">
        <f>[4]怪物表!P924</f>
        <v>0.1</v>
      </c>
      <c r="Q923" s="5">
        <f>[4]怪物表!Q924</f>
        <v>0.12900000000000003</v>
      </c>
      <c r="R923" s="5">
        <f>[4]怪物表!R924</f>
        <v>0.14500000000000005</v>
      </c>
      <c r="S923" s="5">
        <f>[4]怪物表!S924</f>
        <v>0.26100000000000012</v>
      </c>
      <c r="T923" s="5">
        <f>[4]怪物表!T924</f>
        <v>0.13050000000000006</v>
      </c>
      <c r="U923" s="5">
        <f>[4]怪物表!U924</f>
        <v>0</v>
      </c>
      <c r="V923" s="5">
        <f>[4]怪物表!V924</f>
        <v>0.13050000000000006</v>
      </c>
      <c r="W923" s="5">
        <f>[4]怪物表!W924</f>
        <v>0.13050000000000006</v>
      </c>
      <c r="X923" s="5">
        <f>[4]怪物表!X924</f>
        <v>0.13050000000000006</v>
      </c>
    </row>
    <row r="924" spans="2:24" ht="14.25" x14ac:dyDescent="0.2">
      <c r="B924" s="1" t="s">
        <v>2617</v>
      </c>
      <c r="C924" s="4">
        <v>31</v>
      </c>
      <c r="D924" s="5" t="str">
        <f>[4]怪物表!D925</f>
        <v>风系</v>
      </c>
      <c r="E924" s="5" t="str">
        <f>[4]怪物表!E925</f>
        <v>地脉</v>
      </c>
      <c r="F924" s="5">
        <f>[4]怪物表!F925</f>
        <v>0</v>
      </c>
      <c r="G924" s="5">
        <f>[4]怪物表!G925</f>
        <v>380</v>
      </c>
      <c r="H924" s="5">
        <f>[4]怪物表!H925</f>
        <v>85</v>
      </c>
      <c r="I924" s="5">
        <f>[4]怪物表!I925</f>
        <v>168</v>
      </c>
      <c r="J924" s="5">
        <f>[4]怪物表!J925</f>
        <v>78</v>
      </c>
      <c r="K924" s="5">
        <f>[4]怪物表!K925</f>
        <v>149</v>
      </c>
      <c r="L924" s="5">
        <f>[4]怪物表!L925</f>
        <v>0</v>
      </c>
      <c r="M924" s="5">
        <f>[4]怪物表!M925</f>
        <v>132</v>
      </c>
      <c r="N924" s="5">
        <f>[4]怪物表!N925</f>
        <v>0</v>
      </c>
      <c r="O924" s="5">
        <f>[4]怪物表!O925</f>
        <v>1.613</v>
      </c>
      <c r="P924" s="5">
        <f>[4]怪物表!P925</f>
        <v>0.1</v>
      </c>
      <c r="Q924" s="5">
        <f>[4]怪物表!Q925</f>
        <v>0.13000000000000003</v>
      </c>
      <c r="R924" s="5">
        <f>[4]怪物表!R925</f>
        <v>0.15000000000000005</v>
      </c>
      <c r="S924" s="5">
        <f>[4]怪物表!S925</f>
        <v>0.27000000000000013</v>
      </c>
      <c r="T924" s="5">
        <f>[4]怪物表!T925</f>
        <v>0.13500000000000006</v>
      </c>
      <c r="U924" s="5">
        <f>[4]怪物表!U925</f>
        <v>0</v>
      </c>
      <c r="V924" s="5">
        <f>[4]怪物表!V925</f>
        <v>0.13500000000000006</v>
      </c>
      <c r="W924" s="5">
        <f>[4]怪物表!W925</f>
        <v>0.13500000000000006</v>
      </c>
      <c r="X924" s="5">
        <f>[4]怪物表!X925</f>
        <v>0.13500000000000006</v>
      </c>
    </row>
    <row r="925" spans="2:24" ht="14.25" x14ac:dyDescent="0.2">
      <c r="B925" s="1" t="s">
        <v>2618</v>
      </c>
      <c r="C925" s="4">
        <v>32</v>
      </c>
      <c r="D925" s="5" t="str">
        <f>[4]怪物表!D926</f>
        <v>风系</v>
      </c>
      <c r="E925" s="5" t="str">
        <f>[4]怪物表!E926</f>
        <v>地脉</v>
      </c>
      <c r="F925" s="5">
        <f>[4]怪物表!F926</f>
        <v>0</v>
      </c>
      <c r="G925" s="5">
        <f>[4]怪物表!G926</f>
        <v>399</v>
      </c>
      <c r="H925" s="5">
        <f>[4]怪物表!H926</f>
        <v>88</v>
      </c>
      <c r="I925" s="5">
        <f>[4]怪物表!I926</f>
        <v>176</v>
      </c>
      <c r="J925" s="5">
        <f>[4]怪物表!J926</f>
        <v>81</v>
      </c>
      <c r="K925" s="5">
        <f>[4]怪物表!K926</f>
        <v>156</v>
      </c>
      <c r="L925" s="5">
        <f>[4]怪物表!L926</f>
        <v>0</v>
      </c>
      <c r="M925" s="5">
        <f>[4]怪物表!M926</f>
        <v>138</v>
      </c>
      <c r="N925" s="5">
        <f>[4]怪物表!N926</f>
        <v>0</v>
      </c>
      <c r="O925" s="5">
        <f>[4]怪物表!O926</f>
        <v>1.6360000000000001</v>
      </c>
      <c r="P925" s="5">
        <f>[4]怪物表!P926</f>
        <v>0.1</v>
      </c>
      <c r="Q925" s="5">
        <f>[4]怪物表!Q926</f>
        <v>0.13100000000000003</v>
      </c>
      <c r="R925" s="5">
        <f>[4]怪物表!R926</f>
        <v>0.15500000000000005</v>
      </c>
      <c r="S925" s="5">
        <f>[4]怪物表!S926</f>
        <v>0.27900000000000014</v>
      </c>
      <c r="T925" s="5">
        <f>[4]怪物表!T926</f>
        <v>0.13950000000000007</v>
      </c>
      <c r="U925" s="5">
        <f>[4]怪物表!U926</f>
        <v>0</v>
      </c>
      <c r="V925" s="5">
        <f>[4]怪物表!V926</f>
        <v>0.13950000000000007</v>
      </c>
      <c r="W925" s="5">
        <f>[4]怪物表!W926</f>
        <v>0.13950000000000007</v>
      </c>
      <c r="X925" s="5">
        <f>[4]怪物表!X926</f>
        <v>0.13950000000000007</v>
      </c>
    </row>
    <row r="926" spans="2:24" ht="14.25" x14ac:dyDescent="0.2">
      <c r="B926" s="1" t="s">
        <v>2619</v>
      </c>
      <c r="C926" s="4">
        <v>33</v>
      </c>
      <c r="D926" s="5" t="str">
        <f>[4]怪物表!D927</f>
        <v>风系</v>
      </c>
      <c r="E926" s="5" t="str">
        <f>[4]怪物表!E927</f>
        <v>地脉</v>
      </c>
      <c r="F926" s="5">
        <f>[4]怪物表!F927</f>
        <v>0</v>
      </c>
      <c r="G926" s="5">
        <f>[4]怪物表!G927</f>
        <v>418</v>
      </c>
      <c r="H926" s="5">
        <f>[4]怪物表!H927</f>
        <v>91</v>
      </c>
      <c r="I926" s="5">
        <f>[4]怪物表!I927</f>
        <v>185</v>
      </c>
      <c r="J926" s="5">
        <f>[4]怪物表!J927</f>
        <v>86</v>
      </c>
      <c r="K926" s="5">
        <f>[4]怪物表!K927</f>
        <v>164</v>
      </c>
      <c r="L926" s="5">
        <f>[4]怪物表!L927</f>
        <v>0</v>
      </c>
      <c r="M926" s="5">
        <f>[4]怪物表!M927</f>
        <v>145</v>
      </c>
      <c r="N926" s="5">
        <f>[4]怪物表!N927</f>
        <v>0</v>
      </c>
      <c r="O926" s="5">
        <f>[4]怪物表!O927</f>
        <v>1.6589999999999998</v>
      </c>
      <c r="P926" s="5">
        <f>[4]怪物表!P927</f>
        <v>0.1</v>
      </c>
      <c r="Q926" s="5">
        <f>[4]怪物表!Q927</f>
        <v>0.13200000000000003</v>
      </c>
      <c r="R926" s="5">
        <f>[4]怪物表!R927</f>
        <v>0.16000000000000006</v>
      </c>
      <c r="S926" s="5">
        <f>[4]怪物表!S927</f>
        <v>0.28800000000000014</v>
      </c>
      <c r="T926" s="5">
        <f>[4]怪物表!T927</f>
        <v>0.14400000000000007</v>
      </c>
      <c r="U926" s="5">
        <f>[4]怪物表!U927</f>
        <v>0</v>
      </c>
      <c r="V926" s="5">
        <f>[4]怪物表!V927</f>
        <v>0.14400000000000007</v>
      </c>
      <c r="W926" s="5">
        <f>[4]怪物表!W927</f>
        <v>0.14400000000000007</v>
      </c>
      <c r="X926" s="5">
        <f>[4]怪物表!X927</f>
        <v>0.14400000000000007</v>
      </c>
    </row>
    <row r="927" spans="2:24" ht="14.25" x14ac:dyDescent="0.2">
      <c r="B927" s="1" t="s">
        <v>2620</v>
      </c>
      <c r="C927" s="4">
        <v>34</v>
      </c>
      <c r="D927" s="5" t="str">
        <f>[4]怪物表!D928</f>
        <v>风系</v>
      </c>
      <c r="E927" s="5" t="str">
        <f>[4]怪物表!E928</f>
        <v>地脉</v>
      </c>
      <c r="F927" s="5">
        <f>[4]怪物表!F928</f>
        <v>0</v>
      </c>
      <c r="G927" s="5">
        <f>[4]怪物表!G928</f>
        <v>436</v>
      </c>
      <c r="H927" s="5">
        <f>[4]怪物表!H928</f>
        <v>94</v>
      </c>
      <c r="I927" s="5">
        <f>[4]怪物表!I928</f>
        <v>194</v>
      </c>
      <c r="J927" s="5">
        <f>[4]怪物表!J928</f>
        <v>90</v>
      </c>
      <c r="K927" s="5">
        <f>[4]怪物表!K928</f>
        <v>171</v>
      </c>
      <c r="L927" s="5">
        <f>[4]怪物表!L928</f>
        <v>0</v>
      </c>
      <c r="M927" s="5">
        <f>[4]怪物表!M928</f>
        <v>152</v>
      </c>
      <c r="N927" s="5">
        <f>[4]怪物表!N928</f>
        <v>0</v>
      </c>
      <c r="O927" s="5">
        <f>[4]怪物表!O928</f>
        <v>1.6819999999999999</v>
      </c>
      <c r="P927" s="5">
        <f>[4]怪物表!P928</f>
        <v>0.1</v>
      </c>
      <c r="Q927" s="5">
        <f>[4]怪物表!Q928</f>
        <v>0.13300000000000003</v>
      </c>
      <c r="R927" s="5">
        <f>[4]怪物表!R928</f>
        <v>0.16500000000000006</v>
      </c>
      <c r="S927" s="5">
        <f>[4]怪物表!S928</f>
        <v>0.29700000000000015</v>
      </c>
      <c r="T927" s="5">
        <f>[4]怪物表!T928</f>
        <v>0.14850000000000008</v>
      </c>
      <c r="U927" s="5">
        <f>[4]怪物表!U928</f>
        <v>0</v>
      </c>
      <c r="V927" s="5">
        <f>[4]怪物表!V928</f>
        <v>0.14850000000000008</v>
      </c>
      <c r="W927" s="5">
        <f>[4]怪物表!W928</f>
        <v>0.14850000000000008</v>
      </c>
      <c r="X927" s="5">
        <f>[4]怪物表!X928</f>
        <v>0.14850000000000008</v>
      </c>
    </row>
    <row r="928" spans="2:24" ht="14.25" x14ac:dyDescent="0.2">
      <c r="B928" s="1" t="s">
        <v>2621</v>
      </c>
      <c r="C928" s="4">
        <v>35</v>
      </c>
      <c r="D928" s="5" t="str">
        <f>[4]怪物表!D929</f>
        <v>风系</v>
      </c>
      <c r="E928" s="5" t="str">
        <f>[4]怪物表!E929</f>
        <v>地脉</v>
      </c>
      <c r="F928" s="5">
        <f>[4]怪物表!F929</f>
        <v>0</v>
      </c>
      <c r="G928" s="5">
        <f>[4]怪物表!G929</f>
        <v>456</v>
      </c>
      <c r="H928" s="5">
        <f>[4]怪物表!H929</f>
        <v>97</v>
      </c>
      <c r="I928" s="5">
        <f>[4]怪物表!I929</f>
        <v>202</v>
      </c>
      <c r="J928" s="5">
        <f>[4]怪物表!J929</f>
        <v>94</v>
      </c>
      <c r="K928" s="5">
        <f>[4]怪物表!K929</f>
        <v>179</v>
      </c>
      <c r="L928" s="5">
        <f>[4]怪物表!L929</f>
        <v>0</v>
      </c>
      <c r="M928" s="5">
        <f>[4]怪物表!M929</f>
        <v>159</v>
      </c>
      <c r="N928" s="5">
        <f>[4]怪物表!N929</f>
        <v>0</v>
      </c>
      <c r="O928" s="5">
        <f>[4]怪物表!O929</f>
        <v>1.7050000000000001</v>
      </c>
      <c r="P928" s="5">
        <f>[4]怪物表!P929</f>
        <v>0.1</v>
      </c>
      <c r="Q928" s="5">
        <f>[4]怪物表!Q929</f>
        <v>0.13400000000000004</v>
      </c>
      <c r="R928" s="5">
        <f>[4]怪物表!R929</f>
        <v>0.17000000000000007</v>
      </c>
      <c r="S928" s="5">
        <f>[4]怪物表!S929</f>
        <v>0.30600000000000016</v>
      </c>
      <c r="T928" s="5">
        <f>[4]怪物表!T929</f>
        <v>0.15300000000000008</v>
      </c>
      <c r="U928" s="5">
        <f>[4]怪物表!U929</f>
        <v>0</v>
      </c>
      <c r="V928" s="5">
        <f>[4]怪物表!V929</f>
        <v>0.15300000000000008</v>
      </c>
      <c r="W928" s="5">
        <f>[4]怪物表!W929</f>
        <v>0.15300000000000008</v>
      </c>
      <c r="X928" s="5">
        <f>[4]怪物表!X929</f>
        <v>0.15300000000000008</v>
      </c>
    </row>
    <row r="929" spans="2:24" ht="14.25" x14ac:dyDescent="0.2">
      <c r="B929" s="1" t="s">
        <v>2622</v>
      </c>
      <c r="C929" s="4">
        <v>36</v>
      </c>
      <c r="D929" s="5" t="str">
        <f>[4]怪物表!D930</f>
        <v>风系</v>
      </c>
      <c r="E929" s="5" t="str">
        <f>[4]怪物表!E930</f>
        <v>地脉</v>
      </c>
      <c r="F929" s="5">
        <f>[4]怪物表!F930</f>
        <v>0</v>
      </c>
      <c r="G929" s="5">
        <f>[4]怪物表!G930</f>
        <v>477</v>
      </c>
      <c r="H929" s="5">
        <f>[4]怪物表!H930</f>
        <v>101</v>
      </c>
      <c r="I929" s="5">
        <f>[4]怪物表!I930</f>
        <v>211</v>
      </c>
      <c r="J929" s="5">
        <f>[4]怪物表!J930</f>
        <v>98</v>
      </c>
      <c r="K929" s="5">
        <f>[4]怪物表!K930</f>
        <v>187</v>
      </c>
      <c r="L929" s="5">
        <f>[4]怪物表!L930</f>
        <v>0</v>
      </c>
      <c r="M929" s="5">
        <f>[4]怪物表!M930</f>
        <v>166</v>
      </c>
      <c r="N929" s="5">
        <f>[4]怪物表!N930</f>
        <v>0</v>
      </c>
      <c r="O929" s="5">
        <f>[4]怪物表!O930</f>
        <v>1.728</v>
      </c>
      <c r="P929" s="5">
        <f>[4]怪物表!P930</f>
        <v>0.1</v>
      </c>
      <c r="Q929" s="5">
        <f>[4]怪物表!Q930</f>
        <v>0.13500000000000004</v>
      </c>
      <c r="R929" s="5">
        <f>[4]怪物表!R930</f>
        <v>0.17500000000000007</v>
      </c>
      <c r="S929" s="5">
        <f>[4]怪物表!S930</f>
        <v>0.31500000000000017</v>
      </c>
      <c r="T929" s="5">
        <f>[4]怪物表!T930</f>
        <v>0.15750000000000008</v>
      </c>
      <c r="U929" s="5">
        <f>[4]怪物表!U930</f>
        <v>0</v>
      </c>
      <c r="V929" s="5">
        <f>[4]怪物表!V930</f>
        <v>0.15750000000000008</v>
      </c>
      <c r="W929" s="5">
        <f>[4]怪物表!W930</f>
        <v>0.15750000000000008</v>
      </c>
      <c r="X929" s="5">
        <f>[4]怪物表!X930</f>
        <v>0.15750000000000008</v>
      </c>
    </row>
    <row r="930" spans="2:24" ht="14.25" x14ac:dyDescent="0.2">
      <c r="B930" s="1" t="s">
        <v>2623</v>
      </c>
      <c r="C930" s="4">
        <v>37</v>
      </c>
      <c r="D930" s="5" t="str">
        <f>[4]怪物表!D931</f>
        <v>风系</v>
      </c>
      <c r="E930" s="5" t="str">
        <f>[4]怪物表!E931</f>
        <v>地脉</v>
      </c>
      <c r="F930" s="5">
        <f>[4]怪物表!F931</f>
        <v>0</v>
      </c>
      <c r="G930" s="5">
        <f>[4]怪物表!G931</f>
        <v>498</v>
      </c>
      <c r="H930" s="5">
        <f>[4]怪物表!H931</f>
        <v>105</v>
      </c>
      <c r="I930" s="5">
        <f>[4]怪物表!I931</f>
        <v>220</v>
      </c>
      <c r="J930" s="5">
        <f>[4]怪物表!J931</f>
        <v>102</v>
      </c>
      <c r="K930" s="5">
        <f>[4]怪物表!K931</f>
        <v>195</v>
      </c>
      <c r="L930" s="5">
        <f>[4]怪物表!L931</f>
        <v>0</v>
      </c>
      <c r="M930" s="5">
        <f>[4]怪物表!M931</f>
        <v>173</v>
      </c>
      <c r="N930" s="5">
        <f>[4]怪物表!N931</f>
        <v>0</v>
      </c>
      <c r="O930" s="5">
        <f>[4]怪物表!O931</f>
        <v>1.7509999999999999</v>
      </c>
      <c r="P930" s="5">
        <f>[4]怪物表!P931</f>
        <v>0.1</v>
      </c>
      <c r="Q930" s="5">
        <f>[4]怪物表!Q931</f>
        <v>0.13600000000000004</v>
      </c>
      <c r="R930" s="5">
        <f>[4]怪物表!R931</f>
        <v>0.18000000000000008</v>
      </c>
      <c r="S930" s="5">
        <f>[4]怪物表!S931</f>
        <v>0.32400000000000018</v>
      </c>
      <c r="T930" s="5">
        <f>[4]怪物表!T931</f>
        <v>0.16200000000000009</v>
      </c>
      <c r="U930" s="5">
        <f>[4]怪物表!U931</f>
        <v>0</v>
      </c>
      <c r="V930" s="5">
        <f>[4]怪物表!V931</f>
        <v>0.16200000000000009</v>
      </c>
      <c r="W930" s="5">
        <f>[4]怪物表!W931</f>
        <v>0.16200000000000009</v>
      </c>
      <c r="X930" s="5">
        <f>[4]怪物表!X931</f>
        <v>0.16200000000000009</v>
      </c>
    </row>
    <row r="931" spans="2:24" ht="14.25" x14ac:dyDescent="0.2">
      <c r="B931" s="1" t="s">
        <v>2624</v>
      </c>
      <c r="C931" s="4">
        <v>38</v>
      </c>
      <c r="D931" s="5" t="str">
        <f>[4]怪物表!D932</f>
        <v>风系</v>
      </c>
      <c r="E931" s="5" t="str">
        <f>[4]怪物表!E932</f>
        <v>地脉</v>
      </c>
      <c r="F931" s="5">
        <f>[4]怪物表!F932</f>
        <v>0</v>
      </c>
      <c r="G931" s="5">
        <f>[4]怪物表!G932</f>
        <v>519</v>
      </c>
      <c r="H931" s="5">
        <f>[4]怪物表!H932</f>
        <v>109</v>
      </c>
      <c r="I931" s="5">
        <f>[4]怪物表!I932</f>
        <v>230</v>
      </c>
      <c r="J931" s="5">
        <f>[4]怪物表!J932</f>
        <v>107</v>
      </c>
      <c r="K931" s="5">
        <f>[4]怪物表!K932</f>
        <v>204</v>
      </c>
      <c r="L931" s="5">
        <f>[4]怪物表!L932</f>
        <v>0</v>
      </c>
      <c r="M931" s="5">
        <f>[4]怪物表!M932</f>
        <v>180</v>
      </c>
      <c r="N931" s="5">
        <f>[4]怪物表!N932</f>
        <v>0</v>
      </c>
      <c r="O931" s="5">
        <f>[4]怪物表!O932</f>
        <v>1.774</v>
      </c>
      <c r="P931" s="5">
        <f>[4]怪物表!P932</f>
        <v>0.1</v>
      </c>
      <c r="Q931" s="5">
        <f>[4]怪物表!Q932</f>
        <v>0.13700000000000004</v>
      </c>
      <c r="R931" s="5">
        <f>[4]怪物表!R932</f>
        <v>0.18500000000000008</v>
      </c>
      <c r="S931" s="5">
        <f>[4]怪物表!S932</f>
        <v>0.33300000000000018</v>
      </c>
      <c r="T931" s="5">
        <f>[4]怪物表!T932</f>
        <v>0.16650000000000009</v>
      </c>
      <c r="U931" s="5">
        <f>[4]怪物表!U932</f>
        <v>0</v>
      </c>
      <c r="V931" s="5">
        <f>[4]怪物表!V932</f>
        <v>0.16650000000000009</v>
      </c>
      <c r="W931" s="5">
        <f>[4]怪物表!W932</f>
        <v>0.16650000000000009</v>
      </c>
      <c r="X931" s="5">
        <f>[4]怪物表!X932</f>
        <v>0.16650000000000009</v>
      </c>
    </row>
    <row r="932" spans="2:24" ht="14.25" x14ac:dyDescent="0.2">
      <c r="B932" s="1" t="s">
        <v>2625</v>
      </c>
      <c r="C932" s="4">
        <v>39</v>
      </c>
      <c r="D932" s="5" t="str">
        <f>[4]怪物表!D933</f>
        <v>风系</v>
      </c>
      <c r="E932" s="5" t="str">
        <f>[4]怪物表!E933</f>
        <v>地脉</v>
      </c>
      <c r="F932" s="5">
        <f>[4]怪物表!F933</f>
        <v>0</v>
      </c>
      <c r="G932" s="5">
        <f>[4]怪物表!G933</f>
        <v>539</v>
      </c>
      <c r="H932" s="5">
        <f>[4]怪物表!H933</f>
        <v>113</v>
      </c>
      <c r="I932" s="5">
        <f>[4]怪物表!I933</f>
        <v>240</v>
      </c>
      <c r="J932" s="5">
        <f>[4]怪物表!J933</f>
        <v>111</v>
      </c>
      <c r="K932" s="5">
        <f>[4]怪物表!K933</f>
        <v>212</v>
      </c>
      <c r="L932" s="5">
        <f>[4]怪物表!L933</f>
        <v>0</v>
      </c>
      <c r="M932" s="5">
        <f>[4]怪物表!M933</f>
        <v>187</v>
      </c>
      <c r="N932" s="5">
        <f>[4]怪物表!N933</f>
        <v>0</v>
      </c>
      <c r="O932" s="5">
        <f>[4]怪物表!O933</f>
        <v>1.7969999999999999</v>
      </c>
      <c r="P932" s="5">
        <f>[4]怪物表!P933</f>
        <v>0.1</v>
      </c>
      <c r="Q932" s="5">
        <f>[4]怪物表!Q933</f>
        <v>0.13800000000000004</v>
      </c>
      <c r="R932" s="5">
        <f>[4]怪物表!R933</f>
        <v>0.19000000000000009</v>
      </c>
      <c r="S932" s="5">
        <f>[4]怪物表!S933</f>
        <v>0.34200000000000019</v>
      </c>
      <c r="T932" s="5">
        <f>[4]怪物表!T933</f>
        <v>0.1710000000000001</v>
      </c>
      <c r="U932" s="5">
        <f>[4]怪物表!U933</f>
        <v>0</v>
      </c>
      <c r="V932" s="5">
        <f>[4]怪物表!V933</f>
        <v>0.1710000000000001</v>
      </c>
      <c r="W932" s="5">
        <f>[4]怪物表!W933</f>
        <v>0.1710000000000001</v>
      </c>
      <c r="X932" s="5">
        <f>[4]怪物表!X933</f>
        <v>0.1710000000000001</v>
      </c>
    </row>
    <row r="933" spans="2:24" ht="14.25" x14ac:dyDescent="0.2">
      <c r="B933" s="1" t="s">
        <v>2626</v>
      </c>
      <c r="C933" s="4">
        <v>40</v>
      </c>
      <c r="D933" s="5" t="str">
        <f>[4]怪物表!D934</f>
        <v>风系</v>
      </c>
      <c r="E933" s="5" t="str">
        <f>[4]怪物表!E934</f>
        <v>地脉</v>
      </c>
      <c r="F933" s="5">
        <f>[4]怪物表!F934</f>
        <v>0</v>
      </c>
      <c r="G933" s="5">
        <f>[4]怪物表!G934</f>
        <v>560</v>
      </c>
      <c r="H933" s="5">
        <f>[4]怪物表!H934</f>
        <v>117</v>
      </c>
      <c r="I933" s="5">
        <f>[4]怪物表!I934</f>
        <v>250</v>
      </c>
      <c r="J933" s="5">
        <f>[4]怪物表!J934</f>
        <v>116</v>
      </c>
      <c r="K933" s="5">
        <f>[4]怪物表!K934</f>
        <v>221</v>
      </c>
      <c r="L933" s="5">
        <f>[4]怪物表!L934</f>
        <v>0</v>
      </c>
      <c r="M933" s="5">
        <f>[4]怪物表!M934</f>
        <v>194</v>
      </c>
      <c r="N933" s="5">
        <f>[4]怪物表!N934</f>
        <v>0</v>
      </c>
      <c r="O933" s="5">
        <f>[4]怪物表!O934</f>
        <v>1.82</v>
      </c>
      <c r="P933" s="5">
        <f>[4]怪物表!P934</f>
        <v>0.1</v>
      </c>
      <c r="Q933" s="5">
        <f>[4]怪物表!Q934</f>
        <v>0.13900000000000004</v>
      </c>
      <c r="R933" s="5">
        <f>[4]怪物表!R934</f>
        <v>0.19500000000000009</v>
      </c>
      <c r="S933" s="5">
        <f>[4]怪物表!S934</f>
        <v>0.3510000000000002</v>
      </c>
      <c r="T933" s="5">
        <f>[4]怪物表!T934</f>
        <v>0.1755000000000001</v>
      </c>
      <c r="U933" s="5">
        <f>[4]怪物表!U934</f>
        <v>0</v>
      </c>
      <c r="V933" s="5">
        <f>[4]怪物表!V934</f>
        <v>0.1755000000000001</v>
      </c>
      <c r="W933" s="5">
        <f>[4]怪物表!W934</f>
        <v>0.1755000000000001</v>
      </c>
      <c r="X933" s="5">
        <f>[4]怪物表!X934</f>
        <v>0.1755000000000001</v>
      </c>
    </row>
    <row r="934" spans="2:24" ht="14.25" x14ac:dyDescent="0.2">
      <c r="B934" s="1" t="s">
        <v>2627</v>
      </c>
      <c r="C934" s="4">
        <v>41</v>
      </c>
      <c r="D934" s="5" t="str">
        <f>[4]怪物表!D935</f>
        <v>风系</v>
      </c>
      <c r="E934" s="5" t="str">
        <f>[4]怪物表!E935</f>
        <v>地脉</v>
      </c>
      <c r="F934" s="5">
        <f>[4]怪物表!F935</f>
        <v>0</v>
      </c>
      <c r="G934" s="5">
        <f>[4]怪物表!G935</f>
        <v>582</v>
      </c>
      <c r="H934" s="5">
        <f>[4]怪物表!H935</f>
        <v>121</v>
      </c>
      <c r="I934" s="5">
        <f>[4]怪物表!I935</f>
        <v>260</v>
      </c>
      <c r="J934" s="5">
        <f>[4]怪物表!J935</f>
        <v>120</v>
      </c>
      <c r="K934" s="5">
        <f>[4]怪物表!K935</f>
        <v>230</v>
      </c>
      <c r="L934" s="5">
        <f>[4]怪物表!L935</f>
        <v>0</v>
      </c>
      <c r="M934" s="5">
        <f>[4]怪物表!M935</f>
        <v>201</v>
      </c>
      <c r="N934" s="5">
        <f>[4]怪物表!N935</f>
        <v>0</v>
      </c>
      <c r="O934" s="5">
        <f>[4]怪物表!O935</f>
        <v>1.843</v>
      </c>
      <c r="P934" s="5">
        <f>[4]怪物表!P935</f>
        <v>0.1</v>
      </c>
      <c r="Q934" s="5">
        <f>[4]怪物表!Q935</f>
        <v>0.14000000000000004</v>
      </c>
      <c r="R934" s="5">
        <f>[4]怪物表!R935</f>
        <v>0.20000000000000009</v>
      </c>
      <c r="S934" s="5">
        <f>[4]怪物表!S935</f>
        <v>0.36000000000000021</v>
      </c>
      <c r="T934" s="5">
        <f>[4]怪物表!T935</f>
        <v>0.1800000000000001</v>
      </c>
      <c r="U934" s="5">
        <f>[4]怪物表!U935</f>
        <v>0</v>
      </c>
      <c r="V934" s="5">
        <f>[4]怪物表!V935</f>
        <v>0.1800000000000001</v>
      </c>
      <c r="W934" s="5">
        <f>[4]怪物表!W935</f>
        <v>0.1800000000000001</v>
      </c>
      <c r="X934" s="5">
        <f>[4]怪物表!X935</f>
        <v>0.1800000000000001</v>
      </c>
    </row>
    <row r="935" spans="2:24" ht="14.25" x14ac:dyDescent="0.2">
      <c r="B935" s="1" t="s">
        <v>2628</v>
      </c>
      <c r="C935" s="4">
        <v>42</v>
      </c>
      <c r="D935" s="5" t="str">
        <f>[4]怪物表!D936</f>
        <v>风系</v>
      </c>
      <c r="E935" s="5" t="str">
        <f>[4]怪物表!E936</f>
        <v>地脉</v>
      </c>
      <c r="F935" s="5">
        <f>[4]怪物表!F936</f>
        <v>0</v>
      </c>
      <c r="G935" s="5">
        <f>[4]怪物表!G936</f>
        <v>604</v>
      </c>
      <c r="H935" s="5">
        <f>[4]怪物表!H936</f>
        <v>125</v>
      </c>
      <c r="I935" s="5">
        <f>[4]怪物表!I936</f>
        <v>270</v>
      </c>
      <c r="J935" s="5">
        <f>[4]怪物表!J936</f>
        <v>125</v>
      </c>
      <c r="K935" s="5">
        <f>[4]怪物表!K936</f>
        <v>238</v>
      </c>
      <c r="L935" s="5">
        <f>[4]怪物表!L936</f>
        <v>0</v>
      </c>
      <c r="M935" s="5">
        <f>[4]怪物表!M936</f>
        <v>209</v>
      </c>
      <c r="N935" s="5">
        <f>[4]怪物表!N936</f>
        <v>0</v>
      </c>
      <c r="O935" s="5">
        <f>[4]怪物表!O936</f>
        <v>1.8660000000000001</v>
      </c>
      <c r="P935" s="5">
        <f>[4]怪物表!P936</f>
        <v>0.1</v>
      </c>
      <c r="Q935" s="5">
        <f>[4]怪物表!Q936</f>
        <v>0.14100000000000004</v>
      </c>
      <c r="R935" s="5">
        <f>[4]怪物表!R936</f>
        <v>0.2050000000000001</v>
      </c>
      <c r="S935" s="5">
        <f>[4]怪物表!S936</f>
        <v>0.36900000000000022</v>
      </c>
      <c r="T935" s="5">
        <f>[4]怪物表!T936</f>
        <v>0.18450000000000011</v>
      </c>
      <c r="U935" s="5">
        <f>[4]怪物表!U936</f>
        <v>0</v>
      </c>
      <c r="V935" s="5">
        <f>[4]怪物表!V936</f>
        <v>0.18450000000000011</v>
      </c>
      <c r="W935" s="5">
        <f>[4]怪物表!W936</f>
        <v>0.18450000000000011</v>
      </c>
      <c r="X935" s="5">
        <f>[4]怪物表!X936</f>
        <v>0.18450000000000011</v>
      </c>
    </row>
    <row r="936" spans="2:24" ht="14.25" x14ac:dyDescent="0.2">
      <c r="B936" s="1" t="s">
        <v>1325</v>
      </c>
      <c r="C936" s="4">
        <v>43</v>
      </c>
      <c r="D936" s="5" t="str">
        <f>[4]怪物表!D937</f>
        <v>风系</v>
      </c>
      <c r="E936" s="5" t="str">
        <f>[4]怪物表!E937</f>
        <v>地脉</v>
      </c>
      <c r="F936" s="5">
        <f>[4]怪物表!F937</f>
        <v>0</v>
      </c>
      <c r="G936" s="5">
        <f>[4]怪物表!G937</f>
        <v>627</v>
      </c>
      <c r="H936" s="5">
        <f>[4]怪物表!H937</f>
        <v>129</v>
      </c>
      <c r="I936" s="5">
        <f>[4]怪物表!I937</f>
        <v>280</v>
      </c>
      <c r="J936" s="5">
        <f>[4]怪物表!J937</f>
        <v>129</v>
      </c>
      <c r="K936" s="5">
        <f>[4]怪物表!K937</f>
        <v>248</v>
      </c>
      <c r="L936" s="5">
        <f>[4]怪物表!L937</f>
        <v>0</v>
      </c>
      <c r="M936" s="5">
        <f>[4]怪物表!M937</f>
        <v>217</v>
      </c>
      <c r="N936" s="5">
        <f>[4]怪物表!N937</f>
        <v>0</v>
      </c>
      <c r="O936" s="5">
        <f>[4]怪物表!O937</f>
        <v>1.8889999999999998</v>
      </c>
      <c r="P936" s="5">
        <f>[4]怪物表!P937</f>
        <v>0.1</v>
      </c>
      <c r="Q936" s="5">
        <f>[4]怪物表!Q937</f>
        <v>0.14200000000000004</v>
      </c>
      <c r="R936" s="5">
        <f>[4]怪物表!R937</f>
        <v>0.2100000000000001</v>
      </c>
      <c r="S936" s="5">
        <f>[4]怪物表!S937</f>
        <v>0.37800000000000017</v>
      </c>
      <c r="T936" s="5">
        <f>[4]怪物表!T937</f>
        <v>0.18900000000000008</v>
      </c>
      <c r="U936" s="5">
        <f>[4]怪物表!U937</f>
        <v>0</v>
      </c>
      <c r="V936" s="5">
        <f>[4]怪物表!V937</f>
        <v>0.18900000000000008</v>
      </c>
      <c r="W936" s="5">
        <f>[4]怪物表!W937</f>
        <v>0.18900000000000008</v>
      </c>
      <c r="X936" s="5">
        <f>[4]怪物表!X937</f>
        <v>0.18900000000000008</v>
      </c>
    </row>
    <row r="937" spans="2:24" ht="14.25" x14ac:dyDescent="0.2">
      <c r="B937" s="1" t="s">
        <v>1326</v>
      </c>
      <c r="C937" s="4">
        <v>44</v>
      </c>
      <c r="D937" s="5" t="str">
        <f>[4]怪物表!D938</f>
        <v>风系</v>
      </c>
      <c r="E937" s="5" t="str">
        <f>[4]怪物表!E938</f>
        <v>地脉</v>
      </c>
      <c r="F937" s="5">
        <f>[4]怪物表!F938</f>
        <v>0</v>
      </c>
      <c r="G937" s="5">
        <f>[4]怪物表!G938</f>
        <v>650</v>
      </c>
      <c r="H937" s="5">
        <f>[4]怪物表!H938</f>
        <v>133</v>
      </c>
      <c r="I937" s="5">
        <f>[4]怪物表!I938</f>
        <v>291</v>
      </c>
      <c r="J937" s="5">
        <f>[4]怪物表!J938</f>
        <v>134</v>
      </c>
      <c r="K937" s="5">
        <f>[4]怪物表!K938</f>
        <v>257</v>
      </c>
      <c r="L937" s="5">
        <f>[4]怪物表!L938</f>
        <v>0</v>
      </c>
      <c r="M937" s="5">
        <f>[4]怪物表!M938</f>
        <v>225</v>
      </c>
      <c r="N937" s="5">
        <f>[4]怪物表!N938</f>
        <v>0</v>
      </c>
      <c r="O937" s="5">
        <f>[4]怪物表!O938</f>
        <v>1.9119999999999999</v>
      </c>
      <c r="P937" s="5">
        <f>[4]怪物表!P938</f>
        <v>0.1</v>
      </c>
      <c r="Q937" s="5">
        <f>[4]怪物表!Q938</f>
        <v>0.14300000000000004</v>
      </c>
      <c r="R937" s="5">
        <f>[4]怪物表!R938</f>
        <v>0.21500000000000011</v>
      </c>
      <c r="S937" s="5">
        <f>[4]怪物表!S938</f>
        <v>0.38700000000000018</v>
      </c>
      <c r="T937" s="5">
        <f>[4]怪物表!T938</f>
        <v>0.19350000000000009</v>
      </c>
      <c r="U937" s="5">
        <f>[4]怪物表!U938</f>
        <v>0</v>
      </c>
      <c r="V937" s="5">
        <f>[4]怪物表!V938</f>
        <v>0.19350000000000009</v>
      </c>
      <c r="W937" s="5">
        <f>[4]怪物表!W938</f>
        <v>0.19350000000000009</v>
      </c>
      <c r="X937" s="5">
        <f>[4]怪物表!X938</f>
        <v>0.19350000000000009</v>
      </c>
    </row>
    <row r="938" spans="2:24" ht="14.25" x14ac:dyDescent="0.2">
      <c r="B938" s="1" t="s">
        <v>2629</v>
      </c>
      <c r="C938" s="4">
        <v>45</v>
      </c>
      <c r="D938" s="5" t="str">
        <f>[4]怪物表!D939</f>
        <v>风系</v>
      </c>
      <c r="E938" s="5" t="str">
        <f>[4]怪物表!E939</f>
        <v>地脉</v>
      </c>
      <c r="F938" s="5">
        <f>[4]怪物表!F939</f>
        <v>0</v>
      </c>
      <c r="G938" s="5">
        <f>[4]怪物表!G939</f>
        <v>672</v>
      </c>
      <c r="H938" s="5">
        <f>[4]怪物表!H939</f>
        <v>137</v>
      </c>
      <c r="I938" s="5">
        <f>[4]怪物表!I939</f>
        <v>302</v>
      </c>
      <c r="J938" s="5">
        <f>[4]怪物表!J939</f>
        <v>138</v>
      </c>
      <c r="K938" s="5">
        <f>[4]怪物表!K939</f>
        <v>267</v>
      </c>
      <c r="L938" s="5">
        <f>[4]怪物表!L939</f>
        <v>0</v>
      </c>
      <c r="M938" s="5">
        <f>[4]怪物表!M939</f>
        <v>233</v>
      </c>
      <c r="N938" s="5">
        <f>[4]怪物表!N939</f>
        <v>0</v>
      </c>
      <c r="O938" s="5">
        <f>[4]怪物表!O939</f>
        <v>1.9350000000000001</v>
      </c>
      <c r="P938" s="5">
        <f>[4]怪物表!P939</f>
        <v>0.1</v>
      </c>
      <c r="Q938" s="5">
        <f>[4]怪物表!Q939</f>
        <v>0.14400000000000004</v>
      </c>
      <c r="R938" s="5">
        <f>[4]怪物表!R939</f>
        <v>0.22000000000000011</v>
      </c>
      <c r="S938" s="5">
        <f>[4]怪物表!S939</f>
        <v>0.39600000000000019</v>
      </c>
      <c r="T938" s="5">
        <f>[4]怪物表!T939</f>
        <v>0.19800000000000009</v>
      </c>
      <c r="U938" s="5">
        <f>[4]怪物表!U939</f>
        <v>0</v>
      </c>
      <c r="V938" s="5">
        <f>[4]怪物表!V939</f>
        <v>0.19800000000000009</v>
      </c>
      <c r="W938" s="5">
        <f>[4]怪物表!W939</f>
        <v>0.19800000000000009</v>
      </c>
      <c r="X938" s="5">
        <f>[4]怪物表!X939</f>
        <v>0.19800000000000009</v>
      </c>
    </row>
    <row r="939" spans="2:24" ht="14.25" x14ac:dyDescent="0.2">
      <c r="B939" s="1" t="s">
        <v>2630</v>
      </c>
      <c r="C939" s="4">
        <v>46</v>
      </c>
      <c r="D939" s="5" t="str">
        <f>[4]怪物表!D940</f>
        <v>风系</v>
      </c>
      <c r="E939" s="5" t="str">
        <f>[4]怪物表!E940</f>
        <v>地脉</v>
      </c>
      <c r="F939" s="5">
        <f>[4]怪物表!F940</f>
        <v>0</v>
      </c>
      <c r="G939" s="5">
        <f>[4]怪物表!G940</f>
        <v>694</v>
      </c>
      <c r="H939" s="5">
        <f>[4]怪物表!H940</f>
        <v>141</v>
      </c>
      <c r="I939" s="5">
        <f>[4]怪物表!I940</f>
        <v>313</v>
      </c>
      <c r="J939" s="5">
        <f>[4]怪物表!J940</f>
        <v>144</v>
      </c>
      <c r="K939" s="5">
        <f>[4]怪物表!K940</f>
        <v>277</v>
      </c>
      <c r="L939" s="5">
        <f>[4]怪物表!L940</f>
        <v>0</v>
      </c>
      <c r="M939" s="5">
        <f>[4]怪物表!M940</f>
        <v>241</v>
      </c>
      <c r="N939" s="5">
        <f>[4]怪物表!N940</f>
        <v>0</v>
      </c>
      <c r="O939" s="5">
        <f>[4]怪物表!O940</f>
        <v>1.9580000000000002</v>
      </c>
      <c r="P939" s="5">
        <f>[4]怪物表!P940</f>
        <v>0.1</v>
      </c>
      <c r="Q939" s="5">
        <f>[4]怪物表!Q940</f>
        <v>0.14500000000000005</v>
      </c>
      <c r="R939" s="5">
        <f>[4]怪物表!R940</f>
        <v>0.22500000000000012</v>
      </c>
      <c r="S939" s="5">
        <f>[4]怪物表!S940</f>
        <v>0.40500000000000019</v>
      </c>
      <c r="T939" s="5">
        <f>[4]怪物表!T940</f>
        <v>0.2025000000000001</v>
      </c>
      <c r="U939" s="5">
        <f>[4]怪物表!U940</f>
        <v>0</v>
      </c>
      <c r="V939" s="5">
        <f>[4]怪物表!V940</f>
        <v>0.2025000000000001</v>
      </c>
      <c r="W939" s="5">
        <f>[4]怪物表!W940</f>
        <v>0.2025000000000001</v>
      </c>
      <c r="X939" s="5">
        <f>[4]怪物表!X940</f>
        <v>0.2025000000000001</v>
      </c>
    </row>
    <row r="940" spans="2:24" ht="14.25" x14ac:dyDescent="0.2">
      <c r="B940" s="1" t="s">
        <v>2631</v>
      </c>
      <c r="C940" s="4">
        <v>47</v>
      </c>
      <c r="D940" s="5" t="str">
        <f>[4]怪物表!D941</f>
        <v>风系</v>
      </c>
      <c r="E940" s="5" t="str">
        <f>[4]怪物表!E941</f>
        <v>地脉</v>
      </c>
      <c r="F940" s="5">
        <f>[4]怪物表!F941</f>
        <v>0</v>
      </c>
      <c r="G940" s="5">
        <f>[4]怪物表!G941</f>
        <v>718</v>
      </c>
      <c r="H940" s="5">
        <f>[4]怪物表!H941</f>
        <v>145</v>
      </c>
      <c r="I940" s="5">
        <f>[4]怪物表!I941</f>
        <v>324</v>
      </c>
      <c r="J940" s="5">
        <f>[4]怪物表!J941</f>
        <v>148</v>
      </c>
      <c r="K940" s="5">
        <f>[4]怪物表!K941</f>
        <v>287</v>
      </c>
      <c r="L940" s="5">
        <f>[4]怪物表!L941</f>
        <v>0</v>
      </c>
      <c r="M940" s="5">
        <f>[4]怪物表!M941</f>
        <v>249</v>
      </c>
      <c r="N940" s="5">
        <f>[4]怪物表!N941</f>
        <v>0</v>
      </c>
      <c r="O940" s="5">
        <f>[4]怪物表!O941</f>
        <v>1.9809999999999999</v>
      </c>
      <c r="P940" s="5">
        <f>[4]怪物表!P941</f>
        <v>0.1</v>
      </c>
      <c r="Q940" s="5">
        <f>[4]怪物表!Q941</f>
        <v>0.14600000000000005</v>
      </c>
      <c r="R940" s="5">
        <f>[4]怪物表!R941</f>
        <v>0.23000000000000012</v>
      </c>
      <c r="S940" s="5">
        <f>[4]怪物表!S941</f>
        <v>0.4140000000000002</v>
      </c>
      <c r="T940" s="5">
        <f>[4]怪物表!T941</f>
        <v>0.2070000000000001</v>
      </c>
      <c r="U940" s="5">
        <f>[4]怪物表!U941</f>
        <v>0</v>
      </c>
      <c r="V940" s="5">
        <f>[4]怪物表!V941</f>
        <v>0.2070000000000001</v>
      </c>
      <c r="W940" s="5">
        <f>[4]怪物表!W941</f>
        <v>0.2070000000000001</v>
      </c>
      <c r="X940" s="5">
        <f>[4]怪物表!X941</f>
        <v>0.2070000000000001</v>
      </c>
    </row>
    <row r="941" spans="2:24" ht="14.25" x14ac:dyDescent="0.2">
      <c r="B941" s="1" t="s">
        <v>2632</v>
      </c>
      <c r="C941" s="4">
        <v>48</v>
      </c>
      <c r="D941" s="5" t="str">
        <f>[4]怪物表!D942</f>
        <v>风系</v>
      </c>
      <c r="E941" s="5" t="str">
        <f>[4]怪物表!E942</f>
        <v>地脉</v>
      </c>
      <c r="F941" s="5">
        <f>[4]怪物表!F942</f>
        <v>0</v>
      </c>
      <c r="G941" s="5">
        <f>[4]怪物表!G942</f>
        <v>742</v>
      </c>
      <c r="H941" s="5">
        <f>[4]怪物表!H942</f>
        <v>149</v>
      </c>
      <c r="I941" s="5">
        <f>[4]怪物表!I942</f>
        <v>336</v>
      </c>
      <c r="J941" s="5">
        <f>[4]怪物表!J942</f>
        <v>153</v>
      </c>
      <c r="K941" s="5">
        <f>[4]怪物表!K942</f>
        <v>297</v>
      </c>
      <c r="L941" s="5">
        <f>[4]怪物表!L942</f>
        <v>0</v>
      </c>
      <c r="M941" s="5">
        <f>[4]怪物表!M942</f>
        <v>257</v>
      </c>
      <c r="N941" s="5">
        <f>[4]怪物表!N942</f>
        <v>0</v>
      </c>
      <c r="O941" s="5">
        <f>[4]怪物表!O942</f>
        <v>2.004</v>
      </c>
      <c r="P941" s="5">
        <f>[4]怪物表!P942</f>
        <v>0.1</v>
      </c>
      <c r="Q941" s="5">
        <f>[4]怪物表!Q942</f>
        <v>0.14700000000000005</v>
      </c>
      <c r="R941" s="5">
        <f>[4]怪物表!R942</f>
        <v>0.23500000000000013</v>
      </c>
      <c r="S941" s="5">
        <f>[4]怪物表!S942</f>
        <v>0.42300000000000021</v>
      </c>
      <c r="T941" s="5">
        <f>[4]怪物表!T942</f>
        <v>0.2115000000000001</v>
      </c>
      <c r="U941" s="5">
        <f>[4]怪物表!U942</f>
        <v>0</v>
      </c>
      <c r="V941" s="5">
        <f>[4]怪物表!V942</f>
        <v>0.2115000000000001</v>
      </c>
      <c r="W941" s="5">
        <f>[4]怪物表!W942</f>
        <v>0.2115000000000001</v>
      </c>
      <c r="X941" s="5">
        <f>[4]怪物表!X942</f>
        <v>0.2115000000000001</v>
      </c>
    </row>
    <row r="942" spans="2:24" ht="14.25" x14ac:dyDescent="0.2">
      <c r="B942" s="1" t="s">
        <v>1277</v>
      </c>
      <c r="C942" s="4">
        <v>49</v>
      </c>
      <c r="D942" s="5" t="str">
        <f>[4]怪物表!D943</f>
        <v>风系</v>
      </c>
      <c r="E942" s="5" t="str">
        <f>[4]怪物表!E943</f>
        <v>地脉</v>
      </c>
      <c r="F942" s="5">
        <f>[4]怪物表!F943</f>
        <v>0</v>
      </c>
      <c r="G942" s="5">
        <f>[4]怪物表!G943</f>
        <v>766</v>
      </c>
      <c r="H942" s="5">
        <f>[4]怪物表!H943</f>
        <v>153</v>
      </c>
      <c r="I942" s="5">
        <f>[4]怪物表!I943</f>
        <v>348</v>
      </c>
      <c r="J942" s="5">
        <f>[4]怪物表!J943</f>
        <v>158</v>
      </c>
      <c r="K942" s="5">
        <f>[4]怪物表!K943</f>
        <v>308</v>
      </c>
      <c r="L942" s="5">
        <f>[4]怪物表!L943</f>
        <v>0</v>
      </c>
      <c r="M942" s="5">
        <f>[4]怪物表!M943</f>
        <v>265</v>
      </c>
      <c r="N942" s="5">
        <f>[4]怪物表!N943</f>
        <v>0</v>
      </c>
      <c r="O942" s="5">
        <f>[4]怪物表!O943</f>
        <v>2.0269999999999997</v>
      </c>
      <c r="P942" s="5">
        <f>[4]怪物表!P943</f>
        <v>0.1</v>
      </c>
      <c r="Q942" s="5">
        <f>[4]怪物表!Q943</f>
        <v>0.14800000000000005</v>
      </c>
      <c r="R942" s="5">
        <f>[4]怪物表!R943</f>
        <v>0.24000000000000013</v>
      </c>
      <c r="S942" s="5">
        <f>[4]怪物表!S943</f>
        <v>0.43200000000000022</v>
      </c>
      <c r="T942" s="5">
        <f>[4]怪物表!T943</f>
        <v>0.21600000000000011</v>
      </c>
      <c r="U942" s="5">
        <f>[4]怪物表!U943</f>
        <v>0</v>
      </c>
      <c r="V942" s="5">
        <f>[4]怪物表!V943</f>
        <v>0.21600000000000011</v>
      </c>
      <c r="W942" s="5">
        <f>[4]怪物表!W943</f>
        <v>0.21600000000000011</v>
      </c>
      <c r="X942" s="5">
        <f>[4]怪物表!X943</f>
        <v>0.21600000000000011</v>
      </c>
    </row>
    <row r="943" spans="2:24" ht="14.25" x14ac:dyDescent="0.2">
      <c r="B943" s="1" t="s">
        <v>1278</v>
      </c>
      <c r="C943" s="4">
        <v>50</v>
      </c>
      <c r="D943" s="5" t="str">
        <f>[4]怪物表!D944</f>
        <v>风系</v>
      </c>
      <c r="E943" s="5" t="str">
        <f>[4]怪物表!E944</f>
        <v>地脉</v>
      </c>
      <c r="F943" s="5">
        <f>[4]怪物表!F944</f>
        <v>0</v>
      </c>
      <c r="G943" s="5">
        <f>[4]怪物表!G944</f>
        <v>791</v>
      </c>
      <c r="H943" s="5">
        <f>[4]怪物表!H944</f>
        <v>157</v>
      </c>
      <c r="I943" s="5">
        <f>[4]怪物表!I944</f>
        <v>360</v>
      </c>
      <c r="J943" s="5">
        <f>[4]怪物表!J944</f>
        <v>163</v>
      </c>
      <c r="K943" s="5">
        <f>[4]怪物表!K944</f>
        <v>318</v>
      </c>
      <c r="L943" s="5">
        <f>[4]怪物表!L944</f>
        <v>0</v>
      </c>
      <c r="M943" s="5">
        <f>[4]怪物表!M944</f>
        <v>273</v>
      </c>
      <c r="N943" s="5">
        <f>[4]怪物表!N944</f>
        <v>0</v>
      </c>
      <c r="O943" s="5">
        <f>[4]怪物表!O944</f>
        <v>2.0499999999999998</v>
      </c>
      <c r="P943" s="5">
        <f>[4]怪物表!P944</f>
        <v>0.1</v>
      </c>
      <c r="Q943" s="5">
        <f>[4]怪物表!Q944</f>
        <v>0.14900000000000005</v>
      </c>
      <c r="R943" s="5">
        <f>[4]怪物表!R944</f>
        <v>0.24500000000000013</v>
      </c>
      <c r="S943" s="5">
        <f>[4]怪物表!S944</f>
        <v>0.44100000000000023</v>
      </c>
      <c r="T943" s="5">
        <f>[4]怪物表!T944</f>
        <v>0.22050000000000011</v>
      </c>
      <c r="U943" s="5">
        <f>[4]怪物表!U944</f>
        <v>0</v>
      </c>
      <c r="V943" s="5">
        <f>[4]怪物表!V944</f>
        <v>0.22050000000000011</v>
      </c>
      <c r="W943" s="5">
        <f>[4]怪物表!W944</f>
        <v>0.22050000000000011</v>
      </c>
      <c r="X943" s="5">
        <f>[4]怪物表!X944</f>
        <v>0.22050000000000011</v>
      </c>
    </row>
    <row r="944" spans="2:24" ht="14.25" x14ac:dyDescent="0.2">
      <c r="B944" s="1" t="s">
        <v>2633</v>
      </c>
      <c r="C944" s="4">
        <v>51</v>
      </c>
      <c r="D944" s="5" t="str">
        <f>[4]怪物表!D945</f>
        <v>风系</v>
      </c>
      <c r="E944" s="5" t="str">
        <f>[4]怪物表!E945</f>
        <v>地脉</v>
      </c>
      <c r="F944" s="5">
        <f>[4]怪物表!F945</f>
        <v>0</v>
      </c>
      <c r="G944" s="5">
        <f>[4]怪物表!G945</f>
        <v>815</v>
      </c>
      <c r="H944" s="5">
        <f>[4]怪物表!H945</f>
        <v>161</v>
      </c>
      <c r="I944" s="5">
        <f>[4]怪物表!I945</f>
        <v>372</v>
      </c>
      <c r="J944" s="5">
        <f>[4]怪物表!J945</f>
        <v>168</v>
      </c>
      <c r="K944" s="5">
        <f>[4]怪物表!K945</f>
        <v>328</v>
      </c>
      <c r="L944" s="5">
        <f>[4]怪物表!L945</f>
        <v>0</v>
      </c>
      <c r="M944" s="5">
        <f>[4]怪物表!M945</f>
        <v>281</v>
      </c>
      <c r="N944" s="5">
        <f>[4]怪物表!N945</f>
        <v>0</v>
      </c>
      <c r="O944" s="5">
        <f>[4]怪物表!O945</f>
        <v>2.073</v>
      </c>
      <c r="P944" s="5">
        <f>[4]怪物表!P945</f>
        <v>0.1</v>
      </c>
      <c r="Q944" s="5">
        <f>[4]怪物表!Q945</f>
        <v>0.15000000000000005</v>
      </c>
      <c r="R944" s="5">
        <f>[4]怪物表!R945</f>
        <v>0.25000000000000011</v>
      </c>
      <c r="S944" s="5">
        <f>[4]怪物表!S945</f>
        <v>0.45000000000000023</v>
      </c>
      <c r="T944" s="5">
        <f>[4]怪物表!T945</f>
        <v>0.22500000000000012</v>
      </c>
      <c r="U944" s="5">
        <f>[4]怪物表!U945</f>
        <v>0</v>
      </c>
      <c r="V944" s="5">
        <f>[4]怪物表!V945</f>
        <v>0.22500000000000012</v>
      </c>
      <c r="W944" s="5">
        <f>[4]怪物表!W945</f>
        <v>0.22500000000000012</v>
      </c>
      <c r="X944" s="5">
        <f>[4]怪物表!X945</f>
        <v>0.22500000000000012</v>
      </c>
    </row>
    <row r="945" spans="2:24" ht="14.25" x14ac:dyDescent="0.2">
      <c r="B945" s="1" t="s">
        <v>2634</v>
      </c>
      <c r="C945" s="4">
        <v>52</v>
      </c>
      <c r="D945" s="5" t="str">
        <f>[4]怪物表!D946</f>
        <v>风系</v>
      </c>
      <c r="E945" s="5" t="str">
        <f>[4]怪物表!E946</f>
        <v>地脉</v>
      </c>
      <c r="F945" s="5">
        <f>[4]怪物表!F946</f>
        <v>0</v>
      </c>
      <c r="G945" s="5">
        <f>[4]怪物表!G946</f>
        <v>838</v>
      </c>
      <c r="H945" s="5">
        <f>[4]怪物表!H946</f>
        <v>165</v>
      </c>
      <c r="I945" s="5">
        <f>[4]怪物表!I946</f>
        <v>384</v>
      </c>
      <c r="J945" s="5">
        <f>[4]怪物表!J946</f>
        <v>173</v>
      </c>
      <c r="K945" s="5">
        <f>[4]怪物表!K946</f>
        <v>340</v>
      </c>
      <c r="L945" s="5">
        <f>[4]怪物表!L946</f>
        <v>0</v>
      </c>
      <c r="M945" s="5">
        <f>[4]怪物表!M946</f>
        <v>289</v>
      </c>
      <c r="N945" s="5">
        <f>[4]怪物表!N946</f>
        <v>0</v>
      </c>
      <c r="O945" s="5">
        <f>[4]怪物表!O946</f>
        <v>2.0960000000000001</v>
      </c>
      <c r="P945" s="5">
        <f>[4]怪物表!P946</f>
        <v>0.1</v>
      </c>
      <c r="Q945" s="5">
        <f>[4]怪物表!Q946</f>
        <v>0.15100000000000005</v>
      </c>
      <c r="R945" s="5">
        <f>[4]怪物表!R946</f>
        <v>0.25500000000000012</v>
      </c>
      <c r="S945" s="5">
        <f>[4]怪物表!S946</f>
        <v>0.45900000000000024</v>
      </c>
      <c r="T945" s="5">
        <f>[4]怪物表!T946</f>
        <v>0.22950000000000012</v>
      </c>
      <c r="U945" s="5">
        <f>[4]怪物表!U946</f>
        <v>0</v>
      </c>
      <c r="V945" s="5">
        <f>[4]怪物表!V946</f>
        <v>0.22950000000000012</v>
      </c>
      <c r="W945" s="5">
        <f>[4]怪物表!W946</f>
        <v>0.22950000000000012</v>
      </c>
      <c r="X945" s="5">
        <f>[4]怪物表!X946</f>
        <v>0.22950000000000012</v>
      </c>
    </row>
    <row r="946" spans="2:24" ht="14.25" x14ac:dyDescent="0.2">
      <c r="B946" s="1" t="s">
        <v>2635</v>
      </c>
      <c r="C946" s="4">
        <v>53</v>
      </c>
      <c r="D946" s="5" t="str">
        <f>[4]怪物表!D947</f>
        <v>风系</v>
      </c>
      <c r="E946" s="5" t="str">
        <f>[4]怪物表!E947</f>
        <v>地脉</v>
      </c>
      <c r="F946" s="5">
        <f>[4]怪物表!F947</f>
        <v>0</v>
      </c>
      <c r="G946" s="5">
        <f>[4]怪物表!G947</f>
        <v>863</v>
      </c>
      <c r="H946" s="5">
        <f>[4]怪物表!H947</f>
        <v>169</v>
      </c>
      <c r="I946" s="5">
        <f>[4]怪物表!I947</f>
        <v>397</v>
      </c>
      <c r="J946" s="5">
        <f>[4]怪物表!J947</f>
        <v>179</v>
      </c>
      <c r="K946" s="5">
        <f>[4]怪物表!K947</f>
        <v>351</v>
      </c>
      <c r="L946" s="5">
        <f>[4]怪物表!L947</f>
        <v>0</v>
      </c>
      <c r="M946" s="5">
        <f>[4]怪物表!M947</f>
        <v>298</v>
      </c>
      <c r="N946" s="5">
        <f>[4]怪物表!N947</f>
        <v>0</v>
      </c>
      <c r="O946" s="5">
        <f>[4]怪物表!O947</f>
        <v>2.1189999999999998</v>
      </c>
      <c r="P946" s="5">
        <f>[4]怪物表!P947</f>
        <v>0.1</v>
      </c>
      <c r="Q946" s="5">
        <f>[4]怪物表!Q947</f>
        <v>0.15200000000000005</v>
      </c>
      <c r="R946" s="5">
        <f>[4]怪物表!R947</f>
        <v>0.26000000000000012</v>
      </c>
      <c r="S946" s="5">
        <f>[4]怪物表!S947</f>
        <v>0.46800000000000025</v>
      </c>
      <c r="T946" s="5">
        <f>[4]怪物表!T947</f>
        <v>0.23400000000000012</v>
      </c>
      <c r="U946" s="5">
        <f>[4]怪物表!U947</f>
        <v>0</v>
      </c>
      <c r="V946" s="5">
        <f>[4]怪物表!V947</f>
        <v>0.23400000000000012</v>
      </c>
      <c r="W946" s="5">
        <f>[4]怪物表!W947</f>
        <v>0.23400000000000012</v>
      </c>
      <c r="X946" s="5">
        <f>[4]怪物表!X947</f>
        <v>0.23400000000000012</v>
      </c>
    </row>
    <row r="947" spans="2:24" ht="14.25" x14ac:dyDescent="0.2">
      <c r="B947" s="1" t="s">
        <v>2636</v>
      </c>
      <c r="C947" s="4">
        <v>54</v>
      </c>
      <c r="D947" s="5" t="str">
        <f>[4]怪物表!D948</f>
        <v>风系</v>
      </c>
      <c r="E947" s="5" t="str">
        <f>[4]怪物表!E948</f>
        <v>地脉</v>
      </c>
      <c r="F947" s="5">
        <f>[4]怪物表!F948</f>
        <v>0</v>
      </c>
      <c r="G947" s="5">
        <f>[4]怪物表!G948</f>
        <v>888</v>
      </c>
      <c r="H947" s="5">
        <f>[4]怪物表!H948</f>
        <v>173</v>
      </c>
      <c r="I947" s="5">
        <f>[4]怪物表!I948</f>
        <v>410</v>
      </c>
      <c r="J947" s="5">
        <f>[4]怪物表!J948</f>
        <v>184</v>
      </c>
      <c r="K947" s="5">
        <f>[4]怪物表!K948</f>
        <v>363</v>
      </c>
      <c r="L947" s="5">
        <f>[4]怪物表!L948</f>
        <v>0</v>
      </c>
      <c r="M947" s="5">
        <f>[4]怪物表!M948</f>
        <v>307</v>
      </c>
      <c r="N947" s="5">
        <f>[4]怪物表!N948</f>
        <v>0</v>
      </c>
      <c r="O947" s="5">
        <f>[4]怪物表!O948</f>
        <v>2.1419999999999999</v>
      </c>
      <c r="P947" s="5">
        <f>[4]怪物表!P948</f>
        <v>0.1</v>
      </c>
      <c r="Q947" s="5">
        <f>[4]怪物表!Q948</f>
        <v>0.15300000000000005</v>
      </c>
      <c r="R947" s="5">
        <f>[4]怪物表!R948</f>
        <v>0.26500000000000012</v>
      </c>
      <c r="S947" s="5">
        <f>[4]怪物表!S948</f>
        <v>0.47700000000000026</v>
      </c>
      <c r="T947" s="5">
        <f>[4]怪物表!T948</f>
        <v>0.23850000000000013</v>
      </c>
      <c r="U947" s="5">
        <f>[4]怪物表!U948</f>
        <v>0</v>
      </c>
      <c r="V947" s="5">
        <f>[4]怪物表!V948</f>
        <v>0.23850000000000013</v>
      </c>
      <c r="W947" s="5">
        <f>[4]怪物表!W948</f>
        <v>0.23850000000000013</v>
      </c>
      <c r="X947" s="5">
        <f>[4]怪物表!X948</f>
        <v>0.23850000000000013</v>
      </c>
    </row>
    <row r="948" spans="2:24" ht="14.25" x14ac:dyDescent="0.2">
      <c r="B948" s="1" t="s">
        <v>1401</v>
      </c>
      <c r="C948" s="4">
        <v>55</v>
      </c>
      <c r="D948" s="5" t="str">
        <f>[4]怪物表!D949</f>
        <v>风系</v>
      </c>
      <c r="E948" s="5" t="str">
        <f>[4]怪物表!E949</f>
        <v>地脉</v>
      </c>
      <c r="F948" s="5">
        <f>[4]怪物表!F949</f>
        <v>0</v>
      </c>
      <c r="G948" s="5">
        <f>[4]怪物表!G949</f>
        <v>913</v>
      </c>
      <c r="H948" s="5">
        <f>[4]怪物表!H949</f>
        <v>177</v>
      </c>
      <c r="I948" s="5">
        <f>[4]怪物表!I949</f>
        <v>423</v>
      </c>
      <c r="J948" s="5">
        <f>[4]怪物表!J949</f>
        <v>189</v>
      </c>
      <c r="K948" s="5">
        <f>[4]怪物表!K949</f>
        <v>374</v>
      </c>
      <c r="L948" s="5">
        <f>[4]怪物表!L949</f>
        <v>0</v>
      </c>
      <c r="M948" s="5">
        <f>[4]怪物表!M949</f>
        <v>316</v>
      </c>
      <c r="N948" s="5">
        <f>[4]怪物表!N949</f>
        <v>0</v>
      </c>
      <c r="O948" s="5">
        <f>[4]怪物表!O949</f>
        <v>2.165</v>
      </c>
      <c r="P948" s="5">
        <f>[4]怪物表!P949</f>
        <v>0.1</v>
      </c>
      <c r="Q948" s="5">
        <f>[4]怪物表!Q949</f>
        <v>0.15400000000000005</v>
      </c>
      <c r="R948" s="5">
        <f>[4]怪物表!R949</f>
        <v>0.27000000000000013</v>
      </c>
      <c r="S948" s="5">
        <f>[4]怪物表!S949</f>
        <v>0.48600000000000027</v>
      </c>
      <c r="T948" s="5">
        <f>[4]怪物表!T949</f>
        <v>0.24300000000000013</v>
      </c>
      <c r="U948" s="5">
        <f>[4]怪物表!U949</f>
        <v>0</v>
      </c>
      <c r="V948" s="5">
        <f>[4]怪物表!V949</f>
        <v>0.24300000000000013</v>
      </c>
      <c r="W948" s="5">
        <f>[4]怪物表!W949</f>
        <v>0.24300000000000013</v>
      </c>
      <c r="X948" s="5">
        <f>[4]怪物表!X949</f>
        <v>0.24300000000000013</v>
      </c>
    </row>
    <row r="949" spans="2:24" ht="14.25" x14ac:dyDescent="0.2">
      <c r="B949" s="1" t="s">
        <v>2637</v>
      </c>
      <c r="C949" s="4">
        <v>56</v>
      </c>
      <c r="D949" s="5" t="str">
        <f>[4]怪物表!D950</f>
        <v>风系</v>
      </c>
      <c r="E949" s="5" t="str">
        <f>[4]怪物表!E950</f>
        <v>地脉</v>
      </c>
      <c r="F949" s="5">
        <f>[4]怪物表!F950</f>
        <v>0</v>
      </c>
      <c r="G949" s="5">
        <f>[4]怪物表!G950</f>
        <v>940</v>
      </c>
      <c r="H949" s="5">
        <f>[4]怪物表!H950</f>
        <v>181</v>
      </c>
      <c r="I949" s="5">
        <f>[4]怪物表!I950</f>
        <v>437</v>
      </c>
      <c r="J949" s="5">
        <f>[4]怪物表!J950</f>
        <v>195</v>
      </c>
      <c r="K949" s="5">
        <f>[4]怪物表!K950</f>
        <v>386</v>
      </c>
      <c r="L949" s="5">
        <f>[4]怪物表!L950</f>
        <v>0</v>
      </c>
      <c r="M949" s="5">
        <f>[4]怪物表!M950</f>
        <v>325</v>
      </c>
      <c r="N949" s="5">
        <f>[4]怪物表!N950</f>
        <v>0</v>
      </c>
      <c r="O949" s="5">
        <f>[4]怪物表!O950</f>
        <v>2.1879999999999997</v>
      </c>
      <c r="P949" s="5">
        <f>[4]怪物表!P950</f>
        <v>0.1</v>
      </c>
      <c r="Q949" s="5">
        <f>[4]怪物表!Q950</f>
        <v>0.15500000000000005</v>
      </c>
      <c r="R949" s="5">
        <f>[4]怪物表!R950</f>
        <v>0.27500000000000013</v>
      </c>
      <c r="S949" s="5">
        <f>[4]怪物表!S950</f>
        <v>0.49500000000000027</v>
      </c>
      <c r="T949" s="5">
        <f>[4]怪物表!T950</f>
        <v>0.24750000000000014</v>
      </c>
      <c r="U949" s="5">
        <f>[4]怪物表!U950</f>
        <v>0</v>
      </c>
      <c r="V949" s="5">
        <f>[4]怪物表!V950</f>
        <v>0.24750000000000014</v>
      </c>
      <c r="W949" s="5">
        <f>[4]怪物表!W950</f>
        <v>0.24750000000000014</v>
      </c>
      <c r="X949" s="5">
        <f>[4]怪物表!X950</f>
        <v>0.24750000000000014</v>
      </c>
    </row>
    <row r="950" spans="2:24" ht="14.25" x14ac:dyDescent="0.2">
      <c r="B950" s="1" t="s">
        <v>2638</v>
      </c>
      <c r="C950" s="4">
        <v>57</v>
      </c>
      <c r="D950" s="5" t="str">
        <f>[4]怪物表!D951</f>
        <v>风系</v>
      </c>
      <c r="E950" s="5" t="str">
        <f>[4]怪物表!E951</f>
        <v>地脉</v>
      </c>
      <c r="F950" s="5">
        <f>[4]怪物表!F951</f>
        <v>0</v>
      </c>
      <c r="G950" s="5">
        <f>[4]怪物表!G951</f>
        <v>965</v>
      </c>
      <c r="H950" s="5">
        <f>[4]怪物表!H951</f>
        <v>185</v>
      </c>
      <c r="I950" s="5">
        <f>[4]怪物表!I951</f>
        <v>450</v>
      </c>
      <c r="J950" s="5">
        <f>[4]怪物表!J951</f>
        <v>200</v>
      </c>
      <c r="K950" s="5">
        <f>[4]怪物表!K951</f>
        <v>398</v>
      </c>
      <c r="L950" s="5">
        <f>[4]怪物表!L951</f>
        <v>0</v>
      </c>
      <c r="M950" s="5">
        <f>[4]怪物表!M951</f>
        <v>334</v>
      </c>
      <c r="N950" s="5">
        <f>[4]怪物表!N951</f>
        <v>0</v>
      </c>
      <c r="O950" s="5">
        <f>[4]怪物表!O951</f>
        <v>2.2109999999999999</v>
      </c>
      <c r="P950" s="5">
        <f>[4]怪物表!P951</f>
        <v>0.1</v>
      </c>
      <c r="Q950" s="5">
        <f>[4]怪物表!Q951</f>
        <v>0.15600000000000006</v>
      </c>
      <c r="R950" s="5">
        <f>[4]怪物表!R951</f>
        <v>0.28000000000000014</v>
      </c>
      <c r="S950" s="5">
        <f>[4]怪物表!S951</f>
        <v>0.50400000000000023</v>
      </c>
      <c r="T950" s="5">
        <f>[4]怪物表!T951</f>
        <v>0.25200000000000011</v>
      </c>
      <c r="U950" s="5">
        <f>[4]怪物表!U951</f>
        <v>0</v>
      </c>
      <c r="V950" s="5">
        <f>[4]怪物表!V951</f>
        <v>0.25200000000000011</v>
      </c>
      <c r="W950" s="5">
        <f>[4]怪物表!W951</f>
        <v>0.25200000000000011</v>
      </c>
      <c r="X950" s="5">
        <f>[4]怪物表!X951</f>
        <v>0.25200000000000011</v>
      </c>
    </row>
    <row r="951" spans="2:24" ht="14.25" x14ac:dyDescent="0.2">
      <c r="B951" s="1" t="s">
        <v>2639</v>
      </c>
      <c r="C951" s="4">
        <v>58</v>
      </c>
      <c r="D951" s="5" t="str">
        <f>[4]怪物表!D952</f>
        <v>风系</v>
      </c>
      <c r="E951" s="5" t="str">
        <f>[4]怪物表!E952</f>
        <v>地脉</v>
      </c>
      <c r="F951" s="5">
        <f>[4]怪物表!F952</f>
        <v>0</v>
      </c>
      <c r="G951" s="5">
        <f>[4]怪物表!G952</f>
        <v>991</v>
      </c>
      <c r="H951" s="5">
        <f>[4]怪物表!H952</f>
        <v>189</v>
      </c>
      <c r="I951" s="5">
        <f>[4]怪物表!I952</f>
        <v>464</v>
      </c>
      <c r="J951" s="5">
        <f>[4]怪物表!J952</f>
        <v>206</v>
      </c>
      <c r="K951" s="5">
        <f>[4]怪物表!K952</f>
        <v>410</v>
      </c>
      <c r="L951" s="5">
        <f>[4]怪物表!L952</f>
        <v>0</v>
      </c>
      <c r="M951" s="5">
        <f>[4]怪物表!M952</f>
        <v>343</v>
      </c>
      <c r="N951" s="5">
        <f>[4]怪物表!N952</f>
        <v>0</v>
      </c>
      <c r="O951" s="5">
        <f>[4]怪物表!O952</f>
        <v>2.234</v>
      </c>
      <c r="P951" s="5">
        <f>[4]怪物表!P952</f>
        <v>0.1</v>
      </c>
      <c r="Q951" s="5">
        <f>[4]怪物表!Q952</f>
        <v>0.15700000000000006</v>
      </c>
      <c r="R951" s="5">
        <f>[4]怪物表!R952</f>
        <v>0.28500000000000014</v>
      </c>
      <c r="S951" s="5">
        <f>[4]怪物表!S952</f>
        <v>0.51300000000000034</v>
      </c>
      <c r="T951" s="5">
        <f>[4]怪物表!T952</f>
        <v>0.25650000000000017</v>
      </c>
      <c r="U951" s="5">
        <f>[4]怪物表!U952</f>
        <v>0</v>
      </c>
      <c r="V951" s="5">
        <f>[4]怪物表!V952</f>
        <v>0.25650000000000017</v>
      </c>
      <c r="W951" s="5">
        <f>[4]怪物表!W952</f>
        <v>0.25650000000000017</v>
      </c>
      <c r="X951" s="5">
        <f>[4]怪物表!X952</f>
        <v>0.25650000000000017</v>
      </c>
    </row>
    <row r="952" spans="2:24" ht="14.25" x14ac:dyDescent="0.2">
      <c r="B952" s="1" t="s">
        <v>2640</v>
      </c>
      <c r="C952" s="4">
        <v>59</v>
      </c>
      <c r="D952" s="5" t="str">
        <f>[4]怪物表!D953</f>
        <v>风系</v>
      </c>
      <c r="E952" s="5" t="str">
        <f>[4]怪物表!E953</f>
        <v>地脉</v>
      </c>
      <c r="F952" s="5">
        <f>[4]怪物表!F953</f>
        <v>0</v>
      </c>
      <c r="G952" s="5">
        <f>[4]怪物表!G953</f>
        <v>1016</v>
      </c>
      <c r="H952" s="5">
        <f>[4]怪物表!H953</f>
        <v>193</v>
      </c>
      <c r="I952" s="5">
        <f>[4]怪物表!I953</f>
        <v>478</v>
      </c>
      <c r="J952" s="5">
        <f>[4]怪物表!J953</f>
        <v>212</v>
      </c>
      <c r="K952" s="5">
        <f>[4]怪物表!K953</f>
        <v>423</v>
      </c>
      <c r="L952" s="5">
        <f>[4]怪物表!L953</f>
        <v>0</v>
      </c>
      <c r="M952" s="5">
        <f>[4]怪物表!M953</f>
        <v>352</v>
      </c>
      <c r="N952" s="5">
        <f>[4]怪物表!N953</f>
        <v>0</v>
      </c>
      <c r="O952" s="5">
        <f>[4]怪物表!O953</f>
        <v>2.2570000000000001</v>
      </c>
      <c r="P952" s="5">
        <f>[4]怪物表!P953</f>
        <v>0.1</v>
      </c>
      <c r="Q952" s="5">
        <f>[4]怪物表!Q953</f>
        <v>0.15800000000000006</v>
      </c>
      <c r="R952" s="5">
        <f>[4]怪物表!R953</f>
        <v>0.29000000000000015</v>
      </c>
      <c r="S952" s="5">
        <f>[4]怪物表!S953</f>
        <v>0.52200000000000024</v>
      </c>
      <c r="T952" s="5">
        <f>[4]怪物表!T953</f>
        <v>0.26100000000000012</v>
      </c>
      <c r="U952" s="5">
        <f>[4]怪物表!U953</f>
        <v>0</v>
      </c>
      <c r="V952" s="5">
        <f>[4]怪物表!V953</f>
        <v>0.26100000000000012</v>
      </c>
      <c r="W952" s="5">
        <f>[4]怪物表!W953</f>
        <v>0.26100000000000012</v>
      </c>
      <c r="X952" s="5">
        <f>[4]怪物表!X953</f>
        <v>0.26100000000000012</v>
      </c>
    </row>
    <row r="953" spans="2:24" ht="14.25" x14ac:dyDescent="0.2">
      <c r="B953" s="1" t="s">
        <v>2641</v>
      </c>
      <c r="C953" s="4">
        <v>60</v>
      </c>
      <c r="D953" s="5" t="str">
        <f>[4]怪物表!D954</f>
        <v>风系</v>
      </c>
      <c r="E953" s="5" t="str">
        <f>[4]怪物表!E954</f>
        <v>地脉</v>
      </c>
      <c r="F953" s="5">
        <f>[4]怪物表!F954</f>
        <v>0</v>
      </c>
      <c r="G953" s="5">
        <f>[4]怪物表!G954</f>
        <v>1042</v>
      </c>
      <c r="H953" s="5">
        <f>[4]怪物表!H954</f>
        <v>197</v>
      </c>
      <c r="I953" s="5">
        <f>[4]怪物表!I954</f>
        <v>493</v>
      </c>
      <c r="J953" s="5">
        <f>[4]怪物表!J954</f>
        <v>217</v>
      </c>
      <c r="K953" s="5">
        <f>[4]怪物表!K954</f>
        <v>435</v>
      </c>
      <c r="L953" s="5">
        <f>[4]怪物表!L954</f>
        <v>0</v>
      </c>
      <c r="M953" s="5">
        <f>[4]怪物表!M954</f>
        <v>361</v>
      </c>
      <c r="N953" s="5">
        <f>[4]怪物表!N954</f>
        <v>0</v>
      </c>
      <c r="O953" s="5">
        <f>[4]怪物表!O954</f>
        <v>2.2799999999999998</v>
      </c>
      <c r="P953" s="5">
        <f>[4]怪物表!P954</f>
        <v>0.1</v>
      </c>
      <c r="Q953" s="5">
        <f>[4]怪物表!Q954</f>
        <v>0.15900000000000006</v>
      </c>
      <c r="R953" s="5">
        <f>[4]怪物表!R954</f>
        <v>0.29500000000000015</v>
      </c>
      <c r="S953" s="5">
        <f>[4]怪物表!S954</f>
        <v>0.53100000000000036</v>
      </c>
      <c r="T953" s="5">
        <f>[4]怪物表!T954</f>
        <v>0.26550000000000018</v>
      </c>
      <c r="U953" s="5">
        <f>[4]怪物表!U954</f>
        <v>0</v>
      </c>
      <c r="V953" s="5">
        <f>[4]怪物表!V954</f>
        <v>0.26550000000000018</v>
      </c>
      <c r="W953" s="5">
        <f>[4]怪物表!W954</f>
        <v>0.26550000000000018</v>
      </c>
      <c r="X953" s="5">
        <f>[4]怪物表!X954</f>
        <v>0.26550000000000018</v>
      </c>
    </row>
    <row r="954" spans="2:24" ht="14.25" x14ac:dyDescent="0.2">
      <c r="B954" s="1" t="s">
        <v>2642</v>
      </c>
      <c r="C954" s="4">
        <v>61</v>
      </c>
      <c r="D954" s="5" t="str">
        <f>[4]怪物表!D955</f>
        <v>风系</v>
      </c>
      <c r="E954" s="5" t="str">
        <f>[4]怪物表!E955</f>
        <v>地脉</v>
      </c>
      <c r="F954" s="5">
        <f>[4]怪物表!F955</f>
        <v>0</v>
      </c>
      <c r="G954" s="5">
        <f>[4]怪物表!G955</f>
        <v>1068</v>
      </c>
      <c r="H954" s="5">
        <f>[4]怪物表!H955</f>
        <v>201</v>
      </c>
      <c r="I954" s="5">
        <f>[4]怪物表!I955</f>
        <v>508</v>
      </c>
      <c r="J954" s="5">
        <f>[4]怪物表!J955</f>
        <v>224</v>
      </c>
      <c r="K954" s="5">
        <f>[4]怪物表!K955</f>
        <v>448</v>
      </c>
      <c r="L954" s="5">
        <f>[4]怪物表!L955</f>
        <v>0</v>
      </c>
      <c r="M954" s="5">
        <f>[4]怪物表!M955</f>
        <v>370</v>
      </c>
      <c r="N954" s="5">
        <f>[4]怪物表!N955</f>
        <v>0</v>
      </c>
      <c r="O954" s="5">
        <f>[4]怪物表!O955</f>
        <v>2.3029999999999999</v>
      </c>
      <c r="P954" s="5">
        <f>[4]怪物表!P955</f>
        <v>0.1</v>
      </c>
      <c r="Q954" s="5">
        <f>[4]怪物表!Q955</f>
        <v>0.16000000000000006</v>
      </c>
      <c r="R954" s="5">
        <f>[4]怪物表!R955</f>
        <v>0.30000000000000016</v>
      </c>
      <c r="S954" s="5">
        <f>[4]怪物表!S955</f>
        <v>0.54000000000000026</v>
      </c>
      <c r="T954" s="5">
        <f>[4]怪物表!T955</f>
        <v>0.27000000000000013</v>
      </c>
      <c r="U954" s="5">
        <f>[4]怪物表!U955</f>
        <v>0</v>
      </c>
      <c r="V954" s="5">
        <f>[4]怪物表!V955</f>
        <v>0.27000000000000013</v>
      </c>
      <c r="W954" s="5">
        <f>[4]怪物表!W955</f>
        <v>0.27000000000000013</v>
      </c>
      <c r="X954" s="5">
        <f>[4]怪物表!X955</f>
        <v>0.27000000000000013</v>
      </c>
    </row>
    <row r="955" spans="2:24" ht="14.25" x14ac:dyDescent="0.2">
      <c r="B955" s="1" t="s">
        <v>1465</v>
      </c>
      <c r="C955" s="4">
        <v>62</v>
      </c>
      <c r="D955" s="5" t="str">
        <f>[4]怪物表!D956</f>
        <v>风系</v>
      </c>
      <c r="E955" s="5" t="str">
        <f>[4]怪物表!E956</f>
        <v>地脉</v>
      </c>
      <c r="F955" s="5">
        <f>[4]怪物表!F956</f>
        <v>0</v>
      </c>
      <c r="G955" s="5">
        <f>[4]怪物表!G956</f>
        <v>1095</v>
      </c>
      <c r="H955" s="5">
        <f>[4]怪物表!H956</f>
        <v>205</v>
      </c>
      <c r="I955" s="5">
        <f>[4]怪物表!I956</f>
        <v>522</v>
      </c>
      <c r="J955" s="5">
        <f>[4]怪物表!J956</f>
        <v>229</v>
      </c>
      <c r="K955" s="5">
        <f>[4]怪物表!K956</f>
        <v>461</v>
      </c>
      <c r="L955" s="5">
        <f>[4]怪物表!L956</f>
        <v>0</v>
      </c>
      <c r="M955" s="5">
        <f>[4]怪物表!M956</f>
        <v>379</v>
      </c>
      <c r="N955" s="5">
        <f>[4]怪物表!N956</f>
        <v>0</v>
      </c>
      <c r="O955" s="5">
        <f>[4]怪物表!O956</f>
        <v>2.3260000000000001</v>
      </c>
      <c r="P955" s="5">
        <f>[4]怪物表!P956</f>
        <v>0.1</v>
      </c>
      <c r="Q955" s="5">
        <f>[4]怪物表!Q956</f>
        <v>0.16100000000000006</v>
      </c>
      <c r="R955" s="5">
        <f>[4]怪物表!R956</f>
        <v>0.30500000000000016</v>
      </c>
      <c r="S955" s="5">
        <f>[4]怪物表!S956</f>
        <v>0.54900000000000038</v>
      </c>
      <c r="T955" s="5">
        <f>[4]怪物表!T956</f>
        <v>0.27450000000000019</v>
      </c>
      <c r="U955" s="5">
        <f>[4]怪物表!U956</f>
        <v>0</v>
      </c>
      <c r="V955" s="5">
        <f>[4]怪物表!V956</f>
        <v>0.27450000000000019</v>
      </c>
      <c r="W955" s="5">
        <f>[4]怪物表!W956</f>
        <v>0.27450000000000019</v>
      </c>
      <c r="X955" s="5">
        <f>[4]怪物表!X956</f>
        <v>0.27450000000000019</v>
      </c>
    </row>
    <row r="956" spans="2:24" ht="14.25" x14ac:dyDescent="0.2">
      <c r="B956" s="1" t="s">
        <v>2643</v>
      </c>
      <c r="C956" s="4">
        <v>63</v>
      </c>
      <c r="D956" s="5" t="str">
        <f>[4]怪物表!D957</f>
        <v>风系</v>
      </c>
      <c r="E956" s="5" t="str">
        <f>[4]怪物表!E957</f>
        <v>地脉</v>
      </c>
      <c r="F956" s="5">
        <f>[4]怪物表!F957</f>
        <v>0</v>
      </c>
      <c r="G956" s="5">
        <f>[4]怪物表!G957</f>
        <v>1122</v>
      </c>
      <c r="H956" s="5">
        <f>[4]怪物表!H957</f>
        <v>209</v>
      </c>
      <c r="I956" s="5">
        <f>[4]怪物表!I957</f>
        <v>537</v>
      </c>
      <c r="J956" s="5">
        <f>[4]怪物表!J957</f>
        <v>235</v>
      </c>
      <c r="K956" s="5">
        <f>[4]怪物表!K957</f>
        <v>475</v>
      </c>
      <c r="L956" s="5">
        <f>[4]怪物表!L957</f>
        <v>0</v>
      </c>
      <c r="M956" s="5">
        <f>[4]怪物表!M957</f>
        <v>388</v>
      </c>
      <c r="N956" s="5">
        <f>[4]怪物表!N957</f>
        <v>0</v>
      </c>
      <c r="O956" s="5">
        <f>[4]怪物表!O957</f>
        <v>2.3489999999999998</v>
      </c>
      <c r="P956" s="5">
        <f>[4]怪物表!P957</f>
        <v>0.1</v>
      </c>
      <c r="Q956" s="5">
        <f>[4]怪物表!Q957</f>
        <v>0.16200000000000006</v>
      </c>
      <c r="R956" s="5">
        <f>[4]怪物表!R957</f>
        <v>0.31000000000000016</v>
      </c>
      <c r="S956" s="5">
        <f>[4]怪物表!S957</f>
        <v>0.55800000000000027</v>
      </c>
      <c r="T956" s="5">
        <f>[4]怪物表!T957</f>
        <v>0.27900000000000014</v>
      </c>
      <c r="U956" s="5">
        <f>[4]怪物表!U957</f>
        <v>0</v>
      </c>
      <c r="V956" s="5">
        <f>[4]怪物表!V957</f>
        <v>0.27900000000000014</v>
      </c>
      <c r="W956" s="5">
        <f>[4]怪物表!W957</f>
        <v>0.27900000000000014</v>
      </c>
      <c r="X956" s="5">
        <f>[4]怪物表!X957</f>
        <v>0.27900000000000014</v>
      </c>
    </row>
    <row r="957" spans="2:24" ht="14.25" x14ac:dyDescent="0.2">
      <c r="B957" s="1" t="s">
        <v>2644</v>
      </c>
      <c r="C957" s="4">
        <v>64</v>
      </c>
      <c r="D957" s="5" t="str">
        <f>[4]怪物表!D958</f>
        <v>风系</v>
      </c>
      <c r="E957" s="5" t="str">
        <f>[4]怪物表!E958</f>
        <v>地脉</v>
      </c>
      <c r="F957" s="5">
        <f>[4]怪物表!F958</f>
        <v>0</v>
      </c>
      <c r="G957" s="5">
        <f>[4]怪物表!G958</f>
        <v>1150</v>
      </c>
      <c r="H957" s="5">
        <f>[4]怪物表!H958</f>
        <v>213</v>
      </c>
      <c r="I957" s="5">
        <f>[4]怪物表!I958</f>
        <v>553</v>
      </c>
      <c r="J957" s="5">
        <f>[4]怪物表!J958</f>
        <v>241</v>
      </c>
      <c r="K957" s="5">
        <f>[4]怪物表!K958</f>
        <v>489</v>
      </c>
      <c r="L957" s="5">
        <f>[4]怪物表!L958</f>
        <v>0</v>
      </c>
      <c r="M957" s="5">
        <f>[4]怪物表!M958</f>
        <v>397</v>
      </c>
      <c r="N957" s="5">
        <f>[4]怪物表!N958</f>
        <v>0</v>
      </c>
      <c r="O957" s="5">
        <f>[4]怪物表!O958</f>
        <v>2.3719999999999999</v>
      </c>
      <c r="P957" s="5">
        <f>[4]怪物表!P958</f>
        <v>0.1</v>
      </c>
      <c r="Q957" s="5">
        <f>[4]怪物表!Q958</f>
        <v>0.16300000000000006</v>
      </c>
      <c r="R957" s="5">
        <f>[4]怪物表!R958</f>
        <v>0.31500000000000017</v>
      </c>
      <c r="S957" s="5">
        <f>[4]怪物表!S958</f>
        <v>0.56700000000000039</v>
      </c>
      <c r="T957" s="5">
        <f>[4]怪物表!T958</f>
        <v>0.2835000000000002</v>
      </c>
      <c r="U957" s="5">
        <f>[4]怪物表!U958</f>
        <v>0</v>
      </c>
      <c r="V957" s="5">
        <f>[4]怪物表!V958</f>
        <v>0.2835000000000002</v>
      </c>
      <c r="W957" s="5">
        <f>[4]怪物表!W958</f>
        <v>0.2835000000000002</v>
      </c>
      <c r="X957" s="5">
        <f>[4]怪物表!X958</f>
        <v>0.2835000000000002</v>
      </c>
    </row>
    <row r="958" spans="2:24" ht="14.25" x14ac:dyDescent="0.2">
      <c r="B958" s="1" t="s">
        <v>2645</v>
      </c>
      <c r="C958" s="4">
        <v>65</v>
      </c>
      <c r="D958" s="5" t="str">
        <f>[4]怪物表!D959</f>
        <v>风系</v>
      </c>
      <c r="E958" s="5" t="str">
        <f>[4]怪物表!E959</f>
        <v>地脉</v>
      </c>
      <c r="F958" s="5">
        <f>[4]怪物表!F959</f>
        <v>0</v>
      </c>
      <c r="G958" s="5">
        <f>[4]怪物表!G959</f>
        <v>1177</v>
      </c>
      <c r="H958" s="5">
        <f>[4]怪物表!H959</f>
        <v>217</v>
      </c>
      <c r="I958" s="5">
        <f>[4]怪物表!I959</f>
        <v>569</v>
      </c>
      <c r="J958" s="5">
        <f>[4]怪物表!J959</f>
        <v>247</v>
      </c>
      <c r="K958" s="5">
        <f>[4]怪物表!K959</f>
        <v>503</v>
      </c>
      <c r="L958" s="5">
        <f>[4]怪物表!L959</f>
        <v>0</v>
      </c>
      <c r="M958" s="5">
        <f>[4]怪物表!M959</f>
        <v>407</v>
      </c>
      <c r="N958" s="5">
        <f>[4]怪物表!N959</f>
        <v>0</v>
      </c>
      <c r="O958" s="5">
        <f>[4]怪物表!O959</f>
        <v>2.395</v>
      </c>
      <c r="P958" s="5">
        <f>[4]怪物表!P959</f>
        <v>0.1</v>
      </c>
      <c r="Q958" s="5">
        <f>[4]怪物表!Q959</f>
        <v>0.16400000000000006</v>
      </c>
      <c r="R958" s="5">
        <f>[4]怪物表!R959</f>
        <v>0.32000000000000017</v>
      </c>
      <c r="S958" s="5">
        <f>[4]怪物表!S959</f>
        <v>0.57600000000000029</v>
      </c>
      <c r="T958" s="5">
        <f>[4]怪物表!T959</f>
        <v>0.28800000000000014</v>
      </c>
      <c r="U958" s="5">
        <f>[4]怪物表!U959</f>
        <v>0</v>
      </c>
      <c r="V958" s="5">
        <f>[4]怪物表!V959</f>
        <v>0.28800000000000014</v>
      </c>
      <c r="W958" s="5">
        <f>[4]怪物表!W959</f>
        <v>0.28800000000000014</v>
      </c>
      <c r="X958" s="5">
        <f>[4]怪物表!X959</f>
        <v>0.28800000000000014</v>
      </c>
    </row>
    <row r="959" spans="2:24" ht="14.25" x14ac:dyDescent="0.2">
      <c r="B959" s="1" t="s">
        <v>2646</v>
      </c>
      <c r="C959" s="4">
        <v>66</v>
      </c>
      <c r="D959" s="5" t="str">
        <f>[4]怪物表!D960</f>
        <v>风系</v>
      </c>
      <c r="E959" s="5" t="str">
        <f>[4]怪物表!E960</f>
        <v>地脉</v>
      </c>
      <c r="F959" s="5">
        <f>[4]怪物表!F960</f>
        <v>0</v>
      </c>
      <c r="G959" s="5">
        <f>[4]怪物表!G960</f>
        <v>1204</v>
      </c>
      <c r="H959" s="5">
        <f>[4]怪物表!H960</f>
        <v>221</v>
      </c>
      <c r="I959" s="5">
        <f>[4]怪物表!I960</f>
        <v>584</v>
      </c>
      <c r="J959" s="5">
        <f>[4]怪物表!J960</f>
        <v>252</v>
      </c>
      <c r="K959" s="5">
        <f>[4]怪物表!K960</f>
        <v>517</v>
      </c>
      <c r="L959" s="5">
        <f>[4]怪物表!L960</f>
        <v>0</v>
      </c>
      <c r="M959" s="5">
        <f>[4]怪物表!M960</f>
        <v>417</v>
      </c>
      <c r="N959" s="5">
        <f>[4]怪物表!N960</f>
        <v>0</v>
      </c>
      <c r="O959" s="5">
        <f>[4]怪物表!O960</f>
        <v>2.4179999999999997</v>
      </c>
      <c r="P959" s="5">
        <f>[4]怪物表!P960</f>
        <v>0.1</v>
      </c>
      <c r="Q959" s="5">
        <f>[4]怪物表!Q960</f>
        <v>0.16500000000000006</v>
      </c>
      <c r="R959" s="5">
        <f>[4]怪物表!R960</f>
        <v>0.32500000000000018</v>
      </c>
      <c r="S959" s="5">
        <f>[4]怪物表!S960</f>
        <v>0.58500000000000041</v>
      </c>
      <c r="T959" s="5">
        <f>[4]怪物表!T960</f>
        <v>0.2925000000000002</v>
      </c>
      <c r="U959" s="5">
        <f>[4]怪物表!U960</f>
        <v>0</v>
      </c>
      <c r="V959" s="5">
        <f>[4]怪物表!V960</f>
        <v>0.2925000000000002</v>
      </c>
      <c r="W959" s="5">
        <f>[4]怪物表!W960</f>
        <v>0.2925000000000002</v>
      </c>
      <c r="X959" s="5">
        <f>[4]怪物表!X960</f>
        <v>0.2925000000000002</v>
      </c>
    </row>
    <row r="960" spans="2:24" ht="14.25" x14ac:dyDescent="0.2">
      <c r="B960" s="1" t="s">
        <v>2647</v>
      </c>
      <c r="C960" s="4">
        <v>67</v>
      </c>
      <c r="D960" s="5" t="str">
        <f>[4]怪物表!D961</f>
        <v>风系</v>
      </c>
      <c r="E960" s="5" t="str">
        <f>[4]怪物表!E961</f>
        <v>地脉</v>
      </c>
      <c r="F960" s="5">
        <f>[4]怪物表!F961</f>
        <v>0</v>
      </c>
      <c r="G960" s="5">
        <f>[4]怪物表!G961</f>
        <v>1230</v>
      </c>
      <c r="H960" s="5">
        <f>[4]怪物表!H961</f>
        <v>225</v>
      </c>
      <c r="I960" s="5">
        <f>[4]怪物表!I961</f>
        <v>601</v>
      </c>
      <c r="J960" s="5">
        <f>[4]怪物表!J961</f>
        <v>259</v>
      </c>
      <c r="K960" s="5">
        <f>[4]怪物表!K961</f>
        <v>531</v>
      </c>
      <c r="L960" s="5">
        <f>[4]怪物表!L961</f>
        <v>0</v>
      </c>
      <c r="M960" s="5">
        <f>[4]怪物表!M961</f>
        <v>427</v>
      </c>
      <c r="N960" s="5">
        <f>[4]怪物表!N961</f>
        <v>0</v>
      </c>
      <c r="O960" s="5">
        <f>[4]怪物表!O961</f>
        <v>2.4409999999999998</v>
      </c>
      <c r="P960" s="5">
        <f>[4]怪物表!P961</f>
        <v>0.1</v>
      </c>
      <c r="Q960" s="5">
        <f>[4]怪物表!Q961</f>
        <v>0.16600000000000006</v>
      </c>
      <c r="R960" s="5">
        <f>[4]怪物表!R961</f>
        <v>0.33000000000000018</v>
      </c>
      <c r="S960" s="5">
        <f>[4]怪物表!S961</f>
        <v>0.59400000000000031</v>
      </c>
      <c r="T960" s="5">
        <f>[4]怪物表!T961</f>
        <v>0.29700000000000015</v>
      </c>
      <c r="U960" s="5">
        <f>[4]怪物表!U961</f>
        <v>0</v>
      </c>
      <c r="V960" s="5">
        <f>[4]怪物表!V961</f>
        <v>0.29700000000000015</v>
      </c>
      <c r="W960" s="5">
        <f>[4]怪物表!W961</f>
        <v>0.29700000000000015</v>
      </c>
      <c r="X960" s="5">
        <f>[4]怪物表!X961</f>
        <v>0.29700000000000015</v>
      </c>
    </row>
    <row r="961" spans="2:24" ht="14.25" x14ac:dyDescent="0.2">
      <c r="B961" s="1" t="s">
        <v>2648</v>
      </c>
      <c r="C961" s="4">
        <v>68</v>
      </c>
      <c r="D961" s="5" t="str">
        <f>[4]怪物表!D962</f>
        <v>风系</v>
      </c>
      <c r="E961" s="5" t="str">
        <f>[4]怪物表!E962</f>
        <v>地脉</v>
      </c>
      <c r="F961" s="5">
        <f>[4]怪物表!F962</f>
        <v>0</v>
      </c>
      <c r="G961" s="5">
        <f>[4]怪物表!G962</f>
        <v>1258</v>
      </c>
      <c r="H961" s="5">
        <f>[4]怪物表!H962</f>
        <v>229</v>
      </c>
      <c r="I961" s="5">
        <f>[4]怪物表!I962</f>
        <v>617</v>
      </c>
      <c r="J961" s="5">
        <f>[4]怪物表!J962</f>
        <v>265</v>
      </c>
      <c r="K961" s="5">
        <f>[4]怪物表!K962</f>
        <v>546</v>
      </c>
      <c r="L961" s="5">
        <f>[4]怪物表!L962</f>
        <v>0</v>
      </c>
      <c r="M961" s="5">
        <f>[4]怪物表!M962</f>
        <v>437</v>
      </c>
      <c r="N961" s="5">
        <f>[4]怪物表!N962</f>
        <v>0</v>
      </c>
      <c r="O961" s="5">
        <f>[4]怪物表!O962</f>
        <v>2.464</v>
      </c>
      <c r="P961" s="5">
        <f>[4]怪物表!P962</f>
        <v>0.1</v>
      </c>
      <c r="Q961" s="5">
        <f>[4]怪物表!Q962</f>
        <v>0.16700000000000007</v>
      </c>
      <c r="R961" s="5">
        <f>[4]怪物表!R962</f>
        <v>0.33500000000000019</v>
      </c>
      <c r="S961" s="5">
        <f>[4]怪物表!S962</f>
        <v>0.60300000000000042</v>
      </c>
      <c r="T961" s="5">
        <f>[4]怪物表!T962</f>
        <v>0.30150000000000021</v>
      </c>
      <c r="U961" s="5">
        <f>[4]怪物表!U962</f>
        <v>0</v>
      </c>
      <c r="V961" s="5">
        <f>[4]怪物表!V962</f>
        <v>0.30150000000000021</v>
      </c>
      <c r="W961" s="5">
        <f>[4]怪物表!W962</f>
        <v>0.30150000000000021</v>
      </c>
      <c r="X961" s="5">
        <f>[4]怪物表!X962</f>
        <v>0.30150000000000021</v>
      </c>
    </row>
    <row r="962" spans="2:24" ht="14.25" x14ac:dyDescent="0.2">
      <c r="B962" s="1" t="s">
        <v>2649</v>
      </c>
      <c r="C962" s="4">
        <v>69</v>
      </c>
      <c r="D962" s="5" t="str">
        <f>[4]怪物表!D963</f>
        <v>风系</v>
      </c>
      <c r="E962" s="5" t="str">
        <f>[4]怪物表!E963</f>
        <v>地脉</v>
      </c>
      <c r="F962" s="5">
        <f>[4]怪物表!F963</f>
        <v>0</v>
      </c>
      <c r="G962" s="5">
        <f>[4]怪物表!G963</f>
        <v>1286</v>
      </c>
      <c r="H962" s="5">
        <f>[4]怪物表!H963</f>
        <v>233</v>
      </c>
      <c r="I962" s="5">
        <f>[4]怪物表!I963</f>
        <v>634</v>
      </c>
      <c r="J962" s="5">
        <f>[4]怪物表!J963</f>
        <v>271</v>
      </c>
      <c r="K962" s="5">
        <f>[4]怪物表!K963</f>
        <v>560</v>
      </c>
      <c r="L962" s="5">
        <f>[4]怪物表!L963</f>
        <v>0</v>
      </c>
      <c r="M962" s="5">
        <f>[4]怪物表!M963</f>
        <v>447</v>
      </c>
      <c r="N962" s="5">
        <f>[4]怪物表!N963</f>
        <v>0</v>
      </c>
      <c r="O962" s="5">
        <f>[4]怪物表!O963</f>
        <v>2.4870000000000001</v>
      </c>
      <c r="P962" s="5">
        <f>[4]怪物表!P963</f>
        <v>0.1</v>
      </c>
      <c r="Q962" s="5">
        <f>[4]怪物表!Q963</f>
        <v>0.16800000000000007</v>
      </c>
      <c r="R962" s="5">
        <f>[4]怪物表!R963</f>
        <v>0.34000000000000019</v>
      </c>
      <c r="S962" s="5">
        <f>[4]怪物表!S963</f>
        <v>0.61200000000000032</v>
      </c>
      <c r="T962" s="5">
        <f>[4]怪物表!T963</f>
        <v>0.30600000000000016</v>
      </c>
      <c r="U962" s="5">
        <f>[4]怪物表!U963</f>
        <v>0</v>
      </c>
      <c r="V962" s="5">
        <f>[4]怪物表!V963</f>
        <v>0.30600000000000016</v>
      </c>
      <c r="W962" s="5">
        <f>[4]怪物表!W963</f>
        <v>0.30600000000000016</v>
      </c>
      <c r="X962" s="5">
        <f>[4]怪物表!X963</f>
        <v>0.30600000000000016</v>
      </c>
    </row>
    <row r="963" spans="2:24" ht="14.25" x14ac:dyDescent="0.2">
      <c r="B963" s="1" t="s">
        <v>2650</v>
      </c>
      <c r="C963" s="4">
        <v>70</v>
      </c>
      <c r="D963" s="5" t="str">
        <f>[4]怪物表!D964</f>
        <v>风系</v>
      </c>
      <c r="E963" s="5" t="str">
        <f>[4]怪物表!E964</f>
        <v>地脉</v>
      </c>
      <c r="F963" s="5">
        <f>[4]怪物表!F964</f>
        <v>0</v>
      </c>
      <c r="G963" s="5">
        <f>[4]怪物表!G964</f>
        <v>1315</v>
      </c>
      <c r="H963" s="5">
        <f>[4]怪物表!H964</f>
        <v>237</v>
      </c>
      <c r="I963" s="5">
        <f>[4]怪物表!I964</f>
        <v>651</v>
      </c>
      <c r="J963" s="5">
        <f>[4]怪物表!J964</f>
        <v>278</v>
      </c>
      <c r="K963" s="5">
        <f>[4]怪物表!K964</f>
        <v>575</v>
      </c>
      <c r="L963" s="5">
        <f>[4]怪物表!L964</f>
        <v>0</v>
      </c>
      <c r="M963" s="5">
        <f>[4]怪物表!M964</f>
        <v>457</v>
      </c>
      <c r="N963" s="5">
        <f>[4]怪物表!N964</f>
        <v>0</v>
      </c>
      <c r="O963" s="5">
        <f>[4]怪物表!O964</f>
        <v>2.5100000000000002</v>
      </c>
      <c r="P963" s="5">
        <f>[4]怪物表!P964</f>
        <v>0.1</v>
      </c>
      <c r="Q963" s="5">
        <f>[4]怪物表!Q964</f>
        <v>0.16900000000000007</v>
      </c>
      <c r="R963" s="5">
        <f>[4]怪物表!R964</f>
        <v>0.3450000000000002</v>
      </c>
      <c r="S963" s="5">
        <f>[4]怪物表!S964</f>
        <v>0.62100000000000044</v>
      </c>
      <c r="T963" s="5">
        <f>[4]怪物表!T964</f>
        <v>0.31050000000000022</v>
      </c>
      <c r="U963" s="5">
        <f>[4]怪物表!U964</f>
        <v>0</v>
      </c>
      <c r="V963" s="5">
        <f>[4]怪物表!V964</f>
        <v>0.31050000000000022</v>
      </c>
      <c r="W963" s="5">
        <f>[4]怪物表!W964</f>
        <v>0.31050000000000022</v>
      </c>
      <c r="X963" s="5">
        <f>[4]怪物表!X964</f>
        <v>0.31050000000000022</v>
      </c>
    </row>
    <row r="964" spans="2:24" ht="14.25" x14ac:dyDescent="0.2">
      <c r="B964" s="1" t="s">
        <v>2651</v>
      </c>
      <c r="C964" s="4">
        <v>71</v>
      </c>
      <c r="D964" s="5" t="str">
        <f>[4]怪物表!D965</f>
        <v>风系</v>
      </c>
      <c r="E964" s="5" t="str">
        <f>[4]怪物表!E965</f>
        <v>地脉</v>
      </c>
      <c r="F964" s="5">
        <f>[4]怪物表!F965</f>
        <v>0</v>
      </c>
      <c r="G964" s="5">
        <f>[4]怪物表!G965</f>
        <v>1343</v>
      </c>
      <c r="H964" s="5">
        <f>[4]怪物表!H965</f>
        <v>241</v>
      </c>
      <c r="I964" s="5">
        <f>[4]怪物表!I965</f>
        <v>669</v>
      </c>
      <c r="J964" s="5">
        <f>[4]怪物表!J965</f>
        <v>284</v>
      </c>
      <c r="K964" s="5">
        <f>[4]怪物表!K965</f>
        <v>591</v>
      </c>
      <c r="L964" s="5">
        <f>[4]怪物表!L965</f>
        <v>0</v>
      </c>
      <c r="M964" s="5">
        <f>[4]怪物表!M965</f>
        <v>467</v>
      </c>
      <c r="N964" s="5">
        <f>[4]怪物表!N965</f>
        <v>0</v>
      </c>
      <c r="O964" s="5">
        <f>[4]怪物表!O965</f>
        <v>2.5329999999999999</v>
      </c>
      <c r="P964" s="5">
        <f>[4]怪物表!P965</f>
        <v>0.1</v>
      </c>
      <c r="Q964" s="5">
        <f>[4]怪物表!Q965</f>
        <v>0.17000000000000007</v>
      </c>
      <c r="R964" s="5">
        <f>[4]怪物表!R965</f>
        <v>0.3500000000000002</v>
      </c>
      <c r="S964" s="5">
        <f>[4]怪物表!S965</f>
        <v>0.63000000000000034</v>
      </c>
      <c r="T964" s="5">
        <f>[4]怪物表!T965</f>
        <v>0.31500000000000017</v>
      </c>
      <c r="U964" s="5">
        <f>[4]怪物表!U965</f>
        <v>0</v>
      </c>
      <c r="V964" s="5">
        <f>[4]怪物表!V965</f>
        <v>0.31500000000000017</v>
      </c>
      <c r="W964" s="5">
        <f>[4]怪物表!W965</f>
        <v>0.31500000000000017</v>
      </c>
      <c r="X964" s="5">
        <f>[4]怪物表!X965</f>
        <v>0.31500000000000017</v>
      </c>
    </row>
    <row r="965" spans="2:24" ht="14.25" x14ac:dyDescent="0.2">
      <c r="B965" s="1" t="s">
        <v>2652</v>
      </c>
      <c r="C965" s="4">
        <v>72</v>
      </c>
      <c r="D965" s="5" t="str">
        <f>[4]怪物表!D966</f>
        <v>风系</v>
      </c>
      <c r="E965" s="5" t="str">
        <f>[4]怪物表!E966</f>
        <v>地脉</v>
      </c>
      <c r="F965" s="5">
        <f>[4]怪物表!F966</f>
        <v>0</v>
      </c>
      <c r="G965" s="5">
        <f>[4]怪物表!G966</f>
        <v>1371</v>
      </c>
      <c r="H965" s="5">
        <f>[4]怪物表!H966</f>
        <v>245</v>
      </c>
      <c r="I965" s="5">
        <f>[4]怪物表!I966</f>
        <v>687</v>
      </c>
      <c r="J965" s="5">
        <f>[4]怪物表!J966</f>
        <v>290</v>
      </c>
      <c r="K965" s="5">
        <f>[4]怪物表!K966</f>
        <v>606</v>
      </c>
      <c r="L965" s="5">
        <f>[4]怪物表!L966</f>
        <v>0</v>
      </c>
      <c r="M965" s="5">
        <f>[4]怪物表!M966</f>
        <v>477</v>
      </c>
      <c r="N965" s="5">
        <f>[4]怪物表!N966</f>
        <v>0</v>
      </c>
      <c r="O965" s="5">
        <f>[4]怪物表!O966</f>
        <v>2.556</v>
      </c>
      <c r="P965" s="5">
        <f>[4]怪物表!P966</f>
        <v>0.1</v>
      </c>
      <c r="Q965" s="5">
        <f>[4]怪物表!Q966</f>
        <v>0.17100000000000007</v>
      </c>
      <c r="R965" s="5">
        <f>[4]怪物表!R966</f>
        <v>0.3550000000000002</v>
      </c>
      <c r="S965" s="5">
        <f>[4]怪物表!S966</f>
        <v>0.63900000000000046</v>
      </c>
      <c r="T965" s="5">
        <f>[4]怪物表!T966</f>
        <v>0.31950000000000023</v>
      </c>
      <c r="U965" s="5">
        <f>[4]怪物表!U966</f>
        <v>0</v>
      </c>
      <c r="V965" s="5">
        <f>[4]怪物表!V966</f>
        <v>0.31950000000000023</v>
      </c>
      <c r="W965" s="5">
        <f>[4]怪物表!W966</f>
        <v>0.31950000000000023</v>
      </c>
      <c r="X965" s="5">
        <f>[4]怪物表!X966</f>
        <v>0.31950000000000023</v>
      </c>
    </row>
    <row r="966" spans="2:24" ht="14.25" x14ac:dyDescent="0.2">
      <c r="B966" s="1" t="s">
        <v>2653</v>
      </c>
      <c r="C966" s="4">
        <v>73</v>
      </c>
      <c r="D966" s="5" t="str">
        <f>[4]怪物表!D967</f>
        <v>风系</v>
      </c>
      <c r="E966" s="5" t="str">
        <f>[4]怪物表!E967</f>
        <v>地脉</v>
      </c>
      <c r="F966" s="5">
        <f>[4]怪物表!F967</f>
        <v>0</v>
      </c>
      <c r="G966" s="5">
        <f>[4]怪物表!G967</f>
        <v>1399</v>
      </c>
      <c r="H966" s="5">
        <f>[4]怪物表!H967</f>
        <v>249</v>
      </c>
      <c r="I966" s="5">
        <f>[4]怪物表!I967</f>
        <v>704</v>
      </c>
      <c r="J966" s="5">
        <f>[4]怪物表!J967</f>
        <v>297</v>
      </c>
      <c r="K966" s="5">
        <f>[4]怪物表!K967</f>
        <v>622</v>
      </c>
      <c r="L966" s="5">
        <f>[4]怪物表!L967</f>
        <v>0</v>
      </c>
      <c r="M966" s="5">
        <f>[4]怪物表!M967</f>
        <v>487</v>
      </c>
      <c r="N966" s="5">
        <f>[4]怪物表!N967</f>
        <v>0</v>
      </c>
      <c r="O966" s="5">
        <f>[4]怪物表!O967</f>
        <v>2.5789999999999997</v>
      </c>
      <c r="P966" s="5">
        <f>[4]怪物表!P967</f>
        <v>0.1</v>
      </c>
      <c r="Q966" s="5">
        <f>[4]怪物表!Q967</f>
        <v>0.17200000000000007</v>
      </c>
      <c r="R966" s="5">
        <f>[4]怪物表!R967</f>
        <v>0.36000000000000021</v>
      </c>
      <c r="S966" s="5">
        <f>[4]怪物表!S967</f>
        <v>0.64800000000000035</v>
      </c>
      <c r="T966" s="5">
        <f>[4]怪物表!T967</f>
        <v>0.32400000000000018</v>
      </c>
      <c r="U966" s="5">
        <f>[4]怪物表!U967</f>
        <v>0</v>
      </c>
      <c r="V966" s="5">
        <f>[4]怪物表!V967</f>
        <v>0.32400000000000018</v>
      </c>
      <c r="W966" s="5">
        <f>[4]怪物表!W967</f>
        <v>0.32400000000000018</v>
      </c>
      <c r="X966" s="5">
        <f>[4]怪物表!X967</f>
        <v>0.32400000000000018</v>
      </c>
    </row>
    <row r="967" spans="2:24" ht="14.25" x14ac:dyDescent="0.2">
      <c r="B967" s="1" t="s">
        <v>2654</v>
      </c>
      <c r="C967" s="4">
        <v>74</v>
      </c>
      <c r="D967" s="5" t="str">
        <f>[4]怪物表!D968</f>
        <v>风系</v>
      </c>
      <c r="E967" s="5" t="str">
        <f>[4]怪物表!E968</f>
        <v>地脉</v>
      </c>
      <c r="F967" s="5">
        <f>[4]怪物表!F968</f>
        <v>0</v>
      </c>
      <c r="G967" s="5">
        <f>[4]怪物表!G968</f>
        <v>1428</v>
      </c>
      <c r="H967" s="5">
        <f>[4]怪物表!H968</f>
        <v>254</v>
      </c>
      <c r="I967" s="5">
        <f>[4]怪物表!I968</f>
        <v>722</v>
      </c>
      <c r="J967" s="5">
        <f>[4]怪物表!J968</f>
        <v>303</v>
      </c>
      <c r="K967" s="5">
        <f>[4]怪物表!K968</f>
        <v>638</v>
      </c>
      <c r="L967" s="5">
        <f>[4]怪物表!L968</f>
        <v>0</v>
      </c>
      <c r="M967" s="5">
        <f>[4]怪物表!M968</f>
        <v>497</v>
      </c>
      <c r="N967" s="5">
        <f>[4]怪物表!N968</f>
        <v>0</v>
      </c>
      <c r="O967" s="5">
        <f>[4]怪物表!O968</f>
        <v>2.6019999999999999</v>
      </c>
      <c r="P967" s="5">
        <f>[4]怪物表!P968</f>
        <v>0.1</v>
      </c>
      <c r="Q967" s="5">
        <f>[4]怪物表!Q968</f>
        <v>0.17300000000000007</v>
      </c>
      <c r="R967" s="5">
        <f>[4]怪物表!R968</f>
        <v>0.36500000000000021</v>
      </c>
      <c r="S967" s="5">
        <f>[4]怪物表!S968</f>
        <v>0.65700000000000047</v>
      </c>
      <c r="T967" s="5">
        <f>[4]怪物表!T968</f>
        <v>0.32850000000000024</v>
      </c>
      <c r="U967" s="5">
        <f>[4]怪物表!U968</f>
        <v>0</v>
      </c>
      <c r="V967" s="5">
        <f>[4]怪物表!V968</f>
        <v>0.32850000000000024</v>
      </c>
      <c r="W967" s="5">
        <f>[4]怪物表!W968</f>
        <v>0.32850000000000024</v>
      </c>
      <c r="X967" s="5">
        <f>[4]怪物表!X968</f>
        <v>0.32850000000000024</v>
      </c>
    </row>
    <row r="968" spans="2:24" ht="14.25" x14ac:dyDescent="0.2">
      <c r="B968" s="1" t="s">
        <v>2655</v>
      </c>
      <c r="C968" s="4">
        <v>75</v>
      </c>
      <c r="D968" s="5" t="str">
        <f>[4]怪物表!D969</f>
        <v>风系</v>
      </c>
      <c r="E968" s="5" t="str">
        <f>[4]怪物表!E969</f>
        <v>地脉</v>
      </c>
      <c r="F968" s="5">
        <f>[4]怪物表!F969</f>
        <v>0</v>
      </c>
      <c r="G968" s="5">
        <f>[4]怪物表!G969</f>
        <v>1456</v>
      </c>
      <c r="H968" s="5">
        <f>[4]怪物表!H969</f>
        <v>259</v>
      </c>
      <c r="I968" s="5">
        <f>[4]怪物表!I969</f>
        <v>741</v>
      </c>
      <c r="J968" s="5">
        <f>[4]怪物表!J969</f>
        <v>310</v>
      </c>
      <c r="K968" s="5">
        <f>[4]怪物表!K969</f>
        <v>655</v>
      </c>
      <c r="L968" s="5">
        <f>[4]怪物表!L969</f>
        <v>0</v>
      </c>
      <c r="M968" s="5">
        <f>[4]怪物表!M969</f>
        <v>507</v>
      </c>
      <c r="N968" s="5">
        <f>[4]怪物表!N969</f>
        <v>0</v>
      </c>
      <c r="O968" s="5">
        <f>[4]怪物表!O969</f>
        <v>2.625</v>
      </c>
      <c r="P968" s="5">
        <f>[4]怪物表!P969</f>
        <v>0.1</v>
      </c>
      <c r="Q968" s="5">
        <f>[4]怪物表!Q969</f>
        <v>0.17400000000000007</v>
      </c>
      <c r="R968" s="5">
        <f>[4]怪物表!R969</f>
        <v>0.37000000000000022</v>
      </c>
      <c r="S968" s="5">
        <f>[4]怪物表!S969</f>
        <v>0.66600000000000037</v>
      </c>
      <c r="T968" s="5">
        <f>[4]怪物表!T969</f>
        <v>0.33300000000000018</v>
      </c>
      <c r="U968" s="5">
        <f>[4]怪物表!U969</f>
        <v>0</v>
      </c>
      <c r="V968" s="5">
        <f>[4]怪物表!V969</f>
        <v>0.33300000000000018</v>
      </c>
      <c r="W968" s="5">
        <f>[4]怪物表!W969</f>
        <v>0.33300000000000018</v>
      </c>
      <c r="X968" s="5">
        <f>[4]怪物表!X969</f>
        <v>0.33300000000000018</v>
      </c>
    </row>
    <row r="969" spans="2:24" ht="14.25" x14ac:dyDescent="0.2">
      <c r="B969" s="1" t="s">
        <v>2656</v>
      </c>
      <c r="C969" s="4">
        <v>76</v>
      </c>
      <c r="D969" s="5" t="str">
        <f>[4]怪物表!D970</f>
        <v>风系</v>
      </c>
      <c r="E969" s="5" t="str">
        <f>[4]怪物表!E970</f>
        <v>地脉</v>
      </c>
      <c r="F969" s="5">
        <f>[4]怪物表!F970</f>
        <v>0</v>
      </c>
      <c r="G969" s="5">
        <f>[4]怪物表!G970</f>
        <v>1484</v>
      </c>
      <c r="H969" s="5">
        <f>[4]怪物表!H970</f>
        <v>264</v>
      </c>
      <c r="I969" s="5">
        <f>[4]怪物表!I970</f>
        <v>760</v>
      </c>
      <c r="J969" s="5">
        <f>[4]怪物表!J970</f>
        <v>316</v>
      </c>
      <c r="K969" s="5">
        <f>[4]怪物表!K970</f>
        <v>672</v>
      </c>
      <c r="L969" s="5">
        <f>[4]怪物表!L970</f>
        <v>0</v>
      </c>
      <c r="M969" s="5">
        <f>[4]怪物表!M970</f>
        <v>517</v>
      </c>
      <c r="N969" s="5">
        <f>[4]怪物表!N970</f>
        <v>0</v>
      </c>
      <c r="O969" s="5">
        <f>[4]怪物表!O970</f>
        <v>2.6479999999999997</v>
      </c>
      <c r="P969" s="5">
        <f>[4]怪物表!P970</f>
        <v>0.1</v>
      </c>
      <c r="Q969" s="5">
        <f>[4]怪物表!Q970</f>
        <v>0.17500000000000007</v>
      </c>
      <c r="R969" s="5">
        <f>[4]怪物表!R970</f>
        <v>0.37500000000000022</v>
      </c>
      <c r="S969" s="5">
        <f>[4]怪物表!S970</f>
        <v>0.67500000000000049</v>
      </c>
      <c r="T969" s="5">
        <f>[4]怪物表!T970</f>
        <v>0.33750000000000024</v>
      </c>
      <c r="U969" s="5">
        <f>[4]怪物表!U970</f>
        <v>0</v>
      </c>
      <c r="V969" s="5">
        <f>[4]怪物表!V970</f>
        <v>0.33750000000000024</v>
      </c>
      <c r="W969" s="5">
        <f>[4]怪物表!W970</f>
        <v>0.33750000000000024</v>
      </c>
      <c r="X969" s="5">
        <f>[4]怪物表!X970</f>
        <v>0.33750000000000024</v>
      </c>
    </row>
    <row r="970" spans="2:24" ht="14.25" x14ac:dyDescent="0.2">
      <c r="B970" s="1" t="s">
        <v>2657</v>
      </c>
      <c r="C970" s="4">
        <v>77</v>
      </c>
      <c r="D970" s="5" t="str">
        <f>[4]怪物表!D971</f>
        <v>风系</v>
      </c>
      <c r="E970" s="5" t="str">
        <f>[4]怪物表!E971</f>
        <v>地脉</v>
      </c>
      <c r="F970" s="5">
        <f>[4]怪物表!F971</f>
        <v>0</v>
      </c>
      <c r="G970" s="5">
        <f>[4]怪物表!G971</f>
        <v>1514</v>
      </c>
      <c r="H970" s="5">
        <f>[4]怪物表!H971</f>
        <v>269</v>
      </c>
      <c r="I970" s="5">
        <f>[4]怪物表!I971</f>
        <v>780</v>
      </c>
      <c r="J970" s="5">
        <f>[4]怪物表!J971</f>
        <v>324</v>
      </c>
      <c r="K970" s="5">
        <f>[4]怪物表!K971</f>
        <v>689</v>
      </c>
      <c r="L970" s="5">
        <f>[4]怪物表!L971</f>
        <v>0</v>
      </c>
      <c r="M970" s="5">
        <f>[4]怪物表!M971</f>
        <v>527</v>
      </c>
      <c r="N970" s="5">
        <f>[4]怪物表!N971</f>
        <v>0</v>
      </c>
      <c r="O970" s="5">
        <f>[4]怪物表!O971</f>
        <v>2.6709999999999998</v>
      </c>
      <c r="P970" s="5">
        <f>[4]怪物表!P971</f>
        <v>0.1</v>
      </c>
      <c r="Q970" s="5">
        <f>[4]怪物表!Q971</f>
        <v>0.17600000000000007</v>
      </c>
      <c r="R970" s="5">
        <f>[4]怪物表!R971</f>
        <v>0.38000000000000023</v>
      </c>
      <c r="S970" s="5">
        <f>[4]怪物表!S971</f>
        <v>0.68400000000000039</v>
      </c>
      <c r="T970" s="5">
        <f>[4]怪物表!T971</f>
        <v>0.34200000000000019</v>
      </c>
      <c r="U970" s="5">
        <f>[4]怪物表!U971</f>
        <v>0</v>
      </c>
      <c r="V970" s="5">
        <f>[4]怪物表!V971</f>
        <v>0.34200000000000019</v>
      </c>
      <c r="W970" s="5">
        <f>[4]怪物表!W971</f>
        <v>0.34200000000000019</v>
      </c>
      <c r="X970" s="5">
        <f>[4]怪物表!X971</f>
        <v>0.34200000000000019</v>
      </c>
    </row>
    <row r="971" spans="2:24" ht="14.25" x14ac:dyDescent="0.2">
      <c r="B971" s="1" t="s">
        <v>2658</v>
      </c>
      <c r="C971" s="4">
        <v>78</v>
      </c>
      <c r="D971" s="5" t="str">
        <f>[4]怪物表!D972</f>
        <v>风系</v>
      </c>
      <c r="E971" s="5" t="str">
        <f>[4]怪物表!E972</f>
        <v>地脉</v>
      </c>
      <c r="F971" s="5">
        <f>[4]怪物表!F972</f>
        <v>0</v>
      </c>
      <c r="G971" s="5">
        <f>[4]怪物表!G972</f>
        <v>1543</v>
      </c>
      <c r="H971" s="5">
        <f>[4]怪物表!H972</f>
        <v>274</v>
      </c>
      <c r="I971" s="5">
        <f>[4]怪物表!I972</f>
        <v>799</v>
      </c>
      <c r="J971" s="5">
        <f>[4]怪物表!J972</f>
        <v>330</v>
      </c>
      <c r="K971" s="5">
        <f>[4]怪物表!K972</f>
        <v>706</v>
      </c>
      <c r="L971" s="5">
        <f>[4]怪物表!L972</f>
        <v>0</v>
      </c>
      <c r="M971" s="5">
        <f>[4]怪物表!M972</f>
        <v>538</v>
      </c>
      <c r="N971" s="5">
        <f>[4]怪物表!N972</f>
        <v>0</v>
      </c>
      <c r="O971" s="5">
        <f>[4]怪物表!O972</f>
        <v>2.694</v>
      </c>
      <c r="P971" s="5">
        <f>[4]怪物表!P972</f>
        <v>0.1</v>
      </c>
      <c r="Q971" s="5">
        <f>[4]怪物表!Q972</f>
        <v>0.17700000000000007</v>
      </c>
      <c r="R971" s="5">
        <f>[4]怪物表!R972</f>
        <v>0.38500000000000023</v>
      </c>
      <c r="S971" s="5">
        <f>[4]怪物表!S972</f>
        <v>0.6930000000000005</v>
      </c>
      <c r="T971" s="5">
        <f>[4]怪物表!T972</f>
        <v>0.34650000000000025</v>
      </c>
      <c r="U971" s="5">
        <f>[4]怪物表!U972</f>
        <v>0</v>
      </c>
      <c r="V971" s="5">
        <f>[4]怪物表!V972</f>
        <v>0.34650000000000025</v>
      </c>
      <c r="W971" s="5">
        <f>[4]怪物表!W972</f>
        <v>0.34650000000000025</v>
      </c>
      <c r="X971" s="5">
        <f>[4]怪物表!X972</f>
        <v>0.34650000000000025</v>
      </c>
    </row>
    <row r="972" spans="2:24" ht="14.25" x14ac:dyDescent="0.2">
      <c r="B972" s="1" t="s">
        <v>2659</v>
      </c>
      <c r="C972" s="4">
        <v>79</v>
      </c>
      <c r="D972" s="5" t="str">
        <f>[4]怪物表!D973</f>
        <v>风系</v>
      </c>
      <c r="E972" s="5" t="str">
        <f>[4]怪物表!E973</f>
        <v>地脉</v>
      </c>
      <c r="F972" s="5">
        <f>[4]怪物表!F973</f>
        <v>0</v>
      </c>
      <c r="G972" s="5">
        <f>[4]怪物表!G973</f>
        <v>1572</v>
      </c>
      <c r="H972" s="5">
        <f>[4]怪物表!H973</f>
        <v>279</v>
      </c>
      <c r="I972" s="5">
        <f>[4]怪物表!I973</f>
        <v>819</v>
      </c>
      <c r="J972" s="5">
        <f>[4]怪物表!J973</f>
        <v>337</v>
      </c>
      <c r="K972" s="5">
        <f>[4]怪物表!K973</f>
        <v>724</v>
      </c>
      <c r="L972" s="5">
        <f>[4]怪物表!L973</f>
        <v>0</v>
      </c>
      <c r="M972" s="5">
        <f>[4]怪物表!M973</f>
        <v>549</v>
      </c>
      <c r="N972" s="5">
        <f>[4]怪物表!N973</f>
        <v>0</v>
      </c>
      <c r="O972" s="5">
        <f>[4]怪物表!O973</f>
        <v>2.7170000000000001</v>
      </c>
      <c r="P972" s="5">
        <f>[4]怪物表!P973</f>
        <v>0.1</v>
      </c>
      <c r="Q972" s="5">
        <f>[4]怪物表!Q973</f>
        <v>0.17800000000000007</v>
      </c>
      <c r="R972" s="5">
        <f>[4]怪物表!R973</f>
        <v>0.39000000000000024</v>
      </c>
      <c r="S972" s="5">
        <f>[4]怪物表!S973</f>
        <v>0.7020000000000004</v>
      </c>
      <c r="T972" s="5">
        <f>[4]怪物表!T973</f>
        <v>0.3510000000000002</v>
      </c>
      <c r="U972" s="5">
        <f>[4]怪物表!U973</f>
        <v>0</v>
      </c>
      <c r="V972" s="5">
        <f>[4]怪物表!V973</f>
        <v>0.3510000000000002</v>
      </c>
      <c r="W972" s="5">
        <f>[4]怪物表!W973</f>
        <v>0.3510000000000002</v>
      </c>
      <c r="X972" s="5">
        <f>[4]怪物表!X973</f>
        <v>0.3510000000000002</v>
      </c>
    </row>
    <row r="973" spans="2:24" ht="14.25" x14ac:dyDescent="0.2">
      <c r="B973" s="1" t="s">
        <v>2660</v>
      </c>
      <c r="C973" s="4">
        <v>80</v>
      </c>
      <c r="D973" s="5" t="str">
        <f>[4]怪物表!D974</f>
        <v>风系</v>
      </c>
      <c r="E973" s="5" t="str">
        <f>[4]怪物表!E974</f>
        <v>地脉</v>
      </c>
      <c r="F973" s="5">
        <f>[4]怪物表!F974</f>
        <v>0</v>
      </c>
      <c r="G973" s="5">
        <f>[4]怪物表!G974</f>
        <v>1602</v>
      </c>
      <c r="H973" s="5">
        <f>[4]怪物表!H974</f>
        <v>284</v>
      </c>
      <c r="I973" s="5">
        <f>[4]怪物表!I974</f>
        <v>839</v>
      </c>
      <c r="J973" s="5">
        <f>[4]怪物表!J974</f>
        <v>343</v>
      </c>
      <c r="K973" s="5">
        <f>[4]怪物表!K974</f>
        <v>741</v>
      </c>
      <c r="L973" s="5">
        <f>[4]怪物表!L974</f>
        <v>0</v>
      </c>
      <c r="M973" s="5">
        <f>[4]怪物表!M974</f>
        <v>560</v>
      </c>
      <c r="N973" s="5">
        <f>[4]怪物表!N974</f>
        <v>0</v>
      </c>
      <c r="O973" s="5">
        <f>[4]怪物表!O974</f>
        <v>2.74</v>
      </c>
      <c r="P973" s="5">
        <f>[4]怪物表!P974</f>
        <v>0.1</v>
      </c>
      <c r="Q973" s="5">
        <f>[4]怪物表!Q974</f>
        <v>0.17900000000000008</v>
      </c>
      <c r="R973" s="5">
        <f>[4]怪物表!R974</f>
        <v>0.39500000000000024</v>
      </c>
      <c r="S973" s="5">
        <f>[4]怪物表!S974</f>
        <v>0.71100000000000052</v>
      </c>
      <c r="T973" s="5">
        <f>[4]怪物表!T974</f>
        <v>0.35550000000000026</v>
      </c>
      <c r="U973" s="5">
        <f>[4]怪物表!U974</f>
        <v>0</v>
      </c>
      <c r="V973" s="5">
        <f>[4]怪物表!V974</f>
        <v>0.35550000000000026</v>
      </c>
      <c r="W973" s="5">
        <f>[4]怪物表!W974</f>
        <v>0.35550000000000026</v>
      </c>
      <c r="X973" s="5">
        <f>[4]怪物表!X974</f>
        <v>0.35550000000000026</v>
      </c>
    </row>
    <row r="974" spans="2:24" ht="14.25" x14ac:dyDescent="0.2">
      <c r="B974" s="1" t="s">
        <v>2661</v>
      </c>
      <c r="C974" s="4">
        <v>81</v>
      </c>
      <c r="D974" s="5" t="str">
        <f>[4]怪物表!D975</f>
        <v>风系</v>
      </c>
      <c r="E974" s="5" t="str">
        <f>[4]怪物表!E975</f>
        <v>地脉</v>
      </c>
      <c r="F974" s="5">
        <f>[4]怪物表!F975</f>
        <v>0</v>
      </c>
      <c r="G974" s="5">
        <f>[4]怪物表!G975</f>
        <v>1630</v>
      </c>
      <c r="H974" s="5">
        <f>[4]怪物表!H975</f>
        <v>289</v>
      </c>
      <c r="I974" s="5">
        <f>[4]怪物表!I975</f>
        <v>860</v>
      </c>
      <c r="J974" s="5">
        <f>[4]怪物表!J975</f>
        <v>351</v>
      </c>
      <c r="K974" s="5">
        <f>[4]怪物表!K975</f>
        <v>759</v>
      </c>
      <c r="L974" s="5">
        <f>[4]怪物表!L975</f>
        <v>0</v>
      </c>
      <c r="M974" s="5">
        <f>[4]怪物表!M975</f>
        <v>571</v>
      </c>
      <c r="N974" s="5">
        <f>[4]怪物表!N975</f>
        <v>0</v>
      </c>
      <c r="O974" s="5">
        <f>[4]怪物表!O975</f>
        <v>2.7629999999999999</v>
      </c>
      <c r="P974" s="5">
        <f>[4]怪物表!P975</f>
        <v>0.1</v>
      </c>
      <c r="Q974" s="5">
        <f>[4]怪物表!Q975</f>
        <v>0.18000000000000008</v>
      </c>
      <c r="R974" s="5">
        <f>[4]怪物表!R975</f>
        <v>0.40000000000000024</v>
      </c>
      <c r="S974" s="5">
        <f>[4]怪物表!S975</f>
        <v>0.72000000000000042</v>
      </c>
      <c r="T974" s="5">
        <f>[4]怪物表!T975</f>
        <v>0.36000000000000021</v>
      </c>
      <c r="U974" s="5">
        <f>[4]怪物表!U975</f>
        <v>0</v>
      </c>
      <c r="V974" s="5">
        <f>[4]怪物表!V975</f>
        <v>0.36000000000000021</v>
      </c>
      <c r="W974" s="5">
        <f>[4]怪物表!W975</f>
        <v>0.36000000000000021</v>
      </c>
      <c r="X974" s="5">
        <f>[4]怪物表!X975</f>
        <v>0.36000000000000021</v>
      </c>
    </row>
    <row r="975" spans="2:24" ht="14.25" x14ac:dyDescent="0.2">
      <c r="B975" s="1" t="s">
        <v>2662</v>
      </c>
      <c r="C975" s="4">
        <v>82</v>
      </c>
      <c r="D975" s="5" t="str">
        <f>[4]怪物表!D976</f>
        <v>风系</v>
      </c>
      <c r="E975" s="5" t="str">
        <f>[4]怪物表!E976</f>
        <v>地脉</v>
      </c>
      <c r="F975" s="5">
        <f>[4]怪物表!F976</f>
        <v>0</v>
      </c>
      <c r="G975" s="5">
        <f>[4]怪物表!G976</f>
        <v>1659</v>
      </c>
      <c r="H975" s="5">
        <f>[4]怪物表!H976</f>
        <v>294</v>
      </c>
      <c r="I975" s="5">
        <f>[4]怪物表!I976</f>
        <v>880</v>
      </c>
      <c r="J975" s="5">
        <f>[4]怪物表!J976</f>
        <v>357</v>
      </c>
      <c r="K975" s="5">
        <f>[4]怪物表!K976</f>
        <v>778</v>
      </c>
      <c r="L975" s="5">
        <f>[4]怪物表!L976</f>
        <v>0</v>
      </c>
      <c r="M975" s="5">
        <f>[4]怪物表!M976</f>
        <v>582</v>
      </c>
      <c r="N975" s="5">
        <f>[4]怪物表!N976</f>
        <v>0</v>
      </c>
      <c r="O975" s="5">
        <f>[4]怪物表!O976</f>
        <v>2.786</v>
      </c>
      <c r="P975" s="5">
        <f>[4]怪物表!P976</f>
        <v>0.1</v>
      </c>
      <c r="Q975" s="5">
        <f>[4]怪物表!Q976</f>
        <v>0.18100000000000008</v>
      </c>
      <c r="R975" s="5">
        <f>[4]怪物表!R976</f>
        <v>0.40500000000000025</v>
      </c>
      <c r="S975" s="5">
        <f>[4]怪物表!S976</f>
        <v>0.72900000000000054</v>
      </c>
      <c r="T975" s="5">
        <f>[4]怪物表!T976</f>
        <v>0.36450000000000027</v>
      </c>
      <c r="U975" s="5">
        <f>[4]怪物表!U976</f>
        <v>0</v>
      </c>
      <c r="V975" s="5">
        <f>[4]怪物表!V976</f>
        <v>0.36450000000000027</v>
      </c>
      <c r="W975" s="5">
        <f>[4]怪物表!W976</f>
        <v>0.36450000000000027</v>
      </c>
      <c r="X975" s="5">
        <f>[4]怪物表!X976</f>
        <v>0.36450000000000027</v>
      </c>
    </row>
    <row r="976" spans="2:24" ht="14.25" x14ac:dyDescent="0.2">
      <c r="B976" s="1" t="s">
        <v>2663</v>
      </c>
      <c r="C976" s="4">
        <v>83</v>
      </c>
      <c r="D976" s="5" t="str">
        <f>[4]怪物表!D977</f>
        <v>风系</v>
      </c>
      <c r="E976" s="5" t="str">
        <f>[4]怪物表!E977</f>
        <v>地脉</v>
      </c>
      <c r="F976" s="5">
        <f>[4]怪物表!F977</f>
        <v>0</v>
      </c>
      <c r="G976" s="5">
        <f>[4]怪物表!G977</f>
        <v>1688</v>
      </c>
      <c r="H976" s="5">
        <f>[4]怪物表!H977</f>
        <v>299</v>
      </c>
      <c r="I976" s="5">
        <f>[4]怪物表!I977</f>
        <v>902</v>
      </c>
      <c r="J976" s="5">
        <f>[4]怪物表!J977</f>
        <v>364</v>
      </c>
      <c r="K976" s="5">
        <f>[4]怪物表!K977</f>
        <v>797</v>
      </c>
      <c r="L976" s="5">
        <f>[4]怪物表!L977</f>
        <v>0</v>
      </c>
      <c r="M976" s="5">
        <f>[4]怪物表!M977</f>
        <v>593</v>
      </c>
      <c r="N976" s="5">
        <f>[4]怪物表!N977</f>
        <v>0</v>
      </c>
      <c r="O976" s="5">
        <f>[4]怪物表!O977</f>
        <v>2.8089999999999997</v>
      </c>
      <c r="P976" s="5">
        <f>[4]怪物表!P977</f>
        <v>0.1</v>
      </c>
      <c r="Q976" s="5">
        <f>[4]怪物表!Q977</f>
        <v>0.18200000000000008</v>
      </c>
      <c r="R976" s="5">
        <f>[4]怪物表!R977</f>
        <v>0.41000000000000025</v>
      </c>
      <c r="S976" s="5">
        <f>[4]怪物表!S977</f>
        <v>0.73800000000000043</v>
      </c>
      <c r="T976" s="5">
        <f>[4]怪物表!T977</f>
        <v>0.36900000000000022</v>
      </c>
      <c r="U976" s="5">
        <f>[4]怪物表!U977</f>
        <v>0</v>
      </c>
      <c r="V976" s="5">
        <f>[4]怪物表!V977</f>
        <v>0.36900000000000022</v>
      </c>
      <c r="W976" s="5">
        <f>[4]怪物表!W977</f>
        <v>0.36900000000000022</v>
      </c>
      <c r="X976" s="5">
        <f>[4]怪物表!X977</f>
        <v>0.36900000000000022</v>
      </c>
    </row>
    <row r="977" spans="2:24" ht="14.25" x14ac:dyDescent="0.2">
      <c r="B977" s="1" t="s">
        <v>2664</v>
      </c>
      <c r="C977" s="4">
        <v>84</v>
      </c>
      <c r="D977" s="5" t="str">
        <f>[4]怪物表!D978</f>
        <v>风系</v>
      </c>
      <c r="E977" s="5" t="str">
        <f>[4]怪物表!E978</f>
        <v>地脉</v>
      </c>
      <c r="F977" s="5">
        <f>[4]怪物表!F978</f>
        <v>0</v>
      </c>
      <c r="G977" s="5">
        <f>[4]怪物表!G978</f>
        <v>1717</v>
      </c>
      <c r="H977" s="5">
        <f>[4]怪物表!H978</f>
        <v>304</v>
      </c>
      <c r="I977" s="5">
        <f>[4]怪物表!I978</f>
        <v>924</v>
      </c>
      <c r="J977" s="5">
        <f>[4]怪物表!J978</f>
        <v>371</v>
      </c>
      <c r="K977" s="5">
        <f>[4]怪物表!K978</f>
        <v>816</v>
      </c>
      <c r="L977" s="5">
        <f>[4]怪物表!L978</f>
        <v>0</v>
      </c>
      <c r="M977" s="5">
        <f>[4]怪物表!M978</f>
        <v>604</v>
      </c>
      <c r="N977" s="5">
        <f>[4]怪物表!N978</f>
        <v>0</v>
      </c>
      <c r="O977" s="5">
        <f>[4]怪物表!O978</f>
        <v>2.8319999999999999</v>
      </c>
      <c r="P977" s="5">
        <f>[4]怪物表!P978</f>
        <v>0.1</v>
      </c>
      <c r="Q977" s="5">
        <f>[4]怪物表!Q978</f>
        <v>0.18300000000000008</v>
      </c>
      <c r="R977" s="5">
        <f>[4]怪物表!R978</f>
        <v>0.41500000000000026</v>
      </c>
      <c r="S977" s="5">
        <f>[4]怪物表!S978</f>
        <v>0.74700000000000055</v>
      </c>
      <c r="T977" s="5">
        <f>[4]怪物表!T978</f>
        <v>0.37350000000000028</v>
      </c>
      <c r="U977" s="5">
        <f>[4]怪物表!U978</f>
        <v>0</v>
      </c>
      <c r="V977" s="5">
        <f>[4]怪物表!V978</f>
        <v>0.37350000000000028</v>
      </c>
      <c r="W977" s="5">
        <f>[4]怪物表!W978</f>
        <v>0.37350000000000028</v>
      </c>
      <c r="X977" s="5">
        <f>[4]怪物表!X978</f>
        <v>0.37350000000000028</v>
      </c>
    </row>
    <row r="978" spans="2:24" ht="14.25" x14ac:dyDescent="0.2">
      <c r="B978" s="1" t="s">
        <v>2665</v>
      </c>
      <c r="C978" s="4">
        <v>85</v>
      </c>
      <c r="D978" s="5" t="str">
        <f>[4]怪物表!D979</f>
        <v>风系</v>
      </c>
      <c r="E978" s="5" t="str">
        <f>[4]怪物表!E979</f>
        <v>地脉</v>
      </c>
      <c r="F978" s="5">
        <f>[4]怪物表!F979</f>
        <v>0</v>
      </c>
      <c r="G978" s="5">
        <f>[4]怪物表!G979</f>
        <v>1748</v>
      </c>
      <c r="H978" s="5">
        <f>[4]怪物表!H979</f>
        <v>309</v>
      </c>
      <c r="I978" s="5">
        <f>[4]怪物表!I979</f>
        <v>946</v>
      </c>
      <c r="J978" s="5">
        <f>[4]怪物表!J979</f>
        <v>378</v>
      </c>
      <c r="K978" s="5">
        <f>[4]怪物表!K979</f>
        <v>835</v>
      </c>
      <c r="L978" s="5">
        <f>[4]怪物表!L979</f>
        <v>0</v>
      </c>
      <c r="M978" s="5">
        <f>[4]怪物表!M979</f>
        <v>615</v>
      </c>
      <c r="N978" s="5">
        <f>[4]怪物表!N979</f>
        <v>0</v>
      </c>
      <c r="O978" s="5">
        <f>[4]怪物表!O979</f>
        <v>2.8549999999999995</v>
      </c>
      <c r="P978" s="5">
        <f>[4]怪物表!P979</f>
        <v>0.1</v>
      </c>
      <c r="Q978" s="5">
        <f>[4]怪物表!Q979</f>
        <v>0.18400000000000008</v>
      </c>
      <c r="R978" s="5">
        <f>[4]怪物表!R979</f>
        <v>0.42000000000000026</v>
      </c>
      <c r="S978" s="5">
        <f>[4]怪物表!S979</f>
        <v>0.75600000000000045</v>
      </c>
      <c r="T978" s="5">
        <f>[4]怪物表!T979</f>
        <v>0.37800000000000022</v>
      </c>
      <c r="U978" s="5">
        <f>[4]怪物表!U979</f>
        <v>0</v>
      </c>
      <c r="V978" s="5">
        <f>[4]怪物表!V979</f>
        <v>0.37800000000000022</v>
      </c>
      <c r="W978" s="5">
        <f>[4]怪物表!W979</f>
        <v>0.37800000000000022</v>
      </c>
      <c r="X978" s="5">
        <f>[4]怪物表!X979</f>
        <v>0.37800000000000022</v>
      </c>
    </row>
    <row r="979" spans="2:24" ht="14.25" x14ac:dyDescent="0.2">
      <c r="B979" s="1" t="s">
        <v>2666</v>
      </c>
      <c r="C979" s="4">
        <v>86</v>
      </c>
      <c r="D979" s="5" t="str">
        <f>[4]怪物表!D980</f>
        <v>风系</v>
      </c>
      <c r="E979" s="5" t="str">
        <f>[4]怪物表!E980</f>
        <v>地脉</v>
      </c>
      <c r="F979" s="5">
        <f>[4]怪物表!F980</f>
        <v>0</v>
      </c>
      <c r="G979" s="5">
        <f>[4]怪物表!G980</f>
        <v>1778</v>
      </c>
      <c r="H979" s="5">
        <f>[4]怪物表!H980</f>
        <v>314</v>
      </c>
      <c r="I979" s="5">
        <f>[4]怪物表!I980</f>
        <v>968</v>
      </c>
      <c r="J979" s="5">
        <f>[4]怪物表!J980</f>
        <v>386</v>
      </c>
      <c r="K979" s="5">
        <f>[4]怪物表!K980</f>
        <v>855</v>
      </c>
      <c r="L979" s="5">
        <f>[4]怪物表!L980</f>
        <v>0</v>
      </c>
      <c r="M979" s="5">
        <f>[4]怪物表!M980</f>
        <v>626</v>
      </c>
      <c r="N979" s="5">
        <f>[4]怪物表!N980</f>
        <v>0</v>
      </c>
      <c r="O979" s="5">
        <f>[4]怪物表!O980</f>
        <v>2.8779999999999997</v>
      </c>
      <c r="P979" s="5">
        <f>[4]怪物表!P980</f>
        <v>0.1</v>
      </c>
      <c r="Q979" s="5">
        <f>[4]怪物表!Q980</f>
        <v>0.18500000000000008</v>
      </c>
      <c r="R979" s="5">
        <f>[4]怪物表!R980</f>
        <v>0.42500000000000027</v>
      </c>
      <c r="S979" s="5">
        <f>[4]怪物表!S980</f>
        <v>0.76500000000000057</v>
      </c>
      <c r="T979" s="5">
        <f>[4]怪物表!T980</f>
        <v>0.38250000000000028</v>
      </c>
      <c r="U979" s="5">
        <f>[4]怪物表!U980</f>
        <v>0</v>
      </c>
      <c r="V979" s="5">
        <f>[4]怪物表!V980</f>
        <v>0.38250000000000028</v>
      </c>
      <c r="W979" s="5">
        <f>[4]怪物表!W980</f>
        <v>0.38250000000000028</v>
      </c>
      <c r="X979" s="5">
        <f>[4]怪物表!X980</f>
        <v>0.38250000000000028</v>
      </c>
    </row>
    <row r="980" spans="2:24" ht="14.25" x14ac:dyDescent="0.2">
      <c r="B980" s="1" t="s">
        <v>2667</v>
      </c>
      <c r="C980" s="4">
        <v>87</v>
      </c>
      <c r="D980" s="5" t="str">
        <f>[4]怪物表!D981</f>
        <v>风系</v>
      </c>
      <c r="E980" s="5" t="str">
        <f>[4]怪物表!E981</f>
        <v>地脉</v>
      </c>
      <c r="F980" s="5">
        <f>[4]怪物表!F981</f>
        <v>0</v>
      </c>
      <c r="G980" s="5">
        <f>[4]怪物表!G981</f>
        <v>1807</v>
      </c>
      <c r="H980" s="5">
        <f>[4]怪物表!H981</f>
        <v>319</v>
      </c>
      <c r="I980" s="5">
        <f>[4]怪物表!I981</f>
        <v>991</v>
      </c>
      <c r="J980" s="5">
        <f>[4]怪物表!J981</f>
        <v>393</v>
      </c>
      <c r="K980" s="5">
        <f>[4]怪物表!K981</f>
        <v>876</v>
      </c>
      <c r="L980" s="5">
        <f>[4]怪物表!L981</f>
        <v>0</v>
      </c>
      <c r="M980" s="5">
        <f>[4]怪物表!M981</f>
        <v>637</v>
      </c>
      <c r="N980" s="5">
        <f>[4]怪物表!N981</f>
        <v>0</v>
      </c>
      <c r="O980" s="5">
        <f>[4]怪物表!O981</f>
        <v>2.9009999999999998</v>
      </c>
      <c r="P980" s="5">
        <f>[4]怪物表!P981</f>
        <v>0.1</v>
      </c>
      <c r="Q980" s="5">
        <f>[4]怪物表!Q981</f>
        <v>0.18600000000000008</v>
      </c>
      <c r="R980" s="5">
        <f>[4]怪物表!R981</f>
        <v>0.43000000000000027</v>
      </c>
      <c r="S980" s="5">
        <f>[4]怪物表!S981</f>
        <v>0.77400000000000047</v>
      </c>
      <c r="T980" s="5">
        <f>[4]怪物表!T981</f>
        <v>0.38700000000000023</v>
      </c>
      <c r="U980" s="5">
        <f>[4]怪物表!U981</f>
        <v>0</v>
      </c>
      <c r="V980" s="5">
        <f>[4]怪物表!V981</f>
        <v>0.38700000000000023</v>
      </c>
      <c r="W980" s="5">
        <f>[4]怪物表!W981</f>
        <v>0.38700000000000023</v>
      </c>
      <c r="X980" s="5">
        <f>[4]怪物表!X981</f>
        <v>0.38700000000000023</v>
      </c>
    </row>
    <row r="981" spans="2:24" ht="14.25" x14ac:dyDescent="0.2">
      <c r="B981" s="1" t="s">
        <v>2668</v>
      </c>
      <c r="C981" s="4">
        <v>88</v>
      </c>
      <c r="D981" s="5" t="str">
        <f>[4]怪物表!D982</f>
        <v>风系</v>
      </c>
      <c r="E981" s="5" t="str">
        <f>[4]怪物表!E982</f>
        <v>地脉</v>
      </c>
      <c r="F981" s="5">
        <f>[4]怪物表!F982</f>
        <v>0</v>
      </c>
      <c r="G981" s="5">
        <f>[4]怪物表!G982</f>
        <v>1837</v>
      </c>
      <c r="H981" s="5">
        <f>[4]怪物表!H982</f>
        <v>324</v>
      </c>
      <c r="I981" s="5">
        <f>[4]怪物表!I982</f>
        <v>1014</v>
      </c>
      <c r="J981" s="5">
        <f>[4]怪物表!J982</f>
        <v>400</v>
      </c>
      <c r="K981" s="5">
        <f>[4]怪物表!K982</f>
        <v>897</v>
      </c>
      <c r="L981" s="5">
        <f>[4]怪物表!L982</f>
        <v>0</v>
      </c>
      <c r="M981" s="5">
        <f>[4]怪物表!M982</f>
        <v>648</v>
      </c>
      <c r="N981" s="5">
        <f>[4]怪物表!N982</f>
        <v>0</v>
      </c>
      <c r="O981" s="5">
        <f>[4]怪物表!O982</f>
        <v>2.9239999999999995</v>
      </c>
      <c r="P981" s="5">
        <f>[4]怪物表!P982</f>
        <v>0.1</v>
      </c>
      <c r="Q981" s="5">
        <f>[4]怪物表!Q982</f>
        <v>0.18700000000000008</v>
      </c>
      <c r="R981" s="5">
        <f>[4]怪物表!R982</f>
        <v>0.43500000000000028</v>
      </c>
      <c r="S981" s="5">
        <f>[4]怪物表!S982</f>
        <v>0.78300000000000058</v>
      </c>
      <c r="T981" s="5">
        <f>[4]怪物表!T982</f>
        <v>0.39150000000000029</v>
      </c>
      <c r="U981" s="5">
        <f>[4]怪物表!U982</f>
        <v>0</v>
      </c>
      <c r="V981" s="5">
        <f>[4]怪物表!V982</f>
        <v>0.39150000000000029</v>
      </c>
      <c r="W981" s="5">
        <f>[4]怪物表!W982</f>
        <v>0.39150000000000029</v>
      </c>
      <c r="X981" s="5">
        <f>[4]怪物表!X982</f>
        <v>0.39150000000000029</v>
      </c>
    </row>
    <row r="982" spans="2:24" ht="14.25" x14ac:dyDescent="0.2">
      <c r="B982" s="1" t="s">
        <v>2669</v>
      </c>
      <c r="C982" s="4">
        <v>89</v>
      </c>
      <c r="D982" s="5" t="str">
        <f>[4]怪物表!D983</f>
        <v>风系</v>
      </c>
      <c r="E982" s="5" t="str">
        <f>[4]怪物表!E983</f>
        <v>地脉</v>
      </c>
      <c r="F982" s="5">
        <f>[4]怪物表!F983</f>
        <v>0</v>
      </c>
      <c r="G982" s="5">
        <f>[4]怪物表!G983</f>
        <v>1867</v>
      </c>
      <c r="H982" s="5">
        <f>[4]怪物表!H983</f>
        <v>329</v>
      </c>
      <c r="I982" s="5">
        <f>[4]怪物表!I983</f>
        <v>1038</v>
      </c>
      <c r="J982" s="5">
        <f>[4]怪物表!J983</f>
        <v>407</v>
      </c>
      <c r="K982" s="5">
        <f>[4]怪物表!K983</f>
        <v>918</v>
      </c>
      <c r="L982" s="5">
        <f>[4]怪物表!L983</f>
        <v>0</v>
      </c>
      <c r="M982" s="5">
        <f>[4]怪物表!M983</f>
        <v>659</v>
      </c>
      <c r="N982" s="5">
        <f>[4]怪物表!N983</f>
        <v>0</v>
      </c>
      <c r="O982" s="5">
        <f>[4]怪物表!O983</f>
        <v>2.9469999999999996</v>
      </c>
      <c r="P982" s="5">
        <f>[4]怪物表!P983</f>
        <v>0.1</v>
      </c>
      <c r="Q982" s="5">
        <f>[4]怪物表!Q983</f>
        <v>0.18800000000000008</v>
      </c>
      <c r="R982" s="5">
        <f>[4]怪物表!R983</f>
        <v>0.44000000000000028</v>
      </c>
      <c r="S982" s="5">
        <f>[4]怪物表!S983</f>
        <v>0.79200000000000048</v>
      </c>
      <c r="T982" s="5">
        <f>[4]怪物表!T983</f>
        <v>0.39600000000000024</v>
      </c>
      <c r="U982" s="5">
        <f>[4]怪物表!U983</f>
        <v>0</v>
      </c>
      <c r="V982" s="5">
        <f>[4]怪物表!V983</f>
        <v>0.39600000000000024</v>
      </c>
      <c r="W982" s="5">
        <f>[4]怪物表!W983</f>
        <v>0.39600000000000024</v>
      </c>
      <c r="X982" s="5">
        <f>[4]怪物表!X983</f>
        <v>0.39600000000000024</v>
      </c>
    </row>
    <row r="983" spans="2:24" ht="14.25" x14ac:dyDescent="0.2">
      <c r="B983" s="1" t="s">
        <v>2670</v>
      </c>
      <c r="C983" s="4">
        <v>90</v>
      </c>
      <c r="D983" s="5" t="str">
        <f>[4]怪物表!D984</f>
        <v>风系</v>
      </c>
      <c r="E983" s="5" t="str">
        <f>[4]怪物表!E984</f>
        <v>地脉</v>
      </c>
      <c r="F983" s="5">
        <f>[4]怪物表!F984</f>
        <v>0</v>
      </c>
      <c r="G983" s="5">
        <f>[4]怪物表!G984</f>
        <v>1896</v>
      </c>
      <c r="H983" s="5">
        <f>[4]怪物表!H984</f>
        <v>334</v>
      </c>
      <c r="I983" s="5">
        <f>[4]怪物表!I984</f>
        <v>1062</v>
      </c>
      <c r="J983" s="5">
        <f>[4]怪物表!J984</f>
        <v>414</v>
      </c>
      <c r="K983" s="5">
        <f>[4]怪物表!K984</f>
        <v>939</v>
      </c>
      <c r="L983" s="5">
        <f>[4]怪物表!L984</f>
        <v>0</v>
      </c>
      <c r="M983" s="5">
        <f>[4]怪物表!M984</f>
        <v>670</v>
      </c>
      <c r="N983" s="5">
        <f>[4]怪物表!N984</f>
        <v>0</v>
      </c>
      <c r="O983" s="5">
        <f>[4]怪物表!O984</f>
        <v>2.9699999999999998</v>
      </c>
      <c r="P983" s="5">
        <f>[4]怪物表!P984</f>
        <v>0.1</v>
      </c>
      <c r="Q983" s="5">
        <f>[4]怪物表!Q984</f>
        <v>0.18900000000000008</v>
      </c>
      <c r="R983" s="5">
        <f>[4]怪物表!R984</f>
        <v>0.44500000000000028</v>
      </c>
      <c r="S983" s="5">
        <f>[4]怪物表!S984</f>
        <v>0.8010000000000006</v>
      </c>
      <c r="T983" s="5">
        <f>[4]怪物表!T984</f>
        <v>0.4005000000000003</v>
      </c>
      <c r="U983" s="5">
        <f>[4]怪物表!U984</f>
        <v>0</v>
      </c>
      <c r="V983" s="5">
        <f>[4]怪物表!V984</f>
        <v>0.4005000000000003</v>
      </c>
      <c r="W983" s="5">
        <f>[4]怪物表!W984</f>
        <v>0.4005000000000003</v>
      </c>
      <c r="X983" s="5">
        <f>[4]怪物表!X984</f>
        <v>0.4005000000000003</v>
      </c>
    </row>
    <row r="984" spans="2:24" ht="14.25" x14ac:dyDescent="0.2">
      <c r="B984" s="1" t="s">
        <v>2671</v>
      </c>
      <c r="C984" s="4">
        <v>91</v>
      </c>
      <c r="D984" s="5" t="str">
        <f>[4]怪物表!D985</f>
        <v>风系</v>
      </c>
      <c r="E984" s="5" t="str">
        <f>[4]怪物表!E985</f>
        <v>地脉</v>
      </c>
      <c r="F984" s="5">
        <f>[4]怪物表!F985</f>
        <v>0</v>
      </c>
      <c r="G984" s="5">
        <f>[4]怪物表!G985</f>
        <v>1926</v>
      </c>
      <c r="H984" s="5">
        <f>[4]怪物表!H985</f>
        <v>339</v>
      </c>
      <c r="I984" s="5">
        <f>[4]怪物表!I985</f>
        <v>1086</v>
      </c>
      <c r="J984" s="5">
        <f>[4]怪物表!J985</f>
        <v>422</v>
      </c>
      <c r="K984" s="5">
        <f>[4]怪物表!K985</f>
        <v>961</v>
      </c>
      <c r="L984" s="5">
        <f>[4]怪物表!L985</f>
        <v>0</v>
      </c>
      <c r="M984" s="5">
        <f>[4]怪物表!M985</f>
        <v>681</v>
      </c>
      <c r="N984" s="5">
        <f>[4]怪物表!N985</f>
        <v>0</v>
      </c>
      <c r="O984" s="5">
        <f>[4]怪物表!O985</f>
        <v>2.9929999999999999</v>
      </c>
      <c r="P984" s="5">
        <f>[4]怪物表!P985</f>
        <v>0.1</v>
      </c>
      <c r="Q984" s="5">
        <f>[4]怪物表!Q985</f>
        <v>0.19000000000000009</v>
      </c>
      <c r="R984" s="5">
        <f>[4]怪物表!R985</f>
        <v>0.45000000000000029</v>
      </c>
      <c r="S984" s="5">
        <f>[4]怪物表!S985</f>
        <v>0.8100000000000005</v>
      </c>
      <c r="T984" s="5">
        <f>[4]怪物表!T985</f>
        <v>0.40500000000000025</v>
      </c>
      <c r="U984" s="5">
        <f>[4]怪物表!U985</f>
        <v>0</v>
      </c>
      <c r="V984" s="5">
        <f>[4]怪物表!V985</f>
        <v>0.40500000000000025</v>
      </c>
      <c r="W984" s="5">
        <f>[4]怪物表!W985</f>
        <v>0.40500000000000025</v>
      </c>
      <c r="X984" s="5">
        <f>[4]怪物表!X985</f>
        <v>0.40500000000000025</v>
      </c>
    </row>
    <row r="985" spans="2:24" ht="14.25" x14ac:dyDescent="0.2">
      <c r="B985" s="1" t="s">
        <v>2672</v>
      </c>
      <c r="C985" s="4">
        <v>92</v>
      </c>
      <c r="D985" s="5" t="str">
        <f>[4]怪物表!D986</f>
        <v>风系</v>
      </c>
      <c r="E985" s="5" t="str">
        <f>[4]怪物表!E986</f>
        <v>地脉</v>
      </c>
      <c r="F985" s="5">
        <f>[4]怪物表!F986</f>
        <v>0</v>
      </c>
      <c r="G985" s="5">
        <f>[4]怪物表!G986</f>
        <v>1956</v>
      </c>
      <c r="H985" s="5">
        <f>[4]怪物表!H986</f>
        <v>344</v>
      </c>
      <c r="I985" s="5">
        <f>[4]怪物表!I986</f>
        <v>1111</v>
      </c>
      <c r="J985" s="5">
        <f>[4]怪物表!J986</f>
        <v>429</v>
      </c>
      <c r="K985" s="5">
        <f>[4]怪物表!K986</f>
        <v>983</v>
      </c>
      <c r="L985" s="5">
        <f>[4]怪物表!L986</f>
        <v>0</v>
      </c>
      <c r="M985" s="5">
        <f>[4]怪物表!M986</f>
        <v>692</v>
      </c>
      <c r="N985" s="5">
        <f>[4]怪物表!N986</f>
        <v>0</v>
      </c>
      <c r="O985" s="5">
        <f>[4]怪物表!O986</f>
        <v>3.016</v>
      </c>
      <c r="P985" s="5">
        <f>[4]怪物表!P986</f>
        <v>0.1</v>
      </c>
      <c r="Q985" s="5">
        <f>[4]怪物表!Q986</f>
        <v>0.19100000000000009</v>
      </c>
      <c r="R985" s="5">
        <f>[4]怪物表!R986</f>
        <v>0.45500000000000029</v>
      </c>
      <c r="S985" s="5">
        <f>[4]怪物表!S986</f>
        <v>0.81900000000000062</v>
      </c>
      <c r="T985" s="5">
        <f>[4]怪物表!T986</f>
        <v>0.40950000000000031</v>
      </c>
      <c r="U985" s="5">
        <f>[4]怪物表!U986</f>
        <v>0</v>
      </c>
      <c r="V985" s="5">
        <f>[4]怪物表!V986</f>
        <v>0.40950000000000031</v>
      </c>
      <c r="W985" s="5">
        <f>[4]怪物表!W986</f>
        <v>0.40950000000000031</v>
      </c>
      <c r="X985" s="5">
        <f>[4]怪物表!X986</f>
        <v>0.40950000000000031</v>
      </c>
    </row>
    <row r="986" spans="2:24" ht="14.25" x14ac:dyDescent="0.2">
      <c r="B986" s="1" t="s">
        <v>2673</v>
      </c>
      <c r="C986" s="4">
        <v>93</v>
      </c>
      <c r="D986" s="5" t="str">
        <f>[4]怪物表!D987</f>
        <v>风系</v>
      </c>
      <c r="E986" s="5" t="str">
        <f>[4]怪物表!E987</f>
        <v>地脉</v>
      </c>
      <c r="F986" s="5">
        <f>[4]怪物表!F987</f>
        <v>0</v>
      </c>
      <c r="G986" s="5">
        <f>[4]怪物表!G987</f>
        <v>1986</v>
      </c>
      <c r="H986" s="5">
        <f>[4]怪物表!H987</f>
        <v>349</v>
      </c>
      <c r="I986" s="5">
        <f>[4]怪物表!I987</f>
        <v>1137</v>
      </c>
      <c r="J986" s="5">
        <f>[4]怪物表!J987</f>
        <v>437</v>
      </c>
      <c r="K986" s="5">
        <f>[4]怪物表!K987</f>
        <v>1005</v>
      </c>
      <c r="L986" s="5">
        <f>[4]怪物表!L987</f>
        <v>0</v>
      </c>
      <c r="M986" s="5">
        <f>[4]怪物表!M987</f>
        <v>704</v>
      </c>
      <c r="N986" s="5">
        <f>[4]怪物表!N987</f>
        <v>0</v>
      </c>
      <c r="O986" s="5">
        <f>[4]怪物表!O987</f>
        <v>3.0389999999999997</v>
      </c>
      <c r="P986" s="5">
        <f>[4]怪物表!P987</f>
        <v>0.1</v>
      </c>
      <c r="Q986" s="5">
        <f>[4]怪物表!Q987</f>
        <v>0.19200000000000009</v>
      </c>
      <c r="R986" s="5">
        <f>[4]怪物表!R987</f>
        <v>0.4600000000000003</v>
      </c>
      <c r="S986" s="5">
        <f>[4]怪物表!S987</f>
        <v>0.82800000000000051</v>
      </c>
      <c r="T986" s="5">
        <f>[4]怪物表!T987</f>
        <v>0.41400000000000026</v>
      </c>
      <c r="U986" s="5">
        <f>[4]怪物表!U987</f>
        <v>0</v>
      </c>
      <c r="V986" s="5">
        <f>[4]怪物表!V987</f>
        <v>0.41400000000000026</v>
      </c>
      <c r="W986" s="5">
        <f>[4]怪物表!W987</f>
        <v>0.41400000000000026</v>
      </c>
      <c r="X986" s="5">
        <f>[4]怪物表!X987</f>
        <v>0.41400000000000026</v>
      </c>
    </row>
    <row r="987" spans="2:24" ht="14.25" x14ac:dyDescent="0.2">
      <c r="B987" s="1" t="s">
        <v>2674</v>
      </c>
      <c r="C987" s="4">
        <v>94</v>
      </c>
      <c r="D987" s="5" t="str">
        <f>[4]怪物表!D988</f>
        <v>风系</v>
      </c>
      <c r="E987" s="5" t="str">
        <f>[4]怪物表!E988</f>
        <v>地脉</v>
      </c>
      <c r="F987" s="5">
        <f>[4]怪物表!F988</f>
        <v>0</v>
      </c>
      <c r="G987" s="5">
        <f>[4]怪物表!G988</f>
        <v>2017</v>
      </c>
      <c r="H987" s="5">
        <f>[4]怪物表!H988</f>
        <v>354</v>
      </c>
      <c r="I987" s="5">
        <f>[4]怪物表!I988</f>
        <v>1162</v>
      </c>
      <c r="J987" s="5">
        <f>[4]怪物表!J988</f>
        <v>444</v>
      </c>
      <c r="K987" s="5">
        <f>[4]怪物表!K988</f>
        <v>1028</v>
      </c>
      <c r="L987" s="5">
        <f>[4]怪物表!L988</f>
        <v>0</v>
      </c>
      <c r="M987" s="5">
        <f>[4]怪物表!M988</f>
        <v>716</v>
      </c>
      <c r="N987" s="5">
        <f>[4]怪物表!N988</f>
        <v>0</v>
      </c>
      <c r="O987" s="5">
        <f>[4]怪物表!O988</f>
        <v>3.0619999999999998</v>
      </c>
      <c r="P987" s="5">
        <f>[4]怪物表!P988</f>
        <v>0.1</v>
      </c>
      <c r="Q987" s="5">
        <f>[4]怪物表!Q988</f>
        <v>0.19300000000000009</v>
      </c>
      <c r="R987" s="5">
        <f>[4]怪物表!R988</f>
        <v>0.4650000000000003</v>
      </c>
      <c r="S987" s="5">
        <f>[4]怪物表!S988</f>
        <v>0.83700000000000063</v>
      </c>
      <c r="T987" s="5">
        <f>[4]怪物表!T988</f>
        <v>0.41850000000000032</v>
      </c>
      <c r="U987" s="5">
        <f>[4]怪物表!U988</f>
        <v>0</v>
      </c>
      <c r="V987" s="5">
        <f>[4]怪物表!V988</f>
        <v>0.41850000000000032</v>
      </c>
      <c r="W987" s="5">
        <f>[4]怪物表!W988</f>
        <v>0.41850000000000032</v>
      </c>
      <c r="X987" s="5">
        <f>[4]怪物表!X988</f>
        <v>0.41850000000000032</v>
      </c>
    </row>
    <row r="988" spans="2:24" ht="14.25" x14ac:dyDescent="0.2">
      <c r="B988" s="1" t="s">
        <v>2675</v>
      </c>
      <c r="C988" s="4">
        <v>95</v>
      </c>
      <c r="D988" s="5" t="str">
        <f>[4]怪物表!D989</f>
        <v>风系</v>
      </c>
      <c r="E988" s="5" t="str">
        <f>[4]怪物表!E989</f>
        <v>地脉</v>
      </c>
      <c r="F988" s="5">
        <f>[4]怪物表!F989</f>
        <v>0</v>
      </c>
      <c r="G988" s="5">
        <f>[4]怪物表!G989</f>
        <v>2046</v>
      </c>
      <c r="H988" s="5">
        <f>[4]怪物表!H989</f>
        <v>359</v>
      </c>
      <c r="I988" s="5">
        <f>[4]怪物表!I989</f>
        <v>1189</v>
      </c>
      <c r="J988" s="5">
        <f>[4]怪物表!J989</f>
        <v>452</v>
      </c>
      <c r="K988" s="5">
        <f>[4]怪物表!K989</f>
        <v>1051</v>
      </c>
      <c r="L988" s="5">
        <f>[4]怪物表!L989</f>
        <v>0</v>
      </c>
      <c r="M988" s="5">
        <f>[4]怪物表!M989</f>
        <v>728</v>
      </c>
      <c r="N988" s="5">
        <f>[4]怪物表!N989</f>
        <v>0</v>
      </c>
      <c r="O988" s="5">
        <f>[4]怪物表!O989</f>
        <v>3.0849999999999995</v>
      </c>
      <c r="P988" s="5">
        <f>[4]怪物表!P989</f>
        <v>0.1</v>
      </c>
      <c r="Q988" s="5">
        <f>[4]怪物表!Q989</f>
        <v>0.19400000000000009</v>
      </c>
      <c r="R988" s="5">
        <f>[4]怪物表!R989</f>
        <v>0.47000000000000031</v>
      </c>
      <c r="S988" s="5">
        <f>[4]怪物表!S989</f>
        <v>0.84600000000000053</v>
      </c>
      <c r="T988" s="5">
        <f>[4]怪物表!T989</f>
        <v>0.42300000000000026</v>
      </c>
      <c r="U988" s="5">
        <f>[4]怪物表!U989</f>
        <v>0</v>
      </c>
      <c r="V988" s="5">
        <f>[4]怪物表!V989</f>
        <v>0.42300000000000026</v>
      </c>
      <c r="W988" s="5">
        <f>[4]怪物表!W989</f>
        <v>0.42300000000000026</v>
      </c>
      <c r="X988" s="5">
        <f>[4]怪物表!X989</f>
        <v>0.42300000000000026</v>
      </c>
    </row>
    <row r="989" spans="2:24" ht="14.25" x14ac:dyDescent="0.2">
      <c r="B989" s="1" t="s">
        <v>2676</v>
      </c>
      <c r="C989" s="4">
        <v>96</v>
      </c>
      <c r="D989" s="5" t="str">
        <f>[4]怪物表!D990</f>
        <v>风系</v>
      </c>
      <c r="E989" s="5" t="str">
        <f>[4]怪物表!E990</f>
        <v>地脉</v>
      </c>
      <c r="F989" s="5">
        <f>[4]怪物表!F990</f>
        <v>0</v>
      </c>
      <c r="G989" s="5">
        <f>[4]怪物表!G990</f>
        <v>2077</v>
      </c>
      <c r="H989" s="5">
        <f>[4]怪物表!H990</f>
        <v>364</v>
      </c>
      <c r="I989" s="5">
        <f>[4]怪物表!I990</f>
        <v>1216</v>
      </c>
      <c r="J989" s="5">
        <f>[4]怪物表!J990</f>
        <v>459</v>
      </c>
      <c r="K989" s="5">
        <f>[4]怪物表!K990</f>
        <v>1075</v>
      </c>
      <c r="L989" s="5">
        <f>[4]怪物表!L990</f>
        <v>0</v>
      </c>
      <c r="M989" s="5">
        <f>[4]怪物表!M990</f>
        <v>740</v>
      </c>
      <c r="N989" s="5">
        <f>[4]怪物表!N990</f>
        <v>0</v>
      </c>
      <c r="O989" s="5">
        <f>[4]怪物表!O990</f>
        <v>3.1079999999999997</v>
      </c>
      <c r="P989" s="5">
        <f>[4]怪物表!P990</f>
        <v>0.1</v>
      </c>
      <c r="Q989" s="5">
        <f>[4]怪物表!Q990</f>
        <v>0.19500000000000009</v>
      </c>
      <c r="R989" s="5">
        <f>[4]怪物表!R990</f>
        <v>0.47500000000000031</v>
      </c>
      <c r="S989" s="5">
        <f>[4]怪物表!S990</f>
        <v>0.85500000000000065</v>
      </c>
      <c r="T989" s="5">
        <f>[4]怪物表!T990</f>
        <v>0.42750000000000032</v>
      </c>
      <c r="U989" s="5">
        <f>[4]怪物表!U990</f>
        <v>0</v>
      </c>
      <c r="V989" s="5">
        <f>[4]怪物表!V990</f>
        <v>0.42750000000000032</v>
      </c>
      <c r="W989" s="5">
        <f>[4]怪物表!W990</f>
        <v>0.42750000000000032</v>
      </c>
      <c r="X989" s="5">
        <f>[4]怪物表!X990</f>
        <v>0.42750000000000032</v>
      </c>
    </row>
    <row r="990" spans="2:24" ht="14.25" x14ac:dyDescent="0.2">
      <c r="B990" s="1" t="s">
        <v>2677</v>
      </c>
      <c r="C990" s="4">
        <v>97</v>
      </c>
      <c r="D990" s="5" t="str">
        <f>[4]怪物表!D991</f>
        <v>风系</v>
      </c>
      <c r="E990" s="5" t="str">
        <f>[4]怪物表!E991</f>
        <v>地脉</v>
      </c>
      <c r="F990" s="5">
        <f>[4]怪物表!F991</f>
        <v>0</v>
      </c>
      <c r="G990" s="5">
        <f>[4]怪物表!G991</f>
        <v>2107</v>
      </c>
      <c r="H990" s="5">
        <f>[4]怪物表!H991</f>
        <v>369</v>
      </c>
      <c r="I990" s="5">
        <f>[4]怪物表!I991</f>
        <v>1243</v>
      </c>
      <c r="J990" s="5">
        <f>[4]怪物表!J991</f>
        <v>468</v>
      </c>
      <c r="K990" s="5">
        <f>[4]怪物表!K991</f>
        <v>1099</v>
      </c>
      <c r="L990" s="5">
        <f>[4]怪物表!L991</f>
        <v>0</v>
      </c>
      <c r="M990" s="5">
        <f>[4]怪物表!M991</f>
        <v>752</v>
      </c>
      <c r="N990" s="5">
        <f>[4]怪物表!N991</f>
        <v>0</v>
      </c>
      <c r="O990" s="5">
        <f>[4]怪物表!O991</f>
        <v>3.1309999999999998</v>
      </c>
      <c r="P990" s="5">
        <f>[4]怪物表!P991</f>
        <v>0.1</v>
      </c>
      <c r="Q990" s="5">
        <f>[4]怪物表!Q991</f>
        <v>0.19600000000000009</v>
      </c>
      <c r="R990" s="5">
        <f>[4]怪物表!R991</f>
        <v>0.48000000000000032</v>
      </c>
      <c r="S990" s="5">
        <f>[4]怪物表!S991</f>
        <v>0.86400000000000055</v>
      </c>
      <c r="T990" s="5">
        <f>[4]怪物表!T991</f>
        <v>0.43200000000000027</v>
      </c>
      <c r="U990" s="5">
        <f>[4]怪物表!U991</f>
        <v>0</v>
      </c>
      <c r="V990" s="5">
        <f>[4]怪物表!V991</f>
        <v>0.43200000000000027</v>
      </c>
      <c r="W990" s="5">
        <f>[4]怪物表!W991</f>
        <v>0.43200000000000027</v>
      </c>
      <c r="X990" s="5">
        <f>[4]怪物表!X991</f>
        <v>0.43200000000000027</v>
      </c>
    </row>
    <row r="991" spans="2:24" ht="14.25" x14ac:dyDescent="0.2">
      <c r="B991" s="1" t="s">
        <v>2678</v>
      </c>
      <c r="C991" s="4">
        <v>98</v>
      </c>
      <c r="D991" s="5" t="str">
        <f>[4]怪物表!D992</f>
        <v>风系</v>
      </c>
      <c r="E991" s="5" t="str">
        <f>[4]怪物表!E992</f>
        <v>地脉</v>
      </c>
      <c r="F991" s="5">
        <f>[4]怪物表!F992</f>
        <v>0</v>
      </c>
      <c r="G991" s="5">
        <f>[4]怪物表!G992</f>
        <v>2136</v>
      </c>
      <c r="H991" s="5">
        <f>[4]怪物表!H992</f>
        <v>374</v>
      </c>
      <c r="I991" s="5">
        <f>[4]怪物表!I992</f>
        <v>1271</v>
      </c>
      <c r="J991" s="5">
        <f>[4]怪物表!J992</f>
        <v>475</v>
      </c>
      <c r="K991" s="5">
        <f>[4]怪物表!K992</f>
        <v>1124</v>
      </c>
      <c r="L991" s="5">
        <f>[4]怪物表!L992</f>
        <v>0</v>
      </c>
      <c r="M991" s="5">
        <f>[4]怪物表!M992</f>
        <v>764</v>
      </c>
      <c r="N991" s="5">
        <f>[4]怪物表!N992</f>
        <v>0</v>
      </c>
      <c r="O991" s="5">
        <f>[4]怪物表!O992</f>
        <v>3.1539999999999995</v>
      </c>
      <c r="P991" s="5">
        <f>[4]怪物表!P992</f>
        <v>0.1</v>
      </c>
      <c r="Q991" s="5">
        <f>[4]怪物表!Q992</f>
        <v>0.19700000000000009</v>
      </c>
      <c r="R991" s="5">
        <f>[4]怪物表!R992</f>
        <v>0.48500000000000032</v>
      </c>
      <c r="S991" s="5">
        <f>[4]怪物表!S992</f>
        <v>0.87300000000000066</v>
      </c>
      <c r="T991" s="5">
        <f>[4]怪物表!T992</f>
        <v>0.43650000000000033</v>
      </c>
      <c r="U991" s="5">
        <f>[4]怪物表!U992</f>
        <v>0</v>
      </c>
      <c r="V991" s="5">
        <f>[4]怪物表!V992</f>
        <v>0.43650000000000033</v>
      </c>
      <c r="W991" s="5">
        <f>[4]怪物表!W992</f>
        <v>0.43650000000000033</v>
      </c>
      <c r="X991" s="5">
        <f>[4]怪物表!X992</f>
        <v>0.43650000000000033</v>
      </c>
    </row>
    <row r="992" spans="2:24" ht="14.25" x14ac:dyDescent="0.2">
      <c r="B992" s="1" t="s">
        <v>2679</v>
      </c>
      <c r="C992" s="4">
        <v>99</v>
      </c>
      <c r="D992" s="5" t="str">
        <f>[4]怪物表!D993</f>
        <v>风系</v>
      </c>
      <c r="E992" s="5" t="str">
        <f>[4]怪物表!E993</f>
        <v>地脉</v>
      </c>
      <c r="F992" s="5">
        <f>[4]怪物表!F993</f>
        <v>0</v>
      </c>
      <c r="G992" s="5">
        <f>[4]怪物表!G993</f>
        <v>2166</v>
      </c>
      <c r="H992" s="5">
        <f>[4]怪物表!H993</f>
        <v>379</v>
      </c>
      <c r="I992" s="5">
        <f>[4]怪物表!I993</f>
        <v>1299</v>
      </c>
      <c r="J992" s="5">
        <f>[4]怪物表!J993</f>
        <v>483</v>
      </c>
      <c r="K992" s="5">
        <f>[4]怪物表!K993</f>
        <v>1149</v>
      </c>
      <c r="L992" s="5">
        <f>[4]怪物表!L993</f>
        <v>0</v>
      </c>
      <c r="M992" s="5">
        <f>[4]怪物表!M993</f>
        <v>776</v>
      </c>
      <c r="N992" s="5">
        <f>[4]怪物表!N993</f>
        <v>0</v>
      </c>
      <c r="O992" s="5">
        <f>[4]怪物表!O993</f>
        <v>3.1769999999999996</v>
      </c>
      <c r="P992" s="5">
        <f>[4]怪物表!P993</f>
        <v>0.1</v>
      </c>
      <c r="Q992" s="5">
        <f>[4]怪物表!Q993</f>
        <v>0.19800000000000009</v>
      </c>
      <c r="R992" s="5">
        <f>[4]怪物表!R993</f>
        <v>0.49000000000000032</v>
      </c>
      <c r="S992" s="5">
        <f>[4]怪物表!S993</f>
        <v>0.88200000000000056</v>
      </c>
      <c r="T992" s="5">
        <f>[4]怪物表!T993</f>
        <v>0.44100000000000028</v>
      </c>
      <c r="U992" s="5">
        <f>[4]怪物表!U993</f>
        <v>0</v>
      </c>
      <c r="V992" s="5">
        <f>[4]怪物表!V993</f>
        <v>0.44100000000000028</v>
      </c>
      <c r="W992" s="5">
        <f>[4]怪物表!W993</f>
        <v>0.44100000000000028</v>
      </c>
      <c r="X992" s="5">
        <f>[4]怪物表!X993</f>
        <v>0.44100000000000028</v>
      </c>
    </row>
    <row r="993" spans="2:24" ht="14.25" x14ac:dyDescent="0.2">
      <c r="B993" s="1" t="s">
        <v>2680</v>
      </c>
      <c r="C993" s="4">
        <v>1</v>
      </c>
      <c r="D993" s="5" t="str">
        <f>[4]怪物表!D994</f>
        <v>雷系</v>
      </c>
      <c r="E993" s="5" t="str">
        <f>[4]怪物表!E994</f>
        <v>电击</v>
      </c>
      <c r="F993" s="5">
        <f>[4]怪物表!F994</f>
        <v>0</v>
      </c>
      <c r="G993" s="5">
        <f>[4]怪物表!G994</f>
        <v>8</v>
      </c>
      <c r="H993" s="5">
        <f>[4]怪物表!H994</f>
        <v>8</v>
      </c>
      <c r="I993" s="5">
        <f>[4]怪物表!I994</f>
        <v>18</v>
      </c>
      <c r="J993" s="5">
        <f>[4]怪物表!J994</f>
        <v>4</v>
      </c>
      <c r="K993" s="5">
        <f>[4]怪物表!K994</f>
        <v>17</v>
      </c>
      <c r="L993" s="5">
        <f>[4]怪物表!L994</f>
        <v>0</v>
      </c>
      <c r="M993" s="5">
        <f>[4]怪物表!M994</f>
        <v>3</v>
      </c>
      <c r="N993" s="5">
        <f>[4]怪物表!N994</f>
        <v>0</v>
      </c>
      <c r="O993" s="5">
        <f>[4]怪物表!O994</f>
        <v>0.92300000000000004</v>
      </c>
      <c r="P993" s="5">
        <f>[4]怪物表!P994</f>
        <v>0.1</v>
      </c>
      <c r="Q993" s="5">
        <f>[4]怪物表!Q994</f>
        <v>0.11499999999999999</v>
      </c>
      <c r="R993" s="5">
        <f>[4]怪物表!R994</f>
        <v>0</v>
      </c>
      <c r="S993" s="5">
        <f>[4]怪物表!S994</f>
        <v>0</v>
      </c>
      <c r="T993" s="5">
        <f>[4]怪物表!T994</f>
        <v>0</v>
      </c>
      <c r="U993" s="5">
        <f>[4]怪物表!U994</f>
        <v>0</v>
      </c>
      <c r="V993" s="5">
        <f>[4]怪物表!V994</f>
        <v>0</v>
      </c>
      <c r="W993" s="5">
        <f>[4]怪物表!W994</f>
        <v>0</v>
      </c>
      <c r="X993" s="5">
        <f>[4]怪物表!X994</f>
        <v>0</v>
      </c>
    </row>
    <row r="994" spans="2:24" ht="14.25" x14ac:dyDescent="0.2">
      <c r="B994" s="1" t="s">
        <v>2681</v>
      </c>
      <c r="C994" s="4">
        <v>2</v>
      </c>
      <c r="D994" s="5" t="str">
        <f>[4]怪物表!D995</f>
        <v>雷系</v>
      </c>
      <c r="E994" s="5" t="str">
        <f>[4]怪物表!E995</f>
        <v>电击</v>
      </c>
      <c r="F994" s="5">
        <f>[4]怪物表!F995</f>
        <v>0</v>
      </c>
      <c r="G994" s="5">
        <f>[4]怪物表!G995</f>
        <v>11</v>
      </c>
      <c r="H994" s="5">
        <f>[4]怪物表!H995</f>
        <v>10</v>
      </c>
      <c r="I994" s="5">
        <f>[4]怪物表!I995</f>
        <v>19</v>
      </c>
      <c r="J994" s="5">
        <f>[4]怪物表!J995</f>
        <v>5</v>
      </c>
      <c r="K994" s="5">
        <f>[4]怪物表!K995</f>
        <v>19</v>
      </c>
      <c r="L994" s="5">
        <f>[4]怪物表!L995</f>
        <v>0</v>
      </c>
      <c r="M994" s="5">
        <f>[4]怪物表!M995</f>
        <v>4</v>
      </c>
      <c r="N994" s="5">
        <f>[4]怪物表!N995</f>
        <v>0</v>
      </c>
      <c r="O994" s="5">
        <f>[4]怪物表!O995</f>
        <v>0.94600000000000006</v>
      </c>
      <c r="P994" s="5">
        <f>[4]怪物表!P995</f>
        <v>0.1</v>
      </c>
      <c r="Q994" s="5">
        <f>[4]怪物表!Q995</f>
        <v>0.11615</v>
      </c>
      <c r="R994" s="5">
        <f>[4]怪物表!R995</f>
        <v>5.0000000000000001E-3</v>
      </c>
      <c r="S994" s="5">
        <f>[4]怪物表!S995</f>
        <v>1.5E-3</v>
      </c>
      <c r="T994" s="5">
        <f>[4]怪物表!T995</f>
        <v>1.5E-3</v>
      </c>
      <c r="U994" s="5">
        <f>[4]怪物表!U995</f>
        <v>1.5E-3</v>
      </c>
      <c r="V994" s="5">
        <f>[4]怪物表!V995</f>
        <v>1.5E-3</v>
      </c>
      <c r="W994" s="5">
        <f>[4]怪物表!W995</f>
        <v>1.5E-3</v>
      </c>
      <c r="X994" s="5">
        <f>[4]怪物表!X995</f>
        <v>9.0000000000000011E-3</v>
      </c>
    </row>
    <row r="995" spans="2:24" ht="14.25" x14ac:dyDescent="0.2">
      <c r="B995" s="1" t="s">
        <v>2682</v>
      </c>
      <c r="C995" s="4">
        <v>3</v>
      </c>
      <c r="D995" s="5" t="str">
        <f>[4]怪物表!D996</f>
        <v>雷系</v>
      </c>
      <c r="E995" s="5" t="str">
        <f>[4]怪物表!E996</f>
        <v>电击</v>
      </c>
      <c r="F995" s="5">
        <f>[4]怪物表!F996</f>
        <v>0</v>
      </c>
      <c r="G995" s="5">
        <f>[4]怪物表!G996</f>
        <v>15</v>
      </c>
      <c r="H995" s="5">
        <f>[4]怪物表!H996</f>
        <v>11</v>
      </c>
      <c r="I995" s="5">
        <f>[4]怪物表!I996</f>
        <v>21</v>
      </c>
      <c r="J995" s="5">
        <f>[4]怪物表!J996</f>
        <v>6</v>
      </c>
      <c r="K995" s="5">
        <f>[4]怪物表!K996</f>
        <v>20</v>
      </c>
      <c r="L995" s="5">
        <f>[4]怪物表!L996</f>
        <v>0</v>
      </c>
      <c r="M995" s="5">
        <f>[4]怪物表!M996</f>
        <v>6</v>
      </c>
      <c r="N995" s="5">
        <f>[4]怪物表!N996</f>
        <v>0</v>
      </c>
      <c r="O995" s="5">
        <f>[4]怪物表!O996</f>
        <v>0.96899999999999997</v>
      </c>
      <c r="P995" s="5">
        <f>[4]怪物表!P996</f>
        <v>0.1</v>
      </c>
      <c r="Q995" s="5">
        <f>[4]怪物表!Q996</f>
        <v>0.1173</v>
      </c>
      <c r="R995" s="5">
        <f>[4]怪物表!R996</f>
        <v>0.01</v>
      </c>
      <c r="S995" s="5">
        <f>[4]怪物表!S996</f>
        <v>3.0000000000000001E-3</v>
      </c>
      <c r="T995" s="5">
        <f>[4]怪物表!T996</f>
        <v>3.0000000000000001E-3</v>
      </c>
      <c r="U995" s="5">
        <f>[4]怪物表!U996</f>
        <v>3.0000000000000001E-3</v>
      </c>
      <c r="V995" s="5">
        <f>[4]怪物表!V996</f>
        <v>3.0000000000000001E-3</v>
      </c>
      <c r="W995" s="5">
        <f>[4]怪物表!W996</f>
        <v>3.0000000000000001E-3</v>
      </c>
      <c r="X995" s="5">
        <f>[4]怪物表!X996</f>
        <v>1.8000000000000002E-2</v>
      </c>
    </row>
    <row r="996" spans="2:24" ht="14.25" x14ac:dyDescent="0.2">
      <c r="B996" s="1" t="s">
        <v>2683</v>
      </c>
      <c r="C996" s="4">
        <v>4</v>
      </c>
      <c r="D996" s="5" t="str">
        <f>[4]怪物表!D997</f>
        <v>雷系</v>
      </c>
      <c r="E996" s="5" t="str">
        <f>[4]怪物表!E997</f>
        <v>电击</v>
      </c>
      <c r="F996" s="5">
        <f>[4]怪物表!F997</f>
        <v>0</v>
      </c>
      <c r="G996" s="5">
        <f>[4]怪物表!G997</f>
        <v>19</v>
      </c>
      <c r="H996" s="5">
        <f>[4]怪物表!H997</f>
        <v>13</v>
      </c>
      <c r="I996" s="5">
        <f>[4]怪物表!I997</f>
        <v>23</v>
      </c>
      <c r="J996" s="5">
        <f>[4]怪物表!J997</f>
        <v>7</v>
      </c>
      <c r="K996" s="5">
        <f>[4]怪物表!K997</f>
        <v>23</v>
      </c>
      <c r="L996" s="5">
        <f>[4]怪物表!L997</f>
        <v>0</v>
      </c>
      <c r="M996" s="5">
        <f>[4]怪物表!M997</f>
        <v>8</v>
      </c>
      <c r="N996" s="5">
        <f>[4]怪物表!N997</f>
        <v>0</v>
      </c>
      <c r="O996" s="5">
        <f>[4]怪物表!O997</f>
        <v>0.99199999999999999</v>
      </c>
      <c r="P996" s="5">
        <f>[4]怪物表!P997</f>
        <v>0.1</v>
      </c>
      <c r="Q996" s="5">
        <f>[4]怪物表!Q997</f>
        <v>0.11845</v>
      </c>
      <c r="R996" s="5">
        <f>[4]怪物表!R997</f>
        <v>1.4999999999999999E-2</v>
      </c>
      <c r="S996" s="5">
        <f>[4]怪物表!S997</f>
        <v>4.5000000000000005E-3</v>
      </c>
      <c r="T996" s="5">
        <f>[4]怪物表!T997</f>
        <v>4.5000000000000005E-3</v>
      </c>
      <c r="U996" s="5">
        <f>[4]怪物表!U997</f>
        <v>4.5000000000000005E-3</v>
      </c>
      <c r="V996" s="5">
        <f>[4]怪物表!V997</f>
        <v>4.5000000000000005E-3</v>
      </c>
      <c r="W996" s="5">
        <f>[4]怪物表!W997</f>
        <v>4.5000000000000005E-3</v>
      </c>
      <c r="X996" s="5">
        <f>[4]怪物表!X997</f>
        <v>2.7000000000000003E-2</v>
      </c>
    </row>
    <row r="997" spans="2:24" ht="14.25" x14ac:dyDescent="0.2">
      <c r="B997" s="1" t="s">
        <v>1350</v>
      </c>
      <c r="C997" s="4">
        <v>5</v>
      </c>
      <c r="D997" s="5" t="str">
        <f>[4]怪物表!D998</f>
        <v>雷系</v>
      </c>
      <c r="E997" s="5" t="str">
        <f>[4]怪物表!E998</f>
        <v>电击</v>
      </c>
      <c r="F997" s="5">
        <f>[4]怪物表!F998</f>
        <v>0</v>
      </c>
      <c r="G997" s="5">
        <f>[4]怪物表!G998</f>
        <v>25</v>
      </c>
      <c r="H997" s="5">
        <f>[4]怪物表!H998</f>
        <v>15</v>
      </c>
      <c r="I997" s="5">
        <f>[4]怪物表!I998</f>
        <v>25</v>
      </c>
      <c r="J997" s="5">
        <f>[4]怪物表!J998</f>
        <v>8</v>
      </c>
      <c r="K997" s="5">
        <f>[4]怪物表!K998</f>
        <v>25</v>
      </c>
      <c r="L997" s="5">
        <f>[4]怪物表!L998</f>
        <v>0</v>
      </c>
      <c r="M997" s="5">
        <f>[4]怪物表!M998</f>
        <v>10</v>
      </c>
      <c r="N997" s="5">
        <f>[4]怪物表!N998</f>
        <v>0</v>
      </c>
      <c r="O997" s="5">
        <f>[4]怪物表!O998</f>
        <v>1.0150000000000001</v>
      </c>
      <c r="P997" s="5">
        <f>[4]怪物表!P998</f>
        <v>0.1</v>
      </c>
      <c r="Q997" s="5">
        <f>[4]怪物表!Q998</f>
        <v>0.1196</v>
      </c>
      <c r="R997" s="5">
        <f>[4]怪物表!R998</f>
        <v>0.02</v>
      </c>
      <c r="S997" s="5">
        <f>[4]怪物表!S998</f>
        <v>6.0000000000000001E-3</v>
      </c>
      <c r="T997" s="5">
        <f>[4]怪物表!T998</f>
        <v>6.0000000000000001E-3</v>
      </c>
      <c r="U997" s="5">
        <f>[4]怪物表!U998</f>
        <v>6.0000000000000001E-3</v>
      </c>
      <c r="V997" s="5">
        <f>[4]怪物表!V998</f>
        <v>6.0000000000000001E-3</v>
      </c>
      <c r="W997" s="5">
        <f>[4]怪物表!W998</f>
        <v>6.0000000000000001E-3</v>
      </c>
      <c r="X997" s="5">
        <f>[4]怪物表!X998</f>
        <v>3.6000000000000004E-2</v>
      </c>
    </row>
    <row r="998" spans="2:24" ht="14.25" x14ac:dyDescent="0.2">
      <c r="B998" s="1" t="s">
        <v>2684</v>
      </c>
      <c r="C998" s="4">
        <v>6</v>
      </c>
      <c r="D998" s="5" t="str">
        <f>[4]怪物表!D999</f>
        <v>雷系</v>
      </c>
      <c r="E998" s="5" t="str">
        <f>[4]怪物表!E999</f>
        <v>电击</v>
      </c>
      <c r="F998" s="5">
        <f>[4]怪物表!F999</f>
        <v>0</v>
      </c>
      <c r="G998" s="5">
        <f>[4]怪物表!G999</f>
        <v>32</v>
      </c>
      <c r="H998" s="5">
        <f>[4]怪物表!H999</f>
        <v>17</v>
      </c>
      <c r="I998" s="5">
        <f>[4]怪物表!I999</f>
        <v>27</v>
      </c>
      <c r="J998" s="5">
        <f>[4]怪物表!J999</f>
        <v>9</v>
      </c>
      <c r="K998" s="5">
        <f>[4]怪物表!K999</f>
        <v>28</v>
      </c>
      <c r="L998" s="5">
        <f>[4]怪物表!L999</f>
        <v>0</v>
      </c>
      <c r="M998" s="5">
        <f>[4]怪物表!M999</f>
        <v>13</v>
      </c>
      <c r="N998" s="5">
        <f>[4]怪物表!N999</f>
        <v>0</v>
      </c>
      <c r="O998" s="5">
        <f>[4]怪物表!O999</f>
        <v>1.038</v>
      </c>
      <c r="P998" s="5">
        <f>[4]怪物表!P999</f>
        <v>0.1</v>
      </c>
      <c r="Q998" s="5">
        <f>[4]怪物表!Q999</f>
        <v>0.12075</v>
      </c>
      <c r="R998" s="5">
        <f>[4]怪物表!R999</f>
        <v>2.5000000000000001E-2</v>
      </c>
      <c r="S998" s="5">
        <f>[4]怪物表!S999</f>
        <v>7.4999999999999997E-3</v>
      </c>
      <c r="T998" s="5">
        <f>[4]怪物表!T999</f>
        <v>7.4999999999999997E-3</v>
      </c>
      <c r="U998" s="5">
        <f>[4]怪物表!U999</f>
        <v>7.4999999999999997E-3</v>
      </c>
      <c r="V998" s="5">
        <f>[4]怪物表!V999</f>
        <v>7.4999999999999997E-3</v>
      </c>
      <c r="W998" s="5">
        <f>[4]怪物表!W999</f>
        <v>7.4999999999999997E-3</v>
      </c>
      <c r="X998" s="5">
        <f>[4]怪物表!X999</f>
        <v>4.4999999999999998E-2</v>
      </c>
    </row>
    <row r="999" spans="2:24" ht="14.25" x14ac:dyDescent="0.2">
      <c r="B999" s="1" t="s">
        <v>2685</v>
      </c>
      <c r="C999" s="4">
        <v>7</v>
      </c>
      <c r="D999" s="5" t="str">
        <f>[4]怪物表!D1000</f>
        <v>雷系</v>
      </c>
      <c r="E999" s="5" t="str">
        <f>[4]怪物表!E1000</f>
        <v>电击</v>
      </c>
      <c r="F999" s="5">
        <f>[4]怪物表!F1000</f>
        <v>0</v>
      </c>
      <c r="G999" s="5">
        <f>[4]怪物表!G1000</f>
        <v>45</v>
      </c>
      <c r="H999" s="5">
        <f>[4]怪物表!H1000</f>
        <v>19</v>
      </c>
      <c r="I999" s="5">
        <f>[4]怪物表!I1000</f>
        <v>29</v>
      </c>
      <c r="J999" s="5">
        <f>[4]怪物表!J1000</f>
        <v>10</v>
      </c>
      <c r="K999" s="5">
        <f>[4]怪物表!K1000</f>
        <v>30</v>
      </c>
      <c r="L999" s="5">
        <f>[4]怪物表!L1000</f>
        <v>0</v>
      </c>
      <c r="M999" s="5">
        <f>[4]怪物表!M1000</f>
        <v>16</v>
      </c>
      <c r="N999" s="5">
        <f>[4]怪物表!N1000</f>
        <v>0</v>
      </c>
      <c r="O999" s="5">
        <f>[4]怪物表!O1000</f>
        <v>1.0609999999999999</v>
      </c>
      <c r="P999" s="5">
        <f>[4]怪物表!P1000</f>
        <v>0.1</v>
      </c>
      <c r="Q999" s="5">
        <f>[4]怪物表!Q1000</f>
        <v>0.12190000000000001</v>
      </c>
      <c r="R999" s="5">
        <f>[4]怪物表!R1000</f>
        <v>3.0000000000000002E-2</v>
      </c>
      <c r="S999" s="5">
        <f>[4]怪物表!S1000</f>
        <v>8.9999999999999993E-3</v>
      </c>
      <c r="T999" s="5">
        <f>[4]怪物表!T1000</f>
        <v>8.9999999999999993E-3</v>
      </c>
      <c r="U999" s="5">
        <f>[4]怪物表!U1000</f>
        <v>8.9999999999999993E-3</v>
      </c>
      <c r="V999" s="5">
        <f>[4]怪物表!V1000</f>
        <v>8.9999999999999993E-3</v>
      </c>
      <c r="W999" s="5">
        <f>[4]怪物表!W1000</f>
        <v>8.9999999999999993E-3</v>
      </c>
      <c r="X999" s="5">
        <f>[4]怪物表!X1000</f>
        <v>5.3999999999999992E-2</v>
      </c>
    </row>
    <row r="1000" spans="2:24" ht="14.25" x14ac:dyDescent="0.2">
      <c r="B1000" s="1" t="s">
        <v>2686</v>
      </c>
      <c r="C1000" s="4">
        <v>8</v>
      </c>
      <c r="D1000" s="5" t="str">
        <f>[4]怪物表!D1001</f>
        <v>雷系</v>
      </c>
      <c r="E1000" s="5" t="str">
        <f>[4]怪物表!E1001</f>
        <v>电击</v>
      </c>
      <c r="F1000" s="5">
        <f>[4]怪物表!F1001</f>
        <v>0</v>
      </c>
      <c r="G1000" s="5">
        <f>[4]怪物表!G1001</f>
        <v>52</v>
      </c>
      <c r="H1000" s="5">
        <f>[4]怪物表!H1001</f>
        <v>21</v>
      </c>
      <c r="I1000" s="5">
        <f>[4]怪物表!I1001</f>
        <v>32</v>
      </c>
      <c r="J1000" s="5">
        <f>[4]怪物表!J1001</f>
        <v>12</v>
      </c>
      <c r="K1000" s="5">
        <f>[4]怪物表!K1001</f>
        <v>34</v>
      </c>
      <c r="L1000" s="5">
        <f>[4]怪物表!L1001</f>
        <v>0</v>
      </c>
      <c r="M1000" s="5">
        <f>[4]怪物表!M1001</f>
        <v>19</v>
      </c>
      <c r="N1000" s="5">
        <f>[4]怪物表!N1001</f>
        <v>0</v>
      </c>
      <c r="O1000" s="5">
        <f>[4]怪物表!O1001</f>
        <v>1.0840000000000001</v>
      </c>
      <c r="P1000" s="5">
        <f>[4]怪物表!P1001</f>
        <v>0.1</v>
      </c>
      <c r="Q1000" s="5">
        <f>[4]怪物表!Q1001</f>
        <v>0.12305000000000001</v>
      </c>
      <c r="R1000" s="5">
        <f>[4]怪物表!R1001</f>
        <v>3.5000000000000003E-2</v>
      </c>
      <c r="S1000" s="5">
        <f>[4]怪物表!S1001</f>
        <v>1.0499999999999999E-2</v>
      </c>
      <c r="T1000" s="5">
        <f>[4]怪物表!T1001</f>
        <v>1.0499999999999999E-2</v>
      </c>
      <c r="U1000" s="5">
        <f>[4]怪物表!U1001</f>
        <v>1.0499999999999999E-2</v>
      </c>
      <c r="V1000" s="5">
        <f>[4]怪物表!V1001</f>
        <v>1.0499999999999999E-2</v>
      </c>
      <c r="W1000" s="5">
        <f>[4]怪物表!W1001</f>
        <v>1.0499999999999999E-2</v>
      </c>
      <c r="X1000" s="5">
        <f>[4]怪物表!X1001</f>
        <v>6.3E-2</v>
      </c>
    </row>
    <row r="1001" spans="2:24" ht="14.25" x14ac:dyDescent="0.2">
      <c r="B1001" s="1" t="s">
        <v>1355</v>
      </c>
      <c r="C1001" s="4">
        <v>9</v>
      </c>
      <c r="D1001" s="5" t="str">
        <f>[4]怪物表!D1002</f>
        <v>雷系</v>
      </c>
      <c r="E1001" s="5" t="str">
        <f>[4]怪物表!E1002</f>
        <v>电击</v>
      </c>
      <c r="F1001" s="5">
        <f>[4]怪物表!F1002</f>
        <v>0</v>
      </c>
      <c r="G1001" s="5">
        <f>[4]怪物表!G1002</f>
        <v>62</v>
      </c>
      <c r="H1001" s="5">
        <f>[4]怪物表!H1002</f>
        <v>23</v>
      </c>
      <c r="I1001" s="5">
        <f>[4]怪物表!I1002</f>
        <v>36</v>
      </c>
      <c r="J1001" s="5">
        <f>[4]怪物表!J1002</f>
        <v>14</v>
      </c>
      <c r="K1001" s="5">
        <f>[4]怪物表!K1002</f>
        <v>37</v>
      </c>
      <c r="L1001" s="5">
        <f>[4]怪物表!L1002</f>
        <v>0</v>
      </c>
      <c r="M1001" s="5">
        <f>[4]怪物表!M1002</f>
        <v>22</v>
      </c>
      <c r="N1001" s="5">
        <f>[4]怪物表!N1002</f>
        <v>0</v>
      </c>
      <c r="O1001" s="5">
        <f>[4]怪物表!O1002</f>
        <v>1.107</v>
      </c>
      <c r="P1001" s="5">
        <f>[4]怪物表!P1002</f>
        <v>0.1</v>
      </c>
      <c r="Q1001" s="5">
        <f>[4]怪物表!Q1002</f>
        <v>0.1242</v>
      </c>
      <c r="R1001" s="5">
        <f>[4]怪物表!R1002</f>
        <v>0.04</v>
      </c>
      <c r="S1001" s="5">
        <f>[4]怪物表!S1002</f>
        <v>1.1999999999999999E-2</v>
      </c>
      <c r="T1001" s="5">
        <f>[4]怪物表!T1002</f>
        <v>1.1999999999999999E-2</v>
      </c>
      <c r="U1001" s="5">
        <f>[4]怪物表!U1002</f>
        <v>1.1999999999999999E-2</v>
      </c>
      <c r="V1001" s="5">
        <f>[4]怪物表!V1002</f>
        <v>1.1999999999999999E-2</v>
      </c>
      <c r="W1001" s="5">
        <f>[4]怪物表!W1002</f>
        <v>1.1999999999999999E-2</v>
      </c>
      <c r="X1001" s="5">
        <f>[4]怪物表!X1002</f>
        <v>7.1999999999999995E-2</v>
      </c>
    </row>
    <row r="1002" spans="2:24" ht="14.25" x14ac:dyDescent="0.2">
      <c r="B1002" s="1" t="s">
        <v>2687</v>
      </c>
      <c r="C1002" s="4">
        <v>10</v>
      </c>
      <c r="D1002" s="5" t="str">
        <f>[4]怪物表!D1003</f>
        <v>雷系</v>
      </c>
      <c r="E1002" s="5" t="str">
        <f>[4]怪物表!E1003</f>
        <v>电击</v>
      </c>
      <c r="F1002" s="5">
        <f>[4]怪物表!F1003</f>
        <v>0</v>
      </c>
      <c r="G1002" s="5">
        <f>[4]怪物表!G1003</f>
        <v>70</v>
      </c>
      <c r="H1002" s="5">
        <f>[4]怪物表!H1003</f>
        <v>25</v>
      </c>
      <c r="I1002" s="5">
        <f>[4]怪物表!I1003</f>
        <v>38</v>
      </c>
      <c r="J1002" s="5">
        <f>[4]怪物表!J1003</f>
        <v>16</v>
      </c>
      <c r="K1002" s="5">
        <f>[4]怪物表!K1003</f>
        <v>40</v>
      </c>
      <c r="L1002" s="5">
        <f>[4]怪物表!L1003</f>
        <v>0</v>
      </c>
      <c r="M1002" s="5">
        <f>[4]怪物表!M1003</f>
        <v>25</v>
      </c>
      <c r="N1002" s="5">
        <f>[4]怪物表!N1003</f>
        <v>0</v>
      </c>
      <c r="O1002" s="5">
        <f>[4]怪物表!O1003</f>
        <v>1.1300000000000001</v>
      </c>
      <c r="P1002" s="5">
        <f>[4]怪物表!P1003</f>
        <v>0.1</v>
      </c>
      <c r="Q1002" s="5">
        <f>[4]怪物表!Q1003</f>
        <v>0.12535000000000002</v>
      </c>
      <c r="R1002" s="5">
        <f>[4]怪物表!R1003</f>
        <v>4.4999999999999998E-2</v>
      </c>
      <c r="S1002" s="5">
        <f>[4]怪物表!S1003</f>
        <v>1.3499999999999998E-2</v>
      </c>
      <c r="T1002" s="5">
        <f>[4]怪物表!T1003</f>
        <v>1.3499999999999998E-2</v>
      </c>
      <c r="U1002" s="5">
        <f>[4]怪物表!U1003</f>
        <v>1.3499999999999998E-2</v>
      </c>
      <c r="V1002" s="5">
        <f>[4]怪物表!V1003</f>
        <v>1.3499999999999998E-2</v>
      </c>
      <c r="W1002" s="5">
        <f>[4]怪物表!W1003</f>
        <v>1.3499999999999998E-2</v>
      </c>
      <c r="X1002" s="5">
        <f>[4]怪物表!X1003</f>
        <v>8.0999999999999989E-2</v>
      </c>
    </row>
    <row r="1003" spans="2:24" ht="14.25" x14ac:dyDescent="0.2">
      <c r="B1003" s="1" t="s">
        <v>2688</v>
      </c>
      <c r="C1003" s="4">
        <v>11</v>
      </c>
      <c r="D1003" s="5" t="str">
        <f>[4]怪物表!D1004</f>
        <v>雷系</v>
      </c>
      <c r="E1003" s="5" t="str">
        <f>[4]怪物表!E1004</f>
        <v>电击</v>
      </c>
      <c r="F1003" s="5">
        <f>[4]怪物表!F1004</f>
        <v>0</v>
      </c>
      <c r="G1003" s="5">
        <f>[4]怪物表!G1004</f>
        <v>81</v>
      </c>
      <c r="H1003" s="5">
        <f>[4]怪物表!H1004</f>
        <v>27</v>
      </c>
      <c r="I1003" s="5">
        <f>[4]怪物表!I1004</f>
        <v>42</v>
      </c>
      <c r="J1003" s="5">
        <f>[4]怪物表!J1004</f>
        <v>18</v>
      </c>
      <c r="K1003" s="5">
        <f>[4]怪物表!K1004</f>
        <v>45</v>
      </c>
      <c r="L1003" s="5">
        <f>[4]怪物表!L1004</f>
        <v>0</v>
      </c>
      <c r="M1003" s="5">
        <f>[4]怪物表!M1004</f>
        <v>29</v>
      </c>
      <c r="N1003" s="5">
        <f>[4]怪物表!N1004</f>
        <v>0</v>
      </c>
      <c r="O1003" s="5">
        <f>[4]怪物表!O1004</f>
        <v>1.153</v>
      </c>
      <c r="P1003" s="5">
        <f>[4]怪物表!P1004</f>
        <v>0.1</v>
      </c>
      <c r="Q1003" s="5">
        <f>[4]怪物表!Q1004</f>
        <v>0.1265</v>
      </c>
      <c r="R1003" s="5">
        <f>[4]怪物表!R1004</f>
        <v>4.9999999999999996E-2</v>
      </c>
      <c r="S1003" s="5">
        <f>[4]怪物表!S1004</f>
        <v>1.4999999999999998E-2</v>
      </c>
      <c r="T1003" s="5">
        <f>[4]怪物表!T1004</f>
        <v>1.4999999999999998E-2</v>
      </c>
      <c r="U1003" s="5">
        <f>[4]怪物表!U1004</f>
        <v>1.4999999999999998E-2</v>
      </c>
      <c r="V1003" s="5">
        <f>[4]怪物表!V1004</f>
        <v>1.4999999999999998E-2</v>
      </c>
      <c r="W1003" s="5">
        <f>[4]怪物表!W1004</f>
        <v>1.4999999999999998E-2</v>
      </c>
      <c r="X1003" s="5">
        <f>[4]怪物表!X1004</f>
        <v>8.9999999999999983E-2</v>
      </c>
    </row>
    <row r="1004" spans="2:24" ht="14.25" x14ac:dyDescent="0.2">
      <c r="B1004" s="1" t="s">
        <v>2689</v>
      </c>
      <c r="C1004" s="4">
        <v>12</v>
      </c>
      <c r="D1004" s="5" t="str">
        <f>[4]怪物表!D1005</f>
        <v>雷系</v>
      </c>
      <c r="E1004" s="5" t="str">
        <f>[4]怪物表!E1005</f>
        <v>电击</v>
      </c>
      <c r="F1004" s="5">
        <f>[4]怪物表!F1005</f>
        <v>0</v>
      </c>
      <c r="G1004" s="5">
        <f>[4]怪物表!G1005</f>
        <v>93</v>
      </c>
      <c r="H1004" s="5">
        <f>[4]怪物表!H1005</f>
        <v>29</v>
      </c>
      <c r="I1004" s="5">
        <f>[4]怪物表!I1005</f>
        <v>45</v>
      </c>
      <c r="J1004" s="5">
        <f>[4]怪物表!J1005</f>
        <v>20</v>
      </c>
      <c r="K1004" s="5">
        <f>[4]怪物表!K1005</f>
        <v>48</v>
      </c>
      <c r="L1004" s="5">
        <f>[4]怪物表!L1005</f>
        <v>0</v>
      </c>
      <c r="M1004" s="5">
        <f>[4]怪物表!M1005</f>
        <v>33</v>
      </c>
      <c r="N1004" s="5">
        <f>[4]怪物表!N1005</f>
        <v>0</v>
      </c>
      <c r="O1004" s="5">
        <f>[4]怪物表!O1005</f>
        <v>1.1759999999999999</v>
      </c>
      <c r="P1004" s="5">
        <f>[4]怪物表!P1005</f>
        <v>0.1</v>
      </c>
      <c r="Q1004" s="5">
        <f>[4]怪物表!Q1005</f>
        <v>0.12765000000000001</v>
      </c>
      <c r="R1004" s="5">
        <f>[4]怪物表!R1005</f>
        <v>5.4999999999999993E-2</v>
      </c>
      <c r="S1004" s="5">
        <f>[4]怪物表!S1005</f>
        <v>1.6499999999999997E-2</v>
      </c>
      <c r="T1004" s="5">
        <f>[4]怪物表!T1005</f>
        <v>1.6499999999999997E-2</v>
      </c>
      <c r="U1004" s="5">
        <f>[4]怪物表!U1005</f>
        <v>1.6499999999999997E-2</v>
      </c>
      <c r="V1004" s="5">
        <f>[4]怪物表!V1005</f>
        <v>1.6499999999999997E-2</v>
      </c>
      <c r="W1004" s="5">
        <f>[4]怪物表!W1005</f>
        <v>1.6499999999999997E-2</v>
      </c>
      <c r="X1004" s="5">
        <f>[4]怪物表!X1005</f>
        <v>9.8999999999999977E-2</v>
      </c>
    </row>
    <row r="1005" spans="2:24" ht="14.25" x14ac:dyDescent="0.2">
      <c r="B1005" s="1" t="s">
        <v>2690</v>
      </c>
      <c r="C1005" s="4">
        <v>13</v>
      </c>
      <c r="D1005" s="5" t="str">
        <f>[4]怪物表!D1006</f>
        <v>雷系</v>
      </c>
      <c r="E1005" s="5" t="str">
        <f>[4]怪物表!E1006</f>
        <v>电击</v>
      </c>
      <c r="F1005" s="5">
        <f>[4]怪物表!F1006</f>
        <v>0</v>
      </c>
      <c r="G1005" s="5">
        <f>[4]怪物表!G1006</f>
        <v>105</v>
      </c>
      <c r="H1005" s="5">
        <f>[4]怪物表!H1006</f>
        <v>31</v>
      </c>
      <c r="I1005" s="5">
        <f>[4]怪物表!I1006</f>
        <v>49</v>
      </c>
      <c r="J1005" s="5">
        <f>[4]怪物表!J1006</f>
        <v>22</v>
      </c>
      <c r="K1005" s="5">
        <f>[4]怪物表!K1006</f>
        <v>52</v>
      </c>
      <c r="L1005" s="5">
        <f>[4]怪物表!L1006</f>
        <v>0</v>
      </c>
      <c r="M1005" s="5">
        <f>[4]怪物表!M1006</f>
        <v>37</v>
      </c>
      <c r="N1005" s="5">
        <f>[4]怪物表!N1006</f>
        <v>0</v>
      </c>
      <c r="O1005" s="5">
        <f>[4]怪物表!O1006</f>
        <v>1.1990000000000001</v>
      </c>
      <c r="P1005" s="5">
        <f>[4]怪物表!P1006</f>
        <v>0.1</v>
      </c>
      <c r="Q1005" s="5">
        <f>[4]怪物表!Q1006</f>
        <v>0.1288</v>
      </c>
      <c r="R1005" s="5">
        <f>[4]怪物表!R1006</f>
        <v>5.9999999999999991E-2</v>
      </c>
      <c r="S1005" s="5">
        <f>[4]怪物表!S1006</f>
        <v>1.7999999999999999E-2</v>
      </c>
      <c r="T1005" s="5">
        <f>[4]怪物表!T1006</f>
        <v>1.7999999999999999E-2</v>
      </c>
      <c r="U1005" s="5">
        <f>[4]怪物表!U1006</f>
        <v>1.7999999999999999E-2</v>
      </c>
      <c r="V1005" s="5">
        <f>[4]怪物表!V1006</f>
        <v>1.7999999999999999E-2</v>
      </c>
      <c r="W1005" s="5">
        <f>[4]怪物表!W1006</f>
        <v>1.7999999999999999E-2</v>
      </c>
      <c r="X1005" s="5">
        <f>[4]怪物表!X1006</f>
        <v>0.10799999999999998</v>
      </c>
    </row>
    <row r="1006" spans="2:24" ht="14.25" x14ac:dyDescent="0.2">
      <c r="B1006" s="1" t="s">
        <v>2691</v>
      </c>
      <c r="C1006" s="4">
        <v>14</v>
      </c>
      <c r="D1006" s="5" t="str">
        <f>[4]怪物表!D1007</f>
        <v>雷系</v>
      </c>
      <c r="E1006" s="5" t="str">
        <f>[4]怪物表!E1007</f>
        <v>电击</v>
      </c>
      <c r="F1006" s="5">
        <f>[4]怪物表!F1007</f>
        <v>0</v>
      </c>
      <c r="G1006" s="5">
        <f>[4]怪物表!G1007</f>
        <v>117</v>
      </c>
      <c r="H1006" s="5">
        <f>[4]怪物表!H1007</f>
        <v>34</v>
      </c>
      <c r="I1006" s="5">
        <f>[4]怪物表!I1007</f>
        <v>54</v>
      </c>
      <c r="J1006" s="5">
        <f>[4]怪物表!J1007</f>
        <v>25</v>
      </c>
      <c r="K1006" s="5">
        <f>[4]怪物表!K1007</f>
        <v>57</v>
      </c>
      <c r="L1006" s="5">
        <f>[4]怪物表!L1007</f>
        <v>0</v>
      </c>
      <c r="M1006" s="5">
        <f>[4]怪物表!M1007</f>
        <v>41</v>
      </c>
      <c r="N1006" s="5">
        <f>[4]怪物表!N1007</f>
        <v>0</v>
      </c>
      <c r="O1006" s="5">
        <f>[4]怪物表!O1007</f>
        <v>1.222</v>
      </c>
      <c r="P1006" s="5">
        <f>[4]怪物表!P1007</f>
        <v>0.1</v>
      </c>
      <c r="Q1006" s="5">
        <f>[4]怪物表!Q1007</f>
        <v>0.12995000000000001</v>
      </c>
      <c r="R1006" s="5">
        <f>[4]怪物表!R1007</f>
        <v>6.4999999999999988E-2</v>
      </c>
      <c r="S1006" s="5">
        <f>[4]怪物表!S1007</f>
        <v>1.95E-2</v>
      </c>
      <c r="T1006" s="5">
        <f>[4]怪物表!T1007</f>
        <v>1.95E-2</v>
      </c>
      <c r="U1006" s="5">
        <f>[4]怪物表!U1007</f>
        <v>1.95E-2</v>
      </c>
      <c r="V1006" s="5">
        <f>[4]怪物表!V1007</f>
        <v>1.95E-2</v>
      </c>
      <c r="W1006" s="5">
        <f>[4]怪物表!W1007</f>
        <v>1.95E-2</v>
      </c>
      <c r="X1006" s="5">
        <f>[4]怪物表!X1007</f>
        <v>0.11699999999999999</v>
      </c>
    </row>
    <row r="1007" spans="2:24" ht="14.25" x14ac:dyDescent="0.2">
      <c r="B1007" s="1" t="s">
        <v>2692</v>
      </c>
      <c r="C1007" s="4">
        <v>15</v>
      </c>
      <c r="D1007" s="5" t="str">
        <f>[4]怪物表!D1008</f>
        <v>雷系</v>
      </c>
      <c r="E1007" s="5" t="str">
        <f>[4]怪物表!E1008</f>
        <v>电击</v>
      </c>
      <c r="F1007" s="5">
        <f>[4]怪物表!F1008</f>
        <v>0</v>
      </c>
      <c r="G1007" s="5">
        <f>[4]怪物表!G1008</f>
        <v>132</v>
      </c>
      <c r="H1007" s="5">
        <f>[4]怪物表!H1008</f>
        <v>37</v>
      </c>
      <c r="I1007" s="5">
        <f>[4]怪物表!I1008</f>
        <v>57</v>
      </c>
      <c r="J1007" s="5">
        <f>[4]怪物表!J1008</f>
        <v>27</v>
      </c>
      <c r="K1007" s="5">
        <f>[4]怪物表!K1008</f>
        <v>62</v>
      </c>
      <c r="L1007" s="5">
        <f>[4]怪物表!L1008</f>
        <v>0</v>
      </c>
      <c r="M1007" s="5">
        <f>[4]怪物表!M1008</f>
        <v>45</v>
      </c>
      <c r="N1007" s="5">
        <f>[4]怪物表!N1008</f>
        <v>0</v>
      </c>
      <c r="O1007" s="5">
        <f>[4]怪物表!O1008</f>
        <v>1.2450000000000001</v>
      </c>
      <c r="P1007" s="5">
        <f>[4]怪物表!P1008</f>
        <v>0.1</v>
      </c>
      <c r="Q1007" s="5">
        <f>[4]怪物表!Q1008</f>
        <v>0.13110000000000002</v>
      </c>
      <c r="R1007" s="5">
        <f>[4]怪物表!R1008</f>
        <v>6.9999999999999993E-2</v>
      </c>
      <c r="S1007" s="5">
        <f>[4]怪物表!S1008</f>
        <v>2.1000000000000001E-2</v>
      </c>
      <c r="T1007" s="5">
        <f>[4]怪物表!T1008</f>
        <v>2.1000000000000001E-2</v>
      </c>
      <c r="U1007" s="5">
        <f>[4]怪物表!U1008</f>
        <v>2.1000000000000001E-2</v>
      </c>
      <c r="V1007" s="5">
        <f>[4]怪物表!V1008</f>
        <v>2.1000000000000001E-2</v>
      </c>
      <c r="W1007" s="5">
        <f>[4]怪物表!W1008</f>
        <v>2.1000000000000001E-2</v>
      </c>
      <c r="X1007" s="5">
        <f>[4]怪物表!X1008</f>
        <v>0.126</v>
      </c>
    </row>
    <row r="1008" spans="2:24" ht="14.25" x14ac:dyDescent="0.2">
      <c r="B1008" s="1" t="s">
        <v>2693</v>
      </c>
      <c r="C1008" s="4">
        <v>16</v>
      </c>
      <c r="D1008" s="5" t="str">
        <f>[4]怪物表!D1009</f>
        <v>雷系</v>
      </c>
      <c r="E1008" s="5" t="str">
        <f>[4]怪物表!E1009</f>
        <v>电击</v>
      </c>
      <c r="F1008" s="5">
        <f>[4]怪物表!F1009</f>
        <v>0</v>
      </c>
      <c r="G1008" s="5">
        <f>[4]怪物表!G1009</f>
        <v>145</v>
      </c>
      <c r="H1008" s="5">
        <f>[4]怪物表!H1009</f>
        <v>40</v>
      </c>
      <c r="I1008" s="5">
        <f>[4]怪物表!I1009</f>
        <v>62</v>
      </c>
      <c r="J1008" s="5">
        <f>[4]怪物表!J1009</f>
        <v>29</v>
      </c>
      <c r="K1008" s="5">
        <f>[4]怪物表!K1009</f>
        <v>67</v>
      </c>
      <c r="L1008" s="5">
        <f>[4]怪物表!L1009</f>
        <v>0</v>
      </c>
      <c r="M1008" s="5">
        <f>[4]怪物表!M1009</f>
        <v>49</v>
      </c>
      <c r="N1008" s="5">
        <f>[4]怪物表!N1009</f>
        <v>0</v>
      </c>
      <c r="O1008" s="5">
        <f>[4]怪物表!O1009</f>
        <v>1.268</v>
      </c>
      <c r="P1008" s="5">
        <f>[4]怪物表!P1009</f>
        <v>0.1</v>
      </c>
      <c r="Q1008" s="5">
        <f>[4]怪物表!Q1009</f>
        <v>0.13225000000000001</v>
      </c>
      <c r="R1008" s="5">
        <f>[4]怪物表!R1009</f>
        <v>7.4999999999999997E-2</v>
      </c>
      <c r="S1008" s="5">
        <f>[4]怪物表!S1009</f>
        <v>2.2500000000000003E-2</v>
      </c>
      <c r="T1008" s="5">
        <f>[4]怪物表!T1009</f>
        <v>2.2500000000000003E-2</v>
      </c>
      <c r="U1008" s="5">
        <f>[4]怪物表!U1009</f>
        <v>2.2500000000000003E-2</v>
      </c>
      <c r="V1008" s="5">
        <f>[4]怪物表!V1009</f>
        <v>2.2500000000000003E-2</v>
      </c>
      <c r="W1008" s="5">
        <f>[4]怪物表!W1009</f>
        <v>2.2500000000000003E-2</v>
      </c>
      <c r="X1008" s="5">
        <f>[4]怪物表!X1009</f>
        <v>0.13500000000000001</v>
      </c>
    </row>
    <row r="1009" spans="2:24" ht="14.25" x14ac:dyDescent="0.2">
      <c r="B1009" s="1" t="s">
        <v>2694</v>
      </c>
      <c r="C1009" s="4">
        <v>17</v>
      </c>
      <c r="D1009" s="5" t="str">
        <f>[4]怪物表!D1010</f>
        <v>雷系</v>
      </c>
      <c r="E1009" s="5" t="str">
        <f>[4]怪物表!E1010</f>
        <v>电击</v>
      </c>
      <c r="F1009" s="5">
        <f>[4]怪物表!F1010</f>
        <v>0</v>
      </c>
      <c r="G1009" s="5">
        <f>[4]怪物表!G1010</f>
        <v>158</v>
      </c>
      <c r="H1009" s="5">
        <f>[4]怪物表!H1010</f>
        <v>43</v>
      </c>
      <c r="I1009" s="5">
        <f>[4]怪物表!I1010</f>
        <v>66</v>
      </c>
      <c r="J1009" s="5">
        <f>[4]怪物表!J1010</f>
        <v>32</v>
      </c>
      <c r="K1009" s="5">
        <f>[4]怪物表!K1010</f>
        <v>72</v>
      </c>
      <c r="L1009" s="5">
        <f>[4]怪物表!L1010</f>
        <v>0</v>
      </c>
      <c r="M1009" s="5">
        <f>[4]怪物表!M1010</f>
        <v>54</v>
      </c>
      <c r="N1009" s="5">
        <f>[4]怪物表!N1010</f>
        <v>0</v>
      </c>
      <c r="O1009" s="5">
        <f>[4]怪物表!O1010</f>
        <v>1.2909999999999999</v>
      </c>
      <c r="P1009" s="5">
        <f>[4]怪物表!P1010</f>
        <v>0.1</v>
      </c>
      <c r="Q1009" s="5">
        <f>[4]怪物表!Q1010</f>
        <v>0.13340000000000002</v>
      </c>
      <c r="R1009" s="5">
        <f>[4]怪物表!R1010</f>
        <v>0.08</v>
      </c>
      <c r="S1009" s="5">
        <f>[4]怪物表!S1010</f>
        <v>2.4000000000000004E-2</v>
      </c>
      <c r="T1009" s="5">
        <f>[4]怪物表!T1010</f>
        <v>2.4000000000000004E-2</v>
      </c>
      <c r="U1009" s="5">
        <f>[4]怪物表!U1010</f>
        <v>2.4000000000000004E-2</v>
      </c>
      <c r="V1009" s="5">
        <f>[4]怪物表!V1010</f>
        <v>2.4000000000000004E-2</v>
      </c>
      <c r="W1009" s="5">
        <f>[4]怪物表!W1010</f>
        <v>2.4000000000000004E-2</v>
      </c>
      <c r="X1009" s="5">
        <f>[4]怪物表!X1010</f>
        <v>0.14400000000000002</v>
      </c>
    </row>
    <row r="1010" spans="2:24" ht="14.25" x14ac:dyDescent="0.2">
      <c r="B1010" s="1" t="s">
        <v>2695</v>
      </c>
      <c r="C1010" s="4">
        <v>18</v>
      </c>
      <c r="D1010" s="5" t="str">
        <f>[4]怪物表!D1011</f>
        <v>雷系</v>
      </c>
      <c r="E1010" s="5" t="str">
        <f>[4]怪物表!E1011</f>
        <v>电击</v>
      </c>
      <c r="F1010" s="5">
        <f>[4]怪物表!F1011</f>
        <v>0</v>
      </c>
      <c r="G1010" s="5">
        <f>[4]怪物表!G1011</f>
        <v>170</v>
      </c>
      <c r="H1010" s="5">
        <f>[4]怪物表!H1011</f>
        <v>46</v>
      </c>
      <c r="I1010" s="5">
        <f>[4]怪物表!I1011</f>
        <v>72</v>
      </c>
      <c r="J1010" s="5">
        <f>[4]怪物表!J1011</f>
        <v>35</v>
      </c>
      <c r="K1010" s="5">
        <f>[4]怪物表!K1011</f>
        <v>77</v>
      </c>
      <c r="L1010" s="5">
        <f>[4]怪物表!L1011</f>
        <v>0</v>
      </c>
      <c r="M1010" s="5">
        <f>[4]怪物表!M1011</f>
        <v>59</v>
      </c>
      <c r="N1010" s="5">
        <f>[4]怪物表!N1011</f>
        <v>0</v>
      </c>
      <c r="O1010" s="5">
        <f>[4]怪物表!O1011</f>
        <v>1.3140000000000001</v>
      </c>
      <c r="P1010" s="5">
        <f>[4]怪物表!P1011</f>
        <v>0.1</v>
      </c>
      <c r="Q1010" s="5">
        <f>[4]怪物表!Q1011</f>
        <v>0.13455</v>
      </c>
      <c r="R1010" s="5">
        <f>[4]怪物表!R1011</f>
        <v>8.5000000000000006E-2</v>
      </c>
      <c r="S1010" s="5">
        <f>[4]怪物表!S1011</f>
        <v>2.5500000000000005E-2</v>
      </c>
      <c r="T1010" s="5">
        <f>[4]怪物表!T1011</f>
        <v>2.5500000000000005E-2</v>
      </c>
      <c r="U1010" s="5">
        <f>[4]怪物表!U1011</f>
        <v>2.5500000000000005E-2</v>
      </c>
      <c r="V1010" s="5">
        <f>[4]怪物表!V1011</f>
        <v>2.5500000000000005E-2</v>
      </c>
      <c r="W1010" s="5">
        <f>[4]怪物表!W1011</f>
        <v>2.5500000000000005E-2</v>
      </c>
      <c r="X1010" s="5">
        <f>[4]怪物表!X1011</f>
        <v>0.15300000000000002</v>
      </c>
    </row>
    <row r="1011" spans="2:24" ht="14.25" x14ac:dyDescent="0.2">
      <c r="B1011" s="1" t="s">
        <v>2696</v>
      </c>
      <c r="C1011" s="4">
        <v>19</v>
      </c>
      <c r="D1011" s="5" t="str">
        <f>[4]怪物表!D1012</f>
        <v>雷系</v>
      </c>
      <c r="E1011" s="5" t="str">
        <f>[4]怪物表!E1012</f>
        <v>电击</v>
      </c>
      <c r="F1011" s="5">
        <f>[4]怪物表!F1012</f>
        <v>0</v>
      </c>
      <c r="G1011" s="5">
        <f>[4]怪物表!G1012</f>
        <v>183</v>
      </c>
      <c r="H1011" s="5">
        <f>[4]怪物表!H1012</f>
        <v>49</v>
      </c>
      <c r="I1011" s="5">
        <f>[4]怪物表!I1012</f>
        <v>76</v>
      </c>
      <c r="J1011" s="5">
        <f>[4]怪物表!J1012</f>
        <v>37</v>
      </c>
      <c r="K1011" s="5">
        <f>[4]怪物表!K1012</f>
        <v>82</v>
      </c>
      <c r="L1011" s="5">
        <f>[4]怪物表!L1012</f>
        <v>0</v>
      </c>
      <c r="M1011" s="5">
        <f>[4]怪物表!M1012</f>
        <v>64</v>
      </c>
      <c r="N1011" s="5">
        <f>[4]怪物表!N1012</f>
        <v>0</v>
      </c>
      <c r="O1011" s="5">
        <f>[4]怪物表!O1012</f>
        <v>1.337</v>
      </c>
      <c r="P1011" s="5">
        <f>[4]怪物表!P1012</f>
        <v>0.1</v>
      </c>
      <c r="Q1011" s="5">
        <f>[4]怪物表!Q1012</f>
        <v>0.13570000000000002</v>
      </c>
      <c r="R1011" s="5">
        <f>[4]怪物表!R1012</f>
        <v>9.0000000000000011E-2</v>
      </c>
      <c r="S1011" s="5">
        <f>[4]怪物表!S1012</f>
        <v>2.7000000000000007E-2</v>
      </c>
      <c r="T1011" s="5">
        <f>[4]怪物表!T1012</f>
        <v>2.7000000000000007E-2</v>
      </c>
      <c r="U1011" s="5">
        <f>[4]怪物表!U1012</f>
        <v>2.7000000000000007E-2</v>
      </c>
      <c r="V1011" s="5">
        <f>[4]怪物表!V1012</f>
        <v>2.7000000000000007E-2</v>
      </c>
      <c r="W1011" s="5">
        <f>[4]怪物表!W1012</f>
        <v>2.7000000000000007E-2</v>
      </c>
      <c r="X1011" s="5">
        <f>[4]怪物表!X1012</f>
        <v>0.16200000000000003</v>
      </c>
    </row>
    <row r="1012" spans="2:24" ht="14.25" x14ac:dyDescent="0.2">
      <c r="B1012" s="1" t="s">
        <v>1430</v>
      </c>
      <c r="C1012" s="4">
        <v>20</v>
      </c>
      <c r="D1012" s="5" t="str">
        <f>[4]怪物表!D1013</f>
        <v>雷系</v>
      </c>
      <c r="E1012" s="5" t="str">
        <f>[4]怪物表!E1013</f>
        <v>电击</v>
      </c>
      <c r="F1012" s="5">
        <f>[4]怪物表!F1013</f>
        <v>0</v>
      </c>
      <c r="G1012" s="5">
        <f>[4]怪物表!G1013</f>
        <v>198</v>
      </c>
      <c r="H1012" s="5">
        <f>[4]怪物表!H1013</f>
        <v>52</v>
      </c>
      <c r="I1012" s="5">
        <f>[4]怪物表!I1013</f>
        <v>81</v>
      </c>
      <c r="J1012" s="5">
        <f>[4]怪物表!J1013</f>
        <v>40</v>
      </c>
      <c r="K1012" s="5">
        <f>[4]怪物表!K1013</f>
        <v>89</v>
      </c>
      <c r="L1012" s="5">
        <f>[4]怪物表!L1013</f>
        <v>0</v>
      </c>
      <c r="M1012" s="5">
        <f>[4]怪物表!M1013</f>
        <v>69</v>
      </c>
      <c r="N1012" s="5">
        <f>[4]怪物表!N1013</f>
        <v>0</v>
      </c>
      <c r="O1012" s="5">
        <f>[4]怪物表!O1013</f>
        <v>1.36</v>
      </c>
      <c r="P1012" s="5">
        <f>[4]怪物表!P1013</f>
        <v>0.1</v>
      </c>
      <c r="Q1012" s="5">
        <f>[4]怪物表!Q1013</f>
        <v>0.13685000000000003</v>
      </c>
      <c r="R1012" s="5">
        <f>[4]怪物表!R1013</f>
        <v>9.5000000000000015E-2</v>
      </c>
      <c r="S1012" s="5">
        <f>[4]怪物表!S1013</f>
        <v>2.8500000000000008E-2</v>
      </c>
      <c r="T1012" s="5">
        <f>[4]怪物表!T1013</f>
        <v>2.8500000000000008E-2</v>
      </c>
      <c r="U1012" s="5">
        <f>[4]怪物表!U1013</f>
        <v>2.8500000000000008E-2</v>
      </c>
      <c r="V1012" s="5">
        <f>[4]怪物表!V1013</f>
        <v>2.8500000000000008E-2</v>
      </c>
      <c r="W1012" s="5">
        <f>[4]怪物表!W1013</f>
        <v>2.8500000000000008E-2</v>
      </c>
      <c r="X1012" s="5">
        <f>[4]怪物表!X1013</f>
        <v>0.17100000000000004</v>
      </c>
    </row>
    <row r="1013" spans="2:24" ht="14.25" x14ac:dyDescent="0.2">
      <c r="B1013" s="1" t="s">
        <v>2697</v>
      </c>
      <c r="C1013" s="4">
        <v>21</v>
      </c>
      <c r="D1013" s="5" t="str">
        <f>[4]怪物表!D1014</f>
        <v>雷系</v>
      </c>
      <c r="E1013" s="5" t="str">
        <f>[4]怪物表!E1014</f>
        <v>电击</v>
      </c>
      <c r="F1013" s="5">
        <f>[4]怪物表!F1014</f>
        <v>0</v>
      </c>
      <c r="G1013" s="5">
        <f>[4]怪物表!G1014</f>
        <v>213</v>
      </c>
      <c r="H1013" s="5">
        <f>[4]怪物表!H1014</f>
        <v>55</v>
      </c>
      <c r="I1013" s="5">
        <f>[4]怪物表!I1014</f>
        <v>87</v>
      </c>
      <c r="J1013" s="5">
        <f>[4]怪物表!J1014</f>
        <v>44</v>
      </c>
      <c r="K1013" s="5">
        <f>[4]怪物表!K1014</f>
        <v>94</v>
      </c>
      <c r="L1013" s="5">
        <f>[4]怪物表!L1014</f>
        <v>0</v>
      </c>
      <c r="M1013" s="5">
        <f>[4]怪物表!M1014</f>
        <v>74</v>
      </c>
      <c r="N1013" s="5">
        <f>[4]怪物表!N1014</f>
        <v>0</v>
      </c>
      <c r="O1013" s="5">
        <f>[4]怪物表!O1014</f>
        <v>1.383</v>
      </c>
      <c r="P1013" s="5">
        <f>[4]怪物表!P1014</f>
        <v>0.1</v>
      </c>
      <c r="Q1013" s="5">
        <f>[4]怪物表!Q1014</f>
        <v>0.13800000000000001</v>
      </c>
      <c r="R1013" s="5">
        <f>[4]怪物表!R1014</f>
        <v>0.10000000000000002</v>
      </c>
      <c r="S1013" s="5">
        <f>[4]怪物表!S1014</f>
        <v>3.0000000000000009E-2</v>
      </c>
      <c r="T1013" s="5">
        <f>[4]怪物表!T1014</f>
        <v>3.0000000000000009E-2</v>
      </c>
      <c r="U1013" s="5">
        <f>[4]怪物表!U1014</f>
        <v>3.0000000000000009E-2</v>
      </c>
      <c r="V1013" s="5">
        <f>[4]怪物表!V1014</f>
        <v>3.0000000000000009E-2</v>
      </c>
      <c r="W1013" s="5">
        <f>[4]怪物表!W1014</f>
        <v>3.0000000000000009E-2</v>
      </c>
      <c r="X1013" s="5">
        <f>[4]怪物表!X1014</f>
        <v>0.18000000000000005</v>
      </c>
    </row>
    <row r="1014" spans="2:24" ht="14.25" x14ac:dyDescent="0.2">
      <c r="B1014" s="1" t="s">
        <v>2698</v>
      </c>
      <c r="C1014" s="4">
        <v>22</v>
      </c>
      <c r="D1014" s="5" t="str">
        <f>[4]怪物表!D1015</f>
        <v>雷系</v>
      </c>
      <c r="E1014" s="5" t="str">
        <f>[4]怪物表!E1015</f>
        <v>电击</v>
      </c>
      <c r="F1014" s="5">
        <f>[4]怪物表!F1015</f>
        <v>0</v>
      </c>
      <c r="G1014" s="5">
        <f>[4]怪物表!G1015</f>
        <v>227</v>
      </c>
      <c r="H1014" s="5">
        <f>[4]怪物表!H1015</f>
        <v>58</v>
      </c>
      <c r="I1014" s="5">
        <f>[4]怪物表!I1015</f>
        <v>92</v>
      </c>
      <c r="J1014" s="5">
        <f>[4]怪物表!J1015</f>
        <v>46</v>
      </c>
      <c r="K1014" s="5">
        <f>[4]怪物表!K1015</f>
        <v>101</v>
      </c>
      <c r="L1014" s="5">
        <f>[4]怪物表!L1015</f>
        <v>0</v>
      </c>
      <c r="M1014" s="5">
        <f>[4]怪物表!M1015</f>
        <v>79</v>
      </c>
      <c r="N1014" s="5">
        <f>[4]怪物表!N1015</f>
        <v>0</v>
      </c>
      <c r="O1014" s="5">
        <f>[4]怪物表!O1015</f>
        <v>1.4059999999999999</v>
      </c>
      <c r="P1014" s="5">
        <f>[4]怪物表!P1015</f>
        <v>0.1</v>
      </c>
      <c r="Q1014" s="5">
        <f>[4]怪物表!Q1015</f>
        <v>0.13915000000000002</v>
      </c>
      <c r="R1014" s="5">
        <f>[4]怪物表!R1015</f>
        <v>0.10500000000000002</v>
      </c>
      <c r="S1014" s="5">
        <f>[4]怪物表!S1015</f>
        <v>3.1500000000000007E-2</v>
      </c>
      <c r="T1014" s="5">
        <f>[4]怪物表!T1015</f>
        <v>3.1500000000000007E-2</v>
      </c>
      <c r="U1014" s="5">
        <f>[4]怪物表!U1015</f>
        <v>3.1500000000000007E-2</v>
      </c>
      <c r="V1014" s="5">
        <f>[4]怪物表!V1015</f>
        <v>3.1500000000000007E-2</v>
      </c>
      <c r="W1014" s="5">
        <f>[4]怪物表!W1015</f>
        <v>3.1500000000000007E-2</v>
      </c>
      <c r="X1014" s="5">
        <f>[4]怪物表!X1015</f>
        <v>0.18900000000000006</v>
      </c>
    </row>
    <row r="1015" spans="2:24" ht="14.25" x14ac:dyDescent="0.2">
      <c r="B1015" s="1" t="s">
        <v>2699</v>
      </c>
      <c r="C1015" s="4">
        <v>23</v>
      </c>
      <c r="D1015" s="5" t="str">
        <f>[4]怪物表!D1016</f>
        <v>雷系</v>
      </c>
      <c r="E1015" s="5" t="str">
        <f>[4]怪物表!E1016</f>
        <v>电击</v>
      </c>
      <c r="F1015" s="5">
        <f>[4]怪物表!F1016</f>
        <v>0</v>
      </c>
      <c r="G1015" s="5">
        <f>[4]怪物表!G1016</f>
        <v>242</v>
      </c>
      <c r="H1015" s="5">
        <f>[4]怪物表!H1016</f>
        <v>61</v>
      </c>
      <c r="I1015" s="5">
        <f>[4]怪物表!I1016</f>
        <v>99</v>
      </c>
      <c r="J1015" s="5">
        <f>[4]怪物表!J1016</f>
        <v>50</v>
      </c>
      <c r="K1015" s="5">
        <f>[4]怪物表!K1016</f>
        <v>106</v>
      </c>
      <c r="L1015" s="5">
        <f>[4]怪物表!L1016</f>
        <v>0</v>
      </c>
      <c r="M1015" s="5">
        <f>[4]怪物表!M1016</f>
        <v>84</v>
      </c>
      <c r="N1015" s="5">
        <f>[4]怪物表!N1016</f>
        <v>0</v>
      </c>
      <c r="O1015" s="5">
        <f>[4]怪物表!O1016</f>
        <v>1.429</v>
      </c>
      <c r="P1015" s="5">
        <f>[4]怪物表!P1016</f>
        <v>0.1</v>
      </c>
      <c r="Q1015" s="5">
        <f>[4]怪物表!Q1016</f>
        <v>0.14030000000000001</v>
      </c>
      <c r="R1015" s="5">
        <f>[4]怪物表!R1016</f>
        <v>0.11000000000000003</v>
      </c>
      <c r="S1015" s="5">
        <f>[4]怪物表!S1016</f>
        <v>3.3000000000000008E-2</v>
      </c>
      <c r="T1015" s="5">
        <f>[4]怪物表!T1016</f>
        <v>3.3000000000000008E-2</v>
      </c>
      <c r="U1015" s="5">
        <f>[4]怪物表!U1016</f>
        <v>3.3000000000000008E-2</v>
      </c>
      <c r="V1015" s="5">
        <f>[4]怪物表!V1016</f>
        <v>3.3000000000000008E-2</v>
      </c>
      <c r="W1015" s="5">
        <f>[4]怪物表!W1016</f>
        <v>3.3000000000000008E-2</v>
      </c>
      <c r="X1015" s="5">
        <f>[4]怪物表!X1016</f>
        <v>0.19800000000000006</v>
      </c>
    </row>
    <row r="1016" spans="2:24" ht="14.25" x14ac:dyDescent="0.2">
      <c r="B1016" s="1" t="s">
        <v>2700</v>
      </c>
      <c r="C1016" s="4">
        <v>24</v>
      </c>
      <c r="D1016" s="5" t="str">
        <f>[4]怪物表!D1017</f>
        <v>雷系</v>
      </c>
      <c r="E1016" s="5" t="str">
        <f>[4]怪物表!E1017</f>
        <v>电击</v>
      </c>
      <c r="F1016" s="5">
        <f>[4]怪物表!F1017</f>
        <v>0</v>
      </c>
      <c r="G1016" s="5">
        <f>[4]怪物表!G1017</f>
        <v>258</v>
      </c>
      <c r="H1016" s="5">
        <f>[4]怪物表!H1017</f>
        <v>64</v>
      </c>
      <c r="I1016" s="5">
        <f>[4]怪物表!I1017</f>
        <v>104</v>
      </c>
      <c r="J1016" s="5">
        <f>[4]怪物表!J1017</f>
        <v>53</v>
      </c>
      <c r="K1016" s="5">
        <f>[4]怪物表!K1017</f>
        <v>113</v>
      </c>
      <c r="L1016" s="5">
        <f>[4]怪物表!L1017</f>
        <v>0</v>
      </c>
      <c r="M1016" s="5">
        <f>[4]怪物表!M1017</f>
        <v>90</v>
      </c>
      <c r="N1016" s="5">
        <f>[4]怪物表!N1017</f>
        <v>0</v>
      </c>
      <c r="O1016" s="5">
        <f>[4]怪物表!O1017</f>
        <v>1.452</v>
      </c>
      <c r="P1016" s="5">
        <f>[4]怪物表!P1017</f>
        <v>0.1</v>
      </c>
      <c r="Q1016" s="5">
        <f>[4]怪物表!Q1017</f>
        <v>0.14145000000000002</v>
      </c>
      <c r="R1016" s="5">
        <f>[4]怪物表!R1017</f>
        <v>0.11500000000000003</v>
      </c>
      <c r="S1016" s="5">
        <f>[4]怪物表!S1017</f>
        <v>3.450000000000001E-2</v>
      </c>
      <c r="T1016" s="5">
        <f>[4]怪物表!T1017</f>
        <v>3.450000000000001E-2</v>
      </c>
      <c r="U1016" s="5">
        <f>[4]怪物表!U1017</f>
        <v>3.450000000000001E-2</v>
      </c>
      <c r="V1016" s="5">
        <f>[4]怪物表!V1017</f>
        <v>3.450000000000001E-2</v>
      </c>
      <c r="W1016" s="5">
        <f>[4]怪物表!W1017</f>
        <v>3.450000000000001E-2</v>
      </c>
      <c r="X1016" s="5">
        <f>[4]怪物表!X1017</f>
        <v>0.20700000000000007</v>
      </c>
    </row>
    <row r="1017" spans="2:24" ht="14.25" x14ac:dyDescent="0.2">
      <c r="B1017" s="1" t="s">
        <v>2701</v>
      </c>
      <c r="C1017" s="4">
        <v>25</v>
      </c>
      <c r="D1017" s="5" t="str">
        <f>[4]怪物表!D1018</f>
        <v>雷系</v>
      </c>
      <c r="E1017" s="5" t="str">
        <f>[4]怪物表!E1018</f>
        <v>电击</v>
      </c>
      <c r="F1017" s="5">
        <f>[4]怪物表!F1018</f>
        <v>0</v>
      </c>
      <c r="G1017" s="5">
        <f>[4]怪物表!G1018</f>
        <v>275</v>
      </c>
      <c r="H1017" s="5">
        <f>[4]怪物表!H1018</f>
        <v>67</v>
      </c>
      <c r="I1017" s="5">
        <f>[4]怪物表!I1018</f>
        <v>110</v>
      </c>
      <c r="J1017" s="5">
        <f>[4]怪物表!J1018</f>
        <v>56</v>
      </c>
      <c r="K1017" s="5">
        <f>[4]怪物表!K1018</f>
        <v>119</v>
      </c>
      <c r="L1017" s="5">
        <f>[4]怪物表!L1018</f>
        <v>0</v>
      </c>
      <c r="M1017" s="5">
        <f>[4]怪物表!M1018</f>
        <v>96</v>
      </c>
      <c r="N1017" s="5">
        <f>[4]怪物表!N1018</f>
        <v>0</v>
      </c>
      <c r="O1017" s="5">
        <f>[4]怪物表!O1018</f>
        <v>1.4750000000000001</v>
      </c>
      <c r="P1017" s="5">
        <f>[4]怪物表!P1018</f>
        <v>0.1</v>
      </c>
      <c r="Q1017" s="5">
        <f>[4]怪物表!Q1018</f>
        <v>0.14260000000000003</v>
      </c>
      <c r="R1017" s="5">
        <f>[4]怪物表!R1018</f>
        <v>0.12000000000000004</v>
      </c>
      <c r="S1017" s="5">
        <f>[4]怪物表!S1018</f>
        <v>3.6000000000000011E-2</v>
      </c>
      <c r="T1017" s="5">
        <f>[4]怪物表!T1018</f>
        <v>3.6000000000000011E-2</v>
      </c>
      <c r="U1017" s="5">
        <f>[4]怪物表!U1018</f>
        <v>3.6000000000000011E-2</v>
      </c>
      <c r="V1017" s="5">
        <f>[4]怪物表!V1018</f>
        <v>3.6000000000000011E-2</v>
      </c>
      <c r="W1017" s="5">
        <f>[4]怪物表!W1018</f>
        <v>3.6000000000000011E-2</v>
      </c>
      <c r="X1017" s="5">
        <f>[4]怪物表!X1018</f>
        <v>0.21600000000000008</v>
      </c>
    </row>
    <row r="1018" spans="2:24" ht="14.25" x14ac:dyDescent="0.2">
      <c r="B1018" s="1" t="s">
        <v>2702</v>
      </c>
      <c r="C1018" s="4">
        <v>26</v>
      </c>
      <c r="D1018" s="5" t="str">
        <f>[4]怪物表!D1019</f>
        <v>雷系</v>
      </c>
      <c r="E1018" s="5" t="str">
        <f>[4]怪物表!E1019</f>
        <v>电击</v>
      </c>
      <c r="F1018" s="5">
        <f>[4]怪物表!F1019</f>
        <v>0</v>
      </c>
      <c r="G1018" s="5">
        <f>[4]怪物表!G1019</f>
        <v>292</v>
      </c>
      <c r="H1018" s="5">
        <f>[4]怪物表!H1019</f>
        <v>70</v>
      </c>
      <c r="I1018" s="5">
        <f>[4]怪物表!I1019</f>
        <v>117</v>
      </c>
      <c r="J1018" s="5">
        <f>[4]怪物表!J1019</f>
        <v>60</v>
      </c>
      <c r="K1018" s="5">
        <f>[4]怪物表!K1019</f>
        <v>126</v>
      </c>
      <c r="L1018" s="5">
        <f>[4]怪物表!L1019</f>
        <v>0</v>
      </c>
      <c r="M1018" s="5">
        <f>[4]怪物表!M1019</f>
        <v>102</v>
      </c>
      <c r="N1018" s="5">
        <f>[4]怪物表!N1019</f>
        <v>0</v>
      </c>
      <c r="O1018" s="5">
        <f>[4]怪物表!O1019</f>
        <v>1.498</v>
      </c>
      <c r="P1018" s="5">
        <f>[4]怪物表!P1019</f>
        <v>0.1</v>
      </c>
      <c r="Q1018" s="5">
        <f>[4]怪物表!Q1019</f>
        <v>0.14375000000000002</v>
      </c>
      <c r="R1018" s="5">
        <f>[4]怪物表!R1019</f>
        <v>0.12500000000000003</v>
      </c>
      <c r="S1018" s="5">
        <f>[4]怪物表!S1019</f>
        <v>3.7500000000000012E-2</v>
      </c>
      <c r="T1018" s="5">
        <f>[4]怪物表!T1019</f>
        <v>3.7500000000000012E-2</v>
      </c>
      <c r="U1018" s="5">
        <f>[4]怪物表!U1019</f>
        <v>3.7500000000000012E-2</v>
      </c>
      <c r="V1018" s="5">
        <f>[4]怪物表!V1019</f>
        <v>3.7500000000000012E-2</v>
      </c>
      <c r="W1018" s="5">
        <f>[4]怪物表!W1019</f>
        <v>3.7500000000000012E-2</v>
      </c>
      <c r="X1018" s="5">
        <f>[4]怪物表!X1019</f>
        <v>0.22500000000000009</v>
      </c>
    </row>
    <row r="1019" spans="2:24" ht="14.25" x14ac:dyDescent="0.2">
      <c r="B1019" s="1" t="s">
        <v>2703</v>
      </c>
      <c r="C1019" s="4">
        <v>27</v>
      </c>
      <c r="D1019" s="5" t="str">
        <f>[4]怪物表!D1020</f>
        <v>雷系</v>
      </c>
      <c r="E1019" s="5" t="str">
        <f>[4]怪物表!E1020</f>
        <v>电击</v>
      </c>
      <c r="F1019" s="5">
        <f>[4]怪物表!F1020</f>
        <v>0</v>
      </c>
      <c r="G1019" s="5">
        <f>[4]怪物表!G1020</f>
        <v>309</v>
      </c>
      <c r="H1019" s="5">
        <f>[4]怪物表!H1020</f>
        <v>73</v>
      </c>
      <c r="I1019" s="5">
        <f>[4]怪物表!I1020</f>
        <v>123</v>
      </c>
      <c r="J1019" s="5">
        <f>[4]怪物表!J1020</f>
        <v>63</v>
      </c>
      <c r="K1019" s="5">
        <f>[4]怪物表!K1020</f>
        <v>134</v>
      </c>
      <c r="L1019" s="5">
        <f>[4]怪物表!L1020</f>
        <v>0</v>
      </c>
      <c r="M1019" s="5">
        <f>[4]怪物表!M1020</f>
        <v>108</v>
      </c>
      <c r="N1019" s="5">
        <f>[4]怪物表!N1020</f>
        <v>0</v>
      </c>
      <c r="O1019" s="5">
        <f>[4]怪物表!O1020</f>
        <v>1.5209999999999999</v>
      </c>
      <c r="P1019" s="5">
        <f>[4]怪物表!P1020</f>
        <v>0.1</v>
      </c>
      <c r="Q1019" s="5">
        <f>[4]怪物表!Q1020</f>
        <v>0.14490000000000003</v>
      </c>
      <c r="R1019" s="5">
        <f>[4]怪物表!R1020</f>
        <v>0.13000000000000003</v>
      </c>
      <c r="S1019" s="5">
        <f>[4]怪物表!S1020</f>
        <v>3.9000000000000014E-2</v>
      </c>
      <c r="T1019" s="5">
        <f>[4]怪物表!T1020</f>
        <v>3.9000000000000014E-2</v>
      </c>
      <c r="U1019" s="5">
        <f>[4]怪物表!U1020</f>
        <v>3.9000000000000014E-2</v>
      </c>
      <c r="V1019" s="5">
        <f>[4]怪物表!V1020</f>
        <v>3.9000000000000014E-2</v>
      </c>
      <c r="W1019" s="5">
        <f>[4]怪物表!W1020</f>
        <v>3.9000000000000014E-2</v>
      </c>
      <c r="X1019" s="5">
        <f>[4]怪物表!X1020</f>
        <v>0.2340000000000001</v>
      </c>
    </row>
    <row r="1020" spans="2:24" ht="14.25" x14ac:dyDescent="0.2">
      <c r="B1020" s="1" t="s">
        <v>2704</v>
      </c>
      <c r="C1020" s="4">
        <v>28</v>
      </c>
      <c r="D1020" s="5" t="str">
        <f>[4]怪物表!D1021</f>
        <v>雷系</v>
      </c>
      <c r="E1020" s="5" t="str">
        <f>[4]怪物表!E1021</f>
        <v>电击</v>
      </c>
      <c r="F1020" s="5">
        <f>[4]怪物表!F1021</f>
        <v>0</v>
      </c>
      <c r="G1020" s="5">
        <f>[4]怪物表!G1021</f>
        <v>325</v>
      </c>
      <c r="H1020" s="5">
        <f>[4]怪物表!H1021</f>
        <v>76</v>
      </c>
      <c r="I1020" s="5">
        <f>[4]怪物表!I1021</f>
        <v>130</v>
      </c>
      <c r="J1020" s="5">
        <f>[4]怪物表!J1021</f>
        <v>67</v>
      </c>
      <c r="K1020" s="5">
        <f>[4]怪物表!K1021</f>
        <v>140</v>
      </c>
      <c r="L1020" s="5">
        <f>[4]怪物表!L1021</f>
        <v>0</v>
      </c>
      <c r="M1020" s="5">
        <f>[4]怪物表!M1021</f>
        <v>114</v>
      </c>
      <c r="N1020" s="5">
        <f>[4]怪物表!N1021</f>
        <v>0</v>
      </c>
      <c r="O1020" s="5">
        <f>[4]怪物表!O1021</f>
        <v>1.544</v>
      </c>
      <c r="P1020" s="5">
        <f>[4]怪物表!P1021</f>
        <v>0.1</v>
      </c>
      <c r="Q1020" s="5">
        <f>[4]怪物表!Q1021</f>
        <v>0.14605000000000001</v>
      </c>
      <c r="R1020" s="5">
        <f>[4]怪物表!R1021</f>
        <v>0.13500000000000004</v>
      </c>
      <c r="S1020" s="5">
        <f>[4]怪物表!S1021</f>
        <v>4.0500000000000015E-2</v>
      </c>
      <c r="T1020" s="5">
        <f>[4]怪物表!T1021</f>
        <v>4.0500000000000015E-2</v>
      </c>
      <c r="U1020" s="5">
        <f>[4]怪物表!U1021</f>
        <v>4.0500000000000015E-2</v>
      </c>
      <c r="V1020" s="5">
        <f>[4]怪物表!V1021</f>
        <v>4.0500000000000015E-2</v>
      </c>
      <c r="W1020" s="5">
        <f>[4]怪物表!W1021</f>
        <v>4.0500000000000015E-2</v>
      </c>
      <c r="X1020" s="5">
        <f>[4]怪物表!X1021</f>
        <v>0.2430000000000001</v>
      </c>
    </row>
    <row r="1021" spans="2:24" ht="14.25" x14ac:dyDescent="0.2">
      <c r="B1021" s="1" t="s">
        <v>2705</v>
      </c>
      <c r="C1021" s="4">
        <v>29</v>
      </c>
      <c r="D1021" s="5" t="str">
        <f>[4]怪物表!D1022</f>
        <v>雷系</v>
      </c>
      <c r="E1021" s="5" t="str">
        <f>[4]怪物表!E1022</f>
        <v>电击</v>
      </c>
      <c r="F1021" s="5">
        <f>[4]怪物表!F1022</f>
        <v>0</v>
      </c>
      <c r="G1021" s="5">
        <f>[4]怪物表!G1022</f>
        <v>342</v>
      </c>
      <c r="H1021" s="5">
        <f>[4]怪物表!H1022</f>
        <v>79</v>
      </c>
      <c r="I1021" s="5">
        <f>[4]怪物表!I1022</f>
        <v>136</v>
      </c>
      <c r="J1021" s="5">
        <f>[4]怪物表!J1022</f>
        <v>71</v>
      </c>
      <c r="K1021" s="5">
        <f>[4]怪物表!K1022</f>
        <v>148</v>
      </c>
      <c r="L1021" s="5">
        <f>[4]怪物表!L1022</f>
        <v>0</v>
      </c>
      <c r="M1021" s="5">
        <f>[4]怪物表!M1022</f>
        <v>120</v>
      </c>
      <c r="N1021" s="5">
        <f>[4]怪物表!N1022</f>
        <v>0</v>
      </c>
      <c r="O1021" s="5">
        <f>[4]怪物表!O1022</f>
        <v>1.5669999999999999</v>
      </c>
      <c r="P1021" s="5">
        <f>[4]怪物表!P1022</f>
        <v>0.1</v>
      </c>
      <c r="Q1021" s="5">
        <f>[4]怪物表!Q1022</f>
        <v>0.14720000000000003</v>
      </c>
      <c r="R1021" s="5">
        <f>[4]怪物表!R1022</f>
        <v>0.14000000000000004</v>
      </c>
      <c r="S1021" s="5">
        <f>[4]怪物表!S1022</f>
        <v>4.2000000000000016E-2</v>
      </c>
      <c r="T1021" s="5">
        <f>[4]怪物表!T1022</f>
        <v>4.2000000000000016E-2</v>
      </c>
      <c r="U1021" s="5">
        <f>[4]怪物表!U1022</f>
        <v>4.2000000000000016E-2</v>
      </c>
      <c r="V1021" s="5">
        <f>[4]怪物表!V1022</f>
        <v>4.2000000000000016E-2</v>
      </c>
      <c r="W1021" s="5">
        <f>[4]怪物表!W1022</f>
        <v>4.2000000000000016E-2</v>
      </c>
      <c r="X1021" s="5">
        <f>[4]怪物表!X1022</f>
        <v>0.25200000000000011</v>
      </c>
    </row>
    <row r="1022" spans="2:24" ht="14.25" x14ac:dyDescent="0.2">
      <c r="B1022" s="1" t="s">
        <v>2706</v>
      </c>
      <c r="C1022" s="4">
        <v>30</v>
      </c>
      <c r="D1022" s="5" t="str">
        <f>[4]怪物表!D1023</f>
        <v>雷系</v>
      </c>
      <c r="E1022" s="5" t="str">
        <f>[4]怪物表!E1023</f>
        <v>电击</v>
      </c>
      <c r="F1022" s="5">
        <f>[4]怪物表!F1023</f>
        <v>0</v>
      </c>
      <c r="G1022" s="5">
        <f>[4]怪物表!G1023</f>
        <v>361</v>
      </c>
      <c r="H1022" s="5">
        <f>[4]怪物表!H1023</f>
        <v>82</v>
      </c>
      <c r="I1022" s="5">
        <f>[4]怪物表!I1023</f>
        <v>144</v>
      </c>
      <c r="J1022" s="5">
        <f>[4]怪物表!J1023</f>
        <v>74</v>
      </c>
      <c r="K1022" s="5">
        <f>[4]怪物表!K1023</f>
        <v>156</v>
      </c>
      <c r="L1022" s="5">
        <f>[4]怪物表!L1023</f>
        <v>0</v>
      </c>
      <c r="M1022" s="5">
        <f>[4]怪物表!M1023</f>
        <v>126</v>
      </c>
      <c r="N1022" s="5">
        <f>[4]怪物表!N1023</f>
        <v>0</v>
      </c>
      <c r="O1022" s="5">
        <f>[4]怪物表!O1023</f>
        <v>1.5899999999999999</v>
      </c>
      <c r="P1022" s="5">
        <f>[4]怪物表!P1023</f>
        <v>0.1</v>
      </c>
      <c r="Q1022" s="5">
        <f>[4]怪物表!Q1023</f>
        <v>0.14835000000000004</v>
      </c>
      <c r="R1022" s="5">
        <f>[4]怪物表!R1023</f>
        <v>0.14500000000000005</v>
      </c>
      <c r="S1022" s="5">
        <f>[4]怪物表!S1023</f>
        <v>4.3500000000000018E-2</v>
      </c>
      <c r="T1022" s="5">
        <f>[4]怪物表!T1023</f>
        <v>4.3500000000000018E-2</v>
      </c>
      <c r="U1022" s="5">
        <f>[4]怪物表!U1023</f>
        <v>4.3500000000000018E-2</v>
      </c>
      <c r="V1022" s="5">
        <f>[4]怪物表!V1023</f>
        <v>4.3500000000000018E-2</v>
      </c>
      <c r="W1022" s="5">
        <f>[4]怪物表!W1023</f>
        <v>4.3500000000000018E-2</v>
      </c>
      <c r="X1022" s="5">
        <f>[4]怪物表!X1023</f>
        <v>0.26100000000000012</v>
      </c>
    </row>
    <row r="1023" spans="2:24" ht="14.25" x14ac:dyDescent="0.2">
      <c r="B1023" s="1" t="s">
        <v>1310</v>
      </c>
      <c r="C1023" s="4">
        <v>31</v>
      </c>
      <c r="D1023" s="5" t="str">
        <f>[4]怪物表!D1024</f>
        <v>雷系</v>
      </c>
      <c r="E1023" s="5" t="str">
        <f>[4]怪物表!E1024</f>
        <v>电击</v>
      </c>
      <c r="F1023" s="5">
        <f>[4]怪物表!F1024</f>
        <v>0</v>
      </c>
      <c r="G1023" s="5">
        <f>[4]怪物表!G1024</f>
        <v>380</v>
      </c>
      <c r="H1023" s="5">
        <f>[4]怪物表!H1024</f>
        <v>85</v>
      </c>
      <c r="I1023" s="5">
        <f>[4]怪物表!I1024</f>
        <v>151</v>
      </c>
      <c r="J1023" s="5">
        <f>[4]怪物表!J1024</f>
        <v>78</v>
      </c>
      <c r="K1023" s="5">
        <f>[4]怪物表!K1024</f>
        <v>163</v>
      </c>
      <c r="L1023" s="5">
        <f>[4]怪物表!L1024</f>
        <v>0</v>
      </c>
      <c r="M1023" s="5">
        <f>[4]怪物表!M1024</f>
        <v>132</v>
      </c>
      <c r="N1023" s="5">
        <f>[4]怪物表!N1024</f>
        <v>0</v>
      </c>
      <c r="O1023" s="5">
        <f>[4]怪物表!O1024</f>
        <v>1.613</v>
      </c>
      <c r="P1023" s="5">
        <f>[4]怪物表!P1024</f>
        <v>0.1</v>
      </c>
      <c r="Q1023" s="5">
        <f>[4]怪物表!Q1024</f>
        <v>0.14950000000000002</v>
      </c>
      <c r="R1023" s="5">
        <f>[4]怪物表!R1024</f>
        <v>0.15000000000000005</v>
      </c>
      <c r="S1023" s="5">
        <f>[4]怪物表!S1024</f>
        <v>4.5000000000000019E-2</v>
      </c>
      <c r="T1023" s="5">
        <f>[4]怪物表!T1024</f>
        <v>4.5000000000000019E-2</v>
      </c>
      <c r="U1023" s="5">
        <f>[4]怪物表!U1024</f>
        <v>4.5000000000000019E-2</v>
      </c>
      <c r="V1023" s="5">
        <f>[4]怪物表!V1024</f>
        <v>4.5000000000000019E-2</v>
      </c>
      <c r="W1023" s="5">
        <f>[4]怪物表!W1024</f>
        <v>4.5000000000000019E-2</v>
      </c>
      <c r="X1023" s="5">
        <f>[4]怪物表!X1024</f>
        <v>0.27000000000000013</v>
      </c>
    </row>
    <row r="1024" spans="2:24" ht="14.25" x14ac:dyDescent="0.2">
      <c r="B1024" s="1" t="s">
        <v>1311</v>
      </c>
      <c r="C1024" s="4">
        <v>32</v>
      </c>
      <c r="D1024" s="5" t="str">
        <f>[4]怪物表!D1025</f>
        <v>雷系</v>
      </c>
      <c r="E1024" s="5" t="str">
        <f>[4]怪物表!E1025</f>
        <v>电击</v>
      </c>
      <c r="F1024" s="5">
        <f>[4]怪物表!F1025</f>
        <v>0</v>
      </c>
      <c r="G1024" s="5">
        <f>[4]怪物表!G1025</f>
        <v>399</v>
      </c>
      <c r="H1024" s="5">
        <f>[4]怪物表!H1025</f>
        <v>88</v>
      </c>
      <c r="I1024" s="5">
        <f>[4]怪物表!I1025</f>
        <v>158</v>
      </c>
      <c r="J1024" s="5">
        <f>[4]怪物表!J1025</f>
        <v>81</v>
      </c>
      <c r="K1024" s="5">
        <f>[4]怪物表!K1025</f>
        <v>171</v>
      </c>
      <c r="L1024" s="5">
        <f>[4]怪物表!L1025</f>
        <v>0</v>
      </c>
      <c r="M1024" s="5">
        <f>[4]怪物表!M1025</f>
        <v>138</v>
      </c>
      <c r="N1024" s="5">
        <f>[4]怪物表!N1025</f>
        <v>0</v>
      </c>
      <c r="O1024" s="5">
        <f>[4]怪物表!O1025</f>
        <v>1.6360000000000001</v>
      </c>
      <c r="P1024" s="5">
        <f>[4]怪物表!P1025</f>
        <v>0.1</v>
      </c>
      <c r="Q1024" s="5">
        <f>[4]怪物表!Q1025</f>
        <v>0.15065000000000003</v>
      </c>
      <c r="R1024" s="5">
        <f>[4]怪物表!R1025</f>
        <v>0.15500000000000005</v>
      </c>
      <c r="S1024" s="5">
        <f>[4]怪物表!S1025</f>
        <v>4.650000000000002E-2</v>
      </c>
      <c r="T1024" s="5">
        <f>[4]怪物表!T1025</f>
        <v>4.650000000000002E-2</v>
      </c>
      <c r="U1024" s="5">
        <f>[4]怪物表!U1025</f>
        <v>4.650000000000002E-2</v>
      </c>
      <c r="V1024" s="5">
        <f>[4]怪物表!V1025</f>
        <v>4.650000000000002E-2</v>
      </c>
      <c r="W1024" s="5">
        <f>[4]怪物表!W1025</f>
        <v>4.650000000000002E-2</v>
      </c>
      <c r="X1024" s="5">
        <f>[4]怪物表!X1025</f>
        <v>0.27900000000000014</v>
      </c>
    </row>
    <row r="1025" spans="2:24" ht="14.25" x14ac:dyDescent="0.2">
      <c r="B1025" s="1" t="s">
        <v>1312</v>
      </c>
      <c r="C1025" s="4">
        <v>33</v>
      </c>
      <c r="D1025" s="5" t="str">
        <f>[4]怪物表!D1026</f>
        <v>雷系</v>
      </c>
      <c r="E1025" s="5" t="str">
        <f>[4]怪物表!E1026</f>
        <v>电击</v>
      </c>
      <c r="F1025" s="5">
        <f>[4]怪物表!F1026</f>
        <v>0</v>
      </c>
      <c r="G1025" s="5">
        <f>[4]怪物表!G1026</f>
        <v>418</v>
      </c>
      <c r="H1025" s="5">
        <f>[4]怪物表!H1026</f>
        <v>91</v>
      </c>
      <c r="I1025" s="5">
        <f>[4]怪物表!I1026</f>
        <v>166</v>
      </c>
      <c r="J1025" s="5">
        <f>[4]怪物表!J1026</f>
        <v>86</v>
      </c>
      <c r="K1025" s="5">
        <f>[4]怪物表!K1026</f>
        <v>180</v>
      </c>
      <c r="L1025" s="5">
        <f>[4]怪物表!L1026</f>
        <v>0</v>
      </c>
      <c r="M1025" s="5">
        <f>[4]怪物表!M1026</f>
        <v>145</v>
      </c>
      <c r="N1025" s="5">
        <f>[4]怪物表!N1026</f>
        <v>0</v>
      </c>
      <c r="O1025" s="5">
        <f>[4]怪物表!O1026</f>
        <v>1.6589999999999998</v>
      </c>
      <c r="P1025" s="5">
        <f>[4]怪物表!P1026</f>
        <v>0.1</v>
      </c>
      <c r="Q1025" s="5">
        <f>[4]怪物表!Q1026</f>
        <v>0.15180000000000002</v>
      </c>
      <c r="R1025" s="5">
        <f>[4]怪物表!R1026</f>
        <v>0.16000000000000006</v>
      </c>
      <c r="S1025" s="5">
        <f>[4]怪物表!S1026</f>
        <v>4.8000000000000022E-2</v>
      </c>
      <c r="T1025" s="5">
        <f>[4]怪物表!T1026</f>
        <v>4.8000000000000022E-2</v>
      </c>
      <c r="U1025" s="5">
        <f>[4]怪物表!U1026</f>
        <v>4.8000000000000022E-2</v>
      </c>
      <c r="V1025" s="5">
        <f>[4]怪物表!V1026</f>
        <v>4.8000000000000022E-2</v>
      </c>
      <c r="W1025" s="5">
        <f>[4]怪物表!W1026</f>
        <v>4.8000000000000022E-2</v>
      </c>
      <c r="X1025" s="5">
        <f>[4]怪物表!X1026</f>
        <v>0.28800000000000014</v>
      </c>
    </row>
    <row r="1026" spans="2:24" ht="14.25" x14ac:dyDescent="0.2">
      <c r="B1026" s="1" t="s">
        <v>1313</v>
      </c>
      <c r="C1026" s="4">
        <v>34</v>
      </c>
      <c r="D1026" s="5" t="str">
        <f>[4]怪物表!D1027</f>
        <v>雷系</v>
      </c>
      <c r="E1026" s="5" t="str">
        <f>[4]怪物表!E1027</f>
        <v>电击</v>
      </c>
      <c r="F1026" s="5">
        <f>[4]怪物表!F1027</f>
        <v>0</v>
      </c>
      <c r="G1026" s="5">
        <f>[4]怪物表!G1027</f>
        <v>436</v>
      </c>
      <c r="H1026" s="5">
        <f>[4]怪物表!H1027</f>
        <v>94</v>
      </c>
      <c r="I1026" s="5">
        <f>[4]怪物表!I1027</f>
        <v>174</v>
      </c>
      <c r="J1026" s="5">
        <f>[4]怪物表!J1027</f>
        <v>90</v>
      </c>
      <c r="K1026" s="5">
        <f>[4]怪物表!K1027</f>
        <v>188</v>
      </c>
      <c r="L1026" s="5">
        <f>[4]怪物表!L1027</f>
        <v>0</v>
      </c>
      <c r="M1026" s="5">
        <f>[4]怪物表!M1027</f>
        <v>152</v>
      </c>
      <c r="N1026" s="5">
        <f>[4]怪物表!N1027</f>
        <v>0</v>
      </c>
      <c r="O1026" s="5">
        <f>[4]怪物表!O1027</f>
        <v>1.6819999999999999</v>
      </c>
      <c r="P1026" s="5">
        <f>[4]怪物表!P1027</f>
        <v>0.1</v>
      </c>
      <c r="Q1026" s="5">
        <f>[4]怪物表!Q1027</f>
        <v>0.15295000000000003</v>
      </c>
      <c r="R1026" s="5">
        <f>[4]怪物表!R1027</f>
        <v>0.16500000000000006</v>
      </c>
      <c r="S1026" s="5">
        <f>[4]怪物表!S1027</f>
        <v>4.9500000000000023E-2</v>
      </c>
      <c r="T1026" s="5">
        <f>[4]怪物表!T1027</f>
        <v>4.9500000000000023E-2</v>
      </c>
      <c r="U1026" s="5">
        <f>[4]怪物表!U1027</f>
        <v>4.9500000000000023E-2</v>
      </c>
      <c r="V1026" s="5">
        <f>[4]怪物表!V1027</f>
        <v>4.9500000000000023E-2</v>
      </c>
      <c r="W1026" s="5">
        <f>[4]怪物表!W1027</f>
        <v>4.9500000000000023E-2</v>
      </c>
      <c r="X1026" s="5">
        <f>[4]怪物表!X1027</f>
        <v>0.29700000000000015</v>
      </c>
    </row>
    <row r="1027" spans="2:24" ht="14.25" x14ac:dyDescent="0.2">
      <c r="B1027" s="1" t="s">
        <v>1260</v>
      </c>
      <c r="C1027" s="4">
        <v>35</v>
      </c>
      <c r="D1027" s="5" t="str">
        <f>[4]怪物表!D1028</f>
        <v>雷系</v>
      </c>
      <c r="E1027" s="5" t="str">
        <f>[4]怪物表!E1028</f>
        <v>电击</v>
      </c>
      <c r="F1027" s="5">
        <f>[4]怪物表!F1028</f>
        <v>0</v>
      </c>
      <c r="G1027" s="5">
        <f>[4]怪物表!G1028</f>
        <v>456</v>
      </c>
      <c r="H1027" s="5">
        <f>[4]怪物表!H1028</f>
        <v>97</v>
      </c>
      <c r="I1027" s="5">
        <f>[4]怪物表!I1028</f>
        <v>181</v>
      </c>
      <c r="J1027" s="5">
        <f>[4]怪物表!J1028</f>
        <v>94</v>
      </c>
      <c r="K1027" s="5">
        <f>[4]怪物表!K1028</f>
        <v>196</v>
      </c>
      <c r="L1027" s="5">
        <f>[4]怪物表!L1028</f>
        <v>0</v>
      </c>
      <c r="M1027" s="5">
        <f>[4]怪物表!M1028</f>
        <v>159</v>
      </c>
      <c r="N1027" s="5">
        <f>[4]怪物表!N1028</f>
        <v>0</v>
      </c>
      <c r="O1027" s="5">
        <f>[4]怪物表!O1028</f>
        <v>1.7050000000000001</v>
      </c>
      <c r="P1027" s="5">
        <f>[4]怪物表!P1028</f>
        <v>0.1</v>
      </c>
      <c r="Q1027" s="5">
        <f>[4]怪物表!Q1028</f>
        <v>0.15410000000000004</v>
      </c>
      <c r="R1027" s="5">
        <f>[4]怪物表!R1028</f>
        <v>0.17000000000000007</v>
      </c>
      <c r="S1027" s="5">
        <f>[4]怪物表!S1028</f>
        <v>5.1000000000000024E-2</v>
      </c>
      <c r="T1027" s="5">
        <f>[4]怪物表!T1028</f>
        <v>5.1000000000000024E-2</v>
      </c>
      <c r="U1027" s="5">
        <f>[4]怪物表!U1028</f>
        <v>5.1000000000000024E-2</v>
      </c>
      <c r="V1027" s="5">
        <f>[4]怪物表!V1028</f>
        <v>5.1000000000000024E-2</v>
      </c>
      <c r="W1027" s="5">
        <f>[4]怪物表!W1028</f>
        <v>5.1000000000000024E-2</v>
      </c>
      <c r="X1027" s="5">
        <f>[4]怪物表!X1028</f>
        <v>0.30600000000000016</v>
      </c>
    </row>
    <row r="1028" spans="2:24" ht="14.25" x14ac:dyDescent="0.2">
      <c r="B1028" s="1" t="s">
        <v>1261</v>
      </c>
      <c r="C1028" s="4">
        <v>36</v>
      </c>
      <c r="D1028" s="5" t="str">
        <f>[4]怪物表!D1029</f>
        <v>雷系</v>
      </c>
      <c r="E1028" s="5" t="str">
        <f>[4]怪物表!E1029</f>
        <v>电击</v>
      </c>
      <c r="F1028" s="5">
        <f>[4]怪物表!F1029</f>
        <v>0</v>
      </c>
      <c r="G1028" s="5">
        <f>[4]怪物表!G1029</f>
        <v>477</v>
      </c>
      <c r="H1028" s="5">
        <f>[4]怪物表!H1029</f>
        <v>101</v>
      </c>
      <c r="I1028" s="5">
        <f>[4]怪物表!I1029</f>
        <v>189</v>
      </c>
      <c r="J1028" s="5">
        <f>[4]怪物表!J1029</f>
        <v>98</v>
      </c>
      <c r="K1028" s="5">
        <f>[4]怪物表!K1029</f>
        <v>205</v>
      </c>
      <c r="L1028" s="5">
        <f>[4]怪物表!L1029</f>
        <v>0</v>
      </c>
      <c r="M1028" s="5">
        <f>[4]怪物表!M1029</f>
        <v>166</v>
      </c>
      <c r="N1028" s="5">
        <f>[4]怪物表!N1029</f>
        <v>0</v>
      </c>
      <c r="O1028" s="5">
        <f>[4]怪物表!O1029</f>
        <v>1.728</v>
      </c>
      <c r="P1028" s="5">
        <f>[4]怪物表!P1029</f>
        <v>0.1</v>
      </c>
      <c r="Q1028" s="5">
        <f>[4]怪物表!Q1029</f>
        <v>0.15525000000000003</v>
      </c>
      <c r="R1028" s="5">
        <f>[4]怪物表!R1029</f>
        <v>0.17500000000000007</v>
      </c>
      <c r="S1028" s="5">
        <f>[4]怪物表!S1029</f>
        <v>5.2500000000000026E-2</v>
      </c>
      <c r="T1028" s="5">
        <f>[4]怪物表!T1029</f>
        <v>5.2500000000000026E-2</v>
      </c>
      <c r="U1028" s="5">
        <f>[4]怪物表!U1029</f>
        <v>5.2500000000000026E-2</v>
      </c>
      <c r="V1028" s="5">
        <f>[4]怪物表!V1029</f>
        <v>5.2500000000000026E-2</v>
      </c>
      <c r="W1028" s="5">
        <f>[4]怪物表!W1029</f>
        <v>5.2500000000000026E-2</v>
      </c>
      <c r="X1028" s="5">
        <f>[4]怪物表!X1029</f>
        <v>0.31500000000000017</v>
      </c>
    </row>
    <row r="1029" spans="2:24" ht="14.25" x14ac:dyDescent="0.2">
      <c r="B1029" s="1" t="s">
        <v>1262</v>
      </c>
      <c r="C1029" s="4">
        <v>37</v>
      </c>
      <c r="D1029" s="5" t="str">
        <f>[4]怪物表!D1030</f>
        <v>雷系</v>
      </c>
      <c r="E1029" s="5" t="str">
        <f>[4]怪物表!E1030</f>
        <v>电击</v>
      </c>
      <c r="F1029" s="5">
        <f>[4]怪物表!F1030</f>
        <v>0</v>
      </c>
      <c r="G1029" s="5">
        <f>[4]怪物表!G1030</f>
        <v>498</v>
      </c>
      <c r="H1029" s="5">
        <f>[4]怪物表!H1030</f>
        <v>105</v>
      </c>
      <c r="I1029" s="5">
        <f>[4]怪物表!I1030</f>
        <v>198</v>
      </c>
      <c r="J1029" s="5">
        <f>[4]怪物表!J1030</f>
        <v>102</v>
      </c>
      <c r="K1029" s="5">
        <f>[4]怪物表!K1030</f>
        <v>214</v>
      </c>
      <c r="L1029" s="5">
        <f>[4]怪物表!L1030</f>
        <v>0</v>
      </c>
      <c r="M1029" s="5">
        <f>[4]怪物表!M1030</f>
        <v>173</v>
      </c>
      <c r="N1029" s="5">
        <f>[4]怪物表!N1030</f>
        <v>0</v>
      </c>
      <c r="O1029" s="5">
        <f>[4]怪物表!O1030</f>
        <v>1.7509999999999999</v>
      </c>
      <c r="P1029" s="5">
        <f>[4]怪物表!P1030</f>
        <v>0.1</v>
      </c>
      <c r="Q1029" s="5">
        <f>[4]怪物表!Q1030</f>
        <v>0.15640000000000004</v>
      </c>
      <c r="R1029" s="5">
        <f>[4]怪物表!R1030</f>
        <v>0.18000000000000008</v>
      </c>
      <c r="S1029" s="5">
        <f>[4]怪物表!S1030</f>
        <v>5.4000000000000027E-2</v>
      </c>
      <c r="T1029" s="5">
        <f>[4]怪物表!T1030</f>
        <v>5.4000000000000027E-2</v>
      </c>
      <c r="U1029" s="5">
        <f>[4]怪物表!U1030</f>
        <v>5.4000000000000027E-2</v>
      </c>
      <c r="V1029" s="5">
        <f>[4]怪物表!V1030</f>
        <v>5.4000000000000027E-2</v>
      </c>
      <c r="W1029" s="5">
        <f>[4]怪物表!W1030</f>
        <v>5.4000000000000027E-2</v>
      </c>
      <c r="X1029" s="5">
        <f>[4]怪物表!X1030</f>
        <v>0.32400000000000018</v>
      </c>
    </row>
    <row r="1030" spans="2:24" ht="14.25" x14ac:dyDescent="0.2">
      <c r="B1030" s="1" t="s">
        <v>1263</v>
      </c>
      <c r="C1030" s="4">
        <v>38</v>
      </c>
      <c r="D1030" s="5" t="str">
        <f>[4]怪物表!D1031</f>
        <v>雷系</v>
      </c>
      <c r="E1030" s="5" t="str">
        <f>[4]怪物表!E1031</f>
        <v>电击</v>
      </c>
      <c r="F1030" s="5">
        <f>[4]怪物表!F1031</f>
        <v>0</v>
      </c>
      <c r="G1030" s="5">
        <f>[4]怪物表!G1031</f>
        <v>519</v>
      </c>
      <c r="H1030" s="5">
        <f>[4]怪物表!H1031</f>
        <v>109</v>
      </c>
      <c r="I1030" s="5">
        <f>[4]怪物表!I1031</f>
        <v>207</v>
      </c>
      <c r="J1030" s="5">
        <f>[4]怪物表!J1031</f>
        <v>107</v>
      </c>
      <c r="K1030" s="5">
        <f>[4]怪物表!K1031</f>
        <v>224</v>
      </c>
      <c r="L1030" s="5">
        <f>[4]怪物表!L1031</f>
        <v>0</v>
      </c>
      <c r="M1030" s="5">
        <f>[4]怪物表!M1031</f>
        <v>180</v>
      </c>
      <c r="N1030" s="5">
        <f>[4]怪物表!N1031</f>
        <v>0</v>
      </c>
      <c r="O1030" s="5">
        <f>[4]怪物表!O1031</f>
        <v>1.774</v>
      </c>
      <c r="P1030" s="5">
        <f>[4]怪物表!P1031</f>
        <v>0.1</v>
      </c>
      <c r="Q1030" s="5">
        <f>[4]怪物表!Q1031</f>
        <v>0.15755000000000002</v>
      </c>
      <c r="R1030" s="5">
        <f>[4]怪物表!R1031</f>
        <v>0.18500000000000008</v>
      </c>
      <c r="S1030" s="5">
        <f>[4]怪物表!S1031</f>
        <v>5.5500000000000028E-2</v>
      </c>
      <c r="T1030" s="5">
        <f>[4]怪物表!T1031</f>
        <v>5.5500000000000028E-2</v>
      </c>
      <c r="U1030" s="5">
        <f>[4]怪物表!U1031</f>
        <v>5.5500000000000028E-2</v>
      </c>
      <c r="V1030" s="5">
        <f>[4]怪物表!V1031</f>
        <v>5.5500000000000028E-2</v>
      </c>
      <c r="W1030" s="5">
        <f>[4]怪物表!W1031</f>
        <v>5.5500000000000028E-2</v>
      </c>
      <c r="X1030" s="5">
        <f>[4]怪物表!X1031</f>
        <v>0.33300000000000018</v>
      </c>
    </row>
    <row r="1031" spans="2:24" ht="14.25" x14ac:dyDescent="0.2">
      <c r="B1031" s="1" t="s">
        <v>2707</v>
      </c>
      <c r="C1031" s="4">
        <v>39</v>
      </c>
      <c r="D1031" s="5" t="str">
        <f>[4]怪物表!D1032</f>
        <v>雷系</v>
      </c>
      <c r="E1031" s="5" t="str">
        <f>[4]怪物表!E1032</f>
        <v>电击</v>
      </c>
      <c r="F1031" s="5">
        <f>[4]怪物表!F1032</f>
        <v>0</v>
      </c>
      <c r="G1031" s="5">
        <f>[4]怪物表!G1032</f>
        <v>539</v>
      </c>
      <c r="H1031" s="5">
        <f>[4]怪物表!H1032</f>
        <v>113</v>
      </c>
      <c r="I1031" s="5">
        <f>[4]怪物表!I1032</f>
        <v>216</v>
      </c>
      <c r="J1031" s="5">
        <f>[4]怪物表!J1032</f>
        <v>111</v>
      </c>
      <c r="K1031" s="5">
        <f>[4]怪物表!K1032</f>
        <v>233</v>
      </c>
      <c r="L1031" s="5">
        <f>[4]怪物表!L1032</f>
        <v>0</v>
      </c>
      <c r="M1031" s="5">
        <f>[4]怪物表!M1032</f>
        <v>187</v>
      </c>
      <c r="N1031" s="5">
        <f>[4]怪物表!N1032</f>
        <v>0</v>
      </c>
      <c r="O1031" s="5">
        <f>[4]怪物表!O1032</f>
        <v>1.7969999999999999</v>
      </c>
      <c r="P1031" s="5">
        <f>[4]怪物表!P1032</f>
        <v>0.1</v>
      </c>
      <c r="Q1031" s="5">
        <f>[4]怪物表!Q1032</f>
        <v>0.15870000000000004</v>
      </c>
      <c r="R1031" s="5">
        <f>[4]怪物表!R1032</f>
        <v>0.19000000000000009</v>
      </c>
      <c r="S1031" s="5">
        <f>[4]怪物表!S1032</f>
        <v>5.700000000000003E-2</v>
      </c>
      <c r="T1031" s="5">
        <f>[4]怪物表!T1032</f>
        <v>5.700000000000003E-2</v>
      </c>
      <c r="U1031" s="5">
        <f>[4]怪物表!U1032</f>
        <v>5.700000000000003E-2</v>
      </c>
      <c r="V1031" s="5">
        <f>[4]怪物表!V1032</f>
        <v>5.700000000000003E-2</v>
      </c>
      <c r="W1031" s="5">
        <f>[4]怪物表!W1032</f>
        <v>5.700000000000003E-2</v>
      </c>
      <c r="X1031" s="5">
        <f>[4]怪物表!X1032</f>
        <v>0.34200000000000019</v>
      </c>
    </row>
    <row r="1032" spans="2:24" ht="14.25" x14ac:dyDescent="0.2">
      <c r="B1032" s="1" t="s">
        <v>2708</v>
      </c>
      <c r="C1032" s="4">
        <v>40</v>
      </c>
      <c r="D1032" s="5" t="str">
        <f>[4]怪物表!D1033</f>
        <v>雷系</v>
      </c>
      <c r="E1032" s="5" t="str">
        <f>[4]怪物表!E1033</f>
        <v>电击</v>
      </c>
      <c r="F1032" s="5">
        <f>[4]怪物表!F1033</f>
        <v>0</v>
      </c>
      <c r="G1032" s="5">
        <f>[4]怪物表!G1033</f>
        <v>560</v>
      </c>
      <c r="H1032" s="5">
        <f>[4]怪物表!H1033</f>
        <v>117</v>
      </c>
      <c r="I1032" s="5">
        <f>[4]怪物表!I1033</f>
        <v>225</v>
      </c>
      <c r="J1032" s="5">
        <f>[4]怪物表!J1033</f>
        <v>116</v>
      </c>
      <c r="K1032" s="5">
        <f>[4]怪物表!K1033</f>
        <v>243</v>
      </c>
      <c r="L1032" s="5">
        <f>[4]怪物表!L1033</f>
        <v>0</v>
      </c>
      <c r="M1032" s="5">
        <f>[4]怪物表!M1033</f>
        <v>194</v>
      </c>
      <c r="N1032" s="5">
        <f>[4]怪物表!N1033</f>
        <v>0</v>
      </c>
      <c r="O1032" s="5">
        <f>[4]怪物表!O1033</f>
        <v>1.82</v>
      </c>
      <c r="P1032" s="5">
        <f>[4]怪物表!P1033</f>
        <v>0.1</v>
      </c>
      <c r="Q1032" s="5">
        <f>[4]怪物表!Q1033</f>
        <v>0.15985000000000005</v>
      </c>
      <c r="R1032" s="5">
        <f>[4]怪物表!R1033</f>
        <v>0.19500000000000009</v>
      </c>
      <c r="S1032" s="5">
        <f>[4]怪物表!S1033</f>
        <v>5.8500000000000031E-2</v>
      </c>
      <c r="T1032" s="5">
        <f>[4]怪物表!T1033</f>
        <v>5.8500000000000031E-2</v>
      </c>
      <c r="U1032" s="5">
        <f>[4]怪物表!U1033</f>
        <v>5.8500000000000031E-2</v>
      </c>
      <c r="V1032" s="5">
        <f>[4]怪物表!V1033</f>
        <v>5.8500000000000031E-2</v>
      </c>
      <c r="W1032" s="5">
        <f>[4]怪物表!W1033</f>
        <v>5.8500000000000031E-2</v>
      </c>
      <c r="X1032" s="5">
        <f>[4]怪物表!X1033</f>
        <v>0.3510000000000002</v>
      </c>
    </row>
    <row r="1033" spans="2:24" ht="14.25" x14ac:dyDescent="0.2">
      <c r="B1033" s="1" t="s">
        <v>2709</v>
      </c>
      <c r="C1033" s="4">
        <v>41</v>
      </c>
      <c r="D1033" s="5" t="str">
        <f>[4]怪物表!D1034</f>
        <v>雷系</v>
      </c>
      <c r="E1033" s="5" t="str">
        <f>[4]怪物表!E1034</f>
        <v>电击</v>
      </c>
      <c r="F1033" s="5">
        <f>[4]怪物表!F1034</f>
        <v>0</v>
      </c>
      <c r="G1033" s="5">
        <f>[4]怪物表!G1034</f>
        <v>582</v>
      </c>
      <c r="H1033" s="5">
        <f>[4]怪物表!H1034</f>
        <v>121</v>
      </c>
      <c r="I1033" s="5">
        <f>[4]怪物表!I1034</f>
        <v>234</v>
      </c>
      <c r="J1033" s="5">
        <f>[4]怪物表!J1034</f>
        <v>120</v>
      </c>
      <c r="K1033" s="5">
        <f>[4]怪物表!K1034</f>
        <v>253</v>
      </c>
      <c r="L1033" s="5">
        <f>[4]怪物表!L1034</f>
        <v>0</v>
      </c>
      <c r="M1033" s="5">
        <f>[4]怪物表!M1034</f>
        <v>201</v>
      </c>
      <c r="N1033" s="5">
        <f>[4]怪物表!N1034</f>
        <v>0</v>
      </c>
      <c r="O1033" s="5">
        <f>[4]怪物表!O1034</f>
        <v>1.843</v>
      </c>
      <c r="P1033" s="5">
        <f>[4]怪物表!P1034</f>
        <v>0.1</v>
      </c>
      <c r="Q1033" s="5">
        <f>[4]怪物表!Q1034</f>
        <v>0.16100000000000003</v>
      </c>
      <c r="R1033" s="5">
        <f>[4]怪物表!R1034</f>
        <v>0.20000000000000009</v>
      </c>
      <c r="S1033" s="5">
        <f>[4]怪物表!S1034</f>
        <v>6.0000000000000032E-2</v>
      </c>
      <c r="T1033" s="5">
        <f>[4]怪物表!T1034</f>
        <v>6.0000000000000032E-2</v>
      </c>
      <c r="U1033" s="5">
        <f>[4]怪物表!U1034</f>
        <v>6.0000000000000032E-2</v>
      </c>
      <c r="V1033" s="5">
        <f>[4]怪物表!V1034</f>
        <v>6.0000000000000032E-2</v>
      </c>
      <c r="W1033" s="5">
        <f>[4]怪物表!W1034</f>
        <v>6.0000000000000032E-2</v>
      </c>
      <c r="X1033" s="5">
        <f>[4]怪物表!X1034</f>
        <v>0.36000000000000021</v>
      </c>
    </row>
    <row r="1034" spans="2:24" ht="14.25" x14ac:dyDescent="0.2">
      <c r="B1034" s="1" t="s">
        <v>2710</v>
      </c>
      <c r="C1034" s="4">
        <v>42</v>
      </c>
      <c r="D1034" s="5" t="str">
        <f>[4]怪物表!D1035</f>
        <v>雷系</v>
      </c>
      <c r="E1034" s="5" t="str">
        <f>[4]怪物表!E1035</f>
        <v>电击</v>
      </c>
      <c r="F1034" s="5">
        <f>[4]怪物表!F1035</f>
        <v>0</v>
      </c>
      <c r="G1034" s="5">
        <f>[4]怪物表!G1035</f>
        <v>604</v>
      </c>
      <c r="H1034" s="5">
        <f>[4]怪物表!H1035</f>
        <v>125</v>
      </c>
      <c r="I1034" s="5">
        <f>[4]怪物表!I1035</f>
        <v>243</v>
      </c>
      <c r="J1034" s="5">
        <f>[4]怪物表!J1035</f>
        <v>125</v>
      </c>
      <c r="K1034" s="5">
        <f>[4]怪物表!K1035</f>
        <v>261</v>
      </c>
      <c r="L1034" s="5">
        <f>[4]怪物表!L1035</f>
        <v>0</v>
      </c>
      <c r="M1034" s="5">
        <f>[4]怪物表!M1035</f>
        <v>209</v>
      </c>
      <c r="N1034" s="5">
        <f>[4]怪物表!N1035</f>
        <v>0</v>
      </c>
      <c r="O1034" s="5">
        <f>[4]怪物表!O1035</f>
        <v>1.8660000000000001</v>
      </c>
      <c r="P1034" s="5">
        <f>[4]怪物表!P1035</f>
        <v>0.1</v>
      </c>
      <c r="Q1034" s="5">
        <f>[4]怪物表!Q1035</f>
        <v>0.16215000000000004</v>
      </c>
      <c r="R1034" s="5">
        <f>[4]怪物表!R1035</f>
        <v>0.2050000000000001</v>
      </c>
      <c r="S1034" s="5">
        <f>[4]怪物表!S1035</f>
        <v>6.1500000000000034E-2</v>
      </c>
      <c r="T1034" s="5">
        <f>[4]怪物表!T1035</f>
        <v>6.1500000000000034E-2</v>
      </c>
      <c r="U1034" s="5">
        <f>[4]怪物表!U1035</f>
        <v>6.1500000000000034E-2</v>
      </c>
      <c r="V1034" s="5">
        <f>[4]怪物表!V1035</f>
        <v>6.1500000000000034E-2</v>
      </c>
      <c r="W1034" s="5">
        <f>[4]怪物表!W1035</f>
        <v>6.1500000000000034E-2</v>
      </c>
      <c r="X1034" s="5">
        <f>[4]怪物表!X1035</f>
        <v>0.36900000000000022</v>
      </c>
    </row>
    <row r="1035" spans="2:24" ht="14.25" x14ac:dyDescent="0.2">
      <c r="B1035" s="1" t="s">
        <v>2711</v>
      </c>
      <c r="C1035" s="4">
        <v>43</v>
      </c>
      <c r="D1035" s="5" t="str">
        <f>[4]怪物表!D1036</f>
        <v>雷系</v>
      </c>
      <c r="E1035" s="5" t="str">
        <f>[4]怪物表!E1036</f>
        <v>电击</v>
      </c>
      <c r="F1035" s="5">
        <f>[4]怪物表!F1036</f>
        <v>0</v>
      </c>
      <c r="G1035" s="5">
        <f>[4]怪物表!G1036</f>
        <v>627</v>
      </c>
      <c r="H1035" s="5">
        <f>[4]怪物表!H1036</f>
        <v>129</v>
      </c>
      <c r="I1035" s="5">
        <f>[4]怪物表!I1036</f>
        <v>252</v>
      </c>
      <c r="J1035" s="5">
        <f>[4]怪物表!J1036</f>
        <v>129</v>
      </c>
      <c r="K1035" s="5">
        <f>[4]怪物表!K1036</f>
        <v>272</v>
      </c>
      <c r="L1035" s="5">
        <f>[4]怪物表!L1036</f>
        <v>0</v>
      </c>
      <c r="M1035" s="5">
        <f>[4]怪物表!M1036</f>
        <v>217</v>
      </c>
      <c r="N1035" s="5">
        <f>[4]怪物表!N1036</f>
        <v>0</v>
      </c>
      <c r="O1035" s="5">
        <f>[4]怪物表!O1036</f>
        <v>1.8889999999999998</v>
      </c>
      <c r="P1035" s="5">
        <f>[4]怪物表!P1036</f>
        <v>0.1</v>
      </c>
      <c r="Q1035" s="5">
        <f>[4]怪物表!Q1036</f>
        <v>0.16330000000000003</v>
      </c>
      <c r="R1035" s="5">
        <f>[4]怪物表!R1036</f>
        <v>0.2100000000000001</v>
      </c>
      <c r="S1035" s="5">
        <f>[4]怪物表!S1036</f>
        <v>6.3000000000000028E-2</v>
      </c>
      <c r="T1035" s="5">
        <f>[4]怪物表!T1036</f>
        <v>6.3000000000000028E-2</v>
      </c>
      <c r="U1035" s="5">
        <f>[4]怪物表!U1036</f>
        <v>6.3000000000000028E-2</v>
      </c>
      <c r="V1035" s="5">
        <f>[4]怪物表!V1036</f>
        <v>6.3000000000000028E-2</v>
      </c>
      <c r="W1035" s="5">
        <f>[4]怪物表!W1036</f>
        <v>6.3000000000000028E-2</v>
      </c>
      <c r="X1035" s="5">
        <f>[4]怪物表!X1036</f>
        <v>0.37800000000000017</v>
      </c>
    </row>
    <row r="1036" spans="2:24" ht="14.25" x14ac:dyDescent="0.2">
      <c r="B1036" s="1" t="s">
        <v>2712</v>
      </c>
      <c r="C1036" s="4">
        <v>44</v>
      </c>
      <c r="D1036" s="5" t="str">
        <f>[4]怪物表!D1037</f>
        <v>雷系</v>
      </c>
      <c r="E1036" s="5" t="str">
        <f>[4]怪物表!E1037</f>
        <v>电击</v>
      </c>
      <c r="F1036" s="5">
        <f>[4]怪物表!F1037</f>
        <v>0</v>
      </c>
      <c r="G1036" s="5">
        <f>[4]怪物表!G1037</f>
        <v>650</v>
      </c>
      <c r="H1036" s="5">
        <f>[4]怪物表!H1037</f>
        <v>133</v>
      </c>
      <c r="I1036" s="5">
        <f>[4]怪物表!I1037</f>
        <v>261</v>
      </c>
      <c r="J1036" s="5">
        <f>[4]怪物表!J1037</f>
        <v>134</v>
      </c>
      <c r="K1036" s="5">
        <f>[4]怪物表!K1037</f>
        <v>282</v>
      </c>
      <c r="L1036" s="5">
        <f>[4]怪物表!L1037</f>
        <v>0</v>
      </c>
      <c r="M1036" s="5">
        <f>[4]怪物表!M1037</f>
        <v>225</v>
      </c>
      <c r="N1036" s="5">
        <f>[4]怪物表!N1037</f>
        <v>0</v>
      </c>
      <c r="O1036" s="5">
        <f>[4]怪物表!O1037</f>
        <v>1.9119999999999999</v>
      </c>
      <c r="P1036" s="5">
        <f>[4]怪物表!P1037</f>
        <v>0.1</v>
      </c>
      <c r="Q1036" s="5">
        <f>[4]怪物表!Q1037</f>
        <v>0.16445000000000004</v>
      </c>
      <c r="R1036" s="5">
        <f>[4]怪物表!R1037</f>
        <v>0.21500000000000011</v>
      </c>
      <c r="S1036" s="5">
        <f>[4]怪物表!S1037</f>
        <v>6.450000000000003E-2</v>
      </c>
      <c r="T1036" s="5">
        <f>[4]怪物表!T1037</f>
        <v>6.450000000000003E-2</v>
      </c>
      <c r="U1036" s="5">
        <f>[4]怪物表!U1037</f>
        <v>6.450000000000003E-2</v>
      </c>
      <c r="V1036" s="5">
        <f>[4]怪物表!V1037</f>
        <v>6.450000000000003E-2</v>
      </c>
      <c r="W1036" s="5">
        <f>[4]怪物表!W1037</f>
        <v>6.450000000000003E-2</v>
      </c>
      <c r="X1036" s="5">
        <f>[4]怪物表!X1037</f>
        <v>0.38700000000000018</v>
      </c>
    </row>
    <row r="1037" spans="2:24" ht="14.25" x14ac:dyDescent="0.2">
      <c r="B1037" s="1" t="s">
        <v>2713</v>
      </c>
      <c r="C1037" s="4">
        <v>45</v>
      </c>
      <c r="D1037" s="5" t="str">
        <f>[4]怪物表!D1038</f>
        <v>雷系</v>
      </c>
      <c r="E1037" s="5" t="str">
        <f>[4]怪物表!E1038</f>
        <v>电击</v>
      </c>
      <c r="F1037" s="5">
        <f>[4]怪物表!F1038</f>
        <v>0</v>
      </c>
      <c r="G1037" s="5">
        <f>[4]怪物表!G1038</f>
        <v>672</v>
      </c>
      <c r="H1037" s="5">
        <f>[4]怪物表!H1038</f>
        <v>137</v>
      </c>
      <c r="I1037" s="5">
        <f>[4]怪物表!I1038</f>
        <v>271</v>
      </c>
      <c r="J1037" s="5">
        <f>[4]怪物表!J1038</f>
        <v>138</v>
      </c>
      <c r="K1037" s="5">
        <f>[4]怪物表!K1038</f>
        <v>293</v>
      </c>
      <c r="L1037" s="5">
        <f>[4]怪物表!L1038</f>
        <v>0</v>
      </c>
      <c r="M1037" s="5">
        <f>[4]怪物表!M1038</f>
        <v>233</v>
      </c>
      <c r="N1037" s="5">
        <f>[4]怪物表!N1038</f>
        <v>0</v>
      </c>
      <c r="O1037" s="5">
        <f>[4]怪物表!O1038</f>
        <v>1.9350000000000001</v>
      </c>
      <c r="P1037" s="5">
        <f>[4]怪物表!P1038</f>
        <v>0.1</v>
      </c>
      <c r="Q1037" s="5">
        <f>[4]怪物表!Q1038</f>
        <v>0.16560000000000002</v>
      </c>
      <c r="R1037" s="5">
        <f>[4]怪物表!R1038</f>
        <v>0.22000000000000011</v>
      </c>
      <c r="S1037" s="5">
        <f>[4]怪物表!S1038</f>
        <v>6.6000000000000031E-2</v>
      </c>
      <c r="T1037" s="5">
        <f>[4]怪物表!T1038</f>
        <v>6.6000000000000031E-2</v>
      </c>
      <c r="U1037" s="5">
        <f>[4]怪物表!U1038</f>
        <v>6.6000000000000031E-2</v>
      </c>
      <c r="V1037" s="5">
        <f>[4]怪物表!V1038</f>
        <v>6.6000000000000031E-2</v>
      </c>
      <c r="W1037" s="5">
        <f>[4]怪物表!W1038</f>
        <v>6.6000000000000031E-2</v>
      </c>
      <c r="X1037" s="5">
        <f>[4]怪物表!X1038</f>
        <v>0.39600000000000019</v>
      </c>
    </row>
    <row r="1038" spans="2:24" ht="14.25" x14ac:dyDescent="0.2">
      <c r="B1038" s="1" t="s">
        <v>1393</v>
      </c>
      <c r="C1038" s="4">
        <v>46</v>
      </c>
      <c r="D1038" s="5" t="str">
        <f>[4]怪物表!D1039</f>
        <v>雷系</v>
      </c>
      <c r="E1038" s="5" t="str">
        <f>[4]怪物表!E1039</f>
        <v>电击</v>
      </c>
      <c r="F1038" s="5">
        <f>[4]怪物表!F1039</f>
        <v>0</v>
      </c>
      <c r="G1038" s="5">
        <f>[4]怪物表!G1039</f>
        <v>694</v>
      </c>
      <c r="H1038" s="5">
        <f>[4]怪物表!H1039</f>
        <v>141</v>
      </c>
      <c r="I1038" s="5">
        <f>[4]怪物表!I1039</f>
        <v>281</v>
      </c>
      <c r="J1038" s="5">
        <f>[4]怪物表!J1039</f>
        <v>144</v>
      </c>
      <c r="K1038" s="5">
        <f>[4]怪物表!K1039</f>
        <v>304</v>
      </c>
      <c r="L1038" s="5">
        <f>[4]怪物表!L1039</f>
        <v>0</v>
      </c>
      <c r="M1038" s="5">
        <f>[4]怪物表!M1039</f>
        <v>241</v>
      </c>
      <c r="N1038" s="5">
        <f>[4]怪物表!N1039</f>
        <v>0</v>
      </c>
      <c r="O1038" s="5">
        <f>[4]怪物表!O1039</f>
        <v>1.9580000000000002</v>
      </c>
      <c r="P1038" s="5">
        <f>[4]怪物表!P1039</f>
        <v>0.1</v>
      </c>
      <c r="Q1038" s="5">
        <f>[4]怪物表!Q1039</f>
        <v>0.16675000000000004</v>
      </c>
      <c r="R1038" s="5">
        <f>[4]怪物表!R1039</f>
        <v>0.22500000000000012</v>
      </c>
      <c r="S1038" s="5">
        <f>[4]怪物表!S1039</f>
        <v>6.7500000000000032E-2</v>
      </c>
      <c r="T1038" s="5">
        <f>[4]怪物表!T1039</f>
        <v>6.7500000000000032E-2</v>
      </c>
      <c r="U1038" s="5">
        <f>[4]怪物表!U1039</f>
        <v>6.7500000000000032E-2</v>
      </c>
      <c r="V1038" s="5">
        <f>[4]怪物表!V1039</f>
        <v>6.7500000000000032E-2</v>
      </c>
      <c r="W1038" s="5">
        <f>[4]怪物表!W1039</f>
        <v>6.7500000000000032E-2</v>
      </c>
      <c r="X1038" s="5">
        <f>[4]怪物表!X1039</f>
        <v>0.40500000000000019</v>
      </c>
    </row>
    <row r="1039" spans="2:24" ht="14.25" x14ac:dyDescent="0.2">
      <c r="B1039" s="1" t="s">
        <v>2714</v>
      </c>
      <c r="C1039" s="4">
        <v>47</v>
      </c>
      <c r="D1039" s="5" t="str">
        <f>[4]怪物表!D1040</f>
        <v>雷系</v>
      </c>
      <c r="E1039" s="5" t="str">
        <f>[4]怪物表!E1040</f>
        <v>电击</v>
      </c>
      <c r="F1039" s="5">
        <f>[4]怪物表!F1040</f>
        <v>0</v>
      </c>
      <c r="G1039" s="5">
        <f>[4]怪物表!G1040</f>
        <v>718</v>
      </c>
      <c r="H1039" s="5">
        <f>[4]怪物表!H1040</f>
        <v>145</v>
      </c>
      <c r="I1039" s="5">
        <f>[4]怪物表!I1040</f>
        <v>291</v>
      </c>
      <c r="J1039" s="5">
        <f>[4]怪物表!J1040</f>
        <v>148</v>
      </c>
      <c r="K1039" s="5">
        <f>[4]怪物表!K1040</f>
        <v>315</v>
      </c>
      <c r="L1039" s="5">
        <f>[4]怪物表!L1040</f>
        <v>0</v>
      </c>
      <c r="M1039" s="5">
        <f>[4]怪物表!M1040</f>
        <v>249</v>
      </c>
      <c r="N1039" s="5">
        <f>[4]怪物表!N1040</f>
        <v>0</v>
      </c>
      <c r="O1039" s="5">
        <f>[4]怪物表!O1040</f>
        <v>1.9809999999999999</v>
      </c>
      <c r="P1039" s="5">
        <f>[4]怪物表!P1040</f>
        <v>0.1</v>
      </c>
      <c r="Q1039" s="5">
        <f>[4]怪物表!Q1040</f>
        <v>0.16790000000000005</v>
      </c>
      <c r="R1039" s="5">
        <f>[4]怪物表!R1040</f>
        <v>0.23000000000000012</v>
      </c>
      <c r="S1039" s="5">
        <f>[4]怪物表!S1040</f>
        <v>6.9000000000000034E-2</v>
      </c>
      <c r="T1039" s="5">
        <f>[4]怪物表!T1040</f>
        <v>6.9000000000000034E-2</v>
      </c>
      <c r="U1039" s="5">
        <f>[4]怪物表!U1040</f>
        <v>6.9000000000000034E-2</v>
      </c>
      <c r="V1039" s="5">
        <f>[4]怪物表!V1040</f>
        <v>6.9000000000000034E-2</v>
      </c>
      <c r="W1039" s="5">
        <f>[4]怪物表!W1040</f>
        <v>6.9000000000000034E-2</v>
      </c>
      <c r="X1039" s="5">
        <f>[4]怪物表!X1040</f>
        <v>0.4140000000000002</v>
      </c>
    </row>
    <row r="1040" spans="2:24" ht="14.25" x14ac:dyDescent="0.2">
      <c r="B1040" s="1" t="s">
        <v>2715</v>
      </c>
      <c r="C1040" s="4">
        <v>48</v>
      </c>
      <c r="D1040" s="5" t="str">
        <f>[4]怪物表!D1041</f>
        <v>雷系</v>
      </c>
      <c r="E1040" s="5" t="str">
        <f>[4]怪物表!E1041</f>
        <v>电击</v>
      </c>
      <c r="F1040" s="5">
        <f>[4]怪物表!F1041</f>
        <v>0</v>
      </c>
      <c r="G1040" s="5">
        <f>[4]怪物表!G1041</f>
        <v>742</v>
      </c>
      <c r="H1040" s="5">
        <f>[4]怪物表!H1041</f>
        <v>149</v>
      </c>
      <c r="I1040" s="5">
        <f>[4]怪物表!I1041</f>
        <v>302</v>
      </c>
      <c r="J1040" s="5">
        <f>[4]怪物表!J1041</f>
        <v>153</v>
      </c>
      <c r="K1040" s="5">
        <f>[4]怪物表!K1041</f>
        <v>326</v>
      </c>
      <c r="L1040" s="5">
        <f>[4]怪物表!L1041</f>
        <v>0</v>
      </c>
      <c r="M1040" s="5">
        <f>[4]怪物表!M1041</f>
        <v>257</v>
      </c>
      <c r="N1040" s="5">
        <f>[4]怪物表!N1041</f>
        <v>0</v>
      </c>
      <c r="O1040" s="5">
        <f>[4]怪物表!O1041</f>
        <v>2.004</v>
      </c>
      <c r="P1040" s="5">
        <f>[4]怪物表!P1041</f>
        <v>0.1</v>
      </c>
      <c r="Q1040" s="5">
        <f>[4]怪物表!Q1041</f>
        <v>0.16905000000000003</v>
      </c>
      <c r="R1040" s="5">
        <f>[4]怪物表!R1041</f>
        <v>0.23500000000000013</v>
      </c>
      <c r="S1040" s="5">
        <f>[4]怪物表!S1041</f>
        <v>7.0500000000000035E-2</v>
      </c>
      <c r="T1040" s="5">
        <f>[4]怪物表!T1041</f>
        <v>7.0500000000000035E-2</v>
      </c>
      <c r="U1040" s="5">
        <f>[4]怪物表!U1041</f>
        <v>7.0500000000000035E-2</v>
      </c>
      <c r="V1040" s="5">
        <f>[4]怪物表!V1041</f>
        <v>7.0500000000000035E-2</v>
      </c>
      <c r="W1040" s="5">
        <f>[4]怪物表!W1041</f>
        <v>7.0500000000000035E-2</v>
      </c>
      <c r="X1040" s="5">
        <f>[4]怪物表!X1041</f>
        <v>0.42300000000000021</v>
      </c>
    </row>
    <row r="1041" spans="2:24" ht="14.25" x14ac:dyDescent="0.2">
      <c r="B1041" s="1" t="s">
        <v>2716</v>
      </c>
      <c r="C1041" s="4">
        <v>49</v>
      </c>
      <c r="D1041" s="5" t="str">
        <f>[4]怪物表!D1042</f>
        <v>雷系</v>
      </c>
      <c r="E1041" s="5" t="str">
        <f>[4]怪物表!E1042</f>
        <v>电击</v>
      </c>
      <c r="F1041" s="5">
        <f>[4]怪物表!F1042</f>
        <v>0</v>
      </c>
      <c r="G1041" s="5">
        <f>[4]怪物表!G1042</f>
        <v>766</v>
      </c>
      <c r="H1041" s="5">
        <f>[4]怪物表!H1042</f>
        <v>153</v>
      </c>
      <c r="I1041" s="5">
        <f>[4]怪物表!I1042</f>
        <v>313</v>
      </c>
      <c r="J1041" s="5">
        <f>[4]怪物表!J1042</f>
        <v>158</v>
      </c>
      <c r="K1041" s="5">
        <f>[4]怪物表!K1042</f>
        <v>338</v>
      </c>
      <c r="L1041" s="5">
        <f>[4]怪物表!L1042</f>
        <v>0</v>
      </c>
      <c r="M1041" s="5">
        <f>[4]怪物表!M1042</f>
        <v>265</v>
      </c>
      <c r="N1041" s="5">
        <f>[4]怪物表!N1042</f>
        <v>0</v>
      </c>
      <c r="O1041" s="5">
        <f>[4]怪物表!O1042</f>
        <v>2.0269999999999997</v>
      </c>
      <c r="P1041" s="5">
        <f>[4]怪物表!P1042</f>
        <v>0.1</v>
      </c>
      <c r="Q1041" s="5">
        <f>[4]怪物表!Q1042</f>
        <v>0.17020000000000005</v>
      </c>
      <c r="R1041" s="5">
        <f>[4]怪物表!R1042</f>
        <v>0.24000000000000013</v>
      </c>
      <c r="S1041" s="5">
        <f>[4]怪物表!S1042</f>
        <v>7.2000000000000036E-2</v>
      </c>
      <c r="T1041" s="5">
        <f>[4]怪物表!T1042</f>
        <v>7.2000000000000036E-2</v>
      </c>
      <c r="U1041" s="5">
        <f>[4]怪物表!U1042</f>
        <v>7.2000000000000036E-2</v>
      </c>
      <c r="V1041" s="5">
        <f>[4]怪物表!V1042</f>
        <v>7.2000000000000036E-2</v>
      </c>
      <c r="W1041" s="5">
        <f>[4]怪物表!W1042</f>
        <v>7.2000000000000036E-2</v>
      </c>
      <c r="X1041" s="5">
        <f>[4]怪物表!X1042</f>
        <v>0.43200000000000022</v>
      </c>
    </row>
    <row r="1042" spans="2:24" ht="14.25" x14ac:dyDescent="0.2">
      <c r="B1042" s="1" t="s">
        <v>2717</v>
      </c>
      <c r="C1042" s="4">
        <v>50</v>
      </c>
      <c r="D1042" s="5" t="str">
        <f>[4]怪物表!D1043</f>
        <v>雷系</v>
      </c>
      <c r="E1042" s="5" t="str">
        <f>[4]怪物表!E1043</f>
        <v>电击</v>
      </c>
      <c r="F1042" s="5">
        <f>[4]怪物表!F1043</f>
        <v>0</v>
      </c>
      <c r="G1042" s="5">
        <f>[4]怪物表!G1043</f>
        <v>791</v>
      </c>
      <c r="H1042" s="5">
        <f>[4]怪物表!H1043</f>
        <v>157</v>
      </c>
      <c r="I1042" s="5">
        <f>[4]怪物表!I1043</f>
        <v>324</v>
      </c>
      <c r="J1042" s="5">
        <f>[4]怪物表!J1043</f>
        <v>163</v>
      </c>
      <c r="K1042" s="5">
        <f>[4]怪物表!K1043</f>
        <v>349</v>
      </c>
      <c r="L1042" s="5">
        <f>[4]怪物表!L1043</f>
        <v>0</v>
      </c>
      <c r="M1042" s="5">
        <f>[4]怪物表!M1043</f>
        <v>273</v>
      </c>
      <c r="N1042" s="5">
        <f>[4]怪物表!N1043</f>
        <v>0</v>
      </c>
      <c r="O1042" s="5">
        <f>[4]怪物表!O1043</f>
        <v>2.0499999999999998</v>
      </c>
      <c r="P1042" s="5">
        <f>[4]怪物表!P1043</f>
        <v>0.1</v>
      </c>
      <c r="Q1042" s="5">
        <f>[4]怪物表!Q1043</f>
        <v>0.17135000000000003</v>
      </c>
      <c r="R1042" s="5">
        <f>[4]怪物表!R1043</f>
        <v>0.24500000000000013</v>
      </c>
      <c r="S1042" s="5">
        <f>[4]怪物表!S1043</f>
        <v>7.3500000000000038E-2</v>
      </c>
      <c r="T1042" s="5">
        <f>[4]怪物表!T1043</f>
        <v>7.3500000000000038E-2</v>
      </c>
      <c r="U1042" s="5">
        <f>[4]怪物表!U1043</f>
        <v>7.3500000000000038E-2</v>
      </c>
      <c r="V1042" s="5">
        <f>[4]怪物表!V1043</f>
        <v>7.3500000000000038E-2</v>
      </c>
      <c r="W1042" s="5">
        <f>[4]怪物表!W1043</f>
        <v>7.3500000000000038E-2</v>
      </c>
      <c r="X1042" s="5">
        <f>[4]怪物表!X1043</f>
        <v>0.44100000000000023</v>
      </c>
    </row>
    <row r="1043" spans="2:24" ht="14.25" x14ac:dyDescent="0.2">
      <c r="B1043" s="1" t="s">
        <v>2718</v>
      </c>
      <c r="C1043" s="4">
        <v>51</v>
      </c>
      <c r="D1043" s="5" t="str">
        <f>[4]怪物表!D1044</f>
        <v>雷系</v>
      </c>
      <c r="E1043" s="5" t="str">
        <f>[4]怪物表!E1044</f>
        <v>电击</v>
      </c>
      <c r="F1043" s="5">
        <f>[4]怪物表!F1044</f>
        <v>0</v>
      </c>
      <c r="G1043" s="5">
        <f>[4]怪物表!G1044</f>
        <v>815</v>
      </c>
      <c r="H1043" s="5">
        <f>[4]怪物表!H1044</f>
        <v>161</v>
      </c>
      <c r="I1043" s="5">
        <f>[4]怪物表!I1044</f>
        <v>334</v>
      </c>
      <c r="J1043" s="5">
        <f>[4]怪物表!J1044</f>
        <v>168</v>
      </c>
      <c r="K1043" s="5">
        <f>[4]怪物表!K1044</f>
        <v>360</v>
      </c>
      <c r="L1043" s="5">
        <f>[4]怪物表!L1044</f>
        <v>0</v>
      </c>
      <c r="M1043" s="5">
        <f>[4]怪物表!M1044</f>
        <v>281</v>
      </c>
      <c r="N1043" s="5">
        <f>[4]怪物表!N1044</f>
        <v>0</v>
      </c>
      <c r="O1043" s="5">
        <f>[4]怪物表!O1044</f>
        <v>2.073</v>
      </c>
      <c r="P1043" s="5">
        <f>[4]怪物表!P1044</f>
        <v>0.1</v>
      </c>
      <c r="Q1043" s="5">
        <f>[4]怪物表!Q1044</f>
        <v>0.17250000000000004</v>
      </c>
      <c r="R1043" s="5">
        <f>[4]怪物表!R1044</f>
        <v>0.25000000000000011</v>
      </c>
      <c r="S1043" s="5">
        <f>[4]怪物表!S1044</f>
        <v>7.5000000000000039E-2</v>
      </c>
      <c r="T1043" s="5">
        <f>[4]怪物表!T1044</f>
        <v>7.5000000000000039E-2</v>
      </c>
      <c r="U1043" s="5">
        <f>[4]怪物表!U1044</f>
        <v>7.5000000000000039E-2</v>
      </c>
      <c r="V1043" s="5">
        <f>[4]怪物表!V1044</f>
        <v>7.5000000000000039E-2</v>
      </c>
      <c r="W1043" s="5">
        <f>[4]怪物表!W1044</f>
        <v>7.5000000000000039E-2</v>
      </c>
      <c r="X1043" s="5">
        <f>[4]怪物表!X1044</f>
        <v>0.45000000000000023</v>
      </c>
    </row>
    <row r="1044" spans="2:24" ht="14.25" x14ac:dyDescent="0.2">
      <c r="B1044" s="1" t="s">
        <v>1399</v>
      </c>
      <c r="C1044" s="4">
        <v>52</v>
      </c>
      <c r="D1044" s="5" t="str">
        <f>[4]怪物表!D1045</f>
        <v>雷系</v>
      </c>
      <c r="E1044" s="5" t="str">
        <f>[4]怪物表!E1045</f>
        <v>电击</v>
      </c>
      <c r="F1044" s="5">
        <f>[4]怪物表!F1045</f>
        <v>0</v>
      </c>
      <c r="G1044" s="5">
        <f>[4]怪物表!G1045</f>
        <v>838</v>
      </c>
      <c r="H1044" s="5">
        <f>[4]怪物表!H1045</f>
        <v>165</v>
      </c>
      <c r="I1044" s="5">
        <f>[4]怪物表!I1045</f>
        <v>345</v>
      </c>
      <c r="J1044" s="5">
        <f>[4]怪物表!J1045</f>
        <v>173</v>
      </c>
      <c r="K1044" s="5">
        <f>[4]怪物表!K1045</f>
        <v>374</v>
      </c>
      <c r="L1044" s="5">
        <f>[4]怪物表!L1045</f>
        <v>0</v>
      </c>
      <c r="M1044" s="5">
        <f>[4]怪物表!M1045</f>
        <v>289</v>
      </c>
      <c r="N1044" s="5">
        <f>[4]怪物表!N1045</f>
        <v>0</v>
      </c>
      <c r="O1044" s="5">
        <f>[4]怪物表!O1045</f>
        <v>2.0960000000000001</v>
      </c>
      <c r="P1044" s="5">
        <f>[4]怪物表!P1045</f>
        <v>0.1</v>
      </c>
      <c r="Q1044" s="5">
        <f>[4]怪物表!Q1045</f>
        <v>0.17365000000000005</v>
      </c>
      <c r="R1044" s="5">
        <f>[4]怪物表!R1045</f>
        <v>0.25500000000000012</v>
      </c>
      <c r="S1044" s="5">
        <f>[4]怪物表!S1045</f>
        <v>7.650000000000004E-2</v>
      </c>
      <c r="T1044" s="5">
        <f>[4]怪物表!T1045</f>
        <v>7.650000000000004E-2</v>
      </c>
      <c r="U1044" s="5">
        <f>[4]怪物表!U1045</f>
        <v>7.650000000000004E-2</v>
      </c>
      <c r="V1044" s="5">
        <f>[4]怪物表!V1045</f>
        <v>7.650000000000004E-2</v>
      </c>
      <c r="W1044" s="5">
        <f>[4]怪物表!W1045</f>
        <v>7.650000000000004E-2</v>
      </c>
      <c r="X1044" s="5">
        <f>[4]怪物表!X1045</f>
        <v>0.45900000000000024</v>
      </c>
    </row>
    <row r="1045" spans="2:24" ht="14.25" x14ac:dyDescent="0.2">
      <c r="B1045" s="1" t="s">
        <v>1456</v>
      </c>
      <c r="C1045" s="4">
        <v>53</v>
      </c>
      <c r="D1045" s="5" t="str">
        <f>[4]怪物表!D1046</f>
        <v>雷系</v>
      </c>
      <c r="E1045" s="5" t="str">
        <f>[4]怪物表!E1046</f>
        <v>电击</v>
      </c>
      <c r="F1045" s="5">
        <f>[4]怪物表!F1046</f>
        <v>0</v>
      </c>
      <c r="G1045" s="5">
        <f>[4]怪物表!G1046</f>
        <v>863</v>
      </c>
      <c r="H1045" s="5">
        <f>[4]怪物表!H1046</f>
        <v>169</v>
      </c>
      <c r="I1045" s="5">
        <f>[4]怪物表!I1046</f>
        <v>357</v>
      </c>
      <c r="J1045" s="5">
        <f>[4]怪物表!J1046</f>
        <v>179</v>
      </c>
      <c r="K1045" s="5">
        <f>[4]怪物表!K1046</f>
        <v>386</v>
      </c>
      <c r="L1045" s="5">
        <f>[4]怪物表!L1046</f>
        <v>0</v>
      </c>
      <c r="M1045" s="5">
        <f>[4]怪物表!M1046</f>
        <v>298</v>
      </c>
      <c r="N1045" s="5">
        <f>[4]怪物表!N1046</f>
        <v>0</v>
      </c>
      <c r="O1045" s="5">
        <f>[4]怪物表!O1046</f>
        <v>2.1189999999999998</v>
      </c>
      <c r="P1045" s="5">
        <f>[4]怪物表!P1046</f>
        <v>0.1</v>
      </c>
      <c r="Q1045" s="5">
        <f>[4]怪物表!Q1046</f>
        <v>0.17480000000000004</v>
      </c>
      <c r="R1045" s="5">
        <f>[4]怪物表!R1046</f>
        <v>0.26000000000000012</v>
      </c>
      <c r="S1045" s="5">
        <f>[4]怪物表!S1046</f>
        <v>7.8000000000000042E-2</v>
      </c>
      <c r="T1045" s="5">
        <f>[4]怪物表!T1046</f>
        <v>7.8000000000000042E-2</v>
      </c>
      <c r="U1045" s="5">
        <f>[4]怪物表!U1046</f>
        <v>7.8000000000000042E-2</v>
      </c>
      <c r="V1045" s="5">
        <f>[4]怪物表!V1046</f>
        <v>7.8000000000000042E-2</v>
      </c>
      <c r="W1045" s="5">
        <f>[4]怪物表!W1046</f>
        <v>7.8000000000000042E-2</v>
      </c>
      <c r="X1045" s="5">
        <f>[4]怪物表!X1046</f>
        <v>0.46800000000000025</v>
      </c>
    </row>
    <row r="1046" spans="2:24" ht="14.25" x14ac:dyDescent="0.2">
      <c r="B1046" s="1" t="s">
        <v>1400</v>
      </c>
      <c r="C1046" s="4">
        <v>54</v>
      </c>
      <c r="D1046" s="5" t="str">
        <f>[4]怪物表!D1047</f>
        <v>雷系</v>
      </c>
      <c r="E1046" s="5" t="str">
        <f>[4]怪物表!E1047</f>
        <v>电击</v>
      </c>
      <c r="F1046" s="5">
        <f>[4]怪物表!F1047</f>
        <v>0</v>
      </c>
      <c r="G1046" s="5">
        <f>[4]怪物表!G1047</f>
        <v>888</v>
      </c>
      <c r="H1046" s="5">
        <f>[4]怪物表!H1047</f>
        <v>173</v>
      </c>
      <c r="I1046" s="5">
        <f>[4]怪物表!I1047</f>
        <v>369</v>
      </c>
      <c r="J1046" s="5">
        <f>[4]怪物表!J1047</f>
        <v>184</v>
      </c>
      <c r="K1046" s="5">
        <f>[4]怪物表!K1047</f>
        <v>399</v>
      </c>
      <c r="L1046" s="5">
        <f>[4]怪物表!L1047</f>
        <v>0</v>
      </c>
      <c r="M1046" s="5">
        <f>[4]怪物表!M1047</f>
        <v>307</v>
      </c>
      <c r="N1046" s="5">
        <f>[4]怪物表!N1047</f>
        <v>0</v>
      </c>
      <c r="O1046" s="5">
        <f>[4]怪物表!O1047</f>
        <v>2.1419999999999999</v>
      </c>
      <c r="P1046" s="5">
        <f>[4]怪物表!P1047</f>
        <v>0.1</v>
      </c>
      <c r="Q1046" s="5">
        <f>[4]怪物表!Q1047</f>
        <v>0.17595000000000005</v>
      </c>
      <c r="R1046" s="5">
        <f>[4]怪物表!R1047</f>
        <v>0.26500000000000012</v>
      </c>
      <c r="S1046" s="5">
        <f>[4]怪物表!S1047</f>
        <v>7.9500000000000043E-2</v>
      </c>
      <c r="T1046" s="5">
        <f>[4]怪物表!T1047</f>
        <v>7.9500000000000043E-2</v>
      </c>
      <c r="U1046" s="5">
        <f>[4]怪物表!U1047</f>
        <v>7.9500000000000043E-2</v>
      </c>
      <c r="V1046" s="5">
        <f>[4]怪物表!V1047</f>
        <v>7.9500000000000043E-2</v>
      </c>
      <c r="W1046" s="5">
        <f>[4]怪物表!W1047</f>
        <v>7.9500000000000043E-2</v>
      </c>
      <c r="X1046" s="5">
        <f>[4]怪物表!X1047</f>
        <v>0.47700000000000026</v>
      </c>
    </row>
    <row r="1047" spans="2:24" ht="14.25" x14ac:dyDescent="0.2">
      <c r="B1047" s="1" t="s">
        <v>2719</v>
      </c>
      <c r="C1047" s="4">
        <v>55</v>
      </c>
      <c r="D1047" s="5" t="str">
        <f>[4]怪物表!D1048</f>
        <v>雷系</v>
      </c>
      <c r="E1047" s="5" t="str">
        <f>[4]怪物表!E1048</f>
        <v>电击</v>
      </c>
      <c r="F1047" s="5">
        <f>[4]怪物表!F1048</f>
        <v>0</v>
      </c>
      <c r="G1047" s="5">
        <f>[4]怪物表!G1048</f>
        <v>913</v>
      </c>
      <c r="H1047" s="5">
        <f>[4]怪物表!H1048</f>
        <v>177</v>
      </c>
      <c r="I1047" s="5">
        <f>[4]怪物表!I1048</f>
        <v>380</v>
      </c>
      <c r="J1047" s="5">
        <f>[4]怪物表!J1048</f>
        <v>189</v>
      </c>
      <c r="K1047" s="5">
        <f>[4]怪物表!K1048</f>
        <v>411</v>
      </c>
      <c r="L1047" s="5">
        <f>[4]怪物表!L1048</f>
        <v>0</v>
      </c>
      <c r="M1047" s="5">
        <f>[4]怪物表!M1048</f>
        <v>316</v>
      </c>
      <c r="N1047" s="5">
        <f>[4]怪物表!N1048</f>
        <v>0</v>
      </c>
      <c r="O1047" s="5">
        <f>[4]怪物表!O1048</f>
        <v>2.165</v>
      </c>
      <c r="P1047" s="5">
        <f>[4]怪物表!P1048</f>
        <v>0.1</v>
      </c>
      <c r="Q1047" s="5">
        <f>[4]怪物表!Q1048</f>
        <v>0.17710000000000004</v>
      </c>
      <c r="R1047" s="5">
        <f>[4]怪物表!R1048</f>
        <v>0.27000000000000013</v>
      </c>
      <c r="S1047" s="5">
        <f>[4]怪物表!S1048</f>
        <v>8.1000000000000044E-2</v>
      </c>
      <c r="T1047" s="5">
        <f>[4]怪物表!T1048</f>
        <v>8.1000000000000044E-2</v>
      </c>
      <c r="U1047" s="5">
        <f>[4]怪物表!U1048</f>
        <v>8.1000000000000044E-2</v>
      </c>
      <c r="V1047" s="5">
        <f>[4]怪物表!V1048</f>
        <v>8.1000000000000044E-2</v>
      </c>
      <c r="W1047" s="5">
        <f>[4]怪物表!W1048</f>
        <v>8.1000000000000044E-2</v>
      </c>
      <c r="X1047" s="5">
        <f>[4]怪物表!X1048</f>
        <v>0.48600000000000027</v>
      </c>
    </row>
    <row r="1048" spans="2:24" ht="14.25" x14ac:dyDescent="0.2">
      <c r="B1048" s="1" t="s">
        <v>1403</v>
      </c>
      <c r="C1048" s="4">
        <v>56</v>
      </c>
      <c r="D1048" s="5" t="str">
        <f>[4]怪物表!D1049</f>
        <v>雷系</v>
      </c>
      <c r="E1048" s="5" t="str">
        <f>[4]怪物表!E1049</f>
        <v>电击</v>
      </c>
      <c r="F1048" s="5">
        <f>[4]怪物表!F1049</f>
        <v>0</v>
      </c>
      <c r="G1048" s="5">
        <f>[4]怪物表!G1049</f>
        <v>940</v>
      </c>
      <c r="H1048" s="5">
        <f>[4]怪物表!H1049</f>
        <v>181</v>
      </c>
      <c r="I1048" s="5">
        <f>[4]怪物表!I1049</f>
        <v>393</v>
      </c>
      <c r="J1048" s="5">
        <f>[4]怪物表!J1049</f>
        <v>195</v>
      </c>
      <c r="K1048" s="5">
        <f>[4]怪物表!K1049</f>
        <v>424</v>
      </c>
      <c r="L1048" s="5">
        <f>[4]怪物表!L1049</f>
        <v>0</v>
      </c>
      <c r="M1048" s="5">
        <f>[4]怪物表!M1049</f>
        <v>325</v>
      </c>
      <c r="N1048" s="5">
        <f>[4]怪物表!N1049</f>
        <v>0</v>
      </c>
      <c r="O1048" s="5">
        <f>[4]怪物表!O1049</f>
        <v>2.1879999999999997</v>
      </c>
      <c r="P1048" s="5">
        <f>[4]怪物表!P1049</f>
        <v>0.1</v>
      </c>
      <c r="Q1048" s="5">
        <f>[4]怪物表!Q1049</f>
        <v>0.17825000000000005</v>
      </c>
      <c r="R1048" s="5">
        <f>[4]怪物表!R1049</f>
        <v>0.27500000000000013</v>
      </c>
      <c r="S1048" s="5">
        <f>[4]怪物表!S1049</f>
        <v>8.2500000000000046E-2</v>
      </c>
      <c r="T1048" s="5">
        <f>[4]怪物表!T1049</f>
        <v>8.2500000000000046E-2</v>
      </c>
      <c r="U1048" s="5">
        <f>[4]怪物表!U1049</f>
        <v>8.2500000000000046E-2</v>
      </c>
      <c r="V1048" s="5">
        <f>[4]怪物表!V1049</f>
        <v>8.2500000000000046E-2</v>
      </c>
      <c r="W1048" s="5">
        <f>[4]怪物表!W1049</f>
        <v>8.2500000000000046E-2</v>
      </c>
      <c r="X1048" s="5">
        <f>[4]怪物表!X1049</f>
        <v>0.49500000000000027</v>
      </c>
    </row>
    <row r="1049" spans="2:24" ht="14.25" x14ac:dyDescent="0.2">
      <c r="B1049" s="1" t="s">
        <v>1404</v>
      </c>
      <c r="C1049" s="4">
        <v>57</v>
      </c>
      <c r="D1049" s="5" t="str">
        <f>[4]怪物表!D1050</f>
        <v>雷系</v>
      </c>
      <c r="E1049" s="5" t="str">
        <f>[4]怪物表!E1050</f>
        <v>电击</v>
      </c>
      <c r="F1049" s="5">
        <f>[4]怪物表!F1050</f>
        <v>0</v>
      </c>
      <c r="G1049" s="5">
        <f>[4]怪物表!G1050</f>
        <v>965</v>
      </c>
      <c r="H1049" s="5">
        <f>[4]怪物表!H1050</f>
        <v>185</v>
      </c>
      <c r="I1049" s="5">
        <f>[4]怪物表!I1050</f>
        <v>405</v>
      </c>
      <c r="J1049" s="5">
        <f>[4]怪物表!J1050</f>
        <v>200</v>
      </c>
      <c r="K1049" s="5">
        <f>[4]怪物表!K1050</f>
        <v>437</v>
      </c>
      <c r="L1049" s="5">
        <f>[4]怪物表!L1050</f>
        <v>0</v>
      </c>
      <c r="M1049" s="5">
        <f>[4]怪物表!M1050</f>
        <v>334</v>
      </c>
      <c r="N1049" s="5">
        <f>[4]怪物表!N1050</f>
        <v>0</v>
      </c>
      <c r="O1049" s="5">
        <f>[4]怪物表!O1050</f>
        <v>2.2109999999999999</v>
      </c>
      <c r="P1049" s="5">
        <f>[4]怪物表!P1050</f>
        <v>0.1</v>
      </c>
      <c r="Q1049" s="5">
        <f>[4]怪物表!Q1050</f>
        <v>0.17940000000000006</v>
      </c>
      <c r="R1049" s="5">
        <f>[4]怪物表!R1050</f>
        <v>0.28000000000000014</v>
      </c>
      <c r="S1049" s="5">
        <f>[4]怪物表!S1050</f>
        <v>8.4000000000000047E-2</v>
      </c>
      <c r="T1049" s="5">
        <f>[4]怪物表!T1050</f>
        <v>8.4000000000000047E-2</v>
      </c>
      <c r="U1049" s="5">
        <f>[4]怪物表!U1050</f>
        <v>8.4000000000000047E-2</v>
      </c>
      <c r="V1049" s="5">
        <f>[4]怪物表!V1050</f>
        <v>8.4000000000000047E-2</v>
      </c>
      <c r="W1049" s="5">
        <f>[4]怪物表!W1050</f>
        <v>8.4000000000000047E-2</v>
      </c>
      <c r="X1049" s="5">
        <f>[4]怪物表!X1050</f>
        <v>0.50400000000000023</v>
      </c>
    </row>
    <row r="1050" spans="2:24" ht="14.25" x14ac:dyDescent="0.2">
      <c r="B1050" s="1" t="s">
        <v>2720</v>
      </c>
      <c r="C1050" s="4">
        <v>58</v>
      </c>
      <c r="D1050" s="5" t="str">
        <f>[4]怪物表!D1051</f>
        <v>雷系</v>
      </c>
      <c r="E1050" s="5" t="str">
        <f>[4]怪物表!E1051</f>
        <v>电击</v>
      </c>
      <c r="F1050" s="5">
        <f>[4]怪物表!F1051</f>
        <v>0</v>
      </c>
      <c r="G1050" s="5">
        <f>[4]怪物表!G1051</f>
        <v>991</v>
      </c>
      <c r="H1050" s="5">
        <f>[4]怪物表!H1051</f>
        <v>189</v>
      </c>
      <c r="I1050" s="5">
        <f>[4]怪物表!I1051</f>
        <v>417</v>
      </c>
      <c r="J1050" s="5">
        <f>[4]怪物表!J1051</f>
        <v>206</v>
      </c>
      <c r="K1050" s="5">
        <f>[4]怪物表!K1051</f>
        <v>451</v>
      </c>
      <c r="L1050" s="5">
        <f>[4]怪物表!L1051</f>
        <v>0</v>
      </c>
      <c r="M1050" s="5">
        <f>[4]怪物表!M1051</f>
        <v>343</v>
      </c>
      <c r="N1050" s="5">
        <f>[4]怪物表!N1051</f>
        <v>0</v>
      </c>
      <c r="O1050" s="5">
        <f>[4]怪物表!O1051</f>
        <v>2.234</v>
      </c>
      <c r="P1050" s="5">
        <f>[4]怪物表!P1051</f>
        <v>0.1</v>
      </c>
      <c r="Q1050" s="5">
        <f>[4]怪物表!Q1051</f>
        <v>0.18055000000000004</v>
      </c>
      <c r="R1050" s="5">
        <f>[4]怪物表!R1051</f>
        <v>0.28500000000000014</v>
      </c>
      <c r="S1050" s="5">
        <f>[4]怪物表!S1051</f>
        <v>8.5500000000000048E-2</v>
      </c>
      <c r="T1050" s="5">
        <f>[4]怪物表!T1051</f>
        <v>8.5500000000000048E-2</v>
      </c>
      <c r="U1050" s="5">
        <f>[4]怪物表!U1051</f>
        <v>8.5500000000000048E-2</v>
      </c>
      <c r="V1050" s="5">
        <f>[4]怪物表!V1051</f>
        <v>8.5500000000000048E-2</v>
      </c>
      <c r="W1050" s="5">
        <f>[4]怪物表!W1051</f>
        <v>8.5500000000000048E-2</v>
      </c>
      <c r="X1050" s="5">
        <f>[4]怪物表!X1051</f>
        <v>0.51300000000000034</v>
      </c>
    </row>
    <row r="1051" spans="2:24" ht="14.25" x14ac:dyDescent="0.2">
      <c r="B1051" s="1" t="s">
        <v>2721</v>
      </c>
      <c r="C1051" s="4">
        <v>59</v>
      </c>
      <c r="D1051" s="5" t="str">
        <f>[4]怪物表!D1052</f>
        <v>雷系</v>
      </c>
      <c r="E1051" s="5" t="str">
        <f>[4]怪物表!E1052</f>
        <v>电击</v>
      </c>
      <c r="F1051" s="5">
        <f>[4]怪物表!F1052</f>
        <v>0</v>
      </c>
      <c r="G1051" s="5">
        <f>[4]怪物表!G1052</f>
        <v>1016</v>
      </c>
      <c r="H1051" s="5">
        <f>[4]怪物表!H1052</f>
        <v>193</v>
      </c>
      <c r="I1051" s="5">
        <f>[4]怪物表!I1052</f>
        <v>430</v>
      </c>
      <c r="J1051" s="5">
        <f>[4]怪物表!J1052</f>
        <v>212</v>
      </c>
      <c r="K1051" s="5">
        <f>[4]怪物表!K1052</f>
        <v>465</v>
      </c>
      <c r="L1051" s="5">
        <f>[4]怪物表!L1052</f>
        <v>0</v>
      </c>
      <c r="M1051" s="5">
        <f>[4]怪物表!M1052</f>
        <v>352</v>
      </c>
      <c r="N1051" s="5">
        <f>[4]怪物表!N1052</f>
        <v>0</v>
      </c>
      <c r="O1051" s="5">
        <f>[4]怪物表!O1052</f>
        <v>2.2570000000000001</v>
      </c>
      <c r="P1051" s="5">
        <f>[4]怪物表!P1052</f>
        <v>0.1</v>
      </c>
      <c r="Q1051" s="5">
        <f>[4]怪物表!Q1052</f>
        <v>0.18170000000000006</v>
      </c>
      <c r="R1051" s="5">
        <f>[4]怪物表!R1052</f>
        <v>0.29000000000000015</v>
      </c>
      <c r="S1051" s="5">
        <f>[4]怪物表!S1052</f>
        <v>8.700000000000005E-2</v>
      </c>
      <c r="T1051" s="5">
        <f>[4]怪物表!T1052</f>
        <v>8.700000000000005E-2</v>
      </c>
      <c r="U1051" s="5">
        <f>[4]怪物表!U1052</f>
        <v>8.700000000000005E-2</v>
      </c>
      <c r="V1051" s="5">
        <f>[4]怪物表!V1052</f>
        <v>8.700000000000005E-2</v>
      </c>
      <c r="W1051" s="5">
        <f>[4]怪物表!W1052</f>
        <v>8.700000000000005E-2</v>
      </c>
      <c r="X1051" s="5">
        <f>[4]怪物表!X1052</f>
        <v>0.52200000000000024</v>
      </c>
    </row>
    <row r="1052" spans="2:24" ht="14.25" x14ac:dyDescent="0.2">
      <c r="B1052" s="1" t="s">
        <v>2722</v>
      </c>
      <c r="C1052" s="4">
        <v>60</v>
      </c>
      <c r="D1052" s="5" t="str">
        <f>[4]怪物表!D1053</f>
        <v>雷系</v>
      </c>
      <c r="E1052" s="5" t="str">
        <f>[4]怪物表!E1053</f>
        <v>电击</v>
      </c>
      <c r="F1052" s="5">
        <f>[4]怪物表!F1053</f>
        <v>0</v>
      </c>
      <c r="G1052" s="5">
        <f>[4]怪物表!G1053</f>
        <v>1042</v>
      </c>
      <c r="H1052" s="5">
        <f>[4]怪物表!H1053</f>
        <v>197</v>
      </c>
      <c r="I1052" s="5">
        <f>[4]怪物表!I1053</f>
        <v>443</v>
      </c>
      <c r="J1052" s="5">
        <f>[4]怪物表!J1053</f>
        <v>217</v>
      </c>
      <c r="K1052" s="5">
        <f>[4]怪物表!K1053</f>
        <v>478</v>
      </c>
      <c r="L1052" s="5">
        <f>[4]怪物表!L1053</f>
        <v>0</v>
      </c>
      <c r="M1052" s="5">
        <f>[4]怪物表!M1053</f>
        <v>361</v>
      </c>
      <c r="N1052" s="5">
        <f>[4]怪物表!N1053</f>
        <v>0</v>
      </c>
      <c r="O1052" s="5">
        <f>[4]怪物表!O1053</f>
        <v>2.2799999999999998</v>
      </c>
      <c r="P1052" s="5">
        <f>[4]怪物表!P1053</f>
        <v>0.1</v>
      </c>
      <c r="Q1052" s="5">
        <f>[4]怪物表!Q1053</f>
        <v>0.18285000000000004</v>
      </c>
      <c r="R1052" s="5">
        <f>[4]怪物表!R1053</f>
        <v>0.29500000000000015</v>
      </c>
      <c r="S1052" s="5">
        <f>[4]怪物表!S1053</f>
        <v>8.8500000000000051E-2</v>
      </c>
      <c r="T1052" s="5">
        <f>[4]怪物表!T1053</f>
        <v>8.8500000000000051E-2</v>
      </c>
      <c r="U1052" s="5">
        <f>[4]怪物表!U1053</f>
        <v>8.8500000000000051E-2</v>
      </c>
      <c r="V1052" s="5">
        <f>[4]怪物表!V1053</f>
        <v>8.8500000000000051E-2</v>
      </c>
      <c r="W1052" s="5">
        <f>[4]怪物表!W1053</f>
        <v>8.8500000000000051E-2</v>
      </c>
      <c r="X1052" s="5">
        <f>[4]怪物表!X1053</f>
        <v>0.53100000000000036</v>
      </c>
    </row>
    <row r="1053" spans="2:24" ht="14.25" x14ac:dyDescent="0.2">
      <c r="B1053" s="1" t="s">
        <v>2723</v>
      </c>
      <c r="C1053" s="4">
        <v>61</v>
      </c>
      <c r="D1053" s="5" t="str">
        <f>[4]怪物表!D1054</f>
        <v>雷系</v>
      </c>
      <c r="E1053" s="5" t="str">
        <f>[4]怪物表!E1054</f>
        <v>电击</v>
      </c>
      <c r="F1053" s="5">
        <f>[4]怪物表!F1054</f>
        <v>0</v>
      </c>
      <c r="G1053" s="5">
        <f>[4]怪物表!G1054</f>
        <v>1068</v>
      </c>
      <c r="H1053" s="5">
        <f>[4]怪物表!H1054</f>
        <v>201</v>
      </c>
      <c r="I1053" s="5">
        <f>[4]怪物表!I1054</f>
        <v>457</v>
      </c>
      <c r="J1053" s="5">
        <f>[4]怪物表!J1054</f>
        <v>224</v>
      </c>
      <c r="K1053" s="5">
        <f>[4]怪物表!K1054</f>
        <v>492</v>
      </c>
      <c r="L1053" s="5">
        <f>[4]怪物表!L1054</f>
        <v>0</v>
      </c>
      <c r="M1053" s="5">
        <f>[4]怪物表!M1054</f>
        <v>370</v>
      </c>
      <c r="N1053" s="5">
        <f>[4]怪物表!N1054</f>
        <v>0</v>
      </c>
      <c r="O1053" s="5">
        <f>[4]怪物表!O1054</f>
        <v>2.3029999999999999</v>
      </c>
      <c r="P1053" s="5">
        <f>[4]怪物表!P1054</f>
        <v>0.1</v>
      </c>
      <c r="Q1053" s="5">
        <f>[4]怪物表!Q1054</f>
        <v>0.18400000000000005</v>
      </c>
      <c r="R1053" s="5">
        <f>[4]怪物表!R1054</f>
        <v>0.30000000000000016</v>
      </c>
      <c r="S1053" s="5">
        <f>[4]怪物表!S1054</f>
        <v>9.0000000000000052E-2</v>
      </c>
      <c r="T1053" s="5">
        <f>[4]怪物表!T1054</f>
        <v>9.0000000000000052E-2</v>
      </c>
      <c r="U1053" s="5">
        <f>[4]怪物表!U1054</f>
        <v>9.0000000000000052E-2</v>
      </c>
      <c r="V1053" s="5">
        <f>[4]怪物表!V1054</f>
        <v>9.0000000000000052E-2</v>
      </c>
      <c r="W1053" s="5">
        <f>[4]怪物表!W1054</f>
        <v>9.0000000000000052E-2</v>
      </c>
      <c r="X1053" s="5">
        <f>[4]怪物表!X1054</f>
        <v>0.54000000000000026</v>
      </c>
    </row>
    <row r="1054" spans="2:24" ht="14.25" x14ac:dyDescent="0.2">
      <c r="B1054" s="1" t="s">
        <v>2724</v>
      </c>
      <c r="C1054" s="4">
        <v>62</v>
      </c>
      <c r="D1054" s="5" t="str">
        <f>[4]怪物表!D1055</f>
        <v>雷系</v>
      </c>
      <c r="E1054" s="5" t="str">
        <f>[4]怪物表!E1055</f>
        <v>电击</v>
      </c>
      <c r="F1054" s="5">
        <f>[4]怪物表!F1055</f>
        <v>0</v>
      </c>
      <c r="G1054" s="5">
        <f>[4]怪物表!G1055</f>
        <v>1095</v>
      </c>
      <c r="H1054" s="5">
        <f>[4]怪物表!H1055</f>
        <v>205</v>
      </c>
      <c r="I1054" s="5">
        <f>[4]怪物表!I1055</f>
        <v>469</v>
      </c>
      <c r="J1054" s="5">
        <f>[4]怪物表!J1055</f>
        <v>229</v>
      </c>
      <c r="K1054" s="5">
        <f>[4]怪物表!K1055</f>
        <v>507</v>
      </c>
      <c r="L1054" s="5">
        <f>[4]怪物表!L1055</f>
        <v>0</v>
      </c>
      <c r="M1054" s="5">
        <f>[4]怪物表!M1055</f>
        <v>379</v>
      </c>
      <c r="N1054" s="5">
        <f>[4]怪物表!N1055</f>
        <v>0</v>
      </c>
      <c r="O1054" s="5">
        <f>[4]怪物表!O1055</f>
        <v>2.3260000000000001</v>
      </c>
      <c r="P1054" s="5">
        <f>[4]怪物表!P1055</f>
        <v>0.1</v>
      </c>
      <c r="Q1054" s="5">
        <f>[4]怪物表!Q1055</f>
        <v>0.18515000000000006</v>
      </c>
      <c r="R1054" s="5">
        <f>[4]怪物表!R1055</f>
        <v>0.30500000000000016</v>
      </c>
      <c r="S1054" s="5">
        <f>[4]怪物表!S1055</f>
        <v>9.1500000000000054E-2</v>
      </c>
      <c r="T1054" s="5">
        <f>[4]怪物表!T1055</f>
        <v>9.1500000000000054E-2</v>
      </c>
      <c r="U1054" s="5">
        <f>[4]怪物表!U1055</f>
        <v>9.1500000000000054E-2</v>
      </c>
      <c r="V1054" s="5">
        <f>[4]怪物表!V1055</f>
        <v>9.1500000000000054E-2</v>
      </c>
      <c r="W1054" s="5">
        <f>[4]怪物表!W1055</f>
        <v>9.1500000000000054E-2</v>
      </c>
      <c r="X1054" s="5">
        <f>[4]怪物表!X1055</f>
        <v>0.54900000000000038</v>
      </c>
    </row>
    <row r="1055" spans="2:24" ht="14.25" x14ac:dyDescent="0.2">
      <c r="B1055" s="1" t="s">
        <v>2725</v>
      </c>
      <c r="C1055" s="4">
        <v>63</v>
      </c>
      <c r="D1055" s="5" t="str">
        <f>[4]怪物表!D1056</f>
        <v>雷系</v>
      </c>
      <c r="E1055" s="5" t="str">
        <f>[4]怪物表!E1056</f>
        <v>电击</v>
      </c>
      <c r="F1055" s="5">
        <f>[4]怪物表!F1056</f>
        <v>0</v>
      </c>
      <c r="G1055" s="5">
        <f>[4]怪物表!G1056</f>
        <v>1122</v>
      </c>
      <c r="H1055" s="5">
        <f>[4]怪物表!H1056</f>
        <v>209</v>
      </c>
      <c r="I1055" s="5">
        <f>[4]怪物表!I1056</f>
        <v>483</v>
      </c>
      <c r="J1055" s="5">
        <f>[4]怪物表!J1056</f>
        <v>235</v>
      </c>
      <c r="K1055" s="5">
        <f>[4]怪物表!K1056</f>
        <v>522</v>
      </c>
      <c r="L1055" s="5">
        <f>[4]怪物表!L1056</f>
        <v>0</v>
      </c>
      <c r="M1055" s="5">
        <f>[4]怪物表!M1056</f>
        <v>388</v>
      </c>
      <c r="N1055" s="5">
        <f>[4]怪物表!N1056</f>
        <v>0</v>
      </c>
      <c r="O1055" s="5">
        <f>[4]怪物表!O1056</f>
        <v>2.3489999999999998</v>
      </c>
      <c r="P1055" s="5">
        <f>[4]怪物表!P1056</f>
        <v>0.1</v>
      </c>
      <c r="Q1055" s="5">
        <f>[4]怪物表!Q1056</f>
        <v>0.18630000000000005</v>
      </c>
      <c r="R1055" s="5">
        <f>[4]怪物表!R1056</f>
        <v>0.31000000000000016</v>
      </c>
      <c r="S1055" s="5">
        <f>[4]怪物表!S1056</f>
        <v>9.3000000000000055E-2</v>
      </c>
      <c r="T1055" s="5">
        <f>[4]怪物表!T1056</f>
        <v>9.3000000000000055E-2</v>
      </c>
      <c r="U1055" s="5">
        <f>[4]怪物表!U1056</f>
        <v>9.3000000000000055E-2</v>
      </c>
      <c r="V1055" s="5">
        <f>[4]怪物表!V1056</f>
        <v>9.3000000000000055E-2</v>
      </c>
      <c r="W1055" s="5">
        <f>[4]怪物表!W1056</f>
        <v>9.3000000000000055E-2</v>
      </c>
      <c r="X1055" s="5">
        <f>[4]怪物表!X1056</f>
        <v>0.55800000000000027</v>
      </c>
    </row>
    <row r="1056" spans="2:24" ht="14.25" x14ac:dyDescent="0.2">
      <c r="B1056" s="1" t="s">
        <v>2726</v>
      </c>
      <c r="C1056" s="4">
        <v>64</v>
      </c>
      <c r="D1056" s="5" t="str">
        <f>[4]怪物表!D1057</f>
        <v>雷系</v>
      </c>
      <c r="E1056" s="5" t="str">
        <f>[4]怪物表!E1057</f>
        <v>电击</v>
      </c>
      <c r="F1056" s="5">
        <f>[4]怪物表!F1057</f>
        <v>0</v>
      </c>
      <c r="G1056" s="5">
        <f>[4]怪物表!G1057</f>
        <v>1150</v>
      </c>
      <c r="H1056" s="5">
        <f>[4]怪物表!H1057</f>
        <v>213</v>
      </c>
      <c r="I1056" s="5">
        <f>[4]怪物表!I1057</f>
        <v>497</v>
      </c>
      <c r="J1056" s="5">
        <f>[4]怪物表!J1057</f>
        <v>241</v>
      </c>
      <c r="K1056" s="5">
        <f>[4]怪物表!K1057</f>
        <v>537</v>
      </c>
      <c r="L1056" s="5">
        <f>[4]怪物表!L1057</f>
        <v>0</v>
      </c>
      <c r="M1056" s="5">
        <f>[4]怪物表!M1057</f>
        <v>397</v>
      </c>
      <c r="N1056" s="5">
        <f>[4]怪物表!N1057</f>
        <v>0</v>
      </c>
      <c r="O1056" s="5">
        <f>[4]怪物表!O1057</f>
        <v>2.3719999999999999</v>
      </c>
      <c r="P1056" s="5">
        <f>[4]怪物表!P1057</f>
        <v>0.1</v>
      </c>
      <c r="Q1056" s="5">
        <f>[4]怪物表!Q1057</f>
        <v>0.18745000000000006</v>
      </c>
      <c r="R1056" s="5">
        <f>[4]怪物表!R1057</f>
        <v>0.31500000000000017</v>
      </c>
      <c r="S1056" s="5">
        <f>[4]怪物表!S1057</f>
        <v>9.4500000000000056E-2</v>
      </c>
      <c r="T1056" s="5">
        <f>[4]怪物表!T1057</f>
        <v>9.4500000000000056E-2</v>
      </c>
      <c r="U1056" s="5">
        <f>[4]怪物表!U1057</f>
        <v>9.4500000000000056E-2</v>
      </c>
      <c r="V1056" s="5">
        <f>[4]怪物表!V1057</f>
        <v>9.4500000000000056E-2</v>
      </c>
      <c r="W1056" s="5">
        <f>[4]怪物表!W1057</f>
        <v>9.4500000000000056E-2</v>
      </c>
      <c r="X1056" s="5">
        <f>[4]怪物表!X1057</f>
        <v>0.56700000000000039</v>
      </c>
    </row>
    <row r="1057" spans="2:24" ht="14.25" x14ac:dyDescent="0.2">
      <c r="B1057" s="1" t="s">
        <v>2727</v>
      </c>
      <c r="C1057" s="4">
        <v>65</v>
      </c>
      <c r="D1057" s="5" t="str">
        <f>[4]怪物表!D1058</f>
        <v>雷系</v>
      </c>
      <c r="E1057" s="5" t="str">
        <f>[4]怪物表!E1058</f>
        <v>电击</v>
      </c>
      <c r="F1057" s="5">
        <f>[4]怪物表!F1058</f>
        <v>0</v>
      </c>
      <c r="G1057" s="5">
        <f>[4]怪物表!G1058</f>
        <v>1177</v>
      </c>
      <c r="H1057" s="5">
        <f>[4]怪物表!H1058</f>
        <v>217</v>
      </c>
      <c r="I1057" s="5">
        <f>[4]怪物表!I1058</f>
        <v>512</v>
      </c>
      <c r="J1057" s="5">
        <f>[4]怪物表!J1058</f>
        <v>247</v>
      </c>
      <c r="K1057" s="5">
        <f>[4]怪物表!K1058</f>
        <v>553</v>
      </c>
      <c r="L1057" s="5">
        <f>[4]怪物表!L1058</f>
        <v>0</v>
      </c>
      <c r="M1057" s="5">
        <f>[4]怪物表!M1058</f>
        <v>407</v>
      </c>
      <c r="N1057" s="5">
        <f>[4]怪物表!N1058</f>
        <v>0</v>
      </c>
      <c r="O1057" s="5">
        <f>[4]怪物表!O1058</f>
        <v>2.395</v>
      </c>
      <c r="P1057" s="5">
        <f>[4]怪物表!P1058</f>
        <v>0.1</v>
      </c>
      <c r="Q1057" s="5">
        <f>[4]怪物表!Q1058</f>
        <v>0.18860000000000005</v>
      </c>
      <c r="R1057" s="5">
        <f>[4]怪物表!R1058</f>
        <v>0.32000000000000017</v>
      </c>
      <c r="S1057" s="5">
        <f>[4]怪物表!S1058</f>
        <v>9.6000000000000058E-2</v>
      </c>
      <c r="T1057" s="5">
        <f>[4]怪物表!T1058</f>
        <v>9.6000000000000058E-2</v>
      </c>
      <c r="U1057" s="5">
        <f>[4]怪物表!U1058</f>
        <v>9.6000000000000058E-2</v>
      </c>
      <c r="V1057" s="5">
        <f>[4]怪物表!V1058</f>
        <v>9.6000000000000058E-2</v>
      </c>
      <c r="W1057" s="5">
        <f>[4]怪物表!W1058</f>
        <v>9.6000000000000058E-2</v>
      </c>
      <c r="X1057" s="5">
        <f>[4]怪物表!X1058</f>
        <v>0.57600000000000029</v>
      </c>
    </row>
    <row r="1058" spans="2:24" ht="14.25" x14ac:dyDescent="0.2">
      <c r="B1058" s="1" t="s">
        <v>2728</v>
      </c>
      <c r="C1058" s="4">
        <v>66</v>
      </c>
      <c r="D1058" s="5" t="str">
        <f>[4]怪物表!D1059</f>
        <v>雷系</v>
      </c>
      <c r="E1058" s="5" t="str">
        <f>[4]怪物表!E1059</f>
        <v>电击</v>
      </c>
      <c r="F1058" s="5">
        <f>[4]怪物表!F1059</f>
        <v>0</v>
      </c>
      <c r="G1058" s="5">
        <f>[4]怪物表!G1059</f>
        <v>1204</v>
      </c>
      <c r="H1058" s="5">
        <f>[4]怪物表!H1059</f>
        <v>221</v>
      </c>
      <c r="I1058" s="5">
        <f>[4]怪物表!I1059</f>
        <v>525</v>
      </c>
      <c r="J1058" s="5">
        <f>[4]怪物表!J1059</f>
        <v>252</v>
      </c>
      <c r="K1058" s="5">
        <f>[4]怪物表!K1059</f>
        <v>568</v>
      </c>
      <c r="L1058" s="5">
        <f>[4]怪物表!L1059</f>
        <v>0</v>
      </c>
      <c r="M1058" s="5">
        <f>[4]怪物表!M1059</f>
        <v>417</v>
      </c>
      <c r="N1058" s="5">
        <f>[4]怪物表!N1059</f>
        <v>0</v>
      </c>
      <c r="O1058" s="5">
        <f>[4]怪物表!O1059</f>
        <v>2.4179999999999997</v>
      </c>
      <c r="P1058" s="5">
        <f>[4]怪物表!P1059</f>
        <v>0.1</v>
      </c>
      <c r="Q1058" s="5">
        <f>[4]怪物表!Q1059</f>
        <v>0.18975000000000006</v>
      </c>
      <c r="R1058" s="5">
        <f>[4]怪物表!R1059</f>
        <v>0.32500000000000018</v>
      </c>
      <c r="S1058" s="5">
        <f>[4]怪物表!S1059</f>
        <v>9.7500000000000059E-2</v>
      </c>
      <c r="T1058" s="5">
        <f>[4]怪物表!T1059</f>
        <v>9.7500000000000059E-2</v>
      </c>
      <c r="U1058" s="5">
        <f>[4]怪物表!U1059</f>
        <v>9.7500000000000059E-2</v>
      </c>
      <c r="V1058" s="5">
        <f>[4]怪物表!V1059</f>
        <v>9.7500000000000059E-2</v>
      </c>
      <c r="W1058" s="5">
        <f>[4]怪物表!W1059</f>
        <v>9.7500000000000059E-2</v>
      </c>
      <c r="X1058" s="5">
        <f>[4]怪物表!X1059</f>
        <v>0.58500000000000041</v>
      </c>
    </row>
    <row r="1059" spans="2:24" ht="14.25" x14ac:dyDescent="0.2">
      <c r="B1059" s="1" t="s">
        <v>2729</v>
      </c>
      <c r="C1059" s="4">
        <v>67</v>
      </c>
      <c r="D1059" s="5" t="str">
        <f>[4]怪物表!D1060</f>
        <v>雷系</v>
      </c>
      <c r="E1059" s="5" t="str">
        <f>[4]怪物表!E1060</f>
        <v>电击</v>
      </c>
      <c r="F1059" s="5">
        <f>[4]怪物表!F1060</f>
        <v>0</v>
      </c>
      <c r="G1059" s="5">
        <f>[4]怪物表!G1060</f>
        <v>1230</v>
      </c>
      <c r="H1059" s="5">
        <f>[4]怪物表!H1060</f>
        <v>225</v>
      </c>
      <c r="I1059" s="5">
        <f>[4]怪物表!I1060</f>
        <v>540</v>
      </c>
      <c r="J1059" s="5">
        <f>[4]怪物表!J1060</f>
        <v>259</v>
      </c>
      <c r="K1059" s="5">
        <f>[4]怪物表!K1060</f>
        <v>584</v>
      </c>
      <c r="L1059" s="5">
        <f>[4]怪物表!L1060</f>
        <v>0</v>
      </c>
      <c r="M1059" s="5">
        <f>[4]怪物表!M1060</f>
        <v>427</v>
      </c>
      <c r="N1059" s="5">
        <f>[4]怪物表!N1060</f>
        <v>0</v>
      </c>
      <c r="O1059" s="5">
        <f>[4]怪物表!O1060</f>
        <v>2.4409999999999998</v>
      </c>
      <c r="P1059" s="5">
        <f>[4]怪物表!P1060</f>
        <v>0.1</v>
      </c>
      <c r="Q1059" s="5">
        <f>[4]怪物表!Q1060</f>
        <v>0.19090000000000007</v>
      </c>
      <c r="R1059" s="5">
        <f>[4]怪物表!R1060</f>
        <v>0.33000000000000018</v>
      </c>
      <c r="S1059" s="5">
        <f>[4]怪物表!S1060</f>
        <v>9.900000000000006E-2</v>
      </c>
      <c r="T1059" s="5">
        <f>[4]怪物表!T1060</f>
        <v>9.900000000000006E-2</v>
      </c>
      <c r="U1059" s="5">
        <f>[4]怪物表!U1060</f>
        <v>9.900000000000006E-2</v>
      </c>
      <c r="V1059" s="5">
        <f>[4]怪物表!V1060</f>
        <v>9.900000000000006E-2</v>
      </c>
      <c r="W1059" s="5">
        <f>[4]怪物表!W1060</f>
        <v>9.900000000000006E-2</v>
      </c>
      <c r="X1059" s="5">
        <f>[4]怪物表!X1060</f>
        <v>0.59400000000000031</v>
      </c>
    </row>
    <row r="1060" spans="2:24" ht="14.25" x14ac:dyDescent="0.2">
      <c r="B1060" s="1" t="s">
        <v>2730</v>
      </c>
      <c r="C1060" s="4">
        <v>68</v>
      </c>
      <c r="D1060" s="5" t="str">
        <f>[4]怪物表!D1061</f>
        <v>雷系</v>
      </c>
      <c r="E1060" s="5" t="str">
        <f>[4]怪物表!E1061</f>
        <v>电击</v>
      </c>
      <c r="F1060" s="5">
        <f>[4]怪物表!F1061</f>
        <v>0</v>
      </c>
      <c r="G1060" s="5">
        <f>[4]怪物表!G1061</f>
        <v>1258</v>
      </c>
      <c r="H1060" s="5">
        <f>[4]怪物表!H1061</f>
        <v>229</v>
      </c>
      <c r="I1060" s="5">
        <f>[4]怪物表!I1061</f>
        <v>555</v>
      </c>
      <c r="J1060" s="5">
        <f>[4]怪物表!J1061</f>
        <v>265</v>
      </c>
      <c r="K1060" s="5">
        <f>[4]怪物表!K1061</f>
        <v>600</v>
      </c>
      <c r="L1060" s="5">
        <f>[4]怪物表!L1061</f>
        <v>0</v>
      </c>
      <c r="M1060" s="5">
        <f>[4]怪物表!M1061</f>
        <v>437</v>
      </c>
      <c r="N1060" s="5">
        <f>[4]怪物表!N1061</f>
        <v>0</v>
      </c>
      <c r="O1060" s="5">
        <f>[4]怪物表!O1061</f>
        <v>2.464</v>
      </c>
      <c r="P1060" s="5">
        <f>[4]怪物表!P1061</f>
        <v>0.1</v>
      </c>
      <c r="Q1060" s="5">
        <f>[4]怪物表!Q1061</f>
        <v>0.19205000000000005</v>
      </c>
      <c r="R1060" s="5">
        <f>[4]怪物表!R1061</f>
        <v>0.33500000000000019</v>
      </c>
      <c r="S1060" s="5">
        <f>[4]怪物表!S1061</f>
        <v>0.10050000000000006</v>
      </c>
      <c r="T1060" s="5">
        <f>[4]怪物表!T1061</f>
        <v>0.10050000000000006</v>
      </c>
      <c r="U1060" s="5">
        <f>[4]怪物表!U1061</f>
        <v>0.10050000000000006</v>
      </c>
      <c r="V1060" s="5">
        <f>[4]怪物表!V1061</f>
        <v>0.10050000000000006</v>
      </c>
      <c r="W1060" s="5">
        <f>[4]怪物表!W1061</f>
        <v>0.10050000000000006</v>
      </c>
      <c r="X1060" s="5">
        <f>[4]怪物表!X1061</f>
        <v>0.60300000000000042</v>
      </c>
    </row>
    <row r="1061" spans="2:24" ht="14.25" x14ac:dyDescent="0.2">
      <c r="B1061" s="1" t="s">
        <v>2731</v>
      </c>
      <c r="C1061" s="4">
        <v>69</v>
      </c>
      <c r="D1061" s="5" t="str">
        <f>[4]怪物表!D1062</f>
        <v>雷系</v>
      </c>
      <c r="E1061" s="5" t="str">
        <f>[4]怪物表!E1062</f>
        <v>电击</v>
      </c>
      <c r="F1061" s="5">
        <f>[4]怪物表!F1062</f>
        <v>0</v>
      </c>
      <c r="G1061" s="5">
        <f>[4]怪物表!G1062</f>
        <v>1286</v>
      </c>
      <c r="H1061" s="5">
        <f>[4]怪物表!H1062</f>
        <v>233</v>
      </c>
      <c r="I1061" s="5">
        <f>[4]怪物表!I1062</f>
        <v>570</v>
      </c>
      <c r="J1061" s="5">
        <f>[4]怪物表!J1062</f>
        <v>271</v>
      </c>
      <c r="K1061" s="5">
        <f>[4]怪物表!K1062</f>
        <v>616</v>
      </c>
      <c r="L1061" s="5">
        <f>[4]怪物表!L1062</f>
        <v>0</v>
      </c>
      <c r="M1061" s="5">
        <f>[4]怪物表!M1062</f>
        <v>447</v>
      </c>
      <c r="N1061" s="5">
        <f>[4]怪物表!N1062</f>
        <v>0</v>
      </c>
      <c r="O1061" s="5">
        <f>[4]怪物表!O1062</f>
        <v>2.4870000000000001</v>
      </c>
      <c r="P1061" s="5">
        <f>[4]怪物表!P1062</f>
        <v>0.1</v>
      </c>
      <c r="Q1061" s="5">
        <f>[4]怪物表!Q1062</f>
        <v>0.19320000000000007</v>
      </c>
      <c r="R1061" s="5">
        <f>[4]怪物表!R1062</f>
        <v>0.34000000000000019</v>
      </c>
      <c r="S1061" s="5">
        <f>[4]怪物表!S1062</f>
        <v>0.10200000000000006</v>
      </c>
      <c r="T1061" s="5">
        <f>[4]怪物表!T1062</f>
        <v>0.10200000000000006</v>
      </c>
      <c r="U1061" s="5">
        <f>[4]怪物表!U1062</f>
        <v>0.10200000000000006</v>
      </c>
      <c r="V1061" s="5">
        <f>[4]怪物表!V1062</f>
        <v>0.10200000000000006</v>
      </c>
      <c r="W1061" s="5">
        <f>[4]怪物表!W1062</f>
        <v>0.10200000000000006</v>
      </c>
      <c r="X1061" s="5">
        <f>[4]怪物表!X1062</f>
        <v>0.61200000000000032</v>
      </c>
    </row>
    <row r="1062" spans="2:24" ht="14.25" x14ac:dyDescent="0.2">
      <c r="B1062" s="1" t="s">
        <v>2732</v>
      </c>
      <c r="C1062" s="4">
        <v>70</v>
      </c>
      <c r="D1062" s="5" t="str">
        <f>[4]怪物表!D1063</f>
        <v>雷系</v>
      </c>
      <c r="E1062" s="5" t="str">
        <f>[4]怪物表!E1063</f>
        <v>电击</v>
      </c>
      <c r="F1062" s="5">
        <f>[4]怪物表!F1063</f>
        <v>0</v>
      </c>
      <c r="G1062" s="5">
        <f>[4]怪物表!G1063</f>
        <v>1315</v>
      </c>
      <c r="H1062" s="5">
        <f>[4]怪物表!H1063</f>
        <v>237</v>
      </c>
      <c r="I1062" s="5">
        <f>[4]怪物表!I1063</f>
        <v>585</v>
      </c>
      <c r="J1062" s="5">
        <f>[4]怪物表!J1063</f>
        <v>278</v>
      </c>
      <c r="K1062" s="5">
        <f>[4]怪物表!K1063</f>
        <v>632</v>
      </c>
      <c r="L1062" s="5">
        <f>[4]怪物表!L1063</f>
        <v>0</v>
      </c>
      <c r="M1062" s="5">
        <f>[4]怪物表!M1063</f>
        <v>457</v>
      </c>
      <c r="N1062" s="5">
        <f>[4]怪物表!N1063</f>
        <v>0</v>
      </c>
      <c r="O1062" s="5">
        <f>[4]怪物表!O1063</f>
        <v>2.5100000000000002</v>
      </c>
      <c r="P1062" s="5">
        <f>[4]怪物表!P1063</f>
        <v>0.1</v>
      </c>
      <c r="Q1062" s="5">
        <f>[4]怪物表!Q1063</f>
        <v>0.19435000000000005</v>
      </c>
      <c r="R1062" s="5">
        <f>[4]怪物表!R1063</f>
        <v>0.3450000000000002</v>
      </c>
      <c r="S1062" s="5">
        <f>[4]怪物表!S1063</f>
        <v>0.10350000000000006</v>
      </c>
      <c r="T1062" s="5">
        <f>[4]怪物表!T1063</f>
        <v>0.10350000000000006</v>
      </c>
      <c r="U1062" s="5">
        <f>[4]怪物表!U1063</f>
        <v>0.10350000000000006</v>
      </c>
      <c r="V1062" s="5">
        <f>[4]怪物表!V1063</f>
        <v>0.10350000000000006</v>
      </c>
      <c r="W1062" s="5">
        <f>[4]怪物表!W1063</f>
        <v>0.10350000000000006</v>
      </c>
      <c r="X1062" s="5">
        <f>[4]怪物表!X1063</f>
        <v>0.62100000000000044</v>
      </c>
    </row>
    <row r="1063" spans="2:24" ht="14.25" x14ac:dyDescent="0.2">
      <c r="B1063" s="1" t="s">
        <v>2733</v>
      </c>
      <c r="C1063" s="4">
        <v>71</v>
      </c>
      <c r="D1063" s="5" t="str">
        <f>[4]怪物表!D1064</f>
        <v>雷系</v>
      </c>
      <c r="E1063" s="5" t="str">
        <f>[4]怪物表!E1064</f>
        <v>电击</v>
      </c>
      <c r="F1063" s="5">
        <f>[4]怪物表!F1064</f>
        <v>0</v>
      </c>
      <c r="G1063" s="5">
        <f>[4]怪物表!G1064</f>
        <v>1343</v>
      </c>
      <c r="H1063" s="5">
        <f>[4]怪物表!H1064</f>
        <v>241</v>
      </c>
      <c r="I1063" s="5">
        <f>[4]怪物表!I1064</f>
        <v>602</v>
      </c>
      <c r="J1063" s="5">
        <f>[4]怪物表!J1064</f>
        <v>284</v>
      </c>
      <c r="K1063" s="5">
        <f>[4]怪物表!K1064</f>
        <v>650</v>
      </c>
      <c r="L1063" s="5">
        <f>[4]怪物表!L1064</f>
        <v>0</v>
      </c>
      <c r="M1063" s="5">
        <f>[4]怪物表!M1064</f>
        <v>467</v>
      </c>
      <c r="N1063" s="5">
        <f>[4]怪物表!N1064</f>
        <v>0</v>
      </c>
      <c r="O1063" s="5">
        <f>[4]怪物表!O1064</f>
        <v>2.5329999999999999</v>
      </c>
      <c r="P1063" s="5">
        <f>[4]怪物表!P1064</f>
        <v>0.1</v>
      </c>
      <c r="Q1063" s="5">
        <f>[4]怪物表!Q1064</f>
        <v>0.19550000000000006</v>
      </c>
      <c r="R1063" s="5">
        <f>[4]怪物表!R1064</f>
        <v>0.3500000000000002</v>
      </c>
      <c r="S1063" s="5">
        <f>[4]怪物表!S1064</f>
        <v>0.10500000000000007</v>
      </c>
      <c r="T1063" s="5">
        <f>[4]怪物表!T1064</f>
        <v>0.10500000000000007</v>
      </c>
      <c r="U1063" s="5">
        <f>[4]怪物表!U1064</f>
        <v>0.10500000000000007</v>
      </c>
      <c r="V1063" s="5">
        <f>[4]怪物表!V1064</f>
        <v>0.10500000000000007</v>
      </c>
      <c r="W1063" s="5">
        <f>[4]怪物表!W1064</f>
        <v>0.10500000000000007</v>
      </c>
      <c r="X1063" s="5">
        <f>[4]怪物表!X1064</f>
        <v>0.63000000000000034</v>
      </c>
    </row>
    <row r="1064" spans="2:24" ht="14.25" x14ac:dyDescent="0.2">
      <c r="B1064" s="1" t="s">
        <v>2734</v>
      </c>
      <c r="C1064" s="4">
        <v>72</v>
      </c>
      <c r="D1064" s="5" t="str">
        <f>[4]怪物表!D1065</f>
        <v>雷系</v>
      </c>
      <c r="E1064" s="5" t="str">
        <f>[4]怪物表!E1065</f>
        <v>电击</v>
      </c>
      <c r="F1064" s="5">
        <f>[4]怪物表!F1065</f>
        <v>0</v>
      </c>
      <c r="G1064" s="5">
        <f>[4]怪物表!G1065</f>
        <v>1371</v>
      </c>
      <c r="H1064" s="5">
        <f>[4]怪物表!H1065</f>
        <v>245</v>
      </c>
      <c r="I1064" s="5">
        <f>[4]怪物表!I1065</f>
        <v>618</v>
      </c>
      <c r="J1064" s="5">
        <f>[4]怪物表!J1065</f>
        <v>290</v>
      </c>
      <c r="K1064" s="5">
        <f>[4]怪物表!K1065</f>
        <v>666</v>
      </c>
      <c r="L1064" s="5">
        <f>[4]怪物表!L1065</f>
        <v>0</v>
      </c>
      <c r="M1064" s="5">
        <f>[4]怪物表!M1065</f>
        <v>477</v>
      </c>
      <c r="N1064" s="5">
        <f>[4]怪物表!N1065</f>
        <v>0</v>
      </c>
      <c r="O1064" s="5">
        <f>[4]怪物表!O1065</f>
        <v>2.556</v>
      </c>
      <c r="P1064" s="5">
        <f>[4]怪物表!P1065</f>
        <v>0.1</v>
      </c>
      <c r="Q1064" s="5">
        <f>[4]怪物表!Q1065</f>
        <v>0.19665000000000007</v>
      </c>
      <c r="R1064" s="5">
        <f>[4]怪物表!R1065</f>
        <v>0.3550000000000002</v>
      </c>
      <c r="S1064" s="5">
        <f>[4]怪物表!S1065</f>
        <v>0.10650000000000007</v>
      </c>
      <c r="T1064" s="5">
        <f>[4]怪物表!T1065</f>
        <v>0.10650000000000007</v>
      </c>
      <c r="U1064" s="5">
        <f>[4]怪物表!U1065</f>
        <v>0.10650000000000007</v>
      </c>
      <c r="V1064" s="5">
        <f>[4]怪物表!V1065</f>
        <v>0.10650000000000007</v>
      </c>
      <c r="W1064" s="5">
        <f>[4]怪物表!W1065</f>
        <v>0.10650000000000007</v>
      </c>
      <c r="X1064" s="5">
        <f>[4]怪物表!X1065</f>
        <v>0.63900000000000046</v>
      </c>
    </row>
    <row r="1065" spans="2:24" ht="14.25" x14ac:dyDescent="0.2">
      <c r="B1065" s="1" t="s">
        <v>2735</v>
      </c>
      <c r="C1065" s="4">
        <v>73</v>
      </c>
      <c r="D1065" s="5" t="str">
        <f>[4]怪物表!D1066</f>
        <v>雷系</v>
      </c>
      <c r="E1065" s="5" t="str">
        <f>[4]怪物表!E1066</f>
        <v>电击</v>
      </c>
      <c r="F1065" s="5">
        <f>[4]怪物表!F1066</f>
        <v>0</v>
      </c>
      <c r="G1065" s="5">
        <f>[4]怪物表!G1066</f>
        <v>1399</v>
      </c>
      <c r="H1065" s="5">
        <f>[4]怪物表!H1066</f>
        <v>249</v>
      </c>
      <c r="I1065" s="5">
        <f>[4]怪物表!I1066</f>
        <v>633</v>
      </c>
      <c r="J1065" s="5">
        <f>[4]怪物表!J1066</f>
        <v>297</v>
      </c>
      <c r="K1065" s="5">
        <f>[4]怪物表!K1066</f>
        <v>684</v>
      </c>
      <c r="L1065" s="5">
        <f>[4]怪物表!L1066</f>
        <v>0</v>
      </c>
      <c r="M1065" s="5">
        <f>[4]怪物表!M1066</f>
        <v>487</v>
      </c>
      <c r="N1065" s="5">
        <f>[4]怪物表!N1066</f>
        <v>0</v>
      </c>
      <c r="O1065" s="5">
        <f>[4]怪物表!O1066</f>
        <v>2.5789999999999997</v>
      </c>
      <c r="P1065" s="5">
        <f>[4]怪物表!P1066</f>
        <v>0.1</v>
      </c>
      <c r="Q1065" s="5">
        <f>[4]怪物表!Q1066</f>
        <v>0.19780000000000006</v>
      </c>
      <c r="R1065" s="5">
        <f>[4]怪物表!R1066</f>
        <v>0.36000000000000021</v>
      </c>
      <c r="S1065" s="5">
        <f>[4]怪物表!S1066</f>
        <v>0.10800000000000007</v>
      </c>
      <c r="T1065" s="5">
        <f>[4]怪物表!T1066</f>
        <v>0.10800000000000007</v>
      </c>
      <c r="U1065" s="5">
        <f>[4]怪物表!U1066</f>
        <v>0.10800000000000007</v>
      </c>
      <c r="V1065" s="5">
        <f>[4]怪物表!V1066</f>
        <v>0.10800000000000007</v>
      </c>
      <c r="W1065" s="5">
        <f>[4]怪物表!W1066</f>
        <v>0.10800000000000007</v>
      </c>
      <c r="X1065" s="5">
        <f>[4]怪物表!X1066</f>
        <v>0.64800000000000035</v>
      </c>
    </row>
    <row r="1066" spans="2:24" ht="14.25" x14ac:dyDescent="0.2">
      <c r="B1066" s="1" t="s">
        <v>2736</v>
      </c>
      <c r="C1066" s="4">
        <v>74</v>
      </c>
      <c r="D1066" s="5" t="str">
        <f>[4]怪物表!D1067</f>
        <v>雷系</v>
      </c>
      <c r="E1066" s="5" t="str">
        <f>[4]怪物表!E1067</f>
        <v>电击</v>
      </c>
      <c r="F1066" s="5">
        <f>[4]怪物表!F1067</f>
        <v>0</v>
      </c>
      <c r="G1066" s="5">
        <f>[4]怪物表!G1067</f>
        <v>1428</v>
      </c>
      <c r="H1066" s="5">
        <f>[4]怪物表!H1067</f>
        <v>254</v>
      </c>
      <c r="I1066" s="5">
        <f>[4]怪物表!I1067</f>
        <v>649</v>
      </c>
      <c r="J1066" s="5">
        <f>[4]怪物表!J1067</f>
        <v>303</v>
      </c>
      <c r="K1066" s="5">
        <f>[4]怪物表!K1067</f>
        <v>701</v>
      </c>
      <c r="L1066" s="5">
        <f>[4]怪物表!L1067</f>
        <v>0</v>
      </c>
      <c r="M1066" s="5">
        <f>[4]怪物表!M1067</f>
        <v>497</v>
      </c>
      <c r="N1066" s="5">
        <f>[4]怪物表!N1067</f>
        <v>0</v>
      </c>
      <c r="O1066" s="5">
        <f>[4]怪物表!O1067</f>
        <v>2.6019999999999999</v>
      </c>
      <c r="P1066" s="5">
        <f>[4]怪物表!P1067</f>
        <v>0.1</v>
      </c>
      <c r="Q1066" s="5">
        <f>[4]怪物表!Q1067</f>
        <v>0.19895000000000007</v>
      </c>
      <c r="R1066" s="5">
        <f>[4]怪物表!R1067</f>
        <v>0.36500000000000021</v>
      </c>
      <c r="S1066" s="5">
        <f>[4]怪物表!S1067</f>
        <v>0.10950000000000007</v>
      </c>
      <c r="T1066" s="5">
        <f>[4]怪物表!T1067</f>
        <v>0.10950000000000007</v>
      </c>
      <c r="U1066" s="5">
        <f>[4]怪物表!U1067</f>
        <v>0.10950000000000007</v>
      </c>
      <c r="V1066" s="5">
        <f>[4]怪物表!V1067</f>
        <v>0.10950000000000007</v>
      </c>
      <c r="W1066" s="5">
        <f>[4]怪物表!W1067</f>
        <v>0.10950000000000007</v>
      </c>
      <c r="X1066" s="5">
        <f>[4]怪物表!X1067</f>
        <v>0.65700000000000047</v>
      </c>
    </row>
    <row r="1067" spans="2:24" ht="14.25" x14ac:dyDescent="0.2">
      <c r="B1067" s="1" t="s">
        <v>2737</v>
      </c>
      <c r="C1067" s="4">
        <v>75</v>
      </c>
      <c r="D1067" s="5" t="str">
        <f>[4]怪物表!D1068</f>
        <v>雷系</v>
      </c>
      <c r="E1067" s="5" t="str">
        <f>[4]怪物表!E1068</f>
        <v>电击</v>
      </c>
      <c r="F1067" s="5">
        <f>[4]怪物表!F1068</f>
        <v>0</v>
      </c>
      <c r="G1067" s="5">
        <f>[4]怪物表!G1068</f>
        <v>1456</v>
      </c>
      <c r="H1067" s="5">
        <f>[4]怪物表!H1068</f>
        <v>259</v>
      </c>
      <c r="I1067" s="5">
        <f>[4]怪物表!I1068</f>
        <v>666</v>
      </c>
      <c r="J1067" s="5">
        <f>[4]怪物表!J1068</f>
        <v>310</v>
      </c>
      <c r="K1067" s="5">
        <f>[4]怪物表!K1068</f>
        <v>720</v>
      </c>
      <c r="L1067" s="5">
        <f>[4]怪物表!L1068</f>
        <v>0</v>
      </c>
      <c r="M1067" s="5">
        <f>[4]怪物表!M1068</f>
        <v>507</v>
      </c>
      <c r="N1067" s="5">
        <f>[4]怪物表!N1068</f>
        <v>0</v>
      </c>
      <c r="O1067" s="5">
        <f>[4]怪物表!O1068</f>
        <v>2.625</v>
      </c>
      <c r="P1067" s="5">
        <f>[4]怪物表!P1068</f>
        <v>0.1</v>
      </c>
      <c r="Q1067" s="5">
        <f>[4]怪物表!Q1068</f>
        <v>0.20010000000000006</v>
      </c>
      <c r="R1067" s="5">
        <f>[4]怪物表!R1068</f>
        <v>0.37000000000000022</v>
      </c>
      <c r="S1067" s="5">
        <f>[4]怪物表!S1068</f>
        <v>0.11100000000000007</v>
      </c>
      <c r="T1067" s="5">
        <f>[4]怪物表!T1068</f>
        <v>0.11100000000000007</v>
      </c>
      <c r="U1067" s="5">
        <f>[4]怪物表!U1068</f>
        <v>0.11100000000000007</v>
      </c>
      <c r="V1067" s="5">
        <f>[4]怪物表!V1068</f>
        <v>0.11100000000000007</v>
      </c>
      <c r="W1067" s="5">
        <f>[4]怪物表!W1068</f>
        <v>0.11100000000000007</v>
      </c>
      <c r="X1067" s="5">
        <f>[4]怪物表!X1068</f>
        <v>0.66600000000000037</v>
      </c>
    </row>
    <row r="1068" spans="2:24" ht="14.25" x14ac:dyDescent="0.2">
      <c r="B1068" s="1" t="s">
        <v>2738</v>
      </c>
      <c r="C1068" s="4">
        <v>76</v>
      </c>
      <c r="D1068" s="5" t="str">
        <f>[4]怪物表!D1069</f>
        <v>雷系</v>
      </c>
      <c r="E1068" s="5" t="str">
        <f>[4]怪物表!E1069</f>
        <v>电击</v>
      </c>
      <c r="F1068" s="5">
        <f>[4]怪物表!F1069</f>
        <v>0</v>
      </c>
      <c r="G1068" s="5">
        <f>[4]怪物表!G1069</f>
        <v>1484</v>
      </c>
      <c r="H1068" s="5">
        <f>[4]怪物表!H1069</f>
        <v>264</v>
      </c>
      <c r="I1068" s="5">
        <f>[4]怪物表!I1069</f>
        <v>684</v>
      </c>
      <c r="J1068" s="5">
        <f>[4]怪物表!J1069</f>
        <v>316</v>
      </c>
      <c r="K1068" s="5">
        <f>[4]怪物表!K1069</f>
        <v>739</v>
      </c>
      <c r="L1068" s="5">
        <f>[4]怪物表!L1069</f>
        <v>0</v>
      </c>
      <c r="M1068" s="5">
        <f>[4]怪物表!M1069</f>
        <v>517</v>
      </c>
      <c r="N1068" s="5">
        <f>[4]怪物表!N1069</f>
        <v>0</v>
      </c>
      <c r="O1068" s="5">
        <f>[4]怪物表!O1069</f>
        <v>2.6479999999999997</v>
      </c>
      <c r="P1068" s="5">
        <f>[4]怪物表!P1069</f>
        <v>0.1</v>
      </c>
      <c r="Q1068" s="5">
        <f>[4]怪物表!Q1069</f>
        <v>0.20125000000000007</v>
      </c>
      <c r="R1068" s="5">
        <f>[4]怪物表!R1069</f>
        <v>0.37500000000000022</v>
      </c>
      <c r="S1068" s="5">
        <f>[4]怪物表!S1069</f>
        <v>0.11250000000000007</v>
      </c>
      <c r="T1068" s="5">
        <f>[4]怪物表!T1069</f>
        <v>0.11250000000000007</v>
      </c>
      <c r="U1068" s="5">
        <f>[4]怪物表!U1069</f>
        <v>0.11250000000000007</v>
      </c>
      <c r="V1068" s="5">
        <f>[4]怪物表!V1069</f>
        <v>0.11250000000000007</v>
      </c>
      <c r="W1068" s="5">
        <f>[4]怪物表!W1069</f>
        <v>0.11250000000000007</v>
      </c>
      <c r="X1068" s="5">
        <f>[4]怪物表!X1069</f>
        <v>0.67500000000000049</v>
      </c>
    </row>
    <row r="1069" spans="2:24" ht="14.25" x14ac:dyDescent="0.2">
      <c r="B1069" s="1" t="s">
        <v>2739</v>
      </c>
      <c r="C1069" s="4">
        <v>77</v>
      </c>
      <c r="D1069" s="5" t="str">
        <f>[4]怪物表!D1070</f>
        <v>雷系</v>
      </c>
      <c r="E1069" s="5" t="str">
        <f>[4]怪物表!E1070</f>
        <v>电击</v>
      </c>
      <c r="F1069" s="5">
        <f>[4]怪物表!F1070</f>
        <v>0</v>
      </c>
      <c r="G1069" s="5">
        <f>[4]怪物表!G1070</f>
        <v>1514</v>
      </c>
      <c r="H1069" s="5">
        <f>[4]怪物表!H1070</f>
        <v>269</v>
      </c>
      <c r="I1069" s="5">
        <f>[4]怪物表!I1070</f>
        <v>702</v>
      </c>
      <c r="J1069" s="5">
        <f>[4]怪物表!J1070</f>
        <v>324</v>
      </c>
      <c r="K1069" s="5">
        <f>[4]怪物表!K1070</f>
        <v>757</v>
      </c>
      <c r="L1069" s="5">
        <f>[4]怪物表!L1070</f>
        <v>0</v>
      </c>
      <c r="M1069" s="5">
        <f>[4]怪物表!M1070</f>
        <v>527</v>
      </c>
      <c r="N1069" s="5">
        <f>[4]怪物表!N1070</f>
        <v>0</v>
      </c>
      <c r="O1069" s="5">
        <f>[4]怪物表!O1070</f>
        <v>2.6709999999999998</v>
      </c>
      <c r="P1069" s="5">
        <f>[4]怪物表!P1070</f>
        <v>0.1</v>
      </c>
      <c r="Q1069" s="5">
        <f>[4]怪物表!Q1070</f>
        <v>0.20240000000000008</v>
      </c>
      <c r="R1069" s="5">
        <f>[4]怪物表!R1070</f>
        <v>0.38000000000000023</v>
      </c>
      <c r="S1069" s="5">
        <f>[4]怪物表!S1070</f>
        <v>0.11400000000000007</v>
      </c>
      <c r="T1069" s="5">
        <f>[4]怪物表!T1070</f>
        <v>0.11400000000000007</v>
      </c>
      <c r="U1069" s="5">
        <f>[4]怪物表!U1070</f>
        <v>0.11400000000000007</v>
      </c>
      <c r="V1069" s="5">
        <f>[4]怪物表!V1070</f>
        <v>0.11400000000000007</v>
      </c>
      <c r="W1069" s="5">
        <f>[4]怪物表!W1070</f>
        <v>0.11400000000000007</v>
      </c>
      <c r="X1069" s="5">
        <f>[4]怪物表!X1070</f>
        <v>0.68400000000000039</v>
      </c>
    </row>
    <row r="1070" spans="2:24" ht="14.25" x14ac:dyDescent="0.2">
      <c r="B1070" s="1" t="s">
        <v>2740</v>
      </c>
      <c r="C1070" s="4">
        <v>78</v>
      </c>
      <c r="D1070" s="5" t="str">
        <f>[4]怪物表!D1071</f>
        <v>雷系</v>
      </c>
      <c r="E1070" s="5" t="str">
        <f>[4]怪物表!E1071</f>
        <v>电击</v>
      </c>
      <c r="F1070" s="5">
        <f>[4]怪物表!F1071</f>
        <v>0</v>
      </c>
      <c r="G1070" s="5">
        <f>[4]怪物表!G1071</f>
        <v>1543</v>
      </c>
      <c r="H1070" s="5">
        <f>[4]怪物表!H1071</f>
        <v>274</v>
      </c>
      <c r="I1070" s="5">
        <f>[4]怪物表!I1071</f>
        <v>719</v>
      </c>
      <c r="J1070" s="5">
        <f>[4]怪物表!J1071</f>
        <v>330</v>
      </c>
      <c r="K1070" s="5">
        <f>[4]怪物表!K1071</f>
        <v>776</v>
      </c>
      <c r="L1070" s="5">
        <f>[4]怪物表!L1071</f>
        <v>0</v>
      </c>
      <c r="M1070" s="5">
        <f>[4]怪物表!M1071</f>
        <v>538</v>
      </c>
      <c r="N1070" s="5">
        <f>[4]怪物表!N1071</f>
        <v>0</v>
      </c>
      <c r="O1070" s="5">
        <f>[4]怪物表!O1071</f>
        <v>2.694</v>
      </c>
      <c r="P1070" s="5">
        <f>[4]怪物表!P1071</f>
        <v>0.1</v>
      </c>
      <c r="Q1070" s="5">
        <f>[4]怪物表!Q1071</f>
        <v>0.20355000000000006</v>
      </c>
      <c r="R1070" s="5">
        <f>[4]怪物表!R1071</f>
        <v>0.38500000000000023</v>
      </c>
      <c r="S1070" s="5">
        <f>[4]怪物表!S1071</f>
        <v>0.11550000000000007</v>
      </c>
      <c r="T1070" s="5">
        <f>[4]怪物表!T1071</f>
        <v>0.11550000000000007</v>
      </c>
      <c r="U1070" s="5">
        <f>[4]怪物表!U1071</f>
        <v>0.11550000000000007</v>
      </c>
      <c r="V1070" s="5">
        <f>[4]怪物表!V1071</f>
        <v>0.11550000000000007</v>
      </c>
      <c r="W1070" s="5">
        <f>[4]怪物表!W1071</f>
        <v>0.11550000000000007</v>
      </c>
      <c r="X1070" s="5">
        <f>[4]怪物表!X1071</f>
        <v>0.6930000000000005</v>
      </c>
    </row>
    <row r="1071" spans="2:24" ht="14.25" x14ac:dyDescent="0.2">
      <c r="B1071" s="1" t="s">
        <v>2741</v>
      </c>
      <c r="C1071" s="4">
        <v>79</v>
      </c>
      <c r="D1071" s="5" t="str">
        <f>[4]怪物表!D1072</f>
        <v>雷系</v>
      </c>
      <c r="E1071" s="5" t="str">
        <f>[4]怪物表!E1072</f>
        <v>电击</v>
      </c>
      <c r="F1071" s="5">
        <f>[4]怪物表!F1072</f>
        <v>0</v>
      </c>
      <c r="G1071" s="5">
        <f>[4]怪物表!G1072</f>
        <v>1572</v>
      </c>
      <c r="H1071" s="5">
        <f>[4]怪物表!H1072</f>
        <v>279</v>
      </c>
      <c r="I1071" s="5">
        <f>[4]怪物表!I1072</f>
        <v>737</v>
      </c>
      <c r="J1071" s="5">
        <f>[4]怪物表!J1072</f>
        <v>337</v>
      </c>
      <c r="K1071" s="5">
        <f>[4]怪物表!K1072</f>
        <v>796</v>
      </c>
      <c r="L1071" s="5">
        <f>[4]怪物表!L1072</f>
        <v>0</v>
      </c>
      <c r="M1071" s="5">
        <f>[4]怪物表!M1072</f>
        <v>549</v>
      </c>
      <c r="N1071" s="5">
        <f>[4]怪物表!N1072</f>
        <v>0</v>
      </c>
      <c r="O1071" s="5">
        <f>[4]怪物表!O1072</f>
        <v>2.7170000000000001</v>
      </c>
      <c r="P1071" s="5">
        <f>[4]怪物表!P1072</f>
        <v>0.1</v>
      </c>
      <c r="Q1071" s="5">
        <f>[4]怪物表!Q1072</f>
        <v>0.20470000000000008</v>
      </c>
      <c r="R1071" s="5">
        <f>[4]怪物表!R1072</f>
        <v>0.39000000000000024</v>
      </c>
      <c r="S1071" s="5">
        <f>[4]怪物表!S1072</f>
        <v>0.11700000000000008</v>
      </c>
      <c r="T1071" s="5">
        <f>[4]怪物表!T1072</f>
        <v>0.11700000000000008</v>
      </c>
      <c r="U1071" s="5">
        <f>[4]怪物表!U1072</f>
        <v>0.11700000000000008</v>
      </c>
      <c r="V1071" s="5">
        <f>[4]怪物表!V1072</f>
        <v>0.11700000000000008</v>
      </c>
      <c r="W1071" s="5">
        <f>[4]怪物表!W1072</f>
        <v>0.11700000000000008</v>
      </c>
      <c r="X1071" s="5">
        <f>[4]怪物表!X1072</f>
        <v>0.7020000000000004</v>
      </c>
    </row>
    <row r="1072" spans="2:24" ht="14.25" x14ac:dyDescent="0.2">
      <c r="B1072" s="1" t="s">
        <v>2742</v>
      </c>
      <c r="C1072" s="4">
        <v>80</v>
      </c>
      <c r="D1072" s="5" t="str">
        <f>[4]怪物表!D1073</f>
        <v>雷系</v>
      </c>
      <c r="E1072" s="5" t="str">
        <f>[4]怪物表!E1073</f>
        <v>电击</v>
      </c>
      <c r="F1072" s="5">
        <f>[4]怪物表!F1073</f>
        <v>0</v>
      </c>
      <c r="G1072" s="5">
        <f>[4]怪物表!G1073</f>
        <v>1602</v>
      </c>
      <c r="H1072" s="5">
        <f>[4]怪物表!H1073</f>
        <v>284</v>
      </c>
      <c r="I1072" s="5">
        <f>[4]怪物表!I1073</f>
        <v>755</v>
      </c>
      <c r="J1072" s="5">
        <f>[4]怪物表!J1073</f>
        <v>343</v>
      </c>
      <c r="K1072" s="5">
        <f>[4]怪物表!K1073</f>
        <v>815</v>
      </c>
      <c r="L1072" s="5">
        <f>[4]怪物表!L1073</f>
        <v>0</v>
      </c>
      <c r="M1072" s="5">
        <f>[4]怪物表!M1073</f>
        <v>560</v>
      </c>
      <c r="N1072" s="5">
        <f>[4]怪物表!N1073</f>
        <v>0</v>
      </c>
      <c r="O1072" s="5">
        <f>[4]怪物表!O1073</f>
        <v>2.74</v>
      </c>
      <c r="P1072" s="5">
        <f>[4]怪物表!P1073</f>
        <v>0.1</v>
      </c>
      <c r="Q1072" s="5">
        <f>[4]怪物表!Q1073</f>
        <v>0.20585000000000006</v>
      </c>
      <c r="R1072" s="5">
        <f>[4]怪物表!R1073</f>
        <v>0.39500000000000024</v>
      </c>
      <c r="S1072" s="5">
        <f>[4]怪物表!S1073</f>
        <v>0.11850000000000008</v>
      </c>
      <c r="T1072" s="5">
        <f>[4]怪物表!T1073</f>
        <v>0.11850000000000008</v>
      </c>
      <c r="U1072" s="5">
        <f>[4]怪物表!U1073</f>
        <v>0.11850000000000008</v>
      </c>
      <c r="V1072" s="5">
        <f>[4]怪物表!V1073</f>
        <v>0.11850000000000008</v>
      </c>
      <c r="W1072" s="5">
        <f>[4]怪物表!W1073</f>
        <v>0.11850000000000008</v>
      </c>
      <c r="X1072" s="5">
        <f>[4]怪物表!X1073</f>
        <v>0.71100000000000052</v>
      </c>
    </row>
    <row r="1073" spans="2:24" ht="14.25" x14ac:dyDescent="0.2">
      <c r="B1073" s="1" t="s">
        <v>2743</v>
      </c>
      <c r="C1073" s="4">
        <v>81</v>
      </c>
      <c r="D1073" s="5" t="str">
        <f>[4]怪物表!D1074</f>
        <v>雷系</v>
      </c>
      <c r="E1073" s="5" t="str">
        <f>[4]怪物表!E1074</f>
        <v>电击</v>
      </c>
      <c r="F1073" s="5">
        <f>[4]怪物表!F1074</f>
        <v>0</v>
      </c>
      <c r="G1073" s="5">
        <f>[4]怪物表!G1074</f>
        <v>1630</v>
      </c>
      <c r="H1073" s="5">
        <f>[4]怪物表!H1074</f>
        <v>289</v>
      </c>
      <c r="I1073" s="5">
        <f>[4]怪物表!I1074</f>
        <v>774</v>
      </c>
      <c r="J1073" s="5">
        <f>[4]怪物表!J1074</f>
        <v>351</v>
      </c>
      <c r="K1073" s="5">
        <f>[4]怪物表!K1074</f>
        <v>834</v>
      </c>
      <c r="L1073" s="5">
        <f>[4]怪物表!L1074</f>
        <v>0</v>
      </c>
      <c r="M1073" s="5">
        <f>[4]怪物表!M1074</f>
        <v>571</v>
      </c>
      <c r="N1073" s="5">
        <f>[4]怪物表!N1074</f>
        <v>0</v>
      </c>
      <c r="O1073" s="5">
        <f>[4]怪物表!O1074</f>
        <v>2.7629999999999999</v>
      </c>
      <c r="P1073" s="5">
        <f>[4]怪物表!P1074</f>
        <v>0.1</v>
      </c>
      <c r="Q1073" s="5">
        <f>[4]怪物表!Q1074</f>
        <v>0.20700000000000007</v>
      </c>
      <c r="R1073" s="5">
        <f>[4]怪物表!R1074</f>
        <v>0.40000000000000024</v>
      </c>
      <c r="S1073" s="5">
        <f>[4]怪物表!S1074</f>
        <v>0.12000000000000008</v>
      </c>
      <c r="T1073" s="5">
        <f>[4]怪物表!T1074</f>
        <v>0.12000000000000008</v>
      </c>
      <c r="U1073" s="5">
        <f>[4]怪物表!U1074</f>
        <v>0.12000000000000008</v>
      </c>
      <c r="V1073" s="5">
        <f>[4]怪物表!V1074</f>
        <v>0.12000000000000008</v>
      </c>
      <c r="W1073" s="5">
        <f>[4]怪物表!W1074</f>
        <v>0.12000000000000008</v>
      </c>
      <c r="X1073" s="5">
        <f>[4]怪物表!X1074</f>
        <v>0.72000000000000042</v>
      </c>
    </row>
    <row r="1074" spans="2:24" ht="14.25" x14ac:dyDescent="0.2">
      <c r="B1074" s="1" t="s">
        <v>2744</v>
      </c>
      <c r="C1074" s="4">
        <v>82</v>
      </c>
      <c r="D1074" s="5" t="str">
        <f>[4]怪物表!D1075</f>
        <v>雷系</v>
      </c>
      <c r="E1074" s="5" t="str">
        <f>[4]怪物表!E1075</f>
        <v>电击</v>
      </c>
      <c r="F1074" s="5">
        <f>[4]怪物表!F1075</f>
        <v>0</v>
      </c>
      <c r="G1074" s="5">
        <f>[4]怪物表!G1075</f>
        <v>1659</v>
      </c>
      <c r="H1074" s="5">
        <f>[4]怪物表!H1075</f>
        <v>294</v>
      </c>
      <c r="I1074" s="5">
        <f>[4]怪物表!I1075</f>
        <v>792</v>
      </c>
      <c r="J1074" s="5">
        <f>[4]怪物表!J1075</f>
        <v>357</v>
      </c>
      <c r="K1074" s="5">
        <f>[4]怪物表!K1075</f>
        <v>855</v>
      </c>
      <c r="L1074" s="5">
        <f>[4]怪物表!L1075</f>
        <v>0</v>
      </c>
      <c r="M1074" s="5">
        <f>[4]怪物表!M1075</f>
        <v>582</v>
      </c>
      <c r="N1074" s="5">
        <f>[4]怪物表!N1075</f>
        <v>0</v>
      </c>
      <c r="O1074" s="5">
        <f>[4]怪物表!O1075</f>
        <v>2.786</v>
      </c>
      <c r="P1074" s="5">
        <f>[4]怪物表!P1075</f>
        <v>0.1</v>
      </c>
      <c r="Q1074" s="5">
        <f>[4]怪物表!Q1075</f>
        <v>0.20815000000000008</v>
      </c>
      <c r="R1074" s="5">
        <f>[4]怪物表!R1075</f>
        <v>0.40500000000000025</v>
      </c>
      <c r="S1074" s="5">
        <f>[4]怪物表!S1075</f>
        <v>0.12150000000000008</v>
      </c>
      <c r="T1074" s="5">
        <f>[4]怪物表!T1075</f>
        <v>0.12150000000000008</v>
      </c>
      <c r="U1074" s="5">
        <f>[4]怪物表!U1075</f>
        <v>0.12150000000000008</v>
      </c>
      <c r="V1074" s="5">
        <f>[4]怪物表!V1075</f>
        <v>0.12150000000000008</v>
      </c>
      <c r="W1074" s="5">
        <f>[4]怪物表!W1075</f>
        <v>0.12150000000000008</v>
      </c>
      <c r="X1074" s="5">
        <f>[4]怪物表!X1075</f>
        <v>0.72900000000000054</v>
      </c>
    </row>
    <row r="1075" spans="2:24" ht="14.25" x14ac:dyDescent="0.2">
      <c r="B1075" s="1" t="s">
        <v>2745</v>
      </c>
      <c r="C1075" s="4">
        <v>83</v>
      </c>
      <c r="D1075" s="5" t="str">
        <f>[4]怪物表!D1076</f>
        <v>雷系</v>
      </c>
      <c r="E1075" s="5" t="str">
        <f>[4]怪物表!E1076</f>
        <v>电击</v>
      </c>
      <c r="F1075" s="5">
        <f>[4]怪物表!F1076</f>
        <v>0</v>
      </c>
      <c r="G1075" s="5">
        <f>[4]怪物表!G1076</f>
        <v>1688</v>
      </c>
      <c r="H1075" s="5">
        <f>[4]怪物表!H1076</f>
        <v>299</v>
      </c>
      <c r="I1075" s="5">
        <f>[4]怪物表!I1076</f>
        <v>811</v>
      </c>
      <c r="J1075" s="5">
        <f>[4]怪物表!J1076</f>
        <v>364</v>
      </c>
      <c r="K1075" s="5">
        <f>[4]怪物表!K1076</f>
        <v>876</v>
      </c>
      <c r="L1075" s="5">
        <f>[4]怪物表!L1076</f>
        <v>0</v>
      </c>
      <c r="M1075" s="5">
        <f>[4]怪物表!M1076</f>
        <v>593</v>
      </c>
      <c r="N1075" s="5">
        <f>[4]怪物表!N1076</f>
        <v>0</v>
      </c>
      <c r="O1075" s="5">
        <f>[4]怪物表!O1076</f>
        <v>2.8089999999999997</v>
      </c>
      <c r="P1075" s="5">
        <f>[4]怪物表!P1076</f>
        <v>0.1</v>
      </c>
      <c r="Q1075" s="5">
        <f>[4]怪物表!Q1076</f>
        <v>0.20930000000000007</v>
      </c>
      <c r="R1075" s="5">
        <f>[4]怪物表!R1076</f>
        <v>0.41000000000000025</v>
      </c>
      <c r="S1075" s="5">
        <f>[4]怪物表!S1076</f>
        <v>0.12300000000000008</v>
      </c>
      <c r="T1075" s="5">
        <f>[4]怪物表!T1076</f>
        <v>0.12300000000000008</v>
      </c>
      <c r="U1075" s="5">
        <f>[4]怪物表!U1076</f>
        <v>0.12300000000000008</v>
      </c>
      <c r="V1075" s="5">
        <f>[4]怪物表!V1076</f>
        <v>0.12300000000000008</v>
      </c>
      <c r="W1075" s="5">
        <f>[4]怪物表!W1076</f>
        <v>0.12300000000000008</v>
      </c>
      <c r="X1075" s="5">
        <f>[4]怪物表!X1076</f>
        <v>0.73800000000000043</v>
      </c>
    </row>
    <row r="1076" spans="2:24" ht="14.25" x14ac:dyDescent="0.2">
      <c r="B1076" s="1" t="s">
        <v>2746</v>
      </c>
      <c r="C1076" s="4">
        <v>84</v>
      </c>
      <c r="D1076" s="5" t="str">
        <f>[4]怪物表!D1077</f>
        <v>雷系</v>
      </c>
      <c r="E1076" s="5" t="str">
        <f>[4]怪物表!E1077</f>
        <v>电击</v>
      </c>
      <c r="F1076" s="5">
        <f>[4]怪物表!F1077</f>
        <v>0</v>
      </c>
      <c r="G1076" s="5">
        <f>[4]怪物表!G1077</f>
        <v>1717</v>
      </c>
      <c r="H1076" s="5">
        <f>[4]怪物表!H1077</f>
        <v>304</v>
      </c>
      <c r="I1076" s="5">
        <f>[4]怪物表!I1077</f>
        <v>831</v>
      </c>
      <c r="J1076" s="5">
        <f>[4]怪物表!J1077</f>
        <v>371</v>
      </c>
      <c r="K1076" s="5">
        <f>[4]怪物表!K1077</f>
        <v>897</v>
      </c>
      <c r="L1076" s="5">
        <f>[4]怪物表!L1077</f>
        <v>0</v>
      </c>
      <c r="M1076" s="5">
        <f>[4]怪物表!M1077</f>
        <v>604</v>
      </c>
      <c r="N1076" s="5">
        <f>[4]怪物表!N1077</f>
        <v>0</v>
      </c>
      <c r="O1076" s="5">
        <f>[4]怪物表!O1077</f>
        <v>2.8319999999999999</v>
      </c>
      <c r="P1076" s="5">
        <f>[4]怪物表!P1077</f>
        <v>0.1</v>
      </c>
      <c r="Q1076" s="5">
        <f>[4]怪物表!Q1077</f>
        <v>0.21045000000000008</v>
      </c>
      <c r="R1076" s="5">
        <f>[4]怪物表!R1077</f>
        <v>0.41500000000000026</v>
      </c>
      <c r="S1076" s="5">
        <f>[4]怪物表!S1077</f>
        <v>0.12450000000000008</v>
      </c>
      <c r="T1076" s="5">
        <f>[4]怪物表!T1077</f>
        <v>0.12450000000000008</v>
      </c>
      <c r="U1076" s="5">
        <f>[4]怪物表!U1077</f>
        <v>0.12450000000000008</v>
      </c>
      <c r="V1076" s="5">
        <f>[4]怪物表!V1077</f>
        <v>0.12450000000000008</v>
      </c>
      <c r="W1076" s="5">
        <f>[4]怪物表!W1077</f>
        <v>0.12450000000000008</v>
      </c>
      <c r="X1076" s="5">
        <f>[4]怪物表!X1077</f>
        <v>0.74700000000000055</v>
      </c>
    </row>
    <row r="1077" spans="2:24" ht="14.25" x14ac:dyDescent="0.2">
      <c r="B1077" s="1" t="s">
        <v>2747</v>
      </c>
      <c r="C1077" s="4">
        <v>85</v>
      </c>
      <c r="D1077" s="5" t="str">
        <f>[4]怪物表!D1078</f>
        <v>雷系</v>
      </c>
      <c r="E1077" s="5" t="str">
        <f>[4]怪物表!E1078</f>
        <v>电击</v>
      </c>
      <c r="F1077" s="5">
        <f>[4]怪物表!F1078</f>
        <v>0</v>
      </c>
      <c r="G1077" s="5">
        <f>[4]怪物表!G1078</f>
        <v>1748</v>
      </c>
      <c r="H1077" s="5">
        <f>[4]怪物表!H1078</f>
        <v>309</v>
      </c>
      <c r="I1077" s="5">
        <f>[4]怪物表!I1078</f>
        <v>851</v>
      </c>
      <c r="J1077" s="5">
        <f>[4]怪物表!J1078</f>
        <v>378</v>
      </c>
      <c r="K1077" s="5">
        <f>[4]怪物表!K1078</f>
        <v>918</v>
      </c>
      <c r="L1077" s="5">
        <f>[4]怪物表!L1078</f>
        <v>0</v>
      </c>
      <c r="M1077" s="5">
        <f>[4]怪物表!M1078</f>
        <v>615</v>
      </c>
      <c r="N1077" s="5">
        <f>[4]怪物表!N1078</f>
        <v>0</v>
      </c>
      <c r="O1077" s="5">
        <f>[4]怪物表!O1078</f>
        <v>2.8549999999999995</v>
      </c>
      <c r="P1077" s="5">
        <f>[4]怪物表!P1078</f>
        <v>0.1</v>
      </c>
      <c r="Q1077" s="5">
        <f>[4]怪物表!Q1078</f>
        <v>0.21160000000000007</v>
      </c>
      <c r="R1077" s="5">
        <f>[4]怪物表!R1078</f>
        <v>0.42000000000000026</v>
      </c>
      <c r="S1077" s="5">
        <f>[4]怪物表!S1078</f>
        <v>0.12600000000000008</v>
      </c>
      <c r="T1077" s="5">
        <f>[4]怪物表!T1078</f>
        <v>0.12600000000000008</v>
      </c>
      <c r="U1077" s="5">
        <f>[4]怪物表!U1078</f>
        <v>0.12600000000000008</v>
      </c>
      <c r="V1077" s="5">
        <f>[4]怪物表!V1078</f>
        <v>0.12600000000000008</v>
      </c>
      <c r="W1077" s="5">
        <f>[4]怪物表!W1078</f>
        <v>0.12600000000000008</v>
      </c>
      <c r="X1077" s="5">
        <f>[4]怪物表!X1078</f>
        <v>0.75600000000000045</v>
      </c>
    </row>
    <row r="1078" spans="2:24" ht="14.25" x14ac:dyDescent="0.2">
      <c r="B1078" s="1" t="s">
        <v>2748</v>
      </c>
      <c r="C1078" s="4">
        <v>86</v>
      </c>
      <c r="D1078" s="5" t="str">
        <f>[4]怪物表!D1079</f>
        <v>雷系</v>
      </c>
      <c r="E1078" s="5" t="str">
        <f>[4]怪物表!E1079</f>
        <v>电击</v>
      </c>
      <c r="F1078" s="5">
        <f>[4]怪物表!F1079</f>
        <v>0</v>
      </c>
      <c r="G1078" s="5">
        <f>[4]怪物表!G1079</f>
        <v>1778</v>
      </c>
      <c r="H1078" s="5">
        <f>[4]怪物表!H1079</f>
        <v>314</v>
      </c>
      <c r="I1078" s="5">
        <f>[4]怪物表!I1079</f>
        <v>871</v>
      </c>
      <c r="J1078" s="5">
        <f>[4]怪物表!J1079</f>
        <v>386</v>
      </c>
      <c r="K1078" s="5">
        <f>[4]怪物表!K1079</f>
        <v>940</v>
      </c>
      <c r="L1078" s="5">
        <f>[4]怪物表!L1079</f>
        <v>0</v>
      </c>
      <c r="M1078" s="5">
        <f>[4]怪物表!M1079</f>
        <v>626</v>
      </c>
      <c r="N1078" s="5">
        <f>[4]怪物表!N1079</f>
        <v>0</v>
      </c>
      <c r="O1078" s="5">
        <f>[4]怪物表!O1079</f>
        <v>2.8779999999999997</v>
      </c>
      <c r="P1078" s="5">
        <f>[4]怪物表!P1079</f>
        <v>0.1</v>
      </c>
      <c r="Q1078" s="5">
        <f>[4]怪物表!Q1079</f>
        <v>0.21275000000000008</v>
      </c>
      <c r="R1078" s="5">
        <f>[4]怪物表!R1079</f>
        <v>0.42500000000000027</v>
      </c>
      <c r="S1078" s="5">
        <f>[4]怪物表!S1079</f>
        <v>0.12750000000000009</v>
      </c>
      <c r="T1078" s="5">
        <f>[4]怪物表!T1079</f>
        <v>0.12750000000000009</v>
      </c>
      <c r="U1078" s="5">
        <f>[4]怪物表!U1079</f>
        <v>0.12750000000000009</v>
      </c>
      <c r="V1078" s="5">
        <f>[4]怪物表!V1079</f>
        <v>0.12750000000000009</v>
      </c>
      <c r="W1078" s="5">
        <f>[4]怪物表!W1079</f>
        <v>0.12750000000000009</v>
      </c>
      <c r="X1078" s="5">
        <f>[4]怪物表!X1079</f>
        <v>0.76500000000000057</v>
      </c>
    </row>
    <row r="1079" spans="2:24" ht="14.25" x14ac:dyDescent="0.2">
      <c r="B1079" s="1" t="s">
        <v>2749</v>
      </c>
      <c r="C1079" s="4">
        <v>87</v>
      </c>
      <c r="D1079" s="5" t="str">
        <f>[4]怪物表!D1080</f>
        <v>雷系</v>
      </c>
      <c r="E1079" s="5" t="str">
        <f>[4]怪物表!E1080</f>
        <v>电击</v>
      </c>
      <c r="F1079" s="5">
        <f>[4]怪物表!F1080</f>
        <v>0</v>
      </c>
      <c r="G1079" s="5">
        <f>[4]怪物表!G1080</f>
        <v>1807</v>
      </c>
      <c r="H1079" s="5">
        <f>[4]怪物表!H1080</f>
        <v>319</v>
      </c>
      <c r="I1079" s="5">
        <f>[4]怪物表!I1080</f>
        <v>891</v>
      </c>
      <c r="J1079" s="5">
        <f>[4]怪物表!J1080</f>
        <v>393</v>
      </c>
      <c r="K1079" s="5">
        <f>[4]怪物表!K1080</f>
        <v>963</v>
      </c>
      <c r="L1079" s="5">
        <f>[4]怪物表!L1080</f>
        <v>0</v>
      </c>
      <c r="M1079" s="5">
        <f>[4]怪物表!M1080</f>
        <v>637</v>
      </c>
      <c r="N1079" s="5">
        <f>[4]怪物表!N1080</f>
        <v>0</v>
      </c>
      <c r="O1079" s="5">
        <f>[4]怪物表!O1080</f>
        <v>2.9009999999999998</v>
      </c>
      <c r="P1079" s="5">
        <f>[4]怪物表!P1080</f>
        <v>0.1</v>
      </c>
      <c r="Q1079" s="5">
        <f>[4]怪物表!Q1080</f>
        <v>0.21390000000000009</v>
      </c>
      <c r="R1079" s="5">
        <f>[4]怪物表!R1080</f>
        <v>0.43000000000000027</v>
      </c>
      <c r="S1079" s="5">
        <f>[4]怪物表!S1080</f>
        <v>0.12900000000000009</v>
      </c>
      <c r="T1079" s="5">
        <f>[4]怪物表!T1080</f>
        <v>0.12900000000000009</v>
      </c>
      <c r="U1079" s="5">
        <f>[4]怪物表!U1080</f>
        <v>0.12900000000000009</v>
      </c>
      <c r="V1079" s="5">
        <f>[4]怪物表!V1080</f>
        <v>0.12900000000000009</v>
      </c>
      <c r="W1079" s="5">
        <f>[4]怪物表!W1080</f>
        <v>0.12900000000000009</v>
      </c>
      <c r="X1079" s="5">
        <f>[4]怪物表!X1080</f>
        <v>0.77400000000000047</v>
      </c>
    </row>
    <row r="1080" spans="2:24" ht="14.25" x14ac:dyDescent="0.2">
      <c r="B1080" s="1" t="s">
        <v>2750</v>
      </c>
      <c r="C1080" s="4">
        <v>88</v>
      </c>
      <c r="D1080" s="5" t="str">
        <f>[4]怪物表!D1081</f>
        <v>雷系</v>
      </c>
      <c r="E1080" s="5" t="str">
        <f>[4]怪物表!E1081</f>
        <v>电击</v>
      </c>
      <c r="F1080" s="5">
        <f>[4]怪物表!F1081</f>
        <v>0</v>
      </c>
      <c r="G1080" s="5">
        <f>[4]怪物表!G1081</f>
        <v>1837</v>
      </c>
      <c r="H1080" s="5">
        <f>[4]怪物表!H1081</f>
        <v>324</v>
      </c>
      <c r="I1080" s="5">
        <f>[4]怪物表!I1081</f>
        <v>912</v>
      </c>
      <c r="J1080" s="5">
        <f>[4]怪物表!J1081</f>
        <v>400</v>
      </c>
      <c r="K1080" s="5">
        <f>[4]怪物表!K1081</f>
        <v>986</v>
      </c>
      <c r="L1080" s="5">
        <f>[4]怪物表!L1081</f>
        <v>0</v>
      </c>
      <c r="M1080" s="5">
        <f>[4]怪物表!M1081</f>
        <v>648</v>
      </c>
      <c r="N1080" s="5">
        <f>[4]怪物表!N1081</f>
        <v>0</v>
      </c>
      <c r="O1080" s="5">
        <f>[4]怪物表!O1081</f>
        <v>2.9239999999999995</v>
      </c>
      <c r="P1080" s="5">
        <f>[4]怪物表!P1081</f>
        <v>0.1</v>
      </c>
      <c r="Q1080" s="5">
        <f>[4]怪物表!Q1081</f>
        <v>0.21505000000000007</v>
      </c>
      <c r="R1080" s="5">
        <f>[4]怪物表!R1081</f>
        <v>0.43500000000000028</v>
      </c>
      <c r="S1080" s="5">
        <f>[4]怪物表!S1081</f>
        <v>0.13050000000000009</v>
      </c>
      <c r="T1080" s="5">
        <f>[4]怪物表!T1081</f>
        <v>0.13050000000000009</v>
      </c>
      <c r="U1080" s="5">
        <f>[4]怪物表!U1081</f>
        <v>0.13050000000000009</v>
      </c>
      <c r="V1080" s="5">
        <f>[4]怪物表!V1081</f>
        <v>0.13050000000000009</v>
      </c>
      <c r="W1080" s="5">
        <f>[4]怪物表!W1081</f>
        <v>0.13050000000000009</v>
      </c>
      <c r="X1080" s="5">
        <f>[4]怪物表!X1081</f>
        <v>0.78300000000000058</v>
      </c>
    </row>
    <row r="1081" spans="2:24" ht="14.25" x14ac:dyDescent="0.2">
      <c r="B1081" s="1" t="s">
        <v>2751</v>
      </c>
      <c r="C1081" s="4">
        <v>89</v>
      </c>
      <c r="D1081" s="5" t="str">
        <f>[4]怪物表!D1082</f>
        <v>雷系</v>
      </c>
      <c r="E1081" s="5" t="str">
        <f>[4]怪物表!E1082</f>
        <v>电击</v>
      </c>
      <c r="F1081" s="5">
        <f>[4]怪物表!F1082</f>
        <v>0</v>
      </c>
      <c r="G1081" s="5">
        <f>[4]怪物表!G1082</f>
        <v>1867</v>
      </c>
      <c r="H1081" s="5">
        <f>[4]怪物表!H1082</f>
        <v>329</v>
      </c>
      <c r="I1081" s="5">
        <f>[4]怪物表!I1082</f>
        <v>934</v>
      </c>
      <c r="J1081" s="5">
        <f>[4]怪物表!J1082</f>
        <v>407</v>
      </c>
      <c r="K1081" s="5">
        <f>[4]怪物表!K1082</f>
        <v>1009</v>
      </c>
      <c r="L1081" s="5">
        <f>[4]怪物表!L1082</f>
        <v>0</v>
      </c>
      <c r="M1081" s="5">
        <f>[4]怪物表!M1082</f>
        <v>659</v>
      </c>
      <c r="N1081" s="5">
        <f>[4]怪物表!N1082</f>
        <v>0</v>
      </c>
      <c r="O1081" s="5">
        <f>[4]怪物表!O1082</f>
        <v>2.9469999999999996</v>
      </c>
      <c r="P1081" s="5">
        <f>[4]怪物表!P1082</f>
        <v>0.1</v>
      </c>
      <c r="Q1081" s="5">
        <f>[4]怪物表!Q1082</f>
        <v>0.21620000000000009</v>
      </c>
      <c r="R1081" s="5">
        <f>[4]怪物表!R1082</f>
        <v>0.44000000000000028</v>
      </c>
      <c r="S1081" s="5">
        <f>[4]怪物表!S1082</f>
        <v>0.13200000000000009</v>
      </c>
      <c r="T1081" s="5">
        <f>[4]怪物表!T1082</f>
        <v>0.13200000000000009</v>
      </c>
      <c r="U1081" s="5">
        <f>[4]怪物表!U1082</f>
        <v>0.13200000000000009</v>
      </c>
      <c r="V1081" s="5">
        <f>[4]怪物表!V1082</f>
        <v>0.13200000000000009</v>
      </c>
      <c r="W1081" s="5">
        <f>[4]怪物表!W1082</f>
        <v>0.13200000000000009</v>
      </c>
      <c r="X1081" s="5">
        <f>[4]怪物表!X1082</f>
        <v>0.79200000000000048</v>
      </c>
    </row>
    <row r="1082" spans="2:24" ht="14.25" x14ac:dyDescent="0.2">
      <c r="B1082" s="1" t="s">
        <v>2752</v>
      </c>
      <c r="C1082" s="4">
        <v>90</v>
      </c>
      <c r="D1082" s="5" t="str">
        <f>[4]怪物表!D1083</f>
        <v>雷系</v>
      </c>
      <c r="E1082" s="5" t="str">
        <f>[4]怪物表!E1083</f>
        <v>电击</v>
      </c>
      <c r="F1082" s="5">
        <f>[4]怪物表!F1083</f>
        <v>0</v>
      </c>
      <c r="G1082" s="5">
        <f>[4]怪物表!G1083</f>
        <v>1896</v>
      </c>
      <c r="H1082" s="5">
        <f>[4]怪物表!H1083</f>
        <v>334</v>
      </c>
      <c r="I1082" s="5">
        <f>[4]怪物表!I1083</f>
        <v>955</v>
      </c>
      <c r="J1082" s="5">
        <f>[4]怪物表!J1083</f>
        <v>414</v>
      </c>
      <c r="K1082" s="5">
        <f>[4]怪物表!K1083</f>
        <v>1032</v>
      </c>
      <c r="L1082" s="5">
        <f>[4]怪物表!L1083</f>
        <v>0</v>
      </c>
      <c r="M1082" s="5">
        <f>[4]怪物表!M1083</f>
        <v>670</v>
      </c>
      <c r="N1082" s="5">
        <f>[4]怪物表!N1083</f>
        <v>0</v>
      </c>
      <c r="O1082" s="5">
        <f>[4]怪物表!O1083</f>
        <v>2.9699999999999998</v>
      </c>
      <c r="P1082" s="5">
        <f>[4]怪物表!P1083</f>
        <v>0.1</v>
      </c>
      <c r="Q1082" s="5">
        <f>[4]怪物表!Q1083</f>
        <v>0.21735000000000007</v>
      </c>
      <c r="R1082" s="5">
        <f>[4]怪物表!R1083</f>
        <v>0.44500000000000028</v>
      </c>
      <c r="S1082" s="5">
        <f>[4]怪物表!S1083</f>
        <v>0.13350000000000009</v>
      </c>
      <c r="T1082" s="5">
        <f>[4]怪物表!T1083</f>
        <v>0.13350000000000009</v>
      </c>
      <c r="U1082" s="5">
        <f>[4]怪物表!U1083</f>
        <v>0.13350000000000009</v>
      </c>
      <c r="V1082" s="5">
        <f>[4]怪物表!V1083</f>
        <v>0.13350000000000009</v>
      </c>
      <c r="W1082" s="5">
        <f>[4]怪物表!W1083</f>
        <v>0.13350000000000009</v>
      </c>
      <c r="X1082" s="5">
        <f>[4]怪物表!X1083</f>
        <v>0.8010000000000006</v>
      </c>
    </row>
    <row r="1083" spans="2:24" ht="14.25" x14ac:dyDescent="0.2">
      <c r="B1083" s="1" t="s">
        <v>2753</v>
      </c>
      <c r="C1083" s="4">
        <v>91</v>
      </c>
      <c r="D1083" s="5" t="str">
        <f>[4]怪物表!D1084</f>
        <v>雷系</v>
      </c>
      <c r="E1083" s="5" t="str">
        <f>[4]怪物表!E1084</f>
        <v>电击</v>
      </c>
      <c r="F1083" s="5">
        <f>[4]怪物表!F1084</f>
        <v>0</v>
      </c>
      <c r="G1083" s="5">
        <f>[4]怪物表!G1084</f>
        <v>1926</v>
      </c>
      <c r="H1083" s="5">
        <f>[4]怪物表!H1084</f>
        <v>339</v>
      </c>
      <c r="I1083" s="5">
        <f>[4]怪物表!I1084</f>
        <v>977</v>
      </c>
      <c r="J1083" s="5">
        <f>[4]怪物表!J1084</f>
        <v>422</v>
      </c>
      <c r="K1083" s="5">
        <f>[4]怪物表!K1084</f>
        <v>1057</v>
      </c>
      <c r="L1083" s="5">
        <f>[4]怪物表!L1084</f>
        <v>0</v>
      </c>
      <c r="M1083" s="5">
        <f>[4]怪物表!M1084</f>
        <v>681</v>
      </c>
      <c r="N1083" s="5">
        <f>[4]怪物表!N1084</f>
        <v>0</v>
      </c>
      <c r="O1083" s="5">
        <f>[4]怪物表!O1084</f>
        <v>2.9929999999999999</v>
      </c>
      <c r="P1083" s="5">
        <f>[4]怪物表!P1084</f>
        <v>0.1</v>
      </c>
      <c r="Q1083" s="5">
        <f>[4]怪物表!Q1084</f>
        <v>0.21850000000000008</v>
      </c>
      <c r="R1083" s="5">
        <f>[4]怪物表!R1084</f>
        <v>0.45000000000000029</v>
      </c>
      <c r="S1083" s="5">
        <f>[4]怪物表!S1084</f>
        <v>0.13500000000000009</v>
      </c>
      <c r="T1083" s="5">
        <f>[4]怪物表!T1084</f>
        <v>0.13500000000000009</v>
      </c>
      <c r="U1083" s="5">
        <f>[4]怪物表!U1084</f>
        <v>0.13500000000000009</v>
      </c>
      <c r="V1083" s="5">
        <f>[4]怪物表!V1084</f>
        <v>0.13500000000000009</v>
      </c>
      <c r="W1083" s="5">
        <f>[4]怪物表!W1084</f>
        <v>0.13500000000000009</v>
      </c>
      <c r="X1083" s="5">
        <f>[4]怪物表!X1084</f>
        <v>0.8100000000000005</v>
      </c>
    </row>
    <row r="1084" spans="2:24" ht="14.25" x14ac:dyDescent="0.2">
      <c r="B1084" s="1" t="s">
        <v>2754</v>
      </c>
      <c r="C1084" s="4">
        <v>92</v>
      </c>
      <c r="D1084" s="5" t="str">
        <f>[4]怪物表!D1085</f>
        <v>雷系</v>
      </c>
      <c r="E1084" s="5" t="str">
        <f>[4]怪物表!E1085</f>
        <v>电击</v>
      </c>
      <c r="F1084" s="5">
        <f>[4]怪物表!F1085</f>
        <v>0</v>
      </c>
      <c r="G1084" s="5">
        <f>[4]怪物表!G1085</f>
        <v>1956</v>
      </c>
      <c r="H1084" s="5">
        <f>[4]怪物表!H1085</f>
        <v>344</v>
      </c>
      <c r="I1084" s="5">
        <f>[4]怪物表!I1085</f>
        <v>999</v>
      </c>
      <c r="J1084" s="5">
        <f>[4]怪物表!J1085</f>
        <v>429</v>
      </c>
      <c r="K1084" s="5">
        <f>[4]怪物表!K1085</f>
        <v>1081</v>
      </c>
      <c r="L1084" s="5">
        <f>[4]怪物表!L1085</f>
        <v>0</v>
      </c>
      <c r="M1084" s="5">
        <f>[4]怪物表!M1085</f>
        <v>692</v>
      </c>
      <c r="N1084" s="5">
        <f>[4]怪物表!N1085</f>
        <v>0</v>
      </c>
      <c r="O1084" s="5">
        <f>[4]怪物表!O1085</f>
        <v>3.016</v>
      </c>
      <c r="P1084" s="5">
        <f>[4]怪物表!P1085</f>
        <v>0.1</v>
      </c>
      <c r="Q1084" s="5">
        <f>[4]怪物表!Q1085</f>
        <v>0.2196500000000001</v>
      </c>
      <c r="R1084" s="5">
        <f>[4]怪物表!R1085</f>
        <v>0.45500000000000029</v>
      </c>
      <c r="S1084" s="5">
        <f>[4]怪物表!S1085</f>
        <v>0.13650000000000009</v>
      </c>
      <c r="T1084" s="5">
        <f>[4]怪物表!T1085</f>
        <v>0.13650000000000009</v>
      </c>
      <c r="U1084" s="5">
        <f>[4]怪物表!U1085</f>
        <v>0.13650000000000009</v>
      </c>
      <c r="V1084" s="5">
        <f>[4]怪物表!V1085</f>
        <v>0.13650000000000009</v>
      </c>
      <c r="W1084" s="5">
        <f>[4]怪物表!W1085</f>
        <v>0.13650000000000009</v>
      </c>
      <c r="X1084" s="5">
        <f>[4]怪物表!X1085</f>
        <v>0.81900000000000062</v>
      </c>
    </row>
    <row r="1085" spans="2:24" ht="14.25" x14ac:dyDescent="0.2">
      <c r="B1085" s="1" t="s">
        <v>2755</v>
      </c>
      <c r="C1085" s="4">
        <v>93</v>
      </c>
      <c r="D1085" s="5" t="str">
        <f>[4]怪物表!D1086</f>
        <v>雷系</v>
      </c>
      <c r="E1085" s="5" t="str">
        <f>[4]怪物表!E1086</f>
        <v>电击</v>
      </c>
      <c r="F1085" s="5">
        <f>[4]怪物表!F1086</f>
        <v>0</v>
      </c>
      <c r="G1085" s="5">
        <f>[4]怪物表!G1086</f>
        <v>1986</v>
      </c>
      <c r="H1085" s="5">
        <f>[4]怪物表!H1086</f>
        <v>349</v>
      </c>
      <c r="I1085" s="5">
        <f>[4]怪物表!I1086</f>
        <v>1023</v>
      </c>
      <c r="J1085" s="5">
        <f>[4]怪物表!J1086</f>
        <v>437</v>
      </c>
      <c r="K1085" s="5">
        <f>[4]怪物表!K1086</f>
        <v>1105</v>
      </c>
      <c r="L1085" s="5">
        <f>[4]怪物表!L1086</f>
        <v>0</v>
      </c>
      <c r="M1085" s="5">
        <f>[4]怪物表!M1086</f>
        <v>704</v>
      </c>
      <c r="N1085" s="5">
        <f>[4]怪物表!N1086</f>
        <v>0</v>
      </c>
      <c r="O1085" s="5">
        <f>[4]怪物表!O1086</f>
        <v>3.0389999999999997</v>
      </c>
      <c r="P1085" s="5">
        <f>[4]怪物表!P1086</f>
        <v>0.1</v>
      </c>
      <c r="Q1085" s="5">
        <f>[4]怪物表!Q1086</f>
        <v>0.22080000000000008</v>
      </c>
      <c r="R1085" s="5">
        <f>[4]怪物表!R1086</f>
        <v>0.4600000000000003</v>
      </c>
      <c r="S1085" s="5">
        <f>[4]怪物表!S1086</f>
        <v>0.13800000000000009</v>
      </c>
      <c r="T1085" s="5">
        <f>[4]怪物表!T1086</f>
        <v>0.13800000000000009</v>
      </c>
      <c r="U1085" s="5">
        <f>[4]怪物表!U1086</f>
        <v>0.13800000000000009</v>
      </c>
      <c r="V1085" s="5">
        <f>[4]怪物表!V1086</f>
        <v>0.13800000000000009</v>
      </c>
      <c r="W1085" s="5">
        <f>[4]怪物表!W1086</f>
        <v>0.13800000000000009</v>
      </c>
      <c r="X1085" s="5">
        <f>[4]怪物表!X1086</f>
        <v>0.82800000000000051</v>
      </c>
    </row>
    <row r="1086" spans="2:24" ht="14.25" x14ac:dyDescent="0.2">
      <c r="B1086" s="1" t="s">
        <v>2756</v>
      </c>
      <c r="C1086" s="4">
        <v>94</v>
      </c>
      <c r="D1086" s="5" t="str">
        <f>[4]怪物表!D1087</f>
        <v>雷系</v>
      </c>
      <c r="E1086" s="5" t="str">
        <f>[4]怪物表!E1087</f>
        <v>电击</v>
      </c>
      <c r="F1086" s="5">
        <f>[4]怪物表!F1087</f>
        <v>0</v>
      </c>
      <c r="G1086" s="5">
        <f>[4]怪物表!G1087</f>
        <v>2017</v>
      </c>
      <c r="H1086" s="5">
        <f>[4]怪物表!H1087</f>
        <v>354</v>
      </c>
      <c r="I1086" s="5">
        <f>[4]怪物表!I1087</f>
        <v>1045</v>
      </c>
      <c r="J1086" s="5">
        <f>[4]怪物表!J1087</f>
        <v>444</v>
      </c>
      <c r="K1086" s="5">
        <f>[4]怪物表!K1087</f>
        <v>1130</v>
      </c>
      <c r="L1086" s="5">
        <f>[4]怪物表!L1087</f>
        <v>0</v>
      </c>
      <c r="M1086" s="5">
        <f>[4]怪物表!M1087</f>
        <v>716</v>
      </c>
      <c r="N1086" s="5">
        <f>[4]怪物表!N1087</f>
        <v>0</v>
      </c>
      <c r="O1086" s="5">
        <f>[4]怪物表!O1087</f>
        <v>3.0619999999999998</v>
      </c>
      <c r="P1086" s="5">
        <f>[4]怪物表!P1087</f>
        <v>0.1</v>
      </c>
      <c r="Q1086" s="5">
        <f>[4]怪物表!Q1087</f>
        <v>0.22195000000000009</v>
      </c>
      <c r="R1086" s="5">
        <f>[4]怪物表!R1087</f>
        <v>0.4650000000000003</v>
      </c>
      <c r="S1086" s="5">
        <f>[4]怪物表!S1087</f>
        <v>0.1395000000000001</v>
      </c>
      <c r="T1086" s="5">
        <f>[4]怪物表!T1087</f>
        <v>0.1395000000000001</v>
      </c>
      <c r="U1086" s="5">
        <f>[4]怪物表!U1087</f>
        <v>0.1395000000000001</v>
      </c>
      <c r="V1086" s="5">
        <f>[4]怪物表!V1087</f>
        <v>0.1395000000000001</v>
      </c>
      <c r="W1086" s="5">
        <f>[4]怪物表!W1087</f>
        <v>0.1395000000000001</v>
      </c>
      <c r="X1086" s="5">
        <f>[4]怪物表!X1087</f>
        <v>0.83700000000000063</v>
      </c>
    </row>
    <row r="1087" spans="2:24" ht="14.25" x14ac:dyDescent="0.2">
      <c r="B1087" s="1" t="s">
        <v>2757</v>
      </c>
      <c r="C1087" s="4">
        <v>95</v>
      </c>
      <c r="D1087" s="5" t="str">
        <f>[4]怪物表!D1088</f>
        <v>雷系</v>
      </c>
      <c r="E1087" s="5" t="str">
        <f>[4]怪物表!E1088</f>
        <v>电击</v>
      </c>
      <c r="F1087" s="5">
        <f>[4]怪物表!F1088</f>
        <v>0</v>
      </c>
      <c r="G1087" s="5">
        <f>[4]怪物表!G1088</f>
        <v>2046</v>
      </c>
      <c r="H1087" s="5">
        <f>[4]怪物表!H1088</f>
        <v>359</v>
      </c>
      <c r="I1087" s="5">
        <f>[4]怪物表!I1088</f>
        <v>1070</v>
      </c>
      <c r="J1087" s="5">
        <f>[4]怪物表!J1088</f>
        <v>452</v>
      </c>
      <c r="K1087" s="5">
        <f>[4]怪物表!K1088</f>
        <v>1156</v>
      </c>
      <c r="L1087" s="5">
        <f>[4]怪物表!L1088</f>
        <v>0</v>
      </c>
      <c r="M1087" s="5">
        <f>[4]怪物表!M1088</f>
        <v>728</v>
      </c>
      <c r="N1087" s="5">
        <f>[4]怪物表!N1088</f>
        <v>0</v>
      </c>
      <c r="O1087" s="5">
        <f>[4]怪物表!O1088</f>
        <v>3.0849999999999995</v>
      </c>
      <c r="P1087" s="5">
        <f>[4]怪物表!P1088</f>
        <v>0.1</v>
      </c>
      <c r="Q1087" s="5">
        <f>[4]怪物表!Q1088</f>
        <v>0.22310000000000008</v>
      </c>
      <c r="R1087" s="5">
        <f>[4]怪物表!R1088</f>
        <v>0.47000000000000031</v>
      </c>
      <c r="S1087" s="5">
        <f>[4]怪物表!S1088</f>
        <v>0.1410000000000001</v>
      </c>
      <c r="T1087" s="5">
        <f>[4]怪物表!T1088</f>
        <v>0.1410000000000001</v>
      </c>
      <c r="U1087" s="5">
        <f>[4]怪物表!U1088</f>
        <v>0.1410000000000001</v>
      </c>
      <c r="V1087" s="5">
        <f>[4]怪物表!V1088</f>
        <v>0.1410000000000001</v>
      </c>
      <c r="W1087" s="5">
        <f>[4]怪物表!W1088</f>
        <v>0.1410000000000001</v>
      </c>
      <c r="X1087" s="5">
        <f>[4]怪物表!X1088</f>
        <v>0.84600000000000053</v>
      </c>
    </row>
    <row r="1088" spans="2:24" ht="14.25" x14ac:dyDescent="0.2">
      <c r="B1088" s="1" t="s">
        <v>2758</v>
      </c>
      <c r="C1088" s="4">
        <v>96</v>
      </c>
      <c r="D1088" s="5" t="str">
        <f>[4]怪物表!D1089</f>
        <v>雷系</v>
      </c>
      <c r="E1088" s="5" t="str">
        <f>[4]怪物表!E1089</f>
        <v>电击</v>
      </c>
      <c r="F1088" s="5">
        <f>[4]怪物表!F1089</f>
        <v>0</v>
      </c>
      <c r="G1088" s="5">
        <f>[4]怪物表!G1089</f>
        <v>2077</v>
      </c>
      <c r="H1088" s="5">
        <f>[4]怪物表!H1089</f>
        <v>364</v>
      </c>
      <c r="I1088" s="5">
        <f>[4]怪物表!I1089</f>
        <v>1094</v>
      </c>
      <c r="J1088" s="5">
        <f>[4]怪物表!J1089</f>
        <v>459</v>
      </c>
      <c r="K1088" s="5">
        <f>[4]怪物表!K1089</f>
        <v>1182</v>
      </c>
      <c r="L1088" s="5">
        <f>[4]怪物表!L1089</f>
        <v>0</v>
      </c>
      <c r="M1088" s="5">
        <f>[4]怪物表!M1089</f>
        <v>740</v>
      </c>
      <c r="N1088" s="5">
        <f>[4]怪物表!N1089</f>
        <v>0</v>
      </c>
      <c r="O1088" s="5">
        <f>[4]怪物表!O1089</f>
        <v>3.1079999999999997</v>
      </c>
      <c r="P1088" s="5">
        <f>[4]怪物表!P1089</f>
        <v>0.1</v>
      </c>
      <c r="Q1088" s="5">
        <f>[4]怪物表!Q1089</f>
        <v>0.22425000000000009</v>
      </c>
      <c r="R1088" s="5">
        <f>[4]怪物表!R1089</f>
        <v>0.47500000000000031</v>
      </c>
      <c r="S1088" s="5">
        <f>[4]怪物表!S1089</f>
        <v>0.1425000000000001</v>
      </c>
      <c r="T1088" s="5">
        <f>[4]怪物表!T1089</f>
        <v>0.1425000000000001</v>
      </c>
      <c r="U1088" s="5">
        <f>[4]怪物表!U1089</f>
        <v>0.1425000000000001</v>
      </c>
      <c r="V1088" s="5">
        <f>[4]怪物表!V1089</f>
        <v>0.1425000000000001</v>
      </c>
      <c r="W1088" s="5">
        <f>[4]怪物表!W1089</f>
        <v>0.1425000000000001</v>
      </c>
      <c r="X1088" s="5">
        <f>[4]怪物表!X1089</f>
        <v>0.85500000000000065</v>
      </c>
    </row>
    <row r="1089" spans="2:24" ht="14.25" x14ac:dyDescent="0.2">
      <c r="B1089" s="1" t="s">
        <v>2759</v>
      </c>
      <c r="C1089" s="4">
        <v>97</v>
      </c>
      <c r="D1089" s="5" t="str">
        <f>[4]怪物表!D1090</f>
        <v>雷系</v>
      </c>
      <c r="E1089" s="5" t="str">
        <f>[4]怪物表!E1090</f>
        <v>电击</v>
      </c>
      <c r="F1089" s="5">
        <f>[4]怪物表!F1090</f>
        <v>0</v>
      </c>
      <c r="G1089" s="5">
        <f>[4]怪物表!G1090</f>
        <v>2107</v>
      </c>
      <c r="H1089" s="5">
        <f>[4]怪物表!H1090</f>
        <v>369</v>
      </c>
      <c r="I1089" s="5">
        <f>[4]怪物表!I1090</f>
        <v>1118</v>
      </c>
      <c r="J1089" s="5">
        <f>[4]怪物表!J1090</f>
        <v>468</v>
      </c>
      <c r="K1089" s="5">
        <f>[4]怪物表!K1090</f>
        <v>1208</v>
      </c>
      <c r="L1089" s="5">
        <f>[4]怪物表!L1090</f>
        <v>0</v>
      </c>
      <c r="M1089" s="5">
        <f>[4]怪物表!M1090</f>
        <v>752</v>
      </c>
      <c r="N1089" s="5">
        <f>[4]怪物表!N1090</f>
        <v>0</v>
      </c>
      <c r="O1089" s="5">
        <f>[4]怪物表!O1090</f>
        <v>3.1309999999999998</v>
      </c>
      <c r="P1089" s="5">
        <f>[4]怪物表!P1090</f>
        <v>0.1</v>
      </c>
      <c r="Q1089" s="5">
        <f>[4]怪物表!Q1090</f>
        <v>0.2254000000000001</v>
      </c>
      <c r="R1089" s="5">
        <f>[4]怪物表!R1090</f>
        <v>0.48000000000000032</v>
      </c>
      <c r="S1089" s="5">
        <f>[4]怪物表!S1090</f>
        <v>0.1440000000000001</v>
      </c>
      <c r="T1089" s="5">
        <f>[4]怪物表!T1090</f>
        <v>0.1440000000000001</v>
      </c>
      <c r="U1089" s="5">
        <f>[4]怪物表!U1090</f>
        <v>0.1440000000000001</v>
      </c>
      <c r="V1089" s="5">
        <f>[4]怪物表!V1090</f>
        <v>0.1440000000000001</v>
      </c>
      <c r="W1089" s="5">
        <f>[4]怪物表!W1090</f>
        <v>0.1440000000000001</v>
      </c>
      <c r="X1089" s="5">
        <f>[4]怪物表!X1090</f>
        <v>0.86400000000000055</v>
      </c>
    </row>
    <row r="1090" spans="2:24" ht="14.25" x14ac:dyDescent="0.2">
      <c r="B1090" s="1" t="s">
        <v>2760</v>
      </c>
      <c r="C1090" s="4">
        <v>98</v>
      </c>
      <c r="D1090" s="5" t="str">
        <f>[4]怪物表!D1091</f>
        <v>雷系</v>
      </c>
      <c r="E1090" s="5" t="str">
        <f>[4]怪物表!E1091</f>
        <v>电击</v>
      </c>
      <c r="F1090" s="5">
        <f>[4]怪物表!F1091</f>
        <v>0</v>
      </c>
      <c r="G1090" s="5">
        <f>[4]怪物表!G1091</f>
        <v>2136</v>
      </c>
      <c r="H1090" s="5">
        <f>[4]怪物表!H1091</f>
        <v>374</v>
      </c>
      <c r="I1090" s="5">
        <f>[4]怪物表!I1091</f>
        <v>1143</v>
      </c>
      <c r="J1090" s="5">
        <f>[4]怪物表!J1091</f>
        <v>475</v>
      </c>
      <c r="K1090" s="5">
        <f>[4]怪物表!K1091</f>
        <v>1236</v>
      </c>
      <c r="L1090" s="5">
        <f>[4]怪物表!L1091</f>
        <v>0</v>
      </c>
      <c r="M1090" s="5">
        <f>[4]怪物表!M1091</f>
        <v>764</v>
      </c>
      <c r="N1090" s="5">
        <f>[4]怪物表!N1091</f>
        <v>0</v>
      </c>
      <c r="O1090" s="5">
        <f>[4]怪物表!O1091</f>
        <v>3.1539999999999995</v>
      </c>
      <c r="P1090" s="5">
        <f>[4]怪物表!P1091</f>
        <v>0.1</v>
      </c>
      <c r="Q1090" s="5">
        <f>[4]怪物表!Q1091</f>
        <v>0.22655000000000008</v>
      </c>
      <c r="R1090" s="5">
        <f>[4]怪物表!R1091</f>
        <v>0.48500000000000032</v>
      </c>
      <c r="S1090" s="5">
        <f>[4]怪物表!S1091</f>
        <v>0.1455000000000001</v>
      </c>
      <c r="T1090" s="5">
        <f>[4]怪物表!T1091</f>
        <v>0.1455000000000001</v>
      </c>
      <c r="U1090" s="5">
        <f>[4]怪物表!U1091</f>
        <v>0.1455000000000001</v>
      </c>
      <c r="V1090" s="5">
        <f>[4]怪物表!V1091</f>
        <v>0.1455000000000001</v>
      </c>
      <c r="W1090" s="5">
        <f>[4]怪物表!W1091</f>
        <v>0.1455000000000001</v>
      </c>
      <c r="X1090" s="5">
        <f>[4]怪物表!X1091</f>
        <v>0.87300000000000066</v>
      </c>
    </row>
    <row r="1091" spans="2:24" ht="14.25" x14ac:dyDescent="0.2">
      <c r="B1091" s="1" t="s">
        <v>2761</v>
      </c>
      <c r="C1091" s="4">
        <v>99</v>
      </c>
      <c r="D1091" s="5" t="str">
        <f>[4]怪物表!D1092</f>
        <v>雷系</v>
      </c>
      <c r="E1091" s="5" t="str">
        <f>[4]怪物表!E1092</f>
        <v>电击</v>
      </c>
      <c r="F1091" s="5">
        <f>[4]怪物表!F1092</f>
        <v>0</v>
      </c>
      <c r="G1091" s="5">
        <f>[4]怪物表!G1092</f>
        <v>2166</v>
      </c>
      <c r="H1091" s="5">
        <f>[4]怪物表!H1092</f>
        <v>379</v>
      </c>
      <c r="I1091" s="5">
        <f>[4]怪物表!I1092</f>
        <v>1169</v>
      </c>
      <c r="J1091" s="5">
        <f>[4]怪物表!J1092</f>
        <v>483</v>
      </c>
      <c r="K1091" s="5">
        <f>[4]怪物表!K1092</f>
        <v>1263</v>
      </c>
      <c r="L1091" s="5">
        <f>[4]怪物表!L1092</f>
        <v>0</v>
      </c>
      <c r="M1091" s="5">
        <f>[4]怪物表!M1092</f>
        <v>776</v>
      </c>
      <c r="N1091" s="5">
        <f>[4]怪物表!N1092</f>
        <v>0</v>
      </c>
      <c r="O1091" s="5">
        <f>[4]怪物表!O1092</f>
        <v>3.1769999999999996</v>
      </c>
      <c r="P1091" s="5">
        <f>[4]怪物表!P1092</f>
        <v>0.1</v>
      </c>
      <c r="Q1091" s="5">
        <f>[4]怪物表!Q1092</f>
        <v>0.2277000000000001</v>
      </c>
      <c r="R1091" s="5">
        <f>[4]怪物表!R1092</f>
        <v>0.49000000000000032</v>
      </c>
      <c r="S1091" s="5">
        <f>[4]怪物表!S1092</f>
        <v>0.1470000000000001</v>
      </c>
      <c r="T1091" s="5">
        <f>[4]怪物表!T1092</f>
        <v>0.1470000000000001</v>
      </c>
      <c r="U1091" s="5">
        <f>[4]怪物表!U1092</f>
        <v>0.1470000000000001</v>
      </c>
      <c r="V1091" s="5">
        <f>[4]怪物表!V1092</f>
        <v>0.1470000000000001</v>
      </c>
      <c r="W1091" s="5">
        <f>[4]怪物表!W1092</f>
        <v>0.1470000000000001</v>
      </c>
      <c r="X1091" s="5">
        <f>[4]怪物表!X1092</f>
        <v>0.88200000000000056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F3:J92"/>
  <sheetViews>
    <sheetView workbookViewId="0">
      <selection activeCell="J6" sqref="J6"/>
    </sheetView>
  </sheetViews>
  <sheetFormatPr defaultRowHeight="13.5" x14ac:dyDescent="0.15"/>
  <sheetData>
    <row r="3" spans="6:10" x14ac:dyDescent="0.15">
      <c r="F3" s="19" t="s">
        <v>894</v>
      </c>
      <c r="G3" s="7" t="s">
        <v>893</v>
      </c>
      <c r="H3" s="7">
        <v>1</v>
      </c>
      <c r="I3" s="19" t="s">
        <v>892</v>
      </c>
      <c r="J3">
        <f>COUNTIF(F$3:F3,F3)</f>
        <v>1</v>
      </c>
    </row>
    <row r="4" spans="6:10" x14ac:dyDescent="0.15">
      <c r="F4" s="19" t="s">
        <v>894</v>
      </c>
      <c r="G4" s="7" t="s">
        <v>893</v>
      </c>
      <c r="H4" s="7">
        <v>2</v>
      </c>
      <c r="I4" s="19" t="s">
        <v>892</v>
      </c>
      <c r="J4">
        <f>COUNTIF(F$3:F4,F4)</f>
        <v>2</v>
      </c>
    </row>
    <row r="5" spans="6:10" x14ac:dyDescent="0.15">
      <c r="F5" s="19" t="s">
        <v>902</v>
      </c>
      <c r="G5" s="7" t="s">
        <v>901</v>
      </c>
      <c r="H5" s="7">
        <v>3</v>
      </c>
      <c r="I5" s="19" t="s">
        <v>892</v>
      </c>
      <c r="J5">
        <f>COUNTIF(F$3:F5,F5)</f>
        <v>1</v>
      </c>
    </row>
    <row r="6" spans="6:10" x14ac:dyDescent="0.15">
      <c r="F6" s="19" t="s">
        <v>927</v>
      </c>
      <c r="G6" s="7" t="s">
        <v>926</v>
      </c>
      <c r="H6" s="7">
        <v>4</v>
      </c>
      <c r="I6" s="19" t="s">
        <v>892</v>
      </c>
      <c r="J6">
        <f>COUNTIF(F$3:F6,F6)</f>
        <v>1</v>
      </c>
    </row>
    <row r="7" spans="6:10" x14ac:dyDescent="0.15">
      <c r="F7" s="19" t="s">
        <v>929</v>
      </c>
      <c r="G7" s="7" t="s">
        <v>928</v>
      </c>
      <c r="H7" s="7">
        <v>4</v>
      </c>
      <c r="I7" s="19" t="s">
        <v>892</v>
      </c>
      <c r="J7">
        <f>COUNTIF(F$3:F7,F7)</f>
        <v>1</v>
      </c>
    </row>
    <row r="8" spans="6:10" x14ac:dyDescent="0.15">
      <c r="F8" s="19" t="s">
        <v>957</v>
      </c>
      <c r="G8" s="7" t="s">
        <v>930</v>
      </c>
      <c r="H8" s="7">
        <v>5</v>
      </c>
      <c r="I8" s="7" t="s">
        <v>1163</v>
      </c>
      <c r="J8">
        <f>COUNTIF(F$3:F8,F8)</f>
        <v>1</v>
      </c>
    </row>
    <row r="9" spans="6:10" x14ac:dyDescent="0.15">
      <c r="F9" s="19" t="s">
        <v>959</v>
      </c>
      <c r="G9" s="7" t="s">
        <v>931</v>
      </c>
      <c r="H9" s="7">
        <v>6</v>
      </c>
      <c r="I9" s="7" t="s">
        <v>1163</v>
      </c>
      <c r="J9">
        <f>COUNTIF(F$3:F9,F9)</f>
        <v>1</v>
      </c>
    </row>
    <row r="10" spans="6:10" x14ac:dyDescent="0.15">
      <c r="F10" s="19" t="s">
        <v>933</v>
      </c>
      <c r="G10" s="7" t="s">
        <v>930</v>
      </c>
      <c r="H10" s="7">
        <v>7</v>
      </c>
      <c r="I10" s="7" t="s">
        <v>1163</v>
      </c>
      <c r="J10">
        <f>COUNTIF(F$3:F10,F10)</f>
        <v>1</v>
      </c>
    </row>
    <row r="11" spans="6:10" x14ac:dyDescent="0.15">
      <c r="F11" s="19" t="s">
        <v>957</v>
      </c>
      <c r="G11" s="7" t="s">
        <v>931</v>
      </c>
      <c r="H11" s="7">
        <v>8</v>
      </c>
      <c r="I11" s="7" t="s">
        <v>1163</v>
      </c>
      <c r="J11">
        <f>COUNTIF(F$3:F11,F11)</f>
        <v>2</v>
      </c>
    </row>
    <row r="12" spans="6:10" x14ac:dyDescent="0.15">
      <c r="F12" s="19" t="s">
        <v>958</v>
      </c>
      <c r="G12" s="7" t="s">
        <v>932</v>
      </c>
      <c r="H12" s="7">
        <v>9</v>
      </c>
      <c r="I12" s="7" t="s">
        <v>1163</v>
      </c>
      <c r="J12">
        <f>COUNTIF(F$3:F12,F12)</f>
        <v>2</v>
      </c>
    </row>
    <row r="13" spans="6:10" x14ac:dyDescent="0.15">
      <c r="F13" s="19" t="s">
        <v>935</v>
      </c>
      <c r="G13" s="7" t="s">
        <v>934</v>
      </c>
      <c r="H13" s="7">
        <v>9</v>
      </c>
      <c r="I13" s="7" t="s">
        <v>1153</v>
      </c>
      <c r="J13">
        <f>COUNTIF(F$3:F13,F13)</f>
        <v>1</v>
      </c>
    </row>
    <row r="14" spans="6:10" x14ac:dyDescent="0.15">
      <c r="F14" s="19" t="s">
        <v>935</v>
      </c>
      <c r="G14" s="7" t="s">
        <v>934</v>
      </c>
      <c r="H14" s="7">
        <v>10</v>
      </c>
      <c r="I14" s="7" t="s">
        <v>1153</v>
      </c>
      <c r="J14">
        <f>COUNTIF(F$3:F14,F14)</f>
        <v>2</v>
      </c>
    </row>
    <row r="15" spans="6:10" x14ac:dyDescent="0.15">
      <c r="F15" s="19" t="s">
        <v>937</v>
      </c>
      <c r="G15" s="7" t="s">
        <v>936</v>
      </c>
      <c r="H15" s="7">
        <v>11</v>
      </c>
      <c r="I15" s="7" t="s">
        <v>1153</v>
      </c>
      <c r="J15">
        <f>COUNTIF(F$3:F15,F15)</f>
        <v>1</v>
      </c>
    </row>
    <row r="16" spans="6:10" x14ac:dyDescent="0.15">
      <c r="F16" s="19" t="s">
        <v>937</v>
      </c>
      <c r="G16" s="7" t="s">
        <v>936</v>
      </c>
      <c r="H16" s="7">
        <v>12</v>
      </c>
      <c r="I16" s="7" t="s">
        <v>1153</v>
      </c>
      <c r="J16">
        <f>COUNTIF(F$3:F16,F16)</f>
        <v>2</v>
      </c>
    </row>
    <row r="17" spans="6:10" x14ac:dyDescent="0.15">
      <c r="F17" s="19" t="s">
        <v>939</v>
      </c>
      <c r="G17" s="7" t="s">
        <v>938</v>
      </c>
      <c r="H17" s="7">
        <v>12</v>
      </c>
      <c r="I17" s="7" t="s">
        <v>1153</v>
      </c>
      <c r="J17">
        <f>COUNTIF(F$3:F17,F17)</f>
        <v>1</v>
      </c>
    </row>
    <row r="18" spans="6:10" x14ac:dyDescent="0.15">
      <c r="F18" s="19" t="s">
        <v>941</v>
      </c>
      <c r="G18" s="7" t="s">
        <v>940</v>
      </c>
      <c r="H18" s="7">
        <v>13</v>
      </c>
      <c r="I18" s="7" t="s">
        <v>1170</v>
      </c>
      <c r="J18">
        <f>COUNTIF(F$3:F18,F18)</f>
        <v>1</v>
      </c>
    </row>
    <row r="19" spans="6:10" x14ac:dyDescent="0.15">
      <c r="F19" s="19" t="s">
        <v>941</v>
      </c>
      <c r="G19" s="7" t="s">
        <v>940</v>
      </c>
      <c r="H19" s="7">
        <v>14</v>
      </c>
      <c r="I19" s="7" t="s">
        <v>1170</v>
      </c>
      <c r="J19">
        <f>COUNTIF(F$3:F19,F19)</f>
        <v>2</v>
      </c>
    </row>
    <row r="20" spans="6:10" x14ac:dyDescent="0.15">
      <c r="F20" s="19" t="s">
        <v>943</v>
      </c>
      <c r="G20" s="7" t="s">
        <v>942</v>
      </c>
      <c r="H20" s="7">
        <v>15</v>
      </c>
      <c r="I20" s="7" t="s">
        <v>1170</v>
      </c>
      <c r="J20">
        <f>COUNTIF(F$3:F20,F20)</f>
        <v>1</v>
      </c>
    </row>
    <row r="21" spans="6:10" x14ac:dyDescent="0.15">
      <c r="F21" s="19" t="s">
        <v>943</v>
      </c>
      <c r="G21" s="7" t="s">
        <v>942</v>
      </c>
      <c r="H21" s="7">
        <v>15</v>
      </c>
      <c r="I21" s="7" t="s">
        <v>1170</v>
      </c>
      <c r="J21">
        <f>COUNTIF(F$3:F21,F21)</f>
        <v>2</v>
      </c>
    </row>
    <row r="22" spans="6:10" x14ac:dyDescent="0.15">
      <c r="F22" s="19" t="s">
        <v>943</v>
      </c>
      <c r="G22" s="7" t="s">
        <v>942</v>
      </c>
      <c r="H22" s="7">
        <v>16</v>
      </c>
      <c r="I22" s="7" t="s">
        <v>1170</v>
      </c>
      <c r="J22">
        <f>COUNTIF(F$3:F22,F22)</f>
        <v>3</v>
      </c>
    </row>
    <row r="23" spans="6:10" x14ac:dyDescent="0.15">
      <c r="F23" s="19" t="s">
        <v>945</v>
      </c>
      <c r="G23" s="7" t="s">
        <v>944</v>
      </c>
      <c r="H23" s="7">
        <v>17</v>
      </c>
      <c r="I23" s="7" t="s">
        <v>1173</v>
      </c>
      <c r="J23">
        <f>COUNTIF(F$3:F23,F23)</f>
        <v>1</v>
      </c>
    </row>
    <row r="24" spans="6:10" x14ac:dyDescent="0.15">
      <c r="F24" s="19" t="s">
        <v>945</v>
      </c>
      <c r="G24" s="7" t="s">
        <v>944</v>
      </c>
      <c r="H24" s="7">
        <v>18</v>
      </c>
      <c r="I24" s="7" t="s">
        <v>1173</v>
      </c>
      <c r="J24">
        <f>COUNTIF(F$3:F24,F24)</f>
        <v>2</v>
      </c>
    </row>
    <row r="25" spans="6:10" x14ac:dyDescent="0.15">
      <c r="F25" s="19" t="s">
        <v>947</v>
      </c>
      <c r="G25" s="7" t="s">
        <v>946</v>
      </c>
      <c r="H25" s="7">
        <v>18</v>
      </c>
      <c r="I25" s="7" t="s">
        <v>1173</v>
      </c>
      <c r="J25">
        <f>COUNTIF(F$3:F25,F25)</f>
        <v>1</v>
      </c>
    </row>
    <row r="26" spans="6:10" x14ac:dyDescent="0.15">
      <c r="F26" s="19" t="s">
        <v>947</v>
      </c>
      <c r="G26" s="7" t="s">
        <v>946</v>
      </c>
      <c r="H26" s="7">
        <v>19</v>
      </c>
      <c r="I26" s="7" t="s">
        <v>1173</v>
      </c>
      <c r="J26">
        <f>COUNTIF(F$3:F26,F26)</f>
        <v>2</v>
      </c>
    </row>
    <row r="27" spans="6:10" x14ac:dyDescent="0.15">
      <c r="F27" s="19" t="s">
        <v>947</v>
      </c>
      <c r="G27" s="7" t="s">
        <v>946</v>
      </c>
      <c r="H27" s="7">
        <v>20</v>
      </c>
      <c r="I27" s="7" t="s">
        <v>1173</v>
      </c>
      <c r="J27">
        <f>COUNTIF(F$3:F27,F27)</f>
        <v>3</v>
      </c>
    </row>
    <row r="28" spans="6:10" x14ac:dyDescent="0.15">
      <c r="F28" s="19" t="s">
        <v>949</v>
      </c>
      <c r="G28" s="7" t="s">
        <v>948</v>
      </c>
      <c r="H28" s="7">
        <v>21</v>
      </c>
      <c r="I28" s="7" t="s">
        <v>1163</v>
      </c>
      <c r="J28">
        <f>COUNTIF(F$3:F28,F28)</f>
        <v>1</v>
      </c>
    </row>
    <row r="29" spans="6:10" x14ac:dyDescent="0.15">
      <c r="F29" s="19" t="s">
        <v>949</v>
      </c>
      <c r="G29" s="7" t="s">
        <v>950</v>
      </c>
      <c r="H29" s="7">
        <v>21</v>
      </c>
      <c r="I29" s="7" t="s">
        <v>1163</v>
      </c>
      <c r="J29">
        <f>COUNTIF(F$3:F29,F29)</f>
        <v>2</v>
      </c>
    </row>
    <row r="30" spans="6:10" x14ac:dyDescent="0.15">
      <c r="F30" s="19" t="s">
        <v>949</v>
      </c>
      <c r="G30" s="7" t="s">
        <v>951</v>
      </c>
      <c r="H30" s="7">
        <v>22</v>
      </c>
      <c r="I30" s="7" t="s">
        <v>1163</v>
      </c>
      <c r="J30">
        <f>COUNTIF(F$3:F30,F30)</f>
        <v>3</v>
      </c>
    </row>
    <row r="31" spans="6:10" x14ac:dyDescent="0.15">
      <c r="F31" s="19" t="s">
        <v>949</v>
      </c>
      <c r="G31" s="7" t="s">
        <v>952</v>
      </c>
      <c r="H31" s="7">
        <v>23</v>
      </c>
      <c r="I31" s="7" t="s">
        <v>1163</v>
      </c>
      <c r="J31">
        <f>COUNTIF(F$3:F31,F31)</f>
        <v>4</v>
      </c>
    </row>
    <row r="32" spans="6:10" x14ac:dyDescent="0.15">
      <c r="F32" s="19" t="s">
        <v>949</v>
      </c>
      <c r="G32" s="7" t="s">
        <v>953</v>
      </c>
      <c r="H32" s="7">
        <v>24</v>
      </c>
      <c r="I32" s="7" t="s">
        <v>1163</v>
      </c>
      <c r="J32">
        <f>COUNTIF(F$3:F32,F32)</f>
        <v>5</v>
      </c>
    </row>
    <row r="33" spans="6:10" x14ac:dyDescent="0.15">
      <c r="F33" s="19" t="s">
        <v>954</v>
      </c>
      <c r="G33" s="7" t="s">
        <v>950</v>
      </c>
      <c r="H33" s="7">
        <v>24</v>
      </c>
      <c r="I33" s="7" t="s">
        <v>1177</v>
      </c>
      <c r="J33">
        <f>COUNTIF(F$3:F33,F33)</f>
        <v>1</v>
      </c>
    </row>
    <row r="34" spans="6:10" x14ac:dyDescent="0.15">
      <c r="F34" s="19" t="s">
        <v>954</v>
      </c>
      <c r="G34" s="7" t="s">
        <v>950</v>
      </c>
      <c r="H34" s="7">
        <v>25</v>
      </c>
      <c r="I34" s="7" t="s">
        <v>1177</v>
      </c>
      <c r="J34">
        <f>COUNTIF(F$3:F34,F34)</f>
        <v>2</v>
      </c>
    </row>
    <row r="35" spans="6:10" x14ac:dyDescent="0.15">
      <c r="F35" s="19" t="s">
        <v>956</v>
      </c>
      <c r="G35" s="7" t="s">
        <v>955</v>
      </c>
      <c r="H35" s="7">
        <v>26</v>
      </c>
      <c r="I35" s="7" t="s">
        <v>1177</v>
      </c>
      <c r="J35">
        <f>COUNTIF(F$3:F35,F35)</f>
        <v>1</v>
      </c>
    </row>
    <row r="36" spans="6:10" x14ac:dyDescent="0.15">
      <c r="F36" s="19" t="s">
        <v>956</v>
      </c>
      <c r="G36" s="7" t="s">
        <v>955</v>
      </c>
      <c r="H36" s="7">
        <v>27</v>
      </c>
      <c r="I36" s="7" t="s">
        <v>1177</v>
      </c>
      <c r="J36">
        <f>COUNTIF(F$3:F36,F36)</f>
        <v>2</v>
      </c>
    </row>
    <row r="37" spans="6:10" x14ac:dyDescent="0.15">
      <c r="F37" s="19" t="s">
        <v>961</v>
      </c>
      <c r="G37" s="7" t="s">
        <v>960</v>
      </c>
      <c r="H37" s="7">
        <v>27</v>
      </c>
      <c r="I37" s="7" t="s">
        <v>1177</v>
      </c>
      <c r="J37">
        <f>COUNTIF(F$3:F37,F37)</f>
        <v>1</v>
      </c>
    </row>
    <row r="38" spans="6:10" x14ac:dyDescent="0.15">
      <c r="F38" s="19" t="s">
        <v>962</v>
      </c>
      <c r="G38" s="7" t="s">
        <v>960</v>
      </c>
      <c r="H38" s="7">
        <v>28</v>
      </c>
      <c r="I38" s="7" t="s">
        <v>1181</v>
      </c>
      <c r="J38">
        <f>COUNTIF(F$3:F38,F38)</f>
        <v>1</v>
      </c>
    </row>
    <row r="39" spans="6:10" x14ac:dyDescent="0.15">
      <c r="F39" s="19" t="s">
        <v>962</v>
      </c>
      <c r="G39" s="7" t="s">
        <v>960</v>
      </c>
      <c r="H39" s="7">
        <v>29</v>
      </c>
      <c r="I39" s="7" t="s">
        <v>1181</v>
      </c>
      <c r="J39">
        <f>COUNTIF(F$3:F39,F39)</f>
        <v>2</v>
      </c>
    </row>
    <row r="40" spans="6:10" x14ac:dyDescent="0.15">
      <c r="F40" s="19" t="s">
        <v>962</v>
      </c>
      <c r="G40" s="7" t="s">
        <v>960</v>
      </c>
      <c r="H40" s="7">
        <v>29</v>
      </c>
      <c r="I40" s="7" t="s">
        <v>1181</v>
      </c>
      <c r="J40">
        <f>COUNTIF(F$3:F40,F40)</f>
        <v>3</v>
      </c>
    </row>
    <row r="41" spans="6:10" x14ac:dyDescent="0.15">
      <c r="F41" s="19" t="s">
        <v>962</v>
      </c>
      <c r="G41" s="7" t="s">
        <v>960</v>
      </c>
      <c r="H41" s="7">
        <v>30</v>
      </c>
      <c r="I41" s="7" t="s">
        <v>1181</v>
      </c>
      <c r="J41">
        <f>COUNTIF(F$3:F41,F41)</f>
        <v>4</v>
      </c>
    </row>
    <row r="42" spans="6:10" x14ac:dyDescent="0.15">
      <c r="F42" s="19" t="s">
        <v>964</v>
      </c>
      <c r="G42" s="7" t="s">
        <v>963</v>
      </c>
      <c r="H42" s="7">
        <v>31</v>
      </c>
      <c r="I42" s="7" t="s">
        <v>1181</v>
      </c>
      <c r="J42">
        <f>COUNTIF(F$3:F42,F42)</f>
        <v>1</v>
      </c>
    </row>
    <row r="43" spans="6:10" x14ac:dyDescent="0.15">
      <c r="F43" s="19" t="s">
        <v>966</v>
      </c>
      <c r="G43" s="7" t="s">
        <v>965</v>
      </c>
      <c r="H43" s="7">
        <v>32</v>
      </c>
      <c r="I43" s="7" t="s">
        <v>1184</v>
      </c>
      <c r="J43">
        <f>COUNTIF(F$3:F43,F43)</f>
        <v>1</v>
      </c>
    </row>
    <row r="44" spans="6:10" x14ac:dyDescent="0.15">
      <c r="F44" s="19" t="s">
        <v>966</v>
      </c>
      <c r="G44" s="7" t="s">
        <v>965</v>
      </c>
      <c r="H44" s="7">
        <v>32</v>
      </c>
      <c r="I44" s="7" t="s">
        <v>1184</v>
      </c>
      <c r="J44">
        <f>COUNTIF(F$3:F44,F44)</f>
        <v>2</v>
      </c>
    </row>
    <row r="45" spans="6:10" x14ac:dyDescent="0.15">
      <c r="F45" s="19" t="s">
        <v>968</v>
      </c>
      <c r="G45" s="7" t="s">
        <v>967</v>
      </c>
      <c r="H45" s="7">
        <v>33</v>
      </c>
      <c r="I45" s="7" t="s">
        <v>1184</v>
      </c>
      <c r="J45">
        <f>COUNTIF(F$3:F45,F45)</f>
        <v>1</v>
      </c>
    </row>
    <row r="46" spans="6:10" x14ac:dyDescent="0.15">
      <c r="F46" s="19" t="s">
        <v>968</v>
      </c>
      <c r="G46" s="7" t="s">
        <v>967</v>
      </c>
      <c r="H46" s="7">
        <v>34</v>
      </c>
      <c r="I46" s="7" t="s">
        <v>1184</v>
      </c>
      <c r="J46">
        <f>COUNTIF(F$3:F46,F46)</f>
        <v>2</v>
      </c>
    </row>
    <row r="47" spans="6:10" x14ac:dyDescent="0.15">
      <c r="F47" s="19" t="s">
        <v>968</v>
      </c>
      <c r="G47" s="7" t="s">
        <v>967</v>
      </c>
      <c r="H47" s="7">
        <v>34</v>
      </c>
      <c r="I47" s="7" t="s">
        <v>1184</v>
      </c>
      <c r="J47">
        <f>COUNTIF(F$3:F47,F47)</f>
        <v>3</v>
      </c>
    </row>
    <row r="48" spans="6:10" x14ac:dyDescent="0.15">
      <c r="F48" s="19" t="s">
        <v>970</v>
      </c>
      <c r="G48" s="7" t="s">
        <v>969</v>
      </c>
      <c r="H48" s="7">
        <v>35</v>
      </c>
      <c r="I48" s="7" t="s">
        <v>1187</v>
      </c>
      <c r="J48">
        <f>COUNTIF(F$3:F48,F48)</f>
        <v>1</v>
      </c>
    </row>
    <row r="49" spans="6:10" x14ac:dyDescent="0.15">
      <c r="F49" s="19" t="s">
        <v>970</v>
      </c>
      <c r="G49" s="7" t="s">
        <v>969</v>
      </c>
      <c r="H49" s="7">
        <v>36</v>
      </c>
      <c r="I49" s="7" t="s">
        <v>1187</v>
      </c>
      <c r="J49">
        <f>COUNTIF(F$3:F49,F49)</f>
        <v>2</v>
      </c>
    </row>
    <row r="50" spans="6:10" x14ac:dyDescent="0.15">
      <c r="F50" s="7" t="s">
        <v>971</v>
      </c>
      <c r="G50" s="7" t="s">
        <v>951</v>
      </c>
      <c r="H50" s="7">
        <v>37</v>
      </c>
      <c r="I50" s="7" t="s">
        <v>1187</v>
      </c>
      <c r="J50">
        <f>COUNTIF(F$3:F50,F50)</f>
        <v>1</v>
      </c>
    </row>
    <row r="51" spans="6:10" x14ac:dyDescent="0.15">
      <c r="F51" s="7" t="s">
        <v>972</v>
      </c>
      <c r="G51" s="7" t="s">
        <v>951</v>
      </c>
      <c r="H51" s="7">
        <v>37</v>
      </c>
      <c r="I51" s="7" t="s">
        <v>1187</v>
      </c>
      <c r="J51">
        <f>COUNTIF(F$3:F51,F51)</f>
        <v>2</v>
      </c>
    </row>
    <row r="52" spans="6:10" x14ac:dyDescent="0.15">
      <c r="F52" s="19" t="s">
        <v>973</v>
      </c>
      <c r="G52" s="7" t="s">
        <v>969</v>
      </c>
      <c r="H52" s="7">
        <v>38</v>
      </c>
      <c r="I52" s="7" t="s">
        <v>1187</v>
      </c>
      <c r="J52">
        <f>COUNTIF(F$3:F52,F52)</f>
        <v>1</v>
      </c>
    </row>
    <row r="53" spans="6:10" x14ac:dyDescent="0.15">
      <c r="F53" s="19" t="s">
        <v>975</v>
      </c>
      <c r="G53" s="7" t="s">
        <v>974</v>
      </c>
      <c r="H53" s="7">
        <v>39</v>
      </c>
      <c r="I53" s="7" t="s">
        <v>1173</v>
      </c>
      <c r="J53">
        <f>COUNTIF(F$3:F53,F53)</f>
        <v>1</v>
      </c>
    </row>
    <row r="54" spans="6:10" x14ac:dyDescent="0.15">
      <c r="F54" s="19" t="s">
        <v>977</v>
      </c>
      <c r="G54" s="7" t="s">
        <v>976</v>
      </c>
      <c r="H54" s="7">
        <v>39</v>
      </c>
      <c r="I54" s="7" t="s">
        <v>1173</v>
      </c>
      <c r="J54">
        <f>COUNTIF(F$3:F54,F54)</f>
        <v>1</v>
      </c>
    </row>
    <row r="55" spans="6:10" x14ac:dyDescent="0.15">
      <c r="F55" s="19" t="s">
        <v>979</v>
      </c>
      <c r="G55" s="7" t="s">
        <v>978</v>
      </c>
      <c r="H55" s="7">
        <v>40</v>
      </c>
      <c r="I55" s="7" t="s">
        <v>1173</v>
      </c>
      <c r="J55">
        <f>COUNTIF(F$3:F55,F55)</f>
        <v>1</v>
      </c>
    </row>
    <row r="56" spans="6:10" x14ac:dyDescent="0.15">
      <c r="F56" s="19" t="s">
        <v>981</v>
      </c>
      <c r="G56" s="7" t="s">
        <v>980</v>
      </c>
      <c r="H56" s="7">
        <v>41</v>
      </c>
      <c r="I56" s="7" t="s">
        <v>1173</v>
      </c>
      <c r="J56">
        <f>COUNTIF(F$3:F56,F56)</f>
        <v>1</v>
      </c>
    </row>
    <row r="57" spans="6:10" x14ac:dyDescent="0.15">
      <c r="F57" s="19" t="s">
        <v>979</v>
      </c>
      <c r="G57" s="7" t="s">
        <v>978</v>
      </c>
      <c r="H57" s="7">
        <v>42</v>
      </c>
      <c r="I57" s="7" t="s">
        <v>1173</v>
      </c>
      <c r="J57">
        <f>COUNTIF(F$3:F57,F57)</f>
        <v>2</v>
      </c>
    </row>
    <row r="58" spans="6:10" x14ac:dyDescent="0.15">
      <c r="F58" s="19" t="s">
        <v>983</v>
      </c>
      <c r="G58" s="7" t="s">
        <v>982</v>
      </c>
      <c r="H58" s="7">
        <v>42</v>
      </c>
      <c r="I58" s="7" t="s">
        <v>1195</v>
      </c>
      <c r="J58">
        <f>COUNTIF(F$3:F58,F58)</f>
        <v>1</v>
      </c>
    </row>
    <row r="59" spans="6:10" x14ac:dyDescent="0.15">
      <c r="F59" s="19" t="s">
        <v>983</v>
      </c>
      <c r="G59" s="7" t="s">
        <v>982</v>
      </c>
      <c r="H59" s="7">
        <v>43</v>
      </c>
      <c r="I59" s="7" t="s">
        <v>1195</v>
      </c>
      <c r="J59">
        <f>COUNTIF(F$3:F59,F59)</f>
        <v>2</v>
      </c>
    </row>
    <row r="60" spans="6:10" x14ac:dyDescent="0.15">
      <c r="F60" s="19" t="s">
        <v>984</v>
      </c>
      <c r="G60" s="7" t="s">
        <v>985</v>
      </c>
      <c r="H60" s="7">
        <v>44</v>
      </c>
      <c r="I60" s="7" t="s">
        <v>1195</v>
      </c>
      <c r="J60">
        <f>COUNTIF(F$3:F60,F60)</f>
        <v>1</v>
      </c>
    </row>
    <row r="61" spans="6:10" x14ac:dyDescent="0.15">
      <c r="F61" s="19" t="s">
        <v>984</v>
      </c>
      <c r="G61" s="7" t="s">
        <v>985</v>
      </c>
      <c r="H61" s="7">
        <v>44</v>
      </c>
      <c r="I61" s="7" t="s">
        <v>1195</v>
      </c>
      <c r="J61">
        <f>COUNTIF(F$3:F61,F61)</f>
        <v>2</v>
      </c>
    </row>
    <row r="62" spans="6:10" x14ac:dyDescent="0.15">
      <c r="F62" s="19" t="s">
        <v>984</v>
      </c>
      <c r="G62" s="7" t="s">
        <v>985</v>
      </c>
      <c r="H62" s="7">
        <v>45</v>
      </c>
      <c r="I62" s="7" t="s">
        <v>1195</v>
      </c>
      <c r="J62">
        <f>COUNTIF(F$3:F62,F62)</f>
        <v>3</v>
      </c>
    </row>
    <row r="63" spans="6:10" x14ac:dyDescent="0.15">
      <c r="F63" s="19" t="s">
        <v>989</v>
      </c>
      <c r="G63" s="7" t="s">
        <v>988</v>
      </c>
      <c r="H63" s="7">
        <v>46</v>
      </c>
      <c r="I63" s="7" t="s">
        <v>1153</v>
      </c>
      <c r="J63">
        <f>COUNTIF(F$3:F63,F63)</f>
        <v>1</v>
      </c>
    </row>
    <row r="64" spans="6:10" x14ac:dyDescent="0.15">
      <c r="F64" s="19" t="s">
        <v>989</v>
      </c>
      <c r="G64" s="7" t="s">
        <v>993</v>
      </c>
      <c r="H64" s="7">
        <v>46</v>
      </c>
      <c r="I64" s="7" t="s">
        <v>1173</v>
      </c>
      <c r="J64">
        <f>COUNTIF(F$3:F64,F64)</f>
        <v>2</v>
      </c>
    </row>
    <row r="65" spans="6:10" x14ac:dyDescent="0.15">
      <c r="F65" s="19" t="s">
        <v>989</v>
      </c>
      <c r="G65" s="7" t="s">
        <v>992</v>
      </c>
      <c r="H65" s="7">
        <v>47</v>
      </c>
      <c r="I65" s="7" t="s">
        <v>1184</v>
      </c>
      <c r="J65">
        <f>COUNTIF(F$3:F65,F65)</f>
        <v>3</v>
      </c>
    </row>
    <row r="66" spans="6:10" x14ac:dyDescent="0.15">
      <c r="F66" s="19" t="s">
        <v>989</v>
      </c>
      <c r="G66" s="7" t="s">
        <v>993</v>
      </c>
      <c r="H66" s="7">
        <v>48</v>
      </c>
      <c r="I66" s="7" t="s">
        <v>1173</v>
      </c>
      <c r="J66">
        <f>COUNTIF(F$3:F66,F66)</f>
        <v>4</v>
      </c>
    </row>
    <row r="67" spans="6:10" x14ac:dyDescent="0.15">
      <c r="F67" s="19" t="s">
        <v>989</v>
      </c>
      <c r="G67" s="7" t="s">
        <v>988</v>
      </c>
      <c r="H67" s="7">
        <v>49</v>
      </c>
      <c r="I67" s="7" t="s">
        <v>1153</v>
      </c>
      <c r="J67">
        <f>COUNTIF(F$3:F67,F67)</f>
        <v>5</v>
      </c>
    </row>
    <row r="68" spans="6:10" x14ac:dyDescent="0.15">
      <c r="F68" s="19" t="s">
        <v>995</v>
      </c>
      <c r="G68" s="7" t="s">
        <v>994</v>
      </c>
      <c r="H68" s="7">
        <v>49</v>
      </c>
      <c r="I68" s="7" t="s">
        <v>1199</v>
      </c>
      <c r="J68">
        <f>COUNTIF(F$3:F68,F68)</f>
        <v>1</v>
      </c>
    </row>
    <row r="69" spans="6:10" x14ac:dyDescent="0.15">
      <c r="F69" s="19" t="s">
        <v>995</v>
      </c>
      <c r="G69" s="7" t="s">
        <v>994</v>
      </c>
      <c r="H69" s="7">
        <v>50</v>
      </c>
      <c r="I69" s="7" t="s">
        <v>1199</v>
      </c>
      <c r="J69">
        <f>COUNTIF(F$3:F69,F69)</f>
        <v>2</v>
      </c>
    </row>
    <row r="70" spans="6:10" x14ac:dyDescent="0.15">
      <c r="F70" s="19" t="s">
        <v>987</v>
      </c>
      <c r="G70" s="7" t="s">
        <v>986</v>
      </c>
      <c r="H70" s="7">
        <v>51</v>
      </c>
      <c r="I70" s="7" t="s">
        <v>1184</v>
      </c>
      <c r="J70">
        <f>COUNTIF(F$3:F70,F70)</f>
        <v>1</v>
      </c>
    </row>
    <row r="71" spans="6:10" x14ac:dyDescent="0.15">
      <c r="F71" s="19" t="s">
        <v>987</v>
      </c>
      <c r="G71" s="7" t="s">
        <v>986</v>
      </c>
      <c r="H71" s="7">
        <v>51</v>
      </c>
      <c r="I71" s="7" t="s">
        <v>1184</v>
      </c>
      <c r="J71">
        <f>COUNTIF(F$3:F71,F71)</f>
        <v>2</v>
      </c>
    </row>
    <row r="72" spans="6:10" x14ac:dyDescent="0.15">
      <c r="F72" s="19" t="s">
        <v>997</v>
      </c>
      <c r="G72" s="7" t="s">
        <v>996</v>
      </c>
      <c r="H72" s="7">
        <v>52</v>
      </c>
      <c r="I72" s="7" t="s">
        <v>1184</v>
      </c>
      <c r="J72">
        <f>COUNTIF(F$3:F72,F72)</f>
        <v>1</v>
      </c>
    </row>
    <row r="73" spans="6:10" x14ac:dyDescent="0.15">
      <c r="F73" s="19" t="s">
        <v>999</v>
      </c>
      <c r="G73" s="7" t="s">
        <v>998</v>
      </c>
      <c r="H73" s="7">
        <v>53</v>
      </c>
      <c r="I73" s="7" t="s">
        <v>1177</v>
      </c>
      <c r="J73">
        <f>COUNTIF(F$3:F73,F73)</f>
        <v>1</v>
      </c>
    </row>
    <row r="74" spans="6:10" x14ac:dyDescent="0.15">
      <c r="F74" s="19" t="s">
        <v>1001</v>
      </c>
      <c r="G74" s="7" t="s">
        <v>1000</v>
      </c>
      <c r="H74" s="7">
        <v>53</v>
      </c>
      <c r="I74" s="7" t="s">
        <v>1177</v>
      </c>
      <c r="J74">
        <f>COUNTIF(F$3:F74,F74)</f>
        <v>1</v>
      </c>
    </row>
    <row r="75" spans="6:10" x14ac:dyDescent="0.15">
      <c r="F75" s="19" t="s">
        <v>1002</v>
      </c>
      <c r="G75" s="7" t="s">
        <v>950</v>
      </c>
      <c r="H75" s="7">
        <v>54</v>
      </c>
      <c r="I75" s="7" t="s">
        <v>1177</v>
      </c>
      <c r="J75">
        <f>COUNTIF(F$3:F75,F75)</f>
        <v>1</v>
      </c>
    </row>
    <row r="76" spans="6:10" x14ac:dyDescent="0.15">
      <c r="F76" s="19" t="s">
        <v>1001</v>
      </c>
      <c r="G76" s="7" t="s">
        <v>1000</v>
      </c>
      <c r="H76" s="7">
        <v>55</v>
      </c>
      <c r="I76" s="7" t="s">
        <v>1177</v>
      </c>
      <c r="J76">
        <f>COUNTIF(F$3:F76,F76)</f>
        <v>2</v>
      </c>
    </row>
    <row r="77" spans="6:10" x14ac:dyDescent="0.15">
      <c r="F77" s="19" t="s">
        <v>1002</v>
      </c>
      <c r="G77" s="7" t="s">
        <v>950</v>
      </c>
      <c r="H77" s="7">
        <v>55</v>
      </c>
      <c r="I77" s="7" t="s">
        <v>1177</v>
      </c>
      <c r="J77">
        <f>COUNTIF(F$3:F77,F77)</f>
        <v>2</v>
      </c>
    </row>
    <row r="78" spans="6:10" x14ac:dyDescent="0.15">
      <c r="F78" s="19" t="s">
        <v>1003</v>
      </c>
      <c r="G78" s="7" t="s">
        <v>948</v>
      </c>
      <c r="H78" s="7">
        <v>56</v>
      </c>
      <c r="I78" s="7" t="s">
        <v>1195</v>
      </c>
      <c r="J78">
        <f>COUNTIF(F$3:F78,F78)</f>
        <v>1</v>
      </c>
    </row>
    <row r="79" spans="6:10" x14ac:dyDescent="0.15">
      <c r="F79" s="19" t="s">
        <v>1005</v>
      </c>
      <c r="G79" s="7" t="s">
        <v>1004</v>
      </c>
      <c r="H79" s="7">
        <v>57</v>
      </c>
      <c r="I79" s="7" t="s">
        <v>1195</v>
      </c>
      <c r="J79">
        <f>COUNTIF(F$3:F79,F79)</f>
        <v>1</v>
      </c>
    </row>
    <row r="80" spans="6:10" x14ac:dyDescent="0.15">
      <c r="F80" s="19" t="s">
        <v>1003</v>
      </c>
      <c r="G80" s="7" t="s">
        <v>948</v>
      </c>
      <c r="H80" s="7">
        <v>57</v>
      </c>
      <c r="I80" s="7" t="s">
        <v>1195</v>
      </c>
      <c r="J80">
        <f>COUNTIF(F$3:F80,F80)</f>
        <v>2</v>
      </c>
    </row>
    <row r="81" spans="6:10" x14ac:dyDescent="0.15">
      <c r="F81" s="19" t="s">
        <v>1005</v>
      </c>
      <c r="G81" s="7" t="s">
        <v>1004</v>
      </c>
      <c r="H81" s="7">
        <v>58</v>
      </c>
      <c r="I81" s="7" t="s">
        <v>1195</v>
      </c>
      <c r="J81">
        <f>COUNTIF(F$3:F81,F81)</f>
        <v>2</v>
      </c>
    </row>
    <row r="82" spans="6:10" x14ac:dyDescent="0.15">
      <c r="F82" s="19" t="s">
        <v>1007</v>
      </c>
      <c r="G82" s="7" t="s">
        <v>1006</v>
      </c>
      <c r="H82" s="7">
        <v>59</v>
      </c>
      <c r="I82" s="7" t="s">
        <v>1195</v>
      </c>
      <c r="J82">
        <f>COUNTIF(F$3:F82,F82)</f>
        <v>1</v>
      </c>
    </row>
    <row r="83" spans="6:10" x14ac:dyDescent="0.15">
      <c r="F83" s="19" t="s">
        <v>1009</v>
      </c>
      <c r="G83" s="7" t="s">
        <v>1008</v>
      </c>
      <c r="H83" s="7">
        <v>60</v>
      </c>
      <c r="I83" s="7" t="s">
        <v>1163</v>
      </c>
      <c r="J83">
        <f>COUNTIF(F$3:F83,F83)</f>
        <v>1</v>
      </c>
    </row>
    <row r="84" spans="6:10" x14ac:dyDescent="0.15">
      <c r="F84" s="19" t="s">
        <v>1011</v>
      </c>
      <c r="G84" s="7" t="s">
        <v>1010</v>
      </c>
      <c r="H84" s="7">
        <v>60</v>
      </c>
      <c r="I84" s="7" t="s">
        <v>1163</v>
      </c>
      <c r="J84">
        <f>COUNTIF(F$3:F84,F84)</f>
        <v>1</v>
      </c>
    </row>
    <row r="85" spans="6:10" x14ac:dyDescent="0.15">
      <c r="F85" s="19" t="s">
        <v>1013</v>
      </c>
      <c r="G85" s="7" t="s">
        <v>1012</v>
      </c>
      <c r="H85" s="7">
        <v>61</v>
      </c>
      <c r="I85" s="7" t="s">
        <v>1158</v>
      </c>
      <c r="J85">
        <f>COUNTIF(F$3:F85,F85)</f>
        <v>1</v>
      </c>
    </row>
    <row r="86" spans="6:10" x14ac:dyDescent="0.15">
      <c r="F86" s="19" t="s">
        <v>1014</v>
      </c>
      <c r="G86" s="7" t="s">
        <v>928</v>
      </c>
      <c r="H86" s="7">
        <v>62</v>
      </c>
      <c r="I86" s="7" t="s">
        <v>1158</v>
      </c>
      <c r="J86">
        <f>COUNTIF(F$3:F86,F86)</f>
        <v>1</v>
      </c>
    </row>
    <row r="87" spans="6:10" x14ac:dyDescent="0.15">
      <c r="F87" s="19" t="s">
        <v>1016</v>
      </c>
      <c r="G87" s="7" t="s">
        <v>1015</v>
      </c>
      <c r="H87" s="7">
        <v>62</v>
      </c>
      <c r="I87" s="7" t="s">
        <v>1158</v>
      </c>
      <c r="J87">
        <f>COUNTIF(F$3:F87,F87)</f>
        <v>1</v>
      </c>
    </row>
    <row r="88" spans="6:10" x14ac:dyDescent="0.15">
      <c r="F88" s="19" t="s">
        <v>1018</v>
      </c>
      <c r="G88" s="7" t="s">
        <v>1017</v>
      </c>
      <c r="H88" s="7">
        <v>63</v>
      </c>
      <c r="I88" s="7" t="s">
        <v>1173</v>
      </c>
      <c r="J88">
        <f>COUNTIF(F$3:F88,F88)</f>
        <v>1</v>
      </c>
    </row>
    <row r="89" spans="6:10" x14ac:dyDescent="0.15">
      <c r="F89" s="19" t="s">
        <v>979</v>
      </c>
      <c r="G89" s="7" t="s">
        <v>978</v>
      </c>
      <c r="H89" s="7">
        <v>64</v>
      </c>
      <c r="I89" s="7" t="s">
        <v>1173</v>
      </c>
      <c r="J89">
        <f>COUNTIF(F$3:F89,F89)</f>
        <v>3</v>
      </c>
    </row>
    <row r="90" spans="6:10" x14ac:dyDescent="0.15">
      <c r="F90" s="19" t="s">
        <v>1020</v>
      </c>
      <c r="G90" s="7" t="s">
        <v>1019</v>
      </c>
      <c r="H90" s="7">
        <v>64</v>
      </c>
      <c r="I90" s="7" t="s">
        <v>1173</v>
      </c>
      <c r="J90">
        <f>COUNTIF(F$3:F90,F90)</f>
        <v>1</v>
      </c>
    </row>
    <row r="91" spans="6:10" x14ac:dyDescent="0.15">
      <c r="F91" s="19" t="s">
        <v>1018</v>
      </c>
      <c r="G91" s="7" t="s">
        <v>1017</v>
      </c>
      <c r="H91" s="7">
        <v>65</v>
      </c>
      <c r="I91" s="7" t="s">
        <v>1173</v>
      </c>
      <c r="J91">
        <f>COUNTIF(F$3:F91,F91)</f>
        <v>2</v>
      </c>
    </row>
    <row r="92" spans="6:10" x14ac:dyDescent="0.15">
      <c r="F92" s="29" t="s">
        <v>1020</v>
      </c>
      <c r="G92" s="28" t="s">
        <v>1019</v>
      </c>
      <c r="H92" s="28">
        <v>66</v>
      </c>
      <c r="I92" s="28" t="s">
        <v>1173</v>
      </c>
      <c r="J92">
        <f>COUNTIF(F$3:F92,F92)</f>
        <v>2</v>
      </c>
    </row>
  </sheetData>
  <autoFilter ref="F3:J92"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R141"/>
  <sheetViews>
    <sheetView topLeftCell="A118" workbookViewId="0">
      <selection activeCell="K137" sqref="K137"/>
    </sheetView>
  </sheetViews>
  <sheetFormatPr defaultRowHeight="13.5" x14ac:dyDescent="0.15"/>
  <sheetData>
    <row r="1" spans="3:18" x14ac:dyDescent="0.15">
      <c r="C1" t="s">
        <v>1905</v>
      </c>
      <c r="F1" t="s">
        <v>1907</v>
      </c>
      <c r="J1" t="s">
        <v>1908</v>
      </c>
      <c r="O1" t="s">
        <v>2881</v>
      </c>
      <c r="P1" t="s">
        <v>2879</v>
      </c>
      <c r="Q1" t="s">
        <v>3009</v>
      </c>
      <c r="R1" t="s">
        <v>2880</v>
      </c>
    </row>
    <row r="2" spans="3:18" ht="14.25" x14ac:dyDescent="0.2">
      <c r="C2" s="8">
        <v>51001</v>
      </c>
      <c r="D2" s="8">
        <v>10</v>
      </c>
      <c r="F2" s="1">
        <v>50119</v>
      </c>
      <c r="G2" s="4">
        <v>1.5</v>
      </c>
      <c r="J2" s="7">
        <v>101</v>
      </c>
      <c r="K2" s="7">
        <v>1</v>
      </c>
      <c r="N2" s="68">
        <v>101</v>
      </c>
      <c r="O2" s="69">
        <f t="shared" ref="O2:O33" si="0">VLOOKUP(P2&amp;Q2&amp;R2,weaponID,2,FALSE)</f>
        <v>200136</v>
      </c>
      <c r="P2">
        <v>2</v>
      </c>
      <c r="Q2" s="70">
        <v>1</v>
      </c>
      <c r="R2">
        <v>1</v>
      </c>
    </row>
    <row r="3" spans="3:18" ht="14.25" x14ac:dyDescent="0.2">
      <c r="C3" s="8">
        <f>C2+1</f>
        <v>51002</v>
      </c>
      <c r="D3" s="8">
        <f>D2+2</f>
        <v>12</v>
      </c>
      <c r="F3" s="1">
        <v>50145</v>
      </c>
      <c r="G3" s="4">
        <v>1.5</v>
      </c>
      <c r="J3" s="7">
        <v>102</v>
      </c>
      <c r="K3" s="7">
        <v>2</v>
      </c>
      <c r="N3" s="68">
        <v>102</v>
      </c>
      <c r="O3" s="69">
        <f t="shared" si="0"/>
        <v>200145</v>
      </c>
      <c r="P3">
        <v>2</v>
      </c>
      <c r="Q3" s="70">
        <v>2</v>
      </c>
      <c r="R3">
        <v>1</v>
      </c>
    </row>
    <row r="4" spans="3:18" ht="14.25" x14ac:dyDescent="0.2">
      <c r="C4" s="8">
        <f t="shared" ref="C4:C67" si="1">C3+1</f>
        <v>51003</v>
      </c>
      <c r="D4" s="8">
        <f t="shared" ref="D4:D67" si="2">D3+2</f>
        <v>14</v>
      </c>
      <c r="F4" s="1">
        <v>50157</v>
      </c>
      <c r="G4" s="4">
        <v>1.5</v>
      </c>
      <c r="J4" s="7">
        <v>103</v>
      </c>
      <c r="K4" s="7">
        <v>3</v>
      </c>
      <c r="N4" s="68">
        <v>103</v>
      </c>
      <c r="O4" s="69">
        <f t="shared" si="0"/>
        <v>200154</v>
      </c>
      <c r="P4">
        <v>2</v>
      </c>
      <c r="Q4" s="70">
        <v>3</v>
      </c>
      <c r="R4">
        <v>1</v>
      </c>
    </row>
    <row r="5" spans="3:18" ht="14.25" x14ac:dyDescent="0.2">
      <c r="C5" s="8">
        <f t="shared" si="1"/>
        <v>51004</v>
      </c>
      <c r="D5" s="8">
        <f t="shared" si="2"/>
        <v>16</v>
      </c>
      <c r="F5" s="1">
        <v>50078</v>
      </c>
      <c r="G5" s="4">
        <v>6</v>
      </c>
      <c r="J5" s="7">
        <v>104</v>
      </c>
      <c r="K5" s="7">
        <v>4</v>
      </c>
      <c r="N5" s="68">
        <v>104</v>
      </c>
      <c r="O5" s="69">
        <f t="shared" si="0"/>
        <v>200163</v>
      </c>
      <c r="P5">
        <v>2</v>
      </c>
      <c r="Q5" s="70">
        <v>4</v>
      </c>
      <c r="R5">
        <v>1</v>
      </c>
    </row>
    <row r="6" spans="3:18" ht="14.25" x14ac:dyDescent="0.2">
      <c r="C6" s="8">
        <f t="shared" si="1"/>
        <v>51005</v>
      </c>
      <c r="D6" s="8">
        <f t="shared" si="2"/>
        <v>18</v>
      </c>
      <c r="F6" s="1">
        <v>50079</v>
      </c>
      <c r="G6" s="4">
        <v>6</v>
      </c>
      <c r="J6" s="7">
        <v>105</v>
      </c>
      <c r="K6" s="7">
        <v>4</v>
      </c>
      <c r="N6" s="68">
        <v>105</v>
      </c>
      <c r="O6" s="69">
        <f t="shared" si="0"/>
        <v>200172</v>
      </c>
      <c r="P6">
        <v>2</v>
      </c>
      <c r="Q6" s="70">
        <v>5</v>
      </c>
      <c r="R6">
        <v>1</v>
      </c>
    </row>
    <row r="7" spans="3:18" ht="14.25" x14ac:dyDescent="0.2">
      <c r="C7" s="8">
        <f t="shared" si="1"/>
        <v>51006</v>
      </c>
      <c r="D7" s="8">
        <f t="shared" si="2"/>
        <v>20</v>
      </c>
      <c r="F7" s="1">
        <v>50090</v>
      </c>
      <c r="G7" s="4">
        <v>6</v>
      </c>
      <c r="J7" s="7">
        <v>201</v>
      </c>
      <c r="K7" s="7">
        <v>5</v>
      </c>
      <c r="N7" s="68">
        <v>201</v>
      </c>
      <c r="O7" s="69">
        <f t="shared" si="0"/>
        <v>200181</v>
      </c>
      <c r="P7">
        <v>2</v>
      </c>
      <c r="Q7" s="70">
        <v>6</v>
      </c>
      <c r="R7">
        <v>1</v>
      </c>
    </row>
    <row r="8" spans="3:18" ht="14.25" x14ac:dyDescent="0.2">
      <c r="C8" s="8">
        <f t="shared" si="1"/>
        <v>51007</v>
      </c>
      <c r="D8" s="8">
        <f t="shared" si="2"/>
        <v>22</v>
      </c>
      <c r="F8" s="1">
        <v>50091</v>
      </c>
      <c r="G8" s="4">
        <v>6</v>
      </c>
      <c r="J8" s="7">
        <v>202</v>
      </c>
      <c r="K8" s="7">
        <v>6</v>
      </c>
      <c r="N8" s="68">
        <v>202</v>
      </c>
      <c r="O8" s="69">
        <f t="shared" si="0"/>
        <v>200190</v>
      </c>
      <c r="P8">
        <v>2</v>
      </c>
      <c r="Q8" s="70">
        <v>7</v>
      </c>
      <c r="R8">
        <v>1</v>
      </c>
    </row>
    <row r="9" spans="3:18" ht="14.25" x14ac:dyDescent="0.2">
      <c r="C9" s="8">
        <f t="shared" si="1"/>
        <v>51008</v>
      </c>
      <c r="D9" s="8">
        <f t="shared" si="2"/>
        <v>24</v>
      </c>
      <c r="F9" s="1">
        <v>50092</v>
      </c>
      <c r="G9" s="4">
        <v>6</v>
      </c>
      <c r="J9" s="7">
        <v>203</v>
      </c>
      <c r="K9" s="7">
        <v>7</v>
      </c>
      <c r="N9" s="68">
        <v>203</v>
      </c>
      <c r="O9" s="69">
        <f t="shared" si="0"/>
        <v>200199</v>
      </c>
      <c r="P9">
        <v>2</v>
      </c>
      <c r="Q9" s="70">
        <v>8</v>
      </c>
      <c r="R9">
        <v>1</v>
      </c>
    </row>
    <row r="10" spans="3:18" ht="14.25" x14ac:dyDescent="0.2">
      <c r="C10" s="8">
        <f t="shared" si="1"/>
        <v>51009</v>
      </c>
      <c r="D10" s="8">
        <f t="shared" si="2"/>
        <v>26</v>
      </c>
      <c r="F10" s="1">
        <v>50093</v>
      </c>
      <c r="G10" s="4">
        <v>6</v>
      </c>
      <c r="J10" s="7">
        <v>204</v>
      </c>
      <c r="K10" s="7">
        <v>8</v>
      </c>
      <c r="N10" s="68">
        <v>204</v>
      </c>
      <c r="O10" s="69">
        <f t="shared" si="0"/>
        <v>200208</v>
      </c>
      <c r="P10">
        <v>2</v>
      </c>
      <c r="Q10" s="70">
        <v>9</v>
      </c>
      <c r="R10">
        <v>1</v>
      </c>
    </row>
    <row r="11" spans="3:18" ht="14.25" x14ac:dyDescent="0.2">
      <c r="C11" s="8">
        <f t="shared" si="1"/>
        <v>51010</v>
      </c>
      <c r="D11" s="8">
        <f t="shared" si="2"/>
        <v>28</v>
      </c>
      <c r="F11" s="1">
        <v>50094</v>
      </c>
      <c r="G11" s="4">
        <v>6</v>
      </c>
      <c r="J11" s="7">
        <v>205</v>
      </c>
      <c r="K11" s="7">
        <v>9</v>
      </c>
      <c r="N11" s="68">
        <v>205</v>
      </c>
      <c r="O11" s="69">
        <f t="shared" si="0"/>
        <v>200217</v>
      </c>
      <c r="P11">
        <v>2</v>
      </c>
      <c r="Q11" s="70">
        <v>10</v>
      </c>
      <c r="R11">
        <v>1</v>
      </c>
    </row>
    <row r="12" spans="3:18" ht="14.25" x14ac:dyDescent="0.2">
      <c r="C12" s="8">
        <f t="shared" si="1"/>
        <v>51011</v>
      </c>
      <c r="D12" s="8">
        <f t="shared" si="2"/>
        <v>30</v>
      </c>
      <c r="F12" s="1">
        <v>50095</v>
      </c>
      <c r="G12" s="4">
        <v>6</v>
      </c>
      <c r="J12" s="7">
        <v>301</v>
      </c>
      <c r="K12" s="7">
        <v>9</v>
      </c>
      <c r="N12" s="68">
        <v>301</v>
      </c>
      <c r="O12" s="69">
        <f t="shared" si="0"/>
        <v>200226</v>
      </c>
      <c r="P12">
        <v>2</v>
      </c>
      <c r="Q12" s="70">
        <v>11</v>
      </c>
      <c r="R12">
        <v>1</v>
      </c>
    </row>
    <row r="13" spans="3:18" ht="14.25" x14ac:dyDescent="0.2">
      <c r="C13" s="8">
        <f t="shared" si="1"/>
        <v>51012</v>
      </c>
      <c r="D13" s="8">
        <f t="shared" si="2"/>
        <v>32</v>
      </c>
      <c r="F13" s="1">
        <v>50096</v>
      </c>
      <c r="G13" s="4">
        <v>6</v>
      </c>
      <c r="J13" s="7">
        <v>302</v>
      </c>
      <c r="K13" s="7">
        <v>10</v>
      </c>
      <c r="N13" s="68">
        <v>302</v>
      </c>
      <c r="O13" s="69">
        <f t="shared" si="0"/>
        <v>200235</v>
      </c>
      <c r="P13">
        <v>2</v>
      </c>
      <c r="Q13" s="70">
        <v>12</v>
      </c>
      <c r="R13">
        <v>1</v>
      </c>
    </row>
    <row r="14" spans="3:18" ht="14.25" x14ac:dyDescent="0.2">
      <c r="C14" s="8">
        <f t="shared" si="1"/>
        <v>51013</v>
      </c>
      <c r="D14" s="8">
        <f t="shared" si="2"/>
        <v>34</v>
      </c>
      <c r="F14" s="1">
        <v>50135</v>
      </c>
      <c r="G14" s="4">
        <v>6</v>
      </c>
      <c r="J14" s="7">
        <v>303</v>
      </c>
      <c r="K14" s="7">
        <v>11</v>
      </c>
      <c r="N14" s="68">
        <v>303</v>
      </c>
      <c r="O14" s="69">
        <f t="shared" si="0"/>
        <v>200244</v>
      </c>
      <c r="P14">
        <v>2</v>
      </c>
      <c r="Q14" s="70">
        <v>13</v>
      </c>
      <c r="R14">
        <v>1</v>
      </c>
    </row>
    <row r="15" spans="3:18" ht="14.25" x14ac:dyDescent="0.2">
      <c r="C15" s="8">
        <f t="shared" si="1"/>
        <v>51014</v>
      </c>
      <c r="D15" s="8">
        <f t="shared" si="2"/>
        <v>36</v>
      </c>
      <c r="F15" s="1">
        <v>50136</v>
      </c>
      <c r="G15" s="4">
        <v>6</v>
      </c>
      <c r="J15" s="7">
        <v>304</v>
      </c>
      <c r="K15" s="7">
        <v>12</v>
      </c>
      <c r="N15" s="68">
        <v>304</v>
      </c>
      <c r="O15" s="69">
        <f t="shared" si="0"/>
        <v>200253</v>
      </c>
      <c r="P15">
        <v>2</v>
      </c>
      <c r="Q15" s="70">
        <v>14</v>
      </c>
      <c r="R15">
        <v>1</v>
      </c>
    </row>
    <row r="16" spans="3:18" ht="14.25" x14ac:dyDescent="0.2">
      <c r="C16" s="8">
        <f t="shared" si="1"/>
        <v>51015</v>
      </c>
      <c r="D16" s="8">
        <f t="shared" si="2"/>
        <v>38</v>
      </c>
      <c r="F16" s="1">
        <v>50137</v>
      </c>
      <c r="G16" s="4">
        <v>6</v>
      </c>
      <c r="J16" s="7">
        <v>305</v>
      </c>
      <c r="K16" s="7">
        <v>12</v>
      </c>
      <c r="N16" s="68">
        <v>305</v>
      </c>
      <c r="O16" s="69">
        <f t="shared" si="0"/>
        <v>200262</v>
      </c>
      <c r="P16">
        <v>2</v>
      </c>
      <c r="Q16" s="70">
        <v>15</v>
      </c>
      <c r="R16">
        <v>1</v>
      </c>
    </row>
    <row r="17" spans="3:18" ht="14.25" x14ac:dyDescent="0.2">
      <c r="C17" s="8">
        <f t="shared" si="1"/>
        <v>51016</v>
      </c>
      <c r="D17" s="8">
        <f t="shared" si="2"/>
        <v>40</v>
      </c>
      <c r="F17" s="1">
        <v>50138</v>
      </c>
      <c r="G17" s="4">
        <v>6</v>
      </c>
      <c r="J17" s="7">
        <v>401</v>
      </c>
      <c r="K17" s="7">
        <v>13</v>
      </c>
      <c r="N17" s="68">
        <v>401</v>
      </c>
      <c r="O17" s="69">
        <f t="shared" si="0"/>
        <v>200137</v>
      </c>
      <c r="P17">
        <v>2</v>
      </c>
      <c r="Q17" s="70">
        <f>Q2</f>
        <v>1</v>
      </c>
      <c r="R17">
        <f>R2+1</f>
        <v>2</v>
      </c>
    </row>
    <row r="18" spans="3:18" ht="14.25" x14ac:dyDescent="0.2">
      <c r="C18" s="8">
        <f t="shared" si="1"/>
        <v>51017</v>
      </c>
      <c r="D18" s="8">
        <f t="shared" si="2"/>
        <v>42</v>
      </c>
      <c r="F18" s="1">
        <v>50139</v>
      </c>
      <c r="G18" s="4">
        <v>6</v>
      </c>
      <c r="J18" s="7">
        <v>402</v>
      </c>
      <c r="K18" s="7">
        <v>14</v>
      </c>
      <c r="N18" s="68">
        <v>402</v>
      </c>
      <c r="O18" s="69">
        <f t="shared" si="0"/>
        <v>200146</v>
      </c>
      <c r="P18">
        <v>2</v>
      </c>
      <c r="Q18" s="70">
        <f t="shared" ref="Q18:Q81" si="3">Q3</f>
        <v>2</v>
      </c>
      <c r="R18">
        <f t="shared" ref="R18:R81" si="4">R3+1</f>
        <v>2</v>
      </c>
    </row>
    <row r="19" spans="3:18" ht="14.25" x14ac:dyDescent="0.2">
      <c r="C19" s="8">
        <f t="shared" si="1"/>
        <v>51018</v>
      </c>
      <c r="D19" s="8">
        <f t="shared" si="2"/>
        <v>44</v>
      </c>
      <c r="F19" s="1">
        <v>50140</v>
      </c>
      <c r="G19" s="4">
        <v>6</v>
      </c>
      <c r="J19" s="7">
        <v>403</v>
      </c>
      <c r="K19" s="7">
        <v>15</v>
      </c>
      <c r="N19" s="68">
        <v>403</v>
      </c>
      <c r="O19" s="69">
        <f t="shared" si="0"/>
        <v>200155</v>
      </c>
      <c r="P19">
        <v>2</v>
      </c>
      <c r="Q19" s="70">
        <f t="shared" si="3"/>
        <v>3</v>
      </c>
      <c r="R19">
        <f t="shared" si="4"/>
        <v>2</v>
      </c>
    </row>
    <row r="20" spans="3:18" ht="14.25" x14ac:dyDescent="0.2">
      <c r="C20" s="8">
        <f t="shared" si="1"/>
        <v>51019</v>
      </c>
      <c r="D20" s="8">
        <f t="shared" si="2"/>
        <v>46</v>
      </c>
      <c r="F20" s="1">
        <v>50146</v>
      </c>
      <c r="G20" s="4">
        <v>6</v>
      </c>
      <c r="J20" s="7">
        <v>404</v>
      </c>
      <c r="K20" s="7">
        <v>15</v>
      </c>
      <c r="N20" s="68">
        <v>404</v>
      </c>
      <c r="O20" s="69">
        <f t="shared" si="0"/>
        <v>200164</v>
      </c>
      <c r="P20">
        <v>2</v>
      </c>
      <c r="Q20" s="70">
        <f t="shared" si="3"/>
        <v>4</v>
      </c>
      <c r="R20">
        <f t="shared" si="4"/>
        <v>2</v>
      </c>
    </row>
    <row r="21" spans="3:18" ht="14.25" x14ac:dyDescent="0.2">
      <c r="C21" s="8">
        <f t="shared" si="1"/>
        <v>51020</v>
      </c>
      <c r="D21" s="8">
        <f t="shared" si="2"/>
        <v>48</v>
      </c>
      <c r="F21" s="1">
        <v>50147</v>
      </c>
      <c r="G21" s="4">
        <v>6</v>
      </c>
      <c r="J21" s="7">
        <v>405</v>
      </c>
      <c r="K21" s="7">
        <v>16</v>
      </c>
      <c r="N21" s="68">
        <v>405</v>
      </c>
      <c r="O21" s="69">
        <f t="shared" si="0"/>
        <v>200173</v>
      </c>
      <c r="P21">
        <v>2</v>
      </c>
      <c r="Q21" s="70">
        <f t="shared" si="3"/>
        <v>5</v>
      </c>
      <c r="R21">
        <f t="shared" si="4"/>
        <v>2</v>
      </c>
    </row>
    <row r="22" spans="3:18" ht="14.25" x14ac:dyDescent="0.2">
      <c r="C22" s="8">
        <f t="shared" si="1"/>
        <v>51021</v>
      </c>
      <c r="D22" s="8">
        <f t="shared" si="2"/>
        <v>50</v>
      </c>
      <c r="F22" s="1">
        <v>50148</v>
      </c>
      <c r="G22" s="4">
        <v>6</v>
      </c>
      <c r="J22" s="7">
        <v>501</v>
      </c>
      <c r="K22" s="7">
        <v>17</v>
      </c>
      <c r="N22" s="68">
        <v>501</v>
      </c>
      <c r="O22" s="69">
        <f t="shared" si="0"/>
        <v>200182</v>
      </c>
      <c r="P22">
        <v>2</v>
      </c>
      <c r="Q22" s="70">
        <f t="shared" si="3"/>
        <v>6</v>
      </c>
      <c r="R22">
        <f t="shared" si="4"/>
        <v>2</v>
      </c>
    </row>
    <row r="23" spans="3:18" ht="14.25" x14ac:dyDescent="0.2">
      <c r="C23" s="8">
        <f t="shared" si="1"/>
        <v>51022</v>
      </c>
      <c r="D23" s="8">
        <f t="shared" si="2"/>
        <v>52</v>
      </c>
      <c r="F23" s="1">
        <v>50149</v>
      </c>
      <c r="G23" s="4">
        <v>6</v>
      </c>
      <c r="J23" s="7">
        <v>502</v>
      </c>
      <c r="K23" s="7">
        <v>18</v>
      </c>
      <c r="N23" s="68">
        <v>502</v>
      </c>
      <c r="O23" s="69">
        <f t="shared" si="0"/>
        <v>200191</v>
      </c>
      <c r="P23">
        <v>2</v>
      </c>
      <c r="Q23" s="70">
        <f t="shared" si="3"/>
        <v>7</v>
      </c>
      <c r="R23">
        <f t="shared" si="4"/>
        <v>2</v>
      </c>
    </row>
    <row r="24" spans="3:18" ht="14.25" x14ac:dyDescent="0.2">
      <c r="C24" s="8">
        <f t="shared" si="1"/>
        <v>51023</v>
      </c>
      <c r="D24" s="8">
        <f t="shared" si="2"/>
        <v>54</v>
      </c>
      <c r="F24" s="1">
        <v>50150</v>
      </c>
      <c r="G24" s="4">
        <v>6</v>
      </c>
      <c r="J24" s="7">
        <v>503</v>
      </c>
      <c r="K24" s="7">
        <v>18</v>
      </c>
      <c r="N24" s="68">
        <v>503</v>
      </c>
      <c r="O24" s="69">
        <f t="shared" si="0"/>
        <v>200200</v>
      </c>
      <c r="P24">
        <v>2</v>
      </c>
      <c r="Q24" s="70">
        <f t="shared" si="3"/>
        <v>8</v>
      </c>
      <c r="R24">
        <f t="shared" si="4"/>
        <v>2</v>
      </c>
    </row>
    <row r="25" spans="3:18" ht="14.25" x14ac:dyDescent="0.2">
      <c r="C25" s="8">
        <f t="shared" si="1"/>
        <v>51024</v>
      </c>
      <c r="D25" s="8">
        <f t="shared" si="2"/>
        <v>56</v>
      </c>
      <c r="F25" s="1">
        <v>50151</v>
      </c>
      <c r="G25" s="4">
        <v>6</v>
      </c>
      <c r="J25" s="7">
        <v>504</v>
      </c>
      <c r="K25" s="7">
        <v>19</v>
      </c>
      <c r="N25" s="68">
        <v>504</v>
      </c>
      <c r="O25" s="69">
        <f t="shared" si="0"/>
        <v>200209</v>
      </c>
      <c r="P25">
        <v>2</v>
      </c>
      <c r="Q25" s="70">
        <f t="shared" si="3"/>
        <v>9</v>
      </c>
      <c r="R25">
        <f t="shared" si="4"/>
        <v>2</v>
      </c>
    </row>
    <row r="26" spans="3:18" ht="14.25" x14ac:dyDescent="0.2">
      <c r="C26" s="8">
        <f t="shared" si="1"/>
        <v>51025</v>
      </c>
      <c r="D26" s="8">
        <f t="shared" si="2"/>
        <v>58</v>
      </c>
      <c r="F26" s="1">
        <v>50152</v>
      </c>
      <c r="G26" s="4">
        <v>6</v>
      </c>
      <c r="J26" s="7">
        <v>505</v>
      </c>
      <c r="K26" s="7">
        <v>20</v>
      </c>
      <c r="N26" s="68">
        <v>505</v>
      </c>
      <c r="O26" s="69">
        <f t="shared" si="0"/>
        <v>200218</v>
      </c>
      <c r="P26">
        <v>2</v>
      </c>
      <c r="Q26" s="70">
        <f t="shared" si="3"/>
        <v>10</v>
      </c>
      <c r="R26">
        <f t="shared" si="4"/>
        <v>2</v>
      </c>
    </row>
    <row r="27" spans="3:18" ht="14.25" x14ac:dyDescent="0.2">
      <c r="C27" s="8">
        <f t="shared" si="1"/>
        <v>51026</v>
      </c>
      <c r="D27" s="8">
        <f t="shared" si="2"/>
        <v>60</v>
      </c>
      <c r="F27" s="1">
        <v>50097</v>
      </c>
      <c r="G27" s="4">
        <v>13.5</v>
      </c>
      <c r="J27" s="7">
        <v>601</v>
      </c>
      <c r="K27" s="7">
        <v>21</v>
      </c>
      <c r="N27" s="68">
        <v>601</v>
      </c>
      <c r="O27" s="69">
        <f t="shared" si="0"/>
        <v>200227</v>
      </c>
      <c r="P27">
        <v>2</v>
      </c>
      <c r="Q27" s="70">
        <f t="shared" si="3"/>
        <v>11</v>
      </c>
      <c r="R27">
        <f t="shared" si="4"/>
        <v>2</v>
      </c>
    </row>
    <row r="28" spans="3:18" ht="14.25" x14ac:dyDescent="0.2">
      <c r="C28" s="8">
        <f t="shared" si="1"/>
        <v>51027</v>
      </c>
      <c r="D28" s="8">
        <f t="shared" si="2"/>
        <v>62</v>
      </c>
      <c r="F28" s="1">
        <v>50098</v>
      </c>
      <c r="G28" s="4">
        <v>13.5</v>
      </c>
      <c r="J28" s="7">
        <v>602</v>
      </c>
      <c r="K28" s="7">
        <v>21</v>
      </c>
      <c r="N28" s="68">
        <v>602</v>
      </c>
      <c r="O28" s="69">
        <f t="shared" si="0"/>
        <v>200236</v>
      </c>
      <c r="P28">
        <v>2</v>
      </c>
      <c r="Q28" s="70">
        <f t="shared" si="3"/>
        <v>12</v>
      </c>
      <c r="R28">
        <f t="shared" si="4"/>
        <v>2</v>
      </c>
    </row>
    <row r="29" spans="3:18" ht="14.25" x14ac:dyDescent="0.2">
      <c r="C29" s="8">
        <f t="shared" si="1"/>
        <v>51028</v>
      </c>
      <c r="D29" s="8">
        <f t="shared" si="2"/>
        <v>64</v>
      </c>
      <c r="F29" s="1">
        <v>50099</v>
      </c>
      <c r="G29" s="4">
        <v>13.5</v>
      </c>
      <c r="J29" s="7">
        <v>603</v>
      </c>
      <c r="K29" s="7">
        <v>22</v>
      </c>
      <c r="N29" s="68">
        <v>603</v>
      </c>
      <c r="O29" s="69">
        <f t="shared" si="0"/>
        <v>200245</v>
      </c>
      <c r="P29">
        <v>2</v>
      </c>
      <c r="Q29" s="70">
        <f t="shared" si="3"/>
        <v>13</v>
      </c>
      <c r="R29">
        <f t="shared" si="4"/>
        <v>2</v>
      </c>
    </row>
    <row r="30" spans="3:18" ht="14.25" x14ac:dyDescent="0.2">
      <c r="C30" s="8">
        <f t="shared" si="1"/>
        <v>51029</v>
      </c>
      <c r="D30" s="8">
        <f t="shared" si="2"/>
        <v>66</v>
      </c>
      <c r="F30" s="1">
        <v>50100</v>
      </c>
      <c r="G30" s="4">
        <v>13.5</v>
      </c>
      <c r="J30" s="7">
        <v>604</v>
      </c>
      <c r="K30" s="7">
        <v>23</v>
      </c>
      <c r="N30" s="68">
        <v>604</v>
      </c>
      <c r="O30" s="69">
        <f t="shared" si="0"/>
        <v>200254</v>
      </c>
      <c r="P30">
        <v>2</v>
      </c>
      <c r="Q30" s="70">
        <f t="shared" si="3"/>
        <v>14</v>
      </c>
      <c r="R30">
        <f t="shared" si="4"/>
        <v>2</v>
      </c>
    </row>
    <row r="31" spans="3:18" ht="14.25" x14ac:dyDescent="0.2">
      <c r="C31" s="8">
        <f t="shared" si="1"/>
        <v>51030</v>
      </c>
      <c r="D31" s="8">
        <f t="shared" si="2"/>
        <v>68</v>
      </c>
      <c r="F31" s="1">
        <v>50101</v>
      </c>
      <c r="G31" s="4">
        <v>13.5</v>
      </c>
      <c r="J31" s="7">
        <v>605</v>
      </c>
      <c r="K31" s="7">
        <v>24</v>
      </c>
      <c r="N31" s="68">
        <v>605</v>
      </c>
      <c r="O31" s="69">
        <f t="shared" si="0"/>
        <v>200263</v>
      </c>
      <c r="P31">
        <v>2</v>
      </c>
      <c r="Q31" s="70">
        <f t="shared" si="3"/>
        <v>15</v>
      </c>
      <c r="R31">
        <f t="shared" si="4"/>
        <v>2</v>
      </c>
    </row>
    <row r="32" spans="3:18" ht="14.25" x14ac:dyDescent="0.2">
      <c r="C32" s="8">
        <f t="shared" si="1"/>
        <v>51031</v>
      </c>
      <c r="D32" s="8">
        <f t="shared" si="2"/>
        <v>70</v>
      </c>
      <c r="F32" s="1">
        <v>50102</v>
      </c>
      <c r="G32" s="4">
        <v>13.5</v>
      </c>
      <c r="J32" s="7">
        <v>701</v>
      </c>
      <c r="K32" s="7">
        <v>24</v>
      </c>
      <c r="N32" s="68">
        <v>701</v>
      </c>
      <c r="O32" s="69">
        <f t="shared" si="0"/>
        <v>200138</v>
      </c>
      <c r="P32">
        <v>2</v>
      </c>
      <c r="Q32" s="70">
        <f t="shared" si="3"/>
        <v>1</v>
      </c>
      <c r="R32">
        <f t="shared" si="4"/>
        <v>3</v>
      </c>
    </row>
    <row r="33" spans="3:18" ht="14.25" x14ac:dyDescent="0.2">
      <c r="C33" s="8">
        <f t="shared" si="1"/>
        <v>51032</v>
      </c>
      <c r="D33" s="8">
        <f t="shared" si="2"/>
        <v>72</v>
      </c>
      <c r="F33" s="1">
        <v>50103</v>
      </c>
      <c r="G33" s="4">
        <v>13.5</v>
      </c>
      <c r="J33" s="7">
        <v>702</v>
      </c>
      <c r="K33" s="7">
        <v>25</v>
      </c>
      <c r="N33" s="68">
        <v>702</v>
      </c>
      <c r="O33" s="69">
        <f t="shared" si="0"/>
        <v>200147</v>
      </c>
      <c r="P33">
        <v>2</v>
      </c>
      <c r="Q33" s="70">
        <f t="shared" si="3"/>
        <v>2</v>
      </c>
      <c r="R33">
        <f t="shared" si="4"/>
        <v>3</v>
      </c>
    </row>
    <row r="34" spans="3:18" ht="14.25" x14ac:dyDescent="0.2">
      <c r="C34" s="8">
        <f t="shared" si="1"/>
        <v>51033</v>
      </c>
      <c r="D34" s="8">
        <f t="shared" si="2"/>
        <v>74</v>
      </c>
      <c r="F34" s="1">
        <v>50110</v>
      </c>
      <c r="G34" s="4">
        <v>13.5</v>
      </c>
      <c r="J34" s="7">
        <v>703</v>
      </c>
      <c r="K34" s="7">
        <v>26</v>
      </c>
      <c r="N34" s="68">
        <v>703</v>
      </c>
      <c r="O34" s="69">
        <f t="shared" ref="O34:O65" si="5">VLOOKUP(P34&amp;Q34&amp;R34,weaponID,2,FALSE)</f>
        <v>200156</v>
      </c>
      <c r="P34">
        <v>2</v>
      </c>
      <c r="Q34" s="70">
        <f t="shared" si="3"/>
        <v>3</v>
      </c>
      <c r="R34">
        <f t="shared" si="4"/>
        <v>3</v>
      </c>
    </row>
    <row r="35" spans="3:18" ht="14.25" x14ac:dyDescent="0.2">
      <c r="C35" s="8">
        <f t="shared" si="1"/>
        <v>51034</v>
      </c>
      <c r="D35" s="8">
        <f t="shared" si="2"/>
        <v>76</v>
      </c>
      <c r="F35" s="1">
        <v>50111</v>
      </c>
      <c r="G35" s="4">
        <v>13.5</v>
      </c>
      <c r="J35" s="7">
        <v>704</v>
      </c>
      <c r="K35" s="7">
        <v>27</v>
      </c>
      <c r="N35" s="68">
        <v>704</v>
      </c>
      <c r="O35" s="69">
        <f t="shared" si="5"/>
        <v>200165</v>
      </c>
      <c r="P35">
        <v>2</v>
      </c>
      <c r="Q35" s="70">
        <f t="shared" si="3"/>
        <v>4</v>
      </c>
      <c r="R35">
        <f t="shared" si="4"/>
        <v>3</v>
      </c>
    </row>
    <row r="36" spans="3:18" ht="14.25" x14ac:dyDescent="0.2">
      <c r="C36" s="8">
        <f t="shared" si="1"/>
        <v>51035</v>
      </c>
      <c r="D36" s="8">
        <f t="shared" si="2"/>
        <v>78</v>
      </c>
      <c r="F36" s="1">
        <v>50112</v>
      </c>
      <c r="G36" s="4">
        <v>13.5</v>
      </c>
      <c r="J36" s="7">
        <v>705</v>
      </c>
      <c r="K36" s="7">
        <v>27</v>
      </c>
      <c r="N36" s="68">
        <v>705</v>
      </c>
      <c r="O36" s="69">
        <f t="shared" si="5"/>
        <v>200174</v>
      </c>
      <c r="P36">
        <v>2</v>
      </c>
      <c r="Q36" s="70">
        <f t="shared" si="3"/>
        <v>5</v>
      </c>
      <c r="R36">
        <f t="shared" si="4"/>
        <v>3</v>
      </c>
    </row>
    <row r="37" spans="3:18" ht="14.25" x14ac:dyDescent="0.2">
      <c r="C37" s="8">
        <f t="shared" si="1"/>
        <v>51036</v>
      </c>
      <c r="D37" s="8">
        <f t="shared" si="2"/>
        <v>80</v>
      </c>
      <c r="F37" s="1">
        <v>50113</v>
      </c>
      <c r="G37" s="4">
        <v>13.5</v>
      </c>
      <c r="J37" s="7">
        <v>801</v>
      </c>
      <c r="K37" s="7">
        <v>28</v>
      </c>
      <c r="N37" s="68">
        <v>801</v>
      </c>
      <c r="O37" s="69">
        <f t="shared" si="5"/>
        <v>200183</v>
      </c>
      <c r="P37">
        <v>2</v>
      </c>
      <c r="Q37" s="70">
        <f t="shared" si="3"/>
        <v>6</v>
      </c>
      <c r="R37">
        <f t="shared" si="4"/>
        <v>3</v>
      </c>
    </row>
    <row r="38" spans="3:18" ht="14.25" x14ac:dyDescent="0.2">
      <c r="C38" s="8">
        <f t="shared" si="1"/>
        <v>51037</v>
      </c>
      <c r="D38" s="8">
        <f t="shared" si="2"/>
        <v>82</v>
      </c>
      <c r="F38" s="1">
        <v>50114</v>
      </c>
      <c r="G38" s="4">
        <v>13.5</v>
      </c>
      <c r="J38" s="7">
        <v>802</v>
      </c>
      <c r="K38" s="7">
        <v>29</v>
      </c>
      <c r="N38" s="68">
        <v>802</v>
      </c>
      <c r="O38" s="69">
        <f t="shared" si="5"/>
        <v>200192</v>
      </c>
      <c r="P38">
        <v>2</v>
      </c>
      <c r="Q38" s="70">
        <f t="shared" si="3"/>
        <v>7</v>
      </c>
      <c r="R38">
        <f t="shared" si="4"/>
        <v>3</v>
      </c>
    </row>
    <row r="39" spans="3:18" ht="14.25" x14ac:dyDescent="0.2">
      <c r="C39" s="8">
        <f t="shared" si="1"/>
        <v>51038</v>
      </c>
      <c r="D39" s="8">
        <f t="shared" si="2"/>
        <v>84</v>
      </c>
      <c r="F39" s="1">
        <v>50115</v>
      </c>
      <c r="G39" s="4">
        <v>13.5</v>
      </c>
      <c r="J39" s="7">
        <v>803</v>
      </c>
      <c r="K39" s="7">
        <v>29</v>
      </c>
      <c r="N39" s="68">
        <v>803</v>
      </c>
      <c r="O39" s="69">
        <f t="shared" si="5"/>
        <v>200201</v>
      </c>
      <c r="P39">
        <v>2</v>
      </c>
      <c r="Q39" s="70">
        <f t="shared" si="3"/>
        <v>8</v>
      </c>
      <c r="R39">
        <f t="shared" si="4"/>
        <v>3</v>
      </c>
    </row>
    <row r="40" spans="3:18" ht="14.25" x14ac:dyDescent="0.2">
      <c r="C40" s="8">
        <f t="shared" si="1"/>
        <v>51039</v>
      </c>
      <c r="D40" s="8">
        <f t="shared" si="2"/>
        <v>86</v>
      </c>
      <c r="F40" s="1">
        <v>50116</v>
      </c>
      <c r="G40" s="4">
        <v>13.5</v>
      </c>
      <c r="J40" s="7">
        <v>804</v>
      </c>
      <c r="K40" s="7">
        <v>30</v>
      </c>
      <c r="N40" s="68">
        <v>804</v>
      </c>
      <c r="O40" s="69">
        <f t="shared" si="5"/>
        <v>200210</v>
      </c>
      <c r="P40">
        <v>2</v>
      </c>
      <c r="Q40" s="70">
        <f t="shared" si="3"/>
        <v>9</v>
      </c>
      <c r="R40">
        <f t="shared" si="4"/>
        <v>3</v>
      </c>
    </row>
    <row r="41" spans="3:18" ht="14.25" x14ac:dyDescent="0.2">
      <c r="C41" s="8">
        <f t="shared" si="1"/>
        <v>51040</v>
      </c>
      <c r="D41" s="8">
        <f t="shared" si="2"/>
        <v>88</v>
      </c>
      <c r="F41" s="1">
        <v>50117</v>
      </c>
      <c r="G41" s="4">
        <v>13.5</v>
      </c>
      <c r="J41" s="7">
        <v>805</v>
      </c>
      <c r="K41" s="7">
        <v>31</v>
      </c>
      <c r="N41" s="68">
        <v>805</v>
      </c>
      <c r="O41" s="69">
        <f t="shared" si="5"/>
        <v>200219</v>
      </c>
      <c r="P41">
        <v>2</v>
      </c>
      <c r="Q41" s="70">
        <f t="shared" si="3"/>
        <v>10</v>
      </c>
      <c r="R41">
        <f t="shared" si="4"/>
        <v>3</v>
      </c>
    </row>
    <row r="42" spans="3:18" ht="14.25" x14ac:dyDescent="0.2">
      <c r="C42" s="8">
        <f t="shared" si="1"/>
        <v>51041</v>
      </c>
      <c r="D42" s="8">
        <f t="shared" si="2"/>
        <v>90</v>
      </c>
      <c r="F42" s="1">
        <v>50118</v>
      </c>
      <c r="G42" s="4">
        <v>13.5</v>
      </c>
      <c r="J42" s="7">
        <v>901</v>
      </c>
      <c r="K42" s="7">
        <v>32</v>
      </c>
      <c r="N42" s="68">
        <v>901</v>
      </c>
      <c r="O42" s="69">
        <f t="shared" si="5"/>
        <v>200228</v>
      </c>
      <c r="P42">
        <v>2</v>
      </c>
      <c r="Q42" s="70">
        <f t="shared" si="3"/>
        <v>11</v>
      </c>
      <c r="R42">
        <f t="shared" si="4"/>
        <v>3</v>
      </c>
    </row>
    <row r="43" spans="3:18" ht="14.25" x14ac:dyDescent="0.2">
      <c r="C43" s="8">
        <f t="shared" si="1"/>
        <v>51042</v>
      </c>
      <c r="D43" s="8">
        <f t="shared" si="2"/>
        <v>92</v>
      </c>
      <c r="F43" s="1">
        <v>50120</v>
      </c>
      <c r="G43" s="4">
        <v>13.5</v>
      </c>
      <c r="J43" s="7">
        <v>902</v>
      </c>
      <c r="K43" s="7">
        <v>32</v>
      </c>
      <c r="N43" s="68">
        <v>902</v>
      </c>
      <c r="O43" s="69">
        <f t="shared" si="5"/>
        <v>200237</v>
      </c>
      <c r="P43">
        <v>2</v>
      </c>
      <c r="Q43" s="70">
        <f t="shared" si="3"/>
        <v>12</v>
      </c>
      <c r="R43">
        <f t="shared" si="4"/>
        <v>3</v>
      </c>
    </row>
    <row r="44" spans="3:18" ht="14.25" x14ac:dyDescent="0.2">
      <c r="C44" s="8">
        <f t="shared" si="1"/>
        <v>51043</v>
      </c>
      <c r="D44" s="8">
        <f t="shared" si="2"/>
        <v>94</v>
      </c>
      <c r="F44" s="1">
        <v>50121</v>
      </c>
      <c r="G44" s="4">
        <v>13.5</v>
      </c>
      <c r="J44" s="7">
        <v>903</v>
      </c>
      <c r="K44" s="7">
        <v>33</v>
      </c>
      <c r="N44" s="68">
        <v>903</v>
      </c>
      <c r="O44" s="69">
        <f t="shared" si="5"/>
        <v>200246</v>
      </c>
      <c r="P44">
        <v>2</v>
      </c>
      <c r="Q44" s="70">
        <f t="shared" si="3"/>
        <v>13</v>
      </c>
      <c r="R44">
        <f t="shared" si="4"/>
        <v>3</v>
      </c>
    </row>
    <row r="45" spans="3:18" ht="14.25" x14ac:dyDescent="0.2">
      <c r="C45" s="8">
        <f t="shared" si="1"/>
        <v>51044</v>
      </c>
      <c r="D45" s="8">
        <f t="shared" si="2"/>
        <v>96</v>
      </c>
      <c r="F45" s="1">
        <v>50122</v>
      </c>
      <c r="G45" s="4">
        <v>13.5</v>
      </c>
      <c r="J45" s="7">
        <v>904</v>
      </c>
      <c r="K45" s="7">
        <v>34</v>
      </c>
      <c r="N45" s="68">
        <v>904</v>
      </c>
      <c r="O45" s="69">
        <f t="shared" si="5"/>
        <v>200255</v>
      </c>
      <c r="P45">
        <v>2</v>
      </c>
      <c r="Q45" s="70">
        <f t="shared" si="3"/>
        <v>14</v>
      </c>
      <c r="R45">
        <f t="shared" si="4"/>
        <v>3</v>
      </c>
    </row>
    <row r="46" spans="3:18" ht="14.25" x14ac:dyDescent="0.2">
      <c r="C46" s="8">
        <f t="shared" si="1"/>
        <v>51045</v>
      </c>
      <c r="D46" s="8">
        <f t="shared" si="2"/>
        <v>98</v>
      </c>
      <c r="F46" s="1">
        <v>50124</v>
      </c>
      <c r="G46" s="4">
        <v>13.5</v>
      </c>
      <c r="J46" s="7">
        <v>905</v>
      </c>
      <c r="K46" s="7">
        <v>34</v>
      </c>
      <c r="N46" s="68">
        <v>905</v>
      </c>
      <c r="O46" s="69">
        <f t="shared" si="5"/>
        <v>200264</v>
      </c>
      <c r="P46">
        <v>2</v>
      </c>
      <c r="Q46" s="70">
        <f t="shared" si="3"/>
        <v>15</v>
      </c>
      <c r="R46">
        <f t="shared" si="4"/>
        <v>3</v>
      </c>
    </row>
    <row r="47" spans="3:18" ht="14.25" x14ac:dyDescent="0.2">
      <c r="C47" s="8">
        <f t="shared" si="1"/>
        <v>51046</v>
      </c>
      <c r="D47" s="8">
        <f t="shared" si="2"/>
        <v>100</v>
      </c>
      <c r="F47" s="1">
        <v>50126</v>
      </c>
      <c r="G47" s="4">
        <v>13.5</v>
      </c>
      <c r="J47" s="7">
        <v>1001</v>
      </c>
      <c r="K47" s="7">
        <v>35</v>
      </c>
      <c r="N47" s="68">
        <v>1001</v>
      </c>
      <c r="O47" s="69">
        <f t="shared" si="5"/>
        <v>200139</v>
      </c>
      <c r="P47">
        <v>2</v>
      </c>
      <c r="Q47" s="70">
        <f t="shared" si="3"/>
        <v>1</v>
      </c>
      <c r="R47">
        <f t="shared" si="4"/>
        <v>4</v>
      </c>
    </row>
    <row r="48" spans="3:18" ht="14.25" x14ac:dyDescent="0.2">
      <c r="C48" s="8">
        <f t="shared" si="1"/>
        <v>51047</v>
      </c>
      <c r="D48" s="8">
        <f t="shared" si="2"/>
        <v>102</v>
      </c>
      <c r="F48" s="1">
        <v>50128</v>
      </c>
      <c r="G48" s="4">
        <v>13.5</v>
      </c>
      <c r="J48" s="7">
        <v>1002</v>
      </c>
      <c r="K48" s="7">
        <v>36</v>
      </c>
      <c r="N48" s="68">
        <v>1002</v>
      </c>
      <c r="O48" s="69">
        <f t="shared" si="5"/>
        <v>200148</v>
      </c>
      <c r="P48">
        <v>2</v>
      </c>
      <c r="Q48" s="70">
        <f t="shared" si="3"/>
        <v>2</v>
      </c>
      <c r="R48">
        <f t="shared" si="4"/>
        <v>4</v>
      </c>
    </row>
    <row r="49" spans="3:18" ht="14.25" x14ac:dyDescent="0.2">
      <c r="C49" s="8">
        <f t="shared" si="1"/>
        <v>51048</v>
      </c>
      <c r="D49" s="8">
        <f t="shared" si="2"/>
        <v>104</v>
      </c>
      <c r="F49" s="1">
        <v>50129</v>
      </c>
      <c r="G49" s="4">
        <v>13.5</v>
      </c>
      <c r="J49" s="7">
        <v>1003</v>
      </c>
      <c r="K49" s="7">
        <v>37</v>
      </c>
      <c r="N49" s="68">
        <v>1003</v>
      </c>
      <c r="O49" s="69">
        <f t="shared" si="5"/>
        <v>200157</v>
      </c>
      <c r="P49">
        <v>2</v>
      </c>
      <c r="Q49" s="70">
        <f t="shared" si="3"/>
        <v>3</v>
      </c>
      <c r="R49">
        <f t="shared" si="4"/>
        <v>4</v>
      </c>
    </row>
    <row r="50" spans="3:18" ht="14.25" x14ac:dyDescent="0.2">
      <c r="C50" s="8">
        <f t="shared" si="1"/>
        <v>51049</v>
      </c>
      <c r="D50" s="8">
        <f t="shared" si="2"/>
        <v>106</v>
      </c>
      <c r="F50" s="1">
        <v>50141</v>
      </c>
      <c r="G50" s="4">
        <v>13.5</v>
      </c>
      <c r="J50" s="7">
        <v>1004</v>
      </c>
      <c r="K50" s="7">
        <v>37</v>
      </c>
      <c r="N50" s="68">
        <v>1004</v>
      </c>
      <c r="O50" s="69">
        <f t="shared" si="5"/>
        <v>200166</v>
      </c>
      <c r="P50">
        <v>2</v>
      </c>
      <c r="Q50" s="70">
        <f t="shared" si="3"/>
        <v>4</v>
      </c>
      <c r="R50">
        <f t="shared" si="4"/>
        <v>4</v>
      </c>
    </row>
    <row r="51" spans="3:18" ht="14.25" x14ac:dyDescent="0.2">
      <c r="C51" s="8">
        <f t="shared" si="1"/>
        <v>51050</v>
      </c>
      <c r="D51" s="8">
        <f t="shared" si="2"/>
        <v>108</v>
      </c>
      <c r="F51" s="1">
        <v>50142</v>
      </c>
      <c r="G51" s="4">
        <v>13.5</v>
      </c>
      <c r="J51" s="7">
        <v>1005</v>
      </c>
      <c r="K51" s="7">
        <v>38</v>
      </c>
      <c r="N51" s="68">
        <v>1005</v>
      </c>
      <c r="O51" s="69">
        <f t="shared" si="5"/>
        <v>200175</v>
      </c>
      <c r="P51">
        <v>2</v>
      </c>
      <c r="Q51" s="70">
        <f t="shared" si="3"/>
        <v>5</v>
      </c>
      <c r="R51">
        <f t="shared" si="4"/>
        <v>4</v>
      </c>
    </row>
    <row r="52" spans="3:18" ht="14.25" x14ac:dyDescent="0.2">
      <c r="C52" s="8">
        <f t="shared" si="1"/>
        <v>51051</v>
      </c>
      <c r="D52" s="8">
        <f t="shared" si="2"/>
        <v>110</v>
      </c>
      <c r="F52" s="1">
        <v>50143</v>
      </c>
      <c r="G52" s="4">
        <v>13.5</v>
      </c>
      <c r="J52" s="7">
        <v>1101</v>
      </c>
      <c r="K52" s="7">
        <v>39</v>
      </c>
      <c r="N52" s="68">
        <v>1101</v>
      </c>
      <c r="O52" s="69">
        <f t="shared" si="5"/>
        <v>200184</v>
      </c>
      <c r="P52">
        <v>2</v>
      </c>
      <c r="Q52" s="70">
        <f t="shared" si="3"/>
        <v>6</v>
      </c>
      <c r="R52">
        <f t="shared" si="4"/>
        <v>4</v>
      </c>
    </row>
    <row r="53" spans="3:18" ht="14.25" x14ac:dyDescent="0.2">
      <c r="C53" s="8">
        <f t="shared" si="1"/>
        <v>51052</v>
      </c>
      <c r="D53" s="8">
        <f t="shared" si="2"/>
        <v>112</v>
      </c>
      <c r="F53" s="1">
        <v>50144</v>
      </c>
      <c r="G53" s="4">
        <v>13.5</v>
      </c>
      <c r="J53" s="7">
        <v>1102</v>
      </c>
      <c r="K53" s="7">
        <v>39</v>
      </c>
      <c r="N53" s="68">
        <v>1102</v>
      </c>
      <c r="O53" s="69">
        <f t="shared" si="5"/>
        <v>200193</v>
      </c>
      <c r="P53">
        <v>2</v>
      </c>
      <c r="Q53" s="70">
        <f t="shared" si="3"/>
        <v>7</v>
      </c>
      <c r="R53">
        <f t="shared" si="4"/>
        <v>4</v>
      </c>
    </row>
    <row r="54" spans="3:18" ht="14.25" x14ac:dyDescent="0.2">
      <c r="C54" s="8">
        <f t="shared" si="1"/>
        <v>51053</v>
      </c>
      <c r="D54" s="8">
        <f t="shared" si="2"/>
        <v>114</v>
      </c>
      <c r="F54" s="1">
        <v>50153</v>
      </c>
      <c r="G54" s="4">
        <v>13.5</v>
      </c>
      <c r="J54" s="7">
        <v>1103</v>
      </c>
      <c r="K54" s="7">
        <v>40</v>
      </c>
      <c r="N54" s="68">
        <v>1103</v>
      </c>
      <c r="O54" s="69">
        <f t="shared" si="5"/>
        <v>200202</v>
      </c>
      <c r="P54">
        <v>2</v>
      </c>
      <c r="Q54" s="70">
        <f t="shared" si="3"/>
        <v>8</v>
      </c>
      <c r="R54">
        <f t="shared" si="4"/>
        <v>4</v>
      </c>
    </row>
    <row r="55" spans="3:18" ht="14.25" x14ac:dyDescent="0.2">
      <c r="C55" s="8">
        <f t="shared" si="1"/>
        <v>51054</v>
      </c>
      <c r="D55" s="8">
        <f t="shared" si="2"/>
        <v>116</v>
      </c>
      <c r="F55" s="1">
        <v>50154</v>
      </c>
      <c r="G55" s="4">
        <v>13.5</v>
      </c>
      <c r="J55" s="7">
        <v>1104</v>
      </c>
      <c r="K55" s="7">
        <v>41</v>
      </c>
      <c r="N55" s="68">
        <v>1104</v>
      </c>
      <c r="O55" s="69">
        <f t="shared" si="5"/>
        <v>200211</v>
      </c>
      <c r="P55">
        <v>2</v>
      </c>
      <c r="Q55" s="70">
        <f t="shared" si="3"/>
        <v>9</v>
      </c>
      <c r="R55">
        <f t="shared" si="4"/>
        <v>4</v>
      </c>
    </row>
    <row r="56" spans="3:18" ht="14.25" x14ac:dyDescent="0.2">
      <c r="C56" s="8">
        <f t="shared" si="1"/>
        <v>51055</v>
      </c>
      <c r="D56" s="8">
        <f t="shared" si="2"/>
        <v>118</v>
      </c>
      <c r="F56" s="1">
        <v>50155</v>
      </c>
      <c r="G56" s="4">
        <v>13.5</v>
      </c>
      <c r="J56" s="7">
        <v>1105</v>
      </c>
      <c r="K56" s="7">
        <v>42</v>
      </c>
      <c r="N56" s="68">
        <v>1105</v>
      </c>
      <c r="O56" s="69">
        <f t="shared" si="5"/>
        <v>200220</v>
      </c>
      <c r="P56">
        <v>2</v>
      </c>
      <c r="Q56" s="70">
        <f t="shared" si="3"/>
        <v>10</v>
      </c>
      <c r="R56">
        <f t="shared" si="4"/>
        <v>4</v>
      </c>
    </row>
    <row r="57" spans="3:18" ht="14.25" x14ac:dyDescent="0.2">
      <c r="C57" s="8">
        <f t="shared" si="1"/>
        <v>51056</v>
      </c>
      <c r="D57" s="8">
        <f t="shared" si="2"/>
        <v>120</v>
      </c>
      <c r="F57" s="1">
        <v>50156</v>
      </c>
      <c r="G57" s="4">
        <v>13.5</v>
      </c>
      <c r="J57" s="7">
        <v>1201</v>
      </c>
      <c r="K57" s="7">
        <v>42</v>
      </c>
      <c r="N57" s="68">
        <v>1201</v>
      </c>
      <c r="O57" s="69">
        <f t="shared" si="5"/>
        <v>200229</v>
      </c>
      <c r="P57">
        <v>2</v>
      </c>
      <c r="Q57" s="70">
        <f t="shared" si="3"/>
        <v>11</v>
      </c>
      <c r="R57">
        <f t="shared" si="4"/>
        <v>4</v>
      </c>
    </row>
    <row r="58" spans="3:18" ht="14.25" x14ac:dyDescent="0.2">
      <c r="C58" s="8">
        <f t="shared" si="1"/>
        <v>51057</v>
      </c>
      <c r="D58" s="8">
        <f t="shared" si="2"/>
        <v>122</v>
      </c>
      <c r="F58" s="1">
        <v>50104</v>
      </c>
      <c r="G58" s="4">
        <v>24</v>
      </c>
      <c r="J58" s="7">
        <v>1202</v>
      </c>
      <c r="K58" s="7">
        <v>43</v>
      </c>
      <c r="N58" s="68">
        <v>1202</v>
      </c>
      <c r="O58" s="69">
        <f t="shared" si="5"/>
        <v>200238</v>
      </c>
      <c r="P58">
        <v>2</v>
      </c>
      <c r="Q58" s="70">
        <f t="shared" si="3"/>
        <v>12</v>
      </c>
      <c r="R58">
        <f t="shared" si="4"/>
        <v>4</v>
      </c>
    </row>
    <row r="59" spans="3:18" ht="14.25" x14ac:dyDescent="0.2">
      <c r="C59" s="8">
        <f t="shared" si="1"/>
        <v>51058</v>
      </c>
      <c r="D59" s="8">
        <f t="shared" si="2"/>
        <v>124</v>
      </c>
      <c r="F59" s="1">
        <v>50105</v>
      </c>
      <c r="G59" s="4">
        <v>24</v>
      </c>
      <c r="J59" s="7">
        <v>1203</v>
      </c>
      <c r="K59" s="7">
        <v>44</v>
      </c>
      <c r="N59" s="68">
        <v>1203</v>
      </c>
      <c r="O59" s="69">
        <f t="shared" si="5"/>
        <v>200247</v>
      </c>
      <c r="P59">
        <v>2</v>
      </c>
      <c r="Q59" s="70">
        <f t="shared" si="3"/>
        <v>13</v>
      </c>
      <c r="R59">
        <f t="shared" si="4"/>
        <v>4</v>
      </c>
    </row>
    <row r="60" spans="3:18" ht="14.25" x14ac:dyDescent="0.2">
      <c r="C60" s="8">
        <f t="shared" si="1"/>
        <v>51059</v>
      </c>
      <c r="D60" s="8">
        <f t="shared" si="2"/>
        <v>126</v>
      </c>
      <c r="F60" s="1">
        <v>50106</v>
      </c>
      <c r="G60" s="4">
        <v>24</v>
      </c>
      <c r="J60" s="7">
        <v>1204</v>
      </c>
      <c r="K60" s="7">
        <v>44</v>
      </c>
      <c r="N60" s="68">
        <v>1204</v>
      </c>
      <c r="O60" s="69">
        <f t="shared" si="5"/>
        <v>200256</v>
      </c>
      <c r="P60">
        <v>2</v>
      </c>
      <c r="Q60" s="70">
        <f t="shared" si="3"/>
        <v>14</v>
      </c>
      <c r="R60">
        <f t="shared" si="4"/>
        <v>4</v>
      </c>
    </row>
    <row r="61" spans="3:18" ht="14.25" x14ac:dyDescent="0.2">
      <c r="C61" s="8">
        <f t="shared" si="1"/>
        <v>51060</v>
      </c>
      <c r="D61" s="8">
        <f t="shared" si="2"/>
        <v>128</v>
      </c>
      <c r="F61" s="1">
        <v>50107</v>
      </c>
      <c r="G61" s="4">
        <v>24</v>
      </c>
      <c r="J61" s="7">
        <v>1205</v>
      </c>
      <c r="K61" s="7">
        <v>45</v>
      </c>
      <c r="N61" s="68">
        <v>1205</v>
      </c>
      <c r="O61" s="69">
        <f t="shared" si="5"/>
        <v>200265</v>
      </c>
      <c r="P61">
        <v>2</v>
      </c>
      <c r="Q61" s="70">
        <f t="shared" si="3"/>
        <v>15</v>
      </c>
      <c r="R61">
        <f t="shared" si="4"/>
        <v>4</v>
      </c>
    </row>
    <row r="62" spans="3:18" ht="14.25" x14ac:dyDescent="0.2">
      <c r="C62" s="8">
        <f t="shared" si="1"/>
        <v>51061</v>
      </c>
      <c r="D62" s="8">
        <f t="shared" si="2"/>
        <v>130</v>
      </c>
      <c r="F62" s="1">
        <v>50108</v>
      </c>
      <c r="G62" s="4">
        <v>24</v>
      </c>
      <c r="J62" s="7">
        <v>1301</v>
      </c>
      <c r="K62" s="7">
        <v>46</v>
      </c>
      <c r="N62" s="68">
        <v>1301</v>
      </c>
      <c r="O62" s="69">
        <f t="shared" si="5"/>
        <v>200140</v>
      </c>
      <c r="P62">
        <v>2</v>
      </c>
      <c r="Q62" s="70">
        <f t="shared" si="3"/>
        <v>1</v>
      </c>
      <c r="R62">
        <f t="shared" si="4"/>
        <v>5</v>
      </c>
    </row>
    <row r="63" spans="3:18" ht="14.25" x14ac:dyDescent="0.2">
      <c r="C63" s="8">
        <f t="shared" si="1"/>
        <v>51062</v>
      </c>
      <c r="D63" s="8">
        <f t="shared" si="2"/>
        <v>132</v>
      </c>
      <c r="F63" s="1">
        <v>50080</v>
      </c>
      <c r="G63" s="4">
        <v>37.5</v>
      </c>
      <c r="J63" s="7">
        <v>1302</v>
      </c>
      <c r="K63" s="7">
        <v>46</v>
      </c>
      <c r="N63" s="68">
        <v>1302</v>
      </c>
      <c r="O63" s="69">
        <f t="shared" si="5"/>
        <v>200149</v>
      </c>
      <c r="P63">
        <v>2</v>
      </c>
      <c r="Q63" s="70">
        <f t="shared" si="3"/>
        <v>2</v>
      </c>
      <c r="R63">
        <f t="shared" si="4"/>
        <v>5</v>
      </c>
    </row>
    <row r="64" spans="3:18" ht="14.25" x14ac:dyDescent="0.2">
      <c r="C64" s="8">
        <f t="shared" si="1"/>
        <v>51063</v>
      </c>
      <c r="D64" s="8">
        <f t="shared" si="2"/>
        <v>134</v>
      </c>
      <c r="F64" s="1">
        <v>50081</v>
      </c>
      <c r="G64" s="4">
        <v>37.5</v>
      </c>
      <c r="J64" s="7">
        <v>1303</v>
      </c>
      <c r="K64" s="7">
        <v>47</v>
      </c>
      <c r="N64" s="68">
        <v>1303</v>
      </c>
      <c r="O64" s="69">
        <f t="shared" si="5"/>
        <v>200158</v>
      </c>
      <c r="P64">
        <v>2</v>
      </c>
      <c r="Q64" s="70">
        <f t="shared" si="3"/>
        <v>3</v>
      </c>
      <c r="R64">
        <f t="shared" si="4"/>
        <v>5</v>
      </c>
    </row>
    <row r="65" spans="3:18" ht="14.25" x14ac:dyDescent="0.2">
      <c r="C65" s="8">
        <f t="shared" si="1"/>
        <v>51064</v>
      </c>
      <c r="D65" s="8">
        <f t="shared" si="2"/>
        <v>136</v>
      </c>
      <c r="F65" s="1">
        <v>50082</v>
      </c>
      <c r="G65" s="4">
        <v>37.5</v>
      </c>
      <c r="J65" s="7">
        <v>1304</v>
      </c>
      <c r="K65" s="7">
        <v>48</v>
      </c>
      <c r="N65" s="68">
        <v>1304</v>
      </c>
      <c r="O65" s="69">
        <f t="shared" si="5"/>
        <v>200167</v>
      </c>
      <c r="P65">
        <v>2</v>
      </c>
      <c r="Q65" s="70">
        <f t="shared" si="3"/>
        <v>4</v>
      </c>
      <c r="R65">
        <f t="shared" si="4"/>
        <v>5</v>
      </c>
    </row>
    <row r="66" spans="3:18" ht="14.25" x14ac:dyDescent="0.2">
      <c r="C66" s="8">
        <f t="shared" si="1"/>
        <v>51065</v>
      </c>
      <c r="D66" s="8">
        <f t="shared" si="2"/>
        <v>138</v>
      </c>
      <c r="F66" s="1">
        <v>50083</v>
      </c>
      <c r="G66" s="4">
        <v>37.5</v>
      </c>
      <c r="J66" s="7">
        <v>1305</v>
      </c>
      <c r="K66" s="7">
        <v>49</v>
      </c>
      <c r="N66" s="68">
        <v>1305</v>
      </c>
      <c r="O66" s="69">
        <f t="shared" ref="O66:O97" si="6">VLOOKUP(P66&amp;Q66&amp;R66,weaponID,2,FALSE)</f>
        <v>200176</v>
      </c>
      <c r="P66">
        <v>2</v>
      </c>
      <c r="Q66" s="70">
        <f t="shared" si="3"/>
        <v>5</v>
      </c>
      <c r="R66">
        <f t="shared" si="4"/>
        <v>5</v>
      </c>
    </row>
    <row r="67" spans="3:18" ht="14.25" x14ac:dyDescent="0.2">
      <c r="C67" s="8">
        <f t="shared" si="1"/>
        <v>51066</v>
      </c>
      <c r="D67" s="8">
        <f t="shared" si="2"/>
        <v>140</v>
      </c>
      <c r="F67" s="1">
        <v>50084</v>
      </c>
      <c r="G67" s="4">
        <v>37.5</v>
      </c>
      <c r="J67" s="7">
        <v>1401</v>
      </c>
      <c r="K67" s="7">
        <v>49</v>
      </c>
      <c r="N67" s="68">
        <v>1401</v>
      </c>
      <c r="O67" s="69">
        <f t="shared" si="6"/>
        <v>200185</v>
      </c>
      <c r="P67">
        <v>2</v>
      </c>
      <c r="Q67" s="70">
        <f t="shared" si="3"/>
        <v>6</v>
      </c>
      <c r="R67">
        <f t="shared" si="4"/>
        <v>5</v>
      </c>
    </row>
    <row r="68" spans="3:18" ht="14.25" x14ac:dyDescent="0.2">
      <c r="C68" s="8">
        <f t="shared" ref="C68:C98" si="7">C67+1</f>
        <v>51067</v>
      </c>
      <c r="D68" s="8">
        <f t="shared" ref="D68:D101" si="8">D67+2</f>
        <v>142</v>
      </c>
      <c r="F68" s="1">
        <v>50085</v>
      </c>
      <c r="G68" s="4">
        <v>37.5</v>
      </c>
      <c r="J68" s="7">
        <v>1402</v>
      </c>
      <c r="K68" s="7">
        <v>50</v>
      </c>
      <c r="N68" s="68">
        <v>1402</v>
      </c>
      <c r="O68" s="69">
        <f t="shared" si="6"/>
        <v>200194</v>
      </c>
      <c r="P68">
        <v>2</v>
      </c>
      <c r="Q68" s="70">
        <f t="shared" si="3"/>
        <v>7</v>
      </c>
      <c r="R68">
        <f t="shared" si="4"/>
        <v>5</v>
      </c>
    </row>
    <row r="69" spans="3:18" ht="14.25" x14ac:dyDescent="0.2">
      <c r="C69" s="8">
        <f t="shared" si="7"/>
        <v>51068</v>
      </c>
      <c r="D69" s="8">
        <f t="shared" si="8"/>
        <v>144</v>
      </c>
      <c r="F69" s="1">
        <v>50086</v>
      </c>
      <c r="G69" s="4">
        <v>37.5</v>
      </c>
      <c r="J69" s="7">
        <v>1403</v>
      </c>
      <c r="K69" s="7">
        <v>51</v>
      </c>
      <c r="N69" s="68">
        <v>1403</v>
      </c>
      <c r="O69" s="69">
        <f t="shared" si="6"/>
        <v>200203</v>
      </c>
      <c r="P69">
        <v>2</v>
      </c>
      <c r="Q69" s="70">
        <f t="shared" si="3"/>
        <v>8</v>
      </c>
      <c r="R69">
        <f t="shared" si="4"/>
        <v>5</v>
      </c>
    </row>
    <row r="70" spans="3:18" ht="14.25" x14ac:dyDescent="0.2">
      <c r="C70" s="8">
        <f t="shared" si="7"/>
        <v>51069</v>
      </c>
      <c r="D70" s="8">
        <f t="shared" si="8"/>
        <v>146</v>
      </c>
      <c r="F70" s="1">
        <v>50125</v>
      </c>
      <c r="G70" s="4">
        <v>37.5</v>
      </c>
      <c r="J70" s="7">
        <v>1404</v>
      </c>
      <c r="K70" s="7">
        <v>51</v>
      </c>
      <c r="N70" s="68">
        <v>1404</v>
      </c>
      <c r="O70" s="69">
        <f t="shared" si="6"/>
        <v>200212</v>
      </c>
      <c r="P70">
        <v>2</v>
      </c>
      <c r="Q70" s="70">
        <f t="shared" si="3"/>
        <v>9</v>
      </c>
      <c r="R70">
        <f t="shared" si="4"/>
        <v>5</v>
      </c>
    </row>
    <row r="71" spans="3:18" ht="14.25" x14ac:dyDescent="0.2">
      <c r="C71" s="8">
        <f t="shared" si="7"/>
        <v>51070</v>
      </c>
      <c r="D71" s="8">
        <f t="shared" si="8"/>
        <v>148</v>
      </c>
      <c r="F71" s="1">
        <v>50127</v>
      </c>
      <c r="G71" s="4">
        <v>37.5</v>
      </c>
      <c r="J71" s="7">
        <v>1405</v>
      </c>
      <c r="K71" s="7">
        <v>52</v>
      </c>
      <c r="N71" s="68">
        <v>1405</v>
      </c>
      <c r="O71" s="69">
        <f t="shared" si="6"/>
        <v>200221</v>
      </c>
      <c r="P71">
        <v>2</v>
      </c>
      <c r="Q71" s="70">
        <f t="shared" si="3"/>
        <v>10</v>
      </c>
      <c r="R71">
        <f t="shared" si="4"/>
        <v>5</v>
      </c>
    </row>
    <row r="72" spans="3:18" ht="14.25" x14ac:dyDescent="0.2">
      <c r="C72" s="8">
        <f t="shared" si="7"/>
        <v>51071</v>
      </c>
      <c r="D72" s="8">
        <f t="shared" si="8"/>
        <v>150</v>
      </c>
      <c r="F72" s="1">
        <v>50130</v>
      </c>
      <c r="G72" s="4">
        <v>37.5</v>
      </c>
      <c r="J72" s="7">
        <v>1501</v>
      </c>
      <c r="K72" s="7">
        <v>53</v>
      </c>
      <c r="N72" s="68">
        <v>1501</v>
      </c>
      <c r="O72" s="69">
        <f t="shared" si="6"/>
        <v>200230</v>
      </c>
      <c r="P72">
        <v>2</v>
      </c>
      <c r="Q72" s="70">
        <f t="shared" si="3"/>
        <v>11</v>
      </c>
      <c r="R72">
        <f t="shared" si="4"/>
        <v>5</v>
      </c>
    </row>
    <row r="73" spans="3:18" ht="14.25" x14ac:dyDescent="0.2">
      <c r="C73" s="8">
        <f t="shared" si="7"/>
        <v>51072</v>
      </c>
      <c r="D73" s="8">
        <f t="shared" si="8"/>
        <v>152</v>
      </c>
      <c r="F73" s="1">
        <v>50131</v>
      </c>
      <c r="G73" s="4">
        <v>54</v>
      </c>
      <c r="J73" s="7">
        <v>1502</v>
      </c>
      <c r="K73" s="7">
        <v>53</v>
      </c>
      <c r="N73" s="68">
        <v>1502</v>
      </c>
      <c r="O73" s="69">
        <f t="shared" si="6"/>
        <v>200239</v>
      </c>
      <c r="P73">
        <v>2</v>
      </c>
      <c r="Q73" s="70">
        <f t="shared" si="3"/>
        <v>12</v>
      </c>
      <c r="R73">
        <f t="shared" si="4"/>
        <v>5</v>
      </c>
    </row>
    <row r="74" spans="3:18" ht="14.25" x14ac:dyDescent="0.2">
      <c r="C74" s="8">
        <f t="shared" si="7"/>
        <v>51073</v>
      </c>
      <c r="D74" s="8">
        <f t="shared" si="8"/>
        <v>154</v>
      </c>
      <c r="F74" s="1">
        <v>50132</v>
      </c>
      <c r="G74" s="4">
        <v>54</v>
      </c>
      <c r="J74" s="7">
        <v>1503</v>
      </c>
      <c r="K74" s="7">
        <v>54</v>
      </c>
      <c r="N74" s="68">
        <v>1503</v>
      </c>
      <c r="O74" s="69">
        <f t="shared" si="6"/>
        <v>200248</v>
      </c>
      <c r="P74">
        <v>2</v>
      </c>
      <c r="Q74" s="70">
        <f t="shared" si="3"/>
        <v>13</v>
      </c>
      <c r="R74">
        <f t="shared" si="4"/>
        <v>5</v>
      </c>
    </row>
    <row r="75" spans="3:18" ht="14.25" x14ac:dyDescent="0.2">
      <c r="C75" s="8">
        <f t="shared" si="7"/>
        <v>51074</v>
      </c>
      <c r="D75" s="8">
        <f t="shared" si="8"/>
        <v>156</v>
      </c>
      <c r="F75" s="1">
        <v>50133</v>
      </c>
      <c r="G75" s="4">
        <v>54</v>
      </c>
      <c r="J75" s="7">
        <v>1504</v>
      </c>
      <c r="K75" s="7">
        <v>55</v>
      </c>
      <c r="N75" s="68">
        <v>1504</v>
      </c>
      <c r="O75" s="69">
        <f t="shared" si="6"/>
        <v>200257</v>
      </c>
      <c r="P75">
        <v>2</v>
      </c>
      <c r="Q75" s="70">
        <f t="shared" si="3"/>
        <v>14</v>
      </c>
      <c r="R75">
        <f t="shared" si="4"/>
        <v>5</v>
      </c>
    </row>
    <row r="76" spans="3:18" ht="14.25" x14ac:dyDescent="0.2">
      <c r="C76" s="8">
        <f t="shared" si="7"/>
        <v>51075</v>
      </c>
      <c r="D76" s="8">
        <f t="shared" si="8"/>
        <v>158</v>
      </c>
      <c r="F76" s="1">
        <v>50134</v>
      </c>
      <c r="G76" s="4">
        <v>54</v>
      </c>
      <c r="J76" s="7">
        <v>1505</v>
      </c>
      <c r="K76" s="7">
        <v>55</v>
      </c>
      <c r="N76" s="68">
        <v>1505</v>
      </c>
      <c r="O76" s="69">
        <f t="shared" si="6"/>
        <v>200266</v>
      </c>
      <c r="P76">
        <v>2</v>
      </c>
      <c r="Q76" s="70">
        <f t="shared" si="3"/>
        <v>15</v>
      </c>
      <c r="R76">
        <f t="shared" si="4"/>
        <v>5</v>
      </c>
    </row>
    <row r="77" spans="3:18" ht="14.25" x14ac:dyDescent="0.2">
      <c r="C77" s="8">
        <f t="shared" si="7"/>
        <v>51076</v>
      </c>
      <c r="D77" s="8">
        <f t="shared" si="8"/>
        <v>160</v>
      </c>
      <c r="F77" s="1">
        <v>50109</v>
      </c>
      <c r="G77" s="4">
        <v>73.5</v>
      </c>
      <c r="J77" s="7">
        <v>1601</v>
      </c>
      <c r="K77" s="7">
        <v>56</v>
      </c>
      <c r="N77" s="68">
        <v>1601</v>
      </c>
      <c r="O77" s="69">
        <f t="shared" si="6"/>
        <v>200141</v>
      </c>
      <c r="P77">
        <v>2</v>
      </c>
      <c r="Q77" s="70">
        <f t="shared" si="3"/>
        <v>1</v>
      </c>
      <c r="R77">
        <f t="shared" si="4"/>
        <v>6</v>
      </c>
    </row>
    <row r="78" spans="3:18" ht="14.25" x14ac:dyDescent="0.2">
      <c r="C78" s="8">
        <f t="shared" si="7"/>
        <v>51077</v>
      </c>
      <c r="D78" s="8">
        <f t="shared" si="8"/>
        <v>162</v>
      </c>
      <c r="F78" s="1">
        <v>50123</v>
      </c>
      <c r="G78" s="4">
        <v>73.5</v>
      </c>
      <c r="J78" s="7">
        <v>1602</v>
      </c>
      <c r="K78" s="7">
        <v>57</v>
      </c>
      <c r="N78" s="68">
        <v>1602</v>
      </c>
      <c r="O78" s="69">
        <f t="shared" si="6"/>
        <v>200150</v>
      </c>
      <c r="P78">
        <v>2</v>
      </c>
      <c r="Q78" s="70">
        <f t="shared" si="3"/>
        <v>2</v>
      </c>
      <c r="R78">
        <f t="shared" si="4"/>
        <v>6</v>
      </c>
    </row>
    <row r="79" spans="3:18" ht="14.25" x14ac:dyDescent="0.2">
      <c r="C79" s="8">
        <f t="shared" si="7"/>
        <v>51078</v>
      </c>
      <c r="D79" s="8">
        <f t="shared" si="8"/>
        <v>164</v>
      </c>
      <c r="J79" s="7">
        <v>1603</v>
      </c>
      <c r="K79" s="7">
        <v>57</v>
      </c>
      <c r="N79" s="68">
        <v>1603</v>
      </c>
      <c r="O79" s="69">
        <f t="shared" si="6"/>
        <v>200159</v>
      </c>
      <c r="P79">
        <v>2</v>
      </c>
      <c r="Q79" s="70">
        <f t="shared" si="3"/>
        <v>3</v>
      </c>
      <c r="R79">
        <f t="shared" si="4"/>
        <v>6</v>
      </c>
    </row>
    <row r="80" spans="3:18" ht="14.25" x14ac:dyDescent="0.2">
      <c r="C80" s="8">
        <f t="shared" si="7"/>
        <v>51079</v>
      </c>
      <c r="D80" s="8">
        <f t="shared" si="8"/>
        <v>166</v>
      </c>
      <c r="J80" s="7">
        <v>1604</v>
      </c>
      <c r="K80" s="7">
        <v>58</v>
      </c>
      <c r="N80" s="68">
        <v>1604</v>
      </c>
      <c r="O80" s="69">
        <f t="shared" si="6"/>
        <v>200168</v>
      </c>
      <c r="P80">
        <v>2</v>
      </c>
      <c r="Q80" s="70">
        <f t="shared" si="3"/>
        <v>4</v>
      </c>
      <c r="R80">
        <f t="shared" si="4"/>
        <v>6</v>
      </c>
    </row>
    <row r="81" spans="3:18" ht="14.25" x14ac:dyDescent="0.2">
      <c r="C81" s="8">
        <f t="shared" si="7"/>
        <v>51080</v>
      </c>
      <c r="D81" s="8">
        <f t="shared" si="8"/>
        <v>168</v>
      </c>
      <c r="J81" s="7">
        <v>1605</v>
      </c>
      <c r="K81" s="7">
        <v>59</v>
      </c>
      <c r="N81" s="68">
        <v>1605</v>
      </c>
      <c r="O81" s="69">
        <f t="shared" si="6"/>
        <v>200177</v>
      </c>
      <c r="P81">
        <v>2</v>
      </c>
      <c r="Q81" s="70">
        <f t="shared" si="3"/>
        <v>5</v>
      </c>
      <c r="R81">
        <f t="shared" si="4"/>
        <v>6</v>
      </c>
    </row>
    <row r="82" spans="3:18" ht="14.25" x14ac:dyDescent="0.2">
      <c r="C82" s="8">
        <f t="shared" si="7"/>
        <v>51081</v>
      </c>
      <c r="D82" s="8">
        <f t="shared" si="8"/>
        <v>170</v>
      </c>
      <c r="J82" s="7">
        <v>1701</v>
      </c>
      <c r="K82" s="7">
        <v>60</v>
      </c>
      <c r="N82" s="68">
        <v>1701</v>
      </c>
      <c r="O82" s="69">
        <f t="shared" si="6"/>
        <v>200186</v>
      </c>
      <c r="P82">
        <v>2</v>
      </c>
      <c r="Q82" s="70">
        <f t="shared" ref="Q82:Q136" si="9">Q67</f>
        <v>6</v>
      </c>
      <c r="R82">
        <f t="shared" ref="R82:R136" si="10">R67+1</f>
        <v>6</v>
      </c>
    </row>
    <row r="83" spans="3:18" ht="14.25" x14ac:dyDescent="0.2">
      <c r="C83" s="8">
        <f t="shared" si="7"/>
        <v>51082</v>
      </c>
      <c r="D83" s="8">
        <f t="shared" si="8"/>
        <v>172</v>
      </c>
      <c r="J83" s="7">
        <v>1702</v>
      </c>
      <c r="K83" s="7">
        <v>60</v>
      </c>
      <c r="N83" s="68">
        <v>1702</v>
      </c>
      <c r="O83" s="69">
        <f t="shared" si="6"/>
        <v>200195</v>
      </c>
      <c r="P83">
        <v>2</v>
      </c>
      <c r="Q83" s="70">
        <f t="shared" si="9"/>
        <v>7</v>
      </c>
      <c r="R83">
        <f t="shared" si="10"/>
        <v>6</v>
      </c>
    </row>
    <row r="84" spans="3:18" ht="14.25" x14ac:dyDescent="0.2">
      <c r="C84" s="8">
        <f t="shared" si="7"/>
        <v>51083</v>
      </c>
      <c r="D84" s="8">
        <f t="shared" si="8"/>
        <v>174</v>
      </c>
      <c r="J84" s="7">
        <v>1703</v>
      </c>
      <c r="K84" s="7">
        <v>61</v>
      </c>
      <c r="N84" s="68">
        <v>1703</v>
      </c>
      <c r="O84" s="69">
        <f t="shared" si="6"/>
        <v>200204</v>
      </c>
      <c r="P84">
        <v>2</v>
      </c>
      <c r="Q84" s="70">
        <f t="shared" si="9"/>
        <v>8</v>
      </c>
      <c r="R84">
        <f t="shared" si="10"/>
        <v>6</v>
      </c>
    </row>
    <row r="85" spans="3:18" ht="14.25" x14ac:dyDescent="0.2">
      <c r="C85" s="8">
        <f t="shared" si="7"/>
        <v>51084</v>
      </c>
      <c r="D85" s="8">
        <f t="shared" si="8"/>
        <v>176</v>
      </c>
      <c r="J85" s="7">
        <v>1704</v>
      </c>
      <c r="K85" s="7">
        <v>62</v>
      </c>
      <c r="N85" s="68">
        <v>1704</v>
      </c>
      <c r="O85" s="69">
        <f t="shared" si="6"/>
        <v>200213</v>
      </c>
      <c r="P85">
        <v>2</v>
      </c>
      <c r="Q85" s="70">
        <f t="shared" si="9"/>
        <v>9</v>
      </c>
      <c r="R85">
        <f t="shared" si="10"/>
        <v>6</v>
      </c>
    </row>
    <row r="86" spans="3:18" ht="14.25" x14ac:dyDescent="0.2">
      <c r="C86" s="8">
        <f t="shared" si="7"/>
        <v>51085</v>
      </c>
      <c r="D86" s="8">
        <f t="shared" si="8"/>
        <v>178</v>
      </c>
      <c r="J86" s="7">
        <v>1705</v>
      </c>
      <c r="K86" s="7">
        <v>62</v>
      </c>
      <c r="N86" s="68">
        <v>1705</v>
      </c>
      <c r="O86" s="69">
        <f t="shared" si="6"/>
        <v>200222</v>
      </c>
      <c r="P86">
        <v>2</v>
      </c>
      <c r="Q86" s="70">
        <f t="shared" si="9"/>
        <v>10</v>
      </c>
      <c r="R86">
        <f t="shared" si="10"/>
        <v>6</v>
      </c>
    </row>
    <row r="87" spans="3:18" ht="14.25" x14ac:dyDescent="0.2">
      <c r="C87" s="8">
        <f t="shared" si="7"/>
        <v>51086</v>
      </c>
      <c r="D87" s="8">
        <f t="shared" si="8"/>
        <v>180</v>
      </c>
      <c r="J87" s="7">
        <v>1801</v>
      </c>
      <c r="K87" s="7">
        <v>63</v>
      </c>
      <c r="N87" s="68">
        <v>1801</v>
      </c>
      <c r="O87" s="69">
        <f t="shared" si="6"/>
        <v>200231</v>
      </c>
      <c r="P87">
        <v>2</v>
      </c>
      <c r="Q87" s="70">
        <f t="shared" si="9"/>
        <v>11</v>
      </c>
      <c r="R87">
        <f t="shared" si="10"/>
        <v>6</v>
      </c>
    </row>
    <row r="88" spans="3:18" ht="14.25" x14ac:dyDescent="0.2">
      <c r="C88" s="8">
        <f t="shared" si="7"/>
        <v>51087</v>
      </c>
      <c r="D88" s="8">
        <f t="shared" si="8"/>
        <v>182</v>
      </c>
      <c r="J88" s="7">
        <v>1802</v>
      </c>
      <c r="K88" s="7">
        <v>64</v>
      </c>
      <c r="N88" s="68">
        <v>1802</v>
      </c>
      <c r="O88" s="69">
        <f t="shared" si="6"/>
        <v>200240</v>
      </c>
      <c r="P88">
        <v>2</v>
      </c>
      <c r="Q88" s="70">
        <f t="shared" si="9"/>
        <v>12</v>
      </c>
      <c r="R88">
        <f t="shared" si="10"/>
        <v>6</v>
      </c>
    </row>
    <row r="89" spans="3:18" ht="14.25" x14ac:dyDescent="0.2">
      <c r="C89" s="8">
        <f t="shared" si="7"/>
        <v>51088</v>
      </c>
      <c r="D89" s="8">
        <f t="shared" si="8"/>
        <v>184</v>
      </c>
      <c r="J89" s="7">
        <v>1803</v>
      </c>
      <c r="K89" s="7">
        <v>64</v>
      </c>
      <c r="N89" s="68">
        <v>1803</v>
      </c>
      <c r="O89" s="69">
        <f t="shared" si="6"/>
        <v>200249</v>
      </c>
      <c r="P89">
        <v>2</v>
      </c>
      <c r="Q89" s="70">
        <f t="shared" si="9"/>
        <v>13</v>
      </c>
      <c r="R89">
        <f t="shared" si="10"/>
        <v>6</v>
      </c>
    </row>
    <row r="90" spans="3:18" ht="14.25" x14ac:dyDescent="0.2">
      <c r="C90" s="8">
        <f t="shared" si="7"/>
        <v>51089</v>
      </c>
      <c r="D90" s="8">
        <f t="shared" si="8"/>
        <v>186</v>
      </c>
      <c r="J90" s="7">
        <v>1804</v>
      </c>
      <c r="K90" s="7">
        <v>65</v>
      </c>
      <c r="N90" s="68">
        <v>1804</v>
      </c>
      <c r="O90" s="69">
        <f t="shared" si="6"/>
        <v>200258</v>
      </c>
      <c r="P90">
        <v>2</v>
      </c>
      <c r="Q90" s="70">
        <f t="shared" si="9"/>
        <v>14</v>
      </c>
      <c r="R90">
        <f t="shared" si="10"/>
        <v>6</v>
      </c>
    </row>
    <row r="91" spans="3:18" ht="14.25" x14ac:dyDescent="0.2">
      <c r="C91" s="8">
        <f t="shared" si="7"/>
        <v>51090</v>
      </c>
      <c r="D91" s="8">
        <f t="shared" si="8"/>
        <v>188</v>
      </c>
      <c r="J91" s="28">
        <v>1805</v>
      </c>
      <c r="K91" s="28">
        <v>66</v>
      </c>
      <c r="N91" s="68">
        <v>1805</v>
      </c>
      <c r="O91" s="69">
        <f t="shared" si="6"/>
        <v>200267</v>
      </c>
      <c r="P91">
        <v>2</v>
      </c>
      <c r="Q91" s="70">
        <f t="shared" si="9"/>
        <v>15</v>
      </c>
      <c r="R91">
        <f t="shared" si="10"/>
        <v>6</v>
      </c>
    </row>
    <row r="92" spans="3:18" ht="14.25" x14ac:dyDescent="0.2">
      <c r="C92" s="8">
        <f t="shared" si="7"/>
        <v>51091</v>
      </c>
      <c r="D92" s="8">
        <f t="shared" si="8"/>
        <v>190</v>
      </c>
      <c r="J92" s="7">
        <v>1901</v>
      </c>
      <c r="K92" s="7">
        <v>66</v>
      </c>
      <c r="N92" s="68">
        <v>1901</v>
      </c>
      <c r="O92" s="69">
        <f t="shared" si="6"/>
        <v>200142</v>
      </c>
      <c r="P92">
        <v>2</v>
      </c>
      <c r="Q92" s="70">
        <f t="shared" si="9"/>
        <v>1</v>
      </c>
      <c r="R92">
        <f t="shared" si="10"/>
        <v>7</v>
      </c>
    </row>
    <row r="93" spans="3:18" ht="14.25" x14ac:dyDescent="0.2">
      <c r="C93" s="8">
        <f t="shared" si="7"/>
        <v>51092</v>
      </c>
      <c r="D93" s="8">
        <f t="shared" si="8"/>
        <v>192</v>
      </c>
      <c r="J93" s="7">
        <v>1902</v>
      </c>
      <c r="K93" s="7">
        <v>67</v>
      </c>
      <c r="N93" s="68">
        <v>1902</v>
      </c>
      <c r="O93" s="69">
        <f t="shared" si="6"/>
        <v>200151</v>
      </c>
      <c r="P93">
        <v>2</v>
      </c>
      <c r="Q93" s="70">
        <f t="shared" si="9"/>
        <v>2</v>
      </c>
      <c r="R93">
        <f t="shared" si="10"/>
        <v>7</v>
      </c>
    </row>
    <row r="94" spans="3:18" ht="14.25" x14ac:dyDescent="0.2">
      <c r="C94" s="8">
        <f t="shared" si="7"/>
        <v>51093</v>
      </c>
      <c r="D94" s="8">
        <f t="shared" si="8"/>
        <v>194</v>
      </c>
      <c r="J94" s="7">
        <v>1903</v>
      </c>
      <c r="K94" s="7">
        <v>68</v>
      </c>
      <c r="N94" s="68">
        <v>1903</v>
      </c>
      <c r="O94" s="69">
        <f t="shared" si="6"/>
        <v>200160</v>
      </c>
      <c r="P94">
        <v>2</v>
      </c>
      <c r="Q94" s="70">
        <f t="shared" si="9"/>
        <v>3</v>
      </c>
      <c r="R94">
        <f t="shared" si="10"/>
        <v>7</v>
      </c>
    </row>
    <row r="95" spans="3:18" ht="14.25" x14ac:dyDescent="0.2">
      <c r="C95" s="8">
        <f t="shared" si="7"/>
        <v>51094</v>
      </c>
      <c r="D95" s="8">
        <f t="shared" si="8"/>
        <v>196</v>
      </c>
      <c r="J95" s="7">
        <v>1904</v>
      </c>
      <c r="K95" s="7">
        <v>68</v>
      </c>
      <c r="N95" s="68">
        <v>1904</v>
      </c>
      <c r="O95" s="69">
        <f t="shared" si="6"/>
        <v>200169</v>
      </c>
      <c r="P95">
        <v>2</v>
      </c>
      <c r="Q95" s="70">
        <f t="shared" si="9"/>
        <v>4</v>
      </c>
      <c r="R95">
        <f t="shared" si="10"/>
        <v>7</v>
      </c>
    </row>
    <row r="96" spans="3:18" ht="14.25" x14ac:dyDescent="0.2">
      <c r="C96" s="8">
        <f t="shared" si="7"/>
        <v>51095</v>
      </c>
      <c r="D96" s="8">
        <f t="shared" si="8"/>
        <v>198</v>
      </c>
      <c r="J96" s="7">
        <v>1905</v>
      </c>
      <c r="K96" s="7">
        <v>69</v>
      </c>
      <c r="N96" s="68">
        <v>1905</v>
      </c>
      <c r="O96" s="69">
        <f t="shared" si="6"/>
        <v>200178</v>
      </c>
      <c r="P96">
        <v>2</v>
      </c>
      <c r="Q96" s="70">
        <f t="shared" si="9"/>
        <v>5</v>
      </c>
      <c r="R96">
        <f t="shared" si="10"/>
        <v>7</v>
      </c>
    </row>
    <row r="97" spans="3:18" ht="14.25" x14ac:dyDescent="0.2">
      <c r="C97" s="8">
        <f t="shared" si="7"/>
        <v>51096</v>
      </c>
      <c r="D97" s="8">
        <f t="shared" si="8"/>
        <v>200</v>
      </c>
      <c r="J97" s="7">
        <v>2001</v>
      </c>
      <c r="K97" s="7">
        <v>70</v>
      </c>
      <c r="N97" s="68">
        <v>2001</v>
      </c>
      <c r="O97" s="69">
        <f t="shared" si="6"/>
        <v>200187</v>
      </c>
      <c r="P97">
        <v>2</v>
      </c>
      <c r="Q97" s="70">
        <f t="shared" si="9"/>
        <v>6</v>
      </c>
      <c r="R97">
        <f t="shared" si="10"/>
        <v>7</v>
      </c>
    </row>
    <row r="98" spans="3:18" ht="14.25" x14ac:dyDescent="0.2">
      <c r="C98" s="8">
        <f t="shared" si="7"/>
        <v>51097</v>
      </c>
      <c r="D98" s="8">
        <f t="shared" si="8"/>
        <v>202</v>
      </c>
      <c r="J98" s="7">
        <v>2002</v>
      </c>
      <c r="K98" s="7">
        <v>70</v>
      </c>
      <c r="N98" s="68">
        <v>2002</v>
      </c>
      <c r="O98" s="69">
        <f t="shared" ref="O98:O129" si="11">VLOOKUP(P98&amp;Q98&amp;R98,weaponID,2,FALSE)</f>
        <v>200196</v>
      </c>
      <c r="P98">
        <v>2</v>
      </c>
      <c r="Q98" s="70">
        <f t="shared" si="9"/>
        <v>7</v>
      </c>
      <c r="R98">
        <f t="shared" si="10"/>
        <v>7</v>
      </c>
    </row>
    <row r="99" spans="3:18" ht="14.25" x14ac:dyDescent="0.2">
      <c r="C99" s="8">
        <f>C98+1</f>
        <v>51098</v>
      </c>
      <c r="D99" s="8">
        <f t="shared" si="8"/>
        <v>204</v>
      </c>
      <c r="J99" s="7">
        <v>2003</v>
      </c>
      <c r="K99" s="7">
        <v>71</v>
      </c>
      <c r="N99" s="68">
        <v>2003</v>
      </c>
      <c r="O99" s="69">
        <f t="shared" si="11"/>
        <v>200205</v>
      </c>
      <c r="P99">
        <v>2</v>
      </c>
      <c r="Q99" s="70">
        <f t="shared" si="9"/>
        <v>8</v>
      </c>
      <c r="R99">
        <f t="shared" si="10"/>
        <v>7</v>
      </c>
    </row>
    <row r="100" spans="3:18" ht="14.25" x14ac:dyDescent="0.2">
      <c r="C100" s="8">
        <f>C99+1</f>
        <v>51099</v>
      </c>
      <c r="D100" s="8">
        <f t="shared" si="8"/>
        <v>206</v>
      </c>
      <c r="J100" s="7">
        <v>2004</v>
      </c>
      <c r="K100" s="7">
        <v>72</v>
      </c>
      <c r="N100" s="68">
        <v>2004</v>
      </c>
      <c r="O100" s="69">
        <f t="shared" si="11"/>
        <v>200214</v>
      </c>
      <c r="P100">
        <v>2</v>
      </c>
      <c r="Q100" s="70">
        <f t="shared" si="9"/>
        <v>9</v>
      </c>
      <c r="R100">
        <f t="shared" si="10"/>
        <v>7</v>
      </c>
    </row>
    <row r="101" spans="3:18" ht="14.25" x14ac:dyDescent="0.2">
      <c r="C101" s="8">
        <f>C100+1</f>
        <v>51100</v>
      </c>
      <c r="D101" s="8">
        <f t="shared" si="8"/>
        <v>208</v>
      </c>
      <c r="J101" s="7">
        <v>2005</v>
      </c>
      <c r="K101" s="7">
        <v>72</v>
      </c>
      <c r="N101" s="68">
        <v>2005</v>
      </c>
      <c r="O101" s="69">
        <f t="shared" si="11"/>
        <v>200223</v>
      </c>
      <c r="P101">
        <v>2</v>
      </c>
      <c r="Q101" s="70">
        <f t="shared" si="9"/>
        <v>10</v>
      </c>
      <c r="R101">
        <f t="shared" si="10"/>
        <v>7</v>
      </c>
    </row>
    <row r="102" spans="3:18" ht="14.25" x14ac:dyDescent="0.2">
      <c r="C102" s="8">
        <v>52000</v>
      </c>
      <c r="D102" s="8">
        <v>5000</v>
      </c>
      <c r="J102" s="7">
        <v>2101</v>
      </c>
      <c r="K102" s="7">
        <v>73</v>
      </c>
      <c r="N102" s="68">
        <v>2101</v>
      </c>
      <c r="O102" s="69">
        <f t="shared" si="11"/>
        <v>200232</v>
      </c>
      <c r="P102">
        <v>2</v>
      </c>
      <c r="Q102" s="70">
        <f t="shared" si="9"/>
        <v>11</v>
      </c>
      <c r="R102">
        <f t="shared" si="10"/>
        <v>7</v>
      </c>
    </row>
    <row r="103" spans="3:18" ht="14.25" x14ac:dyDescent="0.2">
      <c r="J103" s="7">
        <v>2102</v>
      </c>
      <c r="K103" s="7">
        <v>74</v>
      </c>
      <c r="N103" s="68">
        <v>2102</v>
      </c>
      <c r="O103" s="69">
        <f t="shared" si="11"/>
        <v>200241</v>
      </c>
      <c r="P103">
        <v>2</v>
      </c>
      <c r="Q103" s="70">
        <f t="shared" si="9"/>
        <v>12</v>
      </c>
      <c r="R103">
        <f t="shared" si="10"/>
        <v>7</v>
      </c>
    </row>
    <row r="104" spans="3:18" ht="14.25" x14ac:dyDescent="0.2">
      <c r="J104" s="7">
        <v>2103</v>
      </c>
      <c r="K104" s="7">
        <v>74</v>
      </c>
      <c r="N104" s="68">
        <v>2103</v>
      </c>
      <c r="O104" s="69">
        <f t="shared" si="11"/>
        <v>200250</v>
      </c>
      <c r="P104">
        <v>2</v>
      </c>
      <c r="Q104" s="70">
        <f t="shared" si="9"/>
        <v>13</v>
      </c>
      <c r="R104">
        <f t="shared" si="10"/>
        <v>7</v>
      </c>
    </row>
    <row r="105" spans="3:18" ht="14.25" x14ac:dyDescent="0.2">
      <c r="J105" s="7">
        <v>2104</v>
      </c>
      <c r="K105" s="7">
        <v>75</v>
      </c>
      <c r="N105" s="68">
        <v>2104</v>
      </c>
      <c r="O105" s="69">
        <f t="shared" si="11"/>
        <v>200259</v>
      </c>
      <c r="P105">
        <v>2</v>
      </c>
      <c r="Q105" s="70">
        <f t="shared" si="9"/>
        <v>14</v>
      </c>
      <c r="R105">
        <f t="shared" si="10"/>
        <v>7</v>
      </c>
    </row>
    <row r="106" spans="3:18" ht="14.25" x14ac:dyDescent="0.2">
      <c r="J106" s="7">
        <v>2105</v>
      </c>
      <c r="K106" s="7">
        <v>76</v>
      </c>
      <c r="N106" s="68">
        <v>2105</v>
      </c>
      <c r="O106" s="69">
        <f t="shared" si="11"/>
        <v>200268</v>
      </c>
      <c r="P106">
        <v>2</v>
      </c>
      <c r="Q106" s="70">
        <f t="shared" si="9"/>
        <v>15</v>
      </c>
      <c r="R106">
        <f t="shared" si="10"/>
        <v>7</v>
      </c>
    </row>
    <row r="107" spans="3:18" ht="14.25" x14ac:dyDescent="0.2">
      <c r="J107" s="7">
        <v>2201</v>
      </c>
      <c r="K107" s="7">
        <v>76</v>
      </c>
      <c r="N107" s="68">
        <v>2201</v>
      </c>
      <c r="O107" s="69">
        <f t="shared" si="11"/>
        <v>200143</v>
      </c>
      <c r="P107">
        <v>2</v>
      </c>
      <c r="Q107" s="70">
        <f t="shared" si="9"/>
        <v>1</v>
      </c>
      <c r="R107">
        <f t="shared" si="10"/>
        <v>8</v>
      </c>
    </row>
    <row r="108" spans="3:18" ht="14.25" x14ac:dyDescent="0.2">
      <c r="J108" s="7">
        <v>2202</v>
      </c>
      <c r="K108" s="7">
        <v>77</v>
      </c>
      <c r="N108" s="68">
        <v>2202</v>
      </c>
      <c r="O108" s="69">
        <f t="shared" si="11"/>
        <v>200152</v>
      </c>
      <c r="P108">
        <v>2</v>
      </c>
      <c r="Q108" s="70">
        <f t="shared" si="9"/>
        <v>2</v>
      </c>
      <c r="R108">
        <f t="shared" si="10"/>
        <v>8</v>
      </c>
    </row>
    <row r="109" spans="3:18" ht="14.25" x14ac:dyDescent="0.2">
      <c r="J109" s="7">
        <v>2203</v>
      </c>
      <c r="K109" s="7">
        <v>78</v>
      </c>
      <c r="N109" s="68">
        <v>2203</v>
      </c>
      <c r="O109" s="69">
        <f t="shared" si="11"/>
        <v>200161</v>
      </c>
      <c r="P109">
        <v>2</v>
      </c>
      <c r="Q109" s="70">
        <f t="shared" si="9"/>
        <v>3</v>
      </c>
      <c r="R109">
        <f t="shared" si="10"/>
        <v>8</v>
      </c>
    </row>
    <row r="110" spans="3:18" ht="14.25" x14ac:dyDescent="0.2">
      <c r="J110" s="7">
        <v>2204</v>
      </c>
      <c r="K110" s="7">
        <v>78</v>
      </c>
      <c r="N110" s="68">
        <v>2204</v>
      </c>
      <c r="O110" s="69">
        <f t="shared" si="11"/>
        <v>200170</v>
      </c>
      <c r="P110">
        <v>2</v>
      </c>
      <c r="Q110" s="70">
        <f t="shared" si="9"/>
        <v>4</v>
      </c>
      <c r="R110">
        <f t="shared" si="10"/>
        <v>8</v>
      </c>
    </row>
    <row r="111" spans="3:18" ht="14.25" x14ac:dyDescent="0.2">
      <c r="J111" s="7">
        <v>2205</v>
      </c>
      <c r="K111" s="7">
        <v>79</v>
      </c>
      <c r="N111" s="68">
        <v>2205</v>
      </c>
      <c r="O111" s="69">
        <f t="shared" si="11"/>
        <v>200179</v>
      </c>
      <c r="P111">
        <v>2</v>
      </c>
      <c r="Q111" s="70">
        <f t="shared" si="9"/>
        <v>5</v>
      </c>
      <c r="R111">
        <f t="shared" si="10"/>
        <v>8</v>
      </c>
    </row>
    <row r="112" spans="3:18" ht="14.25" x14ac:dyDescent="0.2">
      <c r="J112" s="7">
        <v>2301</v>
      </c>
      <c r="K112" s="7">
        <v>80</v>
      </c>
      <c r="N112" s="68">
        <v>2301</v>
      </c>
      <c r="O112" s="69">
        <f t="shared" si="11"/>
        <v>200188</v>
      </c>
      <c r="P112">
        <v>2</v>
      </c>
      <c r="Q112" s="70">
        <f t="shared" si="9"/>
        <v>6</v>
      </c>
      <c r="R112">
        <f t="shared" si="10"/>
        <v>8</v>
      </c>
    </row>
    <row r="113" spans="10:18" ht="14.25" x14ac:dyDescent="0.2">
      <c r="J113" s="7">
        <v>2302</v>
      </c>
      <c r="K113" s="7">
        <v>80</v>
      </c>
      <c r="N113" s="68">
        <v>2302</v>
      </c>
      <c r="O113" s="69">
        <f t="shared" si="11"/>
        <v>200197</v>
      </c>
      <c r="P113">
        <v>2</v>
      </c>
      <c r="Q113" s="70">
        <f t="shared" si="9"/>
        <v>7</v>
      </c>
      <c r="R113">
        <f t="shared" si="10"/>
        <v>8</v>
      </c>
    </row>
    <row r="114" spans="10:18" ht="14.25" x14ac:dyDescent="0.2">
      <c r="J114" s="7">
        <v>2303</v>
      </c>
      <c r="K114" s="7">
        <v>81</v>
      </c>
      <c r="N114" s="68">
        <v>2303</v>
      </c>
      <c r="O114" s="69">
        <f t="shared" si="11"/>
        <v>200206</v>
      </c>
      <c r="P114">
        <v>2</v>
      </c>
      <c r="Q114" s="70">
        <f t="shared" si="9"/>
        <v>8</v>
      </c>
      <c r="R114">
        <f t="shared" si="10"/>
        <v>8</v>
      </c>
    </row>
    <row r="115" spans="10:18" ht="14.25" x14ac:dyDescent="0.2">
      <c r="J115" s="7">
        <v>2304</v>
      </c>
      <c r="K115" s="7">
        <v>82</v>
      </c>
      <c r="N115" s="68">
        <v>2304</v>
      </c>
      <c r="O115" s="69">
        <f t="shared" si="11"/>
        <v>200215</v>
      </c>
      <c r="P115">
        <v>2</v>
      </c>
      <c r="Q115" s="70">
        <f t="shared" si="9"/>
        <v>9</v>
      </c>
      <c r="R115">
        <f t="shared" si="10"/>
        <v>8</v>
      </c>
    </row>
    <row r="116" spans="10:18" ht="14.25" x14ac:dyDescent="0.2">
      <c r="J116" s="7">
        <v>2305</v>
      </c>
      <c r="K116" s="7">
        <v>82</v>
      </c>
      <c r="N116" s="68">
        <v>2305</v>
      </c>
      <c r="O116" s="69">
        <f t="shared" si="11"/>
        <v>200224</v>
      </c>
      <c r="P116">
        <v>2</v>
      </c>
      <c r="Q116" s="70">
        <f t="shared" si="9"/>
        <v>10</v>
      </c>
      <c r="R116">
        <f t="shared" si="10"/>
        <v>8</v>
      </c>
    </row>
    <row r="117" spans="10:18" ht="14.25" x14ac:dyDescent="0.2">
      <c r="J117" s="7">
        <v>2401</v>
      </c>
      <c r="K117" s="7">
        <v>83</v>
      </c>
      <c r="N117" s="68">
        <v>2401</v>
      </c>
      <c r="O117" s="69">
        <f t="shared" si="11"/>
        <v>200233</v>
      </c>
      <c r="P117">
        <v>2</v>
      </c>
      <c r="Q117" s="70">
        <f t="shared" si="9"/>
        <v>11</v>
      </c>
      <c r="R117">
        <f t="shared" si="10"/>
        <v>8</v>
      </c>
    </row>
    <row r="118" spans="10:18" ht="14.25" x14ac:dyDescent="0.2">
      <c r="J118" s="7">
        <v>2402</v>
      </c>
      <c r="K118" s="7">
        <v>84</v>
      </c>
      <c r="N118" s="68">
        <v>2402</v>
      </c>
      <c r="O118" s="69">
        <f t="shared" si="11"/>
        <v>200242</v>
      </c>
      <c r="P118">
        <v>2</v>
      </c>
      <c r="Q118" s="70">
        <f t="shared" si="9"/>
        <v>12</v>
      </c>
      <c r="R118">
        <f t="shared" si="10"/>
        <v>8</v>
      </c>
    </row>
    <row r="119" spans="10:18" ht="14.25" x14ac:dyDescent="0.2">
      <c r="J119" s="7">
        <v>2403</v>
      </c>
      <c r="K119" s="7">
        <v>84</v>
      </c>
      <c r="N119" s="68">
        <v>2403</v>
      </c>
      <c r="O119" s="69">
        <f t="shared" si="11"/>
        <v>200251</v>
      </c>
      <c r="P119">
        <v>2</v>
      </c>
      <c r="Q119" s="70">
        <f t="shared" si="9"/>
        <v>13</v>
      </c>
      <c r="R119">
        <f t="shared" si="10"/>
        <v>8</v>
      </c>
    </row>
    <row r="120" spans="10:18" ht="14.25" x14ac:dyDescent="0.2">
      <c r="J120" s="7">
        <v>2404</v>
      </c>
      <c r="K120" s="7">
        <v>85</v>
      </c>
      <c r="N120" s="68">
        <v>2404</v>
      </c>
      <c r="O120" s="69">
        <f t="shared" si="11"/>
        <v>200260</v>
      </c>
      <c r="P120">
        <v>2</v>
      </c>
      <c r="Q120" s="70">
        <f t="shared" si="9"/>
        <v>14</v>
      </c>
      <c r="R120">
        <f t="shared" si="10"/>
        <v>8</v>
      </c>
    </row>
    <row r="121" spans="10:18" ht="14.25" x14ac:dyDescent="0.2">
      <c r="J121" s="7">
        <v>2405</v>
      </c>
      <c r="K121" s="7">
        <v>86</v>
      </c>
      <c r="N121" s="68">
        <v>2405</v>
      </c>
      <c r="O121" s="69">
        <f t="shared" si="11"/>
        <v>200269</v>
      </c>
      <c r="P121">
        <v>2</v>
      </c>
      <c r="Q121" s="70">
        <f t="shared" si="9"/>
        <v>15</v>
      </c>
      <c r="R121">
        <f t="shared" si="10"/>
        <v>8</v>
      </c>
    </row>
    <row r="122" spans="10:18" ht="14.25" x14ac:dyDescent="0.2">
      <c r="J122" s="7">
        <v>2501</v>
      </c>
      <c r="K122" s="7">
        <v>86</v>
      </c>
      <c r="N122" s="68">
        <v>2501</v>
      </c>
      <c r="O122" s="69">
        <f t="shared" si="11"/>
        <v>200144</v>
      </c>
      <c r="P122">
        <v>2</v>
      </c>
      <c r="Q122" s="70">
        <f t="shared" si="9"/>
        <v>1</v>
      </c>
      <c r="R122">
        <f t="shared" si="10"/>
        <v>9</v>
      </c>
    </row>
    <row r="123" spans="10:18" ht="14.25" x14ac:dyDescent="0.2">
      <c r="J123" s="7">
        <v>2502</v>
      </c>
      <c r="K123" s="7">
        <v>87</v>
      </c>
      <c r="N123" s="68">
        <v>2502</v>
      </c>
      <c r="O123" s="69">
        <f t="shared" si="11"/>
        <v>200153</v>
      </c>
      <c r="P123">
        <v>2</v>
      </c>
      <c r="Q123" s="70">
        <f t="shared" si="9"/>
        <v>2</v>
      </c>
      <c r="R123">
        <f t="shared" si="10"/>
        <v>9</v>
      </c>
    </row>
    <row r="124" spans="10:18" ht="14.25" x14ac:dyDescent="0.2">
      <c r="J124" s="7">
        <v>2503</v>
      </c>
      <c r="K124" s="7">
        <v>88</v>
      </c>
      <c r="N124" s="68">
        <v>2503</v>
      </c>
      <c r="O124" s="69">
        <f t="shared" si="11"/>
        <v>200162</v>
      </c>
      <c r="P124">
        <v>2</v>
      </c>
      <c r="Q124" s="70">
        <f t="shared" si="9"/>
        <v>3</v>
      </c>
      <c r="R124">
        <f t="shared" si="10"/>
        <v>9</v>
      </c>
    </row>
    <row r="125" spans="10:18" ht="14.25" x14ac:dyDescent="0.2">
      <c r="J125" s="7">
        <v>2504</v>
      </c>
      <c r="K125" s="7">
        <v>88</v>
      </c>
      <c r="N125" s="68">
        <v>2504</v>
      </c>
      <c r="O125" s="69">
        <f t="shared" si="11"/>
        <v>200171</v>
      </c>
      <c r="P125">
        <v>2</v>
      </c>
      <c r="Q125" s="70">
        <f t="shared" si="9"/>
        <v>4</v>
      </c>
      <c r="R125">
        <f t="shared" si="10"/>
        <v>9</v>
      </c>
    </row>
    <row r="126" spans="10:18" ht="14.25" x14ac:dyDescent="0.2">
      <c r="J126" s="7">
        <v>2505</v>
      </c>
      <c r="K126" s="7">
        <v>89</v>
      </c>
      <c r="N126" s="68">
        <v>2505</v>
      </c>
      <c r="O126" s="69">
        <f t="shared" si="11"/>
        <v>200180</v>
      </c>
      <c r="P126">
        <v>2</v>
      </c>
      <c r="Q126" s="70">
        <f t="shared" si="9"/>
        <v>5</v>
      </c>
      <c r="R126">
        <f t="shared" si="10"/>
        <v>9</v>
      </c>
    </row>
    <row r="127" spans="10:18" ht="14.25" x14ac:dyDescent="0.2">
      <c r="J127" s="7">
        <v>2601</v>
      </c>
      <c r="K127" s="7">
        <v>90</v>
      </c>
      <c r="N127" s="68">
        <v>2601</v>
      </c>
      <c r="O127" s="69">
        <f t="shared" si="11"/>
        <v>200189</v>
      </c>
      <c r="P127">
        <v>2</v>
      </c>
      <c r="Q127" s="70">
        <f t="shared" si="9"/>
        <v>6</v>
      </c>
      <c r="R127">
        <f t="shared" si="10"/>
        <v>9</v>
      </c>
    </row>
    <row r="128" spans="10:18" ht="14.25" x14ac:dyDescent="0.2">
      <c r="J128" s="7">
        <v>2602</v>
      </c>
      <c r="K128" s="7">
        <v>90</v>
      </c>
      <c r="N128" s="68">
        <v>2602</v>
      </c>
      <c r="O128" s="69">
        <f t="shared" si="11"/>
        <v>200198</v>
      </c>
      <c r="P128">
        <v>2</v>
      </c>
      <c r="Q128" s="70">
        <f t="shared" si="9"/>
        <v>7</v>
      </c>
      <c r="R128">
        <f t="shared" si="10"/>
        <v>9</v>
      </c>
    </row>
    <row r="129" spans="10:18" ht="14.25" x14ac:dyDescent="0.2">
      <c r="J129" s="7">
        <v>2603</v>
      </c>
      <c r="K129" s="7">
        <v>91</v>
      </c>
      <c r="N129" s="68">
        <v>2603</v>
      </c>
      <c r="O129" s="69">
        <f t="shared" si="11"/>
        <v>200207</v>
      </c>
      <c r="P129">
        <v>2</v>
      </c>
      <c r="Q129" s="70">
        <f t="shared" si="9"/>
        <v>8</v>
      </c>
      <c r="R129">
        <f t="shared" si="10"/>
        <v>9</v>
      </c>
    </row>
    <row r="130" spans="10:18" ht="14.25" x14ac:dyDescent="0.2">
      <c r="J130" s="7">
        <v>2604</v>
      </c>
      <c r="K130" s="7">
        <v>92</v>
      </c>
      <c r="N130" s="68">
        <v>2604</v>
      </c>
      <c r="O130" s="69">
        <f t="shared" ref="O130:O136" si="12">VLOOKUP(P130&amp;Q130&amp;R130,weaponID,2,FALSE)</f>
        <v>200216</v>
      </c>
      <c r="P130">
        <v>2</v>
      </c>
      <c r="Q130" s="70">
        <f t="shared" si="9"/>
        <v>9</v>
      </c>
      <c r="R130">
        <f t="shared" si="10"/>
        <v>9</v>
      </c>
    </row>
    <row r="131" spans="10:18" ht="14.25" x14ac:dyDescent="0.2">
      <c r="J131" s="7">
        <v>2605</v>
      </c>
      <c r="K131" s="7">
        <v>92</v>
      </c>
      <c r="N131" s="68">
        <v>2605</v>
      </c>
      <c r="O131" s="69">
        <f t="shared" si="12"/>
        <v>200225</v>
      </c>
      <c r="P131">
        <v>2</v>
      </c>
      <c r="Q131" s="70">
        <f t="shared" si="9"/>
        <v>10</v>
      </c>
      <c r="R131">
        <f t="shared" si="10"/>
        <v>9</v>
      </c>
    </row>
    <row r="132" spans="10:18" ht="14.25" x14ac:dyDescent="0.2">
      <c r="J132" s="7">
        <v>2701</v>
      </c>
      <c r="K132" s="7">
        <v>93</v>
      </c>
      <c r="N132" s="68">
        <v>2701</v>
      </c>
      <c r="O132" s="69">
        <f t="shared" si="12"/>
        <v>200234</v>
      </c>
      <c r="P132">
        <v>2</v>
      </c>
      <c r="Q132" s="70">
        <f t="shared" si="9"/>
        <v>11</v>
      </c>
      <c r="R132">
        <f t="shared" si="10"/>
        <v>9</v>
      </c>
    </row>
    <row r="133" spans="10:18" ht="14.25" x14ac:dyDescent="0.2">
      <c r="J133" s="7">
        <v>2702</v>
      </c>
      <c r="K133" s="7">
        <v>94</v>
      </c>
      <c r="N133" s="68">
        <v>2702</v>
      </c>
      <c r="O133" s="69">
        <f t="shared" si="12"/>
        <v>200243</v>
      </c>
      <c r="P133">
        <v>2</v>
      </c>
      <c r="Q133" s="70">
        <f t="shared" si="9"/>
        <v>12</v>
      </c>
      <c r="R133">
        <f t="shared" si="10"/>
        <v>9</v>
      </c>
    </row>
    <row r="134" spans="10:18" ht="14.25" x14ac:dyDescent="0.2">
      <c r="J134" s="7">
        <v>2703</v>
      </c>
      <c r="K134" s="7">
        <v>94</v>
      </c>
      <c r="N134" s="68">
        <v>2703</v>
      </c>
      <c r="O134" s="69">
        <f t="shared" si="12"/>
        <v>200252</v>
      </c>
      <c r="P134">
        <v>2</v>
      </c>
      <c r="Q134" s="70">
        <f t="shared" si="9"/>
        <v>13</v>
      </c>
      <c r="R134">
        <f t="shared" si="10"/>
        <v>9</v>
      </c>
    </row>
    <row r="135" spans="10:18" ht="14.25" x14ac:dyDescent="0.2">
      <c r="J135" s="7">
        <v>2704</v>
      </c>
      <c r="K135" s="7">
        <v>95</v>
      </c>
      <c r="N135" s="68">
        <v>2704</v>
      </c>
      <c r="O135" s="69">
        <f t="shared" si="12"/>
        <v>200261</v>
      </c>
      <c r="P135">
        <v>2</v>
      </c>
      <c r="Q135" s="70">
        <f t="shared" si="9"/>
        <v>14</v>
      </c>
      <c r="R135">
        <f t="shared" si="10"/>
        <v>9</v>
      </c>
    </row>
    <row r="136" spans="10:18" ht="14.25" x14ac:dyDescent="0.2">
      <c r="J136" s="7">
        <v>2705</v>
      </c>
      <c r="K136" s="7">
        <v>96</v>
      </c>
      <c r="N136" s="68">
        <v>2705</v>
      </c>
      <c r="O136" s="69">
        <f t="shared" si="12"/>
        <v>200270</v>
      </c>
      <c r="P136">
        <v>2</v>
      </c>
      <c r="Q136" s="70">
        <f t="shared" si="9"/>
        <v>15</v>
      </c>
      <c r="R136">
        <f t="shared" si="10"/>
        <v>9</v>
      </c>
    </row>
    <row r="137" spans="10:18" ht="14.25" x14ac:dyDescent="0.2">
      <c r="J137" s="7"/>
      <c r="K137" s="7"/>
      <c r="N137" s="68"/>
      <c r="O137" s="69"/>
      <c r="Q137" s="70"/>
    </row>
    <row r="138" spans="10:18" ht="14.25" x14ac:dyDescent="0.2">
      <c r="J138" s="7"/>
      <c r="K138" s="7"/>
      <c r="N138" s="68"/>
      <c r="O138" s="69"/>
      <c r="Q138" s="70"/>
    </row>
    <row r="139" spans="10:18" ht="14.25" x14ac:dyDescent="0.2">
      <c r="J139" s="7"/>
      <c r="K139" s="7"/>
      <c r="N139" s="68"/>
      <c r="O139" s="69"/>
      <c r="Q139" s="70"/>
    </row>
    <row r="140" spans="10:18" ht="14.25" x14ac:dyDescent="0.2">
      <c r="J140" s="7"/>
      <c r="K140" s="7"/>
      <c r="N140" s="68"/>
      <c r="O140" s="69"/>
      <c r="Q140" s="70"/>
    </row>
    <row r="141" spans="10:18" ht="14.25" x14ac:dyDescent="0.2">
      <c r="J141" s="7"/>
      <c r="K141" s="7"/>
      <c r="N141" s="68"/>
      <c r="O141" s="69"/>
      <c r="Q141" s="70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2:I446"/>
  <sheetViews>
    <sheetView workbookViewId="0">
      <selection activeCell="L4" sqref="L4"/>
    </sheetView>
  </sheetViews>
  <sheetFormatPr defaultRowHeight="13.5" x14ac:dyDescent="0.15"/>
  <cols>
    <col min="5" max="5" width="20.75" customWidth="1"/>
  </cols>
  <sheetData>
    <row r="2" spans="3:9" x14ac:dyDescent="0.15">
      <c r="D2" t="str">
        <f>[3]武器3!B2</f>
        <v>武器id</v>
      </c>
      <c r="E2" t="str">
        <f>[3]武器3!D2</f>
        <v>武器名称</v>
      </c>
      <c r="F2" t="str">
        <f>[3]武器3!F2</f>
        <v>品质</v>
      </c>
      <c r="G2" t="s">
        <v>3008</v>
      </c>
      <c r="H2" t="str">
        <f>[3]武器3!N2</f>
        <v>武器类型</v>
      </c>
      <c r="I2" t="str">
        <f>[3]武器3!O2</f>
        <v>职业等级</v>
      </c>
    </row>
    <row r="3" spans="3:9" x14ac:dyDescent="0.15">
      <c r="C3" t="str">
        <f>F3&amp;H3&amp;I3</f>
        <v>111</v>
      </c>
      <c r="D3">
        <f>[5]装备明细!$O3</f>
        <v>200001</v>
      </c>
      <c r="E3" t="str">
        <f>[5]装备明细!$C3</f>
        <v>破旧的锤</v>
      </c>
      <c r="F3">
        <f>[5]装备明细!$E3</f>
        <v>1</v>
      </c>
      <c r="G3">
        <f>[5]装备明细!$F3</f>
        <v>1</v>
      </c>
      <c r="H3">
        <f>[5]装备明细!$G3</f>
        <v>1</v>
      </c>
      <c r="I3">
        <f>[5]装备明细!$L3</f>
        <v>1</v>
      </c>
    </row>
    <row r="4" spans="3:9" x14ac:dyDescent="0.15">
      <c r="C4" t="str">
        <f t="shared" ref="C4:C67" si="0">F4&amp;H4&amp;I4</f>
        <v>112</v>
      </c>
      <c r="D4">
        <f>[5]装备明细!$O4</f>
        <v>200002</v>
      </c>
      <c r="E4" t="str">
        <f>[5]装备明细!$C4</f>
        <v>普通的锤</v>
      </c>
      <c r="F4">
        <f>[5]装备明细!$E4</f>
        <v>1</v>
      </c>
      <c r="G4">
        <f>[5]装备明细!$F4</f>
        <v>1</v>
      </c>
      <c r="H4">
        <f>[5]装备明细!$G4</f>
        <v>1</v>
      </c>
      <c r="I4">
        <f>[5]装备明细!$L4</f>
        <v>2</v>
      </c>
    </row>
    <row r="5" spans="3:9" x14ac:dyDescent="0.15">
      <c r="C5" t="str">
        <f t="shared" si="0"/>
        <v>113</v>
      </c>
      <c r="D5">
        <f>[5]装备明细!$O5</f>
        <v>200003</v>
      </c>
      <c r="E5" t="str">
        <f>[5]装备明细!$C5</f>
        <v>初级的锤</v>
      </c>
      <c r="F5">
        <f>[5]装备明细!$E5</f>
        <v>1</v>
      </c>
      <c r="G5">
        <f>[5]装备明细!$F5</f>
        <v>1</v>
      </c>
      <c r="H5">
        <f>[5]装备明细!$G5</f>
        <v>1</v>
      </c>
      <c r="I5">
        <f>[5]装备明细!$L5</f>
        <v>3</v>
      </c>
    </row>
    <row r="6" spans="3:9" x14ac:dyDescent="0.15">
      <c r="C6" t="str">
        <f t="shared" si="0"/>
        <v>114</v>
      </c>
      <c r="D6">
        <f>[5]装备明细!$O6</f>
        <v>200004</v>
      </c>
      <c r="E6" t="str">
        <f>[5]装备明细!$C6</f>
        <v>水晶锤</v>
      </c>
      <c r="F6">
        <f>[5]装备明细!$E6</f>
        <v>1</v>
      </c>
      <c r="G6">
        <f>[5]装备明细!$F6</f>
        <v>1</v>
      </c>
      <c r="H6">
        <f>[5]装备明细!$G6</f>
        <v>1</v>
      </c>
      <c r="I6">
        <f>[5]装备明细!$L6</f>
        <v>4</v>
      </c>
    </row>
    <row r="7" spans="3:9" x14ac:dyDescent="0.15">
      <c r="C7" t="str">
        <f t="shared" si="0"/>
        <v>115</v>
      </c>
      <c r="D7">
        <f>[5]装备明细!$O7</f>
        <v>200005</v>
      </c>
      <c r="E7" t="str">
        <f>[5]装备明细!$C7</f>
        <v>青铜锤</v>
      </c>
      <c r="F7">
        <f>[5]装备明细!$E7</f>
        <v>1</v>
      </c>
      <c r="G7">
        <f>[5]装备明细!$F7</f>
        <v>1</v>
      </c>
      <c r="H7">
        <f>[5]装备明细!$G7</f>
        <v>1</v>
      </c>
      <c r="I7">
        <f>[5]装备明细!$L7</f>
        <v>5</v>
      </c>
    </row>
    <row r="8" spans="3:9" x14ac:dyDescent="0.15">
      <c r="C8" t="str">
        <f t="shared" si="0"/>
        <v>116</v>
      </c>
      <c r="D8">
        <f>[5]装备明细!$O8</f>
        <v>200006</v>
      </c>
      <c r="E8" t="str">
        <f>[5]装备明细!$C8</f>
        <v>玄铁锤</v>
      </c>
      <c r="F8">
        <f>[5]装备明细!$E8</f>
        <v>1</v>
      </c>
      <c r="G8">
        <f>[5]装备明细!$F8</f>
        <v>1</v>
      </c>
      <c r="H8">
        <f>[5]装备明细!$G8</f>
        <v>1</v>
      </c>
      <c r="I8">
        <f>[5]装备明细!$L8</f>
        <v>6</v>
      </c>
    </row>
    <row r="9" spans="3:9" x14ac:dyDescent="0.15">
      <c r="C9" t="str">
        <f t="shared" si="0"/>
        <v>117</v>
      </c>
      <c r="D9">
        <f>[5]装备明细!$O9</f>
        <v>200007</v>
      </c>
      <c r="E9" t="str">
        <f>[5]装备明细!$C9</f>
        <v>白银锤</v>
      </c>
      <c r="F9">
        <f>[5]装备明细!$E9</f>
        <v>1</v>
      </c>
      <c r="G9">
        <f>[5]装备明细!$F9</f>
        <v>1</v>
      </c>
      <c r="H9">
        <f>[5]装备明细!$G9</f>
        <v>1</v>
      </c>
      <c r="I9">
        <f>[5]装备明细!$L9</f>
        <v>7</v>
      </c>
    </row>
    <row r="10" spans="3:9" x14ac:dyDescent="0.15">
      <c r="C10" t="str">
        <f t="shared" si="0"/>
        <v>118</v>
      </c>
      <c r="D10">
        <f>[5]装备明细!$O10</f>
        <v>200008</v>
      </c>
      <c r="E10" t="str">
        <f>[5]装备明细!$C10</f>
        <v>异灵锤</v>
      </c>
      <c r="F10">
        <f>[5]装备明细!$E10</f>
        <v>1</v>
      </c>
      <c r="G10">
        <f>[5]装备明细!$F10</f>
        <v>1</v>
      </c>
      <c r="H10">
        <f>[5]装备明细!$G10</f>
        <v>1</v>
      </c>
      <c r="I10">
        <f>[5]装备明细!$L10</f>
        <v>8</v>
      </c>
    </row>
    <row r="11" spans="3:9" x14ac:dyDescent="0.15">
      <c r="C11" t="str">
        <f t="shared" si="0"/>
        <v>119</v>
      </c>
      <c r="D11">
        <f>[5]装备明细!$O11</f>
        <v>200009</v>
      </c>
      <c r="E11" t="str">
        <f>[5]装备明细!$C11</f>
        <v>流星锤</v>
      </c>
      <c r="F11">
        <f>[5]装备明细!$E11</f>
        <v>1</v>
      </c>
      <c r="G11">
        <f>[5]装备明细!$F11</f>
        <v>1</v>
      </c>
      <c r="H11">
        <f>[5]装备明细!$G11</f>
        <v>1</v>
      </c>
      <c r="I11">
        <f>[5]装备明细!$L11</f>
        <v>9</v>
      </c>
    </row>
    <row r="12" spans="3:9" x14ac:dyDescent="0.15">
      <c r="C12" t="str">
        <f t="shared" si="0"/>
        <v>121</v>
      </c>
      <c r="D12">
        <f>[5]装备明细!$O12</f>
        <v>200010</v>
      </c>
      <c r="E12" t="str">
        <f>[5]装备明细!$C12</f>
        <v>破旧的刀</v>
      </c>
      <c r="F12">
        <f>[5]装备明细!$E12</f>
        <v>1</v>
      </c>
      <c r="G12">
        <f>[5]装备明细!$F12</f>
        <v>1</v>
      </c>
      <c r="H12">
        <f>[5]装备明细!$G12</f>
        <v>2</v>
      </c>
      <c r="I12">
        <f>[5]装备明细!$L12</f>
        <v>1</v>
      </c>
    </row>
    <row r="13" spans="3:9" x14ac:dyDescent="0.15">
      <c r="C13" t="str">
        <f t="shared" si="0"/>
        <v>122</v>
      </c>
      <c r="D13">
        <f>[5]装备明细!$O13</f>
        <v>200011</v>
      </c>
      <c r="E13" t="str">
        <f>[5]装备明细!$C13</f>
        <v>普通的刀</v>
      </c>
      <c r="F13">
        <f>[5]装备明细!$E13</f>
        <v>1</v>
      </c>
      <c r="G13">
        <f>[5]装备明细!$F13</f>
        <v>1</v>
      </c>
      <c r="H13">
        <f>[5]装备明细!$G13</f>
        <v>2</v>
      </c>
      <c r="I13">
        <f>[5]装备明细!$L13</f>
        <v>2</v>
      </c>
    </row>
    <row r="14" spans="3:9" x14ac:dyDescent="0.15">
      <c r="C14" t="str">
        <f t="shared" si="0"/>
        <v>123</v>
      </c>
      <c r="D14">
        <f>[5]装备明细!$O14</f>
        <v>200012</v>
      </c>
      <c r="E14" t="str">
        <f>[5]装备明细!$C14</f>
        <v>初级的刀</v>
      </c>
      <c r="F14">
        <f>[5]装备明细!$E14</f>
        <v>1</v>
      </c>
      <c r="G14">
        <f>[5]装备明细!$F14</f>
        <v>1</v>
      </c>
      <c r="H14">
        <f>[5]装备明细!$G14</f>
        <v>2</v>
      </c>
      <c r="I14">
        <f>[5]装备明细!$L14</f>
        <v>3</v>
      </c>
    </row>
    <row r="15" spans="3:9" x14ac:dyDescent="0.15">
      <c r="C15" t="str">
        <f t="shared" si="0"/>
        <v>124</v>
      </c>
      <c r="D15">
        <f>[5]装备明细!$O15</f>
        <v>200013</v>
      </c>
      <c r="E15" t="str">
        <f>[5]装备明细!$C15</f>
        <v>水晶刀</v>
      </c>
      <c r="F15">
        <f>[5]装备明细!$E15</f>
        <v>1</v>
      </c>
      <c r="G15">
        <f>[5]装备明细!$F15</f>
        <v>1</v>
      </c>
      <c r="H15">
        <f>[5]装备明细!$G15</f>
        <v>2</v>
      </c>
      <c r="I15">
        <f>[5]装备明细!$L15</f>
        <v>4</v>
      </c>
    </row>
    <row r="16" spans="3:9" x14ac:dyDescent="0.15">
      <c r="C16" t="str">
        <f t="shared" si="0"/>
        <v>125</v>
      </c>
      <c r="D16">
        <f>[5]装备明细!$O16</f>
        <v>200014</v>
      </c>
      <c r="E16" t="str">
        <f>[5]装备明细!$C16</f>
        <v>青铜刀</v>
      </c>
      <c r="F16">
        <f>[5]装备明细!$E16</f>
        <v>1</v>
      </c>
      <c r="G16">
        <f>[5]装备明细!$F16</f>
        <v>1</v>
      </c>
      <c r="H16">
        <f>[5]装备明细!$G16</f>
        <v>2</v>
      </c>
      <c r="I16">
        <f>[5]装备明细!$L16</f>
        <v>5</v>
      </c>
    </row>
    <row r="17" spans="3:9" x14ac:dyDescent="0.15">
      <c r="C17" t="str">
        <f t="shared" si="0"/>
        <v>126</v>
      </c>
      <c r="D17">
        <f>[5]装备明细!$O17</f>
        <v>200015</v>
      </c>
      <c r="E17" t="str">
        <f>[5]装备明细!$C17</f>
        <v>玄铁刀</v>
      </c>
      <c r="F17">
        <f>[5]装备明细!$E17</f>
        <v>1</v>
      </c>
      <c r="G17">
        <f>[5]装备明细!$F17</f>
        <v>1</v>
      </c>
      <c r="H17">
        <f>[5]装备明细!$G17</f>
        <v>2</v>
      </c>
      <c r="I17">
        <f>[5]装备明细!$L17</f>
        <v>6</v>
      </c>
    </row>
    <row r="18" spans="3:9" x14ac:dyDescent="0.15">
      <c r="C18" t="str">
        <f t="shared" si="0"/>
        <v>127</v>
      </c>
      <c r="D18">
        <f>[5]装备明细!$O18</f>
        <v>200016</v>
      </c>
      <c r="E18" t="str">
        <f>[5]装备明细!$C18</f>
        <v>白银刀</v>
      </c>
      <c r="F18">
        <f>[5]装备明细!$E18</f>
        <v>1</v>
      </c>
      <c r="G18">
        <f>[5]装备明细!$F18</f>
        <v>1</v>
      </c>
      <c r="H18">
        <f>[5]装备明细!$G18</f>
        <v>2</v>
      </c>
      <c r="I18">
        <f>[5]装备明细!$L18</f>
        <v>7</v>
      </c>
    </row>
    <row r="19" spans="3:9" x14ac:dyDescent="0.15">
      <c r="C19" t="str">
        <f t="shared" si="0"/>
        <v>128</v>
      </c>
      <c r="D19">
        <f>[5]装备明细!$O19</f>
        <v>200017</v>
      </c>
      <c r="E19" t="str">
        <f>[5]装备明细!$C19</f>
        <v>异灵刀</v>
      </c>
      <c r="F19">
        <f>[5]装备明细!$E19</f>
        <v>1</v>
      </c>
      <c r="G19">
        <f>[5]装备明细!$F19</f>
        <v>1</v>
      </c>
      <c r="H19">
        <f>[5]装备明细!$G19</f>
        <v>2</v>
      </c>
      <c r="I19">
        <f>[5]装备明细!$L19</f>
        <v>8</v>
      </c>
    </row>
    <row r="20" spans="3:9" x14ac:dyDescent="0.15">
      <c r="C20" t="str">
        <f t="shared" si="0"/>
        <v>129</v>
      </c>
      <c r="D20">
        <f>[5]装备明细!$O20</f>
        <v>200018</v>
      </c>
      <c r="E20" t="str">
        <f>[5]装备明细!$C20</f>
        <v>流星刀</v>
      </c>
      <c r="F20">
        <f>[5]装备明细!$E20</f>
        <v>1</v>
      </c>
      <c r="G20">
        <f>[5]装备明细!$F20</f>
        <v>1</v>
      </c>
      <c r="H20">
        <f>[5]装备明细!$G20</f>
        <v>2</v>
      </c>
      <c r="I20">
        <f>[5]装备明细!$L20</f>
        <v>9</v>
      </c>
    </row>
    <row r="21" spans="3:9" x14ac:dyDescent="0.15">
      <c r="C21" t="str">
        <f t="shared" si="0"/>
        <v>131</v>
      </c>
      <c r="D21">
        <f>[5]装备明细!$O21</f>
        <v>200019</v>
      </c>
      <c r="E21" t="str">
        <f>[5]装备明细!$C21</f>
        <v>破旧的拳套</v>
      </c>
      <c r="F21">
        <f>[5]装备明细!$E21</f>
        <v>1</v>
      </c>
      <c r="G21">
        <f>[5]装备明细!$F21</f>
        <v>1</v>
      </c>
      <c r="H21">
        <f>[5]装备明细!$G21</f>
        <v>3</v>
      </c>
      <c r="I21">
        <f>[5]装备明细!$L21</f>
        <v>1</v>
      </c>
    </row>
    <row r="22" spans="3:9" x14ac:dyDescent="0.15">
      <c r="C22" t="str">
        <f t="shared" si="0"/>
        <v>132</v>
      </c>
      <c r="D22">
        <f>[5]装备明细!$O22</f>
        <v>200020</v>
      </c>
      <c r="E22" t="str">
        <f>[5]装备明细!$C22</f>
        <v>普通的拳套</v>
      </c>
      <c r="F22">
        <f>[5]装备明细!$E22</f>
        <v>1</v>
      </c>
      <c r="G22">
        <f>[5]装备明细!$F22</f>
        <v>1</v>
      </c>
      <c r="H22">
        <f>[5]装备明细!$G22</f>
        <v>3</v>
      </c>
      <c r="I22">
        <f>[5]装备明细!$L22</f>
        <v>2</v>
      </c>
    </row>
    <row r="23" spans="3:9" x14ac:dyDescent="0.15">
      <c r="C23" t="str">
        <f t="shared" si="0"/>
        <v>133</v>
      </c>
      <c r="D23">
        <f>[5]装备明细!$O23</f>
        <v>200021</v>
      </c>
      <c r="E23" t="str">
        <f>[5]装备明细!$C23</f>
        <v>初级的拳套</v>
      </c>
      <c r="F23">
        <f>[5]装备明细!$E23</f>
        <v>1</v>
      </c>
      <c r="G23">
        <f>[5]装备明细!$F23</f>
        <v>1</v>
      </c>
      <c r="H23">
        <f>[5]装备明细!$G23</f>
        <v>3</v>
      </c>
      <c r="I23">
        <f>[5]装备明细!$L23</f>
        <v>3</v>
      </c>
    </row>
    <row r="24" spans="3:9" x14ac:dyDescent="0.15">
      <c r="C24" t="str">
        <f t="shared" si="0"/>
        <v>134</v>
      </c>
      <c r="D24">
        <f>[5]装备明细!$O24</f>
        <v>200022</v>
      </c>
      <c r="E24" t="str">
        <f>[5]装备明细!$C24</f>
        <v>水晶拳套</v>
      </c>
      <c r="F24">
        <f>[5]装备明细!$E24</f>
        <v>1</v>
      </c>
      <c r="G24">
        <f>[5]装备明细!$F24</f>
        <v>1</v>
      </c>
      <c r="H24">
        <f>[5]装备明细!$G24</f>
        <v>3</v>
      </c>
      <c r="I24">
        <f>[5]装备明细!$L24</f>
        <v>4</v>
      </c>
    </row>
    <row r="25" spans="3:9" x14ac:dyDescent="0.15">
      <c r="C25" t="str">
        <f t="shared" si="0"/>
        <v>135</v>
      </c>
      <c r="D25">
        <f>[5]装备明细!$O25</f>
        <v>200023</v>
      </c>
      <c r="E25" t="str">
        <f>[5]装备明细!$C25</f>
        <v>青铜拳套</v>
      </c>
      <c r="F25">
        <f>[5]装备明细!$E25</f>
        <v>1</v>
      </c>
      <c r="G25">
        <f>[5]装备明细!$F25</f>
        <v>1</v>
      </c>
      <c r="H25">
        <f>[5]装备明细!$G25</f>
        <v>3</v>
      </c>
      <c r="I25">
        <f>[5]装备明细!$L25</f>
        <v>5</v>
      </c>
    </row>
    <row r="26" spans="3:9" x14ac:dyDescent="0.15">
      <c r="C26" t="str">
        <f t="shared" si="0"/>
        <v>136</v>
      </c>
      <c r="D26">
        <f>[5]装备明细!$O26</f>
        <v>200024</v>
      </c>
      <c r="E26" t="str">
        <f>[5]装备明细!$C26</f>
        <v>玄铁拳套</v>
      </c>
      <c r="F26">
        <f>[5]装备明细!$E26</f>
        <v>1</v>
      </c>
      <c r="G26">
        <f>[5]装备明细!$F26</f>
        <v>1</v>
      </c>
      <c r="H26">
        <f>[5]装备明细!$G26</f>
        <v>3</v>
      </c>
      <c r="I26">
        <f>[5]装备明细!$L26</f>
        <v>6</v>
      </c>
    </row>
    <row r="27" spans="3:9" x14ac:dyDescent="0.15">
      <c r="C27" t="str">
        <f t="shared" si="0"/>
        <v>137</v>
      </c>
      <c r="D27">
        <f>[5]装备明细!$O27</f>
        <v>200025</v>
      </c>
      <c r="E27" t="str">
        <f>[5]装备明细!$C27</f>
        <v>白银拳套</v>
      </c>
      <c r="F27">
        <f>[5]装备明细!$E27</f>
        <v>1</v>
      </c>
      <c r="G27">
        <f>[5]装备明细!$F27</f>
        <v>1</v>
      </c>
      <c r="H27">
        <f>[5]装备明细!$G27</f>
        <v>3</v>
      </c>
      <c r="I27">
        <f>[5]装备明细!$L27</f>
        <v>7</v>
      </c>
    </row>
    <row r="28" spans="3:9" x14ac:dyDescent="0.15">
      <c r="C28" t="str">
        <f t="shared" si="0"/>
        <v>138</v>
      </c>
      <c r="D28">
        <f>[5]装备明细!$O28</f>
        <v>200026</v>
      </c>
      <c r="E28" t="str">
        <f>[5]装备明细!$C28</f>
        <v>异灵拳套</v>
      </c>
      <c r="F28">
        <f>[5]装备明细!$E28</f>
        <v>1</v>
      </c>
      <c r="G28">
        <f>[5]装备明细!$F28</f>
        <v>1</v>
      </c>
      <c r="H28">
        <f>[5]装备明细!$G28</f>
        <v>3</v>
      </c>
      <c r="I28">
        <f>[5]装备明细!$L28</f>
        <v>8</v>
      </c>
    </row>
    <row r="29" spans="3:9" x14ac:dyDescent="0.15">
      <c r="C29" t="str">
        <f t="shared" si="0"/>
        <v>139</v>
      </c>
      <c r="D29">
        <f>[5]装备明细!$O29</f>
        <v>200027</v>
      </c>
      <c r="E29" t="str">
        <f>[5]装备明细!$C29</f>
        <v>流星拳套</v>
      </c>
      <c r="F29">
        <f>[5]装备明细!$E29</f>
        <v>1</v>
      </c>
      <c r="G29">
        <f>[5]装备明细!$F29</f>
        <v>1</v>
      </c>
      <c r="H29">
        <f>[5]装备明细!$G29</f>
        <v>3</v>
      </c>
      <c r="I29">
        <f>[5]装备明细!$L29</f>
        <v>9</v>
      </c>
    </row>
    <row r="30" spans="3:9" x14ac:dyDescent="0.15">
      <c r="C30" t="str">
        <f t="shared" si="0"/>
        <v>141</v>
      </c>
      <c r="D30">
        <f>[5]装备明细!$O30</f>
        <v>200028</v>
      </c>
      <c r="E30" t="str">
        <f>[5]装备明细!$C30</f>
        <v>破旧的枪</v>
      </c>
      <c r="F30">
        <f>[5]装备明细!$E30</f>
        <v>1</v>
      </c>
      <c r="G30">
        <f>[5]装备明细!$F30</f>
        <v>1</v>
      </c>
      <c r="H30">
        <f>[5]装备明细!$G30</f>
        <v>4</v>
      </c>
      <c r="I30">
        <f>[5]装备明细!$L30</f>
        <v>1</v>
      </c>
    </row>
    <row r="31" spans="3:9" x14ac:dyDescent="0.15">
      <c r="C31" t="str">
        <f t="shared" si="0"/>
        <v>142</v>
      </c>
      <c r="D31">
        <f>[5]装备明细!$O31</f>
        <v>200029</v>
      </c>
      <c r="E31" t="str">
        <f>[5]装备明细!$C31</f>
        <v>普通的枪</v>
      </c>
      <c r="F31">
        <f>[5]装备明细!$E31</f>
        <v>1</v>
      </c>
      <c r="G31">
        <f>[5]装备明细!$F31</f>
        <v>1</v>
      </c>
      <c r="H31">
        <f>[5]装备明细!$G31</f>
        <v>4</v>
      </c>
      <c r="I31">
        <f>[5]装备明细!$L31</f>
        <v>2</v>
      </c>
    </row>
    <row r="32" spans="3:9" x14ac:dyDescent="0.15">
      <c r="C32" t="str">
        <f t="shared" si="0"/>
        <v>143</v>
      </c>
      <c r="D32">
        <f>[5]装备明细!$O32</f>
        <v>200030</v>
      </c>
      <c r="E32" t="str">
        <f>[5]装备明细!$C32</f>
        <v>初级的枪</v>
      </c>
      <c r="F32">
        <f>[5]装备明细!$E32</f>
        <v>1</v>
      </c>
      <c r="G32">
        <f>[5]装备明细!$F32</f>
        <v>1</v>
      </c>
      <c r="H32">
        <f>[5]装备明细!$G32</f>
        <v>4</v>
      </c>
      <c r="I32">
        <f>[5]装备明细!$L32</f>
        <v>3</v>
      </c>
    </row>
    <row r="33" spans="3:9" x14ac:dyDescent="0.15">
      <c r="C33" t="str">
        <f t="shared" si="0"/>
        <v>144</v>
      </c>
      <c r="D33">
        <f>[5]装备明细!$O33</f>
        <v>200031</v>
      </c>
      <c r="E33" t="str">
        <f>[5]装备明细!$C33</f>
        <v>水晶枪</v>
      </c>
      <c r="F33">
        <f>[5]装备明细!$E33</f>
        <v>1</v>
      </c>
      <c r="G33">
        <f>[5]装备明细!$F33</f>
        <v>1</v>
      </c>
      <c r="H33">
        <f>[5]装备明细!$G33</f>
        <v>4</v>
      </c>
      <c r="I33">
        <f>[5]装备明细!$L33</f>
        <v>4</v>
      </c>
    </row>
    <row r="34" spans="3:9" x14ac:dyDescent="0.15">
      <c r="C34" t="str">
        <f t="shared" si="0"/>
        <v>145</v>
      </c>
      <c r="D34">
        <f>[5]装备明细!$O34</f>
        <v>200032</v>
      </c>
      <c r="E34" t="str">
        <f>[5]装备明细!$C34</f>
        <v>青铜枪</v>
      </c>
      <c r="F34">
        <f>[5]装备明细!$E34</f>
        <v>1</v>
      </c>
      <c r="G34">
        <f>[5]装备明细!$F34</f>
        <v>1</v>
      </c>
      <c r="H34">
        <f>[5]装备明细!$G34</f>
        <v>4</v>
      </c>
      <c r="I34">
        <f>[5]装备明细!$L34</f>
        <v>5</v>
      </c>
    </row>
    <row r="35" spans="3:9" x14ac:dyDescent="0.15">
      <c r="C35" t="str">
        <f t="shared" si="0"/>
        <v>146</v>
      </c>
      <c r="D35">
        <f>[5]装备明细!$O35</f>
        <v>200033</v>
      </c>
      <c r="E35" t="str">
        <f>[5]装备明细!$C35</f>
        <v>玄铁枪</v>
      </c>
      <c r="F35">
        <f>[5]装备明细!$E35</f>
        <v>1</v>
      </c>
      <c r="G35">
        <f>[5]装备明细!$F35</f>
        <v>1</v>
      </c>
      <c r="H35">
        <f>[5]装备明细!$G35</f>
        <v>4</v>
      </c>
      <c r="I35">
        <f>[5]装备明细!$L35</f>
        <v>6</v>
      </c>
    </row>
    <row r="36" spans="3:9" x14ac:dyDescent="0.15">
      <c r="C36" t="str">
        <f t="shared" si="0"/>
        <v>147</v>
      </c>
      <c r="D36">
        <f>[5]装备明细!$O36</f>
        <v>200034</v>
      </c>
      <c r="E36" t="str">
        <f>[5]装备明细!$C36</f>
        <v>白银枪</v>
      </c>
      <c r="F36">
        <f>[5]装备明细!$E36</f>
        <v>1</v>
      </c>
      <c r="G36">
        <f>[5]装备明细!$F36</f>
        <v>1</v>
      </c>
      <c r="H36">
        <f>[5]装备明细!$G36</f>
        <v>4</v>
      </c>
      <c r="I36">
        <f>[5]装备明细!$L36</f>
        <v>7</v>
      </c>
    </row>
    <row r="37" spans="3:9" x14ac:dyDescent="0.15">
      <c r="C37" t="str">
        <f t="shared" si="0"/>
        <v>148</v>
      </c>
      <c r="D37">
        <f>[5]装备明细!$O37</f>
        <v>200035</v>
      </c>
      <c r="E37" t="str">
        <f>[5]装备明细!$C37</f>
        <v>异灵枪</v>
      </c>
      <c r="F37">
        <f>[5]装备明细!$E37</f>
        <v>1</v>
      </c>
      <c r="G37">
        <f>[5]装备明细!$F37</f>
        <v>1</v>
      </c>
      <c r="H37">
        <f>[5]装备明细!$G37</f>
        <v>4</v>
      </c>
      <c r="I37">
        <f>[5]装备明细!$L37</f>
        <v>8</v>
      </c>
    </row>
    <row r="38" spans="3:9" x14ac:dyDescent="0.15">
      <c r="C38" t="str">
        <f t="shared" si="0"/>
        <v>149</v>
      </c>
      <c r="D38">
        <f>[5]装备明细!$O38</f>
        <v>200036</v>
      </c>
      <c r="E38" t="str">
        <f>[5]装备明细!$C38</f>
        <v>流星枪</v>
      </c>
      <c r="F38">
        <f>[5]装备明细!$E38</f>
        <v>1</v>
      </c>
      <c r="G38">
        <f>[5]装备明细!$F38</f>
        <v>1</v>
      </c>
      <c r="H38">
        <f>[5]装备明细!$G38</f>
        <v>4</v>
      </c>
      <c r="I38">
        <f>[5]装备明细!$L38</f>
        <v>9</v>
      </c>
    </row>
    <row r="39" spans="3:9" x14ac:dyDescent="0.15">
      <c r="C39" t="str">
        <f t="shared" si="0"/>
        <v>151</v>
      </c>
      <c r="D39">
        <f>[5]装备明细!$O39</f>
        <v>200037</v>
      </c>
      <c r="E39" t="str">
        <f>[5]装备明细!$C39</f>
        <v>破旧的镰刀</v>
      </c>
      <c r="F39">
        <f>[5]装备明细!$E39</f>
        <v>1</v>
      </c>
      <c r="G39">
        <f>[5]装备明细!$F39</f>
        <v>1</v>
      </c>
      <c r="H39">
        <f>[5]装备明细!$G39</f>
        <v>5</v>
      </c>
      <c r="I39">
        <f>[5]装备明细!$L39</f>
        <v>1</v>
      </c>
    </row>
    <row r="40" spans="3:9" x14ac:dyDescent="0.15">
      <c r="C40" t="str">
        <f t="shared" si="0"/>
        <v>152</v>
      </c>
      <c r="D40">
        <f>[5]装备明细!$O40</f>
        <v>200038</v>
      </c>
      <c r="E40" t="str">
        <f>[5]装备明细!$C40</f>
        <v>普通的镰刀</v>
      </c>
      <c r="F40">
        <f>[5]装备明细!$E40</f>
        <v>1</v>
      </c>
      <c r="G40">
        <f>[5]装备明细!$F40</f>
        <v>1</v>
      </c>
      <c r="H40">
        <f>[5]装备明细!$G40</f>
        <v>5</v>
      </c>
      <c r="I40">
        <f>[5]装备明细!$L40</f>
        <v>2</v>
      </c>
    </row>
    <row r="41" spans="3:9" x14ac:dyDescent="0.15">
      <c r="C41" t="str">
        <f t="shared" si="0"/>
        <v>153</v>
      </c>
      <c r="D41">
        <f>[5]装备明细!$O41</f>
        <v>200039</v>
      </c>
      <c r="E41" t="str">
        <f>[5]装备明细!$C41</f>
        <v>初级的镰刀</v>
      </c>
      <c r="F41">
        <f>[5]装备明细!$E41</f>
        <v>1</v>
      </c>
      <c r="G41">
        <f>[5]装备明细!$F41</f>
        <v>1</v>
      </c>
      <c r="H41">
        <f>[5]装备明细!$G41</f>
        <v>5</v>
      </c>
      <c r="I41">
        <f>[5]装备明细!$L41</f>
        <v>3</v>
      </c>
    </row>
    <row r="42" spans="3:9" x14ac:dyDescent="0.15">
      <c r="C42" t="str">
        <f t="shared" si="0"/>
        <v>154</v>
      </c>
      <c r="D42">
        <f>[5]装备明细!$O42</f>
        <v>200040</v>
      </c>
      <c r="E42" t="str">
        <f>[5]装备明细!$C42</f>
        <v>水晶镰刀</v>
      </c>
      <c r="F42">
        <f>[5]装备明细!$E42</f>
        <v>1</v>
      </c>
      <c r="G42">
        <f>[5]装备明细!$F42</f>
        <v>1</v>
      </c>
      <c r="H42">
        <f>[5]装备明细!$G42</f>
        <v>5</v>
      </c>
      <c r="I42">
        <f>[5]装备明细!$L42</f>
        <v>4</v>
      </c>
    </row>
    <row r="43" spans="3:9" x14ac:dyDescent="0.15">
      <c r="C43" t="str">
        <f t="shared" si="0"/>
        <v>155</v>
      </c>
      <c r="D43">
        <f>[5]装备明细!$O43</f>
        <v>200041</v>
      </c>
      <c r="E43" t="str">
        <f>[5]装备明细!$C43</f>
        <v>青铜镰刀</v>
      </c>
      <c r="F43">
        <f>[5]装备明细!$E43</f>
        <v>1</v>
      </c>
      <c r="G43">
        <f>[5]装备明细!$F43</f>
        <v>1</v>
      </c>
      <c r="H43">
        <f>[5]装备明细!$G43</f>
        <v>5</v>
      </c>
      <c r="I43">
        <f>[5]装备明细!$L43</f>
        <v>5</v>
      </c>
    </row>
    <row r="44" spans="3:9" x14ac:dyDescent="0.15">
      <c r="C44" t="str">
        <f t="shared" si="0"/>
        <v>156</v>
      </c>
      <c r="D44">
        <f>[5]装备明细!$O44</f>
        <v>200042</v>
      </c>
      <c r="E44" t="str">
        <f>[5]装备明细!$C44</f>
        <v>玄铁镰刀</v>
      </c>
      <c r="F44">
        <f>[5]装备明细!$E44</f>
        <v>1</v>
      </c>
      <c r="G44">
        <f>[5]装备明细!$F44</f>
        <v>1</v>
      </c>
      <c r="H44">
        <f>[5]装备明细!$G44</f>
        <v>5</v>
      </c>
      <c r="I44">
        <f>[5]装备明细!$L44</f>
        <v>6</v>
      </c>
    </row>
    <row r="45" spans="3:9" x14ac:dyDescent="0.15">
      <c r="C45" t="str">
        <f t="shared" si="0"/>
        <v>157</v>
      </c>
      <c r="D45">
        <f>[5]装备明细!$O45</f>
        <v>200043</v>
      </c>
      <c r="E45" t="str">
        <f>[5]装备明细!$C45</f>
        <v>白银镰刀</v>
      </c>
      <c r="F45">
        <f>[5]装备明细!$E45</f>
        <v>1</v>
      </c>
      <c r="G45">
        <f>[5]装备明细!$F45</f>
        <v>1</v>
      </c>
      <c r="H45">
        <f>[5]装备明细!$G45</f>
        <v>5</v>
      </c>
      <c r="I45">
        <f>[5]装备明细!$L45</f>
        <v>7</v>
      </c>
    </row>
    <row r="46" spans="3:9" x14ac:dyDescent="0.15">
      <c r="C46" t="str">
        <f t="shared" si="0"/>
        <v>158</v>
      </c>
      <c r="D46">
        <f>[5]装备明细!$O46</f>
        <v>200044</v>
      </c>
      <c r="E46" t="str">
        <f>[5]装备明细!$C46</f>
        <v>异灵镰刀</v>
      </c>
      <c r="F46">
        <f>[5]装备明细!$E46</f>
        <v>1</v>
      </c>
      <c r="G46">
        <f>[5]装备明细!$F46</f>
        <v>1</v>
      </c>
      <c r="H46">
        <f>[5]装备明细!$G46</f>
        <v>5</v>
      </c>
      <c r="I46">
        <f>[5]装备明细!$L46</f>
        <v>8</v>
      </c>
    </row>
    <row r="47" spans="3:9" x14ac:dyDescent="0.15">
      <c r="C47" t="str">
        <f t="shared" si="0"/>
        <v>159</v>
      </c>
      <c r="D47">
        <f>[5]装备明细!$O47</f>
        <v>200045</v>
      </c>
      <c r="E47" t="str">
        <f>[5]装备明细!$C47</f>
        <v>流星镰刀</v>
      </c>
      <c r="F47">
        <f>[5]装备明细!$E47</f>
        <v>1</v>
      </c>
      <c r="G47">
        <f>[5]装备明细!$F47</f>
        <v>1</v>
      </c>
      <c r="H47">
        <f>[5]装备明细!$G47</f>
        <v>5</v>
      </c>
      <c r="I47">
        <f>[5]装备明细!$L47</f>
        <v>9</v>
      </c>
    </row>
    <row r="48" spans="3:9" x14ac:dyDescent="0.15">
      <c r="C48" t="str">
        <f t="shared" si="0"/>
        <v>161</v>
      </c>
      <c r="D48">
        <f>[5]装备明细!$O48</f>
        <v>200046</v>
      </c>
      <c r="E48" t="str">
        <f>[5]装备明细!$C48</f>
        <v>破旧的法杖</v>
      </c>
      <c r="F48">
        <f>[5]装备明细!$E48</f>
        <v>1</v>
      </c>
      <c r="G48">
        <f>[5]装备明细!$F48</f>
        <v>1</v>
      </c>
      <c r="H48">
        <f>[5]装备明细!$G48</f>
        <v>6</v>
      </c>
      <c r="I48">
        <f>[5]装备明细!$L48</f>
        <v>1</v>
      </c>
    </row>
    <row r="49" spans="3:9" x14ac:dyDescent="0.15">
      <c r="C49" t="str">
        <f t="shared" si="0"/>
        <v>162</v>
      </c>
      <c r="D49">
        <f>[5]装备明细!$O49</f>
        <v>200047</v>
      </c>
      <c r="E49" t="str">
        <f>[5]装备明细!$C49</f>
        <v>普通的法杖</v>
      </c>
      <c r="F49">
        <f>[5]装备明细!$E49</f>
        <v>1</v>
      </c>
      <c r="G49">
        <f>[5]装备明细!$F49</f>
        <v>1</v>
      </c>
      <c r="H49">
        <f>[5]装备明细!$G49</f>
        <v>6</v>
      </c>
      <c r="I49">
        <f>[5]装备明细!$L49</f>
        <v>2</v>
      </c>
    </row>
    <row r="50" spans="3:9" x14ac:dyDescent="0.15">
      <c r="C50" t="str">
        <f t="shared" si="0"/>
        <v>163</v>
      </c>
      <c r="D50">
        <f>[5]装备明细!$O50</f>
        <v>200048</v>
      </c>
      <c r="E50" t="str">
        <f>[5]装备明细!$C50</f>
        <v>初级的法杖</v>
      </c>
      <c r="F50">
        <f>[5]装备明细!$E50</f>
        <v>1</v>
      </c>
      <c r="G50">
        <f>[5]装备明细!$F50</f>
        <v>1</v>
      </c>
      <c r="H50">
        <f>[5]装备明细!$G50</f>
        <v>6</v>
      </c>
      <c r="I50">
        <f>[5]装备明细!$L50</f>
        <v>3</v>
      </c>
    </row>
    <row r="51" spans="3:9" x14ac:dyDescent="0.15">
      <c r="C51" t="str">
        <f t="shared" si="0"/>
        <v>164</v>
      </c>
      <c r="D51">
        <f>[5]装备明细!$O51</f>
        <v>200049</v>
      </c>
      <c r="E51" t="str">
        <f>[5]装备明细!$C51</f>
        <v>水晶法杖</v>
      </c>
      <c r="F51">
        <f>[5]装备明细!$E51</f>
        <v>1</v>
      </c>
      <c r="G51">
        <f>[5]装备明细!$F51</f>
        <v>1</v>
      </c>
      <c r="H51">
        <f>[5]装备明细!$G51</f>
        <v>6</v>
      </c>
      <c r="I51">
        <f>[5]装备明细!$L51</f>
        <v>4</v>
      </c>
    </row>
    <row r="52" spans="3:9" x14ac:dyDescent="0.15">
      <c r="C52" t="str">
        <f t="shared" si="0"/>
        <v>165</v>
      </c>
      <c r="D52">
        <f>[5]装备明细!$O52</f>
        <v>200050</v>
      </c>
      <c r="E52" t="str">
        <f>[5]装备明细!$C52</f>
        <v>青铜法杖</v>
      </c>
      <c r="F52">
        <f>[5]装备明细!$E52</f>
        <v>1</v>
      </c>
      <c r="G52">
        <f>[5]装备明细!$F52</f>
        <v>1</v>
      </c>
      <c r="H52">
        <f>[5]装备明细!$G52</f>
        <v>6</v>
      </c>
      <c r="I52">
        <f>[5]装备明细!$L52</f>
        <v>5</v>
      </c>
    </row>
    <row r="53" spans="3:9" x14ac:dyDescent="0.15">
      <c r="C53" t="str">
        <f t="shared" si="0"/>
        <v>166</v>
      </c>
      <c r="D53">
        <f>[5]装备明细!$O53</f>
        <v>200051</v>
      </c>
      <c r="E53" t="str">
        <f>[5]装备明细!$C53</f>
        <v>玄铁法杖</v>
      </c>
      <c r="F53">
        <f>[5]装备明细!$E53</f>
        <v>1</v>
      </c>
      <c r="G53">
        <f>[5]装备明细!$F53</f>
        <v>1</v>
      </c>
      <c r="H53">
        <f>[5]装备明细!$G53</f>
        <v>6</v>
      </c>
      <c r="I53">
        <f>[5]装备明细!$L53</f>
        <v>6</v>
      </c>
    </row>
    <row r="54" spans="3:9" x14ac:dyDescent="0.15">
      <c r="C54" t="str">
        <f t="shared" si="0"/>
        <v>167</v>
      </c>
      <c r="D54">
        <f>[5]装备明细!$O54</f>
        <v>200052</v>
      </c>
      <c r="E54" t="str">
        <f>[5]装备明细!$C54</f>
        <v>白银法杖</v>
      </c>
      <c r="F54">
        <f>[5]装备明细!$E54</f>
        <v>1</v>
      </c>
      <c r="G54">
        <f>[5]装备明细!$F54</f>
        <v>1</v>
      </c>
      <c r="H54">
        <f>[5]装备明细!$G54</f>
        <v>6</v>
      </c>
      <c r="I54">
        <f>[5]装备明细!$L54</f>
        <v>7</v>
      </c>
    </row>
    <row r="55" spans="3:9" x14ac:dyDescent="0.15">
      <c r="C55" t="str">
        <f t="shared" si="0"/>
        <v>168</v>
      </c>
      <c r="D55">
        <f>[5]装备明细!$O55</f>
        <v>200053</v>
      </c>
      <c r="E55" t="str">
        <f>[5]装备明细!$C55</f>
        <v>异灵法杖</v>
      </c>
      <c r="F55">
        <f>[5]装备明细!$E55</f>
        <v>1</v>
      </c>
      <c r="G55">
        <f>[5]装备明细!$F55</f>
        <v>1</v>
      </c>
      <c r="H55">
        <f>[5]装备明细!$G55</f>
        <v>6</v>
      </c>
      <c r="I55">
        <f>[5]装备明细!$L55</f>
        <v>8</v>
      </c>
    </row>
    <row r="56" spans="3:9" x14ac:dyDescent="0.15">
      <c r="C56" t="str">
        <f t="shared" si="0"/>
        <v>169</v>
      </c>
      <c r="D56">
        <f>[5]装备明细!$O56</f>
        <v>200054</v>
      </c>
      <c r="E56" t="str">
        <f>[5]装备明细!$C56</f>
        <v>流星法杖</v>
      </c>
      <c r="F56">
        <f>[5]装备明细!$E56</f>
        <v>1</v>
      </c>
      <c r="G56">
        <f>[5]装备明细!$F56</f>
        <v>1</v>
      </c>
      <c r="H56">
        <f>[5]装备明细!$G56</f>
        <v>6</v>
      </c>
      <c r="I56">
        <f>[5]装备明细!$L56</f>
        <v>9</v>
      </c>
    </row>
    <row r="57" spans="3:9" x14ac:dyDescent="0.15">
      <c r="C57" t="str">
        <f t="shared" si="0"/>
        <v>171</v>
      </c>
      <c r="D57">
        <f>[5]装备明细!$O57</f>
        <v>200055</v>
      </c>
      <c r="E57" t="str">
        <f>[5]装备明细!$C57</f>
        <v>破旧的弓</v>
      </c>
      <c r="F57">
        <f>[5]装备明细!$E57</f>
        <v>1</v>
      </c>
      <c r="G57">
        <f>[5]装备明细!$F57</f>
        <v>1</v>
      </c>
      <c r="H57">
        <f>[5]装备明细!$G57</f>
        <v>7</v>
      </c>
      <c r="I57">
        <f>[5]装备明细!$L57</f>
        <v>1</v>
      </c>
    </row>
    <row r="58" spans="3:9" x14ac:dyDescent="0.15">
      <c r="C58" t="str">
        <f t="shared" si="0"/>
        <v>172</v>
      </c>
      <c r="D58">
        <f>[5]装备明细!$O58</f>
        <v>200056</v>
      </c>
      <c r="E58" t="str">
        <f>[5]装备明细!$C58</f>
        <v>普通的弓</v>
      </c>
      <c r="F58">
        <f>[5]装备明细!$E58</f>
        <v>1</v>
      </c>
      <c r="G58">
        <f>[5]装备明细!$F58</f>
        <v>1</v>
      </c>
      <c r="H58">
        <f>[5]装备明细!$G58</f>
        <v>7</v>
      </c>
      <c r="I58">
        <f>[5]装备明细!$L58</f>
        <v>2</v>
      </c>
    </row>
    <row r="59" spans="3:9" x14ac:dyDescent="0.15">
      <c r="C59" t="str">
        <f t="shared" si="0"/>
        <v>173</v>
      </c>
      <c r="D59">
        <f>[5]装备明细!$O59</f>
        <v>200057</v>
      </c>
      <c r="E59" t="str">
        <f>[5]装备明细!$C59</f>
        <v>初级的弓</v>
      </c>
      <c r="F59">
        <f>[5]装备明细!$E59</f>
        <v>1</v>
      </c>
      <c r="G59">
        <f>[5]装备明细!$F59</f>
        <v>1</v>
      </c>
      <c r="H59">
        <f>[5]装备明细!$G59</f>
        <v>7</v>
      </c>
      <c r="I59">
        <f>[5]装备明细!$L59</f>
        <v>3</v>
      </c>
    </row>
    <row r="60" spans="3:9" x14ac:dyDescent="0.15">
      <c r="C60" t="str">
        <f t="shared" si="0"/>
        <v>174</v>
      </c>
      <c r="D60">
        <f>[5]装备明细!$O60</f>
        <v>200058</v>
      </c>
      <c r="E60" t="str">
        <f>[5]装备明细!$C60</f>
        <v>水晶弓</v>
      </c>
      <c r="F60">
        <f>[5]装备明细!$E60</f>
        <v>1</v>
      </c>
      <c r="G60">
        <f>[5]装备明细!$F60</f>
        <v>1</v>
      </c>
      <c r="H60">
        <f>[5]装备明细!$G60</f>
        <v>7</v>
      </c>
      <c r="I60">
        <f>[5]装备明细!$L60</f>
        <v>4</v>
      </c>
    </row>
    <row r="61" spans="3:9" x14ac:dyDescent="0.15">
      <c r="C61" t="str">
        <f t="shared" si="0"/>
        <v>175</v>
      </c>
      <c r="D61">
        <f>[5]装备明细!$O61</f>
        <v>200059</v>
      </c>
      <c r="E61" t="str">
        <f>[5]装备明细!$C61</f>
        <v>青铜弓</v>
      </c>
      <c r="F61">
        <f>[5]装备明细!$E61</f>
        <v>1</v>
      </c>
      <c r="G61">
        <f>[5]装备明细!$F61</f>
        <v>1</v>
      </c>
      <c r="H61">
        <f>[5]装备明细!$G61</f>
        <v>7</v>
      </c>
      <c r="I61">
        <f>[5]装备明细!$L61</f>
        <v>5</v>
      </c>
    </row>
    <row r="62" spans="3:9" x14ac:dyDescent="0.15">
      <c r="C62" t="str">
        <f t="shared" si="0"/>
        <v>176</v>
      </c>
      <c r="D62">
        <f>[5]装备明细!$O62</f>
        <v>200060</v>
      </c>
      <c r="E62" t="str">
        <f>[5]装备明细!$C62</f>
        <v>玄铁弓</v>
      </c>
      <c r="F62">
        <f>[5]装备明细!$E62</f>
        <v>1</v>
      </c>
      <c r="G62">
        <f>[5]装备明细!$F62</f>
        <v>1</v>
      </c>
      <c r="H62">
        <f>[5]装备明细!$G62</f>
        <v>7</v>
      </c>
      <c r="I62">
        <f>[5]装备明细!$L62</f>
        <v>6</v>
      </c>
    </row>
    <row r="63" spans="3:9" x14ac:dyDescent="0.15">
      <c r="C63" t="str">
        <f t="shared" si="0"/>
        <v>177</v>
      </c>
      <c r="D63">
        <f>[5]装备明细!$O63</f>
        <v>200061</v>
      </c>
      <c r="E63" t="str">
        <f>[5]装备明细!$C63</f>
        <v>白银弓</v>
      </c>
      <c r="F63">
        <f>[5]装备明细!$E63</f>
        <v>1</v>
      </c>
      <c r="G63">
        <f>[5]装备明细!$F63</f>
        <v>1</v>
      </c>
      <c r="H63">
        <f>[5]装备明细!$G63</f>
        <v>7</v>
      </c>
      <c r="I63">
        <f>[5]装备明细!$L63</f>
        <v>7</v>
      </c>
    </row>
    <row r="64" spans="3:9" x14ac:dyDescent="0.15">
      <c r="C64" t="str">
        <f t="shared" si="0"/>
        <v>178</v>
      </c>
      <c r="D64">
        <f>[5]装备明细!$O64</f>
        <v>200062</v>
      </c>
      <c r="E64" t="str">
        <f>[5]装备明细!$C64</f>
        <v>异灵弓</v>
      </c>
      <c r="F64">
        <f>[5]装备明细!$E64</f>
        <v>1</v>
      </c>
      <c r="G64">
        <f>[5]装备明细!$F64</f>
        <v>1</v>
      </c>
      <c r="H64">
        <f>[5]装备明细!$G64</f>
        <v>7</v>
      </c>
      <c r="I64">
        <f>[5]装备明细!$L64</f>
        <v>8</v>
      </c>
    </row>
    <row r="65" spans="3:9" x14ac:dyDescent="0.15">
      <c r="C65" t="str">
        <f t="shared" si="0"/>
        <v>179</v>
      </c>
      <c r="D65">
        <f>[5]装备明细!$O65</f>
        <v>200063</v>
      </c>
      <c r="E65" t="str">
        <f>[5]装备明细!$C65</f>
        <v>流星弓</v>
      </c>
      <c r="F65">
        <f>[5]装备明细!$E65</f>
        <v>1</v>
      </c>
      <c r="G65">
        <f>[5]装备明细!$F65</f>
        <v>1</v>
      </c>
      <c r="H65">
        <f>[5]装备明细!$G65</f>
        <v>7</v>
      </c>
      <c r="I65">
        <f>[5]装备明细!$L65</f>
        <v>9</v>
      </c>
    </row>
    <row r="66" spans="3:9" x14ac:dyDescent="0.15">
      <c r="C66" t="str">
        <f t="shared" si="0"/>
        <v>181</v>
      </c>
      <c r="D66">
        <f>[5]装备明细!$O66</f>
        <v>200064</v>
      </c>
      <c r="E66" t="str">
        <f>[5]装备明细!$C66</f>
        <v>破旧的烟斗</v>
      </c>
      <c r="F66">
        <f>[5]装备明细!$E66</f>
        <v>1</v>
      </c>
      <c r="G66">
        <f>[5]装备明细!$F66</f>
        <v>1</v>
      </c>
      <c r="H66">
        <f>[5]装备明细!$G66</f>
        <v>8</v>
      </c>
      <c r="I66">
        <f>[5]装备明细!$L66</f>
        <v>1</v>
      </c>
    </row>
    <row r="67" spans="3:9" x14ac:dyDescent="0.15">
      <c r="C67" t="str">
        <f t="shared" si="0"/>
        <v>182</v>
      </c>
      <c r="D67">
        <f>[5]装备明细!$O67</f>
        <v>200065</v>
      </c>
      <c r="E67" t="str">
        <f>[5]装备明细!$C67</f>
        <v>普通的烟斗</v>
      </c>
      <c r="F67">
        <f>[5]装备明细!$E67</f>
        <v>1</v>
      </c>
      <c r="G67">
        <f>[5]装备明细!$F67</f>
        <v>1</v>
      </c>
      <c r="H67">
        <f>[5]装备明细!$G67</f>
        <v>8</v>
      </c>
      <c r="I67">
        <f>[5]装备明细!$L67</f>
        <v>2</v>
      </c>
    </row>
    <row r="68" spans="3:9" x14ac:dyDescent="0.15">
      <c r="C68" t="str">
        <f t="shared" ref="C68:C131" si="1">F68&amp;H68&amp;I68</f>
        <v>183</v>
      </c>
      <c r="D68">
        <f>[5]装备明细!$O68</f>
        <v>200066</v>
      </c>
      <c r="E68" t="str">
        <f>[5]装备明细!$C68</f>
        <v>初级的烟斗</v>
      </c>
      <c r="F68">
        <f>[5]装备明细!$E68</f>
        <v>1</v>
      </c>
      <c r="G68">
        <f>[5]装备明细!$F68</f>
        <v>1</v>
      </c>
      <c r="H68">
        <f>[5]装备明细!$G68</f>
        <v>8</v>
      </c>
      <c r="I68">
        <f>[5]装备明细!$L68</f>
        <v>3</v>
      </c>
    </row>
    <row r="69" spans="3:9" x14ac:dyDescent="0.15">
      <c r="C69" t="str">
        <f t="shared" si="1"/>
        <v>184</v>
      </c>
      <c r="D69">
        <f>[5]装备明细!$O69</f>
        <v>200067</v>
      </c>
      <c r="E69" t="str">
        <f>[5]装备明细!$C69</f>
        <v>水晶烟斗</v>
      </c>
      <c r="F69">
        <f>[5]装备明细!$E69</f>
        <v>1</v>
      </c>
      <c r="G69">
        <f>[5]装备明细!$F69</f>
        <v>1</v>
      </c>
      <c r="H69">
        <f>[5]装备明细!$G69</f>
        <v>8</v>
      </c>
      <c r="I69">
        <f>[5]装备明细!$L69</f>
        <v>4</v>
      </c>
    </row>
    <row r="70" spans="3:9" x14ac:dyDescent="0.15">
      <c r="C70" t="str">
        <f t="shared" si="1"/>
        <v>185</v>
      </c>
      <c r="D70">
        <f>[5]装备明细!$O70</f>
        <v>200068</v>
      </c>
      <c r="E70" t="str">
        <f>[5]装备明细!$C70</f>
        <v>青铜烟斗</v>
      </c>
      <c r="F70">
        <f>[5]装备明细!$E70</f>
        <v>1</v>
      </c>
      <c r="G70">
        <f>[5]装备明细!$F70</f>
        <v>1</v>
      </c>
      <c r="H70">
        <f>[5]装备明细!$G70</f>
        <v>8</v>
      </c>
      <c r="I70">
        <f>[5]装备明细!$L70</f>
        <v>5</v>
      </c>
    </row>
    <row r="71" spans="3:9" x14ac:dyDescent="0.15">
      <c r="C71" t="str">
        <f t="shared" si="1"/>
        <v>186</v>
      </c>
      <c r="D71">
        <f>[5]装备明细!$O71</f>
        <v>200069</v>
      </c>
      <c r="E71" t="str">
        <f>[5]装备明细!$C71</f>
        <v>玄铁烟斗</v>
      </c>
      <c r="F71">
        <f>[5]装备明细!$E71</f>
        <v>1</v>
      </c>
      <c r="G71">
        <f>[5]装备明细!$F71</f>
        <v>1</v>
      </c>
      <c r="H71">
        <f>[5]装备明细!$G71</f>
        <v>8</v>
      </c>
      <c r="I71">
        <f>[5]装备明细!$L71</f>
        <v>6</v>
      </c>
    </row>
    <row r="72" spans="3:9" x14ac:dyDescent="0.15">
      <c r="C72" t="str">
        <f t="shared" si="1"/>
        <v>187</v>
      </c>
      <c r="D72">
        <f>[5]装备明细!$O72</f>
        <v>200070</v>
      </c>
      <c r="E72" t="str">
        <f>[5]装备明细!$C72</f>
        <v>白银烟斗</v>
      </c>
      <c r="F72">
        <f>[5]装备明细!$E72</f>
        <v>1</v>
      </c>
      <c r="G72">
        <f>[5]装备明细!$F72</f>
        <v>1</v>
      </c>
      <c r="H72">
        <f>[5]装备明细!$G72</f>
        <v>8</v>
      </c>
      <c r="I72">
        <f>[5]装备明细!$L72</f>
        <v>7</v>
      </c>
    </row>
    <row r="73" spans="3:9" x14ac:dyDescent="0.15">
      <c r="C73" t="str">
        <f t="shared" si="1"/>
        <v>188</v>
      </c>
      <c r="D73">
        <f>[5]装备明细!$O73</f>
        <v>200071</v>
      </c>
      <c r="E73" t="str">
        <f>[5]装备明细!$C73</f>
        <v>异灵烟斗</v>
      </c>
      <c r="F73">
        <f>[5]装备明细!$E73</f>
        <v>1</v>
      </c>
      <c r="G73">
        <f>[5]装备明细!$F73</f>
        <v>1</v>
      </c>
      <c r="H73">
        <f>[5]装备明细!$G73</f>
        <v>8</v>
      </c>
      <c r="I73">
        <f>[5]装备明细!$L73</f>
        <v>8</v>
      </c>
    </row>
    <row r="74" spans="3:9" x14ac:dyDescent="0.15">
      <c r="C74" t="str">
        <f t="shared" si="1"/>
        <v>189</v>
      </c>
      <c r="D74">
        <f>[5]装备明细!$O74</f>
        <v>200072</v>
      </c>
      <c r="E74" t="str">
        <f>[5]装备明细!$C74</f>
        <v>流星烟斗</v>
      </c>
      <c r="F74">
        <f>[5]装备明细!$E74</f>
        <v>1</v>
      </c>
      <c r="G74">
        <f>[5]装备明细!$F74</f>
        <v>1</v>
      </c>
      <c r="H74">
        <f>[5]装备明细!$G74</f>
        <v>8</v>
      </c>
      <c r="I74">
        <f>[5]装备明细!$L74</f>
        <v>9</v>
      </c>
    </row>
    <row r="75" spans="3:9" x14ac:dyDescent="0.15">
      <c r="C75" t="str">
        <f t="shared" si="1"/>
        <v>191</v>
      </c>
      <c r="D75">
        <f>[5]装备明细!$O75</f>
        <v>200073</v>
      </c>
      <c r="E75" t="str">
        <f>[5]装备明细!$C75</f>
        <v>破旧的扇子</v>
      </c>
      <c r="F75">
        <f>[5]装备明细!$E75</f>
        <v>1</v>
      </c>
      <c r="G75">
        <f>[5]装备明细!$F75</f>
        <v>1</v>
      </c>
      <c r="H75">
        <f>[5]装备明细!$G75</f>
        <v>9</v>
      </c>
      <c r="I75">
        <f>[5]装备明细!$L75</f>
        <v>1</v>
      </c>
    </row>
    <row r="76" spans="3:9" x14ac:dyDescent="0.15">
      <c r="C76" t="str">
        <f t="shared" si="1"/>
        <v>192</v>
      </c>
      <c r="D76">
        <f>[5]装备明细!$O76</f>
        <v>200074</v>
      </c>
      <c r="E76" t="str">
        <f>[5]装备明细!$C76</f>
        <v>普通的扇子</v>
      </c>
      <c r="F76">
        <f>[5]装备明细!$E76</f>
        <v>1</v>
      </c>
      <c r="G76">
        <f>[5]装备明细!$F76</f>
        <v>1</v>
      </c>
      <c r="H76">
        <f>[5]装备明细!$G76</f>
        <v>9</v>
      </c>
      <c r="I76">
        <f>[5]装备明细!$L76</f>
        <v>2</v>
      </c>
    </row>
    <row r="77" spans="3:9" x14ac:dyDescent="0.15">
      <c r="C77" t="str">
        <f t="shared" si="1"/>
        <v>193</v>
      </c>
      <c r="D77">
        <f>[5]装备明细!$O77</f>
        <v>200075</v>
      </c>
      <c r="E77" t="str">
        <f>[5]装备明细!$C77</f>
        <v>初级的扇子</v>
      </c>
      <c r="F77">
        <f>[5]装备明细!$E77</f>
        <v>1</v>
      </c>
      <c r="G77">
        <f>[5]装备明细!$F77</f>
        <v>1</v>
      </c>
      <c r="H77">
        <f>[5]装备明细!$G77</f>
        <v>9</v>
      </c>
      <c r="I77">
        <f>[5]装备明细!$L77</f>
        <v>3</v>
      </c>
    </row>
    <row r="78" spans="3:9" x14ac:dyDescent="0.15">
      <c r="C78" t="str">
        <f t="shared" si="1"/>
        <v>194</v>
      </c>
      <c r="D78">
        <f>[5]装备明细!$O78</f>
        <v>200076</v>
      </c>
      <c r="E78" t="str">
        <f>[5]装备明细!$C78</f>
        <v>水晶扇子</v>
      </c>
      <c r="F78">
        <f>[5]装备明细!$E78</f>
        <v>1</v>
      </c>
      <c r="G78">
        <f>[5]装备明细!$F78</f>
        <v>1</v>
      </c>
      <c r="H78">
        <f>[5]装备明细!$G78</f>
        <v>9</v>
      </c>
      <c r="I78">
        <f>[5]装备明细!$L78</f>
        <v>4</v>
      </c>
    </row>
    <row r="79" spans="3:9" x14ac:dyDescent="0.15">
      <c r="C79" t="str">
        <f t="shared" si="1"/>
        <v>195</v>
      </c>
      <c r="D79">
        <f>[5]装备明细!$O79</f>
        <v>200077</v>
      </c>
      <c r="E79" t="str">
        <f>[5]装备明细!$C79</f>
        <v>青铜扇子</v>
      </c>
      <c r="F79">
        <f>[5]装备明细!$E79</f>
        <v>1</v>
      </c>
      <c r="G79">
        <f>[5]装备明细!$F79</f>
        <v>1</v>
      </c>
      <c r="H79">
        <f>[5]装备明细!$G79</f>
        <v>9</v>
      </c>
      <c r="I79">
        <f>[5]装备明细!$L79</f>
        <v>5</v>
      </c>
    </row>
    <row r="80" spans="3:9" x14ac:dyDescent="0.15">
      <c r="C80" t="str">
        <f t="shared" si="1"/>
        <v>196</v>
      </c>
      <c r="D80">
        <f>[5]装备明细!$O80</f>
        <v>200078</v>
      </c>
      <c r="E80" t="str">
        <f>[5]装备明细!$C80</f>
        <v>玄铁扇子</v>
      </c>
      <c r="F80">
        <f>[5]装备明细!$E80</f>
        <v>1</v>
      </c>
      <c r="G80">
        <f>[5]装备明细!$F80</f>
        <v>1</v>
      </c>
      <c r="H80">
        <f>[5]装备明细!$G80</f>
        <v>9</v>
      </c>
      <c r="I80">
        <f>[5]装备明细!$L80</f>
        <v>6</v>
      </c>
    </row>
    <row r="81" spans="3:9" x14ac:dyDescent="0.15">
      <c r="C81" t="str">
        <f t="shared" si="1"/>
        <v>197</v>
      </c>
      <c r="D81">
        <f>[5]装备明细!$O81</f>
        <v>200079</v>
      </c>
      <c r="E81" t="str">
        <f>[5]装备明细!$C81</f>
        <v>白银扇子</v>
      </c>
      <c r="F81">
        <f>[5]装备明细!$E81</f>
        <v>1</v>
      </c>
      <c r="G81">
        <f>[5]装备明细!$F81</f>
        <v>1</v>
      </c>
      <c r="H81">
        <f>[5]装备明细!$G81</f>
        <v>9</v>
      </c>
      <c r="I81">
        <f>[5]装备明细!$L81</f>
        <v>7</v>
      </c>
    </row>
    <row r="82" spans="3:9" x14ac:dyDescent="0.15">
      <c r="C82" t="str">
        <f t="shared" si="1"/>
        <v>198</v>
      </c>
      <c r="D82">
        <f>[5]装备明细!$O82</f>
        <v>200080</v>
      </c>
      <c r="E82" t="str">
        <f>[5]装备明细!$C82</f>
        <v>异灵扇子</v>
      </c>
      <c r="F82">
        <f>[5]装备明细!$E82</f>
        <v>1</v>
      </c>
      <c r="G82">
        <f>[5]装备明细!$F82</f>
        <v>1</v>
      </c>
      <c r="H82">
        <f>[5]装备明细!$G82</f>
        <v>9</v>
      </c>
      <c r="I82">
        <f>[5]装备明细!$L82</f>
        <v>8</v>
      </c>
    </row>
    <row r="83" spans="3:9" x14ac:dyDescent="0.15">
      <c r="C83" t="str">
        <f t="shared" si="1"/>
        <v>199</v>
      </c>
      <c r="D83">
        <f>[5]装备明细!$O83</f>
        <v>200081</v>
      </c>
      <c r="E83" t="str">
        <f>[5]装备明细!$C83</f>
        <v>流星扇子</v>
      </c>
      <c r="F83">
        <f>[5]装备明细!$E83</f>
        <v>1</v>
      </c>
      <c r="G83">
        <f>[5]装备明细!$F83</f>
        <v>1</v>
      </c>
      <c r="H83">
        <f>[5]装备明细!$G83</f>
        <v>9</v>
      </c>
      <c r="I83">
        <f>[5]装备明细!$L83</f>
        <v>9</v>
      </c>
    </row>
    <row r="84" spans="3:9" x14ac:dyDescent="0.15">
      <c r="C84" t="str">
        <f t="shared" si="1"/>
        <v>1101</v>
      </c>
      <c r="D84">
        <f>[5]装备明细!$O84</f>
        <v>200082</v>
      </c>
      <c r="E84" t="str">
        <f>[5]装备明细!$C84</f>
        <v>破旧的牙齿</v>
      </c>
      <c r="F84">
        <f>[5]装备明细!$E84</f>
        <v>1</v>
      </c>
      <c r="G84">
        <f>[5]装备明细!$F84</f>
        <v>1</v>
      </c>
      <c r="H84">
        <f>[5]装备明细!$G84</f>
        <v>10</v>
      </c>
      <c r="I84">
        <f>[5]装备明细!$L84</f>
        <v>1</v>
      </c>
    </row>
    <row r="85" spans="3:9" x14ac:dyDescent="0.15">
      <c r="C85" t="str">
        <f t="shared" si="1"/>
        <v>1102</v>
      </c>
      <c r="D85">
        <f>[5]装备明细!$O85</f>
        <v>200083</v>
      </c>
      <c r="E85" t="str">
        <f>[5]装备明细!$C85</f>
        <v>普通的牙齿</v>
      </c>
      <c r="F85">
        <f>[5]装备明细!$E85</f>
        <v>1</v>
      </c>
      <c r="G85">
        <f>[5]装备明细!$F85</f>
        <v>1</v>
      </c>
      <c r="H85">
        <f>[5]装备明细!$G85</f>
        <v>10</v>
      </c>
      <c r="I85">
        <f>[5]装备明细!$L85</f>
        <v>2</v>
      </c>
    </row>
    <row r="86" spans="3:9" x14ac:dyDescent="0.15">
      <c r="C86" t="str">
        <f t="shared" si="1"/>
        <v>1103</v>
      </c>
      <c r="D86">
        <f>[5]装备明细!$O86</f>
        <v>200084</v>
      </c>
      <c r="E86" t="str">
        <f>[5]装备明细!$C86</f>
        <v>初级的牙齿</v>
      </c>
      <c r="F86">
        <f>[5]装备明细!$E86</f>
        <v>1</v>
      </c>
      <c r="G86">
        <f>[5]装备明细!$F86</f>
        <v>1</v>
      </c>
      <c r="H86">
        <f>[5]装备明细!$G86</f>
        <v>10</v>
      </c>
      <c r="I86">
        <f>[5]装备明细!$L86</f>
        <v>3</v>
      </c>
    </row>
    <row r="87" spans="3:9" x14ac:dyDescent="0.15">
      <c r="C87" t="str">
        <f t="shared" si="1"/>
        <v>1104</v>
      </c>
      <c r="D87">
        <f>[5]装备明细!$O87</f>
        <v>200085</v>
      </c>
      <c r="E87" t="str">
        <f>[5]装备明细!$C87</f>
        <v>水晶牙齿</v>
      </c>
      <c r="F87">
        <f>[5]装备明细!$E87</f>
        <v>1</v>
      </c>
      <c r="G87">
        <f>[5]装备明细!$F87</f>
        <v>1</v>
      </c>
      <c r="H87">
        <f>[5]装备明细!$G87</f>
        <v>10</v>
      </c>
      <c r="I87">
        <f>[5]装备明细!$L87</f>
        <v>4</v>
      </c>
    </row>
    <row r="88" spans="3:9" x14ac:dyDescent="0.15">
      <c r="C88" t="str">
        <f t="shared" si="1"/>
        <v>1105</v>
      </c>
      <c r="D88">
        <f>[5]装备明细!$O88</f>
        <v>200086</v>
      </c>
      <c r="E88" t="str">
        <f>[5]装备明细!$C88</f>
        <v>青铜牙齿</v>
      </c>
      <c r="F88">
        <f>[5]装备明细!$E88</f>
        <v>1</v>
      </c>
      <c r="G88">
        <f>[5]装备明细!$F88</f>
        <v>1</v>
      </c>
      <c r="H88">
        <f>[5]装备明细!$G88</f>
        <v>10</v>
      </c>
      <c r="I88">
        <f>[5]装备明细!$L88</f>
        <v>5</v>
      </c>
    </row>
    <row r="89" spans="3:9" x14ac:dyDescent="0.15">
      <c r="C89" t="str">
        <f t="shared" si="1"/>
        <v>1106</v>
      </c>
      <c r="D89">
        <f>[5]装备明细!$O89</f>
        <v>200087</v>
      </c>
      <c r="E89" t="str">
        <f>[5]装备明细!$C89</f>
        <v>玄铁牙齿</v>
      </c>
      <c r="F89">
        <f>[5]装备明细!$E89</f>
        <v>1</v>
      </c>
      <c r="G89">
        <f>[5]装备明细!$F89</f>
        <v>1</v>
      </c>
      <c r="H89">
        <f>[5]装备明细!$G89</f>
        <v>10</v>
      </c>
      <c r="I89">
        <f>[5]装备明细!$L89</f>
        <v>6</v>
      </c>
    </row>
    <row r="90" spans="3:9" x14ac:dyDescent="0.15">
      <c r="C90" t="str">
        <f t="shared" si="1"/>
        <v>1107</v>
      </c>
      <c r="D90">
        <f>[5]装备明细!$O90</f>
        <v>200088</v>
      </c>
      <c r="E90" t="str">
        <f>[5]装备明细!$C90</f>
        <v>白银牙齿</v>
      </c>
      <c r="F90">
        <f>[5]装备明细!$E90</f>
        <v>1</v>
      </c>
      <c r="G90">
        <f>[5]装备明细!$F90</f>
        <v>1</v>
      </c>
      <c r="H90">
        <f>[5]装备明细!$G90</f>
        <v>10</v>
      </c>
      <c r="I90">
        <f>[5]装备明细!$L90</f>
        <v>7</v>
      </c>
    </row>
    <row r="91" spans="3:9" x14ac:dyDescent="0.15">
      <c r="C91" t="str">
        <f t="shared" si="1"/>
        <v>1108</v>
      </c>
      <c r="D91">
        <f>[5]装备明细!$O91</f>
        <v>200089</v>
      </c>
      <c r="E91" t="str">
        <f>[5]装备明细!$C91</f>
        <v>异灵牙齿</v>
      </c>
      <c r="F91">
        <f>[5]装备明细!$E91</f>
        <v>1</v>
      </c>
      <c r="G91">
        <f>[5]装备明细!$F91</f>
        <v>1</v>
      </c>
      <c r="H91">
        <f>[5]装备明细!$G91</f>
        <v>10</v>
      </c>
      <c r="I91">
        <f>[5]装备明细!$L91</f>
        <v>8</v>
      </c>
    </row>
    <row r="92" spans="3:9" x14ac:dyDescent="0.15">
      <c r="C92" t="str">
        <f t="shared" si="1"/>
        <v>1109</v>
      </c>
      <c r="D92">
        <f>[5]装备明细!$O92</f>
        <v>200090</v>
      </c>
      <c r="E92" t="str">
        <f>[5]装备明细!$C92</f>
        <v>流星牙齿</v>
      </c>
      <c r="F92">
        <f>[5]装备明细!$E92</f>
        <v>1</v>
      </c>
      <c r="G92">
        <f>[5]装备明细!$F92</f>
        <v>1</v>
      </c>
      <c r="H92">
        <f>[5]装备明细!$G92</f>
        <v>10</v>
      </c>
      <c r="I92">
        <f>[5]装备明细!$L92</f>
        <v>9</v>
      </c>
    </row>
    <row r="93" spans="3:9" x14ac:dyDescent="0.15">
      <c r="C93" t="str">
        <f t="shared" si="1"/>
        <v>1111</v>
      </c>
      <c r="D93">
        <f>[5]装备明细!$O93</f>
        <v>200091</v>
      </c>
      <c r="E93" t="str">
        <f>[5]装备明细!$C93</f>
        <v>破旧的球</v>
      </c>
      <c r="F93">
        <f>[5]装备明细!$E93</f>
        <v>1</v>
      </c>
      <c r="G93">
        <f>[5]装备明细!$F93</f>
        <v>1</v>
      </c>
      <c r="H93">
        <f>[5]装备明细!$G93</f>
        <v>11</v>
      </c>
      <c r="I93">
        <f>[5]装备明细!$L93</f>
        <v>1</v>
      </c>
    </row>
    <row r="94" spans="3:9" x14ac:dyDescent="0.15">
      <c r="C94" t="str">
        <f t="shared" si="1"/>
        <v>1112</v>
      </c>
      <c r="D94">
        <f>[5]装备明细!$O94</f>
        <v>200092</v>
      </c>
      <c r="E94" t="str">
        <f>[5]装备明细!$C94</f>
        <v>普通的球</v>
      </c>
      <c r="F94">
        <f>[5]装备明细!$E94</f>
        <v>1</v>
      </c>
      <c r="G94">
        <f>[5]装备明细!$F94</f>
        <v>1</v>
      </c>
      <c r="H94">
        <f>[5]装备明细!$G94</f>
        <v>11</v>
      </c>
      <c r="I94">
        <f>[5]装备明细!$L94</f>
        <v>2</v>
      </c>
    </row>
    <row r="95" spans="3:9" x14ac:dyDescent="0.15">
      <c r="C95" t="str">
        <f t="shared" si="1"/>
        <v>1113</v>
      </c>
      <c r="D95">
        <f>[5]装备明细!$O95</f>
        <v>200093</v>
      </c>
      <c r="E95" t="str">
        <f>[5]装备明细!$C95</f>
        <v>初级的球</v>
      </c>
      <c r="F95">
        <f>[5]装备明细!$E95</f>
        <v>1</v>
      </c>
      <c r="G95">
        <f>[5]装备明细!$F95</f>
        <v>1</v>
      </c>
      <c r="H95">
        <f>[5]装备明细!$G95</f>
        <v>11</v>
      </c>
      <c r="I95">
        <f>[5]装备明细!$L95</f>
        <v>3</v>
      </c>
    </row>
    <row r="96" spans="3:9" x14ac:dyDescent="0.15">
      <c r="C96" t="str">
        <f t="shared" si="1"/>
        <v>1114</v>
      </c>
      <c r="D96">
        <f>[5]装备明细!$O96</f>
        <v>200094</v>
      </c>
      <c r="E96" t="str">
        <f>[5]装备明细!$C96</f>
        <v>水晶球</v>
      </c>
      <c r="F96">
        <f>[5]装备明细!$E96</f>
        <v>1</v>
      </c>
      <c r="G96">
        <f>[5]装备明细!$F96</f>
        <v>1</v>
      </c>
      <c r="H96">
        <f>[5]装备明细!$G96</f>
        <v>11</v>
      </c>
      <c r="I96">
        <f>[5]装备明细!$L96</f>
        <v>4</v>
      </c>
    </row>
    <row r="97" spans="3:9" x14ac:dyDescent="0.15">
      <c r="C97" t="str">
        <f t="shared" si="1"/>
        <v>1115</v>
      </c>
      <c r="D97">
        <f>[5]装备明细!$O97</f>
        <v>200095</v>
      </c>
      <c r="E97" t="str">
        <f>[5]装备明细!$C97</f>
        <v>青铜球</v>
      </c>
      <c r="F97">
        <f>[5]装备明细!$E97</f>
        <v>1</v>
      </c>
      <c r="G97">
        <f>[5]装备明细!$F97</f>
        <v>1</v>
      </c>
      <c r="H97">
        <f>[5]装备明细!$G97</f>
        <v>11</v>
      </c>
      <c r="I97">
        <f>[5]装备明细!$L97</f>
        <v>5</v>
      </c>
    </row>
    <row r="98" spans="3:9" x14ac:dyDescent="0.15">
      <c r="C98" t="str">
        <f t="shared" si="1"/>
        <v>1116</v>
      </c>
      <c r="D98">
        <f>[5]装备明细!$O98</f>
        <v>200096</v>
      </c>
      <c r="E98" t="str">
        <f>[5]装备明细!$C98</f>
        <v>玄铁球</v>
      </c>
      <c r="F98">
        <f>[5]装备明细!$E98</f>
        <v>1</v>
      </c>
      <c r="G98">
        <f>[5]装备明细!$F98</f>
        <v>1</v>
      </c>
      <c r="H98">
        <f>[5]装备明细!$G98</f>
        <v>11</v>
      </c>
      <c r="I98">
        <f>[5]装备明细!$L98</f>
        <v>6</v>
      </c>
    </row>
    <row r="99" spans="3:9" x14ac:dyDescent="0.15">
      <c r="C99" t="str">
        <f t="shared" si="1"/>
        <v>1117</v>
      </c>
      <c r="D99">
        <f>[5]装备明细!$O99</f>
        <v>200097</v>
      </c>
      <c r="E99" t="str">
        <f>[5]装备明细!$C99</f>
        <v>白银球</v>
      </c>
      <c r="F99">
        <f>[5]装备明细!$E99</f>
        <v>1</v>
      </c>
      <c r="G99">
        <f>[5]装备明细!$F99</f>
        <v>1</v>
      </c>
      <c r="H99">
        <f>[5]装备明细!$G99</f>
        <v>11</v>
      </c>
      <c r="I99">
        <f>[5]装备明细!$L99</f>
        <v>7</v>
      </c>
    </row>
    <row r="100" spans="3:9" x14ac:dyDescent="0.15">
      <c r="C100" t="str">
        <f t="shared" si="1"/>
        <v>1118</v>
      </c>
      <c r="D100">
        <f>[5]装备明细!$O100</f>
        <v>200098</v>
      </c>
      <c r="E100" t="str">
        <f>[5]装备明细!$C100</f>
        <v>异灵球</v>
      </c>
      <c r="F100">
        <f>[5]装备明细!$E100</f>
        <v>1</v>
      </c>
      <c r="G100">
        <f>[5]装备明细!$F100</f>
        <v>1</v>
      </c>
      <c r="H100">
        <f>[5]装备明细!$G100</f>
        <v>11</v>
      </c>
      <c r="I100">
        <f>[5]装备明细!$L100</f>
        <v>8</v>
      </c>
    </row>
    <row r="101" spans="3:9" x14ac:dyDescent="0.15">
      <c r="C101" t="str">
        <f t="shared" si="1"/>
        <v>1119</v>
      </c>
      <c r="D101">
        <f>[5]装备明细!$O101</f>
        <v>200099</v>
      </c>
      <c r="E101" t="str">
        <f>[5]装备明细!$C101</f>
        <v>流星球</v>
      </c>
      <c r="F101">
        <f>[5]装备明细!$E101</f>
        <v>1</v>
      </c>
      <c r="G101">
        <f>[5]装备明细!$F101</f>
        <v>1</v>
      </c>
      <c r="H101">
        <f>[5]装备明细!$G101</f>
        <v>11</v>
      </c>
      <c r="I101">
        <f>[5]装备明细!$L101</f>
        <v>9</v>
      </c>
    </row>
    <row r="102" spans="3:9" x14ac:dyDescent="0.15">
      <c r="C102" t="str">
        <f t="shared" si="1"/>
        <v>1121</v>
      </c>
      <c r="D102">
        <f>[5]装备明细!$O102</f>
        <v>200100</v>
      </c>
      <c r="E102" t="str">
        <f>[5]装备明细!$C102</f>
        <v>破旧的爪</v>
      </c>
      <c r="F102">
        <f>[5]装备明细!$E102</f>
        <v>1</v>
      </c>
      <c r="G102">
        <f>[5]装备明细!$F102</f>
        <v>1</v>
      </c>
      <c r="H102">
        <f>[5]装备明细!$G102</f>
        <v>12</v>
      </c>
      <c r="I102">
        <f>[5]装备明细!$L102</f>
        <v>1</v>
      </c>
    </row>
    <row r="103" spans="3:9" x14ac:dyDescent="0.15">
      <c r="C103" t="str">
        <f t="shared" si="1"/>
        <v>1122</v>
      </c>
      <c r="D103">
        <f>[5]装备明细!$O103</f>
        <v>200101</v>
      </c>
      <c r="E103" t="str">
        <f>[5]装备明细!$C103</f>
        <v>普通的爪</v>
      </c>
      <c r="F103">
        <f>[5]装备明细!$E103</f>
        <v>1</v>
      </c>
      <c r="G103">
        <f>[5]装备明细!$F103</f>
        <v>1</v>
      </c>
      <c r="H103">
        <f>[5]装备明细!$G103</f>
        <v>12</v>
      </c>
      <c r="I103">
        <f>[5]装备明细!$L103</f>
        <v>2</v>
      </c>
    </row>
    <row r="104" spans="3:9" x14ac:dyDescent="0.15">
      <c r="C104" t="str">
        <f t="shared" si="1"/>
        <v>1123</v>
      </c>
      <c r="D104">
        <f>[5]装备明细!$O104</f>
        <v>200102</v>
      </c>
      <c r="E104" t="str">
        <f>[5]装备明细!$C104</f>
        <v>初级的爪</v>
      </c>
      <c r="F104">
        <f>[5]装备明细!$E104</f>
        <v>1</v>
      </c>
      <c r="G104">
        <f>[5]装备明细!$F104</f>
        <v>1</v>
      </c>
      <c r="H104">
        <f>[5]装备明细!$G104</f>
        <v>12</v>
      </c>
      <c r="I104">
        <f>[5]装备明细!$L104</f>
        <v>3</v>
      </c>
    </row>
    <row r="105" spans="3:9" x14ac:dyDescent="0.15">
      <c r="C105" t="str">
        <f t="shared" si="1"/>
        <v>1124</v>
      </c>
      <c r="D105">
        <f>[5]装备明细!$O105</f>
        <v>200103</v>
      </c>
      <c r="E105" t="str">
        <f>[5]装备明细!$C105</f>
        <v>水晶爪</v>
      </c>
      <c r="F105">
        <f>[5]装备明细!$E105</f>
        <v>1</v>
      </c>
      <c r="G105">
        <f>[5]装备明细!$F105</f>
        <v>1</v>
      </c>
      <c r="H105">
        <f>[5]装备明细!$G105</f>
        <v>12</v>
      </c>
      <c r="I105">
        <f>[5]装备明细!$L105</f>
        <v>4</v>
      </c>
    </row>
    <row r="106" spans="3:9" x14ac:dyDescent="0.15">
      <c r="C106" t="str">
        <f t="shared" si="1"/>
        <v>1125</v>
      </c>
      <c r="D106">
        <f>[5]装备明细!$O106</f>
        <v>200104</v>
      </c>
      <c r="E106" t="str">
        <f>[5]装备明细!$C106</f>
        <v>青铜爪</v>
      </c>
      <c r="F106">
        <f>[5]装备明细!$E106</f>
        <v>1</v>
      </c>
      <c r="G106">
        <f>[5]装备明细!$F106</f>
        <v>1</v>
      </c>
      <c r="H106">
        <f>[5]装备明细!$G106</f>
        <v>12</v>
      </c>
      <c r="I106">
        <f>[5]装备明细!$L106</f>
        <v>5</v>
      </c>
    </row>
    <row r="107" spans="3:9" x14ac:dyDescent="0.15">
      <c r="C107" t="str">
        <f t="shared" si="1"/>
        <v>1126</v>
      </c>
      <c r="D107">
        <f>[5]装备明细!$O107</f>
        <v>200105</v>
      </c>
      <c r="E107" t="str">
        <f>[5]装备明细!$C107</f>
        <v>玄铁爪</v>
      </c>
      <c r="F107">
        <f>[5]装备明细!$E107</f>
        <v>1</v>
      </c>
      <c r="G107">
        <f>[5]装备明细!$F107</f>
        <v>1</v>
      </c>
      <c r="H107">
        <f>[5]装备明细!$G107</f>
        <v>12</v>
      </c>
      <c r="I107">
        <f>[5]装备明细!$L107</f>
        <v>6</v>
      </c>
    </row>
    <row r="108" spans="3:9" x14ac:dyDescent="0.15">
      <c r="C108" t="str">
        <f t="shared" si="1"/>
        <v>1127</v>
      </c>
      <c r="D108">
        <f>[5]装备明细!$O108</f>
        <v>200106</v>
      </c>
      <c r="E108" t="str">
        <f>[5]装备明细!$C108</f>
        <v>白银爪</v>
      </c>
      <c r="F108">
        <f>[5]装备明细!$E108</f>
        <v>1</v>
      </c>
      <c r="G108">
        <f>[5]装备明细!$F108</f>
        <v>1</v>
      </c>
      <c r="H108">
        <f>[5]装备明细!$G108</f>
        <v>12</v>
      </c>
      <c r="I108">
        <f>[5]装备明细!$L108</f>
        <v>7</v>
      </c>
    </row>
    <row r="109" spans="3:9" x14ac:dyDescent="0.15">
      <c r="C109" t="str">
        <f t="shared" si="1"/>
        <v>1128</v>
      </c>
      <c r="D109">
        <f>[5]装备明细!$O109</f>
        <v>200107</v>
      </c>
      <c r="E109" t="str">
        <f>[5]装备明细!$C109</f>
        <v>异灵爪</v>
      </c>
      <c r="F109">
        <f>[5]装备明细!$E109</f>
        <v>1</v>
      </c>
      <c r="G109">
        <f>[5]装备明细!$F109</f>
        <v>1</v>
      </c>
      <c r="H109">
        <f>[5]装备明细!$G109</f>
        <v>12</v>
      </c>
      <c r="I109">
        <f>[5]装备明细!$L109</f>
        <v>8</v>
      </c>
    </row>
    <row r="110" spans="3:9" x14ac:dyDescent="0.15">
      <c r="C110" t="str">
        <f t="shared" si="1"/>
        <v>1129</v>
      </c>
      <c r="D110">
        <f>[5]装备明细!$O110</f>
        <v>200108</v>
      </c>
      <c r="E110" t="str">
        <f>[5]装备明细!$C110</f>
        <v>流星爪</v>
      </c>
      <c r="F110">
        <f>[5]装备明细!$E110</f>
        <v>1</v>
      </c>
      <c r="G110">
        <f>[5]装备明细!$F110</f>
        <v>1</v>
      </c>
      <c r="H110">
        <f>[5]装备明细!$G110</f>
        <v>12</v>
      </c>
      <c r="I110">
        <f>[5]装备明细!$L110</f>
        <v>9</v>
      </c>
    </row>
    <row r="111" spans="3:9" x14ac:dyDescent="0.15">
      <c r="C111" t="str">
        <f t="shared" si="1"/>
        <v>1131</v>
      </c>
      <c r="D111">
        <f>[5]装备明细!$O111</f>
        <v>200109</v>
      </c>
      <c r="E111" t="str">
        <f>[5]装备明细!$C111</f>
        <v>破旧的剑</v>
      </c>
      <c r="F111">
        <f>[5]装备明细!$E111</f>
        <v>1</v>
      </c>
      <c r="G111">
        <f>[5]装备明细!$F111</f>
        <v>1</v>
      </c>
      <c r="H111">
        <f>[5]装备明细!$G111</f>
        <v>13</v>
      </c>
      <c r="I111">
        <f>[5]装备明细!$L111</f>
        <v>1</v>
      </c>
    </row>
    <row r="112" spans="3:9" x14ac:dyDescent="0.15">
      <c r="C112" t="str">
        <f t="shared" si="1"/>
        <v>1132</v>
      </c>
      <c r="D112">
        <f>[5]装备明细!$O112</f>
        <v>200110</v>
      </c>
      <c r="E112" t="str">
        <f>[5]装备明细!$C112</f>
        <v>普通的剑</v>
      </c>
      <c r="F112">
        <f>[5]装备明细!$E112</f>
        <v>1</v>
      </c>
      <c r="G112">
        <f>[5]装备明细!$F112</f>
        <v>1</v>
      </c>
      <c r="H112">
        <f>[5]装备明细!$G112</f>
        <v>13</v>
      </c>
      <c r="I112">
        <f>[5]装备明细!$L112</f>
        <v>2</v>
      </c>
    </row>
    <row r="113" spans="3:9" x14ac:dyDescent="0.15">
      <c r="C113" t="str">
        <f t="shared" si="1"/>
        <v>1133</v>
      </c>
      <c r="D113">
        <f>[5]装备明细!$O113</f>
        <v>200111</v>
      </c>
      <c r="E113" t="str">
        <f>[5]装备明细!$C113</f>
        <v>初级的剑</v>
      </c>
      <c r="F113">
        <f>[5]装备明细!$E113</f>
        <v>1</v>
      </c>
      <c r="G113">
        <f>[5]装备明细!$F113</f>
        <v>1</v>
      </c>
      <c r="H113">
        <f>[5]装备明细!$G113</f>
        <v>13</v>
      </c>
      <c r="I113">
        <f>[5]装备明细!$L113</f>
        <v>3</v>
      </c>
    </row>
    <row r="114" spans="3:9" x14ac:dyDescent="0.15">
      <c r="C114" t="str">
        <f t="shared" si="1"/>
        <v>1134</v>
      </c>
      <c r="D114">
        <f>[5]装备明细!$O114</f>
        <v>200112</v>
      </c>
      <c r="E114" t="str">
        <f>[5]装备明细!$C114</f>
        <v>水晶剑</v>
      </c>
      <c r="F114">
        <f>[5]装备明细!$E114</f>
        <v>1</v>
      </c>
      <c r="G114">
        <f>[5]装备明细!$F114</f>
        <v>1</v>
      </c>
      <c r="H114">
        <f>[5]装备明细!$G114</f>
        <v>13</v>
      </c>
      <c r="I114">
        <f>[5]装备明细!$L114</f>
        <v>4</v>
      </c>
    </row>
    <row r="115" spans="3:9" x14ac:dyDescent="0.15">
      <c r="C115" t="str">
        <f t="shared" si="1"/>
        <v>1135</v>
      </c>
      <c r="D115">
        <f>[5]装备明细!$O115</f>
        <v>200113</v>
      </c>
      <c r="E115" t="str">
        <f>[5]装备明细!$C115</f>
        <v>青铜剑</v>
      </c>
      <c r="F115">
        <f>[5]装备明细!$E115</f>
        <v>1</v>
      </c>
      <c r="G115">
        <f>[5]装备明细!$F115</f>
        <v>1</v>
      </c>
      <c r="H115">
        <f>[5]装备明细!$G115</f>
        <v>13</v>
      </c>
      <c r="I115">
        <f>[5]装备明细!$L115</f>
        <v>5</v>
      </c>
    </row>
    <row r="116" spans="3:9" x14ac:dyDescent="0.15">
      <c r="C116" t="str">
        <f t="shared" si="1"/>
        <v>1136</v>
      </c>
      <c r="D116">
        <f>[5]装备明细!$O116</f>
        <v>200114</v>
      </c>
      <c r="E116" t="str">
        <f>[5]装备明细!$C116</f>
        <v>玄铁剑</v>
      </c>
      <c r="F116">
        <f>[5]装备明细!$E116</f>
        <v>1</v>
      </c>
      <c r="G116">
        <f>[5]装备明细!$F116</f>
        <v>1</v>
      </c>
      <c r="H116">
        <f>[5]装备明细!$G116</f>
        <v>13</v>
      </c>
      <c r="I116">
        <f>[5]装备明细!$L116</f>
        <v>6</v>
      </c>
    </row>
    <row r="117" spans="3:9" x14ac:dyDescent="0.15">
      <c r="C117" t="str">
        <f t="shared" si="1"/>
        <v>1137</v>
      </c>
      <c r="D117">
        <f>[5]装备明细!$O117</f>
        <v>200115</v>
      </c>
      <c r="E117" t="str">
        <f>[5]装备明细!$C117</f>
        <v>白银剑</v>
      </c>
      <c r="F117">
        <f>[5]装备明细!$E117</f>
        <v>1</v>
      </c>
      <c r="G117">
        <f>[5]装备明细!$F117</f>
        <v>1</v>
      </c>
      <c r="H117">
        <f>[5]装备明细!$G117</f>
        <v>13</v>
      </c>
      <c r="I117">
        <f>[5]装备明细!$L117</f>
        <v>7</v>
      </c>
    </row>
    <row r="118" spans="3:9" x14ac:dyDescent="0.15">
      <c r="C118" t="str">
        <f t="shared" si="1"/>
        <v>1138</v>
      </c>
      <c r="D118">
        <f>[5]装备明细!$O118</f>
        <v>200116</v>
      </c>
      <c r="E118" t="str">
        <f>[5]装备明细!$C118</f>
        <v>异灵剑</v>
      </c>
      <c r="F118">
        <f>[5]装备明细!$E118</f>
        <v>1</v>
      </c>
      <c r="G118">
        <f>[5]装备明细!$F118</f>
        <v>1</v>
      </c>
      <c r="H118">
        <f>[5]装备明细!$G118</f>
        <v>13</v>
      </c>
      <c r="I118">
        <f>[5]装备明细!$L118</f>
        <v>8</v>
      </c>
    </row>
    <row r="119" spans="3:9" x14ac:dyDescent="0.15">
      <c r="C119" t="str">
        <f t="shared" si="1"/>
        <v>1139</v>
      </c>
      <c r="D119">
        <f>[5]装备明细!$O119</f>
        <v>200117</v>
      </c>
      <c r="E119" t="str">
        <f>[5]装备明细!$C119</f>
        <v>流星剑</v>
      </c>
      <c r="F119">
        <f>[5]装备明细!$E119</f>
        <v>1</v>
      </c>
      <c r="G119">
        <f>[5]装备明细!$F119</f>
        <v>1</v>
      </c>
      <c r="H119">
        <f>[5]装备明细!$G119</f>
        <v>13</v>
      </c>
      <c r="I119">
        <f>[5]装备明细!$L119</f>
        <v>9</v>
      </c>
    </row>
    <row r="120" spans="3:9" x14ac:dyDescent="0.15">
      <c r="C120" t="str">
        <f t="shared" si="1"/>
        <v>1141</v>
      </c>
      <c r="D120">
        <f>[5]装备明细!$O120</f>
        <v>200118</v>
      </c>
      <c r="E120" t="str">
        <f>[5]装备明细!$C120</f>
        <v>破旧的戒指</v>
      </c>
      <c r="F120">
        <f>[5]装备明细!$E120</f>
        <v>1</v>
      </c>
      <c r="G120">
        <f>[5]装备明细!$F120</f>
        <v>2</v>
      </c>
      <c r="H120">
        <f>[5]装备明细!$G120</f>
        <v>14</v>
      </c>
      <c r="I120">
        <f>[5]装备明细!$L120</f>
        <v>1</v>
      </c>
    </row>
    <row r="121" spans="3:9" x14ac:dyDescent="0.15">
      <c r="C121" t="str">
        <f t="shared" si="1"/>
        <v>1142</v>
      </c>
      <c r="D121">
        <f>[5]装备明细!$O121</f>
        <v>200119</v>
      </c>
      <c r="E121" t="str">
        <f>[5]装备明细!$C121</f>
        <v>普通的戒指</v>
      </c>
      <c r="F121">
        <f>[5]装备明细!$E121</f>
        <v>1</v>
      </c>
      <c r="G121">
        <f>[5]装备明细!$F121</f>
        <v>2</v>
      </c>
      <c r="H121">
        <f>[5]装备明细!$G121</f>
        <v>14</v>
      </c>
      <c r="I121">
        <f>[5]装备明细!$L121</f>
        <v>2</v>
      </c>
    </row>
    <row r="122" spans="3:9" x14ac:dyDescent="0.15">
      <c r="C122" t="str">
        <f t="shared" si="1"/>
        <v>1143</v>
      </c>
      <c r="D122">
        <f>[5]装备明细!$O122</f>
        <v>200120</v>
      </c>
      <c r="E122" t="str">
        <f>[5]装备明细!$C122</f>
        <v>初级的戒指</v>
      </c>
      <c r="F122">
        <f>[5]装备明细!$E122</f>
        <v>1</v>
      </c>
      <c r="G122">
        <f>[5]装备明细!$F122</f>
        <v>2</v>
      </c>
      <c r="H122">
        <f>[5]装备明细!$G122</f>
        <v>14</v>
      </c>
      <c r="I122">
        <f>[5]装备明细!$L122</f>
        <v>3</v>
      </c>
    </row>
    <row r="123" spans="3:9" x14ac:dyDescent="0.15">
      <c r="C123" t="str">
        <f t="shared" si="1"/>
        <v>1144</v>
      </c>
      <c r="D123">
        <f>[5]装备明细!$O123</f>
        <v>200121</v>
      </c>
      <c r="E123" t="str">
        <f>[5]装备明细!$C123</f>
        <v>水晶戒指</v>
      </c>
      <c r="F123">
        <f>[5]装备明细!$E123</f>
        <v>1</v>
      </c>
      <c r="G123">
        <f>[5]装备明细!$F123</f>
        <v>2</v>
      </c>
      <c r="H123">
        <f>[5]装备明细!$G123</f>
        <v>14</v>
      </c>
      <c r="I123">
        <f>[5]装备明细!$L123</f>
        <v>4</v>
      </c>
    </row>
    <row r="124" spans="3:9" x14ac:dyDescent="0.15">
      <c r="C124" t="str">
        <f t="shared" si="1"/>
        <v>1145</v>
      </c>
      <c r="D124">
        <f>[5]装备明细!$O124</f>
        <v>200122</v>
      </c>
      <c r="E124" t="str">
        <f>[5]装备明细!$C124</f>
        <v>青铜戒指</v>
      </c>
      <c r="F124">
        <f>[5]装备明细!$E124</f>
        <v>1</v>
      </c>
      <c r="G124">
        <f>[5]装备明细!$F124</f>
        <v>2</v>
      </c>
      <c r="H124">
        <f>[5]装备明细!$G124</f>
        <v>14</v>
      </c>
      <c r="I124">
        <f>[5]装备明细!$L124</f>
        <v>5</v>
      </c>
    </row>
    <row r="125" spans="3:9" x14ac:dyDescent="0.15">
      <c r="C125" t="str">
        <f t="shared" si="1"/>
        <v>1146</v>
      </c>
      <c r="D125">
        <f>[5]装备明细!$O125</f>
        <v>200123</v>
      </c>
      <c r="E125" t="str">
        <f>[5]装备明细!$C125</f>
        <v>玄铁戒指</v>
      </c>
      <c r="F125">
        <f>[5]装备明细!$E125</f>
        <v>1</v>
      </c>
      <c r="G125">
        <f>[5]装备明细!$F125</f>
        <v>2</v>
      </c>
      <c r="H125">
        <f>[5]装备明细!$G125</f>
        <v>14</v>
      </c>
      <c r="I125">
        <f>[5]装备明细!$L125</f>
        <v>6</v>
      </c>
    </row>
    <row r="126" spans="3:9" x14ac:dyDescent="0.15">
      <c r="C126" t="str">
        <f t="shared" si="1"/>
        <v>1147</v>
      </c>
      <c r="D126">
        <f>[5]装备明细!$O126</f>
        <v>200124</v>
      </c>
      <c r="E126" t="str">
        <f>[5]装备明细!$C126</f>
        <v>白银戒指</v>
      </c>
      <c r="F126">
        <f>[5]装备明细!$E126</f>
        <v>1</v>
      </c>
      <c r="G126">
        <f>[5]装备明细!$F126</f>
        <v>2</v>
      </c>
      <c r="H126">
        <f>[5]装备明细!$G126</f>
        <v>14</v>
      </c>
      <c r="I126">
        <f>[5]装备明细!$L126</f>
        <v>7</v>
      </c>
    </row>
    <row r="127" spans="3:9" x14ac:dyDescent="0.15">
      <c r="C127" t="str">
        <f t="shared" si="1"/>
        <v>1148</v>
      </c>
      <c r="D127">
        <f>[5]装备明细!$O127</f>
        <v>200125</v>
      </c>
      <c r="E127" t="str">
        <f>[5]装备明细!$C127</f>
        <v>异灵戒指</v>
      </c>
      <c r="F127">
        <f>[5]装备明细!$E127</f>
        <v>1</v>
      </c>
      <c r="G127">
        <f>[5]装备明细!$F127</f>
        <v>2</v>
      </c>
      <c r="H127">
        <f>[5]装备明细!$G127</f>
        <v>14</v>
      </c>
      <c r="I127">
        <f>[5]装备明细!$L127</f>
        <v>8</v>
      </c>
    </row>
    <row r="128" spans="3:9" x14ac:dyDescent="0.15">
      <c r="C128" t="str">
        <f t="shared" si="1"/>
        <v>1149</v>
      </c>
      <c r="D128">
        <f>[5]装备明细!$O128</f>
        <v>200126</v>
      </c>
      <c r="E128" t="str">
        <f>[5]装备明细!$C128</f>
        <v>流星戒指</v>
      </c>
      <c r="F128">
        <f>[5]装备明细!$E128</f>
        <v>1</v>
      </c>
      <c r="G128">
        <f>[5]装备明细!$F128</f>
        <v>2</v>
      </c>
      <c r="H128">
        <f>[5]装备明细!$G128</f>
        <v>14</v>
      </c>
      <c r="I128">
        <f>[5]装备明细!$L128</f>
        <v>9</v>
      </c>
    </row>
    <row r="129" spans="3:9" x14ac:dyDescent="0.15">
      <c r="C129" t="str">
        <f t="shared" si="1"/>
        <v>1151</v>
      </c>
      <c r="D129">
        <f>[5]装备明细!$O129</f>
        <v>200127</v>
      </c>
      <c r="E129" t="str">
        <f>[5]装备明细!$C129</f>
        <v>破旧的项链</v>
      </c>
      <c r="F129">
        <f>[5]装备明细!$E129</f>
        <v>1</v>
      </c>
      <c r="G129">
        <f>[5]装备明细!$F129</f>
        <v>3</v>
      </c>
      <c r="H129">
        <f>[5]装备明细!$G129</f>
        <v>15</v>
      </c>
      <c r="I129">
        <f>[5]装备明细!$L129</f>
        <v>1</v>
      </c>
    </row>
    <row r="130" spans="3:9" x14ac:dyDescent="0.15">
      <c r="C130" t="str">
        <f t="shared" si="1"/>
        <v>1152</v>
      </c>
      <c r="D130">
        <f>[5]装备明细!$O130</f>
        <v>200128</v>
      </c>
      <c r="E130" t="str">
        <f>[5]装备明细!$C130</f>
        <v>普通的项链</v>
      </c>
      <c r="F130">
        <f>[5]装备明细!$E130</f>
        <v>1</v>
      </c>
      <c r="G130">
        <f>[5]装备明细!$F130</f>
        <v>3</v>
      </c>
      <c r="H130">
        <f>[5]装备明细!$G130</f>
        <v>15</v>
      </c>
      <c r="I130">
        <f>[5]装备明细!$L130</f>
        <v>2</v>
      </c>
    </row>
    <row r="131" spans="3:9" x14ac:dyDescent="0.15">
      <c r="C131" t="str">
        <f t="shared" si="1"/>
        <v>1153</v>
      </c>
      <c r="D131">
        <f>[5]装备明细!$O131</f>
        <v>200129</v>
      </c>
      <c r="E131" t="str">
        <f>[5]装备明细!$C131</f>
        <v>初级的项链</v>
      </c>
      <c r="F131">
        <f>[5]装备明细!$E131</f>
        <v>1</v>
      </c>
      <c r="G131">
        <f>[5]装备明细!$F131</f>
        <v>3</v>
      </c>
      <c r="H131">
        <f>[5]装备明细!$G131</f>
        <v>15</v>
      </c>
      <c r="I131">
        <f>[5]装备明细!$L131</f>
        <v>3</v>
      </c>
    </row>
    <row r="132" spans="3:9" x14ac:dyDescent="0.15">
      <c r="C132" t="str">
        <f t="shared" ref="C132:C195" si="2">F132&amp;H132&amp;I132</f>
        <v>1154</v>
      </c>
      <c r="D132">
        <f>[5]装备明细!$O132</f>
        <v>200130</v>
      </c>
      <c r="E132" t="str">
        <f>[5]装备明细!$C132</f>
        <v>水晶项链</v>
      </c>
      <c r="F132">
        <f>[5]装备明细!$E132</f>
        <v>1</v>
      </c>
      <c r="G132">
        <f>[5]装备明细!$F132</f>
        <v>3</v>
      </c>
      <c r="H132">
        <f>[5]装备明细!$G132</f>
        <v>15</v>
      </c>
      <c r="I132">
        <f>[5]装备明细!$L132</f>
        <v>4</v>
      </c>
    </row>
    <row r="133" spans="3:9" x14ac:dyDescent="0.15">
      <c r="C133" t="str">
        <f t="shared" si="2"/>
        <v>1155</v>
      </c>
      <c r="D133">
        <f>[5]装备明细!$O133</f>
        <v>200131</v>
      </c>
      <c r="E133" t="str">
        <f>[5]装备明细!$C133</f>
        <v>青铜项链</v>
      </c>
      <c r="F133">
        <f>[5]装备明细!$E133</f>
        <v>1</v>
      </c>
      <c r="G133">
        <f>[5]装备明细!$F133</f>
        <v>3</v>
      </c>
      <c r="H133">
        <f>[5]装备明细!$G133</f>
        <v>15</v>
      </c>
      <c r="I133">
        <f>[5]装备明细!$L133</f>
        <v>5</v>
      </c>
    </row>
    <row r="134" spans="3:9" x14ac:dyDescent="0.15">
      <c r="C134" t="str">
        <f t="shared" si="2"/>
        <v>1156</v>
      </c>
      <c r="D134">
        <f>[5]装备明细!$O134</f>
        <v>200132</v>
      </c>
      <c r="E134" t="str">
        <f>[5]装备明细!$C134</f>
        <v>玄铁项链</v>
      </c>
      <c r="F134">
        <f>[5]装备明细!$E134</f>
        <v>1</v>
      </c>
      <c r="G134">
        <f>[5]装备明细!$F134</f>
        <v>3</v>
      </c>
      <c r="H134">
        <f>[5]装备明细!$G134</f>
        <v>15</v>
      </c>
      <c r="I134">
        <f>[5]装备明细!$L134</f>
        <v>6</v>
      </c>
    </row>
    <row r="135" spans="3:9" x14ac:dyDescent="0.15">
      <c r="C135" t="str">
        <f t="shared" si="2"/>
        <v>1157</v>
      </c>
      <c r="D135">
        <f>[5]装备明细!$O135</f>
        <v>200133</v>
      </c>
      <c r="E135" t="str">
        <f>[5]装备明细!$C135</f>
        <v>白银项链</v>
      </c>
      <c r="F135">
        <f>[5]装备明细!$E135</f>
        <v>1</v>
      </c>
      <c r="G135">
        <f>[5]装备明细!$F135</f>
        <v>3</v>
      </c>
      <c r="H135">
        <f>[5]装备明细!$G135</f>
        <v>15</v>
      </c>
      <c r="I135">
        <f>[5]装备明细!$L135</f>
        <v>7</v>
      </c>
    </row>
    <row r="136" spans="3:9" x14ac:dyDescent="0.15">
      <c r="C136" t="str">
        <f t="shared" si="2"/>
        <v>1158</v>
      </c>
      <c r="D136">
        <f>[5]装备明细!$O136</f>
        <v>200134</v>
      </c>
      <c r="E136" t="str">
        <f>[5]装备明细!$C136</f>
        <v>异灵项链</v>
      </c>
      <c r="F136">
        <f>[5]装备明细!$E136</f>
        <v>1</v>
      </c>
      <c r="G136">
        <f>[5]装备明细!$F136</f>
        <v>3</v>
      </c>
      <c r="H136">
        <f>[5]装备明细!$G136</f>
        <v>15</v>
      </c>
      <c r="I136">
        <f>[5]装备明细!$L136</f>
        <v>8</v>
      </c>
    </row>
    <row r="137" spans="3:9" x14ac:dyDescent="0.15">
      <c r="C137" t="str">
        <f t="shared" si="2"/>
        <v>1159</v>
      </c>
      <c r="D137">
        <f>[5]装备明细!$O137</f>
        <v>200135</v>
      </c>
      <c r="E137" t="str">
        <f>[5]装备明细!$C137</f>
        <v>流星项链</v>
      </c>
      <c r="F137">
        <f>[5]装备明细!$E137</f>
        <v>1</v>
      </c>
      <c r="G137">
        <f>[5]装备明细!$F137</f>
        <v>3</v>
      </c>
      <c r="H137">
        <f>[5]装备明细!$G137</f>
        <v>15</v>
      </c>
      <c r="I137">
        <f>[5]装备明细!$L137</f>
        <v>9</v>
      </c>
    </row>
    <row r="138" spans="3:9" x14ac:dyDescent="0.15">
      <c r="C138" t="str">
        <f t="shared" si="2"/>
        <v>211</v>
      </c>
      <c r="D138">
        <f>[5]装备明细!$O138</f>
        <v>200136</v>
      </c>
      <c r="E138" t="str">
        <f>[5]装备明细!$C138</f>
        <v>学徒颓废锤</v>
      </c>
      <c r="F138">
        <f>[5]装备明细!$E138</f>
        <v>2</v>
      </c>
      <c r="G138">
        <f>[5]装备明细!$F138</f>
        <v>1</v>
      </c>
      <c r="H138">
        <f>[5]装备明细!$G138</f>
        <v>1</v>
      </c>
      <c r="I138">
        <f>[5]装备明细!$L138</f>
        <v>1</v>
      </c>
    </row>
    <row r="139" spans="3:9" x14ac:dyDescent="0.15">
      <c r="C139" t="str">
        <f t="shared" si="2"/>
        <v>212</v>
      </c>
      <c r="D139">
        <f>[5]装备明细!$O139</f>
        <v>200137</v>
      </c>
      <c r="E139" t="str">
        <f>[5]装备明细!$C139</f>
        <v>专家玄铁锤</v>
      </c>
      <c r="F139">
        <f>[5]装备明细!$E139</f>
        <v>2</v>
      </c>
      <c r="G139">
        <f>[5]装备明细!$F139</f>
        <v>1</v>
      </c>
      <c r="H139">
        <f>[5]装备明细!$G139</f>
        <v>1</v>
      </c>
      <c r="I139">
        <f>[5]装备明细!$L139</f>
        <v>2</v>
      </c>
    </row>
    <row r="140" spans="3:9" x14ac:dyDescent="0.15">
      <c r="C140" t="str">
        <f t="shared" si="2"/>
        <v>213</v>
      </c>
      <c r="D140">
        <f>[5]装备明细!$O140</f>
        <v>200138</v>
      </c>
      <c r="E140" t="str">
        <f>[5]装备明细!$C140</f>
        <v>大师水晶锤</v>
      </c>
      <c r="F140">
        <f>[5]装备明细!$E140</f>
        <v>2</v>
      </c>
      <c r="G140">
        <f>[5]装备明细!$F140</f>
        <v>1</v>
      </c>
      <c r="H140">
        <f>[5]装备明细!$G140</f>
        <v>1</v>
      </c>
      <c r="I140">
        <f>[5]装备明细!$L140</f>
        <v>3</v>
      </c>
    </row>
    <row r="141" spans="3:9" x14ac:dyDescent="0.15">
      <c r="C141" t="str">
        <f t="shared" si="2"/>
        <v>214</v>
      </c>
      <c r="D141">
        <f>[5]装备明细!$O141</f>
        <v>200139</v>
      </c>
      <c r="E141" t="str">
        <f>[5]装备明细!$C141</f>
        <v>宗师精钢锤</v>
      </c>
      <c r="F141">
        <f>[5]装备明细!$E141</f>
        <v>2</v>
      </c>
      <c r="G141">
        <f>[5]装备明细!$F141</f>
        <v>1</v>
      </c>
      <c r="H141">
        <f>[5]装备明细!$G141</f>
        <v>1</v>
      </c>
      <c r="I141">
        <f>[5]装备明细!$L141</f>
        <v>4</v>
      </c>
    </row>
    <row r="142" spans="3:9" x14ac:dyDescent="0.15">
      <c r="C142" t="str">
        <f t="shared" si="2"/>
        <v>215</v>
      </c>
      <c r="D142">
        <f>[5]装备明细!$O142</f>
        <v>200140</v>
      </c>
      <c r="E142" t="str">
        <f>[5]装备明细!$C142</f>
        <v>显赫白银锤</v>
      </c>
      <c r="F142">
        <f>[5]装备明细!$E142</f>
        <v>2</v>
      </c>
      <c r="G142">
        <f>[5]装备明细!$F142</f>
        <v>1</v>
      </c>
      <c r="H142">
        <f>[5]装备明细!$G142</f>
        <v>1</v>
      </c>
      <c r="I142">
        <f>[5]装备明细!$L142</f>
        <v>5</v>
      </c>
    </row>
    <row r="143" spans="3:9" x14ac:dyDescent="0.15">
      <c r="C143" t="str">
        <f t="shared" si="2"/>
        <v>216</v>
      </c>
      <c r="D143">
        <f>[5]装备明细!$O143</f>
        <v>200141</v>
      </c>
      <c r="E143" t="str">
        <f>[5]装备明细!$C143</f>
        <v>尊荣虚幻锤</v>
      </c>
      <c r="F143">
        <f>[5]装备明细!$E143</f>
        <v>2</v>
      </c>
      <c r="G143">
        <f>[5]装备明细!$F143</f>
        <v>1</v>
      </c>
      <c r="H143">
        <f>[5]装备明细!$G143</f>
        <v>1</v>
      </c>
      <c r="I143">
        <f>[5]装备明细!$L143</f>
        <v>6</v>
      </c>
    </row>
    <row r="144" spans="3:9" x14ac:dyDescent="0.15">
      <c r="C144" t="str">
        <f t="shared" si="2"/>
        <v>217</v>
      </c>
      <c r="D144">
        <f>[5]装备明细!$O144</f>
        <v>200142</v>
      </c>
      <c r="E144" t="str">
        <f>[5]装备明细!$C144</f>
        <v>至尊歌德锤</v>
      </c>
      <c r="F144">
        <f>[5]装备明细!$E144</f>
        <v>2</v>
      </c>
      <c r="G144">
        <f>[5]装备明细!$F144</f>
        <v>1</v>
      </c>
      <c r="H144">
        <f>[5]装备明细!$G144</f>
        <v>1</v>
      </c>
      <c r="I144">
        <f>[5]装备明细!$L144</f>
        <v>7</v>
      </c>
    </row>
    <row r="145" spans="3:9" x14ac:dyDescent="0.15">
      <c r="C145" t="str">
        <f t="shared" si="2"/>
        <v>218</v>
      </c>
      <c r="D145">
        <f>[5]装备明细!$O145</f>
        <v>200143</v>
      </c>
      <c r="E145" t="str">
        <f>[5]装备明细!$C145</f>
        <v>绝旨空灵锤</v>
      </c>
      <c r="F145">
        <f>[5]装备明细!$E145</f>
        <v>2</v>
      </c>
      <c r="G145">
        <f>[5]装备明细!$F145</f>
        <v>1</v>
      </c>
      <c r="H145">
        <f>[5]装备明细!$G145</f>
        <v>1</v>
      </c>
      <c r="I145">
        <f>[5]装备明细!$L145</f>
        <v>8</v>
      </c>
    </row>
    <row r="146" spans="3:9" x14ac:dyDescent="0.15">
      <c r="C146" t="str">
        <f t="shared" si="2"/>
        <v>219</v>
      </c>
      <c r="D146">
        <f>[5]装备明细!$O146</f>
        <v>200144</v>
      </c>
      <c r="E146" t="str">
        <f>[5]装备明细!$C146</f>
        <v>天工混乱锤</v>
      </c>
      <c r="F146">
        <f>[5]装备明细!$E146</f>
        <v>2</v>
      </c>
      <c r="G146">
        <f>[5]装备明细!$F146</f>
        <v>1</v>
      </c>
      <c r="H146">
        <f>[5]装备明细!$G146</f>
        <v>1</v>
      </c>
      <c r="I146">
        <f>[5]装备明细!$L146</f>
        <v>9</v>
      </c>
    </row>
    <row r="147" spans="3:9" x14ac:dyDescent="0.15">
      <c r="C147" t="str">
        <f t="shared" si="2"/>
        <v>221</v>
      </c>
      <c r="D147">
        <f>[5]装备明细!$O147</f>
        <v>200145</v>
      </c>
      <c r="E147" t="str">
        <f>[5]装备明细!$C147</f>
        <v>学徒颓废刀</v>
      </c>
      <c r="F147">
        <f>[5]装备明细!$E147</f>
        <v>2</v>
      </c>
      <c r="G147">
        <f>[5]装备明细!$F147</f>
        <v>1</v>
      </c>
      <c r="H147">
        <f>[5]装备明细!$G147</f>
        <v>2</v>
      </c>
      <c r="I147">
        <f>[5]装备明细!$L147</f>
        <v>1</v>
      </c>
    </row>
    <row r="148" spans="3:9" x14ac:dyDescent="0.15">
      <c r="C148" t="str">
        <f t="shared" si="2"/>
        <v>222</v>
      </c>
      <c r="D148">
        <f>[5]装备明细!$O148</f>
        <v>200146</v>
      </c>
      <c r="E148" t="str">
        <f>[5]装备明细!$C148</f>
        <v>专家玄铁刀</v>
      </c>
      <c r="F148">
        <f>[5]装备明细!$E148</f>
        <v>2</v>
      </c>
      <c r="G148">
        <f>[5]装备明细!$F148</f>
        <v>1</v>
      </c>
      <c r="H148">
        <f>[5]装备明细!$G148</f>
        <v>2</v>
      </c>
      <c r="I148">
        <f>[5]装备明细!$L148</f>
        <v>2</v>
      </c>
    </row>
    <row r="149" spans="3:9" x14ac:dyDescent="0.15">
      <c r="C149" t="str">
        <f t="shared" si="2"/>
        <v>223</v>
      </c>
      <c r="D149">
        <f>[5]装备明细!$O149</f>
        <v>200147</v>
      </c>
      <c r="E149" t="str">
        <f>[5]装备明细!$C149</f>
        <v>大师水晶刀</v>
      </c>
      <c r="F149">
        <f>[5]装备明细!$E149</f>
        <v>2</v>
      </c>
      <c r="G149">
        <f>[5]装备明细!$F149</f>
        <v>1</v>
      </c>
      <c r="H149">
        <f>[5]装备明细!$G149</f>
        <v>2</v>
      </c>
      <c r="I149">
        <f>[5]装备明细!$L149</f>
        <v>3</v>
      </c>
    </row>
    <row r="150" spans="3:9" x14ac:dyDescent="0.15">
      <c r="C150" t="str">
        <f t="shared" si="2"/>
        <v>224</v>
      </c>
      <c r="D150">
        <f>[5]装备明细!$O150</f>
        <v>200148</v>
      </c>
      <c r="E150" t="str">
        <f>[5]装备明细!$C150</f>
        <v>宗师精钢刀</v>
      </c>
      <c r="F150">
        <f>[5]装备明细!$E150</f>
        <v>2</v>
      </c>
      <c r="G150">
        <f>[5]装备明细!$F150</f>
        <v>1</v>
      </c>
      <c r="H150">
        <f>[5]装备明细!$G150</f>
        <v>2</v>
      </c>
      <c r="I150">
        <f>[5]装备明细!$L150</f>
        <v>4</v>
      </c>
    </row>
    <row r="151" spans="3:9" x14ac:dyDescent="0.15">
      <c r="C151" t="str">
        <f t="shared" si="2"/>
        <v>225</v>
      </c>
      <c r="D151">
        <f>[5]装备明细!$O151</f>
        <v>200149</v>
      </c>
      <c r="E151" t="str">
        <f>[5]装备明细!$C151</f>
        <v>显赫白银刀</v>
      </c>
      <c r="F151">
        <f>[5]装备明细!$E151</f>
        <v>2</v>
      </c>
      <c r="G151">
        <f>[5]装备明细!$F151</f>
        <v>1</v>
      </c>
      <c r="H151">
        <f>[5]装备明细!$G151</f>
        <v>2</v>
      </c>
      <c r="I151">
        <f>[5]装备明细!$L151</f>
        <v>5</v>
      </c>
    </row>
    <row r="152" spans="3:9" x14ac:dyDescent="0.15">
      <c r="C152" t="str">
        <f t="shared" si="2"/>
        <v>226</v>
      </c>
      <c r="D152">
        <f>[5]装备明细!$O152</f>
        <v>200150</v>
      </c>
      <c r="E152" t="str">
        <f>[5]装备明细!$C152</f>
        <v>尊荣虚幻刀</v>
      </c>
      <c r="F152">
        <f>[5]装备明细!$E152</f>
        <v>2</v>
      </c>
      <c r="G152">
        <f>[5]装备明细!$F152</f>
        <v>1</v>
      </c>
      <c r="H152">
        <f>[5]装备明细!$G152</f>
        <v>2</v>
      </c>
      <c r="I152">
        <f>[5]装备明细!$L152</f>
        <v>6</v>
      </c>
    </row>
    <row r="153" spans="3:9" x14ac:dyDescent="0.15">
      <c r="C153" t="str">
        <f t="shared" si="2"/>
        <v>227</v>
      </c>
      <c r="D153">
        <f>[5]装备明细!$O153</f>
        <v>200151</v>
      </c>
      <c r="E153" t="str">
        <f>[5]装备明细!$C153</f>
        <v>至尊歌德刀</v>
      </c>
      <c r="F153">
        <f>[5]装备明细!$E153</f>
        <v>2</v>
      </c>
      <c r="G153">
        <f>[5]装备明细!$F153</f>
        <v>1</v>
      </c>
      <c r="H153">
        <f>[5]装备明细!$G153</f>
        <v>2</v>
      </c>
      <c r="I153">
        <f>[5]装备明细!$L153</f>
        <v>7</v>
      </c>
    </row>
    <row r="154" spans="3:9" x14ac:dyDescent="0.15">
      <c r="C154" t="str">
        <f t="shared" si="2"/>
        <v>228</v>
      </c>
      <c r="D154">
        <f>[5]装备明细!$O154</f>
        <v>200152</v>
      </c>
      <c r="E154" t="str">
        <f>[5]装备明细!$C154</f>
        <v>绝旨空灵刀</v>
      </c>
      <c r="F154">
        <f>[5]装备明细!$E154</f>
        <v>2</v>
      </c>
      <c r="G154">
        <f>[5]装备明细!$F154</f>
        <v>1</v>
      </c>
      <c r="H154">
        <f>[5]装备明细!$G154</f>
        <v>2</v>
      </c>
      <c r="I154">
        <f>[5]装备明细!$L154</f>
        <v>8</v>
      </c>
    </row>
    <row r="155" spans="3:9" x14ac:dyDescent="0.15">
      <c r="C155" t="str">
        <f t="shared" si="2"/>
        <v>229</v>
      </c>
      <c r="D155">
        <f>[5]装备明细!$O155</f>
        <v>200153</v>
      </c>
      <c r="E155" t="str">
        <f>[5]装备明细!$C155</f>
        <v>天工混乱刀</v>
      </c>
      <c r="F155">
        <f>[5]装备明细!$E155</f>
        <v>2</v>
      </c>
      <c r="G155">
        <f>[5]装备明细!$F155</f>
        <v>1</v>
      </c>
      <c r="H155">
        <f>[5]装备明细!$G155</f>
        <v>2</v>
      </c>
      <c r="I155">
        <f>[5]装备明细!$L155</f>
        <v>9</v>
      </c>
    </row>
    <row r="156" spans="3:9" x14ac:dyDescent="0.15">
      <c r="C156" t="str">
        <f t="shared" si="2"/>
        <v>231</v>
      </c>
      <c r="D156">
        <f>[5]装备明细!$O156</f>
        <v>200154</v>
      </c>
      <c r="E156" t="str">
        <f>[5]装备明细!$C156</f>
        <v>学徒颓废拳套</v>
      </c>
      <c r="F156">
        <f>[5]装备明细!$E156</f>
        <v>2</v>
      </c>
      <c r="G156">
        <f>[5]装备明细!$F156</f>
        <v>1</v>
      </c>
      <c r="H156">
        <f>[5]装备明细!$G156</f>
        <v>3</v>
      </c>
      <c r="I156">
        <f>[5]装备明细!$L156</f>
        <v>1</v>
      </c>
    </row>
    <row r="157" spans="3:9" x14ac:dyDescent="0.15">
      <c r="C157" t="str">
        <f t="shared" si="2"/>
        <v>232</v>
      </c>
      <c r="D157">
        <f>[5]装备明细!$O157</f>
        <v>200155</v>
      </c>
      <c r="E157" t="str">
        <f>[5]装备明细!$C157</f>
        <v>专家玄铁拳套</v>
      </c>
      <c r="F157">
        <f>[5]装备明细!$E157</f>
        <v>2</v>
      </c>
      <c r="G157">
        <f>[5]装备明细!$F157</f>
        <v>1</v>
      </c>
      <c r="H157">
        <f>[5]装备明细!$G157</f>
        <v>3</v>
      </c>
      <c r="I157">
        <f>[5]装备明细!$L157</f>
        <v>2</v>
      </c>
    </row>
    <row r="158" spans="3:9" x14ac:dyDescent="0.15">
      <c r="C158" t="str">
        <f t="shared" si="2"/>
        <v>233</v>
      </c>
      <c r="D158">
        <f>[5]装备明细!$O158</f>
        <v>200156</v>
      </c>
      <c r="E158" t="str">
        <f>[5]装备明细!$C158</f>
        <v>大师水晶拳套</v>
      </c>
      <c r="F158">
        <f>[5]装备明细!$E158</f>
        <v>2</v>
      </c>
      <c r="G158">
        <f>[5]装备明细!$F158</f>
        <v>1</v>
      </c>
      <c r="H158">
        <f>[5]装备明细!$G158</f>
        <v>3</v>
      </c>
      <c r="I158">
        <f>[5]装备明细!$L158</f>
        <v>3</v>
      </c>
    </row>
    <row r="159" spans="3:9" x14ac:dyDescent="0.15">
      <c r="C159" t="str">
        <f t="shared" si="2"/>
        <v>234</v>
      </c>
      <c r="D159">
        <f>[5]装备明细!$O159</f>
        <v>200157</v>
      </c>
      <c r="E159" t="str">
        <f>[5]装备明细!$C159</f>
        <v>宗师精钢拳套</v>
      </c>
      <c r="F159">
        <f>[5]装备明细!$E159</f>
        <v>2</v>
      </c>
      <c r="G159">
        <f>[5]装备明细!$F159</f>
        <v>1</v>
      </c>
      <c r="H159">
        <f>[5]装备明细!$G159</f>
        <v>3</v>
      </c>
      <c r="I159">
        <f>[5]装备明细!$L159</f>
        <v>4</v>
      </c>
    </row>
    <row r="160" spans="3:9" x14ac:dyDescent="0.15">
      <c r="C160" t="str">
        <f t="shared" si="2"/>
        <v>235</v>
      </c>
      <c r="D160">
        <f>[5]装备明细!$O160</f>
        <v>200158</v>
      </c>
      <c r="E160" t="str">
        <f>[5]装备明细!$C160</f>
        <v>显赫白银拳套</v>
      </c>
      <c r="F160">
        <f>[5]装备明细!$E160</f>
        <v>2</v>
      </c>
      <c r="G160">
        <f>[5]装备明细!$F160</f>
        <v>1</v>
      </c>
      <c r="H160">
        <f>[5]装备明细!$G160</f>
        <v>3</v>
      </c>
      <c r="I160">
        <f>[5]装备明细!$L160</f>
        <v>5</v>
      </c>
    </row>
    <row r="161" spans="3:9" x14ac:dyDescent="0.15">
      <c r="C161" t="str">
        <f t="shared" si="2"/>
        <v>236</v>
      </c>
      <c r="D161">
        <f>[5]装备明细!$O161</f>
        <v>200159</v>
      </c>
      <c r="E161" t="str">
        <f>[5]装备明细!$C161</f>
        <v>尊荣虚幻拳套</v>
      </c>
      <c r="F161">
        <f>[5]装备明细!$E161</f>
        <v>2</v>
      </c>
      <c r="G161">
        <f>[5]装备明细!$F161</f>
        <v>1</v>
      </c>
      <c r="H161">
        <f>[5]装备明细!$G161</f>
        <v>3</v>
      </c>
      <c r="I161">
        <f>[5]装备明细!$L161</f>
        <v>6</v>
      </c>
    </row>
    <row r="162" spans="3:9" x14ac:dyDescent="0.15">
      <c r="C162" t="str">
        <f t="shared" si="2"/>
        <v>237</v>
      </c>
      <c r="D162">
        <f>[5]装备明细!$O162</f>
        <v>200160</v>
      </c>
      <c r="E162" t="str">
        <f>[5]装备明细!$C162</f>
        <v>至尊歌德拳套</v>
      </c>
      <c r="F162">
        <f>[5]装备明细!$E162</f>
        <v>2</v>
      </c>
      <c r="G162">
        <f>[5]装备明细!$F162</f>
        <v>1</v>
      </c>
      <c r="H162">
        <f>[5]装备明细!$G162</f>
        <v>3</v>
      </c>
      <c r="I162">
        <f>[5]装备明细!$L162</f>
        <v>7</v>
      </c>
    </row>
    <row r="163" spans="3:9" x14ac:dyDescent="0.15">
      <c r="C163" t="str">
        <f t="shared" si="2"/>
        <v>238</v>
      </c>
      <c r="D163">
        <f>[5]装备明细!$O163</f>
        <v>200161</v>
      </c>
      <c r="E163" t="str">
        <f>[5]装备明细!$C163</f>
        <v>绝旨空灵拳套</v>
      </c>
      <c r="F163">
        <f>[5]装备明细!$E163</f>
        <v>2</v>
      </c>
      <c r="G163">
        <f>[5]装备明细!$F163</f>
        <v>1</v>
      </c>
      <c r="H163">
        <f>[5]装备明细!$G163</f>
        <v>3</v>
      </c>
      <c r="I163">
        <f>[5]装备明细!$L163</f>
        <v>8</v>
      </c>
    </row>
    <row r="164" spans="3:9" x14ac:dyDescent="0.15">
      <c r="C164" t="str">
        <f t="shared" si="2"/>
        <v>239</v>
      </c>
      <c r="D164">
        <f>[5]装备明细!$O164</f>
        <v>200162</v>
      </c>
      <c r="E164" t="str">
        <f>[5]装备明细!$C164</f>
        <v>天工混乱拳套</v>
      </c>
      <c r="F164">
        <f>[5]装备明细!$E164</f>
        <v>2</v>
      </c>
      <c r="G164">
        <f>[5]装备明细!$F164</f>
        <v>1</v>
      </c>
      <c r="H164">
        <f>[5]装备明细!$G164</f>
        <v>3</v>
      </c>
      <c r="I164">
        <f>[5]装备明细!$L164</f>
        <v>9</v>
      </c>
    </row>
    <row r="165" spans="3:9" x14ac:dyDescent="0.15">
      <c r="C165" t="str">
        <f t="shared" si="2"/>
        <v>241</v>
      </c>
      <c r="D165">
        <f>[5]装备明细!$O165</f>
        <v>200163</v>
      </c>
      <c r="E165" t="str">
        <f>[5]装备明细!$C165</f>
        <v>学徒颓废枪</v>
      </c>
      <c r="F165">
        <f>[5]装备明细!$E165</f>
        <v>2</v>
      </c>
      <c r="G165">
        <f>[5]装备明细!$F165</f>
        <v>1</v>
      </c>
      <c r="H165">
        <f>[5]装备明细!$G165</f>
        <v>4</v>
      </c>
      <c r="I165">
        <f>[5]装备明细!$L165</f>
        <v>1</v>
      </c>
    </row>
    <row r="166" spans="3:9" x14ac:dyDescent="0.15">
      <c r="C166" t="str">
        <f t="shared" si="2"/>
        <v>242</v>
      </c>
      <c r="D166">
        <f>[5]装备明细!$O166</f>
        <v>200164</v>
      </c>
      <c r="E166" t="str">
        <f>[5]装备明细!$C166</f>
        <v>专家玄铁枪</v>
      </c>
      <c r="F166">
        <f>[5]装备明细!$E166</f>
        <v>2</v>
      </c>
      <c r="G166">
        <f>[5]装备明细!$F166</f>
        <v>1</v>
      </c>
      <c r="H166">
        <f>[5]装备明细!$G166</f>
        <v>4</v>
      </c>
      <c r="I166">
        <f>[5]装备明细!$L166</f>
        <v>2</v>
      </c>
    </row>
    <row r="167" spans="3:9" x14ac:dyDescent="0.15">
      <c r="C167" t="str">
        <f t="shared" si="2"/>
        <v>243</v>
      </c>
      <c r="D167">
        <f>[5]装备明细!$O167</f>
        <v>200165</v>
      </c>
      <c r="E167" t="str">
        <f>[5]装备明细!$C167</f>
        <v>大师水晶枪</v>
      </c>
      <c r="F167">
        <f>[5]装备明细!$E167</f>
        <v>2</v>
      </c>
      <c r="G167">
        <f>[5]装备明细!$F167</f>
        <v>1</v>
      </c>
      <c r="H167">
        <f>[5]装备明细!$G167</f>
        <v>4</v>
      </c>
      <c r="I167">
        <f>[5]装备明细!$L167</f>
        <v>3</v>
      </c>
    </row>
    <row r="168" spans="3:9" x14ac:dyDescent="0.15">
      <c r="C168" t="str">
        <f t="shared" si="2"/>
        <v>244</v>
      </c>
      <c r="D168">
        <f>[5]装备明细!$O168</f>
        <v>200166</v>
      </c>
      <c r="E168" t="str">
        <f>[5]装备明细!$C168</f>
        <v>宗师精钢枪</v>
      </c>
      <c r="F168">
        <f>[5]装备明细!$E168</f>
        <v>2</v>
      </c>
      <c r="G168">
        <f>[5]装备明细!$F168</f>
        <v>1</v>
      </c>
      <c r="H168">
        <f>[5]装备明细!$G168</f>
        <v>4</v>
      </c>
      <c r="I168">
        <f>[5]装备明细!$L168</f>
        <v>4</v>
      </c>
    </row>
    <row r="169" spans="3:9" x14ac:dyDescent="0.15">
      <c r="C169" t="str">
        <f t="shared" si="2"/>
        <v>245</v>
      </c>
      <c r="D169">
        <f>[5]装备明细!$O169</f>
        <v>200167</v>
      </c>
      <c r="E169" t="str">
        <f>[5]装备明细!$C169</f>
        <v>显赫白银枪</v>
      </c>
      <c r="F169">
        <f>[5]装备明细!$E169</f>
        <v>2</v>
      </c>
      <c r="G169">
        <f>[5]装备明细!$F169</f>
        <v>1</v>
      </c>
      <c r="H169">
        <f>[5]装备明细!$G169</f>
        <v>4</v>
      </c>
      <c r="I169">
        <f>[5]装备明细!$L169</f>
        <v>5</v>
      </c>
    </row>
    <row r="170" spans="3:9" x14ac:dyDescent="0.15">
      <c r="C170" t="str">
        <f t="shared" si="2"/>
        <v>246</v>
      </c>
      <c r="D170">
        <f>[5]装备明细!$O170</f>
        <v>200168</v>
      </c>
      <c r="E170" t="str">
        <f>[5]装备明细!$C170</f>
        <v>尊荣虚幻枪</v>
      </c>
      <c r="F170">
        <f>[5]装备明细!$E170</f>
        <v>2</v>
      </c>
      <c r="G170">
        <f>[5]装备明细!$F170</f>
        <v>1</v>
      </c>
      <c r="H170">
        <f>[5]装备明细!$G170</f>
        <v>4</v>
      </c>
      <c r="I170">
        <f>[5]装备明细!$L170</f>
        <v>6</v>
      </c>
    </row>
    <row r="171" spans="3:9" x14ac:dyDescent="0.15">
      <c r="C171" t="str">
        <f t="shared" si="2"/>
        <v>247</v>
      </c>
      <c r="D171">
        <f>[5]装备明细!$O171</f>
        <v>200169</v>
      </c>
      <c r="E171" t="str">
        <f>[5]装备明细!$C171</f>
        <v>至尊歌德枪</v>
      </c>
      <c r="F171">
        <f>[5]装备明细!$E171</f>
        <v>2</v>
      </c>
      <c r="G171">
        <f>[5]装备明细!$F171</f>
        <v>1</v>
      </c>
      <c r="H171">
        <f>[5]装备明细!$G171</f>
        <v>4</v>
      </c>
      <c r="I171">
        <f>[5]装备明细!$L171</f>
        <v>7</v>
      </c>
    </row>
    <row r="172" spans="3:9" x14ac:dyDescent="0.15">
      <c r="C172" t="str">
        <f t="shared" si="2"/>
        <v>248</v>
      </c>
      <c r="D172">
        <f>[5]装备明细!$O172</f>
        <v>200170</v>
      </c>
      <c r="E172" t="str">
        <f>[5]装备明细!$C172</f>
        <v>绝旨空灵枪</v>
      </c>
      <c r="F172">
        <f>[5]装备明细!$E172</f>
        <v>2</v>
      </c>
      <c r="G172">
        <f>[5]装备明细!$F172</f>
        <v>1</v>
      </c>
      <c r="H172">
        <f>[5]装备明细!$G172</f>
        <v>4</v>
      </c>
      <c r="I172">
        <f>[5]装备明细!$L172</f>
        <v>8</v>
      </c>
    </row>
    <row r="173" spans="3:9" x14ac:dyDescent="0.15">
      <c r="C173" t="str">
        <f t="shared" si="2"/>
        <v>249</v>
      </c>
      <c r="D173">
        <f>[5]装备明细!$O173</f>
        <v>200171</v>
      </c>
      <c r="E173" t="str">
        <f>[5]装备明细!$C173</f>
        <v>天工混乱枪</v>
      </c>
      <c r="F173">
        <f>[5]装备明细!$E173</f>
        <v>2</v>
      </c>
      <c r="G173">
        <f>[5]装备明细!$F173</f>
        <v>1</v>
      </c>
      <c r="H173">
        <f>[5]装备明细!$G173</f>
        <v>4</v>
      </c>
      <c r="I173">
        <f>[5]装备明细!$L173</f>
        <v>9</v>
      </c>
    </row>
    <row r="174" spans="3:9" x14ac:dyDescent="0.15">
      <c r="C174" t="str">
        <f t="shared" si="2"/>
        <v>251</v>
      </c>
      <c r="D174">
        <f>[5]装备明细!$O174</f>
        <v>200172</v>
      </c>
      <c r="E174" t="str">
        <f>[5]装备明细!$C174</f>
        <v>学徒颓废镰刀</v>
      </c>
      <c r="F174">
        <f>[5]装备明细!$E174</f>
        <v>2</v>
      </c>
      <c r="G174">
        <f>[5]装备明细!$F174</f>
        <v>1</v>
      </c>
      <c r="H174">
        <f>[5]装备明细!$G174</f>
        <v>5</v>
      </c>
      <c r="I174">
        <f>[5]装备明细!$L174</f>
        <v>1</v>
      </c>
    </row>
    <row r="175" spans="3:9" x14ac:dyDescent="0.15">
      <c r="C175" t="str">
        <f t="shared" si="2"/>
        <v>252</v>
      </c>
      <c r="D175">
        <f>[5]装备明细!$O175</f>
        <v>200173</v>
      </c>
      <c r="E175" t="str">
        <f>[5]装备明细!$C175</f>
        <v>专家玄铁镰刀</v>
      </c>
      <c r="F175">
        <f>[5]装备明细!$E175</f>
        <v>2</v>
      </c>
      <c r="G175">
        <f>[5]装备明细!$F175</f>
        <v>1</v>
      </c>
      <c r="H175">
        <f>[5]装备明细!$G175</f>
        <v>5</v>
      </c>
      <c r="I175">
        <f>[5]装备明细!$L175</f>
        <v>2</v>
      </c>
    </row>
    <row r="176" spans="3:9" x14ac:dyDescent="0.15">
      <c r="C176" t="str">
        <f t="shared" si="2"/>
        <v>253</v>
      </c>
      <c r="D176">
        <f>[5]装备明细!$O176</f>
        <v>200174</v>
      </c>
      <c r="E176" t="str">
        <f>[5]装备明细!$C176</f>
        <v>大师水晶镰刀</v>
      </c>
      <c r="F176">
        <f>[5]装备明细!$E176</f>
        <v>2</v>
      </c>
      <c r="G176">
        <f>[5]装备明细!$F176</f>
        <v>1</v>
      </c>
      <c r="H176">
        <f>[5]装备明细!$G176</f>
        <v>5</v>
      </c>
      <c r="I176">
        <f>[5]装备明细!$L176</f>
        <v>3</v>
      </c>
    </row>
    <row r="177" spans="3:9" x14ac:dyDescent="0.15">
      <c r="C177" t="str">
        <f t="shared" si="2"/>
        <v>254</v>
      </c>
      <c r="D177">
        <f>[5]装备明细!$O177</f>
        <v>200175</v>
      </c>
      <c r="E177" t="str">
        <f>[5]装备明细!$C177</f>
        <v>宗师精钢镰刀</v>
      </c>
      <c r="F177">
        <f>[5]装备明细!$E177</f>
        <v>2</v>
      </c>
      <c r="G177">
        <f>[5]装备明细!$F177</f>
        <v>1</v>
      </c>
      <c r="H177">
        <f>[5]装备明细!$G177</f>
        <v>5</v>
      </c>
      <c r="I177">
        <f>[5]装备明细!$L177</f>
        <v>4</v>
      </c>
    </row>
    <row r="178" spans="3:9" x14ac:dyDescent="0.15">
      <c r="C178" t="str">
        <f t="shared" si="2"/>
        <v>255</v>
      </c>
      <c r="D178">
        <f>[5]装备明细!$O178</f>
        <v>200176</v>
      </c>
      <c r="E178" t="str">
        <f>[5]装备明细!$C178</f>
        <v>显赫白银镰刀</v>
      </c>
      <c r="F178">
        <f>[5]装备明细!$E178</f>
        <v>2</v>
      </c>
      <c r="G178">
        <f>[5]装备明细!$F178</f>
        <v>1</v>
      </c>
      <c r="H178">
        <f>[5]装备明细!$G178</f>
        <v>5</v>
      </c>
      <c r="I178">
        <f>[5]装备明细!$L178</f>
        <v>5</v>
      </c>
    </row>
    <row r="179" spans="3:9" x14ac:dyDescent="0.15">
      <c r="C179" t="str">
        <f t="shared" si="2"/>
        <v>256</v>
      </c>
      <c r="D179">
        <f>[5]装备明细!$O179</f>
        <v>200177</v>
      </c>
      <c r="E179" t="str">
        <f>[5]装备明细!$C179</f>
        <v>尊荣虚幻镰刀</v>
      </c>
      <c r="F179">
        <f>[5]装备明细!$E179</f>
        <v>2</v>
      </c>
      <c r="G179">
        <f>[5]装备明细!$F179</f>
        <v>1</v>
      </c>
      <c r="H179">
        <f>[5]装备明细!$G179</f>
        <v>5</v>
      </c>
      <c r="I179">
        <f>[5]装备明细!$L179</f>
        <v>6</v>
      </c>
    </row>
    <row r="180" spans="3:9" x14ac:dyDescent="0.15">
      <c r="C180" t="str">
        <f t="shared" si="2"/>
        <v>257</v>
      </c>
      <c r="D180">
        <f>[5]装备明细!$O180</f>
        <v>200178</v>
      </c>
      <c r="E180" t="str">
        <f>[5]装备明细!$C180</f>
        <v>至尊歌德镰刀</v>
      </c>
      <c r="F180">
        <f>[5]装备明细!$E180</f>
        <v>2</v>
      </c>
      <c r="G180">
        <f>[5]装备明细!$F180</f>
        <v>1</v>
      </c>
      <c r="H180">
        <f>[5]装备明细!$G180</f>
        <v>5</v>
      </c>
      <c r="I180">
        <f>[5]装备明细!$L180</f>
        <v>7</v>
      </c>
    </row>
    <row r="181" spans="3:9" x14ac:dyDescent="0.15">
      <c r="C181" t="str">
        <f t="shared" si="2"/>
        <v>258</v>
      </c>
      <c r="D181">
        <f>[5]装备明细!$O181</f>
        <v>200179</v>
      </c>
      <c r="E181" t="str">
        <f>[5]装备明细!$C181</f>
        <v>绝旨空灵镰刀</v>
      </c>
      <c r="F181">
        <f>[5]装备明细!$E181</f>
        <v>2</v>
      </c>
      <c r="G181">
        <f>[5]装备明细!$F181</f>
        <v>1</v>
      </c>
      <c r="H181">
        <f>[5]装备明细!$G181</f>
        <v>5</v>
      </c>
      <c r="I181">
        <f>[5]装备明细!$L181</f>
        <v>8</v>
      </c>
    </row>
    <row r="182" spans="3:9" x14ac:dyDescent="0.15">
      <c r="C182" t="str">
        <f t="shared" si="2"/>
        <v>259</v>
      </c>
      <c r="D182">
        <f>[5]装备明细!$O182</f>
        <v>200180</v>
      </c>
      <c r="E182" t="str">
        <f>[5]装备明细!$C182</f>
        <v>天工混乱镰刀</v>
      </c>
      <c r="F182">
        <f>[5]装备明细!$E182</f>
        <v>2</v>
      </c>
      <c r="G182">
        <f>[5]装备明细!$F182</f>
        <v>1</v>
      </c>
      <c r="H182">
        <f>[5]装备明细!$G182</f>
        <v>5</v>
      </c>
      <c r="I182">
        <f>[5]装备明细!$L182</f>
        <v>9</v>
      </c>
    </row>
    <row r="183" spans="3:9" x14ac:dyDescent="0.15">
      <c r="C183" t="str">
        <f t="shared" si="2"/>
        <v>261</v>
      </c>
      <c r="D183">
        <f>[5]装备明细!$O183</f>
        <v>200181</v>
      </c>
      <c r="E183" t="str">
        <f>[5]装备明细!$C183</f>
        <v>学徒颓废法杖</v>
      </c>
      <c r="F183">
        <f>[5]装备明细!$E183</f>
        <v>2</v>
      </c>
      <c r="G183">
        <f>[5]装备明细!$F183</f>
        <v>1</v>
      </c>
      <c r="H183">
        <f>[5]装备明细!$G183</f>
        <v>6</v>
      </c>
      <c r="I183">
        <f>[5]装备明细!$L183</f>
        <v>1</v>
      </c>
    </row>
    <row r="184" spans="3:9" x14ac:dyDescent="0.15">
      <c r="C184" t="str">
        <f t="shared" si="2"/>
        <v>262</v>
      </c>
      <c r="D184">
        <f>[5]装备明细!$O184</f>
        <v>200182</v>
      </c>
      <c r="E184" t="str">
        <f>[5]装备明细!$C184</f>
        <v>专家玄铁法杖</v>
      </c>
      <c r="F184">
        <f>[5]装备明细!$E184</f>
        <v>2</v>
      </c>
      <c r="G184">
        <f>[5]装备明细!$F184</f>
        <v>1</v>
      </c>
      <c r="H184">
        <f>[5]装备明细!$G184</f>
        <v>6</v>
      </c>
      <c r="I184">
        <f>[5]装备明细!$L184</f>
        <v>2</v>
      </c>
    </row>
    <row r="185" spans="3:9" x14ac:dyDescent="0.15">
      <c r="C185" t="str">
        <f t="shared" si="2"/>
        <v>263</v>
      </c>
      <c r="D185">
        <f>[5]装备明细!$O185</f>
        <v>200183</v>
      </c>
      <c r="E185" t="str">
        <f>[5]装备明细!$C185</f>
        <v>大师水晶法杖</v>
      </c>
      <c r="F185">
        <f>[5]装备明细!$E185</f>
        <v>2</v>
      </c>
      <c r="G185">
        <f>[5]装备明细!$F185</f>
        <v>1</v>
      </c>
      <c r="H185">
        <f>[5]装备明细!$G185</f>
        <v>6</v>
      </c>
      <c r="I185">
        <f>[5]装备明细!$L185</f>
        <v>3</v>
      </c>
    </row>
    <row r="186" spans="3:9" x14ac:dyDescent="0.15">
      <c r="C186" t="str">
        <f t="shared" si="2"/>
        <v>264</v>
      </c>
      <c r="D186">
        <f>[5]装备明细!$O186</f>
        <v>200184</v>
      </c>
      <c r="E186" t="str">
        <f>[5]装备明细!$C186</f>
        <v>宗师精钢法杖</v>
      </c>
      <c r="F186">
        <f>[5]装备明细!$E186</f>
        <v>2</v>
      </c>
      <c r="G186">
        <f>[5]装备明细!$F186</f>
        <v>1</v>
      </c>
      <c r="H186">
        <f>[5]装备明细!$G186</f>
        <v>6</v>
      </c>
      <c r="I186">
        <f>[5]装备明细!$L186</f>
        <v>4</v>
      </c>
    </row>
    <row r="187" spans="3:9" x14ac:dyDescent="0.15">
      <c r="C187" t="str">
        <f t="shared" si="2"/>
        <v>265</v>
      </c>
      <c r="D187">
        <f>[5]装备明细!$O187</f>
        <v>200185</v>
      </c>
      <c r="E187" t="str">
        <f>[5]装备明细!$C187</f>
        <v>显赫白银法杖</v>
      </c>
      <c r="F187">
        <f>[5]装备明细!$E187</f>
        <v>2</v>
      </c>
      <c r="G187">
        <f>[5]装备明细!$F187</f>
        <v>1</v>
      </c>
      <c r="H187">
        <f>[5]装备明细!$G187</f>
        <v>6</v>
      </c>
      <c r="I187">
        <f>[5]装备明细!$L187</f>
        <v>5</v>
      </c>
    </row>
    <row r="188" spans="3:9" x14ac:dyDescent="0.15">
      <c r="C188" t="str">
        <f t="shared" si="2"/>
        <v>266</v>
      </c>
      <c r="D188">
        <f>[5]装备明细!$O188</f>
        <v>200186</v>
      </c>
      <c r="E188" t="str">
        <f>[5]装备明细!$C188</f>
        <v>尊荣虚幻法杖</v>
      </c>
      <c r="F188">
        <f>[5]装备明细!$E188</f>
        <v>2</v>
      </c>
      <c r="G188">
        <f>[5]装备明细!$F188</f>
        <v>1</v>
      </c>
      <c r="H188">
        <f>[5]装备明细!$G188</f>
        <v>6</v>
      </c>
      <c r="I188">
        <f>[5]装备明细!$L188</f>
        <v>6</v>
      </c>
    </row>
    <row r="189" spans="3:9" x14ac:dyDescent="0.15">
      <c r="C189" t="str">
        <f t="shared" si="2"/>
        <v>267</v>
      </c>
      <c r="D189">
        <f>[5]装备明细!$O189</f>
        <v>200187</v>
      </c>
      <c r="E189" t="str">
        <f>[5]装备明细!$C189</f>
        <v>至尊歌德法杖</v>
      </c>
      <c r="F189">
        <f>[5]装备明细!$E189</f>
        <v>2</v>
      </c>
      <c r="G189">
        <f>[5]装备明细!$F189</f>
        <v>1</v>
      </c>
      <c r="H189">
        <f>[5]装备明细!$G189</f>
        <v>6</v>
      </c>
      <c r="I189">
        <f>[5]装备明细!$L189</f>
        <v>7</v>
      </c>
    </row>
    <row r="190" spans="3:9" x14ac:dyDescent="0.15">
      <c r="C190" t="str">
        <f t="shared" si="2"/>
        <v>268</v>
      </c>
      <c r="D190">
        <f>[5]装备明细!$O190</f>
        <v>200188</v>
      </c>
      <c r="E190" t="str">
        <f>[5]装备明细!$C190</f>
        <v>绝旨空灵法杖</v>
      </c>
      <c r="F190">
        <f>[5]装备明细!$E190</f>
        <v>2</v>
      </c>
      <c r="G190">
        <f>[5]装备明细!$F190</f>
        <v>1</v>
      </c>
      <c r="H190">
        <f>[5]装备明细!$G190</f>
        <v>6</v>
      </c>
      <c r="I190">
        <f>[5]装备明细!$L190</f>
        <v>8</v>
      </c>
    </row>
    <row r="191" spans="3:9" x14ac:dyDescent="0.15">
      <c r="C191" t="str">
        <f t="shared" si="2"/>
        <v>269</v>
      </c>
      <c r="D191">
        <f>[5]装备明细!$O191</f>
        <v>200189</v>
      </c>
      <c r="E191" t="str">
        <f>[5]装备明细!$C191</f>
        <v>天工混乱法杖</v>
      </c>
      <c r="F191">
        <f>[5]装备明细!$E191</f>
        <v>2</v>
      </c>
      <c r="G191">
        <f>[5]装备明细!$F191</f>
        <v>1</v>
      </c>
      <c r="H191">
        <f>[5]装备明细!$G191</f>
        <v>6</v>
      </c>
      <c r="I191">
        <f>[5]装备明细!$L191</f>
        <v>9</v>
      </c>
    </row>
    <row r="192" spans="3:9" x14ac:dyDescent="0.15">
      <c r="C192" t="str">
        <f t="shared" si="2"/>
        <v>271</v>
      </c>
      <c r="D192">
        <f>[5]装备明细!$O192</f>
        <v>200190</v>
      </c>
      <c r="E192" t="str">
        <f>[5]装备明细!$C192</f>
        <v>学徒颓废弓</v>
      </c>
      <c r="F192">
        <f>[5]装备明细!$E192</f>
        <v>2</v>
      </c>
      <c r="G192">
        <f>[5]装备明细!$F192</f>
        <v>1</v>
      </c>
      <c r="H192">
        <f>[5]装备明细!$G192</f>
        <v>7</v>
      </c>
      <c r="I192">
        <f>[5]装备明细!$L192</f>
        <v>1</v>
      </c>
    </row>
    <row r="193" spans="3:9" x14ac:dyDescent="0.15">
      <c r="C193" t="str">
        <f t="shared" si="2"/>
        <v>272</v>
      </c>
      <c r="D193">
        <f>[5]装备明细!$O193</f>
        <v>200191</v>
      </c>
      <c r="E193" t="str">
        <f>[5]装备明细!$C193</f>
        <v>专家玄铁弓</v>
      </c>
      <c r="F193">
        <f>[5]装备明细!$E193</f>
        <v>2</v>
      </c>
      <c r="G193">
        <f>[5]装备明细!$F193</f>
        <v>1</v>
      </c>
      <c r="H193">
        <f>[5]装备明细!$G193</f>
        <v>7</v>
      </c>
      <c r="I193">
        <f>[5]装备明细!$L193</f>
        <v>2</v>
      </c>
    </row>
    <row r="194" spans="3:9" x14ac:dyDescent="0.15">
      <c r="C194" t="str">
        <f t="shared" si="2"/>
        <v>273</v>
      </c>
      <c r="D194">
        <f>[5]装备明细!$O194</f>
        <v>200192</v>
      </c>
      <c r="E194" t="str">
        <f>[5]装备明细!$C194</f>
        <v>大师水晶弓</v>
      </c>
      <c r="F194">
        <f>[5]装备明细!$E194</f>
        <v>2</v>
      </c>
      <c r="G194">
        <f>[5]装备明细!$F194</f>
        <v>1</v>
      </c>
      <c r="H194">
        <f>[5]装备明细!$G194</f>
        <v>7</v>
      </c>
      <c r="I194">
        <f>[5]装备明细!$L194</f>
        <v>3</v>
      </c>
    </row>
    <row r="195" spans="3:9" x14ac:dyDescent="0.15">
      <c r="C195" t="str">
        <f t="shared" si="2"/>
        <v>274</v>
      </c>
      <c r="D195">
        <f>[5]装备明细!$O195</f>
        <v>200193</v>
      </c>
      <c r="E195" t="str">
        <f>[5]装备明细!$C195</f>
        <v>宗师精钢弓</v>
      </c>
      <c r="F195">
        <f>[5]装备明细!$E195</f>
        <v>2</v>
      </c>
      <c r="G195">
        <f>[5]装备明细!$F195</f>
        <v>1</v>
      </c>
      <c r="H195">
        <f>[5]装备明细!$G195</f>
        <v>7</v>
      </c>
      <c r="I195">
        <f>[5]装备明细!$L195</f>
        <v>4</v>
      </c>
    </row>
    <row r="196" spans="3:9" x14ac:dyDescent="0.15">
      <c r="C196" t="str">
        <f t="shared" ref="C196:C259" si="3">F196&amp;H196&amp;I196</f>
        <v>275</v>
      </c>
      <c r="D196">
        <f>[5]装备明细!$O196</f>
        <v>200194</v>
      </c>
      <c r="E196" t="str">
        <f>[5]装备明细!$C196</f>
        <v>显赫白银弓</v>
      </c>
      <c r="F196">
        <f>[5]装备明细!$E196</f>
        <v>2</v>
      </c>
      <c r="G196">
        <f>[5]装备明细!$F196</f>
        <v>1</v>
      </c>
      <c r="H196">
        <f>[5]装备明细!$G196</f>
        <v>7</v>
      </c>
      <c r="I196">
        <f>[5]装备明细!$L196</f>
        <v>5</v>
      </c>
    </row>
    <row r="197" spans="3:9" x14ac:dyDescent="0.15">
      <c r="C197" t="str">
        <f t="shared" si="3"/>
        <v>276</v>
      </c>
      <c r="D197">
        <f>[5]装备明细!$O197</f>
        <v>200195</v>
      </c>
      <c r="E197" t="str">
        <f>[5]装备明细!$C197</f>
        <v>尊荣虚幻弓</v>
      </c>
      <c r="F197">
        <f>[5]装备明细!$E197</f>
        <v>2</v>
      </c>
      <c r="G197">
        <f>[5]装备明细!$F197</f>
        <v>1</v>
      </c>
      <c r="H197">
        <f>[5]装备明细!$G197</f>
        <v>7</v>
      </c>
      <c r="I197">
        <f>[5]装备明细!$L197</f>
        <v>6</v>
      </c>
    </row>
    <row r="198" spans="3:9" x14ac:dyDescent="0.15">
      <c r="C198" t="str">
        <f t="shared" si="3"/>
        <v>277</v>
      </c>
      <c r="D198">
        <f>[5]装备明细!$O198</f>
        <v>200196</v>
      </c>
      <c r="E198" t="str">
        <f>[5]装备明细!$C198</f>
        <v>至尊歌德弓</v>
      </c>
      <c r="F198">
        <f>[5]装备明细!$E198</f>
        <v>2</v>
      </c>
      <c r="G198">
        <f>[5]装备明细!$F198</f>
        <v>1</v>
      </c>
      <c r="H198">
        <f>[5]装备明细!$G198</f>
        <v>7</v>
      </c>
      <c r="I198">
        <f>[5]装备明细!$L198</f>
        <v>7</v>
      </c>
    </row>
    <row r="199" spans="3:9" x14ac:dyDescent="0.15">
      <c r="C199" t="str">
        <f t="shared" si="3"/>
        <v>278</v>
      </c>
      <c r="D199">
        <f>[5]装备明细!$O199</f>
        <v>200197</v>
      </c>
      <c r="E199" t="str">
        <f>[5]装备明细!$C199</f>
        <v>绝旨空灵弓</v>
      </c>
      <c r="F199">
        <f>[5]装备明细!$E199</f>
        <v>2</v>
      </c>
      <c r="G199">
        <f>[5]装备明细!$F199</f>
        <v>1</v>
      </c>
      <c r="H199">
        <f>[5]装备明细!$G199</f>
        <v>7</v>
      </c>
      <c r="I199">
        <f>[5]装备明细!$L199</f>
        <v>8</v>
      </c>
    </row>
    <row r="200" spans="3:9" x14ac:dyDescent="0.15">
      <c r="C200" t="str">
        <f t="shared" si="3"/>
        <v>279</v>
      </c>
      <c r="D200">
        <f>[5]装备明细!$O200</f>
        <v>200198</v>
      </c>
      <c r="E200" t="str">
        <f>[5]装备明细!$C200</f>
        <v>天工混乱弓</v>
      </c>
      <c r="F200">
        <f>[5]装备明细!$E200</f>
        <v>2</v>
      </c>
      <c r="G200">
        <f>[5]装备明细!$F200</f>
        <v>1</v>
      </c>
      <c r="H200">
        <f>[5]装备明细!$G200</f>
        <v>7</v>
      </c>
      <c r="I200">
        <f>[5]装备明细!$L200</f>
        <v>9</v>
      </c>
    </row>
    <row r="201" spans="3:9" x14ac:dyDescent="0.15">
      <c r="C201" t="str">
        <f t="shared" si="3"/>
        <v>281</v>
      </c>
      <c r="D201">
        <f>[5]装备明细!$O201</f>
        <v>200199</v>
      </c>
      <c r="E201" t="str">
        <f>[5]装备明细!$C201</f>
        <v>学徒颓废烟斗</v>
      </c>
      <c r="F201">
        <f>[5]装备明细!$E201</f>
        <v>2</v>
      </c>
      <c r="G201">
        <f>[5]装备明细!$F201</f>
        <v>1</v>
      </c>
      <c r="H201">
        <f>[5]装备明细!$G201</f>
        <v>8</v>
      </c>
      <c r="I201">
        <f>[5]装备明细!$L201</f>
        <v>1</v>
      </c>
    </row>
    <row r="202" spans="3:9" x14ac:dyDescent="0.15">
      <c r="C202" t="str">
        <f t="shared" si="3"/>
        <v>282</v>
      </c>
      <c r="D202">
        <f>[5]装备明细!$O202</f>
        <v>200200</v>
      </c>
      <c r="E202" t="str">
        <f>[5]装备明细!$C202</f>
        <v>专家玄铁烟斗</v>
      </c>
      <c r="F202">
        <f>[5]装备明细!$E202</f>
        <v>2</v>
      </c>
      <c r="G202">
        <f>[5]装备明细!$F202</f>
        <v>1</v>
      </c>
      <c r="H202">
        <f>[5]装备明细!$G202</f>
        <v>8</v>
      </c>
      <c r="I202">
        <f>[5]装备明细!$L202</f>
        <v>2</v>
      </c>
    </row>
    <row r="203" spans="3:9" x14ac:dyDescent="0.15">
      <c r="C203" t="str">
        <f t="shared" si="3"/>
        <v>283</v>
      </c>
      <c r="D203">
        <f>[5]装备明细!$O203</f>
        <v>200201</v>
      </c>
      <c r="E203" t="str">
        <f>[5]装备明细!$C203</f>
        <v>大师水晶烟斗</v>
      </c>
      <c r="F203">
        <f>[5]装备明细!$E203</f>
        <v>2</v>
      </c>
      <c r="G203">
        <f>[5]装备明细!$F203</f>
        <v>1</v>
      </c>
      <c r="H203">
        <f>[5]装备明细!$G203</f>
        <v>8</v>
      </c>
      <c r="I203">
        <f>[5]装备明细!$L203</f>
        <v>3</v>
      </c>
    </row>
    <row r="204" spans="3:9" x14ac:dyDescent="0.15">
      <c r="C204" t="str">
        <f t="shared" si="3"/>
        <v>284</v>
      </c>
      <c r="D204">
        <f>[5]装备明细!$O204</f>
        <v>200202</v>
      </c>
      <c r="E204" t="str">
        <f>[5]装备明细!$C204</f>
        <v>宗师精钢烟斗</v>
      </c>
      <c r="F204">
        <f>[5]装备明细!$E204</f>
        <v>2</v>
      </c>
      <c r="G204">
        <f>[5]装备明细!$F204</f>
        <v>1</v>
      </c>
      <c r="H204">
        <f>[5]装备明细!$G204</f>
        <v>8</v>
      </c>
      <c r="I204">
        <f>[5]装备明细!$L204</f>
        <v>4</v>
      </c>
    </row>
    <row r="205" spans="3:9" x14ac:dyDescent="0.15">
      <c r="C205" t="str">
        <f t="shared" si="3"/>
        <v>285</v>
      </c>
      <c r="D205">
        <f>[5]装备明细!$O205</f>
        <v>200203</v>
      </c>
      <c r="E205" t="str">
        <f>[5]装备明细!$C205</f>
        <v>显赫白银烟斗</v>
      </c>
      <c r="F205">
        <f>[5]装备明细!$E205</f>
        <v>2</v>
      </c>
      <c r="G205">
        <f>[5]装备明细!$F205</f>
        <v>1</v>
      </c>
      <c r="H205">
        <f>[5]装备明细!$G205</f>
        <v>8</v>
      </c>
      <c r="I205">
        <f>[5]装备明细!$L205</f>
        <v>5</v>
      </c>
    </row>
    <row r="206" spans="3:9" x14ac:dyDescent="0.15">
      <c r="C206" t="str">
        <f t="shared" si="3"/>
        <v>286</v>
      </c>
      <c r="D206">
        <f>[5]装备明细!$O206</f>
        <v>200204</v>
      </c>
      <c r="E206" t="str">
        <f>[5]装备明细!$C206</f>
        <v>尊荣虚幻烟斗</v>
      </c>
      <c r="F206">
        <f>[5]装备明细!$E206</f>
        <v>2</v>
      </c>
      <c r="G206">
        <f>[5]装备明细!$F206</f>
        <v>1</v>
      </c>
      <c r="H206">
        <f>[5]装备明细!$G206</f>
        <v>8</v>
      </c>
      <c r="I206">
        <f>[5]装备明细!$L206</f>
        <v>6</v>
      </c>
    </row>
    <row r="207" spans="3:9" x14ac:dyDescent="0.15">
      <c r="C207" t="str">
        <f t="shared" si="3"/>
        <v>287</v>
      </c>
      <c r="D207">
        <f>[5]装备明细!$O207</f>
        <v>200205</v>
      </c>
      <c r="E207" t="str">
        <f>[5]装备明细!$C207</f>
        <v>至尊歌德烟斗</v>
      </c>
      <c r="F207">
        <f>[5]装备明细!$E207</f>
        <v>2</v>
      </c>
      <c r="G207">
        <f>[5]装备明细!$F207</f>
        <v>1</v>
      </c>
      <c r="H207">
        <f>[5]装备明细!$G207</f>
        <v>8</v>
      </c>
      <c r="I207">
        <f>[5]装备明细!$L207</f>
        <v>7</v>
      </c>
    </row>
    <row r="208" spans="3:9" x14ac:dyDescent="0.15">
      <c r="C208" t="str">
        <f t="shared" si="3"/>
        <v>288</v>
      </c>
      <c r="D208">
        <f>[5]装备明细!$O208</f>
        <v>200206</v>
      </c>
      <c r="E208" t="str">
        <f>[5]装备明细!$C208</f>
        <v>绝旨空灵烟斗</v>
      </c>
      <c r="F208">
        <f>[5]装备明细!$E208</f>
        <v>2</v>
      </c>
      <c r="G208">
        <f>[5]装备明细!$F208</f>
        <v>1</v>
      </c>
      <c r="H208">
        <f>[5]装备明细!$G208</f>
        <v>8</v>
      </c>
      <c r="I208">
        <f>[5]装备明细!$L208</f>
        <v>8</v>
      </c>
    </row>
    <row r="209" spans="3:9" x14ac:dyDescent="0.15">
      <c r="C209" t="str">
        <f t="shared" si="3"/>
        <v>289</v>
      </c>
      <c r="D209">
        <f>[5]装备明细!$O209</f>
        <v>200207</v>
      </c>
      <c r="E209" t="str">
        <f>[5]装备明细!$C209</f>
        <v>天工混乱烟斗</v>
      </c>
      <c r="F209">
        <f>[5]装备明细!$E209</f>
        <v>2</v>
      </c>
      <c r="G209">
        <f>[5]装备明细!$F209</f>
        <v>1</v>
      </c>
      <c r="H209">
        <f>[5]装备明细!$G209</f>
        <v>8</v>
      </c>
      <c r="I209">
        <f>[5]装备明细!$L209</f>
        <v>9</v>
      </c>
    </row>
    <row r="210" spans="3:9" x14ac:dyDescent="0.15">
      <c r="C210" t="str">
        <f t="shared" si="3"/>
        <v>291</v>
      </c>
      <c r="D210">
        <f>[5]装备明细!$O210</f>
        <v>200208</v>
      </c>
      <c r="E210" t="str">
        <f>[5]装备明细!$C210</f>
        <v>学徒颓废扇子</v>
      </c>
      <c r="F210">
        <f>[5]装备明细!$E210</f>
        <v>2</v>
      </c>
      <c r="G210">
        <f>[5]装备明细!$F210</f>
        <v>1</v>
      </c>
      <c r="H210">
        <f>[5]装备明细!$G210</f>
        <v>9</v>
      </c>
      <c r="I210">
        <f>[5]装备明细!$L210</f>
        <v>1</v>
      </c>
    </row>
    <row r="211" spans="3:9" x14ac:dyDescent="0.15">
      <c r="C211" t="str">
        <f t="shared" si="3"/>
        <v>292</v>
      </c>
      <c r="D211">
        <f>[5]装备明细!$O211</f>
        <v>200209</v>
      </c>
      <c r="E211" t="str">
        <f>[5]装备明细!$C211</f>
        <v>专家玄铁扇子</v>
      </c>
      <c r="F211">
        <f>[5]装备明细!$E211</f>
        <v>2</v>
      </c>
      <c r="G211">
        <f>[5]装备明细!$F211</f>
        <v>1</v>
      </c>
      <c r="H211">
        <f>[5]装备明细!$G211</f>
        <v>9</v>
      </c>
      <c r="I211">
        <f>[5]装备明细!$L211</f>
        <v>2</v>
      </c>
    </row>
    <row r="212" spans="3:9" x14ac:dyDescent="0.15">
      <c r="C212" t="str">
        <f t="shared" si="3"/>
        <v>293</v>
      </c>
      <c r="D212">
        <f>[5]装备明细!$O212</f>
        <v>200210</v>
      </c>
      <c r="E212" t="str">
        <f>[5]装备明细!$C212</f>
        <v>大师水晶扇子</v>
      </c>
      <c r="F212">
        <f>[5]装备明细!$E212</f>
        <v>2</v>
      </c>
      <c r="G212">
        <f>[5]装备明细!$F212</f>
        <v>1</v>
      </c>
      <c r="H212">
        <f>[5]装备明细!$G212</f>
        <v>9</v>
      </c>
      <c r="I212">
        <f>[5]装备明细!$L212</f>
        <v>3</v>
      </c>
    </row>
    <row r="213" spans="3:9" x14ac:dyDescent="0.15">
      <c r="C213" t="str">
        <f t="shared" si="3"/>
        <v>294</v>
      </c>
      <c r="D213">
        <f>[5]装备明细!$O213</f>
        <v>200211</v>
      </c>
      <c r="E213" t="str">
        <f>[5]装备明细!$C213</f>
        <v>宗师精钢扇子</v>
      </c>
      <c r="F213">
        <f>[5]装备明细!$E213</f>
        <v>2</v>
      </c>
      <c r="G213">
        <f>[5]装备明细!$F213</f>
        <v>1</v>
      </c>
      <c r="H213">
        <f>[5]装备明细!$G213</f>
        <v>9</v>
      </c>
      <c r="I213">
        <f>[5]装备明细!$L213</f>
        <v>4</v>
      </c>
    </row>
    <row r="214" spans="3:9" x14ac:dyDescent="0.15">
      <c r="C214" t="str">
        <f t="shared" si="3"/>
        <v>295</v>
      </c>
      <c r="D214">
        <f>[5]装备明细!$O214</f>
        <v>200212</v>
      </c>
      <c r="E214" t="str">
        <f>[5]装备明细!$C214</f>
        <v>显赫白银扇子</v>
      </c>
      <c r="F214">
        <f>[5]装备明细!$E214</f>
        <v>2</v>
      </c>
      <c r="G214">
        <f>[5]装备明细!$F214</f>
        <v>1</v>
      </c>
      <c r="H214">
        <f>[5]装备明细!$G214</f>
        <v>9</v>
      </c>
      <c r="I214">
        <f>[5]装备明细!$L214</f>
        <v>5</v>
      </c>
    </row>
    <row r="215" spans="3:9" x14ac:dyDescent="0.15">
      <c r="C215" t="str">
        <f t="shared" si="3"/>
        <v>296</v>
      </c>
      <c r="D215">
        <f>[5]装备明细!$O215</f>
        <v>200213</v>
      </c>
      <c r="E215" t="str">
        <f>[5]装备明细!$C215</f>
        <v>尊荣虚幻扇子</v>
      </c>
      <c r="F215">
        <f>[5]装备明细!$E215</f>
        <v>2</v>
      </c>
      <c r="G215">
        <f>[5]装备明细!$F215</f>
        <v>1</v>
      </c>
      <c r="H215">
        <f>[5]装备明细!$G215</f>
        <v>9</v>
      </c>
      <c r="I215">
        <f>[5]装备明细!$L215</f>
        <v>6</v>
      </c>
    </row>
    <row r="216" spans="3:9" x14ac:dyDescent="0.15">
      <c r="C216" t="str">
        <f t="shared" si="3"/>
        <v>297</v>
      </c>
      <c r="D216">
        <f>[5]装备明细!$O216</f>
        <v>200214</v>
      </c>
      <c r="E216" t="str">
        <f>[5]装备明细!$C216</f>
        <v>至尊歌德扇子</v>
      </c>
      <c r="F216">
        <f>[5]装备明细!$E216</f>
        <v>2</v>
      </c>
      <c r="G216">
        <f>[5]装备明细!$F216</f>
        <v>1</v>
      </c>
      <c r="H216">
        <f>[5]装备明细!$G216</f>
        <v>9</v>
      </c>
      <c r="I216">
        <f>[5]装备明细!$L216</f>
        <v>7</v>
      </c>
    </row>
    <row r="217" spans="3:9" x14ac:dyDescent="0.15">
      <c r="C217" t="str">
        <f t="shared" si="3"/>
        <v>298</v>
      </c>
      <c r="D217">
        <f>[5]装备明细!$O217</f>
        <v>200215</v>
      </c>
      <c r="E217" t="str">
        <f>[5]装备明细!$C217</f>
        <v>绝旨空灵扇子</v>
      </c>
      <c r="F217">
        <f>[5]装备明细!$E217</f>
        <v>2</v>
      </c>
      <c r="G217">
        <f>[5]装备明细!$F217</f>
        <v>1</v>
      </c>
      <c r="H217">
        <f>[5]装备明细!$G217</f>
        <v>9</v>
      </c>
      <c r="I217">
        <f>[5]装备明细!$L217</f>
        <v>8</v>
      </c>
    </row>
    <row r="218" spans="3:9" x14ac:dyDescent="0.15">
      <c r="C218" t="str">
        <f t="shared" si="3"/>
        <v>299</v>
      </c>
      <c r="D218">
        <f>[5]装备明细!$O218</f>
        <v>200216</v>
      </c>
      <c r="E218" t="str">
        <f>[5]装备明细!$C218</f>
        <v>天工混乱扇子</v>
      </c>
      <c r="F218">
        <f>[5]装备明细!$E218</f>
        <v>2</v>
      </c>
      <c r="G218">
        <f>[5]装备明细!$F218</f>
        <v>1</v>
      </c>
      <c r="H218">
        <f>[5]装备明细!$G218</f>
        <v>9</v>
      </c>
      <c r="I218">
        <f>[5]装备明细!$L218</f>
        <v>9</v>
      </c>
    </row>
    <row r="219" spans="3:9" x14ac:dyDescent="0.15">
      <c r="C219" t="str">
        <f t="shared" si="3"/>
        <v>2101</v>
      </c>
      <c r="D219">
        <f>[5]装备明细!$O219</f>
        <v>200217</v>
      </c>
      <c r="E219" t="str">
        <f>[5]装备明细!$C219</f>
        <v>学徒颓废牙齿</v>
      </c>
      <c r="F219">
        <f>[5]装备明细!$E219</f>
        <v>2</v>
      </c>
      <c r="G219">
        <f>[5]装备明细!$F219</f>
        <v>1</v>
      </c>
      <c r="H219">
        <f>[5]装备明细!$G219</f>
        <v>10</v>
      </c>
      <c r="I219">
        <f>[5]装备明细!$L219</f>
        <v>1</v>
      </c>
    </row>
    <row r="220" spans="3:9" x14ac:dyDescent="0.15">
      <c r="C220" t="str">
        <f t="shared" si="3"/>
        <v>2102</v>
      </c>
      <c r="D220">
        <f>[5]装备明细!$O220</f>
        <v>200218</v>
      </c>
      <c r="E220" t="str">
        <f>[5]装备明细!$C220</f>
        <v>专家玄铁牙齿</v>
      </c>
      <c r="F220">
        <f>[5]装备明细!$E220</f>
        <v>2</v>
      </c>
      <c r="G220">
        <f>[5]装备明细!$F220</f>
        <v>1</v>
      </c>
      <c r="H220">
        <f>[5]装备明细!$G220</f>
        <v>10</v>
      </c>
      <c r="I220">
        <f>[5]装备明细!$L220</f>
        <v>2</v>
      </c>
    </row>
    <row r="221" spans="3:9" x14ac:dyDescent="0.15">
      <c r="C221" t="str">
        <f t="shared" si="3"/>
        <v>2103</v>
      </c>
      <c r="D221">
        <f>[5]装备明细!$O221</f>
        <v>200219</v>
      </c>
      <c r="E221" t="str">
        <f>[5]装备明细!$C221</f>
        <v>大师水晶牙齿</v>
      </c>
      <c r="F221">
        <f>[5]装备明细!$E221</f>
        <v>2</v>
      </c>
      <c r="G221">
        <f>[5]装备明细!$F221</f>
        <v>1</v>
      </c>
      <c r="H221">
        <f>[5]装备明细!$G221</f>
        <v>10</v>
      </c>
      <c r="I221">
        <f>[5]装备明细!$L221</f>
        <v>3</v>
      </c>
    </row>
    <row r="222" spans="3:9" x14ac:dyDescent="0.15">
      <c r="C222" t="str">
        <f t="shared" si="3"/>
        <v>2104</v>
      </c>
      <c r="D222">
        <f>[5]装备明细!$O222</f>
        <v>200220</v>
      </c>
      <c r="E222" t="str">
        <f>[5]装备明细!$C222</f>
        <v>宗师精钢牙齿</v>
      </c>
      <c r="F222">
        <f>[5]装备明细!$E222</f>
        <v>2</v>
      </c>
      <c r="G222">
        <f>[5]装备明细!$F222</f>
        <v>1</v>
      </c>
      <c r="H222">
        <f>[5]装备明细!$G222</f>
        <v>10</v>
      </c>
      <c r="I222">
        <f>[5]装备明细!$L222</f>
        <v>4</v>
      </c>
    </row>
    <row r="223" spans="3:9" x14ac:dyDescent="0.15">
      <c r="C223" t="str">
        <f t="shared" si="3"/>
        <v>2105</v>
      </c>
      <c r="D223">
        <f>[5]装备明细!$O223</f>
        <v>200221</v>
      </c>
      <c r="E223" t="str">
        <f>[5]装备明细!$C223</f>
        <v>显赫白银牙齿</v>
      </c>
      <c r="F223">
        <f>[5]装备明细!$E223</f>
        <v>2</v>
      </c>
      <c r="G223">
        <f>[5]装备明细!$F223</f>
        <v>1</v>
      </c>
      <c r="H223">
        <f>[5]装备明细!$G223</f>
        <v>10</v>
      </c>
      <c r="I223">
        <f>[5]装备明细!$L223</f>
        <v>5</v>
      </c>
    </row>
    <row r="224" spans="3:9" x14ac:dyDescent="0.15">
      <c r="C224" t="str">
        <f t="shared" si="3"/>
        <v>2106</v>
      </c>
      <c r="D224">
        <f>[5]装备明细!$O224</f>
        <v>200222</v>
      </c>
      <c r="E224" t="str">
        <f>[5]装备明细!$C224</f>
        <v>尊荣虚幻牙齿</v>
      </c>
      <c r="F224">
        <f>[5]装备明细!$E224</f>
        <v>2</v>
      </c>
      <c r="G224">
        <f>[5]装备明细!$F224</f>
        <v>1</v>
      </c>
      <c r="H224">
        <f>[5]装备明细!$G224</f>
        <v>10</v>
      </c>
      <c r="I224">
        <f>[5]装备明细!$L224</f>
        <v>6</v>
      </c>
    </row>
    <row r="225" spans="3:9" x14ac:dyDescent="0.15">
      <c r="C225" t="str">
        <f t="shared" si="3"/>
        <v>2107</v>
      </c>
      <c r="D225">
        <f>[5]装备明细!$O225</f>
        <v>200223</v>
      </c>
      <c r="E225" t="str">
        <f>[5]装备明细!$C225</f>
        <v>至尊歌德牙齿</v>
      </c>
      <c r="F225">
        <f>[5]装备明细!$E225</f>
        <v>2</v>
      </c>
      <c r="G225">
        <f>[5]装备明细!$F225</f>
        <v>1</v>
      </c>
      <c r="H225">
        <f>[5]装备明细!$G225</f>
        <v>10</v>
      </c>
      <c r="I225">
        <f>[5]装备明细!$L225</f>
        <v>7</v>
      </c>
    </row>
    <row r="226" spans="3:9" x14ac:dyDescent="0.15">
      <c r="C226" t="str">
        <f t="shared" si="3"/>
        <v>2108</v>
      </c>
      <c r="D226">
        <f>[5]装备明细!$O226</f>
        <v>200224</v>
      </c>
      <c r="E226" t="str">
        <f>[5]装备明细!$C226</f>
        <v>绝旨空灵牙齿</v>
      </c>
      <c r="F226">
        <f>[5]装备明细!$E226</f>
        <v>2</v>
      </c>
      <c r="G226">
        <f>[5]装备明细!$F226</f>
        <v>1</v>
      </c>
      <c r="H226">
        <f>[5]装备明细!$G226</f>
        <v>10</v>
      </c>
      <c r="I226">
        <f>[5]装备明细!$L226</f>
        <v>8</v>
      </c>
    </row>
    <row r="227" spans="3:9" x14ac:dyDescent="0.15">
      <c r="C227" t="str">
        <f t="shared" si="3"/>
        <v>2109</v>
      </c>
      <c r="D227">
        <f>[5]装备明细!$O227</f>
        <v>200225</v>
      </c>
      <c r="E227" t="str">
        <f>[5]装备明细!$C227</f>
        <v>天工混乱牙齿</v>
      </c>
      <c r="F227">
        <f>[5]装备明细!$E227</f>
        <v>2</v>
      </c>
      <c r="G227">
        <f>[5]装备明细!$F227</f>
        <v>1</v>
      </c>
      <c r="H227">
        <f>[5]装备明细!$G227</f>
        <v>10</v>
      </c>
      <c r="I227">
        <f>[5]装备明细!$L227</f>
        <v>9</v>
      </c>
    </row>
    <row r="228" spans="3:9" x14ac:dyDescent="0.15">
      <c r="C228" t="str">
        <f t="shared" si="3"/>
        <v>2111</v>
      </c>
      <c r="D228">
        <f>[5]装备明细!$O228</f>
        <v>200226</v>
      </c>
      <c r="E228" t="str">
        <f>[5]装备明细!$C228</f>
        <v>学徒颓废球</v>
      </c>
      <c r="F228">
        <f>[5]装备明细!$E228</f>
        <v>2</v>
      </c>
      <c r="G228">
        <f>[5]装备明细!$F228</f>
        <v>1</v>
      </c>
      <c r="H228">
        <f>[5]装备明细!$G228</f>
        <v>11</v>
      </c>
      <c r="I228">
        <f>[5]装备明细!$L228</f>
        <v>1</v>
      </c>
    </row>
    <row r="229" spans="3:9" x14ac:dyDescent="0.15">
      <c r="C229" t="str">
        <f t="shared" si="3"/>
        <v>2112</v>
      </c>
      <c r="D229">
        <f>[5]装备明细!$O229</f>
        <v>200227</v>
      </c>
      <c r="E229" t="str">
        <f>[5]装备明细!$C229</f>
        <v>专家玄铁球</v>
      </c>
      <c r="F229">
        <f>[5]装备明细!$E229</f>
        <v>2</v>
      </c>
      <c r="G229">
        <f>[5]装备明细!$F229</f>
        <v>1</v>
      </c>
      <c r="H229">
        <f>[5]装备明细!$G229</f>
        <v>11</v>
      </c>
      <c r="I229">
        <f>[5]装备明细!$L229</f>
        <v>2</v>
      </c>
    </row>
    <row r="230" spans="3:9" x14ac:dyDescent="0.15">
      <c r="C230" t="str">
        <f t="shared" si="3"/>
        <v>2113</v>
      </c>
      <c r="D230">
        <f>[5]装备明细!$O230</f>
        <v>200228</v>
      </c>
      <c r="E230" t="str">
        <f>[5]装备明细!$C230</f>
        <v>大师水晶球</v>
      </c>
      <c r="F230">
        <f>[5]装备明细!$E230</f>
        <v>2</v>
      </c>
      <c r="G230">
        <f>[5]装备明细!$F230</f>
        <v>1</v>
      </c>
      <c r="H230">
        <f>[5]装备明细!$G230</f>
        <v>11</v>
      </c>
      <c r="I230">
        <f>[5]装备明细!$L230</f>
        <v>3</v>
      </c>
    </row>
    <row r="231" spans="3:9" x14ac:dyDescent="0.15">
      <c r="C231" t="str">
        <f t="shared" si="3"/>
        <v>2114</v>
      </c>
      <c r="D231">
        <f>[5]装备明细!$O231</f>
        <v>200229</v>
      </c>
      <c r="E231" t="str">
        <f>[5]装备明细!$C231</f>
        <v>宗师精钢球</v>
      </c>
      <c r="F231">
        <f>[5]装备明细!$E231</f>
        <v>2</v>
      </c>
      <c r="G231">
        <f>[5]装备明细!$F231</f>
        <v>1</v>
      </c>
      <c r="H231">
        <f>[5]装备明细!$G231</f>
        <v>11</v>
      </c>
      <c r="I231">
        <f>[5]装备明细!$L231</f>
        <v>4</v>
      </c>
    </row>
    <row r="232" spans="3:9" x14ac:dyDescent="0.15">
      <c r="C232" t="str">
        <f t="shared" si="3"/>
        <v>2115</v>
      </c>
      <c r="D232">
        <f>[5]装备明细!$O232</f>
        <v>200230</v>
      </c>
      <c r="E232" t="str">
        <f>[5]装备明细!$C232</f>
        <v>显赫白银球</v>
      </c>
      <c r="F232">
        <f>[5]装备明细!$E232</f>
        <v>2</v>
      </c>
      <c r="G232">
        <f>[5]装备明细!$F232</f>
        <v>1</v>
      </c>
      <c r="H232">
        <f>[5]装备明细!$G232</f>
        <v>11</v>
      </c>
      <c r="I232">
        <f>[5]装备明细!$L232</f>
        <v>5</v>
      </c>
    </row>
    <row r="233" spans="3:9" x14ac:dyDescent="0.15">
      <c r="C233" t="str">
        <f t="shared" si="3"/>
        <v>2116</v>
      </c>
      <c r="D233">
        <f>[5]装备明细!$O233</f>
        <v>200231</v>
      </c>
      <c r="E233" t="str">
        <f>[5]装备明细!$C233</f>
        <v>尊荣虚幻球</v>
      </c>
      <c r="F233">
        <f>[5]装备明细!$E233</f>
        <v>2</v>
      </c>
      <c r="G233">
        <f>[5]装备明细!$F233</f>
        <v>1</v>
      </c>
      <c r="H233">
        <f>[5]装备明细!$G233</f>
        <v>11</v>
      </c>
      <c r="I233">
        <f>[5]装备明细!$L233</f>
        <v>6</v>
      </c>
    </row>
    <row r="234" spans="3:9" x14ac:dyDescent="0.15">
      <c r="C234" t="str">
        <f t="shared" si="3"/>
        <v>2117</v>
      </c>
      <c r="D234">
        <f>[5]装备明细!$O234</f>
        <v>200232</v>
      </c>
      <c r="E234" t="str">
        <f>[5]装备明细!$C234</f>
        <v>至尊歌德球</v>
      </c>
      <c r="F234">
        <f>[5]装备明细!$E234</f>
        <v>2</v>
      </c>
      <c r="G234">
        <f>[5]装备明细!$F234</f>
        <v>1</v>
      </c>
      <c r="H234">
        <f>[5]装备明细!$G234</f>
        <v>11</v>
      </c>
      <c r="I234">
        <f>[5]装备明细!$L234</f>
        <v>7</v>
      </c>
    </row>
    <row r="235" spans="3:9" x14ac:dyDescent="0.15">
      <c r="C235" t="str">
        <f t="shared" si="3"/>
        <v>2118</v>
      </c>
      <c r="D235">
        <f>[5]装备明细!$O235</f>
        <v>200233</v>
      </c>
      <c r="E235" t="str">
        <f>[5]装备明细!$C235</f>
        <v>绝旨空灵球</v>
      </c>
      <c r="F235">
        <f>[5]装备明细!$E235</f>
        <v>2</v>
      </c>
      <c r="G235">
        <f>[5]装备明细!$F235</f>
        <v>1</v>
      </c>
      <c r="H235">
        <f>[5]装备明细!$G235</f>
        <v>11</v>
      </c>
      <c r="I235">
        <f>[5]装备明细!$L235</f>
        <v>8</v>
      </c>
    </row>
    <row r="236" spans="3:9" x14ac:dyDescent="0.15">
      <c r="C236" t="str">
        <f t="shared" si="3"/>
        <v>2119</v>
      </c>
      <c r="D236">
        <f>[5]装备明细!$O236</f>
        <v>200234</v>
      </c>
      <c r="E236" t="str">
        <f>[5]装备明细!$C236</f>
        <v>天工混乱球</v>
      </c>
      <c r="F236">
        <f>[5]装备明细!$E236</f>
        <v>2</v>
      </c>
      <c r="G236">
        <f>[5]装备明细!$F236</f>
        <v>1</v>
      </c>
      <c r="H236">
        <f>[5]装备明细!$G236</f>
        <v>11</v>
      </c>
      <c r="I236">
        <f>[5]装备明细!$L236</f>
        <v>9</v>
      </c>
    </row>
    <row r="237" spans="3:9" x14ac:dyDescent="0.15">
      <c r="C237" t="str">
        <f t="shared" si="3"/>
        <v>2121</v>
      </c>
      <c r="D237">
        <f>[5]装备明细!$O237</f>
        <v>200235</v>
      </c>
      <c r="E237" t="str">
        <f>[5]装备明细!$C237</f>
        <v>学徒颓废爪</v>
      </c>
      <c r="F237">
        <f>[5]装备明细!$E237</f>
        <v>2</v>
      </c>
      <c r="G237">
        <f>[5]装备明细!$F237</f>
        <v>1</v>
      </c>
      <c r="H237">
        <f>[5]装备明细!$G237</f>
        <v>12</v>
      </c>
      <c r="I237">
        <f>[5]装备明细!$L237</f>
        <v>1</v>
      </c>
    </row>
    <row r="238" spans="3:9" x14ac:dyDescent="0.15">
      <c r="C238" t="str">
        <f t="shared" si="3"/>
        <v>2122</v>
      </c>
      <c r="D238">
        <f>[5]装备明细!$O238</f>
        <v>200236</v>
      </c>
      <c r="E238" t="str">
        <f>[5]装备明细!$C238</f>
        <v>专家玄铁爪</v>
      </c>
      <c r="F238">
        <f>[5]装备明细!$E238</f>
        <v>2</v>
      </c>
      <c r="G238">
        <f>[5]装备明细!$F238</f>
        <v>1</v>
      </c>
      <c r="H238">
        <f>[5]装备明细!$G238</f>
        <v>12</v>
      </c>
      <c r="I238">
        <f>[5]装备明细!$L238</f>
        <v>2</v>
      </c>
    </row>
    <row r="239" spans="3:9" x14ac:dyDescent="0.15">
      <c r="C239" t="str">
        <f t="shared" si="3"/>
        <v>2123</v>
      </c>
      <c r="D239">
        <f>[5]装备明细!$O239</f>
        <v>200237</v>
      </c>
      <c r="E239" t="str">
        <f>[5]装备明细!$C239</f>
        <v>大师水晶爪</v>
      </c>
      <c r="F239">
        <f>[5]装备明细!$E239</f>
        <v>2</v>
      </c>
      <c r="G239">
        <f>[5]装备明细!$F239</f>
        <v>1</v>
      </c>
      <c r="H239">
        <f>[5]装备明细!$G239</f>
        <v>12</v>
      </c>
      <c r="I239">
        <f>[5]装备明细!$L239</f>
        <v>3</v>
      </c>
    </row>
    <row r="240" spans="3:9" x14ac:dyDescent="0.15">
      <c r="C240" t="str">
        <f t="shared" si="3"/>
        <v>2124</v>
      </c>
      <c r="D240">
        <f>[5]装备明细!$O240</f>
        <v>200238</v>
      </c>
      <c r="E240" t="str">
        <f>[5]装备明细!$C240</f>
        <v>宗师精钢爪</v>
      </c>
      <c r="F240">
        <f>[5]装备明细!$E240</f>
        <v>2</v>
      </c>
      <c r="G240">
        <f>[5]装备明细!$F240</f>
        <v>1</v>
      </c>
      <c r="H240">
        <f>[5]装备明细!$G240</f>
        <v>12</v>
      </c>
      <c r="I240">
        <f>[5]装备明细!$L240</f>
        <v>4</v>
      </c>
    </row>
    <row r="241" spans="3:9" x14ac:dyDescent="0.15">
      <c r="C241" t="str">
        <f t="shared" si="3"/>
        <v>2125</v>
      </c>
      <c r="D241">
        <f>[5]装备明细!$O241</f>
        <v>200239</v>
      </c>
      <c r="E241" t="str">
        <f>[5]装备明细!$C241</f>
        <v>显赫白银爪</v>
      </c>
      <c r="F241">
        <f>[5]装备明细!$E241</f>
        <v>2</v>
      </c>
      <c r="G241">
        <f>[5]装备明细!$F241</f>
        <v>1</v>
      </c>
      <c r="H241">
        <f>[5]装备明细!$G241</f>
        <v>12</v>
      </c>
      <c r="I241">
        <f>[5]装备明细!$L241</f>
        <v>5</v>
      </c>
    </row>
    <row r="242" spans="3:9" x14ac:dyDescent="0.15">
      <c r="C242" t="str">
        <f t="shared" si="3"/>
        <v>2126</v>
      </c>
      <c r="D242">
        <f>[5]装备明细!$O242</f>
        <v>200240</v>
      </c>
      <c r="E242" t="str">
        <f>[5]装备明细!$C242</f>
        <v>尊荣虚幻爪</v>
      </c>
      <c r="F242">
        <f>[5]装备明细!$E242</f>
        <v>2</v>
      </c>
      <c r="G242">
        <f>[5]装备明细!$F242</f>
        <v>1</v>
      </c>
      <c r="H242">
        <f>[5]装备明细!$G242</f>
        <v>12</v>
      </c>
      <c r="I242">
        <f>[5]装备明细!$L242</f>
        <v>6</v>
      </c>
    </row>
    <row r="243" spans="3:9" x14ac:dyDescent="0.15">
      <c r="C243" t="str">
        <f t="shared" si="3"/>
        <v>2127</v>
      </c>
      <c r="D243">
        <f>[5]装备明细!$O243</f>
        <v>200241</v>
      </c>
      <c r="E243" t="str">
        <f>[5]装备明细!$C243</f>
        <v>至尊歌德爪</v>
      </c>
      <c r="F243">
        <f>[5]装备明细!$E243</f>
        <v>2</v>
      </c>
      <c r="G243">
        <f>[5]装备明细!$F243</f>
        <v>1</v>
      </c>
      <c r="H243">
        <f>[5]装备明细!$G243</f>
        <v>12</v>
      </c>
      <c r="I243">
        <f>[5]装备明细!$L243</f>
        <v>7</v>
      </c>
    </row>
    <row r="244" spans="3:9" x14ac:dyDescent="0.15">
      <c r="C244" t="str">
        <f t="shared" si="3"/>
        <v>2128</v>
      </c>
      <c r="D244">
        <f>[5]装备明细!$O244</f>
        <v>200242</v>
      </c>
      <c r="E244" t="str">
        <f>[5]装备明细!$C244</f>
        <v>绝旨空灵爪</v>
      </c>
      <c r="F244">
        <f>[5]装备明细!$E244</f>
        <v>2</v>
      </c>
      <c r="G244">
        <f>[5]装备明细!$F244</f>
        <v>1</v>
      </c>
      <c r="H244">
        <f>[5]装备明细!$G244</f>
        <v>12</v>
      </c>
      <c r="I244">
        <f>[5]装备明细!$L244</f>
        <v>8</v>
      </c>
    </row>
    <row r="245" spans="3:9" x14ac:dyDescent="0.15">
      <c r="C245" t="str">
        <f t="shared" si="3"/>
        <v>2129</v>
      </c>
      <c r="D245">
        <f>[5]装备明细!$O245</f>
        <v>200243</v>
      </c>
      <c r="E245" t="str">
        <f>[5]装备明细!$C245</f>
        <v>天工混乱爪</v>
      </c>
      <c r="F245">
        <f>[5]装备明细!$E245</f>
        <v>2</v>
      </c>
      <c r="G245">
        <f>[5]装备明细!$F245</f>
        <v>1</v>
      </c>
      <c r="H245">
        <f>[5]装备明细!$G245</f>
        <v>12</v>
      </c>
      <c r="I245">
        <f>[5]装备明细!$L245</f>
        <v>9</v>
      </c>
    </row>
    <row r="246" spans="3:9" x14ac:dyDescent="0.15">
      <c r="C246" t="str">
        <f t="shared" si="3"/>
        <v>2131</v>
      </c>
      <c r="D246">
        <f>[5]装备明细!$O246</f>
        <v>200244</v>
      </c>
      <c r="E246" t="str">
        <f>[5]装备明细!$C246</f>
        <v>学徒颓废剑</v>
      </c>
      <c r="F246">
        <f>[5]装备明细!$E246</f>
        <v>2</v>
      </c>
      <c r="G246">
        <f>[5]装备明细!$F246</f>
        <v>1</v>
      </c>
      <c r="H246">
        <f>[5]装备明细!$G246</f>
        <v>13</v>
      </c>
      <c r="I246">
        <f>[5]装备明细!$L246</f>
        <v>1</v>
      </c>
    </row>
    <row r="247" spans="3:9" x14ac:dyDescent="0.15">
      <c r="C247" t="str">
        <f t="shared" si="3"/>
        <v>2132</v>
      </c>
      <c r="D247">
        <f>[5]装备明细!$O247</f>
        <v>200245</v>
      </c>
      <c r="E247" t="str">
        <f>[5]装备明细!$C247</f>
        <v>专家玄铁剑</v>
      </c>
      <c r="F247">
        <f>[5]装备明细!$E247</f>
        <v>2</v>
      </c>
      <c r="G247">
        <f>[5]装备明细!$F247</f>
        <v>1</v>
      </c>
      <c r="H247">
        <f>[5]装备明细!$G247</f>
        <v>13</v>
      </c>
      <c r="I247">
        <f>[5]装备明细!$L247</f>
        <v>2</v>
      </c>
    </row>
    <row r="248" spans="3:9" x14ac:dyDescent="0.15">
      <c r="C248" t="str">
        <f t="shared" si="3"/>
        <v>2133</v>
      </c>
      <c r="D248">
        <f>[5]装备明细!$O248</f>
        <v>200246</v>
      </c>
      <c r="E248" t="str">
        <f>[5]装备明细!$C248</f>
        <v>大师水晶剑</v>
      </c>
      <c r="F248">
        <f>[5]装备明细!$E248</f>
        <v>2</v>
      </c>
      <c r="G248">
        <f>[5]装备明细!$F248</f>
        <v>1</v>
      </c>
      <c r="H248">
        <f>[5]装备明细!$G248</f>
        <v>13</v>
      </c>
      <c r="I248">
        <f>[5]装备明细!$L248</f>
        <v>3</v>
      </c>
    </row>
    <row r="249" spans="3:9" x14ac:dyDescent="0.15">
      <c r="C249" t="str">
        <f t="shared" si="3"/>
        <v>2134</v>
      </c>
      <c r="D249">
        <f>[5]装备明细!$O249</f>
        <v>200247</v>
      </c>
      <c r="E249" t="str">
        <f>[5]装备明细!$C249</f>
        <v>宗师精钢剑</v>
      </c>
      <c r="F249">
        <f>[5]装备明细!$E249</f>
        <v>2</v>
      </c>
      <c r="G249">
        <f>[5]装备明细!$F249</f>
        <v>1</v>
      </c>
      <c r="H249">
        <f>[5]装备明细!$G249</f>
        <v>13</v>
      </c>
      <c r="I249">
        <f>[5]装备明细!$L249</f>
        <v>4</v>
      </c>
    </row>
    <row r="250" spans="3:9" x14ac:dyDescent="0.15">
      <c r="C250" t="str">
        <f t="shared" si="3"/>
        <v>2135</v>
      </c>
      <c r="D250">
        <f>[5]装备明细!$O250</f>
        <v>200248</v>
      </c>
      <c r="E250" t="str">
        <f>[5]装备明细!$C250</f>
        <v>显赫白银剑</v>
      </c>
      <c r="F250">
        <f>[5]装备明细!$E250</f>
        <v>2</v>
      </c>
      <c r="G250">
        <f>[5]装备明细!$F250</f>
        <v>1</v>
      </c>
      <c r="H250">
        <f>[5]装备明细!$G250</f>
        <v>13</v>
      </c>
      <c r="I250">
        <f>[5]装备明细!$L250</f>
        <v>5</v>
      </c>
    </row>
    <row r="251" spans="3:9" x14ac:dyDescent="0.15">
      <c r="C251" t="str">
        <f t="shared" si="3"/>
        <v>2136</v>
      </c>
      <c r="D251">
        <f>[5]装备明细!$O251</f>
        <v>200249</v>
      </c>
      <c r="E251" t="str">
        <f>[5]装备明细!$C251</f>
        <v>尊荣虚幻剑</v>
      </c>
      <c r="F251">
        <f>[5]装备明细!$E251</f>
        <v>2</v>
      </c>
      <c r="G251">
        <f>[5]装备明细!$F251</f>
        <v>1</v>
      </c>
      <c r="H251">
        <f>[5]装备明细!$G251</f>
        <v>13</v>
      </c>
      <c r="I251">
        <f>[5]装备明细!$L251</f>
        <v>6</v>
      </c>
    </row>
    <row r="252" spans="3:9" x14ac:dyDescent="0.15">
      <c r="C252" t="str">
        <f t="shared" si="3"/>
        <v>2137</v>
      </c>
      <c r="D252">
        <f>[5]装备明细!$O252</f>
        <v>200250</v>
      </c>
      <c r="E252" t="str">
        <f>[5]装备明细!$C252</f>
        <v>至尊歌德剑</v>
      </c>
      <c r="F252">
        <f>[5]装备明细!$E252</f>
        <v>2</v>
      </c>
      <c r="G252">
        <f>[5]装备明细!$F252</f>
        <v>1</v>
      </c>
      <c r="H252">
        <f>[5]装备明细!$G252</f>
        <v>13</v>
      </c>
      <c r="I252">
        <f>[5]装备明细!$L252</f>
        <v>7</v>
      </c>
    </row>
    <row r="253" spans="3:9" x14ac:dyDescent="0.15">
      <c r="C253" t="str">
        <f t="shared" si="3"/>
        <v>2138</v>
      </c>
      <c r="D253">
        <f>[5]装备明细!$O253</f>
        <v>200251</v>
      </c>
      <c r="E253" t="str">
        <f>[5]装备明细!$C253</f>
        <v>绝旨空灵剑</v>
      </c>
      <c r="F253">
        <f>[5]装备明细!$E253</f>
        <v>2</v>
      </c>
      <c r="G253">
        <f>[5]装备明细!$F253</f>
        <v>1</v>
      </c>
      <c r="H253">
        <f>[5]装备明细!$G253</f>
        <v>13</v>
      </c>
      <c r="I253">
        <f>[5]装备明细!$L253</f>
        <v>8</v>
      </c>
    </row>
    <row r="254" spans="3:9" x14ac:dyDescent="0.15">
      <c r="C254" t="str">
        <f t="shared" si="3"/>
        <v>2139</v>
      </c>
      <c r="D254">
        <f>[5]装备明细!$O254</f>
        <v>200252</v>
      </c>
      <c r="E254" t="str">
        <f>[5]装备明细!$C254</f>
        <v>天工混乱剑</v>
      </c>
      <c r="F254">
        <f>[5]装备明细!$E254</f>
        <v>2</v>
      </c>
      <c r="G254">
        <f>[5]装备明细!$F254</f>
        <v>1</v>
      </c>
      <c r="H254">
        <f>[5]装备明细!$G254</f>
        <v>13</v>
      </c>
      <c r="I254">
        <f>[5]装备明细!$L254</f>
        <v>9</v>
      </c>
    </row>
    <row r="255" spans="3:9" x14ac:dyDescent="0.15">
      <c r="C255" t="str">
        <f t="shared" si="3"/>
        <v>2141</v>
      </c>
      <c r="D255">
        <f>[5]装备明细!$O255</f>
        <v>200253</v>
      </c>
      <c r="E255" t="str">
        <f>[5]装备明细!$C255</f>
        <v>学徒颓废戒指</v>
      </c>
      <c r="F255">
        <f>[5]装备明细!$E255</f>
        <v>2</v>
      </c>
      <c r="G255">
        <f>[5]装备明细!$F255</f>
        <v>2</v>
      </c>
      <c r="H255">
        <f>[5]装备明细!$G255</f>
        <v>14</v>
      </c>
      <c r="I255">
        <f>[5]装备明细!$L255</f>
        <v>1</v>
      </c>
    </row>
    <row r="256" spans="3:9" x14ac:dyDescent="0.15">
      <c r="C256" t="str">
        <f t="shared" si="3"/>
        <v>2142</v>
      </c>
      <c r="D256">
        <f>[5]装备明细!$O256</f>
        <v>200254</v>
      </c>
      <c r="E256" t="str">
        <f>[5]装备明细!$C256</f>
        <v>专家玄铁戒指</v>
      </c>
      <c r="F256">
        <f>[5]装备明细!$E256</f>
        <v>2</v>
      </c>
      <c r="G256">
        <f>[5]装备明细!$F256</f>
        <v>2</v>
      </c>
      <c r="H256">
        <f>[5]装备明细!$G256</f>
        <v>14</v>
      </c>
      <c r="I256">
        <f>[5]装备明细!$L256</f>
        <v>2</v>
      </c>
    </row>
    <row r="257" spans="3:9" x14ac:dyDescent="0.15">
      <c r="C257" t="str">
        <f t="shared" si="3"/>
        <v>2143</v>
      </c>
      <c r="D257">
        <f>[5]装备明细!$O257</f>
        <v>200255</v>
      </c>
      <c r="E257" t="str">
        <f>[5]装备明细!$C257</f>
        <v>大师水晶戒指</v>
      </c>
      <c r="F257">
        <f>[5]装备明细!$E257</f>
        <v>2</v>
      </c>
      <c r="G257">
        <f>[5]装备明细!$F257</f>
        <v>2</v>
      </c>
      <c r="H257">
        <f>[5]装备明细!$G257</f>
        <v>14</v>
      </c>
      <c r="I257">
        <f>[5]装备明细!$L257</f>
        <v>3</v>
      </c>
    </row>
    <row r="258" spans="3:9" x14ac:dyDescent="0.15">
      <c r="C258" t="str">
        <f t="shared" si="3"/>
        <v>2144</v>
      </c>
      <c r="D258">
        <f>[5]装备明细!$O258</f>
        <v>200256</v>
      </c>
      <c r="E258" t="str">
        <f>[5]装备明细!$C258</f>
        <v>宗师精钢戒指</v>
      </c>
      <c r="F258">
        <f>[5]装备明细!$E258</f>
        <v>2</v>
      </c>
      <c r="G258">
        <f>[5]装备明细!$F258</f>
        <v>2</v>
      </c>
      <c r="H258">
        <f>[5]装备明细!$G258</f>
        <v>14</v>
      </c>
      <c r="I258">
        <f>[5]装备明细!$L258</f>
        <v>4</v>
      </c>
    </row>
    <row r="259" spans="3:9" x14ac:dyDescent="0.15">
      <c r="C259" t="str">
        <f t="shared" si="3"/>
        <v>2145</v>
      </c>
      <c r="D259">
        <f>[5]装备明细!$O259</f>
        <v>200257</v>
      </c>
      <c r="E259" t="str">
        <f>[5]装备明细!$C259</f>
        <v>显赫白银戒指</v>
      </c>
      <c r="F259">
        <f>[5]装备明细!$E259</f>
        <v>2</v>
      </c>
      <c r="G259">
        <f>[5]装备明细!$F259</f>
        <v>2</v>
      </c>
      <c r="H259">
        <f>[5]装备明细!$G259</f>
        <v>14</v>
      </c>
      <c r="I259">
        <f>[5]装备明细!$L259</f>
        <v>5</v>
      </c>
    </row>
    <row r="260" spans="3:9" x14ac:dyDescent="0.15">
      <c r="C260" t="str">
        <f t="shared" ref="C260:C323" si="4">F260&amp;H260&amp;I260</f>
        <v>2146</v>
      </c>
      <c r="D260">
        <f>[5]装备明细!$O260</f>
        <v>200258</v>
      </c>
      <c r="E260" t="str">
        <f>[5]装备明细!$C260</f>
        <v>尊荣虚幻戒指</v>
      </c>
      <c r="F260">
        <f>[5]装备明细!$E260</f>
        <v>2</v>
      </c>
      <c r="G260">
        <f>[5]装备明细!$F260</f>
        <v>2</v>
      </c>
      <c r="H260">
        <f>[5]装备明细!$G260</f>
        <v>14</v>
      </c>
      <c r="I260">
        <f>[5]装备明细!$L260</f>
        <v>6</v>
      </c>
    </row>
    <row r="261" spans="3:9" x14ac:dyDescent="0.15">
      <c r="C261" t="str">
        <f t="shared" si="4"/>
        <v>2147</v>
      </c>
      <c r="D261">
        <f>[5]装备明细!$O261</f>
        <v>200259</v>
      </c>
      <c r="E261" t="str">
        <f>[5]装备明细!$C261</f>
        <v>至尊歌德戒指</v>
      </c>
      <c r="F261">
        <f>[5]装备明细!$E261</f>
        <v>2</v>
      </c>
      <c r="G261">
        <f>[5]装备明细!$F261</f>
        <v>2</v>
      </c>
      <c r="H261">
        <f>[5]装备明细!$G261</f>
        <v>14</v>
      </c>
      <c r="I261">
        <f>[5]装备明细!$L261</f>
        <v>7</v>
      </c>
    </row>
    <row r="262" spans="3:9" x14ac:dyDescent="0.15">
      <c r="C262" t="str">
        <f t="shared" si="4"/>
        <v>2148</v>
      </c>
      <c r="D262">
        <f>[5]装备明细!$O262</f>
        <v>200260</v>
      </c>
      <c r="E262" t="str">
        <f>[5]装备明细!$C262</f>
        <v>绝旨空灵戒指</v>
      </c>
      <c r="F262">
        <f>[5]装备明细!$E262</f>
        <v>2</v>
      </c>
      <c r="G262">
        <f>[5]装备明细!$F262</f>
        <v>2</v>
      </c>
      <c r="H262">
        <f>[5]装备明细!$G262</f>
        <v>14</v>
      </c>
      <c r="I262">
        <f>[5]装备明细!$L262</f>
        <v>8</v>
      </c>
    </row>
    <row r="263" spans="3:9" x14ac:dyDescent="0.15">
      <c r="C263" t="str">
        <f t="shared" si="4"/>
        <v>2149</v>
      </c>
      <c r="D263">
        <f>[5]装备明细!$O263</f>
        <v>200261</v>
      </c>
      <c r="E263" t="str">
        <f>[5]装备明细!$C263</f>
        <v>天工混乱戒指</v>
      </c>
      <c r="F263">
        <f>[5]装备明细!$E263</f>
        <v>2</v>
      </c>
      <c r="G263">
        <f>[5]装备明细!$F263</f>
        <v>2</v>
      </c>
      <c r="H263">
        <f>[5]装备明细!$G263</f>
        <v>14</v>
      </c>
      <c r="I263">
        <f>[5]装备明细!$L263</f>
        <v>9</v>
      </c>
    </row>
    <row r="264" spans="3:9" x14ac:dyDescent="0.15">
      <c r="C264" t="str">
        <f t="shared" si="4"/>
        <v>2151</v>
      </c>
      <c r="D264">
        <f>[5]装备明细!$O264</f>
        <v>200262</v>
      </c>
      <c r="E264" t="str">
        <f>[5]装备明细!$C264</f>
        <v>学徒颓废项链</v>
      </c>
      <c r="F264">
        <f>[5]装备明细!$E264</f>
        <v>2</v>
      </c>
      <c r="G264">
        <f>[5]装备明细!$F264</f>
        <v>3</v>
      </c>
      <c r="H264">
        <f>[5]装备明细!$G264</f>
        <v>15</v>
      </c>
      <c r="I264">
        <f>[5]装备明细!$L264</f>
        <v>1</v>
      </c>
    </row>
    <row r="265" spans="3:9" x14ac:dyDescent="0.15">
      <c r="C265" t="str">
        <f t="shared" si="4"/>
        <v>2152</v>
      </c>
      <c r="D265">
        <f>[5]装备明细!$O265</f>
        <v>200263</v>
      </c>
      <c r="E265" t="str">
        <f>[5]装备明细!$C265</f>
        <v>专家玄铁项链</v>
      </c>
      <c r="F265">
        <f>[5]装备明细!$E265</f>
        <v>2</v>
      </c>
      <c r="G265">
        <f>[5]装备明细!$F265</f>
        <v>3</v>
      </c>
      <c r="H265">
        <f>[5]装备明细!$G265</f>
        <v>15</v>
      </c>
      <c r="I265">
        <f>[5]装备明细!$L265</f>
        <v>2</v>
      </c>
    </row>
    <row r="266" spans="3:9" x14ac:dyDescent="0.15">
      <c r="C266" t="str">
        <f t="shared" si="4"/>
        <v>2153</v>
      </c>
      <c r="D266">
        <f>[5]装备明细!$O266</f>
        <v>200264</v>
      </c>
      <c r="E266" t="str">
        <f>[5]装备明细!$C266</f>
        <v>大师水晶项链</v>
      </c>
      <c r="F266">
        <f>[5]装备明细!$E266</f>
        <v>2</v>
      </c>
      <c r="G266">
        <f>[5]装备明细!$F266</f>
        <v>3</v>
      </c>
      <c r="H266">
        <f>[5]装备明细!$G266</f>
        <v>15</v>
      </c>
      <c r="I266">
        <f>[5]装备明细!$L266</f>
        <v>3</v>
      </c>
    </row>
    <row r="267" spans="3:9" x14ac:dyDescent="0.15">
      <c r="C267" t="str">
        <f t="shared" si="4"/>
        <v>2154</v>
      </c>
      <c r="D267">
        <f>[5]装备明细!$O267</f>
        <v>200265</v>
      </c>
      <c r="E267" t="str">
        <f>[5]装备明细!$C267</f>
        <v>宗师精钢项链</v>
      </c>
      <c r="F267">
        <f>[5]装备明细!$E267</f>
        <v>2</v>
      </c>
      <c r="G267">
        <f>[5]装备明细!$F267</f>
        <v>3</v>
      </c>
      <c r="H267">
        <f>[5]装备明细!$G267</f>
        <v>15</v>
      </c>
      <c r="I267">
        <f>[5]装备明细!$L267</f>
        <v>4</v>
      </c>
    </row>
    <row r="268" spans="3:9" x14ac:dyDescent="0.15">
      <c r="C268" t="str">
        <f t="shared" si="4"/>
        <v>2155</v>
      </c>
      <c r="D268">
        <f>[5]装备明细!$O268</f>
        <v>200266</v>
      </c>
      <c r="E268" t="str">
        <f>[5]装备明细!$C268</f>
        <v>显赫白银项链</v>
      </c>
      <c r="F268">
        <f>[5]装备明细!$E268</f>
        <v>2</v>
      </c>
      <c r="G268">
        <f>[5]装备明细!$F268</f>
        <v>3</v>
      </c>
      <c r="H268">
        <f>[5]装备明细!$G268</f>
        <v>15</v>
      </c>
      <c r="I268">
        <f>[5]装备明细!$L268</f>
        <v>5</v>
      </c>
    </row>
    <row r="269" spans="3:9" x14ac:dyDescent="0.15">
      <c r="C269" t="str">
        <f t="shared" si="4"/>
        <v>2156</v>
      </c>
      <c r="D269">
        <f>[5]装备明细!$O269</f>
        <v>200267</v>
      </c>
      <c r="E269" t="str">
        <f>[5]装备明细!$C269</f>
        <v>尊荣虚幻项链</v>
      </c>
      <c r="F269">
        <f>[5]装备明细!$E269</f>
        <v>2</v>
      </c>
      <c r="G269">
        <f>[5]装备明细!$F269</f>
        <v>3</v>
      </c>
      <c r="H269">
        <f>[5]装备明细!$G269</f>
        <v>15</v>
      </c>
      <c r="I269">
        <f>[5]装备明细!$L269</f>
        <v>6</v>
      </c>
    </row>
    <row r="270" spans="3:9" x14ac:dyDescent="0.15">
      <c r="C270" t="str">
        <f t="shared" si="4"/>
        <v>2157</v>
      </c>
      <c r="D270">
        <f>[5]装备明细!$O270</f>
        <v>200268</v>
      </c>
      <c r="E270" t="str">
        <f>[5]装备明细!$C270</f>
        <v>至尊歌德项链</v>
      </c>
      <c r="F270">
        <f>[5]装备明细!$E270</f>
        <v>2</v>
      </c>
      <c r="G270">
        <f>[5]装备明细!$F270</f>
        <v>3</v>
      </c>
      <c r="H270">
        <f>[5]装备明细!$G270</f>
        <v>15</v>
      </c>
      <c r="I270">
        <f>[5]装备明细!$L270</f>
        <v>7</v>
      </c>
    </row>
    <row r="271" spans="3:9" x14ac:dyDescent="0.15">
      <c r="C271" t="str">
        <f t="shared" si="4"/>
        <v>2158</v>
      </c>
      <c r="D271">
        <f>[5]装备明细!$O271</f>
        <v>200269</v>
      </c>
      <c r="E271" t="str">
        <f>[5]装备明细!$C271</f>
        <v>绝旨空灵项链</v>
      </c>
      <c r="F271">
        <f>[5]装备明细!$E271</f>
        <v>2</v>
      </c>
      <c r="G271">
        <f>[5]装备明细!$F271</f>
        <v>3</v>
      </c>
      <c r="H271">
        <f>[5]装备明细!$G271</f>
        <v>15</v>
      </c>
      <c r="I271">
        <f>[5]装备明细!$L271</f>
        <v>8</v>
      </c>
    </row>
    <row r="272" spans="3:9" x14ac:dyDescent="0.15">
      <c r="C272" t="str">
        <f t="shared" si="4"/>
        <v>2159</v>
      </c>
      <c r="D272">
        <f>[5]装备明细!$O272</f>
        <v>200270</v>
      </c>
      <c r="E272" t="str">
        <f>[5]装备明细!$C272</f>
        <v>天工混乱项链</v>
      </c>
      <c r="F272">
        <f>[5]装备明细!$E272</f>
        <v>2</v>
      </c>
      <c r="G272">
        <f>[5]装备明细!$F272</f>
        <v>3</v>
      </c>
      <c r="H272">
        <f>[5]装备明细!$G272</f>
        <v>15</v>
      </c>
      <c r="I272">
        <f>[5]装备明细!$L272</f>
        <v>9</v>
      </c>
    </row>
    <row r="273" spans="3:9" x14ac:dyDescent="0.15">
      <c r="C273" t="str">
        <f t="shared" si="4"/>
        <v>311</v>
      </c>
      <c r="D273">
        <f>[5]装备明细!$O273</f>
        <v>200271</v>
      </c>
      <c r="E273" t="str">
        <f>[5]装备明细!$C273</f>
        <v>奥丁之锤</v>
      </c>
      <c r="F273">
        <f>[5]装备明细!$E273</f>
        <v>3</v>
      </c>
      <c r="G273">
        <f>[5]装备明细!$F273</f>
        <v>1</v>
      </c>
      <c r="H273">
        <f>[5]装备明细!$G273</f>
        <v>1</v>
      </c>
      <c r="I273">
        <f>[5]装备明细!$L273</f>
        <v>1</v>
      </c>
    </row>
    <row r="274" spans="3:9" x14ac:dyDescent="0.15">
      <c r="C274" t="str">
        <f t="shared" si="4"/>
        <v>312</v>
      </c>
      <c r="D274">
        <f>[5]装备明细!$O274</f>
        <v>200272</v>
      </c>
      <c r="E274" t="str">
        <f>[5]装备明细!$C274</f>
        <v>卢卡之锤</v>
      </c>
      <c r="F274">
        <f>[5]装备明细!$E274</f>
        <v>3</v>
      </c>
      <c r="G274">
        <f>[5]装备明细!$F274</f>
        <v>1</v>
      </c>
      <c r="H274">
        <f>[5]装备明细!$G274</f>
        <v>1</v>
      </c>
      <c r="I274">
        <f>[5]装备明细!$L274</f>
        <v>2</v>
      </c>
    </row>
    <row r="275" spans="3:9" x14ac:dyDescent="0.15">
      <c r="C275" t="str">
        <f t="shared" si="4"/>
        <v>313</v>
      </c>
      <c r="D275">
        <f>[5]装备明细!$O275</f>
        <v>200273</v>
      </c>
      <c r="E275" t="str">
        <f>[5]装备明细!$C275</f>
        <v>坎珀之锤</v>
      </c>
      <c r="F275">
        <f>[5]装备明细!$E275</f>
        <v>3</v>
      </c>
      <c r="G275">
        <f>[5]装备明细!$F275</f>
        <v>1</v>
      </c>
      <c r="H275">
        <f>[5]装备明细!$G275</f>
        <v>1</v>
      </c>
      <c r="I275">
        <f>[5]装备明细!$L275</f>
        <v>3</v>
      </c>
    </row>
    <row r="276" spans="3:9" x14ac:dyDescent="0.15">
      <c r="C276" t="str">
        <f t="shared" si="4"/>
        <v>314</v>
      </c>
      <c r="D276">
        <f>[5]装备明细!$O276</f>
        <v>200274</v>
      </c>
      <c r="E276" t="str">
        <f>[5]装备明细!$C276</f>
        <v>费恩魔锤</v>
      </c>
      <c r="F276">
        <f>[5]装备明细!$E276</f>
        <v>3</v>
      </c>
      <c r="G276">
        <f>[5]装备明细!$F276</f>
        <v>1</v>
      </c>
      <c r="H276">
        <f>[5]装备明细!$G276</f>
        <v>1</v>
      </c>
      <c r="I276">
        <f>[5]装备明细!$L276</f>
        <v>4</v>
      </c>
    </row>
    <row r="277" spans="3:9" x14ac:dyDescent="0.15">
      <c r="C277" t="str">
        <f t="shared" si="4"/>
        <v>315</v>
      </c>
      <c r="D277">
        <f>[5]装备明细!$O277</f>
        <v>200275</v>
      </c>
      <c r="E277" t="str">
        <f>[5]装备明细!$C277</f>
        <v>迪马斯之锤</v>
      </c>
      <c r="F277">
        <f>[5]装备明细!$E277</f>
        <v>3</v>
      </c>
      <c r="G277">
        <f>[5]装备明细!$F277</f>
        <v>1</v>
      </c>
      <c r="H277">
        <f>[5]装备明细!$G277</f>
        <v>1</v>
      </c>
      <c r="I277">
        <f>[5]装备明细!$L277</f>
        <v>5</v>
      </c>
    </row>
    <row r="278" spans="3:9" x14ac:dyDescent="0.15">
      <c r="C278" t="str">
        <f t="shared" si="4"/>
        <v>316</v>
      </c>
      <c r="D278">
        <f>[5]装备明细!$O278</f>
        <v>200276</v>
      </c>
      <c r="E278" t="str">
        <f>[5]装备明细!$C278</f>
        <v>酒神之锤</v>
      </c>
      <c r="F278">
        <f>[5]装备明细!$E278</f>
        <v>3</v>
      </c>
      <c r="G278">
        <f>[5]装备明细!$F278</f>
        <v>1</v>
      </c>
      <c r="H278">
        <f>[5]装备明细!$G278</f>
        <v>1</v>
      </c>
      <c r="I278">
        <f>[5]装备明细!$L278</f>
        <v>6</v>
      </c>
    </row>
    <row r="279" spans="3:9" x14ac:dyDescent="0.15">
      <c r="C279" t="str">
        <f t="shared" si="4"/>
        <v>317</v>
      </c>
      <c r="D279">
        <f>[5]装备明细!$O279</f>
        <v>200277</v>
      </c>
      <c r="E279" t="str">
        <f>[5]装备明细!$C279</f>
        <v>缪斯之锤</v>
      </c>
      <c r="F279">
        <f>[5]装备明细!$E279</f>
        <v>3</v>
      </c>
      <c r="G279">
        <f>[5]装备明细!$F279</f>
        <v>1</v>
      </c>
      <c r="H279">
        <f>[5]装备明细!$G279</f>
        <v>1</v>
      </c>
      <c r="I279">
        <f>[5]装备明细!$L279</f>
        <v>7</v>
      </c>
    </row>
    <row r="280" spans="3:9" x14ac:dyDescent="0.15">
      <c r="C280" t="str">
        <f t="shared" si="4"/>
        <v>318</v>
      </c>
      <c r="D280">
        <f>[5]装备明细!$O280</f>
        <v>200278</v>
      </c>
      <c r="E280" t="str">
        <f>[5]装备明细!$C280</f>
        <v>潘多拉之锤</v>
      </c>
      <c r="F280">
        <f>[5]装备明细!$E280</f>
        <v>3</v>
      </c>
      <c r="G280">
        <f>[5]装备明细!$F280</f>
        <v>1</v>
      </c>
      <c r="H280">
        <f>[5]装备明细!$G280</f>
        <v>1</v>
      </c>
      <c r="I280">
        <f>[5]装备明细!$L280</f>
        <v>8</v>
      </c>
    </row>
    <row r="281" spans="3:9" x14ac:dyDescent="0.15">
      <c r="C281" t="str">
        <f t="shared" si="4"/>
        <v>319</v>
      </c>
      <c r="D281">
        <f>[5]装备明细!$O281</f>
        <v>200279</v>
      </c>
      <c r="E281" t="str">
        <f>[5]装备明细!$C281</f>
        <v>盖亚之锤</v>
      </c>
      <c r="F281">
        <f>[5]装备明细!$E281</f>
        <v>3</v>
      </c>
      <c r="G281">
        <f>[5]装备明细!$F281</f>
        <v>1</v>
      </c>
      <c r="H281">
        <f>[5]装备明细!$G281</f>
        <v>1</v>
      </c>
      <c r="I281">
        <f>[5]装备明细!$L281</f>
        <v>9</v>
      </c>
    </row>
    <row r="282" spans="3:9" x14ac:dyDescent="0.15">
      <c r="C282" t="str">
        <f t="shared" si="4"/>
        <v>321</v>
      </c>
      <c r="D282">
        <f>[5]装备明细!$O282</f>
        <v>200280</v>
      </c>
      <c r="E282" t="str">
        <f>[5]装备明细!$C282</f>
        <v>奥丁之刀</v>
      </c>
      <c r="F282">
        <f>[5]装备明细!$E282</f>
        <v>3</v>
      </c>
      <c r="G282">
        <f>[5]装备明细!$F282</f>
        <v>1</v>
      </c>
      <c r="H282">
        <f>[5]装备明细!$G282</f>
        <v>2</v>
      </c>
      <c r="I282">
        <f>[5]装备明细!$L282</f>
        <v>1</v>
      </c>
    </row>
    <row r="283" spans="3:9" x14ac:dyDescent="0.15">
      <c r="C283" t="str">
        <f t="shared" si="4"/>
        <v>322</v>
      </c>
      <c r="D283">
        <f>[5]装备明细!$O283</f>
        <v>200281</v>
      </c>
      <c r="E283" t="str">
        <f>[5]装备明细!$C283</f>
        <v>卢卡之锤</v>
      </c>
      <c r="F283">
        <f>[5]装备明细!$E283</f>
        <v>3</v>
      </c>
      <c r="G283">
        <f>[5]装备明细!$F283</f>
        <v>1</v>
      </c>
      <c r="H283">
        <f>[5]装备明细!$G283</f>
        <v>2</v>
      </c>
      <c r="I283">
        <f>[5]装备明细!$L283</f>
        <v>2</v>
      </c>
    </row>
    <row r="284" spans="3:9" x14ac:dyDescent="0.15">
      <c r="C284" t="str">
        <f t="shared" si="4"/>
        <v>323</v>
      </c>
      <c r="D284">
        <f>[5]装备明细!$O284</f>
        <v>200282</v>
      </c>
      <c r="E284" t="str">
        <f>[5]装备明细!$C284</f>
        <v>坎珀之刃</v>
      </c>
      <c r="F284">
        <f>[5]装备明细!$E284</f>
        <v>3</v>
      </c>
      <c r="G284">
        <f>[5]装备明细!$F284</f>
        <v>1</v>
      </c>
      <c r="H284">
        <f>[5]装备明细!$G284</f>
        <v>2</v>
      </c>
      <c r="I284">
        <f>[5]装备明细!$L284</f>
        <v>3</v>
      </c>
    </row>
    <row r="285" spans="3:9" x14ac:dyDescent="0.15">
      <c r="C285" t="str">
        <f t="shared" si="4"/>
        <v>324</v>
      </c>
      <c r="D285">
        <f>[5]装备明细!$O285</f>
        <v>200283</v>
      </c>
      <c r="E285" t="str">
        <f>[5]装备明细!$C285</f>
        <v>费恩利刃</v>
      </c>
      <c r="F285">
        <f>[5]装备明细!$E285</f>
        <v>3</v>
      </c>
      <c r="G285">
        <f>[5]装备明细!$F285</f>
        <v>1</v>
      </c>
      <c r="H285">
        <f>[5]装备明细!$G285</f>
        <v>2</v>
      </c>
      <c r="I285">
        <f>[5]装备明细!$L285</f>
        <v>4</v>
      </c>
    </row>
    <row r="286" spans="3:9" x14ac:dyDescent="0.15">
      <c r="C286" t="str">
        <f t="shared" si="4"/>
        <v>325</v>
      </c>
      <c r="D286">
        <f>[5]装备明细!$O286</f>
        <v>200284</v>
      </c>
      <c r="E286" t="str">
        <f>[5]装备明细!$C286</f>
        <v>迪马斯之刀</v>
      </c>
      <c r="F286">
        <f>[5]装备明细!$E286</f>
        <v>3</v>
      </c>
      <c r="G286">
        <f>[5]装备明细!$F286</f>
        <v>1</v>
      </c>
      <c r="H286">
        <f>[5]装备明细!$G286</f>
        <v>2</v>
      </c>
      <c r="I286">
        <f>[5]装备明细!$L286</f>
        <v>5</v>
      </c>
    </row>
    <row r="287" spans="3:9" x14ac:dyDescent="0.15">
      <c r="C287" t="str">
        <f t="shared" si="4"/>
        <v>326</v>
      </c>
      <c r="D287">
        <f>[5]装备明细!$O287</f>
        <v>200285</v>
      </c>
      <c r="E287" t="str">
        <f>[5]装备明细!$C287</f>
        <v>酒神之刀</v>
      </c>
      <c r="F287">
        <f>[5]装备明细!$E287</f>
        <v>3</v>
      </c>
      <c r="G287">
        <f>[5]装备明细!$F287</f>
        <v>1</v>
      </c>
      <c r="H287">
        <f>[5]装备明细!$G287</f>
        <v>2</v>
      </c>
      <c r="I287">
        <f>[5]装备明细!$L287</f>
        <v>6</v>
      </c>
    </row>
    <row r="288" spans="3:9" x14ac:dyDescent="0.15">
      <c r="C288" t="str">
        <f t="shared" si="4"/>
        <v>327</v>
      </c>
      <c r="D288">
        <f>[5]装备明细!$O288</f>
        <v>200286</v>
      </c>
      <c r="E288" t="str">
        <f>[5]装备明细!$C288</f>
        <v>缪斯之刀</v>
      </c>
      <c r="F288">
        <f>[5]装备明细!$E288</f>
        <v>3</v>
      </c>
      <c r="G288">
        <f>[5]装备明细!$F288</f>
        <v>1</v>
      </c>
      <c r="H288">
        <f>[5]装备明细!$G288</f>
        <v>2</v>
      </c>
      <c r="I288">
        <f>[5]装备明细!$L288</f>
        <v>7</v>
      </c>
    </row>
    <row r="289" spans="3:9" x14ac:dyDescent="0.15">
      <c r="C289" t="str">
        <f t="shared" si="4"/>
        <v>328</v>
      </c>
      <c r="D289">
        <f>[5]装备明细!$O289</f>
        <v>200287</v>
      </c>
      <c r="E289" t="str">
        <f>[5]装备明细!$C289</f>
        <v>潘多拉之刀</v>
      </c>
      <c r="F289">
        <f>[5]装备明细!$E289</f>
        <v>3</v>
      </c>
      <c r="G289">
        <f>[5]装备明细!$F289</f>
        <v>1</v>
      </c>
      <c r="H289">
        <f>[5]装备明细!$G289</f>
        <v>2</v>
      </c>
      <c r="I289">
        <f>[5]装备明细!$L289</f>
        <v>8</v>
      </c>
    </row>
    <row r="290" spans="3:9" x14ac:dyDescent="0.15">
      <c r="C290" t="str">
        <f t="shared" si="4"/>
        <v>329</v>
      </c>
      <c r="D290">
        <f>[5]装备明细!$O290</f>
        <v>200288</v>
      </c>
      <c r="E290" t="str">
        <f>[5]装备明细!$C290</f>
        <v>宙斯之刃</v>
      </c>
      <c r="F290">
        <f>[5]装备明细!$E290</f>
        <v>3</v>
      </c>
      <c r="G290">
        <f>[5]装备明细!$F290</f>
        <v>1</v>
      </c>
      <c r="H290">
        <f>[5]装备明细!$G290</f>
        <v>2</v>
      </c>
      <c r="I290">
        <f>[5]装备明细!$L290</f>
        <v>9</v>
      </c>
    </row>
    <row r="291" spans="3:9" x14ac:dyDescent="0.15">
      <c r="C291" t="str">
        <f t="shared" si="4"/>
        <v>331</v>
      </c>
      <c r="D291">
        <f>[5]装备明细!$O291</f>
        <v>200289</v>
      </c>
      <c r="E291" t="str">
        <f>[5]装备明细!$C291</f>
        <v>奥丁拳套</v>
      </c>
      <c r="F291">
        <f>[5]装备明细!$E291</f>
        <v>3</v>
      </c>
      <c r="G291">
        <f>[5]装备明细!$F291</f>
        <v>1</v>
      </c>
      <c r="H291">
        <f>[5]装备明细!$G291</f>
        <v>3</v>
      </c>
      <c r="I291">
        <f>[5]装备明细!$L291</f>
        <v>1</v>
      </c>
    </row>
    <row r="292" spans="3:9" x14ac:dyDescent="0.15">
      <c r="C292" t="str">
        <f t="shared" si="4"/>
        <v>332</v>
      </c>
      <c r="D292">
        <f>[5]装备明细!$O292</f>
        <v>200290</v>
      </c>
      <c r="E292" t="str">
        <f>[5]装备明细!$C292</f>
        <v>卢卡拳套</v>
      </c>
      <c r="F292">
        <f>[5]装备明细!$E292</f>
        <v>3</v>
      </c>
      <c r="G292">
        <f>[5]装备明细!$F292</f>
        <v>1</v>
      </c>
      <c r="H292">
        <f>[5]装备明细!$G292</f>
        <v>3</v>
      </c>
      <c r="I292">
        <f>[5]装备明细!$L292</f>
        <v>2</v>
      </c>
    </row>
    <row r="293" spans="3:9" x14ac:dyDescent="0.15">
      <c r="C293" t="str">
        <f t="shared" si="4"/>
        <v>333</v>
      </c>
      <c r="D293">
        <f>[5]装备明细!$O293</f>
        <v>200291</v>
      </c>
      <c r="E293" t="str">
        <f>[5]装备明细!$C293</f>
        <v>坎珀拳套</v>
      </c>
      <c r="F293">
        <f>[5]装备明细!$E293</f>
        <v>3</v>
      </c>
      <c r="G293">
        <f>[5]装备明细!$F293</f>
        <v>1</v>
      </c>
      <c r="H293">
        <f>[5]装备明细!$G293</f>
        <v>3</v>
      </c>
      <c r="I293">
        <f>[5]装备明细!$L293</f>
        <v>3</v>
      </c>
    </row>
    <row r="294" spans="3:9" x14ac:dyDescent="0.15">
      <c r="C294" t="str">
        <f t="shared" si="4"/>
        <v>334</v>
      </c>
      <c r="D294">
        <f>[5]装备明细!$O294</f>
        <v>200292</v>
      </c>
      <c r="E294" t="str">
        <f>[5]装备明细!$C294</f>
        <v>费恩拳套</v>
      </c>
      <c r="F294">
        <f>[5]装备明细!$E294</f>
        <v>3</v>
      </c>
      <c r="G294">
        <f>[5]装备明细!$F294</f>
        <v>1</v>
      </c>
      <c r="H294">
        <f>[5]装备明细!$G294</f>
        <v>3</v>
      </c>
      <c r="I294">
        <f>[5]装备明细!$L294</f>
        <v>4</v>
      </c>
    </row>
    <row r="295" spans="3:9" x14ac:dyDescent="0.15">
      <c r="C295" t="str">
        <f t="shared" si="4"/>
        <v>335</v>
      </c>
      <c r="D295">
        <f>[5]装备明细!$O295</f>
        <v>200293</v>
      </c>
      <c r="E295" t="str">
        <f>[5]装备明细!$C295</f>
        <v>迪马斯拳套</v>
      </c>
      <c r="F295">
        <f>[5]装备明细!$E295</f>
        <v>3</v>
      </c>
      <c r="G295">
        <f>[5]装备明细!$F295</f>
        <v>1</v>
      </c>
      <c r="H295">
        <f>[5]装备明细!$G295</f>
        <v>3</v>
      </c>
      <c r="I295">
        <f>[5]装备明细!$L295</f>
        <v>5</v>
      </c>
    </row>
    <row r="296" spans="3:9" x14ac:dyDescent="0.15">
      <c r="C296" t="str">
        <f t="shared" si="4"/>
        <v>336</v>
      </c>
      <c r="D296">
        <f>[5]装备明细!$O296</f>
        <v>200294</v>
      </c>
      <c r="E296" t="str">
        <f>[5]装备明细!$C296</f>
        <v>酒神拳套</v>
      </c>
      <c r="F296">
        <f>[5]装备明细!$E296</f>
        <v>3</v>
      </c>
      <c r="G296">
        <f>[5]装备明细!$F296</f>
        <v>1</v>
      </c>
      <c r="H296">
        <f>[5]装备明细!$G296</f>
        <v>3</v>
      </c>
      <c r="I296">
        <f>[5]装备明细!$L296</f>
        <v>6</v>
      </c>
    </row>
    <row r="297" spans="3:9" x14ac:dyDescent="0.15">
      <c r="C297" t="str">
        <f t="shared" si="4"/>
        <v>337</v>
      </c>
      <c r="D297">
        <f>[5]装备明细!$O297</f>
        <v>200295</v>
      </c>
      <c r="E297" t="str">
        <f>[5]装备明细!$C297</f>
        <v>缪斯之拳</v>
      </c>
      <c r="F297">
        <f>[5]装备明细!$E297</f>
        <v>3</v>
      </c>
      <c r="G297">
        <f>[5]装备明细!$F297</f>
        <v>1</v>
      </c>
      <c r="H297">
        <f>[5]装备明细!$G297</f>
        <v>3</v>
      </c>
      <c r="I297">
        <f>[5]装备明细!$L297</f>
        <v>7</v>
      </c>
    </row>
    <row r="298" spans="3:9" x14ac:dyDescent="0.15">
      <c r="C298" t="str">
        <f t="shared" si="4"/>
        <v>338</v>
      </c>
      <c r="D298">
        <f>[5]装备明细!$O298</f>
        <v>200296</v>
      </c>
      <c r="E298" t="str">
        <f>[5]装备明细!$C298</f>
        <v>潘多拉拳套</v>
      </c>
      <c r="F298">
        <f>[5]装备明细!$E298</f>
        <v>3</v>
      </c>
      <c r="G298">
        <f>[5]装备明细!$F298</f>
        <v>1</v>
      </c>
      <c r="H298">
        <f>[5]装备明细!$G298</f>
        <v>3</v>
      </c>
      <c r="I298">
        <f>[5]装备明细!$L298</f>
        <v>8</v>
      </c>
    </row>
    <row r="299" spans="3:9" x14ac:dyDescent="0.15">
      <c r="C299" t="str">
        <f t="shared" si="4"/>
        <v>339</v>
      </c>
      <c r="D299">
        <f>[5]装备明细!$O299</f>
        <v>200297</v>
      </c>
      <c r="E299" t="str">
        <f>[5]装备明细!$C299</f>
        <v>卡德摩斯拳套</v>
      </c>
      <c r="F299">
        <f>[5]装备明细!$E299</f>
        <v>3</v>
      </c>
      <c r="G299">
        <f>[5]装备明细!$F299</f>
        <v>1</v>
      </c>
      <c r="H299">
        <f>[5]装备明细!$G299</f>
        <v>3</v>
      </c>
      <c r="I299">
        <f>[5]装备明细!$L299</f>
        <v>9</v>
      </c>
    </row>
    <row r="300" spans="3:9" x14ac:dyDescent="0.15">
      <c r="C300" t="str">
        <f t="shared" si="4"/>
        <v>341</v>
      </c>
      <c r="D300">
        <f>[5]装备明细!$O300</f>
        <v>200298</v>
      </c>
      <c r="E300" t="str">
        <f>[5]装备明细!$C300</f>
        <v>奥丁之枪</v>
      </c>
      <c r="F300">
        <f>[5]装备明细!$E300</f>
        <v>3</v>
      </c>
      <c r="G300">
        <f>[5]装备明细!$F300</f>
        <v>1</v>
      </c>
      <c r="H300">
        <f>[5]装备明细!$G300</f>
        <v>4</v>
      </c>
      <c r="I300">
        <f>[5]装备明细!$L300</f>
        <v>1</v>
      </c>
    </row>
    <row r="301" spans="3:9" x14ac:dyDescent="0.15">
      <c r="C301" t="str">
        <f t="shared" si="4"/>
        <v>342</v>
      </c>
      <c r="D301">
        <f>[5]装备明细!$O301</f>
        <v>200299</v>
      </c>
      <c r="E301" t="str">
        <f>[5]装备明细!$C301</f>
        <v>卢卡之枪</v>
      </c>
      <c r="F301">
        <f>[5]装备明细!$E301</f>
        <v>3</v>
      </c>
      <c r="G301">
        <f>[5]装备明细!$F301</f>
        <v>1</v>
      </c>
      <c r="H301">
        <f>[5]装备明细!$G301</f>
        <v>4</v>
      </c>
      <c r="I301">
        <f>[5]装备明细!$L301</f>
        <v>2</v>
      </c>
    </row>
    <row r="302" spans="3:9" x14ac:dyDescent="0.15">
      <c r="C302" t="str">
        <f t="shared" si="4"/>
        <v>343</v>
      </c>
      <c r="D302">
        <f>[5]装备明细!$O302</f>
        <v>200300</v>
      </c>
      <c r="E302" t="str">
        <f>[5]装备明细!$C302</f>
        <v>坎珀尖枪</v>
      </c>
      <c r="F302">
        <f>[5]装备明细!$E302</f>
        <v>3</v>
      </c>
      <c r="G302">
        <f>[5]装备明细!$F302</f>
        <v>1</v>
      </c>
      <c r="H302">
        <f>[5]装备明细!$G302</f>
        <v>4</v>
      </c>
      <c r="I302">
        <f>[5]装备明细!$L302</f>
        <v>3</v>
      </c>
    </row>
    <row r="303" spans="3:9" x14ac:dyDescent="0.15">
      <c r="C303" t="str">
        <f t="shared" si="4"/>
        <v>344</v>
      </c>
      <c r="D303">
        <f>[5]装备明细!$O303</f>
        <v>200301</v>
      </c>
      <c r="E303" t="str">
        <f>[5]装备明细!$C303</f>
        <v>费恩尖枪</v>
      </c>
      <c r="F303">
        <f>[5]装备明细!$E303</f>
        <v>3</v>
      </c>
      <c r="G303">
        <f>[5]装备明细!$F303</f>
        <v>1</v>
      </c>
      <c r="H303">
        <f>[5]装备明细!$G303</f>
        <v>4</v>
      </c>
      <c r="I303">
        <f>[5]装备明细!$L303</f>
        <v>4</v>
      </c>
    </row>
    <row r="304" spans="3:9" x14ac:dyDescent="0.15">
      <c r="C304" t="str">
        <f t="shared" si="4"/>
        <v>345</v>
      </c>
      <c r="D304">
        <f>[5]装备明细!$O304</f>
        <v>200302</v>
      </c>
      <c r="E304" t="str">
        <f>[5]装备明细!$C304</f>
        <v>迪马斯尖枪</v>
      </c>
      <c r="F304">
        <f>[5]装备明细!$E304</f>
        <v>3</v>
      </c>
      <c r="G304">
        <f>[5]装备明细!$F304</f>
        <v>1</v>
      </c>
      <c r="H304">
        <f>[5]装备明细!$G304</f>
        <v>4</v>
      </c>
      <c r="I304">
        <f>[5]装备明细!$L304</f>
        <v>5</v>
      </c>
    </row>
    <row r="305" spans="3:9" x14ac:dyDescent="0.15">
      <c r="C305" t="str">
        <f t="shared" si="4"/>
        <v>346</v>
      </c>
      <c r="D305">
        <f>[5]装备明细!$O305</f>
        <v>200303</v>
      </c>
      <c r="E305" t="str">
        <f>[5]装备明细!$C305</f>
        <v>酒神之枪</v>
      </c>
      <c r="F305">
        <f>[5]装备明细!$E305</f>
        <v>3</v>
      </c>
      <c r="G305">
        <f>[5]装备明细!$F305</f>
        <v>1</v>
      </c>
      <c r="H305">
        <f>[5]装备明细!$G305</f>
        <v>4</v>
      </c>
      <c r="I305">
        <f>[5]装备明细!$L305</f>
        <v>6</v>
      </c>
    </row>
    <row r="306" spans="3:9" x14ac:dyDescent="0.15">
      <c r="C306" t="str">
        <f t="shared" si="4"/>
        <v>347</v>
      </c>
      <c r="D306">
        <f>[5]装备明细!$O306</f>
        <v>200304</v>
      </c>
      <c r="E306" t="str">
        <f>[5]装备明细!$C306</f>
        <v>缪斯之枪</v>
      </c>
      <c r="F306">
        <f>[5]装备明细!$E306</f>
        <v>3</v>
      </c>
      <c r="G306">
        <f>[5]装备明细!$F306</f>
        <v>1</v>
      </c>
      <c r="H306">
        <f>[5]装备明细!$G306</f>
        <v>4</v>
      </c>
      <c r="I306">
        <f>[5]装备明细!$L306</f>
        <v>7</v>
      </c>
    </row>
    <row r="307" spans="3:9" x14ac:dyDescent="0.15">
      <c r="C307" t="str">
        <f t="shared" si="4"/>
        <v>348</v>
      </c>
      <c r="D307">
        <f>[5]装备明细!$O307</f>
        <v>200305</v>
      </c>
      <c r="E307" t="str">
        <f>[5]装备明细!$C307</f>
        <v>潘多拉之枪</v>
      </c>
      <c r="F307">
        <f>[5]装备明细!$E307</f>
        <v>3</v>
      </c>
      <c r="G307">
        <f>[5]装备明细!$F307</f>
        <v>1</v>
      </c>
      <c r="H307">
        <f>[5]装备明细!$G307</f>
        <v>4</v>
      </c>
      <c r="I307">
        <f>[5]装备明细!$L307</f>
        <v>8</v>
      </c>
    </row>
    <row r="308" spans="3:9" x14ac:dyDescent="0.15">
      <c r="C308" t="str">
        <f t="shared" si="4"/>
        <v>349</v>
      </c>
      <c r="D308">
        <f>[5]装备明细!$O308</f>
        <v>200306</v>
      </c>
      <c r="E308" t="str">
        <f>[5]装备明细!$C308</f>
        <v>衣卒尔之枪</v>
      </c>
      <c r="F308">
        <f>[5]装备明细!$E308</f>
        <v>3</v>
      </c>
      <c r="G308">
        <f>[5]装备明细!$F308</f>
        <v>1</v>
      </c>
      <c r="H308">
        <f>[5]装备明细!$G308</f>
        <v>4</v>
      </c>
      <c r="I308">
        <f>[5]装备明细!$L308</f>
        <v>9</v>
      </c>
    </row>
    <row r="309" spans="3:9" x14ac:dyDescent="0.15">
      <c r="C309" t="str">
        <f t="shared" si="4"/>
        <v>351</v>
      </c>
      <c r="D309">
        <f>[5]装备明细!$O309</f>
        <v>200307</v>
      </c>
      <c r="E309" t="str">
        <f>[5]装备明细!$C309</f>
        <v>奥丁镰刀</v>
      </c>
      <c r="F309">
        <f>[5]装备明细!$E309</f>
        <v>3</v>
      </c>
      <c r="G309">
        <f>[5]装备明细!$F309</f>
        <v>1</v>
      </c>
      <c r="H309">
        <f>[5]装备明细!$G309</f>
        <v>5</v>
      </c>
      <c r="I309">
        <f>[5]装备明细!$L309</f>
        <v>1</v>
      </c>
    </row>
    <row r="310" spans="3:9" x14ac:dyDescent="0.15">
      <c r="C310" t="str">
        <f t="shared" si="4"/>
        <v>352</v>
      </c>
      <c r="D310">
        <f>[5]装备明细!$O310</f>
        <v>200308</v>
      </c>
      <c r="E310" t="str">
        <f>[5]装备明细!$C310</f>
        <v>卢卡镰刀</v>
      </c>
      <c r="F310">
        <f>[5]装备明细!$E310</f>
        <v>3</v>
      </c>
      <c r="G310">
        <f>[5]装备明细!$F310</f>
        <v>1</v>
      </c>
      <c r="H310">
        <f>[5]装备明细!$G310</f>
        <v>5</v>
      </c>
      <c r="I310">
        <f>[5]装备明细!$L310</f>
        <v>2</v>
      </c>
    </row>
    <row r="311" spans="3:9" x14ac:dyDescent="0.15">
      <c r="C311" t="str">
        <f t="shared" si="4"/>
        <v>353</v>
      </c>
      <c r="D311">
        <f>[5]装备明细!$O311</f>
        <v>200309</v>
      </c>
      <c r="E311" t="str">
        <f>[5]装备明细!$C311</f>
        <v>坎珀镰刀</v>
      </c>
      <c r="F311">
        <f>[5]装备明细!$E311</f>
        <v>3</v>
      </c>
      <c r="G311">
        <f>[5]装备明细!$F311</f>
        <v>1</v>
      </c>
      <c r="H311">
        <f>[5]装备明细!$G311</f>
        <v>5</v>
      </c>
      <c r="I311">
        <f>[5]装备明细!$L311</f>
        <v>3</v>
      </c>
    </row>
    <row r="312" spans="3:9" x14ac:dyDescent="0.15">
      <c r="C312" t="str">
        <f t="shared" si="4"/>
        <v>354</v>
      </c>
      <c r="D312">
        <f>[5]装备明细!$O312</f>
        <v>200310</v>
      </c>
      <c r="E312" t="str">
        <f>[5]装备明细!$C312</f>
        <v>费恩镰刀</v>
      </c>
      <c r="F312">
        <f>[5]装备明细!$E312</f>
        <v>3</v>
      </c>
      <c r="G312">
        <f>[5]装备明细!$F312</f>
        <v>1</v>
      </c>
      <c r="H312">
        <f>[5]装备明细!$G312</f>
        <v>5</v>
      </c>
      <c r="I312">
        <f>[5]装备明细!$L312</f>
        <v>4</v>
      </c>
    </row>
    <row r="313" spans="3:9" x14ac:dyDescent="0.15">
      <c r="C313" t="str">
        <f t="shared" si="4"/>
        <v>355</v>
      </c>
      <c r="D313">
        <f>[5]装备明细!$O313</f>
        <v>200311</v>
      </c>
      <c r="E313" t="str">
        <f>[5]装备明细!$C313</f>
        <v>迪马斯镰刀</v>
      </c>
      <c r="F313">
        <f>[5]装备明细!$E313</f>
        <v>3</v>
      </c>
      <c r="G313">
        <f>[5]装备明细!$F313</f>
        <v>1</v>
      </c>
      <c r="H313">
        <f>[5]装备明细!$G313</f>
        <v>5</v>
      </c>
      <c r="I313">
        <f>[5]装备明细!$L313</f>
        <v>5</v>
      </c>
    </row>
    <row r="314" spans="3:9" x14ac:dyDescent="0.15">
      <c r="C314" t="str">
        <f t="shared" si="4"/>
        <v>356</v>
      </c>
      <c r="D314">
        <f>[5]装备明细!$O314</f>
        <v>200312</v>
      </c>
      <c r="E314" t="str">
        <f>[5]装备明细!$C314</f>
        <v>酒神镰刀</v>
      </c>
      <c r="F314">
        <f>[5]装备明细!$E314</f>
        <v>3</v>
      </c>
      <c r="G314">
        <f>[5]装备明细!$F314</f>
        <v>1</v>
      </c>
      <c r="H314">
        <f>[5]装备明细!$G314</f>
        <v>5</v>
      </c>
      <c r="I314">
        <f>[5]装备明细!$L314</f>
        <v>6</v>
      </c>
    </row>
    <row r="315" spans="3:9" x14ac:dyDescent="0.15">
      <c r="C315" t="str">
        <f t="shared" si="4"/>
        <v>357</v>
      </c>
      <c r="D315">
        <f>[5]装备明细!$O315</f>
        <v>200313</v>
      </c>
      <c r="E315" t="str">
        <f>[5]装备明细!$C315</f>
        <v>缪斯镰刀</v>
      </c>
      <c r="F315">
        <f>[5]装备明细!$E315</f>
        <v>3</v>
      </c>
      <c r="G315">
        <f>[5]装备明细!$F315</f>
        <v>1</v>
      </c>
      <c r="H315">
        <f>[5]装备明细!$G315</f>
        <v>5</v>
      </c>
      <c r="I315">
        <f>[5]装备明细!$L315</f>
        <v>7</v>
      </c>
    </row>
    <row r="316" spans="3:9" x14ac:dyDescent="0.15">
      <c r="C316" t="str">
        <f t="shared" si="4"/>
        <v>358</v>
      </c>
      <c r="D316">
        <f>[5]装备明细!$O316</f>
        <v>200314</v>
      </c>
      <c r="E316" t="str">
        <f>[5]装备明细!$C316</f>
        <v>潘多拉镰刀</v>
      </c>
      <c r="F316">
        <f>[5]装备明细!$E316</f>
        <v>3</v>
      </c>
      <c r="G316">
        <f>[5]装备明细!$F316</f>
        <v>1</v>
      </c>
      <c r="H316">
        <f>[5]装备明细!$G316</f>
        <v>5</v>
      </c>
      <c r="I316">
        <f>[5]装备明细!$L316</f>
        <v>8</v>
      </c>
    </row>
    <row r="317" spans="3:9" x14ac:dyDescent="0.15">
      <c r="C317" t="str">
        <f t="shared" si="4"/>
        <v>359</v>
      </c>
      <c r="D317">
        <f>[5]装备明细!$O317</f>
        <v>200315</v>
      </c>
      <c r="E317" t="str">
        <f>[5]装备明细!$C317</f>
        <v>塔罗斯镰刀</v>
      </c>
      <c r="F317">
        <f>[5]装备明细!$E317</f>
        <v>3</v>
      </c>
      <c r="G317">
        <f>[5]装备明细!$F317</f>
        <v>1</v>
      </c>
      <c r="H317">
        <f>[5]装备明细!$G317</f>
        <v>5</v>
      </c>
      <c r="I317">
        <f>[5]装备明细!$L317</f>
        <v>9</v>
      </c>
    </row>
    <row r="318" spans="3:9" x14ac:dyDescent="0.15">
      <c r="C318" t="str">
        <f t="shared" si="4"/>
        <v>361</v>
      </c>
      <c r="D318">
        <f>[5]装备明细!$O318</f>
        <v>200316</v>
      </c>
      <c r="E318" t="str">
        <f>[5]装备明细!$C318</f>
        <v>奥丁法杖</v>
      </c>
      <c r="F318">
        <f>[5]装备明细!$E318</f>
        <v>3</v>
      </c>
      <c r="G318">
        <f>[5]装备明细!$F318</f>
        <v>1</v>
      </c>
      <c r="H318">
        <f>[5]装备明细!$G318</f>
        <v>6</v>
      </c>
      <c r="I318">
        <f>[5]装备明细!$L318</f>
        <v>1</v>
      </c>
    </row>
    <row r="319" spans="3:9" x14ac:dyDescent="0.15">
      <c r="C319" t="str">
        <f t="shared" si="4"/>
        <v>362</v>
      </c>
      <c r="D319">
        <f>[5]装备明细!$O319</f>
        <v>200317</v>
      </c>
      <c r="E319" t="str">
        <f>[5]装备明细!$C319</f>
        <v>卢卡法杖</v>
      </c>
      <c r="F319">
        <f>[5]装备明细!$E319</f>
        <v>3</v>
      </c>
      <c r="G319">
        <f>[5]装备明细!$F319</f>
        <v>1</v>
      </c>
      <c r="H319">
        <f>[5]装备明细!$G319</f>
        <v>6</v>
      </c>
      <c r="I319">
        <f>[5]装备明细!$L319</f>
        <v>2</v>
      </c>
    </row>
    <row r="320" spans="3:9" x14ac:dyDescent="0.15">
      <c r="C320" t="str">
        <f t="shared" si="4"/>
        <v>363</v>
      </c>
      <c r="D320">
        <f>[5]装备明细!$O320</f>
        <v>200318</v>
      </c>
      <c r="E320" t="str">
        <f>[5]装备明细!$C320</f>
        <v>坎珀法杖</v>
      </c>
      <c r="F320">
        <f>[5]装备明细!$E320</f>
        <v>3</v>
      </c>
      <c r="G320">
        <f>[5]装备明细!$F320</f>
        <v>1</v>
      </c>
      <c r="H320">
        <f>[5]装备明细!$G320</f>
        <v>6</v>
      </c>
      <c r="I320">
        <f>[5]装备明细!$L320</f>
        <v>3</v>
      </c>
    </row>
    <row r="321" spans="3:9" x14ac:dyDescent="0.15">
      <c r="C321" t="str">
        <f t="shared" si="4"/>
        <v>364</v>
      </c>
      <c r="D321">
        <f>[5]装备明细!$O321</f>
        <v>200319</v>
      </c>
      <c r="E321" t="str">
        <f>[5]装备明细!$C321</f>
        <v>费恩权杖</v>
      </c>
      <c r="F321">
        <f>[5]装备明细!$E321</f>
        <v>3</v>
      </c>
      <c r="G321">
        <f>[5]装备明细!$F321</f>
        <v>1</v>
      </c>
      <c r="H321">
        <f>[5]装备明细!$G321</f>
        <v>6</v>
      </c>
      <c r="I321">
        <f>[5]装备明细!$L321</f>
        <v>4</v>
      </c>
    </row>
    <row r="322" spans="3:9" x14ac:dyDescent="0.15">
      <c r="C322" t="str">
        <f t="shared" si="4"/>
        <v>365</v>
      </c>
      <c r="D322">
        <f>[5]装备明细!$O322</f>
        <v>200320</v>
      </c>
      <c r="E322" t="str">
        <f>[5]装备明细!$C322</f>
        <v>迪马斯法杖</v>
      </c>
      <c r="F322">
        <f>[5]装备明细!$E322</f>
        <v>3</v>
      </c>
      <c r="G322">
        <f>[5]装备明细!$F322</f>
        <v>1</v>
      </c>
      <c r="H322">
        <f>[5]装备明细!$G322</f>
        <v>6</v>
      </c>
      <c r="I322">
        <f>[5]装备明细!$L322</f>
        <v>5</v>
      </c>
    </row>
    <row r="323" spans="3:9" x14ac:dyDescent="0.15">
      <c r="C323" t="str">
        <f t="shared" si="4"/>
        <v>366</v>
      </c>
      <c r="D323">
        <f>[5]装备明细!$O323</f>
        <v>200321</v>
      </c>
      <c r="E323" t="str">
        <f>[5]装备明细!$C323</f>
        <v>酒神法杖</v>
      </c>
      <c r="F323">
        <f>[5]装备明细!$E323</f>
        <v>3</v>
      </c>
      <c r="G323">
        <f>[5]装备明细!$F323</f>
        <v>1</v>
      </c>
      <c r="H323">
        <f>[5]装备明细!$G323</f>
        <v>6</v>
      </c>
      <c r="I323">
        <f>[5]装备明细!$L323</f>
        <v>6</v>
      </c>
    </row>
    <row r="324" spans="3:9" x14ac:dyDescent="0.15">
      <c r="C324" t="str">
        <f t="shared" ref="C324:C387" si="5">F324&amp;H324&amp;I324</f>
        <v>367</v>
      </c>
      <c r="D324">
        <f>[5]装备明细!$O324</f>
        <v>200322</v>
      </c>
      <c r="E324" t="str">
        <f>[5]装备明细!$C324</f>
        <v>缪斯法杖</v>
      </c>
      <c r="F324">
        <f>[5]装备明细!$E324</f>
        <v>3</v>
      </c>
      <c r="G324">
        <f>[5]装备明细!$F324</f>
        <v>1</v>
      </c>
      <c r="H324">
        <f>[5]装备明细!$G324</f>
        <v>6</v>
      </c>
      <c r="I324">
        <f>[5]装备明细!$L324</f>
        <v>7</v>
      </c>
    </row>
    <row r="325" spans="3:9" x14ac:dyDescent="0.15">
      <c r="C325" t="str">
        <f t="shared" si="5"/>
        <v>368</v>
      </c>
      <c r="D325">
        <f>[5]装备明细!$O325</f>
        <v>200323</v>
      </c>
      <c r="E325" t="str">
        <f>[5]装备明细!$C325</f>
        <v>潘多拉法杖</v>
      </c>
      <c r="F325">
        <f>[5]装备明细!$E325</f>
        <v>3</v>
      </c>
      <c r="G325">
        <f>[5]装备明细!$F325</f>
        <v>1</v>
      </c>
      <c r="H325">
        <f>[5]装备明细!$G325</f>
        <v>6</v>
      </c>
      <c r="I325">
        <f>[5]装备明细!$L325</f>
        <v>8</v>
      </c>
    </row>
    <row r="326" spans="3:9" x14ac:dyDescent="0.15">
      <c r="C326" t="str">
        <f t="shared" si="5"/>
        <v>369</v>
      </c>
      <c r="D326">
        <f>[5]装备明细!$O326</f>
        <v>200324</v>
      </c>
      <c r="E326" t="str">
        <f>[5]装备明细!$C326</f>
        <v>女神法杖</v>
      </c>
      <c r="F326">
        <f>[5]装备明细!$E326</f>
        <v>3</v>
      </c>
      <c r="G326">
        <f>[5]装备明细!$F326</f>
        <v>1</v>
      </c>
      <c r="H326">
        <f>[5]装备明细!$G326</f>
        <v>6</v>
      </c>
      <c r="I326">
        <f>[5]装备明细!$L326</f>
        <v>9</v>
      </c>
    </row>
    <row r="327" spans="3:9" x14ac:dyDescent="0.15">
      <c r="C327" t="str">
        <f t="shared" si="5"/>
        <v>371</v>
      </c>
      <c r="D327">
        <f>[5]装备明细!$O327</f>
        <v>200325</v>
      </c>
      <c r="E327" t="str">
        <f>[5]装备明细!$C327</f>
        <v>奥丁之弓</v>
      </c>
      <c r="F327">
        <f>[5]装备明细!$E327</f>
        <v>3</v>
      </c>
      <c r="G327">
        <f>[5]装备明细!$F327</f>
        <v>1</v>
      </c>
      <c r="H327">
        <f>[5]装备明细!$G327</f>
        <v>7</v>
      </c>
      <c r="I327">
        <f>[5]装备明细!$L327</f>
        <v>1</v>
      </c>
    </row>
    <row r="328" spans="3:9" x14ac:dyDescent="0.15">
      <c r="C328" t="str">
        <f t="shared" si="5"/>
        <v>372</v>
      </c>
      <c r="D328">
        <f>[5]装备明细!$O328</f>
        <v>200326</v>
      </c>
      <c r="E328" t="str">
        <f>[5]装备明细!$C328</f>
        <v>卢卡之弓</v>
      </c>
      <c r="F328">
        <f>[5]装备明细!$E328</f>
        <v>3</v>
      </c>
      <c r="G328">
        <f>[5]装备明细!$F328</f>
        <v>1</v>
      </c>
      <c r="H328">
        <f>[5]装备明细!$G328</f>
        <v>7</v>
      </c>
      <c r="I328">
        <f>[5]装备明细!$L328</f>
        <v>2</v>
      </c>
    </row>
    <row r="329" spans="3:9" x14ac:dyDescent="0.15">
      <c r="C329" t="str">
        <f t="shared" si="5"/>
        <v>373</v>
      </c>
      <c r="D329">
        <f>[5]装备明细!$O329</f>
        <v>200327</v>
      </c>
      <c r="E329" t="str">
        <f>[5]装备明细!$C329</f>
        <v>坎珀骨弓</v>
      </c>
      <c r="F329">
        <f>[5]装备明细!$E329</f>
        <v>3</v>
      </c>
      <c r="G329">
        <f>[5]装备明细!$F329</f>
        <v>1</v>
      </c>
      <c r="H329">
        <f>[5]装备明细!$G329</f>
        <v>7</v>
      </c>
      <c r="I329">
        <f>[5]装备明细!$L329</f>
        <v>3</v>
      </c>
    </row>
    <row r="330" spans="3:9" x14ac:dyDescent="0.15">
      <c r="C330" t="str">
        <f t="shared" si="5"/>
        <v>374</v>
      </c>
      <c r="D330">
        <f>[5]装备明细!$O330</f>
        <v>200328</v>
      </c>
      <c r="E330" t="str">
        <f>[5]装备明细!$C330</f>
        <v>费恩骨弓</v>
      </c>
      <c r="F330">
        <f>[5]装备明细!$E330</f>
        <v>3</v>
      </c>
      <c r="G330">
        <f>[5]装备明细!$F330</f>
        <v>1</v>
      </c>
      <c r="H330">
        <f>[5]装备明细!$G330</f>
        <v>7</v>
      </c>
      <c r="I330">
        <f>[5]装备明细!$L330</f>
        <v>4</v>
      </c>
    </row>
    <row r="331" spans="3:9" x14ac:dyDescent="0.15">
      <c r="C331" t="str">
        <f t="shared" si="5"/>
        <v>375</v>
      </c>
      <c r="D331">
        <f>[5]装备明细!$O331</f>
        <v>200329</v>
      </c>
      <c r="E331" t="str">
        <f>[5]装备明细!$C331</f>
        <v>迪马斯硬弓</v>
      </c>
      <c r="F331">
        <f>[5]装备明细!$E331</f>
        <v>3</v>
      </c>
      <c r="G331">
        <f>[5]装备明细!$F331</f>
        <v>1</v>
      </c>
      <c r="H331">
        <f>[5]装备明细!$G331</f>
        <v>7</v>
      </c>
      <c r="I331">
        <f>[5]装备明细!$L331</f>
        <v>5</v>
      </c>
    </row>
    <row r="332" spans="3:9" x14ac:dyDescent="0.15">
      <c r="C332" t="str">
        <f t="shared" si="5"/>
        <v>376</v>
      </c>
      <c r="D332">
        <f>[5]装备明细!$O332</f>
        <v>200330</v>
      </c>
      <c r="E332" t="str">
        <f>[5]装备明细!$C332</f>
        <v>酒神之弓</v>
      </c>
      <c r="F332">
        <f>[5]装备明细!$E332</f>
        <v>3</v>
      </c>
      <c r="G332">
        <f>[5]装备明细!$F332</f>
        <v>1</v>
      </c>
      <c r="H332">
        <f>[5]装备明细!$G332</f>
        <v>7</v>
      </c>
      <c r="I332">
        <f>[5]装备明细!$L332</f>
        <v>6</v>
      </c>
    </row>
    <row r="333" spans="3:9" x14ac:dyDescent="0.15">
      <c r="C333" t="str">
        <f t="shared" si="5"/>
        <v>377</v>
      </c>
      <c r="D333">
        <f>[5]装备明细!$O333</f>
        <v>200331</v>
      </c>
      <c r="E333" t="str">
        <f>[5]装备明细!$C333</f>
        <v>缪斯弓</v>
      </c>
      <c r="F333">
        <f>[5]装备明细!$E333</f>
        <v>3</v>
      </c>
      <c r="G333">
        <f>[5]装备明细!$F333</f>
        <v>1</v>
      </c>
      <c r="H333">
        <f>[5]装备明细!$G333</f>
        <v>7</v>
      </c>
      <c r="I333">
        <f>[5]装备明细!$L333</f>
        <v>7</v>
      </c>
    </row>
    <row r="334" spans="3:9" x14ac:dyDescent="0.15">
      <c r="C334" t="str">
        <f t="shared" si="5"/>
        <v>378</v>
      </c>
      <c r="D334">
        <f>[5]装备明细!$O334</f>
        <v>200332</v>
      </c>
      <c r="E334" t="str">
        <f>[5]装备明细!$C334</f>
        <v>潘多拉玉弓</v>
      </c>
      <c r="F334">
        <f>[5]装备明细!$E334</f>
        <v>3</v>
      </c>
      <c r="G334">
        <f>[5]装备明细!$F334</f>
        <v>1</v>
      </c>
      <c r="H334">
        <f>[5]装备明细!$G334</f>
        <v>7</v>
      </c>
      <c r="I334">
        <f>[5]装备明细!$L334</f>
        <v>8</v>
      </c>
    </row>
    <row r="335" spans="3:9" x14ac:dyDescent="0.15">
      <c r="C335" t="str">
        <f t="shared" si="5"/>
        <v>379</v>
      </c>
      <c r="D335">
        <f>[5]装备明细!$O335</f>
        <v>200333</v>
      </c>
      <c r="E335" t="str">
        <f>[5]装备明细!$C335</f>
        <v>泰丽儿神弓</v>
      </c>
      <c r="F335">
        <f>[5]装备明细!$E335</f>
        <v>3</v>
      </c>
      <c r="G335">
        <f>[5]装备明细!$F335</f>
        <v>1</v>
      </c>
      <c r="H335">
        <f>[5]装备明细!$G335</f>
        <v>7</v>
      </c>
      <c r="I335">
        <f>[5]装备明细!$L335</f>
        <v>9</v>
      </c>
    </row>
    <row r="336" spans="3:9" x14ac:dyDescent="0.15">
      <c r="C336" t="str">
        <f t="shared" si="5"/>
        <v>381</v>
      </c>
      <c r="D336">
        <f>[5]装备明细!$O336</f>
        <v>200334</v>
      </c>
      <c r="E336" t="str">
        <f>[5]装备明细!$C336</f>
        <v>奥丁烟斗</v>
      </c>
      <c r="F336">
        <f>[5]装备明细!$E336</f>
        <v>3</v>
      </c>
      <c r="G336">
        <f>[5]装备明细!$F336</f>
        <v>1</v>
      </c>
      <c r="H336">
        <f>[5]装备明细!$G336</f>
        <v>8</v>
      </c>
      <c r="I336">
        <f>[5]装备明细!$L336</f>
        <v>1</v>
      </c>
    </row>
    <row r="337" spans="3:9" x14ac:dyDescent="0.15">
      <c r="C337" t="str">
        <f t="shared" si="5"/>
        <v>382</v>
      </c>
      <c r="D337">
        <f>[5]装备明细!$O337</f>
        <v>200335</v>
      </c>
      <c r="E337" t="str">
        <f>[5]装备明细!$C337</f>
        <v>卢卡烟斗</v>
      </c>
      <c r="F337">
        <f>[5]装备明细!$E337</f>
        <v>3</v>
      </c>
      <c r="G337">
        <f>[5]装备明细!$F337</f>
        <v>1</v>
      </c>
      <c r="H337">
        <f>[5]装备明细!$G337</f>
        <v>8</v>
      </c>
      <c r="I337">
        <f>[5]装备明细!$L337</f>
        <v>2</v>
      </c>
    </row>
    <row r="338" spans="3:9" x14ac:dyDescent="0.15">
      <c r="C338" t="str">
        <f t="shared" si="5"/>
        <v>383</v>
      </c>
      <c r="D338">
        <f>[5]装备明细!$O338</f>
        <v>200336</v>
      </c>
      <c r="E338" t="str">
        <f>[5]装备明细!$C338</f>
        <v>坎珀烟斗</v>
      </c>
      <c r="F338">
        <f>[5]装备明细!$E338</f>
        <v>3</v>
      </c>
      <c r="G338">
        <f>[5]装备明细!$F338</f>
        <v>1</v>
      </c>
      <c r="H338">
        <f>[5]装备明细!$G338</f>
        <v>8</v>
      </c>
      <c r="I338">
        <f>[5]装备明细!$L338</f>
        <v>3</v>
      </c>
    </row>
    <row r="339" spans="3:9" x14ac:dyDescent="0.15">
      <c r="C339" t="str">
        <f t="shared" si="5"/>
        <v>384</v>
      </c>
      <c r="D339">
        <f>[5]装备明细!$O339</f>
        <v>200337</v>
      </c>
      <c r="E339" t="str">
        <f>[5]装备明细!$C339</f>
        <v>费恩烟斗</v>
      </c>
      <c r="F339">
        <f>[5]装备明细!$E339</f>
        <v>3</v>
      </c>
      <c r="G339">
        <f>[5]装备明细!$F339</f>
        <v>1</v>
      </c>
      <c r="H339">
        <f>[5]装备明细!$G339</f>
        <v>8</v>
      </c>
      <c r="I339">
        <f>[5]装备明细!$L339</f>
        <v>4</v>
      </c>
    </row>
    <row r="340" spans="3:9" x14ac:dyDescent="0.15">
      <c r="C340" t="str">
        <f t="shared" si="5"/>
        <v>385</v>
      </c>
      <c r="D340">
        <f>[5]装备明细!$O340</f>
        <v>200338</v>
      </c>
      <c r="E340" t="str">
        <f>[5]装备明细!$C340</f>
        <v>迪马斯烟斗</v>
      </c>
      <c r="F340">
        <f>[5]装备明细!$E340</f>
        <v>3</v>
      </c>
      <c r="G340">
        <f>[5]装备明细!$F340</f>
        <v>1</v>
      </c>
      <c r="H340">
        <f>[5]装备明细!$G340</f>
        <v>8</v>
      </c>
      <c r="I340">
        <f>[5]装备明细!$L340</f>
        <v>5</v>
      </c>
    </row>
    <row r="341" spans="3:9" x14ac:dyDescent="0.15">
      <c r="C341" t="str">
        <f t="shared" si="5"/>
        <v>386</v>
      </c>
      <c r="D341">
        <f>[5]装备明细!$O341</f>
        <v>200339</v>
      </c>
      <c r="E341" t="str">
        <f>[5]装备明细!$C341</f>
        <v>酒神烟斗</v>
      </c>
      <c r="F341">
        <f>[5]装备明细!$E341</f>
        <v>3</v>
      </c>
      <c r="G341">
        <f>[5]装备明细!$F341</f>
        <v>1</v>
      </c>
      <c r="H341">
        <f>[5]装备明细!$G341</f>
        <v>8</v>
      </c>
      <c r="I341">
        <f>[5]装备明细!$L341</f>
        <v>6</v>
      </c>
    </row>
    <row r="342" spans="3:9" x14ac:dyDescent="0.15">
      <c r="C342" t="str">
        <f t="shared" si="5"/>
        <v>387</v>
      </c>
      <c r="D342">
        <f>[5]装备明细!$O342</f>
        <v>200340</v>
      </c>
      <c r="E342" t="str">
        <f>[5]装备明细!$C342</f>
        <v>缪斯烟斗</v>
      </c>
      <c r="F342">
        <f>[5]装备明细!$E342</f>
        <v>3</v>
      </c>
      <c r="G342">
        <f>[5]装备明细!$F342</f>
        <v>1</v>
      </c>
      <c r="H342">
        <f>[5]装备明细!$G342</f>
        <v>8</v>
      </c>
      <c r="I342">
        <f>[5]装备明细!$L342</f>
        <v>7</v>
      </c>
    </row>
    <row r="343" spans="3:9" x14ac:dyDescent="0.15">
      <c r="C343" t="str">
        <f t="shared" si="5"/>
        <v>388</v>
      </c>
      <c r="D343">
        <f>[5]装备明细!$O343</f>
        <v>200341</v>
      </c>
      <c r="E343" t="str">
        <f>[5]装备明细!$C343</f>
        <v>潘多拉烟斗</v>
      </c>
      <c r="F343">
        <f>[5]装备明细!$E343</f>
        <v>3</v>
      </c>
      <c r="G343">
        <f>[5]装备明细!$F343</f>
        <v>1</v>
      </c>
      <c r="H343">
        <f>[5]装备明细!$G343</f>
        <v>8</v>
      </c>
      <c r="I343">
        <f>[5]装备明细!$L343</f>
        <v>8</v>
      </c>
    </row>
    <row r="344" spans="3:9" x14ac:dyDescent="0.15">
      <c r="C344" t="str">
        <f t="shared" si="5"/>
        <v>389</v>
      </c>
      <c r="D344">
        <f>[5]装备明细!$O344</f>
        <v>200342</v>
      </c>
      <c r="E344" t="str">
        <f>[5]装备明细!$C344</f>
        <v>梅西烟斗</v>
      </c>
      <c r="F344">
        <f>[5]装备明细!$E344</f>
        <v>3</v>
      </c>
      <c r="G344">
        <f>[5]装备明细!$F344</f>
        <v>1</v>
      </c>
      <c r="H344">
        <f>[5]装备明细!$G344</f>
        <v>8</v>
      </c>
      <c r="I344">
        <f>[5]装备明细!$L344</f>
        <v>9</v>
      </c>
    </row>
    <row r="345" spans="3:9" x14ac:dyDescent="0.15">
      <c r="C345" t="str">
        <f t="shared" si="5"/>
        <v>391</v>
      </c>
      <c r="D345">
        <f>[5]装备明细!$O345</f>
        <v>200343</v>
      </c>
      <c r="E345" t="str">
        <f>[5]装备明细!$C345</f>
        <v>奥丁扇子</v>
      </c>
      <c r="F345">
        <f>[5]装备明细!$E345</f>
        <v>3</v>
      </c>
      <c r="G345">
        <f>[5]装备明细!$F345</f>
        <v>1</v>
      </c>
      <c r="H345">
        <f>[5]装备明细!$G345</f>
        <v>9</v>
      </c>
      <c r="I345">
        <f>[5]装备明细!$L345</f>
        <v>1</v>
      </c>
    </row>
    <row r="346" spans="3:9" x14ac:dyDescent="0.15">
      <c r="C346" t="str">
        <f t="shared" si="5"/>
        <v>392</v>
      </c>
      <c r="D346">
        <f>[5]装备明细!$O346</f>
        <v>200344</v>
      </c>
      <c r="E346" t="str">
        <f>[5]装备明细!$C346</f>
        <v>卢卡扇子</v>
      </c>
      <c r="F346">
        <f>[5]装备明细!$E346</f>
        <v>3</v>
      </c>
      <c r="G346">
        <f>[5]装备明细!$F346</f>
        <v>1</v>
      </c>
      <c r="H346">
        <f>[5]装备明细!$G346</f>
        <v>9</v>
      </c>
      <c r="I346">
        <f>[5]装备明细!$L346</f>
        <v>2</v>
      </c>
    </row>
    <row r="347" spans="3:9" x14ac:dyDescent="0.15">
      <c r="C347" t="str">
        <f t="shared" si="5"/>
        <v>393</v>
      </c>
      <c r="D347">
        <f>[5]装备明细!$O347</f>
        <v>200345</v>
      </c>
      <c r="E347" t="str">
        <f>[5]装备明细!$C347</f>
        <v>坎珀扇子</v>
      </c>
      <c r="F347">
        <f>[5]装备明细!$E347</f>
        <v>3</v>
      </c>
      <c r="G347">
        <f>[5]装备明细!$F347</f>
        <v>1</v>
      </c>
      <c r="H347">
        <f>[5]装备明细!$G347</f>
        <v>9</v>
      </c>
      <c r="I347">
        <f>[5]装备明细!$L347</f>
        <v>3</v>
      </c>
    </row>
    <row r="348" spans="3:9" x14ac:dyDescent="0.15">
      <c r="C348" t="str">
        <f t="shared" si="5"/>
        <v>394</v>
      </c>
      <c r="D348">
        <f>[5]装备明细!$O348</f>
        <v>200346</v>
      </c>
      <c r="E348" t="str">
        <f>[5]装备明细!$C348</f>
        <v>费恩扇子</v>
      </c>
      <c r="F348">
        <f>[5]装备明细!$E348</f>
        <v>3</v>
      </c>
      <c r="G348">
        <f>[5]装备明细!$F348</f>
        <v>1</v>
      </c>
      <c r="H348">
        <f>[5]装备明细!$G348</f>
        <v>9</v>
      </c>
      <c r="I348">
        <f>[5]装备明细!$L348</f>
        <v>4</v>
      </c>
    </row>
    <row r="349" spans="3:9" x14ac:dyDescent="0.15">
      <c r="C349" t="str">
        <f t="shared" si="5"/>
        <v>395</v>
      </c>
      <c r="D349">
        <f>[5]装备明细!$O349</f>
        <v>200347</v>
      </c>
      <c r="E349" t="str">
        <f>[5]装备明细!$C349</f>
        <v>迪马斯扇子</v>
      </c>
      <c r="F349">
        <f>[5]装备明细!$E349</f>
        <v>3</v>
      </c>
      <c r="G349">
        <f>[5]装备明细!$F349</f>
        <v>1</v>
      </c>
      <c r="H349">
        <f>[5]装备明细!$G349</f>
        <v>9</v>
      </c>
      <c r="I349">
        <f>[5]装备明细!$L349</f>
        <v>5</v>
      </c>
    </row>
    <row r="350" spans="3:9" x14ac:dyDescent="0.15">
      <c r="C350" t="str">
        <f t="shared" si="5"/>
        <v>396</v>
      </c>
      <c r="D350">
        <f>[5]装备明细!$O350</f>
        <v>200348</v>
      </c>
      <c r="E350" t="str">
        <f>[5]装备明细!$C350</f>
        <v>酒神扇子</v>
      </c>
      <c r="F350">
        <f>[5]装备明细!$E350</f>
        <v>3</v>
      </c>
      <c r="G350">
        <f>[5]装备明细!$F350</f>
        <v>1</v>
      </c>
      <c r="H350">
        <f>[5]装备明细!$G350</f>
        <v>9</v>
      </c>
      <c r="I350">
        <f>[5]装备明细!$L350</f>
        <v>6</v>
      </c>
    </row>
    <row r="351" spans="3:9" x14ac:dyDescent="0.15">
      <c r="C351" t="str">
        <f t="shared" si="5"/>
        <v>397</v>
      </c>
      <c r="D351">
        <f>[5]装备明细!$O351</f>
        <v>200349</v>
      </c>
      <c r="E351" t="str">
        <f>[5]装备明细!$C351</f>
        <v>缪斯扇子</v>
      </c>
      <c r="F351">
        <f>[5]装备明细!$E351</f>
        <v>3</v>
      </c>
      <c r="G351">
        <f>[5]装备明细!$F351</f>
        <v>1</v>
      </c>
      <c r="H351">
        <f>[5]装备明细!$G351</f>
        <v>9</v>
      </c>
      <c r="I351">
        <f>[5]装备明细!$L351</f>
        <v>7</v>
      </c>
    </row>
    <row r="352" spans="3:9" x14ac:dyDescent="0.15">
      <c r="C352" t="str">
        <f t="shared" si="5"/>
        <v>398</v>
      </c>
      <c r="D352">
        <f>[5]装备明细!$O352</f>
        <v>200350</v>
      </c>
      <c r="E352" t="str">
        <f>[5]装备明细!$C352</f>
        <v>潘多拉扇子</v>
      </c>
      <c r="F352">
        <f>[5]装备明细!$E352</f>
        <v>3</v>
      </c>
      <c r="G352">
        <f>[5]装备明细!$F352</f>
        <v>1</v>
      </c>
      <c r="H352">
        <f>[5]装备明细!$G352</f>
        <v>9</v>
      </c>
      <c r="I352">
        <f>[5]装备明细!$L352</f>
        <v>8</v>
      </c>
    </row>
    <row r="353" spans="3:9" x14ac:dyDescent="0.15">
      <c r="C353" t="str">
        <f t="shared" si="5"/>
        <v>399</v>
      </c>
      <c r="D353">
        <f>[5]装备明细!$O353</f>
        <v>200351</v>
      </c>
      <c r="E353" t="str">
        <f>[5]装备明细!$C353</f>
        <v>赫拉之扇</v>
      </c>
      <c r="F353">
        <f>[5]装备明细!$E353</f>
        <v>3</v>
      </c>
      <c r="G353">
        <f>[5]装备明细!$F353</f>
        <v>1</v>
      </c>
      <c r="H353">
        <f>[5]装备明细!$G353</f>
        <v>9</v>
      </c>
      <c r="I353">
        <f>[5]装备明细!$L353</f>
        <v>9</v>
      </c>
    </row>
    <row r="354" spans="3:9" x14ac:dyDescent="0.15">
      <c r="C354" t="str">
        <f t="shared" si="5"/>
        <v>3101</v>
      </c>
      <c r="D354">
        <f>[5]装备明细!$O354</f>
        <v>200352</v>
      </c>
      <c r="E354" t="str">
        <f>[5]装备明细!$C354</f>
        <v>奥丁牙齿</v>
      </c>
      <c r="F354">
        <f>[5]装备明细!$E354</f>
        <v>3</v>
      </c>
      <c r="G354">
        <f>[5]装备明细!$F354</f>
        <v>1</v>
      </c>
      <c r="H354">
        <f>[5]装备明细!$G354</f>
        <v>10</v>
      </c>
      <c r="I354">
        <f>[5]装备明细!$L354</f>
        <v>1</v>
      </c>
    </row>
    <row r="355" spans="3:9" x14ac:dyDescent="0.15">
      <c r="C355" t="str">
        <f t="shared" si="5"/>
        <v>3102</v>
      </c>
      <c r="D355">
        <f>[5]装备明细!$O355</f>
        <v>200353</v>
      </c>
      <c r="E355" t="str">
        <f>[5]装备明细!$C355</f>
        <v>卢卡牙齿</v>
      </c>
      <c r="F355">
        <f>[5]装备明细!$E355</f>
        <v>3</v>
      </c>
      <c r="G355">
        <f>[5]装备明细!$F355</f>
        <v>1</v>
      </c>
      <c r="H355">
        <f>[5]装备明细!$G355</f>
        <v>10</v>
      </c>
      <c r="I355">
        <f>[5]装备明细!$L355</f>
        <v>2</v>
      </c>
    </row>
    <row r="356" spans="3:9" x14ac:dyDescent="0.15">
      <c r="C356" t="str">
        <f t="shared" si="5"/>
        <v>3103</v>
      </c>
      <c r="D356">
        <f>[5]装备明细!$O356</f>
        <v>200354</v>
      </c>
      <c r="E356" t="str">
        <f>[5]装备明细!$C356</f>
        <v>坎珀牙齿</v>
      </c>
      <c r="F356">
        <f>[5]装备明细!$E356</f>
        <v>3</v>
      </c>
      <c r="G356">
        <f>[5]装备明细!$F356</f>
        <v>1</v>
      </c>
      <c r="H356">
        <f>[5]装备明细!$G356</f>
        <v>10</v>
      </c>
      <c r="I356">
        <f>[5]装备明细!$L356</f>
        <v>3</v>
      </c>
    </row>
    <row r="357" spans="3:9" x14ac:dyDescent="0.15">
      <c r="C357" t="str">
        <f t="shared" si="5"/>
        <v>3104</v>
      </c>
      <c r="D357">
        <f>[5]装备明细!$O357</f>
        <v>200355</v>
      </c>
      <c r="E357" t="str">
        <f>[5]装备明细!$C357</f>
        <v>费恩牙齿</v>
      </c>
      <c r="F357">
        <f>[5]装备明细!$E357</f>
        <v>3</v>
      </c>
      <c r="G357">
        <f>[5]装备明细!$F357</f>
        <v>1</v>
      </c>
      <c r="H357">
        <f>[5]装备明细!$G357</f>
        <v>10</v>
      </c>
      <c r="I357">
        <f>[5]装备明细!$L357</f>
        <v>4</v>
      </c>
    </row>
    <row r="358" spans="3:9" x14ac:dyDescent="0.15">
      <c r="C358" t="str">
        <f t="shared" si="5"/>
        <v>3105</v>
      </c>
      <c r="D358">
        <f>[5]装备明细!$O358</f>
        <v>200356</v>
      </c>
      <c r="E358" t="str">
        <f>[5]装备明细!$C358</f>
        <v>迪马斯牙齿</v>
      </c>
      <c r="F358">
        <f>[5]装备明细!$E358</f>
        <v>3</v>
      </c>
      <c r="G358">
        <f>[5]装备明细!$F358</f>
        <v>1</v>
      </c>
      <c r="H358">
        <f>[5]装备明细!$G358</f>
        <v>10</v>
      </c>
      <c r="I358">
        <f>[5]装备明细!$L358</f>
        <v>5</v>
      </c>
    </row>
    <row r="359" spans="3:9" x14ac:dyDescent="0.15">
      <c r="C359" t="str">
        <f t="shared" si="5"/>
        <v>3106</v>
      </c>
      <c r="D359">
        <f>[5]装备明细!$O359</f>
        <v>200357</v>
      </c>
      <c r="E359" t="str">
        <f>[5]装备明细!$C359</f>
        <v>酒神牙齿</v>
      </c>
      <c r="F359">
        <f>[5]装备明细!$E359</f>
        <v>3</v>
      </c>
      <c r="G359">
        <f>[5]装备明细!$F359</f>
        <v>1</v>
      </c>
      <c r="H359">
        <f>[5]装备明细!$G359</f>
        <v>10</v>
      </c>
      <c r="I359">
        <f>[5]装备明细!$L359</f>
        <v>6</v>
      </c>
    </row>
    <row r="360" spans="3:9" x14ac:dyDescent="0.15">
      <c r="C360" t="str">
        <f t="shared" si="5"/>
        <v>3107</v>
      </c>
      <c r="D360">
        <f>[5]装备明细!$O360</f>
        <v>200358</v>
      </c>
      <c r="E360" t="str">
        <f>[5]装备明细!$C360</f>
        <v>缪斯牙齿</v>
      </c>
      <c r="F360">
        <f>[5]装备明细!$E360</f>
        <v>3</v>
      </c>
      <c r="G360">
        <f>[5]装备明细!$F360</f>
        <v>1</v>
      </c>
      <c r="H360">
        <f>[5]装备明细!$G360</f>
        <v>10</v>
      </c>
      <c r="I360">
        <f>[5]装备明细!$L360</f>
        <v>7</v>
      </c>
    </row>
    <row r="361" spans="3:9" x14ac:dyDescent="0.15">
      <c r="C361" t="str">
        <f t="shared" si="5"/>
        <v>3108</v>
      </c>
      <c r="D361">
        <f>[5]装备明细!$O361</f>
        <v>200359</v>
      </c>
      <c r="E361" t="str">
        <f>[5]装备明细!$C361</f>
        <v>潘多拉牙齿</v>
      </c>
      <c r="F361">
        <f>[5]装备明细!$E361</f>
        <v>3</v>
      </c>
      <c r="G361">
        <f>[5]装备明细!$F361</f>
        <v>1</v>
      </c>
      <c r="H361">
        <f>[5]装备明细!$G361</f>
        <v>10</v>
      </c>
      <c r="I361">
        <f>[5]装备明细!$L361</f>
        <v>8</v>
      </c>
    </row>
    <row r="362" spans="3:9" x14ac:dyDescent="0.15">
      <c r="C362" t="str">
        <f t="shared" si="5"/>
        <v>3109</v>
      </c>
      <c r="D362">
        <f>[5]装备明细!$O362</f>
        <v>200360</v>
      </c>
      <c r="E362" t="str">
        <f>[5]装备明细!$C362</f>
        <v>涅琉斯牙齿</v>
      </c>
      <c r="F362">
        <f>[5]装备明细!$E362</f>
        <v>3</v>
      </c>
      <c r="G362">
        <f>[5]装备明细!$F362</f>
        <v>1</v>
      </c>
      <c r="H362">
        <f>[5]装备明细!$G362</f>
        <v>10</v>
      </c>
      <c r="I362">
        <f>[5]装备明细!$L362</f>
        <v>9</v>
      </c>
    </row>
    <row r="363" spans="3:9" x14ac:dyDescent="0.15">
      <c r="C363" t="str">
        <f t="shared" si="5"/>
        <v>3111</v>
      </c>
      <c r="D363">
        <f>[5]装备明细!$O363</f>
        <v>200361</v>
      </c>
      <c r="E363" t="str">
        <f>[5]装备明细!$C363</f>
        <v>奥丁之球</v>
      </c>
      <c r="F363">
        <f>[5]装备明细!$E363</f>
        <v>3</v>
      </c>
      <c r="G363">
        <f>[5]装备明细!$F363</f>
        <v>1</v>
      </c>
      <c r="H363">
        <f>[5]装备明细!$G363</f>
        <v>11</v>
      </c>
      <c r="I363">
        <f>[5]装备明细!$L363</f>
        <v>1</v>
      </c>
    </row>
    <row r="364" spans="3:9" x14ac:dyDescent="0.15">
      <c r="C364" t="str">
        <f t="shared" si="5"/>
        <v>3112</v>
      </c>
      <c r="D364">
        <f>[5]装备明细!$O364</f>
        <v>200362</v>
      </c>
      <c r="E364" t="str">
        <f>[5]装备明细!$C364</f>
        <v>卢卡之球</v>
      </c>
      <c r="F364">
        <f>[5]装备明细!$E364</f>
        <v>3</v>
      </c>
      <c r="G364">
        <f>[5]装备明细!$F364</f>
        <v>1</v>
      </c>
      <c r="H364">
        <f>[5]装备明细!$G364</f>
        <v>11</v>
      </c>
      <c r="I364">
        <f>[5]装备明细!$L364</f>
        <v>2</v>
      </c>
    </row>
    <row r="365" spans="3:9" x14ac:dyDescent="0.15">
      <c r="C365" t="str">
        <f t="shared" si="5"/>
        <v>3113</v>
      </c>
      <c r="D365">
        <f>[5]装备明细!$O365</f>
        <v>200363</v>
      </c>
      <c r="E365" t="str">
        <f>[5]装备明细!$C365</f>
        <v>坎珀之球</v>
      </c>
      <c r="F365">
        <f>[5]装备明细!$E365</f>
        <v>3</v>
      </c>
      <c r="G365">
        <f>[5]装备明细!$F365</f>
        <v>1</v>
      </c>
      <c r="H365">
        <f>[5]装备明细!$G365</f>
        <v>11</v>
      </c>
      <c r="I365">
        <f>[5]装备明细!$L365</f>
        <v>3</v>
      </c>
    </row>
    <row r="366" spans="3:9" x14ac:dyDescent="0.15">
      <c r="C366" t="str">
        <f t="shared" si="5"/>
        <v>3114</v>
      </c>
      <c r="D366">
        <f>[5]装备明细!$O366</f>
        <v>200364</v>
      </c>
      <c r="E366" t="str">
        <f>[5]装备明细!$C366</f>
        <v>费恩之球</v>
      </c>
      <c r="F366">
        <f>[5]装备明细!$E366</f>
        <v>3</v>
      </c>
      <c r="G366">
        <f>[5]装备明细!$F366</f>
        <v>1</v>
      </c>
      <c r="H366">
        <f>[5]装备明细!$G366</f>
        <v>11</v>
      </c>
      <c r="I366">
        <f>[5]装备明细!$L366</f>
        <v>4</v>
      </c>
    </row>
    <row r="367" spans="3:9" x14ac:dyDescent="0.15">
      <c r="C367" t="str">
        <f t="shared" si="5"/>
        <v>3115</v>
      </c>
      <c r="D367">
        <f>[5]装备明细!$O367</f>
        <v>200365</v>
      </c>
      <c r="E367" t="str">
        <f>[5]装备明细!$C367</f>
        <v>迪马斯之球</v>
      </c>
      <c r="F367">
        <f>[5]装备明细!$E367</f>
        <v>3</v>
      </c>
      <c r="G367">
        <f>[5]装备明细!$F367</f>
        <v>1</v>
      </c>
      <c r="H367">
        <f>[5]装备明细!$G367</f>
        <v>11</v>
      </c>
      <c r="I367">
        <f>[5]装备明细!$L367</f>
        <v>5</v>
      </c>
    </row>
    <row r="368" spans="3:9" x14ac:dyDescent="0.15">
      <c r="C368" t="str">
        <f t="shared" si="5"/>
        <v>3116</v>
      </c>
      <c r="D368">
        <f>[5]装备明细!$O368</f>
        <v>200366</v>
      </c>
      <c r="E368" t="str">
        <f>[5]装备明细!$C368</f>
        <v>酒神之球</v>
      </c>
      <c r="F368">
        <f>[5]装备明细!$E368</f>
        <v>3</v>
      </c>
      <c r="G368">
        <f>[5]装备明细!$F368</f>
        <v>1</v>
      </c>
      <c r="H368">
        <f>[5]装备明细!$G368</f>
        <v>11</v>
      </c>
      <c r="I368">
        <f>[5]装备明细!$L368</f>
        <v>6</v>
      </c>
    </row>
    <row r="369" spans="3:9" x14ac:dyDescent="0.15">
      <c r="C369" t="str">
        <f t="shared" si="5"/>
        <v>3117</v>
      </c>
      <c r="D369">
        <f>[5]装备明细!$O369</f>
        <v>200367</v>
      </c>
      <c r="E369" t="str">
        <f>[5]装备明细!$C369</f>
        <v>缪斯之球</v>
      </c>
      <c r="F369">
        <f>[5]装备明细!$E369</f>
        <v>3</v>
      </c>
      <c r="G369">
        <f>[5]装备明细!$F369</f>
        <v>1</v>
      </c>
      <c r="H369">
        <f>[5]装备明细!$G369</f>
        <v>11</v>
      </c>
      <c r="I369">
        <f>[5]装备明细!$L369</f>
        <v>7</v>
      </c>
    </row>
    <row r="370" spans="3:9" x14ac:dyDescent="0.15">
      <c r="C370" t="str">
        <f t="shared" si="5"/>
        <v>3118</v>
      </c>
      <c r="D370">
        <f>[5]装备明细!$O370</f>
        <v>200368</v>
      </c>
      <c r="E370" t="str">
        <f>[5]装备明细!$C370</f>
        <v>潘多拉之球</v>
      </c>
      <c r="F370">
        <f>[5]装备明细!$E370</f>
        <v>3</v>
      </c>
      <c r="G370">
        <f>[5]装备明细!$F370</f>
        <v>1</v>
      </c>
      <c r="H370">
        <f>[5]装备明细!$G370</f>
        <v>11</v>
      </c>
      <c r="I370">
        <f>[5]装备明细!$L370</f>
        <v>8</v>
      </c>
    </row>
    <row r="371" spans="3:9" x14ac:dyDescent="0.15">
      <c r="C371" t="str">
        <f t="shared" si="5"/>
        <v>3119</v>
      </c>
      <c r="D371">
        <f>[5]装备明细!$O371</f>
        <v>200369</v>
      </c>
      <c r="E371" t="str">
        <f>[5]装备明细!$C371</f>
        <v>欧罗巴之球</v>
      </c>
      <c r="F371">
        <f>[5]装备明细!$E371</f>
        <v>3</v>
      </c>
      <c r="G371">
        <f>[5]装备明细!$F371</f>
        <v>1</v>
      </c>
      <c r="H371">
        <f>[5]装备明细!$G371</f>
        <v>11</v>
      </c>
      <c r="I371">
        <f>[5]装备明细!$L371</f>
        <v>9</v>
      </c>
    </row>
    <row r="372" spans="3:9" x14ac:dyDescent="0.15">
      <c r="C372" t="str">
        <f t="shared" si="5"/>
        <v>3121</v>
      </c>
      <c r="D372">
        <f>[5]装备明细!$O372</f>
        <v>200370</v>
      </c>
      <c r="E372" t="str">
        <f>[5]装备明细!$C372</f>
        <v>奥丁之爪</v>
      </c>
      <c r="F372">
        <f>[5]装备明细!$E372</f>
        <v>3</v>
      </c>
      <c r="G372">
        <f>[5]装备明细!$F372</f>
        <v>1</v>
      </c>
      <c r="H372">
        <f>[5]装备明细!$G372</f>
        <v>12</v>
      </c>
      <c r="I372">
        <f>[5]装备明细!$L372</f>
        <v>1</v>
      </c>
    </row>
    <row r="373" spans="3:9" x14ac:dyDescent="0.15">
      <c r="C373" t="str">
        <f t="shared" si="5"/>
        <v>3122</v>
      </c>
      <c r="D373">
        <f>[5]装备明细!$O373</f>
        <v>200371</v>
      </c>
      <c r="E373" t="str">
        <f>[5]装备明细!$C373</f>
        <v>卢卡之爪</v>
      </c>
      <c r="F373">
        <f>[5]装备明细!$E373</f>
        <v>3</v>
      </c>
      <c r="G373">
        <f>[5]装备明细!$F373</f>
        <v>1</v>
      </c>
      <c r="H373">
        <f>[5]装备明细!$G373</f>
        <v>12</v>
      </c>
      <c r="I373">
        <f>[5]装备明细!$L373</f>
        <v>2</v>
      </c>
    </row>
    <row r="374" spans="3:9" x14ac:dyDescent="0.15">
      <c r="C374" t="str">
        <f t="shared" si="5"/>
        <v>3123</v>
      </c>
      <c r="D374">
        <f>[5]装备明细!$O374</f>
        <v>200372</v>
      </c>
      <c r="E374" t="str">
        <f>[5]装备明细!$C374</f>
        <v>坎珀之爪</v>
      </c>
      <c r="F374">
        <f>[5]装备明细!$E374</f>
        <v>3</v>
      </c>
      <c r="G374">
        <f>[5]装备明细!$F374</f>
        <v>1</v>
      </c>
      <c r="H374">
        <f>[5]装备明细!$G374</f>
        <v>12</v>
      </c>
      <c r="I374">
        <f>[5]装备明细!$L374</f>
        <v>3</v>
      </c>
    </row>
    <row r="375" spans="3:9" x14ac:dyDescent="0.15">
      <c r="C375" t="str">
        <f t="shared" si="5"/>
        <v>3124</v>
      </c>
      <c r="D375">
        <f>[5]装备明细!$O375</f>
        <v>200373</v>
      </c>
      <c r="E375" t="str">
        <f>[5]装备明细!$C375</f>
        <v>费恩之爪</v>
      </c>
      <c r="F375">
        <f>[5]装备明细!$E375</f>
        <v>3</v>
      </c>
      <c r="G375">
        <f>[5]装备明细!$F375</f>
        <v>1</v>
      </c>
      <c r="H375">
        <f>[5]装备明细!$G375</f>
        <v>12</v>
      </c>
      <c r="I375">
        <f>[5]装备明细!$L375</f>
        <v>4</v>
      </c>
    </row>
    <row r="376" spans="3:9" x14ac:dyDescent="0.15">
      <c r="C376" t="str">
        <f t="shared" si="5"/>
        <v>3125</v>
      </c>
      <c r="D376">
        <f>[5]装备明细!$O376</f>
        <v>200374</v>
      </c>
      <c r="E376" t="str">
        <f>[5]装备明细!$C376</f>
        <v>迪马斯之爪</v>
      </c>
      <c r="F376">
        <f>[5]装备明细!$E376</f>
        <v>3</v>
      </c>
      <c r="G376">
        <f>[5]装备明细!$F376</f>
        <v>1</v>
      </c>
      <c r="H376">
        <f>[5]装备明细!$G376</f>
        <v>12</v>
      </c>
      <c r="I376">
        <f>[5]装备明细!$L376</f>
        <v>5</v>
      </c>
    </row>
    <row r="377" spans="3:9" x14ac:dyDescent="0.15">
      <c r="C377" t="str">
        <f t="shared" si="5"/>
        <v>3126</v>
      </c>
      <c r="D377">
        <f>[5]装备明细!$O377</f>
        <v>200375</v>
      </c>
      <c r="E377" t="str">
        <f>[5]装备明细!$C377</f>
        <v>酒神之爪</v>
      </c>
      <c r="F377">
        <f>[5]装备明细!$E377</f>
        <v>3</v>
      </c>
      <c r="G377">
        <f>[5]装备明细!$F377</f>
        <v>1</v>
      </c>
      <c r="H377">
        <f>[5]装备明细!$G377</f>
        <v>12</v>
      </c>
      <c r="I377">
        <f>[5]装备明细!$L377</f>
        <v>6</v>
      </c>
    </row>
    <row r="378" spans="3:9" x14ac:dyDescent="0.15">
      <c r="C378" t="str">
        <f t="shared" si="5"/>
        <v>3127</v>
      </c>
      <c r="D378">
        <f>[5]装备明细!$O378</f>
        <v>200376</v>
      </c>
      <c r="E378" t="str">
        <f>[5]装备明细!$C378</f>
        <v>缪斯之爪</v>
      </c>
      <c r="F378">
        <f>[5]装备明细!$E378</f>
        <v>3</v>
      </c>
      <c r="G378">
        <f>[5]装备明细!$F378</f>
        <v>1</v>
      </c>
      <c r="H378">
        <f>[5]装备明细!$G378</f>
        <v>12</v>
      </c>
      <c r="I378">
        <f>[5]装备明细!$L378</f>
        <v>7</v>
      </c>
    </row>
    <row r="379" spans="3:9" x14ac:dyDescent="0.15">
      <c r="C379" t="str">
        <f t="shared" si="5"/>
        <v>3128</v>
      </c>
      <c r="D379">
        <f>[5]装备明细!$O379</f>
        <v>200377</v>
      </c>
      <c r="E379" t="str">
        <f>[5]装备明细!$C379</f>
        <v>潘多拉之爪</v>
      </c>
      <c r="F379">
        <f>[5]装备明细!$E379</f>
        <v>3</v>
      </c>
      <c r="G379">
        <f>[5]装备明细!$F379</f>
        <v>1</v>
      </c>
      <c r="H379">
        <f>[5]装备明细!$G379</f>
        <v>12</v>
      </c>
      <c r="I379">
        <f>[5]装备明细!$L379</f>
        <v>8</v>
      </c>
    </row>
    <row r="380" spans="3:9" x14ac:dyDescent="0.15">
      <c r="C380" t="str">
        <f t="shared" si="5"/>
        <v>3129</v>
      </c>
      <c r="D380">
        <f>[5]装备明细!$O380</f>
        <v>200378</v>
      </c>
      <c r="E380" t="str">
        <f>[5]装备明细!$C380</f>
        <v>卡帕纽斯之爪</v>
      </c>
      <c r="F380">
        <f>[5]装备明细!$E380</f>
        <v>3</v>
      </c>
      <c r="G380">
        <f>[5]装备明细!$F380</f>
        <v>1</v>
      </c>
      <c r="H380">
        <f>[5]装备明细!$G380</f>
        <v>12</v>
      </c>
      <c r="I380">
        <f>[5]装备明细!$L380</f>
        <v>9</v>
      </c>
    </row>
    <row r="381" spans="3:9" x14ac:dyDescent="0.15">
      <c r="C381" t="str">
        <f t="shared" si="5"/>
        <v>3131</v>
      </c>
      <c r="D381">
        <f>[5]装备明细!$O381</f>
        <v>200379</v>
      </c>
      <c r="E381" t="str">
        <f>[5]装备明细!$C381</f>
        <v>奥丁之剑</v>
      </c>
      <c r="F381">
        <f>[5]装备明细!$E381</f>
        <v>3</v>
      </c>
      <c r="G381">
        <f>[5]装备明细!$F381</f>
        <v>1</v>
      </c>
      <c r="H381">
        <f>[5]装备明细!$G381</f>
        <v>13</v>
      </c>
      <c r="I381">
        <f>[5]装备明细!$L381</f>
        <v>1</v>
      </c>
    </row>
    <row r="382" spans="3:9" x14ac:dyDescent="0.15">
      <c r="C382" t="str">
        <f t="shared" si="5"/>
        <v>3132</v>
      </c>
      <c r="D382">
        <f>[5]装备明细!$O382</f>
        <v>200380</v>
      </c>
      <c r="E382" t="str">
        <f>[5]装备明细!$C382</f>
        <v>卢卡之剑</v>
      </c>
      <c r="F382">
        <f>[5]装备明细!$E382</f>
        <v>3</v>
      </c>
      <c r="G382">
        <f>[5]装备明细!$F382</f>
        <v>1</v>
      </c>
      <c r="H382">
        <f>[5]装备明细!$G382</f>
        <v>13</v>
      </c>
      <c r="I382">
        <f>[5]装备明细!$L382</f>
        <v>2</v>
      </c>
    </row>
    <row r="383" spans="3:9" x14ac:dyDescent="0.15">
      <c r="C383" t="str">
        <f t="shared" si="5"/>
        <v>3133</v>
      </c>
      <c r="D383">
        <f>[5]装备明细!$O383</f>
        <v>200381</v>
      </c>
      <c r="E383" t="str">
        <f>[5]装备明细!$C383</f>
        <v>坎珀之剑</v>
      </c>
      <c r="F383">
        <f>[5]装备明细!$E383</f>
        <v>3</v>
      </c>
      <c r="G383">
        <f>[5]装备明细!$F383</f>
        <v>1</v>
      </c>
      <c r="H383">
        <f>[5]装备明细!$G383</f>
        <v>13</v>
      </c>
      <c r="I383">
        <f>[5]装备明细!$L383</f>
        <v>3</v>
      </c>
    </row>
    <row r="384" spans="3:9" x14ac:dyDescent="0.15">
      <c r="C384" t="str">
        <f t="shared" si="5"/>
        <v>3134</v>
      </c>
      <c r="D384">
        <f>[5]装备明细!$O384</f>
        <v>200382</v>
      </c>
      <c r="E384" t="str">
        <f>[5]装备明细!$C384</f>
        <v>费恩之剑</v>
      </c>
      <c r="F384">
        <f>[5]装备明细!$E384</f>
        <v>3</v>
      </c>
      <c r="G384">
        <f>[5]装备明细!$F384</f>
        <v>1</v>
      </c>
      <c r="H384">
        <f>[5]装备明细!$G384</f>
        <v>13</v>
      </c>
      <c r="I384">
        <f>[5]装备明细!$L384</f>
        <v>4</v>
      </c>
    </row>
    <row r="385" spans="3:9" x14ac:dyDescent="0.15">
      <c r="C385" t="str">
        <f t="shared" si="5"/>
        <v>3135</v>
      </c>
      <c r="D385">
        <f>[5]装备明细!$O385</f>
        <v>200383</v>
      </c>
      <c r="E385" t="str">
        <f>[5]装备明细!$C385</f>
        <v>迪马斯之剑</v>
      </c>
      <c r="F385">
        <f>[5]装备明细!$E385</f>
        <v>3</v>
      </c>
      <c r="G385">
        <f>[5]装备明细!$F385</f>
        <v>1</v>
      </c>
      <c r="H385">
        <f>[5]装备明细!$G385</f>
        <v>13</v>
      </c>
      <c r="I385">
        <f>[5]装备明细!$L385</f>
        <v>5</v>
      </c>
    </row>
    <row r="386" spans="3:9" x14ac:dyDescent="0.15">
      <c r="C386" t="str">
        <f t="shared" si="5"/>
        <v>3136</v>
      </c>
      <c r="D386">
        <f>[5]装备明细!$O386</f>
        <v>200384</v>
      </c>
      <c r="E386" t="str">
        <f>[5]装备明细!$C386</f>
        <v>酒神之剑</v>
      </c>
      <c r="F386">
        <f>[5]装备明细!$E386</f>
        <v>3</v>
      </c>
      <c r="G386">
        <f>[5]装备明细!$F386</f>
        <v>1</v>
      </c>
      <c r="H386">
        <f>[5]装备明细!$G386</f>
        <v>13</v>
      </c>
      <c r="I386">
        <f>[5]装备明细!$L386</f>
        <v>6</v>
      </c>
    </row>
    <row r="387" spans="3:9" x14ac:dyDescent="0.15">
      <c r="C387" t="str">
        <f t="shared" si="5"/>
        <v>3137</v>
      </c>
      <c r="D387">
        <f>[5]装备明细!$O387</f>
        <v>200385</v>
      </c>
      <c r="E387" t="str">
        <f>[5]装备明细!$C387</f>
        <v>缪斯之剑</v>
      </c>
      <c r="F387">
        <f>[5]装备明细!$E387</f>
        <v>3</v>
      </c>
      <c r="G387">
        <f>[5]装备明细!$F387</f>
        <v>1</v>
      </c>
      <c r="H387">
        <f>[5]装备明细!$G387</f>
        <v>13</v>
      </c>
      <c r="I387">
        <f>[5]装备明细!$L387</f>
        <v>7</v>
      </c>
    </row>
    <row r="388" spans="3:9" x14ac:dyDescent="0.15">
      <c r="C388" t="str">
        <f t="shared" ref="C388:C446" si="6">F388&amp;H388&amp;I388</f>
        <v>3138</v>
      </c>
      <c r="D388">
        <f>[5]装备明细!$O388</f>
        <v>200386</v>
      </c>
      <c r="E388" t="str">
        <f>[5]装备明细!$C388</f>
        <v>潘多拉之剑</v>
      </c>
      <c r="F388">
        <f>[5]装备明细!$E388</f>
        <v>3</v>
      </c>
      <c r="G388">
        <f>[5]装备明细!$F388</f>
        <v>1</v>
      </c>
      <c r="H388">
        <f>[5]装备明细!$G388</f>
        <v>13</v>
      </c>
      <c r="I388">
        <f>[5]装备明细!$L388</f>
        <v>8</v>
      </c>
    </row>
    <row r="389" spans="3:9" x14ac:dyDescent="0.15">
      <c r="C389" t="str">
        <f t="shared" si="6"/>
        <v>3139</v>
      </c>
      <c r="D389">
        <f>[5]装备明细!$O389</f>
        <v>200387</v>
      </c>
      <c r="E389" t="str">
        <f>[5]装备明细!$C389</f>
        <v>海格力斯</v>
      </c>
      <c r="F389">
        <f>[5]装备明细!$E389</f>
        <v>3</v>
      </c>
      <c r="G389">
        <f>[5]装备明细!$F389</f>
        <v>1</v>
      </c>
      <c r="H389">
        <f>[5]装备明细!$G389</f>
        <v>13</v>
      </c>
      <c r="I389">
        <f>[5]装备明细!$L389</f>
        <v>9</v>
      </c>
    </row>
    <row r="390" spans="3:9" x14ac:dyDescent="0.15">
      <c r="C390" t="str">
        <f t="shared" si="6"/>
        <v>3141</v>
      </c>
      <c r="D390">
        <f>[5]装备明细!$O390</f>
        <v>200388</v>
      </c>
      <c r="E390" t="str">
        <f>[5]装备明细!$C390</f>
        <v>希尔戒指</v>
      </c>
      <c r="F390">
        <f>[5]装备明细!$E390</f>
        <v>3</v>
      </c>
      <c r="G390">
        <f>[5]装备明细!$F390</f>
        <v>2</v>
      </c>
      <c r="H390">
        <f>[5]装备明细!$G390</f>
        <v>14</v>
      </c>
      <c r="I390">
        <f>[5]装备明细!$L390</f>
        <v>1</v>
      </c>
    </row>
    <row r="391" spans="3:9" x14ac:dyDescent="0.15">
      <c r="C391" t="str">
        <f t="shared" si="6"/>
        <v>3142</v>
      </c>
      <c r="D391">
        <f>[5]装备明细!$O391</f>
        <v>200389</v>
      </c>
      <c r="E391" t="str">
        <f>[5]装备明细!$C391</f>
        <v>阿蒙之星</v>
      </c>
      <c r="F391">
        <f>[5]装备明细!$E391</f>
        <v>3</v>
      </c>
      <c r="G391">
        <f>[5]装备明细!$F391</f>
        <v>2</v>
      </c>
      <c r="H391">
        <f>[5]装备明细!$G391</f>
        <v>14</v>
      </c>
      <c r="I391">
        <f>[5]装备明细!$L391</f>
        <v>2</v>
      </c>
    </row>
    <row r="392" spans="3:9" x14ac:dyDescent="0.15">
      <c r="C392" t="str">
        <f t="shared" si="6"/>
        <v>3143</v>
      </c>
      <c r="D392">
        <f>[5]装备明细!$O392</f>
        <v>200390</v>
      </c>
      <c r="E392" t="str">
        <f>[5]装备明细!$C392</f>
        <v>阿尔泰亚</v>
      </c>
      <c r="F392">
        <f>[5]装备明细!$E392</f>
        <v>3</v>
      </c>
      <c r="G392">
        <f>[5]装备明细!$F392</f>
        <v>2</v>
      </c>
      <c r="H392">
        <f>[5]装备明细!$G392</f>
        <v>14</v>
      </c>
      <c r="I392">
        <f>[5]装备明细!$L392</f>
        <v>3</v>
      </c>
    </row>
    <row r="393" spans="3:9" x14ac:dyDescent="0.15">
      <c r="C393" t="str">
        <f t="shared" si="6"/>
        <v>3144</v>
      </c>
      <c r="D393">
        <f>[5]装备明细!$O393</f>
        <v>200391</v>
      </c>
      <c r="E393" t="str">
        <f>[5]装备明细!$C393</f>
        <v>卡尔卡斯</v>
      </c>
      <c r="F393">
        <f>[5]装备明细!$E393</f>
        <v>3</v>
      </c>
      <c r="G393">
        <f>[5]装备明细!$F393</f>
        <v>2</v>
      </c>
      <c r="H393">
        <f>[5]装备明细!$G393</f>
        <v>14</v>
      </c>
      <c r="I393">
        <f>[5]装备明细!$L393</f>
        <v>4</v>
      </c>
    </row>
    <row r="394" spans="3:9" x14ac:dyDescent="0.15">
      <c r="C394" t="str">
        <f t="shared" si="6"/>
        <v>3145</v>
      </c>
      <c r="D394">
        <f>[5]装备明细!$O394</f>
        <v>200392</v>
      </c>
      <c r="E394" t="str">
        <f>[5]装备明细!$C394</f>
        <v>拉米亚之戒</v>
      </c>
      <c r="F394">
        <f>[5]装备明细!$E394</f>
        <v>3</v>
      </c>
      <c r="G394">
        <f>[5]装备明细!$F394</f>
        <v>2</v>
      </c>
      <c r="H394">
        <f>[5]装备明细!$G394</f>
        <v>14</v>
      </c>
      <c r="I394">
        <f>[5]装备明细!$L394</f>
        <v>5</v>
      </c>
    </row>
    <row r="395" spans="3:9" x14ac:dyDescent="0.15">
      <c r="C395" t="str">
        <f t="shared" si="6"/>
        <v>3146</v>
      </c>
      <c r="D395">
        <f>[5]装备明细!$O395</f>
        <v>200393</v>
      </c>
      <c r="E395" t="str">
        <f>[5]装备明细!$C395</f>
        <v>西农</v>
      </c>
      <c r="F395">
        <f>[5]装备明细!$E395</f>
        <v>3</v>
      </c>
      <c r="G395">
        <f>[5]装备明细!$F395</f>
        <v>2</v>
      </c>
      <c r="H395">
        <f>[5]装备明细!$G395</f>
        <v>14</v>
      </c>
      <c r="I395">
        <f>[5]装备明细!$L395</f>
        <v>6</v>
      </c>
    </row>
    <row r="396" spans="3:9" x14ac:dyDescent="0.15">
      <c r="C396" t="str">
        <f t="shared" si="6"/>
        <v>3147</v>
      </c>
      <c r="D396">
        <f>[5]装备明细!$O396</f>
        <v>200394</v>
      </c>
      <c r="E396" t="str">
        <f>[5]装备明细!$C396</f>
        <v>血魔之戒</v>
      </c>
      <c r="F396">
        <f>[5]装备明细!$E396</f>
        <v>3</v>
      </c>
      <c r="G396">
        <f>[5]装备明细!$F396</f>
        <v>2</v>
      </c>
      <c r="H396">
        <f>[5]装备明细!$G396</f>
        <v>14</v>
      </c>
      <c r="I396">
        <f>[5]装备明细!$L396</f>
        <v>7</v>
      </c>
    </row>
    <row r="397" spans="3:9" x14ac:dyDescent="0.15">
      <c r="C397" t="str">
        <f t="shared" si="6"/>
        <v>3148</v>
      </c>
      <c r="D397">
        <f>[5]装备明细!$O397</f>
        <v>200395</v>
      </c>
      <c r="E397" t="str">
        <f>[5]装备明细!$C397</f>
        <v>多隆之眼</v>
      </c>
      <c r="F397">
        <f>[5]装备明细!$E397</f>
        <v>3</v>
      </c>
      <c r="G397">
        <f>[5]装备明细!$F397</f>
        <v>2</v>
      </c>
      <c r="H397">
        <f>[5]装备明细!$G397</f>
        <v>14</v>
      </c>
      <c r="I397">
        <f>[5]装备明细!$L397</f>
        <v>8</v>
      </c>
    </row>
    <row r="398" spans="3:9" x14ac:dyDescent="0.15">
      <c r="C398" t="str">
        <f t="shared" si="6"/>
        <v>3149</v>
      </c>
      <c r="D398">
        <f>[5]装备明细!$O398</f>
        <v>200396</v>
      </c>
      <c r="E398" t="str">
        <f>[5]装备明细!$C398</f>
        <v>迅战戒指</v>
      </c>
      <c r="F398">
        <f>[5]装备明细!$E398</f>
        <v>3</v>
      </c>
      <c r="G398">
        <f>[5]装备明细!$F398</f>
        <v>2</v>
      </c>
      <c r="H398">
        <f>[5]装备明细!$G398</f>
        <v>14</v>
      </c>
      <c r="I398">
        <f>[5]装备明细!$L398</f>
        <v>9</v>
      </c>
    </row>
    <row r="399" spans="3:9" x14ac:dyDescent="0.15">
      <c r="C399" t="str">
        <f t="shared" si="6"/>
        <v>3151</v>
      </c>
      <c r="D399">
        <f>[5]装备明细!$O399</f>
        <v>200397</v>
      </c>
      <c r="E399" t="str">
        <f>[5]装备明细!$C399</f>
        <v>卡尔斯项链</v>
      </c>
      <c r="F399">
        <f>[5]装备明细!$E399</f>
        <v>3</v>
      </c>
      <c r="G399">
        <f>[5]装备明细!$F399</f>
        <v>3</v>
      </c>
      <c r="H399">
        <f>[5]装备明细!$G399</f>
        <v>15</v>
      </c>
      <c r="I399">
        <f>[5]装备明细!$L399</f>
        <v>1</v>
      </c>
    </row>
    <row r="400" spans="3:9" x14ac:dyDescent="0.15">
      <c r="C400" t="str">
        <f t="shared" si="6"/>
        <v>3152</v>
      </c>
      <c r="D400">
        <f>[5]装备明细!$O400</f>
        <v>200398</v>
      </c>
      <c r="E400" t="str">
        <f>[5]装备明细!$C400</f>
        <v>亚马逊人</v>
      </c>
      <c r="F400">
        <f>[5]装备明细!$E400</f>
        <v>3</v>
      </c>
      <c r="G400">
        <f>[5]装备明细!$F400</f>
        <v>3</v>
      </c>
      <c r="H400">
        <f>[5]装备明细!$G400</f>
        <v>15</v>
      </c>
      <c r="I400">
        <f>[5]装备明细!$L400</f>
        <v>2</v>
      </c>
    </row>
    <row r="401" spans="3:9" x14ac:dyDescent="0.15">
      <c r="C401" t="str">
        <f t="shared" si="6"/>
        <v>3153</v>
      </c>
      <c r="D401">
        <f>[5]装备明细!$O401</f>
        <v>200399</v>
      </c>
      <c r="E401" t="str">
        <f>[5]装备明细!$C401</f>
        <v>比奥斯</v>
      </c>
      <c r="F401">
        <f>[5]装备明细!$E401</f>
        <v>3</v>
      </c>
      <c r="G401">
        <f>[5]装备明细!$F401</f>
        <v>3</v>
      </c>
      <c r="H401">
        <f>[5]装备明细!$G401</f>
        <v>15</v>
      </c>
      <c r="I401">
        <f>[5]装备明细!$L401</f>
        <v>3</v>
      </c>
    </row>
    <row r="402" spans="3:9" x14ac:dyDescent="0.15">
      <c r="C402" t="str">
        <f t="shared" si="6"/>
        <v>3154</v>
      </c>
      <c r="D402">
        <f>[5]装备明细!$O402</f>
        <v>200400</v>
      </c>
      <c r="E402" t="str">
        <f>[5]装备明细!$C402</f>
        <v>卢比项链</v>
      </c>
      <c r="F402">
        <f>[5]装备明细!$E402</f>
        <v>3</v>
      </c>
      <c r="G402">
        <f>[5]装备明细!$F402</f>
        <v>3</v>
      </c>
      <c r="H402">
        <f>[5]装备明细!$G402</f>
        <v>15</v>
      </c>
      <c r="I402">
        <f>[5]装备明细!$L402</f>
        <v>4</v>
      </c>
    </row>
    <row r="403" spans="3:9" x14ac:dyDescent="0.15">
      <c r="C403" t="str">
        <f t="shared" si="6"/>
        <v>3155</v>
      </c>
      <c r="D403">
        <f>[5]装备明细!$O403</f>
        <v>200401</v>
      </c>
      <c r="E403" t="str">
        <f>[5]装备明细!$C403</f>
        <v>萨耳珀冬</v>
      </c>
      <c r="F403">
        <f>[5]装备明细!$E403</f>
        <v>3</v>
      </c>
      <c r="G403">
        <f>[5]装备明细!$F403</f>
        <v>3</v>
      </c>
      <c r="H403">
        <f>[5]装备明细!$G403</f>
        <v>15</v>
      </c>
      <c r="I403">
        <f>[5]装备明细!$L403</f>
        <v>5</v>
      </c>
    </row>
    <row r="404" spans="3:9" x14ac:dyDescent="0.15">
      <c r="C404" t="str">
        <f t="shared" si="6"/>
        <v>3156</v>
      </c>
      <c r="D404">
        <f>[5]装备明细!$O404</f>
        <v>200402</v>
      </c>
      <c r="E404" t="str">
        <f>[5]装备明细!$C404</f>
        <v>乌拉尼亚</v>
      </c>
      <c r="F404">
        <f>[5]装备明细!$E404</f>
        <v>3</v>
      </c>
      <c r="G404">
        <f>[5]装备明细!$F404</f>
        <v>3</v>
      </c>
      <c r="H404">
        <f>[5]装备明细!$G404</f>
        <v>15</v>
      </c>
      <c r="I404">
        <f>[5]装备明细!$L404</f>
        <v>6</v>
      </c>
    </row>
    <row r="405" spans="3:9" x14ac:dyDescent="0.15">
      <c r="C405" t="str">
        <f t="shared" si="6"/>
        <v>3157</v>
      </c>
      <c r="D405">
        <f>[5]装备明细!$O405</f>
        <v>200403</v>
      </c>
      <c r="E405" t="str">
        <f>[5]装备明细!$C405</f>
        <v>斯库卡吊坠</v>
      </c>
      <c r="F405">
        <f>[5]装备明细!$E405</f>
        <v>3</v>
      </c>
      <c r="G405">
        <f>[5]装备明细!$F405</f>
        <v>3</v>
      </c>
      <c r="H405">
        <f>[5]装备明细!$G405</f>
        <v>15</v>
      </c>
      <c r="I405">
        <f>[5]装备明细!$L405</f>
        <v>7</v>
      </c>
    </row>
    <row r="406" spans="3:9" x14ac:dyDescent="0.15">
      <c r="C406" t="str">
        <f t="shared" si="6"/>
        <v>3158</v>
      </c>
      <c r="D406">
        <f>[5]装备明细!$O406</f>
        <v>200404</v>
      </c>
      <c r="E406" t="str">
        <f>[5]装备明细!$C406</f>
        <v>欧罗巴项链</v>
      </c>
      <c r="F406">
        <f>[5]装备明细!$E406</f>
        <v>3</v>
      </c>
      <c r="G406">
        <f>[5]装备明细!$F406</f>
        <v>3</v>
      </c>
      <c r="H406">
        <f>[5]装备明细!$G406</f>
        <v>15</v>
      </c>
      <c r="I406">
        <f>[5]装备明细!$L406</f>
        <v>8</v>
      </c>
    </row>
    <row r="407" spans="3:9" x14ac:dyDescent="0.15">
      <c r="C407" t="str">
        <f t="shared" si="6"/>
        <v>3159</v>
      </c>
      <c r="D407">
        <f>[5]装备明细!$O407</f>
        <v>200405</v>
      </c>
      <c r="E407" t="str">
        <f>[5]装备明细!$C407</f>
        <v>海伦之心</v>
      </c>
      <c r="F407">
        <f>[5]装备明细!$E407</f>
        <v>3</v>
      </c>
      <c r="G407">
        <f>[5]装备明细!$F407</f>
        <v>3</v>
      </c>
      <c r="H407">
        <f>[5]装备明细!$G407</f>
        <v>15</v>
      </c>
      <c r="I407">
        <f>[5]装备明细!$L407</f>
        <v>9</v>
      </c>
    </row>
    <row r="408" spans="3:9" x14ac:dyDescent="0.15">
      <c r="C408" t="str">
        <f t="shared" si="6"/>
        <v>419</v>
      </c>
      <c r="D408">
        <f>[5]装备明细!$O408</f>
        <v>200406</v>
      </c>
      <c r="E408" t="str">
        <f>[5]装备明细!$C408</f>
        <v>泰坦的力量</v>
      </c>
      <c r="F408">
        <f>[5]装备明细!$E408</f>
        <v>4</v>
      </c>
      <c r="G408">
        <f>[5]装备明细!$F408</f>
        <v>1</v>
      </c>
      <c r="H408">
        <f>[5]装备明细!$G408</f>
        <v>1</v>
      </c>
      <c r="I408">
        <f>[5]装备明细!$L408</f>
        <v>9</v>
      </c>
    </row>
    <row r="409" spans="3:9" x14ac:dyDescent="0.15">
      <c r="C409" t="str">
        <f t="shared" si="6"/>
        <v>4149</v>
      </c>
      <c r="D409">
        <f>[5]装备明细!$O409</f>
        <v>200407</v>
      </c>
      <c r="E409" t="str">
        <f>[5]装备明细!$C409</f>
        <v>泰坦的荣耀</v>
      </c>
      <c r="F409">
        <f>[5]装备明细!$E409</f>
        <v>4</v>
      </c>
      <c r="G409">
        <f>[5]装备明细!$F409</f>
        <v>2</v>
      </c>
      <c r="H409">
        <f>[5]装备明细!$G409</f>
        <v>14</v>
      </c>
      <c r="I409">
        <f>[5]装备明细!$L409</f>
        <v>9</v>
      </c>
    </row>
    <row r="410" spans="3:9" x14ac:dyDescent="0.15">
      <c r="C410" t="str">
        <f t="shared" si="6"/>
        <v>4159</v>
      </c>
      <c r="D410">
        <f>[5]装备明细!$O410</f>
        <v>200408</v>
      </c>
      <c r="E410" t="str">
        <f>[5]装备明细!$C410</f>
        <v>泰坦的光辉</v>
      </c>
      <c r="F410">
        <f>[5]装备明细!$E410</f>
        <v>4</v>
      </c>
      <c r="G410">
        <f>[5]装备明细!$F410</f>
        <v>3</v>
      </c>
      <c r="H410">
        <f>[5]装备明细!$G410</f>
        <v>15</v>
      </c>
      <c r="I410">
        <f>[5]装备明细!$L410</f>
        <v>9</v>
      </c>
    </row>
    <row r="411" spans="3:9" x14ac:dyDescent="0.15">
      <c r="C411" t="str">
        <f t="shared" si="6"/>
        <v>429</v>
      </c>
      <c r="D411">
        <f>[5]装备明细!$O411</f>
        <v>200409</v>
      </c>
      <c r="E411" t="str">
        <f>[5]装备明细!$C411</f>
        <v>阿波罗的利刃</v>
      </c>
      <c r="F411">
        <f>[5]装备明细!$E411</f>
        <v>4</v>
      </c>
      <c r="G411">
        <f>[5]装备明细!$F411</f>
        <v>1</v>
      </c>
      <c r="H411">
        <f>[5]装备明细!$G411</f>
        <v>2</v>
      </c>
      <c r="I411">
        <f>[5]装备明细!$L411</f>
        <v>9</v>
      </c>
    </row>
    <row r="412" spans="3:9" x14ac:dyDescent="0.15">
      <c r="C412" t="str">
        <f t="shared" si="6"/>
        <v>4149</v>
      </c>
      <c r="D412">
        <f>[5]装备明细!$O412</f>
        <v>200410</v>
      </c>
      <c r="E412" t="str">
        <f>[5]装备明细!$C412</f>
        <v>阿波罗的眼眸</v>
      </c>
      <c r="F412">
        <f>[5]装备明细!$E412</f>
        <v>4</v>
      </c>
      <c r="G412">
        <f>[5]装备明细!$F412</f>
        <v>2</v>
      </c>
      <c r="H412">
        <f>[5]装备明细!$G412</f>
        <v>14</v>
      </c>
      <c r="I412">
        <f>[5]装备明细!$L412</f>
        <v>9</v>
      </c>
    </row>
    <row r="413" spans="3:9" x14ac:dyDescent="0.15">
      <c r="C413" t="str">
        <f t="shared" si="6"/>
        <v>4159</v>
      </c>
      <c r="D413">
        <f>[5]装备明细!$O413</f>
        <v>200411</v>
      </c>
      <c r="E413" t="str">
        <f>[5]装备明细!$C413</f>
        <v>阿波罗的惩戒</v>
      </c>
      <c r="F413">
        <f>[5]装备明细!$E413</f>
        <v>4</v>
      </c>
      <c r="G413">
        <f>[5]装备明细!$F413</f>
        <v>3</v>
      </c>
      <c r="H413">
        <f>[5]装备明细!$G413</f>
        <v>15</v>
      </c>
      <c r="I413">
        <f>[5]装备明细!$L413</f>
        <v>9</v>
      </c>
    </row>
    <row r="414" spans="3:9" x14ac:dyDescent="0.15">
      <c r="C414" t="str">
        <f t="shared" si="6"/>
        <v>439</v>
      </c>
      <c r="D414">
        <f>[5]装备明细!$O414</f>
        <v>200412</v>
      </c>
      <c r="E414" t="str">
        <f>[5]装备明细!$C414</f>
        <v>阿瑞斯之拳</v>
      </c>
      <c r="F414">
        <f>[5]装备明细!$E414</f>
        <v>4</v>
      </c>
      <c r="G414">
        <f>[5]装备明细!$F414</f>
        <v>1</v>
      </c>
      <c r="H414">
        <f>[5]装备明细!$G414</f>
        <v>3</v>
      </c>
      <c r="I414">
        <f>[5]装备明细!$L414</f>
        <v>9</v>
      </c>
    </row>
    <row r="415" spans="3:9" x14ac:dyDescent="0.15">
      <c r="C415" t="str">
        <f t="shared" si="6"/>
        <v>4149</v>
      </c>
      <c r="D415">
        <f>[5]装备明细!$O415</f>
        <v>200413</v>
      </c>
      <c r="E415" t="str">
        <f>[5]装备明细!$C415</f>
        <v>阿瑞斯之戒</v>
      </c>
      <c r="F415">
        <f>[5]装备明细!$E415</f>
        <v>4</v>
      </c>
      <c r="G415">
        <f>[5]装备明细!$F415</f>
        <v>2</v>
      </c>
      <c r="H415">
        <f>[5]装备明细!$G415</f>
        <v>14</v>
      </c>
      <c r="I415">
        <f>[5]装备明细!$L415</f>
        <v>9</v>
      </c>
    </row>
    <row r="416" spans="3:9" x14ac:dyDescent="0.15">
      <c r="C416" t="str">
        <f t="shared" si="6"/>
        <v>4159</v>
      </c>
      <c r="D416">
        <f>[5]装备明细!$O416</f>
        <v>200414</v>
      </c>
      <c r="E416" t="str">
        <f>[5]装备明细!$C416</f>
        <v>阿瑞斯之魂</v>
      </c>
      <c r="F416">
        <f>[5]装备明细!$E416</f>
        <v>4</v>
      </c>
      <c r="G416">
        <f>[5]装备明细!$F416</f>
        <v>3</v>
      </c>
      <c r="H416">
        <f>[5]装备明细!$G416</f>
        <v>15</v>
      </c>
      <c r="I416">
        <f>[5]装备明细!$L416</f>
        <v>9</v>
      </c>
    </row>
    <row r="417" spans="3:9" x14ac:dyDescent="0.15">
      <c r="C417" t="str">
        <f t="shared" si="6"/>
        <v>449</v>
      </c>
      <c r="D417">
        <f>[5]装备明细!$O417</f>
        <v>200415</v>
      </c>
      <c r="E417" t="str">
        <f>[5]装备明细!$C417</f>
        <v>阿努比斯的矛</v>
      </c>
      <c r="F417">
        <f>[5]装备明细!$E417</f>
        <v>4</v>
      </c>
      <c r="G417">
        <f>[5]装备明细!$F417</f>
        <v>1</v>
      </c>
      <c r="H417">
        <f>[5]装备明细!$G417</f>
        <v>4</v>
      </c>
      <c r="I417">
        <f>[5]装备明细!$L417</f>
        <v>9</v>
      </c>
    </row>
    <row r="418" spans="3:9" x14ac:dyDescent="0.15">
      <c r="C418" t="str">
        <f t="shared" si="6"/>
        <v>4149</v>
      </c>
      <c r="D418">
        <f>[5]装备明细!$O418</f>
        <v>200416</v>
      </c>
      <c r="E418" t="str">
        <f>[5]装备明细!$C418</f>
        <v>阿努比斯的灵魂</v>
      </c>
      <c r="F418">
        <f>[5]装备明细!$E418</f>
        <v>4</v>
      </c>
      <c r="G418">
        <f>[5]装备明细!$F418</f>
        <v>2</v>
      </c>
      <c r="H418">
        <f>[5]装备明细!$G418</f>
        <v>14</v>
      </c>
      <c r="I418">
        <f>[5]装备明细!$L418</f>
        <v>9</v>
      </c>
    </row>
    <row r="419" spans="3:9" x14ac:dyDescent="0.15">
      <c r="C419" t="str">
        <f t="shared" si="6"/>
        <v>4159</v>
      </c>
      <c r="D419">
        <f>[5]装备明细!$O419</f>
        <v>200417</v>
      </c>
      <c r="E419" t="str">
        <f>[5]装备明细!$C419</f>
        <v>阿努比斯的守护</v>
      </c>
      <c r="F419">
        <f>[5]装备明细!$E419</f>
        <v>4</v>
      </c>
      <c r="G419">
        <f>[5]装备明细!$F419</f>
        <v>3</v>
      </c>
      <c r="H419">
        <f>[5]装备明细!$G419</f>
        <v>15</v>
      </c>
      <c r="I419">
        <f>[5]装备明细!$L419</f>
        <v>9</v>
      </c>
    </row>
    <row r="420" spans="3:9" x14ac:dyDescent="0.15">
      <c r="C420" t="str">
        <f t="shared" si="6"/>
        <v>459</v>
      </c>
      <c r="D420">
        <f>[5]装备明细!$O420</f>
        <v>200418</v>
      </c>
      <c r="E420" t="str">
        <f>[5]装备明细!$C420</f>
        <v>赫卡忒的黑暗</v>
      </c>
      <c r="F420">
        <f>[5]装备明细!$E420</f>
        <v>4</v>
      </c>
      <c r="G420">
        <f>[5]装备明细!$F420</f>
        <v>1</v>
      </c>
      <c r="H420">
        <f>[5]装备明细!$G420</f>
        <v>5</v>
      </c>
      <c r="I420">
        <f>[5]装备明细!$L420</f>
        <v>9</v>
      </c>
    </row>
    <row r="421" spans="3:9" x14ac:dyDescent="0.15">
      <c r="C421" t="str">
        <f t="shared" si="6"/>
        <v>4149</v>
      </c>
      <c r="D421">
        <f>[5]装备明细!$O421</f>
        <v>200419</v>
      </c>
      <c r="E421" t="str">
        <f>[5]装备明细!$C421</f>
        <v>赫卡忒的魔能</v>
      </c>
      <c r="F421">
        <f>[5]装备明细!$E421</f>
        <v>4</v>
      </c>
      <c r="G421">
        <f>[5]装备明细!$F421</f>
        <v>2</v>
      </c>
      <c r="H421">
        <f>[5]装备明细!$G421</f>
        <v>14</v>
      </c>
      <c r="I421">
        <f>[5]装备明细!$L421</f>
        <v>9</v>
      </c>
    </row>
    <row r="422" spans="3:9" x14ac:dyDescent="0.15">
      <c r="C422" t="str">
        <f t="shared" si="6"/>
        <v>4159</v>
      </c>
      <c r="D422">
        <f>[5]装备明细!$O422</f>
        <v>200420</v>
      </c>
      <c r="E422" t="str">
        <f>[5]装备明细!$C422</f>
        <v>赫卡忒的项链</v>
      </c>
      <c r="F422">
        <f>[5]装备明细!$E422</f>
        <v>4</v>
      </c>
      <c r="G422">
        <f>[5]装备明细!$F422</f>
        <v>3</v>
      </c>
      <c r="H422">
        <f>[5]装备明细!$G422</f>
        <v>15</v>
      </c>
      <c r="I422">
        <f>[5]装备明细!$L422</f>
        <v>9</v>
      </c>
    </row>
    <row r="423" spans="3:9" x14ac:dyDescent="0.15">
      <c r="C423" t="str">
        <f t="shared" si="6"/>
        <v>469</v>
      </c>
      <c r="D423">
        <f>[5]装备明细!$O423</f>
        <v>200421</v>
      </c>
      <c r="E423" t="str">
        <f>[5]装备明细!$C423</f>
        <v>雅典娜的惊叹</v>
      </c>
      <c r="F423">
        <f>[5]装备明细!$E423</f>
        <v>4</v>
      </c>
      <c r="G423">
        <f>[5]装备明细!$F423</f>
        <v>1</v>
      </c>
      <c r="H423">
        <f>[5]装备明细!$G423</f>
        <v>6</v>
      </c>
      <c r="I423">
        <f>[5]装备明细!$L423</f>
        <v>9</v>
      </c>
    </row>
    <row r="424" spans="3:9" x14ac:dyDescent="0.15">
      <c r="C424" t="str">
        <f t="shared" si="6"/>
        <v>4149</v>
      </c>
      <c r="D424">
        <f>[5]装备明细!$O424</f>
        <v>200422</v>
      </c>
      <c r="E424" t="str">
        <f>[5]装备明细!$C424</f>
        <v>雅典娜的智慧</v>
      </c>
      <c r="F424">
        <f>[5]装备明细!$E424</f>
        <v>4</v>
      </c>
      <c r="G424">
        <f>[5]装备明细!$F424</f>
        <v>2</v>
      </c>
      <c r="H424">
        <f>[5]装备明细!$G424</f>
        <v>14</v>
      </c>
      <c r="I424">
        <f>[5]装备明细!$L424</f>
        <v>9</v>
      </c>
    </row>
    <row r="425" spans="3:9" x14ac:dyDescent="0.15">
      <c r="C425" t="str">
        <f t="shared" si="6"/>
        <v>4159</v>
      </c>
      <c r="D425">
        <f>[5]装备明细!$O425</f>
        <v>200423</v>
      </c>
      <c r="E425" t="str">
        <f>[5]装备明细!$C425</f>
        <v>雅典娜的项链</v>
      </c>
      <c r="F425">
        <f>[5]装备明细!$E425</f>
        <v>4</v>
      </c>
      <c r="G425">
        <f>[5]装备明细!$F425</f>
        <v>3</v>
      </c>
      <c r="H425">
        <f>[5]装备明细!$G425</f>
        <v>15</v>
      </c>
      <c r="I425">
        <f>[5]装备明细!$L425</f>
        <v>9</v>
      </c>
    </row>
    <row r="426" spans="3:9" x14ac:dyDescent="0.15">
      <c r="C426" t="str">
        <f t="shared" si="6"/>
        <v>479</v>
      </c>
      <c r="D426">
        <f>[5]装备明细!$O426</f>
        <v>200424</v>
      </c>
      <c r="E426" t="str">
        <f>[5]装备明细!$C426</f>
        <v>丘比特之弓</v>
      </c>
      <c r="F426">
        <f>[5]装备明细!$E426</f>
        <v>4</v>
      </c>
      <c r="G426">
        <f>[5]装备明细!$F426</f>
        <v>1</v>
      </c>
      <c r="H426">
        <f>[5]装备明细!$G426</f>
        <v>7</v>
      </c>
      <c r="I426">
        <f>[5]装备明细!$L426</f>
        <v>9</v>
      </c>
    </row>
    <row r="427" spans="3:9" x14ac:dyDescent="0.15">
      <c r="C427" t="str">
        <f t="shared" si="6"/>
        <v>4149</v>
      </c>
      <c r="D427">
        <f>[5]装备明细!$O427</f>
        <v>200425</v>
      </c>
      <c r="E427" t="str">
        <f>[5]装备明细!$C427</f>
        <v>丘比特的爱</v>
      </c>
      <c r="F427">
        <f>[5]装备明细!$E427</f>
        <v>4</v>
      </c>
      <c r="G427">
        <f>[5]装备明细!$F427</f>
        <v>2</v>
      </c>
      <c r="H427">
        <f>[5]装备明细!$G427</f>
        <v>14</v>
      </c>
      <c r="I427">
        <f>[5]装备明细!$L427</f>
        <v>9</v>
      </c>
    </row>
    <row r="428" spans="3:9" x14ac:dyDescent="0.15">
      <c r="C428" t="str">
        <f t="shared" si="6"/>
        <v>4159</v>
      </c>
      <c r="D428">
        <f>[5]装备明细!$O428</f>
        <v>200426</v>
      </c>
      <c r="E428" t="str">
        <f>[5]装备明细!$C428</f>
        <v>丘比特的永恒</v>
      </c>
      <c r="F428">
        <f>[5]装备明细!$E428</f>
        <v>4</v>
      </c>
      <c r="G428">
        <f>[5]装备明细!$F428</f>
        <v>3</v>
      </c>
      <c r="H428">
        <f>[5]装备明细!$G428</f>
        <v>15</v>
      </c>
      <c r="I428">
        <f>[5]装备明细!$L428</f>
        <v>9</v>
      </c>
    </row>
    <row r="429" spans="3:9" x14ac:dyDescent="0.15">
      <c r="C429" t="str">
        <f t="shared" si="6"/>
        <v>489</v>
      </c>
      <c r="D429">
        <f>[5]装备明细!$O429</f>
        <v>200427</v>
      </c>
      <c r="E429" t="str">
        <f>[5]装备明细!$C429</f>
        <v>波塞冬的烟斗</v>
      </c>
      <c r="F429">
        <f>[5]装备明细!$E429</f>
        <v>4</v>
      </c>
      <c r="G429">
        <f>[5]装备明细!$F429</f>
        <v>1</v>
      </c>
      <c r="H429">
        <f>[5]装备明细!$G429</f>
        <v>8</v>
      </c>
      <c r="I429">
        <f>[5]装备明细!$L429</f>
        <v>9</v>
      </c>
    </row>
    <row r="430" spans="3:9" x14ac:dyDescent="0.15">
      <c r="C430" t="str">
        <f t="shared" si="6"/>
        <v>4149</v>
      </c>
      <c r="D430">
        <f>[5]装备明细!$O430</f>
        <v>200428</v>
      </c>
      <c r="E430" t="str">
        <f>[5]装备明细!$C430</f>
        <v>波塞冬的风暴</v>
      </c>
      <c r="F430">
        <f>[5]装备明细!$E430</f>
        <v>4</v>
      </c>
      <c r="G430">
        <f>[5]装备明细!$F430</f>
        <v>2</v>
      </c>
      <c r="H430">
        <f>[5]装备明细!$G430</f>
        <v>14</v>
      </c>
      <c r="I430">
        <f>[5]装备明细!$L430</f>
        <v>9</v>
      </c>
    </row>
    <row r="431" spans="3:9" x14ac:dyDescent="0.15">
      <c r="C431" t="str">
        <f t="shared" si="6"/>
        <v>4159</v>
      </c>
      <c r="D431">
        <f>[5]装备明细!$O431</f>
        <v>200429</v>
      </c>
      <c r="E431" t="str">
        <f>[5]装备明细!$C431</f>
        <v>波塞冬的洪荒</v>
      </c>
      <c r="F431">
        <f>[5]装备明细!$E431</f>
        <v>4</v>
      </c>
      <c r="G431">
        <f>[5]装备明细!$F431</f>
        <v>3</v>
      </c>
      <c r="H431">
        <f>[5]装备明细!$G431</f>
        <v>15</v>
      </c>
      <c r="I431">
        <f>[5]装备明细!$L431</f>
        <v>9</v>
      </c>
    </row>
    <row r="432" spans="3:9" x14ac:dyDescent="0.15">
      <c r="C432" t="str">
        <f t="shared" si="6"/>
        <v>499</v>
      </c>
      <c r="D432">
        <f>[5]装备明细!$O432</f>
        <v>200430</v>
      </c>
      <c r="E432" t="str">
        <f>[5]装备明细!$C432</f>
        <v>赫柏的扇子</v>
      </c>
      <c r="F432">
        <f>[5]装备明细!$E432</f>
        <v>4</v>
      </c>
      <c r="G432">
        <f>[5]装备明细!$F432</f>
        <v>1</v>
      </c>
      <c r="H432">
        <f>[5]装备明细!$G432</f>
        <v>9</v>
      </c>
      <c r="I432">
        <f>[5]装备明细!$L432</f>
        <v>9</v>
      </c>
    </row>
    <row r="433" spans="3:9" x14ac:dyDescent="0.15">
      <c r="C433" t="str">
        <f t="shared" si="6"/>
        <v>4149</v>
      </c>
      <c r="D433">
        <f>[5]装备明细!$O433</f>
        <v>200431</v>
      </c>
      <c r="E433" t="str">
        <f>[5]装备明细!$C433</f>
        <v>赫柏的青春</v>
      </c>
      <c r="F433">
        <f>[5]装备明细!$E433</f>
        <v>4</v>
      </c>
      <c r="G433">
        <f>[5]装备明细!$F433</f>
        <v>2</v>
      </c>
      <c r="H433">
        <f>[5]装备明细!$G433</f>
        <v>14</v>
      </c>
      <c r="I433">
        <f>[5]装备明细!$L433</f>
        <v>9</v>
      </c>
    </row>
    <row r="434" spans="3:9" x14ac:dyDescent="0.15">
      <c r="C434" t="str">
        <f t="shared" si="6"/>
        <v>4159</v>
      </c>
      <c r="D434">
        <f>[5]装备明细!$O434</f>
        <v>200432</v>
      </c>
      <c r="E434" t="str">
        <f>[5]装备明细!$C434</f>
        <v>赫柏的吊坠</v>
      </c>
      <c r="F434">
        <f>[5]装备明细!$E434</f>
        <v>4</v>
      </c>
      <c r="G434">
        <f>[5]装备明细!$F434</f>
        <v>3</v>
      </c>
      <c r="H434">
        <f>[5]装备明细!$G434</f>
        <v>15</v>
      </c>
      <c r="I434">
        <f>[5]装备明细!$L434</f>
        <v>9</v>
      </c>
    </row>
    <row r="435" spans="3:9" x14ac:dyDescent="0.15">
      <c r="C435" t="str">
        <f t="shared" si="6"/>
        <v>4109</v>
      </c>
      <c r="D435">
        <f>[5]装备明细!$O435</f>
        <v>200433</v>
      </c>
      <c r="E435" t="str">
        <f>[5]装备明细!$C435</f>
        <v>彼列的谎言</v>
      </c>
      <c r="F435">
        <f>[5]装备明细!$E435</f>
        <v>4</v>
      </c>
      <c r="G435">
        <f>[5]装备明细!$F435</f>
        <v>1</v>
      </c>
      <c r="H435">
        <f>[5]装备明细!$G435</f>
        <v>10</v>
      </c>
      <c r="I435">
        <f>[5]装备明细!$L435</f>
        <v>9</v>
      </c>
    </row>
    <row r="436" spans="3:9" x14ac:dyDescent="0.15">
      <c r="C436" t="str">
        <f t="shared" si="6"/>
        <v>4149</v>
      </c>
      <c r="D436">
        <f>[5]装备明细!$O436</f>
        <v>200434</v>
      </c>
      <c r="E436" t="str">
        <f>[5]装备明细!$C436</f>
        <v>彼列的幻象</v>
      </c>
      <c r="F436">
        <f>[5]装备明细!$E436</f>
        <v>4</v>
      </c>
      <c r="G436">
        <f>[5]装备明细!$F436</f>
        <v>2</v>
      </c>
      <c r="H436">
        <f>[5]装备明细!$G436</f>
        <v>14</v>
      </c>
      <c r="I436">
        <f>[5]装备明细!$L436</f>
        <v>9</v>
      </c>
    </row>
    <row r="437" spans="3:9" x14ac:dyDescent="0.15">
      <c r="C437" t="str">
        <f t="shared" si="6"/>
        <v>4159</v>
      </c>
      <c r="D437">
        <f>[5]装备明细!$O437</f>
        <v>200435</v>
      </c>
      <c r="E437" t="str">
        <f>[5]装备明细!$C437</f>
        <v>彼列的面目</v>
      </c>
      <c r="F437">
        <f>[5]装备明细!$E437</f>
        <v>4</v>
      </c>
      <c r="G437">
        <f>[5]装备明细!$F437</f>
        <v>3</v>
      </c>
      <c r="H437">
        <f>[5]装备明细!$G437</f>
        <v>15</v>
      </c>
      <c r="I437">
        <f>[5]装备明细!$L437</f>
        <v>9</v>
      </c>
    </row>
    <row r="438" spans="3:9" x14ac:dyDescent="0.15">
      <c r="C438" t="str">
        <f t="shared" si="6"/>
        <v>4119</v>
      </c>
      <c r="D438">
        <f>[5]装备明细!$O438</f>
        <v>200436</v>
      </c>
      <c r="E438" t="str">
        <f>[5]装备明细!$C438</f>
        <v>勒托之球</v>
      </c>
      <c r="F438">
        <f>[5]装备明细!$E438</f>
        <v>4</v>
      </c>
      <c r="G438">
        <f>[5]装备明细!$F438</f>
        <v>1</v>
      </c>
      <c r="H438">
        <f>[5]装备明细!$G438</f>
        <v>11</v>
      </c>
      <c r="I438">
        <f>[5]装备明细!$L438</f>
        <v>9</v>
      </c>
    </row>
    <row r="439" spans="3:9" x14ac:dyDescent="0.15">
      <c r="C439" t="str">
        <f t="shared" si="6"/>
        <v>4149</v>
      </c>
      <c r="D439">
        <f>[5]装备明细!$O439</f>
        <v>200437</v>
      </c>
      <c r="E439" t="str">
        <f>[5]装备明细!$C439</f>
        <v>勒托之戒</v>
      </c>
      <c r="F439">
        <f>[5]装备明细!$E439</f>
        <v>4</v>
      </c>
      <c r="G439">
        <f>[5]装备明细!$F439</f>
        <v>2</v>
      </c>
      <c r="H439">
        <f>[5]装备明细!$G439</f>
        <v>14</v>
      </c>
      <c r="I439">
        <f>[5]装备明细!$L439</f>
        <v>9</v>
      </c>
    </row>
    <row r="440" spans="3:9" x14ac:dyDescent="0.15">
      <c r="C440" t="str">
        <f t="shared" si="6"/>
        <v>4159</v>
      </c>
      <c r="D440">
        <f>[5]装备明细!$O440</f>
        <v>200438</v>
      </c>
      <c r="E440" t="str">
        <f>[5]装备明细!$C440</f>
        <v>勒托之眼</v>
      </c>
      <c r="F440">
        <f>[5]装备明细!$E440</f>
        <v>4</v>
      </c>
      <c r="G440">
        <f>[5]装备明细!$F440</f>
        <v>3</v>
      </c>
      <c r="H440">
        <f>[5]装备明细!$G440</f>
        <v>15</v>
      </c>
      <c r="I440">
        <f>[5]装备明细!$L440</f>
        <v>9</v>
      </c>
    </row>
    <row r="441" spans="3:9" x14ac:dyDescent="0.15">
      <c r="C441" t="str">
        <f t="shared" si="6"/>
        <v>4129</v>
      </c>
      <c r="D441">
        <f>[5]装备明细!$O441</f>
        <v>200439</v>
      </c>
      <c r="E441" t="str">
        <f>[5]装备明细!$C441</f>
        <v>九尾狐的爪子</v>
      </c>
      <c r="F441">
        <f>[5]装备明细!$E441</f>
        <v>4</v>
      </c>
      <c r="G441">
        <f>[5]装备明细!$F441</f>
        <v>1</v>
      </c>
      <c r="H441">
        <f>[5]装备明细!$G441</f>
        <v>12</v>
      </c>
      <c r="I441">
        <f>[5]装备明细!$L441</f>
        <v>9</v>
      </c>
    </row>
    <row r="442" spans="3:9" x14ac:dyDescent="0.15">
      <c r="C442" t="str">
        <f t="shared" si="6"/>
        <v>4149</v>
      </c>
      <c r="D442">
        <f>[5]装备明细!$O442</f>
        <v>200440</v>
      </c>
      <c r="E442" t="str">
        <f>[5]装备明细!$C442</f>
        <v>九尾狐的指环</v>
      </c>
      <c r="F442">
        <f>[5]装备明细!$E442</f>
        <v>4</v>
      </c>
      <c r="G442">
        <f>[5]装备明细!$F442</f>
        <v>2</v>
      </c>
      <c r="H442">
        <f>[5]装备明细!$G442</f>
        <v>14</v>
      </c>
      <c r="I442">
        <f>[5]装备明细!$L442</f>
        <v>9</v>
      </c>
    </row>
    <row r="443" spans="3:9" x14ac:dyDescent="0.15">
      <c r="C443" t="str">
        <f t="shared" si="6"/>
        <v>4159</v>
      </c>
      <c r="D443">
        <f>[5]装备明细!$O443</f>
        <v>200441</v>
      </c>
      <c r="E443" t="str">
        <f>[5]装备明细!$C443</f>
        <v>九尾狐的颈圈</v>
      </c>
      <c r="F443">
        <f>[5]装备明细!$E443</f>
        <v>4</v>
      </c>
      <c r="G443">
        <f>[5]装备明细!$F443</f>
        <v>3</v>
      </c>
      <c r="H443">
        <f>[5]装备明细!$G443</f>
        <v>15</v>
      </c>
      <c r="I443">
        <f>[5]装备明细!$L443</f>
        <v>9</v>
      </c>
    </row>
    <row r="444" spans="3:9" x14ac:dyDescent="0.15">
      <c r="C444" t="str">
        <f t="shared" si="6"/>
        <v>4139</v>
      </c>
      <c r="D444">
        <f>[5]装备明细!$O444</f>
        <v>200442</v>
      </c>
      <c r="E444" t="str">
        <f>[5]装备明细!$C444</f>
        <v>泰瑞尔之剑</v>
      </c>
      <c r="F444">
        <f>[5]装备明细!$E444</f>
        <v>4</v>
      </c>
      <c r="G444">
        <f>[5]装备明细!$F444</f>
        <v>1</v>
      </c>
      <c r="H444">
        <f>[5]装备明细!$G444</f>
        <v>13</v>
      </c>
      <c r="I444">
        <f>[5]装备明细!$L444</f>
        <v>9</v>
      </c>
    </row>
    <row r="445" spans="3:9" x14ac:dyDescent="0.15">
      <c r="C445" t="str">
        <f t="shared" si="6"/>
        <v>4149</v>
      </c>
      <c r="D445">
        <f>[5]装备明细!$O445</f>
        <v>200443</v>
      </c>
      <c r="E445" t="str">
        <f>[5]装备明细!$C445</f>
        <v>泰瑞尔之力</v>
      </c>
      <c r="F445">
        <f>[5]装备明细!$E445</f>
        <v>4</v>
      </c>
      <c r="G445">
        <f>[5]装备明细!$F445</f>
        <v>2</v>
      </c>
      <c r="H445">
        <f>[5]装备明细!$G445</f>
        <v>14</v>
      </c>
      <c r="I445">
        <f>[5]装备明细!$L445</f>
        <v>9</v>
      </c>
    </row>
    <row r="446" spans="3:9" x14ac:dyDescent="0.15">
      <c r="C446" t="str">
        <f t="shared" si="6"/>
        <v>4159</v>
      </c>
      <c r="D446">
        <f>[5]装备明细!$O446</f>
        <v>200444</v>
      </c>
      <c r="E446" t="str">
        <f>[5]装备明细!$C446</f>
        <v>泰瑞尔之威严</v>
      </c>
      <c r="F446">
        <f>[5]装备明细!$E446</f>
        <v>4</v>
      </c>
      <c r="G446">
        <f>[5]装备明细!$F446</f>
        <v>3</v>
      </c>
      <c r="H446">
        <f>[5]装备明细!$G446</f>
        <v>15</v>
      </c>
      <c r="I446">
        <f>[5]装备明细!$L446</f>
        <v>9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3:AJ1092"/>
  <sheetViews>
    <sheetView workbookViewId="0">
      <selection activeCell="I16" sqref="I16"/>
    </sheetView>
  </sheetViews>
  <sheetFormatPr defaultRowHeight="13.5" x14ac:dyDescent="0.15"/>
  <sheetData>
    <row r="3" spans="3:36" x14ac:dyDescent="0.15">
      <c r="C3" t="str">
        <f>[2]monsterDetail!B2</f>
        <v>怪物id</v>
      </c>
      <c r="D3" t="str">
        <f>[2]monsterDetail!C2</f>
        <v>怪物等级</v>
      </c>
      <c r="E3" t="str">
        <f>[2]monsterDetail!D2</f>
        <v>怪物类型</v>
      </c>
      <c r="F3" t="str">
        <f>[2]monsterDetail!E2</f>
        <v>类别id</v>
      </c>
      <c r="G3" t="str">
        <f>[2]monsterDetail!F2</f>
        <v>怪物属性</v>
      </c>
      <c r="H3" t="str">
        <f>[2]monsterDetail!G2</f>
        <v>怪物图片</v>
      </c>
      <c r="I3" t="str">
        <f>[2]monsterDetail!H2</f>
        <v>hp</v>
      </c>
      <c r="J3" t="str">
        <f>[2]monsterDetail!I2</f>
        <v>sp</v>
      </c>
      <c r="K3" t="str">
        <f>[2]monsterDetail!J2</f>
        <v>patk</v>
      </c>
      <c r="L3" t="str">
        <f>[2]monsterDetail!K2</f>
        <v>pdef</v>
      </c>
      <c r="M3" t="str">
        <f>[2]monsterDetail!L2</f>
        <v>matk</v>
      </c>
      <c r="N3" t="str">
        <f>[2]monsterDetail!M2</f>
        <v>mdef</v>
      </c>
      <c r="O3" t="str">
        <f>[2]monsterDetail!N2</f>
        <v>defDamageLess</v>
      </c>
      <c r="P3" t="str">
        <f>[2]monsterDetail!O2</f>
        <v>抗性减伤</v>
      </c>
      <c r="Q3" t="str">
        <f>[2]monsterDetail!P2</f>
        <v>总减伤</v>
      </c>
      <c r="R3" t="str">
        <f>[2]monsterDetail!Q2</f>
        <v>痛打率</v>
      </c>
      <c r="S3" t="str">
        <f>[2]monsterDetail!R2</f>
        <v>痛打伤害</v>
      </c>
      <c r="T3" t="str">
        <f>[2]monsterDetail!S2</f>
        <v>闪避</v>
      </c>
      <c r="U3" t="str">
        <f>[2]monsterDetail!T2</f>
        <v>命中</v>
      </c>
      <c r="V3" t="str">
        <f>[2]monsterDetail!U2</f>
        <v>速度</v>
      </c>
      <c r="W3" t="str">
        <f>[2]monsterDetail!V2</f>
        <v>物理攻击</v>
      </c>
      <c r="X3" t="str">
        <f>[2]monsterDetail!W2</f>
        <v>地脉攻击</v>
      </c>
      <c r="Y3" t="str">
        <f>[2]monsterDetail!X2</f>
        <v>冷却攻击</v>
      </c>
      <c r="Z3" t="str">
        <f>[2]monsterDetail!Y2</f>
        <v>火炎攻击</v>
      </c>
      <c r="AA3" t="str">
        <f>[2]monsterDetail!Z2</f>
        <v>神圣攻击</v>
      </c>
      <c r="AB3" t="str">
        <f>[2]monsterDetail!AA2</f>
        <v>黑暗攻击</v>
      </c>
      <c r="AC3" t="str">
        <f>[2]monsterDetail!AB2</f>
        <v>电击攻击</v>
      </c>
      <c r="AD3" t="str">
        <f>[2]monsterDetail!AC2</f>
        <v>物理抗性</v>
      </c>
      <c r="AE3" t="str">
        <f>[2]monsterDetail!AD2</f>
        <v>地脉抗性</v>
      </c>
      <c r="AF3" t="str">
        <f>[2]monsterDetail!AE2</f>
        <v>冷却抗性</v>
      </c>
      <c r="AG3" t="str">
        <f>[2]monsterDetail!AF2</f>
        <v>火炎抗性</v>
      </c>
      <c r="AH3" t="str">
        <f>[2]monsterDetail!AG2</f>
        <v>神圣抗性</v>
      </c>
      <c r="AI3" t="str">
        <f>[2]monsterDetail!AH2</f>
        <v>黑暗抗性</v>
      </c>
      <c r="AJ3" t="str">
        <f>[2]monsterDetail!AI2</f>
        <v>电击抗性</v>
      </c>
    </row>
    <row r="4" spans="3:36" x14ac:dyDescent="0.15">
      <c r="C4" t="str">
        <f>[2]monsterDetail!B3</f>
        <v>飞行系1</v>
      </c>
      <c r="D4">
        <f>[2]monsterDetail!C3</f>
        <v>1</v>
      </c>
      <c r="E4" t="str">
        <f>[2]monsterDetail!D3</f>
        <v>飞行系</v>
      </c>
      <c r="F4">
        <f>[2]monsterDetail!E3</f>
        <v>1</v>
      </c>
      <c r="G4" t="str">
        <f>[2]monsterDetail!F3</f>
        <v>冷却</v>
      </c>
      <c r="H4">
        <f>[2]monsterDetail!G3</f>
        <v>0</v>
      </c>
      <c r="I4">
        <f>[2]monsterDetail!H3</f>
        <v>10.328055568154927</v>
      </c>
      <c r="J4">
        <f>[2]monsterDetail!I3</f>
        <v>100</v>
      </c>
      <c r="K4">
        <f>[2]monsterDetail!J3</f>
        <v>9.7012499999999999</v>
      </c>
      <c r="L4">
        <f>[2]monsterDetail!K3</f>
        <v>1.4166749999999999</v>
      </c>
      <c r="M4">
        <f>[2]monsterDetail!L3</f>
        <v>8.0843749999999996</v>
      </c>
      <c r="N4">
        <f>[2]monsterDetail!M3</f>
        <v>1.4166749999999999</v>
      </c>
      <c r="O4">
        <f>[2]monsterDetail!N3</f>
        <v>0.2</v>
      </c>
      <c r="P4">
        <f>[2]monsterDetail!O3</f>
        <v>0.2</v>
      </c>
      <c r="Q4">
        <f>[2]monsterDetail!P3</f>
        <v>0.36</v>
      </c>
      <c r="R4">
        <f>[2]monsterDetail!Q3</f>
        <v>0.12</v>
      </c>
      <c r="S4">
        <f>[2]monsterDetail!R3</f>
        <v>2.2000000000000002</v>
      </c>
      <c r="T4">
        <f>[2]monsterDetail!S3</f>
        <v>0.15000000000000002</v>
      </c>
      <c r="U4">
        <f>[2]monsterDetail!T3</f>
        <v>0.9</v>
      </c>
      <c r="V4">
        <f>[2]monsterDetail!U3</f>
        <v>2.5133333333333292</v>
      </c>
      <c r="W4">
        <f>[2]monsterDetail!V3</f>
        <v>0</v>
      </c>
      <c r="X4">
        <f>[2]monsterDetail!W3</f>
        <v>0</v>
      </c>
      <c r="Y4">
        <f>[2]monsterDetail!X3</f>
        <v>4.0625000000000001E-2</v>
      </c>
      <c r="Z4">
        <f>[2]monsterDetail!Y3</f>
        <v>0</v>
      </c>
      <c r="AA4">
        <f>[2]monsterDetail!Z3</f>
        <v>0</v>
      </c>
      <c r="AB4">
        <f>[2]monsterDetail!AA3</f>
        <v>0</v>
      </c>
      <c r="AC4">
        <f>[2]monsterDetail!AB3</f>
        <v>0</v>
      </c>
      <c r="AD4">
        <f>[2]monsterDetail!AC3</f>
        <v>1.4166749999999999</v>
      </c>
      <c r="AE4">
        <f>[2]monsterDetail!AD3</f>
        <v>1.4166749999999999</v>
      </c>
      <c r="AF4">
        <f>[2]monsterDetail!AE3</f>
        <v>1.8416774999999999</v>
      </c>
      <c r="AG4">
        <f>[2]monsterDetail!AF3</f>
        <v>1.4166749999999999</v>
      </c>
      <c r="AH4">
        <f>[2]monsterDetail!AG3</f>
        <v>1.4166749999999999</v>
      </c>
      <c r="AI4">
        <f>[2]monsterDetail!AH3</f>
        <v>1.4166749999999999</v>
      </c>
      <c r="AJ4">
        <f>[2]monsterDetail!AI3</f>
        <v>1.4166749999999999</v>
      </c>
    </row>
    <row r="5" spans="3:36" x14ac:dyDescent="0.15">
      <c r="C5" t="str">
        <f>[2]monsterDetail!B4</f>
        <v>飞行系2</v>
      </c>
      <c r="D5">
        <f>[2]monsterDetail!C4</f>
        <v>2</v>
      </c>
      <c r="E5" t="str">
        <f>[2]monsterDetail!D4</f>
        <v>飞行系</v>
      </c>
      <c r="F5">
        <f>[2]monsterDetail!E4</f>
        <v>1</v>
      </c>
      <c r="G5" t="str">
        <f>[2]monsterDetail!F4</f>
        <v>冷却</v>
      </c>
      <c r="H5">
        <f>[2]monsterDetail!G4</f>
        <v>0</v>
      </c>
      <c r="I5">
        <f>[2]monsterDetail!H4</f>
        <v>22.684165684238536</v>
      </c>
      <c r="J5">
        <f>[2]monsterDetail!I4</f>
        <v>100</v>
      </c>
      <c r="K5">
        <f>[2]monsterDetail!J4</f>
        <v>20.065771812080516</v>
      </c>
      <c r="L5">
        <f>[2]monsterDetail!K4</f>
        <v>2.8333499999999998</v>
      </c>
      <c r="M5">
        <f>[2]monsterDetail!L4</f>
        <v>16.721476510067099</v>
      </c>
      <c r="N5">
        <f>[2]monsterDetail!M4</f>
        <v>2.8333499999999998</v>
      </c>
      <c r="O5">
        <f>[2]monsterDetail!N4</f>
        <v>0.2</v>
      </c>
      <c r="P5">
        <f>[2]monsterDetail!O4</f>
        <v>0.2</v>
      </c>
      <c r="Q5">
        <f>[2]monsterDetail!P4</f>
        <v>0.36</v>
      </c>
      <c r="R5">
        <f>[2]monsterDetail!Q4</f>
        <v>0.12</v>
      </c>
      <c r="S5">
        <f>[2]monsterDetail!R4</f>
        <v>2.2000000000000002</v>
      </c>
      <c r="T5">
        <f>[2]monsterDetail!S4</f>
        <v>0.15000000000000002</v>
      </c>
      <c r="U5">
        <f>[2]monsterDetail!T4</f>
        <v>0.9</v>
      </c>
      <c r="V5">
        <f>[2]monsterDetail!U4</f>
        <v>5.0266666666666708</v>
      </c>
      <c r="W5">
        <f>[2]monsterDetail!V4</f>
        <v>0</v>
      </c>
      <c r="X5">
        <f>[2]monsterDetail!W4</f>
        <v>0</v>
      </c>
      <c r="Y5">
        <f>[2]monsterDetail!X4</f>
        <v>0.16890380313199099</v>
      </c>
      <c r="Z5">
        <f>[2]monsterDetail!Y4</f>
        <v>0</v>
      </c>
      <c r="AA5">
        <f>[2]monsterDetail!Z4</f>
        <v>0</v>
      </c>
      <c r="AB5">
        <f>[2]monsterDetail!AA4</f>
        <v>0</v>
      </c>
      <c r="AC5">
        <f>[2]monsterDetail!AB4</f>
        <v>0</v>
      </c>
      <c r="AD5">
        <f>[2]monsterDetail!AC4</f>
        <v>2.8333499999999998</v>
      </c>
      <c r="AE5">
        <f>[2]monsterDetail!AD4</f>
        <v>2.8333499999999998</v>
      </c>
      <c r="AF5">
        <f>[2]monsterDetail!AE4</f>
        <v>3.6833549999999997</v>
      </c>
      <c r="AG5">
        <f>[2]monsterDetail!AF4</f>
        <v>2.8333499999999998</v>
      </c>
      <c r="AH5">
        <f>[2]monsterDetail!AG4</f>
        <v>2.8333499999999998</v>
      </c>
      <c r="AI5">
        <f>[2]monsterDetail!AH4</f>
        <v>2.8333499999999998</v>
      </c>
      <c r="AJ5">
        <f>[2]monsterDetail!AI4</f>
        <v>2.8333499999999998</v>
      </c>
    </row>
    <row r="6" spans="3:36" x14ac:dyDescent="0.15">
      <c r="C6" t="str">
        <f>[2]monsterDetail!B5</f>
        <v>飞行系3</v>
      </c>
      <c r="D6">
        <f>[2]monsterDetail!C5</f>
        <v>3</v>
      </c>
      <c r="E6" t="str">
        <f>[2]monsterDetail!D5</f>
        <v>飞行系</v>
      </c>
      <c r="F6">
        <f>[2]monsterDetail!E5</f>
        <v>1</v>
      </c>
      <c r="G6" t="str">
        <f>[2]monsterDetail!F5</f>
        <v>冷却</v>
      </c>
      <c r="H6">
        <f>[2]monsterDetail!G5</f>
        <v>0</v>
      </c>
      <c r="I6">
        <f>[2]monsterDetail!H5</f>
        <v>37.105886913953164</v>
      </c>
      <c r="J6">
        <f>[2]monsterDetail!I5</f>
        <v>100</v>
      </c>
      <c r="K6">
        <f>[2]monsterDetail!J5</f>
        <v>31.147297297297317</v>
      </c>
      <c r="L6">
        <f>[2]monsterDetail!K5</f>
        <v>4.2500249999999999</v>
      </c>
      <c r="M6">
        <f>[2]monsterDetail!L5</f>
        <v>25.956081081081098</v>
      </c>
      <c r="N6">
        <f>[2]monsterDetail!M5</f>
        <v>4.2500249999999999</v>
      </c>
      <c r="O6">
        <f>[2]monsterDetail!N5</f>
        <v>0.2</v>
      </c>
      <c r="P6">
        <f>[2]monsterDetail!O5</f>
        <v>0.2</v>
      </c>
      <c r="Q6">
        <f>[2]monsterDetail!P5</f>
        <v>0.36</v>
      </c>
      <c r="R6">
        <f>[2]monsterDetail!Q5</f>
        <v>0.12</v>
      </c>
      <c r="S6">
        <f>[2]monsterDetail!R5</f>
        <v>2.2000000000000002</v>
      </c>
      <c r="T6">
        <f>[2]monsterDetail!S5</f>
        <v>0.15000000000000002</v>
      </c>
      <c r="U6">
        <f>[2]monsterDetail!T5</f>
        <v>0.9</v>
      </c>
      <c r="V6">
        <f>[2]monsterDetail!U5</f>
        <v>7.54</v>
      </c>
      <c r="W6">
        <f>[2]monsterDetail!V5</f>
        <v>0</v>
      </c>
      <c r="X6">
        <f>[2]monsterDetail!W5</f>
        <v>0</v>
      </c>
      <c r="Y6">
        <f>[2]monsterDetail!X5</f>
        <v>0.39527027027027001</v>
      </c>
      <c r="Z6">
        <f>[2]monsterDetail!Y5</f>
        <v>0</v>
      </c>
      <c r="AA6">
        <f>[2]monsterDetail!Z5</f>
        <v>0</v>
      </c>
      <c r="AB6">
        <f>[2]monsterDetail!AA5</f>
        <v>0</v>
      </c>
      <c r="AC6">
        <f>[2]monsterDetail!AB5</f>
        <v>0</v>
      </c>
      <c r="AD6">
        <f>[2]monsterDetail!AC5</f>
        <v>4.2500249999999999</v>
      </c>
      <c r="AE6">
        <f>[2]monsterDetail!AD5</f>
        <v>4.2500249999999999</v>
      </c>
      <c r="AF6">
        <f>[2]monsterDetail!AE5</f>
        <v>5.5250325</v>
      </c>
      <c r="AG6">
        <f>[2]monsterDetail!AF5</f>
        <v>4.2500249999999999</v>
      </c>
      <c r="AH6">
        <f>[2]monsterDetail!AG5</f>
        <v>4.2500249999999999</v>
      </c>
      <c r="AI6">
        <f>[2]monsterDetail!AH5</f>
        <v>4.2500249999999999</v>
      </c>
      <c r="AJ6">
        <f>[2]monsterDetail!AI5</f>
        <v>4.2500249999999999</v>
      </c>
    </row>
    <row r="7" spans="3:36" x14ac:dyDescent="0.15">
      <c r="C7" t="str">
        <f>[2]monsterDetail!B6</f>
        <v>飞行系4</v>
      </c>
      <c r="D7">
        <f>[2]monsterDetail!C6</f>
        <v>4</v>
      </c>
      <c r="E7" t="str">
        <f>[2]monsterDetail!D6</f>
        <v>飞行系</v>
      </c>
      <c r="F7">
        <f>[2]monsterDetail!E6</f>
        <v>1</v>
      </c>
      <c r="G7" t="str">
        <f>[2]monsterDetail!F6</f>
        <v>冷却</v>
      </c>
      <c r="H7">
        <f>[2]monsterDetail!G6</f>
        <v>0</v>
      </c>
      <c r="I7">
        <f>[2]monsterDetail!H6</f>
        <v>53.630775823001073</v>
      </c>
      <c r="J7">
        <f>[2]monsterDetail!I6</f>
        <v>100</v>
      </c>
      <c r="K7">
        <f>[2]monsterDetail!J6</f>
        <v>43.005405405405362</v>
      </c>
      <c r="L7">
        <f>[2]monsterDetail!K6</f>
        <v>5.6666999999999996</v>
      </c>
      <c r="M7">
        <f>[2]monsterDetail!L6</f>
        <v>35.837837837837803</v>
      </c>
      <c r="N7">
        <f>[2]monsterDetail!M6</f>
        <v>5.6666999999999996</v>
      </c>
      <c r="O7">
        <f>[2]monsterDetail!N6</f>
        <v>0.2</v>
      </c>
      <c r="P7">
        <f>[2]monsterDetail!O6</f>
        <v>0.2</v>
      </c>
      <c r="Q7">
        <f>[2]monsterDetail!P6</f>
        <v>0.36</v>
      </c>
      <c r="R7">
        <f>[2]monsterDetail!Q6</f>
        <v>0.12</v>
      </c>
      <c r="S7">
        <f>[2]monsterDetail!R6</f>
        <v>2.2000000000000002</v>
      </c>
      <c r="T7">
        <f>[2]monsterDetail!S6</f>
        <v>0.15000000000000002</v>
      </c>
      <c r="U7">
        <f>[2]monsterDetail!T6</f>
        <v>0.9</v>
      </c>
      <c r="V7">
        <f>[2]monsterDetail!U6</f>
        <v>10.053333333333329</v>
      </c>
      <c r="W7">
        <f>[2]monsterDetail!V6</f>
        <v>0</v>
      </c>
      <c r="X7">
        <f>[2]monsterDetail!W6</f>
        <v>0</v>
      </c>
      <c r="Y7">
        <f>[2]monsterDetail!X6</f>
        <v>0.73138444567016003</v>
      </c>
      <c r="Z7">
        <f>[2]monsterDetail!Y6</f>
        <v>0</v>
      </c>
      <c r="AA7">
        <f>[2]monsterDetail!Z6</f>
        <v>0</v>
      </c>
      <c r="AB7">
        <f>[2]monsterDetail!AA6</f>
        <v>0</v>
      </c>
      <c r="AC7">
        <f>[2]monsterDetail!AB6</f>
        <v>0</v>
      </c>
      <c r="AD7">
        <f>[2]monsterDetail!AC6</f>
        <v>5.6666999999999996</v>
      </c>
      <c r="AE7">
        <f>[2]monsterDetail!AD6</f>
        <v>5.6666999999999996</v>
      </c>
      <c r="AF7">
        <f>[2]monsterDetail!AE6</f>
        <v>7.3667099999999994</v>
      </c>
      <c r="AG7">
        <f>[2]monsterDetail!AF6</f>
        <v>5.6666999999999996</v>
      </c>
      <c r="AH7">
        <f>[2]monsterDetail!AG6</f>
        <v>5.6666999999999996</v>
      </c>
      <c r="AI7">
        <f>[2]monsterDetail!AH6</f>
        <v>5.6666999999999996</v>
      </c>
      <c r="AJ7">
        <f>[2]monsterDetail!AI6</f>
        <v>5.6666999999999996</v>
      </c>
    </row>
    <row r="8" spans="3:36" x14ac:dyDescent="0.15">
      <c r="C8" t="str">
        <f>[2]monsterDetail!B7</f>
        <v>飞行系5</v>
      </c>
      <c r="D8">
        <f>[2]monsterDetail!C7</f>
        <v>5</v>
      </c>
      <c r="E8" t="str">
        <f>[2]monsterDetail!D7</f>
        <v>飞行系</v>
      </c>
      <c r="F8">
        <f>[2]monsterDetail!E7</f>
        <v>1</v>
      </c>
      <c r="G8" t="str">
        <f>[2]monsterDetail!F7</f>
        <v>冷却</v>
      </c>
      <c r="H8">
        <f>[2]monsterDetail!G7</f>
        <v>0</v>
      </c>
      <c r="I8">
        <f>[2]monsterDetail!H7</f>
        <v>72.296388977084845</v>
      </c>
      <c r="J8">
        <f>[2]monsterDetail!I7</f>
        <v>100</v>
      </c>
      <c r="K8">
        <f>[2]monsterDetail!J7</f>
        <v>55.706335616438395</v>
      </c>
      <c r="L8">
        <f>[2]monsterDetail!K7</f>
        <v>7.0833750000000002</v>
      </c>
      <c r="M8">
        <f>[2]monsterDetail!L7</f>
        <v>46.421946347031998</v>
      </c>
      <c r="N8">
        <f>[2]monsterDetail!M7</f>
        <v>7.0833750000000002</v>
      </c>
      <c r="O8">
        <f>[2]monsterDetail!N7</f>
        <v>0.2</v>
      </c>
      <c r="P8">
        <f>[2]monsterDetail!O7</f>
        <v>0.2</v>
      </c>
      <c r="Q8">
        <f>[2]monsterDetail!P7</f>
        <v>0.36</v>
      </c>
      <c r="R8">
        <f>[2]monsterDetail!Q7</f>
        <v>0.12</v>
      </c>
      <c r="S8">
        <f>[2]monsterDetail!R7</f>
        <v>2.2000000000000002</v>
      </c>
      <c r="T8">
        <f>[2]monsterDetail!S7</f>
        <v>0.15000000000000002</v>
      </c>
      <c r="U8">
        <f>[2]monsterDetail!T7</f>
        <v>0.9</v>
      </c>
      <c r="V8">
        <f>[2]monsterDetail!U7</f>
        <v>12.566666666666672</v>
      </c>
      <c r="W8">
        <f>[2]monsterDetail!V7</f>
        <v>0</v>
      </c>
      <c r="X8">
        <f>[2]monsterDetail!W7</f>
        <v>0</v>
      </c>
      <c r="Y8">
        <f>[2]monsterDetail!X7</f>
        <v>1.1903063165905601</v>
      </c>
      <c r="Z8">
        <f>[2]monsterDetail!Y7</f>
        <v>0</v>
      </c>
      <c r="AA8">
        <f>[2]monsterDetail!Z7</f>
        <v>0</v>
      </c>
      <c r="AB8">
        <f>[2]monsterDetail!AA7</f>
        <v>0</v>
      </c>
      <c r="AC8">
        <f>[2]monsterDetail!AB7</f>
        <v>0</v>
      </c>
      <c r="AD8">
        <f>[2]monsterDetail!AC7</f>
        <v>7.0833750000000002</v>
      </c>
      <c r="AE8">
        <f>[2]monsterDetail!AD7</f>
        <v>7.0833750000000002</v>
      </c>
      <c r="AF8">
        <f>[2]monsterDetail!AE7</f>
        <v>9.2083875000000006</v>
      </c>
      <c r="AG8">
        <f>[2]monsterDetail!AF7</f>
        <v>7.0833750000000002</v>
      </c>
      <c r="AH8">
        <f>[2]monsterDetail!AG7</f>
        <v>7.0833750000000002</v>
      </c>
      <c r="AI8">
        <f>[2]monsterDetail!AH7</f>
        <v>7.0833750000000002</v>
      </c>
      <c r="AJ8">
        <f>[2]monsterDetail!AI7</f>
        <v>7.0833750000000002</v>
      </c>
    </row>
    <row r="9" spans="3:36" x14ac:dyDescent="0.15">
      <c r="C9" t="str">
        <f>[2]monsterDetail!B8</f>
        <v>飞行系6</v>
      </c>
      <c r="D9">
        <f>[2]monsterDetail!C8</f>
        <v>6</v>
      </c>
      <c r="E9" t="str">
        <f>[2]monsterDetail!D8</f>
        <v>飞行系</v>
      </c>
      <c r="F9">
        <f>[2]monsterDetail!E8</f>
        <v>1</v>
      </c>
      <c r="G9" t="str">
        <f>[2]monsterDetail!F8</f>
        <v>冷却</v>
      </c>
      <c r="H9">
        <f>[2]monsterDetail!G8</f>
        <v>0</v>
      </c>
      <c r="I9">
        <f>[2]monsterDetail!H8</f>
        <v>93.140282941906307</v>
      </c>
      <c r="J9">
        <f>[2]monsterDetail!I8</f>
        <v>100</v>
      </c>
      <c r="K9">
        <f>[2]monsterDetail!J8</f>
        <v>69.32394088669956</v>
      </c>
      <c r="L9">
        <f>[2]monsterDetail!K8</f>
        <v>8.5000499999999999</v>
      </c>
      <c r="M9">
        <f>[2]monsterDetail!L8</f>
        <v>57.7699507389163</v>
      </c>
      <c r="N9">
        <f>[2]monsterDetail!M8</f>
        <v>8.5000499999999999</v>
      </c>
      <c r="O9">
        <f>[2]monsterDetail!N8</f>
        <v>0.2</v>
      </c>
      <c r="P9">
        <f>[2]monsterDetail!O8</f>
        <v>0.2</v>
      </c>
      <c r="Q9">
        <f>[2]monsterDetail!P8</f>
        <v>0.36</v>
      </c>
      <c r="R9">
        <f>[2]monsterDetail!Q8</f>
        <v>0.12</v>
      </c>
      <c r="S9">
        <f>[2]monsterDetail!R8</f>
        <v>2.2000000000000002</v>
      </c>
      <c r="T9">
        <f>[2]monsterDetail!S8</f>
        <v>0.15000000000000002</v>
      </c>
      <c r="U9">
        <f>[2]monsterDetail!T8</f>
        <v>0.9</v>
      </c>
      <c r="V9">
        <f>[2]monsterDetail!U8</f>
        <v>15.08</v>
      </c>
      <c r="W9">
        <f>[2]monsterDetail!V8</f>
        <v>0</v>
      </c>
      <c r="X9">
        <f>[2]monsterDetail!W8</f>
        <v>0</v>
      </c>
      <c r="Y9">
        <f>[2]monsterDetail!X8</f>
        <v>1.7866995073891601</v>
      </c>
      <c r="Z9">
        <f>[2]monsterDetail!Y8</f>
        <v>0</v>
      </c>
      <c r="AA9">
        <f>[2]monsterDetail!Z8</f>
        <v>0</v>
      </c>
      <c r="AB9">
        <f>[2]monsterDetail!AA8</f>
        <v>0</v>
      </c>
      <c r="AC9">
        <f>[2]monsterDetail!AB8</f>
        <v>0</v>
      </c>
      <c r="AD9">
        <f>[2]monsterDetail!AC8</f>
        <v>8.5000499999999999</v>
      </c>
      <c r="AE9">
        <f>[2]monsterDetail!AD8</f>
        <v>8.5000499999999999</v>
      </c>
      <c r="AF9">
        <f>[2]monsterDetail!AE8</f>
        <v>11.050065</v>
      </c>
      <c r="AG9">
        <f>[2]monsterDetail!AF8</f>
        <v>8.5000499999999999</v>
      </c>
      <c r="AH9">
        <f>[2]monsterDetail!AG8</f>
        <v>8.5000499999999999</v>
      </c>
      <c r="AI9">
        <f>[2]monsterDetail!AH8</f>
        <v>8.5000499999999999</v>
      </c>
      <c r="AJ9">
        <f>[2]monsterDetail!AI8</f>
        <v>8.5000499999999999</v>
      </c>
    </row>
    <row r="10" spans="3:36" x14ac:dyDescent="0.15">
      <c r="C10" t="str">
        <f>[2]monsterDetail!B9</f>
        <v>飞行系7</v>
      </c>
      <c r="D10">
        <f>[2]monsterDetail!C9</f>
        <v>7</v>
      </c>
      <c r="E10" t="str">
        <f>[2]monsterDetail!D9</f>
        <v>飞行系</v>
      </c>
      <c r="F10">
        <f>[2]monsterDetail!E9</f>
        <v>1</v>
      </c>
      <c r="G10" t="str">
        <f>[2]monsterDetail!F9</f>
        <v>冷却</v>
      </c>
      <c r="H10">
        <f>[2]monsterDetail!G9</f>
        <v>0</v>
      </c>
      <c r="I10">
        <f>[2]monsterDetail!H9</f>
        <v>116.20001428316901</v>
      </c>
      <c r="J10">
        <f>[2]monsterDetail!I9</f>
        <v>100</v>
      </c>
      <c r="K10">
        <f>[2]monsterDetail!J9</f>
        <v>81.542499999999961</v>
      </c>
      <c r="L10">
        <f>[2]monsterDetail!K9</f>
        <v>9.9167249999999996</v>
      </c>
      <c r="M10">
        <f>[2]monsterDetail!L9</f>
        <v>67.952083333333306</v>
      </c>
      <c r="N10">
        <f>[2]monsterDetail!M9</f>
        <v>9.9167249999999996</v>
      </c>
      <c r="O10">
        <f>[2]monsterDetail!N9</f>
        <v>0.2</v>
      </c>
      <c r="P10">
        <f>[2]monsterDetail!O9</f>
        <v>0.2</v>
      </c>
      <c r="Q10">
        <f>[2]monsterDetail!P9</f>
        <v>0.36</v>
      </c>
      <c r="R10">
        <f>[2]monsterDetail!Q9</f>
        <v>0.12</v>
      </c>
      <c r="S10">
        <f>[2]monsterDetail!R9</f>
        <v>2.2000000000000002</v>
      </c>
      <c r="T10">
        <f>[2]monsterDetail!S9</f>
        <v>0.15000000000000002</v>
      </c>
      <c r="U10">
        <f>[2]monsterDetail!T9</f>
        <v>0.9</v>
      </c>
      <c r="V10">
        <f>[2]monsterDetail!U9</f>
        <v>17.593333333333291</v>
      </c>
      <c r="W10">
        <f>[2]monsterDetail!V9</f>
        <v>0</v>
      </c>
      <c r="X10">
        <f>[2]monsterDetail!W9</f>
        <v>0</v>
      </c>
      <c r="Y10">
        <f>[2]monsterDetail!X9</f>
        <v>2.46458333333333</v>
      </c>
      <c r="Z10">
        <f>[2]monsterDetail!Y9</f>
        <v>0</v>
      </c>
      <c r="AA10">
        <f>[2]monsterDetail!Z9</f>
        <v>0</v>
      </c>
      <c r="AB10">
        <f>[2]monsterDetail!AA9</f>
        <v>0</v>
      </c>
      <c r="AC10">
        <f>[2]monsterDetail!AB9</f>
        <v>0</v>
      </c>
      <c r="AD10">
        <f>[2]monsterDetail!AC9</f>
        <v>9.9167249999999996</v>
      </c>
      <c r="AE10">
        <f>[2]monsterDetail!AD9</f>
        <v>9.9167249999999996</v>
      </c>
      <c r="AF10">
        <f>[2]monsterDetail!AE9</f>
        <v>12.891742499999999</v>
      </c>
      <c r="AG10">
        <f>[2]monsterDetail!AF9</f>
        <v>9.9167249999999996</v>
      </c>
      <c r="AH10">
        <f>[2]monsterDetail!AG9</f>
        <v>9.9167249999999996</v>
      </c>
      <c r="AI10">
        <f>[2]monsterDetail!AH9</f>
        <v>9.9167249999999996</v>
      </c>
      <c r="AJ10">
        <f>[2]monsterDetail!AI9</f>
        <v>9.9167249999999996</v>
      </c>
    </row>
    <row r="11" spans="3:36" x14ac:dyDescent="0.15">
      <c r="C11" t="str">
        <f>[2]monsterDetail!B10</f>
        <v>飞行系8</v>
      </c>
      <c r="D11">
        <f>[2]monsterDetail!C10</f>
        <v>8</v>
      </c>
      <c r="E11" t="str">
        <f>[2]monsterDetail!D10</f>
        <v>飞行系</v>
      </c>
      <c r="F11">
        <f>[2]monsterDetail!E10</f>
        <v>1</v>
      </c>
      <c r="G11" t="str">
        <f>[2]monsterDetail!F10</f>
        <v>冷却</v>
      </c>
      <c r="H11">
        <f>[2]monsterDetail!G10</f>
        <v>0</v>
      </c>
      <c r="I11">
        <f>[2]monsterDetail!H10</f>
        <v>141.51313956657472</v>
      </c>
      <c r="J11">
        <f>[2]monsterDetail!I10</f>
        <v>100</v>
      </c>
      <c r="K11">
        <f>[2]monsterDetail!J10</f>
        <v>93.955324675324675</v>
      </c>
      <c r="L11">
        <f>[2]monsterDetail!K10</f>
        <v>11.333399999999999</v>
      </c>
      <c r="M11">
        <f>[2]monsterDetail!L10</f>
        <v>78.296103896103901</v>
      </c>
      <c r="N11">
        <f>[2]monsterDetail!M10</f>
        <v>11.333399999999999</v>
      </c>
      <c r="O11">
        <f>[2]monsterDetail!N10</f>
        <v>0.2</v>
      </c>
      <c r="P11">
        <f>[2]monsterDetail!O10</f>
        <v>0.2</v>
      </c>
      <c r="Q11">
        <f>[2]monsterDetail!P10</f>
        <v>0.36</v>
      </c>
      <c r="R11">
        <f>[2]monsterDetail!Q10</f>
        <v>0.12</v>
      </c>
      <c r="S11">
        <f>[2]monsterDetail!R10</f>
        <v>2.2000000000000002</v>
      </c>
      <c r="T11">
        <f>[2]monsterDetail!S10</f>
        <v>0.15000000000000002</v>
      </c>
      <c r="U11">
        <f>[2]monsterDetail!T10</f>
        <v>0.9</v>
      </c>
      <c r="V11">
        <f>[2]monsterDetail!U10</f>
        <v>20.106666666666712</v>
      </c>
      <c r="W11">
        <f>[2]monsterDetail!V10</f>
        <v>0</v>
      </c>
      <c r="X11">
        <f>[2]monsterDetail!W10</f>
        <v>0</v>
      </c>
      <c r="Y11">
        <f>[2]monsterDetail!X10</f>
        <v>3.2623376623376599</v>
      </c>
      <c r="Z11">
        <f>[2]monsterDetail!Y10</f>
        <v>0</v>
      </c>
      <c r="AA11">
        <f>[2]monsterDetail!Z10</f>
        <v>0</v>
      </c>
      <c r="AB11">
        <f>[2]monsterDetail!AA10</f>
        <v>0</v>
      </c>
      <c r="AC11">
        <f>[2]monsterDetail!AB10</f>
        <v>0</v>
      </c>
      <c r="AD11">
        <f>[2]monsterDetail!AC10</f>
        <v>11.333399999999999</v>
      </c>
      <c r="AE11">
        <f>[2]monsterDetail!AD10</f>
        <v>11.333399999999999</v>
      </c>
      <c r="AF11">
        <f>[2]monsterDetail!AE10</f>
        <v>14.733419999999999</v>
      </c>
      <c r="AG11">
        <f>[2]monsterDetail!AF10</f>
        <v>11.333399999999999</v>
      </c>
      <c r="AH11">
        <f>[2]monsterDetail!AG10</f>
        <v>11.333399999999999</v>
      </c>
      <c r="AI11">
        <f>[2]monsterDetail!AH10</f>
        <v>11.333399999999999</v>
      </c>
      <c r="AJ11">
        <f>[2]monsterDetail!AI10</f>
        <v>11.333399999999999</v>
      </c>
    </row>
    <row r="12" spans="3:36" x14ac:dyDescent="0.15">
      <c r="C12" t="str">
        <f>[2]monsterDetail!B11</f>
        <v>飞行系9</v>
      </c>
      <c r="D12">
        <f>[2]monsterDetail!C11</f>
        <v>9</v>
      </c>
      <c r="E12" t="str">
        <f>[2]monsterDetail!D11</f>
        <v>飞行系</v>
      </c>
      <c r="F12">
        <f>[2]monsterDetail!E11</f>
        <v>1</v>
      </c>
      <c r="G12" t="str">
        <f>[2]monsterDetail!F11</f>
        <v>冷却</v>
      </c>
      <c r="H12">
        <f>[2]monsterDetail!G11</f>
        <v>0</v>
      </c>
      <c r="I12">
        <f>[2]monsterDetail!H11</f>
        <v>169.11721535782513</v>
      </c>
      <c r="J12">
        <f>[2]monsterDetail!I11</f>
        <v>100</v>
      </c>
      <c r="K12">
        <f>[2]monsterDetail!J11</f>
        <v>106.56416498993964</v>
      </c>
      <c r="L12">
        <f>[2]monsterDetail!K11</f>
        <v>12.750075000000001</v>
      </c>
      <c r="M12">
        <f>[2]monsterDetail!L11</f>
        <v>88.803470824949699</v>
      </c>
      <c r="N12">
        <f>[2]monsterDetail!M11</f>
        <v>12.750075000000001</v>
      </c>
      <c r="O12">
        <f>[2]monsterDetail!N11</f>
        <v>0.2</v>
      </c>
      <c r="P12">
        <f>[2]monsterDetail!O11</f>
        <v>0.2</v>
      </c>
      <c r="Q12">
        <f>[2]monsterDetail!P11</f>
        <v>0.36</v>
      </c>
      <c r="R12">
        <f>[2]monsterDetail!Q11</f>
        <v>0.12</v>
      </c>
      <c r="S12">
        <f>[2]monsterDetail!R11</f>
        <v>2.2000000000000002</v>
      </c>
      <c r="T12">
        <f>[2]monsterDetail!S11</f>
        <v>0.15000000000000002</v>
      </c>
      <c r="U12">
        <f>[2]monsterDetail!T11</f>
        <v>0.9</v>
      </c>
      <c r="V12">
        <f>[2]monsterDetail!U11</f>
        <v>22.619999999999997</v>
      </c>
      <c r="W12">
        <f>[2]monsterDetail!V11</f>
        <v>0</v>
      </c>
      <c r="X12">
        <f>[2]monsterDetail!W11</f>
        <v>0</v>
      </c>
      <c r="Y12">
        <f>[2]monsterDetail!X11</f>
        <v>4.18445674044266</v>
      </c>
      <c r="Z12">
        <f>[2]monsterDetail!Y11</f>
        <v>0</v>
      </c>
      <c r="AA12">
        <f>[2]monsterDetail!Z11</f>
        <v>0</v>
      </c>
      <c r="AB12">
        <f>[2]monsterDetail!AA11</f>
        <v>0</v>
      </c>
      <c r="AC12">
        <f>[2]monsterDetail!AB11</f>
        <v>0</v>
      </c>
      <c r="AD12">
        <f>[2]monsterDetail!AC11</f>
        <v>12.750075000000001</v>
      </c>
      <c r="AE12">
        <f>[2]monsterDetail!AD11</f>
        <v>12.750075000000001</v>
      </c>
      <c r="AF12">
        <f>[2]monsterDetail!AE11</f>
        <v>16.575097500000002</v>
      </c>
      <c r="AG12">
        <f>[2]monsterDetail!AF11</f>
        <v>12.750075000000001</v>
      </c>
      <c r="AH12">
        <f>[2]monsterDetail!AG11</f>
        <v>12.750075000000001</v>
      </c>
      <c r="AI12">
        <f>[2]monsterDetail!AH11</f>
        <v>12.750075000000001</v>
      </c>
      <c r="AJ12">
        <f>[2]monsterDetail!AI11</f>
        <v>12.750075000000001</v>
      </c>
    </row>
    <row r="13" spans="3:36" x14ac:dyDescent="0.15">
      <c r="C13" t="str">
        <f>[2]monsterDetail!B12</f>
        <v>飞行系10</v>
      </c>
      <c r="D13">
        <f>[2]monsterDetail!C12</f>
        <v>10</v>
      </c>
      <c r="E13" t="str">
        <f>[2]monsterDetail!D12</f>
        <v>飞行系</v>
      </c>
      <c r="F13">
        <f>[2]monsterDetail!E12</f>
        <v>1</v>
      </c>
      <c r="G13" t="str">
        <f>[2]monsterDetail!F12</f>
        <v>冷却</v>
      </c>
      <c r="H13">
        <f>[2]monsterDetail!G12</f>
        <v>0</v>
      </c>
      <c r="I13">
        <f>[2]monsterDetail!H12</f>
        <v>199.04979822262283</v>
      </c>
      <c r="J13">
        <f>[2]monsterDetail!I12</f>
        <v>100</v>
      </c>
      <c r="K13">
        <f>[2]monsterDetail!J12</f>
        <v>119.370820668693</v>
      </c>
      <c r="L13">
        <f>[2]monsterDetail!K12</f>
        <v>14.16675</v>
      </c>
      <c r="M13">
        <f>[2]monsterDetail!L12</f>
        <v>99.4756838905775</v>
      </c>
      <c r="N13">
        <f>[2]monsterDetail!M12</f>
        <v>14.16675</v>
      </c>
      <c r="O13">
        <f>[2]monsterDetail!N12</f>
        <v>0.2</v>
      </c>
      <c r="P13">
        <f>[2]monsterDetail!O12</f>
        <v>0.2</v>
      </c>
      <c r="Q13">
        <f>[2]monsterDetail!P12</f>
        <v>0.36</v>
      </c>
      <c r="R13">
        <f>[2]monsterDetail!Q12</f>
        <v>0.12</v>
      </c>
      <c r="S13">
        <f>[2]monsterDetail!R12</f>
        <v>2.2000000000000002</v>
      </c>
      <c r="T13">
        <f>[2]monsterDetail!S12</f>
        <v>0.15000000000000002</v>
      </c>
      <c r="U13">
        <f>[2]monsterDetail!T12</f>
        <v>0.9</v>
      </c>
      <c r="V13">
        <f>[2]monsterDetail!U12</f>
        <v>25.13333333333329</v>
      </c>
      <c r="W13">
        <f>[2]monsterDetail!V12</f>
        <v>0</v>
      </c>
      <c r="X13">
        <f>[2]monsterDetail!W12</f>
        <v>0</v>
      </c>
      <c r="Y13">
        <f>[2]monsterDetail!X12</f>
        <v>5.2355623100304003</v>
      </c>
      <c r="Z13">
        <f>[2]monsterDetail!Y12</f>
        <v>0</v>
      </c>
      <c r="AA13">
        <f>[2]monsterDetail!Z12</f>
        <v>0</v>
      </c>
      <c r="AB13">
        <f>[2]monsterDetail!AA12</f>
        <v>0</v>
      </c>
      <c r="AC13">
        <f>[2]monsterDetail!AB12</f>
        <v>0</v>
      </c>
      <c r="AD13">
        <f>[2]monsterDetail!AC12</f>
        <v>14.16675</v>
      </c>
      <c r="AE13">
        <f>[2]monsterDetail!AD12</f>
        <v>14.16675</v>
      </c>
      <c r="AF13">
        <f>[2]monsterDetail!AE12</f>
        <v>18.416775000000001</v>
      </c>
      <c r="AG13">
        <f>[2]monsterDetail!AF12</f>
        <v>14.16675</v>
      </c>
      <c r="AH13">
        <f>[2]monsterDetail!AG12</f>
        <v>14.16675</v>
      </c>
      <c r="AI13">
        <f>[2]monsterDetail!AH12</f>
        <v>14.16675</v>
      </c>
      <c r="AJ13">
        <f>[2]monsterDetail!AI12</f>
        <v>14.16675</v>
      </c>
    </row>
    <row r="14" spans="3:36" x14ac:dyDescent="0.15">
      <c r="C14" t="str">
        <f>[2]monsterDetail!B13</f>
        <v>飞行系11</v>
      </c>
      <c r="D14">
        <f>[2]monsterDetail!C13</f>
        <v>11</v>
      </c>
      <c r="E14" t="str">
        <f>[2]monsterDetail!D13</f>
        <v>飞行系</v>
      </c>
      <c r="F14">
        <f>[2]monsterDetail!E13</f>
        <v>1</v>
      </c>
      <c r="G14" t="str">
        <f>[2]monsterDetail!F13</f>
        <v>冷却</v>
      </c>
      <c r="H14">
        <f>[2]monsterDetail!G13</f>
        <v>0</v>
      </c>
      <c r="I14">
        <f>[2]monsterDetail!H13</f>
        <v>220.33185212063927</v>
      </c>
      <c r="J14">
        <f>[2]monsterDetail!I13</f>
        <v>100</v>
      </c>
      <c r="K14">
        <f>[2]monsterDetail!J13</f>
        <v>132.37714285714318</v>
      </c>
      <c r="L14">
        <f>[2]monsterDetail!K13</f>
        <v>15.583425</v>
      </c>
      <c r="M14">
        <f>[2]monsterDetail!L13</f>
        <v>110.314285714286</v>
      </c>
      <c r="N14">
        <f>[2]monsterDetail!M13</f>
        <v>15.583425</v>
      </c>
      <c r="O14">
        <f>[2]monsterDetail!N13</f>
        <v>0.2</v>
      </c>
      <c r="P14">
        <f>[2]monsterDetail!O13</f>
        <v>0.2</v>
      </c>
      <c r="Q14">
        <f>[2]monsterDetail!P13</f>
        <v>0.36</v>
      </c>
      <c r="R14">
        <f>[2]monsterDetail!Q13</f>
        <v>0.12</v>
      </c>
      <c r="S14">
        <f>[2]monsterDetail!R13</f>
        <v>2.2000000000000002</v>
      </c>
      <c r="T14">
        <f>[2]monsterDetail!S13</f>
        <v>0.15000000000000002</v>
      </c>
      <c r="U14">
        <f>[2]monsterDetail!T13</f>
        <v>0.9</v>
      </c>
      <c r="V14">
        <f>[2]monsterDetail!U13</f>
        <v>27.646666666666711</v>
      </c>
      <c r="W14">
        <f>[2]monsterDetail!V13</f>
        <v>0</v>
      </c>
      <c r="X14">
        <f>[2]monsterDetail!W13</f>
        <v>0</v>
      </c>
      <c r="Y14">
        <f>[2]monsterDetail!X13</f>
        <v>6.4204081632653098</v>
      </c>
      <c r="Z14">
        <f>[2]monsterDetail!Y13</f>
        <v>0</v>
      </c>
      <c r="AA14">
        <f>[2]monsterDetail!Z13</f>
        <v>0</v>
      </c>
      <c r="AB14">
        <f>[2]monsterDetail!AA13</f>
        <v>0</v>
      </c>
      <c r="AC14">
        <f>[2]monsterDetail!AB13</f>
        <v>0</v>
      </c>
      <c r="AD14">
        <f>[2]monsterDetail!AC13</f>
        <v>15.583425</v>
      </c>
      <c r="AE14">
        <f>[2]monsterDetail!AD13</f>
        <v>15.583425</v>
      </c>
      <c r="AF14">
        <f>[2]monsterDetail!AE13</f>
        <v>20.258452500000001</v>
      </c>
      <c r="AG14">
        <f>[2]monsterDetail!AF13</f>
        <v>15.583425</v>
      </c>
      <c r="AH14">
        <f>[2]monsterDetail!AG13</f>
        <v>15.583425</v>
      </c>
      <c r="AI14">
        <f>[2]monsterDetail!AH13</f>
        <v>15.583425</v>
      </c>
      <c r="AJ14">
        <f>[2]monsterDetail!AI13</f>
        <v>15.583425</v>
      </c>
    </row>
    <row r="15" spans="3:36" x14ac:dyDescent="0.15">
      <c r="C15" t="str">
        <f>[2]monsterDetail!B14</f>
        <v>飞行系12</v>
      </c>
      <c r="D15">
        <f>[2]monsterDetail!C14</f>
        <v>12</v>
      </c>
      <c r="E15" t="str">
        <f>[2]monsterDetail!D14</f>
        <v>飞行系</v>
      </c>
      <c r="F15">
        <f>[2]monsterDetail!E14</f>
        <v>1</v>
      </c>
      <c r="G15" t="str">
        <f>[2]monsterDetail!F14</f>
        <v>冷却</v>
      </c>
      <c r="H15">
        <f>[2]monsterDetail!G14</f>
        <v>0</v>
      </c>
      <c r="I15">
        <f>[2]monsterDetail!H14</f>
        <v>254.14031324834076</v>
      </c>
      <c r="J15">
        <f>[2]monsterDetail!I14</f>
        <v>100</v>
      </c>
      <c r="K15">
        <f>[2]monsterDetail!J14</f>
        <v>145.58503597122359</v>
      </c>
      <c r="L15">
        <f>[2]monsterDetail!K14</f>
        <v>17.0001</v>
      </c>
      <c r="M15">
        <f>[2]monsterDetail!L14</f>
        <v>121.320863309353</v>
      </c>
      <c r="N15">
        <f>[2]monsterDetail!M14</f>
        <v>17.0001</v>
      </c>
      <c r="O15">
        <f>[2]monsterDetail!N14</f>
        <v>0.2</v>
      </c>
      <c r="P15">
        <f>[2]monsterDetail!O14</f>
        <v>0.2</v>
      </c>
      <c r="Q15">
        <f>[2]monsterDetail!P14</f>
        <v>0.36</v>
      </c>
      <c r="R15">
        <f>[2]monsterDetail!Q14</f>
        <v>0.12</v>
      </c>
      <c r="S15">
        <f>[2]monsterDetail!R14</f>
        <v>2.2000000000000002</v>
      </c>
      <c r="T15">
        <f>[2]monsterDetail!S14</f>
        <v>0.15000000000000002</v>
      </c>
      <c r="U15">
        <f>[2]monsterDetail!T14</f>
        <v>0.9</v>
      </c>
      <c r="V15">
        <f>[2]monsterDetail!U14</f>
        <v>30.16</v>
      </c>
      <c r="W15">
        <f>[2]monsterDetail!V14</f>
        <v>0</v>
      </c>
      <c r="X15">
        <f>[2]monsterDetail!W14</f>
        <v>0</v>
      </c>
      <c r="Y15">
        <f>[2]monsterDetail!X14</f>
        <v>7.7438848920863297</v>
      </c>
      <c r="Z15">
        <f>[2]monsterDetail!Y14</f>
        <v>0</v>
      </c>
      <c r="AA15">
        <f>[2]monsterDetail!Z14</f>
        <v>0</v>
      </c>
      <c r="AB15">
        <f>[2]monsterDetail!AA14</f>
        <v>0</v>
      </c>
      <c r="AC15">
        <f>[2]monsterDetail!AB14</f>
        <v>0</v>
      </c>
      <c r="AD15">
        <f>[2]monsterDetail!AC14</f>
        <v>17.0001</v>
      </c>
      <c r="AE15">
        <f>[2]monsterDetail!AD14</f>
        <v>17.0001</v>
      </c>
      <c r="AF15">
        <f>[2]monsterDetail!AE14</f>
        <v>22.10013</v>
      </c>
      <c r="AG15">
        <f>[2]monsterDetail!AF14</f>
        <v>17.0001</v>
      </c>
      <c r="AH15">
        <f>[2]monsterDetail!AG14</f>
        <v>17.0001</v>
      </c>
      <c r="AI15">
        <f>[2]monsterDetail!AH14</f>
        <v>17.0001</v>
      </c>
      <c r="AJ15">
        <f>[2]monsterDetail!AI14</f>
        <v>17.0001</v>
      </c>
    </row>
    <row r="16" spans="3:36" x14ac:dyDescent="0.15">
      <c r="C16" t="str">
        <f>[2]monsterDetail!B15</f>
        <v>飞行系13</v>
      </c>
      <c r="D16">
        <f>[2]monsterDetail!C15</f>
        <v>13</v>
      </c>
      <c r="E16" t="str">
        <f>[2]monsterDetail!D15</f>
        <v>飞行系</v>
      </c>
      <c r="F16">
        <f>[2]monsterDetail!E15</f>
        <v>1</v>
      </c>
      <c r="G16" t="str">
        <f>[2]monsterDetail!F15</f>
        <v>冷却</v>
      </c>
      <c r="H16">
        <f>[2]monsterDetail!G15</f>
        <v>0</v>
      </c>
      <c r="I16">
        <f>[2]monsterDetail!H15</f>
        <v>277.0287265533151</v>
      </c>
      <c r="J16">
        <f>[2]monsterDetail!I15</f>
        <v>100</v>
      </c>
      <c r="K16">
        <f>[2]monsterDetail!J15</f>
        <v>158.99645962732922</v>
      </c>
      <c r="L16">
        <f>[2]monsterDetail!K15</f>
        <v>18.416775000000001</v>
      </c>
      <c r="M16">
        <f>[2]monsterDetail!L15</f>
        <v>132.49704968944101</v>
      </c>
      <c r="N16">
        <f>[2]monsterDetail!M15</f>
        <v>18.416775000000001</v>
      </c>
      <c r="O16">
        <f>[2]monsterDetail!N15</f>
        <v>0.2</v>
      </c>
      <c r="P16">
        <f>[2]monsterDetail!O15</f>
        <v>0.2</v>
      </c>
      <c r="Q16">
        <f>[2]monsterDetail!P15</f>
        <v>0.36</v>
      </c>
      <c r="R16">
        <f>[2]monsterDetail!Q15</f>
        <v>0.12</v>
      </c>
      <c r="S16">
        <f>[2]monsterDetail!R15</f>
        <v>2.2000000000000002</v>
      </c>
      <c r="T16">
        <f>[2]monsterDetail!S15</f>
        <v>0.15000000000000002</v>
      </c>
      <c r="U16">
        <f>[2]monsterDetail!T15</f>
        <v>0.9</v>
      </c>
      <c r="V16">
        <f>[2]monsterDetail!U15</f>
        <v>32.673333333333289</v>
      </c>
      <c r="W16">
        <f>[2]monsterDetail!V15</f>
        <v>0</v>
      </c>
      <c r="X16">
        <f>[2]monsterDetail!W15</f>
        <v>0</v>
      </c>
      <c r="Y16">
        <f>[2]monsterDetail!X15</f>
        <v>9.2110248447204999</v>
      </c>
      <c r="Z16">
        <f>[2]monsterDetail!Y15</f>
        <v>0</v>
      </c>
      <c r="AA16">
        <f>[2]monsterDetail!Z15</f>
        <v>0</v>
      </c>
      <c r="AB16">
        <f>[2]monsterDetail!AA15</f>
        <v>0</v>
      </c>
      <c r="AC16">
        <f>[2]monsterDetail!AB15</f>
        <v>0</v>
      </c>
      <c r="AD16">
        <f>[2]monsterDetail!AC15</f>
        <v>18.416775000000001</v>
      </c>
      <c r="AE16">
        <f>[2]monsterDetail!AD15</f>
        <v>18.416775000000001</v>
      </c>
      <c r="AF16">
        <f>[2]monsterDetail!AE15</f>
        <v>23.941807500000003</v>
      </c>
      <c r="AG16">
        <f>[2]monsterDetail!AF15</f>
        <v>18.416775000000001</v>
      </c>
      <c r="AH16">
        <f>[2]monsterDetail!AG15</f>
        <v>18.416775000000001</v>
      </c>
      <c r="AI16">
        <f>[2]monsterDetail!AH15</f>
        <v>18.416775000000001</v>
      </c>
      <c r="AJ16">
        <f>[2]monsterDetail!AI15</f>
        <v>18.416775000000001</v>
      </c>
    </row>
    <row r="17" spans="3:36" x14ac:dyDescent="0.15">
      <c r="C17" t="str">
        <f>[2]monsterDetail!B16</f>
        <v>飞行系14</v>
      </c>
      <c r="D17">
        <f>[2]monsterDetail!C16</f>
        <v>14</v>
      </c>
      <c r="E17" t="str">
        <f>[2]monsterDetail!D16</f>
        <v>飞行系</v>
      </c>
      <c r="F17">
        <f>[2]monsterDetail!E16</f>
        <v>1</v>
      </c>
      <c r="G17" t="str">
        <f>[2]monsterDetail!F16</f>
        <v>冷却</v>
      </c>
      <c r="H17">
        <f>[2]monsterDetail!G16</f>
        <v>0</v>
      </c>
      <c r="I17">
        <f>[2]monsterDetail!H16</f>
        <v>300.18022506869198</v>
      </c>
      <c r="J17">
        <f>[2]monsterDetail!I16</f>
        <v>100</v>
      </c>
      <c r="K17">
        <f>[2]monsterDetail!J16</f>
        <v>172.61343065693399</v>
      </c>
      <c r="L17">
        <f>[2]monsterDetail!K16</f>
        <v>19.833449999999999</v>
      </c>
      <c r="M17">
        <f>[2]monsterDetail!L16</f>
        <v>143.84452554744499</v>
      </c>
      <c r="N17">
        <f>[2]monsterDetail!M16</f>
        <v>19.833449999999999</v>
      </c>
      <c r="O17">
        <f>[2]monsterDetail!N16</f>
        <v>0.2</v>
      </c>
      <c r="P17">
        <f>[2]monsterDetail!O16</f>
        <v>0.2</v>
      </c>
      <c r="Q17">
        <f>[2]monsterDetail!P16</f>
        <v>0.36</v>
      </c>
      <c r="R17">
        <f>[2]monsterDetail!Q16</f>
        <v>0.12</v>
      </c>
      <c r="S17">
        <f>[2]monsterDetail!R16</f>
        <v>2.2000000000000002</v>
      </c>
      <c r="T17">
        <f>[2]monsterDetail!S16</f>
        <v>0.15000000000000002</v>
      </c>
      <c r="U17">
        <f>[2]monsterDetail!T16</f>
        <v>0.9</v>
      </c>
      <c r="V17">
        <f>[2]monsterDetail!U16</f>
        <v>35.18666666666671</v>
      </c>
      <c r="W17">
        <f>[2]monsterDetail!V16</f>
        <v>0</v>
      </c>
      <c r="X17">
        <f>[2]monsterDetail!W16</f>
        <v>0</v>
      </c>
      <c r="Y17">
        <f>[2]monsterDetail!X16</f>
        <v>10.8270072992701</v>
      </c>
      <c r="Z17">
        <f>[2]monsterDetail!Y16</f>
        <v>0</v>
      </c>
      <c r="AA17">
        <f>[2]monsterDetail!Z16</f>
        <v>0</v>
      </c>
      <c r="AB17">
        <f>[2]monsterDetail!AA16</f>
        <v>0</v>
      </c>
      <c r="AC17">
        <f>[2]monsterDetail!AB16</f>
        <v>0</v>
      </c>
      <c r="AD17">
        <f>[2]monsterDetail!AC16</f>
        <v>19.833449999999999</v>
      </c>
      <c r="AE17">
        <f>[2]monsterDetail!AD16</f>
        <v>19.833449999999999</v>
      </c>
      <c r="AF17">
        <f>[2]monsterDetail!AE16</f>
        <v>25.783484999999999</v>
      </c>
      <c r="AG17">
        <f>[2]monsterDetail!AF16</f>
        <v>19.833449999999999</v>
      </c>
      <c r="AH17">
        <f>[2]monsterDetail!AG16</f>
        <v>19.833449999999999</v>
      </c>
      <c r="AI17">
        <f>[2]monsterDetail!AH16</f>
        <v>19.833449999999999</v>
      </c>
      <c r="AJ17">
        <f>[2]monsterDetail!AI16</f>
        <v>19.833449999999999</v>
      </c>
    </row>
    <row r="18" spans="3:36" x14ac:dyDescent="0.15">
      <c r="C18" t="str">
        <f>[2]monsterDetail!B17</f>
        <v>飞行系15</v>
      </c>
      <c r="D18">
        <f>[2]monsterDetail!C17</f>
        <v>15</v>
      </c>
      <c r="E18" t="str">
        <f>[2]monsterDetail!D17</f>
        <v>飞行系</v>
      </c>
      <c r="F18">
        <f>[2]monsterDetail!E17</f>
        <v>1</v>
      </c>
      <c r="G18" t="str">
        <f>[2]monsterDetail!F17</f>
        <v>冷却</v>
      </c>
      <c r="H18">
        <f>[2]monsterDetail!G17</f>
        <v>0</v>
      </c>
      <c r="I18">
        <f>[2]monsterDetail!H17</f>
        <v>323.59480879447057</v>
      </c>
      <c r="J18">
        <f>[2]monsterDetail!I17</f>
        <v>100</v>
      </c>
      <c r="K18">
        <f>[2]monsterDetail!J17</f>
        <v>186.43802521008359</v>
      </c>
      <c r="L18">
        <f>[2]monsterDetail!K17</f>
        <v>21.250125000000001</v>
      </c>
      <c r="M18">
        <f>[2]monsterDetail!L17</f>
        <v>155.365021008403</v>
      </c>
      <c r="N18">
        <f>[2]monsterDetail!M17</f>
        <v>21.250125000000001</v>
      </c>
      <c r="O18">
        <f>[2]monsterDetail!N17</f>
        <v>0.2</v>
      </c>
      <c r="P18">
        <f>[2]monsterDetail!O17</f>
        <v>0.2</v>
      </c>
      <c r="Q18">
        <f>[2]monsterDetail!P17</f>
        <v>0.36</v>
      </c>
      <c r="R18">
        <f>[2]monsterDetail!Q17</f>
        <v>0.12</v>
      </c>
      <c r="S18">
        <f>[2]monsterDetail!R17</f>
        <v>2.2000000000000002</v>
      </c>
      <c r="T18">
        <f>[2]monsterDetail!S17</f>
        <v>0.15000000000000002</v>
      </c>
      <c r="U18">
        <f>[2]monsterDetail!T17</f>
        <v>0.9</v>
      </c>
      <c r="V18">
        <f>[2]monsterDetail!U17</f>
        <v>37.700000000000003</v>
      </c>
      <c r="W18">
        <f>[2]monsterDetail!V17</f>
        <v>0</v>
      </c>
      <c r="X18">
        <f>[2]monsterDetail!W17</f>
        <v>0</v>
      </c>
      <c r="Y18">
        <f>[2]monsterDetail!X17</f>
        <v>12.5971638655462</v>
      </c>
      <c r="Z18">
        <f>[2]monsterDetail!Y17</f>
        <v>0</v>
      </c>
      <c r="AA18">
        <f>[2]monsterDetail!Z17</f>
        <v>0</v>
      </c>
      <c r="AB18">
        <f>[2]monsterDetail!AA17</f>
        <v>0</v>
      </c>
      <c r="AC18">
        <f>[2]monsterDetail!AB17</f>
        <v>0</v>
      </c>
      <c r="AD18">
        <f>[2]monsterDetail!AC17</f>
        <v>21.250125000000001</v>
      </c>
      <c r="AE18">
        <f>[2]monsterDetail!AD17</f>
        <v>21.250125000000001</v>
      </c>
      <c r="AF18">
        <f>[2]monsterDetail!AE17</f>
        <v>27.625162500000002</v>
      </c>
      <c r="AG18">
        <f>[2]monsterDetail!AF17</f>
        <v>21.250125000000001</v>
      </c>
      <c r="AH18">
        <f>[2]monsterDetail!AG17</f>
        <v>21.250125000000001</v>
      </c>
      <c r="AI18">
        <f>[2]monsterDetail!AH17</f>
        <v>21.250125000000001</v>
      </c>
      <c r="AJ18">
        <f>[2]monsterDetail!AI17</f>
        <v>21.250125000000001</v>
      </c>
    </row>
    <row r="19" spans="3:36" x14ac:dyDescent="0.15">
      <c r="C19" t="str">
        <f>[2]monsterDetail!B18</f>
        <v>飞行系16</v>
      </c>
      <c r="D19">
        <f>[2]monsterDetail!C18</f>
        <v>16</v>
      </c>
      <c r="E19" t="str">
        <f>[2]monsterDetail!D18</f>
        <v>飞行系</v>
      </c>
      <c r="F19">
        <f>[2]monsterDetail!E18</f>
        <v>1</v>
      </c>
      <c r="G19" t="str">
        <f>[2]monsterDetail!F18</f>
        <v>冷却</v>
      </c>
      <c r="H19">
        <f>[2]monsterDetail!G18</f>
        <v>0</v>
      </c>
      <c r="I19">
        <f>[2]monsterDetail!H18</f>
        <v>347.2724777306517</v>
      </c>
      <c r="J19">
        <f>[2]monsterDetail!I18</f>
        <v>100</v>
      </c>
      <c r="K19">
        <f>[2]monsterDetail!J18</f>
        <v>200.47238095238041</v>
      </c>
      <c r="L19">
        <f>[2]monsterDetail!K18</f>
        <v>22.666799999999999</v>
      </c>
      <c r="M19">
        <f>[2]monsterDetail!L18</f>
        <v>167.06031746031701</v>
      </c>
      <c r="N19">
        <f>[2]monsterDetail!M18</f>
        <v>22.666799999999999</v>
      </c>
      <c r="O19">
        <f>[2]monsterDetail!N18</f>
        <v>0.2</v>
      </c>
      <c r="P19">
        <f>[2]monsterDetail!O18</f>
        <v>0.2</v>
      </c>
      <c r="Q19">
        <f>[2]monsterDetail!P18</f>
        <v>0.36</v>
      </c>
      <c r="R19">
        <f>[2]monsterDetail!Q18</f>
        <v>0.12</v>
      </c>
      <c r="S19">
        <f>[2]monsterDetail!R18</f>
        <v>2.2000000000000002</v>
      </c>
      <c r="T19">
        <f>[2]monsterDetail!S18</f>
        <v>0.15000000000000002</v>
      </c>
      <c r="U19">
        <f>[2]monsterDetail!T18</f>
        <v>0.9</v>
      </c>
      <c r="V19">
        <f>[2]monsterDetail!U18</f>
        <v>40.213333333333296</v>
      </c>
      <c r="W19">
        <f>[2]monsterDetail!V18</f>
        <v>0</v>
      </c>
      <c r="X19">
        <f>[2]monsterDetail!W18</f>
        <v>0</v>
      </c>
      <c r="Y19">
        <f>[2]monsterDetail!X18</f>
        <v>14.5269841269841</v>
      </c>
      <c r="Z19">
        <f>[2]monsterDetail!Y18</f>
        <v>0</v>
      </c>
      <c r="AA19">
        <f>[2]monsterDetail!Z18</f>
        <v>0</v>
      </c>
      <c r="AB19">
        <f>[2]monsterDetail!AA18</f>
        <v>0</v>
      </c>
      <c r="AC19">
        <f>[2]monsterDetail!AB18</f>
        <v>0</v>
      </c>
      <c r="AD19">
        <f>[2]monsterDetail!AC18</f>
        <v>22.666799999999999</v>
      </c>
      <c r="AE19">
        <f>[2]monsterDetail!AD18</f>
        <v>22.666799999999999</v>
      </c>
      <c r="AF19">
        <f>[2]monsterDetail!AE18</f>
        <v>29.466839999999998</v>
      </c>
      <c r="AG19">
        <f>[2]monsterDetail!AF18</f>
        <v>22.666799999999999</v>
      </c>
      <c r="AH19">
        <f>[2]monsterDetail!AG18</f>
        <v>22.666799999999999</v>
      </c>
      <c r="AI19">
        <f>[2]monsterDetail!AH18</f>
        <v>22.666799999999999</v>
      </c>
      <c r="AJ19">
        <f>[2]monsterDetail!AI18</f>
        <v>22.666799999999999</v>
      </c>
    </row>
    <row r="20" spans="3:36" x14ac:dyDescent="0.15">
      <c r="C20" t="str">
        <f>[2]monsterDetail!B19</f>
        <v>飞行系17</v>
      </c>
      <c r="D20">
        <f>[2]monsterDetail!C19</f>
        <v>17</v>
      </c>
      <c r="E20" t="str">
        <f>[2]monsterDetail!D19</f>
        <v>飞行系</v>
      </c>
      <c r="F20">
        <f>[2]monsterDetail!E19</f>
        <v>1</v>
      </c>
      <c r="G20" t="str">
        <f>[2]monsterDetail!F19</f>
        <v>冷却</v>
      </c>
      <c r="H20">
        <f>[2]monsterDetail!G19</f>
        <v>0</v>
      </c>
      <c r="I20">
        <f>[2]monsterDetail!H19</f>
        <v>371.21323187723448</v>
      </c>
      <c r="J20">
        <f>[2]monsterDetail!I19</f>
        <v>100</v>
      </c>
      <c r="K20">
        <f>[2]monsterDetail!J19</f>
        <v>214.71869936034119</v>
      </c>
      <c r="L20">
        <f>[2]monsterDetail!K19</f>
        <v>24.083475</v>
      </c>
      <c r="M20">
        <f>[2]monsterDetail!L19</f>
        <v>178.93224946695099</v>
      </c>
      <c r="N20">
        <f>[2]monsterDetail!M19</f>
        <v>24.083475</v>
      </c>
      <c r="O20">
        <f>[2]monsterDetail!N19</f>
        <v>0.2</v>
      </c>
      <c r="P20">
        <f>[2]monsterDetail!O19</f>
        <v>0.2</v>
      </c>
      <c r="Q20">
        <f>[2]monsterDetail!P19</f>
        <v>0.36</v>
      </c>
      <c r="R20">
        <f>[2]monsterDetail!Q19</f>
        <v>0.12</v>
      </c>
      <c r="S20">
        <f>[2]monsterDetail!R19</f>
        <v>2.2000000000000002</v>
      </c>
      <c r="T20">
        <f>[2]monsterDetail!S19</f>
        <v>0.15000000000000002</v>
      </c>
      <c r="U20">
        <f>[2]monsterDetail!T19</f>
        <v>0.9</v>
      </c>
      <c r="V20">
        <f>[2]monsterDetail!U19</f>
        <v>42.726666666666716</v>
      </c>
      <c r="W20">
        <f>[2]monsterDetail!V19</f>
        <v>0</v>
      </c>
      <c r="X20">
        <f>[2]monsterDetail!W19</f>
        <v>0</v>
      </c>
      <c r="Y20">
        <f>[2]monsterDetail!X19</f>
        <v>16.622121535181201</v>
      </c>
      <c r="Z20">
        <f>[2]monsterDetail!Y19</f>
        <v>0</v>
      </c>
      <c r="AA20">
        <f>[2]monsterDetail!Z19</f>
        <v>0</v>
      </c>
      <c r="AB20">
        <f>[2]monsterDetail!AA19</f>
        <v>0</v>
      </c>
      <c r="AC20">
        <f>[2]monsterDetail!AB19</f>
        <v>0</v>
      </c>
      <c r="AD20">
        <f>[2]monsterDetail!AC19</f>
        <v>24.083475</v>
      </c>
      <c r="AE20">
        <f>[2]monsterDetail!AD19</f>
        <v>24.083475</v>
      </c>
      <c r="AF20">
        <f>[2]monsterDetail!AE19</f>
        <v>31.308517500000001</v>
      </c>
      <c r="AG20">
        <f>[2]monsterDetail!AF19</f>
        <v>24.083475</v>
      </c>
      <c r="AH20">
        <f>[2]monsterDetail!AG19</f>
        <v>24.083475</v>
      </c>
      <c r="AI20">
        <f>[2]monsterDetail!AH19</f>
        <v>24.083475</v>
      </c>
      <c r="AJ20">
        <f>[2]monsterDetail!AI19</f>
        <v>24.083475</v>
      </c>
    </row>
    <row r="21" spans="3:36" x14ac:dyDescent="0.15">
      <c r="C21" t="str">
        <f>[2]monsterDetail!B20</f>
        <v>飞行系18</v>
      </c>
      <c r="D21">
        <f>[2]monsterDetail!C20</f>
        <v>18</v>
      </c>
      <c r="E21" t="str">
        <f>[2]monsterDetail!D20</f>
        <v>飞行系</v>
      </c>
      <c r="F21">
        <f>[2]monsterDetail!E20</f>
        <v>1</v>
      </c>
      <c r="G21" t="str">
        <f>[2]monsterDetail!F20</f>
        <v>冷却</v>
      </c>
      <c r="H21">
        <f>[2]monsterDetail!G20</f>
        <v>0</v>
      </c>
      <c r="I21">
        <f>[2]monsterDetail!H20</f>
        <v>395.4170712342198</v>
      </c>
      <c r="J21">
        <f>[2]monsterDetail!I20</f>
        <v>100</v>
      </c>
      <c r="K21">
        <f>[2]monsterDetail!J20</f>
        <v>229.1792481203004</v>
      </c>
      <c r="L21">
        <f>[2]monsterDetail!K20</f>
        <v>25.500150000000001</v>
      </c>
      <c r="M21">
        <f>[2]monsterDetail!L20</f>
        <v>190.982706766917</v>
      </c>
      <c r="N21">
        <f>[2]monsterDetail!M20</f>
        <v>25.500150000000001</v>
      </c>
      <c r="O21">
        <f>[2]monsterDetail!N20</f>
        <v>0.2</v>
      </c>
      <c r="P21">
        <f>[2]monsterDetail!O20</f>
        <v>0.2</v>
      </c>
      <c r="Q21">
        <f>[2]monsterDetail!P20</f>
        <v>0.36</v>
      </c>
      <c r="R21">
        <f>[2]monsterDetail!Q20</f>
        <v>0.12</v>
      </c>
      <c r="S21">
        <f>[2]monsterDetail!R20</f>
        <v>2.2000000000000002</v>
      </c>
      <c r="T21">
        <f>[2]monsterDetail!S20</f>
        <v>0.15000000000000002</v>
      </c>
      <c r="U21">
        <f>[2]monsterDetail!T20</f>
        <v>0.9</v>
      </c>
      <c r="V21">
        <f>[2]monsterDetail!U20</f>
        <v>45.239999999999995</v>
      </c>
      <c r="W21">
        <f>[2]monsterDetail!V20</f>
        <v>0</v>
      </c>
      <c r="X21">
        <f>[2]monsterDetail!W20</f>
        <v>0</v>
      </c>
      <c r="Y21">
        <f>[2]monsterDetail!X20</f>
        <v>18.888399570354501</v>
      </c>
      <c r="Z21">
        <f>[2]monsterDetail!Y20</f>
        <v>0</v>
      </c>
      <c r="AA21">
        <f>[2]monsterDetail!Z20</f>
        <v>0</v>
      </c>
      <c r="AB21">
        <f>[2]monsterDetail!AA20</f>
        <v>0</v>
      </c>
      <c r="AC21">
        <f>[2]monsterDetail!AB20</f>
        <v>0</v>
      </c>
      <c r="AD21">
        <f>[2]monsterDetail!AC20</f>
        <v>25.500150000000001</v>
      </c>
      <c r="AE21">
        <f>[2]monsterDetail!AD20</f>
        <v>25.500150000000001</v>
      </c>
      <c r="AF21">
        <f>[2]monsterDetail!AE20</f>
        <v>33.150195000000004</v>
      </c>
      <c r="AG21">
        <f>[2]monsterDetail!AF20</f>
        <v>25.500150000000001</v>
      </c>
      <c r="AH21">
        <f>[2]monsterDetail!AG20</f>
        <v>25.500150000000001</v>
      </c>
      <c r="AI21">
        <f>[2]monsterDetail!AH20</f>
        <v>25.500150000000001</v>
      </c>
      <c r="AJ21">
        <f>[2]monsterDetail!AI20</f>
        <v>25.500150000000001</v>
      </c>
    </row>
    <row r="22" spans="3:36" x14ac:dyDescent="0.15">
      <c r="C22" t="str">
        <f>[2]monsterDetail!B21</f>
        <v>飞行系19</v>
      </c>
      <c r="D22">
        <f>[2]monsterDetail!C21</f>
        <v>19</v>
      </c>
      <c r="E22" t="str">
        <f>[2]monsterDetail!D21</f>
        <v>飞行系</v>
      </c>
      <c r="F22">
        <f>[2]monsterDetail!E21</f>
        <v>1</v>
      </c>
      <c r="G22" t="str">
        <f>[2]monsterDetail!F21</f>
        <v>冷却</v>
      </c>
      <c r="H22">
        <f>[2]monsterDetail!G21</f>
        <v>0</v>
      </c>
      <c r="I22">
        <f>[2]monsterDetail!H21</f>
        <v>419.88399580160592</v>
      </c>
      <c r="J22">
        <f>[2]monsterDetail!I21</f>
        <v>100</v>
      </c>
      <c r="K22">
        <f>[2]monsterDetail!J21</f>
        <v>243.8563636363632</v>
      </c>
      <c r="L22">
        <f>[2]monsterDetail!K21</f>
        <v>26.916824999999999</v>
      </c>
      <c r="M22">
        <f>[2]monsterDetail!L21</f>
        <v>203.213636363636</v>
      </c>
      <c r="N22">
        <f>[2]monsterDetail!M21</f>
        <v>26.916824999999999</v>
      </c>
      <c r="O22">
        <f>[2]monsterDetail!N21</f>
        <v>0.2</v>
      </c>
      <c r="P22">
        <f>[2]monsterDetail!O21</f>
        <v>0.2</v>
      </c>
      <c r="Q22">
        <f>[2]monsterDetail!P21</f>
        <v>0.36</v>
      </c>
      <c r="R22">
        <f>[2]monsterDetail!Q21</f>
        <v>0.12</v>
      </c>
      <c r="S22">
        <f>[2]monsterDetail!R21</f>
        <v>2.2000000000000002</v>
      </c>
      <c r="T22">
        <f>[2]monsterDetail!S21</f>
        <v>0.15000000000000002</v>
      </c>
      <c r="U22">
        <f>[2]monsterDetail!T21</f>
        <v>0.9</v>
      </c>
      <c r="V22">
        <f>[2]monsterDetail!U21</f>
        <v>47.753333333333288</v>
      </c>
      <c r="W22">
        <f>[2]monsterDetail!V21</f>
        <v>0</v>
      </c>
      <c r="X22">
        <f>[2]monsterDetail!W21</f>
        <v>0</v>
      </c>
      <c r="Y22">
        <f>[2]monsterDetail!X21</f>
        <v>21.3318181818182</v>
      </c>
      <c r="Z22">
        <f>[2]monsterDetail!Y21</f>
        <v>0</v>
      </c>
      <c r="AA22">
        <f>[2]monsterDetail!Z21</f>
        <v>0</v>
      </c>
      <c r="AB22">
        <f>[2]monsterDetail!AA21</f>
        <v>0</v>
      </c>
      <c r="AC22">
        <f>[2]monsterDetail!AB21</f>
        <v>0</v>
      </c>
      <c r="AD22">
        <f>[2]monsterDetail!AC21</f>
        <v>26.916824999999999</v>
      </c>
      <c r="AE22">
        <f>[2]monsterDetail!AD21</f>
        <v>26.916824999999999</v>
      </c>
      <c r="AF22">
        <f>[2]monsterDetail!AE21</f>
        <v>34.991872499999999</v>
      </c>
      <c r="AG22">
        <f>[2]monsterDetail!AF21</f>
        <v>26.916824999999999</v>
      </c>
      <c r="AH22">
        <f>[2]monsterDetail!AG21</f>
        <v>26.916824999999999</v>
      </c>
      <c r="AI22">
        <f>[2]monsterDetail!AH21</f>
        <v>26.916824999999999</v>
      </c>
      <c r="AJ22">
        <f>[2]monsterDetail!AI21</f>
        <v>26.916824999999999</v>
      </c>
    </row>
    <row r="23" spans="3:36" x14ac:dyDescent="0.15">
      <c r="C23" t="str">
        <f>[2]monsterDetail!B22</f>
        <v>飞行系20</v>
      </c>
      <c r="D23">
        <f>[2]monsterDetail!C22</f>
        <v>20</v>
      </c>
      <c r="E23" t="str">
        <f>[2]monsterDetail!D22</f>
        <v>飞行系</v>
      </c>
      <c r="F23">
        <f>[2]monsterDetail!E22</f>
        <v>1</v>
      </c>
      <c r="G23" t="str">
        <f>[2]monsterDetail!F22</f>
        <v>冷却</v>
      </c>
      <c r="H23">
        <f>[2]monsterDetail!G22</f>
        <v>0</v>
      </c>
      <c r="I23">
        <f>[2]monsterDetail!H22</f>
        <v>444.61400557939459</v>
      </c>
      <c r="J23">
        <f>[2]monsterDetail!I22</f>
        <v>100</v>
      </c>
      <c r="K23">
        <f>[2]monsterDetail!J22</f>
        <v>258.75245365321678</v>
      </c>
      <c r="L23">
        <f>[2]monsterDetail!K22</f>
        <v>28.333500000000001</v>
      </c>
      <c r="M23">
        <f>[2]monsterDetail!L22</f>
        <v>215.62704471101401</v>
      </c>
      <c r="N23">
        <f>[2]monsterDetail!M22</f>
        <v>28.333500000000001</v>
      </c>
      <c r="O23">
        <f>[2]monsterDetail!N22</f>
        <v>0.2</v>
      </c>
      <c r="P23">
        <f>[2]monsterDetail!O22</f>
        <v>0.2</v>
      </c>
      <c r="Q23">
        <f>[2]monsterDetail!P22</f>
        <v>0.36</v>
      </c>
      <c r="R23">
        <f>[2]monsterDetail!Q22</f>
        <v>0.12</v>
      </c>
      <c r="S23">
        <f>[2]monsterDetail!R22</f>
        <v>2.2000000000000002</v>
      </c>
      <c r="T23">
        <f>[2]monsterDetail!S22</f>
        <v>0.15000000000000002</v>
      </c>
      <c r="U23">
        <f>[2]monsterDetail!T22</f>
        <v>0.9</v>
      </c>
      <c r="V23">
        <f>[2]monsterDetail!U22</f>
        <v>50.266666666666708</v>
      </c>
      <c r="W23">
        <f>[2]monsterDetail!V22</f>
        <v>0</v>
      </c>
      <c r="X23">
        <f>[2]monsterDetail!W22</f>
        <v>0</v>
      </c>
      <c r="Y23">
        <f>[2]monsterDetail!X22</f>
        <v>23.958560523446</v>
      </c>
      <c r="Z23">
        <f>[2]monsterDetail!Y22</f>
        <v>0</v>
      </c>
      <c r="AA23">
        <f>[2]monsterDetail!Z22</f>
        <v>0</v>
      </c>
      <c r="AB23">
        <f>[2]monsterDetail!AA22</f>
        <v>0</v>
      </c>
      <c r="AC23">
        <f>[2]monsterDetail!AB22</f>
        <v>0</v>
      </c>
      <c r="AD23">
        <f>[2]monsterDetail!AC22</f>
        <v>28.333500000000001</v>
      </c>
      <c r="AE23">
        <f>[2]monsterDetail!AD22</f>
        <v>28.333500000000001</v>
      </c>
      <c r="AF23">
        <f>[2]monsterDetail!AE22</f>
        <v>36.833550000000002</v>
      </c>
      <c r="AG23">
        <f>[2]monsterDetail!AF22</f>
        <v>28.333500000000001</v>
      </c>
      <c r="AH23">
        <f>[2]monsterDetail!AG22</f>
        <v>28.333500000000001</v>
      </c>
      <c r="AI23">
        <f>[2]monsterDetail!AH22</f>
        <v>28.333500000000001</v>
      </c>
      <c r="AJ23">
        <f>[2]monsterDetail!AI22</f>
        <v>28.333500000000001</v>
      </c>
    </row>
    <row r="24" spans="3:36" x14ac:dyDescent="0.15">
      <c r="C24" t="str">
        <f>[2]monsterDetail!B23</f>
        <v>飞行系21</v>
      </c>
      <c r="D24">
        <f>[2]monsterDetail!C23</f>
        <v>21</v>
      </c>
      <c r="E24" t="str">
        <f>[2]monsterDetail!D23</f>
        <v>飞行系</v>
      </c>
      <c r="F24">
        <f>[2]monsterDetail!E23</f>
        <v>1</v>
      </c>
      <c r="G24" t="str">
        <f>[2]monsterDetail!F23</f>
        <v>冷却</v>
      </c>
      <c r="H24">
        <f>[2]monsterDetail!G23</f>
        <v>0</v>
      </c>
      <c r="I24">
        <f>[2]monsterDetail!H23</f>
        <v>469.60710056758592</v>
      </c>
      <c r="J24">
        <f>[2]monsterDetail!I23</f>
        <v>100</v>
      </c>
      <c r="K24">
        <f>[2]monsterDetail!J23</f>
        <v>273.87</v>
      </c>
      <c r="L24">
        <f>[2]monsterDetail!K23</f>
        <v>29.750174999999999</v>
      </c>
      <c r="M24">
        <f>[2]monsterDetail!L23</f>
        <v>228.22499999999999</v>
      </c>
      <c r="N24">
        <f>[2]monsterDetail!M23</f>
        <v>29.750174999999999</v>
      </c>
      <c r="O24">
        <f>[2]monsterDetail!N23</f>
        <v>0.2</v>
      </c>
      <c r="P24">
        <f>[2]monsterDetail!O23</f>
        <v>0.2</v>
      </c>
      <c r="Q24">
        <f>[2]monsterDetail!P23</f>
        <v>0.36</v>
      </c>
      <c r="R24">
        <f>[2]monsterDetail!Q23</f>
        <v>0.12</v>
      </c>
      <c r="S24">
        <f>[2]monsterDetail!R23</f>
        <v>2.2000000000000002</v>
      </c>
      <c r="T24">
        <f>[2]monsterDetail!S23</f>
        <v>0.15000000000000002</v>
      </c>
      <c r="U24">
        <f>[2]monsterDetail!T23</f>
        <v>0.9</v>
      </c>
      <c r="V24">
        <f>[2]monsterDetail!U23</f>
        <v>52.78</v>
      </c>
      <c r="W24">
        <f>[2]monsterDetail!V23</f>
        <v>0</v>
      </c>
      <c r="X24">
        <f>[2]monsterDetail!W23</f>
        <v>0</v>
      </c>
      <c r="Y24">
        <f>[2]monsterDetail!X23</f>
        <v>26.774999999999999</v>
      </c>
      <c r="Z24">
        <f>[2]monsterDetail!Y23</f>
        <v>0</v>
      </c>
      <c r="AA24">
        <f>[2]monsterDetail!Z23</f>
        <v>0</v>
      </c>
      <c r="AB24">
        <f>[2]monsterDetail!AA23</f>
        <v>0</v>
      </c>
      <c r="AC24">
        <f>[2]monsterDetail!AB23</f>
        <v>0</v>
      </c>
      <c r="AD24">
        <f>[2]monsterDetail!AC23</f>
        <v>29.750174999999999</v>
      </c>
      <c r="AE24">
        <f>[2]monsterDetail!AD23</f>
        <v>29.750174999999999</v>
      </c>
      <c r="AF24">
        <f>[2]monsterDetail!AE23</f>
        <v>38.675227499999998</v>
      </c>
      <c r="AG24">
        <f>[2]monsterDetail!AF23</f>
        <v>29.750174999999999</v>
      </c>
      <c r="AH24">
        <f>[2]monsterDetail!AG23</f>
        <v>29.750174999999999</v>
      </c>
      <c r="AI24">
        <f>[2]monsterDetail!AH23</f>
        <v>29.750174999999999</v>
      </c>
      <c r="AJ24">
        <f>[2]monsterDetail!AI23</f>
        <v>29.750174999999999</v>
      </c>
    </row>
    <row r="25" spans="3:36" x14ac:dyDescent="0.15">
      <c r="C25" t="str">
        <f>[2]monsterDetail!B24</f>
        <v>飞行系22</v>
      </c>
      <c r="D25">
        <f>[2]monsterDetail!C24</f>
        <v>22</v>
      </c>
      <c r="E25" t="str">
        <f>[2]monsterDetail!D24</f>
        <v>飞行系</v>
      </c>
      <c r="F25">
        <f>[2]monsterDetail!E24</f>
        <v>1</v>
      </c>
      <c r="G25" t="str">
        <f>[2]monsterDetail!F24</f>
        <v>冷却</v>
      </c>
      <c r="H25">
        <f>[2]monsterDetail!G24</f>
        <v>0</v>
      </c>
      <c r="I25">
        <f>[2]monsterDetail!H24</f>
        <v>494.86328076617878</v>
      </c>
      <c r="J25">
        <f>[2]monsterDetail!I24</f>
        <v>100</v>
      </c>
      <c r="K25">
        <f>[2]monsterDetail!J24</f>
        <v>289.21156146179396</v>
      </c>
      <c r="L25">
        <f>[2]monsterDetail!K24</f>
        <v>31.16685</v>
      </c>
      <c r="M25">
        <f>[2]monsterDetail!L24</f>
        <v>241.009634551495</v>
      </c>
      <c r="N25">
        <f>[2]monsterDetail!M24</f>
        <v>31.16685</v>
      </c>
      <c r="O25">
        <f>[2]monsterDetail!N24</f>
        <v>0.2</v>
      </c>
      <c r="P25">
        <f>[2]monsterDetail!O24</f>
        <v>0.2</v>
      </c>
      <c r="Q25">
        <f>[2]monsterDetail!P24</f>
        <v>0.36</v>
      </c>
      <c r="R25">
        <f>[2]monsterDetail!Q24</f>
        <v>0.12</v>
      </c>
      <c r="S25">
        <f>[2]monsterDetail!R24</f>
        <v>2.2000000000000002</v>
      </c>
      <c r="T25">
        <f>[2]monsterDetail!S24</f>
        <v>0.15000000000000002</v>
      </c>
      <c r="U25">
        <f>[2]monsterDetail!T24</f>
        <v>0.9</v>
      </c>
      <c r="V25">
        <f>[2]monsterDetail!U24</f>
        <v>55.293333333333294</v>
      </c>
      <c r="W25">
        <f>[2]monsterDetail!V24</f>
        <v>0</v>
      </c>
      <c r="X25">
        <f>[2]monsterDetail!W24</f>
        <v>0</v>
      </c>
      <c r="Y25">
        <f>[2]monsterDetail!X24</f>
        <v>29.787707641196</v>
      </c>
      <c r="Z25">
        <f>[2]monsterDetail!Y24</f>
        <v>0</v>
      </c>
      <c r="AA25">
        <f>[2]monsterDetail!Z24</f>
        <v>0</v>
      </c>
      <c r="AB25">
        <f>[2]monsterDetail!AA24</f>
        <v>0</v>
      </c>
      <c r="AC25">
        <f>[2]monsterDetail!AB24</f>
        <v>0</v>
      </c>
      <c r="AD25">
        <f>[2]monsterDetail!AC24</f>
        <v>31.16685</v>
      </c>
      <c r="AE25">
        <f>[2]monsterDetail!AD24</f>
        <v>31.16685</v>
      </c>
      <c r="AF25">
        <f>[2]monsterDetail!AE24</f>
        <v>40.516905000000001</v>
      </c>
      <c r="AG25">
        <f>[2]monsterDetail!AF24</f>
        <v>31.16685</v>
      </c>
      <c r="AH25">
        <f>[2]monsterDetail!AG24</f>
        <v>31.16685</v>
      </c>
      <c r="AI25">
        <f>[2]monsterDetail!AH24</f>
        <v>31.16685</v>
      </c>
      <c r="AJ25">
        <f>[2]monsterDetail!AI24</f>
        <v>31.16685</v>
      </c>
    </row>
    <row r="26" spans="3:36" x14ac:dyDescent="0.15">
      <c r="C26" t="str">
        <f>[2]monsterDetail!B25</f>
        <v>飞行系23</v>
      </c>
      <c r="D26">
        <f>[2]monsterDetail!C25</f>
        <v>23</v>
      </c>
      <c r="E26" t="str">
        <f>[2]monsterDetail!D25</f>
        <v>飞行系</v>
      </c>
      <c r="F26">
        <f>[2]monsterDetail!E25</f>
        <v>1</v>
      </c>
      <c r="G26" t="str">
        <f>[2]monsterDetail!F25</f>
        <v>冷却</v>
      </c>
      <c r="H26">
        <f>[2]monsterDetail!G25</f>
        <v>0</v>
      </c>
      <c r="I26">
        <f>[2]monsterDetail!H25</f>
        <v>547.07458963225986</v>
      </c>
      <c r="J26">
        <f>[2]monsterDetail!I25</f>
        <v>100</v>
      </c>
      <c r="K26">
        <f>[2]monsterDetail!J25</f>
        <v>304.77977678571477</v>
      </c>
      <c r="L26">
        <f>[2]monsterDetail!K25</f>
        <v>32.583525000000002</v>
      </c>
      <c r="M26">
        <f>[2]monsterDetail!L25</f>
        <v>253.98314732142899</v>
      </c>
      <c r="N26">
        <f>[2]monsterDetail!M25</f>
        <v>32.583525000000002</v>
      </c>
      <c r="O26">
        <f>[2]monsterDetail!N25</f>
        <v>0.2</v>
      </c>
      <c r="P26">
        <f>[2]monsterDetail!O25</f>
        <v>0.2</v>
      </c>
      <c r="Q26">
        <f>[2]monsterDetail!P25</f>
        <v>0.36</v>
      </c>
      <c r="R26">
        <f>[2]monsterDetail!Q25</f>
        <v>0.12</v>
      </c>
      <c r="S26">
        <f>[2]monsterDetail!R25</f>
        <v>2.2000000000000002</v>
      </c>
      <c r="T26">
        <f>[2]monsterDetail!S25</f>
        <v>0.15000000000000002</v>
      </c>
      <c r="U26">
        <f>[2]monsterDetail!T25</f>
        <v>0.9</v>
      </c>
      <c r="V26">
        <f>[2]monsterDetail!U25</f>
        <v>57.806666666666707</v>
      </c>
      <c r="W26">
        <f>[2]monsterDetail!V25</f>
        <v>0</v>
      </c>
      <c r="X26">
        <f>[2]monsterDetail!W25</f>
        <v>0</v>
      </c>
      <c r="Y26">
        <f>[2]monsterDetail!X25</f>
        <v>33.003459821428599</v>
      </c>
      <c r="Z26">
        <f>[2]monsterDetail!Y25</f>
        <v>0</v>
      </c>
      <c r="AA26">
        <f>[2]monsterDetail!Z25</f>
        <v>0</v>
      </c>
      <c r="AB26">
        <f>[2]monsterDetail!AA25</f>
        <v>0</v>
      </c>
      <c r="AC26">
        <f>[2]monsterDetail!AB25</f>
        <v>0</v>
      </c>
      <c r="AD26">
        <f>[2]monsterDetail!AC25</f>
        <v>32.583525000000002</v>
      </c>
      <c r="AE26">
        <f>[2]monsterDetail!AD25</f>
        <v>32.583525000000002</v>
      </c>
      <c r="AF26">
        <f>[2]monsterDetail!AE25</f>
        <v>42.358582500000004</v>
      </c>
      <c r="AG26">
        <f>[2]monsterDetail!AF25</f>
        <v>32.583525000000002</v>
      </c>
      <c r="AH26">
        <f>[2]monsterDetail!AG25</f>
        <v>32.583525000000002</v>
      </c>
      <c r="AI26">
        <f>[2]monsterDetail!AH25</f>
        <v>32.583525000000002</v>
      </c>
      <c r="AJ26">
        <f>[2]monsterDetail!AI25</f>
        <v>32.583525000000002</v>
      </c>
    </row>
    <row r="27" spans="3:36" x14ac:dyDescent="0.15">
      <c r="C27" t="str">
        <f>[2]monsterDetail!B26</f>
        <v>飞行系24</v>
      </c>
      <c r="D27">
        <f>[2]monsterDetail!C26</f>
        <v>24</v>
      </c>
      <c r="E27" t="str">
        <f>[2]monsterDetail!D26</f>
        <v>飞行系</v>
      </c>
      <c r="F27">
        <f>[2]monsterDetail!E26</f>
        <v>1</v>
      </c>
      <c r="G27" t="str">
        <f>[2]monsterDetail!F26</f>
        <v>冷却</v>
      </c>
      <c r="H27">
        <f>[2]monsterDetail!G26</f>
        <v>0</v>
      </c>
      <c r="I27">
        <f>[2]monsterDetail!H26</f>
        <v>574.17939740979284</v>
      </c>
      <c r="J27">
        <f>[2]monsterDetail!I26</f>
        <v>100</v>
      </c>
      <c r="K27">
        <f>[2]monsterDetail!J26</f>
        <v>320.57736782902077</v>
      </c>
      <c r="L27">
        <f>[2]monsterDetail!K26</f>
        <v>34.0002</v>
      </c>
      <c r="M27">
        <f>[2]monsterDetail!L26</f>
        <v>267.14780652418398</v>
      </c>
      <c r="N27">
        <f>[2]monsterDetail!M26</f>
        <v>34.0002</v>
      </c>
      <c r="O27">
        <f>[2]monsterDetail!N26</f>
        <v>0.2</v>
      </c>
      <c r="P27">
        <f>[2]monsterDetail!O26</f>
        <v>0.2</v>
      </c>
      <c r="Q27">
        <f>[2]monsterDetail!P26</f>
        <v>0.36</v>
      </c>
      <c r="R27">
        <f>[2]monsterDetail!Q26</f>
        <v>0.12</v>
      </c>
      <c r="S27">
        <f>[2]monsterDetail!R26</f>
        <v>2.2000000000000002</v>
      </c>
      <c r="T27">
        <f>[2]monsterDetail!S26</f>
        <v>0.15000000000000002</v>
      </c>
      <c r="U27">
        <f>[2]monsterDetail!T26</f>
        <v>0.9</v>
      </c>
      <c r="V27">
        <f>[2]monsterDetail!U26</f>
        <v>60.32</v>
      </c>
      <c r="W27">
        <f>[2]monsterDetail!V26</f>
        <v>0</v>
      </c>
      <c r="X27">
        <f>[2]monsterDetail!W26</f>
        <v>0</v>
      </c>
      <c r="Y27">
        <f>[2]monsterDetail!X26</f>
        <v>36.429246344207002</v>
      </c>
      <c r="Z27">
        <f>[2]monsterDetail!Y26</f>
        <v>0</v>
      </c>
      <c r="AA27">
        <f>[2]monsterDetail!Z26</f>
        <v>0</v>
      </c>
      <c r="AB27">
        <f>[2]monsterDetail!AA26</f>
        <v>0</v>
      </c>
      <c r="AC27">
        <f>[2]monsterDetail!AB26</f>
        <v>0</v>
      </c>
      <c r="AD27">
        <f>[2]monsterDetail!AC26</f>
        <v>34.0002</v>
      </c>
      <c r="AE27">
        <f>[2]monsterDetail!AD26</f>
        <v>34.0002</v>
      </c>
      <c r="AF27">
        <f>[2]monsterDetail!AE26</f>
        <v>44.20026</v>
      </c>
      <c r="AG27">
        <f>[2]monsterDetail!AF26</f>
        <v>34.0002</v>
      </c>
      <c r="AH27">
        <f>[2]monsterDetail!AG26</f>
        <v>34.0002</v>
      </c>
      <c r="AI27">
        <f>[2]monsterDetail!AH26</f>
        <v>34.0002</v>
      </c>
      <c r="AJ27">
        <f>[2]monsterDetail!AI26</f>
        <v>34.0002</v>
      </c>
    </row>
    <row r="28" spans="3:36" x14ac:dyDescent="0.15">
      <c r="C28" t="str">
        <f>[2]monsterDetail!B27</f>
        <v>飞行系25</v>
      </c>
      <c r="D28">
        <f>[2]monsterDetail!C27</f>
        <v>25</v>
      </c>
      <c r="E28" t="str">
        <f>[2]monsterDetail!D27</f>
        <v>飞行系</v>
      </c>
      <c r="F28">
        <f>[2]monsterDetail!E27</f>
        <v>1</v>
      </c>
      <c r="G28" t="str">
        <f>[2]monsterDetail!F27</f>
        <v>冷却</v>
      </c>
      <c r="H28">
        <f>[2]monsterDetail!G27</f>
        <v>0</v>
      </c>
      <c r="I28">
        <f>[2]monsterDetail!H27</f>
        <v>601.5607848585264</v>
      </c>
      <c r="J28">
        <f>[2]monsterDetail!I27</f>
        <v>100</v>
      </c>
      <c r="K28">
        <f>[2]monsterDetail!J27</f>
        <v>336.60714285714238</v>
      </c>
      <c r="L28">
        <f>[2]monsterDetail!K27</f>
        <v>35.416874999999997</v>
      </c>
      <c r="M28">
        <f>[2]monsterDetail!L27</f>
        <v>280.50595238095201</v>
      </c>
      <c r="N28">
        <f>[2]monsterDetail!M27</f>
        <v>35.416874999999997</v>
      </c>
      <c r="O28">
        <f>[2]monsterDetail!N27</f>
        <v>0.2</v>
      </c>
      <c r="P28">
        <f>[2]monsterDetail!O27</f>
        <v>0.2</v>
      </c>
      <c r="Q28">
        <f>[2]monsterDetail!P27</f>
        <v>0.36</v>
      </c>
      <c r="R28">
        <f>[2]monsterDetail!Q27</f>
        <v>0.12</v>
      </c>
      <c r="S28">
        <f>[2]monsterDetail!R27</f>
        <v>2.2000000000000002</v>
      </c>
      <c r="T28">
        <f>[2]monsterDetail!S27</f>
        <v>0.15000000000000002</v>
      </c>
      <c r="U28">
        <f>[2]monsterDetail!T27</f>
        <v>0.9</v>
      </c>
      <c r="V28">
        <f>[2]monsterDetail!U27</f>
        <v>62.833333333333293</v>
      </c>
      <c r="W28">
        <f>[2]monsterDetail!V27</f>
        <v>0</v>
      </c>
      <c r="X28">
        <f>[2]monsterDetail!W27</f>
        <v>0</v>
      </c>
      <c r="Y28">
        <f>[2]monsterDetail!X27</f>
        <v>40.072278911564602</v>
      </c>
      <c r="Z28">
        <f>[2]monsterDetail!Y27</f>
        <v>0</v>
      </c>
      <c r="AA28">
        <f>[2]monsterDetail!Z27</f>
        <v>0</v>
      </c>
      <c r="AB28">
        <f>[2]monsterDetail!AA27</f>
        <v>0</v>
      </c>
      <c r="AC28">
        <f>[2]monsterDetail!AB27</f>
        <v>0</v>
      </c>
      <c r="AD28">
        <f>[2]monsterDetail!AC27</f>
        <v>35.416874999999997</v>
      </c>
      <c r="AE28">
        <f>[2]monsterDetail!AD27</f>
        <v>35.416874999999997</v>
      </c>
      <c r="AF28">
        <f>[2]monsterDetail!AE27</f>
        <v>46.041937499999996</v>
      </c>
      <c r="AG28">
        <f>[2]monsterDetail!AF27</f>
        <v>35.416874999999997</v>
      </c>
      <c r="AH28">
        <f>[2]monsterDetail!AG27</f>
        <v>35.416874999999997</v>
      </c>
      <c r="AI28">
        <f>[2]monsterDetail!AH27</f>
        <v>35.416874999999997</v>
      </c>
      <c r="AJ28">
        <f>[2]monsterDetail!AI27</f>
        <v>35.416874999999997</v>
      </c>
    </row>
    <row r="29" spans="3:36" x14ac:dyDescent="0.15">
      <c r="C29" t="str">
        <f>[2]monsterDetail!B28</f>
        <v>飞行系26</v>
      </c>
      <c r="D29">
        <f>[2]monsterDetail!C28</f>
        <v>26</v>
      </c>
      <c r="E29" t="str">
        <f>[2]monsterDetail!D28</f>
        <v>飞行系</v>
      </c>
      <c r="F29">
        <f>[2]monsterDetail!E28</f>
        <v>1</v>
      </c>
      <c r="G29" t="str">
        <f>[2]monsterDetail!F28</f>
        <v>冷却</v>
      </c>
      <c r="H29">
        <f>[2]monsterDetail!G28</f>
        <v>0</v>
      </c>
      <c r="I29">
        <f>[2]monsterDetail!H28</f>
        <v>629.2187519784585</v>
      </c>
      <c r="J29">
        <f>[2]monsterDetail!I28</f>
        <v>100</v>
      </c>
      <c r="K29">
        <f>[2]monsterDetail!J28</f>
        <v>352.87200000000001</v>
      </c>
      <c r="L29">
        <f>[2]monsterDetail!K28</f>
        <v>36.833550000000002</v>
      </c>
      <c r="M29">
        <f>[2]monsterDetail!L28</f>
        <v>294.06</v>
      </c>
      <c r="N29">
        <f>[2]monsterDetail!M28</f>
        <v>36.833550000000002</v>
      </c>
      <c r="O29">
        <f>[2]monsterDetail!N28</f>
        <v>0.2</v>
      </c>
      <c r="P29">
        <f>[2]monsterDetail!O28</f>
        <v>0.2</v>
      </c>
      <c r="Q29">
        <f>[2]monsterDetail!P28</f>
        <v>0.36</v>
      </c>
      <c r="R29">
        <f>[2]monsterDetail!Q28</f>
        <v>0.12</v>
      </c>
      <c r="S29">
        <f>[2]monsterDetail!R28</f>
        <v>2.2000000000000002</v>
      </c>
      <c r="T29">
        <f>[2]monsterDetail!S28</f>
        <v>0.15000000000000002</v>
      </c>
      <c r="U29">
        <f>[2]monsterDetail!T28</f>
        <v>0.9</v>
      </c>
      <c r="V29">
        <f>[2]monsterDetail!U28</f>
        <v>65.346666666666721</v>
      </c>
      <c r="W29">
        <f>[2]monsterDetail!V28</f>
        <v>0</v>
      </c>
      <c r="X29">
        <f>[2]monsterDetail!W28</f>
        <v>0</v>
      </c>
      <c r="Y29">
        <f>[2]monsterDetail!X28</f>
        <v>43.94</v>
      </c>
      <c r="Z29">
        <f>[2]monsterDetail!Y28</f>
        <v>0</v>
      </c>
      <c r="AA29">
        <f>[2]monsterDetail!Z28</f>
        <v>0</v>
      </c>
      <c r="AB29">
        <f>[2]monsterDetail!AA28</f>
        <v>0</v>
      </c>
      <c r="AC29">
        <f>[2]monsterDetail!AB28</f>
        <v>0</v>
      </c>
      <c r="AD29">
        <f>[2]monsterDetail!AC28</f>
        <v>36.833550000000002</v>
      </c>
      <c r="AE29">
        <f>[2]monsterDetail!AD28</f>
        <v>36.833550000000002</v>
      </c>
      <c r="AF29">
        <f>[2]monsterDetail!AE28</f>
        <v>47.883615000000006</v>
      </c>
      <c r="AG29">
        <f>[2]monsterDetail!AF28</f>
        <v>36.833550000000002</v>
      </c>
      <c r="AH29">
        <f>[2]monsterDetail!AG28</f>
        <v>36.833550000000002</v>
      </c>
      <c r="AI29">
        <f>[2]monsterDetail!AH28</f>
        <v>36.833550000000002</v>
      </c>
      <c r="AJ29">
        <f>[2]monsterDetail!AI28</f>
        <v>36.833550000000002</v>
      </c>
    </row>
    <row r="30" spans="3:36" x14ac:dyDescent="0.15">
      <c r="C30" t="str">
        <f>[2]monsterDetail!B29</f>
        <v>飞行系27</v>
      </c>
      <c r="D30">
        <f>[2]monsterDetail!C29</f>
        <v>27</v>
      </c>
      <c r="E30" t="str">
        <f>[2]monsterDetail!D29</f>
        <v>飞行系</v>
      </c>
      <c r="F30">
        <f>[2]monsterDetail!E29</f>
        <v>1</v>
      </c>
      <c r="G30" t="str">
        <f>[2]monsterDetail!F29</f>
        <v>冷却</v>
      </c>
      <c r="H30">
        <f>[2]monsterDetail!G29</f>
        <v>0</v>
      </c>
      <c r="I30">
        <f>[2]monsterDetail!H29</f>
        <v>657.15329876959015</v>
      </c>
      <c r="J30">
        <f>[2]monsterDetail!I29</f>
        <v>100</v>
      </c>
      <c r="K30">
        <f>[2]monsterDetail!J29</f>
        <v>369.37493087557556</v>
      </c>
      <c r="L30">
        <f>[2]monsterDetail!K29</f>
        <v>38.250225</v>
      </c>
      <c r="M30">
        <f>[2]monsterDetail!L29</f>
        <v>307.81244239631297</v>
      </c>
      <c r="N30">
        <f>[2]monsterDetail!M29</f>
        <v>38.250225</v>
      </c>
      <c r="O30">
        <f>[2]monsterDetail!N29</f>
        <v>0.2</v>
      </c>
      <c r="P30">
        <f>[2]monsterDetail!O29</f>
        <v>0.2</v>
      </c>
      <c r="Q30">
        <f>[2]monsterDetail!P29</f>
        <v>0.36</v>
      </c>
      <c r="R30">
        <f>[2]monsterDetail!Q29</f>
        <v>0.12</v>
      </c>
      <c r="S30">
        <f>[2]monsterDetail!R29</f>
        <v>2.2000000000000002</v>
      </c>
      <c r="T30">
        <f>[2]monsterDetail!S29</f>
        <v>0.15000000000000002</v>
      </c>
      <c r="U30">
        <f>[2]monsterDetail!T29</f>
        <v>0.9</v>
      </c>
      <c r="V30">
        <f>[2]monsterDetail!U29</f>
        <v>67.86</v>
      </c>
      <c r="W30">
        <f>[2]monsterDetail!V29</f>
        <v>0</v>
      </c>
      <c r="X30">
        <f>[2]monsterDetail!W29</f>
        <v>0</v>
      </c>
      <c r="Y30">
        <f>[2]monsterDetail!X29</f>
        <v>48.040092165898599</v>
      </c>
      <c r="Z30">
        <f>[2]monsterDetail!Y29</f>
        <v>0</v>
      </c>
      <c r="AA30">
        <f>[2]monsterDetail!Z29</f>
        <v>0</v>
      </c>
      <c r="AB30">
        <f>[2]monsterDetail!AA29</f>
        <v>0</v>
      </c>
      <c r="AC30">
        <f>[2]monsterDetail!AB29</f>
        <v>0</v>
      </c>
      <c r="AD30">
        <f>[2]monsterDetail!AC29</f>
        <v>38.250225</v>
      </c>
      <c r="AE30">
        <f>[2]monsterDetail!AD29</f>
        <v>38.250225</v>
      </c>
      <c r="AF30">
        <f>[2]monsterDetail!AE29</f>
        <v>49.725292500000002</v>
      </c>
      <c r="AG30">
        <f>[2]monsterDetail!AF29</f>
        <v>38.250225</v>
      </c>
      <c r="AH30">
        <f>[2]monsterDetail!AG29</f>
        <v>38.250225</v>
      </c>
      <c r="AI30">
        <f>[2]monsterDetail!AH29</f>
        <v>38.250225</v>
      </c>
      <c r="AJ30">
        <f>[2]monsterDetail!AI29</f>
        <v>38.250225</v>
      </c>
    </row>
    <row r="31" spans="3:36" x14ac:dyDescent="0.15">
      <c r="C31" t="str">
        <f>[2]monsterDetail!B30</f>
        <v>飞行系28</v>
      </c>
      <c r="D31">
        <f>[2]monsterDetail!C30</f>
        <v>28</v>
      </c>
      <c r="E31" t="str">
        <f>[2]monsterDetail!D30</f>
        <v>飞行系</v>
      </c>
      <c r="F31">
        <f>[2]monsterDetail!E30</f>
        <v>1</v>
      </c>
      <c r="G31" t="str">
        <f>[2]monsterDetail!F30</f>
        <v>冷却</v>
      </c>
      <c r="H31">
        <f>[2]monsterDetail!G30</f>
        <v>0</v>
      </c>
      <c r="I31">
        <f>[2]monsterDetail!H30</f>
        <v>685.36442523192045</v>
      </c>
      <c r="J31">
        <f>[2]monsterDetail!I30</f>
        <v>100</v>
      </c>
      <c r="K31">
        <f>[2]monsterDetail!J30</f>
        <v>386.11902439024442</v>
      </c>
      <c r="L31">
        <f>[2]monsterDetail!K30</f>
        <v>39.666899999999998</v>
      </c>
      <c r="M31">
        <f>[2]monsterDetail!L30</f>
        <v>321.76585365853703</v>
      </c>
      <c r="N31">
        <f>[2]monsterDetail!M30</f>
        <v>39.666899999999998</v>
      </c>
      <c r="O31">
        <f>[2]monsterDetail!N30</f>
        <v>0.2</v>
      </c>
      <c r="P31">
        <f>[2]monsterDetail!O30</f>
        <v>0.2</v>
      </c>
      <c r="Q31">
        <f>[2]monsterDetail!P30</f>
        <v>0.36</v>
      </c>
      <c r="R31">
        <f>[2]monsterDetail!Q30</f>
        <v>0.12</v>
      </c>
      <c r="S31">
        <f>[2]monsterDetail!R30</f>
        <v>2.2000000000000002</v>
      </c>
      <c r="T31">
        <f>[2]monsterDetail!S30</f>
        <v>0.15000000000000002</v>
      </c>
      <c r="U31">
        <f>[2]monsterDetail!T30</f>
        <v>0.9</v>
      </c>
      <c r="V31">
        <f>[2]monsterDetail!U30</f>
        <v>70.373333333333292</v>
      </c>
      <c r="W31">
        <f>[2]monsterDetail!V30</f>
        <v>0</v>
      </c>
      <c r="X31">
        <f>[2]monsterDetail!W30</f>
        <v>0</v>
      </c>
      <c r="Y31">
        <f>[2]monsterDetail!X30</f>
        <v>52.380487804878101</v>
      </c>
      <c r="Z31">
        <f>[2]monsterDetail!Y30</f>
        <v>0</v>
      </c>
      <c r="AA31">
        <f>[2]monsterDetail!Z30</f>
        <v>0</v>
      </c>
      <c r="AB31">
        <f>[2]monsterDetail!AA30</f>
        <v>0</v>
      </c>
      <c r="AC31">
        <f>[2]monsterDetail!AB30</f>
        <v>0</v>
      </c>
      <c r="AD31">
        <f>[2]monsterDetail!AC30</f>
        <v>39.666899999999998</v>
      </c>
      <c r="AE31">
        <f>[2]monsterDetail!AD30</f>
        <v>39.666899999999998</v>
      </c>
      <c r="AF31">
        <f>[2]monsterDetail!AE30</f>
        <v>51.566969999999998</v>
      </c>
      <c r="AG31">
        <f>[2]monsterDetail!AF30</f>
        <v>39.666899999999998</v>
      </c>
      <c r="AH31">
        <f>[2]monsterDetail!AG30</f>
        <v>39.666899999999998</v>
      </c>
      <c r="AI31">
        <f>[2]monsterDetail!AH30</f>
        <v>39.666899999999998</v>
      </c>
      <c r="AJ31">
        <f>[2]monsterDetail!AI30</f>
        <v>39.666899999999998</v>
      </c>
    </row>
    <row r="32" spans="3:36" x14ac:dyDescent="0.15">
      <c r="C32" t="str">
        <f>[2]monsterDetail!B31</f>
        <v>飞行系29</v>
      </c>
      <c r="D32">
        <f>[2]monsterDetail!C31</f>
        <v>29</v>
      </c>
      <c r="E32" t="str">
        <f>[2]monsterDetail!D31</f>
        <v>飞行系</v>
      </c>
      <c r="F32">
        <f>[2]monsterDetail!E31</f>
        <v>1</v>
      </c>
      <c r="G32" t="str">
        <f>[2]monsterDetail!F31</f>
        <v>冷却</v>
      </c>
      <c r="H32">
        <f>[2]monsterDetail!G31</f>
        <v>0</v>
      </c>
      <c r="I32">
        <f>[2]monsterDetail!H31</f>
        <v>713.8521313654511</v>
      </c>
      <c r="J32">
        <f>[2]monsterDetail!I31</f>
        <v>100</v>
      </c>
      <c r="K32">
        <f>[2]monsterDetail!J31</f>
        <v>403.1074707259956</v>
      </c>
      <c r="L32">
        <f>[2]monsterDetail!K31</f>
        <v>41.083575000000003</v>
      </c>
      <c r="M32">
        <f>[2]monsterDetail!L31</f>
        <v>335.92289227166299</v>
      </c>
      <c r="N32">
        <f>[2]monsterDetail!M31</f>
        <v>41.083575000000003</v>
      </c>
      <c r="O32">
        <f>[2]monsterDetail!N31</f>
        <v>0.2</v>
      </c>
      <c r="P32">
        <f>[2]monsterDetail!O31</f>
        <v>0.2</v>
      </c>
      <c r="Q32">
        <f>[2]monsterDetail!P31</f>
        <v>0.36</v>
      </c>
      <c r="R32">
        <f>[2]monsterDetail!Q31</f>
        <v>0.12</v>
      </c>
      <c r="S32">
        <f>[2]monsterDetail!R31</f>
        <v>2.2000000000000002</v>
      </c>
      <c r="T32">
        <f>[2]monsterDetail!S31</f>
        <v>0.15000000000000002</v>
      </c>
      <c r="U32">
        <f>[2]monsterDetail!T31</f>
        <v>0.9</v>
      </c>
      <c r="V32">
        <f>[2]monsterDetail!U31</f>
        <v>72.886666666666713</v>
      </c>
      <c r="W32">
        <f>[2]monsterDetail!V31</f>
        <v>0</v>
      </c>
      <c r="X32">
        <f>[2]monsterDetail!W31</f>
        <v>0</v>
      </c>
      <c r="Y32">
        <f>[2]monsterDetail!X31</f>
        <v>56.969379391100702</v>
      </c>
      <c r="Z32">
        <f>[2]monsterDetail!Y31</f>
        <v>0</v>
      </c>
      <c r="AA32">
        <f>[2]monsterDetail!Z31</f>
        <v>0</v>
      </c>
      <c r="AB32">
        <f>[2]monsterDetail!AA31</f>
        <v>0</v>
      </c>
      <c r="AC32">
        <f>[2]monsterDetail!AB31</f>
        <v>0</v>
      </c>
      <c r="AD32">
        <f>[2]monsterDetail!AC31</f>
        <v>41.083575000000003</v>
      </c>
      <c r="AE32">
        <f>[2]monsterDetail!AD31</f>
        <v>41.083575000000003</v>
      </c>
      <c r="AF32">
        <f>[2]monsterDetail!AE31</f>
        <v>53.408647500000008</v>
      </c>
      <c r="AG32">
        <f>[2]monsterDetail!AF31</f>
        <v>41.083575000000003</v>
      </c>
      <c r="AH32">
        <f>[2]monsterDetail!AG31</f>
        <v>41.083575000000003</v>
      </c>
      <c r="AI32">
        <f>[2]monsterDetail!AH31</f>
        <v>41.083575000000003</v>
      </c>
      <c r="AJ32">
        <f>[2]monsterDetail!AI31</f>
        <v>41.083575000000003</v>
      </c>
    </row>
    <row r="33" spans="3:36" x14ac:dyDescent="0.15">
      <c r="C33" t="str">
        <f>[2]monsterDetail!B32</f>
        <v>飞行系30</v>
      </c>
      <c r="D33">
        <f>[2]monsterDetail!C32</f>
        <v>30</v>
      </c>
      <c r="E33" t="str">
        <f>[2]monsterDetail!D32</f>
        <v>飞行系</v>
      </c>
      <c r="F33">
        <f>[2]monsterDetail!E32</f>
        <v>1</v>
      </c>
      <c r="G33" t="str">
        <f>[2]monsterDetail!F32</f>
        <v>冷却</v>
      </c>
      <c r="H33">
        <f>[2]monsterDetail!G32</f>
        <v>0</v>
      </c>
      <c r="I33">
        <f>[2]monsterDetail!H32</f>
        <v>742.6164171701804</v>
      </c>
      <c r="J33">
        <f>[2]monsterDetail!I32</f>
        <v>100</v>
      </c>
      <c r="K33">
        <f>[2]monsterDetail!J32</f>
        <v>420.34356552538321</v>
      </c>
      <c r="L33">
        <f>[2]monsterDetail!K32</f>
        <v>42.500250000000001</v>
      </c>
      <c r="M33">
        <f>[2]monsterDetail!L32</f>
        <v>350.28630460448602</v>
      </c>
      <c r="N33">
        <f>[2]monsterDetail!M32</f>
        <v>42.500250000000001</v>
      </c>
      <c r="O33">
        <f>[2]monsterDetail!N32</f>
        <v>0.2</v>
      </c>
      <c r="P33">
        <f>[2]monsterDetail!O32</f>
        <v>0.2</v>
      </c>
      <c r="Q33">
        <f>[2]monsterDetail!P32</f>
        <v>0.36</v>
      </c>
      <c r="R33">
        <f>[2]monsterDetail!Q32</f>
        <v>0.12</v>
      </c>
      <c r="S33">
        <f>[2]monsterDetail!R32</f>
        <v>2.2000000000000002</v>
      </c>
      <c r="T33">
        <f>[2]monsterDetail!S32</f>
        <v>0.15000000000000002</v>
      </c>
      <c r="U33">
        <f>[2]monsterDetail!T32</f>
        <v>0.9</v>
      </c>
      <c r="V33">
        <f>[2]monsterDetail!U32</f>
        <v>75.400000000000006</v>
      </c>
      <c r="W33">
        <f>[2]monsterDetail!V32</f>
        <v>0</v>
      </c>
      <c r="X33">
        <f>[2]monsterDetail!W32</f>
        <v>0</v>
      </c>
      <c r="Y33">
        <f>[2]monsterDetail!X32</f>
        <v>61.815230224321098</v>
      </c>
      <c r="Z33">
        <f>[2]monsterDetail!Y32</f>
        <v>0</v>
      </c>
      <c r="AA33">
        <f>[2]monsterDetail!Z32</f>
        <v>0</v>
      </c>
      <c r="AB33">
        <f>[2]monsterDetail!AA32</f>
        <v>0</v>
      </c>
      <c r="AC33">
        <f>[2]monsterDetail!AB32</f>
        <v>0</v>
      </c>
      <c r="AD33">
        <f>[2]monsterDetail!AC32</f>
        <v>42.500250000000001</v>
      </c>
      <c r="AE33">
        <f>[2]monsterDetail!AD32</f>
        <v>42.500250000000001</v>
      </c>
      <c r="AF33">
        <f>[2]monsterDetail!AE32</f>
        <v>55.250325000000004</v>
      </c>
      <c r="AG33">
        <f>[2]monsterDetail!AF32</f>
        <v>42.500250000000001</v>
      </c>
      <c r="AH33">
        <f>[2]monsterDetail!AG32</f>
        <v>42.500250000000001</v>
      </c>
      <c r="AI33">
        <f>[2]monsterDetail!AH32</f>
        <v>42.500250000000001</v>
      </c>
      <c r="AJ33">
        <f>[2]monsterDetail!AI32</f>
        <v>42.500250000000001</v>
      </c>
    </row>
    <row r="34" spans="3:36" x14ac:dyDescent="0.15">
      <c r="C34" t="str">
        <f>[2]monsterDetail!B33</f>
        <v>飞行系31</v>
      </c>
      <c r="D34">
        <f>[2]monsterDetail!C33</f>
        <v>31</v>
      </c>
      <c r="E34" t="str">
        <f>[2]monsterDetail!D33</f>
        <v>飞行系</v>
      </c>
      <c r="F34">
        <f>[2]monsterDetail!E33</f>
        <v>1</v>
      </c>
      <c r="G34" t="str">
        <f>[2]monsterDetail!F33</f>
        <v>冷却</v>
      </c>
      <c r="H34">
        <f>[2]monsterDetail!G33</f>
        <v>0</v>
      </c>
      <c r="I34">
        <f>[2]monsterDetail!H33</f>
        <v>771.65728264610914</v>
      </c>
      <c r="J34">
        <f>[2]monsterDetail!I33</f>
        <v>100</v>
      </c>
      <c r="K34">
        <f>[2]monsterDetail!J33</f>
        <v>437.83071428571475</v>
      </c>
      <c r="L34">
        <f>[2]monsterDetail!K33</f>
        <v>43.916924999999999</v>
      </c>
      <c r="M34">
        <f>[2]monsterDetail!L33</f>
        <v>364.85892857142898</v>
      </c>
      <c r="N34">
        <f>[2]monsterDetail!M33</f>
        <v>43.916924999999999</v>
      </c>
      <c r="O34">
        <f>[2]monsterDetail!N33</f>
        <v>0.2</v>
      </c>
      <c r="P34">
        <f>[2]monsterDetail!O33</f>
        <v>0.2</v>
      </c>
      <c r="Q34">
        <f>[2]monsterDetail!P33</f>
        <v>0.36</v>
      </c>
      <c r="R34">
        <f>[2]monsterDetail!Q33</f>
        <v>0.12</v>
      </c>
      <c r="S34">
        <f>[2]monsterDetail!R33</f>
        <v>2.2000000000000002</v>
      </c>
      <c r="T34">
        <f>[2]monsterDetail!S33</f>
        <v>0.15000000000000002</v>
      </c>
      <c r="U34">
        <f>[2]monsterDetail!T33</f>
        <v>0.9</v>
      </c>
      <c r="V34">
        <f>[2]monsterDetail!U33</f>
        <v>77.913333333333298</v>
      </c>
      <c r="W34">
        <f>[2]monsterDetail!V33</f>
        <v>0</v>
      </c>
      <c r="X34">
        <f>[2]monsterDetail!W33</f>
        <v>0</v>
      </c>
      <c r="Y34">
        <f>[2]monsterDetail!X33</f>
        <v>66.9267857142857</v>
      </c>
      <c r="Z34">
        <f>[2]monsterDetail!Y33</f>
        <v>0</v>
      </c>
      <c r="AA34">
        <f>[2]monsterDetail!Z33</f>
        <v>0</v>
      </c>
      <c r="AB34">
        <f>[2]monsterDetail!AA33</f>
        <v>0</v>
      </c>
      <c r="AC34">
        <f>[2]monsterDetail!AB33</f>
        <v>0</v>
      </c>
      <c r="AD34">
        <f>[2]monsterDetail!AC33</f>
        <v>43.916924999999999</v>
      </c>
      <c r="AE34">
        <f>[2]monsterDetail!AD33</f>
        <v>43.916924999999999</v>
      </c>
      <c r="AF34">
        <f>[2]monsterDetail!AE33</f>
        <v>57.0920025</v>
      </c>
      <c r="AG34">
        <f>[2]monsterDetail!AF33</f>
        <v>43.916924999999999</v>
      </c>
      <c r="AH34">
        <f>[2]monsterDetail!AG33</f>
        <v>43.916924999999999</v>
      </c>
      <c r="AI34">
        <f>[2]monsterDetail!AH33</f>
        <v>43.916924999999999</v>
      </c>
      <c r="AJ34">
        <f>[2]monsterDetail!AI33</f>
        <v>43.916924999999999</v>
      </c>
    </row>
    <row r="35" spans="3:36" x14ac:dyDescent="0.15">
      <c r="C35" t="str">
        <f>[2]monsterDetail!B34</f>
        <v>飞行系32</v>
      </c>
      <c r="D35">
        <f>[2]monsterDetail!C34</f>
        <v>32</v>
      </c>
      <c r="E35" t="str">
        <f>[2]monsterDetail!D34</f>
        <v>飞行系</v>
      </c>
      <c r="F35">
        <f>[2]monsterDetail!E34</f>
        <v>1</v>
      </c>
      <c r="G35" t="str">
        <f>[2]monsterDetail!F34</f>
        <v>冷却</v>
      </c>
      <c r="H35">
        <f>[2]monsterDetail!G34</f>
        <v>0</v>
      </c>
      <c r="I35">
        <f>[2]monsterDetail!H34</f>
        <v>800.97472779323755</v>
      </c>
      <c r="J35">
        <f>[2]monsterDetail!I34</f>
        <v>100</v>
      </c>
      <c r="K35">
        <f>[2]monsterDetail!J34</f>
        <v>455.57243697479038</v>
      </c>
      <c r="L35">
        <f>[2]monsterDetail!K34</f>
        <v>45.333599999999997</v>
      </c>
      <c r="M35">
        <f>[2]monsterDetail!L34</f>
        <v>379.64369747899201</v>
      </c>
      <c r="N35">
        <f>[2]monsterDetail!M34</f>
        <v>45.333599999999997</v>
      </c>
      <c r="O35">
        <f>[2]monsterDetail!N34</f>
        <v>0.2</v>
      </c>
      <c r="P35">
        <f>[2]monsterDetail!O34</f>
        <v>0.2</v>
      </c>
      <c r="Q35">
        <f>[2]monsterDetail!P34</f>
        <v>0.36</v>
      </c>
      <c r="R35">
        <f>[2]monsterDetail!Q34</f>
        <v>0.12</v>
      </c>
      <c r="S35">
        <f>[2]monsterDetail!R34</f>
        <v>2.2000000000000002</v>
      </c>
      <c r="T35">
        <f>[2]monsterDetail!S34</f>
        <v>0.15000000000000002</v>
      </c>
      <c r="U35">
        <f>[2]monsterDetail!T34</f>
        <v>0.9</v>
      </c>
      <c r="V35">
        <f>[2]monsterDetail!U34</f>
        <v>80.426666666666719</v>
      </c>
      <c r="W35">
        <f>[2]monsterDetail!V34</f>
        <v>0</v>
      </c>
      <c r="X35">
        <f>[2]monsterDetail!W34</f>
        <v>0</v>
      </c>
      <c r="Y35">
        <f>[2]monsterDetail!X34</f>
        <v>72.313085234093606</v>
      </c>
      <c r="Z35">
        <f>[2]monsterDetail!Y34</f>
        <v>0</v>
      </c>
      <c r="AA35">
        <f>[2]monsterDetail!Z34</f>
        <v>0</v>
      </c>
      <c r="AB35">
        <f>[2]monsterDetail!AA34</f>
        <v>0</v>
      </c>
      <c r="AC35">
        <f>[2]monsterDetail!AB34</f>
        <v>0</v>
      </c>
      <c r="AD35">
        <f>[2]monsterDetail!AC34</f>
        <v>45.333599999999997</v>
      </c>
      <c r="AE35">
        <f>[2]monsterDetail!AD34</f>
        <v>45.333599999999997</v>
      </c>
      <c r="AF35">
        <f>[2]monsterDetail!AE34</f>
        <v>58.933679999999995</v>
      </c>
      <c r="AG35">
        <f>[2]monsterDetail!AF34</f>
        <v>45.333599999999997</v>
      </c>
      <c r="AH35">
        <f>[2]monsterDetail!AG34</f>
        <v>45.333599999999997</v>
      </c>
      <c r="AI35">
        <f>[2]monsterDetail!AH34</f>
        <v>45.333599999999997</v>
      </c>
      <c r="AJ35">
        <f>[2]monsterDetail!AI34</f>
        <v>45.333599999999997</v>
      </c>
    </row>
    <row r="36" spans="3:36" x14ac:dyDescent="0.15">
      <c r="C36" t="str">
        <f>[2]monsterDetail!B35</f>
        <v>飞行系33</v>
      </c>
      <c r="D36">
        <f>[2]monsterDetail!C35</f>
        <v>33</v>
      </c>
      <c r="E36" t="str">
        <f>[2]monsterDetail!D35</f>
        <v>飞行系</v>
      </c>
      <c r="F36">
        <f>[2]monsterDetail!E35</f>
        <v>1</v>
      </c>
      <c r="G36" t="str">
        <f>[2]monsterDetail!F35</f>
        <v>冷却</v>
      </c>
      <c r="H36">
        <f>[2]monsterDetail!G35</f>
        <v>0</v>
      </c>
      <c r="I36">
        <f>[2]monsterDetail!H35</f>
        <v>830.56875261156529</v>
      </c>
      <c r="J36">
        <f>[2]monsterDetail!I35</f>
        <v>100</v>
      </c>
      <c r="K36">
        <f>[2]monsterDetail!J35</f>
        <v>473.57237288135639</v>
      </c>
      <c r="L36">
        <f>[2]monsterDetail!K35</f>
        <v>46.750275000000002</v>
      </c>
      <c r="M36">
        <f>[2]monsterDetail!L35</f>
        <v>394.64364406779703</v>
      </c>
      <c r="N36">
        <f>[2]monsterDetail!M35</f>
        <v>46.750275000000002</v>
      </c>
      <c r="O36">
        <f>[2]monsterDetail!N35</f>
        <v>0.2</v>
      </c>
      <c r="P36">
        <f>[2]monsterDetail!O35</f>
        <v>0.2</v>
      </c>
      <c r="Q36">
        <f>[2]monsterDetail!P35</f>
        <v>0.36</v>
      </c>
      <c r="R36">
        <f>[2]monsterDetail!Q35</f>
        <v>0.12</v>
      </c>
      <c r="S36">
        <f>[2]monsterDetail!R35</f>
        <v>2.2000000000000002</v>
      </c>
      <c r="T36">
        <f>[2]monsterDetail!S35</f>
        <v>0.15000000000000002</v>
      </c>
      <c r="U36">
        <f>[2]monsterDetail!T35</f>
        <v>0.9</v>
      </c>
      <c r="V36">
        <f>[2]monsterDetail!U35</f>
        <v>82.94</v>
      </c>
      <c r="W36">
        <f>[2]monsterDetail!V35</f>
        <v>0</v>
      </c>
      <c r="X36">
        <f>[2]monsterDetail!W35</f>
        <v>0</v>
      </c>
      <c r="Y36">
        <f>[2]monsterDetail!X35</f>
        <v>77.983474576271206</v>
      </c>
      <c r="Z36">
        <f>[2]monsterDetail!Y35</f>
        <v>0</v>
      </c>
      <c r="AA36">
        <f>[2]monsterDetail!Z35</f>
        <v>0</v>
      </c>
      <c r="AB36">
        <f>[2]monsterDetail!AA35</f>
        <v>0</v>
      </c>
      <c r="AC36">
        <f>[2]monsterDetail!AB35</f>
        <v>0</v>
      </c>
      <c r="AD36">
        <f>[2]monsterDetail!AC35</f>
        <v>46.750275000000002</v>
      </c>
      <c r="AE36">
        <f>[2]monsterDetail!AD35</f>
        <v>46.750275000000002</v>
      </c>
      <c r="AF36">
        <f>[2]monsterDetail!AE35</f>
        <v>60.775357500000005</v>
      </c>
      <c r="AG36">
        <f>[2]monsterDetail!AF35</f>
        <v>46.750275000000002</v>
      </c>
      <c r="AH36">
        <f>[2]monsterDetail!AG35</f>
        <v>46.750275000000002</v>
      </c>
      <c r="AI36">
        <f>[2]monsterDetail!AH35</f>
        <v>46.750275000000002</v>
      </c>
      <c r="AJ36">
        <f>[2]monsterDetail!AI35</f>
        <v>46.750275000000002</v>
      </c>
    </row>
    <row r="37" spans="3:36" x14ac:dyDescent="0.15">
      <c r="C37" t="str">
        <f>[2]monsterDetail!B36</f>
        <v>飞行系34</v>
      </c>
      <c r="D37">
        <f>[2]monsterDetail!C36</f>
        <v>34</v>
      </c>
      <c r="E37" t="str">
        <f>[2]monsterDetail!D36</f>
        <v>飞行系</v>
      </c>
      <c r="F37">
        <f>[2]monsterDetail!E36</f>
        <v>1</v>
      </c>
      <c r="G37" t="str">
        <f>[2]monsterDetail!F36</f>
        <v>冷却</v>
      </c>
      <c r="H37">
        <f>[2]monsterDetail!G36</f>
        <v>0</v>
      </c>
      <c r="I37">
        <f>[2]monsterDetail!H36</f>
        <v>904.96775508269639</v>
      </c>
      <c r="J37">
        <f>[2]monsterDetail!I36</f>
        <v>100</v>
      </c>
      <c r="K37">
        <f>[2]monsterDetail!J36</f>
        <v>491.83428571428601</v>
      </c>
      <c r="L37">
        <f>[2]monsterDetail!K36</f>
        <v>48.16695</v>
      </c>
      <c r="M37">
        <f>[2]monsterDetail!L36</f>
        <v>409.86190476190501</v>
      </c>
      <c r="N37">
        <f>[2]monsterDetail!M36</f>
        <v>48.16695</v>
      </c>
      <c r="O37">
        <f>[2]monsterDetail!N36</f>
        <v>0.2</v>
      </c>
      <c r="P37">
        <f>[2]monsterDetail!O36</f>
        <v>0.2</v>
      </c>
      <c r="Q37">
        <f>[2]monsterDetail!P36</f>
        <v>0.36</v>
      </c>
      <c r="R37">
        <f>[2]monsterDetail!Q36</f>
        <v>0.12</v>
      </c>
      <c r="S37">
        <f>[2]monsterDetail!R36</f>
        <v>2.2000000000000002</v>
      </c>
      <c r="T37">
        <f>[2]monsterDetail!S36</f>
        <v>0.15000000000000002</v>
      </c>
      <c r="U37">
        <f>[2]monsterDetail!T36</f>
        <v>0.9</v>
      </c>
      <c r="V37">
        <f>[2]monsterDetail!U36</f>
        <v>85.453333333333305</v>
      </c>
      <c r="W37">
        <f>[2]monsterDetail!V36</f>
        <v>0</v>
      </c>
      <c r="X37">
        <f>[2]monsterDetail!W36</f>
        <v>0</v>
      </c>
      <c r="Y37">
        <f>[2]monsterDetail!X36</f>
        <v>83.947619047619099</v>
      </c>
      <c r="Z37">
        <f>[2]monsterDetail!Y36</f>
        <v>0</v>
      </c>
      <c r="AA37">
        <f>[2]monsterDetail!Z36</f>
        <v>0</v>
      </c>
      <c r="AB37">
        <f>[2]monsterDetail!AA36</f>
        <v>0</v>
      </c>
      <c r="AC37">
        <f>[2]monsterDetail!AB36</f>
        <v>0</v>
      </c>
      <c r="AD37">
        <f>[2]monsterDetail!AC36</f>
        <v>48.16695</v>
      </c>
      <c r="AE37">
        <f>[2]monsterDetail!AD36</f>
        <v>48.16695</v>
      </c>
      <c r="AF37">
        <f>[2]monsterDetail!AE36</f>
        <v>62.617035000000001</v>
      </c>
      <c r="AG37">
        <f>[2]monsterDetail!AF36</f>
        <v>48.16695</v>
      </c>
      <c r="AH37">
        <f>[2]monsterDetail!AG36</f>
        <v>48.16695</v>
      </c>
      <c r="AI37">
        <f>[2]monsterDetail!AH36</f>
        <v>48.16695</v>
      </c>
      <c r="AJ37">
        <f>[2]monsterDetail!AI36</f>
        <v>48.16695</v>
      </c>
    </row>
    <row r="38" spans="3:36" x14ac:dyDescent="0.15">
      <c r="C38" t="str">
        <f>[2]monsterDetail!B37</f>
        <v>飞行系35</v>
      </c>
      <c r="D38">
        <f>[2]monsterDetail!C37</f>
        <v>35</v>
      </c>
      <c r="E38" t="str">
        <f>[2]monsterDetail!D37</f>
        <v>飞行系</v>
      </c>
      <c r="F38">
        <f>[2]monsterDetail!E37</f>
        <v>1</v>
      </c>
      <c r="G38" t="str">
        <f>[2]monsterDetail!F37</f>
        <v>冷却</v>
      </c>
      <c r="H38">
        <f>[2]monsterDetail!G37</f>
        <v>0</v>
      </c>
      <c r="I38">
        <f>[2]monsterDetail!H37</f>
        <v>936.67507919198999</v>
      </c>
      <c r="J38">
        <f>[2]monsterDetail!I37</f>
        <v>100</v>
      </c>
      <c r="K38">
        <f>[2]monsterDetail!J37</f>
        <v>510.36206896551715</v>
      </c>
      <c r="L38">
        <f>[2]monsterDetail!K37</f>
        <v>49.583624999999998</v>
      </c>
      <c r="M38">
        <f>[2]monsterDetail!L37</f>
        <v>425.30172413793099</v>
      </c>
      <c r="N38">
        <f>[2]monsterDetail!M37</f>
        <v>49.583624999999998</v>
      </c>
      <c r="O38">
        <f>[2]monsterDetail!N37</f>
        <v>0.2</v>
      </c>
      <c r="P38">
        <f>[2]monsterDetail!O37</f>
        <v>0.2</v>
      </c>
      <c r="Q38">
        <f>[2]monsterDetail!P37</f>
        <v>0.36</v>
      </c>
      <c r="R38">
        <f>[2]monsterDetail!Q37</f>
        <v>0.12</v>
      </c>
      <c r="S38">
        <f>[2]monsterDetail!R37</f>
        <v>2.2000000000000002</v>
      </c>
      <c r="T38">
        <f>[2]monsterDetail!S37</f>
        <v>0.15000000000000002</v>
      </c>
      <c r="U38">
        <f>[2]monsterDetail!T37</f>
        <v>0.9</v>
      </c>
      <c r="V38">
        <f>[2]monsterDetail!U37</f>
        <v>87.966666666666711</v>
      </c>
      <c r="W38">
        <f>[2]monsterDetail!V37</f>
        <v>0</v>
      </c>
      <c r="X38">
        <f>[2]monsterDetail!W37</f>
        <v>0</v>
      </c>
      <c r="Y38">
        <f>[2]monsterDetail!X37</f>
        <v>90.215517241379303</v>
      </c>
      <c r="Z38">
        <f>[2]monsterDetail!Y37</f>
        <v>0</v>
      </c>
      <c r="AA38">
        <f>[2]monsterDetail!Z37</f>
        <v>0</v>
      </c>
      <c r="AB38">
        <f>[2]monsterDetail!AA37</f>
        <v>0</v>
      </c>
      <c r="AC38">
        <f>[2]monsterDetail!AB37</f>
        <v>0</v>
      </c>
      <c r="AD38">
        <f>[2]monsterDetail!AC37</f>
        <v>49.583624999999998</v>
      </c>
      <c r="AE38">
        <f>[2]monsterDetail!AD37</f>
        <v>49.583624999999998</v>
      </c>
      <c r="AF38">
        <f>[2]monsterDetail!AE37</f>
        <v>64.458712500000004</v>
      </c>
      <c r="AG38">
        <f>[2]monsterDetail!AF37</f>
        <v>49.583624999999998</v>
      </c>
      <c r="AH38">
        <f>[2]monsterDetail!AG37</f>
        <v>49.583624999999998</v>
      </c>
      <c r="AI38">
        <f>[2]monsterDetail!AH37</f>
        <v>49.583624999999998</v>
      </c>
      <c r="AJ38">
        <f>[2]monsterDetail!AI37</f>
        <v>49.583624999999998</v>
      </c>
    </row>
    <row r="39" spans="3:36" x14ac:dyDescent="0.15">
      <c r="C39" t="str">
        <f>[2]monsterDetail!B38</f>
        <v>飞行系36</v>
      </c>
      <c r="D39">
        <f>[2]monsterDetail!C38</f>
        <v>36</v>
      </c>
      <c r="E39" t="str">
        <f>[2]monsterDetail!D38</f>
        <v>飞行系</v>
      </c>
      <c r="F39">
        <f>[2]monsterDetail!E38</f>
        <v>1</v>
      </c>
      <c r="G39" t="str">
        <f>[2]monsterDetail!F38</f>
        <v>冷却</v>
      </c>
      <c r="H39">
        <f>[2]monsterDetail!G38</f>
        <v>0</v>
      </c>
      <c r="I39">
        <f>[2]monsterDetail!H38</f>
        <v>968.67329618302563</v>
      </c>
      <c r="J39">
        <f>[2]monsterDetail!I38</f>
        <v>100</v>
      </c>
      <c r="K39">
        <f>[2]monsterDetail!J38</f>
        <v>529.15975155279477</v>
      </c>
      <c r="L39">
        <f>[2]monsterDetail!K38</f>
        <v>51.000300000000003</v>
      </c>
      <c r="M39">
        <f>[2]monsterDetail!L38</f>
        <v>440.96645962732902</v>
      </c>
      <c r="N39">
        <f>[2]monsterDetail!M38</f>
        <v>51.000300000000003</v>
      </c>
      <c r="O39">
        <f>[2]monsterDetail!N38</f>
        <v>0.2</v>
      </c>
      <c r="P39">
        <f>[2]monsterDetail!O38</f>
        <v>0.2</v>
      </c>
      <c r="Q39">
        <f>[2]monsterDetail!P38</f>
        <v>0.36</v>
      </c>
      <c r="R39">
        <f>[2]monsterDetail!Q38</f>
        <v>0.12</v>
      </c>
      <c r="S39">
        <f>[2]monsterDetail!R38</f>
        <v>2.2000000000000002</v>
      </c>
      <c r="T39">
        <f>[2]monsterDetail!S38</f>
        <v>0.15000000000000002</v>
      </c>
      <c r="U39">
        <f>[2]monsterDetail!T38</f>
        <v>0.9</v>
      </c>
      <c r="V39">
        <f>[2]monsterDetail!U38</f>
        <v>90.47999999999999</v>
      </c>
      <c r="W39">
        <f>[2]monsterDetail!V38</f>
        <v>0</v>
      </c>
      <c r="X39">
        <f>[2]monsterDetail!W38</f>
        <v>0</v>
      </c>
      <c r="Y39">
        <f>[2]monsterDetail!X38</f>
        <v>96.797515527950296</v>
      </c>
      <c r="Z39">
        <f>[2]monsterDetail!Y38</f>
        <v>0</v>
      </c>
      <c r="AA39">
        <f>[2]monsterDetail!Z38</f>
        <v>0</v>
      </c>
      <c r="AB39">
        <f>[2]monsterDetail!AA38</f>
        <v>0</v>
      </c>
      <c r="AC39">
        <f>[2]monsterDetail!AB38</f>
        <v>0</v>
      </c>
      <c r="AD39">
        <f>[2]monsterDetail!AC38</f>
        <v>51.000300000000003</v>
      </c>
      <c r="AE39">
        <f>[2]monsterDetail!AD38</f>
        <v>51.000300000000003</v>
      </c>
      <c r="AF39">
        <f>[2]monsterDetail!AE38</f>
        <v>66.300390000000007</v>
      </c>
      <c r="AG39">
        <f>[2]monsterDetail!AF38</f>
        <v>51.000300000000003</v>
      </c>
      <c r="AH39">
        <f>[2]monsterDetail!AG38</f>
        <v>51.000300000000003</v>
      </c>
      <c r="AI39">
        <f>[2]monsterDetail!AH38</f>
        <v>51.000300000000003</v>
      </c>
      <c r="AJ39">
        <f>[2]monsterDetail!AI38</f>
        <v>51.000300000000003</v>
      </c>
    </row>
    <row r="40" spans="3:36" x14ac:dyDescent="0.15">
      <c r="C40" t="str">
        <f>[2]monsterDetail!B39</f>
        <v>飞行系37</v>
      </c>
      <c r="D40">
        <f>[2]monsterDetail!C39</f>
        <v>37</v>
      </c>
      <c r="E40" t="str">
        <f>[2]monsterDetail!D39</f>
        <v>飞行系</v>
      </c>
      <c r="F40">
        <f>[2]monsterDetail!E39</f>
        <v>1</v>
      </c>
      <c r="G40" t="str">
        <f>[2]monsterDetail!F39</f>
        <v>冷却</v>
      </c>
      <c r="H40">
        <f>[2]monsterDetail!G39</f>
        <v>0</v>
      </c>
      <c r="I40">
        <f>[2]monsterDetail!H39</f>
        <v>1000.9624060557876</v>
      </c>
      <c r="J40">
        <f>[2]monsterDetail!I39</f>
        <v>100</v>
      </c>
      <c r="K40">
        <f>[2]monsterDetail!J39</f>
        <v>548.23150375939804</v>
      </c>
      <c r="L40">
        <f>[2]monsterDetail!K39</f>
        <v>52.416975000000001</v>
      </c>
      <c r="M40">
        <f>[2]monsterDetail!L39</f>
        <v>456.85958646616501</v>
      </c>
      <c r="N40">
        <f>[2]monsterDetail!M39</f>
        <v>52.416975000000001</v>
      </c>
      <c r="O40">
        <f>[2]monsterDetail!N39</f>
        <v>0.2</v>
      </c>
      <c r="P40">
        <f>[2]monsterDetail!O39</f>
        <v>0.2</v>
      </c>
      <c r="Q40">
        <f>[2]monsterDetail!P39</f>
        <v>0.36</v>
      </c>
      <c r="R40">
        <f>[2]monsterDetail!Q39</f>
        <v>0.12</v>
      </c>
      <c r="S40">
        <f>[2]monsterDetail!R39</f>
        <v>2.2000000000000002</v>
      </c>
      <c r="T40">
        <f>[2]monsterDetail!S39</f>
        <v>0.15000000000000002</v>
      </c>
      <c r="U40">
        <f>[2]monsterDetail!T39</f>
        <v>0.9</v>
      </c>
      <c r="V40">
        <f>[2]monsterDetail!U39</f>
        <v>92.993333333333297</v>
      </c>
      <c r="W40">
        <f>[2]monsterDetail!V39</f>
        <v>0</v>
      </c>
      <c r="X40">
        <f>[2]monsterDetail!W39</f>
        <v>0</v>
      </c>
      <c r="Y40">
        <f>[2]monsterDetail!X39</f>
        <v>103.704323308271</v>
      </c>
      <c r="Z40">
        <f>[2]monsterDetail!Y39</f>
        <v>0</v>
      </c>
      <c r="AA40">
        <f>[2]monsterDetail!Z39</f>
        <v>0</v>
      </c>
      <c r="AB40">
        <f>[2]monsterDetail!AA39</f>
        <v>0</v>
      </c>
      <c r="AC40">
        <f>[2]monsterDetail!AB39</f>
        <v>0</v>
      </c>
      <c r="AD40">
        <f>[2]monsterDetail!AC39</f>
        <v>52.416975000000001</v>
      </c>
      <c r="AE40">
        <f>[2]monsterDetail!AD39</f>
        <v>52.416975000000001</v>
      </c>
      <c r="AF40">
        <f>[2]monsterDetail!AE39</f>
        <v>68.14206750000001</v>
      </c>
      <c r="AG40">
        <f>[2]monsterDetail!AF39</f>
        <v>52.416975000000001</v>
      </c>
      <c r="AH40">
        <f>[2]monsterDetail!AG39</f>
        <v>52.416975000000001</v>
      </c>
      <c r="AI40">
        <f>[2]monsterDetail!AH39</f>
        <v>52.416975000000001</v>
      </c>
      <c r="AJ40">
        <f>[2]monsterDetail!AI39</f>
        <v>52.416975000000001</v>
      </c>
    </row>
    <row r="41" spans="3:36" x14ac:dyDescent="0.15">
      <c r="C41" t="str">
        <f>[2]monsterDetail!B40</f>
        <v>飞行系38</v>
      </c>
      <c r="D41">
        <f>[2]monsterDetail!C40</f>
        <v>38</v>
      </c>
      <c r="E41" t="str">
        <f>[2]monsterDetail!D40</f>
        <v>飞行系</v>
      </c>
      <c r="F41">
        <f>[2]monsterDetail!E40</f>
        <v>1</v>
      </c>
      <c r="G41" t="str">
        <f>[2]monsterDetail!F40</f>
        <v>冷却</v>
      </c>
      <c r="H41">
        <f>[2]monsterDetail!G40</f>
        <v>0</v>
      </c>
      <c r="I41">
        <f>[2]monsterDetail!H40</f>
        <v>1033.5424088102943</v>
      </c>
      <c r="J41">
        <f>[2]monsterDetail!I40</f>
        <v>100</v>
      </c>
      <c r="K41">
        <f>[2]monsterDetail!J40</f>
        <v>567.58164348925436</v>
      </c>
      <c r="L41">
        <f>[2]monsterDetail!K40</f>
        <v>53.833649999999999</v>
      </c>
      <c r="M41">
        <f>[2]monsterDetail!L40</f>
        <v>472.98470290771201</v>
      </c>
      <c r="N41">
        <f>[2]monsterDetail!M40</f>
        <v>53.833649999999999</v>
      </c>
      <c r="O41">
        <f>[2]monsterDetail!N40</f>
        <v>0.2</v>
      </c>
      <c r="P41">
        <f>[2]monsterDetail!O40</f>
        <v>0.2</v>
      </c>
      <c r="Q41">
        <f>[2]monsterDetail!P40</f>
        <v>0.36</v>
      </c>
      <c r="R41">
        <f>[2]monsterDetail!Q40</f>
        <v>0.12</v>
      </c>
      <c r="S41">
        <f>[2]monsterDetail!R40</f>
        <v>2.2000000000000002</v>
      </c>
      <c r="T41">
        <f>[2]monsterDetail!S40</f>
        <v>0.15000000000000002</v>
      </c>
      <c r="U41">
        <f>[2]monsterDetail!T40</f>
        <v>0.9</v>
      </c>
      <c r="V41">
        <f>[2]monsterDetail!U40</f>
        <v>95.506666666666703</v>
      </c>
      <c r="W41">
        <f>[2]monsterDetail!V40</f>
        <v>0</v>
      </c>
      <c r="X41">
        <f>[2]monsterDetail!W40</f>
        <v>0</v>
      </c>
      <c r="Y41">
        <f>[2]monsterDetail!X40</f>
        <v>110.947029077118</v>
      </c>
      <c r="Z41">
        <f>[2]monsterDetail!Y40</f>
        <v>0</v>
      </c>
      <c r="AA41">
        <f>[2]monsterDetail!Z40</f>
        <v>0</v>
      </c>
      <c r="AB41">
        <f>[2]monsterDetail!AA40</f>
        <v>0</v>
      </c>
      <c r="AC41">
        <f>[2]monsterDetail!AB40</f>
        <v>0</v>
      </c>
      <c r="AD41">
        <f>[2]monsterDetail!AC40</f>
        <v>53.833649999999999</v>
      </c>
      <c r="AE41">
        <f>[2]monsterDetail!AD40</f>
        <v>53.833649999999999</v>
      </c>
      <c r="AF41">
        <f>[2]monsterDetail!AE40</f>
        <v>69.983744999999999</v>
      </c>
      <c r="AG41">
        <f>[2]monsterDetail!AF40</f>
        <v>53.833649999999999</v>
      </c>
      <c r="AH41">
        <f>[2]monsterDetail!AG40</f>
        <v>53.833649999999999</v>
      </c>
      <c r="AI41">
        <f>[2]monsterDetail!AH40</f>
        <v>53.833649999999999</v>
      </c>
      <c r="AJ41">
        <f>[2]monsterDetail!AI40</f>
        <v>53.833649999999999</v>
      </c>
    </row>
    <row r="42" spans="3:36" x14ac:dyDescent="0.15">
      <c r="C42" t="str">
        <f>[2]monsterDetail!B41</f>
        <v>飞行系39</v>
      </c>
      <c r="D42">
        <f>[2]monsterDetail!C41</f>
        <v>39</v>
      </c>
      <c r="E42" t="str">
        <f>[2]monsterDetail!D41</f>
        <v>飞行系</v>
      </c>
      <c r="F42">
        <f>[2]monsterDetail!E41</f>
        <v>1</v>
      </c>
      <c r="G42" t="str">
        <f>[2]monsterDetail!F41</f>
        <v>冷却</v>
      </c>
      <c r="H42">
        <f>[2]monsterDetail!G41</f>
        <v>0</v>
      </c>
      <c r="I42">
        <f>[2]monsterDetail!H41</f>
        <v>1066.4133044465368</v>
      </c>
      <c r="J42">
        <f>[2]monsterDetail!I41</f>
        <v>100</v>
      </c>
      <c r="K42">
        <f>[2]monsterDetail!J41</f>
        <v>587.21464285714319</v>
      </c>
      <c r="L42">
        <f>[2]monsterDetail!K41</f>
        <v>55.250324999999997</v>
      </c>
      <c r="M42">
        <f>[2]monsterDetail!L41</f>
        <v>489.34553571428597</v>
      </c>
      <c r="N42">
        <f>[2]monsterDetail!M41</f>
        <v>55.250324999999997</v>
      </c>
      <c r="O42">
        <f>[2]monsterDetail!N41</f>
        <v>0.2</v>
      </c>
      <c r="P42">
        <f>[2]monsterDetail!O41</f>
        <v>0.2</v>
      </c>
      <c r="Q42">
        <f>[2]monsterDetail!P41</f>
        <v>0.36</v>
      </c>
      <c r="R42">
        <f>[2]monsterDetail!Q41</f>
        <v>0.12</v>
      </c>
      <c r="S42">
        <f>[2]monsterDetail!R41</f>
        <v>2.2000000000000002</v>
      </c>
      <c r="T42">
        <f>[2]monsterDetail!S41</f>
        <v>0.15000000000000002</v>
      </c>
      <c r="U42">
        <f>[2]monsterDetail!T41</f>
        <v>0.9</v>
      </c>
      <c r="V42">
        <f>[2]monsterDetail!U41</f>
        <v>98.02000000000001</v>
      </c>
      <c r="W42">
        <f>[2]monsterDetail!V41</f>
        <v>0</v>
      </c>
      <c r="X42">
        <f>[2]monsterDetail!W41</f>
        <v>0</v>
      </c>
      <c r="Y42">
        <f>[2]monsterDetail!X41</f>
        <v>118.537117346939</v>
      </c>
      <c r="Z42">
        <f>[2]monsterDetail!Y41</f>
        <v>0</v>
      </c>
      <c r="AA42">
        <f>[2]monsterDetail!Z41</f>
        <v>0</v>
      </c>
      <c r="AB42">
        <f>[2]monsterDetail!AA41</f>
        <v>0</v>
      </c>
      <c r="AC42">
        <f>[2]monsterDetail!AB41</f>
        <v>0</v>
      </c>
      <c r="AD42">
        <f>[2]monsterDetail!AC41</f>
        <v>55.250324999999997</v>
      </c>
      <c r="AE42">
        <f>[2]monsterDetail!AD41</f>
        <v>55.250324999999997</v>
      </c>
      <c r="AF42">
        <f>[2]monsterDetail!AE41</f>
        <v>71.825422500000002</v>
      </c>
      <c r="AG42">
        <f>[2]monsterDetail!AF41</f>
        <v>55.250324999999997</v>
      </c>
      <c r="AH42">
        <f>[2]monsterDetail!AG41</f>
        <v>55.250324999999997</v>
      </c>
      <c r="AI42">
        <f>[2]monsterDetail!AH41</f>
        <v>55.250324999999997</v>
      </c>
      <c r="AJ42">
        <f>[2]monsterDetail!AI41</f>
        <v>55.250324999999997</v>
      </c>
    </row>
    <row r="43" spans="3:36" x14ac:dyDescent="0.15">
      <c r="C43" t="str">
        <f>[2]monsterDetail!B42</f>
        <v>飞行系40</v>
      </c>
      <c r="D43">
        <f>[2]monsterDetail!C42</f>
        <v>40</v>
      </c>
      <c r="E43" t="str">
        <f>[2]monsterDetail!D42</f>
        <v>飞行系</v>
      </c>
      <c r="F43">
        <f>[2]monsterDetail!E42</f>
        <v>1</v>
      </c>
      <c r="G43" t="str">
        <f>[2]monsterDetail!F42</f>
        <v>冷却</v>
      </c>
      <c r="H43">
        <f>[2]monsterDetail!G42</f>
        <v>0</v>
      </c>
      <c r="I43">
        <f>[2]monsterDetail!H42</f>
        <v>1099.5750929645149</v>
      </c>
      <c r="J43">
        <f>[2]monsterDetail!I42</f>
        <v>100</v>
      </c>
      <c r="K43">
        <f>[2]monsterDetail!J42</f>
        <v>607.13513513513522</v>
      </c>
      <c r="L43">
        <f>[2]monsterDetail!K42</f>
        <v>56.667000000000002</v>
      </c>
      <c r="M43">
        <f>[2]monsterDetail!L42</f>
        <v>505.94594594594599</v>
      </c>
      <c r="N43">
        <f>[2]monsterDetail!M42</f>
        <v>56.667000000000002</v>
      </c>
      <c r="O43">
        <f>[2]monsterDetail!N42</f>
        <v>0.2</v>
      </c>
      <c r="P43">
        <f>[2]monsterDetail!O42</f>
        <v>0.2</v>
      </c>
      <c r="Q43">
        <f>[2]monsterDetail!P42</f>
        <v>0.36</v>
      </c>
      <c r="R43">
        <f>[2]monsterDetail!Q42</f>
        <v>0.12</v>
      </c>
      <c r="S43">
        <f>[2]monsterDetail!R42</f>
        <v>2.2000000000000002</v>
      </c>
      <c r="T43">
        <f>[2]monsterDetail!S42</f>
        <v>0.15000000000000002</v>
      </c>
      <c r="U43">
        <f>[2]monsterDetail!T42</f>
        <v>0.9</v>
      </c>
      <c r="V43">
        <f>[2]monsterDetail!U42</f>
        <v>100.53333333333329</v>
      </c>
      <c r="W43">
        <f>[2]monsterDetail!V42</f>
        <v>0</v>
      </c>
      <c r="X43">
        <f>[2]monsterDetail!W42</f>
        <v>0</v>
      </c>
      <c r="Y43">
        <f>[2]monsterDetail!X42</f>
        <v>126.486486486487</v>
      </c>
      <c r="Z43">
        <f>[2]monsterDetail!Y42</f>
        <v>0</v>
      </c>
      <c r="AA43">
        <f>[2]monsterDetail!Z42</f>
        <v>0</v>
      </c>
      <c r="AB43">
        <f>[2]monsterDetail!AA42</f>
        <v>0</v>
      </c>
      <c r="AC43">
        <f>[2]monsterDetail!AB42</f>
        <v>0</v>
      </c>
      <c r="AD43">
        <f>[2]monsterDetail!AC42</f>
        <v>56.667000000000002</v>
      </c>
      <c r="AE43">
        <f>[2]monsterDetail!AD42</f>
        <v>56.667000000000002</v>
      </c>
      <c r="AF43">
        <f>[2]monsterDetail!AE42</f>
        <v>73.667100000000005</v>
      </c>
      <c r="AG43">
        <f>[2]monsterDetail!AF42</f>
        <v>56.667000000000002</v>
      </c>
      <c r="AH43">
        <f>[2]monsterDetail!AG42</f>
        <v>56.667000000000002</v>
      </c>
      <c r="AI43">
        <f>[2]monsterDetail!AH42</f>
        <v>56.667000000000002</v>
      </c>
      <c r="AJ43">
        <f>[2]monsterDetail!AI42</f>
        <v>56.667000000000002</v>
      </c>
    </row>
    <row r="44" spans="3:36" x14ac:dyDescent="0.15">
      <c r="C44" t="str">
        <f>[2]monsterDetail!B43</f>
        <v>飞行系41</v>
      </c>
      <c r="D44">
        <f>[2]monsterDetail!C43</f>
        <v>41</v>
      </c>
      <c r="E44" t="str">
        <f>[2]monsterDetail!D43</f>
        <v>飞行系</v>
      </c>
      <c r="F44">
        <f>[2]monsterDetail!E43</f>
        <v>1</v>
      </c>
      <c r="G44" t="str">
        <f>[2]monsterDetail!F43</f>
        <v>冷却</v>
      </c>
      <c r="H44">
        <f>[2]monsterDetail!G43</f>
        <v>0</v>
      </c>
      <c r="I44">
        <f>[2]monsterDetail!H43</f>
        <v>1133.0277743642284</v>
      </c>
      <c r="J44">
        <f>[2]monsterDetail!I43</f>
        <v>100</v>
      </c>
      <c r="K44">
        <f>[2]monsterDetail!J43</f>
        <v>627.34792207792191</v>
      </c>
      <c r="L44">
        <f>[2]monsterDetail!K43</f>
        <v>58.083674999999999</v>
      </c>
      <c r="M44">
        <f>[2]monsterDetail!L43</f>
        <v>522.78993506493498</v>
      </c>
      <c r="N44">
        <f>[2]monsterDetail!M43</f>
        <v>58.083674999999999</v>
      </c>
      <c r="O44">
        <f>[2]monsterDetail!N43</f>
        <v>0.2</v>
      </c>
      <c r="P44">
        <f>[2]monsterDetail!O43</f>
        <v>0.2</v>
      </c>
      <c r="Q44">
        <f>[2]monsterDetail!P43</f>
        <v>0.36</v>
      </c>
      <c r="R44">
        <f>[2]monsterDetail!Q43</f>
        <v>0.12</v>
      </c>
      <c r="S44">
        <f>[2]monsterDetail!R43</f>
        <v>2.2000000000000002</v>
      </c>
      <c r="T44">
        <f>[2]monsterDetail!S43</f>
        <v>0.15000000000000002</v>
      </c>
      <c r="U44">
        <f>[2]monsterDetail!T43</f>
        <v>0.9</v>
      </c>
      <c r="V44">
        <f>[2]monsterDetail!U43</f>
        <v>103.04666666666671</v>
      </c>
      <c r="W44">
        <f>[2]monsterDetail!V43</f>
        <v>0</v>
      </c>
      <c r="X44">
        <f>[2]monsterDetail!W43</f>
        <v>0</v>
      </c>
      <c r="Y44">
        <f>[2]monsterDetail!X43</f>
        <v>134.807467532468</v>
      </c>
      <c r="Z44">
        <f>[2]monsterDetail!Y43</f>
        <v>0</v>
      </c>
      <c r="AA44">
        <f>[2]monsterDetail!Z43</f>
        <v>0</v>
      </c>
      <c r="AB44">
        <f>[2]monsterDetail!AA43</f>
        <v>0</v>
      </c>
      <c r="AC44">
        <f>[2]monsterDetail!AB43</f>
        <v>0</v>
      </c>
      <c r="AD44">
        <f>[2]monsterDetail!AC43</f>
        <v>58.083674999999999</v>
      </c>
      <c r="AE44">
        <f>[2]monsterDetail!AD43</f>
        <v>58.083674999999999</v>
      </c>
      <c r="AF44">
        <f>[2]monsterDetail!AE43</f>
        <v>75.508777500000008</v>
      </c>
      <c r="AG44">
        <f>[2]monsterDetail!AF43</f>
        <v>58.083674999999999</v>
      </c>
      <c r="AH44">
        <f>[2]monsterDetail!AG43</f>
        <v>58.083674999999999</v>
      </c>
      <c r="AI44">
        <f>[2]monsterDetail!AH43</f>
        <v>58.083674999999999</v>
      </c>
      <c r="AJ44">
        <f>[2]monsterDetail!AI43</f>
        <v>58.083674999999999</v>
      </c>
    </row>
    <row r="45" spans="3:36" x14ac:dyDescent="0.15">
      <c r="C45" t="str">
        <f>[2]monsterDetail!B44</f>
        <v>飞行系42</v>
      </c>
      <c r="D45">
        <f>[2]monsterDetail!C44</f>
        <v>42</v>
      </c>
      <c r="E45" t="str">
        <f>[2]monsterDetail!D44</f>
        <v>飞行系</v>
      </c>
      <c r="F45">
        <f>[2]monsterDetail!E44</f>
        <v>1</v>
      </c>
      <c r="G45" t="str">
        <f>[2]monsterDetail!F44</f>
        <v>冷却</v>
      </c>
      <c r="H45">
        <f>[2]monsterDetail!G44</f>
        <v>0</v>
      </c>
      <c r="I45">
        <f>[2]monsterDetail!H44</f>
        <v>1166.7713486456776</v>
      </c>
      <c r="J45">
        <f>[2]monsterDetail!I44</f>
        <v>100</v>
      </c>
      <c r="K45">
        <f>[2]monsterDetail!J44</f>
        <v>647.85798165137646</v>
      </c>
      <c r="L45">
        <f>[2]monsterDetail!K44</f>
        <v>59.500349999999997</v>
      </c>
      <c r="M45">
        <f>[2]monsterDetail!L44</f>
        <v>539.88165137614703</v>
      </c>
      <c r="N45">
        <f>[2]monsterDetail!M44</f>
        <v>59.500349999999997</v>
      </c>
      <c r="O45">
        <f>[2]monsterDetail!N44</f>
        <v>0.2</v>
      </c>
      <c r="P45">
        <f>[2]monsterDetail!O44</f>
        <v>0.2</v>
      </c>
      <c r="Q45">
        <f>[2]monsterDetail!P44</f>
        <v>0.36</v>
      </c>
      <c r="R45">
        <f>[2]monsterDetail!Q44</f>
        <v>0.12</v>
      </c>
      <c r="S45">
        <f>[2]monsterDetail!R44</f>
        <v>2.2000000000000002</v>
      </c>
      <c r="T45">
        <f>[2]monsterDetail!S44</f>
        <v>0.15000000000000002</v>
      </c>
      <c r="U45">
        <f>[2]monsterDetail!T44</f>
        <v>0.9</v>
      </c>
      <c r="V45">
        <f>[2]monsterDetail!U44</f>
        <v>105.56</v>
      </c>
      <c r="W45">
        <f>[2]monsterDetail!V44</f>
        <v>0</v>
      </c>
      <c r="X45">
        <f>[2]monsterDetail!W44</f>
        <v>0</v>
      </c>
      <c r="Y45">
        <f>[2]monsterDetail!X44</f>
        <v>143.512844036697</v>
      </c>
      <c r="Z45">
        <f>[2]monsterDetail!Y44</f>
        <v>0</v>
      </c>
      <c r="AA45">
        <f>[2]monsterDetail!Z44</f>
        <v>0</v>
      </c>
      <c r="AB45">
        <f>[2]monsterDetail!AA44</f>
        <v>0</v>
      </c>
      <c r="AC45">
        <f>[2]monsterDetail!AB44</f>
        <v>0</v>
      </c>
      <c r="AD45">
        <f>[2]monsterDetail!AC44</f>
        <v>59.500349999999997</v>
      </c>
      <c r="AE45">
        <f>[2]monsterDetail!AD44</f>
        <v>59.500349999999997</v>
      </c>
      <c r="AF45">
        <f>[2]monsterDetail!AE44</f>
        <v>77.350454999999997</v>
      </c>
      <c r="AG45">
        <f>[2]monsterDetail!AF44</f>
        <v>59.500349999999997</v>
      </c>
      <c r="AH45">
        <f>[2]monsterDetail!AG44</f>
        <v>59.500349999999997</v>
      </c>
      <c r="AI45">
        <f>[2]monsterDetail!AH44</f>
        <v>59.500349999999997</v>
      </c>
      <c r="AJ45">
        <f>[2]monsterDetail!AI44</f>
        <v>59.500349999999997</v>
      </c>
    </row>
    <row r="46" spans="3:36" x14ac:dyDescent="0.15">
      <c r="C46" t="str">
        <f>[2]monsterDetail!B45</f>
        <v>飞行系43</v>
      </c>
      <c r="D46">
        <f>[2]monsterDetail!C45</f>
        <v>43</v>
      </c>
      <c r="E46" t="str">
        <f>[2]monsterDetail!D45</f>
        <v>飞行系</v>
      </c>
      <c r="F46">
        <f>[2]monsterDetail!E45</f>
        <v>1</v>
      </c>
      <c r="G46" t="str">
        <f>[2]monsterDetail!F45</f>
        <v>冷却</v>
      </c>
      <c r="H46">
        <f>[2]monsterDetail!G45</f>
        <v>0</v>
      </c>
      <c r="I46">
        <f>[2]monsterDetail!H45</f>
        <v>1200.8058158088625</v>
      </c>
      <c r="J46">
        <f>[2]monsterDetail!I45</f>
        <v>100</v>
      </c>
      <c r="K46">
        <f>[2]monsterDetail!J45</f>
        <v>668.67047619047628</v>
      </c>
      <c r="L46">
        <f>[2]monsterDetail!K45</f>
        <v>60.917025000000002</v>
      </c>
      <c r="M46">
        <f>[2]monsterDetail!L45</f>
        <v>557.22539682539696</v>
      </c>
      <c r="N46">
        <f>[2]monsterDetail!M45</f>
        <v>60.917025000000002</v>
      </c>
      <c r="O46">
        <f>[2]monsterDetail!N45</f>
        <v>0.2</v>
      </c>
      <c r="P46">
        <f>[2]monsterDetail!O45</f>
        <v>0.2</v>
      </c>
      <c r="Q46">
        <f>[2]monsterDetail!P45</f>
        <v>0.36</v>
      </c>
      <c r="R46">
        <f>[2]monsterDetail!Q45</f>
        <v>0.12</v>
      </c>
      <c r="S46">
        <f>[2]monsterDetail!R45</f>
        <v>2.2000000000000002</v>
      </c>
      <c r="T46">
        <f>[2]monsterDetail!S45</f>
        <v>0.15000000000000002</v>
      </c>
      <c r="U46">
        <f>[2]monsterDetail!T45</f>
        <v>0.9</v>
      </c>
      <c r="V46">
        <f>[2]monsterDetail!U45</f>
        <v>108.0733333333333</v>
      </c>
      <c r="W46">
        <f>[2]monsterDetail!V45</f>
        <v>0</v>
      </c>
      <c r="X46">
        <f>[2]monsterDetail!W45</f>
        <v>0</v>
      </c>
      <c r="Y46">
        <f>[2]monsterDetail!X45</f>
        <v>152.61587301587301</v>
      </c>
      <c r="Z46">
        <f>[2]monsterDetail!Y45</f>
        <v>0</v>
      </c>
      <c r="AA46">
        <f>[2]monsterDetail!Z45</f>
        <v>0</v>
      </c>
      <c r="AB46">
        <f>[2]monsterDetail!AA45</f>
        <v>0</v>
      </c>
      <c r="AC46">
        <f>[2]monsterDetail!AB45</f>
        <v>0</v>
      </c>
      <c r="AD46">
        <f>[2]monsterDetail!AC45</f>
        <v>60.917025000000002</v>
      </c>
      <c r="AE46">
        <f>[2]monsterDetail!AD45</f>
        <v>60.917025000000002</v>
      </c>
      <c r="AF46">
        <f>[2]monsterDetail!AE45</f>
        <v>79.1921325</v>
      </c>
      <c r="AG46">
        <f>[2]monsterDetail!AF45</f>
        <v>60.917025000000002</v>
      </c>
      <c r="AH46">
        <f>[2]monsterDetail!AG45</f>
        <v>60.917025000000002</v>
      </c>
      <c r="AI46">
        <f>[2]monsterDetail!AH45</f>
        <v>60.917025000000002</v>
      </c>
      <c r="AJ46">
        <f>[2]monsterDetail!AI45</f>
        <v>60.917025000000002</v>
      </c>
    </row>
    <row r="47" spans="3:36" x14ac:dyDescent="0.15">
      <c r="C47" t="str">
        <f>[2]monsterDetail!B46</f>
        <v>飞行系44</v>
      </c>
      <c r="D47">
        <f>[2]monsterDetail!C46</f>
        <v>44</v>
      </c>
      <c r="E47" t="str">
        <f>[2]monsterDetail!D46</f>
        <v>飞行系</v>
      </c>
      <c r="F47">
        <f>[2]monsterDetail!E46</f>
        <v>1</v>
      </c>
      <c r="G47" t="str">
        <f>[2]monsterDetail!F46</f>
        <v>冷却</v>
      </c>
      <c r="H47">
        <f>[2]monsterDetail!G46</f>
        <v>0</v>
      </c>
      <c r="I47">
        <f>[2]monsterDetail!H46</f>
        <v>1235.1311758537829</v>
      </c>
      <c r="J47">
        <f>[2]monsterDetail!I46</f>
        <v>100</v>
      </c>
      <c r="K47">
        <f>[2]monsterDetail!J46</f>
        <v>689.79076101468604</v>
      </c>
      <c r="L47">
        <f>[2]monsterDetail!K46</f>
        <v>62.3337</v>
      </c>
      <c r="M47">
        <f>[2]monsterDetail!L46</f>
        <v>574.82563417890503</v>
      </c>
      <c r="N47">
        <f>[2]monsterDetail!M46</f>
        <v>62.3337</v>
      </c>
      <c r="O47">
        <f>[2]monsterDetail!N46</f>
        <v>0.2</v>
      </c>
      <c r="P47">
        <f>[2]monsterDetail!O46</f>
        <v>0.2</v>
      </c>
      <c r="Q47">
        <f>[2]monsterDetail!P46</f>
        <v>0.36</v>
      </c>
      <c r="R47">
        <f>[2]monsterDetail!Q46</f>
        <v>0.12</v>
      </c>
      <c r="S47">
        <f>[2]monsterDetail!R46</f>
        <v>2.2000000000000002</v>
      </c>
      <c r="T47">
        <f>[2]monsterDetail!S46</f>
        <v>0.15000000000000002</v>
      </c>
      <c r="U47">
        <f>[2]monsterDetail!T46</f>
        <v>0.9</v>
      </c>
      <c r="V47">
        <f>[2]monsterDetail!U46</f>
        <v>110.58666666666672</v>
      </c>
      <c r="W47">
        <f>[2]monsterDetail!V46</f>
        <v>0</v>
      </c>
      <c r="X47">
        <f>[2]monsterDetail!W46</f>
        <v>0</v>
      </c>
      <c r="Y47">
        <f>[2]monsterDetail!X46</f>
        <v>162.13030707610201</v>
      </c>
      <c r="Z47">
        <f>[2]monsterDetail!Y46</f>
        <v>0</v>
      </c>
      <c r="AA47">
        <f>[2]monsterDetail!Z46</f>
        <v>0</v>
      </c>
      <c r="AB47">
        <f>[2]monsterDetail!AA46</f>
        <v>0</v>
      </c>
      <c r="AC47">
        <f>[2]monsterDetail!AB46</f>
        <v>0</v>
      </c>
      <c r="AD47">
        <f>[2]monsterDetail!AC46</f>
        <v>62.3337</v>
      </c>
      <c r="AE47">
        <f>[2]monsterDetail!AD46</f>
        <v>62.3337</v>
      </c>
      <c r="AF47">
        <f>[2]monsterDetail!AE46</f>
        <v>81.033810000000003</v>
      </c>
      <c r="AG47">
        <f>[2]monsterDetail!AF46</f>
        <v>62.3337</v>
      </c>
      <c r="AH47">
        <f>[2]monsterDetail!AG46</f>
        <v>62.3337</v>
      </c>
      <c r="AI47">
        <f>[2]monsterDetail!AH46</f>
        <v>62.3337</v>
      </c>
      <c r="AJ47">
        <f>[2]monsterDetail!AI46</f>
        <v>62.3337</v>
      </c>
    </row>
    <row r="48" spans="3:36" x14ac:dyDescent="0.15">
      <c r="C48" t="str">
        <f>[2]monsterDetail!B47</f>
        <v>飞行系45</v>
      </c>
      <c r="D48">
        <f>[2]monsterDetail!C47</f>
        <v>45</v>
      </c>
      <c r="E48" t="str">
        <f>[2]monsterDetail!D47</f>
        <v>飞行系</v>
      </c>
      <c r="F48">
        <f>[2]monsterDetail!E47</f>
        <v>1</v>
      </c>
      <c r="G48" t="str">
        <f>[2]monsterDetail!F47</f>
        <v>冷却</v>
      </c>
      <c r="H48">
        <f>[2]monsterDetail!G47</f>
        <v>0</v>
      </c>
      <c r="I48">
        <f>[2]monsterDetail!H47</f>
        <v>1335.9423669026407</v>
      </c>
      <c r="J48">
        <f>[2]monsterDetail!I47</f>
        <v>100</v>
      </c>
      <c r="K48">
        <f>[2]monsterDetail!J47</f>
        <v>711.22439353099799</v>
      </c>
      <c r="L48">
        <f>[2]monsterDetail!K47</f>
        <v>63.750374999999998</v>
      </c>
      <c r="M48">
        <f>[2]monsterDetail!L47</f>
        <v>592.68699460916503</v>
      </c>
      <c r="N48">
        <f>[2]monsterDetail!M47</f>
        <v>63.750374999999998</v>
      </c>
      <c r="O48">
        <f>[2]monsterDetail!N47</f>
        <v>0.2</v>
      </c>
      <c r="P48">
        <f>[2]monsterDetail!O47</f>
        <v>0.2</v>
      </c>
      <c r="Q48">
        <f>[2]monsterDetail!P47</f>
        <v>0.36</v>
      </c>
      <c r="R48">
        <f>[2]monsterDetail!Q47</f>
        <v>0.12</v>
      </c>
      <c r="S48">
        <f>[2]monsterDetail!R47</f>
        <v>2.2000000000000002</v>
      </c>
      <c r="T48">
        <f>[2]monsterDetail!S47</f>
        <v>0.15000000000000002</v>
      </c>
      <c r="U48">
        <f>[2]monsterDetail!T47</f>
        <v>0.9</v>
      </c>
      <c r="V48">
        <f>[2]monsterDetail!U47</f>
        <v>113.10000000000001</v>
      </c>
      <c r="W48">
        <f>[2]monsterDetail!V47</f>
        <v>0</v>
      </c>
      <c r="X48">
        <f>[2]monsterDetail!W47</f>
        <v>0</v>
      </c>
      <c r="Y48">
        <f>[2]monsterDetail!X47</f>
        <v>172.07041778975801</v>
      </c>
      <c r="Z48">
        <f>[2]monsterDetail!Y47</f>
        <v>0</v>
      </c>
      <c r="AA48">
        <f>[2]monsterDetail!Z47</f>
        <v>0</v>
      </c>
      <c r="AB48">
        <f>[2]monsterDetail!AA47</f>
        <v>0</v>
      </c>
      <c r="AC48">
        <f>[2]monsterDetail!AB47</f>
        <v>0</v>
      </c>
      <c r="AD48">
        <f>[2]monsterDetail!AC47</f>
        <v>63.750374999999998</v>
      </c>
      <c r="AE48">
        <f>[2]monsterDetail!AD47</f>
        <v>63.750374999999998</v>
      </c>
      <c r="AF48">
        <f>[2]monsterDetail!AE47</f>
        <v>82.875487500000006</v>
      </c>
      <c r="AG48">
        <f>[2]monsterDetail!AF47</f>
        <v>63.750374999999998</v>
      </c>
      <c r="AH48">
        <f>[2]monsterDetail!AG47</f>
        <v>63.750374999999998</v>
      </c>
      <c r="AI48">
        <f>[2]monsterDetail!AH47</f>
        <v>63.750374999999998</v>
      </c>
      <c r="AJ48">
        <f>[2]monsterDetail!AI47</f>
        <v>63.750374999999998</v>
      </c>
    </row>
    <row r="49" spans="3:36" x14ac:dyDescent="0.15">
      <c r="C49" t="str">
        <f>[2]monsterDetail!B48</f>
        <v>飞行系46</v>
      </c>
      <c r="D49">
        <f>[2]monsterDetail!C48</f>
        <v>46</v>
      </c>
      <c r="E49" t="str">
        <f>[2]monsterDetail!D48</f>
        <v>飞行系</v>
      </c>
      <c r="F49">
        <f>[2]monsterDetail!E48</f>
        <v>1</v>
      </c>
      <c r="G49" t="str">
        <f>[2]monsterDetail!F48</f>
        <v>冷却</v>
      </c>
      <c r="H49">
        <f>[2]monsterDetail!G48</f>
        <v>0</v>
      </c>
      <c r="I49">
        <f>[2]monsterDetail!H48</f>
        <v>1372.6693048243621</v>
      </c>
      <c r="J49">
        <f>[2]monsterDetail!I48</f>
        <v>100</v>
      </c>
      <c r="K49">
        <f>[2]monsterDetail!J48</f>
        <v>732.97714285714324</v>
      </c>
      <c r="L49">
        <f>[2]monsterDetail!K48</f>
        <v>65.167050000000003</v>
      </c>
      <c r="M49">
        <f>[2]monsterDetail!L48</f>
        <v>610.81428571428603</v>
      </c>
      <c r="N49">
        <f>[2]monsterDetail!M48</f>
        <v>65.167050000000003</v>
      </c>
      <c r="O49">
        <f>[2]monsterDetail!N48</f>
        <v>0.2</v>
      </c>
      <c r="P49">
        <f>[2]monsterDetail!O48</f>
        <v>0.2</v>
      </c>
      <c r="Q49">
        <f>[2]monsterDetail!P48</f>
        <v>0.36</v>
      </c>
      <c r="R49">
        <f>[2]monsterDetail!Q48</f>
        <v>0.12</v>
      </c>
      <c r="S49">
        <f>[2]monsterDetail!R48</f>
        <v>2.2000000000000002</v>
      </c>
      <c r="T49">
        <f>[2]monsterDetail!S48</f>
        <v>0.15000000000000002</v>
      </c>
      <c r="U49">
        <f>[2]monsterDetail!T48</f>
        <v>0.9</v>
      </c>
      <c r="V49">
        <f>[2]monsterDetail!U48</f>
        <v>115.61333333333329</v>
      </c>
      <c r="W49">
        <f>[2]monsterDetail!V48</f>
        <v>0</v>
      </c>
      <c r="X49">
        <f>[2]monsterDetail!W48</f>
        <v>0</v>
      </c>
      <c r="Y49">
        <f>[2]monsterDetail!X48</f>
        <v>182.451020408163</v>
      </c>
      <c r="Z49">
        <f>[2]monsterDetail!Y48</f>
        <v>0</v>
      </c>
      <c r="AA49">
        <f>[2]monsterDetail!Z48</f>
        <v>0</v>
      </c>
      <c r="AB49">
        <f>[2]monsterDetail!AA48</f>
        <v>0</v>
      </c>
      <c r="AC49">
        <f>[2]monsterDetail!AB48</f>
        <v>0</v>
      </c>
      <c r="AD49">
        <f>[2]monsterDetail!AC48</f>
        <v>65.167050000000003</v>
      </c>
      <c r="AE49">
        <f>[2]monsterDetail!AD48</f>
        <v>65.167050000000003</v>
      </c>
      <c r="AF49">
        <f>[2]monsterDetail!AE48</f>
        <v>84.717165000000008</v>
      </c>
      <c r="AG49">
        <f>[2]monsterDetail!AF48</f>
        <v>65.167050000000003</v>
      </c>
      <c r="AH49">
        <f>[2]monsterDetail!AG48</f>
        <v>65.167050000000003</v>
      </c>
      <c r="AI49">
        <f>[2]monsterDetail!AH48</f>
        <v>65.167050000000003</v>
      </c>
      <c r="AJ49">
        <f>[2]monsterDetail!AI48</f>
        <v>65.167050000000003</v>
      </c>
    </row>
    <row r="50" spans="3:36" x14ac:dyDescent="0.15">
      <c r="C50" t="str">
        <f>[2]monsterDetail!B49</f>
        <v>飞行系47</v>
      </c>
      <c r="D50">
        <f>[2]monsterDetail!C49</f>
        <v>47</v>
      </c>
      <c r="E50" t="str">
        <f>[2]monsterDetail!D49</f>
        <v>飞行系</v>
      </c>
      <c r="F50">
        <f>[2]monsterDetail!E49</f>
        <v>1</v>
      </c>
      <c r="G50" t="str">
        <f>[2]monsterDetail!F49</f>
        <v>冷却</v>
      </c>
      <c r="H50">
        <f>[2]monsterDetail!G49</f>
        <v>0</v>
      </c>
      <c r="I50">
        <f>[2]monsterDetail!H49</f>
        <v>1409.7023005621002</v>
      </c>
      <c r="J50">
        <f>[2]monsterDetail!I49</f>
        <v>100</v>
      </c>
      <c r="K50">
        <f>[2]monsterDetail!J49</f>
        <v>755.05499999999995</v>
      </c>
      <c r="L50">
        <f>[2]monsterDetail!K49</f>
        <v>66.583725000000001</v>
      </c>
      <c r="M50">
        <f>[2]monsterDetail!L49</f>
        <v>629.21249999999998</v>
      </c>
      <c r="N50">
        <f>[2]monsterDetail!M49</f>
        <v>66.583725000000001</v>
      </c>
      <c r="O50">
        <f>[2]monsterDetail!N49</f>
        <v>0.2</v>
      </c>
      <c r="P50">
        <f>[2]monsterDetail!O49</f>
        <v>0.2</v>
      </c>
      <c r="Q50">
        <f>[2]monsterDetail!P49</f>
        <v>0.36</v>
      </c>
      <c r="R50">
        <f>[2]monsterDetail!Q49</f>
        <v>0.12</v>
      </c>
      <c r="S50">
        <f>[2]monsterDetail!R49</f>
        <v>2.2000000000000002</v>
      </c>
      <c r="T50">
        <f>[2]monsterDetail!S49</f>
        <v>0.15000000000000002</v>
      </c>
      <c r="U50">
        <f>[2]monsterDetail!T49</f>
        <v>0.9</v>
      </c>
      <c r="V50">
        <f>[2]monsterDetail!U49</f>
        <v>118.12666666666672</v>
      </c>
      <c r="W50">
        <f>[2]monsterDetail!V49</f>
        <v>0</v>
      </c>
      <c r="X50">
        <f>[2]monsterDetail!W49</f>
        <v>0</v>
      </c>
      <c r="Y50">
        <f>[2]monsterDetail!X49</f>
        <v>193.28749999999999</v>
      </c>
      <c r="Z50">
        <f>[2]monsterDetail!Y49</f>
        <v>0</v>
      </c>
      <c r="AA50">
        <f>[2]monsterDetail!Z49</f>
        <v>0</v>
      </c>
      <c r="AB50">
        <f>[2]monsterDetail!AA49</f>
        <v>0</v>
      </c>
      <c r="AC50">
        <f>[2]monsterDetail!AB49</f>
        <v>0</v>
      </c>
      <c r="AD50">
        <f>[2]monsterDetail!AC49</f>
        <v>66.583725000000001</v>
      </c>
      <c r="AE50">
        <f>[2]monsterDetail!AD49</f>
        <v>66.583725000000001</v>
      </c>
      <c r="AF50">
        <f>[2]monsterDetail!AE49</f>
        <v>86.558842500000011</v>
      </c>
      <c r="AG50">
        <f>[2]monsterDetail!AF49</f>
        <v>66.583725000000001</v>
      </c>
      <c r="AH50">
        <f>[2]monsterDetail!AG49</f>
        <v>66.583725000000001</v>
      </c>
      <c r="AI50">
        <f>[2]monsterDetail!AH49</f>
        <v>66.583725000000001</v>
      </c>
      <c r="AJ50">
        <f>[2]monsterDetail!AI49</f>
        <v>66.583725000000001</v>
      </c>
    </row>
    <row r="51" spans="3:36" x14ac:dyDescent="0.15">
      <c r="C51" t="str">
        <f>[2]monsterDetail!B50</f>
        <v>飞行系48</v>
      </c>
      <c r="D51">
        <f>[2]monsterDetail!C50</f>
        <v>48</v>
      </c>
      <c r="E51" t="str">
        <f>[2]monsterDetail!D50</f>
        <v>飞行系</v>
      </c>
      <c r="F51">
        <f>[2]monsterDetail!E50</f>
        <v>1</v>
      </c>
      <c r="G51" t="str">
        <f>[2]monsterDetail!F50</f>
        <v>冷却</v>
      </c>
      <c r="H51">
        <f>[2]monsterDetail!G50</f>
        <v>0</v>
      </c>
      <c r="I51">
        <f>[2]monsterDetail!H50</f>
        <v>1447.0413541158453</v>
      </c>
      <c r="J51">
        <f>[2]monsterDetail!I50</f>
        <v>100</v>
      </c>
      <c r="K51">
        <f>[2]monsterDetail!J50</f>
        <v>777.46418862690723</v>
      </c>
      <c r="L51">
        <f>[2]monsterDetail!K50</f>
        <v>68.000399999999999</v>
      </c>
      <c r="M51">
        <f>[2]monsterDetail!L50</f>
        <v>647.88682385575601</v>
      </c>
      <c r="N51">
        <f>[2]monsterDetail!M50</f>
        <v>68.000399999999999</v>
      </c>
      <c r="O51">
        <f>[2]monsterDetail!N50</f>
        <v>0.2</v>
      </c>
      <c r="P51">
        <f>[2]monsterDetail!O50</f>
        <v>0.2</v>
      </c>
      <c r="Q51">
        <f>[2]monsterDetail!P50</f>
        <v>0.36</v>
      </c>
      <c r="R51">
        <f>[2]monsterDetail!Q50</f>
        <v>0.12</v>
      </c>
      <c r="S51">
        <f>[2]monsterDetail!R50</f>
        <v>2.2000000000000002</v>
      </c>
      <c r="T51">
        <f>[2]monsterDetail!S50</f>
        <v>0.15000000000000002</v>
      </c>
      <c r="U51">
        <f>[2]monsterDetail!T50</f>
        <v>0.9</v>
      </c>
      <c r="V51">
        <f>[2]monsterDetail!U50</f>
        <v>120.64</v>
      </c>
      <c r="W51">
        <f>[2]monsterDetail!V50</f>
        <v>0</v>
      </c>
      <c r="X51">
        <f>[2]monsterDetail!W50</f>
        <v>0</v>
      </c>
      <c r="Y51">
        <f>[2]monsterDetail!X50</f>
        <v>204.59583911234401</v>
      </c>
      <c r="Z51">
        <f>[2]monsterDetail!Y50</f>
        <v>0</v>
      </c>
      <c r="AA51">
        <f>[2]monsterDetail!Z50</f>
        <v>0</v>
      </c>
      <c r="AB51">
        <f>[2]monsterDetail!AA50</f>
        <v>0</v>
      </c>
      <c r="AC51">
        <f>[2]monsterDetail!AB50</f>
        <v>0</v>
      </c>
      <c r="AD51">
        <f>[2]monsterDetail!AC50</f>
        <v>68.000399999999999</v>
      </c>
      <c r="AE51">
        <f>[2]monsterDetail!AD50</f>
        <v>68.000399999999999</v>
      </c>
      <c r="AF51">
        <f>[2]monsterDetail!AE50</f>
        <v>88.40052</v>
      </c>
      <c r="AG51">
        <f>[2]monsterDetail!AF50</f>
        <v>68.000399999999999</v>
      </c>
      <c r="AH51">
        <f>[2]monsterDetail!AG50</f>
        <v>68.000399999999999</v>
      </c>
      <c r="AI51">
        <f>[2]monsterDetail!AH50</f>
        <v>68.000399999999999</v>
      </c>
      <c r="AJ51">
        <f>[2]monsterDetail!AI50</f>
        <v>68.000399999999999</v>
      </c>
    </row>
    <row r="52" spans="3:36" x14ac:dyDescent="0.15">
      <c r="C52" t="str">
        <f>[2]monsterDetail!B51</f>
        <v>飞行系49</v>
      </c>
      <c r="D52">
        <f>[2]monsterDetail!C51</f>
        <v>49</v>
      </c>
      <c r="E52" t="str">
        <f>[2]monsterDetail!D51</f>
        <v>飞行系</v>
      </c>
      <c r="F52">
        <f>[2]monsterDetail!E51</f>
        <v>1</v>
      </c>
      <c r="G52" t="str">
        <f>[2]monsterDetail!F51</f>
        <v>冷却</v>
      </c>
      <c r="H52">
        <f>[2]monsterDetail!G51</f>
        <v>0</v>
      </c>
      <c r="I52">
        <f>[2]monsterDetail!H51</f>
        <v>1484.6864654856163</v>
      </c>
      <c r="J52">
        <f>[2]monsterDetail!I51</f>
        <v>100</v>
      </c>
      <c r="K52">
        <f>[2]monsterDetail!J51</f>
        <v>800.21117647058884</v>
      </c>
      <c r="L52">
        <f>[2]monsterDetail!K51</f>
        <v>69.417074999999997</v>
      </c>
      <c r="M52">
        <f>[2]monsterDetail!L51</f>
        <v>666.84264705882401</v>
      </c>
      <c r="N52">
        <f>[2]monsterDetail!M51</f>
        <v>69.417074999999997</v>
      </c>
      <c r="O52">
        <f>[2]monsterDetail!N51</f>
        <v>0.2</v>
      </c>
      <c r="P52">
        <f>[2]monsterDetail!O51</f>
        <v>0.2</v>
      </c>
      <c r="Q52">
        <f>[2]monsterDetail!P51</f>
        <v>0.36</v>
      </c>
      <c r="R52">
        <f>[2]monsterDetail!Q51</f>
        <v>0.12</v>
      </c>
      <c r="S52">
        <f>[2]monsterDetail!R51</f>
        <v>2.2000000000000002</v>
      </c>
      <c r="T52">
        <f>[2]monsterDetail!S51</f>
        <v>0.15000000000000002</v>
      </c>
      <c r="U52">
        <f>[2]monsterDetail!T51</f>
        <v>0.9</v>
      </c>
      <c r="V52">
        <f>[2]monsterDetail!U51</f>
        <v>123.15333333333331</v>
      </c>
      <c r="W52">
        <f>[2]monsterDetail!V51</f>
        <v>0</v>
      </c>
      <c r="X52">
        <f>[2]monsterDetail!W51</f>
        <v>0</v>
      </c>
      <c r="Y52">
        <f>[2]monsterDetail!X51</f>
        <v>216.392647058824</v>
      </c>
      <c r="Z52">
        <f>[2]monsterDetail!Y51</f>
        <v>0</v>
      </c>
      <c r="AA52">
        <f>[2]monsterDetail!Z51</f>
        <v>0</v>
      </c>
      <c r="AB52">
        <f>[2]monsterDetail!AA51</f>
        <v>0</v>
      </c>
      <c r="AC52">
        <f>[2]monsterDetail!AB51</f>
        <v>0</v>
      </c>
      <c r="AD52">
        <f>[2]monsterDetail!AC51</f>
        <v>69.417074999999997</v>
      </c>
      <c r="AE52">
        <f>[2]monsterDetail!AD51</f>
        <v>69.417074999999997</v>
      </c>
      <c r="AF52">
        <f>[2]monsterDetail!AE51</f>
        <v>90.242197500000003</v>
      </c>
      <c r="AG52">
        <f>[2]monsterDetail!AF51</f>
        <v>69.417074999999997</v>
      </c>
      <c r="AH52">
        <f>[2]monsterDetail!AG51</f>
        <v>69.417074999999997</v>
      </c>
      <c r="AI52">
        <f>[2]monsterDetail!AH51</f>
        <v>69.417074999999997</v>
      </c>
      <c r="AJ52">
        <f>[2]monsterDetail!AI51</f>
        <v>69.417074999999997</v>
      </c>
    </row>
    <row r="53" spans="3:36" x14ac:dyDescent="0.15">
      <c r="C53" t="str">
        <f>[2]monsterDetail!B52</f>
        <v>飞行系50</v>
      </c>
      <c r="D53">
        <f>[2]monsterDetail!C52</f>
        <v>50</v>
      </c>
      <c r="E53" t="str">
        <f>[2]monsterDetail!D52</f>
        <v>飞行系</v>
      </c>
      <c r="F53">
        <f>[2]monsterDetail!E52</f>
        <v>1</v>
      </c>
      <c r="G53" t="str">
        <f>[2]monsterDetail!F52</f>
        <v>冷却</v>
      </c>
      <c r="H53">
        <f>[2]monsterDetail!G52</f>
        <v>0</v>
      </c>
      <c r="I53">
        <f>[2]monsterDetail!H52</f>
        <v>1522.6376346713946</v>
      </c>
      <c r="J53">
        <f>[2]monsterDetail!I52</f>
        <v>100</v>
      </c>
      <c r="K53">
        <f>[2]monsterDetail!J52</f>
        <v>823.30268741159875</v>
      </c>
      <c r="L53">
        <f>[2]monsterDetail!K52</f>
        <v>70.833749999999995</v>
      </c>
      <c r="M53">
        <f>[2]monsterDetail!L52</f>
        <v>686.085572842999</v>
      </c>
      <c r="N53">
        <f>[2]monsterDetail!M52</f>
        <v>70.833749999999995</v>
      </c>
      <c r="O53">
        <f>[2]monsterDetail!N52</f>
        <v>0.2</v>
      </c>
      <c r="P53">
        <f>[2]monsterDetail!O52</f>
        <v>0.2</v>
      </c>
      <c r="Q53">
        <f>[2]monsterDetail!P52</f>
        <v>0.36</v>
      </c>
      <c r="R53">
        <f>[2]monsterDetail!Q52</f>
        <v>0.12</v>
      </c>
      <c r="S53">
        <f>[2]monsterDetail!R52</f>
        <v>2.2000000000000002</v>
      </c>
      <c r="T53">
        <f>[2]monsterDetail!S52</f>
        <v>0.15000000000000002</v>
      </c>
      <c r="U53">
        <f>[2]monsterDetail!T52</f>
        <v>0.9</v>
      </c>
      <c r="V53">
        <f>[2]monsterDetail!U52</f>
        <v>125.66666666666671</v>
      </c>
      <c r="W53">
        <f>[2]monsterDetail!V52</f>
        <v>0</v>
      </c>
      <c r="X53">
        <f>[2]monsterDetail!W52</f>
        <v>0</v>
      </c>
      <c r="Y53">
        <f>[2]monsterDetail!X52</f>
        <v>228.69519094766599</v>
      </c>
      <c r="Z53">
        <f>[2]monsterDetail!Y52</f>
        <v>0</v>
      </c>
      <c r="AA53">
        <f>[2]monsterDetail!Z52</f>
        <v>0</v>
      </c>
      <c r="AB53">
        <f>[2]monsterDetail!AA52</f>
        <v>0</v>
      </c>
      <c r="AC53">
        <f>[2]monsterDetail!AB52</f>
        <v>0</v>
      </c>
      <c r="AD53">
        <f>[2]monsterDetail!AC52</f>
        <v>70.833749999999995</v>
      </c>
      <c r="AE53">
        <f>[2]monsterDetail!AD52</f>
        <v>70.833749999999995</v>
      </c>
      <c r="AF53">
        <f>[2]monsterDetail!AE52</f>
        <v>92.083874999999992</v>
      </c>
      <c r="AG53">
        <f>[2]monsterDetail!AF52</f>
        <v>70.833749999999995</v>
      </c>
      <c r="AH53">
        <f>[2]monsterDetail!AG52</f>
        <v>70.833749999999995</v>
      </c>
      <c r="AI53">
        <f>[2]monsterDetail!AH52</f>
        <v>70.833749999999995</v>
      </c>
      <c r="AJ53">
        <f>[2]monsterDetail!AI52</f>
        <v>70.833749999999995</v>
      </c>
    </row>
    <row r="54" spans="3:36" x14ac:dyDescent="0.15">
      <c r="C54" t="str">
        <f>[2]monsterDetail!B53</f>
        <v>飞行系51</v>
      </c>
      <c r="D54">
        <f>[2]monsterDetail!C53</f>
        <v>51</v>
      </c>
      <c r="E54" t="str">
        <f>[2]monsterDetail!D53</f>
        <v>飞行系</v>
      </c>
      <c r="F54">
        <f>[2]monsterDetail!E53</f>
        <v>1</v>
      </c>
      <c r="G54" t="str">
        <f>[2]monsterDetail!F53</f>
        <v>冷却</v>
      </c>
      <c r="H54">
        <f>[2]monsterDetail!G53</f>
        <v>0</v>
      </c>
      <c r="I54">
        <f>[2]monsterDetail!H53</f>
        <v>1560.8948616731896</v>
      </c>
      <c r="J54">
        <f>[2]monsterDetail!I53</f>
        <v>100</v>
      </c>
      <c r="K54">
        <f>[2]monsterDetail!J53</f>
        <v>846.74571428571471</v>
      </c>
      <c r="L54">
        <f>[2]monsterDetail!K53</f>
        <v>72.250425000000007</v>
      </c>
      <c r="M54">
        <f>[2]monsterDetail!L53</f>
        <v>705.62142857142896</v>
      </c>
      <c r="N54">
        <f>[2]monsterDetail!M53</f>
        <v>72.250425000000007</v>
      </c>
      <c r="O54">
        <f>[2]monsterDetail!N53</f>
        <v>0.2</v>
      </c>
      <c r="P54">
        <f>[2]monsterDetail!O53</f>
        <v>0.2</v>
      </c>
      <c r="Q54">
        <f>[2]monsterDetail!P53</f>
        <v>0.36</v>
      </c>
      <c r="R54">
        <f>[2]monsterDetail!Q53</f>
        <v>0.12</v>
      </c>
      <c r="S54">
        <f>[2]monsterDetail!R53</f>
        <v>2.2000000000000002</v>
      </c>
      <c r="T54">
        <f>[2]monsterDetail!S53</f>
        <v>0.15000000000000002</v>
      </c>
      <c r="U54">
        <f>[2]monsterDetail!T53</f>
        <v>0.9</v>
      </c>
      <c r="V54">
        <f>[2]monsterDetail!U53</f>
        <v>128.18</v>
      </c>
      <c r="W54">
        <f>[2]monsterDetail!V53</f>
        <v>0</v>
      </c>
      <c r="X54">
        <f>[2]monsterDetail!W53</f>
        <v>0</v>
      </c>
      <c r="Y54">
        <f>[2]monsterDetail!X53</f>
        <v>241.521428571429</v>
      </c>
      <c r="Z54">
        <f>[2]monsterDetail!Y53</f>
        <v>0</v>
      </c>
      <c r="AA54">
        <f>[2]monsterDetail!Z53</f>
        <v>0</v>
      </c>
      <c r="AB54">
        <f>[2]monsterDetail!AA53</f>
        <v>0</v>
      </c>
      <c r="AC54">
        <f>[2]monsterDetail!AB53</f>
        <v>0</v>
      </c>
      <c r="AD54">
        <f>[2]monsterDetail!AC53</f>
        <v>72.250425000000007</v>
      </c>
      <c r="AE54">
        <f>[2]monsterDetail!AD53</f>
        <v>72.250425000000007</v>
      </c>
      <c r="AF54">
        <f>[2]monsterDetail!AE53</f>
        <v>93.925552500000009</v>
      </c>
      <c r="AG54">
        <f>[2]monsterDetail!AF53</f>
        <v>72.250425000000007</v>
      </c>
      <c r="AH54">
        <f>[2]monsterDetail!AG53</f>
        <v>72.250425000000007</v>
      </c>
      <c r="AI54">
        <f>[2]monsterDetail!AH53</f>
        <v>72.250425000000007</v>
      </c>
      <c r="AJ54">
        <f>[2]monsterDetail!AI53</f>
        <v>72.250425000000007</v>
      </c>
    </row>
    <row r="55" spans="3:36" x14ac:dyDescent="0.15">
      <c r="C55" t="str">
        <f>[2]monsterDetail!B54</f>
        <v>飞行系52</v>
      </c>
      <c r="D55">
        <f>[2]monsterDetail!C54</f>
        <v>52</v>
      </c>
      <c r="E55" t="str">
        <f>[2]monsterDetail!D54</f>
        <v>飞行系</v>
      </c>
      <c r="F55">
        <f>[2]monsterDetail!E54</f>
        <v>1</v>
      </c>
      <c r="G55" t="str">
        <f>[2]monsterDetail!F54</f>
        <v>冷却</v>
      </c>
      <c r="H55">
        <f>[2]monsterDetail!G54</f>
        <v>0</v>
      </c>
      <c r="I55">
        <f>[2]monsterDetail!H54</f>
        <v>1599.4581464909911</v>
      </c>
      <c r="J55">
        <f>[2]monsterDetail!I54</f>
        <v>100</v>
      </c>
      <c r="K55">
        <f>[2]monsterDetail!J54</f>
        <v>870.54753246753239</v>
      </c>
      <c r="L55">
        <f>[2]monsterDetail!K54</f>
        <v>73.667100000000005</v>
      </c>
      <c r="M55">
        <f>[2]monsterDetail!L54</f>
        <v>725.45627705627703</v>
      </c>
      <c r="N55">
        <f>[2]monsterDetail!M54</f>
        <v>73.667100000000005</v>
      </c>
      <c r="O55">
        <f>[2]monsterDetail!N54</f>
        <v>0.2</v>
      </c>
      <c r="P55">
        <f>[2]monsterDetail!O54</f>
        <v>0.2</v>
      </c>
      <c r="Q55">
        <f>[2]monsterDetail!P54</f>
        <v>0.36</v>
      </c>
      <c r="R55">
        <f>[2]monsterDetail!Q54</f>
        <v>0.12</v>
      </c>
      <c r="S55">
        <f>[2]monsterDetail!R54</f>
        <v>2.2000000000000002</v>
      </c>
      <c r="T55">
        <f>[2]monsterDetail!S54</f>
        <v>0.15000000000000002</v>
      </c>
      <c r="U55">
        <f>[2]monsterDetail!T54</f>
        <v>0.9</v>
      </c>
      <c r="V55">
        <f>[2]monsterDetail!U54</f>
        <v>130.6933333333329</v>
      </c>
      <c r="W55">
        <f>[2]monsterDetail!V54</f>
        <v>0</v>
      </c>
      <c r="X55">
        <f>[2]monsterDetail!W54</f>
        <v>0</v>
      </c>
      <c r="Y55">
        <f>[2]monsterDetail!X54</f>
        <v>254.890043290043</v>
      </c>
      <c r="Z55">
        <f>[2]monsterDetail!Y54</f>
        <v>0</v>
      </c>
      <c r="AA55">
        <f>[2]monsterDetail!Z54</f>
        <v>0</v>
      </c>
      <c r="AB55">
        <f>[2]monsterDetail!AA54</f>
        <v>0</v>
      </c>
      <c r="AC55">
        <f>[2]monsterDetail!AB54</f>
        <v>0</v>
      </c>
      <c r="AD55">
        <f>[2]monsterDetail!AC54</f>
        <v>73.667100000000005</v>
      </c>
      <c r="AE55">
        <f>[2]monsterDetail!AD54</f>
        <v>73.667100000000005</v>
      </c>
      <c r="AF55">
        <f>[2]monsterDetail!AE54</f>
        <v>95.767230000000012</v>
      </c>
      <c r="AG55">
        <f>[2]monsterDetail!AF54</f>
        <v>73.667100000000005</v>
      </c>
      <c r="AH55">
        <f>[2]monsterDetail!AG54</f>
        <v>73.667100000000005</v>
      </c>
      <c r="AI55">
        <f>[2]monsterDetail!AH54</f>
        <v>73.667100000000005</v>
      </c>
      <c r="AJ55">
        <f>[2]monsterDetail!AI54</f>
        <v>73.667100000000005</v>
      </c>
    </row>
    <row r="56" spans="3:36" x14ac:dyDescent="0.15">
      <c r="C56" t="str">
        <f>[2]monsterDetail!B55</f>
        <v>飞行系53</v>
      </c>
      <c r="D56">
        <f>[2]monsterDetail!C55</f>
        <v>53</v>
      </c>
      <c r="E56" t="str">
        <f>[2]monsterDetail!D55</f>
        <v>飞行系</v>
      </c>
      <c r="F56">
        <f>[2]monsterDetail!E55</f>
        <v>1</v>
      </c>
      <c r="G56" t="str">
        <f>[2]monsterDetail!F55</f>
        <v>冷却</v>
      </c>
      <c r="H56">
        <f>[2]monsterDetail!G55</f>
        <v>0</v>
      </c>
      <c r="I56">
        <f>[2]monsterDetail!H55</f>
        <v>1638.3274891248191</v>
      </c>
      <c r="J56">
        <f>[2]monsterDetail!I55</f>
        <v>100</v>
      </c>
      <c r="K56">
        <f>[2]monsterDetail!J55</f>
        <v>894.71571428571474</v>
      </c>
      <c r="L56">
        <f>[2]monsterDetail!K55</f>
        <v>75.083775000000003</v>
      </c>
      <c r="M56">
        <f>[2]monsterDetail!L55</f>
        <v>745.59642857142899</v>
      </c>
      <c r="N56">
        <f>[2]monsterDetail!M55</f>
        <v>75.083775000000003</v>
      </c>
      <c r="O56">
        <f>[2]monsterDetail!N55</f>
        <v>0.2</v>
      </c>
      <c r="P56">
        <f>[2]monsterDetail!O55</f>
        <v>0.2</v>
      </c>
      <c r="Q56">
        <f>[2]monsterDetail!P55</f>
        <v>0.36</v>
      </c>
      <c r="R56">
        <f>[2]monsterDetail!Q55</f>
        <v>0.12</v>
      </c>
      <c r="S56">
        <f>[2]monsterDetail!R55</f>
        <v>2.2000000000000002</v>
      </c>
      <c r="T56">
        <f>[2]monsterDetail!S55</f>
        <v>0.15000000000000002</v>
      </c>
      <c r="U56">
        <f>[2]monsterDetail!T55</f>
        <v>0.9</v>
      </c>
      <c r="V56">
        <f>[2]monsterDetail!U55</f>
        <v>133.2066666666671</v>
      </c>
      <c r="W56">
        <f>[2]monsterDetail!V55</f>
        <v>0</v>
      </c>
      <c r="X56">
        <f>[2]monsterDetail!W55</f>
        <v>0</v>
      </c>
      <c r="Y56">
        <f>[2]monsterDetail!X55</f>
        <v>268.820481049563</v>
      </c>
      <c r="Z56">
        <f>[2]monsterDetail!Y55</f>
        <v>0</v>
      </c>
      <c r="AA56">
        <f>[2]monsterDetail!Z55</f>
        <v>0</v>
      </c>
      <c r="AB56">
        <f>[2]monsterDetail!AA55</f>
        <v>0</v>
      </c>
      <c r="AC56">
        <f>[2]monsterDetail!AB55</f>
        <v>0</v>
      </c>
      <c r="AD56">
        <f>[2]monsterDetail!AC55</f>
        <v>75.083775000000003</v>
      </c>
      <c r="AE56">
        <f>[2]monsterDetail!AD55</f>
        <v>75.083775000000003</v>
      </c>
      <c r="AF56">
        <f>[2]monsterDetail!AE55</f>
        <v>97.608907500000001</v>
      </c>
      <c r="AG56">
        <f>[2]monsterDetail!AF55</f>
        <v>75.083775000000003</v>
      </c>
      <c r="AH56">
        <f>[2]monsterDetail!AG55</f>
        <v>75.083775000000003</v>
      </c>
      <c r="AI56">
        <f>[2]monsterDetail!AH55</f>
        <v>75.083775000000003</v>
      </c>
      <c r="AJ56">
        <f>[2]monsterDetail!AI55</f>
        <v>75.083775000000003</v>
      </c>
    </row>
    <row r="57" spans="3:36" x14ac:dyDescent="0.15">
      <c r="C57" t="str">
        <f>[2]monsterDetail!B56</f>
        <v>飞行系54</v>
      </c>
      <c r="D57">
        <f>[2]monsterDetail!C56</f>
        <v>54</v>
      </c>
      <c r="E57" t="str">
        <f>[2]monsterDetail!D56</f>
        <v>飞行系</v>
      </c>
      <c r="F57">
        <f>[2]monsterDetail!E56</f>
        <v>1</v>
      </c>
      <c r="G57" t="str">
        <f>[2]monsterDetail!F56</f>
        <v>冷却</v>
      </c>
      <c r="H57">
        <f>[2]monsterDetail!G56</f>
        <v>0</v>
      </c>
      <c r="I57">
        <f>[2]monsterDetail!H56</f>
        <v>1677.5028895746539</v>
      </c>
      <c r="J57">
        <f>[2]monsterDetail!I56</f>
        <v>100</v>
      </c>
      <c r="K57">
        <f>[2]monsterDetail!J56</f>
        <v>919.25814432989762</v>
      </c>
      <c r="L57">
        <f>[2]monsterDetail!K56</f>
        <v>76.500450000000001</v>
      </c>
      <c r="M57">
        <f>[2]monsterDetail!L56</f>
        <v>766.048453608248</v>
      </c>
      <c r="N57">
        <f>[2]monsterDetail!M56</f>
        <v>76.500450000000001</v>
      </c>
      <c r="O57">
        <f>[2]monsterDetail!N56</f>
        <v>0.2</v>
      </c>
      <c r="P57">
        <f>[2]monsterDetail!O56</f>
        <v>0.2</v>
      </c>
      <c r="Q57">
        <f>[2]monsterDetail!P56</f>
        <v>0.36</v>
      </c>
      <c r="R57">
        <f>[2]monsterDetail!Q56</f>
        <v>0.12</v>
      </c>
      <c r="S57">
        <f>[2]monsterDetail!R56</f>
        <v>2.2000000000000002</v>
      </c>
      <c r="T57">
        <f>[2]monsterDetail!S56</f>
        <v>0.15000000000000002</v>
      </c>
      <c r="U57">
        <f>[2]monsterDetail!T56</f>
        <v>0.9</v>
      </c>
      <c r="V57">
        <f>[2]monsterDetail!U56</f>
        <v>135.72</v>
      </c>
      <c r="W57">
        <f>[2]monsterDetail!V56</f>
        <v>0</v>
      </c>
      <c r="X57">
        <f>[2]monsterDetail!W56</f>
        <v>0</v>
      </c>
      <c r="Y57">
        <f>[2]monsterDetail!X56</f>
        <v>283.332989690722</v>
      </c>
      <c r="Z57">
        <f>[2]monsterDetail!Y56</f>
        <v>0</v>
      </c>
      <c r="AA57">
        <f>[2]monsterDetail!Z56</f>
        <v>0</v>
      </c>
      <c r="AB57">
        <f>[2]monsterDetail!AA56</f>
        <v>0</v>
      </c>
      <c r="AC57">
        <f>[2]monsterDetail!AB56</f>
        <v>0</v>
      </c>
      <c r="AD57">
        <f>[2]monsterDetail!AC56</f>
        <v>76.500450000000001</v>
      </c>
      <c r="AE57">
        <f>[2]monsterDetail!AD56</f>
        <v>76.500450000000001</v>
      </c>
      <c r="AF57">
        <f>[2]monsterDetail!AE56</f>
        <v>99.450585000000004</v>
      </c>
      <c r="AG57">
        <f>[2]monsterDetail!AF56</f>
        <v>76.500450000000001</v>
      </c>
      <c r="AH57">
        <f>[2]monsterDetail!AG56</f>
        <v>76.500450000000001</v>
      </c>
      <c r="AI57">
        <f>[2]monsterDetail!AH56</f>
        <v>76.500450000000001</v>
      </c>
      <c r="AJ57">
        <f>[2]monsterDetail!AI56</f>
        <v>76.500450000000001</v>
      </c>
    </row>
    <row r="58" spans="3:36" x14ac:dyDescent="0.15">
      <c r="C58" t="str">
        <f>[2]monsterDetail!B57</f>
        <v>飞行系55</v>
      </c>
      <c r="D58">
        <f>[2]monsterDetail!C57</f>
        <v>55</v>
      </c>
      <c r="E58" t="str">
        <f>[2]monsterDetail!D57</f>
        <v>飞行系</v>
      </c>
      <c r="F58">
        <f>[2]monsterDetail!E57</f>
        <v>1</v>
      </c>
      <c r="G58" t="str">
        <f>[2]monsterDetail!F57</f>
        <v>冷却</v>
      </c>
      <c r="H58">
        <f>[2]monsterDetail!G57</f>
        <v>0</v>
      </c>
      <c r="I58">
        <f>[2]monsterDetail!H57</f>
        <v>1716.9843478405055</v>
      </c>
      <c r="J58">
        <f>[2]monsterDetail!I57</f>
        <v>100</v>
      </c>
      <c r="K58">
        <f>[2]monsterDetail!J57</f>
        <v>944.18303571428635</v>
      </c>
      <c r="L58">
        <f>[2]monsterDetail!K57</f>
        <v>77.917124999999999</v>
      </c>
      <c r="M58">
        <f>[2]monsterDetail!L57</f>
        <v>786.81919642857201</v>
      </c>
      <c r="N58">
        <f>[2]monsterDetail!M57</f>
        <v>77.917124999999999</v>
      </c>
      <c r="O58">
        <f>[2]monsterDetail!N57</f>
        <v>0.2</v>
      </c>
      <c r="P58">
        <f>[2]monsterDetail!O57</f>
        <v>0.2</v>
      </c>
      <c r="Q58">
        <f>[2]monsterDetail!P57</f>
        <v>0.36</v>
      </c>
      <c r="R58">
        <f>[2]monsterDetail!Q57</f>
        <v>0.12</v>
      </c>
      <c r="S58">
        <f>[2]monsterDetail!R57</f>
        <v>2.2000000000000002</v>
      </c>
      <c r="T58">
        <f>[2]monsterDetail!S57</f>
        <v>0.15000000000000002</v>
      </c>
      <c r="U58">
        <f>[2]monsterDetail!T57</f>
        <v>0.9</v>
      </c>
      <c r="V58">
        <f>[2]monsterDetail!U57</f>
        <v>138.23333333333289</v>
      </c>
      <c r="W58">
        <f>[2]monsterDetail!V57</f>
        <v>0</v>
      </c>
      <c r="X58">
        <f>[2]monsterDetail!W57</f>
        <v>0</v>
      </c>
      <c r="Y58">
        <f>[2]monsterDetail!X57</f>
        <v>298.44866071428601</v>
      </c>
      <c r="Z58">
        <f>[2]monsterDetail!Y57</f>
        <v>0</v>
      </c>
      <c r="AA58">
        <f>[2]monsterDetail!Z57</f>
        <v>0</v>
      </c>
      <c r="AB58">
        <f>[2]monsterDetail!AA57</f>
        <v>0</v>
      </c>
      <c r="AC58">
        <f>[2]monsterDetail!AB57</f>
        <v>0</v>
      </c>
      <c r="AD58">
        <f>[2]monsterDetail!AC57</f>
        <v>77.917124999999999</v>
      </c>
      <c r="AE58">
        <f>[2]monsterDetail!AD57</f>
        <v>77.917124999999999</v>
      </c>
      <c r="AF58">
        <f>[2]monsterDetail!AE57</f>
        <v>101.29226250000001</v>
      </c>
      <c r="AG58">
        <f>[2]monsterDetail!AF57</f>
        <v>77.917124999999999</v>
      </c>
      <c r="AH58">
        <f>[2]monsterDetail!AG57</f>
        <v>77.917124999999999</v>
      </c>
      <c r="AI58">
        <f>[2]monsterDetail!AH57</f>
        <v>77.917124999999999</v>
      </c>
      <c r="AJ58">
        <f>[2]monsterDetail!AI57</f>
        <v>77.917124999999999</v>
      </c>
    </row>
    <row r="59" spans="3:36" x14ac:dyDescent="0.15">
      <c r="C59" t="str">
        <f>[2]monsterDetail!B58</f>
        <v>飞行系56</v>
      </c>
      <c r="D59">
        <f>[2]monsterDetail!C58</f>
        <v>56</v>
      </c>
      <c r="E59" t="str">
        <f>[2]monsterDetail!D58</f>
        <v>飞行系</v>
      </c>
      <c r="F59">
        <f>[2]monsterDetail!E58</f>
        <v>1</v>
      </c>
      <c r="G59" t="str">
        <f>[2]monsterDetail!F58</f>
        <v>冷却</v>
      </c>
      <c r="H59">
        <f>[2]monsterDetail!G58</f>
        <v>0</v>
      </c>
      <c r="I59">
        <f>[2]monsterDetail!H58</f>
        <v>1848.900077109794</v>
      </c>
      <c r="J59">
        <f>[2]monsterDetail!I58</f>
        <v>100</v>
      </c>
      <c r="K59">
        <f>[2]monsterDetail!J58</f>
        <v>969.49894736842191</v>
      </c>
      <c r="L59">
        <f>[2]monsterDetail!K58</f>
        <v>79.333799999999997</v>
      </c>
      <c r="M59">
        <f>[2]monsterDetail!L58</f>
        <v>807.91578947368498</v>
      </c>
      <c r="N59">
        <f>[2]monsterDetail!M58</f>
        <v>79.333799999999997</v>
      </c>
      <c r="O59">
        <f>[2]monsterDetail!N58</f>
        <v>0.2</v>
      </c>
      <c r="P59">
        <f>[2]monsterDetail!O58</f>
        <v>0.2</v>
      </c>
      <c r="Q59">
        <f>[2]monsterDetail!P58</f>
        <v>0.36</v>
      </c>
      <c r="R59">
        <f>[2]monsterDetail!Q58</f>
        <v>0.12</v>
      </c>
      <c r="S59">
        <f>[2]monsterDetail!R58</f>
        <v>2.2000000000000002</v>
      </c>
      <c r="T59">
        <f>[2]monsterDetail!S58</f>
        <v>0.15000000000000002</v>
      </c>
      <c r="U59">
        <f>[2]monsterDetail!T58</f>
        <v>0.9</v>
      </c>
      <c r="V59">
        <f>[2]monsterDetail!U58</f>
        <v>140.74666666666712</v>
      </c>
      <c r="W59">
        <f>[2]monsterDetail!V58</f>
        <v>0</v>
      </c>
      <c r="X59">
        <f>[2]monsterDetail!W58</f>
        <v>0</v>
      </c>
      <c r="Y59">
        <f>[2]monsterDetail!X58</f>
        <v>314.18947368421101</v>
      </c>
      <c r="Z59">
        <f>[2]monsterDetail!Y58</f>
        <v>0</v>
      </c>
      <c r="AA59">
        <f>[2]monsterDetail!Z58</f>
        <v>0</v>
      </c>
      <c r="AB59">
        <f>[2]monsterDetail!AA58</f>
        <v>0</v>
      </c>
      <c r="AC59">
        <f>[2]monsterDetail!AB58</f>
        <v>0</v>
      </c>
      <c r="AD59">
        <f>[2]monsterDetail!AC58</f>
        <v>79.333799999999997</v>
      </c>
      <c r="AE59">
        <f>[2]monsterDetail!AD58</f>
        <v>79.333799999999997</v>
      </c>
      <c r="AF59">
        <f>[2]monsterDetail!AE58</f>
        <v>103.13394</v>
      </c>
      <c r="AG59">
        <f>[2]monsterDetail!AF58</f>
        <v>79.333799999999997</v>
      </c>
      <c r="AH59">
        <f>[2]monsterDetail!AG58</f>
        <v>79.333799999999997</v>
      </c>
      <c r="AI59">
        <f>[2]monsterDetail!AH58</f>
        <v>79.333799999999997</v>
      </c>
      <c r="AJ59">
        <f>[2]monsterDetail!AI58</f>
        <v>79.333799999999997</v>
      </c>
    </row>
    <row r="60" spans="3:36" x14ac:dyDescent="0.15">
      <c r="C60" t="str">
        <f>[2]monsterDetail!B59</f>
        <v>飞行系57</v>
      </c>
      <c r="D60">
        <f>[2]monsterDetail!C59</f>
        <v>57</v>
      </c>
      <c r="E60" t="str">
        <f>[2]monsterDetail!D59</f>
        <v>飞行系</v>
      </c>
      <c r="F60">
        <f>[2]monsterDetail!E59</f>
        <v>1</v>
      </c>
      <c r="G60" t="str">
        <f>[2]monsterDetail!F59</f>
        <v>冷却</v>
      </c>
      <c r="H60">
        <f>[2]monsterDetail!G59</f>
        <v>0</v>
      </c>
      <c r="I60">
        <f>[2]monsterDetail!H59</f>
        <v>1891.0962286953948</v>
      </c>
      <c r="J60">
        <f>[2]monsterDetail!I59</f>
        <v>100</v>
      </c>
      <c r="K60">
        <f>[2]monsterDetail!J59</f>
        <v>995.21480243161193</v>
      </c>
      <c r="L60">
        <f>[2]monsterDetail!K59</f>
        <v>80.750474999999994</v>
      </c>
      <c r="M60">
        <f>[2]monsterDetail!L59</f>
        <v>829.34566869301</v>
      </c>
      <c r="N60">
        <f>[2]monsterDetail!M59</f>
        <v>80.750474999999994</v>
      </c>
      <c r="O60">
        <f>[2]monsterDetail!N59</f>
        <v>0.2</v>
      </c>
      <c r="P60">
        <f>[2]monsterDetail!O59</f>
        <v>0.2</v>
      </c>
      <c r="Q60">
        <f>[2]monsterDetail!P59</f>
        <v>0.36</v>
      </c>
      <c r="R60">
        <f>[2]monsterDetail!Q59</f>
        <v>0.12</v>
      </c>
      <c r="S60">
        <f>[2]monsterDetail!R59</f>
        <v>2.2000000000000002</v>
      </c>
      <c r="T60">
        <f>[2]monsterDetail!S59</f>
        <v>0.15000000000000002</v>
      </c>
      <c r="U60">
        <f>[2]monsterDetail!T59</f>
        <v>0.9</v>
      </c>
      <c r="V60">
        <f>[2]monsterDetail!U59</f>
        <v>143.26000000000002</v>
      </c>
      <c r="W60">
        <f>[2]monsterDetail!V59</f>
        <v>0</v>
      </c>
      <c r="X60">
        <f>[2]monsterDetail!W59</f>
        <v>0</v>
      </c>
      <c r="Y60">
        <f>[2]monsterDetail!X59</f>
        <v>330.57834346504598</v>
      </c>
      <c r="Z60">
        <f>[2]monsterDetail!Y59</f>
        <v>0</v>
      </c>
      <c r="AA60">
        <f>[2]monsterDetail!Z59</f>
        <v>0</v>
      </c>
      <c r="AB60">
        <f>[2]monsterDetail!AA59</f>
        <v>0</v>
      </c>
      <c r="AC60">
        <f>[2]monsterDetail!AB59</f>
        <v>0</v>
      </c>
      <c r="AD60">
        <f>[2]monsterDetail!AC59</f>
        <v>80.750474999999994</v>
      </c>
      <c r="AE60">
        <f>[2]monsterDetail!AD59</f>
        <v>80.750474999999994</v>
      </c>
      <c r="AF60">
        <f>[2]monsterDetail!AE59</f>
        <v>104.9756175</v>
      </c>
      <c r="AG60">
        <f>[2]monsterDetail!AF59</f>
        <v>80.750474999999994</v>
      </c>
      <c r="AH60">
        <f>[2]monsterDetail!AG59</f>
        <v>80.750474999999994</v>
      </c>
      <c r="AI60">
        <f>[2]monsterDetail!AH59</f>
        <v>80.750474999999994</v>
      </c>
      <c r="AJ60">
        <f>[2]monsterDetail!AI59</f>
        <v>80.750474999999994</v>
      </c>
    </row>
    <row r="61" spans="3:36" x14ac:dyDescent="0.15">
      <c r="C61" t="str">
        <f>[2]monsterDetail!B60</f>
        <v>飞行系58</v>
      </c>
      <c r="D61">
        <f>[2]monsterDetail!C60</f>
        <v>58</v>
      </c>
      <c r="E61" t="str">
        <f>[2]monsterDetail!D60</f>
        <v>飞行系</v>
      </c>
      <c r="F61">
        <f>[2]monsterDetail!E60</f>
        <v>1</v>
      </c>
      <c r="G61" t="str">
        <f>[2]monsterDetail!F60</f>
        <v>冷却</v>
      </c>
      <c r="H61">
        <f>[2]monsterDetail!G60</f>
        <v>0</v>
      </c>
      <c r="I61">
        <f>[2]monsterDetail!H60</f>
        <v>1933.6144883083764</v>
      </c>
      <c r="J61">
        <f>[2]monsterDetail!I60</f>
        <v>100</v>
      </c>
      <c r="K61">
        <f>[2]monsterDetail!J60</f>
        <v>1021.3399078341024</v>
      </c>
      <c r="L61">
        <f>[2]monsterDetail!K60</f>
        <v>82.167150000000007</v>
      </c>
      <c r="M61">
        <f>[2]monsterDetail!L60</f>
        <v>851.116589861752</v>
      </c>
      <c r="N61">
        <f>[2]monsterDetail!M60</f>
        <v>82.167150000000007</v>
      </c>
      <c r="O61">
        <f>[2]monsterDetail!N60</f>
        <v>0.2</v>
      </c>
      <c r="P61">
        <f>[2]monsterDetail!O60</f>
        <v>0.2</v>
      </c>
      <c r="Q61">
        <f>[2]monsterDetail!P60</f>
        <v>0.36</v>
      </c>
      <c r="R61">
        <f>[2]monsterDetail!Q60</f>
        <v>0.12</v>
      </c>
      <c r="S61">
        <f>[2]monsterDetail!R60</f>
        <v>2.2000000000000002</v>
      </c>
      <c r="T61">
        <f>[2]monsterDetail!S60</f>
        <v>0.15000000000000002</v>
      </c>
      <c r="U61">
        <f>[2]monsterDetail!T60</f>
        <v>0.9</v>
      </c>
      <c r="V61">
        <f>[2]monsterDetail!U60</f>
        <v>145.77333333333291</v>
      </c>
      <c r="W61">
        <f>[2]monsterDetail!V60</f>
        <v>0</v>
      </c>
      <c r="X61">
        <f>[2]monsterDetail!W60</f>
        <v>0</v>
      </c>
      <c r="Y61">
        <f>[2]monsterDetail!X60</f>
        <v>347.63917050691299</v>
      </c>
      <c r="Z61">
        <f>[2]monsterDetail!Y60</f>
        <v>0</v>
      </c>
      <c r="AA61">
        <f>[2]monsterDetail!Z60</f>
        <v>0</v>
      </c>
      <c r="AB61">
        <f>[2]monsterDetail!AA60</f>
        <v>0</v>
      </c>
      <c r="AC61">
        <f>[2]monsterDetail!AB60</f>
        <v>0</v>
      </c>
      <c r="AD61">
        <f>[2]monsterDetail!AC60</f>
        <v>82.167150000000007</v>
      </c>
      <c r="AE61">
        <f>[2]monsterDetail!AD60</f>
        <v>82.167150000000007</v>
      </c>
      <c r="AF61">
        <f>[2]monsterDetail!AE60</f>
        <v>106.81729500000002</v>
      </c>
      <c r="AG61">
        <f>[2]monsterDetail!AF60</f>
        <v>82.167150000000007</v>
      </c>
      <c r="AH61">
        <f>[2]monsterDetail!AG60</f>
        <v>82.167150000000007</v>
      </c>
      <c r="AI61">
        <f>[2]monsterDetail!AH60</f>
        <v>82.167150000000007</v>
      </c>
      <c r="AJ61">
        <f>[2]monsterDetail!AI60</f>
        <v>82.167150000000007</v>
      </c>
    </row>
    <row r="62" spans="3:36" x14ac:dyDescent="0.15">
      <c r="C62" t="str">
        <f>[2]monsterDetail!B61</f>
        <v>飞行系59</v>
      </c>
      <c r="D62">
        <f>[2]monsterDetail!C61</f>
        <v>59</v>
      </c>
      <c r="E62" t="str">
        <f>[2]monsterDetail!D61</f>
        <v>飞行系</v>
      </c>
      <c r="F62">
        <f>[2]monsterDetail!E61</f>
        <v>1</v>
      </c>
      <c r="G62" t="str">
        <f>[2]monsterDetail!F61</f>
        <v>冷却</v>
      </c>
      <c r="H62">
        <f>[2]monsterDetail!G61</f>
        <v>0</v>
      </c>
      <c r="I62">
        <f>[2]monsterDetail!H61</f>
        <v>1976.4548559487203</v>
      </c>
      <c r="J62">
        <f>[2]monsterDetail!I61</f>
        <v>100</v>
      </c>
      <c r="K62">
        <f>[2]monsterDetail!J61</f>
        <v>1047.8839751552796</v>
      </c>
      <c r="L62">
        <f>[2]monsterDetail!K61</f>
        <v>83.583825000000004</v>
      </c>
      <c r="M62">
        <f>[2]monsterDetail!L61</f>
        <v>873.23664596273295</v>
      </c>
      <c r="N62">
        <f>[2]monsterDetail!M61</f>
        <v>83.583825000000004</v>
      </c>
      <c r="O62">
        <f>[2]monsterDetail!N61</f>
        <v>0.2</v>
      </c>
      <c r="P62">
        <f>[2]monsterDetail!O61</f>
        <v>0.2</v>
      </c>
      <c r="Q62">
        <f>[2]monsterDetail!P61</f>
        <v>0.36</v>
      </c>
      <c r="R62">
        <f>[2]monsterDetail!Q61</f>
        <v>0.12</v>
      </c>
      <c r="S62">
        <f>[2]monsterDetail!R61</f>
        <v>2.2000000000000002</v>
      </c>
      <c r="T62">
        <f>[2]monsterDetail!S61</f>
        <v>0.15000000000000002</v>
      </c>
      <c r="U62">
        <f>[2]monsterDetail!T61</f>
        <v>0.9</v>
      </c>
      <c r="V62">
        <f>[2]monsterDetail!U61</f>
        <v>148.28666666666712</v>
      </c>
      <c r="W62">
        <f>[2]monsterDetail!V61</f>
        <v>0</v>
      </c>
      <c r="X62">
        <f>[2]monsterDetail!W61</f>
        <v>0</v>
      </c>
      <c r="Y62">
        <f>[2]monsterDetail!X61</f>
        <v>365.396894409938</v>
      </c>
      <c r="Z62">
        <f>[2]monsterDetail!Y61</f>
        <v>0</v>
      </c>
      <c r="AA62">
        <f>[2]monsterDetail!Z61</f>
        <v>0</v>
      </c>
      <c r="AB62">
        <f>[2]monsterDetail!AA61</f>
        <v>0</v>
      </c>
      <c r="AC62">
        <f>[2]monsterDetail!AB61</f>
        <v>0</v>
      </c>
      <c r="AD62">
        <f>[2]monsterDetail!AC61</f>
        <v>83.583825000000004</v>
      </c>
      <c r="AE62">
        <f>[2]monsterDetail!AD61</f>
        <v>83.583825000000004</v>
      </c>
      <c r="AF62">
        <f>[2]monsterDetail!AE61</f>
        <v>108.6589725</v>
      </c>
      <c r="AG62">
        <f>[2]monsterDetail!AF61</f>
        <v>83.583825000000004</v>
      </c>
      <c r="AH62">
        <f>[2]monsterDetail!AG61</f>
        <v>83.583825000000004</v>
      </c>
      <c r="AI62">
        <f>[2]monsterDetail!AH61</f>
        <v>83.583825000000004</v>
      </c>
      <c r="AJ62">
        <f>[2]monsterDetail!AI61</f>
        <v>83.583825000000004</v>
      </c>
    </row>
    <row r="63" spans="3:36" x14ac:dyDescent="0.15">
      <c r="C63" t="str">
        <f>[2]monsterDetail!B62</f>
        <v>飞行系60</v>
      </c>
      <c r="D63">
        <f>[2]monsterDetail!C62</f>
        <v>60</v>
      </c>
      <c r="E63" t="str">
        <f>[2]monsterDetail!D62</f>
        <v>飞行系</v>
      </c>
      <c r="F63">
        <f>[2]monsterDetail!E62</f>
        <v>1</v>
      </c>
      <c r="G63" t="str">
        <f>[2]monsterDetail!F62</f>
        <v>冷却</v>
      </c>
      <c r="H63">
        <f>[2]monsterDetail!G62</f>
        <v>0</v>
      </c>
      <c r="I63">
        <f>[2]monsterDetail!H62</f>
        <v>2019.617331616445</v>
      </c>
      <c r="J63">
        <f>[2]monsterDetail!I62</f>
        <v>100</v>
      </c>
      <c r="K63">
        <f>[2]monsterDetail!J62</f>
        <v>1074.8571428571431</v>
      </c>
      <c r="L63">
        <f>[2]monsterDetail!K62</f>
        <v>85.000500000000002</v>
      </c>
      <c r="M63">
        <f>[2]monsterDetail!L62</f>
        <v>895.71428571428601</v>
      </c>
      <c r="N63">
        <f>[2]monsterDetail!M62</f>
        <v>85.000500000000002</v>
      </c>
      <c r="O63">
        <f>[2]monsterDetail!N62</f>
        <v>0.2</v>
      </c>
      <c r="P63">
        <f>[2]monsterDetail!O62</f>
        <v>0.2</v>
      </c>
      <c r="Q63">
        <f>[2]monsterDetail!P62</f>
        <v>0.36</v>
      </c>
      <c r="R63">
        <f>[2]monsterDetail!Q62</f>
        <v>0.12</v>
      </c>
      <c r="S63">
        <f>[2]monsterDetail!R62</f>
        <v>2.2000000000000002</v>
      </c>
      <c r="T63">
        <f>[2]monsterDetail!S62</f>
        <v>0.15000000000000002</v>
      </c>
      <c r="U63">
        <f>[2]monsterDetail!T62</f>
        <v>0.9</v>
      </c>
      <c r="V63">
        <f>[2]monsterDetail!U62</f>
        <v>150.80000000000001</v>
      </c>
      <c r="W63">
        <f>[2]monsterDetail!V62</f>
        <v>0</v>
      </c>
      <c r="X63">
        <f>[2]monsterDetail!W62</f>
        <v>0</v>
      </c>
      <c r="Y63">
        <f>[2]monsterDetail!X62</f>
        <v>383.87755102040802</v>
      </c>
      <c r="Z63">
        <f>[2]monsterDetail!Y62</f>
        <v>0</v>
      </c>
      <c r="AA63">
        <f>[2]monsterDetail!Z62</f>
        <v>0</v>
      </c>
      <c r="AB63">
        <f>[2]monsterDetail!AA62</f>
        <v>0</v>
      </c>
      <c r="AC63">
        <f>[2]monsterDetail!AB62</f>
        <v>0</v>
      </c>
      <c r="AD63">
        <f>[2]monsterDetail!AC62</f>
        <v>85.000500000000002</v>
      </c>
      <c r="AE63">
        <f>[2]monsterDetail!AD62</f>
        <v>85.000500000000002</v>
      </c>
      <c r="AF63">
        <f>[2]monsterDetail!AE62</f>
        <v>110.50065000000001</v>
      </c>
      <c r="AG63">
        <f>[2]monsterDetail!AF62</f>
        <v>85.000500000000002</v>
      </c>
      <c r="AH63">
        <f>[2]monsterDetail!AG62</f>
        <v>85.000500000000002</v>
      </c>
      <c r="AI63">
        <f>[2]monsterDetail!AH62</f>
        <v>85.000500000000002</v>
      </c>
      <c r="AJ63">
        <f>[2]monsterDetail!AI62</f>
        <v>85.000500000000002</v>
      </c>
    </row>
    <row r="64" spans="3:36" x14ac:dyDescent="0.15">
      <c r="C64" t="str">
        <f>[2]monsterDetail!B63</f>
        <v>飞行系61</v>
      </c>
      <c r="D64">
        <f>[2]monsterDetail!C63</f>
        <v>61</v>
      </c>
      <c r="E64" t="str">
        <f>[2]monsterDetail!D63</f>
        <v>飞行系</v>
      </c>
      <c r="F64">
        <f>[2]monsterDetail!E63</f>
        <v>1</v>
      </c>
      <c r="G64" t="str">
        <f>[2]monsterDetail!F63</f>
        <v>冷却</v>
      </c>
      <c r="H64">
        <f>[2]monsterDetail!G63</f>
        <v>0</v>
      </c>
      <c r="I64">
        <f>[2]monsterDetail!H63</f>
        <v>2063.1019153115312</v>
      </c>
      <c r="J64">
        <f>[2]monsterDetail!I63</f>
        <v>100</v>
      </c>
      <c r="K64">
        <f>[2]monsterDetail!J63</f>
        <v>1102.2700000000007</v>
      </c>
      <c r="L64">
        <f>[2]monsterDetail!K63</f>
        <v>86.417175</v>
      </c>
      <c r="M64">
        <f>[2]monsterDetail!L63</f>
        <v>918.55833333333396</v>
      </c>
      <c r="N64">
        <f>[2]monsterDetail!M63</f>
        <v>86.417175</v>
      </c>
      <c r="O64">
        <f>[2]monsterDetail!N63</f>
        <v>0.2</v>
      </c>
      <c r="P64">
        <f>[2]monsterDetail!O63</f>
        <v>0.2</v>
      </c>
      <c r="Q64">
        <f>[2]monsterDetail!P63</f>
        <v>0.36</v>
      </c>
      <c r="R64">
        <f>[2]monsterDetail!Q63</f>
        <v>0.12</v>
      </c>
      <c r="S64">
        <f>[2]monsterDetail!R63</f>
        <v>2.2000000000000002</v>
      </c>
      <c r="T64">
        <f>[2]monsterDetail!S63</f>
        <v>0.15000000000000002</v>
      </c>
      <c r="U64">
        <f>[2]monsterDetail!T63</f>
        <v>0.9</v>
      </c>
      <c r="V64">
        <f>[2]monsterDetail!U63</f>
        <v>153.31333333333291</v>
      </c>
      <c r="W64">
        <f>[2]monsterDetail!V63</f>
        <v>0</v>
      </c>
      <c r="X64">
        <f>[2]monsterDetail!W63</f>
        <v>0</v>
      </c>
      <c r="Y64">
        <f>[2]monsterDetail!X63</f>
        <v>403.10833333333397</v>
      </c>
      <c r="Z64">
        <f>[2]monsterDetail!Y63</f>
        <v>0</v>
      </c>
      <c r="AA64">
        <f>[2]monsterDetail!Z63</f>
        <v>0</v>
      </c>
      <c r="AB64">
        <f>[2]monsterDetail!AA63</f>
        <v>0</v>
      </c>
      <c r="AC64">
        <f>[2]monsterDetail!AB63</f>
        <v>0</v>
      </c>
      <c r="AD64">
        <f>[2]monsterDetail!AC63</f>
        <v>86.417175</v>
      </c>
      <c r="AE64">
        <f>[2]monsterDetail!AD63</f>
        <v>86.417175</v>
      </c>
      <c r="AF64">
        <f>[2]monsterDetail!AE63</f>
        <v>112.34232750000001</v>
      </c>
      <c r="AG64">
        <f>[2]monsterDetail!AF63</f>
        <v>86.417175</v>
      </c>
      <c r="AH64">
        <f>[2]monsterDetail!AG63</f>
        <v>86.417175</v>
      </c>
      <c r="AI64">
        <f>[2]monsterDetail!AH63</f>
        <v>86.417175</v>
      </c>
      <c r="AJ64">
        <f>[2]monsterDetail!AI63</f>
        <v>86.417175</v>
      </c>
    </row>
    <row r="65" spans="3:36" x14ac:dyDescent="0.15">
      <c r="C65" t="str">
        <f>[2]monsterDetail!B64</f>
        <v>飞行系62</v>
      </c>
      <c r="D65">
        <f>[2]monsterDetail!C64</f>
        <v>62</v>
      </c>
      <c r="E65" t="str">
        <f>[2]monsterDetail!D64</f>
        <v>飞行系</v>
      </c>
      <c r="F65">
        <f>[2]monsterDetail!E64</f>
        <v>1</v>
      </c>
      <c r="G65" t="str">
        <f>[2]monsterDetail!F64</f>
        <v>冷却</v>
      </c>
      <c r="H65">
        <f>[2]monsterDetail!G64</f>
        <v>0</v>
      </c>
      <c r="I65">
        <f>[2]monsterDetail!H64</f>
        <v>2106.9086070339981</v>
      </c>
      <c r="J65">
        <f>[2]monsterDetail!I64</f>
        <v>100</v>
      </c>
      <c r="K65">
        <f>[2]monsterDetail!J64</f>
        <v>1130.1336115569827</v>
      </c>
      <c r="L65">
        <f>[2]monsterDetail!K64</f>
        <v>87.833849999999998</v>
      </c>
      <c r="M65">
        <f>[2]monsterDetail!L64</f>
        <v>941.77800963081904</v>
      </c>
      <c r="N65">
        <f>[2]monsterDetail!M64</f>
        <v>87.833849999999998</v>
      </c>
      <c r="O65">
        <f>[2]monsterDetail!N64</f>
        <v>0.2</v>
      </c>
      <c r="P65">
        <f>[2]monsterDetail!O64</f>
        <v>0.2</v>
      </c>
      <c r="Q65">
        <f>[2]monsterDetail!P64</f>
        <v>0.36</v>
      </c>
      <c r="R65">
        <f>[2]monsterDetail!Q64</f>
        <v>0.12</v>
      </c>
      <c r="S65">
        <f>[2]monsterDetail!R64</f>
        <v>2.2000000000000002</v>
      </c>
      <c r="T65">
        <f>[2]monsterDetail!S64</f>
        <v>0.15000000000000002</v>
      </c>
      <c r="U65">
        <f>[2]monsterDetail!T64</f>
        <v>0.9</v>
      </c>
      <c r="V65">
        <f>[2]monsterDetail!U64</f>
        <v>155.82666666666711</v>
      </c>
      <c r="W65">
        <f>[2]monsterDetail!V64</f>
        <v>0</v>
      </c>
      <c r="X65">
        <f>[2]monsterDetail!W64</f>
        <v>0</v>
      </c>
      <c r="Y65">
        <f>[2]monsterDetail!X64</f>
        <v>423.11765650080298</v>
      </c>
      <c r="Z65">
        <f>[2]monsterDetail!Y64</f>
        <v>0</v>
      </c>
      <c r="AA65">
        <f>[2]monsterDetail!Z64</f>
        <v>0</v>
      </c>
      <c r="AB65">
        <f>[2]monsterDetail!AA64</f>
        <v>0</v>
      </c>
      <c r="AC65">
        <f>[2]monsterDetail!AB64</f>
        <v>0</v>
      </c>
      <c r="AD65">
        <f>[2]monsterDetail!AC64</f>
        <v>87.833849999999998</v>
      </c>
      <c r="AE65">
        <f>[2]monsterDetail!AD64</f>
        <v>87.833849999999998</v>
      </c>
      <c r="AF65">
        <f>[2]monsterDetail!AE64</f>
        <v>114.184005</v>
      </c>
      <c r="AG65">
        <f>[2]monsterDetail!AF64</f>
        <v>87.833849999999998</v>
      </c>
      <c r="AH65">
        <f>[2]monsterDetail!AG64</f>
        <v>87.833849999999998</v>
      </c>
      <c r="AI65">
        <f>[2]monsterDetail!AH64</f>
        <v>87.833849999999998</v>
      </c>
      <c r="AJ65">
        <f>[2]monsterDetail!AI64</f>
        <v>87.833849999999998</v>
      </c>
    </row>
    <row r="66" spans="3:36" x14ac:dyDescent="0.15">
      <c r="C66" t="str">
        <f>[2]monsterDetail!B65</f>
        <v>飞行系63</v>
      </c>
      <c r="D66">
        <f>[2]monsterDetail!C65</f>
        <v>63</v>
      </c>
      <c r="E66" t="str">
        <f>[2]monsterDetail!D65</f>
        <v>飞行系</v>
      </c>
      <c r="F66">
        <f>[2]monsterDetail!E65</f>
        <v>1</v>
      </c>
      <c r="G66" t="str">
        <f>[2]monsterDetail!F65</f>
        <v>冷却</v>
      </c>
      <c r="H66">
        <f>[2]monsterDetail!G65</f>
        <v>0</v>
      </c>
      <c r="I66">
        <f>[2]monsterDetail!H65</f>
        <v>2151.0374067838275</v>
      </c>
      <c r="J66">
        <f>[2]monsterDetail!I65</f>
        <v>100</v>
      </c>
      <c r="K66">
        <f>[2]monsterDetail!J65</f>
        <v>1158.4595454545461</v>
      </c>
      <c r="L66">
        <f>[2]monsterDetail!K65</f>
        <v>89.250524999999996</v>
      </c>
      <c r="M66">
        <f>[2]monsterDetail!L65</f>
        <v>965.38295454545505</v>
      </c>
      <c r="N66">
        <f>[2]monsterDetail!M65</f>
        <v>89.250524999999996</v>
      </c>
      <c r="O66">
        <f>[2]monsterDetail!N65</f>
        <v>0.2</v>
      </c>
      <c r="P66">
        <f>[2]monsterDetail!O65</f>
        <v>0.2</v>
      </c>
      <c r="Q66">
        <f>[2]monsterDetail!P65</f>
        <v>0.36</v>
      </c>
      <c r="R66">
        <f>[2]monsterDetail!Q65</f>
        <v>0.12</v>
      </c>
      <c r="S66">
        <f>[2]monsterDetail!R65</f>
        <v>2.2000000000000002</v>
      </c>
      <c r="T66">
        <f>[2]monsterDetail!S65</f>
        <v>0.15000000000000002</v>
      </c>
      <c r="U66">
        <f>[2]monsterDetail!T65</f>
        <v>0.9</v>
      </c>
      <c r="V66">
        <f>[2]monsterDetail!U65</f>
        <v>158.34</v>
      </c>
      <c r="W66">
        <f>[2]monsterDetail!V65</f>
        <v>0</v>
      </c>
      <c r="X66">
        <f>[2]monsterDetail!W65</f>
        <v>0</v>
      </c>
      <c r="Y66">
        <f>[2]monsterDetail!X65</f>
        <v>443.93522727272801</v>
      </c>
      <c r="Z66">
        <f>[2]monsterDetail!Y65</f>
        <v>0</v>
      </c>
      <c r="AA66">
        <f>[2]monsterDetail!Z65</f>
        <v>0</v>
      </c>
      <c r="AB66">
        <f>[2]monsterDetail!AA65</f>
        <v>0</v>
      </c>
      <c r="AC66">
        <f>[2]monsterDetail!AB65</f>
        <v>0</v>
      </c>
      <c r="AD66">
        <f>[2]monsterDetail!AC65</f>
        <v>89.250524999999996</v>
      </c>
      <c r="AE66">
        <f>[2]monsterDetail!AD65</f>
        <v>89.250524999999996</v>
      </c>
      <c r="AF66">
        <f>[2]monsterDetail!AE65</f>
        <v>116.0256825</v>
      </c>
      <c r="AG66">
        <f>[2]monsterDetail!AF65</f>
        <v>89.250524999999996</v>
      </c>
      <c r="AH66">
        <f>[2]monsterDetail!AG65</f>
        <v>89.250524999999996</v>
      </c>
      <c r="AI66">
        <f>[2]monsterDetail!AH65</f>
        <v>89.250524999999996</v>
      </c>
      <c r="AJ66">
        <f>[2]monsterDetail!AI65</f>
        <v>89.250524999999996</v>
      </c>
    </row>
    <row r="67" spans="3:36" x14ac:dyDescent="0.15">
      <c r="C67" t="str">
        <f>[2]monsterDetail!B66</f>
        <v>飞行系64</v>
      </c>
      <c r="D67">
        <f>[2]monsterDetail!C66</f>
        <v>64</v>
      </c>
      <c r="E67" t="str">
        <f>[2]monsterDetail!D66</f>
        <v>飞行系</v>
      </c>
      <c r="F67">
        <f>[2]monsterDetail!E66</f>
        <v>1</v>
      </c>
      <c r="G67" t="str">
        <f>[2]monsterDetail!F66</f>
        <v>冷却</v>
      </c>
      <c r="H67">
        <f>[2]monsterDetail!G66</f>
        <v>0</v>
      </c>
      <c r="I67">
        <f>[2]monsterDetail!H66</f>
        <v>2195.4883145610279</v>
      </c>
      <c r="J67">
        <f>[2]monsterDetail!I66</f>
        <v>100</v>
      </c>
      <c r="K67">
        <f>[2]monsterDetail!J66</f>
        <v>1187.2599014778336</v>
      </c>
      <c r="L67">
        <f>[2]monsterDetail!K66</f>
        <v>90.667199999999994</v>
      </c>
      <c r="M67">
        <f>[2]monsterDetail!L66</f>
        <v>989.38325123152799</v>
      </c>
      <c r="N67">
        <f>[2]monsterDetail!M66</f>
        <v>90.667199999999994</v>
      </c>
      <c r="O67">
        <f>[2]monsterDetail!N66</f>
        <v>0.2</v>
      </c>
      <c r="P67">
        <f>[2]monsterDetail!O66</f>
        <v>0.2</v>
      </c>
      <c r="Q67">
        <f>[2]monsterDetail!P66</f>
        <v>0.36</v>
      </c>
      <c r="R67">
        <f>[2]monsterDetail!Q66</f>
        <v>0.12</v>
      </c>
      <c r="S67">
        <f>[2]monsterDetail!R66</f>
        <v>2.2000000000000002</v>
      </c>
      <c r="T67">
        <f>[2]monsterDetail!S66</f>
        <v>0.15000000000000002</v>
      </c>
      <c r="U67">
        <f>[2]monsterDetail!T66</f>
        <v>0.9</v>
      </c>
      <c r="V67">
        <f>[2]monsterDetail!U66</f>
        <v>160.8533333333329</v>
      </c>
      <c r="W67">
        <f>[2]monsterDetail!V66</f>
        <v>0</v>
      </c>
      <c r="X67">
        <f>[2]monsterDetail!W66</f>
        <v>0</v>
      </c>
      <c r="Y67">
        <f>[2]monsterDetail!X66</f>
        <v>465.59211822660097</v>
      </c>
      <c r="Z67">
        <f>[2]monsterDetail!Y66</f>
        <v>0</v>
      </c>
      <c r="AA67">
        <f>[2]monsterDetail!Z66</f>
        <v>0</v>
      </c>
      <c r="AB67">
        <f>[2]monsterDetail!AA66</f>
        <v>0</v>
      </c>
      <c r="AC67">
        <f>[2]monsterDetail!AB66</f>
        <v>0</v>
      </c>
      <c r="AD67">
        <f>[2]monsterDetail!AC66</f>
        <v>90.667199999999994</v>
      </c>
      <c r="AE67">
        <f>[2]monsterDetail!AD66</f>
        <v>90.667199999999994</v>
      </c>
      <c r="AF67">
        <f>[2]monsterDetail!AE66</f>
        <v>117.86735999999999</v>
      </c>
      <c r="AG67">
        <f>[2]monsterDetail!AF66</f>
        <v>90.667199999999994</v>
      </c>
      <c r="AH67">
        <f>[2]monsterDetail!AG66</f>
        <v>90.667199999999994</v>
      </c>
      <c r="AI67">
        <f>[2]monsterDetail!AH66</f>
        <v>90.667199999999994</v>
      </c>
      <c r="AJ67">
        <f>[2]monsterDetail!AI66</f>
        <v>90.667199999999994</v>
      </c>
    </row>
    <row r="68" spans="3:36" x14ac:dyDescent="0.15">
      <c r="C68" t="str">
        <f>[2]monsterDetail!B67</f>
        <v>飞行系65</v>
      </c>
      <c r="D68">
        <f>[2]monsterDetail!C67</f>
        <v>65</v>
      </c>
      <c r="E68" t="str">
        <f>[2]monsterDetail!D67</f>
        <v>飞行系</v>
      </c>
      <c r="F68">
        <f>[2]monsterDetail!E67</f>
        <v>1</v>
      </c>
      <c r="G68" t="str">
        <f>[2]monsterDetail!F67</f>
        <v>冷却</v>
      </c>
      <c r="H68">
        <f>[2]monsterDetail!G67</f>
        <v>0</v>
      </c>
      <c r="I68">
        <f>[2]monsterDetail!H67</f>
        <v>2240.2613303656094</v>
      </c>
      <c r="J68">
        <f>[2]monsterDetail!I67</f>
        <v>100</v>
      </c>
      <c r="K68">
        <f>[2]monsterDetail!J67</f>
        <v>1216.5473421926879</v>
      </c>
      <c r="L68">
        <f>[2]monsterDetail!K67</f>
        <v>92.083875000000006</v>
      </c>
      <c r="M68">
        <f>[2]monsterDetail!L67</f>
        <v>1013.78945182724</v>
      </c>
      <c r="N68">
        <f>[2]monsterDetail!M67</f>
        <v>92.083875000000006</v>
      </c>
      <c r="O68">
        <f>[2]monsterDetail!N67</f>
        <v>0.2</v>
      </c>
      <c r="P68">
        <f>[2]monsterDetail!O67</f>
        <v>0.2</v>
      </c>
      <c r="Q68">
        <f>[2]monsterDetail!P67</f>
        <v>0.36</v>
      </c>
      <c r="R68">
        <f>[2]monsterDetail!Q67</f>
        <v>0.12</v>
      </c>
      <c r="S68">
        <f>[2]monsterDetail!R67</f>
        <v>2.2000000000000002</v>
      </c>
      <c r="T68">
        <f>[2]monsterDetail!S67</f>
        <v>0.15000000000000002</v>
      </c>
      <c r="U68">
        <f>[2]monsterDetail!T67</f>
        <v>0.9</v>
      </c>
      <c r="V68">
        <f>[2]monsterDetail!U67</f>
        <v>163.3666666666671</v>
      </c>
      <c r="W68">
        <f>[2]monsterDetail!V67</f>
        <v>0</v>
      </c>
      <c r="X68">
        <f>[2]monsterDetail!W67</f>
        <v>0</v>
      </c>
      <c r="Y68">
        <f>[2]monsterDetail!X67</f>
        <v>488.12084717608002</v>
      </c>
      <c r="Z68">
        <f>[2]monsterDetail!Y67</f>
        <v>0</v>
      </c>
      <c r="AA68">
        <f>[2]monsterDetail!Z67</f>
        <v>0</v>
      </c>
      <c r="AB68">
        <f>[2]monsterDetail!AA67</f>
        <v>0</v>
      </c>
      <c r="AC68">
        <f>[2]monsterDetail!AB67</f>
        <v>0</v>
      </c>
      <c r="AD68">
        <f>[2]monsterDetail!AC67</f>
        <v>92.083875000000006</v>
      </c>
      <c r="AE68">
        <f>[2]monsterDetail!AD67</f>
        <v>92.083875000000006</v>
      </c>
      <c r="AF68">
        <f>[2]monsterDetail!AE67</f>
        <v>119.70903750000001</v>
      </c>
      <c r="AG68">
        <f>[2]monsterDetail!AF67</f>
        <v>92.083875000000006</v>
      </c>
      <c r="AH68">
        <f>[2]monsterDetail!AG67</f>
        <v>92.083875000000006</v>
      </c>
      <c r="AI68">
        <f>[2]monsterDetail!AH67</f>
        <v>92.083875000000006</v>
      </c>
      <c r="AJ68">
        <f>[2]monsterDetail!AI67</f>
        <v>92.083875000000006</v>
      </c>
    </row>
    <row r="69" spans="3:36" x14ac:dyDescent="0.15">
      <c r="C69" t="str">
        <f>[2]monsterDetail!B68</f>
        <v>飞行系66</v>
      </c>
      <c r="D69">
        <f>[2]monsterDetail!C68</f>
        <v>66</v>
      </c>
      <c r="E69" t="str">
        <f>[2]monsterDetail!D68</f>
        <v>飞行系</v>
      </c>
      <c r="F69">
        <f>[2]monsterDetail!E68</f>
        <v>1</v>
      </c>
      <c r="G69" t="str">
        <f>[2]monsterDetail!F68</f>
        <v>冷却</v>
      </c>
      <c r="H69">
        <f>[2]monsterDetail!G68</f>
        <v>0</v>
      </c>
      <c r="I69">
        <f>[2]monsterDetail!H68</f>
        <v>2285.3564541975525</v>
      </c>
      <c r="J69">
        <f>[2]monsterDetail!I68</f>
        <v>100</v>
      </c>
      <c r="K69">
        <f>[2]monsterDetail!J68</f>
        <v>1246.3351260504239</v>
      </c>
      <c r="L69">
        <f>[2]monsterDetail!K68</f>
        <v>93.500550000000004</v>
      </c>
      <c r="M69">
        <f>[2]monsterDetail!L68</f>
        <v>1038.61260504202</v>
      </c>
      <c r="N69">
        <f>[2]monsterDetail!M68</f>
        <v>93.500550000000004</v>
      </c>
      <c r="O69">
        <f>[2]monsterDetail!N68</f>
        <v>0.2</v>
      </c>
      <c r="P69">
        <f>[2]monsterDetail!O68</f>
        <v>0.2</v>
      </c>
      <c r="Q69">
        <f>[2]monsterDetail!P68</f>
        <v>0.36</v>
      </c>
      <c r="R69">
        <f>[2]monsterDetail!Q68</f>
        <v>0.12</v>
      </c>
      <c r="S69">
        <f>[2]monsterDetail!R68</f>
        <v>2.2000000000000002</v>
      </c>
      <c r="T69">
        <f>[2]monsterDetail!S68</f>
        <v>0.15000000000000002</v>
      </c>
      <c r="U69">
        <f>[2]monsterDetail!T68</f>
        <v>0.9</v>
      </c>
      <c r="V69">
        <f>[2]monsterDetail!U68</f>
        <v>165.88</v>
      </c>
      <c r="W69">
        <f>[2]monsterDetail!V68</f>
        <v>0</v>
      </c>
      <c r="X69">
        <f>[2]monsterDetail!W68</f>
        <v>0</v>
      </c>
      <c r="Y69">
        <f>[2]monsterDetail!X68</f>
        <v>511.55546218487399</v>
      </c>
      <c r="Z69">
        <f>[2]monsterDetail!Y68</f>
        <v>0</v>
      </c>
      <c r="AA69">
        <f>[2]monsterDetail!Z68</f>
        <v>0</v>
      </c>
      <c r="AB69">
        <f>[2]monsterDetail!AA68</f>
        <v>0</v>
      </c>
      <c r="AC69">
        <f>[2]monsterDetail!AB68</f>
        <v>0</v>
      </c>
      <c r="AD69">
        <f>[2]monsterDetail!AC68</f>
        <v>93.500550000000004</v>
      </c>
      <c r="AE69">
        <f>[2]monsterDetail!AD68</f>
        <v>93.500550000000004</v>
      </c>
      <c r="AF69">
        <f>[2]monsterDetail!AE68</f>
        <v>121.55071500000001</v>
      </c>
      <c r="AG69">
        <f>[2]monsterDetail!AF68</f>
        <v>93.500550000000004</v>
      </c>
      <c r="AH69">
        <f>[2]monsterDetail!AG68</f>
        <v>93.500550000000004</v>
      </c>
      <c r="AI69">
        <f>[2]monsterDetail!AH68</f>
        <v>93.500550000000004</v>
      </c>
      <c r="AJ69">
        <f>[2]monsterDetail!AI68</f>
        <v>93.500550000000004</v>
      </c>
    </row>
    <row r="70" spans="3:36" x14ac:dyDescent="0.15">
      <c r="C70" t="str">
        <f>[2]monsterDetail!B69</f>
        <v>飞行系67</v>
      </c>
      <c r="D70">
        <f>[2]monsterDetail!C69</f>
        <v>67</v>
      </c>
      <c r="E70" t="str">
        <f>[2]monsterDetail!D69</f>
        <v>飞行系</v>
      </c>
      <c r="F70">
        <f>[2]monsterDetail!E69</f>
        <v>1</v>
      </c>
      <c r="G70" t="str">
        <f>[2]monsterDetail!F69</f>
        <v>冷却</v>
      </c>
      <c r="H70">
        <f>[2]monsterDetail!G69</f>
        <v>0</v>
      </c>
      <c r="I70">
        <f>[2]monsterDetail!H69</f>
        <v>2453.5658644269124</v>
      </c>
      <c r="J70">
        <f>[2]monsterDetail!I69</f>
        <v>100</v>
      </c>
      <c r="K70">
        <f>[2]monsterDetail!J69</f>
        <v>1276.6371428571479</v>
      </c>
      <c r="L70">
        <f>[2]monsterDetail!K69</f>
        <v>94.917225000000002</v>
      </c>
      <c r="M70">
        <f>[2]monsterDetail!L69</f>
        <v>1063.86428571429</v>
      </c>
      <c r="N70">
        <f>[2]monsterDetail!M69</f>
        <v>94.917225000000002</v>
      </c>
      <c r="O70">
        <f>[2]monsterDetail!N69</f>
        <v>0.2</v>
      </c>
      <c r="P70">
        <f>[2]monsterDetail!O69</f>
        <v>0.2</v>
      </c>
      <c r="Q70">
        <f>[2]monsterDetail!P69</f>
        <v>0.36</v>
      </c>
      <c r="R70">
        <f>[2]monsterDetail!Q69</f>
        <v>0.12</v>
      </c>
      <c r="S70">
        <f>[2]monsterDetail!R69</f>
        <v>2.2000000000000002</v>
      </c>
      <c r="T70">
        <f>[2]monsterDetail!S69</f>
        <v>0.15000000000000002</v>
      </c>
      <c r="U70">
        <f>[2]monsterDetail!T69</f>
        <v>0.9</v>
      </c>
      <c r="V70">
        <f>[2]monsterDetail!U69</f>
        <v>168.39333333333289</v>
      </c>
      <c r="W70">
        <f>[2]monsterDetail!V69</f>
        <v>0</v>
      </c>
      <c r="X70">
        <f>[2]monsterDetail!W69</f>
        <v>0</v>
      </c>
      <c r="Y70">
        <f>[2]monsterDetail!X69</f>
        <v>535.93163265306202</v>
      </c>
      <c r="Z70">
        <f>[2]monsterDetail!Y69</f>
        <v>0</v>
      </c>
      <c r="AA70">
        <f>[2]monsterDetail!Z69</f>
        <v>0</v>
      </c>
      <c r="AB70">
        <f>[2]monsterDetail!AA69</f>
        <v>0</v>
      </c>
      <c r="AC70">
        <f>[2]monsterDetail!AB69</f>
        <v>0</v>
      </c>
      <c r="AD70">
        <f>[2]monsterDetail!AC69</f>
        <v>94.917225000000002</v>
      </c>
      <c r="AE70">
        <f>[2]monsterDetail!AD69</f>
        <v>94.917225000000002</v>
      </c>
      <c r="AF70">
        <f>[2]monsterDetail!AE69</f>
        <v>123.3923925</v>
      </c>
      <c r="AG70">
        <f>[2]monsterDetail!AF69</f>
        <v>94.917225000000002</v>
      </c>
      <c r="AH70">
        <f>[2]monsterDetail!AG69</f>
        <v>94.917225000000002</v>
      </c>
      <c r="AI70">
        <f>[2]monsterDetail!AH69</f>
        <v>94.917225000000002</v>
      </c>
      <c r="AJ70">
        <f>[2]monsterDetail!AI69</f>
        <v>94.917225000000002</v>
      </c>
    </row>
    <row r="71" spans="3:36" x14ac:dyDescent="0.15">
      <c r="C71" t="str">
        <f>[2]monsterDetail!B70</f>
        <v>飞行系68</v>
      </c>
      <c r="D71">
        <f>[2]monsterDetail!C70</f>
        <v>68</v>
      </c>
      <c r="E71" t="str">
        <f>[2]monsterDetail!D70</f>
        <v>飞行系</v>
      </c>
      <c r="F71">
        <f>[2]monsterDetail!E70</f>
        <v>1</v>
      </c>
      <c r="G71" t="str">
        <f>[2]monsterDetail!F70</f>
        <v>冷却</v>
      </c>
      <c r="H71">
        <f>[2]monsterDetail!G70</f>
        <v>0</v>
      </c>
      <c r="I71">
        <f>[2]monsterDetail!H70</f>
        <v>2501.7148905115769</v>
      </c>
      <c r="J71">
        <f>[2]monsterDetail!I70</f>
        <v>100</v>
      </c>
      <c r="K71">
        <f>[2]monsterDetail!J70</f>
        <v>1307.4679518072239</v>
      </c>
      <c r="L71">
        <f>[2]monsterDetail!K70</f>
        <v>96.3339</v>
      </c>
      <c r="M71">
        <f>[2]monsterDetail!L70</f>
        <v>1089.5566265060199</v>
      </c>
      <c r="N71">
        <f>[2]monsterDetail!M70</f>
        <v>96.3339</v>
      </c>
      <c r="O71">
        <f>[2]monsterDetail!N70</f>
        <v>0.2</v>
      </c>
      <c r="P71">
        <f>[2]monsterDetail!O70</f>
        <v>0.2</v>
      </c>
      <c r="Q71">
        <f>[2]monsterDetail!P70</f>
        <v>0.36</v>
      </c>
      <c r="R71">
        <f>[2]monsterDetail!Q70</f>
        <v>0.12</v>
      </c>
      <c r="S71">
        <f>[2]monsterDetail!R70</f>
        <v>2.2000000000000002</v>
      </c>
      <c r="T71">
        <f>[2]monsterDetail!S70</f>
        <v>0.15000000000000002</v>
      </c>
      <c r="U71">
        <f>[2]monsterDetail!T70</f>
        <v>0.9</v>
      </c>
      <c r="V71">
        <f>[2]monsterDetail!U70</f>
        <v>170.90666666666712</v>
      </c>
      <c r="W71">
        <f>[2]monsterDetail!V70</f>
        <v>0</v>
      </c>
      <c r="X71">
        <f>[2]monsterDetail!W70</f>
        <v>0</v>
      </c>
      <c r="Y71">
        <f>[2]monsterDetail!X70</f>
        <v>561.28674698795203</v>
      </c>
      <c r="Z71">
        <f>[2]monsterDetail!Y70</f>
        <v>0</v>
      </c>
      <c r="AA71">
        <f>[2]monsterDetail!Z70</f>
        <v>0</v>
      </c>
      <c r="AB71">
        <f>[2]monsterDetail!AA70</f>
        <v>0</v>
      </c>
      <c r="AC71">
        <f>[2]monsterDetail!AB70</f>
        <v>0</v>
      </c>
      <c r="AD71">
        <f>[2]monsterDetail!AC70</f>
        <v>96.3339</v>
      </c>
      <c r="AE71">
        <f>[2]monsterDetail!AD70</f>
        <v>96.3339</v>
      </c>
      <c r="AF71">
        <f>[2]monsterDetail!AE70</f>
        <v>125.23407</v>
      </c>
      <c r="AG71">
        <f>[2]monsterDetail!AF70</f>
        <v>96.3339</v>
      </c>
      <c r="AH71">
        <f>[2]monsterDetail!AG70</f>
        <v>96.3339</v>
      </c>
      <c r="AI71">
        <f>[2]monsterDetail!AH70</f>
        <v>96.3339</v>
      </c>
      <c r="AJ71">
        <f>[2]monsterDetail!AI70</f>
        <v>96.3339</v>
      </c>
    </row>
    <row r="72" spans="3:36" x14ac:dyDescent="0.15">
      <c r="C72" t="str">
        <f>[2]monsterDetail!B71</f>
        <v>飞行系69</v>
      </c>
      <c r="D72">
        <f>[2]monsterDetail!C71</f>
        <v>69</v>
      </c>
      <c r="E72" t="str">
        <f>[2]monsterDetail!D71</f>
        <v>飞行系</v>
      </c>
      <c r="F72">
        <f>[2]monsterDetail!E71</f>
        <v>1</v>
      </c>
      <c r="G72" t="str">
        <f>[2]monsterDetail!F71</f>
        <v>冷却</v>
      </c>
      <c r="H72">
        <f>[2]monsterDetail!G71</f>
        <v>0</v>
      </c>
      <c r="I72">
        <f>[2]monsterDetail!H71</f>
        <v>2550.202994244722</v>
      </c>
      <c r="J72">
        <f>[2]monsterDetail!I71</f>
        <v>100</v>
      </c>
      <c r="K72">
        <f>[2]monsterDetail!J71</f>
        <v>1338.8428222996558</v>
      </c>
      <c r="L72">
        <f>[2]monsterDetail!K71</f>
        <v>97.750574999999998</v>
      </c>
      <c r="M72">
        <f>[2]monsterDetail!L71</f>
        <v>1115.7023519163799</v>
      </c>
      <c r="N72">
        <f>[2]monsterDetail!M71</f>
        <v>97.750574999999998</v>
      </c>
      <c r="O72">
        <f>[2]monsterDetail!N71</f>
        <v>0.2</v>
      </c>
      <c r="P72">
        <f>[2]monsterDetail!O71</f>
        <v>0.2</v>
      </c>
      <c r="Q72">
        <f>[2]monsterDetail!P71</f>
        <v>0.36</v>
      </c>
      <c r="R72">
        <f>[2]monsterDetail!Q71</f>
        <v>0.12</v>
      </c>
      <c r="S72">
        <f>[2]monsterDetail!R71</f>
        <v>2.2000000000000002</v>
      </c>
      <c r="T72">
        <f>[2]monsterDetail!S71</f>
        <v>0.15000000000000002</v>
      </c>
      <c r="U72">
        <f>[2]monsterDetail!T71</f>
        <v>0.9</v>
      </c>
      <c r="V72">
        <f>[2]monsterDetail!U71</f>
        <v>173.42000000000002</v>
      </c>
      <c r="W72">
        <f>[2]monsterDetail!V71</f>
        <v>0</v>
      </c>
      <c r="X72">
        <f>[2]monsterDetail!W71</f>
        <v>0</v>
      </c>
      <c r="Y72">
        <f>[2]monsterDetail!X71</f>
        <v>587.66001742160302</v>
      </c>
      <c r="Z72">
        <f>[2]monsterDetail!Y71</f>
        <v>0</v>
      </c>
      <c r="AA72">
        <f>[2]monsterDetail!Z71</f>
        <v>0</v>
      </c>
      <c r="AB72">
        <f>[2]monsterDetail!AA71</f>
        <v>0</v>
      </c>
      <c r="AC72">
        <f>[2]monsterDetail!AB71</f>
        <v>0</v>
      </c>
      <c r="AD72">
        <f>[2]monsterDetail!AC71</f>
        <v>97.750574999999998</v>
      </c>
      <c r="AE72">
        <f>[2]monsterDetail!AD71</f>
        <v>97.750574999999998</v>
      </c>
      <c r="AF72">
        <f>[2]monsterDetail!AE71</f>
        <v>127.07574750000001</v>
      </c>
      <c r="AG72">
        <f>[2]monsterDetail!AF71</f>
        <v>97.750574999999998</v>
      </c>
      <c r="AH72">
        <f>[2]monsterDetail!AG71</f>
        <v>97.750574999999998</v>
      </c>
      <c r="AI72">
        <f>[2]monsterDetail!AH71</f>
        <v>97.750574999999998</v>
      </c>
      <c r="AJ72">
        <f>[2]monsterDetail!AI71</f>
        <v>97.750574999999998</v>
      </c>
    </row>
    <row r="73" spans="3:36" x14ac:dyDescent="0.15">
      <c r="C73" t="str">
        <f>[2]monsterDetail!B72</f>
        <v>飞行系70</v>
      </c>
      <c r="D73">
        <f>[2]monsterDetail!C72</f>
        <v>70</v>
      </c>
      <c r="E73" t="str">
        <f>[2]monsterDetail!D72</f>
        <v>飞行系</v>
      </c>
      <c r="F73">
        <f>[2]monsterDetail!E72</f>
        <v>1</v>
      </c>
      <c r="G73" t="str">
        <f>[2]monsterDetail!F72</f>
        <v>冷却</v>
      </c>
      <c r="H73">
        <f>[2]monsterDetail!G72</f>
        <v>0</v>
      </c>
      <c r="I73">
        <f>[2]monsterDetail!H72</f>
        <v>2599.0301756263461</v>
      </c>
      <c r="J73">
        <f>[2]monsterDetail!I72</f>
        <v>100</v>
      </c>
      <c r="K73">
        <f>[2]monsterDetail!J72</f>
        <v>1370.777777777784</v>
      </c>
      <c r="L73">
        <f>[2]monsterDetail!K72</f>
        <v>99.167249999999996</v>
      </c>
      <c r="M73">
        <f>[2]monsterDetail!L72</f>
        <v>1142.31481481482</v>
      </c>
      <c r="N73">
        <f>[2]monsterDetail!M72</f>
        <v>99.167249999999996</v>
      </c>
      <c r="O73">
        <f>[2]monsterDetail!N72</f>
        <v>0.2</v>
      </c>
      <c r="P73">
        <f>[2]monsterDetail!O72</f>
        <v>0.2</v>
      </c>
      <c r="Q73">
        <f>[2]monsterDetail!P72</f>
        <v>0.36</v>
      </c>
      <c r="R73">
        <f>[2]monsterDetail!Q72</f>
        <v>0.12</v>
      </c>
      <c r="S73">
        <f>[2]monsterDetail!R72</f>
        <v>2.2000000000000002</v>
      </c>
      <c r="T73">
        <f>[2]monsterDetail!S72</f>
        <v>0.15000000000000002</v>
      </c>
      <c r="U73">
        <f>[2]monsterDetail!T72</f>
        <v>0.9</v>
      </c>
      <c r="V73">
        <f>[2]monsterDetail!U72</f>
        <v>175.93333333333291</v>
      </c>
      <c r="W73">
        <f>[2]monsterDetail!V72</f>
        <v>0</v>
      </c>
      <c r="X73">
        <f>[2]monsterDetail!W72</f>
        <v>0</v>
      </c>
      <c r="Y73">
        <f>[2]monsterDetail!X72</f>
        <v>615.09259259259295</v>
      </c>
      <c r="Z73">
        <f>[2]monsterDetail!Y72</f>
        <v>0</v>
      </c>
      <c r="AA73">
        <f>[2]monsterDetail!Z72</f>
        <v>0</v>
      </c>
      <c r="AB73">
        <f>[2]monsterDetail!AA72</f>
        <v>0</v>
      </c>
      <c r="AC73">
        <f>[2]monsterDetail!AB72</f>
        <v>0</v>
      </c>
      <c r="AD73">
        <f>[2]monsterDetail!AC72</f>
        <v>99.167249999999996</v>
      </c>
      <c r="AE73">
        <f>[2]monsterDetail!AD72</f>
        <v>99.167249999999996</v>
      </c>
      <c r="AF73">
        <f>[2]monsterDetail!AE72</f>
        <v>128.91742500000001</v>
      </c>
      <c r="AG73">
        <f>[2]monsterDetail!AF72</f>
        <v>99.167249999999996</v>
      </c>
      <c r="AH73">
        <f>[2]monsterDetail!AG72</f>
        <v>99.167249999999996</v>
      </c>
      <c r="AI73">
        <f>[2]monsterDetail!AH72</f>
        <v>99.167249999999996</v>
      </c>
      <c r="AJ73">
        <f>[2]monsterDetail!AI72</f>
        <v>99.167249999999996</v>
      </c>
    </row>
    <row r="74" spans="3:36" x14ac:dyDescent="0.15">
      <c r="C74" t="str">
        <f>[2]monsterDetail!B73</f>
        <v>飞行系71</v>
      </c>
      <c r="D74">
        <f>[2]monsterDetail!C73</f>
        <v>71</v>
      </c>
      <c r="E74" t="str">
        <f>[2]monsterDetail!D73</f>
        <v>飞行系</v>
      </c>
      <c r="F74">
        <f>[2]monsterDetail!E73</f>
        <v>1</v>
      </c>
      <c r="G74" t="str">
        <f>[2]monsterDetail!F73</f>
        <v>冷却</v>
      </c>
      <c r="H74">
        <f>[2]monsterDetail!G73</f>
        <v>0</v>
      </c>
      <c r="I74">
        <f>[2]monsterDetail!H73</f>
        <v>2648.1964346564614</v>
      </c>
      <c r="J74">
        <f>[2]monsterDetail!I73</f>
        <v>100</v>
      </c>
      <c r="K74">
        <f>[2]monsterDetail!J73</f>
        <v>1403.289642857148</v>
      </c>
      <c r="L74">
        <f>[2]monsterDetail!K73</f>
        <v>100.58392499999999</v>
      </c>
      <c r="M74">
        <f>[2]monsterDetail!L73</f>
        <v>1169.40803571429</v>
      </c>
      <c r="N74">
        <f>[2]monsterDetail!M73</f>
        <v>100.58392499999999</v>
      </c>
      <c r="O74">
        <f>[2]monsterDetail!N73</f>
        <v>0.2</v>
      </c>
      <c r="P74">
        <f>[2]monsterDetail!O73</f>
        <v>0.2</v>
      </c>
      <c r="Q74">
        <f>[2]monsterDetail!P73</f>
        <v>0.36</v>
      </c>
      <c r="R74">
        <f>[2]monsterDetail!Q73</f>
        <v>0.12</v>
      </c>
      <c r="S74">
        <f>[2]monsterDetail!R73</f>
        <v>2.2000000000000002</v>
      </c>
      <c r="T74">
        <f>[2]monsterDetail!S73</f>
        <v>0.15000000000000002</v>
      </c>
      <c r="U74">
        <f>[2]monsterDetail!T73</f>
        <v>0.9</v>
      </c>
      <c r="V74">
        <f>[2]monsterDetail!U73</f>
        <v>178.44666666666708</v>
      </c>
      <c r="W74">
        <f>[2]monsterDetail!V73</f>
        <v>0</v>
      </c>
      <c r="X74">
        <f>[2]monsterDetail!W73</f>
        <v>0</v>
      </c>
      <c r="Y74">
        <f>[2]monsterDetail!X73</f>
        <v>643.62767857142899</v>
      </c>
      <c r="Z74">
        <f>[2]monsterDetail!Y73</f>
        <v>0</v>
      </c>
      <c r="AA74">
        <f>[2]monsterDetail!Z73</f>
        <v>0</v>
      </c>
      <c r="AB74">
        <f>[2]monsterDetail!AA73</f>
        <v>0</v>
      </c>
      <c r="AC74">
        <f>[2]monsterDetail!AB73</f>
        <v>0</v>
      </c>
      <c r="AD74">
        <f>[2]monsterDetail!AC73</f>
        <v>100.58392499999999</v>
      </c>
      <c r="AE74">
        <f>[2]monsterDetail!AD73</f>
        <v>100.58392499999999</v>
      </c>
      <c r="AF74">
        <f>[2]monsterDetail!AE73</f>
        <v>130.75910249999998</v>
      </c>
      <c r="AG74">
        <f>[2]monsterDetail!AF73</f>
        <v>100.58392499999999</v>
      </c>
      <c r="AH74">
        <f>[2]monsterDetail!AG73</f>
        <v>100.58392499999999</v>
      </c>
      <c r="AI74">
        <f>[2]monsterDetail!AH73</f>
        <v>100.58392499999999</v>
      </c>
      <c r="AJ74">
        <f>[2]monsterDetail!AI73</f>
        <v>100.58392499999999</v>
      </c>
    </row>
    <row r="75" spans="3:36" x14ac:dyDescent="0.15">
      <c r="C75" t="str">
        <f>[2]monsterDetail!B74</f>
        <v>飞行系72</v>
      </c>
      <c r="D75">
        <f>[2]monsterDetail!C74</f>
        <v>72</v>
      </c>
      <c r="E75" t="str">
        <f>[2]monsterDetail!D74</f>
        <v>飞行系</v>
      </c>
      <c r="F75">
        <f>[2]monsterDetail!E74</f>
        <v>1</v>
      </c>
      <c r="G75" t="str">
        <f>[2]monsterDetail!F74</f>
        <v>冷却</v>
      </c>
      <c r="H75">
        <f>[2]monsterDetail!G74</f>
        <v>0</v>
      </c>
      <c r="I75">
        <f>[2]monsterDetail!H74</f>
        <v>2697.7017713350565</v>
      </c>
      <c r="J75">
        <f>[2]monsterDetail!I74</f>
        <v>100</v>
      </c>
      <c r="K75">
        <f>[2]monsterDetail!J74</f>
        <v>1436.3960940325558</v>
      </c>
      <c r="L75">
        <f>[2]monsterDetail!K74</f>
        <v>102.00060000000001</v>
      </c>
      <c r="M75">
        <f>[2]monsterDetail!L74</f>
        <v>1196.9967450271299</v>
      </c>
      <c r="N75">
        <f>[2]monsterDetail!M74</f>
        <v>102.00060000000001</v>
      </c>
      <c r="O75">
        <f>[2]monsterDetail!N74</f>
        <v>0.2</v>
      </c>
      <c r="P75">
        <f>[2]monsterDetail!O74</f>
        <v>0.2</v>
      </c>
      <c r="Q75">
        <f>[2]monsterDetail!P74</f>
        <v>0.36</v>
      </c>
      <c r="R75">
        <f>[2]monsterDetail!Q74</f>
        <v>0.12</v>
      </c>
      <c r="S75">
        <f>[2]monsterDetail!R74</f>
        <v>2.2000000000000002</v>
      </c>
      <c r="T75">
        <f>[2]monsterDetail!S74</f>
        <v>0.15000000000000002</v>
      </c>
      <c r="U75">
        <f>[2]monsterDetail!T74</f>
        <v>0.9</v>
      </c>
      <c r="V75">
        <f>[2]monsterDetail!U74</f>
        <v>180.95999999999998</v>
      </c>
      <c r="W75">
        <f>[2]monsterDetail!V74</f>
        <v>0</v>
      </c>
      <c r="X75">
        <f>[2]monsterDetail!W74</f>
        <v>0</v>
      </c>
      <c r="Y75">
        <f>[2]monsterDetail!X74</f>
        <v>673.31066907775801</v>
      </c>
      <c r="Z75">
        <f>[2]monsterDetail!Y74</f>
        <v>0</v>
      </c>
      <c r="AA75">
        <f>[2]monsterDetail!Z74</f>
        <v>0</v>
      </c>
      <c r="AB75">
        <f>[2]monsterDetail!AA74</f>
        <v>0</v>
      </c>
      <c r="AC75">
        <f>[2]monsterDetail!AB74</f>
        <v>0</v>
      </c>
      <c r="AD75">
        <f>[2]monsterDetail!AC74</f>
        <v>102.00060000000001</v>
      </c>
      <c r="AE75">
        <f>[2]monsterDetail!AD74</f>
        <v>102.00060000000001</v>
      </c>
      <c r="AF75">
        <f>[2]monsterDetail!AE74</f>
        <v>132.60078000000001</v>
      </c>
      <c r="AG75">
        <f>[2]monsterDetail!AF74</f>
        <v>102.00060000000001</v>
      </c>
      <c r="AH75">
        <f>[2]monsterDetail!AG74</f>
        <v>102.00060000000001</v>
      </c>
      <c r="AI75">
        <f>[2]monsterDetail!AH74</f>
        <v>102.00060000000001</v>
      </c>
      <c r="AJ75">
        <f>[2]monsterDetail!AI74</f>
        <v>102.00060000000001</v>
      </c>
    </row>
    <row r="76" spans="3:36" x14ac:dyDescent="0.15">
      <c r="C76" t="str">
        <f>[2]monsterDetail!B75</f>
        <v>飞行系73</v>
      </c>
      <c r="D76">
        <f>[2]monsterDetail!C75</f>
        <v>73</v>
      </c>
      <c r="E76" t="str">
        <f>[2]monsterDetail!D75</f>
        <v>飞行系</v>
      </c>
      <c r="F76">
        <f>[2]monsterDetail!E75</f>
        <v>1</v>
      </c>
      <c r="G76" t="str">
        <f>[2]monsterDetail!F75</f>
        <v>冷却</v>
      </c>
      <c r="H76">
        <f>[2]monsterDetail!G75</f>
        <v>0</v>
      </c>
      <c r="I76">
        <f>[2]monsterDetail!H75</f>
        <v>2747.5461856621419</v>
      </c>
      <c r="J76">
        <f>[2]monsterDetail!I75</f>
        <v>100</v>
      </c>
      <c r="K76">
        <f>[2]monsterDetail!J75</f>
        <v>1470.1157142857157</v>
      </c>
      <c r="L76">
        <f>[2]monsterDetail!K75</f>
        <v>103.417275</v>
      </c>
      <c r="M76">
        <f>[2]monsterDetail!L75</f>
        <v>1225.0964285714299</v>
      </c>
      <c r="N76">
        <f>[2]monsterDetail!M75</f>
        <v>103.417275</v>
      </c>
      <c r="O76">
        <f>[2]monsterDetail!N75</f>
        <v>0.2</v>
      </c>
      <c r="P76">
        <f>[2]monsterDetail!O75</f>
        <v>0.2</v>
      </c>
      <c r="Q76">
        <f>[2]monsterDetail!P75</f>
        <v>0.36</v>
      </c>
      <c r="R76">
        <f>[2]monsterDetail!Q75</f>
        <v>0.12</v>
      </c>
      <c r="S76">
        <f>[2]monsterDetail!R75</f>
        <v>2.2000000000000002</v>
      </c>
      <c r="T76">
        <f>[2]monsterDetail!S75</f>
        <v>0.15000000000000002</v>
      </c>
      <c r="U76">
        <f>[2]monsterDetail!T75</f>
        <v>0.9</v>
      </c>
      <c r="V76">
        <f>[2]monsterDetail!U75</f>
        <v>183.47333333333293</v>
      </c>
      <c r="W76">
        <f>[2]monsterDetail!V75</f>
        <v>0</v>
      </c>
      <c r="X76">
        <f>[2]monsterDetail!W75</f>
        <v>0</v>
      </c>
      <c r="Y76">
        <f>[2]monsterDetail!X75</f>
        <v>704.18928571428603</v>
      </c>
      <c r="Z76">
        <f>[2]monsterDetail!Y75</f>
        <v>0</v>
      </c>
      <c r="AA76">
        <f>[2]monsterDetail!Z75</f>
        <v>0</v>
      </c>
      <c r="AB76">
        <f>[2]monsterDetail!AA75</f>
        <v>0</v>
      </c>
      <c r="AC76">
        <f>[2]monsterDetail!AB75</f>
        <v>0</v>
      </c>
      <c r="AD76">
        <f>[2]monsterDetail!AC75</f>
        <v>103.417275</v>
      </c>
      <c r="AE76">
        <f>[2]monsterDetail!AD75</f>
        <v>103.417275</v>
      </c>
      <c r="AF76">
        <f>[2]monsterDetail!AE75</f>
        <v>134.44245750000002</v>
      </c>
      <c r="AG76">
        <f>[2]monsterDetail!AF75</f>
        <v>103.417275</v>
      </c>
      <c r="AH76">
        <f>[2]monsterDetail!AG75</f>
        <v>103.417275</v>
      </c>
      <c r="AI76">
        <f>[2]monsterDetail!AH75</f>
        <v>103.417275</v>
      </c>
      <c r="AJ76">
        <f>[2]monsterDetail!AI75</f>
        <v>103.417275</v>
      </c>
    </row>
    <row r="77" spans="3:36" x14ac:dyDescent="0.15">
      <c r="C77" t="str">
        <f>[2]monsterDetail!B76</f>
        <v>飞行系74</v>
      </c>
      <c r="D77">
        <f>[2]monsterDetail!C76</f>
        <v>74</v>
      </c>
      <c r="E77" t="str">
        <f>[2]monsterDetail!D76</f>
        <v>飞行系</v>
      </c>
      <c r="F77">
        <f>[2]monsterDetail!E76</f>
        <v>1</v>
      </c>
      <c r="G77" t="str">
        <f>[2]monsterDetail!F76</f>
        <v>冷却</v>
      </c>
      <c r="H77">
        <f>[2]monsterDetail!G76</f>
        <v>0</v>
      </c>
      <c r="I77">
        <f>[2]monsterDetail!H76</f>
        <v>2797.729677637707</v>
      </c>
      <c r="J77">
        <f>[2]monsterDetail!I76</f>
        <v>100</v>
      </c>
      <c r="K77">
        <f>[2]monsterDetail!J76</f>
        <v>1504.468051948056</v>
      </c>
      <c r="L77">
        <f>[2]monsterDetail!K76</f>
        <v>104.83395</v>
      </c>
      <c r="M77">
        <f>[2]monsterDetail!L76</f>
        <v>1253.7233766233801</v>
      </c>
      <c r="N77">
        <f>[2]monsterDetail!M76</f>
        <v>104.83395</v>
      </c>
      <c r="O77">
        <f>[2]monsterDetail!N76</f>
        <v>0.2</v>
      </c>
      <c r="P77">
        <f>[2]monsterDetail!O76</f>
        <v>0.2</v>
      </c>
      <c r="Q77">
        <f>[2]monsterDetail!P76</f>
        <v>0.36</v>
      </c>
      <c r="R77">
        <f>[2]monsterDetail!Q76</f>
        <v>0.12</v>
      </c>
      <c r="S77">
        <f>[2]monsterDetail!R76</f>
        <v>2.2000000000000002</v>
      </c>
      <c r="T77">
        <f>[2]monsterDetail!S76</f>
        <v>0.15000000000000002</v>
      </c>
      <c r="U77">
        <f>[2]monsterDetail!T76</f>
        <v>0.9</v>
      </c>
      <c r="V77">
        <f>[2]monsterDetail!U76</f>
        <v>185.98666666666711</v>
      </c>
      <c r="W77">
        <f>[2]monsterDetail!V76</f>
        <v>0</v>
      </c>
      <c r="X77">
        <f>[2]monsterDetail!W76</f>
        <v>0</v>
      </c>
      <c r="Y77">
        <f>[2]monsterDetail!X76</f>
        <v>736.31372912801601</v>
      </c>
      <c r="Z77">
        <f>[2]monsterDetail!Y76</f>
        <v>0</v>
      </c>
      <c r="AA77">
        <f>[2]monsterDetail!Z76</f>
        <v>0</v>
      </c>
      <c r="AB77">
        <f>[2]monsterDetail!AA76</f>
        <v>0</v>
      </c>
      <c r="AC77">
        <f>[2]monsterDetail!AB76</f>
        <v>0</v>
      </c>
      <c r="AD77">
        <f>[2]monsterDetail!AC76</f>
        <v>104.83395</v>
      </c>
      <c r="AE77">
        <f>[2]monsterDetail!AD76</f>
        <v>104.83395</v>
      </c>
      <c r="AF77">
        <f>[2]monsterDetail!AE76</f>
        <v>136.28413500000002</v>
      </c>
      <c r="AG77">
        <f>[2]monsterDetail!AF76</f>
        <v>104.83395</v>
      </c>
      <c r="AH77">
        <f>[2]monsterDetail!AG76</f>
        <v>104.83395</v>
      </c>
      <c r="AI77">
        <f>[2]monsterDetail!AH76</f>
        <v>104.83395</v>
      </c>
      <c r="AJ77">
        <f>[2]monsterDetail!AI76</f>
        <v>104.83395</v>
      </c>
    </row>
    <row r="78" spans="3:36" x14ac:dyDescent="0.15">
      <c r="C78" t="str">
        <f>[2]monsterDetail!B77</f>
        <v>飞行系75</v>
      </c>
      <c r="D78">
        <f>[2]monsterDetail!C77</f>
        <v>75</v>
      </c>
      <c r="E78" t="str">
        <f>[2]monsterDetail!D77</f>
        <v>飞行系</v>
      </c>
      <c r="F78">
        <f>[2]monsterDetail!E77</f>
        <v>1</v>
      </c>
      <c r="G78" t="str">
        <f>[2]monsterDetail!F77</f>
        <v>冷却</v>
      </c>
      <c r="H78">
        <f>[2]monsterDetail!G77</f>
        <v>0</v>
      </c>
      <c r="I78">
        <f>[2]monsterDetail!H77</f>
        <v>2848.2522472617525</v>
      </c>
      <c r="J78">
        <f>[2]monsterDetail!I77</f>
        <v>100</v>
      </c>
      <c r="K78">
        <f>[2]monsterDetail!J77</f>
        <v>1539.4736842105319</v>
      </c>
      <c r="L78">
        <f>[2]monsterDetail!K77</f>
        <v>106.250625</v>
      </c>
      <c r="M78">
        <f>[2]monsterDetail!L77</f>
        <v>1282.89473684211</v>
      </c>
      <c r="N78">
        <f>[2]monsterDetail!M77</f>
        <v>106.250625</v>
      </c>
      <c r="O78">
        <f>[2]monsterDetail!N77</f>
        <v>0.2</v>
      </c>
      <c r="P78">
        <f>[2]monsterDetail!O77</f>
        <v>0.2</v>
      </c>
      <c r="Q78">
        <f>[2]monsterDetail!P77</f>
        <v>0.36</v>
      </c>
      <c r="R78">
        <f>[2]monsterDetail!Q77</f>
        <v>0.12</v>
      </c>
      <c r="S78">
        <f>[2]monsterDetail!R77</f>
        <v>2.2000000000000002</v>
      </c>
      <c r="T78">
        <f>[2]monsterDetail!S77</f>
        <v>0.15000000000000002</v>
      </c>
      <c r="U78">
        <f>[2]monsterDetail!T77</f>
        <v>0.9</v>
      </c>
      <c r="V78">
        <f>[2]monsterDetail!U77</f>
        <v>188.5</v>
      </c>
      <c r="W78">
        <f>[2]monsterDetail!V77</f>
        <v>0</v>
      </c>
      <c r="X78">
        <f>[2]monsterDetail!W77</f>
        <v>0</v>
      </c>
      <c r="Y78">
        <f>[2]monsterDetail!X77</f>
        <v>769.73684210526403</v>
      </c>
      <c r="Z78">
        <f>[2]monsterDetail!Y77</f>
        <v>0</v>
      </c>
      <c r="AA78">
        <f>[2]monsterDetail!Z77</f>
        <v>0</v>
      </c>
      <c r="AB78">
        <f>[2]monsterDetail!AA77</f>
        <v>0</v>
      </c>
      <c r="AC78">
        <f>[2]monsterDetail!AB77</f>
        <v>0</v>
      </c>
      <c r="AD78">
        <f>[2]monsterDetail!AC77</f>
        <v>106.250625</v>
      </c>
      <c r="AE78">
        <f>[2]monsterDetail!AD77</f>
        <v>106.250625</v>
      </c>
      <c r="AF78">
        <f>[2]monsterDetail!AE77</f>
        <v>138.12581249999999</v>
      </c>
      <c r="AG78">
        <f>[2]monsterDetail!AF77</f>
        <v>106.250625</v>
      </c>
      <c r="AH78">
        <f>[2]monsterDetail!AG77</f>
        <v>106.250625</v>
      </c>
      <c r="AI78">
        <f>[2]monsterDetail!AH77</f>
        <v>106.250625</v>
      </c>
      <c r="AJ78">
        <f>[2]monsterDetail!AI77</f>
        <v>106.250625</v>
      </c>
    </row>
    <row r="79" spans="3:36" x14ac:dyDescent="0.15">
      <c r="C79" t="str">
        <f>[2]monsterDetail!B78</f>
        <v>飞行系76</v>
      </c>
      <c r="D79">
        <f>[2]monsterDetail!C78</f>
        <v>76</v>
      </c>
      <c r="E79" t="str">
        <f>[2]monsterDetail!D78</f>
        <v>飞行系</v>
      </c>
      <c r="F79">
        <f>[2]monsterDetail!E78</f>
        <v>1</v>
      </c>
      <c r="G79" t="str">
        <f>[2]monsterDetail!F78</f>
        <v>冷却</v>
      </c>
      <c r="H79">
        <f>[2]monsterDetail!G78</f>
        <v>0</v>
      </c>
      <c r="I79">
        <f>[2]monsterDetail!H78</f>
        <v>2899.1138945342886</v>
      </c>
      <c r="J79">
        <f>[2]monsterDetail!I78</f>
        <v>100</v>
      </c>
      <c r="K79">
        <f>[2]monsterDetail!J78</f>
        <v>1575.154285714284</v>
      </c>
      <c r="L79">
        <f>[2]monsterDetail!K78</f>
        <v>107.6673</v>
      </c>
      <c r="M79">
        <f>[2]monsterDetail!L78</f>
        <v>1312.62857142857</v>
      </c>
      <c r="N79">
        <f>[2]monsterDetail!M78</f>
        <v>107.6673</v>
      </c>
      <c r="O79">
        <f>[2]monsterDetail!N78</f>
        <v>0.2</v>
      </c>
      <c r="P79">
        <f>[2]monsterDetail!O78</f>
        <v>0.2</v>
      </c>
      <c r="Q79">
        <f>[2]monsterDetail!P78</f>
        <v>0.36</v>
      </c>
      <c r="R79">
        <f>[2]monsterDetail!Q78</f>
        <v>0.12</v>
      </c>
      <c r="S79">
        <f>[2]monsterDetail!R78</f>
        <v>2.2000000000000002</v>
      </c>
      <c r="T79">
        <f>[2]monsterDetail!S78</f>
        <v>0.15000000000000002</v>
      </c>
      <c r="U79">
        <f>[2]monsterDetail!T78</f>
        <v>0.9</v>
      </c>
      <c r="V79">
        <f>[2]monsterDetail!U78</f>
        <v>191.01333333333289</v>
      </c>
      <c r="W79">
        <f>[2]monsterDetail!V78</f>
        <v>0</v>
      </c>
      <c r="X79">
        <f>[2]monsterDetail!W78</f>
        <v>0</v>
      </c>
      <c r="Y79">
        <f>[2]monsterDetail!X78</f>
        <v>804.51428571428596</v>
      </c>
      <c r="Z79">
        <f>[2]monsterDetail!Y78</f>
        <v>0</v>
      </c>
      <c r="AA79">
        <f>[2]monsterDetail!Z78</f>
        <v>0</v>
      </c>
      <c r="AB79">
        <f>[2]monsterDetail!AA78</f>
        <v>0</v>
      </c>
      <c r="AC79">
        <f>[2]monsterDetail!AB78</f>
        <v>0</v>
      </c>
      <c r="AD79">
        <f>[2]monsterDetail!AC78</f>
        <v>107.6673</v>
      </c>
      <c r="AE79">
        <f>[2]monsterDetail!AD78</f>
        <v>107.6673</v>
      </c>
      <c r="AF79">
        <f>[2]monsterDetail!AE78</f>
        <v>139.96749</v>
      </c>
      <c r="AG79">
        <f>[2]monsterDetail!AF78</f>
        <v>107.6673</v>
      </c>
      <c r="AH79">
        <f>[2]monsterDetail!AG78</f>
        <v>107.6673</v>
      </c>
      <c r="AI79">
        <f>[2]monsterDetail!AH78</f>
        <v>107.6673</v>
      </c>
      <c r="AJ79">
        <f>[2]monsterDetail!AI78</f>
        <v>107.6673</v>
      </c>
    </row>
    <row r="80" spans="3:36" x14ac:dyDescent="0.15">
      <c r="C80" t="str">
        <f>[2]monsterDetail!B79</f>
        <v>飞行系77</v>
      </c>
      <c r="D80">
        <f>[2]monsterDetail!C79</f>
        <v>77</v>
      </c>
      <c r="E80" t="str">
        <f>[2]monsterDetail!D79</f>
        <v>飞行系</v>
      </c>
      <c r="F80">
        <f>[2]monsterDetail!E79</f>
        <v>1</v>
      </c>
      <c r="G80" t="str">
        <f>[2]monsterDetail!F79</f>
        <v>冷却</v>
      </c>
      <c r="H80">
        <f>[2]monsterDetail!G79</f>
        <v>0</v>
      </c>
      <c r="I80">
        <f>[2]monsterDetail!H79</f>
        <v>2950.3146194553042</v>
      </c>
      <c r="J80">
        <f>[2]monsterDetail!I79</f>
        <v>100</v>
      </c>
      <c r="K80">
        <f>[2]monsterDetail!J79</f>
        <v>1611.532702702704</v>
      </c>
      <c r="L80">
        <f>[2]monsterDetail!K79</f>
        <v>109.083975</v>
      </c>
      <c r="M80">
        <f>[2]monsterDetail!L79</f>
        <v>1342.94391891892</v>
      </c>
      <c r="N80">
        <f>[2]monsterDetail!M79</f>
        <v>109.083975</v>
      </c>
      <c r="O80">
        <f>[2]monsterDetail!N79</f>
        <v>0.2</v>
      </c>
      <c r="P80">
        <f>[2]monsterDetail!O79</f>
        <v>0.2</v>
      </c>
      <c r="Q80">
        <f>[2]monsterDetail!P79</f>
        <v>0.36</v>
      </c>
      <c r="R80">
        <f>[2]monsterDetail!Q79</f>
        <v>0.12</v>
      </c>
      <c r="S80">
        <f>[2]monsterDetail!R79</f>
        <v>2.2000000000000002</v>
      </c>
      <c r="T80">
        <f>[2]monsterDetail!S79</f>
        <v>0.15000000000000002</v>
      </c>
      <c r="U80">
        <f>[2]monsterDetail!T79</f>
        <v>0.9</v>
      </c>
      <c r="V80">
        <f>[2]monsterDetail!U79</f>
        <v>193.5266666666671</v>
      </c>
      <c r="W80">
        <f>[2]monsterDetail!V79</f>
        <v>0</v>
      </c>
      <c r="X80">
        <f>[2]monsterDetail!W79</f>
        <v>0</v>
      </c>
      <c r="Y80">
        <f>[2]monsterDetail!X79</f>
        <v>840.70472972973096</v>
      </c>
      <c r="Z80">
        <f>[2]monsterDetail!Y79</f>
        <v>0</v>
      </c>
      <c r="AA80">
        <f>[2]monsterDetail!Z79</f>
        <v>0</v>
      </c>
      <c r="AB80">
        <f>[2]monsterDetail!AA79</f>
        <v>0</v>
      </c>
      <c r="AC80">
        <f>[2]monsterDetail!AB79</f>
        <v>0</v>
      </c>
      <c r="AD80">
        <f>[2]monsterDetail!AC79</f>
        <v>109.083975</v>
      </c>
      <c r="AE80">
        <f>[2]monsterDetail!AD79</f>
        <v>109.083975</v>
      </c>
      <c r="AF80">
        <f>[2]monsterDetail!AE79</f>
        <v>141.8091675</v>
      </c>
      <c r="AG80">
        <f>[2]monsterDetail!AF79</f>
        <v>109.083975</v>
      </c>
      <c r="AH80">
        <f>[2]monsterDetail!AG79</f>
        <v>109.083975</v>
      </c>
      <c r="AI80">
        <f>[2]monsterDetail!AH79</f>
        <v>109.083975</v>
      </c>
      <c r="AJ80">
        <f>[2]monsterDetail!AI79</f>
        <v>109.083975</v>
      </c>
    </row>
    <row r="81" spans="3:36" x14ac:dyDescent="0.15">
      <c r="C81" t="str">
        <f>[2]monsterDetail!B80</f>
        <v>飞行系78</v>
      </c>
      <c r="D81">
        <f>[2]monsterDetail!C80</f>
        <v>78</v>
      </c>
      <c r="E81" t="str">
        <f>[2]monsterDetail!D80</f>
        <v>飞行系</v>
      </c>
      <c r="F81">
        <f>[2]monsterDetail!E80</f>
        <v>1</v>
      </c>
      <c r="G81" t="str">
        <f>[2]monsterDetail!F80</f>
        <v>冷却</v>
      </c>
      <c r="H81">
        <f>[2]monsterDetail!G80</f>
        <v>0</v>
      </c>
      <c r="I81">
        <f>[2]monsterDetail!H80</f>
        <v>3160.5333177710463</v>
      </c>
      <c r="J81">
        <f>[2]monsterDetail!I80</f>
        <v>100</v>
      </c>
      <c r="K81">
        <f>[2]monsterDetail!J80</f>
        <v>1648.6330332681</v>
      </c>
      <c r="L81">
        <f>[2]monsterDetail!K80</f>
        <v>110.50064999999999</v>
      </c>
      <c r="M81">
        <f>[2]monsterDetail!L80</f>
        <v>1373.8608610567501</v>
      </c>
      <c r="N81">
        <f>[2]monsterDetail!M80</f>
        <v>110.50064999999999</v>
      </c>
      <c r="O81">
        <f>[2]monsterDetail!N80</f>
        <v>0.2</v>
      </c>
      <c r="P81">
        <f>[2]monsterDetail!O80</f>
        <v>0.2</v>
      </c>
      <c r="Q81">
        <f>[2]monsterDetail!P80</f>
        <v>0.36</v>
      </c>
      <c r="R81">
        <f>[2]monsterDetail!Q80</f>
        <v>0.12</v>
      </c>
      <c r="S81">
        <f>[2]monsterDetail!R80</f>
        <v>2.2000000000000002</v>
      </c>
      <c r="T81">
        <f>[2]monsterDetail!S80</f>
        <v>0.15000000000000002</v>
      </c>
      <c r="U81">
        <f>[2]monsterDetail!T80</f>
        <v>0.9</v>
      </c>
      <c r="V81">
        <f>[2]monsterDetail!U80</f>
        <v>196.04000000000002</v>
      </c>
      <c r="W81">
        <f>[2]monsterDetail!V80</f>
        <v>0</v>
      </c>
      <c r="X81">
        <f>[2]monsterDetail!W80</f>
        <v>0</v>
      </c>
      <c r="Y81">
        <f>[2]monsterDetail!X80</f>
        <v>878.37005870841597</v>
      </c>
      <c r="Z81">
        <f>[2]monsterDetail!Y80</f>
        <v>0</v>
      </c>
      <c r="AA81">
        <f>[2]monsterDetail!Z80</f>
        <v>0</v>
      </c>
      <c r="AB81">
        <f>[2]monsterDetail!AA80</f>
        <v>0</v>
      </c>
      <c r="AC81">
        <f>[2]monsterDetail!AB80</f>
        <v>0</v>
      </c>
      <c r="AD81">
        <f>[2]monsterDetail!AC80</f>
        <v>110.50064999999999</v>
      </c>
      <c r="AE81">
        <f>[2]monsterDetail!AD80</f>
        <v>110.50064999999999</v>
      </c>
      <c r="AF81">
        <f>[2]monsterDetail!AE80</f>
        <v>143.650845</v>
      </c>
      <c r="AG81">
        <f>[2]monsterDetail!AF80</f>
        <v>110.50064999999999</v>
      </c>
      <c r="AH81">
        <f>[2]monsterDetail!AG80</f>
        <v>110.50064999999999</v>
      </c>
      <c r="AI81">
        <f>[2]monsterDetail!AH80</f>
        <v>110.50064999999999</v>
      </c>
      <c r="AJ81">
        <f>[2]monsterDetail!AI80</f>
        <v>110.50064999999999</v>
      </c>
    </row>
    <row r="82" spans="3:36" x14ac:dyDescent="0.15">
      <c r="C82" t="str">
        <f>[2]monsterDetail!B81</f>
        <v>飞行系79</v>
      </c>
      <c r="D82">
        <f>[2]monsterDetail!C81</f>
        <v>79</v>
      </c>
      <c r="E82" t="str">
        <f>[2]monsterDetail!D81</f>
        <v>飞行系</v>
      </c>
      <c r="F82">
        <f>[2]monsterDetail!E81</f>
        <v>1</v>
      </c>
      <c r="G82" t="str">
        <f>[2]monsterDetail!F81</f>
        <v>冷却</v>
      </c>
      <c r="H82">
        <f>[2]monsterDetail!G81</f>
        <v>0</v>
      </c>
      <c r="I82">
        <f>[2]monsterDetail!H81</f>
        <v>3215.1545306501771</v>
      </c>
      <c r="J82">
        <f>[2]monsterDetail!I81</f>
        <v>100</v>
      </c>
      <c r="K82">
        <f>[2]monsterDetail!J81</f>
        <v>1686.4807142857201</v>
      </c>
      <c r="L82">
        <f>[2]monsterDetail!K81</f>
        <v>111.91732500000001</v>
      </c>
      <c r="M82">
        <f>[2]monsterDetail!L81</f>
        <v>1405.4005952381001</v>
      </c>
      <c r="N82">
        <f>[2]monsterDetail!M81</f>
        <v>111.91732500000001</v>
      </c>
      <c r="O82">
        <f>[2]monsterDetail!N81</f>
        <v>0.2</v>
      </c>
      <c r="P82">
        <f>[2]monsterDetail!O81</f>
        <v>0.2</v>
      </c>
      <c r="Q82">
        <f>[2]monsterDetail!P81</f>
        <v>0.36</v>
      </c>
      <c r="R82">
        <f>[2]monsterDetail!Q81</f>
        <v>0.12</v>
      </c>
      <c r="S82">
        <f>[2]monsterDetail!R81</f>
        <v>2.2000000000000002</v>
      </c>
      <c r="T82">
        <f>[2]monsterDetail!S81</f>
        <v>0.15000000000000002</v>
      </c>
      <c r="U82">
        <f>[2]monsterDetail!T81</f>
        <v>0.9</v>
      </c>
      <c r="V82">
        <f>[2]monsterDetail!U81</f>
        <v>198.55333333333292</v>
      </c>
      <c r="W82">
        <f>[2]monsterDetail!V81</f>
        <v>0</v>
      </c>
      <c r="X82">
        <f>[2]monsterDetail!W81</f>
        <v>0</v>
      </c>
      <c r="Y82">
        <f>[2]monsterDetail!X81</f>
        <v>917.57559523809596</v>
      </c>
      <c r="Z82">
        <f>[2]monsterDetail!Y81</f>
        <v>0</v>
      </c>
      <c r="AA82">
        <f>[2]monsterDetail!Z81</f>
        <v>0</v>
      </c>
      <c r="AB82">
        <f>[2]monsterDetail!AA81</f>
        <v>0</v>
      </c>
      <c r="AC82">
        <f>[2]monsterDetail!AB81</f>
        <v>0</v>
      </c>
      <c r="AD82">
        <f>[2]monsterDetail!AC81</f>
        <v>111.91732500000001</v>
      </c>
      <c r="AE82">
        <f>[2]monsterDetail!AD81</f>
        <v>111.91732500000001</v>
      </c>
      <c r="AF82">
        <f>[2]monsterDetail!AE81</f>
        <v>145.49252250000001</v>
      </c>
      <c r="AG82">
        <f>[2]monsterDetail!AF81</f>
        <v>111.91732500000001</v>
      </c>
      <c r="AH82">
        <f>[2]monsterDetail!AG81</f>
        <v>111.91732500000001</v>
      </c>
      <c r="AI82">
        <f>[2]monsterDetail!AH81</f>
        <v>111.91732500000001</v>
      </c>
      <c r="AJ82">
        <f>[2]monsterDetail!AI81</f>
        <v>111.91732500000001</v>
      </c>
    </row>
    <row r="83" spans="3:36" x14ac:dyDescent="0.15">
      <c r="C83" t="str">
        <f>[2]monsterDetail!B82</f>
        <v>飞行系80</v>
      </c>
      <c r="D83">
        <f>[2]monsterDetail!C82</f>
        <v>80</v>
      </c>
      <c r="E83" t="str">
        <f>[2]monsterDetail!D82</f>
        <v>飞行系</v>
      </c>
      <c r="F83">
        <f>[2]monsterDetail!E82</f>
        <v>1</v>
      </c>
      <c r="G83" t="str">
        <f>[2]monsterDetail!F82</f>
        <v>冷却</v>
      </c>
      <c r="H83">
        <f>[2]monsterDetail!G82</f>
        <v>0</v>
      </c>
      <c r="I83">
        <f>[2]monsterDetail!H82</f>
        <v>3270.1327449206801</v>
      </c>
      <c r="J83">
        <f>[2]monsterDetail!I82</f>
        <v>100</v>
      </c>
      <c r="K83">
        <f>[2]monsterDetail!J82</f>
        <v>1725.1026156941641</v>
      </c>
      <c r="L83">
        <f>[2]monsterDetail!K82</f>
        <v>113.334</v>
      </c>
      <c r="M83">
        <f>[2]monsterDetail!L82</f>
        <v>1437.5855130784701</v>
      </c>
      <c r="N83">
        <f>[2]monsterDetail!M82</f>
        <v>113.334</v>
      </c>
      <c r="O83">
        <f>[2]monsterDetail!N82</f>
        <v>0.2</v>
      </c>
      <c r="P83">
        <f>[2]monsterDetail!O82</f>
        <v>0.2</v>
      </c>
      <c r="Q83">
        <f>[2]monsterDetail!P82</f>
        <v>0.36</v>
      </c>
      <c r="R83">
        <f>[2]monsterDetail!Q82</f>
        <v>0.12</v>
      </c>
      <c r="S83">
        <f>[2]monsterDetail!R82</f>
        <v>2.2000000000000002</v>
      </c>
      <c r="T83">
        <f>[2]monsterDetail!S82</f>
        <v>0.15000000000000002</v>
      </c>
      <c r="U83">
        <f>[2]monsterDetail!T82</f>
        <v>0.9</v>
      </c>
      <c r="V83">
        <f>[2]monsterDetail!U82</f>
        <v>201.06666666666712</v>
      </c>
      <c r="W83">
        <f>[2]monsterDetail!V82</f>
        <v>0</v>
      </c>
      <c r="X83">
        <f>[2]monsterDetail!W82</f>
        <v>0</v>
      </c>
      <c r="Y83">
        <f>[2]monsterDetail!X82</f>
        <v>958.39034205231496</v>
      </c>
      <c r="Z83">
        <f>[2]monsterDetail!Y82</f>
        <v>0</v>
      </c>
      <c r="AA83">
        <f>[2]monsterDetail!Z82</f>
        <v>0</v>
      </c>
      <c r="AB83">
        <f>[2]monsterDetail!AA82</f>
        <v>0</v>
      </c>
      <c r="AC83">
        <f>[2]monsterDetail!AB82</f>
        <v>0</v>
      </c>
      <c r="AD83">
        <f>[2]monsterDetail!AC82</f>
        <v>113.334</v>
      </c>
      <c r="AE83">
        <f>[2]monsterDetail!AD82</f>
        <v>113.334</v>
      </c>
      <c r="AF83">
        <f>[2]monsterDetail!AE82</f>
        <v>147.33420000000001</v>
      </c>
      <c r="AG83">
        <f>[2]monsterDetail!AF82</f>
        <v>113.334</v>
      </c>
      <c r="AH83">
        <f>[2]monsterDetail!AG82</f>
        <v>113.334</v>
      </c>
      <c r="AI83">
        <f>[2]monsterDetail!AH82</f>
        <v>113.334</v>
      </c>
      <c r="AJ83">
        <f>[2]monsterDetail!AI82</f>
        <v>113.334</v>
      </c>
    </row>
    <row r="84" spans="3:36" x14ac:dyDescent="0.15">
      <c r="C84" t="str">
        <f>[2]monsterDetail!B83</f>
        <v>飞行系81</v>
      </c>
      <c r="D84">
        <f>[2]monsterDetail!C83</f>
        <v>81</v>
      </c>
      <c r="E84" t="str">
        <f>[2]monsterDetail!D83</f>
        <v>飞行系</v>
      </c>
      <c r="F84">
        <f>[2]monsterDetail!E83</f>
        <v>1</v>
      </c>
      <c r="G84" t="str">
        <f>[2]monsterDetail!F83</f>
        <v>冷却</v>
      </c>
      <c r="H84">
        <f>[2]monsterDetail!G83</f>
        <v>0</v>
      </c>
      <c r="I84">
        <f>[2]monsterDetail!H83</f>
        <v>3325.4679605825459</v>
      </c>
      <c r="J84">
        <f>[2]monsterDetail!I83</f>
        <v>100</v>
      </c>
      <c r="K84">
        <f>[2]monsterDetail!J83</f>
        <v>1764.527142857148</v>
      </c>
      <c r="L84">
        <f>[2]monsterDetail!K83</f>
        <v>114.750675</v>
      </c>
      <c r="M84">
        <f>[2]monsterDetail!L83</f>
        <v>1470.43928571429</v>
      </c>
      <c r="N84">
        <f>[2]monsterDetail!M83</f>
        <v>114.750675</v>
      </c>
      <c r="O84">
        <f>[2]monsterDetail!N83</f>
        <v>0.2</v>
      </c>
      <c r="P84">
        <f>[2]monsterDetail!O83</f>
        <v>0.2</v>
      </c>
      <c r="Q84">
        <f>[2]monsterDetail!P83</f>
        <v>0.36</v>
      </c>
      <c r="R84">
        <f>[2]monsterDetail!Q83</f>
        <v>0.12</v>
      </c>
      <c r="S84">
        <f>[2]monsterDetail!R83</f>
        <v>2.2000000000000002</v>
      </c>
      <c r="T84">
        <f>[2]monsterDetail!S83</f>
        <v>0.15000000000000002</v>
      </c>
      <c r="U84">
        <f>[2]monsterDetail!T83</f>
        <v>0.9</v>
      </c>
      <c r="V84">
        <f>[2]monsterDetail!U83</f>
        <v>203.58</v>
      </c>
      <c r="W84">
        <f>[2]monsterDetail!V83</f>
        <v>0</v>
      </c>
      <c r="X84">
        <f>[2]monsterDetail!W83</f>
        <v>0</v>
      </c>
      <c r="Y84">
        <f>[2]monsterDetail!X83</f>
        <v>1000.88724489796</v>
      </c>
      <c r="Z84">
        <f>[2]monsterDetail!Y83</f>
        <v>0</v>
      </c>
      <c r="AA84">
        <f>[2]monsterDetail!Z83</f>
        <v>0</v>
      </c>
      <c r="AB84">
        <f>[2]monsterDetail!AA83</f>
        <v>0</v>
      </c>
      <c r="AC84">
        <f>[2]monsterDetail!AB83</f>
        <v>0</v>
      </c>
      <c r="AD84">
        <f>[2]monsterDetail!AC83</f>
        <v>114.750675</v>
      </c>
      <c r="AE84">
        <f>[2]monsterDetail!AD83</f>
        <v>114.750675</v>
      </c>
      <c r="AF84">
        <f>[2]monsterDetail!AE83</f>
        <v>149.17587750000001</v>
      </c>
      <c r="AG84">
        <f>[2]monsterDetail!AF83</f>
        <v>114.750675</v>
      </c>
      <c r="AH84">
        <f>[2]monsterDetail!AG83</f>
        <v>114.750675</v>
      </c>
      <c r="AI84">
        <f>[2]monsterDetail!AH83</f>
        <v>114.750675</v>
      </c>
      <c r="AJ84">
        <f>[2]monsterDetail!AI83</f>
        <v>114.750675</v>
      </c>
    </row>
    <row r="85" spans="3:36" x14ac:dyDescent="0.15">
      <c r="C85" t="str">
        <f>[2]monsterDetail!B84</f>
        <v>飞行系82</v>
      </c>
      <c r="D85">
        <f>[2]monsterDetail!C84</f>
        <v>82</v>
      </c>
      <c r="E85" t="str">
        <f>[2]monsterDetail!D84</f>
        <v>飞行系</v>
      </c>
      <c r="F85">
        <f>[2]monsterDetail!E84</f>
        <v>1</v>
      </c>
      <c r="G85" t="str">
        <f>[2]monsterDetail!F84</f>
        <v>冷却</v>
      </c>
      <c r="H85">
        <f>[2]monsterDetail!G84</f>
        <v>0</v>
      </c>
      <c r="I85">
        <f>[2]monsterDetail!H84</f>
        <v>3381.1601776357825</v>
      </c>
      <c r="J85">
        <f>[2]monsterDetail!I84</f>
        <v>100</v>
      </c>
      <c r="K85">
        <f>[2]monsterDetail!J84</f>
        <v>1804.7843478260879</v>
      </c>
      <c r="L85">
        <f>[2]monsterDetail!K84</f>
        <v>116.16735</v>
      </c>
      <c r="M85">
        <f>[2]monsterDetail!L84</f>
        <v>1503.98695652174</v>
      </c>
      <c r="N85">
        <f>[2]monsterDetail!M84</f>
        <v>116.16735</v>
      </c>
      <c r="O85">
        <f>[2]monsterDetail!N84</f>
        <v>0.2</v>
      </c>
      <c r="P85">
        <f>[2]monsterDetail!O84</f>
        <v>0.2</v>
      </c>
      <c r="Q85">
        <f>[2]monsterDetail!P84</f>
        <v>0.36</v>
      </c>
      <c r="R85">
        <f>[2]monsterDetail!Q84</f>
        <v>0.12</v>
      </c>
      <c r="S85">
        <f>[2]monsterDetail!R84</f>
        <v>2.2000000000000002</v>
      </c>
      <c r="T85">
        <f>[2]monsterDetail!S84</f>
        <v>0.15000000000000002</v>
      </c>
      <c r="U85">
        <f>[2]monsterDetail!T84</f>
        <v>0.9</v>
      </c>
      <c r="V85">
        <f>[2]monsterDetail!U84</f>
        <v>206.09333333333291</v>
      </c>
      <c r="W85">
        <f>[2]monsterDetail!V84</f>
        <v>0</v>
      </c>
      <c r="X85">
        <f>[2]monsterDetail!W84</f>
        <v>0</v>
      </c>
      <c r="Y85">
        <f>[2]monsterDetail!X84</f>
        <v>1045.1434782608701</v>
      </c>
      <c r="Z85">
        <f>[2]monsterDetail!Y84</f>
        <v>0</v>
      </c>
      <c r="AA85">
        <f>[2]monsterDetail!Z84</f>
        <v>0</v>
      </c>
      <c r="AB85">
        <f>[2]monsterDetail!AA84</f>
        <v>0</v>
      </c>
      <c r="AC85">
        <f>[2]monsterDetail!AB84</f>
        <v>0</v>
      </c>
      <c r="AD85">
        <f>[2]monsterDetail!AC84</f>
        <v>116.16735</v>
      </c>
      <c r="AE85">
        <f>[2]monsterDetail!AD84</f>
        <v>116.16735</v>
      </c>
      <c r="AF85">
        <f>[2]monsterDetail!AE84</f>
        <v>151.01755500000002</v>
      </c>
      <c r="AG85">
        <f>[2]monsterDetail!AF84</f>
        <v>116.16735</v>
      </c>
      <c r="AH85">
        <f>[2]monsterDetail!AG84</f>
        <v>116.16735</v>
      </c>
      <c r="AI85">
        <f>[2]monsterDetail!AH84</f>
        <v>116.16735</v>
      </c>
      <c r="AJ85">
        <f>[2]monsterDetail!AI84</f>
        <v>116.16735</v>
      </c>
    </row>
    <row r="86" spans="3:36" x14ac:dyDescent="0.15">
      <c r="C86" t="str">
        <f>[2]monsterDetail!B85</f>
        <v>飞行系83</v>
      </c>
      <c r="D86">
        <f>[2]monsterDetail!C85</f>
        <v>83</v>
      </c>
      <c r="E86" t="str">
        <f>[2]monsterDetail!D85</f>
        <v>飞行系</v>
      </c>
      <c r="F86">
        <f>[2]monsterDetail!E85</f>
        <v>1</v>
      </c>
      <c r="G86" t="str">
        <f>[2]monsterDetail!F85</f>
        <v>冷却</v>
      </c>
      <c r="H86">
        <f>[2]monsterDetail!G85</f>
        <v>0</v>
      </c>
      <c r="I86">
        <f>[2]monsterDetail!H85</f>
        <v>3437.2093960803809</v>
      </c>
      <c r="J86">
        <f>[2]monsterDetail!I85</f>
        <v>100</v>
      </c>
      <c r="K86">
        <f>[2]monsterDetail!J85</f>
        <v>1845.9060504201718</v>
      </c>
      <c r="L86">
        <f>[2]monsterDetail!K85</f>
        <v>117.584025</v>
      </c>
      <c r="M86">
        <f>[2]monsterDetail!L85</f>
        <v>1538.25504201681</v>
      </c>
      <c r="N86">
        <f>[2]monsterDetail!M85</f>
        <v>117.584025</v>
      </c>
      <c r="O86">
        <f>[2]monsterDetail!N85</f>
        <v>0.2</v>
      </c>
      <c r="P86">
        <f>[2]monsterDetail!O85</f>
        <v>0.2</v>
      </c>
      <c r="Q86">
        <f>[2]monsterDetail!P85</f>
        <v>0.36</v>
      </c>
      <c r="R86">
        <f>[2]monsterDetail!Q85</f>
        <v>0.12</v>
      </c>
      <c r="S86">
        <f>[2]monsterDetail!R85</f>
        <v>2.2000000000000002</v>
      </c>
      <c r="T86">
        <f>[2]monsterDetail!S85</f>
        <v>0.15000000000000002</v>
      </c>
      <c r="U86">
        <f>[2]monsterDetail!T85</f>
        <v>0.9</v>
      </c>
      <c r="V86">
        <f>[2]monsterDetail!U85</f>
        <v>208.60666666666711</v>
      </c>
      <c r="W86">
        <f>[2]monsterDetail!V85</f>
        <v>0</v>
      </c>
      <c r="X86">
        <f>[2]monsterDetail!W85</f>
        <v>0</v>
      </c>
      <c r="Y86">
        <f>[2]monsterDetail!X85</f>
        <v>1091.2407563025199</v>
      </c>
      <c r="Z86">
        <f>[2]monsterDetail!Y85</f>
        <v>0</v>
      </c>
      <c r="AA86">
        <f>[2]monsterDetail!Z85</f>
        <v>0</v>
      </c>
      <c r="AB86">
        <f>[2]monsterDetail!AA85</f>
        <v>0</v>
      </c>
      <c r="AC86">
        <f>[2]monsterDetail!AB85</f>
        <v>0</v>
      </c>
      <c r="AD86">
        <f>[2]monsterDetail!AC85</f>
        <v>117.584025</v>
      </c>
      <c r="AE86">
        <f>[2]monsterDetail!AD85</f>
        <v>117.584025</v>
      </c>
      <c r="AF86">
        <f>[2]monsterDetail!AE85</f>
        <v>152.85923249999999</v>
      </c>
      <c r="AG86">
        <f>[2]monsterDetail!AF85</f>
        <v>117.584025</v>
      </c>
      <c r="AH86">
        <f>[2]monsterDetail!AG85</f>
        <v>117.584025</v>
      </c>
      <c r="AI86">
        <f>[2]monsterDetail!AH85</f>
        <v>117.584025</v>
      </c>
      <c r="AJ86">
        <f>[2]monsterDetail!AI85</f>
        <v>117.584025</v>
      </c>
    </row>
    <row r="87" spans="3:36" x14ac:dyDescent="0.15">
      <c r="C87" t="str">
        <f>[2]monsterDetail!B86</f>
        <v>飞行系84</v>
      </c>
      <c r="D87">
        <f>[2]monsterDetail!C86</f>
        <v>84</v>
      </c>
      <c r="E87" t="str">
        <f>[2]monsterDetail!D86</f>
        <v>飞行系</v>
      </c>
      <c r="F87">
        <f>[2]monsterDetail!E86</f>
        <v>1</v>
      </c>
      <c r="G87" t="str">
        <f>[2]monsterDetail!F86</f>
        <v>冷却</v>
      </c>
      <c r="H87">
        <f>[2]monsterDetail!G86</f>
        <v>0</v>
      </c>
      <c r="I87">
        <f>[2]monsterDetail!H86</f>
        <v>3493.6156159163511</v>
      </c>
      <c r="J87">
        <f>[2]monsterDetail!I86</f>
        <v>100</v>
      </c>
      <c r="K87">
        <f>[2]monsterDetail!J86</f>
        <v>1887.9259701492597</v>
      </c>
      <c r="L87">
        <f>[2]monsterDetail!K86</f>
        <v>119.00069999999999</v>
      </c>
      <c r="M87">
        <f>[2]monsterDetail!L86</f>
        <v>1573.2716417910499</v>
      </c>
      <c r="N87">
        <f>[2]monsterDetail!M86</f>
        <v>119.00069999999999</v>
      </c>
      <c r="O87">
        <f>[2]monsterDetail!N86</f>
        <v>0.2</v>
      </c>
      <c r="P87">
        <f>[2]monsterDetail!O86</f>
        <v>0.2</v>
      </c>
      <c r="Q87">
        <f>[2]monsterDetail!P86</f>
        <v>0.36</v>
      </c>
      <c r="R87">
        <f>[2]monsterDetail!Q86</f>
        <v>0.12</v>
      </c>
      <c r="S87">
        <f>[2]monsterDetail!R86</f>
        <v>2.2000000000000002</v>
      </c>
      <c r="T87">
        <f>[2]monsterDetail!S86</f>
        <v>0.15000000000000002</v>
      </c>
      <c r="U87">
        <f>[2]monsterDetail!T86</f>
        <v>0.9</v>
      </c>
      <c r="V87">
        <f>[2]monsterDetail!U86</f>
        <v>211.12</v>
      </c>
      <c r="W87">
        <f>[2]monsterDetail!V86</f>
        <v>0</v>
      </c>
      <c r="X87">
        <f>[2]monsterDetail!W86</f>
        <v>0</v>
      </c>
      <c r="Y87">
        <f>[2]monsterDetail!X86</f>
        <v>1139.26567164179</v>
      </c>
      <c r="Z87">
        <f>[2]monsterDetail!Y86</f>
        <v>0</v>
      </c>
      <c r="AA87">
        <f>[2]monsterDetail!Z86</f>
        <v>0</v>
      </c>
      <c r="AB87">
        <f>[2]monsterDetail!AA86</f>
        <v>0</v>
      </c>
      <c r="AC87">
        <f>[2]monsterDetail!AB86</f>
        <v>0</v>
      </c>
      <c r="AD87">
        <f>[2]monsterDetail!AC86</f>
        <v>119.00069999999999</v>
      </c>
      <c r="AE87">
        <f>[2]monsterDetail!AD86</f>
        <v>119.00069999999999</v>
      </c>
      <c r="AF87">
        <f>[2]monsterDetail!AE86</f>
        <v>154.70090999999999</v>
      </c>
      <c r="AG87">
        <f>[2]monsterDetail!AF86</f>
        <v>119.00069999999999</v>
      </c>
      <c r="AH87">
        <f>[2]monsterDetail!AG86</f>
        <v>119.00069999999999</v>
      </c>
      <c r="AI87">
        <f>[2]monsterDetail!AH86</f>
        <v>119.00069999999999</v>
      </c>
      <c r="AJ87">
        <f>[2]monsterDetail!AI86</f>
        <v>119.00069999999999</v>
      </c>
    </row>
    <row r="88" spans="3:36" x14ac:dyDescent="0.15">
      <c r="C88" t="str">
        <f>[2]monsterDetail!B87</f>
        <v>飞行系85</v>
      </c>
      <c r="D88">
        <f>[2]monsterDetail!C87</f>
        <v>85</v>
      </c>
      <c r="E88" t="str">
        <f>[2]monsterDetail!D87</f>
        <v>飞行系</v>
      </c>
      <c r="F88">
        <f>[2]monsterDetail!E87</f>
        <v>1</v>
      </c>
      <c r="G88" t="str">
        <f>[2]monsterDetail!F87</f>
        <v>冷却</v>
      </c>
      <c r="H88">
        <f>[2]monsterDetail!G87</f>
        <v>0</v>
      </c>
      <c r="I88">
        <f>[2]monsterDetail!H87</f>
        <v>3550.3788371436835</v>
      </c>
      <c r="J88">
        <f>[2]monsterDetail!I87</f>
        <v>100</v>
      </c>
      <c r="K88">
        <f>[2]monsterDetail!J87</f>
        <v>1930.8798701298717</v>
      </c>
      <c r="L88">
        <f>[2]monsterDetail!K87</f>
        <v>120.41737500000001</v>
      </c>
      <c r="M88">
        <f>[2]monsterDetail!L87</f>
        <v>1609.0665584415599</v>
      </c>
      <c r="N88">
        <f>[2]monsterDetail!M87</f>
        <v>120.41737500000001</v>
      </c>
      <c r="O88">
        <f>[2]monsterDetail!N87</f>
        <v>0.2</v>
      </c>
      <c r="P88">
        <f>[2]monsterDetail!O87</f>
        <v>0.2</v>
      </c>
      <c r="Q88">
        <f>[2]monsterDetail!P87</f>
        <v>0.36</v>
      </c>
      <c r="R88">
        <f>[2]monsterDetail!Q87</f>
        <v>0.12</v>
      </c>
      <c r="S88">
        <f>[2]monsterDetail!R87</f>
        <v>2.2000000000000002</v>
      </c>
      <c r="T88">
        <f>[2]monsterDetail!S87</f>
        <v>0.15000000000000002</v>
      </c>
      <c r="U88">
        <f>[2]monsterDetail!T87</f>
        <v>0.9</v>
      </c>
      <c r="V88">
        <f>[2]monsterDetail!U87</f>
        <v>213.6333333333329</v>
      </c>
      <c r="W88">
        <f>[2]monsterDetail!V87</f>
        <v>0</v>
      </c>
      <c r="X88">
        <f>[2]monsterDetail!W87</f>
        <v>0</v>
      </c>
      <c r="Y88">
        <f>[2]monsterDetail!X87</f>
        <v>1189.3100649350699</v>
      </c>
      <c r="Z88">
        <f>[2]monsterDetail!Y87</f>
        <v>0</v>
      </c>
      <c r="AA88">
        <f>[2]monsterDetail!Z87</f>
        <v>0</v>
      </c>
      <c r="AB88">
        <f>[2]monsterDetail!AA87</f>
        <v>0</v>
      </c>
      <c r="AC88">
        <f>[2]monsterDetail!AB87</f>
        <v>0</v>
      </c>
      <c r="AD88">
        <f>[2]monsterDetail!AC87</f>
        <v>120.41737500000001</v>
      </c>
      <c r="AE88">
        <f>[2]monsterDetail!AD87</f>
        <v>120.41737500000001</v>
      </c>
      <c r="AF88">
        <f>[2]monsterDetail!AE87</f>
        <v>156.54258750000002</v>
      </c>
      <c r="AG88">
        <f>[2]monsterDetail!AF87</f>
        <v>120.41737500000001</v>
      </c>
      <c r="AH88">
        <f>[2]monsterDetail!AG87</f>
        <v>120.41737500000001</v>
      </c>
      <c r="AI88">
        <f>[2]monsterDetail!AH87</f>
        <v>120.41737500000001</v>
      </c>
      <c r="AJ88">
        <f>[2]monsterDetail!AI87</f>
        <v>120.41737500000001</v>
      </c>
    </row>
    <row r="89" spans="3:36" x14ac:dyDescent="0.15">
      <c r="C89" t="str">
        <f>[2]monsterDetail!B88</f>
        <v>飞行系86</v>
      </c>
      <c r="D89">
        <f>[2]monsterDetail!C88</f>
        <v>86</v>
      </c>
      <c r="E89" t="str">
        <f>[2]monsterDetail!D88</f>
        <v>飞行系</v>
      </c>
      <c r="F89">
        <f>[2]monsterDetail!E88</f>
        <v>1</v>
      </c>
      <c r="G89" t="str">
        <f>[2]monsterDetail!F88</f>
        <v>冷却</v>
      </c>
      <c r="H89">
        <f>[2]monsterDetail!G88</f>
        <v>0</v>
      </c>
      <c r="I89">
        <f>[2]monsterDetail!H88</f>
        <v>3607.4990597623878</v>
      </c>
      <c r="J89">
        <f>[2]monsterDetail!I88</f>
        <v>100</v>
      </c>
      <c r="K89">
        <f>[2]monsterDetail!J88</f>
        <v>1974.8057142857158</v>
      </c>
      <c r="L89">
        <f>[2]monsterDetail!K88</f>
        <v>121.83405</v>
      </c>
      <c r="M89">
        <f>[2]monsterDetail!L88</f>
        <v>1645.6714285714299</v>
      </c>
      <c r="N89">
        <f>[2]monsterDetail!M88</f>
        <v>121.83405</v>
      </c>
      <c r="O89">
        <f>[2]monsterDetail!N88</f>
        <v>0.2</v>
      </c>
      <c r="P89">
        <f>[2]monsterDetail!O88</f>
        <v>0.2</v>
      </c>
      <c r="Q89">
        <f>[2]monsterDetail!P88</f>
        <v>0.36</v>
      </c>
      <c r="R89">
        <f>[2]monsterDetail!Q88</f>
        <v>0.12</v>
      </c>
      <c r="S89">
        <f>[2]monsterDetail!R88</f>
        <v>2.2000000000000002</v>
      </c>
      <c r="T89">
        <f>[2]monsterDetail!S88</f>
        <v>0.15000000000000002</v>
      </c>
      <c r="U89">
        <f>[2]monsterDetail!T88</f>
        <v>0.9</v>
      </c>
      <c r="V89">
        <f>[2]monsterDetail!U88</f>
        <v>216.1466666666671</v>
      </c>
      <c r="W89">
        <f>[2]monsterDetail!V88</f>
        <v>0</v>
      </c>
      <c r="X89">
        <f>[2]monsterDetail!W88</f>
        <v>0</v>
      </c>
      <c r="Y89">
        <f>[2]monsterDetail!X88</f>
        <v>1241.4714285714299</v>
      </c>
      <c r="Z89">
        <f>[2]monsterDetail!Y88</f>
        <v>0</v>
      </c>
      <c r="AA89">
        <f>[2]monsterDetail!Z88</f>
        <v>0</v>
      </c>
      <c r="AB89">
        <f>[2]monsterDetail!AA88</f>
        <v>0</v>
      </c>
      <c r="AC89">
        <f>[2]monsterDetail!AB88</f>
        <v>0</v>
      </c>
      <c r="AD89">
        <f>[2]monsterDetail!AC88</f>
        <v>121.83405</v>
      </c>
      <c r="AE89">
        <f>[2]monsterDetail!AD88</f>
        <v>121.83405</v>
      </c>
      <c r="AF89">
        <f>[2]monsterDetail!AE88</f>
        <v>158.384265</v>
      </c>
      <c r="AG89">
        <f>[2]monsterDetail!AF88</f>
        <v>121.83405</v>
      </c>
      <c r="AH89">
        <f>[2]monsterDetail!AG88</f>
        <v>121.83405</v>
      </c>
      <c r="AI89">
        <f>[2]monsterDetail!AH88</f>
        <v>121.83405</v>
      </c>
      <c r="AJ89">
        <f>[2]monsterDetail!AI88</f>
        <v>121.83405</v>
      </c>
    </row>
    <row r="90" spans="3:36" x14ac:dyDescent="0.15">
      <c r="C90" t="str">
        <f>[2]monsterDetail!B89</f>
        <v>飞行系87</v>
      </c>
      <c r="D90">
        <f>[2]monsterDetail!C89</f>
        <v>87</v>
      </c>
      <c r="E90" t="str">
        <f>[2]monsterDetail!D89</f>
        <v>飞行系</v>
      </c>
      <c r="F90">
        <f>[2]monsterDetail!E89</f>
        <v>1</v>
      </c>
      <c r="G90" t="str">
        <f>[2]monsterDetail!F89</f>
        <v>冷却</v>
      </c>
      <c r="H90">
        <f>[2]monsterDetail!G89</f>
        <v>0</v>
      </c>
      <c r="I90">
        <f>[2]monsterDetail!H89</f>
        <v>3664.9762837724538</v>
      </c>
      <c r="J90">
        <f>[2]monsterDetail!I89</f>
        <v>100</v>
      </c>
      <c r="K90">
        <f>[2]monsterDetail!J89</f>
        <v>2019.7438392857157</v>
      </c>
      <c r="L90">
        <f>[2]monsterDetail!K89</f>
        <v>123.250725</v>
      </c>
      <c r="M90">
        <f>[2]monsterDetail!L89</f>
        <v>1683.1198660714299</v>
      </c>
      <c r="N90">
        <f>[2]monsterDetail!M89</f>
        <v>123.250725</v>
      </c>
      <c r="O90">
        <f>[2]monsterDetail!N89</f>
        <v>0.2</v>
      </c>
      <c r="P90">
        <f>[2]monsterDetail!O89</f>
        <v>0.2</v>
      </c>
      <c r="Q90">
        <f>[2]monsterDetail!P89</f>
        <v>0.36</v>
      </c>
      <c r="R90">
        <f>[2]monsterDetail!Q89</f>
        <v>0.12</v>
      </c>
      <c r="S90">
        <f>[2]monsterDetail!R89</f>
        <v>2.2000000000000002</v>
      </c>
      <c r="T90">
        <f>[2]monsterDetail!S89</f>
        <v>0.15000000000000002</v>
      </c>
      <c r="U90">
        <f>[2]monsterDetail!T89</f>
        <v>0.9</v>
      </c>
      <c r="V90">
        <f>[2]monsterDetail!U89</f>
        <v>218.66</v>
      </c>
      <c r="W90">
        <f>[2]monsterDetail!V89</f>
        <v>0</v>
      </c>
      <c r="X90">
        <f>[2]monsterDetail!W89</f>
        <v>0</v>
      </c>
      <c r="Y90">
        <f>[2]monsterDetail!X89</f>
        <v>1295.85334821429</v>
      </c>
      <c r="Z90">
        <f>[2]monsterDetail!Y89</f>
        <v>0</v>
      </c>
      <c r="AA90">
        <f>[2]monsterDetail!Z89</f>
        <v>0</v>
      </c>
      <c r="AB90">
        <f>[2]monsterDetail!AA89</f>
        <v>0</v>
      </c>
      <c r="AC90">
        <f>[2]monsterDetail!AB89</f>
        <v>0</v>
      </c>
      <c r="AD90">
        <f>[2]monsterDetail!AC89</f>
        <v>123.250725</v>
      </c>
      <c r="AE90">
        <f>[2]monsterDetail!AD89</f>
        <v>123.250725</v>
      </c>
      <c r="AF90">
        <f>[2]monsterDetail!AE89</f>
        <v>160.2259425</v>
      </c>
      <c r="AG90">
        <f>[2]monsterDetail!AF89</f>
        <v>123.250725</v>
      </c>
      <c r="AH90">
        <f>[2]monsterDetail!AG89</f>
        <v>123.250725</v>
      </c>
      <c r="AI90">
        <f>[2]monsterDetail!AH89</f>
        <v>123.250725</v>
      </c>
      <c r="AJ90">
        <f>[2]monsterDetail!AI89</f>
        <v>123.250725</v>
      </c>
    </row>
    <row r="91" spans="3:36" x14ac:dyDescent="0.15">
      <c r="C91" t="str">
        <f>[2]monsterDetail!B90</f>
        <v>飞行系88</v>
      </c>
      <c r="D91">
        <f>[2]monsterDetail!C90</f>
        <v>88</v>
      </c>
      <c r="E91" t="str">
        <f>[2]monsterDetail!D90</f>
        <v>飞行系</v>
      </c>
      <c r="F91">
        <f>[2]monsterDetail!E90</f>
        <v>1</v>
      </c>
      <c r="G91" t="str">
        <f>[2]monsterDetail!F90</f>
        <v>冷却</v>
      </c>
      <c r="H91">
        <f>[2]monsterDetail!G90</f>
        <v>0</v>
      </c>
      <c r="I91">
        <f>[2]monsterDetail!H90</f>
        <v>3722.8105091738917</v>
      </c>
      <c r="J91">
        <f>[2]monsterDetail!I90</f>
        <v>100</v>
      </c>
      <c r="K91">
        <f>[2]monsterDetail!J90</f>
        <v>2065.7371428571441</v>
      </c>
      <c r="L91">
        <f>[2]monsterDetail!K90</f>
        <v>124.6674</v>
      </c>
      <c r="M91">
        <f>[2]monsterDetail!L90</f>
        <v>1721.44761904762</v>
      </c>
      <c r="N91">
        <f>[2]monsterDetail!M90</f>
        <v>124.6674</v>
      </c>
      <c r="O91">
        <f>[2]monsterDetail!N90</f>
        <v>0.2</v>
      </c>
      <c r="P91">
        <f>[2]monsterDetail!O90</f>
        <v>0.2</v>
      </c>
      <c r="Q91">
        <f>[2]monsterDetail!P90</f>
        <v>0.36</v>
      </c>
      <c r="R91">
        <f>[2]monsterDetail!Q90</f>
        <v>0.12</v>
      </c>
      <c r="S91">
        <f>[2]monsterDetail!R90</f>
        <v>2.2000000000000002</v>
      </c>
      <c r="T91">
        <f>[2]monsterDetail!S90</f>
        <v>0.15000000000000002</v>
      </c>
      <c r="U91">
        <f>[2]monsterDetail!T90</f>
        <v>0.9</v>
      </c>
      <c r="V91">
        <f>[2]monsterDetail!U90</f>
        <v>221.17333333333292</v>
      </c>
      <c r="W91">
        <f>[2]monsterDetail!V90</f>
        <v>0</v>
      </c>
      <c r="X91">
        <f>[2]monsterDetail!W90</f>
        <v>0</v>
      </c>
      <c r="Y91">
        <f>[2]monsterDetail!X90</f>
        <v>1352.56598639456</v>
      </c>
      <c r="Z91">
        <f>[2]monsterDetail!Y90</f>
        <v>0</v>
      </c>
      <c r="AA91">
        <f>[2]monsterDetail!Z90</f>
        <v>0</v>
      </c>
      <c r="AB91">
        <f>[2]monsterDetail!AA90</f>
        <v>0</v>
      </c>
      <c r="AC91">
        <f>[2]monsterDetail!AB90</f>
        <v>0</v>
      </c>
      <c r="AD91">
        <f>[2]monsterDetail!AC90</f>
        <v>124.6674</v>
      </c>
      <c r="AE91">
        <f>[2]monsterDetail!AD90</f>
        <v>124.6674</v>
      </c>
      <c r="AF91">
        <f>[2]monsterDetail!AE90</f>
        <v>162.06762000000001</v>
      </c>
      <c r="AG91">
        <f>[2]monsterDetail!AF90</f>
        <v>124.6674</v>
      </c>
      <c r="AH91">
        <f>[2]monsterDetail!AG90</f>
        <v>124.6674</v>
      </c>
      <c r="AI91">
        <f>[2]monsterDetail!AH90</f>
        <v>124.6674</v>
      </c>
      <c r="AJ91">
        <f>[2]monsterDetail!AI90</f>
        <v>124.6674</v>
      </c>
    </row>
    <row r="92" spans="3:36" x14ac:dyDescent="0.15">
      <c r="C92" t="str">
        <f>[2]monsterDetail!B91</f>
        <v>飞行系89</v>
      </c>
      <c r="D92">
        <f>[2]monsterDetail!C91</f>
        <v>89</v>
      </c>
      <c r="E92" t="str">
        <f>[2]monsterDetail!D91</f>
        <v>飞行系</v>
      </c>
      <c r="F92">
        <f>[2]monsterDetail!E91</f>
        <v>1</v>
      </c>
      <c r="G92" t="str">
        <f>[2]monsterDetail!F91</f>
        <v>冷却</v>
      </c>
      <c r="H92">
        <f>[2]monsterDetail!G91</f>
        <v>0</v>
      </c>
      <c r="I92">
        <f>[2]monsterDetail!H91</f>
        <v>3981.3109712415976</v>
      </c>
      <c r="J92">
        <f>[2]monsterDetail!I91</f>
        <v>100</v>
      </c>
      <c r="K92">
        <f>[2]monsterDetail!J91</f>
        <v>2112.8312903225878</v>
      </c>
      <c r="L92">
        <f>[2]monsterDetail!K91</f>
        <v>126.084075</v>
      </c>
      <c r="M92">
        <f>[2]monsterDetail!L91</f>
        <v>1760.6927419354899</v>
      </c>
      <c r="N92">
        <f>[2]monsterDetail!M91</f>
        <v>126.084075</v>
      </c>
      <c r="O92">
        <f>[2]monsterDetail!N91</f>
        <v>0.2</v>
      </c>
      <c r="P92">
        <f>[2]monsterDetail!O91</f>
        <v>0.2</v>
      </c>
      <c r="Q92">
        <f>[2]monsterDetail!P91</f>
        <v>0.36</v>
      </c>
      <c r="R92">
        <f>[2]monsterDetail!Q91</f>
        <v>0.12</v>
      </c>
      <c r="S92">
        <f>[2]monsterDetail!R91</f>
        <v>2.2000000000000002</v>
      </c>
      <c r="T92">
        <f>[2]monsterDetail!S91</f>
        <v>0.15000000000000002</v>
      </c>
      <c r="U92">
        <f>[2]monsterDetail!T91</f>
        <v>0.9</v>
      </c>
      <c r="V92">
        <f>[2]monsterDetail!U91</f>
        <v>223.68666666666712</v>
      </c>
      <c r="W92">
        <f>[2]monsterDetail!V91</f>
        <v>0</v>
      </c>
      <c r="X92">
        <f>[2]monsterDetail!W91</f>
        <v>0</v>
      </c>
      <c r="Y92">
        <f>[2]monsterDetail!X91</f>
        <v>1411.72661290323</v>
      </c>
      <c r="Z92">
        <f>[2]monsterDetail!Y91</f>
        <v>0</v>
      </c>
      <c r="AA92">
        <f>[2]monsterDetail!Z91</f>
        <v>0</v>
      </c>
      <c r="AB92">
        <f>[2]monsterDetail!AA91</f>
        <v>0</v>
      </c>
      <c r="AC92">
        <f>[2]monsterDetail!AB91</f>
        <v>0</v>
      </c>
      <c r="AD92">
        <f>[2]monsterDetail!AC91</f>
        <v>126.084075</v>
      </c>
      <c r="AE92">
        <f>[2]monsterDetail!AD91</f>
        <v>126.084075</v>
      </c>
      <c r="AF92">
        <f>[2]monsterDetail!AE91</f>
        <v>163.90929750000001</v>
      </c>
      <c r="AG92">
        <f>[2]monsterDetail!AF91</f>
        <v>126.084075</v>
      </c>
      <c r="AH92">
        <f>[2]monsterDetail!AG91</f>
        <v>126.084075</v>
      </c>
      <c r="AI92">
        <f>[2]monsterDetail!AH91</f>
        <v>126.084075</v>
      </c>
      <c r="AJ92">
        <f>[2]monsterDetail!AI91</f>
        <v>126.084075</v>
      </c>
    </row>
    <row r="93" spans="3:36" x14ac:dyDescent="0.15">
      <c r="C93" t="str">
        <f>[2]monsterDetail!B92</f>
        <v>飞行系90</v>
      </c>
      <c r="D93">
        <f>[2]monsterDetail!C92</f>
        <v>90</v>
      </c>
      <c r="E93" t="str">
        <f>[2]monsterDetail!D92</f>
        <v>飞行系</v>
      </c>
      <c r="F93">
        <f>[2]monsterDetail!E92</f>
        <v>1</v>
      </c>
      <c r="G93" t="str">
        <f>[2]monsterDetail!F92</f>
        <v>冷却</v>
      </c>
      <c r="H93">
        <f>[2]monsterDetail!G92</f>
        <v>0</v>
      </c>
      <c r="I93">
        <f>[2]monsterDetail!H92</f>
        <v>4042.9609570109915</v>
      </c>
      <c r="J93">
        <f>[2]monsterDetail!I92</f>
        <v>100</v>
      </c>
      <c r="K93">
        <f>[2]monsterDetail!J92</f>
        <v>2161.074941451996</v>
      </c>
      <c r="L93">
        <f>[2]monsterDetail!K92</f>
        <v>127.50075</v>
      </c>
      <c r="M93">
        <f>[2]monsterDetail!L92</f>
        <v>1800.8957845433299</v>
      </c>
      <c r="N93">
        <f>[2]monsterDetail!M92</f>
        <v>127.50075</v>
      </c>
      <c r="O93">
        <f>[2]monsterDetail!N92</f>
        <v>0.2</v>
      </c>
      <c r="P93">
        <f>[2]monsterDetail!O92</f>
        <v>0.2</v>
      </c>
      <c r="Q93">
        <f>[2]monsterDetail!P92</f>
        <v>0.36</v>
      </c>
      <c r="R93">
        <f>[2]monsterDetail!Q92</f>
        <v>0.12</v>
      </c>
      <c r="S93">
        <f>[2]monsterDetail!R92</f>
        <v>2.2000000000000002</v>
      </c>
      <c r="T93">
        <f>[2]monsterDetail!S92</f>
        <v>0.15000000000000002</v>
      </c>
      <c r="U93">
        <f>[2]monsterDetail!T92</f>
        <v>0.9</v>
      </c>
      <c r="V93">
        <f>[2]monsterDetail!U92</f>
        <v>226.20000000000002</v>
      </c>
      <c r="W93">
        <f>[2]monsterDetail!V92</f>
        <v>0</v>
      </c>
      <c r="X93">
        <f>[2]monsterDetail!W92</f>
        <v>0</v>
      </c>
      <c r="Y93">
        <f>[2]monsterDetail!X92</f>
        <v>1473.4601873536301</v>
      </c>
      <c r="Z93">
        <f>[2]monsterDetail!Y92</f>
        <v>0</v>
      </c>
      <c r="AA93">
        <f>[2]monsterDetail!Z92</f>
        <v>0</v>
      </c>
      <c r="AB93">
        <f>[2]monsterDetail!AA92</f>
        <v>0</v>
      </c>
      <c r="AC93">
        <f>[2]monsterDetail!AB92</f>
        <v>0</v>
      </c>
      <c r="AD93">
        <f>[2]monsterDetail!AC92</f>
        <v>127.50075</v>
      </c>
      <c r="AE93">
        <f>[2]monsterDetail!AD92</f>
        <v>127.50075</v>
      </c>
      <c r="AF93">
        <f>[2]monsterDetail!AE92</f>
        <v>165.75097500000001</v>
      </c>
      <c r="AG93">
        <f>[2]monsterDetail!AF92</f>
        <v>127.50075</v>
      </c>
      <c r="AH93">
        <f>[2]monsterDetail!AG92</f>
        <v>127.50075</v>
      </c>
      <c r="AI93">
        <f>[2]monsterDetail!AH92</f>
        <v>127.50075</v>
      </c>
      <c r="AJ93">
        <f>[2]monsterDetail!AI92</f>
        <v>127.50075</v>
      </c>
    </row>
    <row r="94" spans="3:36" x14ac:dyDescent="0.15">
      <c r="C94" t="str">
        <f>[2]monsterDetail!B93</f>
        <v>飞行系91</v>
      </c>
      <c r="D94">
        <f>[2]monsterDetail!C93</f>
        <v>91</v>
      </c>
      <c r="E94" t="str">
        <f>[2]monsterDetail!D93</f>
        <v>飞行系</v>
      </c>
      <c r="F94">
        <f>[2]monsterDetail!E93</f>
        <v>1</v>
      </c>
      <c r="G94" t="str">
        <f>[2]monsterDetail!F93</f>
        <v>冷却</v>
      </c>
      <c r="H94">
        <f>[2]monsterDetail!G93</f>
        <v>0</v>
      </c>
      <c r="I94">
        <f>[2]monsterDetail!H93</f>
        <v>4104.9868573277499</v>
      </c>
      <c r="J94">
        <f>[2]monsterDetail!I93</f>
        <v>100</v>
      </c>
      <c r="K94">
        <f>[2]monsterDetail!J93</f>
        <v>2210.52</v>
      </c>
      <c r="L94">
        <f>[2]monsterDetail!K93</f>
        <v>128.91742500000001</v>
      </c>
      <c r="M94">
        <f>[2]monsterDetail!L93</f>
        <v>1842.1</v>
      </c>
      <c r="N94">
        <f>[2]monsterDetail!M93</f>
        <v>128.91742500000001</v>
      </c>
      <c r="O94">
        <f>[2]monsterDetail!N93</f>
        <v>0.2</v>
      </c>
      <c r="P94">
        <f>[2]monsterDetail!O93</f>
        <v>0.2</v>
      </c>
      <c r="Q94">
        <f>[2]monsterDetail!P93</f>
        <v>0.36</v>
      </c>
      <c r="R94">
        <f>[2]monsterDetail!Q93</f>
        <v>0.12</v>
      </c>
      <c r="S94">
        <f>[2]monsterDetail!R93</f>
        <v>2.2000000000000002</v>
      </c>
      <c r="T94">
        <f>[2]monsterDetail!S93</f>
        <v>0.15000000000000002</v>
      </c>
      <c r="U94">
        <f>[2]monsterDetail!T93</f>
        <v>0.9</v>
      </c>
      <c r="V94">
        <f>[2]monsterDetail!U93</f>
        <v>228.71333333333291</v>
      </c>
      <c r="W94">
        <f>[2]monsterDetail!V93</f>
        <v>0</v>
      </c>
      <c r="X94">
        <f>[2]monsterDetail!W93</f>
        <v>0</v>
      </c>
      <c r="Y94">
        <f>[2]monsterDetail!X93</f>
        <v>1537.9</v>
      </c>
      <c r="Z94">
        <f>[2]monsterDetail!Y93</f>
        <v>0</v>
      </c>
      <c r="AA94">
        <f>[2]monsterDetail!Z93</f>
        <v>0</v>
      </c>
      <c r="AB94">
        <f>[2]monsterDetail!AA93</f>
        <v>0</v>
      </c>
      <c r="AC94">
        <f>[2]monsterDetail!AB93</f>
        <v>0</v>
      </c>
      <c r="AD94">
        <f>[2]monsterDetail!AC93</f>
        <v>128.91742500000001</v>
      </c>
      <c r="AE94">
        <f>[2]monsterDetail!AD93</f>
        <v>128.91742500000001</v>
      </c>
      <c r="AF94">
        <f>[2]monsterDetail!AE93</f>
        <v>167.59265250000001</v>
      </c>
      <c r="AG94">
        <f>[2]monsterDetail!AF93</f>
        <v>128.91742500000001</v>
      </c>
      <c r="AH94">
        <f>[2]monsterDetail!AG93</f>
        <v>128.91742500000001</v>
      </c>
      <c r="AI94">
        <f>[2]monsterDetail!AH93</f>
        <v>128.91742500000001</v>
      </c>
      <c r="AJ94">
        <f>[2]monsterDetail!AI93</f>
        <v>128.91742500000001</v>
      </c>
    </row>
    <row r="95" spans="3:36" x14ac:dyDescent="0.15">
      <c r="C95" t="str">
        <f>[2]monsterDetail!B94</f>
        <v>飞行系92</v>
      </c>
      <c r="D95">
        <f>[2]monsterDetail!C94</f>
        <v>92</v>
      </c>
      <c r="E95" t="str">
        <f>[2]monsterDetail!D94</f>
        <v>飞行系</v>
      </c>
      <c r="F95">
        <f>[2]monsterDetail!E94</f>
        <v>1</v>
      </c>
      <c r="G95" t="str">
        <f>[2]monsterDetail!F94</f>
        <v>冷却</v>
      </c>
      <c r="H95">
        <f>[2]monsterDetail!G94</f>
        <v>0</v>
      </c>
      <c r="I95">
        <f>[2]monsterDetail!H94</f>
        <v>4167.3886721918916</v>
      </c>
      <c r="J95">
        <f>[2]monsterDetail!I94</f>
        <v>100</v>
      </c>
      <c r="K95">
        <f>[2]monsterDetail!J94</f>
        <v>2261.2218886198557</v>
      </c>
      <c r="L95">
        <f>[2]monsterDetail!K94</f>
        <v>130.33410000000001</v>
      </c>
      <c r="M95">
        <f>[2]monsterDetail!L94</f>
        <v>1884.35157384988</v>
      </c>
      <c r="N95">
        <f>[2]monsterDetail!M94</f>
        <v>130.33410000000001</v>
      </c>
      <c r="O95">
        <f>[2]monsterDetail!N94</f>
        <v>0.2</v>
      </c>
      <c r="P95">
        <f>[2]monsterDetail!O94</f>
        <v>0.2</v>
      </c>
      <c r="Q95">
        <f>[2]monsterDetail!P94</f>
        <v>0.36</v>
      </c>
      <c r="R95">
        <f>[2]monsterDetail!Q94</f>
        <v>0.12</v>
      </c>
      <c r="S95">
        <f>[2]monsterDetail!R94</f>
        <v>2.2000000000000002</v>
      </c>
      <c r="T95">
        <f>[2]monsterDetail!S94</f>
        <v>0.15000000000000002</v>
      </c>
      <c r="U95">
        <f>[2]monsterDetail!T94</f>
        <v>0.9</v>
      </c>
      <c r="V95">
        <f>[2]monsterDetail!U94</f>
        <v>231.22666666666709</v>
      </c>
      <c r="W95">
        <f>[2]monsterDetail!V94</f>
        <v>0</v>
      </c>
      <c r="X95">
        <f>[2]monsterDetail!W94</f>
        <v>0</v>
      </c>
      <c r="Y95">
        <f>[2]monsterDetail!X94</f>
        <v>1605.18837772397</v>
      </c>
      <c r="Z95">
        <f>[2]monsterDetail!Y94</f>
        <v>0</v>
      </c>
      <c r="AA95">
        <f>[2]monsterDetail!Z94</f>
        <v>0</v>
      </c>
      <c r="AB95">
        <f>[2]monsterDetail!AA94</f>
        <v>0</v>
      </c>
      <c r="AC95">
        <f>[2]monsterDetail!AB94</f>
        <v>0</v>
      </c>
      <c r="AD95">
        <f>[2]monsterDetail!AC94</f>
        <v>130.33410000000001</v>
      </c>
      <c r="AE95">
        <f>[2]monsterDetail!AD94</f>
        <v>130.33410000000001</v>
      </c>
      <c r="AF95">
        <f>[2]monsterDetail!AE94</f>
        <v>169.43433000000002</v>
      </c>
      <c r="AG95">
        <f>[2]monsterDetail!AF94</f>
        <v>130.33410000000001</v>
      </c>
      <c r="AH95">
        <f>[2]monsterDetail!AG94</f>
        <v>130.33410000000001</v>
      </c>
      <c r="AI95">
        <f>[2]monsterDetail!AH94</f>
        <v>130.33410000000001</v>
      </c>
      <c r="AJ95">
        <f>[2]monsterDetail!AI94</f>
        <v>130.33410000000001</v>
      </c>
    </row>
    <row r="96" spans="3:36" x14ac:dyDescent="0.15">
      <c r="C96" t="str">
        <f>[2]monsterDetail!B95</f>
        <v>飞行系93</v>
      </c>
      <c r="D96">
        <f>[2]monsterDetail!C95</f>
        <v>93</v>
      </c>
      <c r="E96" t="str">
        <f>[2]monsterDetail!D95</f>
        <v>飞行系</v>
      </c>
      <c r="F96">
        <f>[2]monsterDetail!E95</f>
        <v>1</v>
      </c>
      <c r="G96" t="str">
        <f>[2]monsterDetail!F95</f>
        <v>冷却</v>
      </c>
      <c r="H96">
        <f>[2]monsterDetail!G95</f>
        <v>0</v>
      </c>
      <c r="I96">
        <f>[2]monsterDetail!H95</f>
        <v>4230.1664016034056</v>
      </c>
      <c r="J96">
        <f>[2]monsterDetail!I95</f>
        <v>100</v>
      </c>
      <c r="K96">
        <f>[2]monsterDetail!J95</f>
        <v>2313.2398522167477</v>
      </c>
      <c r="L96">
        <f>[2]monsterDetail!K95</f>
        <v>131.750775</v>
      </c>
      <c r="M96">
        <f>[2]monsterDetail!L95</f>
        <v>1927.6998768472899</v>
      </c>
      <c r="N96">
        <f>[2]monsterDetail!M95</f>
        <v>131.750775</v>
      </c>
      <c r="O96">
        <f>[2]monsterDetail!N95</f>
        <v>0.2</v>
      </c>
      <c r="P96">
        <f>[2]monsterDetail!O95</f>
        <v>0.2</v>
      </c>
      <c r="Q96">
        <f>[2]monsterDetail!P95</f>
        <v>0.36</v>
      </c>
      <c r="R96">
        <f>[2]monsterDetail!Q95</f>
        <v>0.12</v>
      </c>
      <c r="S96">
        <f>[2]monsterDetail!R95</f>
        <v>2.2000000000000002</v>
      </c>
      <c r="T96">
        <f>[2]monsterDetail!S95</f>
        <v>0.15000000000000002</v>
      </c>
      <c r="U96">
        <f>[2]monsterDetail!T95</f>
        <v>0.9</v>
      </c>
      <c r="V96">
        <f>[2]monsterDetail!U95</f>
        <v>233.74</v>
      </c>
      <c r="W96">
        <f>[2]monsterDetail!V95</f>
        <v>0</v>
      </c>
      <c r="X96">
        <f>[2]monsterDetail!W95</f>
        <v>0</v>
      </c>
      <c r="Y96">
        <f>[2]monsterDetail!X95</f>
        <v>1675.4774630541899</v>
      </c>
      <c r="Z96">
        <f>[2]monsterDetail!Y95</f>
        <v>0</v>
      </c>
      <c r="AA96">
        <f>[2]monsterDetail!Z95</f>
        <v>0</v>
      </c>
      <c r="AB96">
        <f>[2]monsterDetail!AA95</f>
        <v>0</v>
      </c>
      <c r="AC96">
        <f>[2]monsterDetail!AB95</f>
        <v>0</v>
      </c>
      <c r="AD96">
        <f>[2]monsterDetail!AC95</f>
        <v>131.750775</v>
      </c>
      <c r="AE96">
        <f>[2]monsterDetail!AD95</f>
        <v>131.750775</v>
      </c>
      <c r="AF96">
        <f>[2]monsterDetail!AE95</f>
        <v>171.27600750000002</v>
      </c>
      <c r="AG96">
        <f>[2]monsterDetail!AF95</f>
        <v>131.750775</v>
      </c>
      <c r="AH96">
        <f>[2]monsterDetail!AG95</f>
        <v>131.750775</v>
      </c>
      <c r="AI96">
        <f>[2]monsterDetail!AH95</f>
        <v>131.750775</v>
      </c>
      <c r="AJ96">
        <f>[2]monsterDetail!AI95</f>
        <v>131.750775</v>
      </c>
    </row>
    <row r="97" spans="3:36" x14ac:dyDescent="0.15">
      <c r="C97" t="str">
        <f>[2]monsterDetail!B96</f>
        <v>飞行系94</v>
      </c>
      <c r="D97">
        <f>[2]monsterDetail!C96</f>
        <v>94</v>
      </c>
      <c r="E97" t="str">
        <f>[2]monsterDetail!D96</f>
        <v>飞行系</v>
      </c>
      <c r="F97">
        <f>[2]monsterDetail!E96</f>
        <v>1</v>
      </c>
      <c r="G97" t="str">
        <f>[2]monsterDetail!F96</f>
        <v>冷却</v>
      </c>
      <c r="H97">
        <f>[2]monsterDetail!G96</f>
        <v>0</v>
      </c>
      <c r="I97">
        <f>[2]monsterDetail!H96</f>
        <v>4293.3200455622937</v>
      </c>
      <c r="J97">
        <f>[2]monsterDetail!I96</f>
        <v>100</v>
      </c>
      <c r="K97">
        <f>[2]monsterDetail!J96</f>
        <v>2366.6372932330919</v>
      </c>
      <c r="L97">
        <f>[2]monsterDetail!K96</f>
        <v>133.16745</v>
      </c>
      <c r="M97">
        <f>[2]monsterDetail!L96</f>
        <v>1972.1977443609101</v>
      </c>
      <c r="N97">
        <f>[2]monsterDetail!M96</f>
        <v>133.16745</v>
      </c>
      <c r="O97">
        <f>[2]monsterDetail!N96</f>
        <v>0.2</v>
      </c>
      <c r="P97">
        <f>[2]monsterDetail!O96</f>
        <v>0.2</v>
      </c>
      <c r="Q97">
        <f>[2]monsterDetail!P96</f>
        <v>0.36</v>
      </c>
      <c r="R97">
        <f>[2]monsterDetail!Q96</f>
        <v>0.12</v>
      </c>
      <c r="S97">
        <f>[2]monsterDetail!R96</f>
        <v>2.2000000000000002</v>
      </c>
      <c r="T97">
        <f>[2]monsterDetail!S96</f>
        <v>0.15000000000000002</v>
      </c>
      <c r="U97">
        <f>[2]monsterDetail!T96</f>
        <v>0.9</v>
      </c>
      <c r="V97">
        <f>[2]monsterDetail!U96</f>
        <v>236.2533333333329</v>
      </c>
      <c r="W97">
        <f>[2]monsterDetail!V96</f>
        <v>0</v>
      </c>
      <c r="X97">
        <f>[2]monsterDetail!W96</f>
        <v>0</v>
      </c>
      <c r="Y97">
        <f>[2]monsterDetail!X96</f>
        <v>1748.93007518797</v>
      </c>
      <c r="Z97">
        <f>[2]monsterDetail!Y96</f>
        <v>0</v>
      </c>
      <c r="AA97">
        <f>[2]monsterDetail!Z96</f>
        <v>0</v>
      </c>
      <c r="AB97">
        <f>[2]monsterDetail!AA96</f>
        <v>0</v>
      </c>
      <c r="AC97">
        <f>[2]monsterDetail!AB96</f>
        <v>0</v>
      </c>
      <c r="AD97">
        <f>[2]monsterDetail!AC96</f>
        <v>133.16745</v>
      </c>
      <c r="AE97">
        <f>[2]monsterDetail!AD96</f>
        <v>133.16745</v>
      </c>
      <c r="AF97">
        <f>[2]monsterDetail!AE96</f>
        <v>173.11768500000002</v>
      </c>
      <c r="AG97">
        <f>[2]monsterDetail!AF96</f>
        <v>133.16745</v>
      </c>
      <c r="AH97">
        <f>[2]monsterDetail!AG96</f>
        <v>133.16745</v>
      </c>
      <c r="AI97">
        <f>[2]monsterDetail!AH96</f>
        <v>133.16745</v>
      </c>
      <c r="AJ97">
        <f>[2]monsterDetail!AI96</f>
        <v>133.16745</v>
      </c>
    </row>
    <row r="98" spans="3:36" x14ac:dyDescent="0.15">
      <c r="C98" t="str">
        <f>[2]monsterDetail!B97</f>
        <v>飞行系95</v>
      </c>
      <c r="D98">
        <f>[2]monsterDetail!C97</f>
        <v>95</v>
      </c>
      <c r="E98" t="str">
        <f>[2]monsterDetail!D97</f>
        <v>飞行系</v>
      </c>
      <c r="F98">
        <f>[2]monsterDetail!E97</f>
        <v>1</v>
      </c>
      <c r="G98" t="str">
        <f>[2]monsterDetail!F97</f>
        <v>冷却</v>
      </c>
      <c r="H98">
        <f>[2]monsterDetail!G97</f>
        <v>0</v>
      </c>
      <c r="I98">
        <f>[2]monsterDetail!H97</f>
        <v>4356.849604068555</v>
      </c>
      <c r="J98">
        <f>[2]monsterDetail!I97</f>
        <v>100</v>
      </c>
      <c r="K98">
        <f>[2]monsterDetail!J97</f>
        <v>2421.4821428571481</v>
      </c>
      <c r="L98">
        <f>[2]monsterDetail!K97</f>
        <v>134.584125</v>
      </c>
      <c r="M98">
        <f>[2]monsterDetail!L97</f>
        <v>2017.9017857142901</v>
      </c>
      <c r="N98">
        <f>[2]monsterDetail!M97</f>
        <v>134.584125</v>
      </c>
      <c r="O98">
        <f>[2]monsterDetail!N97</f>
        <v>0.2</v>
      </c>
      <c r="P98">
        <f>[2]monsterDetail!O97</f>
        <v>0.2</v>
      </c>
      <c r="Q98">
        <f>[2]monsterDetail!P97</f>
        <v>0.36</v>
      </c>
      <c r="R98">
        <f>[2]monsterDetail!Q97</f>
        <v>0.12</v>
      </c>
      <c r="S98">
        <f>[2]monsterDetail!R97</f>
        <v>2.2000000000000002</v>
      </c>
      <c r="T98">
        <f>[2]monsterDetail!S97</f>
        <v>0.15000000000000002</v>
      </c>
      <c r="U98">
        <f>[2]monsterDetail!T97</f>
        <v>0.9</v>
      </c>
      <c r="V98">
        <f>[2]monsterDetail!U97</f>
        <v>238.76666666666711</v>
      </c>
      <c r="W98">
        <f>[2]monsterDetail!V97</f>
        <v>0</v>
      </c>
      <c r="X98">
        <f>[2]monsterDetail!W97</f>
        <v>0</v>
      </c>
      <c r="Y98">
        <f>[2]monsterDetail!X97</f>
        <v>1825.7206632653099</v>
      </c>
      <c r="Z98">
        <f>[2]monsterDetail!Y97</f>
        <v>0</v>
      </c>
      <c r="AA98">
        <f>[2]monsterDetail!Z97</f>
        <v>0</v>
      </c>
      <c r="AB98">
        <f>[2]monsterDetail!AA97</f>
        <v>0</v>
      </c>
      <c r="AC98">
        <f>[2]monsterDetail!AB97</f>
        <v>0</v>
      </c>
      <c r="AD98">
        <f>[2]monsterDetail!AC97</f>
        <v>134.584125</v>
      </c>
      <c r="AE98">
        <f>[2]monsterDetail!AD97</f>
        <v>134.584125</v>
      </c>
      <c r="AF98">
        <f>[2]monsterDetail!AE97</f>
        <v>174.9593625</v>
      </c>
      <c r="AG98">
        <f>[2]monsterDetail!AF97</f>
        <v>134.584125</v>
      </c>
      <c r="AH98">
        <f>[2]monsterDetail!AG97</f>
        <v>134.584125</v>
      </c>
      <c r="AI98">
        <f>[2]monsterDetail!AH97</f>
        <v>134.584125</v>
      </c>
      <c r="AJ98">
        <f>[2]monsterDetail!AI97</f>
        <v>134.584125</v>
      </c>
    </row>
    <row r="99" spans="3:36" x14ac:dyDescent="0.15">
      <c r="C99" t="str">
        <f>[2]monsterDetail!B98</f>
        <v>飞行系96</v>
      </c>
      <c r="D99">
        <f>[2]monsterDetail!C98</f>
        <v>96</v>
      </c>
      <c r="E99" t="str">
        <f>[2]monsterDetail!D98</f>
        <v>飞行系</v>
      </c>
      <c r="F99">
        <f>[2]monsterDetail!E98</f>
        <v>1</v>
      </c>
      <c r="G99" t="str">
        <f>[2]monsterDetail!F98</f>
        <v>冷却</v>
      </c>
      <c r="H99">
        <f>[2]monsterDetail!G98</f>
        <v>0</v>
      </c>
      <c r="I99">
        <f>[2]monsterDetail!H98</f>
        <v>4420.7550771221995</v>
      </c>
      <c r="J99">
        <f>[2]monsterDetail!I98</f>
        <v>100</v>
      </c>
      <c r="K99">
        <f>[2]monsterDetail!J98</f>
        <v>2477.847272727276</v>
      </c>
      <c r="L99">
        <f>[2]monsterDetail!K98</f>
        <v>136.0008</v>
      </c>
      <c r="M99">
        <f>[2]monsterDetail!L98</f>
        <v>2064.8727272727301</v>
      </c>
      <c r="N99">
        <f>[2]monsterDetail!M98</f>
        <v>136.0008</v>
      </c>
      <c r="O99">
        <f>[2]monsterDetail!N98</f>
        <v>0.2</v>
      </c>
      <c r="P99">
        <f>[2]monsterDetail!O98</f>
        <v>0.2</v>
      </c>
      <c r="Q99">
        <f>[2]monsterDetail!P98</f>
        <v>0.36</v>
      </c>
      <c r="R99">
        <f>[2]monsterDetail!Q98</f>
        <v>0.12</v>
      </c>
      <c r="S99">
        <f>[2]monsterDetail!R98</f>
        <v>2.2000000000000002</v>
      </c>
      <c r="T99">
        <f>[2]monsterDetail!S98</f>
        <v>0.15000000000000002</v>
      </c>
      <c r="U99">
        <f>[2]monsterDetail!T98</f>
        <v>0.9</v>
      </c>
      <c r="V99">
        <f>[2]monsterDetail!U98</f>
        <v>241.28</v>
      </c>
      <c r="W99">
        <f>[2]monsterDetail!V98</f>
        <v>0</v>
      </c>
      <c r="X99">
        <f>[2]monsterDetail!W98</f>
        <v>0</v>
      </c>
      <c r="Y99">
        <f>[2]monsterDetail!X98</f>
        <v>1906.03636363637</v>
      </c>
      <c r="Z99">
        <f>[2]monsterDetail!Y98</f>
        <v>0</v>
      </c>
      <c r="AA99">
        <f>[2]monsterDetail!Z98</f>
        <v>0</v>
      </c>
      <c r="AB99">
        <f>[2]monsterDetail!AA98</f>
        <v>0</v>
      </c>
      <c r="AC99">
        <f>[2]monsterDetail!AB98</f>
        <v>0</v>
      </c>
      <c r="AD99">
        <f>[2]monsterDetail!AC98</f>
        <v>136.0008</v>
      </c>
      <c r="AE99">
        <f>[2]monsterDetail!AD98</f>
        <v>136.0008</v>
      </c>
      <c r="AF99">
        <f>[2]monsterDetail!AE98</f>
        <v>176.80104</v>
      </c>
      <c r="AG99">
        <f>[2]monsterDetail!AF98</f>
        <v>136.0008</v>
      </c>
      <c r="AH99">
        <f>[2]monsterDetail!AG98</f>
        <v>136.0008</v>
      </c>
      <c r="AI99">
        <f>[2]monsterDetail!AH98</f>
        <v>136.0008</v>
      </c>
      <c r="AJ99">
        <f>[2]monsterDetail!AI98</f>
        <v>136.0008</v>
      </c>
    </row>
    <row r="100" spans="3:36" x14ac:dyDescent="0.15">
      <c r="C100" t="str">
        <f>[2]monsterDetail!B99</f>
        <v>飞行系97</v>
      </c>
      <c r="D100">
        <f>[2]monsterDetail!C99</f>
        <v>97</v>
      </c>
      <c r="E100" t="str">
        <f>[2]monsterDetail!D99</f>
        <v>飞行系</v>
      </c>
      <c r="F100">
        <f>[2]monsterDetail!E99</f>
        <v>1</v>
      </c>
      <c r="G100" t="str">
        <f>[2]monsterDetail!F99</f>
        <v>冷却</v>
      </c>
      <c r="H100">
        <f>[2]monsterDetail!G99</f>
        <v>0</v>
      </c>
      <c r="I100">
        <f>[2]monsterDetail!H99</f>
        <v>4485.0364647232082</v>
      </c>
      <c r="J100">
        <f>[2]monsterDetail!I99</f>
        <v>100</v>
      </c>
      <c r="K100">
        <f>[2]monsterDetail!J99</f>
        <v>2535.8109523809603</v>
      </c>
      <c r="L100">
        <f>[2]monsterDetail!K99</f>
        <v>137.417475</v>
      </c>
      <c r="M100">
        <f>[2]monsterDetail!L99</f>
        <v>2113.1757936508002</v>
      </c>
      <c r="N100">
        <f>[2]monsterDetail!M99</f>
        <v>137.417475</v>
      </c>
      <c r="O100">
        <f>[2]monsterDetail!N99</f>
        <v>0.2</v>
      </c>
      <c r="P100">
        <f>[2]monsterDetail!O99</f>
        <v>0.2</v>
      </c>
      <c r="Q100">
        <f>[2]monsterDetail!P99</f>
        <v>0.36</v>
      </c>
      <c r="R100">
        <f>[2]monsterDetail!Q99</f>
        <v>0.12</v>
      </c>
      <c r="S100">
        <f>[2]monsterDetail!R99</f>
        <v>2.2000000000000002</v>
      </c>
      <c r="T100">
        <f>[2]monsterDetail!S99</f>
        <v>0.15000000000000002</v>
      </c>
      <c r="U100">
        <f>[2]monsterDetail!T99</f>
        <v>0.9</v>
      </c>
      <c r="V100">
        <f>[2]monsterDetail!U99</f>
        <v>243.7933333333329</v>
      </c>
      <c r="W100">
        <f>[2]monsterDetail!V99</f>
        <v>0</v>
      </c>
      <c r="X100">
        <f>[2]monsterDetail!W99</f>
        <v>0</v>
      </c>
      <c r="Y100">
        <f>[2]monsterDetail!X99</f>
        <v>1990.0781746031801</v>
      </c>
      <c r="Z100">
        <f>[2]monsterDetail!Y99</f>
        <v>0</v>
      </c>
      <c r="AA100">
        <f>[2]monsterDetail!Z99</f>
        <v>0</v>
      </c>
      <c r="AB100">
        <f>[2]monsterDetail!AA99</f>
        <v>0</v>
      </c>
      <c r="AC100">
        <f>[2]monsterDetail!AB99</f>
        <v>0</v>
      </c>
      <c r="AD100">
        <f>[2]monsterDetail!AC99</f>
        <v>137.417475</v>
      </c>
      <c r="AE100">
        <f>[2]monsterDetail!AD99</f>
        <v>137.417475</v>
      </c>
      <c r="AF100">
        <f>[2]monsterDetail!AE99</f>
        <v>178.6427175</v>
      </c>
      <c r="AG100">
        <f>[2]monsterDetail!AF99</f>
        <v>137.417475</v>
      </c>
      <c r="AH100">
        <f>[2]monsterDetail!AG99</f>
        <v>137.417475</v>
      </c>
      <c r="AI100">
        <f>[2]monsterDetail!AH99</f>
        <v>137.417475</v>
      </c>
      <c r="AJ100">
        <f>[2]monsterDetail!AI99</f>
        <v>137.417475</v>
      </c>
    </row>
    <row r="101" spans="3:36" x14ac:dyDescent="0.15">
      <c r="C101" t="str">
        <f>[2]monsterDetail!B100</f>
        <v>飞行系98</v>
      </c>
      <c r="D101">
        <f>[2]monsterDetail!C100</f>
        <v>98</v>
      </c>
      <c r="E101" t="str">
        <f>[2]monsterDetail!D100</f>
        <v>飞行系</v>
      </c>
      <c r="F101">
        <f>[2]monsterDetail!E100</f>
        <v>1</v>
      </c>
      <c r="G101" t="str">
        <f>[2]monsterDetail!F100</f>
        <v>冷却</v>
      </c>
      <c r="H101">
        <f>[2]monsterDetail!G100</f>
        <v>0</v>
      </c>
      <c r="I101">
        <f>[2]monsterDetail!H100</f>
        <v>4549.69376687159</v>
      </c>
      <c r="J101">
        <f>[2]monsterDetail!I100</f>
        <v>100</v>
      </c>
      <c r="K101">
        <f>[2]monsterDetail!J100</f>
        <v>2595.4573584905756</v>
      </c>
      <c r="L101">
        <f>[2]monsterDetail!K100</f>
        <v>138.83414999999999</v>
      </c>
      <c r="M101">
        <f>[2]monsterDetail!L100</f>
        <v>2162.8811320754799</v>
      </c>
      <c r="N101">
        <f>[2]monsterDetail!M100</f>
        <v>138.83414999999999</v>
      </c>
      <c r="O101">
        <f>[2]monsterDetail!N100</f>
        <v>0.2</v>
      </c>
      <c r="P101">
        <f>[2]monsterDetail!O100</f>
        <v>0.2</v>
      </c>
      <c r="Q101">
        <f>[2]monsterDetail!P100</f>
        <v>0.36</v>
      </c>
      <c r="R101">
        <f>[2]monsterDetail!Q100</f>
        <v>0.12</v>
      </c>
      <c r="S101">
        <f>[2]monsterDetail!R100</f>
        <v>2.2000000000000002</v>
      </c>
      <c r="T101">
        <f>[2]monsterDetail!S100</f>
        <v>0.15000000000000002</v>
      </c>
      <c r="U101">
        <f>[2]monsterDetail!T100</f>
        <v>0.9</v>
      </c>
      <c r="V101">
        <f>[2]monsterDetail!U100</f>
        <v>246.30666666666713</v>
      </c>
      <c r="W101">
        <f>[2]monsterDetail!V100</f>
        <v>0</v>
      </c>
      <c r="X101">
        <f>[2]monsterDetail!W100</f>
        <v>0</v>
      </c>
      <c r="Y101">
        <f>[2]monsterDetail!X100</f>
        <v>2078.0622641509499</v>
      </c>
      <c r="Z101">
        <f>[2]monsterDetail!Y100</f>
        <v>0</v>
      </c>
      <c r="AA101">
        <f>[2]monsterDetail!Z100</f>
        <v>0</v>
      </c>
      <c r="AB101">
        <f>[2]monsterDetail!AA100</f>
        <v>0</v>
      </c>
      <c r="AC101">
        <f>[2]monsterDetail!AB100</f>
        <v>0</v>
      </c>
      <c r="AD101">
        <f>[2]monsterDetail!AC100</f>
        <v>138.83414999999999</v>
      </c>
      <c r="AE101">
        <f>[2]monsterDetail!AD100</f>
        <v>138.83414999999999</v>
      </c>
      <c r="AF101">
        <f>[2]monsterDetail!AE100</f>
        <v>180.48439500000001</v>
      </c>
      <c r="AG101">
        <f>[2]monsterDetail!AF100</f>
        <v>138.83414999999999</v>
      </c>
      <c r="AH101">
        <f>[2]monsterDetail!AG100</f>
        <v>138.83414999999999</v>
      </c>
      <c r="AI101">
        <f>[2]monsterDetail!AH100</f>
        <v>138.83414999999999</v>
      </c>
      <c r="AJ101">
        <f>[2]monsterDetail!AI100</f>
        <v>138.83414999999999</v>
      </c>
    </row>
    <row r="102" spans="3:36" x14ac:dyDescent="0.15">
      <c r="C102" t="str">
        <f>[2]monsterDetail!B101</f>
        <v>飞行系99</v>
      </c>
      <c r="D102">
        <f>[2]monsterDetail!C101</f>
        <v>99</v>
      </c>
      <c r="E102" t="str">
        <f>[2]monsterDetail!D101</f>
        <v>飞行系</v>
      </c>
      <c r="F102">
        <f>[2]monsterDetail!E101</f>
        <v>1</v>
      </c>
      <c r="G102" t="str">
        <f>[2]monsterDetail!F101</f>
        <v>冷却</v>
      </c>
      <c r="H102">
        <f>[2]monsterDetail!G101</f>
        <v>0</v>
      </c>
      <c r="I102">
        <f>[2]monsterDetail!H101</f>
        <v>4614.7269835673542</v>
      </c>
      <c r="J102">
        <f>[2]monsterDetail!I101</f>
        <v>100</v>
      </c>
      <c r="K102">
        <f>[2]monsterDetail!J101</f>
        <v>2656.8771428571476</v>
      </c>
      <c r="L102">
        <f>[2]monsterDetail!K101</f>
        <v>140.25082499999999</v>
      </c>
      <c r="M102">
        <f>[2]monsterDetail!L101</f>
        <v>2214.0642857142898</v>
      </c>
      <c r="N102">
        <f>[2]monsterDetail!M101</f>
        <v>140.25082499999999</v>
      </c>
      <c r="O102">
        <f>[2]monsterDetail!N101</f>
        <v>0.2</v>
      </c>
      <c r="P102">
        <f>[2]monsterDetail!O101</f>
        <v>0.2</v>
      </c>
      <c r="Q102">
        <f>[2]monsterDetail!P101</f>
        <v>0.36</v>
      </c>
      <c r="R102">
        <f>[2]monsterDetail!Q101</f>
        <v>0.12</v>
      </c>
      <c r="S102">
        <f>[2]monsterDetail!R101</f>
        <v>2.2000000000000002</v>
      </c>
      <c r="T102">
        <f>[2]monsterDetail!S101</f>
        <v>0.15000000000000002</v>
      </c>
      <c r="U102">
        <f>[2]monsterDetail!T101</f>
        <v>0.9</v>
      </c>
      <c r="V102">
        <f>[2]monsterDetail!U101</f>
        <v>248.82000000000002</v>
      </c>
      <c r="W102">
        <f>[2]monsterDetail!V101</f>
        <v>0</v>
      </c>
      <c r="X102">
        <f>[2]monsterDetail!W101</f>
        <v>0</v>
      </c>
      <c r="Y102">
        <f>[2]monsterDetail!X101</f>
        <v>2170.2214285714299</v>
      </c>
      <c r="Z102">
        <f>[2]monsterDetail!Y101</f>
        <v>0</v>
      </c>
      <c r="AA102">
        <f>[2]monsterDetail!Z101</f>
        <v>0</v>
      </c>
      <c r="AB102">
        <f>[2]monsterDetail!AA101</f>
        <v>0</v>
      </c>
      <c r="AC102">
        <f>[2]monsterDetail!AB101</f>
        <v>0</v>
      </c>
      <c r="AD102">
        <f>[2]monsterDetail!AC101</f>
        <v>140.25082499999999</v>
      </c>
      <c r="AE102">
        <f>[2]monsterDetail!AD101</f>
        <v>140.25082499999999</v>
      </c>
      <c r="AF102">
        <f>[2]monsterDetail!AE101</f>
        <v>182.32607250000001</v>
      </c>
      <c r="AG102">
        <f>[2]monsterDetail!AF101</f>
        <v>140.25082499999999</v>
      </c>
      <c r="AH102">
        <f>[2]monsterDetail!AG101</f>
        <v>140.25082499999999</v>
      </c>
      <c r="AI102">
        <f>[2]monsterDetail!AH101</f>
        <v>140.25082499999999</v>
      </c>
      <c r="AJ102">
        <f>[2]monsterDetail!AI101</f>
        <v>140.25082499999999</v>
      </c>
    </row>
    <row r="103" spans="3:36" x14ac:dyDescent="0.15">
      <c r="C103" t="str">
        <f>[2]monsterDetail!B102</f>
        <v>龙系1</v>
      </c>
      <c r="D103">
        <f>[2]monsterDetail!C102</f>
        <v>1</v>
      </c>
      <c r="E103" t="str">
        <f>[2]monsterDetail!D102</f>
        <v>龙系</v>
      </c>
      <c r="F103">
        <f>[2]monsterDetail!E102</f>
        <v>2</v>
      </c>
      <c r="G103" t="str">
        <f>[2]monsterDetail!F102</f>
        <v>火炎</v>
      </c>
      <c r="H103">
        <f>[2]monsterDetail!G102</f>
        <v>0</v>
      </c>
      <c r="I103">
        <f>[2]monsterDetail!H102</f>
        <v>12.910069460193657</v>
      </c>
      <c r="J103">
        <f>[2]monsterDetail!I102</f>
        <v>100</v>
      </c>
      <c r="K103">
        <f>[2]monsterDetail!J102</f>
        <v>12.126562499999999</v>
      </c>
      <c r="L103">
        <f>[2]monsterDetail!K102</f>
        <v>1.4166749999999999</v>
      </c>
      <c r="M103">
        <f>[2]monsterDetail!L102</f>
        <v>8.0843749999999996</v>
      </c>
      <c r="N103">
        <f>[2]monsterDetail!M102</f>
        <v>1.4166749999999999</v>
      </c>
      <c r="O103">
        <f>[2]monsterDetail!N102</f>
        <v>0.2</v>
      </c>
      <c r="P103">
        <f>[2]monsterDetail!O102</f>
        <v>0.2</v>
      </c>
      <c r="Q103">
        <f>[2]monsterDetail!P102</f>
        <v>0.36</v>
      </c>
      <c r="R103">
        <f>[2]monsterDetail!Q102</f>
        <v>0.1</v>
      </c>
      <c r="S103">
        <f>[2]monsterDetail!R102</f>
        <v>3</v>
      </c>
      <c r="T103">
        <f>[2]monsterDetail!S102</f>
        <v>0.1</v>
      </c>
      <c r="U103">
        <f>[2]monsterDetail!T102</f>
        <v>0.9</v>
      </c>
      <c r="V103">
        <f>[2]monsterDetail!U102</f>
        <v>1.93333333333333</v>
      </c>
      <c r="W103">
        <f>[2]monsterDetail!V102</f>
        <v>0</v>
      </c>
      <c r="X103">
        <f>[2]monsterDetail!W102</f>
        <v>0</v>
      </c>
      <c r="Y103">
        <f>[2]monsterDetail!X102</f>
        <v>0</v>
      </c>
      <c r="Z103">
        <f>[2]monsterDetail!Y102</f>
        <v>4.0625000000000001E-2</v>
      </c>
      <c r="AA103">
        <f>[2]monsterDetail!Z102</f>
        <v>0</v>
      </c>
      <c r="AB103">
        <f>[2]monsterDetail!AA102</f>
        <v>0</v>
      </c>
      <c r="AC103">
        <f>[2]monsterDetail!AB102</f>
        <v>0</v>
      </c>
      <c r="AD103">
        <f>[2]monsterDetail!AC102</f>
        <v>1.4166749999999999</v>
      </c>
      <c r="AE103">
        <f>[2]monsterDetail!AD102</f>
        <v>1.4166749999999999</v>
      </c>
      <c r="AF103">
        <f>[2]monsterDetail!AE102</f>
        <v>1.4166749999999999</v>
      </c>
      <c r="AG103">
        <f>[2]monsterDetail!AF102</f>
        <v>1.8416774999999999</v>
      </c>
      <c r="AH103">
        <f>[2]monsterDetail!AG102</f>
        <v>1.4166749999999999</v>
      </c>
      <c r="AI103">
        <f>[2]monsterDetail!AH102</f>
        <v>1.4166749999999999</v>
      </c>
      <c r="AJ103">
        <f>[2]monsterDetail!AI102</f>
        <v>1.4166749999999999</v>
      </c>
    </row>
    <row r="104" spans="3:36" x14ac:dyDescent="0.15">
      <c r="C104" t="str">
        <f>[2]monsterDetail!B103</f>
        <v>龙系2</v>
      </c>
      <c r="D104">
        <f>[2]monsterDetail!C103</f>
        <v>2</v>
      </c>
      <c r="E104" t="str">
        <f>[2]monsterDetail!D103</f>
        <v>龙系</v>
      </c>
      <c r="F104">
        <f>[2]monsterDetail!E103</f>
        <v>2</v>
      </c>
      <c r="G104" t="str">
        <f>[2]monsterDetail!F103</f>
        <v>火炎</v>
      </c>
      <c r="H104">
        <f>[2]monsterDetail!G103</f>
        <v>0</v>
      </c>
      <c r="I104">
        <f>[2]monsterDetail!H103</f>
        <v>28.35520710529817</v>
      </c>
      <c r="J104">
        <f>[2]monsterDetail!I103</f>
        <v>100</v>
      </c>
      <c r="K104">
        <f>[2]monsterDetail!J103</f>
        <v>25.082214765100648</v>
      </c>
      <c r="L104">
        <f>[2]monsterDetail!K103</f>
        <v>2.8333499999999998</v>
      </c>
      <c r="M104">
        <f>[2]monsterDetail!L103</f>
        <v>16.721476510067099</v>
      </c>
      <c r="N104">
        <f>[2]monsterDetail!M103</f>
        <v>2.8333499999999998</v>
      </c>
      <c r="O104">
        <f>[2]monsterDetail!N103</f>
        <v>0.2</v>
      </c>
      <c r="P104">
        <f>[2]monsterDetail!O103</f>
        <v>0.2</v>
      </c>
      <c r="Q104">
        <f>[2]monsterDetail!P103</f>
        <v>0.36</v>
      </c>
      <c r="R104">
        <f>[2]monsterDetail!Q103</f>
        <v>0.1</v>
      </c>
      <c r="S104">
        <f>[2]monsterDetail!R103</f>
        <v>3</v>
      </c>
      <c r="T104">
        <f>[2]monsterDetail!S103</f>
        <v>0.1</v>
      </c>
      <c r="U104">
        <f>[2]monsterDetail!T103</f>
        <v>0.9</v>
      </c>
      <c r="V104">
        <f>[2]monsterDetail!U103</f>
        <v>3.8666666666666698</v>
      </c>
      <c r="W104">
        <f>[2]monsterDetail!V103</f>
        <v>0</v>
      </c>
      <c r="X104">
        <f>[2]monsterDetail!W103</f>
        <v>0</v>
      </c>
      <c r="Y104">
        <f>[2]monsterDetail!X103</f>
        <v>0</v>
      </c>
      <c r="Z104">
        <f>[2]monsterDetail!Y103</f>
        <v>0.16890380313199099</v>
      </c>
      <c r="AA104">
        <f>[2]monsterDetail!Z103</f>
        <v>0</v>
      </c>
      <c r="AB104">
        <f>[2]monsterDetail!AA103</f>
        <v>0</v>
      </c>
      <c r="AC104">
        <f>[2]monsterDetail!AB103</f>
        <v>0</v>
      </c>
      <c r="AD104">
        <f>[2]monsterDetail!AC103</f>
        <v>2.8333499999999998</v>
      </c>
      <c r="AE104">
        <f>[2]monsterDetail!AD103</f>
        <v>2.8333499999999998</v>
      </c>
      <c r="AF104">
        <f>[2]monsterDetail!AE103</f>
        <v>2.8333499999999998</v>
      </c>
      <c r="AG104">
        <f>[2]monsterDetail!AF103</f>
        <v>3.6833549999999997</v>
      </c>
      <c r="AH104">
        <f>[2]monsterDetail!AG103</f>
        <v>2.8333499999999998</v>
      </c>
      <c r="AI104">
        <f>[2]monsterDetail!AH103</f>
        <v>2.8333499999999998</v>
      </c>
      <c r="AJ104">
        <f>[2]monsterDetail!AI103</f>
        <v>2.8333499999999998</v>
      </c>
    </row>
    <row r="105" spans="3:36" x14ac:dyDescent="0.15">
      <c r="C105" t="str">
        <f>[2]monsterDetail!B104</f>
        <v>龙系3</v>
      </c>
      <c r="D105">
        <f>[2]monsterDetail!C104</f>
        <v>3</v>
      </c>
      <c r="E105" t="str">
        <f>[2]monsterDetail!D104</f>
        <v>龙系</v>
      </c>
      <c r="F105">
        <f>[2]monsterDetail!E104</f>
        <v>2</v>
      </c>
      <c r="G105" t="str">
        <f>[2]monsterDetail!F104</f>
        <v>火炎</v>
      </c>
      <c r="H105">
        <f>[2]monsterDetail!G104</f>
        <v>0</v>
      </c>
      <c r="I105">
        <f>[2]monsterDetail!H104</f>
        <v>46.382358642441453</v>
      </c>
      <c r="J105">
        <f>[2]monsterDetail!I104</f>
        <v>100</v>
      </c>
      <c r="K105">
        <f>[2]monsterDetail!J104</f>
        <v>38.934121621621649</v>
      </c>
      <c r="L105">
        <f>[2]monsterDetail!K104</f>
        <v>4.2500249999999999</v>
      </c>
      <c r="M105">
        <f>[2]monsterDetail!L104</f>
        <v>25.956081081081098</v>
      </c>
      <c r="N105">
        <f>[2]monsterDetail!M104</f>
        <v>4.2500249999999999</v>
      </c>
      <c r="O105">
        <f>[2]monsterDetail!N104</f>
        <v>0.2</v>
      </c>
      <c r="P105">
        <f>[2]monsterDetail!O104</f>
        <v>0.2</v>
      </c>
      <c r="Q105">
        <f>[2]monsterDetail!P104</f>
        <v>0.36</v>
      </c>
      <c r="R105">
        <f>[2]monsterDetail!Q104</f>
        <v>0.1</v>
      </c>
      <c r="S105">
        <f>[2]monsterDetail!R104</f>
        <v>3</v>
      </c>
      <c r="T105">
        <f>[2]monsterDetail!S104</f>
        <v>0.1</v>
      </c>
      <c r="U105">
        <f>[2]monsterDetail!T104</f>
        <v>0.9</v>
      </c>
      <c r="V105">
        <f>[2]monsterDetail!U104</f>
        <v>5.8</v>
      </c>
      <c r="W105">
        <f>[2]monsterDetail!V104</f>
        <v>0</v>
      </c>
      <c r="X105">
        <f>[2]monsterDetail!W104</f>
        <v>0</v>
      </c>
      <c r="Y105">
        <f>[2]monsterDetail!X104</f>
        <v>0</v>
      </c>
      <c r="Z105">
        <f>[2]monsterDetail!Y104</f>
        <v>0.39527027027027001</v>
      </c>
      <c r="AA105">
        <f>[2]monsterDetail!Z104</f>
        <v>0</v>
      </c>
      <c r="AB105">
        <f>[2]monsterDetail!AA104</f>
        <v>0</v>
      </c>
      <c r="AC105">
        <f>[2]monsterDetail!AB104</f>
        <v>0</v>
      </c>
      <c r="AD105">
        <f>[2]monsterDetail!AC104</f>
        <v>4.2500249999999999</v>
      </c>
      <c r="AE105">
        <f>[2]monsterDetail!AD104</f>
        <v>4.2500249999999999</v>
      </c>
      <c r="AF105">
        <f>[2]monsterDetail!AE104</f>
        <v>4.2500249999999999</v>
      </c>
      <c r="AG105">
        <f>[2]monsterDetail!AF104</f>
        <v>5.5250325</v>
      </c>
      <c r="AH105">
        <f>[2]monsterDetail!AG104</f>
        <v>4.2500249999999999</v>
      </c>
      <c r="AI105">
        <f>[2]monsterDetail!AH104</f>
        <v>4.2500249999999999</v>
      </c>
      <c r="AJ105">
        <f>[2]monsterDetail!AI104</f>
        <v>4.2500249999999999</v>
      </c>
    </row>
    <row r="106" spans="3:36" x14ac:dyDescent="0.15">
      <c r="C106" t="str">
        <f>[2]monsterDetail!B105</f>
        <v>龙系4</v>
      </c>
      <c r="D106">
        <f>[2]monsterDetail!C105</f>
        <v>4</v>
      </c>
      <c r="E106" t="str">
        <f>[2]monsterDetail!D105</f>
        <v>龙系</v>
      </c>
      <c r="F106">
        <f>[2]monsterDetail!E105</f>
        <v>2</v>
      </c>
      <c r="G106" t="str">
        <f>[2]monsterDetail!F105</f>
        <v>火炎</v>
      </c>
      <c r="H106">
        <f>[2]monsterDetail!G105</f>
        <v>0</v>
      </c>
      <c r="I106">
        <f>[2]monsterDetail!H105</f>
        <v>67.038469778751335</v>
      </c>
      <c r="J106">
        <f>[2]monsterDetail!I105</f>
        <v>100</v>
      </c>
      <c r="K106">
        <f>[2]monsterDetail!J105</f>
        <v>53.756756756756701</v>
      </c>
      <c r="L106">
        <f>[2]monsterDetail!K105</f>
        <v>5.6666999999999996</v>
      </c>
      <c r="M106">
        <f>[2]monsterDetail!L105</f>
        <v>35.837837837837803</v>
      </c>
      <c r="N106">
        <f>[2]monsterDetail!M105</f>
        <v>5.6666999999999996</v>
      </c>
      <c r="O106">
        <f>[2]monsterDetail!N105</f>
        <v>0.2</v>
      </c>
      <c r="P106">
        <f>[2]monsterDetail!O105</f>
        <v>0.2</v>
      </c>
      <c r="Q106">
        <f>[2]monsterDetail!P105</f>
        <v>0.36</v>
      </c>
      <c r="R106">
        <f>[2]monsterDetail!Q105</f>
        <v>0.1</v>
      </c>
      <c r="S106">
        <f>[2]monsterDetail!R105</f>
        <v>3</v>
      </c>
      <c r="T106">
        <f>[2]monsterDetail!S105</f>
        <v>0.1</v>
      </c>
      <c r="U106">
        <f>[2]monsterDetail!T105</f>
        <v>0.9</v>
      </c>
      <c r="V106">
        <f>[2]monsterDetail!U105</f>
        <v>7.7333333333333298</v>
      </c>
      <c r="W106">
        <f>[2]monsterDetail!V105</f>
        <v>0</v>
      </c>
      <c r="X106">
        <f>[2]monsterDetail!W105</f>
        <v>0</v>
      </c>
      <c r="Y106">
        <f>[2]monsterDetail!X105</f>
        <v>0</v>
      </c>
      <c r="Z106">
        <f>[2]monsterDetail!Y105</f>
        <v>0.73138444567016003</v>
      </c>
      <c r="AA106">
        <f>[2]monsterDetail!Z105</f>
        <v>0</v>
      </c>
      <c r="AB106">
        <f>[2]monsterDetail!AA105</f>
        <v>0</v>
      </c>
      <c r="AC106">
        <f>[2]monsterDetail!AB105</f>
        <v>0</v>
      </c>
      <c r="AD106">
        <f>[2]monsterDetail!AC105</f>
        <v>5.6666999999999996</v>
      </c>
      <c r="AE106">
        <f>[2]monsterDetail!AD105</f>
        <v>5.6666999999999996</v>
      </c>
      <c r="AF106">
        <f>[2]monsterDetail!AE105</f>
        <v>5.6666999999999996</v>
      </c>
      <c r="AG106">
        <f>[2]monsterDetail!AF105</f>
        <v>7.3667099999999994</v>
      </c>
      <c r="AH106">
        <f>[2]monsterDetail!AG105</f>
        <v>5.6666999999999996</v>
      </c>
      <c r="AI106">
        <f>[2]monsterDetail!AH105</f>
        <v>5.6666999999999996</v>
      </c>
      <c r="AJ106">
        <f>[2]monsterDetail!AI105</f>
        <v>5.6666999999999996</v>
      </c>
    </row>
    <row r="107" spans="3:36" x14ac:dyDescent="0.15">
      <c r="C107" t="str">
        <f>[2]monsterDetail!B106</f>
        <v>龙系5</v>
      </c>
      <c r="D107">
        <f>[2]monsterDetail!C106</f>
        <v>5</v>
      </c>
      <c r="E107" t="str">
        <f>[2]monsterDetail!D106</f>
        <v>龙系</v>
      </c>
      <c r="F107">
        <f>[2]monsterDetail!E106</f>
        <v>2</v>
      </c>
      <c r="G107" t="str">
        <f>[2]monsterDetail!F106</f>
        <v>火炎</v>
      </c>
      <c r="H107">
        <f>[2]monsterDetail!G106</f>
        <v>0</v>
      </c>
      <c r="I107">
        <f>[2]monsterDetail!H106</f>
        <v>90.37048622135606</v>
      </c>
      <c r="J107">
        <f>[2]monsterDetail!I106</f>
        <v>100</v>
      </c>
      <c r="K107">
        <f>[2]monsterDetail!J106</f>
        <v>69.632919520548</v>
      </c>
      <c r="L107">
        <f>[2]monsterDetail!K106</f>
        <v>7.0833750000000002</v>
      </c>
      <c r="M107">
        <f>[2]monsterDetail!L106</f>
        <v>46.421946347031998</v>
      </c>
      <c r="N107">
        <f>[2]monsterDetail!M106</f>
        <v>7.0833750000000002</v>
      </c>
      <c r="O107">
        <f>[2]monsterDetail!N106</f>
        <v>0.2</v>
      </c>
      <c r="P107">
        <f>[2]monsterDetail!O106</f>
        <v>0.2</v>
      </c>
      <c r="Q107">
        <f>[2]monsterDetail!P106</f>
        <v>0.36</v>
      </c>
      <c r="R107">
        <f>[2]monsterDetail!Q106</f>
        <v>0.1</v>
      </c>
      <c r="S107">
        <f>[2]monsterDetail!R106</f>
        <v>3</v>
      </c>
      <c r="T107">
        <f>[2]monsterDetail!S106</f>
        <v>0.1</v>
      </c>
      <c r="U107">
        <f>[2]monsterDetail!T106</f>
        <v>0.9</v>
      </c>
      <c r="V107">
        <f>[2]monsterDetail!U106</f>
        <v>9.6666666666666696</v>
      </c>
      <c r="W107">
        <f>[2]monsterDetail!V106</f>
        <v>0</v>
      </c>
      <c r="X107">
        <f>[2]monsterDetail!W106</f>
        <v>0</v>
      </c>
      <c r="Y107">
        <f>[2]monsterDetail!X106</f>
        <v>0</v>
      </c>
      <c r="Z107">
        <f>[2]monsterDetail!Y106</f>
        <v>1.1903063165905601</v>
      </c>
      <c r="AA107">
        <f>[2]monsterDetail!Z106</f>
        <v>0</v>
      </c>
      <c r="AB107">
        <f>[2]monsterDetail!AA106</f>
        <v>0</v>
      </c>
      <c r="AC107">
        <f>[2]monsterDetail!AB106</f>
        <v>0</v>
      </c>
      <c r="AD107">
        <f>[2]monsterDetail!AC106</f>
        <v>7.0833750000000002</v>
      </c>
      <c r="AE107">
        <f>[2]monsterDetail!AD106</f>
        <v>7.0833750000000002</v>
      </c>
      <c r="AF107">
        <f>[2]monsterDetail!AE106</f>
        <v>7.0833750000000002</v>
      </c>
      <c r="AG107">
        <f>[2]monsterDetail!AF106</f>
        <v>9.2083875000000006</v>
      </c>
      <c r="AH107">
        <f>[2]monsterDetail!AG106</f>
        <v>7.0833750000000002</v>
      </c>
      <c r="AI107">
        <f>[2]monsterDetail!AH106</f>
        <v>7.0833750000000002</v>
      </c>
      <c r="AJ107">
        <f>[2]monsterDetail!AI106</f>
        <v>7.0833750000000002</v>
      </c>
    </row>
    <row r="108" spans="3:36" x14ac:dyDescent="0.15">
      <c r="C108" t="str">
        <f>[2]monsterDetail!B107</f>
        <v>龙系6</v>
      </c>
      <c r="D108">
        <f>[2]monsterDetail!C107</f>
        <v>6</v>
      </c>
      <c r="E108" t="str">
        <f>[2]monsterDetail!D107</f>
        <v>龙系</v>
      </c>
      <c r="F108">
        <f>[2]monsterDetail!E107</f>
        <v>2</v>
      </c>
      <c r="G108" t="str">
        <f>[2]monsterDetail!F107</f>
        <v>火炎</v>
      </c>
      <c r="H108">
        <f>[2]monsterDetail!G107</f>
        <v>0</v>
      </c>
      <c r="I108">
        <f>[2]monsterDetail!H107</f>
        <v>116.42535367738287</v>
      </c>
      <c r="J108">
        <f>[2]monsterDetail!I107</f>
        <v>100</v>
      </c>
      <c r="K108">
        <f>[2]monsterDetail!J107</f>
        <v>86.654926108374454</v>
      </c>
      <c r="L108">
        <f>[2]monsterDetail!K107</f>
        <v>8.5000499999999999</v>
      </c>
      <c r="M108">
        <f>[2]monsterDetail!L107</f>
        <v>57.7699507389163</v>
      </c>
      <c r="N108">
        <f>[2]monsterDetail!M107</f>
        <v>8.5000499999999999</v>
      </c>
      <c r="O108">
        <f>[2]monsterDetail!N107</f>
        <v>0.2</v>
      </c>
      <c r="P108">
        <f>[2]monsterDetail!O107</f>
        <v>0.2</v>
      </c>
      <c r="Q108">
        <f>[2]monsterDetail!P107</f>
        <v>0.36</v>
      </c>
      <c r="R108">
        <f>[2]monsterDetail!Q107</f>
        <v>0.1</v>
      </c>
      <c r="S108">
        <f>[2]monsterDetail!R107</f>
        <v>3</v>
      </c>
      <c r="T108">
        <f>[2]monsterDetail!S107</f>
        <v>0.1</v>
      </c>
      <c r="U108">
        <f>[2]monsterDetail!T107</f>
        <v>0.9</v>
      </c>
      <c r="V108">
        <f>[2]monsterDetail!U107</f>
        <v>11.6</v>
      </c>
      <c r="W108">
        <f>[2]monsterDetail!V107</f>
        <v>0</v>
      </c>
      <c r="X108">
        <f>[2]monsterDetail!W107</f>
        <v>0</v>
      </c>
      <c r="Y108">
        <f>[2]monsterDetail!X107</f>
        <v>0</v>
      </c>
      <c r="Z108">
        <f>[2]monsterDetail!Y107</f>
        <v>1.7866995073891601</v>
      </c>
      <c r="AA108">
        <f>[2]monsterDetail!Z107</f>
        <v>0</v>
      </c>
      <c r="AB108">
        <f>[2]monsterDetail!AA107</f>
        <v>0</v>
      </c>
      <c r="AC108">
        <f>[2]monsterDetail!AB107</f>
        <v>0</v>
      </c>
      <c r="AD108">
        <f>[2]monsterDetail!AC107</f>
        <v>8.5000499999999999</v>
      </c>
      <c r="AE108">
        <f>[2]monsterDetail!AD107</f>
        <v>8.5000499999999999</v>
      </c>
      <c r="AF108">
        <f>[2]monsterDetail!AE107</f>
        <v>8.5000499999999999</v>
      </c>
      <c r="AG108">
        <f>[2]monsterDetail!AF107</f>
        <v>11.050065</v>
      </c>
      <c r="AH108">
        <f>[2]monsterDetail!AG107</f>
        <v>8.5000499999999999</v>
      </c>
      <c r="AI108">
        <f>[2]monsterDetail!AH107</f>
        <v>8.5000499999999999</v>
      </c>
      <c r="AJ108">
        <f>[2]monsterDetail!AI107</f>
        <v>8.5000499999999999</v>
      </c>
    </row>
    <row r="109" spans="3:36" x14ac:dyDescent="0.15">
      <c r="C109" t="str">
        <f>[2]monsterDetail!B108</f>
        <v>龙系7</v>
      </c>
      <c r="D109">
        <f>[2]monsterDetail!C108</f>
        <v>7</v>
      </c>
      <c r="E109" t="str">
        <f>[2]monsterDetail!D108</f>
        <v>龙系</v>
      </c>
      <c r="F109">
        <f>[2]monsterDetail!E108</f>
        <v>2</v>
      </c>
      <c r="G109" t="str">
        <f>[2]monsterDetail!F108</f>
        <v>火炎</v>
      </c>
      <c r="H109">
        <f>[2]monsterDetail!G108</f>
        <v>0</v>
      </c>
      <c r="I109">
        <f>[2]monsterDetail!H108</f>
        <v>145.25001785396128</v>
      </c>
      <c r="J109">
        <f>[2]monsterDetail!I108</f>
        <v>100</v>
      </c>
      <c r="K109">
        <f>[2]monsterDetail!J108</f>
        <v>101.92812499999997</v>
      </c>
      <c r="L109">
        <f>[2]monsterDetail!K108</f>
        <v>9.9167249999999996</v>
      </c>
      <c r="M109">
        <f>[2]monsterDetail!L108</f>
        <v>67.952083333333306</v>
      </c>
      <c r="N109">
        <f>[2]monsterDetail!M108</f>
        <v>9.9167249999999996</v>
      </c>
      <c r="O109">
        <f>[2]monsterDetail!N108</f>
        <v>0.2</v>
      </c>
      <c r="P109">
        <f>[2]monsterDetail!O108</f>
        <v>0.2</v>
      </c>
      <c r="Q109">
        <f>[2]monsterDetail!P108</f>
        <v>0.36</v>
      </c>
      <c r="R109">
        <f>[2]monsterDetail!Q108</f>
        <v>0.1</v>
      </c>
      <c r="S109">
        <f>[2]monsterDetail!R108</f>
        <v>3</v>
      </c>
      <c r="T109">
        <f>[2]monsterDetail!S108</f>
        <v>0.1</v>
      </c>
      <c r="U109">
        <f>[2]monsterDetail!T108</f>
        <v>0.9</v>
      </c>
      <c r="V109">
        <f>[2]monsterDetail!U108</f>
        <v>13.533333333333299</v>
      </c>
      <c r="W109">
        <f>[2]monsterDetail!V108</f>
        <v>0</v>
      </c>
      <c r="X109">
        <f>[2]monsterDetail!W108</f>
        <v>0</v>
      </c>
      <c r="Y109">
        <f>[2]monsterDetail!X108</f>
        <v>0</v>
      </c>
      <c r="Z109">
        <f>[2]monsterDetail!Y108</f>
        <v>2.46458333333333</v>
      </c>
      <c r="AA109">
        <f>[2]monsterDetail!Z108</f>
        <v>0</v>
      </c>
      <c r="AB109">
        <f>[2]monsterDetail!AA108</f>
        <v>0</v>
      </c>
      <c r="AC109">
        <f>[2]monsterDetail!AB108</f>
        <v>0</v>
      </c>
      <c r="AD109">
        <f>[2]monsterDetail!AC108</f>
        <v>9.9167249999999996</v>
      </c>
      <c r="AE109">
        <f>[2]monsterDetail!AD108</f>
        <v>9.9167249999999996</v>
      </c>
      <c r="AF109">
        <f>[2]monsterDetail!AE108</f>
        <v>9.9167249999999996</v>
      </c>
      <c r="AG109">
        <f>[2]monsterDetail!AF108</f>
        <v>12.891742499999999</v>
      </c>
      <c r="AH109">
        <f>[2]monsterDetail!AG108</f>
        <v>9.9167249999999996</v>
      </c>
      <c r="AI109">
        <f>[2]monsterDetail!AH108</f>
        <v>9.9167249999999996</v>
      </c>
      <c r="AJ109">
        <f>[2]monsterDetail!AI108</f>
        <v>9.9167249999999996</v>
      </c>
    </row>
    <row r="110" spans="3:36" x14ac:dyDescent="0.15">
      <c r="C110" t="str">
        <f>[2]monsterDetail!B109</f>
        <v>龙系8</v>
      </c>
      <c r="D110">
        <f>[2]monsterDetail!C109</f>
        <v>8</v>
      </c>
      <c r="E110" t="str">
        <f>[2]monsterDetail!D109</f>
        <v>龙系</v>
      </c>
      <c r="F110">
        <f>[2]monsterDetail!E109</f>
        <v>2</v>
      </c>
      <c r="G110" t="str">
        <f>[2]monsterDetail!F109</f>
        <v>火炎</v>
      </c>
      <c r="H110">
        <f>[2]monsterDetail!G109</f>
        <v>0</v>
      </c>
      <c r="I110">
        <f>[2]monsterDetail!H109</f>
        <v>176.89142445821838</v>
      </c>
      <c r="J110">
        <f>[2]monsterDetail!I109</f>
        <v>100</v>
      </c>
      <c r="K110">
        <f>[2]monsterDetail!J109</f>
        <v>117.44415584415586</v>
      </c>
      <c r="L110">
        <f>[2]monsterDetail!K109</f>
        <v>11.333399999999999</v>
      </c>
      <c r="M110">
        <f>[2]monsterDetail!L109</f>
        <v>78.296103896103901</v>
      </c>
      <c r="N110">
        <f>[2]monsterDetail!M109</f>
        <v>11.333399999999999</v>
      </c>
      <c r="O110">
        <f>[2]monsterDetail!N109</f>
        <v>0.2</v>
      </c>
      <c r="P110">
        <f>[2]monsterDetail!O109</f>
        <v>0.2</v>
      </c>
      <c r="Q110">
        <f>[2]monsterDetail!P109</f>
        <v>0.36</v>
      </c>
      <c r="R110">
        <f>[2]monsterDetail!Q109</f>
        <v>0.1</v>
      </c>
      <c r="S110">
        <f>[2]monsterDetail!R109</f>
        <v>3</v>
      </c>
      <c r="T110">
        <f>[2]monsterDetail!S109</f>
        <v>0.1</v>
      </c>
      <c r="U110">
        <f>[2]monsterDetail!T109</f>
        <v>0.9</v>
      </c>
      <c r="V110">
        <f>[2]monsterDetail!U109</f>
        <v>15.466666666666701</v>
      </c>
      <c r="W110">
        <f>[2]monsterDetail!V109</f>
        <v>0</v>
      </c>
      <c r="X110">
        <f>[2]monsterDetail!W109</f>
        <v>0</v>
      </c>
      <c r="Y110">
        <f>[2]monsterDetail!X109</f>
        <v>0</v>
      </c>
      <c r="Z110">
        <f>[2]monsterDetail!Y109</f>
        <v>3.2623376623376599</v>
      </c>
      <c r="AA110">
        <f>[2]monsterDetail!Z109</f>
        <v>0</v>
      </c>
      <c r="AB110">
        <f>[2]monsterDetail!AA109</f>
        <v>0</v>
      </c>
      <c r="AC110">
        <f>[2]monsterDetail!AB109</f>
        <v>0</v>
      </c>
      <c r="AD110">
        <f>[2]monsterDetail!AC109</f>
        <v>11.333399999999999</v>
      </c>
      <c r="AE110">
        <f>[2]monsterDetail!AD109</f>
        <v>11.333399999999999</v>
      </c>
      <c r="AF110">
        <f>[2]monsterDetail!AE109</f>
        <v>11.333399999999999</v>
      </c>
      <c r="AG110">
        <f>[2]monsterDetail!AF109</f>
        <v>14.733419999999999</v>
      </c>
      <c r="AH110">
        <f>[2]monsterDetail!AG109</f>
        <v>11.333399999999999</v>
      </c>
      <c r="AI110">
        <f>[2]monsterDetail!AH109</f>
        <v>11.333399999999999</v>
      </c>
      <c r="AJ110">
        <f>[2]monsterDetail!AI109</f>
        <v>11.333399999999999</v>
      </c>
    </row>
    <row r="111" spans="3:36" x14ac:dyDescent="0.15">
      <c r="C111" t="str">
        <f>[2]monsterDetail!B110</f>
        <v>龙系9</v>
      </c>
      <c r="D111">
        <f>[2]monsterDetail!C110</f>
        <v>9</v>
      </c>
      <c r="E111" t="str">
        <f>[2]monsterDetail!D110</f>
        <v>龙系</v>
      </c>
      <c r="F111">
        <f>[2]monsterDetail!E110</f>
        <v>2</v>
      </c>
      <c r="G111" t="str">
        <f>[2]monsterDetail!F110</f>
        <v>火炎</v>
      </c>
      <c r="H111">
        <f>[2]monsterDetail!G110</f>
        <v>0</v>
      </c>
      <c r="I111">
        <f>[2]monsterDetail!H110</f>
        <v>211.39651919728141</v>
      </c>
      <c r="J111">
        <f>[2]monsterDetail!I110</f>
        <v>100</v>
      </c>
      <c r="K111">
        <f>[2]monsterDetail!J110</f>
        <v>133.20520623742453</v>
      </c>
      <c r="L111">
        <f>[2]monsterDetail!K110</f>
        <v>12.750075000000001</v>
      </c>
      <c r="M111">
        <f>[2]monsterDetail!L110</f>
        <v>88.803470824949699</v>
      </c>
      <c r="N111">
        <f>[2]monsterDetail!M110</f>
        <v>12.750075000000001</v>
      </c>
      <c r="O111">
        <f>[2]monsterDetail!N110</f>
        <v>0.2</v>
      </c>
      <c r="P111">
        <f>[2]monsterDetail!O110</f>
        <v>0.2</v>
      </c>
      <c r="Q111">
        <f>[2]monsterDetail!P110</f>
        <v>0.36</v>
      </c>
      <c r="R111">
        <f>[2]monsterDetail!Q110</f>
        <v>0.1</v>
      </c>
      <c r="S111">
        <f>[2]monsterDetail!R110</f>
        <v>3</v>
      </c>
      <c r="T111">
        <f>[2]monsterDetail!S110</f>
        <v>0.1</v>
      </c>
      <c r="U111">
        <f>[2]monsterDetail!T110</f>
        <v>0.9</v>
      </c>
      <c r="V111">
        <f>[2]monsterDetail!U110</f>
        <v>17.399999999999999</v>
      </c>
      <c r="W111">
        <f>[2]monsterDetail!V110</f>
        <v>0</v>
      </c>
      <c r="X111">
        <f>[2]monsterDetail!W110</f>
        <v>0</v>
      </c>
      <c r="Y111">
        <f>[2]monsterDetail!X110</f>
        <v>0</v>
      </c>
      <c r="Z111">
        <f>[2]monsterDetail!Y110</f>
        <v>4.18445674044266</v>
      </c>
      <c r="AA111">
        <f>[2]monsterDetail!Z110</f>
        <v>0</v>
      </c>
      <c r="AB111">
        <f>[2]monsterDetail!AA110</f>
        <v>0</v>
      </c>
      <c r="AC111">
        <f>[2]monsterDetail!AB110</f>
        <v>0</v>
      </c>
      <c r="AD111">
        <f>[2]monsterDetail!AC110</f>
        <v>12.750075000000001</v>
      </c>
      <c r="AE111">
        <f>[2]monsterDetail!AD110</f>
        <v>12.750075000000001</v>
      </c>
      <c r="AF111">
        <f>[2]monsterDetail!AE110</f>
        <v>12.750075000000001</v>
      </c>
      <c r="AG111">
        <f>[2]monsterDetail!AF110</f>
        <v>16.575097500000002</v>
      </c>
      <c r="AH111">
        <f>[2]monsterDetail!AG110</f>
        <v>12.750075000000001</v>
      </c>
      <c r="AI111">
        <f>[2]monsterDetail!AH110</f>
        <v>12.750075000000001</v>
      </c>
      <c r="AJ111">
        <f>[2]monsterDetail!AI110</f>
        <v>12.750075000000001</v>
      </c>
    </row>
    <row r="112" spans="3:36" x14ac:dyDescent="0.15">
      <c r="C112" t="str">
        <f>[2]monsterDetail!B111</f>
        <v>龙系10</v>
      </c>
      <c r="D112">
        <f>[2]monsterDetail!C111</f>
        <v>10</v>
      </c>
      <c r="E112" t="str">
        <f>[2]monsterDetail!D111</f>
        <v>龙系</v>
      </c>
      <c r="F112">
        <f>[2]monsterDetail!E111</f>
        <v>2</v>
      </c>
      <c r="G112" t="str">
        <f>[2]monsterDetail!F111</f>
        <v>火炎</v>
      </c>
      <c r="H112">
        <f>[2]monsterDetail!G111</f>
        <v>0</v>
      </c>
      <c r="I112">
        <f>[2]monsterDetail!H111</f>
        <v>248.81224777827853</v>
      </c>
      <c r="J112">
        <f>[2]monsterDetail!I111</f>
        <v>100</v>
      </c>
      <c r="K112">
        <f>[2]monsterDetail!J111</f>
        <v>149.21352583586625</v>
      </c>
      <c r="L112">
        <f>[2]monsterDetail!K111</f>
        <v>14.16675</v>
      </c>
      <c r="M112">
        <f>[2]monsterDetail!L111</f>
        <v>99.4756838905775</v>
      </c>
      <c r="N112">
        <f>[2]monsterDetail!M111</f>
        <v>14.16675</v>
      </c>
      <c r="O112">
        <f>[2]monsterDetail!N111</f>
        <v>0.2</v>
      </c>
      <c r="P112">
        <f>[2]monsterDetail!O111</f>
        <v>0.2</v>
      </c>
      <c r="Q112">
        <f>[2]monsterDetail!P111</f>
        <v>0.36</v>
      </c>
      <c r="R112">
        <f>[2]monsterDetail!Q111</f>
        <v>0.1</v>
      </c>
      <c r="S112">
        <f>[2]monsterDetail!R111</f>
        <v>3</v>
      </c>
      <c r="T112">
        <f>[2]monsterDetail!S111</f>
        <v>0.1</v>
      </c>
      <c r="U112">
        <f>[2]monsterDetail!T111</f>
        <v>0.9</v>
      </c>
      <c r="V112">
        <f>[2]monsterDetail!U111</f>
        <v>19.3333333333333</v>
      </c>
      <c r="W112">
        <f>[2]monsterDetail!V111</f>
        <v>0</v>
      </c>
      <c r="X112">
        <f>[2]monsterDetail!W111</f>
        <v>0</v>
      </c>
      <c r="Y112">
        <f>[2]monsterDetail!X111</f>
        <v>0</v>
      </c>
      <c r="Z112">
        <f>[2]monsterDetail!Y111</f>
        <v>5.2355623100304003</v>
      </c>
      <c r="AA112">
        <f>[2]monsterDetail!Z111</f>
        <v>0</v>
      </c>
      <c r="AB112">
        <f>[2]monsterDetail!AA111</f>
        <v>0</v>
      </c>
      <c r="AC112">
        <f>[2]monsterDetail!AB111</f>
        <v>0</v>
      </c>
      <c r="AD112">
        <f>[2]monsterDetail!AC111</f>
        <v>14.16675</v>
      </c>
      <c r="AE112">
        <f>[2]monsterDetail!AD111</f>
        <v>14.16675</v>
      </c>
      <c r="AF112">
        <f>[2]monsterDetail!AE111</f>
        <v>14.16675</v>
      </c>
      <c r="AG112">
        <f>[2]monsterDetail!AF111</f>
        <v>18.416775000000001</v>
      </c>
      <c r="AH112">
        <f>[2]monsterDetail!AG111</f>
        <v>14.16675</v>
      </c>
      <c r="AI112">
        <f>[2]monsterDetail!AH111</f>
        <v>14.16675</v>
      </c>
      <c r="AJ112">
        <f>[2]monsterDetail!AI111</f>
        <v>14.16675</v>
      </c>
    </row>
    <row r="113" spans="3:36" x14ac:dyDescent="0.15">
      <c r="C113" t="str">
        <f>[2]monsterDetail!B112</f>
        <v>龙系11</v>
      </c>
      <c r="D113">
        <f>[2]monsterDetail!C112</f>
        <v>11</v>
      </c>
      <c r="E113" t="str">
        <f>[2]monsterDetail!D112</f>
        <v>龙系</v>
      </c>
      <c r="F113">
        <f>[2]monsterDetail!E112</f>
        <v>2</v>
      </c>
      <c r="G113" t="str">
        <f>[2]monsterDetail!F112</f>
        <v>火炎</v>
      </c>
      <c r="H113">
        <f>[2]monsterDetail!G112</f>
        <v>0</v>
      </c>
      <c r="I113">
        <f>[2]monsterDetail!H112</f>
        <v>275.41481515079909</v>
      </c>
      <c r="J113">
        <f>[2]monsterDetail!I112</f>
        <v>100</v>
      </c>
      <c r="K113">
        <f>[2]monsterDetail!J112</f>
        <v>165.47142857142899</v>
      </c>
      <c r="L113">
        <f>[2]monsterDetail!K112</f>
        <v>15.583425</v>
      </c>
      <c r="M113">
        <f>[2]monsterDetail!L112</f>
        <v>110.314285714286</v>
      </c>
      <c r="N113">
        <f>[2]monsterDetail!M112</f>
        <v>15.583425</v>
      </c>
      <c r="O113">
        <f>[2]monsterDetail!N112</f>
        <v>0.2</v>
      </c>
      <c r="P113">
        <f>[2]monsterDetail!O112</f>
        <v>0.2</v>
      </c>
      <c r="Q113">
        <f>[2]monsterDetail!P112</f>
        <v>0.36</v>
      </c>
      <c r="R113">
        <f>[2]monsterDetail!Q112</f>
        <v>0.1</v>
      </c>
      <c r="S113">
        <f>[2]monsterDetail!R112</f>
        <v>3</v>
      </c>
      <c r="T113">
        <f>[2]monsterDetail!S112</f>
        <v>0.1</v>
      </c>
      <c r="U113">
        <f>[2]monsterDetail!T112</f>
        <v>0.9</v>
      </c>
      <c r="V113">
        <f>[2]monsterDetail!U112</f>
        <v>21.266666666666701</v>
      </c>
      <c r="W113">
        <f>[2]monsterDetail!V112</f>
        <v>0</v>
      </c>
      <c r="X113">
        <f>[2]monsterDetail!W112</f>
        <v>0</v>
      </c>
      <c r="Y113">
        <f>[2]monsterDetail!X112</f>
        <v>0</v>
      </c>
      <c r="Z113">
        <f>[2]monsterDetail!Y112</f>
        <v>6.4204081632653098</v>
      </c>
      <c r="AA113">
        <f>[2]monsterDetail!Z112</f>
        <v>0</v>
      </c>
      <c r="AB113">
        <f>[2]monsterDetail!AA112</f>
        <v>0</v>
      </c>
      <c r="AC113">
        <f>[2]monsterDetail!AB112</f>
        <v>0</v>
      </c>
      <c r="AD113">
        <f>[2]monsterDetail!AC112</f>
        <v>15.583425</v>
      </c>
      <c r="AE113">
        <f>[2]monsterDetail!AD112</f>
        <v>15.583425</v>
      </c>
      <c r="AF113">
        <f>[2]monsterDetail!AE112</f>
        <v>15.583425</v>
      </c>
      <c r="AG113">
        <f>[2]monsterDetail!AF112</f>
        <v>20.258452500000001</v>
      </c>
      <c r="AH113">
        <f>[2]monsterDetail!AG112</f>
        <v>15.583425</v>
      </c>
      <c r="AI113">
        <f>[2]monsterDetail!AH112</f>
        <v>15.583425</v>
      </c>
      <c r="AJ113">
        <f>[2]monsterDetail!AI112</f>
        <v>15.583425</v>
      </c>
    </row>
    <row r="114" spans="3:36" x14ac:dyDescent="0.15">
      <c r="C114" t="str">
        <f>[2]monsterDetail!B113</f>
        <v>龙系12</v>
      </c>
      <c r="D114">
        <f>[2]monsterDetail!C113</f>
        <v>12</v>
      </c>
      <c r="E114" t="str">
        <f>[2]monsterDetail!D113</f>
        <v>龙系</v>
      </c>
      <c r="F114">
        <f>[2]monsterDetail!E113</f>
        <v>2</v>
      </c>
      <c r="G114" t="str">
        <f>[2]monsterDetail!F113</f>
        <v>火炎</v>
      </c>
      <c r="H114">
        <f>[2]monsterDetail!G113</f>
        <v>0</v>
      </c>
      <c r="I114">
        <f>[2]monsterDetail!H113</f>
        <v>317.67539156042596</v>
      </c>
      <c r="J114">
        <f>[2]monsterDetail!I113</f>
        <v>100</v>
      </c>
      <c r="K114">
        <f>[2]monsterDetail!J113</f>
        <v>181.9812949640295</v>
      </c>
      <c r="L114">
        <f>[2]monsterDetail!K113</f>
        <v>17.0001</v>
      </c>
      <c r="M114">
        <f>[2]monsterDetail!L113</f>
        <v>121.320863309353</v>
      </c>
      <c r="N114">
        <f>[2]monsterDetail!M113</f>
        <v>17.0001</v>
      </c>
      <c r="O114">
        <f>[2]monsterDetail!N113</f>
        <v>0.2</v>
      </c>
      <c r="P114">
        <f>[2]monsterDetail!O113</f>
        <v>0.2</v>
      </c>
      <c r="Q114">
        <f>[2]monsterDetail!P113</f>
        <v>0.36</v>
      </c>
      <c r="R114">
        <f>[2]monsterDetail!Q113</f>
        <v>0.1</v>
      </c>
      <c r="S114">
        <f>[2]monsterDetail!R113</f>
        <v>3</v>
      </c>
      <c r="T114">
        <f>[2]monsterDetail!S113</f>
        <v>0.1</v>
      </c>
      <c r="U114">
        <f>[2]monsterDetail!T113</f>
        <v>0.9</v>
      </c>
      <c r="V114">
        <f>[2]monsterDetail!U113</f>
        <v>23.2</v>
      </c>
      <c r="W114">
        <f>[2]monsterDetail!V113</f>
        <v>0</v>
      </c>
      <c r="X114">
        <f>[2]monsterDetail!W113</f>
        <v>0</v>
      </c>
      <c r="Y114">
        <f>[2]monsterDetail!X113</f>
        <v>0</v>
      </c>
      <c r="Z114">
        <f>[2]monsterDetail!Y113</f>
        <v>7.7438848920863297</v>
      </c>
      <c r="AA114">
        <f>[2]monsterDetail!Z113</f>
        <v>0</v>
      </c>
      <c r="AB114">
        <f>[2]monsterDetail!AA113</f>
        <v>0</v>
      </c>
      <c r="AC114">
        <f>[2]monsterDetail!AB113</f>
        <v>0</v>
      </c>
      <c r="AD114">
        <f>[2]monsterDetail!AC113</f>
        <v>17.0001</v>
      </c>
      <c r="AE114">
        <f>[2]monsterDetail!AD113</f>
        <v>17.0001</v>
      </c>
      <c r="AF114">
        <f>[2]monsterDetail!AE113</f>
        <v>17.0001</v>
      </c>
      <c r="AG114">
        <f>[2]monsterDetail!AF113</f>
        <v>22.10013</v>
      </c>
      <c r="AH114">
        <f>[2]monsterDetail!AG113</f>
        <v>17.0001</v>
      </c>
      <c r="AI114">
        <f>[2]monsterDetail!AH113</f>
        <v>17.0001</v>
      </c>
      <c r="AJ114">
        <f>[2]monsterDetail!AI113</f>
        <v>17.0001</v>
      </c>
    </row>
    <row r="115" spans="3:36" x14ac:dyDescent="0.15">
      <c r="C115" t="str">
        <f>[2]monsterDetail!B114</f>
        <v>龙系13</v>
      </c>
      <c r="D115">
        <f>[2]monsterDetail!C114</f>
        <v>13</v>
      </c>
      <c r="E115" t="str">
        <f>[2]monsterDetail!D114</f>
        <v>龙系</v>
      </c>
      <c r="F115">
        <f>[2]monsterDetail!E114</f>
        <v>2</v>
      </c>
      <c r="G115" t="str">
        <f>[2]monsterDetail!F114</f>
        <v>火炎</v>
      </c>
      <c r="H115">
        <f>[2]monsterDetail!G114</f>
        <v>0</v>
      </c>
      <c r="I115">
        <f>[2]monsterDetail!H114</f>
        <v>346.2859081916439</v>
      </c>
      <c r="J115">
        <f>[2]monsterDetail!I114</f>
        <v>100</v>
      </c>
      <c r="K115">
        <f>[2]monsterDetail!J114</f>
        <v>198.74557453416151</v>
      </c>
      <c r="L115">
        <f>[2]monsterDetail!K114</f>
        <v>18.416775000000001</v>
      </c>
      <c r="M115">
        <f>[2]monsterDetail!L114</f>
        <v>132.49704968944101</v>
      </c>
      <c r="N115">
        <f>[2]monsterDetail!M114</f>
        <v>18.416775000000001</v>
      </c>
      <c r="O115">
        <f>[2]monsterDetail!N114</f>
        <v>0.2</v>
      </c>
      <c r="P115">
        <f>[2]monsterDetail!O114</f>
        <v>0.2</v>
      </c>
      <c r="Q115">
        <f>[2]monsterDetail!P114</f>
        <v>0.36</v>
      </c>
      <c r="R115">
        <f>[2]monsterDetail!Q114</f>
        <v>0.1</v>
      </c>
      <c r="S115">
        <f>[2]monsterDetail!R114</f>
        <v>3</v>
      </c>
      <c r="T115">
        <f>[2]monsterDetail!S114</f>
        <v>0.1</v>
      </c>
      <c r="U115">
        <f>[2]monsterDetail!T114</f>
        <v>0.9</v>
      </c>
      <c r="V115">
        <f>[2]monsterDetail!U114</f>
        <v>25.133333333333301</v>
      </c>
      <c r="W115">
        <f>[2]monsterDetail!V114</f>
        <v>0</v>
      </c>
      <c r="X115">
        <f>[2]monsterDetail!W114</f>
        <v>0</v>
      </c>
      <c r="Y115">
        <f>[2]monsterDetail!X114</f>
        <v>0</v>
      </c>
      <c r="Z115">
        <f>[2]monsterDetail!Y114</f>
        <v>9.2110248447204999</v>
      </c>
      <c r="AA115">
        <f>[2]monsterDetail!Z114</f>
        <v>0</v>
      </c>
      <c r="AB115">
        <f>[2]monsterDetail!AA114</f>
        <v>0</v>
      </c>
      <c r="AC115">
        <f>[2]monsterDetail!AB114</f>
        <v>0</v>
      </c>
      <c r="AD115">
        <f>[2]monsterDetail!AC114</f>
        <v>18.416775000000001</v>
      </c>
      <c r="AE115">
        <f>[2]monsterDetail!AD114</f>
        <v>18.416775000000001</v>
      </c>
      <c r="AF115">
        <f>[2]monsterDetail!AE114</f>
        <v>18.416775000000001</v>
      </c>
      <c r="AG115">
        <f>[2]monsterDetail!AF114</f>
        <v>23.941807500000003</v>
      </c>
      <c r="AH115">
        <f>[2]monsterDetail!AG114</f>
        <v>18.416775000000001</v>
      </c>
      <c r="AI115">
        <f>[2]monsterDetail!AH114</f>
        <v>18.416775000000001</v>
      </c>
      <c r="AJ115">
        <f>[2]monsterDetail!AI114</f>
        <v>18.416775000000001</v>
      </c>
    </row>
    <row r="116" spans="3:36" x14ac:dyDescent="0.15">
      <c r="C116" t="str">
        <f>[2]monsterDetail!B115</f>
        <v>龙系14</v>
      </c>
      <c r="D116">
        <f>[2]monsterDetail!C115</f>
        <v>14</v>
      </c>
      <c r="E116" t="str">
        <f>[2]monsterDetail!D115</f>
        <v>龙系</v>
      </c>
      <c r="F116">
        <f>[2]monsterDetail!E115</f>
        <v>2</v>
      </c>
      <c r="G116" t="str">
        <f>[2]monsterDetail!F115</f>
        <v>火炎</v>
      </c>
      <c r="H116">
        <f>[2]monsterDetail!G115</f>
        <v>0</v>
      </c>
      <c r="I116">
        <f>[2]monsterDetail!H115</f>
        <v>375.22528133586496</v>
      </c>
      <c r="J116">
        <f>[2]monsterDetail!I115</f>
        <v>100</v>
      </c>
      <c r="K116">
        <f>[2]monsterDetail!J115</f>
        <v>215.7667883211675</v>
      </c>
      <c r="L116">
        <f>[2]monsterDetail!K115</f>
        <v>19.833449999999999</v>
      </c>
      <c r="M116">
        <f>[2]monsterDetail!L115</f>
        <v>143.84452554744499</v>
      </c>
      <c r="N116">
        <f>[2]monsterDetail!M115</f>
        <v>19.833449999999999</v>
      </c>
      <c r="O116">
        <f>[2]monsterDetail!N115</f>
        <v>0.2</v>
      </c>
      <c r="P116">
        <f>[2]monsterDetail!O115</f>
        <v>0.2</v>
      </c>
      <c r="Q116">
        <f>[2]monsterDetail!P115</f>
        <v>0.36</v>
      </c>
      <c r="R116">
        <f>[2]monsterDetail!Q115</f>
        <v>0.1</v>
      </c>
      <c r="S116">
        <f>[2]monsterDetail!R115</f>
        <v>3</v>
      </c>
      <c r="T116">
        <f>[2]monsterDetail!S115</f>
        <v>0.1</v>
      </c>
      <c r="U116">
        <f>[2]monsterDetail!T115</f>
        <v>0.9</v>
      </c>
      <c r="V116">
        <f>[2]monsterDetail!U115</f>
        <v>27.066666666666698</v>
      </c>
      <c r="W116">
        <f>[2]monsterDetail!V115</f>
        <v>0</v>
      </c>
      <c r="X116">
        <f>[2]monsterDetail!W115</f>
        <v>0</v>
      </c>
      <c r="Y116">
        <f>[2]monsterDetail!X115</f>
        <v>0</v>
      </c>
      <c r="Z116">
        <f>[2]monsterDetail!Y115</f>
        <v>10.8270072992701</v>
      </c>
      <c r="AA116">
        <f>[2]monsterDetail!Z115</f>
        <v>0</v>
      </c>
      <c r="AB116">
        <f>[2]monsterDetail!AA115</f>
        <v>0</v>
      </c>
      <c r="AC116">
        <f>[2]monsterDetail!AB115</f>
        <v>0</v>
      </c>
      <c r="AD116">
        <f>[2]monsterDetail!AC115</f>
        <v>19.833449999999999</v>
      </c>
      <c r="AE116">
        <f>[2]monsterDetail!AD115</f>
        <v>19.833449999999999</v>
      </c>
      <c r="AF116">
        <f>[2]monsterDetail!AE115</f>
        <v>19.833449999999999</v>
      </c>
      <c r="AG116">
        <f>[2]monsterDetail!AF115</f>
        <v>25.783484999999999</v>
      </c>
      <c r="AH116">
        <f>[2]monsterDetail!AG115</f>
        <v>19.833449999999999</v>
      </c>
      <c r="AI116">
        <f>[2]monsterDetail!AH115</f>
        <v>19.833449999999999</v>
      </c>
      <c r="AJ116">
        <f>[2]monsterDetail!AI115</f>
        <v>19.833449999999999</v>
      </c>
    </row>
    <row r="117" spans="3:36" x14ac:dyDescent="0.15">
      <c r="C117" t="str">
        <f>[2]monsterDetail!B116</f>
        <v>龙系15</v>
      </c>
      <c r="D117">
        <f>[2]monsterDetail!C116</f>
        <v>15</v>
      </c>
      <c r="E117" t="str">
        <f>[2]monsterDetail!D116</f>
        <v>龙系</v>
      </c>
      <c r="F117">
        <f>[2]monsterDetail!E116</f>
        <v>2</v>
      </c>
      <c r="G117" t="str">
        <f>[2]monsterDetail!F116</f>
        <v>火炎</v>
      </c>
      <c r="H117">
        <f>[2]monsterDetail!G116</f>
        <v>0</v>
      </c>
      <c r="I117">
        <f>[2]monsterDetail!H116</f>
        <v>404.49351099308819</v>
      </c>
      <c r="J117">
        <f>[2]monsterDetail!I116</f>
        <v>100</v>
      </c>
      <c r="K117">
        <f>[2]monsterDetail!J116</f>
        <v>233.04753151260451</v>
      </c>
      <c r="L117">
        <f>[2]monsterDetail!K116</f>
        <v>21.250125000000001</v>
      </c>
      <c r="M117">
        <f>[2]monsterDetail!L116</f>
        <v>155.365021008403</v>
      </c>
      <c r="N117">
        <f>[2]monsterDetail!M116</f>
        <v>21.250125000000001</v>
      </c>
      <c r="O117">
        <f>[2]monsterDetail!N116</f>
        <v>0.2</v>
      </c>
      <c r="P117">
        <f>[2]monsterDetail!O116</f>
        <v>0.2</v>
      </c>
      <c r="Q117">
        <f>[2]monsterDetail!P116</f>
        <v>0.36</v>
      </c>
      <c r="R117">
        <f>[2]monsterDetail!Q116</f>
        <v>0.1</v>
      </c>
      <c r="S117">
        <f>[2]monsterDetail!R116</f>
        <v>3</v>
      </c>
      <c r="T117">
        <f>[2]monsterDetail!S116</f>
        <v>0.1</v>
      </c>
      <c r="U117">
        <f>[2]monsterDetail!T116</f>
        <v>0.9</v>
      </c>
      <c r="V117">
        <f>[2]monsterDetail!U116</f>
        <v>29</v>
      </c>
      <c r="W117">
        <f>[2]monsterDetail!V116</f>
        <v>0</v>
      </c>
      <c r="X117">
        <f>[2]monsterDetail!W116</f>
        <v>0</v>
      </c>
      <c r="Y117">
        <f>[2]monsterDetail!X116</f>
        <v>0</v>
      </c>
      <c r="Z117">
        <f>[2]monsterDetail!Y116</f>
        <v>12.5971638655462</v>
      </c>
      <c r="AA117">
        <f>[2]monsterDetail!Z116</f>
        <v>0</v>
      </c>
      <c r="AB117">
        <f>[2]monsterDetail!AA116</f>
        <v>0</v>
      </c>
      <c r="AC117">
        <f>[2]monsterDetail!AB116</f>
        <v>0</v>
      </c>
      <c r="AD117">
        <f>[2]monsterDetail!AC116</f>
        <v>21.250125000000001</v>
      </c>
      <c r="AE117">
        <f>[2]monsterDetail!AD116</f>
        <v>21.250125000000001</v>
      </c>
      <c r="AF117">
        <f>[2]monsterDetail!AE116</f>
        <v>21.250125000000001</v>
      </c>
      <c r="AG117">
        <f>[2]monsterDetail!AF116</f>
        <v>27.625162500000002</v>
      </c>
      <c r="AH117">
        <f>[2]monsterDetail!AG116</f>
        <v>21.250125000000001</v>
      </c>
      <c r="AI117">
        <f>[2]monsterDetail!AH116</f>
        <v>21.250125000000001</v>
      </c>
      <c r="AJ117">
        <f>[2]monsterDetail!AI116</f>
        <v>21.250125000000001</v>
      </c>
    </row>
    <row r="118" spans="3:36" x14ac:dyDescent="0.15">
      <c r="C118" t="str">
        <f>[2]monsterDetail!B117</f>
        <v>龙系16</v>
      </c>
      <c r="D118">
        <f>[2]monsterDetail!C117</f>
        <v>16</v>
      </c>
      <c r="E118" t="str">
        <f>[2]monsterDetail!D117</f>
        <v>龙系</v>
      </c>
      <c r="F118">
        <f>[2]monsterDetail!E117</f>
        <v>2</v>
      </c>
      <c r="G118" t="str">
        <f>[2]monsterDetail!F117</f>
        <v>火炎</v>
      </c>
      <c r="H118">
        <f>[2]monsterDetail!G117</f>
        <v>0</v>
      </c>
      <c r="I118">
        <f>[2]monsterDetail!H117</f>
        <v>434.09059716331461</v>
      </c>
      <c r="J118">
        <f>[2]monsterDetail!I117</f>
        <v>100</v>
      </c>
      <c r="K118">
        <f>[2]monsterDetail!J117</f>
        <v>250.5904761904755</v>
      </c>
      <c r="L118">
        <f>[2]monsterDetail!K117</f>
        <v>22.666799999999999</v>
      </c>
      <c r="M118">
        <f>[2]monsterDetail!L117</f>
        <v>167.06031746031701</v>
      </c>
      <c r="N118">
        <f>[2]monsterDetail!M117</f>
        <v>22.666799999999999</v>
      </c>
      <c r="O118">
        <f>[2]monsterDetail!N117</f>
        <v>0.2</v>
      </c>
      <c r="P118">
        <f>[2]monsterDetail!O117</f>
        <v>0.2</v>
      </c>
      <c r="Q118">
        <f>[2]monsterDetail!P117</f>
        <v>0.36</v>
      </c>
      <c r="R118">
        <f>[2]monsterDetail!Q117</f>
        <v>0.1</v>
      </c>
      <c r="S118">
        <f>[2]monsterDetail!R117</f>
        <v>3</v>
      </c>
      <c r="T118">
        <f>[2]monsterDetail!S117</f>
        <v>0.1</v>
      </c>
      <c r="U118">
        <f>[2]monsterDetail!T117</f>
        <v>0.9</v>
      </c>
      <c r="V118">
        <f>[2]monsterDetail!U117</f>
        <v>30.933333333333302</v>
      </c>
      <c r="W118">
        <f>[2]monsterDetail!V117</f>
        <v>0</v>
      </c>
      <c r="X118">
        <f>[2]monsterDetail!W117</f>
        <v>0</v>
      </c>
      <c r="Y118">
        <f>[2]monsterDetail!X117</f>
        <v>0</v>
      </c>
      <c r="Z118">
        <f>[2]monsterDetail!Y117</f>
        <v>14.5269841269841</v>
      </c>
      <c r="AA118">
        <f>[2]monsterDetail!Z117</f>
        <v>0</v>
      </c>
      <c r="AB118">
        <f>[2]monsterDetail!AA117</f>
        <v>0</v>
      </c>
      <c r="AC118">
        <f>[2]monsterDetail!AB117</f>
        <v>0</v>
      </c>
      <c r="AD118">
        <f>[2]monsterDetail!AC117</f>
        <v>22.666799999999999</v>
      </c>
      <c r="AE118">
        <f>[2]monsterDetail!AD117</f>
        <v>22.666799999999999</v>
      </c>
      <c r="AF118">
        <f>[2]monsterDetail!AE117</f>
        <v>22.666799999999999</v>
      </c>
      <c r="AG118">
        <f>[2]monsterDetail!AF117</f>
        <v>29.466839999999998</v>
      </c>
      <c r="AH118">
        <f>[2]monsterDetail!AG117</f>
        <v>22.666799999999999</v>
      </c>
      <c r="AI118">
        <f>[2]monsterDetail!AH117</f>
        <v>22.666799999999999</v>
      </c>
      <c r="AJ118">
        <f>[2]monsterDetail!AI117</f>
        <v>22.666799999999999</v>
      </c>
    </row>
    <row r="119" spans="3:36" x14ac:dyDescent="0.15">
      <c r="C119" t="str">
        <f>[2]monsterDetail!B118</f>
        <v>龙系17</v>
      </c>
      <c r="D119">
        <f>[2]monsterDetail!C118</f>
        <v>17</v>
      </c>
      <c r="E119" t="str">
        <f>[2]monsterDetail!D118</f>
        <v>龙系</v>
      </c>
      <c r="F119">
        <f>[2]monsterDetail!E118</f>
        <v>2</v>
      </c>
      <c r="G119" t="str">
        <f>[2]monsterDetail!F118</f>
        <v>火炎</v>
      </c>
      <c r="H119">
        <f>[2]monsterDetail!G118</f>
        <v>0</v>
      </c>
      <c r="I119">
        <f>[2]monsterDetail!H118</f>
        <v>464.01653984654308</v>
      </c>
      <c r="J119">
        <f>[2]monsterDetail!I118</f>
        <v>100</v>
      </c>
      <c r="K119">
        <f>[2]monsterDetail!J118</f>
        <v>268.39837420042647</v>
      </c>
      <c r="L119">
        <f>[2]monsterDetail!K118</f>
        <v>24.083475</v>
      </c>
      <c r="M119">
        <f>[2]monsterDetail!L118</f>
        <v>178.93224946695099</v>
      </c>
      <c r="N119">
        <f>[2]monsterDetail!M118</f>
        <v>24.083475</v>
      </c>
      <c r="O119">
        <f>[2]monsterDetail!N118</f>
        <v>0.2</v>
      </c>
      <c r="P119">
        <f>[2]monsterDetail!O118</f>
        <v>0.2</v>
      </c>
      <c r="Q119">
        <f>[2]monsterDetail!P118</f>
        <v>0.36</v>
      </c>
      <c r="R119">
        <f>[2]monsterDetail!Q118</f>
        <v>0.1</v>
      </c>
      <c r="S119">
        <f>[2]monsterDetail!R118</f>
        <v>3</v>
      </c>
      <c r="T119">
        <f>[2]monsterDetail!S118</f>
        <v>0.1</v>
      </c>
      <c r="U119">
        <f>[2]monsterDetail!T118</f>
        <v>0.9</v>
      </c>
      <c r="V119">
        <f>[2]monsterDetail!U118</f>
        <v>32.866666666666703</v>
      </c>
      <c r="W119">
        <f>[2]monsterDetail!V118</f>
        <v>0</v>
      </c>
      <c r="X119">
        <f>[2]monsterDetail!W118</f>
        <v>0</v>
      </c>
      <c r="Y119">
        <f>[2]monsterDetail!X118</f>
        <v>0</v>
      </c>
      <c r="Z119">
        <f>[2]monsterDetail!Y118</f>
        <v>16.622121535181201</v>
      </c>
      <c r="AA119">
        <f>[2]monsterDetail!Z118</f>
        <v>0</v>
      </c>
      <c r="AB119">
        <f>[2]monsterDetail!AA118</f>
        <v>0</v>
      </c>
      <c r="AC119">
        <f>[2]monsterDetail!AB118</f>
        <v>0</v>
      </c>
      <c r="AD119">
        <f>[2]monsterDetail!AC118</f>
        <v>24.083475</v>
      </c>
      <c r="AE119">
        <f>[2]monsterDetail!AD118</f>
        <v>24.083475</v>
      </c>
      <c r="AF119">
        <f>[2]monsterDetail!AE118</f>
        <v>24.083475</v>
      </c>
      <c r="AG119">
        <f>[2]monsterDetail!AF118</f>
        <v>31.308517500000001</v>
      </c>
      <c r="AH119">
        <f>[2]monsterDetail!AG118</f>
        <v>24.083475</v>
      </c>
      <c r="AI119">
        <f>[2]monsterDetail!AH118</f>
        <v>24.083475</v>
      </c>
      <c r="AJ119">
        <f>[2]monsterDetail!AI118</f>
        <v>24.083475</v>
      </c>
    </row>
    <row r="120" spans="3:36" x14ac:dyDescent="0.15">
      <c r="C120" t="str">
        <f>[2]monsterDetail!B119</f>
        <v>龙系18</v>
      </c>
      <c r="D120">
        <f>[2]monsterDetail!C119</f>
        <v>18</v>
      </c>
      <c r="E120" t="str">
        <f>[2]monsterDetail!D119</f>
        <v>龙系</v>
      </c>
      <c r="F120">
        <f>[2]monsterDetail!E119</f>
        <v>2</v>
      </c>
      <c r="G120" t="str">
        <f>[2]monsterDetail!F119</f>
        <v>火炎</v>
      </c>
      <c r="H120">
        <f>[2]monsterDetail!G119</f>
        <v>0</v>
      </c>
      <c r="I120">
        <f>[2]monsterDetail!H119</f>
        <v>494.27133904277474</v>
      </c>
      <c r="J120">
        <f>[2]monsterDetail!I119</f>
        <v>100</v>
      </c>
      <c r="K120">
        <f>[2]monsterDetail!J119</f>
        <v>286.47406015037552</v>
      </c>
      <c r="L120">
        <f>[2]monsterDetail!K119</f>
        <v>25.500150000000001</v>
      </c>
      <c r="M120">
        <f>[2]monsterDetail!L119</f>
        <v>190.982706766917</v>
      </c>
      <c r="N120">
        <f>[2]monsterDetail!M119</f>
        <v>25.500150000000001</v>
      </c>
      <c r="O120">
        <f>[2]monsterDetail!N119</f>
        <v>0.2</v>
      </c>
      <c r="P120">
        <f>[2]monsterDetail!O119</f>
        <v>0.2</v>
      </c>
      <c r="Q120">
        <f>[2]monsterDetail!P119</f>
        <v>0.36</v>
      </c>
      <c r="R120">
        <f>[2]monsterDetail!Q119</f>
        <v>0.1</v>
      </c>
      <c r="S120">
        <f>[2]monsterDetail!R119</f>
        <v>3</v>
      </c>
      <c r="T120">
        <f>[2]monsterDetail!S119</f>
        <v>0.1</v>
      </c>
      <c r="U120">
        <f>[2]monsterDetail!T119</f>
        <v>0.9</v>
      </c>
      <c r="V120">
        <f>[2]monsterDetail!U119</f>
        <v>34.799999999999997</v>
      </c>
      <c r="W120">
        <f>[2]monsterDetail!V119</f>
        <v>0</v>
      </c>
      <c r="X120">
        <f>[2]monsterDetail!W119</f>
        <v>0</v>
      </c>
      <c r="Y120">
        <f>[2]monsterDetail!X119</f>
        <v>0</v>
      </c>
      <c r="Z120">
        <f>[2]monsterDetail!Y119</f>
        <v>18.888399570354501</v>
      </c>
      <c r="AA120">
        <f>[2]monsterDetail!Z119</f>
        <v>0</v>
      </c>
      <c r="AB120">
        <f>[2]monsterDetail!AA119</f>
        <v>0</v>
      </c>
      <c r="AC120">
        <f>[2]monsterDetail!AB119</f>
        <v>0</v>
      </c>
      <c r="AD120">
        <f>[2]monsterDetail!AC119</f>
        <v>25.500150000000001</v>
      </c>
      <c r="AE120">
        <f>[2]monsterDetail!AD119</f>
        <v>25.500150000000001</v>
      </c>
      <c r="AF120">
        <f>[2]monsterDetail!AE119</f>
        <v>25.500150000000001</v>
      </c>
      <c r="AG120">
        <f>[2]monsterDetail!AF119</f>
        <v>33.150195000000004</v>
      </c>
      <c r="AH120">
        <f>[2]monsterDetail!AG119</f>
        <v>25.500150000000001</v>
      </c>
      <c r="AI120">
        <f>[2]monsterDetail!AH119</f>
        <v>25.500150000000001</v>
      </c>
      <c r="AJ120">
        <f>[2]monsterDetail!AI119</f>
        <v>25.500150000000001</v>
      </c>
    </row>
    <row r="121" spans="3:36" x14ac:dyDescent="0.15">
      <c r="C121" t="str">
        <f>[2]monsterDetail!B120</f>
        <v>龙系19</v>
      </c>
      <c r="D121">
        <f>[2]monsterDetail!C120</f>
        <v>19</v>
      </c>
      <c r="E121" t="str">
        <f>[2]monsterDetail!D120</f>
        <v>龙系</v>
      </c>
      <c r="F121">
        <f>[2]monsterDetail!E120</f>
        <v>2</v>
      </c>
      <c r="G121" t="str">
        <f>[2]monsterDetail!F120</f>
        <v>火炎</v>
      </c>
      <c r="H121">
        <f>[2]monsterDetail!G120</f>
        <v>0</v>
      </c>
      <c r="I121">
        <f>[2]monsterDetail!H120</f>
        <v>524.85499475200743</v>
      </c>
      <c r="J121">
        <f>[2]monsterDetail!I120</f>
        <v>100</v>
      </c>
      <c r="K121">
        <f>[2]monsterDetail!J120</f>
        <v>304.82045454545403</v>
      </c>
      <c r="L121">
        <f>[2]monsterDetail!K120</f>
        <v>26.916824999999999</v>
      </c>
      <c r="M121">
        <f>[2]monsterDetail!L120</f>
        <v>203.213636363636</v>
      </c>
      <c r="N121">
        <f>[2]monsterDetail!M120</f>
        <v>26.916824999999999</v>
      </c>
      <c r="O121">
        <f>[2]monsterDetail!N120</f>
        <v>0.2</v>
      </c>
      <c r="P121">
        <f>[2]monsterDetail!O120</f>
        <v>0.2</v>
      </c>
      <c r="Q121">
        <f>[2]monsterDetail!P120</f>
        <v>0.36</v>
      </c>
      <c r="R121">
        <f>[2]monsterDetail!Q120</f>
        <v>0.1</v>
      </c>
      <c r="S121">
        <f>[2]monsterDetail!R120</f>
        <v>3</v>
      </c>
      <c r="T121">
        <f>[2]monsterDetail!S120</f>
        <v>0.1</v>
      </c>
      <c r="U121">
        <f>[2]monsterDetail!T120</f>
        <v>0.9</v>
      </c>
      <c r="V121">
        <f>[2]monsterDetail!U120</f>
        <v>36.733333333333299</v>
      </c>
      <c r="W121">
        <f>[2]monsterDetail!V120</f>
        <v>0</v>
      </c>
      <c r="X121">
        <f>[2]monsterDetail!W120</f>
        <v>0</v>
      </c>
      <c r="Y121">
        <f>[2]monsterDetail!X120</f>
        <v>0</v>
      </c>
      <c r="Z121">
        <f>[2]monsterDetail!Y120</f>
        <v>21.3318181818182</v>
      </c>
      <c r="AA121">
        <f>[2]monsterDetail!Z120</f>
        <v>0</v>
      </c>
      <c r="AB121">
        <f>[2]monsterDetail!AA120</f>
        <v>0</v>
      </c>
      <c r="AC121">
        <f>[2]monsterDetail!AB120</f>
        <v>0</v>
      </c>
      <c r="AD121">
        <f>[2]monsterDetail!AC120</f>
        <v>26.916824999999999</v>
      </c>
      <c r="AE121">
        <f>[2]monsterDetail!AD120</f>
        <v>26.916824999999999</v>
      </c>
      <c r="AF121">
        <f>[2]monsterDetail!AE120</f>
        <v>26.916824999999999</v>
      </c>
      <c r="AG121">
        <f>[2]monsterDetail!AF120</f>
        <v>34.991872499999999</v>
      </c>
      <c r="AH121">
        <f>[2]monsterDetail!AG120</f>
        <v>26.916824999999999</v>
      </c>
      <c r="AI121">
        <f>[2]monsterDetail!AH120</f>
        <v>26.916824999999999</v>
      </c>
      <c r="AJ121">
        <f>[2]monsterDetail!AI120</f>
        <v>26.916824999999999</v>
      </c>
    </row>
    <row r="122" spans="3:36" x14ac:dyDescent="0.15">
      <c r="C122" t="str">
        <f>[2]monsterDetail!B121</f>
        <v>龙系20</v>
      </c>
      <c r="D122">
        <f>[2]monsterDetail!C121</f>
        <v>20</v>
      </c>
      <c r="E122" t="str">
        <f>[2]monsterDetail!D121</f>
        <v>龙系</v>
      </c>
      <c r="F122">
        <f>[2]monsterDetail!E121</f>
        <v>2</v>
      </c>
      <c r="G122" t="str">
        <f>[2]monsterDetail!F121</f>
        <v>火炎</v>
      </c>
      <c r="H122">
        <f>[2]monsterDetail!G121</f>
        <v>0</v>
      </c>
      <c r="I122">
        <f>[2]monsterDetail!H121</f>
        <v>555.76750697424325</v>
      </c>
      <c r="J122">
        <f>[2]monsterDetail!I121</f>
        <v>100</v>
      </c>
      <c r="K122">
        <f>[2]monsterDetail!J121</f>
        <v>323.440567066521</v>
      </c>
      <c r="L122">
        <f>[2]monsterDetail!K121</f>
        <v>28.333500000000001</v>
      </c>
      <c r="M122">
        <f>[2]monsterDetail!L121</f>
        <v>215.62704471101401</v>
      </c>
      <c r="N122">
        <f>[2]monsterDetail!M121</f>
        <v>28.333500000000001</v>
      </c>
      <c r="O122">
        <f>[2]monsterDetail!N121</f>
        <v>0.2</v>
      </c>
      <c r="P122">
        <f>[2]monsterDetail!O121</f>
        <v>0.2</v>
      </c>
      <c r="Q122">
        <f>[2]monsterDetail!P121</f>
        <v>0.36</v>
      </c>
      <c r="R122">
        <f>[2]monsterDetail!Q121</f>
        <v>0.1</v>
      </c>
      <c r="S122">
        <f>[2]monsterDetail!R121</f>
        <v>3</v>
      </c>
      <c r="T122">
        <f>[2]monsterDetail!S121</f>
        <v>0.1</v>
      </c>
      <c r="U122">
        <f>[2]monsterDetail!T121</f>
        <v>0.9</v>
      </c>
      <c r="V122">
        <f>[2]monsterDetail!U121</f>
        <v>38.6666666666667</v>
      </c>
      <c r="W122">
        <f>[2]monsterDetail!V121</f>
        <v>0</v>
      </c>
      <c r="X122">
        <f>[2]monsterDetail!W121</f>
        <v>0</v>
      </c>
      <c r="Y122">
        <f>[2]monsterDetail!X121</f>
        <v>0</v>
      </c>
      <c r="Z122">
        <f>[2]monsterDetail!Y121</f>
        <v>23.958560523446</v>
      </c>
      <c r="AA122">
        <f>[2]monsterDetail!Z121</f>
        <v>0</v>
      </c>
      <c r="AB122">
        <f>[2]monsterDetail!AA121</f>
        <v>0</v>
      </c>
      <c r="AC122">
        <f>[2]monsterDetail!AB121</f>
        <v>0</v>
      </c>
      <c r="AD122">
        <f>[2]monsterDetail!AC121</f>
        <v>28.333500000000001</v>
      </c>
      <c r="AE122">
        <f>[2]monsterDetail!AD121</f>
        <v>28.333500000000001</v>
      </c>
      <c r="AF122">
        <f>[2]monsterDetail!AE121</f>
        <v>28.333500000000001</v>
      </c>
      <c r="AG122">
        <f>[2]monsterDetail!AF121</f>
        <v>36.833550000000002</v>
      </c>
      <c r="AH122">
        <f>[2]monsterDetail!AG121</f>
        <v>28.333500000000001</v>
      </c>
      <c r="AI122">
        <f>[2]monsterDetail!AH121</f>
        <v>28.333500000000001</v>
      </c>
      <c r="AJ122">
        <f>[2]monsterDetail!AI121</f>
        <v>28.333500000000001</v>
      </c>
    </row>
    <row r="123" spans="3:36" x14ac:dyDescent="0.15">
      <c r="C123" t="str">
        <f>[2]monsterDetail!B122</f>
        <v>龙系21</v>
      </c>
      <c r="D123">
        <f>[2]monsterDetail!C122</f>
        <v>21</v>
      </c>
      <c r="E123" t="str">
        <f>[2]monsterDetail!D122</f>
        <v>龙系</v>
      </c>
      <c r="F123">
        <f>[2]monsterDetail!E122</f>
        <v>2</v>
      </c>
      <c r="G123" t="str">
        <f>[2]monsterDetail!F122</f>
        <v>火炎</v>
      </c>
      <c r="H123">
        <f>[2]monsterDetail!G122</f>
        <v>0</v>
      </c>
      <c r="I123">
        <f>[2]monsterDetail!H122</f>
        <v>587.00887570948237</v>
      </c>
      <c r="J123">
        <f>[2]monsterDetail!I122</f>
        <v>100</v>
      </c>
      <c r="K123">
        <f>[2]monsterDetail!J122</f>
        <v>342.33749999999998</v>
      </c>
      <c r="L123">
        <f>[2]monsterDetail!K122</f>
        <v>29.750174999999999</v>
      </c>
      <c r="M123">
        <f>[2]monsterDetail!L122</f>
        <v>228.22499999999999</v>
      </c>
      <c r="N123">
        <f>[2]monsterDetail!M122</f>
        <v>29.750174999999999</v>
      </c>
      <c r="O123">
        <f>[2]monsterDetail!N122</f>
        <v>0.2</v>
      </c>
      <c r="P123">
        <f>[2]monsterDetail!O122</f>
        <v>0.2</v>
      </c>
      <c r="Q123">
        <f>[2]monsterDetail!P122</f>
        <v>0.36</v>
      </c>
      <c r="R123">
        <f>[2]monsterDetail!Q122</f>
        <v>0.1</v>
      </c>
      <c r="S123">
        <f>[2]monsterDetail!R122</f>
        <v>3</v>
      </c>
      <c r="T123">
        <f>[2]monsterDetail!S122</f>
        <v>0.1</v>
      </c>
      <c r="U123">
        <f>[2]monsterDetail!T122</f>
        <v>0.9</v>
      </c>
      <c r="V123">
        <f>[2]monsterDetail!U122</f>
        <v>40.6</v>
      </c>
      <c r="W123">
        <f>[2]monsterDetail!V122</f>
        <v>0</v>
      </c>
      <c r="X123">
        <f>[2]monsterDetail!W122</f>
        <v>0</v>
      </c>
      <c r="Y123">
        <f>[2]monsterDetail!X122</f>
        <v>0</v>
      </c>
      <c r="Z123">
        <f>[2]monsterDetail!Y122</f>
        <v>26.774999999999999</v>
      </c>
      <c r="AA123">
        <f>[2]monsterDetail!Z122</f>
        <v>0</v>
      </c>
      <c r="AB123">
        <f>[2]monsterDetail!AA122</f>
        <v>0</v>
      </c>
      <c r="AC123">
        <f>[2]monsterDetail!AB122</f>
        <v>0</v>
      </c>
      <c r="AD123">
        <f>[2]monsterDetail!AC122</f>
        <v>29.750174999999999</v>
      </c>
      <c r="AE123">
        <f>[2]monsterDetail!AD122</f>
        <v>29.750174999999999</v>
      </c>
      <c r="AF123">
        <f>[2]monsterDetail!AE122</f>
        <v>29.750174999999999</v>
      </c>
      <c r="AG123">
        <f>[2]monsterDetail!AF122</f>
        <v>38.675227499999998</v>
      </c>
      <c r="AH123">
        <f>[2]monsterDetail!AG122</f>
        <v>29.750174999999999</v>
      </c>
      <c r="AI123">
        <f>[2]monsterDetail!AH122</f>
        <v>29.750174999999999</v>
      </c>
      <c r="AJ123">
        <f>[2]monsterDetail!AI122</f>
        <v>29.750174999999999</v>
      </c>
    </row>
    <row r="124" spans="3:36" x14ac:dyDescent="0.15">
      <c r="C124" t="str">
        <f>[2]monsterDetail!B123</f>
        <v>龙系22</v>
      </c>
      <c r="D124">
        <f>[2]monsterDetail!C123</f>
        <v>22</v>
      </c>
      <c r="E124" t="str">
        <f>[2]monsterDetail!D123</f>
        <v>龙系</v>
      </c>
      <c r="F124">
        <f>[2]monsterDetail!E123</f>
        <v>2</v>
      </c>
      <c r="G124" t="str">
        <f>[2]monsterDetail!F123</f>
        <v>火炎</v>
      </c>
      <c r="H124">
        <f>[2]monsterDetail!G123</f>
        <v>0</v>
      </c>
      <c r="I124">
        <f>[2]monsterDetail!H123</f>
        <v>618.57910095772343</v>
      </c>
      <c r="J124">
        <f>[2]monsterDetail!I123</f>
        <v>100</v>
      </c>
      <c r="K124">
        <f>[2]monsterDetail!J123</f>
        <v>361.51445182724251</v>
      </c>
      <c r="L124">
        <f>[2]monsterDetail!K123</f>
        <v>31.16685</v>
      </c>
      <c r="M124">
        <f>[2]monsterDetail!L123</f>
        <v>241.009634551495</v>
      </c>
      <c r="N124">
        <f>[2]monsterDetail!M123</f>
        <v>31.16685</v>
      </c>
      <c r="O124">
        <f>[2]monsterDetail!N123</f>
        <v>0.2</v>
      </c>
      <c r="P124">
        <f>[2]monsterDetail!O123</f>
        <v>0.2</v>
      </c>
      <c r="Q124">
        <f>[2]monsterDetail!P123</f>
        <v>0.36</v>
      </c>
      <c r="R124">
        <f>[2]monsterDetail!Q123</f>
        <v>0.1</v>
      </c>
      <c r="S124">
        <f>[2]monsterDetail!R123</f>
        <v>3</v>
      </c>
      <c r="T124">
        <f>[2]monsterDetail!S123</f>
        <v>0.1</v>
      </c>
      <c r="U124">
        <f>[2]monsterDetail!T123</f>
        <v>0.9</v>
      </c>
      <c r="V124">
        <f>[2]monsterDetail!U123</f>
        <v>42.533333333333303</v>
      </c>
      <c r="W124">
        <f>[2]monsterDetail!V123</f>
        <v>0</v>
      </c>
      <c r="X124">
        <f>[2]monsterDetail!W123</f>
        <v>0</v>
      </c>
      <c r="Y124">
        <f>[2]monsterDetail!X123</f>
        <v>0</v>
      </c>
      <c r="Z124">
        <f>[2]monsterDetail!Y123</f>
        <v>29.787707641196</v>
      </c>
      <c r="AA124">
        <f>[2]monsterDetail!Z123</f>
        <v>0</v>
      </c>
      <c r="AB124">
        <f>[2]monsterDetail!AA123</f>
        <v>0</v>
      </c>
      <c r="AC124">
        <f>[2]monsterDetail!AB123</f>
        <v>0</v>
      </c>
      <c r="AD124">
        <f>[2]monsterDetail!AC123</f>
        <v>31.16685</v>
      </c>
      <c r="AE124">
        <f>[2]monsterDetail!AD123</f>
        <v>31.16685</v>
      </c>
      <c r="AF124">
        <f>[2]monsterDetail!AE123</f>
        <v>31.16685</v>
      </c>
      <c r="AG124">
        <f>[2]monsterDetail!AF123</f>
        <v>40.516905000000001</v>
      </c>
      <c r="AH124">
        <f>[2]monsterDetail!AG123</f>
        <v>31.16685</v>
      </c>
      <c r="AI124">
        <f>[2]monsterDetail!AH123</f>
        <v>31.16685</v>
      </c>
      <c r="AJ124">
        <f>[2]monsterDetail!AI123</f>
        <v>31.16685</v>
      </c>
    </row>
    <row r="125" spans="3:36" x14ac:dyDescent="0.15">
      <c r="C125" t="str">
        <f>[2]monsterDetail!B124</f>
        <v>龙系23</v>
      </c>
      <c r="D125">
        <f>[2]monsterDetail!C124</f>
        <v>23</v>
      </c>
      <c r="E125" t="str">
        <f>[2]monsterDetail!D124</f>
        <v>龙系</v>
      </c>
      <c r="F125">
        <f>[2]monsterDetail!E124</f>
        <v>2</v>
      </c>
      <c r="G125" t="str">
        <f>[2]monsterDetail!F124</f>
        <v>火炎</v>
      </c>
      <c r="H125">
        <f>[2]monsterDetail!G124</f>
        <v>0</v>
      </c>
      <c r="I125">
        <f>[2]monsterDetail!H124</f>
        <v>683.84323704032477</v>
      </c>
      <c r="J125">
        <f>[2]monsterDetail!I124</f>
        <v>100</v>
      </c>
      <c r="K125">
        <f>[2]monsterDetail!J124</f>
        <v>380.97472098214348</v>
      </c>
      <c r="L125">
        <f>[2]monsterDetail!K124</f>
        <v>32.583525000000002</v>
      </c>
      <c r="M125">
        <f>[2]monsterDetail!L124</f>
        <v>253.98314732142899</v>
      </c>
      <c r="N125">
        <f>[2]monsterDetail!M124</f>
        <v>32.583525000000002</v>
      </c>
      <c r="O125">
        <f>[2]monsterDetail!N124</f>
        <v>0.2</v>
      </c>
      <c r="P125">
        <f>[2]monsterDetail!O124</f>
        <v>0.2</v>
      </c>
      <c r="Q125">
        <f>[2]monsterDetail!P124</f>
        <v>0.36</v>
      </c>
      <c r="R125">
        <f>[2]monsterDetail!Q124</f>
        <v>0.1</v>
      </c>
      <c r="S125">
        <f>[2]monsterDetail!R124</f>
        <v>3</v>
      </c>
      <c r="T125">
        <f>[2]monsterDetail!S124</f>
        <v>0.1</v>
      </c>
      <c r="U125">
        <f>[2]monsterDetail!T124</f>
        <v>0.9</v>
      </c>
      <c r="V125">
        <f>[2]monsterDetail!U124</f>
        <v>44.466666666666697</v>
      </c>
      <c r="W125">
        <f>[2]monsterDetail!V124</f>
        <v>0</v>
      </c>
      <c r="X125">
        <f>[2]monsterDetail!W124</f>
        <v>0</v>
      </c>
      <c r="Y125">
        <f>[2]monsterDetail!X124</f>
        <v>0</v>
      </c>
      <c r="Z125">
        <f>[2]monsterDetail!Y124</f>
        <v>33.003459821428599</v>
      </c>
      <c r="AA125">
        <f>[2]monsterDetail!Z124</f>
        <v>0</v>
      </c>
      <c r="AB125">
        <f>[2]monsterDetail!AA124</f>
        <v>0</v>
      </c>
      <c r="AC125">
        <f>[2]monsterDetail!AB124</f>
        <v>0</v>
      </c>
      <c r="AD125">
        <f>[2]monsterDetail!AC124</f>
        <v>32.583525000000002</v>
      </c>
      <c r="AE125">
        <f>[2]monsterDetail!AD124</f>
        <v>32.583525000000002</v>
      </c>
      <c r="AF125">
        <f>[2]monsterDetail!AE124</f>
        <v>32.583525000000002</v>
      </c>
      <c r="AG125">
        <f>[2]monsterDetail!AF124</f>
        <v>42.358582500000004</v>
      </c>
      <c r="AH125">
        <f>[2]monsterDetail!AG124</f>
        <v>32.583525000000002</v>
      </c>
      <c r="AI125">
        <f>[2]monsterDetail!AH124</f>
        <v>32.583525000000002</v>
      </c>
      <c r="AJ125">
        <f>[2]monsterDetail!AI124</f>
        <v>32.583525000000002</v>
      </c>
    </row>
    <row r="126" spans="3:36" x14ac:dyDescent="0.15">
      <c r="C126" t="str">
        <f>[2]monsterDetail!B125</f>
        <v>龙系24</v>
      </c>
      <c r="D126">
        <f>[2]monsterDetail!C125</f>
        <v>24</v>
      </c>
      <c r="E126" t="str">
        <f>[2]monsterDetail!D125</f>
        <v>龙系</v>
      </c>
      <c r="F126">
        <f>[2]monsterDetail!E125</f>
        <v>2</v>
      </c>
      <c r="G126" t="str">
        <f>[2]monsterDetail!F125</f>
        <v>火炎</v>
      </c>
      <c r="H126">
        <f>[2]monsterDetail!G125</f>
        <v>0</v>
      </c>
      <c r="I126">
        <f>[2]monsterDetail!H125</f>
        <v>717.72424676224114</v>
      </c>
      <c r="J126">
        <f>[2]monsterDetail!I125</f>
        <v>100</v>
      </c>
      <c r="K126">
        <f>[2]monsterDetail!J125</f>
        <v>400.72170978627594</v>
      </c>
      <c r="L126">
        <f>[2]monsterDetail!K125</f>
        <v>34.0002</v>
      </c>
      <c r="M126">
        <f>[2]monsterDetail!L125</f>
        <v>267.14780652418398</v>
      </c>
      <c r="N126">
        <f>[2]monsterDetail!M125</f>
        <v>34.0002</v>
      </c>
      <c r="O126">
        <f>[2]monsterDetail!N125</f>
        <v>0.2</v>
      </c>
      <c r="P126">
        <f>[2]monsterDetail!O125</f>
        <v>0.2</v>
      </c>
      <c r="Q126">
        <f>[2]monsterDetail!P125</f>
        <v>0.36</v>
      </c>
      <c r="R126">
        <f>[2]monsterDetail!Q125</f>
        <v>0.1</v>
      </c>
      <c r="S126">
        <f>[2]monsterDetail!R125</f>
        <v>3</v>
      </c>
      <c r="T126">
        <f>[2]monsterDetail!S125</f>
        <v>0.1</v>
      </c>
      <c r="U126">
        <f>[2]monsterDetail!T125</f>
        <v>0.9</v>
      </c>
      <c r="V126">
        <f>[2]monsterDetail!U125</f>
        <v>46.4</v>
      </c>
      <c r="W126">
        <f>[2]monsterDetail!V125</f>
        <v>0</v>
      </c>
      <c r="X126">
        <f>[2]monsterDetail!W125</f>
        <v>0</v>
      </c>
      <c r="Y126">
        <f>[2]monsterDetail!X125</f>
        <v>0</v>
      </c>
      <c r="Z126">
        <f>[2]monsterDetail!Y125</f>
        <v>36.429246344207002</v>
      </c>
      <c r="AA126">
        <f>[2]monsterDetail!Z125</f>
        <v>0</v>
      </c>
      <c r="AB126">
        <f>[2]monsterDetail!AA125</f>
        <v>0</v>
      </c>
      <c r="AC126">
        <f>[2]monsterDetail!AB125</f>
        <v>0</v>
      </c>
      <c r="AD126">
        <f>[2]monsterDetail!AC125</f>
        <v>34.0002</v>
      </c>
      <c r="AE126">
        <f>[2]monsterDetail!AD125</f>
        <v>34.0002</v>
      </c>
      <c r="AF126">
        <f>[2]monsterDetail!AE125</f>
        <v>34.0002</v>
      </c>
      <c r="AG126">
        <f>[2]monsterDetail!AF125</f>
        <v>44.20026</v>
      </c>
      <c r="AH126">
        <f>[2]monsterDetail!AG125</f>
        <v>34.0002</v>
      </c>
      <c r="AI126">
        <f>[2]monsterDetail!AH125</f>
        <v>34.0002</v>
      </c>
      <c r="AJ126">
        <f>[2]monsterDetail!AI125</f>
        <v>34.0002</v>
      </c>
    </row>
    <row r="127" spans="3:36" x14ac:dyDescent="0.15">
      <c r="C127" t="str">
        <f>[2]monsterDetail!B126</f>
        <v>龙系25</v>
      </c>
      <c r="D127">
        <f>[2]monsterDetail!C126</f>
        <v>25</v>
      </c>
      <c r="E127" t="str">
        <f>[2]monsterDetail!D126</f>
        <v>龙系</v>
      </c>
      <c r="F127">
        <f>[2]monsterDetail!E126</f>
        <v>2</v>
      </c>
      <c r="G127" t="str">
        <f>[2]monsterDetail!F126</f>
        <v>火炎</v>
      </c>
      <c r="H127">
        <f>[2]monsterDetail!G126</f>
        <v>0</v>
      </c>
      <c r="I127">
        <f>[2]monsterDetail!H126</f>
        <v>751.95098107315789</v>
      </c>
      <c r="J127">
        <f>[2]monsterDetail!I126</f>
        <v>100</v>
      </c>
      <c r="K127">
        <f>[2]monsterDetail!J126</f>
        <v>420.75892857142799</v>
      </c>
      <c r="L127">
        <f>[2]monsterDetail!K126</f>
        <v>35.416874999999997</v>
      </c>
      <c r="M127">
        <f>[2]monsterDetail!L126</f>
        <v>280.50595238095201</v>
      </c>
      <c r="N127">
        <f>[2]monsterDetail!M126</f>
        <v>35.416874999999997</v>
      </c>
      <c r="O127">
        <f>[2]monsterDetail!N126</f>
        <v>0.2</v>
      </c>
      <c r="P127">
        <f>[2]monsterDetail!O126</f>
        <v>0.2</v>
      </c>
      <c r="Q127">
        <f>[2]monsterDetail!P126</f>
        <v>0.36</v>
      </c>
      <c r="R127">
        <f>[2]monsterDetail!Q126</f>
        <v>0.1</v>
      </c>
      <c r="S127">
        <f>[2]monsterDetail!R126</f>
        <v>3</v>
      </c>
      <c r="T127">
        <f>[2]monsterDetail!S126</f>
        <v>0.1</v>
      </c>
      <c r="U127">
        <f>[2]monsterDetail!T126</f>
        <v>0.9</v>
      </c>
      <c r="V127">
        <f>[2]monsterDetail!U126</f>
        <v>48.3333333333333</v>
      </c>
      <c r="W127">
        <f>[2]monsterDetail!V126</f>
        <v>0</v>
      </c>
      <c r="X127">
        <f>[2]monsterDetail!W126</f>
        <v>0</v>
      </c>
      <c r="Y127">
        <f>[2]monsterDetail!X126</f>
        <v>0</v>
      </c>
      <c r="Z127">
        <f>[2]monsterDetail!Y126</f>
        <v>40.072278911564602</v>
      </c>
      <c r="AA127">
        <f>[2]monsterDetail!Z126</f>
        <v>0</v>
      </c>
      <c r="AB127">
        <f>[2]monsterDetail!AA126</f>
        <v>0</v>
      </c>
      <c r="AC127">
        <f>[2]monsterDetail!AB126</f>
        <v>0</v>
      </c>
      <c r="AD127">
        <f>[2]monsterDetail!AC126</f>
        <v>35.416874999999997</v>
      </c>
      <c r="AE127">
        <f>[2]monsterDetail!AD126</f>
        <v>35.416874999999997</v>
      </c>
      <c r="AF127">
        <f>[2]monsterDetail!AE126</f>
        <v>35.416874999999997</v>
      </c>
      <c r="AG127">
        <f>[2]monsterDetail!AF126</f>
        <v>46.041937499999996</v>
      </c>
      <c r="AH127">
        <f>[2]monsterDetail!AG126</f>
        <v>35.416874999999997</v>
      </c>
      <c r="AI127">
        <f>[2]monsterDetail!AH126</f>
        <v>35.416874999999997</v>
      </c>
      <c r="AJ127">
        <f>[2]monsterDetail!AI126</f>
        <v>35.416874999999997</v>
      </c>
    </row>
    <row r="128" spans="3:36" x14ac:dyDescent="0.15">
      <c r="C128" t="str">
        <f>[2]monsterDetail!B127</f>
        <v>龙系26</v>
      </c>
      <c r="D128">
        <f>[2]monsterDetail!C127</f>
        <v>26</v>
      </c>
      <c r="E128" t="str">
        <f>[2]monsterDetail!D127</f>
        <v>龙系</v>
      </c>
      <c r="F128">
        <f>[2]monsterDetail!E127</f>
        <v>2</v>
      </c>
      <c r="G128" t="str">
        <f>[2]monsterDetail!F127</f>
        <v>火炎</v>
      </c>
      <c r="H128">
        <f>[2]monsterDetail!G127</f>
        <v>0</v>
      </c>
      <c r="I128">
        <f>[2]monsterDetail!H127</f>
        <v>786.5234399730731</v>
      </c>
      <c r="J128">
        <f>[2]monsterDetail!I127</f>
        <v>100</v>
      </c>
      <c r="K128">
        <f>[2]monsterDetail!J127</f>
        <v>441.09000000000003</v>
      </c>
      <c r="L128">
        <f>[2]monsterDetail!K127</f>
        <v>36.833550000000002</v>
      </c>
      <c r="M128">
        <f>[2]monsterDetail!L127</f>
        <v>294.06</v>
      </c>
      <c r="N128">
        <f>[2]monsterDetail!M127</f>
        <v>36.833550000000002</v>
      </c>
      <c r="O128">
        <f>[2]monsterDetail!N127</f>
        <v>0.2</v>
      </c>
      <c r="P128">
        <f>[2]monsterDetail!O127</f>
        <v>0.2</v>
      </c>
      <c r="Q128">
        <f>[2]monsterDetail!P127</f>
        <v>0.36</v>
      </c>
      <c r="R128">
        <f>[2]monsterDetail!Q127</f>
        <v>0.1</v>
      </c>
      <c r="S128">
        <f>[2]monsterDetail!R127</f>
        <v>3</v>
      </c>
      <c r="T128">
        <f>[2]monsterDetail!S127</f>
        <v>0.1</v>
      </c>
      <c r="U128">
        <f>[2]monsterDetail!T127</f>
        <v>0.9</v>
      </c>
      <c r="V128">
        <f>[2]monsterDetail!U127</f>
        <v>50.266666666666701</v>
      </c>
      <c r="W128">
        <f>[2]monsterDetail!V127</f>
        <v>0</v>
      </c>
      <c r="X128">
        <f>[2]monsterDetail!W127</f>
        <v>0</v>
      </c>
      <c r="Y128">
        <f>[2]monsterDetail!X127</f>
        <v>0</v>
      </c>
      <c r="Z128">
        <f>[2]monsterDetail!Y127</f>
        <v>43.94</v>
      </c>
      <c r="AA128">
        <f>[2]monsterDetail!Z127</f>
        <v>0</v>
      </c>
      <c r="AB128">
        <f>[2]monsterDetail!AA127</f>
        <v>0</v>
      </c>
      <c r="AC128">
        <f>[2]monsterDetail!AB127</f>
        <v>0</v>
      </c>
      <c r="AD128">
        <f>[2]monsterDetail!AC127</f>
        <v>36.833550000000002</v>
      </c>
      <c r="AE128">
        <f>[2]monsterDetail!AD127</f>
        <v>36.833550000000002</v>
      </c>
      <c r="AF128">
        <f>[2]monsterDetail!AE127</f>
        <v>36.833550000000002</v>
      </c>
      <c r="AG128">
        <f>[2]monsterDetail!AF127</f>
        <v>47.883615000000006</v>
      </c>
      <c r="AH128">
        <f>[2]monsterDetail!AG127</f>
        <v>36.833550000000002</v>
      </c>
      <c r="AI128">
        <f>[2]monsterDetail!AH127</f>
        <v>36.833550000000002</v>
      </c>
      <c r="AJ128">
        <f>[2]monsterDetail!AI127</f>
        <v>36.833550000000002</v>
      </c>
    </row>
    <row r="129" spans="3:36" x14ac:dyDescent="0.15">
      <c r="C129" t="str">
        <f>[2]monsterDetail!B128</f>
        <v>龙系27</v>
      </c>
      <c r="D129">
        <f>[2]monsterDetail!C128</f>
        <v>27</v>
      </c>
      <c r="E129" t="str">
        <f>[2]monsterDetail!D128</f>
        <v>龙系</v>
      </c>
      <c r="F129">
        <f>[2]monsterDetail!E128</f>
        <v>2</v>
      </c>
      <c r="G129" t="str">
        <f>[2]monsterDetail!F128</f>
        <v>火炎</v>
      </c>
      <c r="H129">
        <f>[2]monsterDetail!G128</f>
        <v>0</v>
      </c>
      <c r="I129">
        <f>[2]monsterDetail!H128</f>
        <v>821.44162346198777</v>
      </c>
      <c r="J129">
        <f>[2]monsterDetail!I128</f>
        <v>100</v>
      </c>
      <c r="K129">
        <f>[2]monsterDetail!J128</f>
        <v>461.71866359446949</v>
      </c>
      <c r="L129">
        <f>[2]monsterDetail!K128</f>
        <v>38.250225</v>
      </c>
      <c r="M129">
        <f>[2]monsterDetail!L128</f>
        <v>307.81244239631297</v>
      </c>
      <c r="N129">
        <f>[2]monsterDetail!M128</f>
        <v>38.250225</v>
      </c>
      <c r="O129">
        <f>[2]monsterDetail!N128</f>
        <v>0.2</v>
      </c>
      <c r="P129">
        <f>[2]monsterDetail!O128</f>
        <v>0.2</v>
      </c>
      <c r="Q129">
        <f>[2]monsterDetail!P128</f>
        <v>0.36</v>
      </c>
      <c r="R129">
        <f>[2]monsterDetail!Q128</f>
        <v>0.1</v>
      </c>
      <c r="S129">
        <f>[2]monsterDetail!R128</f>
        <v>3</v>
      </c>
      <c r="T129">
        <f>[2]monsterDetail!S128</f>
        <v>0.1</v>
      </c>
      <c r="U129">
        <f>[2]monsterDetail!T128</f>
        <v>0.9</v>
      </c>
      <c r="V129">
        <f>[2]monsterDetail!U128</f>
        <v>52.2</v>
      </c>
      <c r="W129">
        <f>[2]monsterDetail!V128</f>
        <v>0</v>
      </c>
      <c r="X129">
        <f>[2]monsterDetail!W128</f>
        <v>0</v>
      </c>
      <c r="Y129">
        <f>[2]monsterDetail!X128</f>
        <v>0</v>
      </c>
      <c r="Z129">
        <f>[2]monsterDetail!Y128</f>
        <v>48.040092165898599</v>
      </c>
      <c r="AA129">
        <f>[2]monsterDetail!Z128</f>
        <v>0</v>
      </c>
      <c r="AB129">
        <f>[2]monsterDetail!AA128</f>
        <v>0</v>
      </c>
      <c r="AC129">
        <f>[2]monsterDetail!AB128</f>
        <v>0</v>
      </c>
      <c r="AD129">
        <f>[2]monsterDetail!AC128</f>
        <v>38.250225</v>
      </c>
      <c r="AE129">
        <f>[2]monsterDetail!AD128</f>
        <v>38.250225</v>
      </c>
      <c r="AF129">
        <f>[2]monsterDetail!AE128</f>
        <v>38.250225</v>
      </c>
      <c r="AG129">
        <f>[2]monsterDetail!AF128</f>
        <v>49.725292500000002</v>
      </c>
      <c r="AH129">
        <f>[2]monsterDetail!AG128</f>
        <v>38.250225</v>
      </c>
      <c r="AI129">
        <f>[2]monsterDetail!AH128</f>
        <v>38.250225</v>
      </c>
      <c r="AJ129">
        <f>[2]monsterDetail!AI128</f>
        <v>38.250225</v>
      </c>
    </row>
    <row r="130" spans="3:36" x14ac:dyDescent="0.15">
      <c r="C130" t="str">
        <f>[2]monsterDetail!B129</f>
        <v>龙系28</v>
      </c>
      <c r="D130">
        <f>[2]monsterDetail!C129</f>
        <v>28</v>
      </c>
      <c r="E130" t="str">
        <f>[2]monsterDetail!D129</f>
        <v>龙系</v>
      </c>
      <c r="F130">
        <f>[2]monsterDetail!E129</f>
        <v>2</v>
      </c>
      <c r="G130" t="str">
        <f>[2]monsterDetail!F129</f>
        <v>火炎</v>
      </c>
      <c r="H130">
        <f>[2]monsterDetail!G129</f>
        <v>0</v>
      </c>
      <c r="I130">
        <f>[2]monsterDetail!H129</f>
        <v>856.70553153990056</v>
      </c>
      <c r="J130">
        <f>[2]monsterDetail!I129</f>
        <v>100</v>
      </c>
      <c r="K130">
        <f>[2]monsterDetail!J129</f>
        <v>482.64878048780554</v>
      </c>
      <c r="L130">
        <f>[2]monsterDetail!K129</f>
        <v>39.666899999999998</v>
      </c>
      <c r="M130">
        <f>[2]monsterDetail!L129</f>
        <v>321.76585365853703</v>
      </c>
      <c r="N130">
        <f>[2]monsterDetail!M129</f>
        <v>39.666899999999998</v>
      </c>
      <c r="O130">
        <f>[2]monsterDetail!N129</f>
        <v>0.2</v>
      </c>
      <c r="P130">
        <f>[2]monsterDetail!O129</f>
        <v>0.2</v>
      </c>
      <c r="Q130">
        <f>[2]monsterDetail!P129</f>
        <v>0.36</v>
      </c>
      <c r="R130">
        <f>[2]monsterDetail!Q129</f>
        <v>0.1</v>
      </c>
      <c r="S130">
        <f>[2]monsterDetail!R129</f>
        <v>3</v>
      </c>
      <c r="T130">
        <f>[2]monsterDetail!S129</f>
        <v>0.1</v>
      </c>
      <c r="U130">
        <f>[2]monsterDetail!T129</f>
        <v>0.9</v>
      </c>
      <c r="V130">
        <f>[2]monsterDetail!U129</f>
        <v>54.133333333333297</v>
      </c>
      <c r="W130">
        <f>[2]monsterDetail!V129</f>
        <v>0</v>
      </c>
      <c r="X130">
        <f>[2]monsterDetail!W129</f>
        <v>0</v>
      </c>
      <c r="Y130">
        <f>[2]monsterDetail!X129</f>
        <v>0</v>
      </c>
      <c r="Z130">
        <f>[2]monsterDetail!Y129</f>
        <v>52.380487804878101</v>
      </c>
      <c r="AA130">
        <f>[2]monsterDetail!Z129</f>
        <v>0</v>
      </c>
      <c r="AB130">
        <f>[2]monsterDetail!AA129</f>
        <v>0</v>
      </c>
      <c r="AC130">
        <f>[2]monsterDetail!AB129</f>
        <v>0</v>
      </c>
      <c r="AD130">
        <f>[2]monsterDetail!AC129</f>
        <v>39.666899999999998</v>
      </c>
      <c r="AE130">
        <f>[2]monsterDetail!AD129</f>
        <v>39.666899999999998</v>
      </c>
      <c r="AF130">
        <f>[2]monsterDetail!AE129</f>
        <v>39.666899999999998</v>
      </c>
      <c r="AG130">
        <f>[2]monsterDetail!AF129</f>
        <v>51.566969999999998</v>
      </c>
      <c r="AH130">
        <f>[2]monsterDetail!AG129</f>
        <v>39.666899999999998</v>
      </c>
      <c r="AI130">
        <f>[2]monsterDetail!AH129</f>
        <v>39.666899999999998</v>
      </c>
      <c r="AJ130">
        <f>[2]monsterDetail!AI129</f>
        <v>39.666899999999998</v>
      </c>
    </row>
    <row r="131" spans="3:36" x14ac:dyDescent="0.15">
      <c r="C131" t="str">
        <f>[2]monsterDetail!B130</f>
        <v>龙系29</v>
      </c>
      <c r="D131">
        <f>[2]monsterDetail!C130</f>
        <v>29</v>
      </c>
      <c r="E131" t="str">
        <f>[2]monsterDetail!D130</f>
        <v>龙系</v>
      </c>
      <c r="F131">
        <f>[2]monsterDetail!E130</f>
        <v>2</v>
      </c>
      <c r="G131" t="str">
        <f>[2]monsterDetail!F130</f>
        <v>火炎</v>
      </c>
      <c r="H131">
        <f>[2]monsterDetail!G130</f>
        <v>0</v>
      </c>
      <c r="I131">
        <f>[2]monsterDetail!H130</f>
        <v>892.31516420681385</v>
      </c>
      <c r="J131">
        <f>[2]monsterDetail!I130</f>
        <v>100</v>
      </c>
      <c r="K131">
        <f>[2]monsterDetail!J130</f>
        <v>503.88433840749451</v>
      </c>
      <c r="L131">
        <f>[2]monsterDetail!K130</f>
        <v>41.083575000000003</v>
      </c>
      <c r="M131">
        <f>[2]monsterDetail!L130</f>
        <v>335.92289227166299</v>
      </c>
      <c r="N131">
        <f>[2]monsterDetail!M130</f>
        <v>41.083575000000003</v>
      </c>
      <c r="O131">
        <f>[2]monsterDetail!N130</f>
        <v>0.2</v>
      </c>
      <c r="P131">
        <f>[2]monsterDetail!O130</f>
        <v>0.2</v>
      </c>
      <c r="Q131">
        <f>[2]monsterDetail!P130</f>
        <v>0.36</v>
      </c>
      <c r="R131">
        <f>[2]monsterDetail!Q130</f>
        <v>0.1</v>
      </c>
      <c r="S131">
        <f>[2]monsterDetail!R130</f>
        <v>3</v>
      </c>
      <c r="T131">
        <f>[2]monsterDetail!S130</f>
        <v>0.1</v>
      </c>
      <c r="U131">
        <f>[2]monsterDetail!T130</f>
        <v>0.9</v>
      </c>
      <c r="V131">
        <f>[2]monsterDetail!U130</f>
        <v>56.066666666666698</v>
      </c>
      <c r="W131">
        <f>[2]monsterDetail!V130</f>
        <v>0</v>
      </c>
      <c r="X131">
        <f>[2]monsterDetail!W130</f>
        <v>0</v>
      </c>
      <c r="Y131">
        <f>[2]monsterDetail!X130</f>
        <v>0</v>
      </c>
      <c r="Z131">
        <f>[2]monsterDetail!Y130</f>
        <v>56.969379391100702</v>
      </c>
      <c r="AA131">
        <f>[2]monsterDetail!Z130</f>
        <v>0</v>
      </c>
      <c r="AB131">
        <f>[2]monsterDetail!AA130</f>
        <v>0</v>
      </c>
      <c r="AC131">
        <f>[2]monsterDetail!AB130</f>
        <v>0</v>
      </c>
      <c r="AD131">
        <f>[2]monsterDetail!AC130</f>
        <v>41.083575000000003</v>
      </c>
      <c r="AE131">
        <f>[2]monsterDetail!AD130</f>
        <v>41.083575000000003</v>
      </c>
      <c r="AF131">
        <f>[2]monsterDetail!AE130</f>
        <v>41.083575000000003</v>
      </c>
      <c r="AG131">
        <f>[2]monsterDetail!AF130</f>
        <v>53.408647500000008</v>
      </c>
      <c r="AH131">
        <f>[2]monsterDetail!AG130</f>
        <v>41.083575000000003</v>
      </c>
      <c r="AI131">
        <f>[2]monsterDetail!AH130</f>
        <v>41.083575000000003</v>
      </c>
      <c r="AJ131">
        <f>[2]monsterDetail!AI130</f>
        <v>41.083575000000003</v>
      </c>
    </row>
    <row r="132" spans="3:36" x14ac:dyDescent="0.15">
      <c r="C132" t="str">
        <f>[2]monsterDetail!B131</f>
        <v>龙系30</v>
      </c>
      <c r="D132">
        <f>[2]monsterDetail!C131</f>
        <v>30</v>
      </c>
      <c r="E132" t="str">
        <f>[2]monsterDetail!D131</f>
        <v>龙系</v>
      </c>
      <c r="F132">
        <f>[2]monsterDetail!E131</f>
        <v>2</v>
      </c>
      <c r="G132" t="str">
        <f>[2]monsterDetail!F131</f>
        <v>火炎</v>
      </c>
      <c r="H132">
        <f>[2]monsterDetail!G131</f>
        <v>0</v>
      </c>
      <c r="I132">
        <f>[2]monsterDetail!H131</f>
        <v>928.27052146272536</v>
      </c>
      <c r="J132">
        <f>[2]monsterDetail!I131</f>
        <v>100</v>
      </c>
      <c r="K132">
        <f>[2]monsterDetail!J131</f>
        <v>525.429456906729</v>
      </c>
      <c r="L132">
        <f>[2]monsterDetail!K131</f>
        <v>42.500250000000001</v>
      </c>
      <c r="M132">
        <f>[2]monsterDetail!L131</f>
        <v>350.28630460448602</v>
      </c>
      <c r="N132">
        <f>[2]monsterDetail!M131</f>
        <v>42.500250000000001</v>
      </c>
      <c r="O132">
        <f>[2]monsterDetail!N131</f>
        <v>0.2</v>
      </c>
      <c r="P132">
        <f>[2]monsterDetail!O131</f>
        <v>0.2</v>
      </c>
      <c r="Q132">
        <f>[2]monsterDetail!P131</f>
        <v>0.36</v>
      </c>
      <c r="R132">
        <f>[2]monsterDetail!Q131</f>
        <v>0.1</v>
      </c>
      <c r="S132">
        <f>[2]monsterDetail!R131</f>
        <v>3</v>
      </c>
      <c r="T132">
        <f>[2]monsterDetail!S131</f>
        <v>0.1</v>
      </c>
      <c r="U132">
        <f>[2]monsterDetail!T131</f>
        <v>0.9</v>
      </c>
      <c r="V132">
        <f>[2]monsterDetail!U131</f>
        <v>58</v>
      </c>
      <c r="W132">
        <f>[2]monsterDetail!V131</f>
        <v>0</v>
      </c>
      <c r="X132">
        <f>[2]monsterDetail!W131</f>
        <v>0</v>
      </c>
      <c r="Y132">
        <f>[2]monsterDetail!X131</f>
        <v>0</v>
      </c>
      <c r="Z132">
        <f>[2]monsterDetail!Y131</f>
        <v>61.815230224321098</v>
      </c>
      <c r="AA132">
        <f>[2]monsterDetail!Z131</f>
        <v>0</v>
      </c>
      <c r="AB132">
        <f>[2]monsterDetail!AA131</f>
        <v>0</v>
      </c>
      <c r="AC132">
        <f>[2]monsterDetail!AB131</f>
        <v>0</v>
      </c>
      <c r="AD132">
        <f>[2]monsterDetail!AC131</f>
        <v>42.500250000000001</v>
      </c>
      <c r="AE132">
        <f>[2]monsterDetail!AD131</f>
        <v>42.500250000000001</v>
      </c>
      <c r="AF132">
        <f>[2]monsterDetail!AE131</f>
        <v>42.500250000000001</v>
      </c>
      <c r="AG132">
        <f>[2]monsterDetail!AF131</f>
        <v>55.250325000000004</v>
      </c>
      <c r="AH132">
        <f>[2]monsterDetail!AG131</f>
        <v>42.500250000000001</v>
      </c>
      <c r="AI132">
        <f>[2]monsterDetail!AH131</f>
        <v>42.500250000000001</v>
      </c>
      <c r="AJ132">
        <f>[2]monsterDetail!AI131</f>
        <v>42.500250000000001</v>
      </c>
    </row>
    <row r="133" spans="3:36" x14ac:dyDescent="0.15">
      <c r="C133" t="str">
        <f>[2]monsterDetail!B132</f>
        <v>龙系31</v>
      </c>
      <c r="D133">
        <f>[2]monsterDetail!C132</f>
        <v>31</v>
      </c>
      <c r="E133" t="str">
        <f>[2]monsterDetail!D132</f>
        <v>龙系</v>
      </c>
      <c r="F133">
        <f>[2]monsterDetail!E132</f>
        <v>2</v>
      </c>
      <c r="G133" t="str">
        <f>[2]monsterDetail!F132</f>
        <v>火炎</v>
      </c>
      <c r="H133">
        <f>[2]monsterDetail!G132</f>
        <v>0</v>
      </c>
      <c r="I133">
        <f>[2]monsterDetail!H132</f>
        <v>964.57160330763645</v>
      </c>
      <c r="J133">
        <f>[2]monsterDetail!I132</f>
        <v>100</v>
      </c>
      <c r="K133">
        <f>[2]monsterDetail!J132</f>
        <v>547.28839285714344</v>
      </c>
      <c r="L133">
        <f>[2]monsterDetail!K132</f>
        <v>43.916924999999999</v>
      </c>
      <c r="M133">
        <f>[2]monsterDetail!L132</f>
        <v>364.85892857142898</v>
      </c>
      <c r="N133">
        <f>[2]monsterDetail!M132</f>
        <v>43.916924999999999</v>
      </c>
      <c r="O133">
        <f>[2]monsterDetail!N132</f>
        <v>0.2</v>
      </c>
      <c r="P133">
        <f>[2]monsterDetail!O132</f>
        <v>0.2</v>
      </c>
      <c r="Q133">
        <f>[2]monsterDetail!P132</f>
        <v>0.36</v>
      </c>
      <c r="R133">
        <f>[2]monsterDetail!Q132</f>
        <v>0.1</v>
      </c>
      <c r="S133">
        <f>[2]monsterDetail!R132</f>
        <v>3</v>
      </c>
      <c r="T133">
        <f>[2]monsterDetail!S132</f>
        <v>0.1</v>
      </c>
      <c r="U133">
        <f>[2]monsterDetail!T132</f>
        <v>0.9</v>
      </c>
      <c r="V133">
        <f>[2]monsterDetail!U132</f>
        <v>59.933333333333302</v>
      </c>
      <c r="W133">
        <f>[2]monsterDetail!V132</f>
        <v>0</v>
      </c>
      <c r="X133">
        <f>[2]monsterDetail!W132</f>
        <v>0</v>
      </c>
      <c r="Y133">
        <f>[2]monsterDetail!X132</f>
        <v>0</v>
      </c>
      <c r="Z133">
        <f>[2]monsterDetail!Y132</f>
        <v>66.9267857142857</v>
      </c>
      <c r="AA133">
        <f>[2]monsterDetail!Z132</f>
        <v>0</v>
      </c>
      <c r="AB133">
        <f>[2]monsterDetail!AA132</f>
        <v>0</v>
      </c>
      <c r="AC133">
        <f>[2]monsterDetail!AB132</f>
        <v>0</v>
      </c>
      <c r="AD133">
        <f>[2]monsterDetail!AC132</f>
        <v>43.916924999999999</v>
      </c>
      <c r="AE133">
        <f>[2]monsterDetail!AD132</f>
        <v>43.916924999999999</v>
      </c>
      <c r="AF133">
        <f>[2]monsterDetail!AE132</f>
        <v>43.916924999999999</v>
      </c>
      <c r="AG133">
        <f>[2]monsterDetail!AF132</f>
        <v>57.0920025</v>
      </c>
      <c r="AH133">
        <f>[2]monsterDetail!AG132</f>
        <v>43.916924999999999</v>
      </c>
      <c r="AI133">
        <f>[2]monsterDetail!AH132</f>
        <v>43.916924999999999</v>
      </c>
      <c r="AJ133">
        <f>[2]monsterDetail!AI132</f>
        <v>43.916924999999999</v>
      </c>
    </row>
    <row r="134" spans="3:36" x14ac:dyDescent="0.15">
      <c r="C134" t="str">
        <f>[2]monsterDetail!B133</f>
        <v>龙系32</v>
      </c>
      <c r="D134">
        <f>[2]monsterDetail!C133</f>
        <v>32</v>
      </c>
      <c r="E134" t="str">
        <f>[2]monsterDetail!D133</f>
        <v>龙系</v>
      </c>
      <c r="F134">
        <f>[2]monsterDetail!E133</f>
        <v>2</v>
      </c>
      <c r="G134" t="str">
        <f>[2]monsterDetail!F133</f>
        <v>火炎</v>
      </c>
      <c r="H134">
        <f>[2]monsterDetail!G133</f>
        <v>0</v>
      </c>
      <c r="I134">
        <f>[2]monsterDetail!H133</f>
        <v>1001.2184097415468</v>
      </c>
      <c r="J134">
        <f>[2]monsterDetail!I133</f>
        <v>100</v>
      </c>
      <c r="K134">
        <f>[2]monsterDetail!J133</f>
        <v>569.46554621848804</v>
      </c>
      <c r="L134">
        <f>[2]monsterDetail!K133</f>
        <v>45.333599999999997</v>
      </c>
      <c r="M134">
        <f>[2]monsterDetail!L133</f>
        <v>379.64369747899201</v>
      </c>
      <c r="N134">
        <f>[2]monsterDetail!M133</f>
        <v>45.333599999999997</v>
      </c>
      <c r="O134">
        <f>[2]monsterDetail!N133</f>
        <v>0.2</v>
      </c>
      <c r="P134">
        <f>[2]monsterDetail!O133</f>
        <v>0.2</v>
      </c>
      <c r="Q134">
        <f>[2]monsterDetail!P133</f>
        <v>0.36</v>
      </c>
      <c r="R134">
        <f>[2]monsterDetail!Q133</f>
        <v>0.1</v>
      </c>
      <c r="S134">
        <f>[2]monsterDetail!R133</f>
        <v>3</v>
      </c>
      <c r="T134">
        <f>[2]monsterDetail!S133</f>
        <v>0.1</v>
      </c>
      <c r="U134">
        <f>[2]monsterDetail!T133</f>
        <v>0.9</v>
      </c>
      <c r="V134">
        <f>[2]monsterDetail!U133</f>
        <v>61.866666666666703</v>
      </c>
      <c r="W134">
        <f>[2]monsterDetail!V133</f>
        <v>0</v>
      </c>
      <c r="X134">
        <f>[2]monsterDetail!W133</f>
        <v>0</v>
      </c>
      <c r="Y134">
        <f>[2]monsterDetail!X133</f>
        <v>0</v>
      </c>
      <c r="Z134">
        <f>[2]monsterDetail!Y133</f>
        <v>72.313085234093606</v>
      </c>
      <c r="AA134">
        <f>[2]monsterDetail!Z133</f>
        <v>0</v>
      </c>
      <c r="AB134">
        <f>[2]monsterDetail!AA133</f>
        <v>0</v>
      </c>
      <c r="AC134">
        <f>[2]monsterDetail!AB133</f>
        <v>0</v>
      </c>
      <c r="AD134">
        <f>[2]monsterDetail!AC133</f>
        <v>45.333599999999997</v>
      </c>
      <c r="AE134">
        <f>[2]monsterDetail!AD133</f>
        <v>45.333599999999997</v>
      </c>
      <c r="AF134">
        <f>[2]monsterDetail!AE133</f>
        <v>45.333599999999997</v>
      </c>
      <c r="AG134">
        <f>[2]monsterDetail!AF133</f>
        <v>58.933679999999995</v>
      </c>
      <c r="AH134">
        <f>[2]monsterDetail!AG133</f>
        <v>45.333599999999997</v>
      </c>
      <c r="AI134">
        <f>[2]monsterDetail!AH133</f>
        <v>45.333599999999997</v>
      </c>
      <c r="AJ134">
        <f>[2]monsterDetail!AI133</f>
        <v>45.333599999999997</v>
      </c>
    </row>
    <row r="135" spans="3:36" x14ac:dyDescent="0.15">
      <c r="C135" t="str">
        <f>[2]monsterDetail!B134</f>
        <v>龙系33</v>
      </c>
      <c r="D135">
        <f>[2]monsterDetail!C134</f>
        <v>33</v>
      </c>
      <c r="E135" t="str">
        <f>[2]monsterDetail!D134</f>
        <v>龙系</v>
      </c>
      <c r="F135">
        <f>[2]monsterDetail!E134</f>
        <v>2</v>
      </c>
      <c r="G135" t="str">
        <f>[2]monsterDetail!F134</f>
        <v>火炎</v>
      </c>
      <c r="H135">
        <f>[2]monsterDetail!G134</f>
        <v>0</v>
      </c>
      <c r="I135">
        <f>[2]monsterDetail!H134</f>
        <v>1038.2109407644566</v>
      </c>
      <c r="J135">
        <f>[2]monsterDetail!I134</f>
        <v>100</v>
      </c>
      <c r="K135">
        <f>[2]monsterDetail!J134</f>
        <v>591.96546610169548</v>
      </c>
      <c r="L135">
        <f>[2]monsterDetail!K134</f>
        <v>46.750275000000002</v>
      </c>
      <c r="M135">
        <f>[2]monsterDetail!L134</f>
        <v>394.64364406779703</v>
      </c>
      <c r="N135">
        <f>[2]monsterDetail!M134</f>
        <v>46.750275000000002</v>
      </c>
      <c r="O135">
        <f>[2]monsterDetail!N134</f>
        <v>0.2</v>
      </c>
      <c r="P135">
        <f>[2]monsterDetail!O134</f>
        <v>0.2</v>
      </c>
      <c r="Q135">
        <f>[2]monsterDetail!P134</f>
        <v>0.36</v>
      </c>
      <c r="R135">
        <f>[2]monsterDetail!Q134</f>
        <v>0.1</v>
      </c>
      <c r="S135">
        <f>[2]monsterDetail!R134</f>
        <v>3</v>
      </c>
      <c r="T135">
        <f>[2]monsterDetail!S134</f>
        <v>0.1</v>
      </c>
      <c r="U135">
        <f>[2]monsterDetail!T134</f>
        <v>0.9</v>
      </c>
      <c r="V135">
        <f>[2]monsterDetail!U134</f>
        <v>63.8</v>
      </c>
      <c r="W135">
        <f>[2]monsterDetail!V134</f>
        <v>0</v>
      </c>
      <c r="X135">
        <f>[2]monsterDetail!W134</f>
        <v>0</v>
      </c>
      <c r="Y135">
        <f>[2]monsterDetail!X134</f>
        <v>0</v>
      </c>
      <c r="Z135">
        <f>[2]monsterDetail!Y134</f>
        <v>77.983474576271206</v>
      </c>
      <c r="AA135">
        <f>[2]monsterDetail!Z134</f>
        <v>0</v>
      </c>
      <c r="AB135">
        <f>[2]monsterDetail!AA134</f>
        <v>0</v>
      </c>
      <c r="AC135">
        <f>[2]monsterDetail!AB134</f>
        <v>0</v>
      </c>
      <c r="AD135">
        <f>[2]monsterDetail!AC134</f>
        <v>46.750275000000002</v>
      </c>
      <c r="AE135">
        <f>[2]monsterDetail!AD134</f>
        <v>46.750275000000002</v>
      </c>
      <c r="AF135">
        <f>[2]monsterDetail!AE134</f>
        <v>46.750275000000002</v>
      </c>
      <c r="AG135">
        <f>[2]monsterDetail!AF134</f>
        <v>60.775357500000005</v>
      </c>
      <c r="AH135">
        <f>[2]monsterDetail!AG134</f>
        <v>46.750275000000002</v>
      </c>
      <c r="AI135">
        <f>[2]monsterDetail!AH134</f>
        <v>46.750275000000002</v>
      </c>
      <c r="AJ135">
        <f>[2]monsterDetail!AI134</f>
        <v>46.750275000000002</v>
      </c>
    </row>
    <row r="136" spans="3:36" x14ac:dyDescent="0.15">
      <c r="C136" t="str">
        <f>[2]monsterDetail!B135</f>
        <v>龙系34</v>
      </c>
      <c r="D136">
        <f>[2]monsterDetail!C135</f>
        <v>34</v>
      </c>
      <c r="E136" t="str">
        <f>[2]monsterDetail!D135</f>
        <v>龙系</v>
      </c>
      <c r="F136">
        <f>[2]monsterDetail!E135</f>
        <v>2</v>
      </c>
      <c r="G136" t="str">
        <f>[2]monsterDetail!F135</f>
        <v>火炎</v>
      </c>
      <c r="H136">
        <f>[2]monsterDetail!G135</f>
        <v>0</v>
      </c>
      <c r="I136">
        <f>[2]monsterDetail!H135</f>
        <v>1131.2096938533705</v>
      </c>
      <c r="J136">
        <f>[2]monsterDetail!I135</f>
        <v>100</v>
      </c>
      <c r="K136">
        <f>[2]monsterDetail!J135</f>
        <v>614.79285714285754</v>
      </c>
      <c r="L136">
        <f>[2]monsterDetail!K135</f>
        <v>48.16695</v>
      </c>
      <c r="M136">
        <f>[2]monsterDetail!L135</f>
        <v>409.86190476190501</v>
      </c>
      <c r="N136">
        <f>[2]monsterDetail!M135</f>
        <v>48.16695</v>
      </c>
      <c r="O136">
        <f>[2]monsterDetail!N135</f>
        <v>0.2</v>
      </c>
      <c r="P136">
        <f>[2]monsterDetail!O135</f>
        <v>0.2</v>
      </c>
      <c r="Q136">
        <f>[2]monsterDetail!P135</f>
        <v>0.36</v>
      </c>
      <c r="R136">
        <f>[2]monsterDetail!Q135</f>
        <v>0.1</v>
      </c>
      <c r="S136">
        <f>[2]monsterDetail!R135</f>
        <v>3</v>
      </c>
      <c r="T136">
        <f>[2]monsterDetail!S135</f>
        <v>0.1</v>
      </c>
      <c r="U136">
        <f>[2]monsterDetail!T135</f>
        <v>0.9</v>
      </c>
      <c r="V136">
        <f>[2]monsterDetail!U135</f>
        <v>65.733333333333306</v>
      </c>
      <c r="W136">
        <f>[2]monsterDetail!V135</f>
        <v>0</v>
      </c>
      <c r="X136">
        <f>[2]monsterDetail!W135</f>
        <v>0</v>
      </c>
      <c r="Y136">
        <f>[2]monsterDetail!X135</f>
        <v>0</v>
      </c>
      <c r="Z136">
        <f>[2]monsterDetail!Y135</f>
        <v>83.947619047619099</v>
      </c>
      <c r="AA136">
        <f>[2]monsterDetail!Z135</f>
        <v>0</v>
      </c>
      <c r="AB136">
        <f>[2]monsterDetail!AA135</f>
        <v>0</v>
      </c>
      <c r="AC136">
        <f>[2]monsterDetail!AB135</f>
        <v>0</v>
      </c>
      <c r="AD136">
        <f>[2]monsterDetail!AC135</f>
        <v>48.16695</v>
      </c>
      <c r="AE136">
        <f>[2]monsterDetail!AD135</f>
        <v>48.16695</v>
      </c>
      <c r="AF136">
        <f>[2]monsterDetail!AE135</f>
        <v>48.16695</v>
      </c>
      <c r="AG136">
        <f>[2]monsterDetail!AF135</f>
        <v>62.617035000000001</v>
      </c>
      <c r="AH136">
        <f>[2]monsterDetail!AG135</f>
        <v>48.16695</v>
      </c>
      <c r="AI136">
        <f>[2]monsterDetail!AH135</f>
        <v>48.16695</v>
      </c>
      <c r="AJ136">
        <f>[2]monsterDetail!AI135</f>
        <v>48.16695</v>
      </c>
    </row>
    <row r="137" spans="3:36" x14ac:dyDescent="0.15">
      <c r="C137" t="str">
        <f>[2]monsterDetail!B136</f>
        <v>龙系35</v>
      </c>
      <c r="D137">
        <f>[2]monsterDetail!C136</f>
        <v>35</v>
      </c>
      <c r="E137" t="str">
        <f>[2]monsterDetail!D136</f>
        <v>龙系</v>
      </c>
      <c r="F137">
        <f>[2]monsterDetail!E136</f>
        <v>2</v>
      </c>
      <c r="G137" t="str">
        <f>[2]monsterDetail!F136</f>
        <v>火炎</v>
      </c>
      <c r="H137">
        <f>[2]monsterDetail!G136</f>
        <v>0</v>
      </c>
      <c r="I137">
        <f>[2]monsterDetail!H136</f>
        <v>1170.8438489899875</v>
      </c>
      <c r="J137">
        <f>[2]monsterDetail!I136</f>
        <v>100</v>
      </c>
      <c r="K137">
        <f>[2]monsterDetail!J136</f>
        <v>637.95258620689651</v>
      </c>
      <c r="L137">
        <f>[2]monsterDetail!K136</f>
        <v>49.583624999999998</v>
      </c>
      <c r="M137">
        <f>[2]monsterDetail!L136</f>
        <v>425.30172413793099</v>
      </c>
      <c r="N137">
        <f>[2]monsterDetail!M136</f>
        <v>49.583624999999998</v>
      </c>
      <c r="O137">
        <f>[2]monsterDetail!N136</f>
        <v>0.2</v>
      </c>
      <c r="P137">
        <f>[2]monsterDetail!O136</f>
        <v>0.2</v>
      </c>
      <c r="Q137">
        <f>[2]monsterDetail!P136</f>
        <v>0.36</v>
      </c>
      <c r="R137">
        <f>[2]monsterDetail!Q136</f>
        <v>0.1</v>
      </c>
      <c r="S137">
        <f>[2]monsterDetail!R136</f>
        <v>3</v>
      </c>
      <c r="T137">
        <f>[2]monsterDetail!S136</f>
        <v>0.1</v>
      </c>
      <c r="U137">
        <f>[2]monsterDetail!T136</f>
        <v>0.9</v>
      </c>
      <c r="V137">
        <f>[2]monsterDetail!U136</f>
        <v>67.6666666666667</v>
      </c>
      <c r="W137">
        <f>[2]monsterDetail!V136</f>
        <v>0</v>
      </c>
      <c r="X137">
        <f>[2]monsterDetail!W136</f>
        <v>0</v>
      </c>
      <c r="Y137">
        <f>[2]monsterDetail!X136</f>
        <v>0</v>
      </c>
      <c r="Z137">
        <f>[2]monsterDetail!Y136</f>
        <v>90.215517241379303</v>
      </c>
      <c r="AA137">
        <f>[2]monsterDetail!Z136</f>
        <v>0</v>
      </c>
      <c r="AB137">
        <f>[2]monsterDetail!AA136</f>
        <v>0</v>
      </c>
      <c r="AC137">
        <f>[2]monsterDetail!AB136</f>
        <v>0</v>
      </c>
      <c r="AD137">
        <f>[2]monsterDetail!AC136</f>
        <v>49.583624999999998</v>
      </c>
      <c r="AE137">
        <f>[2]monsterDetail!AD136</f>
        <v>49.583624999999998</v>
      </c>
      <c r="AF137">
        <f>[2]monsterDetail!AE136</f>
        <v>49.583624999999998</v>
      </c>
      <c r="AG137">
        <f>[2]monsterDetail!AF136</f>
        <v>64.458712500000004</v>
      </c>
      <c r="AH137">
        <f>[2]monsterDetail!AG136</f>
        <v>49.583624999999998</v>
      </c>
      <c r="AI137">
        <f>[2]monsterDetail!AH136</f>
        <v>49.583624999999998</v>
      </c>
      <c r="AJ137">
        <f>[2]monsterDetail!AI136</f>
        <v>49.583624999999998</v>
      </c>
    </row>
    <row r="138" spans="3:36" x14ac:dyDescent="0.15">
      <c r="C138" t="str">
        <f>[2]monsterDetail!B137</f>
        <v>龙系36</v>
      </c>
      <c r="D138">
        <f>[2]monsterDetail!C137</f>
        <v>36</v>
      </c>
      <c r="E138" t="str">
        <f>[2]monsterDetail!D137</f>
        <v>龙系</v>
      </c>
      <c r="F138">
        <f>[2]monsterDetail!E137</f>
        <v>2</v>
      </c>
      <c r="G138" t="str">
        <f>[2]monsterDetail!F137</f>
        <v>火炎</v>
      </c>
      <c r="H138">
        <f>[2]monsterDetail!G137</f>
        <v>0</v>
      </c>
      <c r="I138">
        <f>[2]monsterDetail!H137</f>
        <v>1210.8416202287819</v>
      </c>
      <c r="J138">
        <f>[2]monsterDetail!I137</f>
        <v>100</v>
      </c>
      <c r="K138">
        <f>[2]monsterDetail!J137</f>
        <v>661.44968944099355</v>
      </c>
      <c r="L138">
        <f>[2]monsterDetail!K137</f>
        <v>51.000300000000003</v>
      </c>
      <c r="M138">
        <f>[2]monsterDetail!L137</f>
        <v>440.96645962732902</v>
      </c>
      <c r="N138">
        <f>[2]monsterDetail!M137</f>
        <v>51.000300000000003</v>
      </c>
      <c r="O138">
        <f>[2]monsterDetail!N137</f>
        <v>0.2</v>
      </c>
      <c r="P138">
        <f>[2]monsterDetail!O137</f>
        <v>0.2</v>
      </c>
      <c r="Q138">
        <f>[2]monsterDetail!P137</f>
        <v>0.36</v>
      </c>
      <c r="R138">
        <f>[2]monsterDetail!Q137</f>
        <v>0.1</v>
      </c>
      <c r="S138">
        <f>[2]monsterDetail!R137</f>
        <v>3</v>
      </c>
      <c r="T138">
        <f>[2]monsterDetail!S137</f>
        <v>0.1</v>
      </c>
      <c r="U138">
        <f>[2]monsterDetail!T137</f>
        <v>0.9</v>
      </c>
      <c r="V138">
        <f>[2]monsterDetail!U137</f>
        <v>69.599999999999994</v>
      </c>
      <c r="W138">
        <f>[2]monsterDetail!V137</f>
        <v>0</v>
      </c>
      <c r="X138">
        <f>[2]monsterDetail!W137</f>
        <v>0</v>
      </c>
      <c r="Y138">
        <f>[2]monsterDetail!X137</f>
        <v>0</v>
      </c>
      <c r="Z138">
        <f>[2]monsterDetail!Y137</f>
        <v>96.797515527950296</v>
      </c>
      <c r="AA138">
        <f>[2]monsterDetail!Z137</f>
        <v>0</v>
      </c>
      <c r="AB138">
        <f>[2]monsterDetail!AA137</f>
        <v>0</v>
      </c>
      <c r="AC138">
        <f>[2]monsterDetail!AB137</f>
        <v>0</v>
      </c>
      <c r="AD138">
        <f>[2]monsterDetail!AC137</f>
        <v>51.000300000000003</v>
      </c>
      <c r="AE138">
        <f>[2]monsterDetail!AD137</f>
        <v>51.000300000000003</v>
      </c>
      <c r="AF138">
        <f>[2]monsterDetail!AE137</f>
        <v>51.000300000000003</v>
      </c>
      <c r="AG138">
        <f>[2]monsterDetail!AF137</f>
        <v>66.300390000000007</v>
      </c>
      <c r="AH138">
        <f>[2]monsterDetail!AG137</f>
        <v>51.000300000000003</v>
      </c>
      <c r="AI138">
        <f>[2]monsterDetail!AH137</f>
        <v>51.000300000000003</v>
      </c>
      <c r="AJ138">
        <f>[2]monsterDetail!AI137</f>
        <v>51.000300000000003</v>
      </c>
    </row>
    <row r="139" spans="3:36" x14ac:dyDescent="0.15">
      <c r="C139" t="str">
        <f>[2]monsterDetail!B138</f>
        <v>龙系37</v>
      </c>
      <c r="D139">
        <f>[2]monsterDetail!C138</f>
        <v>37</v>
      </c>
      <c r="E139" t="str">
        <f>[2]monsterDetail!D138</f>
        <v>龙系</v>
      </c>
      <c r="F139">
        <f>[2]monsterDetail!E138</f>
        <v>2</v>
      </c>
      <c r="G139" t="str">
        <f>[2]monsterDetail!F138</f>
        <v>火炎</v>
      </c>
      <c r="H139">
        <f>[2]monsterDetail!G138</f>
        <v>0</v>
      </c>
      <c r="I139">
        <f>[2]monsterDetail!H138</f>
        <v>1251.2030075697344</v>
      </c>
      <c r="J139">
        <f>[2]monsterDetail!I138</f>
        <v>100</v>
      </c>
      <c r="K139">
        <f>[2]monsterDetail!J138</f>
        <v>685.28937969924755</v>
      </c>
      <c r="L139">
        <f>[2]monsterDetail!K138</f>
        <v>52.416975000000001</v>
      </c>
      <c r="M139">
        <f>[2]monsterDetail!L138</f>
        <v>456.85958646616501</v>
      </c>
      <c r="N139">
        <f>[2]monsterDetail!M138</f>
        <v>52.416975000000001</v>
      </c>
      <c r="O139">
        <f>[2]monsterDetail!N138</f>
        <v>0.2</v>
      </c>
      <c r="P139">
        <f>[2]monsterDetail!O138</f>
        <v>0.2</v>
      </c>
      <c r="Q139">
        <f>[2]monsterDetail!P138</f>
        <v>0.36</v>
      </c>
      <c r="R139">
        <f>[2]monsterDetail!Q138</f>
        <v>0.1</v>
      </c>
      <c r="S139">
        <f>[2]monsterDetail!R138</f>
        <v>3</v>
      </c>
      <c r="T139">
        <f>[2]monsterDetail!S138</f>
        <v>0.1</v>
      </c>
      <c r="U139">
        <f>[2]monsterDetail!T138</f>
        <v>0.9</v>
      </c>
      <c r="V139">
        <f>[2]monsterDetail!U138</f>
        <v>71.533333333333303</v>
      </c>
      <c r="W139">
        <f>[2]monsterDetail!V138</f>
        <v>0</v>
      </c>
      <c r="X139">
        <f>[2]monsterDetail!W138</f>
        <v>0</v>
      </c>
      <c r="Y139">
        <f>[2]monsterDetail!X138</f>
        <v>0</v>
      </c>
      <c r="Z139">
        <f>[2]monsterDetail!Y138</f>
        <v>103.704323308271</v>
      </c>
      <c r="AA139">
        <f>[2]monsterDetail!Z138</f>
        <v>0</v>
      </c>
      <c r="AB139">
        <f>[2]monsterDetail!AA138</f>
        <v>0</v>
      </c>
      <c r="AC139">
        <f>[2]monsterDetail!AB138</f>
        <v>0</v>
      </c>
      <c r="AD139">
        <f>[2]monsterDetail!AC138</f>
        <v>52.416975000000001</v>
      </c>
      <c r="AE139">
        <f>[2]monsterDetail!AD138</f>
        <v>52.416975000000001</v>
      </c>
      <c r="AF139">
        <f>[2]monsterDetail!AE138</f>
        <v>52.416975000000001</v>
      </c>
      <c r="AG139">
        <f>[2]monsterDetail!AF138</f>
        <v>68.14206750000001</v>
      </c>
      <c r="AH139">
        <f>[2]monsterDetail!AG138</f>
        <v>52.416975000000001</v>
      </c>
      <c r="AI139">
        <f>[2]monsterDetail!AH138</f>
        <v>52.416975000000001</v>
      </c>
      <c r="AJ139">
        <f>[2]monsterDetail!AI138</f>
        <v>52.416975000000001</v>
      </c>
    </row>
    <row r="140" spans="3:36" x14ac:dyDescent="0.15">
      <c r="C140" t="str">
        <f>[2]monsterDetail!B139</f>
        <v>龙系38</v>
      </c>
      <c r="D140">
        <f>[2]monsterDetail!C139</f>
        <v>38</v>
      </c>
      <c r="E140" t="str">
        <f>[2]monsterDetail!D139</f>
        <v>龙系</v>
      </c>
      <c r="F140">
        <f>[2]monsterDetail!E139</f>
        <v>2</v>
      </c>
      <c r="G140" t="str">
        <f>[2]monsterDetail!F139</f>
        <v>火炎</v>
      </c>
      <c r="H140">
        <f>[2]monsterDetail!G139</f>
        <v>0</v>
      </c>
      <c r="I140">
        <f>[2]monsterDetail!H139</f>
        <v>1291.9280110128677</v>
      </c>
      <c r="J140">
        <f>[2]monsterDetail!I139</f>
        <v>100</v>
      </c>
      <c r="K140">
        <f>[2]monsterDetail!J139</f>
        <v>709.47705436156798</v>
      </c>
      <c r="L140">
        <f>[2]monsterDetail!K139</f>
        <v>53.833649999999999</v>
      </c>
      <c r="M140">
        <f>[2]monsterDetail!L139</f>
        <v>472.98470290771201</v>
      </c>
      <c r="N140">
        <f>[2]monsterDetail!M139</f>
        <v>53.833649999999999</v>
      </c>
      <c r="O140">
        <f>[2]monsterDetail!N139</f>
        <v>0.2</v>
      </c>
      <c r="P140">
        <f>[2]monsterDetail!O139</f>
        <v>0.2</v>
      </c>
      <c r="Q140">
        <f>[2]monsterDetail!P139</f>
        <v>0.36</v>
      </c>
      <c r="R140">
        <f>[2]monsterDetail!Q139</f>
        <v>0.1</v>
      </c>
      <c r="S140">
        <f>[2]monsterDetail!R139</f>
        <v>3</v>
      </c>
      <c r="T140">
        <f>[2]monsterDetail!S139</f>
        <v>0.1</v>
      </c>
      <c r="U140">
        <f>[2]monsterDetail!T139</f>
        <v>0.9</v>
      </c>
      <c r="V140">
        <f>[2]monsterDetail!U139</f>
        <v>73.466666666666697</v>
      </c>
      <c r="W140">
        <f>[2]monsterDetail!V139</f>
        <v>0</v>
      </c>
      <c r="X140">
        <f>[2]monsterDetail!W139</f>
        <v>0</v>
      </c>
      <c r="Y140">
        <f>[2]monsterDetail!X139</f>
        <v>0</v>
      </c>
      <c r="Z140">
        <f>[2]monsterDetail!Y139</f>
        <v>110.947029077118</v>
      </c>
      <c r="AA140">
        <f>[2]monsterDetail!Z139</f>
        <v>0</v>
      </c>
      <c r="AB140">
        <f>[2]monsterDetail!AA139</f>
        <v>0</v>
      </c>
      <c r="AC140">
        <f>[2]monsterDetail!AB139</f>
        <v>0</v>
      </c>
      <c r="AD140">
        <f>[2]monsterDetail!AC139</f>
        <v>53.833649999999999</v>
      </c>
      <c r="AE140">
        <f>[2]monsterDetail!AD139</f>
        <v>53.833649999999999</v>
      </c>
      <c r="AF140">
        <f>[2]monsterDetail!AE139</f>
        <v>53.833649999999999</v>
      </c>
      <c r="AG140">
        <f>[2]monsterDetail!AF139</f>
        <v>69.983744999999999</v>
      </c>
      <c r="AH140">
        <f>[2]monsterDetail!AG139</f>
        <v>53.833649999999999</v>
      </c>
      <c r="AI140">
        <f>[2]monsterDetail!AH139</f>
        <v>53.833649999999999</v>
      </c>
      <c r="AJ140">
        <f>[2]monsterDetail!AI139</f>
        <v>53.833649999999999</v>
      </c>
    </row>
    <row r="141" spans="3:36" x14ac:dyDescent="0.15">
      <c r="C141" t="str">
        <f>[2]monsterDetail!B140</f>
        <v>龙系39</v>
      </c>
      <c r="D141">
        <f>[2]monsterDetail!C140</f>
        <v>39</v>
      </c>
      <c r="E141" t="str">
        <f>[2]monsterDetail!D140</f>
        <v>龙系</v>
      </c>
      <c r="F141">
        <f>[2]monsterDetail!E140</f>
        <v>2</v>
      </c>
      <c r="G141" t="str">
        <f>[2]monsterDetail!F140</f>
        <v>火炎</v>
      </c>
      <c r="H141">
        <f>[2]monsterDetail!G140</f>
        <v>0</v>
      </c>
      <c r="I141">
        <f>[2]monsterDetail!H140</f>
        <v>1333.0166305581708</v>
      </c>
      <c r="J141">
        <f>[2]monsterDetail!I140</f>
        <v>100</v>
      </c>
      <c r="K141">
        <f>[2]monsterDetail!J140</f>
        <v>734.01830357142899</v>
      </c>
      <c r="L141">
        <f>[2]monsterDetail!K140</f>
        <v>55.250324999999997</v>
      </c>
      <c r="M141">
        <f>[2]monsterDetail!L140</f>
        <v>489.34553571428597</v>
      </c>
      <c r="N141">
        <f>[2]monsterDetail!M140</f>
        <v>55.250324999999997</v>
      </c>
      <c r="O141">
        <f>[2]monsterDetail!N140</f>
        <v>0.2</v>
      </c>
      <c r="P141">
        <f>[2]monsterDetail!O140</f>
        <v>0.2</v>
      </c>
      <c r="Q141">
        <f>[2]monsterDetail!P140</f>
        <v>0.36</v>
      </c>
      <c r="R141">
        <f>[2]monsterDetail!Q140</f>
        <v>0.1</v>
      </c>
      <c r="S141">
        <f>[2]monsterDetail!R140</f>
        <v>3</v>
      </c>
      <c r="T141">
        <f>[2]monsterDetail!S140</f>
        <v>0.1</v>
      </c>
      <c r="U141">
        <f>[2]monsterDetail!T140</f>
        <v>0.9</v>
      </c>
      <c r="V141">
        <f>[2]monsterDetail!U140</f>
        <v>75.400000000000006</v>
      </c>
      <c r="W141">
        <f>[2]monsterDetail!V140</f>
        <v>0</v>
      </c>
      <c r="X141">
        <f>[2]monsterDetail!W140</f>
        <v>0</v>
      </c>
      <c r="Y141">
        <f>[2]monsterDetail!X140</f>
        <v>0</v>
      </c>
      <c r="Z141">
        <f>[2]monsterDetail!Y140</f>
        <v>118.537117346939</v>
      </c>
      <c r="AA141">
        <f>[2]monsterDetail!Z140</f>
        <v>0</v>
      </c>
      <c r="AB141">
        <f>[2]monsterDetail!AA140</f>
        <v>0</v>
      </c>
      <c r="AC141">
        <f>[2]monsterDetail!AB140</f>
        <v>0</v>
      </c>
      <c r="AD141">
        <f>[2]monsterDetail!AC140</f>
        <v>55.250324999999997</v>
      </c>
      <c r="AE141">
        <f>[2]monsterDetail!AD140</f>
        <v>55.250324999999997</v>
      </c>
      <c r="AF141">
        <f>[2]monsterDetail!AE140</f>
        <v>55.250324999999997</v>
      </c>
      <c r="AG141">
        <f>[2]monsterDetail!AF140</f>
        <v>71.825422500000002</v>
      </c>
      <c r="AH141">
        <f>[2]monsterDetail!AG140</f>
        <v>55.250324999999997</v>
      </c>
      <c r="AI141">
        <f>[2]monsterDetail!AH140</f>
        <v>55.250324999999997</v>
      </c>
      <c r="AJ141">
        <f>[2]monsterDetail!AI140</f>
        <v>55.250324999999997</v>
      </c>
    </row>
    <row r="142" spans="3:36" x14ac:dyDescent="0.15">
      <c r="C142" t="str">
        <f>[2]monsterDetail!B141</f>
        <v>龙系40</v>
      </c>
      <c r="D142">
        <f>[2]monsterDetail!C141</f>
        <v>40</v>
      </c>
      <c r="E142" t="str">
        <f>[2]monsterDetail!D141</f>
        <v>龙系</v>
      </c>
      <c r="F142">
        <f>[2]monsterDetail!E141</f>
        <v>2</v>
      </c>
      <c r="G142" t="str">
        <f>[2]monsterDetail!F141</f>
        <v>火炎</v>
      </c>
      <c r="H142">
        <f>[2]monsterDetail!G141</f>
        <v>0</v>
      </c>
      <c r="I142">
        <f>[2]monsterDetail!H141</f>
        <v>1374.4688662056433</v>
      </c>
      <c r="J142">
        <f>[2]monsterDetail!I141</f>
        <v>100</v>
      </c>
      <c r="K142">
        <f>[2]monsterDetail!J141</f>
        <v>758.91891891891896</v>
      </c>
      <c r="L142">
        <f>[2]monsterDetail!K141</f>
        <v>56.667000000000002</v>
      </c>
      <c r="M142">
        <f>[2]monsterDetail!L141</f>
        <v>505.94594594594599</v>
      </c>
      <c r="N142">
        <f>[2]monsterDetail!M141</f>
        <v>56.667000000000002</v>
      </c>
      <c r="O142">
        <f>[2]monsterDetail!N141</f>
        <v>0.2</v>
      </c>
      <c r="P142">
        <f>[2]monsterDetail!O141</f>
        <v>0.2</v>
      </c>
      <c r="Q142">
        <f>[2]monsterDetail!P141</f>
        <v>0.36</v>
      </c>
      <c r="R142">
        <f>[2]monsterDetail!Q141</f>
        <v>0.1</v>
      </c>
      <c r="S142">
        <f>[2]monsterDetail!R141</f>
        <v>3</v>
      </c>
      <c r="T142">
        <f>[2]monsterDetail!S141</f>
        <v>0.1</v>
      </c>
      <c r="U142">
        <f>[2]monsterDetail!T141</f>
        <v>0.9</v>
      </c>
      <c r="V142">
        <f>[2]monsterDetail!U141</f>
        <v>77.3333333333333</v>
      </c>
      <c r="W142">
        <f>[2]monsterDetail!V141</f>
        <v>0</v>
      </c>
      <c r="X142">
        <f>[2]monsterDetail!W141</f>
        <v>0</v>
      </c>
      <c r="Y142">
        <f>[2]monsterDetail!X141</f>
        <v>0</v>
      </c>
      <c r="Z142">
        <f>[2]monsterDetail!Y141</f>
        <v>126.486486486487</v>
      </c>
      <c r="AA142">
        <f>[2]monsterDetail!Z141</f>
        <v>0</v>
      </c>
      <c r="AB142">
        <f>[2]monsterDetail!AA141</f>
        <v>0</v>
      </c>
      <c r="AC142">
        <f>[2]monsterDetail!AB141</f>
        <v>0</v>
      </c>
      <c r="AD142">
        <f>[2]monsterDetail!AC141</f>
        <v>56.667000000000002</v>
      </c>
      <c r="AE142">
        <f>[2]monsterDetail!AD141</f>
        <v>56.667000000000002</v>
      </c>
      <c r="AF142">
        <f>[2]monsterDetail!AE141</f>
        <v>56.667000000000002</v>
      </c>
      <c r="AG142">
        <f>[2]monsterDetail!AF141</f>
        <v>73.667100000000005</v>
      </c>
      <c r="AH142">
        <f>[2]monsterDetail!AG141</f>
        <v>56.667000000000002</v>
      </c>
      <c r="AI142">
        <f>[2]monsterDetail!AH141</f>
        <v>56.667000000000002</v>
      </c>
      <c r="AJ142">
        <f>[2]monsterDetail!AI141</f>
        <v>56.667000000000002</v>
      </c>
    </row>
    <row r="143" spans="3:36" x14ac:dyDescent="0.15">
      <c r="C143" t="str">
        <f>[2]monsterDetail!B142</f>
        <v>龙系41</v>
      </c>
      <c r="D143">
        <f>[2]monsterDetail!C142</f>
        <v>41</v>
      </c>
      <c r="E143" t="str">
        <f>[2]monsterDetail!D142</f>
        <v>龙系</v>
      </c>
      <c r="F143">
        <f>[2]monsterDetail!E142</f>
        <v>2</v>
      </c>
      <c r="G143" t="str">
        <f>[2]monsterDetail!F142</f>
        <v>火炎</v>
      </c>
      <c r="H143">
        <f>[2]monsterDetail!G142</f>
        <v>0</v>
      </c>
      <c r="I143">
        <f>[2]monsterDetail!H142</f>
        <v>1416.2847179552855</v>
      </c>
      <c r="J143">
        <f>[2]monsterDetail!I142</f>
        <v>100</v>
      </c>
      <c r="K143">
        <f>[2]monsterDetail!J142</f>
        <v>784.18490259740247</v>
      </c>
      <c r="L143">
        <f>[2]monsterDetail!K142</f>
        <v>58.083674999999999</v>
      </c>
      <c r="M143">
        <f>[2]monsterDetail!L142</f>
        <v>522.78993506493498</v>
      </c>
      <c r="N143">
        <f>[2]monsterDetail!M142</f>
        <v>58.083674999999999</v>
      </c>
      <c r="O143">
        <f>[2]monsterDetail!N142</f>
        <v>0.2</v>
      </c>
      <c r="P143">
        <f>[2]monsterDetail!O142</f>
        <v>0.2</v>
      </c>
      <c r="Q143">
        <f>[2]monsterDetail!P142</f>
        <v>0.36</v>
      </c>
      <c r="R143">
        <f>[2]monsterDetail!Q142</f>
        <v>0.1</v>
      </c>
      <c r="S143">
        <f>[2]monsterDetail!R142</f>
        <v>3</v>
      </c>
      <c r="T143">
        <f>[2]monsterDetail!S142</f>
        <v>0.1</v>
      </c>
      <c r="U143">
        <f>[2]monsterDetail!T142</f>
        <v>0.9</v>
      </c>
      <c r="V143">
        <f>[2]monsterDetail!U142</f>
        <v>79.266666666666694</v>
      </c>
      <c r="W143">
        <f>[2]monsterDetail!V142</f>
        <v>0</v>
      </c>
      <c r="X143">
        <f>[2]monsterDetail!W142</f>
        <v>0</v>
      </c>
      <c r="Y143">
        <f>[2]monsterDetail!X142</f>
        <v>0</v>
      </c>
      <c r="Z143">
        <f>[2]monsterDetail!Y142</f>
        <v>134.807467532468</v>
      </c>
      <c r="AA143">
        <f>[2]monsterDetail!Z142</f>
        <v>0</v>
      </c>
      <c r="AB143">
        <f>[2]monsterDetail!AA142</f>
        <v>0</v>
      </c>
      <c r="AC143">
        <f>[2]monsterDetail!AB142</f>
        <v>0</v>
      </c>
      <c r="AD143">
        <f>[2]monsterDetail!AC142</f>
        <v>58.083674999999999</v>
      </c>
      <c r="AE143">
        <f>[2]monsterDetail!AD142</f>
        <v>58.083674999999999</v>
      </c>
      <c r="AF143">
        <f>[2]monsterDetail!AE142</f>
        <v>58.083674999999999</v>
      </c>
      <c r="AG143">
        <f>[2]monsterDetail!AF142</f>
        <v>75.508777500000008</v>
      </c>
      <c r="AH143">
        <f>[2]monsterDetail!AG142</f>
        <v>58.083674999999999</v>
      </c>
      <c r="AI143">
        <f>[2]monsterDetail!AH142</f>
        <v>58.083674999999999</v>
      </c>
      <c r="AJ143">
        <f>[2]monsterDetail!AI142</f>
        <v>58.083674999999999</v>
      </c>
    </row>
    <row r="144" spans="3:36" x14ac:dyDescent="0.15">
      <c r="C144" t="str">
        <f>[2]monsterDetail!B143</f>
        <v>龙系42</v>
      </c>
      <c r="D144">
        <f>[2]monsterDetail!C143</f>
        <v>42</v>
      </c>
      <c r="E144" t="str">
        <f>[2]monsterDetail!D143</f>
        <v>龙系</v>
      </c>
      <c r="F144">
        <f>[2]monsterDetail!E143</f>
        <v>2</v>
      </c>
      <c r="G144" t="str">
        <f>[2]monsterDetail!F143</f>
        <v>火炎</v>
      </c>
      <c r="H144">
        <f>[2]monsterDetail!G143</f>
        <v>0</v>
      </c>
      <c r="I144">
        <f>[2]monsterDetail!H143</f>
        <v>1458.4641858070968</v>
      </c>
      <c r="J144">
        <f>[2]monsterDetail!I143</f>
        <v>100</v>
      </c>
      <c r="K144">
        <f>[2]monsterDetail!J143</f>
        <v>809.82247706422049</v>
      </c>
      <c r="L144">
        <f>[2]monsterDetail!K143</f>
        <v>59.500349999999997</v>
      </c>
      <c r="M144">
        <f>[2]monsterDetail!L143</f>
        <v>539.88165137614703</v>
      </c>
      <c r="N144">
        <f>[2]monsterDetail!M143</f>
        <v>59.500349999999997</v>
      </c>
      <c r="O144">
        <f>[2]monsterDetail!N143</f>
        <v>0.2</v>
      </c>
      <c r="P144">
        <f>[2]monsterDetail!O143</f>
        <v>0.2</v>
      </c>
      <c r="Q144">
        <f>[2]monsterDetail!P143</f>
        <v>0.36</v>
      </c>
      <c r="R144">
        <f>[2]monsterDetail!Q143</f>
        <v>0.1</v>
      </c>
      <c r="S144">
        <f>[2]monsterDetail!R143</f>
        <v>3</v>
      </c>
      <c r="T144">
        <f>[2]monsterDetail!S143</f>
        <v>0.1</v>
      </c>
      <c r="U144">
        <f>[2]monsterDetail!T143</f>
        <v>0.9</v>
      </c>
      <c r="V144">
        <f>[2]monsterDetail!U143</f>
        <v>81.2</v>
      </c>
      <c r="W144">
        <f>[2]monsterDetail!V143</f>
        <v>0</v>
      </c>
      <c r="X144">
        <f>[2]monsterDetail!W143</f>
        <v>0</v>
      </c>
      <c r="Y144">
        <f>[2]monsterDetail!X143</f>
        <v>0</v>
      </c>
      <c r="Z144">
        <f>[2]monsterDetail!Y143</f>
        <v>143.512844036697</v>
      </c>
      <c r="AA144">
        <f>[2]monsterDetail!Z143</f>
        <v>0</v>
      </c>
      <c r="AB144">
        <f>[2]monsterDetail!AA143</f>
        <v>0</v>
      </c>
      <c r="AC144">
        <f>[2]monsterDetail!AB143</f>
        <v>0</v>
      </c>
      <c r="AD144">
        <f>[2]monsterDetail!AC143</f>
        <v>59.500349999999997</v>
      </c>
      <c r="AE144">
        <f>[2]monsterDetail!AD143</f>
        <v>59.500349999999997</v>
      </c>
      <c r="AF144">
        <f>[2]monsterDetail!AE143</f>
        <v>59.500349999999997</v>
      </c>
      <c r="AG144">
        <f>[2]monsterDetail!AF143</f>
        <v>77.350454999999997</v>
      </c>
      <c r="AH144">
        <f>[2]monsterDetail!AG143</f>
        <v>59.500349999999997</v>
      </c>
      <c r="AI144">
        <f>[2]monsterDetail!AH143</f>
        <v>59.500349999999997</v>
      </c>
      <c r="AJ144">
        <f>[2]monsterDetail!AI143</f>
        <v>59.500349999999997</v>
      </c>
    </row>
    <row r="145" spans="3:36" x14ac:dyDescent="0.15">
      <c r="C145" t="str">
        <f>[2]monsterDetail!B144</f>
        <v>龙系43</v>
      </c>
      <c r="D145">
        <f>[2]monsterDetail!C144</f>
        <v>43</v>
      </c>
      <c r="E145" t="str">
        <f>[2]monsterDetail!D144</f>
        <v>龙系</v>
      </c>
      <c r="F145">
        <f>[2]monsterDetail!E144</f>
        <v>2</v>
      </c>
      <c r="G145" t="str">
        <f>[2]monsterDetail!F144</f>
        <v>火炎</v>
      </c>
      <c r="H145">
        <f>[2]monsterDetail!G144</f>
        <v>0</v>
      </c>
      <c r="I145">
        <f>[2]monsterDetail!H144</f>
        <v>1501.0072697610781</v>
      </c>
      <c r="J145">
        <f>[2]monsterDetail!I144</f>
        <v>100</v>
      </c>
      <c r="K145">
        <f>[2]monsterDetail!J144</f>
        <v>835.83809523809543</v>
      </c>
      <c r="L145">
        <f>[2]monsterDetail!K144</f>
        <v>60.917025000000002</v>
      </c>
      <c r="M145">
        <f>[2]monsterDetail!L144</f>
        <v>557.22539682539696</v>
      </c>
      <c r="N145">
        <f>[2]monsterDetail!M144</f>
        <v>60.917025000000002</v>
      </c>
      <c r="O145">
        <f>[2]monsterDetail!N144</f>
        <v>0.2</v>
      </c>
      <c r="P145">
        <f>[2]monsterDetail!O144</f>
        <v>0.2</v>
      </c>
      <c r="Q145">
        <f>[2]monsterDetail!P144</f>
        <v>0.36</v>
      </c>
      <c r="R145">
        <f>[2]monsterDetail!Q144</f>
        <v>0.1</v>
      </c>
      <c r="S145">
        <f>[2]monsterDetail!R144</f>
        <v>3</v>
      </c>
      <c r="T145">
        <f>[2]monsterDetail!S144</f>
        <v>0.1</v>
      </c>
      <c r="U145">
        <f>[2]monsterDetail!T144</f>
        <v>0.9</v>
      </c>
      <c r="V145">
        <f>[2]monsterDetail!U144</f>
        <v>83.133333333333297</v>
      </c>
      <c r="W145">
        <f>[2]monsterDetail!V144</f>
        <v>0</v>
      </c>
      <c r="X145">
        <f>[2]monsterDetail!W144</f>
        <v>0</v>
      </c>
      <c r="Y145">
        <f>[2]monsterDetail!X144</f>
        <v>0</v>
      </c>
      <c r="Z145">
        <f>[2]monsterDetail!Y144</f>
        <v>152.61587301587301</v>
      </c>
      <c r="AA145">
        <f>[2]monsterDetail!Z144</f>
        <v>0</v>
      </c>
      <c r="AB145">
        <f>[2]monsterDetail!AA144</f>
        <v>0</v>
      </c>
      <c r="AC145">
        <f>[2]monsterDetail!AB144</f>
        <v>0</v>
      </c>
      <c r="AD145">
        <f>[2]monsterDetail!AC144</f>
        <v>60.917025000000002</v>
      </c>
      <c r="AE145">
        <f>[2]monsterDetail!AD144</f>
        <v>60.917025000000002</v>
      </c>
      <c r="AF145">
        <f>[2]monsterDetail!AE144</f>
        <v>60.917025000000002</v>
      </c>
      <c r="AG145">
        <f>[2]monsterDetail!AF144</f>
        <v>79.1921325</v>
      </c>
      <c r="AH145">
        <f>[2]monsterDetail!AG144</f>
        <v>60.917025000000002</v>
      </c>
      <c r="AI145">
        <f>[2]monsterDetail!AH144</f>
        <v>60.917025000000002</v>
      </c>
      <c r="AJ145">
        <f>[2]monsterDetail!AI144</f>
        <v>60.917025000000002</v>
      </c>
    </row>
    <row r="146" spans="3:36" x14ac:dyDescent="0.15">
      <c r="C146" t="str">
        <f>[2]monsterDetail!B145</f>
        <v>龙系44</v>
      </c>
      <c r="D146">
        <f>[2]monsterDetail!C145</f>
        <v>44</v>
      </c>
      <c r="E146" t="str">
        <f>[2]monsterDetail!D145</f>
        <v>龙系</v>
      </c>
      <c r="F146">
        <f>[2]monsterDetail!E145</f>
        <v>2</v>
      </c>
      <c r="G146" t="str">
        <f>[2]monsterDetail!F145</f>
        <v>火炎</v>
      </c>
      <c r="H146">
        <f>[2]monsterDetail!G145</f>
        <v>0</v>
      </c>
      <c r="I146">
        <f>[2]monsterDetail!H145</f>
        <v>1543.9139698172282</v>
      </c>
      <c r="J146">
        <f>[2]monsterDetail!I145</f>
        <v>100</v>
      </c>
      <c r="K146">
        <f>[2]monsterDetail!J145</f>
        <v>862.23845126835749</v>
      </c>
      <c r="L146">
        <f>[2]monsterDetail!K145</f>
        <v>62.3337</v>
      </c>
      <c r="M146">
        <f>[2]monsterDetail!L145</f>
        <v>574.82563417890503</v>
      </c>
      <c r="N146">
        <f>[2]monsterDetail!M145</f>
        <v>62.3337</v>
      </c>
      <c r="O146">
        <f>[2]monsterDetail!N145</f>
        <v>0.2</v>
      </c>
      <c r="P146">
        <f>[2]monsterDetail!O145</f>
        <v>0.2</v>
      </c>
      <c r="Q146">
        <f>[2]monsterDetail!P145</f>
        <v>0.36</v>
      </c>
      <c r="R146">
        <f>[2]monsterDetail!Q145</f>
        <v>0.1</v>
      </c>
      <c r="S146">
        <f>[2]monsterDetail!R145</f>
        <v>3</v>
      </c>
      <c r="T146">
        <f>[2]monsterDetail!S145</f>
        <v>0.1</v>
      </c>
      <c r="U146">
        <f>[2]monsterDetail!T145</f>
        <v>0.9</v>
      </c>
      <c r="V146">
        <f>[2]monsterDetail!U145</f>
        <v>85.066666666666706</v>
      </c>
      <c r="W146">
        <f>[2]monsterDetail!V145</f>
        <v>0</v>
      </c>
      <c r="X146">
        <f>[2]monsterDetail!W145</f>
        <v>0</v>
      </c>
      <c r="Y146">
        <f>[2]monsterDetail!X145</f>
        <v>0</v>
      </c>
      <c r="Z146">
        <f>[2]monsterDetail!Y145</f>
        <v>162.13030707610201</v>
      </c>
      <c r="AA146">
        <f>[2]monsterDetail!Z145</f>
        <v>0</v>
      </c>
      <c r="AB146">
        <f>[2]monsterDetail!AA145</f>
        <v>0</v>
      </c>
      <c r="AC146">
        <f>[2]monsterDetail!AB145</f>
        <v>0</v>
      </c>
      <c r="AD146">
        <f>[2]monsterDetail!AC145</f>
        <v>62.3337</v>
      </c>
      <c r="AE146">
        <f>[2]monsterDetail!AD145</f>
        <v>62.3337</v>
      </c>
      <c r="AF146">
        <f>[2]monsterDetail!AE145</f>
        <v>62.3337</v>
      </c>
      <c r="AG146">
        <f>[2]monsterDetail!AF145</f>
        <v>81.033810000000003</v>
      </c>
      <c r="AH146">
        <f>[2]monsterDetail!AG145</f>
        <v>62.3337</v>
      </c>
      <c r="AI146">
        <f>[2]monsterDetail!AH145</f>
        <v>62.3337</v>
      </c>
      <c r="AJ146">
        <f>[2]monsterDetail!AI145</f>
        <v>62.3337</v>
      </c>
    </row>
    <row r="147" spans="3:36" x14ac:dyDescent="0.15">
      <c r="C147" t="str">
        <f>[2]monsterDetail!B146</f>
        <v>龙系45</v>
      </c>
      <c r="D147">
        <f>[2]monsterDetail!C146</f>
        <v>45</v>
      </c>
      <c r="E147" t="str">
        <f>[2]monsterDetail!D146</f>
        <v>龙系</v>
      </c>
      <c r="F147">
        <f>[2]monsterDetail!E146</f>
        <v>2</v>
      </c>
      <c r="G147" t="str">
        <f>[2]monsterDetail!F146</f>
        <v>火炎</v>
      </c>
      <c r="H147">
        <f>[2]monsterDetail!G146</f>
        <v>0</v>
      </c>
      <c r="I147">
        <f>[2]monsterDetail!H146</f>
        <v>1669.927958628301</v>
      </c>
      <c r="J147">
        <f>[2]monsterDetail!I146</f>
        <v>100</v>
      </c>
      <c r="K147">
        <f>[2]monsterDetail!J146</f>
        <v>889.03049191374748</v>
      </c>
      <c r="L147">
        <f>[2]monsterDetail!K146</f>
        <v>63.750374999999998</v>
      </c>
      <c r="M147">
        <f>[2]monsterDetail!L146</f>
        <v>592.68699460916503</v>
      </c>
      <c r="N147">
        <f>[2]monsterDetail!M146</f>
        <v>63.750374999999998</v>
      </c>
      <c r="O147">
        <f>[2]monsterDetail!N146</f>
        <v>0.2</v>
      </c>
      <c r="P147">
        <f>[2]monsterDetail!O146</f>
        <v>0.2</v>
      </c>
      <c r="Q147">
        <f>[2]monsterDetail!P146</f>
        <v>0.36</v>
      </c>
      <c r="R147">
        <f>[2]monsterDetail!Q146</f>
        <v>0.1</v>
      </c>
      <c r="S147">
        <f>[2]monsterDetail!R146</f>
        <v>3</v>
      </c>
      <c r="T147">
        <f>[2]monsterDetail!S146</f>
        <v>0.1</v>
      </c>
      <c r="U147">
        <f>[2]monsterDetail!T146</f>
        <v>0.9</v>
      </c>
      <c r="V147">
        <f>[2]monsterDetail!U146</f>
        <v>87</v>
      </c>
      <c r="W147">
        <f>[2]monsterDetail!V146</f>
        <v>0</v>
      </c>
      <c r="X147">
        <f>[2]monsterDetail!W146</f>
        <v>0</v>
      </c>
      <c r="Y147">
        <f>[2]monsterDetail!X146</f>
        <v>0</v>
      </c>
      <c r="Z147">
        <f>[2]monsterDetail!Y146</f>
        <v>172.07041778975801</v>
      </c>
      <c r="AA147">
        <f>[2]monsterDetail!Z146</f>
        <v>0</v>
      </c>
      <c r="AB147">
        <f>[2]monsterDetail!AA146</f>
        <v>0</v>
      </c>
      <c r="AC147">
        <f>[2]monsterDetail!AB146</f>
        <v>0</v>
      </c>
      <c r="AD147">
        <f>[2]monsterDetail!AC146</f>
        <v>63.750374999999998</v>
      </c>
      <c r="AE147">
        <f>[2]monsterDetail!AD146</f>
        <v>63.750374999999998</v>
      </c>
      <c r="AF147">
        <f>[2]monsterDetail!AE146</f>
        <v>63.750374999999998</v>
      </c>
      <c r="AG147">
        <f>[2]monsterDetail!AF146</f>
        <v>82.875487500000006</v>
      </c>
      <c r="AH147">
        <f>[2]monsterDetail!AG146</f>
        <v>63.750374999999998</v>
      </c>
      <c r="AI147">
        <f>[2]monsterDetail!AH146</f>
        <v>63.750374999999998</v>
      </c>
      <c r="AJ147">
        <f>[2]monsterDetail!AI146</f>
        <v>63.750374999999998</v>
      </c>
    </row>
    <row r="148" spans="3:36" x14ac:dyDescent="0.15">
      <c r="C148" t="str">
        <f>[2]monsterDetail!B147</f>
        <v>龙系46</v>
      </c>
      <c r="D148">
        <f>[2]monsterDetail!C147</f>
        <v>46</v>
      </c>
      <c r="E148" t="str">
        <f>[2]monsterDetail!D147</f>
        <v>龙系</v>
      </c>
      <c r="F148">
        <f>[2]monsterDetail!E147</f>
        <v>2</v>
      </c>
      <c r="G148" t="str">
        <f>[2]monsterDetail!F147</f>
        <v>火炎</v>
      </c>
      <c r="H148">
        <f>[2]monsterDetail!G147</f>
        <v>0</v>
      </c>
      <c r="I148">
        <f>[2]monsterDetail!H147</f>
        <v>1715.8366310304527</v>
      </c>
      <c r="J148">
        <f>[2]monsterDetail!I147</f>
        <v>100</v>
      </c>
      <c r="K148">
        <f>[2]monsterDetail!J147</f>
        <v>916.22142857142899</v>
      </c>
      <c r="L148">
        <f>[2]monsterDetail!K147</f>
        <v>65.167050000000003</v>
      </c>
      <c r="M148">
        <f>[2]monsterDetail!L147</f>
        <v>610.81428571428603</v>
      </c>
      <c r="N148">
        <f>[2]monsterDetail!M147</f>
        <v>65.167050000000003</v>
      </c>
      <c r="O148">
        <f>[2]monsterDetail!N147</f>
        <v>0.2</v>
      </c>
      <c r="P148">
        <f>[2]monsterDetail!O147</f>
        <v>0.2</v>
      </c>
      <c r="Q148">
        <f>[2]monsterDetail!P147</f>
        <v>0.36</v>
      </c>
      <c r="R148">
        <f>[2]monsterDetail!Q147</f>
        <v>0.1</v>
      </c>
      <c r="S148">
        <f>[2]monsterDetail!R147</f>
        <v>3</v>
      </c>
      <c r="T148">
        <f>[2]monsterDetail!S147</f>
        <v>0.1</v>
      </c>
      <c r="U148">
        <f>[2]monsterDetail!T147</f>
        <v>0.9</v>
      </c>
      <c r="V148">
        <f>[2]monsterDetail!U147</f>
        <v>88.933333333333294</v>
      </c>
      <c r="W148">
        <f>[2]monsterDetail!V147</f>
        <v>0</v>
      </c>
      <c r="X148">
        <f>[2]monsterDetail!W147</f>
        <v>0</v>
      </c>
      <c r="Y148">
        <f>[2]monsterDetail!X147</f>
        <v>0</v>
      </c>
      <c r="Z148">
        <f>[2]monsterDetail!Y147</f>
        <v>182.451020408163</v>
      </c>
      <c r="AA148">
        <f>[2]monsterDetail!Z147</f>
        <v>0</v>
      </c>
      <c r="AB148">
        <f>[2]monsterDetail!AA147</f>
        <v>0</v>
      </c>
      <c r="AC148">
        <f>[2]monsterDetail!AB147</f>
        <v>0</v>
      </c>
      <c r="AD148">
        <f>[2]monsterDetail!AC147</f>
        <v>65.167050000000003</v>
      </c>
      <c r="AE148">
        <f>[2]monsterDetail!AD147</f>
        <v>65.167050000000003</v>
      </c>
      <c r="AF148">
        <f>[2]monsterDetail!AE147</f>
        <v>65.167050000000003</v>
      </c>
      <c r="AG148">
        <f>[2]monsterDetail!AF147</f>
        <v>84.717165000000008</v>
      </c>
      <c r="AH148">
        <f>[2]monsterDetail!AG147</f>
        <v>65.167050000000003</v>
      </c>
      <c r="AI148">
        <f>[2]monsterDetail!AH147</f>
        <v>65.167050000000003</v>
      </c>
      <c r="AJ148">
        <f>[2]monsterDetail!AI147</f>
        <v>65.167050000000003</v>
      </c>
    </row>
    <row r="149" spans="3:36" x14ac:dyDescent="0.15">
      <c r="C149" t="str">
        <f>[2]monsterDetail!B148</f>
        <v>龙系47</v>
      </c>
      <c r="D149">
        <f>[2]monsterDetail!C148</f>
        <v>47</v>
      </c>
      <c r="E149" t="str">
        <f>[2]monsterDetail!D148</f>
        <v>龙系</v>
      </c>
      <c r="F149">
        <f>[2]monsterDetail!E148</f>
        <v>2</v>
      </c>
      <c r="G149" t="str">
        <f>[2]monsterDetail!F148</f>
        <v>火炎</v>
      </c>
      <c r="H149">
        <f>[2]monsterDetail!G148</f>
        <v>0</v>
      </c>
      <c r="I149">
        <f>[2]monsterDetail!H148</f>
        <v>1762.1278757026253</v>
      </c>
      <c r="J149">
        <f>[2]monsterDetail!I148</f>
        <v>100</v>
      </c>
      <c r="K149">
        <f>[2]monsterDetail!J148</f>
        <v>943.81874999999991</v>
      </c>
      <c r="L149">
        <f>[2]monsterDetail!K148</f>
        <v>66.583725000000001</v>
      </c>
      <c r="M149">
        <f>[2]monsterDetail!L148</f>
        <v>629.21249999999998</v>
      </c>
      <c r="N149">
        <f>[2]monsterDetail!M148</f>
        <v>66.583725000000001</v>
      </c>
      <c r="O149">
        <f>[2]monsterDetail!N148</f>
        <v>0.2</v>
      </c>
      <c r="P149">
        <f>[2]monsterDetail!O148</f>
        <v>0.2</v>
      </c>
      <c r="Q149">
        <f>[2]monsterDetail!P148</f>
        <v>0.36</v>
      </c>
      <c r="R149">
        <f>[2]monsterDetail!Q148</f>
        <v>0.1</v>
      </c>
      <c r="S149">
        <f>[2]monsterDetail!R148</f>
        <v>3</v>
      </c>
      <c r="T149">
        <f>[2]monsterDetail!S148</f>
        <v>0.1</v>
      </c>
      <c r="U149">
        <f>[2]monsterDetail!T148</f>
        <v>0.9</v>
      </c>
      <c r="V149">
        <f>[2]monsterDetail!U148</f>
        <v>90.866666666666703</v>
      </c>
      <c r="W149">
        <f>[2]monsterDetail!V148</f>
        <v>0</v>
      </c>
      <c r="X149">
        <f>[2]monsterDetail!W148</f>
        <v>0</v>
      </c>
      <c r="Y149">
        <f>[2]monsterDetail!X148</f>
        <v>0</v>
      </c>
      <c r="Z149">
        <f>[2]monsterDetail!Y148</f>
        <v>193.28749999999999</v>
      </c>
      <c r="AA149">
        <f>[2]monsterDetail!Z148</f>
        <v>0</v>
      </c>
      <c r="AB149">
        <f>[2]monsterDetail!AA148</f>
        <v>0</v>
      </c>
      <c r="AC149">
        <f>[2]monsterDetail!AB148</f>
        <v>0</v>
      </c>
      <c r="AD149">
        <f>[2]monsterDetail!AC148</f>
        <v>66.583725000000001</v>
      </c>
      <c r="AE149">
        <f>[2]monsterDetail!AD148</f>
        <v>66.583725000000001</v>
      </c>
      <c r="AF149">
        <f>[2]monsterDetail!AE148</f>
        <v>66.583725000000001</v>
      </c>
      <c r="AG149">
        <f>[2]monsterDetail!AF148</f>
        <v>86.558842500000011</v>
      </c>
      <c r="AH149">
        <f>[2]monsterDetail!AG148</f>
        <v>66.583725000000001</v>
      </c>
      <c r="AI149">
        <f>[2]monsterDetail!AH148</f>
        <v>66.583725000000001</v>
      </c>
      <c r="AJ149">
        <f>[2]monsterDetail!AI148</f>
        <v>66.583725000000001</v>
      </c>
    </row>
    <row r="150" spans="3:36" x14ac:dyDescent="0.15">
      <c r="C150" t="str">
        <f>[2]monsterDetail!B149</f>
        <v>龙系48</v>
      </c>
      <c r="D150">
        <f>[2]monsterDetail!C149</f>
        <v>48</v>
      </c>
      <c r="E150" t="str">
        <f>[2]monsterDetail!D149</f>
        <v>龙系</v>
      </c>
      <c r="F150">
        <f>[2]monsterDetail!E149</f>
        <v>2</v>
      </c>
      <c r="G150" t="str">
        <f>[2]monsterDetail!F149</f>
        <v>火炎</v>
      </c>
      <c r="H150">
        <f>[2]monsterDetail!G149</f>
        <v>0</v>
      </c>
      <c r="I150">
        <f>[2]monsterDetail!H149</f>
        <v>1808.8016926448065</v>
      </c>
      <c r="J150">
        <f>[2]monsterDetail!I149</f>
        <v>100</v>
      </c>
      <c r="K150">
        <f>[2]monsterDetail!J149</f>
        <v>971.83023578363395</v>
      </c>
      <c r="L150">
        <f>[2]monsterDetail!K149</f>
        <v>68.000399999999999</v>
      </c>
      <c r="M150">
        <f>[2]monsterDetail!L149</f>
        <v>647.88682385575601</v>
      </c>
      <c r="N150">
        <f>[2]monsterDetail!M149</f>
        <v>68.000399999999999</v>
      </c>
      <c r="O150">
        <f>[2]monsterDetail!N149</f>
        <v>0.2</v>
      </c>
      <c r="P150">
        <f>[2]monsterDetail!O149</f>
        <v>0.2</v>
      </c>
      <c r="Q150">
        <f>[2]monsterDetail!P149</f>
        <v>0.36</v>
      </c>
      <c r="R150">
        <f>[2]monsterDetail!Q149</f>
        <v>0.1</v>
      </c>
      <c r="S150">
        <f>[2]monsterDetail!R149</f>
        <v>3</v>
      </c>
      <c r="T150">
        <f>[2]monsterDetail!S149</f>
        <v>0.1</v>
      </c>
      <c r="U150">
        <f>[2]monsterDetail!T149</f>
        <v>0.9</v>
      </c>
      <c r="V150">
        <f>[2]monsterDetail!U149</f>
        <v>92.8</v>
      </c>
      <c r="W150">
        <f>[2]monsterDetail!V149</f>
        <v>0</v>
      </c>
      <c r="X150">
        <f>[2]monsterDetail!W149</f>
        <v>0</v>
      </c>
      <c r="Y150">
        <f>[2]monsterDetail!X149</f>
        <v>0</v>
      </c>
      <c r="Z150">
        <f>[2]monsterDetail!Y149</f>
        <v>204.59583911234401</v>
      </c>
      <c r="AA150">
        <f>[2]monsterDetail!Z149</f>
        <v>0</v>
      </c>
      <c r="AB150">
        <f>[2]monsterDetail!AA149</f>
        <v>0</v>
      </c>
      <c r="AC150">
        <f>[2]monsterDetail!AB149</f>
        <v>0</v>
      </c>
      <c r="AD150">
        <f>[2]monsterDetail!AC149</f>
        <v>68.000399999999999</v>
      </c>
      <c r="AE150">
        <f>[2]monsterDetail!AD149</f>
        <v>68.000399999999999</v>
      </c>
      <c r="AF150">
        <f>[2]monsterDetail!AE149</f>
        <v>68.000399999999999</v>
      </c>
      <c r="AG150">
        <f>[2]monsterDetail!AF149</f>
        <v>88.40052</v>
      </c>
      <c r="AH150">
        <f>[2]monsterDetail!AG149</f>
        <v>68.000399999999999</v>
      </c>
      <c r="AI150">
        <f>[2]monsterDetail!AH149</f>
        <v>68.000399999999999</v>
      </c>
      <c r="AJ150">
        <f>[2]monsterDetail!AI149</f>
        <v>68.000399999999999</v>
      </c>
    </row>
    <row r="151" spans="3:36" x14ac:dyDescent="0.15">
      <c r="C151" t="str">
        <f>[2]monsterDetail!B150</f>
        <v>龙系49</v>
      </c>
      <c r="D151">
        <f>[2]monsterDetail!C150</f>
        <v>49</v>
      </c>
      <c r="E151" t="str">
        <f>[2]monsterDetail!D150</f>
        <v>龙系</v>
      </c>
      <c r="F151">
        <f>[2]monsterDetail!E150</f>
        <v>2</v>
      </c>
      <c r="G151" t="str">
        <f>[2]monsterDetail!F150</f>
        <v>火炎</v>
      </c>
      <c r="H151">
        <f>[2]monsterDetail!G150</f>
        <v>0</v>
      </c>
      <c r="I151">
        <f>[2]monsterDetail!H150</f>
        <v>1855.8580818570204</v>
      </c>
      <c r="J151">
        <f>[2]monsterDetail!I150</f>
        <v>100</v>
      </c>
      <c r="K151">
        <f>[2]monsterDetail!J150</f>
        <v>1000.263970588236</v>
      </c>
      <c r="L151">
        <f>[2]monsterDetail!K150</f>
        <v>69.417074999999997</v>
      </c>
      <c r="M151">
        <f>[2]monsterDetail!L150</f>
        <v>666.84264705882401</v>
      </c>
      <c r="N151">
        <f>[2]monsterDetail!M150</f>
        <v>69.417074999999997</v>
      </c>
      <c r="O151">
        <f>[2]monsterDetail!N150</f>
        <v>0.2</v>
      </c>
      <c r="P151">
        <f>[2]monsterDetail!O150</f>
        <v>0.2</v>
      </c>
      <c r="Q151">
        <f>[2]monsterDetail!P150</f>
        <v>0.36</v>
      </c>
      <c r="R151">
        <f>[2]monsterDetail!Q150</f>
        <v>0.1</v>
      </c>
      <c r="S151">
        <f>[2]monsterDetail!R150</f>
        <v>3</v>
      </c>
      <c r="T151">
        <f>[2]monsterDetail!S150</f>
        <v>0.1</v>
      </c>
      <c r="U151">
        <f>[2]monsterDetail!T150</f>
        <v>0.9</v>
      </c>
      <c r="V151">
        <f>[2]monsterDetail!U150</f>
        <v>94.733333333333306</v>
      </c>
      <c r="W151">
        <f>[2]monsterDetail!V150</f>
        <v>0</v>
      </c>
      <c r="X151">
        <f>[2]monsterDetail!W150</f>
        <v>0</v>
      </c>
      <c r="Y151">
        <f>[2]monsterDetail!X150</f>
        <v>0</v>
      </c>
      <c r="Z151">
        <f>[2]monsterDetail!Y150</f>
        <v>216.392647058824</v>
      </c>
      <c r="AA151">
        <f>[2]monsterDetail!Z150</f>
        <v>0</v>
      </c>
      <c r="AB151">
        <f>[2]monsterDetail!AA150</f>
        <v>0</v>
      </c>
      <c r="AC151">
        <f>[2]monsterDetail!AB150</f>
        <v>0</v>
      </c>
      <c r="AD151">
        <f>[2]monsterDetail!AC150</f>
        <v>69.417074999999997</v>
      </c>
      <c r="AE151">
        <f>[2]monsterDetail!AD150</f>
        <v>69.417074999999997</v>
      </c>
      <c r="AF151">
        <f>[2]monsterDetail!AE150</f>
        <v>69.417074999999997</v>
      </c>
      <c r="AG151">
        <f>[2]monsterDetail!AF150</f>
        <v>90.242197500000003</v>
      </c>
      <c r="AH151">
        <f>[2]monsterDetail!AG150</f>
        <v>69.417074999999997</v>
      </c>
      <c r="AI151">
        <f>[2]monsterDetail!AH150</f>
        <v>69.417074999999997</v>
      </c>
      <c r="AJ151">
        <f>[2]monsterDetail!AI150</f>
        <v>69.417074999999997</v>
      </c>
    </row>
    <row r="152" spans="3:36" x14ac:dyDescent="0.15">
      <c r="C152" t="str">
        <f>[2]monsterDetail!B151</f>
        <v>龙系50</v>
      </c>
      <c r="D152">
        <f>[2]monsterDetail!C151</f>
        <v>50</v>
      </c>
      <c r="E152" t="str">
        <f>[2]monsterDetail!D151</f>
        <v>龙系</v>
      </c>
      <c r="F152">
        <f>[2]monsterDetail!E151</f>
        <v>2</v>
      </c>
      <c r="G152" t="str">
        <f>[2]monsterDetail!F151</f>
        <v>火炎</v>
      </c>
      <c r="H152">
        <f>[2]monsterDetail!G151</f>
        <v>0</v>
      </c>
      <c r="I152">
        <f>[2]monsterDetail!H151</f>
        <v>1903.2970433392431</v>
      </c>
      <c r="J152">
        <f>[2]monsterDetail!I151</f>
        <v>100</v>
      </c>
      <c r="K152">
        <f>[2]monsterDetail!J151</f>
        <v>1029.1283592644986</v>
      </c>
      <c r="L152">
        <f>[2]monsterDetail!K151</f>
        <v>70.833749999999995</v>
      </c>
      <c r="M152">
        <f>[2]monsterDetail!L151</f>
        <v>686.085572842999</v>
      </c>
      <c r="N152">
        <f>[2]monsterDetail!M151</f>
        <v>70.833749999999995</v>
      </c>
      <c r="O152">
        <f>[2]monsterDetail!N151</f>
        <v>0.2</v>
      </c>
      <c r="P152">
        <f>[2]monsterDetail!O151</f>
        <v>0.2</v>
      </c>
      <c r="Q152">
        <f>[2]monsterDetail!P151</f>
        <v>0.36</v>
      </c>
      <c r="R152">
        <f>[2]monsterDetail!Q151</f>
        <v>0.1</v>
      </c>
      <c r="S152">
        <f>[2]monsterDetail!R151</f>
        <v>3</v>
      </c>
      <c r="T152">
        <f>[2]monsterDetail!S151</f>
        <v>0.1</v>
      </c>
      <c r="U152">
        <f>[2]monsterDetail!T151</f>
        <v>0.9</v>
      </c>
      <c r="V152">
        <f>[2]monsterDetail!U151</f>
        <v>96.6666666666667</v>
      </c>
      <c r="W152">
        <f>[2]monsterDetail!V151</f>
        <v>0</v>
      </c>
      <c r="X152">
        <f>[2]monsterDetail!W151</f>
        <v>0</v>
      </c>
      <c r="Y152">
        <f>[2]monsterDetail!X151</f>
        <v>0</v>
      </c>
      <c r="Z152">
        <f>[2]monsterDetail!Y151</f>
        <v>228.69519094766599</v>
      </c>
      <c r="AA152">
        <f>[2]monsterDetail!Z151</f>
        <v>0</v>
      </c>
      <c r="AB152">
        <f>[2]monsterDetail!AA151</f>
        <v>0</v>
      </c>
      <c r="AC152">
        <f>[2]monsterDetail!AB151</f>
        <v>0</v>
      </c>
      <c r="AD152">
        <f>[2]monsterDetail!AC151</f>
        <v>70.833749999999995</v>
      </c>
      <c r="AE152">
        <f>[2]monsterDetail!AD151</f>
        <v>70.833749999999995</v>
      </c>
      <c r="AF152">
        <f>[2]monsterDetail!AE151</f>
        <v>70.833749999999995</v>
      </c>
      <c r="AG152">
        <f>[2]monsterDetail!AF151</f>
        <v>92.083874999999992</v>
      </c>
      <c r="AH152">
        <f>[2]monsterDetail!AG151</f>
        <v>70.833749999999995</v>
      </c>
      <c r="AI152">
        <f>[2]monsterDetail!AH151</f>
        <v>70.833749999999995</v>
      </c>
      <c r="AJ152">
        <f>[2]monsterDetail!AI151</f>
        <v>70.833749999999995</v>
      </c>
    </row>
    <row r="153" spans="3:36" x14ac:dyDescent="0.15">
      <c r="C153" t="str">
        <f>[2]monsterDetail!B152</f>
        <v>龙系51</v>
      </c>
      <c r="D153">
        <f>[2]monsterDetail!C152</f>
        <v>51</v>
      </c>
      <c r="E153" t="str">
        <f>[2]monsterDetail!D152</f>
        <v>龙系</v>
      </c>
      <c r="F153">
        <f>[2]monsterDetail!E152</f>
        <v>2</v>
      </c>
      <c r="G153" t="str">
        <f>[2]monsterDetail!F152</f>
        <v>火炎</v>
      </c>
      <c r="H153">
        <f>[2]monsterDetail!G152</f>
        <v>0</v>
      </c>
      <c r="I153">
        <f>[2]monsterDetail!H152</f>
        <v>1951.1185770914865</v>
      </c>
      <c r="J153">
        <f>[2]monsterDetail!I152</f>
        <v>100</v>
      </c>
      <c r="K153">
        <f>[2]monsterDetail!J152</f>
        <v>1058.4321428571434</v>
      </c>
      <c r="L153">
        <f>[2]monsterDetail!K152</f>
        <v>72.250425000000007</v>
      </c>
      <c r="M153">
        <f>[2]monsterDetail!L152</f>
        <v>705.62142857142896</v>
      </c>
      <c r="N153">
        <f>[2]monsterDetail!M152</f>
        <v>72.250425000000007</v>
      </c>
      <c r="O153">
        <f>[2]monsterDetail!N152</f>
        <v>0.2</v>
      </c>
      <c r="P153">
        <f>[2]monsterDetail!O152</f>
        <v>0.2</v>
      </c>
      <c r="Q153">
        <f>[2]monsterDetail!P152</f>
        <v>0.36</v>
      </c>
      <c r="R153">
        <f>[2]monsterDetail!Q152</f>
        <v>0.1</v>
      </c>
      <c r="S153">
        <f>[2]monsterDetail!R152</f>
        <v>3</v>
      </c>
      <c r="T153">
        <f>[2]monsterDetail!S152</f>
        <v>0.1</v>
      </c>
      <c r="U153">
        <f>[2]monsterDetail!T152</f>
        <v>0.9</v>
      </c>
      <c r="V153">
        <f>[2]monsterDetail!U152</f>
        <v>98.6</v>
      </c>
      <c r="W153">
        <f>[2]monsterDetail!V152</f>
        <v>0</v>
      </c>
      <c r="X153">
        <f>[2]monsterDetail!W152</f>
        <v>0</v>
      </c>
      <c r="Y153">
        <f>[2]monsterDetail!X152</f>
        <v>0</v>
      </c>
      <c r="Z153">
        <f>[2]monsterDetail!Y152</f>
        <v>241.521428571429</v>
      </c>
      <c r="AA153">
        <f>[2]monsterDetail!Z152</f>
        <v>0</v>
      </c>
      <c r="AB153">
        <f>[2]monsterDetail!AA152</f>
        <v>0</v>
      </c>
      <c r="AC153">
        <f>[2]monsterDetail!AB152</f>
        <v>0</v>
      </c>
      <c r="AD153">
        <f>[2]monsterDetail!AC152</f>
        <v>72.250425000000007</v>
      </c>
      <c r="AE153">
        <f>[2]monsterDetail!AD152</f>
        <v>72.250425000000007</v>
      </c>
      <c r="AF153">
        <f>[2]monsterDetail!AE152</f>
        <v>72.250425000000007</v>
      </c>
      <c r="AG153">
        <f>[2]monsterDetail!AF152</f>
        <v>93.925552500000009</v>
      </c>
      <c r="AH153">
        <f>[2]monsterDetail!AG152</f>
        <v>72.250425000000007</v>
      </c>
      <c r="AI153">
        <f>[2]monsterDetail!AH152</f>
        <v>72.250425000000007</v>
      </c>
      <c r="AJ153">
        <f>[2]monsterDetail!AI152</f>
        <v>72.250425000000007</v>
      </c>
    </row>
    <row r="154" spans="3:36" x14ac:dyDescent="0.15">
      <c r="C154" t="str">
        <f>[2]monsterDetail!B153</f>
        <v>龙系52</v>
      </c>
      <c r="D154">
        <f>[2]monsterDetail!C153</f>
        <v>52</v>
      </c>
      <c r="E154" t="str">
        <f>[2]monsterDetail!D153</f>
        <v>龙系</v>
      </c>
      <c r="F154">
        <f>[2]monsterDetail!E153</f>
        <v>2</v>
      </c>
      <c r="G154" t="str">
        <f>[2]monsterDetail!F153</f>
        <v>火炎</v>
      </c>
      <c r="H154">
        <f>[2]monsterDetail!G153</f>
        <v>0</v>
      </c>
      <c r="I154">
        <f>[2]monsterDetail!H153</f>
        <v>1999.3226831137388</v>
      </c>
      <c r="J154">
        <f>[2]monsterDetail!I153</f>
        <v>100</v>
      </c>
      <c r="K154">
        <f>[2]monsterDetail!J153</f>
        <v>1088.1844155844155</v>
      </c>
      <c r="L154">
        <f>[2]monsterDetail!K153</f>
        <v>73.667100000000005</v>
      </c>
      <c r="M154">
        <f>[2]monsterDetail!L153</f>
        <v>725.45627705627703</v>
      </c>
      <c r="N154">
        <f>[2]monsterDetail!M153</f>
        <v>73.667100000000005</v>
      </c>
      <c r="O154">
        <f>[2]monsterDetail!N153</f>
        <v>0.2</v>
      </c>
      <c r="P154">
        <f>[2]monsterDetail!O153</f>
        <v>0.2</v>
      </c>
      <c r="Q154">
        <f>[2]monsterDetail!P153</f>
        <v>0.36</v>
      </c>
      <c r="R154">
        <f>[2]monsterDetail!Q153</f>
        <v>0.1</v>
      </c>
      <c r="S154">
        <f>[2]monsterDetail!R153</f>
        <v>3</v>
      </c>
      <c r="T154">
        <f>[2]monsterDetail!S153</f>
        <v>0.1</v>
      </c>
      <c r="U154">
        <f>[2]monsterDetail!T153</f>
        <v>0.9</v>
      </c>
      <c r="V154">
        <f>[2]monsterDetail!U153</f>
        <v>100.533333333333</v>
      </c>
      <c r="W154">
        <f>[2]monsterDetail!V153</f>
        <v>0</v>
      </c>
      <c r="X154">
        <f>[2]monsterDetail!W153</f>
        <v>0</v>
      </c>
      <c r="Y154">
        <f>[2]monsterDetail!X153</f>
        <v>0</v>
      </c>
      <c r="Z154">
        <f>[2]monsterDetail!Y153</f>
        <v>254.890043290043</v>
      </c>
      <c r="AA154">
        <f>[2]monsterDetail!Z153</f>
        <v>0</v>
      </c>
      <c r="AB154">
        <f>[2]monsterDetail!AA153</f>
        <v>0</v>
      </c>
      <c r="AC154">
        <f>[2]monsterDetail!AB153</f>
        <v>0</v>
      </c>
      <c r="AD154">
        <f>[2]monsterDetail!AC153</f>
        <v>73.667100000000005</v>
      </c>
      <c r="AE154">
        <f>[2]monsterDetail!AD153</f>
        <v>73.667100000000005</v>
      </c>
      <c r="AF154">
        <f>[2]monsterDetail!AE153</f>
        <v>73.667100000000005</v>
      </c>
      <c r="AG154">
        <f>[2]monsterDetail!AF153</f>
        <v>95.767230000000012</v>
      </c>
      <c r="AH154">
        <f>[2]monsterDetail!AG153</f>
        <v>73.667100000000005</v>
      </c>
      <c r="AI154">
        <f>[2]monsterDetail!AH153</f>
        <v>73.667100000000005</v>
      </c>
      <c r="AJ154">
        <f>[2]monsterDetail!AI153</f>
        <v>73.667100000000005</v>
      </c>
    </row>
    <row r="155" spans="3:36" x14ac:dyDescent="0.15">
      <c r="C155" t="str">
        <f>[2]monsterDetail!B154</f>
        <v>龙系53</v>
      </c>
      <c r="D155">
        <f>[2]monsterDetail!C154</f>
        <v>53</v>
      </c>
      <c r="E155" t="str">
        <f>[2]monsterDetail!D154</f>
        <v>龙系</v>
      </c>
      <c r="F155">
        <f>[2]monsterDetail!E154</f>
        <v>2</v>
      </c>
      <c r="G155" t="str">
        <f>[2]monsterDetail!F154</f>
        <v>火炎</v>
      </c>
      <c r="H155">
        <f>[2]monsterDetail!G154</f>
        <v>0</v>
      </c>
      <c r="I155">
        <f>[2]monsterDetail!H154</f>
        <v>2047.9093614060237</v>
      </c>
      <c r="J155">
        <f>[2]monsterDetail!I154</f>
        <v>100</v>
      </c>
      <c r="K155">
        <f>[2]monsterDetail!J154</f>
        <v>1118.3946428571435</v>
      </c>
      <c r="L155">
        <f>[2]monsterDetail!K154</f>
        <v>75.083775000000003</v>
      </c>
      <c r="M155">
        <f>[2]monsterDetail!L154</f>
        <v>745.59642857142899</v>
      </c>
      <c r="N155">
        <f>[2]monsterDetail!M154</f>
        <v>75.083775000000003</v>
      </c>
      <c r="O155">
        <f>[2]monsterDetail!N154</f>
        <v>0.2</v>
      </c>
      <c r="P155">
        <f>[2]monsterDetail!O154</f>
        <v>0.2</v>
      </c>
      <c r="Q155">
        <f>[2]monsterDetail!P154</f>
        <v>0.36</v>
      </c>
      <c r="R155">
        <f>[2]monsterDetail!Q154</f>
        <v>0.1</v>
      </c>
      <c r="S155">
        <f>[2]monsterDetail!R154</f>
        <v>3</v>
      </c>
      <c r="T155">
        <f>[2]monsterDetail!S154</f>
        <v>0.1</v>
      </c>
      <c r="U155">
        <f>[2]monsterDetail!T154</f>
        <v>0.9</v>
      </c>
      <c r="V155">
        <f>[2]monsterDetail!U154</f>
        <v>102.466666666667</v>
      </c>
      <c r="W155">
        <f>[2]monsterDetail!V154</f>
        <v>0</v>
      </c>
      <c r="X155">
        <f>[2]monsterDetail!W154</f>
        <v>0</v>
      </c>
      <c r="Y155">
        <f>[2]monsterDetail!X154</f>
        <v>0</v>
      </c>
      <c r="Z155">
        <f>[2]monsterDetail!Y154</f>
        <v>268.820481049563</v>
      </c>
      <c r="AA155">
        <f>[2]monsterDetail!Z154</f>
        <v>0</v>
      </c>
      <c r="AB155">
        <f>[2]monsterDetail!AA154</f>
        <v>0</v>
      </c>
      <c r="AC155">
        <f>[2]monsterDetail!AB154</f>
        <v>0</v>
      </c>
      <c r="AD155">
        <f>[2]monsterDetail!AC154</f>
        <v>75.083775000000003</v>
      </c>
      <c r="AE155">
        <f>[2]monsterDetail!AD154</f>
        <v>75.083775000000003</v>
      </c>
      <c r="AF155">
        <f>[2]monsterDetail!AE154</f>
        <v>75.083775000000003</v>
      </c>
      <c r="AG155">
        <f>[2]monsterDetail!AF154</f>
        <v>97.608907500000001</v>
      </c>
      <c r="AH155">
        <f>[2]monsterDetail!AG154</f>
        <v>75.083775000000003</v>
      </c>
      <c r="AI155">
        <f>[2]monsterDetail!AH154</f>
        <v>75.083775000000003</v>
      </c>
      <c r="AJ155">
        <f>[2]monsterDetail!AI154</f>
        <v>75.083775000000003</v>
      </c>
    </row>
    <row r="156" spans="3:36" x14ac:dyDescent="0.15">
      <c r="C156" t="str">
        <f>[2]monsterDetail!B155</f>
        <v>龙系54</v>
      </c>
      <c r="D156">
        <f>[2]monsterDetail!C155</f>
        <v>54</v>
      </c>
      <c r="E156" t="str">
        <f>[2]monsterDetail!D155</f>
        <v>龙系</v>
      </c>
      <c r="F156">
        <f>[2]monsterDetail!E155</f>
        <v>2</v>
      </c>
      <c r="G156" t="str">
        <f>[2]monsterDetail!F155</f>
        <v>火炎</v>
      </c>
      <c r="H156">
        <f>[2]monsterDetail!G155</f>
        <v>0</v>
      </c>
      <c r="I156">
        <f>[2]monsterDetail!H155</f>
        <v>2096.8786119683173</v>
      </c>
      <c r="J156">
        <f>[2]monsterDetail!I155</f>
        <v>100</v>
      </c>
      <c r="K156">
        <f>[2]monsterDetail!J155</f>
        <v>1149.0726804123719</v>
      </c>
      <c r="L156">
        <f>[2]monsterDetail!K155</f>
        <v>76.500450000000001</v>
      </c>
      <c r="M156">
        <f>[2]monsterDetail!L155</f>
        <v>766.048453608248</v>
      </c>
      <c r="N156">
        <f>[2]monsterDetail!M155</f>
        <v>76.500450000000001</v>
      </c>
      <c r="O156">
        <f>[2]monsterDetail!N155</f>
        <v>0.2</v>
      </c>
      <c r="P156">
        <f>[2]monsterDetail!O155</f>
        <v>0.2</v>
      </c>
      <c r="Q156">
        <f>[2]monsterDetail!P155</f>
        <v>0.36</v>
      </c>
      <c r="R156">
        <f>[2]monsterDetail!Q155</f>
        <v>0.1</v>
      </c>
      <c r="S156">
        <f>[2]monsterDetail!R155</f>
        <v>3</v>
      </c>
      <c r="T156">
        <f>[2]monsterDetail!S155</f>
        <v>0.1</v>
      </c>
      <c r="U156">
        <f>[2]monsterDetail!T155</f>
        <v>0.9</v>
      </c>
      <c r="V156">
        <f>[2]monsterDetail!U155</f>
        <v>104.4</v>
      </c>
      <c r="W156">
        <f>[2]monsterDetail!V155</f>
        <v>0</v>
      </c>
      <c r="X156">
        <f>[2]monsterDetail!W155</f>
        <v>0</v>
      </c>
      <c r="Y156">
        <f>[2]monsterDetail!X155</f>
        <v>0</v>
      </c>
      <c r="Z156">
        <f>[2]monsterDetail!Y155</f>
        <v>283.332989690722</v>
      </c>
      <c r="AA156">
        <f>[2]monsterDetail!Z155</f>
        <v>0</v>
      </c>
      <c r="AB156">
        <f>[2]monsterDetail!AA155</f>
        <v>0</v>
      </c>
      <c r="AC156">
        <f>[2]monsterDetail!AB155</f>
        <v>0</v>
      </c>
      <c r="AD156">
        <f>[2]monsterDetail!AC155</f>
        <v>76.500450000000001</v>
      </c>
      <c r="AE156">
        <f>[2]monsterDetail!AD155</f>
        <v>76.500450000000001</v>
      </c>
      <c r="AF156">
        <f>[2]monsterDetail!AE155</f>
        <v>76.500450000000001</v>
      </c>
      <c r="AG156">
        <f>[2]monsterDetail!AF155</f>
        <v>99.450585000000004</v>
      </c>
      <c r="AH156">
        <f>[2]monsterDetail!AG155</f>
        <v>76.500450000000001</v>
      </c>
      <c r="AI156">
        <f>[2]monsterDetail!AH155</f>
        <v>76.500450000000001</v>
      </c>
      <c r="AJ156">
        <f>[2]monsterDetail!AI155</f>
        <v>76.500450000000001</v>
      </c>
    </row>
    <row r="157" spans="3:36" x14ac:dyDescent="0.15">
      <c r="C157" t="str">
        <f>[2]monsterDetail!B156</f>
        <v>龙系55</v>
      </c>
      <c r="D157">
        <f>[2]monsterDetail!C156</f>
        <v>55</v>
      </c>
      <c r="E157" t="str">
        <f>[2]monsterDetail!D156</f>
        <v>龙系</v>
      </c>
      <c r="F157">
        <f>[2]monsterDetail!E156</f>
        <v>2</v>
      </c>
      <c r="G157" t="str">
        <f>[2]monsterDetail!F156</f>
        <v>火炎</v>
      </c>
      <c r="H157">
        <f>[2]monsterDetail!G156</f>
        <v>0</v>
      </c>
      <c r="I157">
        <f>[2]monsterDetail!H156</f>
        <v>2146.2304348006314</v>
      </c>
      <c r="J157">
        <f>[2]monsterDetail!I156</f>
        <v>100</v>
      </c>
      <c r="K157">
        <f>[2]monsterDetail!J156</f>
        <v>1180.228794642858</v>
      </c>
      <c r="L157">
        <f>[2]monsterDetail!K156</f>
        <v>77.917124999999999</v>
      </c>
      <c r="M157">
        <f>[2]monsterDetail!L156</f>
        <v>786.81919642857201</v>
      </c>
      <c r="N157">
        <f>[2]monsterDetail!M156</f>
        <v>77.917124999999999</v>
      </c>
      <c r="O157">
        <f>[2]monsterDetail!N156</f>
        <v>0.2</v>
      </c>
      <c r="P157">
        <f>[2]monsterDetail!O156</f>
        <v>0.2</v>
      </c>
      <c r="Q157">
        <f>[2]monsterDetail!P156</f>
        <v>0.36</v>
      </c>
      <c r="R157">
        <f>[2]monsterDetail!Q156</f>
        <v>0.1</v>
      </c>
      <c r="S157">
        <f>[2]monsterDetail!R156</f>
        <v>3</v>
      </c>
      <c r="T157">
        <f>[2]monsterDetail!S156</f>
        <v>0.1</v>
      </c>
      <c r="U157">
        <f>[2]monsterDetail!T156</f>
        <v>0.9</v>
      </c>
      <c r="V157">
        <f>[2]monsterDetail!U156</f>
        <v>106.333333333333</v>
      </c>
      <c r="W157">
        <f>[2]monsterDetail!V156</f>
        <v>0</v>
      </c>
      <c r="X157">
        <f>[2]monsterDetail!W156</f>
        <v>0</v>
      </c>
      <c r="Y157">
        <f>[2]monsterDetail!X156</f>
        <v>0</v>
      </c>
      <c r="Z157">
        <f>[2]monsterDetail!Y156</f>
        <v>298.44866071428601</v>
      </c>
      <c r="AA157">
        <f>[2]monsterDetail!Z156</f>
        <v>0</v>
      </c>
      <c r="AB157">
        <f>[2]monsterDetail!AA156</f>
        <v>0</v>
      </c>
      <c r="AC157">
        <f>[2]monsterDetail!AB156</f>
        <v>0</v>
      </c>
      <c r="AD157">
        <f>[2]monsterDetail!AC156</f>
        <v>77.917124999999999</v>
      </c>
      <c r="AE157">
        <f>[2]monsterDetail!AD156</f>
        <v>77.917124999999999</v>
      </c>
      <c r="AF157">
        <f>[2]monsterDetail!AE156</f>
        <v>77.917124999999999</v>
      </c>
      <c r="AG157">
        <f>[2]monsterDetail!AF156</f>
        <v>101.29226250000001</v>
      </c>
      <c r="AH157">
        <f>[2]monsterDetail!AG156</f>
        <v>77.917124999999999</v>
      </c>
      <c r="AI157">
        <f>[2]monsterDetail!AH156</f>
        <v>77.917124999999999</v>
      </c>
      <c r="AJ157">
        <f>[2]monsterDetail!AI156</f>
        <v>77.917124999999999</v>
      </c>
    </row>
    <row r="158" spans="3:36" x14ac:dyDescent="0.15">
      <c r="C158" t="str">
        <f>[2]monsterDetail!B157</f>
        <v>龙系56</v>
      </c>
      <c r="D158">
        <f>[2]monsterDetail!C157</f>
        <v>56</v>
      </c>
      <c r="E158" t="str">
        <f>[2]monsterDetail!D157</f>
        <v>龙系</v>
      </c>
      <c r="F158">
        <f>[2]monsterDetail!E157</f>
        <v>2</v>
      </c>
      <c r="G158" t="str">
        <f>[2]monsterDetail!F157</f>
        <v>火炎</v>
      </c>
      <c r="H158">
        <f>[2]monsterDetail!G157</f>
        <v>0</v>
      </c>
      <c r="I158">
        <f>[2]monsterDetail!H157</f>
        <v>2311.1250963872421</v>
      </c>
      <c r="J158">
        <f>[2]monsterDetail!I157</f>
        <v>100</v>
      </c>
      <c r="K158">
        <f>[2]monsterDetail!J157</f>
        <v>1211.8736842105275</v>
      </c>
      <c r="L158">
        <f>[2]monsterDetail!K157</f>
        <v>79.333799999999997</v>
      </c>
      <c r="M158">
        <f>[2]monsterDetail!L157</f>
        <v>807.91578947368498</v>
      </c>
      <c r="N158">
        <f>[2]monsterDetail!M157</f>
        <v>79.333799999999997</v>
      </c>
      <c r="O158">
        <f>[2]monsterDetail!N157</f>
        <v>0.2</v>
      </c>
      <c r="P158">
        <f>[2]monsterDetail!O157</f>
        <v>0.2</v>
      </c>
      <c r="Q158">
        <f>[2]monsterDetail!P157</f>
        <v>0.36</v>
      </c>
      <c r="R158">
        <f>[2]monsterDetail!Q157</f>
        <v>0.1</v>
      </c>
      <c r="S158">
        <f>[2]monsterDetail!R157</f>
        <v>3</v>
      </c>
      <c r="T158">
        <f>[2]monsterDetail!S157</f>
        <v>0.1</v>
      </c>
      <c r="U158">
        <f>[2]monsterDetail!T157</f>
        <v>0.9</v>
      </c>
      <c r="V158">
        <f>[2]monsterDetail!U157</f>
        <v>108.26666666666701</v>
      </c>
      <c r="W158">
        <f>[2]monsterDetail!V157</f>
        <v>0</v>
      </c>
      <c r="X158">
        <f>[2]monsterDetail!W157</f>
        <v>0</v>
      </c>
      <c r="Y158">
        <f>[2]monsterDetail!X157</f>
        <v>0</v>
      </c>
      <c r="Z158">
        <f>[2]monsterDetail!Y157</f>
        <v>314.18947368421101</v>
      </c>
      <c r="AA158">
        <f>[2]monsterDetail!Z157</f>
        <v>0</v>
      </c>
      <c r="AB158">
        <f>[2]monsterDetail!AA157</f>
        <v>0</v>
      </c>
      <c r="AC158">
        <f>[2]monsterDetail!AB157</f>
        <v>0</v>
      </c>
      <c r="AD158">
        <f>[2]monsterDetail!AC157</f>
        <v>79.333799999999997</v>
      </c>
      <c r="AE158">
        <f>[2]monsterDetail!AD157</f>
        <v>79.333799999999997</v>
      </c>
      <c r="AF158">
        <f>[2]monsterDetail!AE157</f>
        <v>79.333799999999997</v>
      </c>
      <c r="AG158">
        <f>[2]monsterDetail!AF157</f>
        <v>103.13394</v>
      </c>
      <c r="AH158">
        <f>[2]monsterDetail!AG157</f>
        <v>79.333799999999997</v>
      </c>
      <c r="AI158">
        <f>[2]monsterDetail!AH157</f>
        <v>79.333799999999997</v>
      </c>
      <c r="AJ158">
        <f>[2]monsterDetail!AI157</f>
        <v>79.333799999999997</v>
      </c>
    </row>
    <row r="159" spans="3:36" x14ac:dyDescent="0.15">
      <c r="C159" t="str">
        <f>[2]monsterDetail!B158</f>
        <v>龙系57</v>
      </c>
      <c r="D159">
        <f>[2]monsterDetail!C158</f>
        <v>57</v>
      </c>
      <c r="E159" t="str">
        <f>[2]monsterDetail!D158</f>
        <v>龙系</v>
      </c>
      <c r="F159">
        <f>[2]monsterDetail!E158</f>
        <v>2</v>
      </c>
      <c r="G159" t="str">
        <f>[2]monsterDetail!F158</f>
        <v>火炎</v>
      </c>
      <c r="H159">
        <f>[2]monsterDetail!G158</f>
        <v>0</v>
      </c>
      <c r="I159">
        <f>[2]monsterDetail!H158</f>
        <v>2363.8702858692432</v>
      </c>
      <c r="J159">
        <f>[2]monsterDetail!I158</f>
        <v>100</v>
      </c>
      <c r="K159">
        <f>[2]monsterDetail!J158</f>
        <v>1244.0185030395151</v>
      </c>
      <c r="L159">
        <f>[2]monsterDetail!K158</f>
        <v>80.750474999999994</v>
      </c>
      <c r="M159">
        <f>[2]monsterDetail!L158</f>
        <v>829.34566869301</v>
      </c>
      <c r="N159">
        <f>[2]monsterDetail!M158</f>
        <v>80.750474999999994</v>
      </c>
      <c r="O159">
        <f>[2]monsterDetail!N158</f>
        <v>0.2</v>
      </c>
      <c r="P159">
        <f>[2]monsterDetail!O158</f>
        <v>0.2</v>
      </c>
      <c r="Q159">
        <f>[2]monsterDetail!P158</f>
        <v>0.36</v>
      </c>
      <c r="R159">
        <f>[2]monsterDetail!Q158</f>
        <v>0.1</v>
      </c>
      <c r="S159">
        <f>[2]monsterDetail!R158</f>
        <v>3</v>
      </c>
      <c r="T159">
        <f>[2]monsterDetail!S158</f>
        <v>0.1</v>
      </c>
      <c r="U159">
        <f>[2]monsterDetail!T158</f>
        <v>0.9</v>
      </c>
      <c r="V159">
        <f>[2]monsterDetail!U158</f>
        <v>110.2</v>
      </c>
      <c r="W159">
        <f>[2]monsterDetail!V158</f>
        <v>0</v>
      </c>
      <c r="X159">
        <f>[2]monsterDetail!W158</f>
        <v>0</v>
      </c>
      <c r="Y159">
        <f>[2]monsterDetail!X158</f>
        <v>0</v>
      </c>
      <c r="Z159">
        <f>[2]monsterDetail!Y158</f>
        <v>330.57834346504598</v>
      </c>
      <c r="AA159">
        <f>[2]monsterDetail!Z158</f>
        <v>0</v>
      </c>
      <c r="AB159">
        <f>[2]monsterDetail!AA158</f>
        <v>0</v>
      </c>
      <c r="AC159">
        <f>[2]monsterDetail!AB158</f>
        <v>0</v>
      </c>
      <c r="AD159">
        <f>[2]monsterDetail!AC158</f>
        <v>80.750474999999994</v>
      </c>
      <c r="AE159">
        <f>[2]monsterDetail!AD158</f>
        <v>80.750474999999994</v>
      </c>
      <c r="AF159">
        <f>[2]monsterDetail!AE158</f>
        <v>80.750474999999994</v>
      </c>
      <c r="AG159">
        <f>[2]monsterDetail!AF158</f>
        <v>104.9756175</v>
      </c>
      <c r="AH159">
        <f>[2]monsterDetail!AG158</f>
        <v>80.750474999999994</v>
      </c>
      <c r="AI159">
        <f>[2]monsterDetail!AH158</f>
        <v>80.750474999999994</v>
      </c>
      <c r="AJ159">
        <f>[2]monsterDetail!AI158</f>
        <v>80.750474999999994</v>
      </c>
    </row>
    <row r="160" spans="3:36" x14ac:dyDescent="0.15">
      <c r="C160" t="str">
        <f>[2]monsterDetail!B159</f>
        <v>龙系58</v>
      </c>
      <c r="D160">
        <f>[2]monsterDetail!C159</f>
        <v>58</v>
      </c>
      <c r="E160" t="str">
        <f>[2]monsterDetail!D159</f>
        <v>龙系</v>
      </c>
      <c r="F160">
        <f>[2]monsterDetail!E159</f>
        <v>2</v>
      </c>
      <c r="G160" t="str">
        <f>[2]monsterDetail!F159</f>
        <v>火炎</v>
      </c>
      <c r="H160">
        <f>[2]monsterDetail!G159</f>
        <v>0</v>
      </c>
      <c r="I160">
        <f>[2]monsterDetail!H159</f>
        <v>2417.0181103854707</v>
      </c>
      <c r="J160">
        <f>[2]monsterDetail!I159</f>
        <v>100</v>
      </c>
      <c r="K160">
        <f>[2]monsterDetail!J159</f>
        <v>1276.6748847926281</v>
      </c>
      <c r="L160">
        <f>[2]monsterDetail!K159</f>
        <v>82.167150000000007</v>
      </c>
      <c r="M160">
        <f>[2]monsterDetail!L159</f>
        <v>851.116589861752</v>
      </c>
      <c r="N160">
        <f>[2]monsterDetail!M159</f>
        <v>82.167150000000007</v>
      </c>
      <c r="O160">
        <f>[2]monsterDetail!N159</f>
        <v>0.2</v>
      </c>
      <c r="P160">
        <f>[2]monsterDetail!O159</f>
        <v>0.2</v>
      </c>
      <c r="Q160">
        <f>[2]monsterDetail!P159</f>
        <v>0.36</v>
      </c>
      <c r="R160">
        <f>[2]monsterDetail!Q159</f>
        <v>0.1</v>
      </c>
      <c r="S160">
        <f>[2]monsterDetail!R159</f>
        <v>3</v>
      </c>
      <c r="T160">
        <f>[2]monsterDetail!S159</f>
        <v>0.1</v>
      </c>
      <c r="U160">
        <f>[2]monsterDetail!T159</f>
        <v>0.9</v>
      </c>
      <c r="V160">
        <f>[2]monsterDetail!U159</f>
        <v>112.133333333333</v>
      </c>
      <c r="W160">
        <f>[2]monsterDetail!V159</f>
        <v>0</v>
      </c>
      <c r="X160">
        <f>[2]monsterDetail!W159</f>
        <v>0</v>
      </c>
      <c r="Y160">
        <f>[2]monsterDetail!X159</f>
        <v>0</v>
      </c>
      <c r="Z160">
        <f>[2]monsterDetail!Y159</f>
        <v>347.63917050691299</v>
      </c>
      <c r="AA160">
        <f>[2]monsterDetail!Z159</f>
        <v>0</v>
      </c>
      <c r="AB160">
        <f>[2]monsterDetail!AA159</f>
        <v>0</v>
      </c>
      <c r="AC160">
        <f>[2]monsterDetail!AB159</f>
        <v>0</v>
      </c>
      <c r="AD160">
        <f>[2]monsterDetail!AC159</f>
        <v>82.167150000000007</v>
      </c>
      <c r="AE160">
        <f>[2]monsterDetail!AD159</f>
        <v>82.167150000000007</v>
      </c>
      <c r="AF160">
        <f>[2]monsterDetail!AE159</f>
        <v>82.167150000000007</v>
      </c>
      <c r="AG160">
        <f>[2]monsterDetail!AF159</f>
        <v>106.81729500000002</v>
      </c>
      <c r="AH160">
        <f>[2]monsterDetail!AG159</f>
        <v>82.167150000000007</v>
      </c>
      <c r="AI160">
        <f>[2]monsterDetail!AH159</f>
        <v>82.167150000000007</v>
      </c>
      <c r="AJ160">
        <f>[2]monsterDetail!AI159</f>
        <v>82.167150000000007</v>
      </c>
    </row>
    <row r="161" spans="3:36" x14ac:dyDescent="0.15">
      <c r="C161" t="str">
        <f>[2]monsterDetail!B160</f>
        <v>龙系59</v>
      </c>
      <c r="D161">
        <f>[2]monsterDetail!C160</f>
        <v>59</v>
      </c>
      <c r="E161" t="str">
        <f>[2]monsterDetail!D160</f>
        <v>龙系</v>
      </c>
      <c r="F161">
        <f>[2]monsterDetail!E160</f>
        <v>2</v>
      </c>
      <c r="G161" t="str">
        <f>[2]monsterDetail!F160</f>
        <v>火炎</v>
      </c>
      <c r="H161">
        <f>[2]monsterDetail!G160</f>
        <v>0</v>
      </c>
      <c r="I161">
        <f>[2]monsterDetail!H160</f>
        <v>2470.5685699359001</v>
      </c>
      <c r="J161">
        <f>[2]monsterDetail!I160</f>
        <v>100</v>
      </c>
      <c r="K161">
        <f>[2]monsterDetail!J160</f>
        <v>1309.8549689440995</v>
      </c>
      <c r="L161">
        <f>[2]monsterDetail!K160</f>
        <v>83.583825000000004</v>
      </c>
      <c r="M161">
        <f>[2]monsterDetail!L160</f>
        <v>873.23664596273295</v>
      </c>
      <c r="N161">
        <f>[2]monsterDetail!M160</f>
        <v>83.583825000000004</v>
      </c>
      <c r="O161">
        <f>[2]monsterDetail!N160</f>
        <v>0.2</v>
      </c>
      <c r="P161">
        <f>[2]monsterDetail!O160</f>
        <v>0.2</v>
      </c>
      <c r="Q161">
        <f>[2]monsterDetail!P160</f>
        <v>0.36</v>
      </c>
      <c r="R161">
        <f>[2]monsterDetail!Q160</f>
        <v>0.1</v>
      </c>
      <c r="S161">
        <f>[2]monsterDetail!R160</f>
        <v>3</v>
      </c>
      <c r="T161">
        <f>[2]monsterDetail!S160</f>
        <v>0.1</v>
      </c>
      <c r="U161">
        <f>[2]monsterDetail!T160</f>
        <v>0.9</v>
      </c>
      <c r="V161">
        <f>[2]monsterDetail!U160</f>
        <v>114.066666666667</v>
      </c>
      <c r="W161">
        <f>[2]monsterDetail!V160</f>
        <v>0</v>
      </c>
      <c r="X161">
        <f>[2]monsterDetail!W160</f>
        <v>0</v>
      </c>
      <c r="Y161">
        <f>[2]monsterDetail!X160</f>
        <v>0</v>
      </c>
      <c r="Z161">
        <f>[2]monsterDetail!Y160</f>
        <v>365.396894409938</v>
      </c>
      <c r="AA161">
        <f>[2]monsterDetail!Z160</f>
        <v>0</v>
      </c>
      <c r="AB161">
        <f>[2]monsterDetail!AA160</f>
        <v>0</v>
      </c>
      <c r="AC161">
        <f>[2]monsterDetail!AB160</f>
        <v>0</v>
      </c>
      <c r="AD161">
        <f>[2]monsterDetail!AC160</f>
        <v>83.583825000000004</v>
      </c>
      <c r="AE161">
        <f>[2]monsterDetail!AD160</f>
        <v>83.583825000000004</v>
      </c>
      <c r="AF161">
        <f>[2]monsterDetail!AE160</f>
        <v>83.583825000000004</v>
      </c>
      <c r="AG161">
        <f>[2]monsterDetail!AF160</f>
        <v>108.6589725</v>
      </c>
      <c r="AH161">
        <f>[2]monsterDetail!AG160</f>
        <v>83.583825000000004</v>
      </c>
      <c r="AI161">
        <f>[2]monsterDetail!AH160</f>
        <v>83.583825000000004</v>
      </c>
      <c r="AJ161">
        <f>[2]monsterDetail!AI160</f>
        <v>83.583825000000004</v>
      </c>
    </row>
    <row r="162" spans="3:36" x14ac:dyDescent="0.15">
      <c r="C162" t="str">
        <f>[2]monsterDetail!B161</f>
        <v>龙系60</v>
      </c>
      <c r="D162">
        <f>[2]monsterDetail!C161</f>
        <v>60</v>
      </c>
      <c r="E162" t="str">
        <f>[2]monsterDetail!D161</f>
        <v>龙系</v>
      </c>
      <c r="F162">
        <f>[2]monsterDetail!E161</f>
        <v>2</v>
      </c>
      <c r="G162" t="str">
        <f>[2]monsterDetail!F161</f>
        <v>火炎</v>
      </c>
      <c r="H162">
        <f>[2]monsterDetail!G161</f>
        <v>0</v>
      </c>
      <c r="I162">
        <f>[2]monsterDetail!H161</f>
        <v>2524.521664520556</v>
      </c>
      <c r="J162">
        <f>[2]monsterDetail!I161</f>
        <v>100</v>
      </c>
      <c r="K162">
        <f>[2]monsterDetail!J161</f>
        <v>1343.5714285714289</v>
      </c>
      <c r="L162">
        <f>[2]monsterDetail!K161</f>
        <v>85.000500000000002</v>
      </c>
      <c r="M162">
        <f>[2]monsterDetail!L161</f>
        <v>895.71428571428601</v>
      </c>
      <c r="N162">
        <f>[2]monsterDetail!M161</f>
        <v>85.000500000000002</v>
      </c>
      <c r="O162">
        <f>[2]monsterDetail!N161</f>
        <v>0.2</v>
      </c>
      <c r="P162">
        <f>[2]monsterDetail!O161</f>
        <v>0.2</v>
      </c>
      <c r="Q162">
        <f>[2]monsterDetail!P161</f>
        <v>0.36</v>
      </c>
      <c r="R162">
        <f>[2]monsterDetail!Q161</f>
        <v>0.1</v>
      </c>
      <c r="S162">
        <f>[2]monsterDetail!R161</f>
        <v>3</v>
      </c>
      <c r="T162">
        <f>[2]monsterDetail!S161</f>
        <v>0.1</v>
      </c>
      <c r="U162">
        <f>[2]monsterDetail!T161</f>
        <v>0.9</v>
      </c>
      <c r="V162">
        <f>[2]monsterDetail!U161</f>
        <v>116</v>
      </c>
      <c r="W162">
        <f>[2]monsterDetail!V161</f>
        <v>0</v>
      </c>
      <c r="X162">
        <f>[2]monsterDetail!W161</f>
        <v>0</v>
      </c>
      <c r="Y162">
        <f>[2]monsterDetail!X161</f>
        <v>0</v>
      </c>
      <c r="Z162">
        <f>[2]monsterDetail!Y161</f>
        <v>383.87755102040802</v>
      </c>
      <c r="AA162">
        <f>[2]monsterDetail!Z161</f>
        <v>0</v>
      </c>
      <c r="AB162">
        <f>[2]monsterDetail!AA161</f>
        <v>0</v>
      </c>
      <c r="AC162">
        <f>[2]monsterDetail!AB161</f>
        <v>0</v>
      </c>
      <c r="AD162">
        <f>[2]monsterDetail!AC161</f>
        <v>85.000500000000002</v>
      </c>
      <c r="AE162">
        <f>[2]monsterDetail!AD161</f>
        <v>85.000500000000002</v>
      </c>
      <c r="AF162">
        <f>[2]monsterDetail!AE161</f>
        <v>85.000500000000002</v>
      </c>
      <c r="AG162">
        <f>[2]monsterDetail!AF161</f>
        <v>110.50065000000001</v>
      </c>
      <c r="AH162">
        <f>[2]monsterDetail!AG161</f>
        <v>85.000500000000002</v>
      </c>
      <c r="AI162">
        <f>[2]monsterDetail!AH161</f>
        <v>85.000500000000002</v>
      </c>
      <c r="AJ162">
        <f>[2]monsterDetail!AI161</f>
        <v>85.000500000000002</v>
      </c>
    </row>
    <row r="163" spans="3:36" x14ac:dyDescent="0.15">
      <c r="C163" t="str">
        <f>[2]monsterDetail!B162</f>
        <v>龙系61</v>
      </c>
      <c r="D163">
        <f>[2]monsterDetail!C162</f>
        <v>61</v>
      </c>
      <c r="E163" t="str">
        <f>[2]monsterDetail!D162</f>
        <v>龙系</v>
      </c>
      <c r="F163">
        <f>[2]monsterDetail!E162</f>
        <v>2</v>
      </c>
      <c r="G163" t="str">
        <f>[2]monsterDetail!F162</f>
        <v>火炎</v>
      </c>
      <c r="H163">
        <f>[2]monsterDetail!G162</f>
        <v>0</v>
      </c>
      <c r="I163">
        <f>[2]monsterDetail!H162</f>
        <v>2578.8773941394138</v>
      </c>
      <c r="J163">
        <f>[2]monsterDetail!I162</f>
        <v>100</v>
      </c>
      <c r="K163">
        <f>[2]monsterDetail!J162</f>
        <v>1377.837500000001</v>
      </c>
      <c r="L163">
        <f>[2]monsterDetail!K162</f>
        <v>86.417175</v>
      </c>
      <c r="M163">
        <f>[2]monsterDetail!L162</f>
        <v>918.55833333333396</v>
      </c>
      <c r="N163">
        <f>[2]monsterDetail!M162</f>
        <v>86.417175</v>
      </c>
      <c r="O163">
        <f>[2]monsterDetail!N162</f>
        <v>0.2</v>
      </c>
      <c r="P163">
        <f>[2]monsterDetail!O162</f>
        <v>0.2</v>
      </c>
      <c r="Q163">
        <f>[2]monsterDetail!P162</f>
        <v>0.36</v>
      </c>
      <c r="R163">
        <f>[2]monsterDetail!Q162</f>
        <v>0.1</v>
      </c>
      <c r="S163">
        <f>[2]monsterDetail!R162</f>
        <v>3</v>
      </c>
      <c r="T163">
        <f>[2]monsterDetail!S162</f>
        <v>0.1</v>
      </c>
      <c r="U163">
        <f>[2]monsterDetail!T162</f>
        <v>0.9</v>
      </c>
      <c r="V163">
        <f>[2]monsterDetail!U162</f>
        <v>117.933333333333</v>
      </c>
      <c r="W163">
        <f>[2]monsterDetail!V162</f>
        <v>0</v>
      </c>
      <c r="X163">
        <f>[2]monsterDetail!W162</f>
        <v>0</v>
      </c>
      <c r="Y163">
        <f>[2]monsterDetail!X162</f>
        <v>0</v>
      </c>
      <c r="Z163">
        <f>[2]monsterDetail!Y162</f>
        <v>403.10833333333397</v>
      </c>
      <c r="AA163">
        <f>[2]monsterDetail!Z162</f>
        <v>0</v>
      </c>
      <c r="AB163">
        <f>[2]monsterDetail!AA162</f>
        <v>0</v>
      </c>
      <c r="AC163">
        <f>[2]monsterDetail!AB162</f>
        <v>0</v>
      </c>
      <c r="AD163">
        <f>[2]monsterDetail!AC162</f>
        <v>86.417175</v>
      </c>
      <c r="AE163">
        <f>[2]monsterDetail!AD162</f>
        <v>86.417175</v>
      </c>
      <c r="AF163">
        <f>[2]monsterDetail!AE162</f>
        <v>86.417175</v>
      </c>
      <c r="AG163">
        <f>[2]monsterDetail!AF162</f>
        <v>112.34232750000001</v>
      </c>
      <c r="AH163">
        <f>[2]monsterDetail!AG162</f>
        <v>86.417175</v>
      </c>
      <c r="AI163">
        <f>[2]monsterDetail!AH162</f>
        <v>86.417175</v>
      </c>
      <c r="AJ163">
        <f>[2]monsterDetail!AI162</f>
        <v>86.417175</v>
      </c>
    </row>
    <row r="164" spans="3:36" x14ac:dyDescent="0.15">
      <c r="C164" t="str">
        <f>[2]monsterDetail!B163</f>
        <v>龙系62</v>
      </c>
      <c r="D164">
        <f>[2]monsterDetail!C163</f>
        <v>62</v>
      </c>
      <c r="E164" t="str">
        <f>[2]monsterDetail!D163</f>
        <v>龙系</v>
      </c>
      <c r="F164">
        <f>[2]monsterDetail!E163</f>
        <v>2</v>
      </c>
      <c r="G164" t="str">
        <f>[2]monsterDetail!F163</f>
        <v>火炎</v>
      </c>
      <c r="H164">
        <f>[2]monsterDetail!G163</f>
        <v>0</v>
      </c>
      <c r="I164">
        <f>[2]monsterDetail!H163</f>
        <v>2633.6357587924977</v>
      </c>
      <c r="J164">
        <f>[2]monsterDetail!I163</f>
        <v>100</v>
      </c>
      <c r="K164">
        <f>[2]monsterDetail!J163</f>
        <v>1412.6670144462287</v>
      </c>
      <c r="L164">
        <f>[2]monsterDetail!K163</f>
        <v>87.833849999999998</v>
      </c>
      <c r="M164">
        <f>[2]monsterDetail!L163</f>
        <v>941.77800963081904</v>
      </c>
      <c r="N164">
        <f>[2]monsterDetail!M163</f>
        <v>87.833849999999998</v>
      </c>
      <c r="O164">
        <f>[2]monsterDetail!N163</f>
        <v>0.2</v>
      </c>
      <c r="P164">
        <f>[2]monsterDetail!O163</f>
        <v>0.2</v>
      </c>
      <c r="Q164">
        <f>[2]monsterDetail!P163</f>
        <v>0.36</v>
      </c>
      <c r="R164">
        <f>[2]monsterDetail!Q163</f>
        <v>0.1</v>
      </c>
      <c r="S164">
        <f>[2]monsterDetail!R163</f>
        <v>3</v>
      </c>
      <c r="T164">
        <f>[2]monsterDetail!S163</f>
        <v>0.1</v>
      </c>
      <c r="U164">
        <f>[2]monsterDetail!T163</f>
        <v>0.9</v>
      </c>
      <c r="V164">
        <f>[2]monsterDetail!U163</f>
        <v>119.866666666667</v>
      </c>
      <c r="W164">
        <f>[2]monsterDetail!V163</f>
        <v>0</v>
      </c>
      <c r="X164">
        <f>[2]monsterDetail!W163</f>
        <v>0</v>
      </c>
      <c r="Y164">
        <f>[2]monsterDetail!X163</f>
        <v>0</v>
      </c>
      <c r="Z164">
        <f>[2]monsterDetail!Y163</f>
        <v>423.11765650080298</v>
      </c>
      <c r="AA164">
        <f>[2]monsterDetail!Z163</f>
        <v>0</v>
      </c>
      <c r="AB164">
        <f>[2]monsterDetail!AA163</f>
        <v>0</v>
      </c>
      <c r="AC164">
        <f>[2]monsterDetail!AB163</f>
        <v>0</v>
      </c>
      <c r="AD164">
        <f>[2]monsterDetail!AC163</f>
        <v>87.833849999999998</v>
      </c>
      <c r="AE164">
        <f>[2]monsterDetail!AD163</f>
        <v>87.833849999999998</v>
      </c>
      <c r="AF164">
        <f>[2]monsterDetail!AE163</f>
        <v>87.833849999999998</v>
      </c>
      <c r="AG164">
        <f>[2]monsterDetail!AF163</f>
        <v>114.184005</v>
      </c>
      <c r="AH164">
        <f>[2]monsterDetail!AG163</f>
        <v>87.833849999999998</v>
      </c>
      <c r="AI164">
        <f>[2]monsterDetail!AH163</f>
        <v>87.833849999999998</v>
      </c>
      <c r="AJ164">
        <f>[2]monsterDetail!AI163</f>
        <v>87.833849999999998</v>
      </c>
    </row>
    <row r="165" spans="3:36" x14ac:dyDescent="0.15">
      <c r="C165" t="str">
        <f>[2]monsterDetail!B164</f>
        <v>龙系63</v>
      </c>
      <c r="D165">
        <f>[2]monsterDetail!C164</f>
        <v>63</v>
      </c>
      <c r="E165" t="str">
        <f>[2]monsterDetail!D164</f>
        <v>龙系</v>
      </c>
      <c r="F165">
        <f>[2]monsterDetail!E164</f>
        <v>2</v>
      </c>
      <c r="G165" t="str">
        <f>[2]monsterDetail!F164</f>
        <v>火炎</v>
      </c>
      <c r="H165">
        <f>[2]monsterDetail!G164</f>
        <v>0</v>
      </c>
      <c r="I165">
        <f>[2]monsterDetail!H164</f>
        <v>2688.7967584797839</v>
      </c>
      <c r="J165">
        <f>[2]monsterDetail!I164</f>
        <v>100</v>
      </c>
      <c r="K165">
        <f>[2]monsterDetail!J164</f>
        <v>1448.0744318181826</v>
      </c>
      <c r="L165">
        <f>[2]monsterDetail!K164</f>
        <v>89.250524999999996</v>
      </c>
      <c r="M165">
        <f>[2]monsterDetail!L164</f>
        <v>965.38295454545505</v>
      </c>
      <c r="N165">
        <f>[2]monsterDetail!M164</f>
        <v>89.250524999999996</v>
      </c>
      <c r="O165">
        <f>[2]monsterDetail!N164</f>
        <v>0.2</v>
      </c>
      <c r="P165">
        <f>[2]monsterDetail!O164</f>
        <v>0.2</v>
      </c>
      <c r="Q165">
        <f>[2]monsterDetail!P164</f>
        <v>0.36</v>
      </c>
      <c r="R165">
        <f>[2]monsterDetail!Q164</f>
        <v>0.1</v>
      </c>
      <c r="S165">
        <f>[2]monsterDetail!R164</f>
        <v>3</v>
      </c>
      <c r="T165">
        <f>[2]monsterDetail!S164</f>
        <v>0.1</v>
      </c>
      <c r="U165">
        <f>[2]monsterDetail!T164</f>
        <v>0.9</v>
      </c>
      <c r="V165">
        <f>[2]monsterDetail!U164</f>
        <v>121.8</v>
      </c>
      <c r="W165">
        <f>[2]monsterDetail!V164</f>
        <v>0</v>
      </c>
      <c r="X165">
        <f>[2]monsterDetail!W164</f>
        <v>0</v>
      </c>
      <c r="Y165">
        <f>[2]monsterDetail!X164</f>
        <v>0</v>
      </c>
      <c r="Z165">
        <f>[2]monsterDetail!Y164</f>
        <v>443.93522727272801</v>
      </c>
      <c r="AA165">
        <f>[2]monsterDetail!Z164</f>
        <v>0</v>
      </c>
      <c r="AB165">
        <f>[2]monsterDetail!AA164</f>
        <v>0</v>
      </c>
      <c r="AC165">
        <f>[2]monsterDetail!AB164</f>
        <v>0</v>
      </c>
      <c r="AD165">
        <f>[2]monsterDetail!AC164</f>
        <v>89.250524999999996</v>
      </c>
      <c r="AE165">
        <f>[2]monsterDetail!AD164</f>
        <v>89.250524999999996</v>
      </c>
      <c r="AF165">
        <f>[2]monsterDetail!AE164</f>
        <v>89.250524999999996</v>
      </c>
      <c r="AG165">
        <f>[2]monsterDetail!AF164</f>
        <v>116.0256825</v>
      </c>
      <c r="AH165">
        <f>[2]monsterDetail!AG164</f>
        <v>89.250524999999996</v>
      </c>
      <c r="AI165">
        <f>[2]monsterDetail!AH164</f>
        <v>89.250524999999996</v>
      </c>
      <c r="AJ165">
        <f>[2]monsterDetail!AI164</f>
        <v>89.250524999999996</v>
      </c>
    </row>
    <row r="166" spans="3:36" x14ac:dyDescent="0.15">
      <c r="C166" t="str">
        <f>[2]monsterDetail!B165</f>
        <v>龙系64</v>
      </c>
      <c r="D166">
        <f>[2]monsterDetail!C165</f>
        <v>64</v>
      </c>
      <c r="E166" t="str">
        <f>[2]monsterDetail!D165</f>
        <v>龙系</v>
      </c>
      <c r="F166">
        <f>[2]monsterDetail!E165</f>
        <v>2</v>
      </c>
      <c r="G166" t="str">
        <f>[2]monsterDetail!F165</f>
        <v>火炎</v>
      </c>
      <c r="H166">
        <f>[2]monsterDetail!G165</f>
        <v>0</v>
      </c>
      <c r="I166">
        <f>[2]monsterDetail!H165</f>
        <v>2744.3603932012848</v>
      </c>
      <c r="J166">
        <f>[2]monsterDetail!I165</f>
        <v>100</v>
      </c>
      <c r="K166">
        <f>[2]monsterDetail!J165</f>
        <v>1484.074876847292</v>
      </c>
      <c r="L166">
        <f>[2]monsterDetail!K165</f>
        <v>90.667199999999994</v>
      </c>
      <c r="M166">
        <f>[2]monsterDetail!L165</f>
        <v>989.38325123152799</v>
      </c>
      <c r="N166">
        <f>[2]monsterDetail!M165</f>
        <v>90.667199999999994</v>
      </c>
      <c r="O166">
        <f>[2]monsterDetail!N165</f>
        <v>0.2</v>
      </c>
      <c r="P166">
        <f>[2]monsterDetail!O165</f>
        <v>0.2</v>
      </c>
      <c r="Q166">
        <f>[2]monsterDetail!P165</f>
        <v>0.36</v>
      </c>
      <c r="R166">
        <f>[2]monsterDetail!Q165</f>
        <v>0.1</v>
      </c>
      <c r="S166">
        <f>[2]monsterDetail!R165</f>
        <v>3</v>
      </c>
      <c r="T166">
        <f>[2]monsterDetail!S165</f>
        <v>0.1</v>
      </c>
      <c r="U166">
        <f>[2]monsterDetail!T165</f>
        <v>0.9</v>
      </c>
      <c r="V166">
        <f>[2]monsterDetail!U165</f>
        <v>123.73333333333299</v>
      </c>
      <c r="W166">
        <f>[2]monsterDetail!V165</f>
        <v>0</v>
      </c>
      <c r="X166">
        <f>[2]monsterDetail!W165</f>
        <v>0</v>
      </c>
      <c r="Y166">
        <f>[2]monsterDetail!X165</f>
        <v>0</v>
      </c>
      <c r="Z166">
        <f>[2]monsterDetail!Y165</f>
        <v>465.59211822660097</v>
      </c>
      <c r="AA166">
        <f>[2]monsterDetail!Z165</f>
        <v>0</v>
      </c>
      <c r="AB166">
        <f>[2]monsterDetail!AA165</f>
        <v>0</v>
      </c>
      <c r="AC166">
        <f>[2]monsterDetail!AB165</f>
        <v>0</v>
      </c>
      <c r="AD166">
        <f>[2]monsterDetail!AC165</f>
        <v>90.667199999999994</v>
      </c>
      <c r="AE166">
        <f>[2]monsterDetail!AD165</f>
        <v>90.667199999999994</v>
      </c>
      <c r="AF166">
        <f>[2]monsterDetail!AE165</f>
        <v>90.667199999999994</v>
      </c>
      <c r="AG166">
        <f>[2]monsterDetail!AF165</f>
        <v>117.86735999999999</v>
      </c>
      <c r="AH166">
        <f>[2]monsterDetail!AG165</f>
        <v>90.667199999999994</v>
      </c>
      <c r="AI166">
        <f>[2]monsterDetail!AH165</f>
        <v>90.667199999999994</v>
      </c>
      <c r="AJ166">
        <f>[2]monsterDetail!AI165</f>
        <v>90.667199999999994</v>
      </c>
    </row>
    <row r="167" spans="3:36" x14ac:dyDescent="0.15">
      <c r="C167" t="str">
        <f>[2]monsterDetail!B166</f>
        <v>龙系65</v>
      </c>
      <c r="D167">
        <f>[2]monsterDetail!C166</f>
        <v>65</v>
      </c>
      <c r="E167" t="str">
        <f>[2]monsterDetail!D166</f>
        <v>龙系</v>
      </c>
      <c r="F167">
        <f>[2]monsterDetail!E166</f>
        <v>2</v>
      </c>
      <c r="G167" t="str">
        <f>[2]monsterDetail!F166</f>
        <v>火炎</v>
      </c>
      <c r="H167">
        <f>[2]monsterDetail!G166</f>
        <v>0</v>
      </c>
      <c r="I167">
        <f>[2]monsterDetail!H166</f>
        <v>2800.3266629570116</v>
      </c>
      <c r="J167">
        <f>[2]monsterDetail!I166</f>
        <v>100</v>
      </c>
      <c r="K167">
        <f>[2]monsterDetail!J166</f>
        <v>1520.6841777408599</v>
      </c>
      <c r="L167">
        <f>[2]monsterDetail!K166</f>
        <v>92.083875000000006</v>
      </c>
      <c r="M167">
        <f>[2]monsterDetail!L166</f>
        <v>1013.78945182724</v>
      </c>
      <c r="N167">
        <f>[2]monsterDetail!M166</f>
        <v>92.083875000000006</v>
      </c>
      <c r="O167">
        <f>[2]monsterDetail!N166</f>
        <v>0.2</v>
      </c>
      <c r="P167">
        <f>[2]monsterDetail!O166</f>
        <v>0.2</v>
      </c>
      <c r="Q167">
        <f>[2]monsterDetail!P166</f>
        <v>0.36</v>
      </c>
      <c r="R167">
        <f>[2]monsterDetail!Q166</f>
        <v>0.1</v>
      </c>
      <c r="S167">
        <f>[2]monsterDetail!R166</f>
        <v>3</v>
      </c>
      <c r="T167">
        <f>[2]monsterDetail!S166</f>
        <v>0.1</v>
      </c>
      <c r="U167">
        <f>[2]monsterDetail!T166</f>
        <v>0.9</v>
      </c>
      <c r="V167">
        <f>[2]monsterDetail!U166</f>
        <v>125.666666666667</v>
      </c>
      <c r="W167">
        <f>[2]monsterDetail!V166</f>
        <v>0</v>
      </c>
      <c r="X167">
        <f>[2]monsterDetail!W166</f>
        <v>0</v>
      </c>
      <c r="Y167">
        <f>[2]monsterDetail!X166</f>
        <v>0</v>
      </c>
      <c r="Z167">
        <f>[2]monsterDetail!Y166</f>
        <v>488.12084717608002</v>
      </c>
      <c r="AA167">
        <f>[2]monsterDetail!Z166</f>
        <v>0</v>
      </c>
      <c r="AB167">
        <f>[2]monsterDetail!AA166</f>
        <v>0</v>
      </c>
      <c r="AC167">
        <f>[2]monsterDetail!AB166</f>
        <v>0</v>
      </c>
      <c r="AD167">
        <f>[2]monsterDetail!AC166</f>
        <v>92.083875000000006</v>
      </c>
      <c r="AE167">
        <f>[2]monsterDetail!AD166</f>
        <v>92.083875000000006</v>
      </c>
      <c r="AF167">
        <f>[2]monsterDetail!AE166</f>
        <v>92.083875000000006</v>
      </c>
      <c r="AG167">
        <f>[2]monsterDetail!AF166</f>
        <v>119.70903750000001</v>
      </c>
      <c r="AH167">
        <f>[2]monsterDetail!AG166</f>
        <v>92.083875000000006</v>
      </c>
      <c r="AI167">
        <f>[2]monsterDetail!AH166</f>
        <v>92.083875000000006</v>
      </c>
      <c r="AJ167">
        <f>[2]monsterDetail!AI166</f>
        <v>92.083875000000006</v>
      </c>
    </row>
    <row r="168" spans="3:36" x14ac:dyDescent="0.15">
      <c r="C168" t="str">
        <f>[2]monsterDetail!B167</f>
        <v>龙系66</v>
      </c>
      <c r="D168">
        <f>[2]monsterDetail!C167</f>
        <v>66</v>
      </c>
      <c r="E168" t="str">
        <f>[2]monsterDetail!D167</f>
        <v>龙系</v>
      </c>
      <c r="F168">
        <f>[2]monsterDetail!E167</f>
        <v>2</v>
      </c>
      <c r="G168" t="str">
        <f>[2]monsterDetail!F167</f>
        <v>火炎</v>
      </c>
      <c r="H168">
        <f>[2]monsterDetail!G167</f>
        <v>0</v>
      </c>
      <c r="I168">
        <f>[2]monsterDetail!H167</f>
        <v>2856.6955677469405</v>
      </c>
      <c r="J168">
        <f>[2]monsterDetail!I167</f>
        <v>100</v>
      </c>
      <c r="K168">
        <f>[2]monsterDetail!J167</f>
        <v>1557.9189075630302</v>
      </c>
      <c r="L168">
        <f>[2]monsterDetail!K167</f>
        <v>93.500550000000004</v>
      </c>
      <c r="M168">
        <f>[2]monsterDetail!L167</f>
        <v>1038.61260504202</v>
      </c>
      <c r="N168">
        <f>[2]monsterDetail!M167</f>
        <v>93.500550000000004</v>
      </c>
      <c r="O168">
        <f>[2]monsterDetail!N167</f>
        <v>0.2</v>
      </c>
      <c r="P168">
        <f>[2]monsterDetail!O167</f>
        <v>0.2</v>
      </c>
      <c r="Q168">
        <f>[2]monsterDetail!P167</f>
        <v>0.36</v>
      </c>
      <c r="R168">
        <f>[2]monsterDetail!Q167</f>
        <v>0.1</v>
      </c>
      <c r="S168">
        <f>[2]monsterDetail!R167</f>
        <v>3</v>
      </c>
      <c r="T168">
        <f>[2]monsterDetail!S167</f>
        <v>0.1</v>
      </c>
      <c r="U168">
        <f>[2]monsterDetail!T167</f>
        <v>0.9</v>
      </c>
      <c r="V168">
        <f>[2]monsterDetail!U167</f>
        <v>127.6</v>
      </c>
      <c r="W168">
        <f>[2]monsterDetail!V167</f>
        <v>0</v>
      </c>
      <c r="X168">
        <f>[2]monsterDetail!W167</f>
        <v>0</v>
      </c>
      <c r="Y168">
        <f>[2]monsterDetail!X167</f>
        <v>0</v>
      </c>
      <c r="Z168">
        <f>[2]monsterDetail!Y167</f>
        <v>511.55546218487399</v>
      </c>
      <c r="AA168">
        <f>[2]monsterDetail!Z167</f>
        <v>0</v>
      </c>
      <c r="AB168">
        <f>[2]monsterDetail!AA167</f>
        <v>0</v>
      </c>
      <c r="AC168">
        <f>[2]monsterDetail!AB167</f>
        <v>0</v>
      </c>
      <c r="AD168">
        <f>[2]monsterDetail!AC167</f>
        <v>93.500550000000004</v>
      </c>
      <c r="AE168">
        <f>[2]monsterDetail!AD167</f>
        <v>93.500550000000004</v>
      </c>
      <c r="AF168">
        <f>[2]monsterDetail!AE167</f>
        <v>93.500550000000004</v>
      </c>
      <c r="AG168">
        <f>[2]monsterDetail!AF167</f>
        <v>121.55071500000001</v>
      </c>
      <c r="AH168">
        <f>[2]monsterDetail!AG167</f>
        <v>93.500550000000004</v>
      </c>
      <c r="AI168">
        <f>[2]monsterDetail!AH167</f>
        <v>93.500550000000004</v>
      </c>
      <c r="AJ168">
        <f>[2]monsterDetail!AI167</f>
        <v>93.500550000000004</v>
      </c>
    </row>
    <row r="169" spans="3:36" x14ac:dyDescent="0.15">
      <c r="C169" t="str">
        <f>[2]monsterDetail!B168</f>
        <v>龙系67</v>
      </c>
      <c r="D169">
        <f>[2]monsterDetail!C168</f>
        <v>67</v>
      </c>
      <c r="E169" t="str">
        <f>[2]monsterDetail!D168</f>
        <v>龙系</v>
      </c>
      <c r="F169">
        <f>[2]monsterDetail!E168</f>
        <v>2</v>
      </c>
      <c r="G169" t="str">
        <f>[2]monsterDetail!F168</f>
        <v>火炎</v>
      </c>
      <c r="H169">
        <f>[2]monsterDetail!G168</f>
        <v>0</v>
      </c>
      <c r="I169">
        <f>[2]monsterDetail!H168</f>
        <v>3066.9573305336407</v>
      </c>
      <c r="J169">
        <f>[2]monsterDetail!I168</f>
        <v>100</v>
      </c>
      <c r="K169">
        <f>[2]monsterDetail!J168</f>
        <v>1595.7964285714349</v>
      </c>
      <c r="L169">
        <f>[2]monsterDetail!K168</f>
        <v>94.917225000000002</v>
      </c>
      <c r="M169">
        <f>[2]monsterDetail!L168</f>
        <v>1063.86428571429</v>
      </c>
      <c r="N169">
        <f>[2]monsterDetail!M168</f>
        <v>94.917225000000002</v>
      </c>
      <c r="O169">
        <f>[2]monsterDetail!N168</f>
        <v>0.2</v>
      </c>
      <c r="P169">
        <f>[2]monsterDetail!O168</f>
        <v>0.2</v>
      </c>
      <c r="Q169">
        <f>[2]monsterDetail!P168</f>
        <v>0.36</v>
      </c>
      <c r="R169">
        <f>[2]monsterDetail!Q168</f>
        <v>0.1</v>
      </c>
      <c r="S169">
        <f>[2]monsterDetail!R168</f>
        <v>3</v>
      </c>
      <c r="T169">
        <f>[2]monsterDetail!S168</f>
        <v>0.1</v>
      </c>
      <c r="U169">
        <f>[2]monsterDetail!T168</f>
        <v>0.9</v>
      </c>
      <c r="V169">
        <f>[2]monsterDetail!U168</f>
        <v>129.53333333333299</v>
      </c>
      <c r="W169">
        <f>[2]monsterDetail!V168</f>
        <v>0</v>
      </c>
      <c r="X169">
        <f>[2]monsterDetail!W168</f>
        <v>0</v>
      </c>
      <c r="Y169">
        <f>[2]monsterDetail!X168</f>
        <v>0</v>
      </c>
      <c r="Z169">
        <f>[2]monsterDetail!Y168</f>
        <v>535.93163265306202</v>
      </c>
      <c r="AA169">
        <f>[2]monsterDetail!Z168</f>
        <v>0</v>
      </c>
      <c r="AB169">
        <f>[2]monsterDetail!AA168</f>
        <v>0</v>
      </c>
      <c r="AC169">
        <f>[2]monsterDetail!AB168</f>
        <v>0</v>
      </c>
      <c r="AD169">
        <f>[2]monsterDetail!AC168</f>
        <v>94.917225000000002</v>
      </c>
      <c r="AE169">
        <f>[2]monsterDetail!AD168</f>
        <v>94.917225000000002</v>
      </c>
      <c r="AF169">
        <f>[2]monsterDetail!AE168</f>
        <v>94.917225000000002</v>
      </c>
      <c r="AG169">
        <f>[2]monsterDetail!AF168</f>
        <v>123.3923925</v>
      </c>
      <c r="AH169">
        <f>[2]monsterDetail!AG168</f>
        <v>94.917225000000002</v>
      </c>
      <c r="AI169">
        <f>[2]monsterDetail!AH168</f>
        <v>94.917225000000002</v>
      </c>
      <c r="AJ169">
        <f>[2]monsterDetail!AI168</f>
        <v>94.917225000000002</v>
      </c>
    </row>
    <row r="170" spans="3:36" x14ac:dyDescent="0.15">
      <c r="C170" t="str">
        <f>[2]monsterDetail!B169</f>
        <v>龙系68</v>
      </c>
      <c r="D170">
        <f>[2]monsterDetail!C169</f>
        <v>68</v>
      </c>
      <c r="E170" t="str">
        <f>[2]monsterDetail!D169</f>
        <v>龙系</v>
      </c>
      <c r="F170">
        <f>[2]monsterDetail!E169</f>
        <v>2</v>
      </c>
      <c r="G170" t="str">
        <f>[2]monsterDetail!F169</f>
        <v>火炎</v>
      </c>
      <c r="H170">
        <f>[2]monsterDetail!G169</f>
        <v>0</v>
      </c>
      <c r="I170">
        <f>[2]monsterDetail!H169</f>
        <v>3127.1436131394707</v>
      </c>
      <c r="J170">
        <f>[2]monsterDetail!I169</f>
        <v>100</v>
      </c>
      <c r="K170">
        <f>[2]monsterDetail!J169</f>
        <v>1634.33493975903</v>
      </c>
      <c r="L170">
        <f>[2]monsterDetail!K169</f>
        <v>96.3339</v>
      </c>
      <c r="M170">
        <f>[2]monsterDetail!L169</f>
        <v>1089.5566265060199</v>
      </c>
      <c r="N170">
        <f>[2]monsterDetail!M169</f>
        <v>96.3339</v>
      </c>
      <c r="O170">
        <f>[2]monsterDetail!N169</f>
        <v>0.2</v>
      </c>
      <c r="P170">
        <f>[2]monsterDetail!O169</f>
        <v>0.2</v>
      </c>
      <c r="Q170">
        <f>[2]monsterDetail!P169</f>
        <v>0.36</v>
      </c>
      <c r="R170">
        <f>[2]monsterDetail!Q169</f>
        <v>0.1</v>
      </c>
      <c r="S170">
        <f>[2]monsterDetail!R169</f>
        <v>3</v>
      </c>
      <c r="T170">
        <f>[2]monsterDetail!S169</f>
        <v>0.1</v>
      </c>
      <c r="U170">
        <f>[2]monsterDetail!T169</f>
        <v>0.9</v>
      </c>
      <c r="V170">
        <f>[2]monsterDetail!U169</f>
        <v>131.46666666666701</v>
      </c>
      <c r="W170">
        <f>[2]monsterDetail!V169</f>
        <v>0</v>
      </c>
      <c r="X170">
        <f>[2]monsterDetail!W169</f>
        <v>0</v>
      </c>
      <c r="Y170">
        <f>[2]monsterDetail!X169</f>
        <v>0</v>
      </c>
      <c r="Z170">
        <f>[2]monsterDetail!Y169</f>
        <v>561.28674698795203</v>
      </c>
      <c r="AA170">
        <f>[2]monsterDetail!Z169</f>
        <v>0</v>
      </c>
      <c r="AB170">
        <f>[2]monsterDetail!AA169</f>
        <v>0</v>
      </c>
      <c r="AC170">
        <f>[2]monsterDetail!AB169</f>
        <v>0</v>
      </c>
      <c r="AD170">
        <f>[2]monsterDetail!AC169</f>
        <v>96.3339</v>
      </c>
      <c r="AE170">
        <f>[2]monsterDetail!AD169</f>
        <v>96.3339</v>
      </c>
      <c r="AF170">
        <f>[2]monsterDetail!AE169</f>
        <v>96.3339</v>
      </c>
      <c r="AG170">
        <f>[2]monsterDetail!AF169</f>
        <v>125.23407</v>
      </c>
      <c r="AH170">
        <f>[2]monsterDetail!AG169</f>
        <v>96.3339</v>
      </c>
      <c r="AI170">
        <f>[2]monsterDetail!AH169</f>
        <v>96.3339</v>
      </c>
      <c r="AJ170">
        <f>[2]monsterDetail!AI169</f>
        <v>96.3339</v>
      </c>
    </row>
    <row r="171" spans="3:36" x14ac:dyDescent="0.15">
      <c r="C171" t="str">
        <f>[2]monsterDetail!B170</f>
        <v>龙系69</v>
      </c>
      <c r="D171">
        <f>[2]monsterDetail!C170</f>
        <v>69</v>
      </c>
      <c r="E171" t="str">
        <f>[2]monsterDetail!D170</f>
        <v>龙系</v>
      </c>
      <c r="F171">
        <f>[2]monsterDetail!E170</f>
        <v>2</v>
      </c>
      <c r="G171" t="str">
        <f>[2]monsterDetail!F170</f>
        <v>火炎</v>
      </c>
      <c r="H171">
        <f>[2]monsterDetail!G170</f>
        <v>0</v>
      </c>
      <c r="I171">
        <f>[2]monsterDetail!H170</f>
        <v>3187.7537428059022</v>
      </c>
      <c r="J171">
        <f>[2]monsterDetail!I170</f>
        <v>100</v>
      </c>
      <c r="K171">
        <f>[2]monsterDetail!J170</f>
        <v>1673.5535278745699</v>
      </c>
      <c r="L171">
        <f>[2]monsterDetail!K170</f>
        <v>97.750574999999998</v>
      </c>
      <c r="M171">
        <f>[2]monsterDetail!L170</f>
        <v>1115.7023519163799</v>
      </c>
      <c r="N171">
        <f>[2]monsterDetail!M170</f>
        <v>97.750574999999998</v>
      </c>
      <c r="O171">
        <f>[2]monsterDetail!N170</f>
        <v>0.2</v>
      </c>
      <c r="P171">
        <f>[2]monsterDetail!O170</f>
        <v>0.2</v>
      </c>
      <c r="Q171">
        <f>[2]monsterDetail!P170</f>
        <v>0.36</v>
      </c>
      <c r="R171">
        <f>[2]monsterDetail!Q170</f>
        <v>0.1</v>
      </c>
      <c r="S171">
        <f>[2]monsterDetail!R170</f>
        <v>3</v>
      </c>
      <c r="T171">
        <f>[2]monsterDetail!S170</f>
        <v>0.1</v>
      </c>
      <c r="U171">
        <f>[2]monsterDetail!T170</f>
        <v>0.9</v>
      </c>
      <c r="V171">
        <f>[2]monsterDetail!U170</f>
        <v>133.4</v>
      </c>
      <c r="W171">
        <f>[2]monsterDetail!V170</f>
        <v>0</v>
      </c>
      <c r="X171">
        <f>[2]monsterDetail!W170</f>
        <v>0</v>
      </c>
      <c r="Y171">
        <f>[2]monsterDetail!X170</f>
        <v>0</v>
      </c>
      <c r="Z171">
        <f>[2]monsterDetail!Y170</f>
        <v>587.66001742160302</v>
      </c>
      <c r="AA171">
        <f>[2]monsterDetail!Z170</f>
        <v>0</v>
      </c>
      <c r="AB171">
        <f>[2]monsterDetail!AA170</f>
        <v>0</v>
      </c>
      <c r="AC171">
        <f>[2]monsterDetail!AB170</f>
        <v>0</v>
      </c>
      <c r="AD171">
        <f>[2]monsterDetail!AC170</f>
        <v>97.750574999999998</v>
      </c>
      <c r="AE171">
        <f>[2]monsterDetail!AD170</f>
        <v>97.750574999999998</v>
      </c>
      <c r="AF171">
        <f>[2]monsterDetail!AE170</f>
        <v>97.750574999999998</v>
      </c>
      <c r="AG171">
        <f>[2]monsterDetail!AF170</f>
        <v>127.07574750000001</v>
      </c>
      <c r="AH171">
        <f>[2]monsterDetail!AG170</f>
        <v>97.750574999999998</v>
      </c>
      <c r="AI171">
        <f>[2]monsterDetail!AH170</f>
        <v>97.750574999999998</v>
      </c>
      <c r="AJ171">
        <f>[2]monsterDetail!AI170</f>
        <v>97.750574999999998</v>
      </c>
    </row>
    <row r="172" spans="3:36" x14ac:dyDescent="0.15">
      <c r="C172" t="str">
        <f>[2]monsterDetail!B171</f>
        <v>龙系70</v>
      </c>
      <c r="D172">
        <f>[2]monsterDetail!C171</f>
        <v>70</v>
      </c>
      <c r="E172" t="str">
        <f>[2]monsterDetail!D171</f>
        <v>龙系</v>
      </c>
      <c r="F172">
        <f>[2]monsterDetail!E171</f>
        <v>2</v>
      </c>
      <c r="G172" t="str">
        <f>[2]monsterDetail!F171</f>
        <v>火炎</v>
      </c>
      <c r="H172">
        <f>[2]monsterDetail!G171</f>
        <v>0</v>
      </c>
      <c r="I172">
        <f>[2]monsterDetail!H171</f>
        <v>3248.7877195329329</v>
      </c>
      <c r="J172">
        <f>[2]monsterDetail!I171</f>
        <v>100</v>
      </c>
      <c r="K172">
        <f>[2]monsterDetail!J171</f>
        <v>1713.4722222222299</v>
      </c>
      <c r="L172">
        <f>[2]monsterDetail!K171</f>
        <v>99.167249999999996</v>
      </c>
      <c r="M172">
        <f>[2]monsterDetail!L171</f>
        <v>1142.31481481482</v>
      </c>
      <c r="N172">
        <f>[2]monsterDetail!M171</f>
        <v>99.167249999999996</v>
      </c>
      <c r="O172">
        <f>[2]monsterDetail!N171</f>
        <v>0.2</v>
      </c>
      <c r="P172">
        <f>[2]monsterDetail!O171</f>
        <v>0.2</v>
      </c>
      <c r="Q172">
        <f>[2]monsterDetail!P171</f>
        <v>0.36</v>
      </c>
      <c r="R172">
        <f>[2]monsterDetail!Q171</f>
        <v>0.1</v>
      </c>
      <c r="S172">
        <f>[2]monsterDetail!R171</f>
        <v>3</v>
      </c>
      <c r="T172">
        <f>[2]monsterDetail!S171</f>
        <v>0.1</v>
      </c>
      <c r="U172">
        <f>[2]monsterDetail!T171</f>
        <v>0.9</v>
      </c>
      <c r="V172">
        <f>[2]monsterDetail!U171</f>
        <v>135.333333333333</v>
      </c>
      <c r="W172">
        <f>[2]monsterDetail!V171</f>
        <v>0</v>
      </c>
      <c r="X172">
        <f>[2]monsterDetail!W171</f>
        <v>0</v>
      </c>
      <c r="Y172">
        <f>[2]monsterDetail!X171</f>
        <v>0</v>
      </c>
      <c r="Z172">
        <f>[2]monsterDetail!Y171</f>
        <v>615.09259259259295</v>
      </c>
      <c r="AA172">
        <f>[2]monsterDetail!Z171</f>
        <v>0</v>
      </c>
      <c r="AB172">
        <f>[2]monsterDetail!AA171</f>
        <v>0</v>
      </c>
      <c r="AC172">
        <f>[2]monsterDetail!AB171</f>
        <v>0</v>
      </c>
      <c r="AD172">
        <f>[2]monsterDetail!AC171</f>
        <v>99.167249999999996</v>
      </c>
      <c r="AE172">
        <f>[2]monsterDetail!AD171</f>
        <v>99.167249999999996</v>
      </c>
      <c r="AF172">
        <f>[2]monsterDetail!AE171</f>
        <v>99.167249999999996</v>
      </c>
      <c r="AG172">
        <f>[2]monsterDetail!AF171</f>
        <v>128.91742500000001</v>
      </c>
      <c r="AH172">
        <f>[2]monsterDetail!AG171</f>
        <v>99.167249999999996</v>
      </c>
      <c r="AI172">
        <f>[2]monsterDetail!AH171</f>
        <v>99.167249999999996</v>
      </c>
      <c r="AJ172">
        <f>[2]monsterDetail!AI171</f>
        <v>99.167249999999996</v>
      </c>
    </row>
    <row r="173" spans="3:36" x14ac:dyDescent="0.15">
      <c r="C173" t="str">
        <f>[2]monsterDetail!B172</f>
        <v>龙系71</v>
      </c>
      <c r="D173">
        <f>[2]monsterDetail!C172</f>
        <v>71</v>
      </c>
      <c r="E173" t="str">
        <f>[2]monsterDetail!D172</f>
        <v>龙系</v>
      </c>
      <c r="F173">
        <f>[2]monsterDetail!E172</f>
        <v>2</v>
      </c>
      <c r="G173" t="str">
        <f>[2]monsterDetail!F172</f>
        <v>火炎</v>
      </c>
      <c r="H173">
        <f>[2]monsterDetail!G172</f>
        <v>0</v>
      </c>
      <c r="I173">
        <f>[2]monsterDetail!H172</f>
        <v>3310.2455433205769</v>
      </c>
      <c r="J173">
        <f>[2]monsterDetail!I172</f>
        <v>100</v>
      </c>
      <c r="K173">
        <f>[2]monsterDetail!J172</f>
        <v>1754.1120535714349</v>
      </c>
      <c r="L173">
        <f>[2]monsterDetail!K172</f>
        <v>100.58392499999999</v>
      </c>
      <c r="M173">
        <f>[2]monsterDetail!L172</f>
        <v>1169.40803571429</v>
      </c>
      <c r="N173">
        <f>[2]monsterDetail!M172</f>
        <v>100.58392499999999</v>
      </c>
      <c r="O173">
        <f>[2]monsterDetail!N172</f>
        <v>0.2</v>
      </c>
      <c r="P173">
        <f>[2]monsterDetail!O172</f>
        <v>0.2</v>
      </c>
      <c r="Q173">
        <f>[2]monsterDetail!P172</f>
        <v>0.36</v>
      </c>
      <c r="R173">
        <f>[2]monsterDetail!Q172</f>
        <v>0.1</v>
      </c>
      <c r="S173">
        <f>[2]monsterDetail!R172</f>
        <v>3</v>
      </c>
      <c r="T173">
        <f>[2]monsterDetail!S172</f>
        <v>0.1</v>
      </c>
      <c r="U173">
        <f>[2]monsterDetail!T172</f>
        <v>0.9</v>
      </c>
      <c r="V173">
        <f>[2]monsterDetail!U172</f>
        <v>137.26666666666699</v>
      </c>
      <c r="W173">
        <f>[2]monsterDetail!V172</f>
        <v>0</v>
      </c>
      <c r="X173">
        <f>[2]monsterDetail!W172</f>
        <v>0</v>
      </c>
      <c r="Y173">
        <f>[2]monsterDetail!X172</f>
        <v>0</v>
      </c>
      <c r="Z173">
        <f>[2]monsterDetail!Y172</f>
        <v>643.62767857142899</v>
      </c>
      <c r="AA173">
        <f>[2]monsterDetail!Z172</f>
        <v>0</v>
      </c>
      <c r="AB173">
        <f>[2]monsterDetail!AA172</f>
        <v>0</v>
      </c>
      <c r="AC173">
        <f>[2]monsterDetail!AB172</f>
        <v>0</v>
      </c>
      <c r="AD173">
        <f>[2]monsterDetail!AC172</f>
        <v>100.58392499999999</v>
      </c>
      <c r="AE173">
        <f>[2]monsterDetail!AD172</f>
        <v>100.58392499999999</v>
      </c>
      <c r="AF173">
        <f>[2]monsterDetail!AE172</f>
        <v>100.58392499999999</v>
      </c>
      <c r="AG173">
        <f>[2]monsterDetail!AF172</f>
        <v>130.75910249999998</v>
      </c>
      <c r="AH173">
        <f>[2]monsterDetail!AG172</f>
        <v>100.58392499999999</v>
      </c>
      <c r="AI173">
        <f>[2]monsterDetail!AH172</f>
        <v>100.58392499999999</v>
      </c>
      <c r="AJ173">
        <f>[2]monsterDetail!AI172</f>
        <v>100.58392499999999</v>
      </c>
    </row>
    <row r="174" spans="3:36" x14ac:dyDescent="0.15">
      <c r="C174" t="str">
        <f>[2]monsterDetail!B173</f>
        <v>龙系72</v>
      </c>
      <c r="D174">
        <f>[2]monsterDetail!C173</f>
        <v>72</v>
      </c>
      <c r="E174" t="str">
        <f>[2]monsterDetail!D173</f>
        <v>龙系</v>
      </c>
      <c r="F174">
        <f>[2]monsterDetail!E173</f>
        <v>2</v>
      </c>
      <c r="G174" t="str">
        <f>[2]monsterDetail!F173</f>
        <v>火炎</v>
      </c>
      <c r="H174">
        <f>[2]monsterDetail!G173</f>
        <v>0</v>
      </c>
      <c r="I174">
        <f>[2]monsterDetail!H173</f>
        <v>3372.127214168821</v>
      </c>
      <c r="J174">
        <f>[2]monsterDetail!I173</f>
        <v>100</v>
      </c>
      <c r="K174">
        <f>[2]monsterDetail!J173</f>
        <v>1795.495117540695</v>
      </c>
      <c r="L174">
        <f>[2]monsterDetail!K173</f>
        <v>102.00060000000001</v>
      </c>
      <c r="M174">
        <f>[2]monsterDetail!L173</f>
        <v>1196.9967450271299</v>
      </c>
      <c r="N174">
        <f>[2]monsterDetail!M173</f>
        <v>102.00060000000001</v>
      </c>
      <c r="O174">
        <f>[2]monsterDetail!N173</f>
        <v>0.2</v>
      </c>
      <c r="P174">
        <f>[2]monsterDetail!O173</f>
        <v>0.2</v>
      </c>
      <c r="Q174">
        <f>[2]monsterDetail!P173</f>
        <v>0.36</v>
      </c>
      <c r="R174">
        <f>[2]monsterDetail!Q173</f>
        <v>0.1</v>
      </c>
      <c r="S174">
        <f>[2]monsterDetail!R173</f>
        <v>3</v>
      </c>
      <c r="T174">
        <f>[2]monsterDetail!S173</f>
        <v>0.1</v>
      </c>
      <c r="U174">
        <f>[2]monsterDetail!T173</f>
        <v>0.9</v>
      </c>
      <c r="V174">
        <f>[2]monsterDetail!U173</f>
        <v>139.19999999999999</v>
      </c>
      <c r="W174">
        <f>[2]monsterDetail!V173</f>
        <v>0</v>
      </c>
      <c r="X174">
        <f>[2]monsterDetail!W173</f>
        <v>0</v>
      </c>
      <c r="Y174">
        <f>[2]monsterDetail!X173</f>
        <v>0</v>
      </c>
      <c r="Z174">
        <f>[2]monsterDetail!Y173</f>
        <v>673.31066907775801</v>
      </c>
      <c r="AA174">
        <f>[2]monsterDetail!Z173</f>
        <v>0</v>
      </c>
      <c r="AB174">
        <f>[2]monsterDetail!AA173</f>
        <v>0</v>
      </c>
      <c r="AC174">
        <f>[2]monsterDetail!AB173</f>
        <v>0</v>
      </c>
      <c r="AD174">
        <f>[2]monsterDetail!AC173</f>
        <v>102.00060000000001</v>
      </c>
      <c r="AE174">
        <f>[2]monsterDetail!AD173</f>
        <v>102.00060000000001</v>
      </c>
      <c r="AF174">
        <f>[2]monsterDetail!AE173</f>
        <v>102.00060000000001</v>
      </c>
      <c r="AG174">
        <f>[2]monsterDetail!AF173</f>
        <v>132.60078000000001</v>
      </c>
      <c r="AH174">
        <f>[2]monsterDetail!AG173</f>
        <v>102.00060000000001</v>
      </c>
      <c r="AI174">
        <f>[2]monsterDetail!AH173</f>
        <v>102.00060000000001</v>
      </c>
      <c r="AJ174">
        <f>[2]monsterDetail!AI173</f>
        <v>102.00060000000001</v>
      </c>
    </row>
    <row r="175" spans="3:36" x14ac:dyDescent="0.15">
      <c r="C175" t="str">
        <f>[2]monsterDetail!B174</f>
        <v>龙系73</v>
      </c>
      <c r="D175">
        <f>[2]monsterDetail!C174</f>
        <v>73</v>
      </c>
      <c r="E175" t="str">
        <f>[2]monsterDetail!D174</f>
        <v>龙系</v>
      </c>
      <c r="F175">
        <f>[2]monsterDetail!E174</f>
        <v>2</v>
      </c>
      <c r="G175" t="str">
        <f>[2]monsterDetail!F174</f>
        <v>火炎</v>
      </c>
      <c r="H175">
        <f>[2]monsterDetail!G174</f>
        <v>0</v>
      </c>
      <c r="I175">
        <f>[2]monsterDetail!H174</f>
        <v>3434.432732077677</v>
      </c>
      <c r="J175">
        <f>[2]monsterDetail!I174</f>
        <v>100</v>
      </c>
      <c r="K175">
        <f>[2]monsterDetail!J174</f>
        <v>1837.6446428571448</v>
      </c>
      <c r="L175">
        <f>[2]monsterDetail!K174</f>
        <v>103.417275</v>
      </c>
      <c r="M175">
        <f>[2]monsterDetail!L174</f>
        <v>1225.0964285714299</v>
      </c>
      <c r="N175">
        <f>[2]monsterDetail!M174</f>
        <v>103.417275</v>
      </c>
      <c r="O175">
        <f>[2]monsterDetail!N174</f>
        <v>0.2</v>
      </c>
      <c r="P175">
        <f>[2]monsterDetail!O174</f>
        <v>0.2</v>
      </c>
      <c r="Q175">
        <f>[2]monsterDetail!P174</f>
        <v>0.36</v>
      </c>
      <c r="R175">
        <f>[2]monsterDetail!Q174</f>
        <v>0.1</v>
      </c>
      <c r="S175">
        <f>[2]monsterDetail!R174</f>
        <v>3</v>
      </c>
      <c r="T175">
        <f>[2]monsterDetail!S174</f>
        <v>0.1</v>
      </c>
      <c r="U175">
        <f>[2]monsterDetail!T174</f>
        <v>0.9</v>
      </c>
      <c r="V175">
        <f>[2]monsterDetail!U174</f>
        <v>141.13333333333301</v>
      </c>
      <c r="W175">
        <f>[2]monsterDetail!V174</f>
        <v>0</v>
      </c>
      <c r="X175">
        <f>[2]monsterDetail!W174</f>
        <v>0</v>
      </c>
      <c r="Y175">
        <f>[2]monsterDetail!X174</f>
        <v>0</v>
      </c>
      <c r="Z175">
        <f>[2]monsterDetail!Y174</f>
        <v>704.18928571428603</v>
      </c>
      <c r="AA175">
        <f>[2]monsterDetail!Z174</f>
        <v>0</v>
      </c>
      <c r="AB175">
        <f>[2]monsterDetail!AA174</f>
        <v>0</v>
      </c>
      <c r="AC175">
        <f>[2]monsterDetail!AB174</f>
        <v>0</v>
      </c>
      <c r="AD175">
        <f>[2]monsterDetail!AC174</f>
        <v>103.417275</v>
      </c>
      <c r="AE175">
        <f>[2]monsterDetail!AD174</f>
        <v>103.417275</v>
      </c>
      <c r="AF175">
        <f>[2]monsterDetail!AE174</f>
        <v>103.417275</v>
      </c>
      <c r="AG175">
        <f>[2]monsterDetail!AF174</f>
        <v>134.44245750000002</v>
      </c>
      <c r="AH175">
        <f>[2]monsterDetail!AG174</f>
        <v>103.417275</v>
      </c>
      <c r="AI175">
        <f>[2]monsterDetail!AH174</f>
        <v>103.417275</v>
      </c>
      <c r="AJ175">
        <f>[2]monsterDetail!AI174</f>
        <v>103.417275</v>
      </c>
    </row>
    <row r="176" spans="3:36" x14ac:dyDescent="0.15">
      <c r="C176" t="str">
        <f>[2]monsterDetail!B175</f>
        <v>龙系74</v>
      </c>
      <c r="D176">
        <f>[2]monsterDetail!C175</f>
        <v>74</v>
      </c>
      <c r="E176" t="str">
        <f>[2]monsterDetail!D175</f>
        <v>龙系</v>
      </c>
      <c r="F176">
        <f>[2]monsterDetail!E175</f>
        <v>2</v>
      </c>
      <c r="G176" t="str">
        <f>[2]monsterDetail!F175</f>
        <v>火炎</v>
      </c>
      <c r="H176">
        <f>[2]monsterDetail!G175</f>
        <v>0</v>
      </c>
      <c r="I176">
        <f>[2]monsterDetail!H175</f>
        <v>3497.1620970471336</v>
      </c>
      <c r="J176">
        <f>[2]monsterDetail!I175</f>
        <v>100</v>
      </c>
      <c r="K176">
        <f>[2]monsterDetail!J175</f>
        <v>1880.58506493507</v>
      </c>
      <c r="L176">
        <f>[2]monsterDetail!K175</f>
        <v>104.83395</v>
      </c>
      <c r="M176">
        <f>[2]monsterDetail!L175</f>
        <v>1253.7233766233801</v>
      </c>
      <c r="N176">
        <f>[2]monsterDetail!M175</f>
        <v>104.83395</v>
      </c>
      <c r="O176">
        <f>[2]monsterDetail!N175</f>
        <v>0.2</v>
      </c>
      <c r="P176">
        <f>[2]monsterDetail!O175</f>
        <v>0.2</v>
      </c>
      <c r="Q176">
        <f>[2]monsterDetail!P175</f>
        <v>0.36</v>
      </c>
      <c r="R176">
        <f>[2]monsterDetail!Q175</f>
        <v>0.1</v>
      </c>
      <c r="S176">
        <f>[2]monsterDetail!R175</f>
        <v>3</v>
      </c>
      <c r="T176">
        <f>[2]monsterDetail!S175</f>
        <v>0.1</v>
      </c>
      <c r="U176">
        <f>[2]monsterDetail!T175</f>
        <v>0.9</v>
      </c>
      <c r="V176">
        <f>[2]monsterDetail!U175</f>
        <v>143.066666666667</v>
      </c>
      <c r="W176">
        <f>[2]monsterDetail!V175</f>
        <v>0</v>
      </c>
      <c r="X176">
        <f>[2]monsterDetail!W175</f>
        <v>0</v>
      </c>
      <c r="Y176">
        <f>[2]monsterDetail!X175</f>
        <v>0</v>
      </c>
      <c r="Z176">
        <f>[2]monsterDetail!Y175</f>
        <v>736.31372912801601</v>
      </c>
      <c r="AA176">
        <f>[2]monsterDetail!Z175</f>
        <v>0</v>
      </c>
      <c r="AB176">
        <f>[2]monsterDetail!AA175</f>
        <v>0</v>
      </c>
      <c r="AC176">
        <f>[2]monsterDetail!AB175</f>
        <v>0</v>
      </c>
      <c r="AD176">
        <f>[2]monsterDetail!AC175</f>
        <v>104.83395</v>
      </c>
      <c r="AE176">
        <f>[2]monsterDetail!AD175</f>
        <v>104.83395</v>
      </c>
      <c r="AF176">
        <f>[2]monsterDetail!AE175</f>
        <v>104.83395</v>
      </c>
      <c r="AG176">
        <f>[2]monsterDetail!AF175</f>
        <v>136.28413500000002</v>
      </c>
      <c r="AH176">
        <f>[2]monsterDetail!AG175</f>
        <v>104.83395</v>
      </c>
      <c r="AI176">
        <f>[2]monsterDetail!AH175</f>
        <v>104.83395</v>
      </c>
      <c r="AJ176">
        <f>[2]monsterDetail!AI175</f>
        <v>104.83395</v>
      </c>
    </row>
    <row r="177" spans="3:36" x14ac:dyDescent="0.15">
      <c r="C177" t="str">
        <f>[2]monsterDetail!B176</f>
        <v>龙系75</v>
      </c>
      <c r="D177">
        <f>[2]monsterDetail!C176</f>
        <v>75</v>
      </c>
      <c r="E177" t="str">
        <f>[2]monsterDetail!D176</f>
        <v>龙系</v>
      </c>
      <c r="F177">
        <f>[2]monsterDetail!E176</f>
        <v>2</v>
      </c>
      <c r="G177" t="str">
        <f>[2]monsterDetail!F176</f>
        <v>火炎</v>
      </c>
      <c r="H177">
        <f>[2]monsterDetail!G176</f>
        <v>0</v>
      </c>
      <c r="I177">
        <f>[2]monsterDetail!H176</f>
        <v>3560.3153090771907</v>
      </c>
      <c r="J177">
        <f>[2]monsterDetail!I176</f>
        <v>100</v>
      </c>
      <c r="K177">
        <f>[2]monsterDetail!J176</f>
        <v>1924.342105263165</v>
      </c>
      <c r="L177">
        <f>[2]monsterDetail!K176</f>
        <v>106.250625</v>
      </c>
      <c r="M177">
        <f>[2]monsterDetail!L176</f>
        <v>1282.89473684211</v>
      </c>
      <c r="N177">
        <f>[2]monsterDetail!M176</f>
        <v>106.250625</v>
      </c>
      <c r="O177">
        <f>[2]monsterDetail!N176</f>
        <v>0.2</v>
      </c>
      <c r="P177">
        <f>[2]monsterDetail!O176</f>
        <v>0.2</v>
      </c>
      <c r="Q177">
        <f>[2]monsterDetail!P176</f>
        <v>0.36</v>
      </c>
      <c r="R177">
        <f>[2]monsterDetail!Q176</f>
        <v>0.1</v>
      </c>
      <c r="S177">
        <f>[2]monsterDetail!R176</f>
        <v>3</v>
      </c>
      <c r="T177">
        <f>[2]monsterDetail!S176</f>
        <v>0.1</v>
      </c>
      <c r="U177">
        <f>[2]monsterDetail!T176</f>
        <v>0.9</v>
      </c>
      <c r="V177">
        <f>[2]monsterDetail!U176</f>
        <v>145</v>
      </c>
      <c r="W177">
        <f>[2]monsterDetail!V176</f>
        <v>0</v>
      </c>
      <c r="X177">
        <f>[2]monsterDetail!W176</f>
        <v>0</v>
      </c>
      <c r="Y177">
        <f>[2]monsterDetail!X176</f>
        <v>0</v>
      </c>
      <c r="Z177">
        <f>[2]monsterDetail!Y176</f>
        <v>769.73684210526403</v>
      </c>
      <c r="AA177">
        <f>[2]monsterDetail!Z176</f>
        <v>0</v>
      </c>
      <c r="AB177">
        <f>[2]monsterDetail!AA176</f>
        <v>0</v>
      </c>
      <c r="AC177">
        <f>[2]monsterDetail!AB176</f>
        <v>0</v>
      </c>
      <c r="AD177">
        <f>[2]monsterDetail!AC176</f>
        <v>106.250625</v>
      </c>
      <c r="AE177">
        <f>[2]monsterDetail!AD176</f>
        <v>106.250625</v>
      </c>
      <c r="AF177">
        <f>[2]monsterDetail!AE176</f>
        <v>106.250625</v>
      </c>
      <c r="AG177">
        <f>[2]monsterDetail!AF176</f>
        <v>138.12581249999999</v>
      </c>
      <c r="AH177">
        <f>[2]monsterDetail!AG176</f>
        <v>106.250625</v>
      </c>
      <c r="AI177">
        <f>[2]monsterDetail!AH176</f>
        <v>106.250625</v>
      </c>
      <c r="AJ177">
        <f>[2]monsterDetail!AI176</f>
        <v>106.250625</v>
      </c>
    </row>
    <row r="178" spans="3:36" x14ac:dyDescent="0.15">
      <c r="C178" t="str">
        <f>[2]monsterDetail!B177</f>
        <v>龙系76</v>
      </c>
      <c r="D178">
        <f>[2]monsterDetail!C177</f>
        <v>76</v>
      </c>
      <c r="E178" t="str">
        <f>[2]monsterDetail!D177</f>
        <v>龙系</v>
      </c>
      <c r="F178">
        <f>[2]monsterDetail!E177</f>
        <v>2</v>
      </c>
      <c r="G178" t="str">
        <f>[2]monsterDetail!F177</f>
        <v>火炎</v>
      </c>
      <c r="H178">
        <f>[2]monsterDetail!G177</f>
        <v>0</v>
      </c>
      <c r="I178">
        <f>[2]monsterDetail!H177</f>
        <v>3623.8923681678602</v>
      </c>
      <c r="J178">
        <f>[2]monsterDetail!I177</f>
        <v>100</v>
      </c>
      <c r="K178">
        <f>[2]monsterDetail!J177</f>
        <v>1968.942857142855</v>
      </c>
      <c r="L178">
        <f>[2]monsterDetail!K177</f>
        <v>107.6673</v>
      </c>
      <c r="M178">
        <f>[2]monsterDetail!L177</f>
        <v>1312.62857142857</v>
      </c>
      <c r="N178">
        <f>[2]monsterDetail!M177</f>
        <v>107.6673</v>
      </c>
      <c r="O178">
        <f>[2]monsterDetail!N177</f>
        <v>0.2</v>
      </c>
      <c r="P178">
        <f>[2]monsterDetail!O177</f>
        <v>0.2</v>
      </c>
      <c r="Q178">
        <f>[2]monsterDetail!P177</f>
        <v>0.36</v>
      </c>
      <c r="R178">
        <f>[2]monsterDetail!Q177</f>
        <v>0.1</v>
      </c>
      <c r="S178">
        <f>[2]monsterDetail!R177</f>
        <v>3</v>
      </c>
      <c r="T178">
        <f>[2]monsterDetail!S177</f>
        <v>0.1</v>
      </c>
      <c r="U178">
        <f>[2]monsterDetail!T177</f>
        <v>0.9</v>
      </c>
      <c r="V178">
        <f>[2]monsterDetail!U177</f>
        <v>146.933333333333</v>
      </c>
      <c r="W178">
        <f>[2]monsterDetail!V177</f>
        <v>0</v>
      </c>
      <c r="X178">
        <f>[2]monsterDetail!W177</f>
        <v>0</v>
      </c>
      <c r="Y178">
        <f>[2]monsterDetail!X177</f>
        <v>0</v>
      </c>
      <c r="Z178">
        <f>[2]monsterDetail!Y177</f>
        <v>804.51428571428596</v>
      </c>
      <c r="AA178">
        <f>[2]monsterDetail!Z177</f>
        <v>0</v>
      </c>
      <c r="AB178">
        <f>[2]monsterDetail!AA177</f>
        <v>0</v>
      </c>
      <c r="AC178">
        <f>[2]monsterDetail!AB177</f>
        <v>0</v>
      </c>
      <c r="AD178">
        <f>[2]monsterDetail!AC177</f>
        <v>107.6673</v>
      </c>
      <c r="AE178">
        <f>[2]monsterDetail!AD177</f>
        <v>107.6673</v>
      </c>
      <c r="AF178">
        <f>[2]monsterDetail!AE177</f>
        <v>107.6673</v>
      </c>
      <c r="AG178">
        <f>[2]monsterDetail!AF177</f>
        <v>139.96749</v>
      </c>
      <c r="AH178">
        <f>[2]monsterDetail!AG177</f>
        <v>107.6673</v>
      </c>
      <c r="AI178">
        <f>[2]monsterDetail!AH177</f>
        <v>107.6673</v>
      </c>
      <c r="AJ178">
        <f>[2]monsterDetail!AI177</f>
        <v>107.6673</v>
      </c>
    </row>
    <row r="179" spans="3:36" x14ac:dyDescent="0.15">
      <c r="C179" t="str">
        <f>[2]monsterDetail!B178</f>
        <v>龙系77</v>
      </c>
      <c r="D179">
        <f>[2]monsterDetail!C178</f>
        <v>77</v>
      </c>
      <c r="E179" t="str">
        <f>[2]monsterDetail!D178</f>
        <v>龙系</v>
      </c>
      <c r="F179">
        <f>[2]monsterDetail!E178</f>
        <v>2</v>
      </c>
      <c r="G179" t="str">
        <f>[2]monsterDetail!F178</f>
        <v>火炎</v>
      </c>
      <c r="H179">
        <f>[2]monsterDetail!G178</f>
        <v>0</v>
      </c>
      <c r="I179">
        <f>[2]monsterDetail!H178</f>
        <v>3687.8932743191299</v>
      </c>
      <c r="J179">
        <f>[2]monsterDetail!I178</f>
        <v>100</v>
      </c>
      <c r="K179">
        <f>[2]monsterDetail!J178</f>
        <v>2014.4158783783801</v>
      </c>
      <c r="L179">
        <f>[2]monsterDetail!K178</f>
        <v>109.083975</v>
      </c>
      <c r="M179">
        <f>[2]monsterDetail!L178</f>
        <v>1342.94391891892</v>
      </c>
      <c r="N179">
        <f>[2]monsterDetail!M178</f>
        <v>109.083975</v>
      </c>
      <c r="O179">
        <f>[2]monsterDetail!N178</f>
        <v>0.2</v>
      </c>
      <c r="P179">
        <f>[2]monsterDetail!O178</f>
        <v>0.2</v>
      </c>
      <c r="Q179">
        <f>[2]monsterDetail!P178</f>
        <v>0.36</v>
      </c>
      <c r="R179">
        <f>[2]monsterDetail!Q178</f>
        <v>0.1</v>
      </c>
      <c r="S179">
        <f>[2]monsterDetail!R178</f>
        <v>3</v>
      </c>
      <c r="T179">
        <f>[2]monsterDetail!S178</f>
        <v>0.1</v>
      </c>
      <c r="U179">
        <f>[2]monsterDetail!T178</f>
        <v>0.9</v>
      </c>
      <c r="V179">
        <f>[2]monsterDetail!U178</f>
        <v>148.86666666666699</v>
      </c>
      <c r="W179">
        <f>[2]monsterDetail!V178</f>
        <v>0</v>
      </c>
      <c r="X179">
        <f>[2]monsterDetail!W178</f>
        <v>0</v>
      </c>
      <c r="Y179">
        <f>[2]monsterDetail!X178</f>
        <v>0</v>
      </c>
      <c r="Z179">
        <f>[2]monsterDetail!Y178</f>
        <v>840.70472972973096</v>
      </c>
      <c r="AA179">
        <f>[2]monsterDetail!Z178</f>
        <v>0</v>
      </c>
      <c r="AB179">
        <f>[2]monsterDetail!AA178</f>
        <v>0</v>
      </c>
      <c r="AC179">
        <f>[2]monsterDetail!AB178</f>
        <v>0</v>
      </c>
      <c r="AD179">
        <f>[2]monsterDetail!AC178</f>
        <v>109.083975</v>
      </c>
      <c r="AE179">
        <f>[2]monsterDetail!AD178</f>
        <v>109.083975</v>
      </c>
      <c r="AF179">
        <f>[2]monsterDetail!AE178</f>
        <v>109.083975</v>
      </c>
      <c r="AG179">
        <f>[2]monsterDetail!AF178</f>
        <v>141.8091675</v>
      </c>
      <c r="AH179">
        <f>[2]monsterDetail!AG178</f>
        <v>109.083975</v>
      </c>
      <c r="AI179">
        <f>[2]monsterDetail!AH178</f>
        <v>109.083975</v>
      </c>
      <c r="AJ179">
        <f>[2]monsterDetail!AI178</f>
        <v>109.083975</v>
      </c>
    </row>
    <row r="180" spans="3:36" x14ac:dyDescent="0.15">
      <c r="C180" t="str">
        <f>[2]monsterDetail!B179</f>
        <v>龙系78</v>
      </c>
      <c r="D180">
        <f>[2]monsterDetail!C179</f>
        <v>78</v>
      </c>
      <c r="E180" t="str">
        <f>[2]monsterDetail!D179</f>
        <v>龙系</v>
      </c>
      <c r="F180">
        <f>[2]monsterDetail!E179</f>
        <v>2</v>
      </c>
      <c r="G180" t="str">
        <f>[2]monsterDetail!F179</f>
        <v>火炎</v>
      </c>
      <c r="H180">
        <f>[2]monsterDetail!G179</f>
        <v>0</v>
      </c>
      <c r="I180">
        <f>[2]monsterDetail!H179</f>
        <v>3950.6666472138077</v>
      </c>
      <c r="J180">
        <f>[2]monsterDetail!I179</f>
        <v>100</v>
      </c>
      <c r="K180">
        <f>[2]monsterDetail!J179</f>
        <v>2060.7912915851252</v>
      </c>
      <c r="L180">
        <f>[2]monsterDetail!K179</f>
        <v>110.50064999999999</v>
      </c>
      <c r="M180">
        <f>[2]monsterDetail!L179</f>
        <v>1373.8608610567501</v>
      </c>
      <c r="N180">
        <f>[2]monsterDetail!M179</f>
        <v>110.50064999999999</v>
      </c>
      <c r="O180">
        <f>[2]monsterDetail!N179</f>
        <v>0.2</v>
      </c>
      <c r="P180">
        <f>[2]monsterDetail!O179</f>
        <v>0.2</v>
      </c>
      <c r="Q180">
        <f>[2]monsterDetail!P179</f>
        <v>0.36</v>
      </c>
      <c r="R180">
        <f>[2]monsterDetail!Q179</f>
        <v>0.1</v>
      </c>
      <c r="S180">
        <f>[2]monsterDetail!R179</f>
        <v>3</v>
      </c>
      <c r="T180">
        <f>[2]monsterDetail!S179</f>
        <v>0.1</v>
      </c>
      <c r="U180">
        <f>[2]monsterDetail!T179</f>
        <v>0.9</v>
      </c>
      <c r="V180">
        <f>[2]monsterDetail!U179</f>
        <v>150.80000000000001</v>
      </c>
      <c r="W180">
        <f>[2]monsterDetail!V179</f>
        <v>0</v>
      </c>
      <c r="X180">
        <f>[2]monsterDetail!W179</f>
        <v>0</v>
      </c>
      <c r="Y180">
        <f>[2]monsterDetail!X179</f>
        <v>0</v>
      </c>
      <c r="Z180">
        <f>[2]monsterDetail!Y179</f>
        <v>878.37005870841597</v>
      </c>
      <c r="AA180">
        <f>[2]monsterDetail!Z179</f>
        <v>0</v>
      </c>
      <c r="AB180">
        <f>[2]monsterDetail!AA179</f>
        <v>0</v>
      </c>
      <c r="AC180">
        <f>[2]monsterDetail!AB179</f>
        <v>0</v>
      </c>
      <c r="AD180">
        <f>[2]monsterDetail!AC179</f>
        <v>110.50064999999999</v>
      </c>
      <c r="AE180">
        <f>[2]monsterDetail!AD179</f>
        <v>110.50064999999999</v>
      </c>
      <c r="AF180">
        <f>[2]monsterDetail!AE179</f>
        <v>110.50064999999999</v>
      </c>
      <c r="AG180">
        <f>[2]monsterDetail!AF179</f>
        <v>143.650845</v>
      </c>
      <c r="AH180">
        <f>[2]monsterDetail!AG179</f>
        <v>110.50064999999999</v>
      </c>
      <c r="AI180">
        <f>[2]monsterDetail!AH179</f>
        <v>110.50064999999999</v>
      </c>
      <c r="AJ180">
        <f>[2]monsterDetail!AI179</f>
        <v>110.50064999999999</v>
      </c>
    </row>
    <row r="181" spans="3:36" x14ac:dyDescent="0.15">
      <c r="C181" t="str">
        <f>[2]monsterDetail!B180</f>
        <v>龙系79</v>
      </c>
      <c r="D181">
        <f>[2]monsterDetail!C180</f>
        <v>79</v>
      </c>
      <c r="E181" t="str">
        <f>[2]monsterDetail!D180</f>
        <v>龙系</v>
      </c>
      <c r="F181">
        <f>[2]monsterDetail!E180</f>
        <v>2</v>
      </c>
      <c r="G181" t="str">
        <f>[2]monsterDetail!F180</f>
        <v>火炎</v>
      </c>
      <c r="H181">
        <f>[2]monsterDetail!G180</f>
        <v>0</v>
      </c>
      <c r="I181">
        <f>[2]monsterDetail!H180</f>
        <v>4018.9431633127215</v>
      </c>
      <c r="J181">
        <f>[2]monsterDetail!I180</f>
        <v>100</v>
      </c>
      <c r="K181">
        <f>[2]monsterDetail!J180</f>
        <v>2108.10089285715</v>
      </c>
      <c r="L181">
        <f>[2]monsterDetail!K180</f>
        <v>111.91732500000001</v>
      </c>
      <c r="M181">
        <f>[2]monsterDetail!L180</f>
        <v>1405.4005952381001</v>
      </c>
      <c r="N181">
        <f>[2]monsterDetail!M180</f>
        <v>111.91732500000001</v>
      </c>
      <c r="O181">
        <f>[2]monsterDetail!N180</f>
        <v>0.2</v>
      </c>
      <c r="P181">
        <f>[2]monsterDetail!O180</f>
        <v>0.2</v>
      </c>
      <c r="Q181">
        <f>[2]monsterDetail!P180</f>
        <v>0.36</v>
      </c>
      <c r="R181">
        <f>[2]monsterDetail!Q180</f>
        <v>0.1</v>
      </c>
      <c r="S181">
        <f>[2]monsterDetail!R180</f>
        <v>3</v>
      </c>
      <c r="T181">
        <f>[2]monsterDetail!S180</f>
        <v>0.1</v>
      </c>
      <c r="U181">
        <f>[2]monsterDetail!T180</f>
        <v>0.9</v>
      </c>
      <c r="V181">
        <f>[2]monsterDetail!U180</f>
        <v>152.73333333333301</v>
      </c>
      <c r="W181">
        <f>[2]monsterDetail!V180</f>
        <v>0</v>
      </c>
      <c r="X181">
        <f>[2]monsterDetail!W180</f>
        <v>0</v>
      </c>
      <c r="Y181">
        <f>[2]monsterDetail!X180</f>
        <v>0</v>
      </c>
      <c r="Z181">
        <f>[2]monsterDetail!Y180</f>
        <v>917.57559523809596</v>
      </c>
      <c r="AA181">
        <f>[2]monsterDetail!Z180</f>
        <v>0</v>
      </c>
      <c r="AB181">
        <f>[2]monsterDetail!AA180</f>
        <v>0</v>
      </c>
      <c r="AC181">
        <f>[2]monsterDetail!AB180</f>
        <v>0</v>
      </c>
      <c r="AD181">
        <f>[2]monsterDetail!AC180</f>
        <v>111.91732500000001</v>
      </c>
      <c r="AE181">
        <f>[2]monsterDetail!AD180</f>
        <v>111.91732500000001</v>
      </c>
      <c r="AF181">
        <f>[2]monsterDetail!AE180</f>
        <v>111.91732500000001</v>
      </c>
      <c r="AG181">
        <f>[2]monsterDetail!AF180</f>
        <v>145.49252250000001</v>
      </c>
      <c r="AH181">
        <f>[2]monsterDetail!AG180</f>
        <v>111.91732500000001</v>
      </c>
      <c r="AI181">
        <f>[2]monsterDetail!AH180</f>
        <v>111.91732500000001</v>
      </c>
      <c r="AJ181">
        <f>[2]monsterDetail!AI180</f>
        <v>111.91732500000001</v>
      </c>
    </row>
    <row r="182" spans="3:36" x14ac:dyDescent="0.15">
      <c r="C182" t="str">
        <f>[2]monsterDetail!B181</f>
        <v>龙系80</v>
      </c>
      <c r="D182">
        <f>[2]monsterDetail!C181</f>
        <v>80</v>
      </c>
      <c r="E182" t="str">
        <f>[2]monsterDetail!D181</f>
        <v>龙系</v>
      </c>
      <c r="F182">
        <f>[2]monsterDetail!E181</f>
        <v>2</v>
      </c>
      <c r="G182" t="str">
        <f>[2]monsterDetail!F181</f>
        <v>火炎</v>
      </c>
      <c r="H182">
        <f>[2]monsterDetail!G181</f>
        <v>0</v>
      </c>
      <c r="I182">
        <f>[2]monsterDetail!H181</f>
        <v>4087.6659311508502</v>
      </c>
      <c r="J182">
        <f>[2]monsterDetail!I181</f>
        <v>100</v>
      </c>
      <c r="K182">
        <f>[2]monsterDetail!J181</f>
        <v>2156.378269617705</v>
      </c>
      <c r="L182">
        <f>[2]monsterDetail!K181</f>
        <v>113.334</v>
      </c>
      <c r="M182">
        <f>[2]monsterDetail!L181</f>
        <v>1437.5855130784701</v>
      </c>
      <c r="N182">
        <f>[2]monsterDetail!M181</f>
        <v>113.334</v>
      </c>
      <c r="O182">
        <f>[2]monsterDetail!N181</f>
        <v>0.2</v>
      </c>
      <c r="P182">
        <f>[2]monsterDetail!O181</f>
        <v>0.2</v>
      </c>
      <c r="Q182">
        <f>[2]monsterDetail!P181</f>
        <v>0.36</v>
      </c>
      <c r="R182">
        <f>[2]monsterDetail!Q181</f>
        <v>0.1</v>
      </c>
      <c r="S182">
        <f>[2]monsterDetail!R181</f>
        <v>3</v>
      </c>
      <c r="T182">
        <f>[2]monsterDetail!S181</f>
        <v>0.1</v>
      </c>
      <c r="U182">
        <f>[2]monsterDetail!T181</f>
        <v>0.9</v>
      </c>
      <c r="V182">
        <f>[2]monsterDetail!U181</f>
        <v>154.666666666667</v>
      </c>
      <c r="W182">
        <f>[2]monsterDetail!V181</f>
        <v>0</v>
      </c>
      <c r="X182">
        <f>[2]monsterDetail!W181</f>
        <v>0</v>
      </c>
      <c r="Y182">
        <f>[2]monsterDetail!X181</f>
        <v>0</v>
      </c>
      <c r="Z182">
        <f>[2]monsterDetail!Y181</f>
        <v>958.39034205231496</v>
      </c>
      <c r="AA182">
        <f>[2]monsterDetail!Z181</f>
        <v>0</v>
      </c>
      <c r="AB182">
        <f>[2]monsterDetail!AA181</f>
        <v>0</v>
      </c>
      <c r="AC182">
        <f>[2]monsterDetail!AB181</f>
        <v>0</v>
      </c>
      <c r="AD182">
        <f>[2]monsterDetail!AC181</f>
        <v>113.334</v>
      </c>
      <c r="AE182">
        <f>[2]monsterDetail!AD181</f>
        <v>113.334</v>
      </c>
      <c r="AF182">
        <f>[2]monsterDetail!AE181</f>
        <v>113.334</v>
      </c>
      <c r="AG182">
        <f>[2]monsterDetail!AF181</f>
        <v>147.33420000000001</v>
      </c>
      <c r="AH182">
        <f>[2]monsterDetail!AG181</f>
        <v>113.334</v>
      </c>
      <c r="AI182">
        <f>[2]monsterDetail!AH181</f>
        <v>113.334</v>
      </c>
      <c r="AJ182">
        <f>[2]monsterDetail!AI181</f>
        <v>113.334</v>
      </c>
    </row>
    <row r="183" spans="3:36" x14ac:dyDescent="0.15">
      <c r="C183" t="str">
        <f>[2]monsterDetail!B182</f>
        <v>龙系81</v>
      </c>
      <c r="D183">
        <f>[2]monsterDetail!C182</f>
        <v>81</v>
      </c>
      <c r="E183" t="str">
        <f>[2]monsterDetail!D182</f>
        <v>龙系</v>
      </c>
      <c r="F183">
        <f>[2]monsterDetail!E182</f>
        <v>2</v>
      </c>
      <c r="G183" t="str">
        <f>[2]monsterDetail!F182</f>
        <v>火炎</v>
      </c>
      <c r="H183">
        <f>[2]monsterDetail!G182</f>
        <v>0</v>
      </c>
      <c r="I183">
        <f>[2]monsterDetail!H182</f>
        <v>4156.8349507281819</v>
      </c>
      <c r="J183">
        <f>[2]monsterDetail!I182</f>
        <v>100</v>
      </c>
      <c r="K183">
        <f>[2]monsterDetail!J182</f>
        <v>2205.6589285714349</v>
      </c>
      <c r="L183">
        <f>[2]monsterDetail!K182</f>
        <v>114.750675</v>
      </c>
      <c r="M183">
        <f>[2]monsterDetail!L182</f>
        <v>1470.43928571429</v>
      </c>
      <c r="N183">
        <f>[2]monsterDetail!M182</f>
        <v>114.750675</v>
      </c>
      <c r="O183">
        <f>[2]monsterDetail!N182</f>
        <v>0.2</v>
      </c>
      <c r="P183">
        <f>[2]monsterDetail!O182</f>
        <v>0.2</v>
      </c>
      <c r="Q183">
        <f>[2]monsterDetail!P182</f>
        <v>0.36</v>
      </c>
      <c r="R183">
        <f>[2]monsterDetail!Q182</f>
        <v>0.1</v>
      </c>
      <c r="S183">
        <f>[2]monsterDetail!R182</f>
        <v>3</v>
      </c>
      <c r="T183">
        <f>[2]monsterDetail!S182</f>
        <v>0.1</v>
      </c>
      <c r="U183">
        <f>[2]monsterDetail!T182</f>
        <v>0.9</v>
      </c>
      <c r="V183">
        <f>[2]monsterDetail!U182</f>
        <v>156.6</v>
      </c>
      <c r="W183">
        <f>[2]monsterDetail!V182</f>
        <v>0</v>
      </c>
      <c r="X183">
        <f>[2]monsterDetail!W182</f>
        <v>0</v>
      </c>
      <c r="Y183">
        <f>[2]monsterDetail!X182</f>
        <v>0</v>
      </c>
      <c r="Z183">
        <f>[2]monsterDetail!Y182</f>
        <v>1000.88724489796</v>
      </c>
      <c r="AA183">
        <f>[2]monsterDetail!Z182</f>
        <v>0</v>
      </c>
      <c r="AB183">
        <f>[2]monsterDetail!AA182</f>
        <v>0</v>
      </c>
      <c r="AC183">
        <f>[2]monsterDetail!AB182</f>
        <v>0</v>
      </c>
      <c r="AD183">
        <f>[2]monsterDetail!AC182</f>
        <v>114.750675</v>
      </c>
      <c r="AE183">
        <f>[2]monsterDetail!AD182</f>
        <v>114.750675</v>
      </c>
      <c r="AF183">
        <f>[2]monsterDetail!AE182</f>
        <v>114.750675</v>
      </c>
      <c r="AG183">
        <f>[2]monsterDetail!AF182</f>
        <v>149.17587750000001</v>
      </c>
      <c r="AH183">
        <f>[2]monsterDetail!AG182</f>
        <v>114.750675</v>
      </c>
      <c r="AI183">
        <f>[2]monsterDetail!AH182</f>
        <v>114.750675</v>
      </c>
      <c r="AJ183">
        <f>[2]monsterDetail!AI182</f>
        <v>114.750675</v>
      </c>
    </row>
    <row r="184" spans="3:36" x14ac:dyDescent="0.15">
      <c r="C184" t="str">
        <f>[2]monsterDetail!B183</f>
        <v>龙系82</v>
      </c>
      <c r="D184">
        <f>[2]monsterDetail!C183</f>
        <v>82</v>
      </c>
      <c r="E184" t="str">
        <f>[2]monsterDetail!D183</f>
        <v>龙系</v>
      </c>
      <c r="F184">
        <f>[2]monsterDetail!E183</f>
        <v>2</v>
      </c>
      <c r="G184" t="str">
        <f>[2]monsterDetail!F183</f>
        <v>火炎</v>
      </c>
      <c r="H184">
        <f>[2]monsterDetail!G183</f>
        <v>0</v>
      </c>
      <c r="I184">
        <f>[2]monsterDetail!H183</f>
        <v>4226.4502220447275</v>
      </c>
      <c r="J184">
        <f>[2]monsterDetail!I183</f>
        <v>100</v>
      </c>
      <c r="K184">
        <f>[2]monsterDetail!J183</f>
        <v>2255.9804347826102</v>
      </c>
      <c r="L184">
        <f>[2]monsterDetail!K183</f>
        <v>116.16735</v>
      </c>
      <c r="M184">
        <f>[2]monsterDetail!L183</f>
        <v>1503.98695652174</v>
      </c>
      <c r="N184">
        <f>[2]monsterDetail!M183</f>
        <v>116.16735</v>
      </c>
      <c r="O184">
        <f>[2]monsterDetail!N183</f>
        <v>0.2</v>
      </c>
      <c r="P184">
        <f>[2]monsterDetail!O183</f>
        <v>0.2</v>
      </c>
      <c r="Q184">
        <f>[2]monsterDetail!P183</f>
        <v>0.36</v>
      </c>
      <c r="R184">
        <f>[2]monsterDetail!Q183</f>
        <v>0.1</v>
      </c>
      <c r="S184">
        <f>[2]monsterDetail!R183</f>
        <v>3</v>
      </c>
      <c r="T184">
        <f>[2]monsterDetail!S183</f>
        <v>0.1</v>
      </c>
      <c r="U184">
        <f>[2]monsterDetail!T183</f>
        <v>0.9</v>
      </c>
      <c r="V184">
        <f>[2]monsterDetail!U183</f>
        <v>158.53333333333299</v>
      </c>
      <c r="W184">
        <f>[2]monsterDetail!V183</f>
        <v>0</v>
      </c>
      <c r="X184">
        <f>[2]monsterDetail!W183</f>
        <v>0</v>
      </c>
      <c r="Y184">
        <f>[2]monsterDetail!X183</f>
        <v>0</v>
      </c>
      <c r="Z184">
        <f>[2]monsterDetail!Y183</f>
        <v>1045.1434782608701</v>
      </c>
      <c r="AA184">
        <f>[2]monsterDetail!Z183</f>
        <v>0</v>
      </c>
      <c r="AB184">
        <f>[2]monsterDetail!AA183</f>
        <v>0</v>
      </c>
      <c r="AC184">
        <f>[2]monsterDetail!AB183</f>
        <v>0</v>
      </c>
      <c r="AD184">
        <f>[2]monsterDetail!AC183</f>
        <v>116.16735</v>
      </c>
      <c r="AE184">
        <f>[2]monsterDetail!AD183</f>
        <v>116.16735</v>
      </c>
      <c r="AF184">
        <f>[2]monsterDetail!AE183</f>
        <v>116.16735</v>
      </c>
      <c r="AG184">
        <f>[2]monsterDetail!AF183</f>
        <v>151.01755500000002</v>
      </c>
      <c r="AH184">
        <f>[2]monsterDetail!AG183</f>
        <v>116.16735</v>
      </c>
      <c r="AI184">
        <f>[2]monsterDetail!AH183</f>
        <v>116.16735</v>
      </c>
      <c r="AJ184">
        <f>[2]monsterDetail!AI183</f>
        <v>116.16735</v>
      </c>
    </row>
    <row r="185" spans="3:36" x14ac:dyDescent="0.15">
      <c r="C185" t="str">
        <f>[2]monsterDetail!B184</f>
        <v>龙系83</v>
      </c>
      <c r="D185">
        <f>[2]monsterDetail!C184</f>
        <v>83</v>
      </c>
      <c r="E185" t="str">
        <f>[2]monsterDetail!D184</f>
        <v>龙系</v>
      </c>
      <c r="F185">
        <f>[2]monsterDetail!E184</f>
        <v>2</v>
      </c>
      <c r="G185" t="str">
        <f>[2]monsterDetail!F184</f>
        <v>火炎</v>
      </c>
      <c r="H185">
        <f>[2]monsterDetail!G184</f>
        <v>0</v>
      </c>
      <c r="I185">
        <f>[2]monsterDetail!H184</f>
        <v>4296.5117451004753</v>
      </c>
      <c r="J185">
        <f>[2]monsterDetail!I184</f>
        <v>100</v>
      </c>
      <c r="K185">
        <f>[2]monsterDetail!J184</f>
        <v>2307.3825630252149</v>
      </c>
      <c r="L185">
        <f>[2]monsterDetail!K184</f>
        <v>117.584025</v>
      </c>
      <c r="M185">
        <f>[2]monsterDetail!L184</f>
        <v>1538.25504201681</v>
      </c>
      <c r="N185">
        <f>[2]monsterDetail!M184</f>
        <v>117.584025</v>
      </c>
      <c r="O185">
        <f>[2]monsterDetail!N184</f>
        <v>0.2</v>
      </c>
      <c r="P185">
        <f>[2]monsterDetail!O184</f>
        <v>0.2</v>
      </c>
      <c r="Q185">
        <f>[2]monsterDetail!P184</f>
        <v>0.36</v>
      </c>
      <c r="R185">
        <f>[2]monsterDetail!Q184</f>
        <v>0.1</v>
      </c>
      <c r="S185">
        <f>[2]monsterDetail!R184</f>
        <v>3</v>
      </c>
      <c r="T185">
        <f>[2]monsterDetail!S184</f>
        <v>0.1</v>
      </c>
      <c r="U185">
        <f>[2]monsterDetail!T184</f>
        <v>0.9</v>
      </c>
      <c r="V185">
        <f>[2]monsterDetail!U184</f>
        <v>160.46666666666701</v>
      </c>
      <c r="W185">
        <f>[2]monsterDetail!V184</f>
        <v>0</v>
      </c>
      <c r="X185">
        <f>[2]monsterDetail!W184</f>
        <v>0</v>
      </c>
      <c r="Y185">
        <f>[2]monsterDetail!X184</f>
        <v>0</v>
      </c>
      <c r="Z185">
        <f>[2]monsterDetail!Y184</f>
        <v>1091.2407563025199</v>
      </c>
      <c r="AA185">
        <f>[2]monsterDetail!Z184</f>
        <v>0</v>
      </c>
      <c r="AB185">
        <f>[2]monsterDetail!AA184</f>
        <v>0</v>
      </c>
      <c r="AC185">
        <f>[2]monsterDetail!AB184</f>
        <v>0</v>
      </c>
      <c r="AD185">
        <f>[2]monsterDetail!AC184</f>
        <v>117.584025</v>
      </c>
      <c r="AE185">
        <f>[2]monsterDetail!AD184</f>
        <v>117.584025</v>
      </c>
      <c r="AF185">
        <f>[2]monsterDetail!AE184</f>
        <v>117.584025</v>
      </c>
      <c r="AG185">
        <f>[2]monsterDetail!AF184</f>
        <v>152.85923249999999</v>
      </c>
      <c r="AH185">
        <f>[2]monsterDetail!AG184</f>
        <v>117.584025</v>
      </c>
      <c r="AI185">
        <f>[2]monsterDetail!AH184</f>
        <v>117.584025</v>
      </c>
      <c r="AJ185">
        <f>[2]monsterDetail!AI184</f>
        <v>117.584025</v>
      </c>
    </row>
    <row r="186" spans="3:36" x14ac:dyDescent="0.15">
      <c r="C186" t="str">
        <f>[2]monsterDetail!B185</f>
        <v>龙系84</v>
      </c>
      <c r="D186">
        <f>[2]monsterDetail!C185</f>
        <v>84</v>
      </c>
      <c r="E186" t="str">
        <f>[2]monsterDetail!D185</f>
        <v>龙系</v>
      </c>
      <c r="F186">
        <f>[2]monsterDetail!E185</f>
        <v>2</v>
      </c>
      <c r="G186" t="str">
        <f>[2]monsterDetail!F185</f>
        <v>火炎</v>
      </c>
      <c r="H186">
        <f>[2]monsterDetail!G185</f>
        <v>0</v>
      </c>
      <c r="I186">
        <f>[2]monsterDetail!H185</f>
        <v>4367.0195198954389</v>
      </c>
      <c r="J186">
        <f>[2]monsterDetail!I185</f>
        <v>100</v>
      </c>
      <c r="K186">
        <f>[2]monsterDetail!J185</f>
        <v>2359.9074626865749</v>
      </c>
      <c r="L186">
        <f>[2]monsterDetail!K185</f>
        <v>119.00069999999999</v>
      </c>
      <c r="M186">
        <f>[2]monsterDetail!L185</f>
        <v>1573.2716417910499</v>
      </c>
      <c r="N186">
        <f>[2]monsterDetail!M185</f>
        <v>119.00069999999999</v>
      </c>
      <c r="O186">
        <f>[2]monsterDetail!N185</f>
        <v>0.2</v>
      </c>
      <c r="P186">
        <f>[2]monsterDetail!O185</f>
        <v>0.2</v>
      </c>
      <c r="Q186">
        <f>[2]monsterDetail!P185</f>
        <v>0.36</v>
      </c>
      <c r="R186">
        <f>[2]monsterDetail!Q185</f>
        <v>0.1</v>
      </c>
      <c r="S186">
        <f>[2]monsterDetail!R185</f>
        <v>3</v>
      </c>
      <c r="T186">
        <f>[2]monsterDetail!S185</f>
        <v>0.1</v>
      </c>
      <c r="U186">
        <f>[2]monsterDetail!T185</f>
        <v>0.9</v>
      </c>
      <c r="V186">
        <f>[2]monsterDetail!U185</f>
        <v>162.4</v>
      </c>
      <c r="W186">
        <f>[2]monsterDetail!V185</f>
        <v>0</v>
      </c>
      <c r="X186">
        <f>[2]monsterDetail!W185</f>
        <v>0</v>
      </c>
      <c r="Y186">
        <f>[2]monsterDetail!X185</f>
        <v>0</v>
      </c>
      <c r="Z186">
        <f>[2]monsterDetail!Y185</f>
        <v>1139.26567164179</v>
      </c>
      <c r="AA186">
        <f>[2]monsterDetail!Z185</f>
        <v>0</v>
      </c>
      <c r="AB186">
        <f>[2]monsterDetail!AA185</f>
        <v>0</v>
      </c>
      <c r="AC186">
        <f>[2]monsterDetail!AB185</f>
        <v>0</v>
      </c>
      <c r="AD186">
        <f>[2]monsterDetail!AC185</f>
        <v>119.00069999999999</v>
      </c>
      <c r="AE186">
        <f>[2]monsterDetail!AD185</f>
        <v>119.00069999999999</v>
      </c>
      <c r="AF186">
        <f>[2]monsterDetail!AE185</f>
        <v>119.00069999999999</v>
      </c>
      <c r="AG186">
        <f>[2]monsterDetail!AF185</f>
        <v>154.70090999999999</v>
      </c>
      <c r="AH186">
        <f>[2]monsterDetail!AG185</f>
        <v>119.00069999999999</v>
      </c>
      <c r="AI186">
        <f>[2]monsterDetail!AH185</f>
        <v>119.00069999999999</v>
      </c>
      <c r="AJ186">
        <f>[2]monsterDetail!AI185</f>
        <v>119.00069999999999</v>
      </c>
    </row>
    <row r="187" spans="3:36" x14ac:dyDescent="0.15">
      <c r="C187" t="str">
        <f>[2]monsterDetail!B186</f>
        <v>龙系85</v>
      </c>
      <c r="D187">
        <f>[2]monsterDetail!C186</f>
        <v>85</v>
      </c>
      <c r="E187" t="str">
        <f>[2]monsterDetail!D186</f>
        <v>龙系</v>
      </c>
      <c r="F187">
        <f>[2]monsterDetail!E186</f>
        <v>2</v>
      </c>
      <c r="G187" t="str">
        <f>[2]monsterDetail!F186</f>
        <v>火炎</v>
      </c>
      <c r="H187">
        <f>[2]monsterDetail!G186</f>
        <v>0</v>
      </c>
      <c r="I187">
        <f>[2]monsterDetail!H186</f>
        <v>4437.9735464296045</v>
      </c>
      <c r="J187">
        <f>[2]monsterDetail!I186</f>
        <v>100</v>
      </c>
      <c r="K187">
        <f>[2]monsterDetail!J186</f>
        <v>2413.5998376623397</v>
      </c>
      <c r="L187">
        <f>[2]monsterDetail!K186</f>
        <v>120.41737500000001</v>
      </c>
      <c r="M187">
        <f>[2]monsterDetail!L186</f>
        <v>1609.0665584415599</v>
      </c>
      <c r="N187">
        <f>[2]monsterDetail!M186</f>
        <v>120.41737500000001</v>
      </c>
      <c r="O187">
        <f>[2]monsterDetail!N186</f>
        <v>0.2</v>
      </c>
      <c r="P187">
        <f>[2]monsterDetail!O186</f>
        <v>0.2</v>
      </c>
      <c r="Q187">
        <f>[2]monsterDetail!P186</f>
        <v>0.36</v>
      </c>
      <c r="R187">
        <f>[2]monsterDetail!Q186</f>
        <v>0.1</v>
      </c>
      <c r="S187">
        <f>[2]monsterDetail!R186</f>
        <v>3</v>
      </c>
      <c r="T187">
        <f>[2]monsterDetail!S186</f>
        <v>0.1</v>
      </c>
      <c r="U187">
        <f>[2]monsterDetail!T186</f>
        <v>0.9</v>
      </c>
      <c r="V187">
        <f>[2]monsterDetail!U186</f>
        <v>164.333333333333</v>
      </c>
      <c r="W187">
        <f>[2]monsterDetail!V186</f>
        <v>0</v>
      </c>
      <c r="X187">
        <f>[2]monsterDetail!W186</f>
        <v>0</v>
      </c>
      <c r="Y187">
        <f>[2]monsterDetail!X186</f>
        <v>0</v>
      </c>
      <c r="Z187">
        <f>[2]monsterDetail!Y186</f>
        <v>1189.3100649350699</v>
      </c>
      <c r="AA187">
        <f>[2]monsterDetail!Z186</f>
        <v>0</v>
      </c>
      <c r="AB187">
        <f>[2]monsterDetail!AA186</f>
        <v>0</v>
      </c>
      <c r="AC187">
        <f>[2]monsterDetail!AB186</f>
        <v>0</v>
      </c>
      <c r="AD187">
        <f>[2]monsterDetail!AC186</f>
        <v>120.41737500000001</v>
      </c>
      <c r="AE187">
        <f>[2]monsterDetail!AD186</f>
        <v>120.41737500000001</v>
      </c>
      <c r="AF187">
        <f>[2]monsterDetail!AE186</f>
        <v>120.41737500000001</v>
      </c>
      <c r="AG187">
        <f>[2]monsterDetail!AF186</f>
        <v>156.54258750000002</v>
      </c>
      <c r="AH187">
        <f>[2]monsterDetail!AG186</f>
        <v>120.41737500000001</v>
      </c>
      <c r="AI187">
        <f>[2]monsterDetail!AH186</f>
        <v>120.41737500000001</v>
      </c>
      <c r="AJ187">
        <f>[2]monsterDetail!AI186</f>
        <v>120.41737500000001</v>
      </c>
    </row>
    <row r="188" spans="3:36" x14ac:dyDescent="0.15">
      <c r="C188" t="str">
        <f>[2]monsterDetail!B187</f>
        <v>龙系86</v>
      </c>
      <c r="D188">
        <f>[2]monsterDetail!C187</f>
        <v>86</v>
      </c>
      <c r="E188" t="str">
        <f>[2]monsterDetail!D187</f>
        <v>龙系</v>
      </c>
      <c r="F188">
        <f>[2]monsterDetail!E187</f>
        <v>2</v>
      </c>
      <c r="G188" t="str">
        <f>[2]monsterDetail!F187</f>
        <v>火炎</v>
      </c>
      <c r="H188">
        <f>[2]monsterDetail!G187</f>
        <v>0</v>
      </c>
      <c r="I188">
        <f>[2]monsterDetail!H187</f>
        <v>4509.3738247029842</v>
      </c>
      <c r="J188">
        <f>[2]monsterDetail!I187</f>
        <v>100</v>
      </c>
      <c r="K188">
        <f>[2]monsterDetail!J187</f>
        <v>2468.507142857145</v>
      </c>
      <c r="L188">
        <f>[2]monsterDetail!K187</f>
        <v>121.83405</v>
      </c>
      <c r="M188">
        <f>[2]monsterDetail!L187</f>
        <v>1645.6714285714299</v>
      </c>
      <c r="N188">
        <f>[2]monsterDetail!M187</f>
        <v>121.83405</v>
      </c>
      <c r="O188">
        <f>[2]monsterDetail!N187</f>
        <v>0.2</v>
      </c>
      <c r="P188">
        <f>[2]monsterDetail!O187</f>
        <v>0.2</v>
      </c>
      <c r="Q188">
        <f>[2]monsterDetail!P187</f>
        <v>0.36</v>
      </c>
      <c r="R188">
        <f>[2]monsterDetail!Q187</f>
        <v>0.1</v>
      </c>
      <c r="S188">
        <f>[2]monsterDetail!R187</f>
        <v>3</v>
      </c>
      <c r="T188">
        <f>[2]monsterDetail!S187</f>
        <v>0.1</v>
      </c>
      <c r="U188">
        <f>[2]monsterDetail!T187</f>
        <v>0.9</v>
      </c>
      <c r="V188">
        <f>[2]monsterDetail!U187</f>
        <v>166.26666666666699</v>
      </c>
      <c r="W188">
        <f>[2]monsterDetail!V187</f>
        <v>0</v>
      </c>
      <c r="X188">
        <f>[2]monsterDetail!W187</f>
        <v>0</v>
      </c>
      <c r="Y188">
        <f>[2]monsterDetail!X187</f>
        <v>0</v>
      </c>
      <c r="Z188">
        <f>[2]monsterDetail!Y187</f>
        <v>1241.4714285714299</v>
      </c>
      <c r="AA188">
        <f>[2]monsterDetail!Z187</f>
        <v>0</v>
      </c>
      <c r="AB188">
        <f>[2]monsterDetail!AA187</f>
        <v>0</v>
      </c>
      <c r="AC188">
        <f>[2]monsterDetail!AB187</f>
        <v>0</v>
      </c>
      <c r="AD188">
        <f>[2]monsterDetail!AC187</f>
        <v>121.83405</v>
      </c>
      <c r="AE188">
        <f>[2]monsterDetail!AD187</f>
        <v>121.83405</v>
      </c>
      <c r="AF188">
        <f>[2]monsterDetail!AE187</f>
        <v>121.83405</v>
      </c>
      <c r="AG188">
        <f>[2]monsterDetail!AF187</f>
        <v>158.384265</v>
      </c>
      <c r="AH188">
        <f>[2]monsterDetail!AG187</f>
        <v>121.83405</v>
      </c>
      <c r="AI188">
        <f>[2]monsterDetail!AH187</f>
        <v>121.83405</v>
      </c>
      <c r="AJ188">
        <f>[2]monsterDetail!AI187</f>
        <v>121.83405</v>
      </c>
    </row>
    <row r="189" spans="3:36" x14ac:dyDescent="0.15">
      <c r="C189" t="str">
        <f>[2]monsterDetail!B188</f>
        <v>龙系87</v>
      </c>
      <c r="D189">
        <f>[2]monsterDetail!C188</f>
        <v>87</v>
      </c>
      <c r="E189" t="str">
        <f>[2]monsterDetail!D188</f>
        <v>龙系</v>
      </c>
      <c r="F189">
        <f>[2]monsterDetail!E188</f>
        <v>2</v>
      </c>
      <c r="G189" t="str">
        <f>[2]monsterDetail!F188</f>
        <v>火炎</v>
      </c>
      <c r="H189">
        <f>[2]monsterDetail!G188</f>
        <v>0</v>
      </c>
      <c r="I189">
        <f>[2]monsterDetail!H188</f>
        <v>4581.2203547155668</v>
      </c>
      <c r="J189">
        <f>[2]monsterDetail!I188</f>
        <v>100</v>
      </c>
      <c r="K189">
        <f>[2]monsterDetail!J188</f>
        <v>2524.6797991071448</v>
      </c>
      <c r="L189">
        <f>[2]monsterDetail!K188</f>
        <v>123.250725</v>
      </c>
      <c r="M189">
        <f>[2]monsterDetail!L188</f>
        <v>1683.1198660714299</v>
      </c>
      <c r="N189">
        <f>[2]monsterDetail!M188</f>
        <v>123.250725</v>
      </c>
      <c r="O189">
        <f>[2]monsterDetail!N188</f>
        <v>0.2</v>
      </c>
      <c r="P189">
        <f>[2]monsterDetail!O188</f>
        <v>0.2</v>
      </c>
      <c r="Q189">
        <f>[2]monsterDetail!P188</f>
        <v>0.36</v>
      </c>
      <c r="R189">
        <f>[2]monsterDetail!Q188</f>
        <v>0.1</v>
      </c>
      <c r="S189">
        <f>[2]monsterDetail!R188</f>
        <v>3</v>
      </c>
      <c r="T189">
        <f>[2]monsterDetail!S188</f>
        <v>0.1</v>
      </c>
      <c r="U189">
        <f>[2]monsterDetail!T188</f>
        <v>0.9</v>
      </c>
      <c r="V189">
        <f>[2]monsterDetail!U188</f>
        <v>168.2</v>
      </c>
      <c r="W189">
        <f>[2]monsterDetail!V188</f>
        <v>0</v>
      </c>
      <c r="X189">
        <f>[2]monsterDetail!W188</f>
        <v>0</v>
      </c>
      <c r="Y189">
        <f>[2]monsterDetail!X188</f>
        <v>0</v>
      </c>
      <c r="Z189">
        <f>[2]monsterDetail!Y188</f>
        <v>1295.85334821429</v>
      </c>
      <c r="AA189">
        <f>[2]monsterDetail!Z188</f>
        <v>0</v>
      </c>
      <c r="AB189">
        <f>[2]monsterDetail!AA188</f>
        <v>0</v>
      </c>
      <c r="AC189">
        <f>[2]monsterDetail!AB188</f>
        <v>0</v>
      </c>
      <c r="AD189">
        <f>[2]monsterDetail!AC188</f>
        <v>123.250725</v>
      </c>
      <c r="AE189">
        <f>[2]monsterDetail!AD188</f>
        <v>123.250725</v>
      </c>
      <c r="AF189">
        <f>[2]monsterDetail!AE188</f>
        <v>123.250725</v>
      </c>
      <c r="AG189">
        <f>[2]monsterDetail!AF188</f>
        <v>160.2259425</v>
      </c>
      <c r="AH189">
        <f>[2]monsterDetail!AG188</f>
        <v>123.250725</v>
      </c>
      <c r="AI189">
        <f>[2]monsterDetail!AH188</f>
        <v>123.250725</v>
      </c>
      <c r="AJ189">
        <f>[2]monsterDetail!AI188</f>
        <v>123.250725</v>
      </c>
    </row>
    <row r="190" spans="3:36" x14ac:dyDescent="0.15">
      <c r="C190" t="str">
        <f>[2]monsterDetail!B189</f>
        <v>龙系88</v>
      </c>
      <c r="D190">
        <f>[2]monsterDetail!C189</f>
        <v>88</v>
      </c>
      <c r="E190" t="str">
        <f>[2]monsterDetail!D189</f>
        <v>龙系</v>
      </c>
      <c r="F190">
        <f>[2]monsterDetail!E189</f>
        <v>2</v>
      </c>
      <c r="G190" t="str">
        <f>[2]monsterDetail!F189</f>
        <v>火炎</v>
      </c>
      <c r="H190">
        <f>[2]monsterDetail!G189</f>
        <v>0</v>
      </c>
      <c r="I190">
        <f>[2]monsterDetail!H189</f>
        <v>4653.5131364673643</v>
      </c>
      <c r="J190">
        <f>[2]monsterDetail!I189</f>
        <v>100</v>
      </c>
      <c r="K190">
        <f>[2]monsterDetail!J189</f>
        <v>2582.1714285714302</v>
      </c>
      <c r="L190">
        <f>[2]monsterDetail!K189</f>
        <v>124.6674</v>
      </c>
      <c r="M190">
        <f>[2]monsterDetail!L189</f>
        <v>1721.44761904762</v>
      </c>
      <c r="N190">
        <f>[2]monsterDetail!M189</f>
        <v>124.6674</v>
      </c>
      <c r="O190">
        <f>[2]monsterDetail!N189</f>
        <v>0.2</v>
      </c>
      <c r="P190">
        <f>[2]monsterDetail!O189</f>
        <v>0.2</v>
      </c>
      <c r="Q190">
        <f>[2]monsterDetail!P189</f>
        <v>0.36</v>
      </c>
      <c r="R190">
        <f>[2]monsterDetail!Q189</f>
        <v>0.1</v>
      </c>
      <c r="S190">
        <f>[2]monsterDetail!R189</f>
        <v>3</v>
      </c>
      <c r="T190">
        <f>[2]monsterDetail!S189</f>
        <v>0.1</v>
      </c>
      <c r="U190">
        <f>[2]monsterDetail!T189</f>
        <v>0.9</v>
      </c>
      <c r="V190">
        <f>[2]monsterDetail!U189</f>
        <v>170.13333333333301</v>
      </c>
      <c r="W190">
        <f>[2]monsterDetail!V189</f>
        <v>0</v>
      </c>
      <c r="X190">
        <f>[2]monsterDetail!W189</f>
        <v>0</v>
      </c>
      <c r="Y190">
        <f>[2]monsterDetail!X189</f>
        <v>0</v>
      </c>
      <c r="Z190">
        <f>[2]monsterDetail!Y189</f>
        <v>1352.56598639456</v>
      </c>
      <c r="AA190">
        <f>[2]monsterDetail!Z189</f>
        <v>0</v>
      </c>
      <c r="AB190">
        <f>[2]monsterDetail!AA189</f>
        <v>0</v>
      </c>
      <c r="AC190">
        <f>[2]monsterDetail!AB189</f>
        <v>0</v>
      </c>
      <c r="AD190">
        <f>[2]monsterDetail!AC189</f>
        <v>124.6674</v>
      </c>
      <c r="AE190">
        <f>[2]monsterDetail!AD189</f>
        <v>124.6674</v>
      </c>
      <c r="AF190">
        <f>[2]monsterDetail!AE189</f>
        <v>124.6674</v>
      </c>
      <c r="AG190">
        <f>[2]monsterDetail!AF189</f>
        <v>162.06762000000001</v>
      </c>
      <c r="AH190">
        <f>[2]monsterDetail!AG189</f>
        <v>124.6674</v>
      </c>
      <c r="AI190">
        <f>[2]monsterDetail!AH189</f>
        <v>124.6674</v>
      </c>
      <c r="AJ190">
        <f>[2]monsterDetail!AI189</f>
        <v>124.6674</v>
      </c>
    </row>
    <row r="191" spans="3:36" x14ac:dyDescent="0.15">
      <c r="C191" t="str">
        <f>[2]monsterDetail!B190</f>
        <v>龙系89</v>
      </c>
      <c r="D191">
        <f>[2]monsterDetail!C190</f>
        <v>89</v>
      </c>
      <c r="E191" t="str">
        <f>[2]monsterDetail!D190</f>
        <v>龙系</v>
      </c>
      <c r="F191">
        <f>[2]monsterDetail!E190</f>
        <v>2</v>
      </c>
      <c r="G191" t="str">
        <f>[2]monsterDetail!F190</f>
        <v>火炎</v>
      </c>
      <c r="H191">
        <f>[2]monsterDetail!G190</f>
        <v>0</v>
      </c>
      <c r="I191">
        <f>[2]monsterDetail!H190</f>
        <v>4976.6387140519964</v>
      </c>
      <c r="J191">
        <f>[2]monsterDetail!I190</f>
        <v>100</v>
      </c>
      <c r="K191">
        <f>[2]monsterDetail!J190</f>
        <v>2641.039112903235</v>
      </c>
      <c r="L191">
        <f>[2]monsterDetail!K190</f>
        <v>126.084075</v>
      </c>
      <c r="M191">
        <f>[2]monsterDetail!L190</f>
        <v>1760.6927419354899</v>
      </c>
      <c r="N191">
        <f>[2]monsterDetail!M190</f>
        <v>126.084075</v>
      </c>
      <c r="O191">
        <f>[2]monsterDetail!N190</f>
        <v>0.2</v>
      </c>
      <c r="P191">
        <f>[2]monsterDetail!O190</f>
        <v>0.2</v>
      </c>
      <c r="Q191">
        <f>[2]monsterDetail!P190</f>
        <v>0.36</v>
      </c>
      <c r="R191">
        <f>[2]monsterDetail!Q190</f>
        <v>0.1</v>
      </c>
      <c r="S191">
        <f>[2]monsterDetail!R190</f>
        <v>3</v>
      </c>
      <c r="T191">
        <f>[2]monsterDetail!S190</f>
        <v>0.1</v>
      </c>
      <c r="U191">
        <f>[2]monsterDetail!T190</f>
        <v>0.9</v>
      </c>
      <c r="V191">
        <f>[2]monsterDetail!U190</f>
        <v>172.066666666667</v>
      </c>
      <c r="W191">
        <f>[2]monsterDetail!V190</f>
        <v>0</v>
      </c>
      <c r="X191">
        <f>[2]monsterDetail!W190</f>
        <v>0</v>
      </c>
      <c r="Y191">
        <f>[2]monsterDetail!X190</f>
        <v>0</v>
      </c>
      <c r="Z191">
        <f>[2]monsterDetail!Y190</f>
        <v>1411.72661290323</v>
      </c>
      <c r="AA191">
        <f>[2]monsterDetail!Z190</f>
        <v>0</v>
      </c>
      <c r="AB191">
        <f>[2]monsterDetail!AA190</f>
        <v>0</v>
      </c>
      <c r="AC191">
        <f>[2]monsterDetail!AB190</f>
        <v>0</v>
      </c>
      <c r="AD191">
        <f>[2]monsterDetail!AC190</f>
        <v>126.084075</v>
      </c>
      <c r="AE191">
        <f>[2]monsterDetail!AD190</f>
        <v>126.084075</v>
      </c>
      <c r="AF191">
        <f>[2]monsterDetail!AE190</f>
        <v>126.084075</v>
      </c>
      <c r="AG191">
        <f>[2]monsterDetail!AF190</f>
        <v>163.90929750000001</v>
      </c>
      <c r="AH191">
        <f>[2]monsterDetail!AG190</f>
        <v>126.084075</v>
      </c>
      <c r="AI191">
        <f>[2]monsterDetail!AH190</f>
        <v>126.084075</v>
      </c>
      <c r="AJ191">
        <f>[2]monsterDetail!AI190</f>
        <v>126.084075</v>
      </c>
    </row>
    <row r="192" spans="3:36" x14ac:dyDescent="0.15">
      <c r="C192" t="str">
        <f>[2]monsterDetail!B191</f>
        <v>龙系90</v>
      </c>
      <c r="D192">
        <f>[2]monsterDetail!C191</f>
        <v>90</v>
      </c>
      <c r="E192" t="str">
        <f>[2]monsterDetail!D191</f>
        <v>龙系</v>
      </c>
      <c r="F192">
        <f>[2]monsterDetail!E191</f>
        <v>2</v>
      </c>
      <c r="G192" t="str">
        <f>[2]monsterDetail!F191</f>
        <v>火炎</v>
      </c>
      <c r="H192">
        <f>[2]monsterDetail!G191</f>
        <v>0</v>
      </c>
      <c r="I192">
        <f>[2]monsterDetail!H191</f>
        <v>5053.7011962637398</v>
      </c>
      <c r="J192">
        <f>[2]monsterDetail!I191</f>
        <v>100</v>
      </c>
      <c r="K192">
        <f>[2]monsterDetail!J191</f>
        <v>2701.343676814995</v>
      </c>
      <c r="L192">
        <f>[2]monsterDetail!K191</f>
        <v>127.50075</v>
      </c>
      <c r="M192">
        <f>[2]monsterDetail!L191</f>
        <v>1800.8957845433299</v>
      </c>
      <c r="N192">
        <f>[2]monsterDetail!M191</f>
        <v>127.50075</v>
      </c>
      <c r="O192">
        <f>[2]monsterDetail!N191</f>
        <v>0.2</v>
      </c>
      <c r="P192">
        <f>[2]monsterDetail!O191</f>
        <v>0.2</v>
      </c>
      <c r="Q192">
        <f>[2]monsterDetail!P191</f>
        <v>0.36</v>
      </c>
      <c r="R192">
        <f>[2]monsterDetail!Q191</f>
        <v>0.1</v>
      </c>
      <c r="S192">
        <f>[2]monsterDetail!R191</f>
        <v>3</v>
      </c>
      <c r="T192">
        <f>[2]monsterDetail!S191</f>
        <v>0.1</v>
      </c>
      <c r="U192">
        <f>[2]monsterDetail!T191</f>
        <v>0.9</v>
      </c>
      <c r="V192">
        <f>[2]monsterDetail!U191</f>
        <v>174</v>
      </c>
      <c r="W192">
        <f>[2]monsterDetail!V191</f>
        <v>0</v>
      </c>
      <c r="X192">
        <f>[2]monsterDetail!W191</f>
        <v>0</v>
      </c>
      <c r="Y192">
        <f>[2]monsterDetail!X191</f>
        <v>0</v>
      </c>
      <c r="Z192">
        <f>[2]monsterDetail!Y191</f>
        <v>1473.4601873536301</v>
      </c>
      <c r="AA192">
        <f>[2]monsterDetail!Z191</f>
        <v>0</v>
      </c>
      <c r="AB192">
        <f>[2]monsterDetail!AA191</f>
        <v>0</v>
      </c>
      <c r="AC192">
        <f>[2]monsterDetail!AB191</f>
        <v>0</v>
      </c>
      <c r="AD192">
        <f>[2]monsterDetail!AC191</f>
        <v>127.50075</v>
      </c>
      <c r="AE192">
        <f>[2]monsterDetail!AD191</f>
        <v>127.50075</v>
      </c>
      <c r="AF192">
        <f>[2]monsterDetail!AE191</f>
        <v>127.50075</v>
      </c>
      <c r="AG192">
        <f>[2]monsterDetail!AF191</f>
        <v>165.75097500000001</v>
      </c>
      <c r="AH192">
        <f>[2]monsterDetail!AG191</f>
        <v>127.50075</v>
      </c>
      <c r="AI192">
        <f>[2]monsterDetail!AH191</f>
        <v>127.50075</v>
      </c>
      <c r="AJ192">
        <f>[2]monsterDetail!AI191</f>
        <v>127.50075</v>
      </c>
    </row>
    <row r="193" spans="3:36" x14ac:dyDescent="0.15">
      <c r="C193" t="str">
        <f>[2]monsterDetail!B192</f>
        <v>龙系91</v>
      </c>
      <c r="D193">
        <f>[2]monsterDetail!C192</f>
        <v>91</v>
      </c>
      <c r="E193" t="str">
        <f>[2]monsterDetail!D192</f>
        <v>龙系</v>
      </c>
      <c r="F193">
        <f>[2]monsterDetail!E192</f>
        <v>2</v>
      </c>
      <c r="G193" t="str">
        <f>[2]monsterDetail!F192</f>
        <v>火炎</v>
      </c>
      <c r="H193">
        <f>[2]monsterDetail!G192</f>
        <v>0</v>
      </c>
      <c r="I193">
        <f>[2]monsterDetail!H192</f>
        <v>5131.2335716596872</v>
      </c>
      <c r="J193">
        <f>[2]monsterDetail!I192</f>
        <v>100</v>
      </c>
      <c r="K193">
        <f>[2]monsterDetail!J192</f>
        <v>2763.1499999999996</v>
      </c>
      <c r="L193">
        <f>[2]monsterDetail!K192</f>
        <v>128.91742500000001</v>
      </c>
      <c r="M193">
        <f>[2]monsterDetail!L192</f>
        <v>1842.1</v>
      </c>
      <c r="N193">
        <f>[2]monsterDetail!M192</f>
        <v>128.91742500000001</v>
      </c>
      <c r="O193">
        <f>[2]monsterDetail!N192</f>
        <v>0.2</v>
      </c>
      <c r="P193">
        <f>[2]monsterDetail!O192</f>
        <v>0.2</v>
      </c>
      <c r="Q193">
        <f>[2]monsterDetail!P192</f>
        <v>0.36</v>
      </c>
      <c r="R193">
        <f>[2]monsterDetail!Q192</f>
        <v>0.1</v>
      </c>
      <c r="S193">
        <f>[2]monsterDetail!R192</f>
        <v>3</v>
      </c>
      <c r="T193">
        <f>[2]monsterDetail!S192</f>
        <v>0.1</v>
      </c>
      <c r="U193">
        <f>[2]monsterDetail!T192</f>
        <v>0.9</v>
      </c>
      <c r="V193">
        <f>[2]monsterDetail!U192</f>
        <v>175.933333333333</v>
      </c>
      <c r="W193">
        <f>[2]monsterDetail!V192</f>
        <v>0</v>
      </c>
      <c r="X193">
        <f>[2]monsterDetail!W192</f>
        <v>0</v>
      </c>
      <c r="Y193">
        <f>[2]monsterDetail!X192</f>
        <v>0</v>
      </c>
      <c r="Z193">
        <f>[2]monsterDetail!Y192</f>
        <v>1537.9</v>
      </c>
      <c r="AA193">
        <f>[2]monsterDetail!Z192</f>
        <v>0</v>
      </c>
      <c r="AB193">
        <f>[2]monsterDetail!AA192</f>
        <v>0</v>
      </c>
      <c r="AC193">
        <f>[2]monsterDetail!AB192</f>
        <v>0</v>
      </c>
      <c r="AD193">
        <f>[2]monsterDetail!AC192</f>
        <v>128.91742500000001</v>
      </c>
      <c r="AE193">
        <f>[2]monsterDetail!AD192</f>
        <v>128.91742500000001</v>
      </c>
      <c r="AF193">
        <f>[2]monsterDetail!AE192</f>
        <v>128.91742500000001</v>
      </c>
      <c r="AG193">
        <f>[2]monsterDetail!AF192</f>
        <v>167.59265250000001</v>
      </c>
      <c r="AH193">
        <f>[2]monsterDetail!AG192</f>
        <v>128.91742500000001</v>
      </c>
      <c r="AI193">
        <f>[2]monsterDetail!AH192</f>
        <v>128.91742500000001</v>
      </c>
      <c r="AJ193">
        <f>[2]monsterDetail!AI192</f>
        <v>128.91742500000001</v>
      </c>
    </row>
    <row r="194" spans="3:36" x14ac:dyDescent="0.15">
      <c r="C194" t="str">
        <f>[2]monsterDetail!B193</f>
        <v>龙系92</v>
      </c>
      <c r="D194">
        <f>[2]monsterDetail!C193</f>
        <v>92</v>
      </c>
      <c r="E194" t="str">
        <f>[2]monsterDetail!D193</f>
        <v>龙系</v>
      </c>
      <c r="F194">
        <f>[2]monsterDetail!E193</f>
        <v>2</v>
      </c>
      <c r="G194" t="str">
        <f>[2]monsterDetail!F193</f>
        <v>火炎</v>
      </c>
      <c r="H194">
        <f>[2]monsterDetail!G193</f>
        <v>0</v>
      </c>
      <c r="I194">
        <f>[2]monsterDetail!H193</f>
        <v>5209.235840239864</v>
      </c>
      <c r="J194">
        <f>[2]monsterDetail!I193</f>
        <v>100</v>
      </c>
      <c r="K194">
        <f>[2]monsterDetail!J193</f>
        <v>2826.52736077482</v>
      </c>
      <c r="L194">
        <f>[2]monsterDetail!K193</f>
        <v>130.33410000000001</v>
      </c>
      <c r="M194">
        <f>[2]monsterDetail!L193</f>
        <v>1884.35157384988</v>
      </c>
      <c r="N194">
        <f>[2]monsterDetail!M193</f>
        <v>130.33410000000001</v>
      </c>
      <c r="O194">
        <f>[2]monsterDetail!N193</f>
        <v>0.2</v>
      </c>
      <c r="P194">
        <f>[2]monsterDetail!O193</f>
        <v>0.2</v>
      </c>
      <c r="Q194">
        <f>[2]monsterDetail!P193</f>
        <v>0.36</v>
      </c>
      <c r="R194">
        <f>[2]monsterDetail!Q193</f>
        <v>0.1</v>
      </c>
      <c r="S194">
        <f>[2]monsterDetail!R193</f>
        <v>3</v>
      </c>
      <c r="T194">
        <f>[2]monsterDetail!S193</f>
        <v>0.1</v>
      </c>
      <c r="U194">
        <f>[2]monsterDetail!T193</f>
        <v>0.9</v>
      </c>
      <c r="V194">
        <f>[2]monsterDetail!U193</f>
        <v>177.86666666666699</v>
      </c>
      <c r="W194">
        <f>[2]monsterDetail!V193</f>
        <v>0</v>
      </c>
      <c r="X194">
        <f>[2]monsterDetail!W193</f>
        <v>0</v>
      </c>
      <c r="Y194">
        <f>[2]monsterDetail!X193</f>
        <v>0</v>
      </c>
      <c r="Z194">
        <f>[2]monsterDetail!Y193</f>
        <v>1605.18837772397</v>
      </c>
      <c r="AA194">
        <f>[2]monsterDetail!Z193</f>
        <v>0</v>
      </c>
      <c r="AB194">
        <f>[2]monsterDetail!AA193</f>
        <v>0</v>
      </c>
      <c r="AC194">
        <f>[2]monsterDetail!AB193</f>
        <v>0</v>
      </c>
      <c r="AD194">
        <f>[2]monsterDetail!AC193</f>
        <v>130.33410000000001</v>
      </c>
      <c r="AE194">
        <f>[2]monsterDetail!AD193</f>
        <v>130.33410000000001</v>
      </c>
      <c r="AF194">
        <f>[2]monsterDetail!AE193</f>
        <v>130.33410000000001</v>
      </c>
      <c r="AG194">
        <f>[2]monsterDetail!AF193</f>
        <v>169.43433000000002</v>
      </c>
      <c r="AH194">
        <f>[2]monsterDetail!AG193</f>
        <v>130.33410000000001</v>
      </c>
      <c r="AI194">
        <f>[2]monsterDetail!AH193</f>
        <v>130.33410000000001</v>
      </c>
      <c r="AJ194">
        <f>[2]monsterDetail!AI193</f>
        <v>130.33410000000001</v>
      </c>
    </row>
    <row r="195" spans="3:36" x14ac:dyDescent="0.15">
      <c r="C195" t="str">
        <f>[2]monsterDetail!B194</f>
        <v>龙系93</v>
      </c>
      <c r="D195">
        <f>[2]monsterDetail!C194</f>
        <v>93</v>
      </c>
      <c r="E195" t="str">
        <f>[2]monsterDetail!D194</f>
        <v>龙系</v>
      </c>
      <c r="F195">
        <f>[2]monsterDetail!E194</f>
        <v>2</v>
      </c>
      <c r="G195" t="str">
        <f>[2]monsterDetail!F194</f>
        <v>火炎</v>
      </c>
      <c r="H195">
        <f>[2]monsterDetail!G194</f>
        <v>0</v>
      </c>
      <c r="I195">
        <f>[2]monsterDetail!H194</f>
        <v>5287.7080020042567</v>
      </c>
      <c r="J195">
        <f>[2]monsterDetail!I194</f>
        <v>100</v>
      </c>
      <c r="K195">
        <f>[2]monsterDetail!J194</f>
        <v>2891.5498152709351</v>
      </c>
      <c r="L195">
        <f>[2]monsterDetail!K194</f>
        <v>131.750775</v>
      </c>
      <c r="M195">
        <f>[2]monsterDetail!L194</f>
        <v>1927.6998768472899</v>
      </c>
      <c r="N195">
        <f>[2]monsterDetail!M194</f>
        <v>131.750775</v>
      </c>
      <c r="O195">
        <f>[2]monsterDetail!N194</f>
        <v>0.2</v>
      </c>
      <c r="P195">
        <f>[2]monsterDetail!O194</f>
        <v>0.2</v>
      </c>
      <c r="Q195">
        <f>[2]monsterDetail!P194</f>
        <v>0.36</v>
      </c>
      <c r="R195">
        <f>[2]monsterDetail!Q194</f>
        <v>0.1</v>
      </c>
      <c r="S195">
        <f>[2]monsterDetail!R194</f>
        <v>3</v>
      </c>
      <c r="T195">
        <f>[2]monsterDetail!S194</f>
        <v>0.1</v>
      </c>
      <c r="U195">
        <f>[2]monsterDetail!T194</f>
        <v>0.9</v>
      </c>
      <c r="V195">
        <f>[2]monsterDetail!U194</f>
        <v>179.8</v>
      </c>
      <c r="W195">
        <f>[2]monsterDetail!V194</f>
        <v>0</v>
      </c>
      <c r="X195">
        <f>[2]monsterDetail!W194</f>
        <v>0</v>
      </c>
      <c r="Y195">
        <f>[2]monsterDetail!X194</f>
        <v>0</v>
      </c>
      <c r="Z195">
        <f>[2]monsterDetail!Y194</f>
        <v>1675.4774630541899</v>
      </c>
      <c r="AA195">
        <f>[2]monsterDetail!Z194</f>
        <v>0</v>
      </c>
      <c r="AB195">
        <f>[2]monsterDetail!AA194</f>
        <v>0</v>
      </c>
      <c r="AC195">
        <f>[2]monsterDetail!AB194</f>
        <v>0</v>
      </c>
      <c r="AD195">
        <f>[2]monsterDetail!AC194</f>
        <v>131.750775</v>
      </c>
      <c r="AE195">
        <f>[2]monsterDetail!AD194</f>
        <v>131.750775</v>
      </c>
      <c r="AF195">
        <f>[2]monsterDetail!AE194</f>
        <v>131.750775</v>
      </c>
      <c r="AG195">
        <f>[2]monsterDetail!AF194</f>
        <v>171.27600750000002</v>
      </c>
      <c r="AH195">
        <f>[2]monsterDetail!AG194</f>
        <v>131.750775</v>
      </c>
      <c r="AI195">
        <f>[2]monsterDetail!AH194</f>
        <v>131.750775</v>
      </c>
      <c r="AJ195">
        <f>[2]monsterDetail!AI194</f>
        <v>131.750775</v>
      </c>
    </row>
    <row r="196" spans="3:36" x14ac:dyDescent="0.15">
      <c r="C196" t="str">
        <f>[2]monsterDetail!B195</f>
        <v>龙系94</v>
      </c>
      <c r="D196">
        <f>[2]monsterDetail!C195</f>
        <v>94</v>
      </c>
      <c r="E196" t="str">
        <f>[2]monsterDetail!D195</f>
        <v>龙系</v>
      </c>
      <c r="F196">
        <f>[2]monsterDetail!E195</f>
        <v>2</v>
      </c>
      <c r="G196" t="str">
        <f>[2]monsterDetail!F195</f>
        <v>火炎</v>
      </c>
      <c r="H196">
        <f>[2]monsterDetail!G195</f>
        <v>0</v>
      </c>
      <c r="I196">
        <f>[2]monsterDetail!H195</f>
        <v>5366.6500569528671</v>
      </c>
      <c r="J196">
        <f>[2]monsterDetail!I195</f>
        <v>100</v>
      </c>
      <c r="K196">
        <f>[2]monsterDetail!J195</f>
        <v>2958.296616541365</v>
      </c>
      <c r="L196">
        <f>[2]monsterDetail!K195</f>
        <v>133.16745</v>
      </c>
      <c r="M196">
        <f>[2]monsterDetail!L195</f>
        <v>1972.1977443609101</v>
      </c>
      <c r="N196">
        <f>[2]monsterDetail!M195</f>
        <v>133.16745</v>
      </c>
      <c r="O196">
        <f>[2]monsterDetail!N195</f>
        <v>0.2</v>
      </c>
      <c r="P196">
        <f>[2]monsterDetail!O195</f>
        <v>0.2</v>
      </c>
      <c r="Q196">
        <f>[2]monsterDetail!P195</f>
        <v>0.36</v>
      </c>
      <c r="R196">
        <f>[2]monsterDetail!Q195</f>
        <v>0.1</v>
      </c>
      <c r="S196">
        <f>[2]monsterDetail!R195</f>
        <v>3</v>
      </c>
      <c r="T196">
        <f>[2]monsterDetail!S195</f>
        <v>0.1</v>
      </c>
      <c r="U196">
        <f>[2]monsterDetail!T195</f>
        <v>0.9</v>
      </c>
      <c r="V196">
        <f>[2]monsterDetail!U195</f>
        <v>181.73333333333301</v>
      </c>
      <c r="W196">
        <f>[2]monsterDetail!V195</f>
        <v>0</v>
      </c>
      <c r="X196">
        <f>[2]monsterDetail!W195</f>
        <v>0</v>
      </c>
      <c r="Y196">
        <f>[2]monsterDetail!X195</f>
        <v>0</v>
      </c>
      <c r="Z196">
        <f>[2]monsterDetail!Y195</f>
        <v>1748.93007518797</v>
      </c>
      <c r="AA196">
        <f>[2]monsterDetail!Z195</f>
        <v>0</v>
      </c>
      <c r="AB196">
        <f>[2]monsterDetail!AA195</f>
        <v>0</v>
      </c>
      <c r="AC196">
        <f>[2]monsterDetail!AB195</f>
        <v>0</v>
      </c>
      <c r="AD196">
        <f>[2]monsterDetail!AC195</f>
        <v>133.16745</v>
      </c>
      <c r="AE196">
        <f>[2]monsterDetail!AD195</f>
        <v>133.16745</v>
      </c>
      <c r="AF196">
        <f>[2]monsterDetail!AE195</f>
        <v>133.16745</v>
      </c>
      <c r="AG196">
        <f>[2]monsterDetail!AF195</f>
        <v>173.11768500000002</v>
      </c>
      <c r="AH196">
        <f>[2]monsterDetail!AG195</f>
        <v>133.16745</v>
      </c>
      <c r="AI196">
        <f>[2]monsterDetail!AH195</f>
        <v>133.16745</v>
      </c>
      <c r="AJ196">
        <f>[2]monsterDetail!AI195</f>
        <v>133.16745</v>
      </c>
    </row>
    <row r="197" spans="3:36" x14ac:dyDescent="0.15">
      <c r="C197" t="str">
        <f>[2]monsterDetail!B196</f>
        <v>龙系95</v>
      </c>
      <c r="D197">
        <f>[2]monsterDetail!C196</f>
        <v>95</v>
      </c>
      <c r="E197" t="str">
        <f>[2]monsterDetail!D196</f>
        <v>龙系</v>
      </c>
      <c r="F197">
        <f>[2]monsterDetail!E196</f>
        <v>2</v>
      </c>
      <c r="G197" t="str">
        <f>[2]monsterDetail!F196</f>
        <v>火炎</v>
      </c>
      <c r="H197">
        <f>[2]monsterDetail!G196</f>
        <v>0</v>
      </c>
      <c r="I197">
        <f>[2]monsterDetail!H196</f>
        <v>5446.0620050856933</v>
      </c>
      <c r="J197">
        <f>[2]monsterDetail!I196</f>
        <v>100</v>
      </c>
      <c r="K197">
        <f>[2]monsterDetail!J196</f>
        <v>3026.8526785714353</v>
      </c>
      <c r="L197">
        <f>[2]monsterDetail!K196</f>
        <v>134.584125</v>
      </c>
      <c r="M197">
        <f>[2]monsterDetail!L196</f>
        <v>2017.9017857142901</v>
      </c>
      <c r="N197">
        <f>[2]monsterDetail!M196</f>
        <v>134.584125</v>
      </c>
      <c r="O197">
        <f>[2]monsterDetail!N196</f>
        <v>0.2</v>
      </c>
      <c r="P197">
        <f>[2]monsterDetail!O196</f>
        <v>0.2</v>
      </c>
      <c r="Q197">
        <f>[2]monsterDetail!P196</f>
        <v>0.36</v>
      </c>
      <c r="R197">
        <f>[2]monsterDetail!Q196</f>
        <v>0.1</v>
      </c>
      <c r="S197">
        <f>[2]monsterDetail!R196</f>
        <v>3</v>
      </c>
      <c r="T197">
        <f>[2]monsterDetail!S196</f>
        <v>0.1</v>
      </c>
      <c r="U197">
        <f>[2]monsterDetail!T196</f>
        <v>0.9</v>
      </c>
      <c r="V197">
        <f>[2]monsterDetail!U196</f>
        <v>183.666666666667</v>
      </c>
      <c r="W197">
        <f>[2]monsterDetail!V196</f>
        <v>0</v>
      </c>
      <c r="X197">
        <f>[2]monsterDetail!W196</f>
        <v>0</v>
      </c>
      <c r="Y197">
        <f>[2]monsterDetail!X196</f>
        <v>0</v>
      </c>
      <c r="Z197">
        <f>[2]monsterDetail!Y196</f>
        <v>1825.7206632653099</v>
      </c>
      <c r="AA197">
        <f>[2]monsterDetail!Z196</f>
        <v>0</v>
      </c>
      <c r="AB197">
        <f>[2]monsterDetail!AA196</f>
        <v>0</v>
      </c>
      <c r="AC197">
        <f>[2]monsterDetail!AB196</f>
        <v>0</v>
      </c>
      <c r="AD197">
        <f>[2]monsterDetail!AC196</f>
        <v>134.584125</v>
      </c>
      <c r="AE197">
        <f>[2]monsterDetail!AD196</f>
        <v>134.584125</v>
      </c>
      <c r="AF197">
        <f>[2]monsterDetail!AE196</f>
        <v>134.584125</v>
      </c>
      <c r="AG197">
        <f>[2]monsterDetail!AF196</f>
        <v>174.9593625</v>
      </c>
      <c r="AH197">
        <f>[2]monsterDetail!AG196</f>
        <v>134.584125</v>
      </c>
      <c r="AI197">
        <f>[2]monsterDetail!AH196</f>
        <v>134.584125</v>
      </c>
      <c r="AJ197">
        <f>[2]monsterDetail!AI196</f>
        <v>134.584125</v>
      </c>
    </row>
    <row r="198" spans="3:36" x14ac:dyDescent="0.15">
      <c r="C198" t="str">
        <f>[2]monsterDetail!B197</f>
        <v>龙系96</v>
      </c>
      <c r="D198">
        <f>[2]monsterDetail!C197</f>
        <v>96</v>
      </c>
      <c r="E198" t="str">
        <f>[2]monsterDetail!D197</f>
        <v>龙系</v>
      </c>
      <c r="F198">
        <f>[2]monsterDetail!E197</f>
        <v>2</v>
      </c>
      <c r="G198" t="str">
        <f>[2]monsterDetail!F197</f>
        <v>火炎</v>
      </c>
      <c r="H198">
        <f>[2]monsterDetail!G197</f>
        <v>0</v>
      </c>
      <c r="I198">
        <f>[2]monsterDetail!H197</f>
        <v>5525.9438464027489</v>
      </c>
      <c r="J198">
        <f>[2]monsterDetail!I197</f>
        <v>100</v>
      </c>
      <c r="K198">
        <f>[2]monsterDetail!J197</f>
        <v>3097.3090909090952</v>
      </c>
      <c r="L198">
        <f>[2]monsterDetail!K197</f>
        <v>136.0008</v>
      </c>
      <c r="M198">
        <f>[2]monsterDetail!L197</f>
        <v>2064.8727272727301</v>
      </c>
      <c r="N198">
        <f>[2]monsterDetail!M197</f>
        <v>136.0008</v>
      </c>
      <c r="O198">
        <f>[2]monsterDetail!N197</f>
        <v>0.2</v>
      </c>
      <c r="P198">
        <f>[2]monsterDetail!O197</f>
        <v>0.2</v>
      </c>
      <c r="Q198">
        <f>[2]monsterDetail!P197</f>
        <v>0.36</v>
      </c>
      <c r="R198">
        <f>[2]monsterDetail!Q197</f>
        <v>0.1</v>
      </c>
      <c r="S198">
        <f>[2]monsterDetail!R197</f>
        <v>3</v>
      </c>
      <c r="T198">
        <f>[2]monsterDetail!S197</f>
        <v>0.1</v>
      </c>
      <c r="U198">
        <f>[2]monsterDetail!T197</f>
        <v>0.9</v>
      </c>
      <c r="V198">
        <f>[2]monsterDetail!U197</f>
        <v>185.6</v>
      </c>
      <c r="W198">
        <f>[2]monsterDetail!V197</f>
        <v>0</v>
      </c>
      <c r="X198">
        <f>[2]monsterDetail!W197</f>
        <v>0</v>
      </c>
      <c r="Y198">
        <f>[2]monsterDetail!X197</f>
        <v>0</v>
      </c>
      <c r="Z198">
        <f>[2]monsterDetail!Y197</f>
        <v>1906.03636363637</v>
      </c>
      <c r="AA198">
        <f>[2]monsterDetail!Z197</f>
        <v>0</v>
      </c>
      <c r="AB198">
        <f>[2]monsterDetail!AA197</f>
        <v>0</v>
      </c>
      <c r="AC198">
        <f>[2]monsterDetail!AB197</f>
        <v>0</v>
      </c>
      <c r="AD198">
        <f>[2]monsterDetail!AC197</f>
        <v>136.0008</v>
      </c>
      <c r="AE198">
        <f>[2]monsterDetail!AD197</f>
        <v>136.0008</v>
      </c>
      <c r="AF198">
        <f>[2]monsterDetail!AE197</f>
        <v>136.0008</v>
      </c>
      <c r="AG198">
        <f>[2]monsterDetail!AF197</f>
        <v>176.80104</v>
      </c>
      <c r="AH198">
        <f>[2]monsterDetail!AG197</f>
        <v>136.0008</v>
      </c>
      <c r="AI198">
        <f>[2]monsterDetail!AH197</f>
        <v>136.0008</v>
      </c>
      <c r="AJ198">
        <f>[2]monsterDetail!AI197</f>
        <v>136.0008</v>
      </c>
    </row>
    <row r="199" spans="3:36" x14ac:dyDescent="0.15">
      <c r="C199" t="str">
        <f>[2]monsterDetail!B198</f>
        <v>龙系97</v>
      </c>
      <c r="D199">
        <f>[2]monsterDetail!C198</f>
        <v>97</v>
      </c>
      <c r="E199" t="str">
        <f>[2]monsterDetail!D198</f>
        <v>龙系</v>
      </c>
      <c r="F199">
        <f>[2]monsterDetail!E198</f>
        <v>2</v>
      </c>
      <c r="G199" t="str">
        <f>[2]monsterDetail!F198</f>
        <v>火炎</v>
      </c>
      <c r="H199">
        <f>[2]monsterDetail!G198</f>
        <v>0</v>
      </c>
      <c r="I199">
        <f>[2]monsterDetail!H198</f>
        <v>5606.2955809040095</v>
      </c>
      <c r="J199">
        <f>[2]monsterDetail!I198</f>
        <v>100</v>
      </c>
      <c r="K199">
        <f>[2]monsterDetail!J198</f>
        <v>3169.7636904762003</v>
      </c>
      <c r="L199">
        <f>[2]monsterDetail!K198</f>
        <v>137.417475</v>
      </c>
      <c r="M199">
        <f>[2]monsterDetail!L198</f>
        <v>2113.1757936508002</v>
      </c>
      <c r="N199">
        <f>[2]monsterDetail!M198</f>
        <v>137.417475</v>
      </c>
      <c r="O199">
        <f>[2]monsterDetail!N198</f>
        <v>0.2</v>
      </c>
      <c r="P199">
        <f>[2]monsterDetail!O198</f>
        <v>0.2</v>
      </c>
      <c r="Q199">
        <f>[2]monsterDetail!P198</f>
        <v>0.36</v>
      </c>
      <c r="R199">
        <f>[2]monsterDetail!Q198</f>
        <v>0.1</v>
      </c>
      <c r="S199">
        <f>[2]monsterDetail!R198</f>
        <v>3</v>
      </c>
      <c r="T199">
        <f>[2]monsterDetail!S198</f>
        <v>0.1</v>
      </c>
      <c r="U199">
        <f>[2]monsterDetail!T198</f>
        <v>0.9</v>
      </c>
      <c r="V199">
        <f>[2]monsterDetail!U198</f>
        <v>187.53333333333299</v>
      </c>
      <c r="W199">
        <f>[2]monsterDetail!V198</f>
        <v>0</v>
      </c>
      <c r="X199">
        <f>[2]monsterDetail!W198</f>
        <v>0</v>
      </c>
      <c r="Y199">
        <f>[2]monsterDetail!X198</f>
        <v>0</v>
      </c>
      <c r="Z199">
        <f>[2]monsterDetail!Y198</f>
        <v>1990.0781746031801</v>
      </c>
      <c r="AA199">
        <f>[2]monsterDetail!Z198</f>
        <v>0</v>
      </c>
      <c r="AB199">
        <f>[2]monsterDetail!AA198</f>
        <v>0</v>
      </c>
      <c r="AC199">
        <f>[2]monsterDetail!AB198</f>
        <v>0</v>
      </c>
      <c r="AD199">
        <f>[2]monsterDetail!AC198</f>
        <v>137.417475</v>
      </c>
      <c r="AE199">
        <f>[2]monsterDetail!AD198</f>
        <v>137.417475</v>
      </c>
      <c r="AF199">
        <f>[2]monsterDetail!AE198</f>
        <v>137.417475</v>
      </c>
      <c r="AG199">
        <f>[2]monsterDetail!AF198</f>
        <v>178.6427175</v>
      </c>
      <c r="AH199">
        <f>[2]monsterDetail!AG198</f>
        <v>137.417475</v>
      </c>
      <c r="AI199">
        <f>[2]monsterDetail!AH198</f>
        <v>137.417475</v>
      </c>
      <c r="AJ199">
        <f>[2]monsterDetail!AI198</f>
        <v>137.417475</v>
      </c>
    </row>
    <row r="200" spans="3:36" x14ac:dyDescent="0.15">
      <c r="C200" t="str">
        <f>[2]monsterDetail!B199</f>
        <v>龙系98</v>
      </c>
      <c r="D200">
        <f>[2]monsterDetail!C199</f>
        <v>98</v>
      </c>
      <c r="E200" t="str">
        <f>[2]monsterDetail!D199</f>
        <v>龙系</v>
      </c>
      <c r="F200">
        <f>[2]monsterDetail!E199</f>
        <v>2</v>
      </c>
      <c r="G200" t="str">
        <f>[2]monsterDetail!F199</f>
        <v>火炎</v>
      </c>
      <c r="H200">
        <f>[2]monsterDetail!G199</f>
        <v>0</v>
      </c>
      <c r="I200">
        <f>[2]monsterDetail!H199</f>
        <v>5687.1172085894868</v>
      </c>
      <c r="J200">
        <f>[2]monsterDetail!I199</f>
        <v>100</v>
      </c>
      <c r="K200">
        <f>[2]monsterDetail!J199</f>
        <v>3244.32169811322</v>
      </c>
      <c r="L200">
        <f>[2]monsterDetail!K199</f>
        <v>138.83414999999999</v>
      </c>
      <c r="M200">
        <f>[2]monsterDetail!L199</f>
        <v>2162.8811320754799</v>
      </c>
      <c r="N200">
        <f>[2]monsterDetail!M199</f>
        <v>138.83414999999999</v>
      </c>
      <c r="O200">
        <f>[2]monsterDetail!N199</f>
        <v>0.2</v>
      </c>
      <c r="P200">
        <f>[2]monsterDetail!O199</f>
        <v>0.2</v>
      </c>
      <c r="Q200">
        <f>[2]monsterDetail!P199</f>
        <v>0.36</v>
      </c>
      <c r="R200">
        <f>[2]monsterDetail!Q199</f>
        <v>0.1</v>
      </c>
      <c r="S200">
        <f>[2]monsterDetail!R199</f>
        <v>3</v>
      </c>
      <c r="T200">
        <f>[2]monsterDetail!S199</f>
        <v>0.1</v>
      </c>
      <c r="U200">
        <f>[2]monsterDetail!T199</f>
        <v>0.9</v>
      </c>
      <c r="V200">
        <f>[2]monsterDetail!U199</f>
        <v>189.46666666666701</v>
      </c>
      <c r="W200">
        <f>[2]monsterDetail!V199</f>
        <v>0</v>
      </c>
      <c r="X200">
        <f>[2]monsterDetail!W199</f>
        <v>0</v>
      </c>
      <c r="Y200">
        <f>[2]monsterDetail!X199</f>
        <v>0</v>
      </c>
      <c r="Z200">
        <f>[2]monsterDetail!Y199</f>
        <v>2078.0622641509499</v>
      </c>
      <c r="AA200">
        <f>[2]monsterDetail!Z199</f>
        <v>0</v>
      </c>
      <c r="AB200">
        <f>[2]monsterDetail!AA199</f>
        <v>0</v>
      </c>
      <c r="AC200">
        <f>[2]monsterDetail!AB199</f>
        <v>0</v>
      </c>
      <c r="AD200">
        <f>[2]monsterDetail!AC199</f>
        <v>138.83414999999999</v>
      </c>
      <c r="AE200">
        <f>[2]monsterDetail!AD199</f>
        <v>138.83414999999999</v>
      </c>
      <c r="AF200">
        <f>[2]monsterDetail!AE199</f>
        <v>138.83414999999999</v>
      </c>
      <c r="AG200">
        <f>[2]monsterDetail!AF199</f>
        <v>180.48439500000001</v>
      </c>
      <c r="AH200">
        <f>[2]monsterDetail!AG199</f>
        <v>138.83414999999999</v>
      </c>
      <c r="AI200">
        <f>[2]monsterDetail!AH199</f>
        <v>138.83414999999999</v>
      </c>
      <c r="AJ200">
        <f>[2]monsterDetail!AI199</f>
        <v>138.83414999999999</v>
      </c>
    </row>
    <row r="201" spans="3:36" x14ac:dyDescent="0.15">
      <c r="C201" t="str">
        <f>[2]monsterDetail!B200</f>
        <v>龙系99</v>
      </c>
      <c r="D201">
        <f>[2]monsterDetail!C200</f>
        <v>99</v>
      </c>
      <c r="E201" t="str">
        <f>[2]monsterDetail!D200</f>
        <v>龙系</v>
      </c>
      <c r="F201">
        <f>[2]monsterDetail!E200</f>
        <v>2</v>
      </c>
      <c r="G201" t="str">
        <f>[2]monsterDetail!F200</f>
        <v>火炎</v>
      </c>
      <c r="H201">
        <f>[2]monsterDetail!G200</f>
        <v>0</v>
      </c>
      <c r="I201">
        <f>[2]monsterDetail!H200</f>
        <v>5768.4087294591918</v>
      </c>
      <c r="J201">
        <f>[2]monsterDetail!I200</f>
        <v>100</v>
      </c>
      <c r="K201">
        <f>[2]monsterDetail!J200</f>
        <v>3321.0964285714344</v>
      </c>
      <c r="L201">
        <f>[2]monsterDetail!K200</f>
        <v>140.25082499999999</v>
      </c>
      <c r="M201">
        <f>[2]monsterDetail!L200</f>
        <v>2214.0642857142898</v>
      </c>
      <c r="N201">
        <f>[2]monsterDetail!M200</f>
        <v>140.25082499999999</v>
      </c>
      <c r="O201">
        <f>[2]monsterDetail!N200</f>
        <v>0.2</v>
      </c>
      <c r="P201">
        <f>[2]monsterDetail!O200</f>
        <v>0.2</v>
      </c>
      <c r="Q201">
        <f>[2]monsterDetail!P200</f>
        <v>0.36</v>
      </c>
      <c r="R201">
        <f>[2]monsterDetail!Q200</f>
        <v>0.1</v>
      </c>
      <c r="S201">
        <f>[2]monsterDetail!R200</f>
        <v>3</v>
      </c>
      <c r="T201">
        <f>[2]monsterDetail!S200</f>
        <v>0.1</v>
      </c>
      <c r="U201">
        <f>[2]monsterDetail!T200</f>
        <v>0.9</v>
      </c>
      <c r="V201">
        <f>[2]monsterDetail!U200</f>
        <v>191.4</v>
      </c>
      <c r="W201">
        <f>[2]monsterDetail!V200</f>
        <v>0</v>
      </c>
      <c r="X201">
        <f>[2]monsterDetail!W200</f>
        <v>0</v>
      </c>
      <c r="Y201">
        <f>[2]monsterDetail!X200</f>
        <v>0</v>
      </c>
      <c r="Z201">
        <f>[2]monsterDetail!Y200</f>
        <v>2170.2214285714299</v>
      </c>
      <c r="AA201">
        <f>[2]monsterDetail!Z200</f>
        <v>0</v>
      </c>
      <c r="AB201">
        <f>[2]monsterDetail!AA200</f>
        <v>0</v>
      </c>
      <c r="AC201">
        <f>[2]monsterDetail!AB200</f>
        <v>0</v>
      </c>
      <c r="AD201">
        <f>[2]monsterDetail!AC200</f>
        <v>140.25082499999999</v>
      </c>
      <c r="AE201">
        <f>[2]monsterDetail!AD200</f>
        <v>140.25082499999999</v>
      </c>
      <c r="AF201">
        <f>[2]monsterDetail!AE200</f>
        <v>140.25082499999999</v>
      </c>
      <c r="AG201">
        <f>[2]monsterDetail!AF200</f>
        <v>182.32607250000001</v>
      </c>
      <c r="AH201">
        <f>[2]monsterDetail!AG200</f>
        <v>140.25082499999999</v>
      </c>
      <c r="AI201">
        <f>[2]monsterDetail!AH200</f>
        <v>140.25082499999999</v>
      </c>
      <c r="AJ201">
        <f>[2]monsterDetail!AI200</f>
        <v>140.25082499999999</v>
      </c>
    </row>
    <row r="202" spans="3:36" x14ac:dyDescent="0.15">
      <c r="C202" t="str">
        <f>[2]monsterDetail!B201</f>
        <v>僵尸系1</v>
      </c>
      <c r="D202">
        <f>[2]monsterDetail!C201</f>
        <v>1</v>
      </c>
      <c r="E202" t="str">
        <f>[2]monsterDetail!D201</f>
        <v>僵尸系</v>
      </c>
      <c r="F202">
        <f>[2]monsterDetail!E201</f>
        <v>3</v>
      </c>
      <c r="G202" t="str">
        <f>[2]monsterDetail!F201</f>
        <v>黑暗</v>
      </c>
      <c r="H202">
        <f>[2]monsterDetail!G201</f>
        <v>0</v>
      </c>
      <c r="I202">
        <f>[2]monsterDetail!H201</f>
        <v>11.619062514174292</v>
      </c>
      <c r="J202">
        <f>[2]monsterDetail!I201</f>
        <v>100</v>
      </c>
      <c r="K202">
        <f>[2]monsterDetail!J201</f>
        <v>8.8928124999999998</v>
      </c>
      <c r="L202">
        <f>[2]monsterDetail!K201</f>
        <v>1.4166749999999999</v>
      </c>
      <c r="M202">
        <f>[2]monsterDetail!L201</f>
        <v>12.126562499999999</v>
      </c>
      <c r="N202">
        <f>[2]monsterDetail!M201</f>
        <v>1.4166749999999999</v>
      </c>
      <c r="O202">
        <f>[2]monsterDetail!N201</f>
        <v>0.2</v>
      </c>
      <c r="P202">
        <f>[2]monsterDetail!O201</f>
        <v>0.2</v>
      </c>
      <c r="Q202">
        <f>[2]monsterDetail!P201</f>
        <v>0.36</v>
      </c>
      <c r="R202">
        <f>[2]monsterDetail!Q201</f>
        <v>0.1</v>
      </c>
      <c r="S202">
        <f>[2]monsterDetail!R201</f>
        <v>2.2000000000000002</v>
      </c>
      <c r="T202">
        <f>[2]monsterDetail!S201</f>
        <v>0.1</v>
      </c>
      <c r="U202">
        <f>[2]monsterDetail!T201</f>
        <v>1.1700000000000002</v>
      </c>
      <c r="V202">
        <f>[2]monsterDetail!U201</f>
        <v>2.5133333333333292</v>
      </c>
      <c r="W202">
        <f>[2]monsterDetail!V201</f>
        <v>0</v>
      </c>
      <c r="X202">
        <f>[2]monsterDetail!W201</f>
        <v>0</v>
      </c>
      <c r="Y202">
        <f>[2]monsterDetail!X201</f>
        <v>0</v>
      </c>
      <c r="Z202">
        <f>[2]monsterDetail!Y201</f>
        <v>0</v>
      </c>
      <c r="AA202">
        <f>[2]monsterDetail!Z201</f>
        <v>0</v>
      </c>
      <c r="AB202">
        <f>[2]monsterDetail!AA201</f>
        <v>4.0625000000000001E-2</v>
      </c>
      <c r="AC202">
        <f>[2]monsterDetail!AB201</f>
        <v>0</v>
      </c>
      <c r="AD202">
        <f>[2]monsterDetail!AC201</f>
        <v>1.4166749999999999</v>
      </c>
      <c r="AE202">
        <f>[2]monsterDetail!AD201</f>
        <v>1.4166749999999999</v>
      </c>
      <c r="AF202">
        <f>[2]monsterDetail!AE201</f>
        <v>1.4166749999999999</v>
      </c>
      <c r="AG202">
        <f>[2]monsterDetail!AF201</f>
        <v>1.4166749999999999</v>
      </c>
      <c r="AH202">
        <f>[2]monsterDetail!AG201</f>
        <v>1.4166749999999999</v>
      </c>
      <c r="AI202">
        <f>[2]monsterDetail!AH201</f>
        <v>1.8416774999999999</v>
      </c>
      <c r="AJ202">
        <f>[2]monsterDetail!AI201</f>
        <v>1.4166749999999999</v>
      </c>
    </row>
    <row r="203" spans="3:36" x14ac:dyDescent="0.15">
      <c r="C203" t="str">
        <f>[2]monsterDetail!B202</f>
        <v>僵尸系2</v>
      </c>
      <c r="D203">
        <f>[2]monsterDetail!C202</f>
        <v>2</v>
      </c>
      <c r="E203" t="str">
        <f>[2]monsterDetail!D202</f>
        <v>僵尸系</v>
      </c>
      <c r="F203">
        <f>[2]monsterDetail!E202</f>
        <v>3</v>
      </c>
      <c r="G203" t="str">
        <f>[2]monsterDetail!F202</f>
        <v>黑暗</v>
      </c>
      <c r="H203">
        <f>[2]monsterDetail!G202</f>
        <v>0</v>
      </c>
      <c r="I203">
        <f>[2]monsterDetail!H202</f>
        <v>25.519686394768353</v>
      </c>
      <c r="J203">
        <f>[2]monsterDetail!I202</f>
        <v>100</v>
      </c>
      <c r="K203">
        <f>[2]monsterDetail!J202</f>
        <v>18.393624161073809</v>
      </c>
      <c r="L203">
        <f>[2]monsterDetail!K202</f>
        <v>2.8333499999999998</v>
      </c>
      <c r="M203">
        <f>[2]monsterDetail!L202</f>
        <v>25.082214765100648</v>
      </c>
      <c r="N203">
        <f>[2]monsterDetail!M202</f>
        <v>2.8333499999999998</v>
      </c>
      <c r="O203">
        <f>[2]monsterDetail!N202</f>
        <v>0.2</v>
      </c>
      <c r="P203">
        <f>[2]monsterDetail!O202</f>
        <v>0.2</v>
      </c>
      <c r="Q203">
        <f>[2]monsterDetail!P202</f>
        <v>0.36</v>
      </c>
      <c r="R203">
        <f>[2]monsterDetail!Q202</f>
        <v>0.1</v>
      </c>
      <c r="S203">
        <f>[2]monsterDetail!R202</f>
        <v>2.2000000000000002</v>
      </c>
      <c r="T203">
        <f>[2]monsterDetail!S202</f>
        <v>0.1</v>
      </c>
      <c r="U203">
        <f>[2]monsterDetail!T202</f>
        <v>1.1700000000000002</v>
      </c>
      <c r="V203">
        <f>[2]monsterDetail!U202</f>
        <v>5.0266666666666708</v>
      </c>
      <c r="W203">
        <f>[2]monsterDetail!V202</f>
        <v>0</v>
      </c>
      <c r="X203">
        <f>[2]monsterDetail!W202</f>
        <v>0</v>
      </c>
      <c r="Y203">
        <f>[2]monsterDetail!X202</f>
        <v>0</v>
      </c>
      <c r="Z203">
        <f>[2]monsterDetail!Y202</f>
        <v>0</v>
      </c>
      <c r="AA203">
        <f>[2]monsterDetail!Z202</f>
        <v>0</v>
      </c>
      <c r="AB203">
        <f>[2]monsterDetail!AA202</f>
        <v>0.16890380313199099</v>
      </c>
      <c r="AC203">
        <f>[2]monsterDetail!AB202</f>
        <v>0</v>
      </c>
      <c r="AD203">
        <f>[2]monsterDetail!AC202</f>
        <v>2.8333499999999998</v>
      </c>
      <c r="AE203">
        <f>[2]monsterDetail!AD202</f>
        <v>2.8333499999999998</v>
      </c>
      <c r="AF203">
        <f>[2]monsterDetail!AE202</f>
        <v>2.8333499999999998</v>
      </c>
      <c r="AG203">
        <f>[2]monsterDetail!AF202</f>
        <v>2.8333499999999998</v>
      </c>
      <c r="AH203">
        <f>[2]monsterDetail!AG202</f>
        <v>2.8333499999999998</v>
      </c>
      <c r="AI203">
        <f>[2]monsterDetail!AH202</f>
        <v>3.6833549999999997</v>
      </c>
      <c r="AJ203">
        <f>[2]monsterDetail!AI202</f>
        <v>2.8333499999999998</v>
      </c>
    </row>
    <row r="204" spans="3:36" x14ac:dyDescent="0.15">
      <c r="C204" t="str">
        <f>[2]monsterDetail!B203</f>
        <v>僵尸系3</v>
      </c>
      <c r="D204">
        <f>[2]monsterDetail!C203</f>
        <v>3</v>
      </c>
      <c r="E204" t="str">
        <f>[2]monsterDetail!D203</f>
        <v>僵尸系</v>
      </c>
      <c r="F204">
        <f>[2]monsterDetail!E203</f>
        <v>3</v>
      </c>
      <c r="G204" t="str">
        <f>[2]monsterDetail!F203</f>
        <v>黑暗</v>
      </c>
      <c r="H204">
        <f>[2]monsterDetail!G203</f>
        <v>0</v>
      </c>
      <c r="I204">
        <f>[2]monsterDetail!H203</f>
        <v>41.744122778197315</v>
      </c>
      <c r="J204">
        <f>[2]monsterDetail!I203</f>
        <v>100</v>
      </c>
      <c r="K204">
        <f>[2]monsterDetail!J203</f>
        <v>28.551689189189212</v>
      </c>
      <c r="L204">
        <f>[2]monsterDetail!K203</f>
        <v>4.2500249999999999</v>
      </c>
      <c r="M204">
        <f>[2]monsterDetail!L203</f>
        <v>38.934121621621649</v>
      </c>
      <c r="N204">
        <f>[2]monsterDetail!M203</f>
        <v>4.2500249999999999</v>
      </c>
      <c r="O204">
        <f>[2]monsterDetail!N203</f>
        <v>0.2</v>
      </c>
      <c r="P204">
        <f>[2]monsterDetail!O203</f>
        <v>0.2</v>
      </c>
      <c r="Q204">
        <f>[2]monsterDetail!P203</f>
        <v>0.36</v>
      </c>
      <c r="R204">
        <f>[2]monsterDetail!Q203</f>
        <v>0.1</v>
      </c>
      <c r="S204">
        <f>[2]monsterDetail!R203</f>
        <v>2.2000000000000002</v>
      </c>
      <c r="T204">
        <f>[2]monsterDetail!S203</f>
        <v>0.1</v>
      </c>
      <c r="U204">
        <f>[2]monsterDetail!T203</f>
        <v>1.1700000000000002</v>
      </c>
      <c r="V204">
        <f>[2]monsterDetail!U203</f>
        <v>7.54</v>
      </c>
      <c r="W204">
        <f>[2]monsterDetail!V203</f>
        <v>0</v>
      </c>
      <c r="X204">
        <f>[2]monsterDetail!W203</f>
        <v>0</v>
      </c>
      <c r="Y204">
        <f>[2]monsterDetail!X203</f>
        <v>0</v>
      </c>
      <c r="Z204">
        <f>[2]monsterDetail!Y203</f>
        <v>0</v>
      </c>
      <c r="AA204">
        <f>[2]monsterDetail!Z203</f>
        <v>0</v>
      </c>
      <c r="AB204">
        <f>[2]monsterDetail!AA203</f>
        <v>0.39527027027027001</v>
      </c>
      <c r="AC204">
        <f>[2]monsterDetail!AB203</f>
        <v>0</v>
      </c>
      <c r="AD204">
        <f>[2]monsterDetail!AC203</f>
        <v>4.2500249999999999</v>
      </c>
      <c r="AE204">
        <f>[2]monsterDetail!AD203</f>
        <v>4.2500249999999999</v>
      </c>
      <c r="AF204">
        <f>[2]monsterDetail!AE203</f>
        <v>4.2500249999999999</v>
      </c>
      <c r="AG204">
        <f>[2]monsterDetail!AF203</f>
        <v>4.2500249999999999</v>
      </c>
      <c r="AH204">
        <f>[2]monsterDetail!AG203</f>
        <v>4.2500249999999999</v>
      </c>
      <c r="AI204">
        <f>[2]monsterDetail!AH203</f>
        <v>5.5250325</v>
      </c>
      <c r="AJ204">
        <f>[2]monsterDetail!AI203</f>
        <v>4.2500249999999999</v>
      </c>
    </row>
    <row r="205" spans="3:36" x14ac:dyDescent="0.15">
      <c r="C205" t="str">
        <f>[2]monsterDetail!B204</f>
        <v>僵尸系4</v>
      </c>
      <c r="D205">
        <f>[2]monsterDetail!C204</f>
        <v>4</v>
      </c>
      <c r="E205" t="str">
        <f>[2]monsterDetail!D204</f>
        <v>僵尸系</v>
      </c>
      <c r="F205">
        <f>[2]monsterDetail!E204</f>
        <v>3</v>
      </c>
      <c r="G205" t="str">
        <f>[2]monsterDetail!F204</f>
        <v>黑暗</v>
      </c>
      <c r="H205">
        <f>[2]monsterDetail!G204</f>
        <v>0</v>
      </c>
      <c r="I205">
        <f>[2]monsterDetail!H204</f>
        <v>60.334622800876204</v>
      </c>
      <c r="J205">
        <f>[2]monsterDetail!I204</f>
        <v>100</v>
      </c>
      <c r="K205">
        <f>[2]monsterDetail!J204</f>
        <v>39.42162162162159</v>
      </c>
      <c r="L205">
        <f>[2]monsterDetail!K204</f>
        <v>5.6666999999999996</v>
      </c>
      <c r="M205">
        <f>[2]monsterDetail!L204</f>
        <v>53.756756756756701</v>
      </c>
      <c r="N205">
        <f>[2]monsterDetail!M204</f>
        <v>5.6666999999999996</v>
      </c>
      <c r="O205">
        <f>[2]monsterDetail!N204</f>
        <v>0.2</v>
      </c>
      <c r="P205">
        <f>[2]monsterDetail!O204</f>
        <v>0.2</v>
      </c>
      <c r="Q205">
        <f>[2]monsterDetail!P204</f>
        <v>0.36</v>
      </c>
      <c r="R205">
        <f>[2]monsterDetail!Q204</f>
        <v>0.1</v>
      </c>
      <c r="S205">
        <f>[2]monsterDetail!R204</f>
        <v>2.2000000000000002</v>
      </c>
      <c r="T205">
        <f>[2]monsterDetail!S204</f>
        <v>0.1</v>
      </c>
      <c r="U205">
        <f>[2]monsterDetail!T204</f>
        <v>1.1700000000000002</v>
      </c>
      <c r="V205">
        <f>[2]monsterDetail!U204</f>
        <v>10.053333333333329</v>
      </c>
      <c r="W205">
        <f>[2]monsterDetail!V204</f>
        <v>0</v>
      </c>
      <c r="X205">
        <f>[2]monsterDetail!W204</f>
        <v>0</v>
      </c>
      <c r="Y205">
        <f>[2]monsterDetail!X204</f>
        <v>0</v>
      </c>
      <c r="Z205">
        <f>[2]monsterDetail!Y204</f>
        <v>0</v>
      </c>
      <c r="AA205">
        <f>[2]monsterDetail!Z204</f>
        <v>0</v>
      </c>
      <c r="AB205">
        <f>[2]monsterDetail!AA204</f>
        <v>0.73138444567016003</v>
      </c>
      <c r="AC205">
        <f>[2]monsterDetail!AB204</f>
        <v>0</v>
      </c>
      <c r="AD205">
        <f>[2]monsterDetail!AC204</f>
        <v>5.6666999999999996</v>
      </c>
      <c r="AE205">
        <f>[2]monsterDetail!AD204</f>
        <v>5.6666999999999996</v>
      </c>
      <c r="AF205">
        <f>[2]monsterDetail!AE204</f>
        <v>5.6666999999999996</v>
      </c>
      <c r="AG205">
        <f>[2]monsterDetail!AF204</f>
        <v>5.6666999999999996</v>
      </c>
      <c r="AH205">
        <f>[2]monsterDetail!AG204</f>
        <v>5.6666999999999996</v>
      </c>
      <c r="AI205">
        <f>[2]monsterDetail!AH204</f>
        <v>7.3667099999999994</v>
      </c>
      <c r="AJ205">
        <f>[2]monsterDetail!AI204</f>
        <v>5.6666999999999996</v>
      </c>
    </row>
    <row r="206" spans="3:36" x14ac:dyDescent="0.15">
      <c r="C206" t="str">
        <f>[2]monsterDetail!B205</f>
        <v>僵尸系5</v>
      </c>
      <c r="D206">
        <f>[2]monsterDetail!C205</f>
        <v>5</v>
      </c>
      <c r="E206" t="str">
        <f>[2]monsterDetail!D205</f>
        <v>僵尸系</v>
      </c>
      <c r="F206">
        <f>[2]monsterDetail!E205</f>
        <v>3</v>
      </c>
      <c r="G206" t="str">
        <f>[2]monsterDetail!F205</f>
        <v>黑暗</v>
      </c>
      <c r="H206">
        <f>[2]monsterDetail!G205</f>
        <v>0</v>
      </c>
      <c r="I206">
        <f>[2]monsterDetail!H205</f>
        <v>81.33343759922046</v>
      </c>
      <c r="J206">
        <f>[2]monsterDetail!I205</f>
        <v>100</v>
      </c>
      <c r="K206">
        <f>[2]monsterDetail!J205</f>
        <v>51.0641409817352</v>
      </c>
      <c r="L206">
        <f>[2]monsterDetail!K205</f>
        <v>7.0833750000000002</v>
      </c>
      <c r="M206">
        <f>[2]monsterDetail!L205</f>
        <v>69.632919520548</v>
      </c>
      <c r="N206">
        <f>[2]monsterDetail!M205</f>
        <v>7.0833750000000002</v>
      </c>
      <c r="O206">
        <f>[2]monsterDetail!N205</f>
        <v>0.2</v>
      </c>
      <c r="P206">
        <f>[2]monsterDetail!O205</f>
        <v>0.2</v>
      </c>
      <c r="Q206">
        <f>[2]monsterDetail!P205</f>
        <v>0.36</v>
      </c>
      <c r="R206">
        <f>[2]monsterDetail!Q205</f>
        <v>0.1</v>
      </c>
      <c r="S206">
        <f>[2]monsterDetail!R205</f>
        <v>2.2000000000000002</v>
      </c>
      <c r="T206">
        <f>[2]monsterDetail!S205</f>
        <v>0.1</v>
      </c>
      <c r="U206">
        <f>[2]monsterDetail!T205</f>
        <v>1.1700000000000002</v>
      </c>
      <c r="V206">
        <f>[2]monsterDetail!U205</f>
        <v>12.566666666666672</v>
      </c>
      <c r="W206">
        <f>[2]monsterDetail!V205</f>
        <v>0</v>
      </c>
      <c r="X206">
        <f>[2]monsterDetail!W205</f>
        <v>0</v>
      </c>
      <c r="Y206">
        <f>[2]monsterDetail!X205</f>
        <v>0</v>
      </c>
      <c r="Z206">
        <f>[2]monsterDetail!Y205</f>
        <v>0</v>
      </c>
      <c r="AA206">
        <f>[2]monsterDetail!Z205</f>
        <v>0</v>
      </c>
      <c r="AB206">
        <f>[2]monsterDetail!AA205</f>
        <v>1.1903063165905601</v>
      </c>
      <c r="AC206">
        <f>[2]monsterDetail!AB205</f>
        <v>0</v>
      </c>
      <c r="AD206">
        <f>[2]monsterDetail!AC205</f>
        <v>7.0833750000000002</v>
      </c>
      <c r="AE206">
        <f>[2]monsterDetail!AD205</f>
        <v>7.0833750000000002</v>
      </c>
      <c r="AF206">
        <f>[2]monsterDetail!AE205</f>
        <v>7.0833750000000002</v>
      </c>
      <c r="AG206">
        <f>[2]monsterDetail!AF205</f>
        <v>7.0833750000000002</v>
      </c>
      <c r="AH206">
        <f>[2]monsterDetail!AG205</f>
        <v>7.0833750000000002</v>
      </c>
      <c r="AI206">
        <f>[2]monsterDetail!AH205</f>
        <v>9.2083875000000006</v>
      </c>
      <c r="AJ206">
        <f>[2]monsterDetail!AI205</f>
        <v>7.0833750000000002</v>
      </c>
    </row>
    <row r="207" spans="3:36" x14ac:dyDescent="0.15">
      <c r="C207" t="str">
        <f>[2]monsterDetail!B206</f>
        <v>僵尸系6</v>
      </c>
      <c r="D207">
        <f>[2]monsterDetail!C206</f>
        <v>6</v>
      </c>
      <c r="E207" t="str">
        <f>[2]monsterDetail!D206</f>
        <v>僵尸系</v>
      </c>
      <c r="F207">
        <f>[2]monsterDetail!E206</f>
        <v>3</v>
      </c>
      <c r="G207" t="str">
        <f>[2]monsterDetail!F206</f>
        <v>黑暗</v>
      </c>
      <c r="H207">
        <f>[2]monsterDetail!G206</f>
        <v>0</v>
      </c>
      <c r="I207">
        <f>[2]monsterDetail!H206</f>
        <v>104.7828183096446</v>
      </c>
      <c r="J207">
        <f>[2]monsterDetail!I206</f>
        <v>100</v>
      </c>
      <c r="K207">
        <f>[2]monsterDetail!J206</f>
        <v>63.546945812807934</v>
      </c>
      <c r="L207">
        <f>[2]monsterDetail!K206</f>
        <v>8.5000499999999999</v>
      </c>
      <c r="M207">
        <f>[2]monsterDetail!L206</f>
        <v>86.654926108374454</v>
      </c>
      <c r="N207">
        <f>[2]monsterDetail!M206</f>
        <v>8.5000499999999999</v>
      </c>
      <c r="O207">
        <f>[2]monsterDetail!N206</f>
        <v>0.2</v>
      </c>
      <c r="P207">
        <f>[2]monsterDetail!O206</f>
        <v>0.2</v>
      </c>
      <c r="Q207">
        <f>[2]monsterDetail!P206</f>
        <v>0.36</v>
      </c>
      <c r="R207">
        <f>[2]monsterDetail!Q206</f>
        <v>0.1</v>
      </c>
      <c r="S207">
        <f>[2]monsterDetail!R206</f>
        <v>2.2000000000000002</v>
      </c>
      <c r="T207">
        <f>[2]monsterDetail!S206</f>
        <v>0.1</v>
      </c>
      <c r="U207">
        <f>[2]monsterDetail!T206</f>
        <v>1.1700000000000002</v>
      </c>
      <c r="V207">
        <f>[2]monsterDetail!U206</f>
        <v>15.08</v>
      </c>
      <c r="W207">
        <f>[2]monsterDetail!V206</f>
        <v>0</v>
      </c>
      <c r="X207">
        <f>[2]monsterDetail!W206</f>
        <v>0</v>
      </c>
      <c r="Y207">
        <f>[2]monsterDetail!X206</f>
        <v>0</v>
      </c>
      <c r="Z207">
        <f>[2]monsterDetail!Y206</f>
        <v>0</v>
      </c>
      <c r="AA207">
        <f>[2]monsterDetail!Z206</f>
        <v>0</v>
      </c>
      <c r="AB207">
        <f>[2]monsterDetail!AA206</f>
        <v>1.7866995073891601</v>
      </c>
      <c r="AC207">
        <f>[2]monsterDetail!AB206</f>
        <v>0</v>
      </c>
      <c r="AD207">
        <f>[2]monsterDetail!AC206</f>
        <v>8.5000499999999999</v>
      </c>
      <c r="AE207">
        <f>[2]monsterDetail!AD206</f>
        <v>8.5000499999999999</v>
      </c>
      <c r="AF207">
        <f>[2]monsterDetail!AE206</f>
        <v>8.5000499999999999</v>
      </c>
      <c r="AG207">
        <f>[2]monsterDetail!AF206</f>
        <v>8.5000499999999999</v>
      </c>
      <c r="AH207">
        <f>[2]monsterDetail!AG206</f>
        <v>8.5000499999999999</v>
      </c>
      <c r="AI207">
        <f>[2]monsterDetail!AH206</f>
        <v>11.050065</v>
      </c>
      <c r="AJ207">
        <f>[2]monsterDetail!AI206</f>
        <v>8.5000499999999999</v>
      </c>
    </row>
    <row r="208" spans="3:36" x14ac:dyDescent="0.15">
      <c r="C208" t="str">
        <f>[2]monsterDetail!B207</f>
        <v>僵尸系7</v>
      </c>
      <c r="D208">
        <f>[2]monsterDetail!C207</f>
        <v>7</v>
      </c>
      <c r="E208" t="str">
        <f>[2]monsterDetail!D207</f>
        <v>僵尸系</v>
      </c>
      <c r="F208">
        <f>[2]monsterDetail!E207</f>
        <v>3</v>
      </c>
      <c r="G208" t="str">
        <f>[2]monsterDetail!F207</f>
        <v>黑暗</v>
      </c>
      <c r="H208">
        <f>[2]monsterDetail!G207</f>
        <v>0</v>
      </c>
      <c r="I208">
        <f>[2]monsterDetail!H207</f>
        <v>130.72501606856514</v>
      </c>
      <c r="J208">
        <f>[2]monsterDetail!I207</f>
        <v>100</v>
      </c>
      <c r="K208">
        <f>[2]monsterDetail!J207</f>
        <v>74.747291666666641</v>
      </c>
      <c r="L208">
        <f>[2]monsterDetail!K207</f>
        <v>9.9167249999999996</v>
      </c>
      <c r="M208">
        <f>[2]monsterDetail!L207</f>
        <v>101.92812499999997</v>
      </c>
      <c r="N208">
        <f>[2]monsterDetail!M207</f>
        <v>9.9167249999999996</v>
      </c>
      <c r="O208">
        <f>[2]monsterDetail!N207</f>
        <v>0.2</v>
      </c>
      <c r="P208">
        <f>[2]monsterDetail!O207</f>
        <v>0.2</v>
      </c>
      <c r="Q208">
        <f>[2]monsterDetail!P207</f>
        <v>0.36</v>
      </c>
      <c r="R208">
        <f>[2]monsterDetail!Q207</f>
        <v>0.1</v>
      </c>
      <c r="S208">
        <f>[2]monsterDetail!R207</f>
        <v>2.2000000000000002</v>
      </c>
      <c r="T208">
        <f>[2]monsterDetail!S207</f>
        <v>0.1</v>
      </c>
      <c r="U208">
        <f>[2]monsterDetail!T207</f>
        <v>1.1700000000000002</v>
      </c>
      <c r="V208">
        <f>[2]monsterDetail!U207</f>
        <v>17.593333333333291</v>
      </c>
      <c r="W208">
        <f>[2]monsterDetail!V207</f>
        <v>0</v>
      </c>
      <c r="X208">
        <f>[2]monsterDetail!W207</f>
        <v>0</v>
      </c>
      <c r="Y208">
        <f>[2]monsterDetail!X207</f>
        <v>0</v>
      </c>
      <c r="Z208">
        <f>[2]monsterDetail!Y207</f>
        <v>0</v>
      </c>
      <c r="AA208">
        <f>[2]monsterDetail!Z207</f>
        <v>0</v>
      </c>
      <c r="AB208">
        <f>[2]monsterDetail!AA207</f>
        <v>2.46458333333333</v>
      </c>
      <c r="AC208">
        <f>[2]monsterDetail!AB207</f>
        <v>0</v>
      </c>
      <c r="AD208">
        <f>[2]monsterDetail!AC207</f>
        <v>9.9167249999999996</v>
      </c>
      <c r="AE208">
        <f>[2]monsterDetail!AD207</f>
        <v>9.9167249999999996</v>
      </c>
      <c r="AF208">
        <f>[2]monsterDetail!AE207</f>
        <v>9.9167249999999996</v>
      </c>
      <c r="AG208">
        <f>[2]monsterDetail!AF207</f>
        <v>9.9167249999999996</v>
      </c>
      <c r="AH208">
        <f>[2]monsterDetail!AG207</f>
        <v>9.9167249999999996</v>
      </c>
      <c r="AI208">
        <f>[2]monsterDetail!AH207</f>
        <v>12.891742499999999</v>
      </c>
      <c r="AJ208">
        <f>[2]monsterDetail!AI207</f>
        <v>9.9167249999999996</v>
      </c>
    </row>
    <row r="209" spans="3:36" x14ac:dyDescent="0.15">
      <c r="C209" t="str">
        <f>[2]monsterDetail!B208</f>
        <v>僵尸系8</v>
      </c>
      <c r="D209">
        <f>[2]monsterDetail!C208</f>
        <v>8</v>
      </c>
      <c r="E209" t="str">
        <f>[2]monsterDetail!D208</f>
        <v>僵尸系</v>
      </c>
      <c r="F209">
        <f>[2]monsterDetail!E208</f>
        <v>3</v>
      </c>
      <c r="G209" t="str">
        <f>[2]monsterDetail!F208</f>
        <v>黑暗</v>
      </c>
      <c r="H209">
        <f>[2]monsterDetail!G208</f>
        <v>0</v>
      </c>
      <c r="I209">
        <f>[2]monsterDetail!H208</f>
        <v>159.20228201239658</v>
      </c>
      <c r="J209">
        <f>[2]monsterDetail!I208</f>
        <v>100</v>
      </c>
      <c r="K209">
        <f>[2]monsterDetail!J208</f>
        <v>86.125714285714295</v>
      </c>
      <c r="L209">
        <f>[2]monsterDetail!K208</f>
        <v>11.333399999999999</v>
      </c>
      <c r="M209">
        <f>[2]monsterDetail!L208</f>
        <v>117.44415584415586</v>
      </c>
      <c r="N209">
        <f>[2]monsterDetail!M208</f>
        <v>11.333399999999999</v>
      </c>
      <c r="O209">
        <f>[2]monsterDetail!N208</f>
        <v>0.2</v>
      </c>
      <c r="P209">
        <f>[2]monsterDetail!O208</f>
        <v>0.2</v>
      </c>
      <c r="Q209">
        <f>[2]monsterDetail!P208</f>
        <v>0.36</v>
      </c>
      <c r="R209">
        <f>[2]monsterDetail!Q208</f>
        <v>0.1</v>
      </c>
      <c r="S209">
        <f>[2]monsterDetail!R208</f>
        <v>2.2000000000000002</v>
      </c>
      <c r="T209">
        <f>[2]monsterDetail!S208</f>
        <v>0.1</v>
      </c>
      <c r="U209">
        <f>[2]monsterDetail!T208</f>
        <v>1.1700000000000002</v>
      </c>
      <c r="V209">
        <f>[2]monsterDetail!U208</f>
        <v>20.106666666666712</v>
      </c>
      <c r="W209">
        <f>[2]monsterDetail!V208</f>
        <v>0</v>
      </c>
      <c r="X209">
        <f>[2]monsterDetail!W208</f>
        <v>0</v>
      </c>
      <c r="Y209">
        <f>[2]monsterDetail!X208</f>
        <v>0</v>
      </c>
      <c r="Z209">
        <f>[2]monsterDetail!Y208</f>
        <v>0</v>
      </c>
      <c r="AA209">
        <f>[2]monsterDetail!Z208</f>
        <v>0</v>
      </c>
      <c r="AB209">
        <f>[2]monsterDetail!AA208</f>
        <v>3.2623376623376599</v>
      </c>
      <c r="AC209">
        <f>[2]monsterDetail!AB208</f>
        <v>0</v>
      </c>
      <c r="AD209">
        <f>[2]monsterDetail!AC208</f>
        <v>11.333399999999999</v>
      </c>
      <c r="AE209">
        <f>[2]monsterDetail!AD208</f>
        <v>11.333399999999999</v>
      </c>
      <c r="AF209">
        <f>[2]monsterDetail!AE208</f>
        <v>11.333399999999999</v>
      </c>
      <c r="AG209">
        <f>[2]monsterDetail!AF208</f>
        <v>11.333399999999999</v>
      </c>
      <c r="AH209">
        <f>[2]monsterDetail!AG208</f>
        <v>11.333399999999999</v>
      </c>
      <c r="AI209">
        <f>[2]monsterDetail!AH208</f>
        <v>14.733419999999999</v>
      </c>
      <c r="AJ209">
        <f>[2]monsterDetail!AI208</f>
        <v>11.333399999999999</v>
      </c>
    </row>
    <row r="210" spans="3:36" x14ac:dyDescent="0.15">
      <c r="C210" t="str">
        <f>[2]monsterDetail!B209</f>
        <v>僵尸系9</v>
      </c>
      <c r="D210">
        <f>[2]monsterDetail!C209</f>
        <v>9</v>
      </c>
      <c r="E210" t="str">
        <f>[2]monsterDetail!D209</f>
        <v>僵尸系</v>
      </c>
      <c r="F210">
        <f>[2]monsterDetail!E209</f>
        <v>3</v>
      </c>
      <c r="G210" t="str">
        <f>[2]monsterDetail!F209</f>
        <v>黑暗</v>
      </c>
      <c r="H210">
        <f>[2]monsterDetail!G209</f>
        <v>0</v>
      </c>
      <c r="I210">
        <f>[2]monsterDetail!H209</f>
        <v>190.25686727755325</v>
      </c>
      <c r="J210">
        <f>[2]monsterDetail!I209</f>
        <v>100</v>
      </c>
      <c r="K210">
        <f>[2]monsterDetail!J209</f>
        <v>97.683817907444677</v>
      </c>
      <c r="L210">
        <f>[2]monsterDetail!K209</f>
        <v>12.750075000000001</v>
      </c>
      <c r="M210">
        <f>[2]monsterDetail!L209</f>
        <v>133.20520623742453</v>
      </c>
      <c r="N210">
        <f>[2]monsterDetail!M209</f>
        <v>12.750075000000001</v>
      </c>
      <c r="O210">
        <f>[2]monsterDetail!N209</f>
        <v>0.2</v>
      </c>
      <c r="P210">
        <f>[2]monsterDetail!O209</f>
        <v>0.2</v>
      </c>
      <c r="Q210">
        <f>[2]monsterDetail!P209</f>
        <v>0.36</v>
      </c>
      <c r="R210">
        <f>[2]monsterDetail!Q209</f>
        <v>0.1</v>
      </c>
      <c r="S210">
        <f>[2]monsterDetail!R209</f>
        <v>2.2000000000000002</v>
      </c>
      <c r="T210">
        <f>[2]monsterDetail!S209</f>
        <v>0.1</v>
      </c>
      <c r="U210">
        <f>[2]monsterDetail!T209</f>
        <v>1.1700000000000002</v>
      </c>
      <c r="V210">
        <f>[2]monsterDetail!U209</f>
        <v>22.619999999999997</v>
      </c>
      <c r="W210">
        <f>[2]monsterDetail!V209</f>
        <v>0</v>
      </c>
      <c r="X210">
        <f>[2]monsterDetail!W209</f>
        <v>0</v>
      </c>
      <c r="Y210">
        <f>[2]monsterDetail!X209</f>
        <v>0</v>
      </c>
      <c r="Z210">
        <f>[2]monsterDetail!Y209</f>
        <v>0</v>
      </c>
      <c r="AA210">
        <f>[2]monsterDetail!Z209</f>
        <v>0</v>
      </c>
      <c r="AB210">
        <f>[2]monsterDetail!AA209</f>
        <v>4.18445674044266</v>
      </c>
      <c r="AC210">
        <f>[2]monsterDetail!AB209</f>
        <v>0</v>
      </c>
      <c r="AD210">
        <f>[2]monsterDetail!AC209</f>
        <v>12.750075000000001</v>
      </c>
      <c r="AE210">
        <f>[2]monsterDetail!AD209</f>
        <v>12.750075000000001</v>
      </c>
      <c r="AF210">
        <f>[2]monsterDetail!AE209</f>
        <v>12.750075000000001</v>
      </c>
      <c r="AG210">
        <f>[2]monsterDetail!AF209</f>
        <v>12.750075000000001</v>
      </c>
      <c r="AH210">
        <f>[2]monsterDetail!AG209</f>
        <v>12.750075000000001</v>
      </c>
      <c r="AI210">
        <f>[2]monsterDetail!AH209</f>
        <v>16.575097500000002</v>
      </c>
      <c r="AJ210">
        <f>[2]monsterDetail!AI209</f>
        <v>12.750075000000001</v>
      </c>
    </row>
    <row r="211" spans="3:36" x14ac:dyDescent="0.15">
      <c r="C211" t="str">
        <f>[2]monsterDetail!B210</f>
        <v>僵尸系10</v>
      </c>
      <c r="D211">
        <f>[2]monsterDetail!C210</f>
        <v>10</v>
      </c>
      <c r="E211" t="str">
        <f>[2]monsterDetail!D210</f>
        <v>僵尸系</v>
      </c>
      <c r="F211">
        <f>[2]monsterDetail!E210</f>
        <v>3</v>
      </c>
      <c r="G211" t="str">
        <f>[2]monsterDetail!F210</f>
        <v>黑暗</v>
      </c>
      <c r="H211">
        <f>[2]monsterDetail!G210</f>
        <v>0</v>
      </c>
      <c r="I211">
        <f>[2]monsterDetail!H210</f>
        <v>223.93102300045069</v>
      </c>
      <c r="J211">
        <f>[2]monsterDetail!I210</f>
        <v>100</v>
      </c>
      <c r="K211">
        <f>[2]monsterDetail!J210</f>
        <v>109.42325227963526</v>
      </c>
      <c r="L211">
        <f>[2]monsterDetail!K210</f>
        <v>14.16675</v>
      </c>
      <c r="M211">
        <f>[2]monsterDetail!L210</f>
        <v>149.21352583586625</v>
      </c>
      <c r="N211">
        <f>[2]monsterDetail!M210</f>
        <v>14.16675</v>
      </c>
      <c r="O211">
        <f>[2]monsterDetail!N210</f>
        <v>0.2</v>
      </c>
      <c r="P211">
        <f>[2]monsterDetail!O210</f>
        <v>0.2</v>
      </c>
      <c r="Q211">
        <f>[2]monsterDetail!P210</f>
        <v>0.36</v>
      </c>
      <c r="R211">
        <f>[2]monsterDetail!Q210</f>
        <v>0.1</v>
      </c>
      <c r="S211">
        <f>[2]monsterDetail!R210</f>
        <v>2.2000000000000002</v>
      </c>
      <c r="T211">
        <f>[2]monsterDetail!S210</f>
        <v>0.1</v>
      </c>
      <c r="U211">
        <f>[2]monsterDetail!T210</f>
        <v>1.1700000000000002</v>
      </c>
      <c r="V211">
        <f>[2]monsterDetail!U210</f>
        <v>25.13333333333329</v>
      </c>
      <c r="W211">
        <f>[2]monsterDetail!V210</f>
        <v>0</v>
      </c>
      <c r="X211">
        <f>[2]monsterDetail!W210</f>
        <v>0</v>
      </c>
      <c r="Y211">
        <f>[2]monsterDetail!X210</f>
        <v>0</v>
      </c>
      <c r="Z211">
        <f>[2]monsterDetail!Y210</f>
        <v>0</v>
      </c>
      <c r="AA211">
        <f>[2]monsterDetail!Z210</f>
        <v>0</v>
      </c>
      <c r="AB211">
        <f>[2]monsterDetail!AA210</f>
        <v>5.2355623100304003</v>
      </c>
      <c r="AC211">
        <f>[2]monsterDetail!AB210</f>
        <v>0</v>
      </c>
      <c r="AD211">
        <f>[2]monsterDetail!AC210</f>
        <v>14.16675</v>
      </c>
      <c r="AE211">
        <f>[2]monsterDetail!AD210</f>
        <v>14.16675</v>
      </c>
      <c r="AF211">
        <f>[2]monsterDetail!AE210</f>
        <v>14.16675</v>
      </c>
      <c r="AG211">
        <f>[2]monsterDetail!AF210</f>
        <v>14.16675</v>
      </c>
      <c r="AH211">
        <f>[2]monsterDetail!AG210</f>
        <v>14.16675</v>
      </c>
      <c r="AI211">
        <f>[2]monsterDetail!AH210</f>
        <v>18.416775000000001</v>
      </c>
      <c r="AJ211">
        <f>[2]monsterDetail!AI210</f>
        <v>14.16675</v>
      </c>
    </row>
    <row r="212" spans="3:36" x14ac:dyDescent="0.15">
      <c r="C212" t="str">
        <f>[2]monsterDetail!B211</f>
        <v>僵尸系11</v>
      </c>
      <c r="D212">
        <f>[2]monsterDetail!C211</f>
        <v>11</v>
      </c>
      <c r="E212" t="str">
        <f>[2]monsterDetail!D211</f>
        <v>僵尸系</v>
      </c>
      <c r="F212">
        <f>[2]monsterDetail!E211</f>
        <v>3</v>
      </c>
      <c r="G212" t="str">
        <f>[2]monsterDetail!F211</f>
        <v>黑暗</v>
      </c>
      <c r="H212">
        <f>[2]monsterDetail!G211</f>
        <v>0</v>
      </c>
      <c r="I212">
        <f>[2]monsterDetail!H211</f>
        <v>247.87333363571918</v>
      </c>
      <c r="J212">
        <f>[2]monsterDetail!I211</f>
        <v>100</v>
      </c>
      <c r="K212">
        <f>[2]monsterDetail!J211</f>
        <v>121.34571428571461</v>
      </c>
      <c r="L212">
        <f>[2]monsterDetail!K211</f>
        <v>15.583425</v>
      </c>
      <c r="M212">
        <f>[2]monsterDetail!L211</f>
        <v>165.47142857142899</v>
      </c>
      <c r="N212">
        <f>[2]monsterDetail!M211</f>
        <v>15.583425</v>
      </c>
      <c r="O212">
        <f>[2]monsterDetail!N211</f>
        <v>0.2</v>
      </c>
      <c r="P212">
        <f>[2]monsterDetail!O211</f>
        <v>0.2</v>
      </c>
      <c r="Q212">
        <f>[2]monsterDetail!P211</f>
        <v>0.36</v>
      </c>
      <c r="R212">
        <f>[2]monsterDetail!Q211</f>
        <v>0.1</v>
      </c>
      <c r="S212">
        <f>[2]monsterDetail!R211</f>
        <v>2.2000000000000002</v>
      </c>
      <c r="T212">
        <f>[2]monsterDetail!S211</f>
        <v>0.1</v>
      </c>
      <c r="U212">
        <f>[2]monsterDetail!T211</f>
        <v>1.1700000000000002</v>
      </c>
      <c r="V212">
        <f>[2]monsterDetail!U211</f>
        <v>27.646666666666711</v>
      </c>
      <c r="W212">
        <f>[2]monsterDetail!V211</f>
        <v>0</v>
      </c>
      <c r="X212">
        <f>[2]monsterDetail!W211</f>
        <v>0</v>
      </c>
      <c r="Y212">
        <f>[2]monsterDetail!X211</f>
        <v>0</v>
      </c>
      <c r="Z212">
        <f>[2]monsterDetail!Y211</f>
        <v>0</v>
      </c>
      <c r="AA212">
        <f>[2]monsterDetail!Z211</f>
        <v>0</v>
      </c>
      <c r="AB212">
        <f>[2]monsterDetail!AA211</f>
        <v>6.4204081632653098</v>
      </c>
      <c r="AC212">
        <f>[2]monsterDetail!AB211</f>
        <v>0</v>
      </c>
      <c r="AD212">
        <f>[2]monsterDetail!AC211</f>
        <v>15.583425</v>
      </c>
      <c r="AE212">
        <f>[2]monsterDetail!AD211</f>
        <v>15.583425</v>
      </c>
      <c r="AF212">
        <f>[2]monsterDetail!AE211</f>
        <v>15.583425</v>
      </c>
      <c r="AG212">
        <f>[2]monsterDetail!AF211</f>
        <v>15.583425</v>
      </c>
      <c r="AH212">
        <f>[2]monsterDetail!AG211</f>
        <v>15.583425</v>
      </c>
      <c r="AI212">
        <f>[2]monsterDetail!AH211</f>
        <v>20.258452500000001</v>
      </c>
      <c r="AJ212">
        <f>[2]monsterDetail!AI211</f>
        <v>15.583425</v>
      </c>
    </row>
    <row r="213" spans="3:36" x14ac:dyDescent="0.15">
      <c r="C213" t="str">
        <f>[2]monsterDetail!B212</f>
        <v>僵尸系12</v>
      </c>
      <c r="D213">
        <f>[2]monsterDetail!C212</f>
        <v>12</v>
      </c>
      <c r="E213" t="str">
        <f>[2]monsterDetail!D212</f>
        <v>僵尸系</v>
      </c>
      <c r="F213">
        <f>[2]monsterDetail!E212</f>
        <v>3</v>
      </c>
      <c r="G213" t="str">
        <f>[2]monsterDetail!F212</f>
        <v>黑暗</v>
      </c>
      <c r="H213">
        <f>[2]monsterDetail!G212</f>
        <v>0</v>
      </c>
      <c r="I213">
        <f>[2]monsterDetail!H212</f>
        <v>285.90785240438333</v>
      </c>
      <c r="J213">
        <f>[2]monsterDetail!I212</f>
        <v>100</v>
      </c>
      <c r="K213">
        <f>[2]monsterDetail!J212</f>
        <v>133.45294964028832</v>
      </c>
      <c r="L213">
        <f>[2]monsterDetail!K212</f>
        <v>17.0001</v>
      </c>
      <c r="M213">
        <f>[2]monsterDetail!L212</f>
        <v>181.9812949640295</v>
      </c>
      <c r="N213">
        <f>[2]monsterDetail!M212</f>
        <v>17.0001</v>
      </c>
      <c r="O213">
        <f>[2]monsterDetail!N212</f>
        <v>0.2</v>
      </c>
      <c r="P213">
        <f>[2]monsterDetail!O212</f>
        <v>0.2</v>
      </c>
      <c r="Q213">
        <f>[2]monsterDetail!P212</f>
        <v>0.36</v>
      </c>
      <c r="R213">
        <f>[2]monsterDetail!Q212</f>
        <v>0.1</v>
      </c>
      <c r="S213">
        <f>[2]monsterDetail!R212</f>
        <v>2.2000000000000002</v>
      </c>
      <c r="T213">
        <f>[2]monsterDetail!S212</f>
        <v>0.1</v>
      </c>
      <c r="U213">
        <f>[2]monsterDetail!T212</f>
        <v>1.1700000000000002</v>
      </c>
      <c r="V213">
        <f>[2]monsterDetail!U212</f>
        <v>30.16</v>
      </c>
      <c r="W213">
        <f>[2]monsterDetail!V212</f>
        <v>0</v>
      </c>
      <c r="X213">
        <f>[2]monsterDetail!W212</f>
        <v>0</v>
      </c>
      <c r="Y213">
        <f>[2]monsterDetail!X212</f>
        <v>0</v>
      </c>
      <c r="Z213">
        <f>[2]monsterDetail!Y212</f>
        <v>0</v>
      </c>
      <c r="AA213">
        <f>[2]monsterDetail!Z212</f>
        <v>0</v>
      </c>
      <c r="AB213">
        <f>[2]monsterDetail!AA212</f>
        <v>7.7438848920863297</v>
      </c>
      <c r="AC213">
        <f>[2]monsterDetail!AB212</f>
        <v>0</v>
      </c>
      <c r="AD213">
        <f>[2]monsterDetail!AC212</f>
        <v>17.0001</v>
      </c>
      <c r="AE213">
        <f>[2]monsterDetail!AD212</f>
        <v>17.0001</v>
      </c>
      <c r="AF213">
        <f>[2]monsterDetail!AE212</f>
        <v>17.0001</v>
      </c>
      <c r="AG213">
        <f>[2]monsterDetail!AF212</f>
        <v>17.0001</v>
      </c>
      <c r="AH213">
        <f>[2]monsterDetail!AG212</f>
        <v>17.0001</v>
      </c>
      <c r="AI213">
        <f>[2]monsterDetail!AH212</f>
        <v>22.10013</v>
      </c>
      <c r="AJ213">
        <f>[2]monsterDetail!AI212</f>
        <v>17.0001</v>
      </c>
    </row>
    <row r="214" spans="3:36" x14ac:dyDescent="0.15">
      <c r="C214" t="str">
        <f>[2]monsterDetail!B213</f>
        <v>僵尸系13</v>
      </c>
      <c r="D214">
        <f>[2]monsterDetail!C213</f>
        <v>13</v>
      </c>
      <c r="E214" t="str">
        <f>[2]monsterDetail!D213</f>
        <v>僵尸系</v>
      </c>
      <c r="F214">
        <f>[2]monsterDetail!E213</f>
        <v>3</v>
      </c>
      <c r="G214" t="str">
        <f>[2]monsterDetail!F213</f>
        <v>黑暗</v>
      </c>
      <c r="H214">
        <f>[2]monsterDetail!G213</f>
        <v>0</v>
      </c>
      <c r="I214">
        <f>[2]monsterDetail!H213</f>
        <v>311.6573173724795</v>
      </c>
      <c r="J214">
        <f>[2]monsterDetail!I213</f>
        <v>100</v>
      </c>
      <c r="K214">
        <f>[2]monsterDetail!J213</f>
        <v>145.74675465838513</v>
      </c>
      <c r="L214">
        <f>[2]monsterDetail!K213</f>
        <v>18.416775000000001</v>
      </c>
      <c r="M214">
        <f>[2]monsterDetail!L213</f>
        <v>198.74557453416151</v>
      </c>
      <c r="N214">
        <f>[2]monsterDetail!M213</f>
        <v>18.416775000000001</v>
      </c>
      <c r="O214">
        <f>[2]monsterDetail!N213</f>
        <v>0.2</v>
      </c>
      <c r="P214">
        <f>[2]monsterDetail!O213</f>
        <v>0.2</v>
      </c>
      <c r="Q214">
        <f>[2]monsterDetail!P213</f>
        <v>0.36</v>
      </c>
      <c r="R214">
        <f>[2]monsterDetail!Q213</f>
        <v>0.1</v>
      </c>
      <c r="S214">
        <f>[2]monsterDetail!R213</f>
        <v>2.2000000000000002</v>
      </c>
      <c r="T214">
        <f>[2]monsterDetail!S213</f>
        <v>0.1</v>
      </c>
      <c r="U214">
        <f>[2]monsterDetail!T213</f>
        <v>1.1700000000000002</v>
      </c>
      <c r="V214">
        <f>[2]monsterDetail!U213</f>
        <v>32.673333333333289</v>
      </c>
      <c r="W214">
        <f>[2]monsterDetail!V213</f>
        <v>0</v>
      </c>
      <c r="X214">
        <f>[2]monsterDetail!W213</f>
        <v>0</v>
      </c>
      <c r="Y214">
        <f>[2]monsterDetail!X213</f>
        <v>0</v>
      </c>
      <c r="Z214">
        <f>[2]monsterDetail!Y213</f>
        <v>0</v>
      </c>
      <c r="AA214">
        <f>[2]monsterDetail!Z213</f>
        <v>0</v>
      </c>
      <c r="AB214">
        <f>[2]monsterDetail!AA213</f>
        <v>9.2110248447204999</v>
      </c>
      <c r="AC214">
        <f>[2]monsterDetail!AB213</f>
        <v>0</v>
      </c>
      <c r="AD214">
        <f>[2]monsterDetail!AC213</f>
        <v>18.416775000000001</v>
      </c>
      <c r="AE214">
        <f>[2]monsterDetail!AD213</f>
        <v>18.416775000000001</v>
      </c>
      <c r="AF214">
        <f>[2]monsterDetail!AE213</f>
        <v>18.416775000000001</v>
      </c>
      <c r="AG214">
        <f>[2]monsterDetail!AF213</f>
        <v>18.416775000000001</v>
      </c>
      <c r="AH214">
        <f>[2]monsterDetail!AG213</f>
        <v>18.416775000000001</v>
      </c>
      <c r="AI214">
        <f>[2]monsterDetail!AH213</f>
        <v>23.941807500000003</v>
      </c>
      <c r="AJ214">
        <f>[2]monsterDetail!AI213</f>
        <v>18.416775000000001</v>
      </c>
    </row>
    <row r="215" spans="3:36" x14ac:dyDescent="0.15">
      <c r="C215" t="str">
        <f>[2]monsterDetail!B214</f>
        <v>僵尸系14</v>
      </c>
      <c r="D215">
        <f>[2]monsterDetail!C214</f>
        <v>14</v>
      </c>
      <c r="E215" t="str">
        <f>[2]monsterDetail!D214</f>
        <v>僵尸系</v>
      </c>
      <c r="F215">
        <f>[2]monsterDetail!E214</f>
        <v>3</v>
      </c>
      <c r="G215" t="str">
        <f>[2]monsterDetail!F214</f>
        <v>黑暗</v>
      </c>
      <c r="H215">
        <f>[2]monsterDetail!G214</f>
        <v>0</v>
      </c>
      <c r="I215">
        <f>[2]monsterDetail!H214</f>
        <v>337.70275320227847</v>
      </c>
      <c r="J215">
        <f>[2]monsterDetail!I214</f>
        <v>100</v>
      </c>
      <c r="K215">
        <f>[2]monsterDetail!J214</f>
        <v>158.2289781021895</v>
      </c>
      <c r="L215">
        <f>[2]monsterDetail!K214</f>
        <v>19.833449999999999</v>
      </c>
      <c r="M215">
        <f>[2]monsterDetail!L214</f>
        <v>215.7667883211675</v>
      </c>
      <c r="N215">
        <f>[2]monsterDetail!M214</f>
        <v>19.833449999999999</v>
      </c>
      <c r="O215">
        <f>[2]monsterDetail!N214</f>
        <v>0.2</v>
      </c>
      <c r="P215">
        <f>[2]monsterDetail!O214</f>
        <v>0.2</v>
      </c>
      <c r="Q215">
        <f>[2]monsterDetail!P214</f>
        <v>0.36</v>
      </c>
      <c r="R215">
        <f>[2]monsterDetail!Q214</f>
        <v>0.1</v>
      </c>
      <c r="S215">
        <f>[2]monsterDetail!R214</f>
        <v>2.2000000000000002</v>
      </c>
      <c r="T215">
        <f>[2]monsterDetail!S214</f>
        <v>0.1</v>
      </c>
      <c r="U215">
        <f>[2]monsterDetail!T214</f>
        <v>1.1700000000000002</v>
      </c>
      <c r="V215">
        <f>[2]monsterDetail!U214</f>
        <v>35.18666666666671</v>
      </c>
      <c r="W215">
        <f>[2]monsterDetail!V214</f>
        <v>0</v>
      </c>
      <c r="X215">
        <f>[2]monsterDetail!W214</f>
        <v>0</v>
      </c>
      <c r="Y215">
        <f>[2]monsterDetail!X214</f>
        <v>0</v>
      </c>
      <c r="Z215">
        <f>[2]monsterDetail!Y214</f>
        <v>0</v>
      </c>
      <c r="AA215">
        <f>[2]monsterDetail!Z214</f>
        <v>0</v>
      </c>
      <c r="AB215">
        <f>[2]monsterDetail!AA214</f>
        <v>10.8270072992701</v>
      </c>
      <c r="AC215">
        <f>[2]monsterDetail!AB214</f>
        <v>0</v>
      </c>
      <c r="AD215">
        <f>[2]monsterDetail!AC214</f>
        <v>19.833449999999999</v>
      </c>
      <c r="AE215">
        <f>[2]monsterDetail!AD214</f>
        <v>19.833449999999999</v>
      </c>
      <c r="AF215">
        <f>[2]monsterDetail!AE214</f>
        <v>19.833449999999999</v>
      </c>
      <c r="AG215">
        <f>[2]monsterDetail!AF214</f>
        <v>19.833449999999999</v>
      </c>
      <c r="AH215">
        <f>[2]monsterDetail!AG214</f>
        <v>19.833449999999999</v>
      </c>
      <c r="AI215">
        <f>[2]monsterDetail!AH214</f>
        <v>25.783484999999999</v>
      </c>
      <c r="AJ215">
        <f>[2]monsterDetail!AI214</f>
        <v>19.833449999999999</v>
      </c>
    </row>
    <row r="216" spans="3:36" x14ac:dyDescent="0.15">
      <c r="C216" t="str">
        <f>[2]monsterDetail!B215</f>
        <v>僵尸系15</v>
      </c>
      <c r="D216">
        <f>[2]monsterDetail!C215</f>
        <v>15</v>
      </c>
      <c r="E216" t="str">
        <f>[2]monsterDetail!D215</f>
        <v>僵尸系</v>
      </c>
      <c r="F216">
        <f>[2]monsterDetail!E215</f>
        <v>3</v>
      </c>
      <c r="G216" t="str">
        <f>[2]monsterDetail!F215</f>
        <v>黑暗</v>
      </c>
      <c r="H216">
        <f>[2]monsterDetail!G215</f>
        <v>0</v>
      </c>
      <c r="I216">
        <f>[2]monsterDetail!H215</f>
        <v>364.04415989377941</v>
      </c>
      <c r="J216">
        <f>[2]monsterDetail!I215</f>
        <v>100</v>
      </c>
      <c r="K216">
        <f>[2]monsterDetail!J215</f>
        <v>170.90152310924333</v>
      </c>
      <c r="L216">
        <f>[2]monsterDetail!K215</f>
        <v>21.250125000000001</v>
      </c>
      <c r="M216">
        <f>[2]monsterDetail!L215</f>
        <v>233.04753151260451</v>
      </c>
      <c r="N216">
        <f>[2]monsterDetail!M215</f>
        <v>21.250125000000001</v>
      </c>
      <c r="O216">
        <f>[2]monsterDetail!N215</f>
        <v>0.2</v>
      </c>
      <c r="P216">
        <f>[2]monsterDetail!O215</f>
        <v>0.2</v>
      </c>
      <c r="Q216">
        <f>[2]monsterDetail!P215</f>
        <v>0.36</v>
      </c>
      <c r="R216">
        <f>[2]monsterDetail!Q215</f>
        <v>0.1</v>
      </c>
      <c r="S216">
        <f>[2]monsterDetail!R215</f>
        <v>2.2000000000000002</v>
      </c>
      <c r="T216">
        <f>[2]monsterDetail!S215</f>
        <v>0.1</v>
      </c>
      <c r="U216">
        <f>[2]monsterDetail!T215</f>
        <v>1.1700000000000002</v>
      </c>
      <c r="V216">
        <f>[2]monsterDetail!U215</f>
        <v>37.700000000000003</v>
      </c>
      <c r="W216">
        <f>[2]monsterDetail!V215</f>
        <v>0</v>
      </c>
      <c r="X216">
        <f>[2]monsterDetail!W215</f>
        <v>0</v>
      </c>
      <c r="Y216">
        <f>[2]monsterDetail!X215</f>
        <v>0</v>
      </c>
      <c r="Z216">
        <f>[2]monsterDetail!Y215</f>
        <v>0</v>
      </c>
      <c r="AA216">
        <f>[2]monsterDetail!Z215</f>
        <v>0</v>
      </c>
      <c r="AB216">
        <f>[2]monsterDetail!AA215</f>
        <v>12.5971638655462</v>
      </c>
      <c r="AC216">
        <f>[2]monsterDetail!AB215</f>
        <v>0</v>
      </c>
      <c r="AD216">
        <f>[2]monsterDetail!AC215</f>
        <v>21.250125000000001</v>
      </c>
      <c r="AE216">
        <f>[2]monsterDetail!AD215</f>
        <v>21.250125000000001</v>
      </c>
      <c r="AF216">
        <f>[2]monsterDetail!AE215</f>
        <v>21.250125000000001</v>
      </c>
      <c r="AG216">
        <f>[2]monsterDetail!AF215</f>
        <v>21.250125000000001</v>
      </c>
      <c r="AH216">
        <f>[2]monsterDetail!AG215</f>
        <v>21.250125000000001</v>
      </c>
      <c r="AI216">
        <f>[2]monsterDetail!AH215</f>
        <v>27.625162500000002</v>
      </c>
      <c r="AJ216">
        <f>[2]monsterDetail!AI215</f>
        <v>21.250125000000001</v>
      </c>
    </row>
    <row r="217" spans="3:36" x14ac:dyDescent="0.15">
      <c r="C217" t="str">
        <f>[2]monsterDetail!B216</f>
        <v>僵尸系16</v>
      </c>
      <c r="D217">
        <f>[2]monsterDetail!C216</f>
        <v>16</v>
      </c>
      <c r="E217" t="str">
        <f>[2]monsterDetail!D216</f>
        <v>僵尸系</v>
      </c>
      <c r="F217">
        <f>[2]monsterDetail!E216</f>
        <v>3</v>
      </c>
      <c r="G217" t="str">
        <f>[2]monsterDetail!F216</f>
        <v>黑暗</v>
      </c>
      <c r="H217">
        <f>[2]monsterDetail!G216</f>
        <v>0</v>
      </c>
      <c r="I217">
        <f>[2]monsterDetail!H216</f>
        <v>390.68153744698316</v>
      </c>
      <c r="J217">
        <f>[2]monsterDetail!I216</f>
        <v>100</v>
      </c>
      <c r="K217">
        <f>[2]monsterDetail!J216</f>
        <v>183.76634920634874</v>
      </c>
      <c r="L217">
        <f>[2]monsterDetail!K216</f>
        <v>22.666799999999999</v>
      </c>
      <c r="M217">
        <f>[2]monsterDetail!L216</f>
        <v>250.5904761904755</v>
      </c>
      <c r="N217">
        <f>[2]monsterDetail!M216</f>
        <v>22.666799999999999</v>
      </c>
      <c r="O217">
        <f>[2]monsterDetail!N216</f>
        <v>0.2</v>
      </c>
      <c r="P217">
        <f>[2]monsterDetail!O216</f>
        <v>0.2</v>
      </c>
      <c r="Q217">
        <f>[2]monsterDetail!P216</f>
        <v>0.36</v>
      </c>
      <c r="R217">
        <f>[2]monsterDetail!Q216</f>
        <v>0.1</v>
      </c>
      <c r="S217">
        <f>[2]monsterDetail!R216</f>
        <v>2.2000000000000002</v>
      </c>
      <c r="T217">
        <f>[2]monsterDetail!S216</f>
        <v>0.1</v>
      </c>
      <c r="U217">
        <f>[2]monsterDetail!T216</f>
        <v>1.1700000000000002</v>
      </c>
      <c r="V217">
        <f>[2]monsterDetail!U216</f>
        <v>40.213333333333296</v>
      </c>
      <c r="W217">
        <f>[2]monsterDetail!V216</f>
        <v>0</v>
      </c>
      <c r="X217">
        <f>[2]monsterDetail!W216</f>
        <v>0</v>
      </c>
      <c r="Y217">
        <f>[2]monsterDetail!X216</f>
        <v>0</v>
      </c>
      <c r="Z217">
        <f>[2]monsterDetail!Y216</f>
        <v>0</v>
      </c>
      <c r="AA217">
        <f>[2]monsterDetail!Z216</f>
        <v>0</v>
      </c>
      <c r="AB217">
        <f>[2]monsterDetail!AA216</f>
        <v>14.5269841269841</v>
      </c>
      <c r="AC217">
        <f>[2]monsterDetail!AB216</f>
        <v>0</v>
      </c>
      <c r="AD217">
        <f>[2]monsterDetail!AC216</f>
        <v>22.666799999999999</v>
      </c>
      <c r="AE217">
        <f>[2]monsterDetail!AD216</f>
        <v>22.666799999999999</v>
      </c>
      <c r="AF217">
        <f>[2]monsterDetail!AE216</f>
        <v>22.666799999999999</v>
      </c>
      <c r="AG217">
        <f>[2]monsterDetail!AF216</f>
        <v>22.666799999999999</v>
      </c>
      <c r="AH217">
        <f>[2]monsterDetail!AG216</f>
        <v>22.666799999999999</v>
      </c>
      <c r="AI217">
        <f>[2]monsterDetail!AH216</f>
        <v>29.466839999999998</v>
      </c>
      <c r="AJ217">
        <f>[2]monsterDetail!AI216</f>
        <v>22.666799999999999</v>
      </c>
    </row>
    <row r="218" spans="3:36" x14ac:dyDescent="0.15">
      <c r="C218" t="str">
        <f>[2]monsterDetail!B217</f>
        <v>僵尸系17</v>
      </c>
      <c r="D218">
        <f>[2]monsterDetail!C217</f>
        <v>17</v>
      </c>
      <c r="E218" t="str">
        <f>[2]monsterDetail!D217</f>
        <v>僵尸系</v>
      </c>
      <c r="F218">
        <f>[2]monsterDetail!E217</f>
        <v>3</v>
      </c>
      <c r="G218" t="str">
        <f>[2]monsterDetail!F217</f>
        <v>黑暗</v>
      </c>
      <c r="H218">
        <f>[2]monsterDetail!G217</f>
        <v>0</v>
      </c>
      <c r="I218">
        <f>[2]monsterDetail!H217</f>
        <v>417.61488586188881</v>
      </c>
      <c r="J218">
        <f>[2]monsterDetail!I217</f>
        <v>100</v>
      </c>
      <c r="K218">
        <f>[2]monsterDetail!J217</f>
        <v>196.82547441364611</v>
      </c>
      <c r="L218">
        <f>[2]monsterDetail!K217</f>
        <v>24.083475</v>
      </c>
      <c r="M218">
        <f>[2]monsterDetail!L217</f>
        <v>268.39837420042647</v>
      </c>
      <c r="N218">
        <f>[2]monsterDetail!M217</f>
        <v>24.083475</v>
      </c>
      <c r="O218">
        <f>[2]monsterDetail!N217</f>
        <v>0.2</v>
      </c>
      <c r="P218">
        <f>[2]monsterDetail!O217</f>
        <v>0.2</v>
      </c>
      <c r="Q218">
        <f>[2]monsterDetail!P217</f>
        <v>0.36</v>
      </c>
      <c r="R218">
        <f>[2]monsterDetail!Q217</f>
        <v>0.1</v>
      </c>
      <c r="S218">
        <f>[2]monsterDetail!R217</f>
        <v>2.2000000000000002</v>
      </c>
      <c r="T218">
        <f>[2]monsterDetail!S217</f>
        <v>0.1</v>
      </c>
      <c r="U218">
        <f>[2]monsterDetail!T217</f>
        <v>1.1700000000000002</v>
      </c>
      <c r="V218">
        <f>[2]monsterDetail!U217</f>
        <v>42.726666666666716</v>
      </c>
      <c r="W218">
        <f>[2]monsterDetail!V217</f>
        <v>0</v>
      </c>
      <c r="X218">
        <f>[2]monsterDetail!W217</f>
        <v>0</v>
      </c>
      <c r="Y218">
        <f>[2]monsterDetail!X217</f>
        <v>0</v>
      </c>
      <c r="Z218">
        <f>[2]monsterDetail!Y217</f>
        <v>0</v>
      </c>
      <c r="AA218">
        <f>[2]monsterDetail!Z217</f>
        <v>0</v>
      </c>
      <c r="AB218">
        <f>[2]monsterDetail!AA217</f>
        <v>16.622121535181201</v>
      </c>
      <c r="AC218">
        <f>[2]monsterDetail!AB217</f>
        <v>0</v>
      </c>
      <c r="AD218">
        <f>[2]monsterDetail!AC217</f>
        <v>24.083475</v>
      </c>
      <c r="AE218">
        <f>[2]monsterDetail!AD217</f>
        <v>24.083475</v>
      </c>
      <c r="AF218">
        <f>[2]monsterDetail!AE217</f>
        <v>24.083475</v>
      </c>
      <c r="AG218">
        <f>[2]monsterDetail!AF217</f>
        <v>24.083475</v>
      </c>
      <c r="AH218">
        <f>[2]monsterDetail!AG217</f>
        <v>24.083475</v>
      </c>
      <c r="AI218">
        <f>[2]monsterDetail!AH217</f>
        <v>31.308517500000001</v>
      </c>
      <c r="AJ218">
        <f>[2]monsterDetail!AI217</f>
        <v>24.083475</v>
      </c>
    </row>
    <row r="219" spans="3:36" x14ac:dyDescent="0.15">
      <c r="C219" t="str">
        <f>[2]monsterDetail!B218</f>
        <v>僵尸系18</v>
      </c>
      <c r="D219">
        <f>[2]monsterDetail!C218</f>
        <v>18</v>
      </c>
      <c r="E219" t="str">
        <f>[2]monsterDetail!D218</f>
        <v>僵尸系</v>
      </c>
      <c r="F219">
        <f>[2]monsterDetail!E218</f>
        <v>3</v>
      </c>
      <c r="G219" t="str">
        <f>[2]monsterDetail!F218</f>
        <v>黑暗</v>
      </c>
      <c r="H219">
        <f>[2]monsterDetail!G218</f>
        <v>0</v>
      </c>
      <c r="I219">
        <f>[2]monsterDetail!H218</f>
        <v>444.84420513849727</v>
      </c>
      <c r="J219">
        <f>[2]monsterDetail!I218</f>
        <v>100</v>
      </c>
      <c r="K219">
        <f>[2]monsterDetail!J218</f>
        <v>210.08097744360873</v>
      </c>
      <c r="L219">
        <f>[2]monsterDetail!K218</f>
        <v>25.500150000000001</v>
      </c>
      <c r="M219">
        <f>[2]monsterDetail!L218</f>
        <v>286.47406015037552</v>
      </c>
      <c r="N219">
        <f>[2]monsterDetail!M218</f>
        <v>25.500150000000001</v>
      </c>
      <c r="O219">
        <f>[2]monsterDetail!N218</f>
        <v>0.2</v>
      </c>
      <c r="P219">
        <f>[2]monsterDetail!O218</f>
        <v>0.2</v>
      </c>
      <c r="Q219">
        <f>[2]monsterDetail!P218</f>
        <v>0.36</v>
      </c>
      <c r="R219">
        <f>[2]monsterDetail!Q218</f>
        <v>0.1</v>
      </c>
      <c r="S219">
        <f>[2]monsterDetail!R218</f>
        <v>2.2000000000000002</v>
      </c>
      <c r="T219">
        <f>[2]monsterDetail!S218</f>
        <v>0.1</v>
      </c>
      <c r="U219">
        <f>[2]monsterDetail!T218</f>
        <v>1.1700000000000002</v>
      </c>
      <c r="V219">
        <f>[2]monsterDetail!U218</f>
        <v>45.239999999999995</v>
      </c>
      <c r="W219">
        <f>[2]monsterDetail!V218</f>
        <v>0</v>
      </c>
      <c r="X219">
        <f>[2]monsterDetail!W218</f>
        <v>0</v>
      </c>
      <c r="Y219">
        <f>[2]monsterDetail!X218</f>
        <v>0</v>
      </c>
      <c r="Z219">
        <f>[2]monsterDetail!Y218</f>
        <v>0</v>
      </c>
      <c r="AA219">
        <f>[2]monsterDetail!Z218</f>
        <v>0</v>
      </c>
      <c r="AB219">
        <f>[2]monsterDetail!AA218</f>
        <v>18.888399570354501</v>
      </c>
      <c r="AC219">
        <f>[2]monsterDetail!AB218</f>
        <v>0</v>
      </c>
      <c r="AD219">
        <f>[2]monsterDetail!AC218</f>
        <v>25.500150000000001</v>
      </c>
      <c r="AE219">
        <f>[2]monsterDetail!AD218</f>
        <v>25.500150000000001</v>
      </c>
      <c r="AF219">
        <f>[2]monsterDetail!AE218</f>
        <v>25.500150000000001</v>
      </c>
      <c r="AG219">
        <f>[2]monsterDetail!AF218</f>
        <v>25.500150000000001</v>
      </c>
      <c r="AH219">
        <f>[2]monsterDetail!AG218</f>
        <v>25.500150000000001</v>
      </c>
      <c r="AI219">
        <f>[2]monsterDetail!AH218</f>
        <v>33.150195000000004</v>
      </c>
      <c r="AJ219">
        <f>[2]monsterDetail!AI218</f>
        <v>25.500150000000001</v>
      </c>
    </row>
    <row r="220" spans="3:36" x14ac:dyDescent="0.15">
      <c r="C220" t="str">
        <f>[2]monsterDetail!B219</f>
        <v>僵尸系19</v>
      </c>
      <c r="D220">
        <f>[2]monsterDetail!C219</f>
        <v>19</v>
      </c>
      <c r="E220" t="str">
        <f>[2]monsterDetail!D219</f>
        <v>僵尸系</v>
      </c>
      <c r="F220">
        <f>[2]monsterDetail!E219</f>
        <v>3</v>
      </c>
      <c r="G220" t="str">
        <f>[2]monsterDetail!F219</f>
        <v>黑暗</v>
      </c>
      <c r="H220">
        <f>[2]monsterDetail!G219</f>
        <v>0</v>
      </c>
      <c r="I220">
        <f>[2]monsterDetail!H219</f>
        <v>472.36949527680667</v>
      </c>
      <c r="J220">
        <f>[2]monsterDetail!I219</f>
        <v>100</v>
      </c>
      <c r="K220">
        <f>[2]monsterDetail!J219</f>
        <v>223.53499999999963</v>
      </c>
      <c r="L220">
        <f>[2]monsterDetail!K219</f>
        <v>26.916824999999999</v>
      </c>
      <c r="M220">
        <f>[2]monsterDetail!L219</f>
        <v>304.82045454545403</v>
      </c>
      <c r="N220">
        <f>[2]monsterDetail!M219</f>
        <v>26.916824999999999</v>
      </c>
      <c r="O220">
        <f>[2]monsterDetail!N219</f>
        <v>0.2</v>
      </c>
      <c r="P220">
        <f>[2]monsterDetail!O219</f>
        <v>0.2</v>
      </c>
      <c r="Q220">
        <f>[2]monsterDetail!P219</f>
        <v>0.36</v>
      </c>
      <c r="R220">
        <f>[2]monsterDetail!Q219</f>
        <v>0.1</v>
      </c>
      <c r="S220">
        <f>[2]monsterDetail!R219</f>
        <v>2.2000000000000002</v>
      </c>
      <c r="T220">
        <f>[2]monsterDetail!S219</f>
        <v>0.1</v>
      </c>
      <c r="U220">
        <f>[2]monsterDetail!T219</f>
        <v>1.1700000000000002</v>
      </c>
      <c r="V220">
        <f>[2]monsterDetail!U219</f>
        <v>47.753333333333288</v>
      </c>
      <c r="W220">
        <f>[2]monsterDetail!V219</f>
        <v>0</v>
      </c>
      <c r="X220">
        <f>[2]monsterDetail!W219</f>
        <v>0</v>
      </c>
      <c r="Y220">
        <f>[2]monsterDetail!X219</f>
        <v>0</v>
      </c>
      <c r="Z220">
        <f>[2]monsterDetail!Y219</f>
        <v>0</v>
      </c>
      <c r="AA220">
        <f>[2]monsterDetail!Z219</f>
        <v>0</v>
      </c>
      <c r="AB220">
        <f>[2]monsterDetail!AA219</f>
        <v>21.3318181818182</v>
      </c>
      <c r="AC220">
        <f>[2]monsterDetail!AB219</f>
        <v>0</v>
      </c>
      <c r="AD220">
        <f>[2]monsterDetail!AC219</f>
        <v>26.916824999999999</v>
      </c>
      <c r="AE220">
        <f>[2]monsterDetail!AD219</f>
        <v>26.916824999999999</v>
      </c>
      <c r="AF220">
        <f>[2]monsterDetail!AE219</f>
        <v>26.916824999999999</v>
      </c>
      <c r="AG220">
        <f>[2]monsterDetail!AF219</f>
        <v>26.916824999999999</v>
      </c>
      <c r="AH220">
        <f>[2]monsterDetail!AG219</f>
        <v>26.916824999999999</v>
      </c>
      <c r="AI220">
        <f>[2]monsterDetail!AH219</f>
        <v>34.991872499999999</v>
      </c>
      <c r="AJ220">
        <f>[2]monsterDetail!AI219</f>
        <v>26.916824999999999</v>
      </c>
    </row>
    <row r="221" spans="3:36" x14ac:dyDescent="0.15">
      <c r="C221" t="str">
        <f>[2]monsterDetail!B220</f>
        <v>僵尸系20</v>
      </c>
      <c r="D221">
        <f>[2]monsterDetail!C220</f>
        <v>20</v>
      </c>
      <c r="E221" t="str">
        <f>[2]monsterDetail!D220</f>
        <v>僵尸系</v>
      </c>
      <c r="F221">
        <f>[2]monsterDetail!E220</f>
        <v>3</v>
      </c>
      <c r="G221" t="str">
        <f>[2]monsterDetail!F220</f>
        <v>黑暗</v>
      </c>
      <c r="H221">
        <f>[2]monsterDetail!G220</f>
        <v>0</v>
      </c>
      <c r="I221">
        <f>[2]monsterDetail!H220</f>
        <v>500.19075627681895</v>
      </c>
      <c r="J221">
        <f>[2]monsterDetail!I220</f>
        <v>100</v>
      </c>
      <c r="K221">
        <f>[2]monsterDetail!J220</f>
        <v>237.18974918211543</v>
      </c>
      <c r="L221">
        <f>[2]monsterDetail!K220</f>
        <v>28.333500000000001</v>
      </c>
      <c r="M221">
        <f>[2]monsterDetail!L220</f>
        <v>323.440567066521</v>
      </c>
      <c r="N221">
        <f>[2]monsterDetail!M220</f>
        <v>28.333500000000001</v>
      </c>
      <c r="O221">
        <f>[2]monsterDetail!N220</f>
        <v>0.2</v>
      </c>
      <c r="P221">
        <f>[2]monsterDetail!O220</f>
        <v>0.2</v>
      </c>
      <c r="Q221">
        <f>[2]monsterDetail!P220</f>
        <v>0.36</v>
      </c>
      <c r="R221">
        <f>[2]monsterDetail!Q220</f>
        <v>0.1</v>
      </c>
      <c r="S221">
        <f>[2]monsterDetail!R220</f>
        <v>2.2000000000000002</v>
      </c>
      <c r="T221">
        <f>[2]monsterDetail!S220</f>
        <v>0.1</v>
      </c>
      <c r="U221">
        <f>[2]monsterDetail!T220</f>
        <v>1.1700000000000002</v>
      </c>
      <c r="V221">
        <f>[2]monsterDetail!U220</f>
        <v>50.266666666666708</v>
      </c>
      <c r="W221">
        <f>[2]monsterDetail!V220</f>
        <v>0</v>
      </c>
      <c r="X221">
        <f>[2]monsterDetail!W220</f>
        <v>0</v>
      </c>
      <c r="Y221">
        <f>[2]monsterDetail!X220</f>
        <v>0</v>
      </c>
      <c r="Z221">
        <f>[2]monsterDetail!Y220</f>
        <v>0</v>
      </c>
      <c r="AA221">
        <f>[2]monsterDetail!Z220</f>
        <v>0</v>
      </c>
      <c r="AB221">
        <f>[2]monsterDetail!AA220</f>
        <v>23.958560523446</v>
      </c>
      <c r="AC221">
        <f>[2]monsterDetail!AB220</f>
        <v>0</v>
      </c>
      <c r="AD221">
        <f>[2]monsterDetail!AC220</f>
        <v>28.333500000000001</v>
      </c>
      <c r="AE221">
        <f>[2]monsterDetail!AD220</f>
        <v>28.333500000000001</v>
      </c>
      <c r="AF221">
        <f>[2]monsterDetail!AE220</f>
        <v>28.333500000000001</v>
      </c>
      <c r="AG221">
        <f>[2]monsterDetail!AF220</f>
        <v>28.333500000000001</v>
      </c>
      <c r="AH221">
        <f>[2]monsterDetail!AG220</f>
        <v>28.333500000000001</v>
      </c>
      <c r="AI221">
        <f>[2]monsterDetail!AH220</f>
        <v>36.833550000000002</v>
      </c>
      <c r="AJ221">
        <f>[2]monsterDetail!AI220</f>
        <v>28.333500000000001</v>
      </c>
    </row>
    <row r="222" spans="3:36" x14ac:dyDescent="0.15">
      <c r="C222" t="str">
        <f>[2]monsterDetail!B221</f>
        <v>僵尸系21</v>
      </c>
      <c r="D222">
        <f>[2]monsterDetail!C221</f>
        <v>21</v>
      </c>
      <c r="E222" t="str">
        <f>[2]monsterDetail!D221</f>
        <v>僵尸系</v>
      </c>
      <c r="F222">
        <f>[2]monsterDetail!E221</f>
        <v>3</v>
      </c>
      <c r="G222" t="str">
        <f>[2]monsterDetail!F221</f>
        <v>黑暗</v>
      </c>
      <c r="H222">
        <f>[2]monsterDetail!G221</f>
        <v>0</v>
      </c>
      <c r="I222">
        <f>[2]monsterDetail!H221</f>
        <v>528.30798813853414</v>
      </c>
      <c r="J222">
        <f>[2]monsterDetail!I221</f>
        <v>100</v>
      </c>
      <c r="K222">
        <f>[2]monsterDetail!J221</f>
        <v>251.04750000000001</v>
      </c>
      <c r="L222">
        <f>[2]monsterDetail!K221</f>
        <v>29.750174999999999</v>
      </c>
      <c r="M222">
        <f>[2]monsterDetail!L221</f>
        <v>342.33749999999998</v>
      </c>
      <c r="N222">
        <f>[2]monsterDetail!M221</f>
        <v>29.750174999999999</v>
      </c>
      <c r="O222">
        <f>[2]monsterDetail!N221</f>
        <v>0.2</v>
      </c>
      <c r="P222">
        <f>[2]monsterDetail!O221</f>
        <v>0.2</v>
      </c>
      <c r="Q222">
        <f>[2]monsterDetail!P221</f>
        <v>0.36</v>
      </c>
      <c r="R222">
        <f>[2]monsterDetail!Q221</f>
        <v>0.1</v>
      </c>
      <c r="S222">
        <f>[2]monsterDetail!R221</f>
        <v>2.2000000000000002</v>
      </c>
      <c r="T222">
        <f>[2]monsterDetail!S221</f>
        <v>0.1</v>
      </c>
      <c r="U222">
        <f>[2]monsterDetail!T221</f>
        <v>1.1700000000000002</v>
      </c>
      <c r="V222">
        <f>[2]monsterDetail!U221</f>
        <v>52.78</v>
      </c>
      <c r="W222">
        <f>[2]monsterDetail!V221</f>
        <v>0</v>
      </c>
      <c r="X222">
        <f>[2]monsterDetail!W221</f>
        <v>0</v>
      </c>
      <c r="Y222">
        <f>[2]monsterDetail!X221</f>
        <v>0</v>
      </c>
      <c r="Z222">
        <f>[2]monsterDetail!Y221</f>
        <v>0</v>
      </c>
      <c r="AA222">
        <f>[2]monsterDetail!Z221</f>
        <v>0</v>
      </c>
      <c r="AB222">
        <f>[2]monsterDetail!AA221</f>
        <v>26.774999999999999</v>
      </c>
      <c r="AC222">
        <f>[2]monsterDetail!AB221</f>
        <v>0</v>
      </c>
      <c r="AD222">
        <f>[2]monsterDetail!AC221</f>
        <v>29.750174999999999</v>
      </c>
      <c r="AE222">
        <f>[2]monsterDetail!AD221</f>
        <v>29.750174999999999</v>
      </c>
      <c r="AF222">
        <f>[2]monsterDetail!AE221</f>
        <v>29.750174999999999</v>
      </c>
      <c r="AG222">
        <f>[2]monsterDetail!AF221</f>
        <v>29.750174999999999</v>
      </c>
      <c r="AH222">
        <f>[2]monsterDetail!AG221</f>
        <v>29.750174999999999</v>
      </c>
      <c r="AI222">
        <f>[2]monsterDetail!AH221</f>
        <v>38.675227499999998</v>
      </c>
      <c r="AJ222">
        <f>[2]monsterDetail!AI221</f>
        <v>29.750174999999999</v>
      </c>
    </row>
    <row r="223" spans="3:36" x14ac:dyDescent="0.15">
      <c r="C223" t="str">
        <f>[2]monsterDetail!B222</f>
        <v>僵尸系22</v>
      </c>
      <c r="D223">
        <f>[2]monsterDetail!C222</f>
        <v>22</v>
      </c>
      <c r="E223" t="str">
        <f>[2]monsterDetail!D222</f>
        <v>僵尸系</v>
      </c>
      <c r="F223">
        <f>[2]monsterDetail!E222</f>
        <v>3</v>
      </c>
      <c r="G223" t="str">
        <f>[2]monsterDetail!F222</f>
        <v>黑暗</v>
      </c>
      <c r="H223">
        <f>[2]monsterDetail!G222</f>
        <v>0</v>
      </c>
      <c r="I223">
        <f>[2]monsterDetail!H222</f>
        <v>556.72119086195119</v>
      </c>
      <c r="J223">
        <f>[2]monsterDetail!I222</f>
        <v>100</v>
      </c>
      <c r="K223">
        <f>[2]monsterDetail!J222</f>
        <v>265.11059800664452</v>
      </c>
      <c r="L223">
        <f>[2]monsterDetail!K222</f>
        <v>31.16685</v>
      </c>
      <c r="M223">
        <f>[2]monsterDetail!L222</f>
        <v>361.51445182724251</v>
      </c>
      <c r="N223">
        <f>[2]monsterDetail!M222</f>
        <v>31.16685</v>
      </c>
      <c r="O223">
        <f>[2]monsterDetail!N222</f>
        <v>0.2</v>
      </c>
      <c r="P223">
        <f>[2]monsterDetail!O222</f>
        <v>0.2</v>
      </c>
      <c r="Q223">
        <f>[2]monsterDetail!P222</f>
        <v>0.36</v>
      </c>
      <c r="R223">
        <f>[2]monsterDetail!Q222</f>
        <v>0.1</v>
      </c>
      <c r="S223">
        <f>[2]monsterDetail!R222</f>
        <v>2.2000000000000002</v>
      </c>
      <c r="T223">
        <f>[2]monsterDetail!S222</f>
        <v>0.1</v>
      </c>
      <c r="U223">
        <f>[2]monsterDetail!T222</f>
        <v>1.1700000000000002</v>
      </c>
      <c r="V223">
        <f>[2]monsterDetail!U222</f>
        <v>55.293333333333294</v>
      </c>
      <c r="W223">
        <f>[2]monsterDetail!V222</f>
        <v>0</v>
      </c>
      <c r="X223">
        <f>[2]monsterDetail!W222</f>
        <v>0</v>
      </c>
      <c r="Y223">
        <f>[2]monsterDetail!X222</f>
        <v>0</v>
      </c>
      <c r="Z223">
        <f>[2]monsterDetail!Y222</f>
        <v>0</v>
      </c>
      <c r="AA223">
        <f>[2]monsterDetail!Z222</f>
        <v>0</v>
      </c>
      <c r="AB223">
        <f>[2]monsterDetail!AA222</f>
        <v>29.787707641196</v>
      </c>
      <c r="AC223">
        <f>[2]monsterDetail!AB222</f>
        <v>0</v>
      </c>
      <c r="AD223">
        <f>[2]monsterDetail!AC222</f>
        <v>31.16685</v>
      </c>
      <c r="AE223">
        <f>[2]monsterDetail!AD222</f>
        <v>31.16685</v>
      </c>
      <c r="AF223">
        <f>[2]monsterDetail!AE222</f>
        <v>31.16685</v>
      </c>
      <c r="AG223">
        <f>[2]monsterDetail!AF222</f>
        <v>31.16685</v>
      </c>
      <c r="AH223">
        <f>[2]monsterDetail!AG222</f>
        <v>31.16685</v>
      </c>
      <c r="AI223">
        <f>[2]monsterDetail!AH222</f>
        <v>40.516905000000001</v>
      </c>
      <c r="AJ223">
        <f>[2]monsterDetail!AI222</f>
        <v>31.16685</v>
      </c>
    </row>
    <row r="224" spans="3:36" x14ac:dyDescent="0.15">
      <c r="C224" t="str">
        <f>[2]monsterDetail!B223</f>
        <v>僵尸系23</v>
      </c>
      <c r="D224">
        <f>[2]monsterDetail!C223</f>
        <v>23</v>
      </c>
      <c r="E224" t="str">
        <f>[2]monsterDetail!D223</f>
        <v>僵尸系</v>
      </c>
      <c r="F224">
        <f>[2]monsterDetail!E223</f>
        <v>3</v>
      </c>
      <c r="G224" t="str">
        <f>[2]monsterDetail!F223</f>
        <v>黑暗</v>
      </c>
      <c r="H224">
        <f>[2]monsterDetail!G223</f>
        <v>0</v>
      </c>
      <c r="I224">
        <f>[2]monsterDetail!H223</f>
        <v>615.4589133362922</v>
      </c>
      <c r="J224">
        <f>[2]monsterDetail!I223</f>
        <v>100</v>
      </c>
      <c r="K224">
        <f>[2]monsterDetail!J223</f>
        <v>279.38146205357191</v>
      </c>
      <c r="L224">
        <f>[2]monsterDetail!K223</f>
        <v>32.583525000000002</v>
      </c>
      <c r="M224">
        <f>[2]monsterDetail!L223</f>
        <v>380.97472098214348</v>
      </c>
      <c r="N224">
        <f>[2]monsterDetail!M223</f>
        <v>32.583525000000002</v>
      </c>
      <c r="O224">
        <f>[2]monsterDetail!N223</f>
        <v>0.2</v>
      </c>
      <c r="P224">
        <f>[2]monsterDetail!O223</f>
        <v>0.2</v>
      </c>
      <c r="Q224">
        <f>[2]monsterDetail!P223</f>
        <v>0.36</v>
      </c>
      <c r="R224">
        <f>[2]monsterDetail!Q223</f>
        <v>0.1</v>
      </c>
      <c r="S224">
        <f>[2]monsterDetail!R223</f>
        <v>2.2000000000000002</v>
      </c>
      <c r="T224">
        <f>[2]monsterDetail!S223</f>
        <v>0.1</v>
      </c>
      <c r="U224">
        <f>[2]monsterDetail!T223</f>
        <v>1.1700000000000002</v>
      </c>
      <c r="V224">
        <f>[2]monsterDetail!U223</f>
        <v>57.806666666666707</v>
      </c>
      <c r="W224">
        <f>[2]monsterDetail!V223</f>
        <v>0</v>
      </c>
      <c r="X224">
        <f>[2]monsterDetail!W223</f>
        <v>0</v>
      </c>
      <c r="Y224">
        <f>[2]monsterDetail!X223</f>
        <v>0</v>
      </c>
      <c r="Z224">
        <f>[2]monsterDetail!Y223</f>
        <v>0</v>
      </c>
      <c r="AA224">
        <f>[2]monsterDetail!Z223</f>
        <v>0</v>
      </c>
      <c r="AB224">
        <f>[2]monsterDetail!AA223</f>
        <v>33.003459821428599</v>
      </c>
      <c r="AC224">
        <f>[2]monsterDetail!AB223</f>
        <v>0</v>
      </c>
      <c r="AD224">
        <f>[2]monsterDetail!AC223</f>
        <v>32.583525000000002</v>
      </c>
      <c r="AE224">
        <f>[2]monsterDetail!AD223</f>
        <v>32.583525000000002</v>
      </c>
      <c r="AF224">
        <f>[2]monsterDetail!AE223</f>
        <v>32.583525000000002</v>
      </c>
      <c r="AG224">
        <f>[2]monsterDetail!AF223</f>
        <v>32.583525000000002</v>
      </c>
      <c r="AH224">
        <f>[2]monsterDetail!AG223</f>
        <v>32.583525000000002</v>
      </c>
      <c r="AI224">
        <f>[2]monsterDetail!AH223</f>
        <v>42.358582500000004</v>
      </c>
      <c r="AJ224">
        <f>[2]monsterDetail!AI223</f>
        <v>32.583525000000002</v>
      </c>
    </row>
    <row r="225" spans="3:36" x14ac:dyDescent="0.15">
      <c r="C225" t="str">
        <f>[2]monsterDetail!B224</f>
        <v>僵尸系24</v>
      </c>
      <c r="D225">
        <f>[2]monsterDetail!C224</f>
        <v>24</v>
      </c>
      <c r="E225" t="str">
        <f>[2]monsterDetail!D224</f>
        <v>僵尸系</v>
      </c>
      <c r="F225">
        <f>[2]monsterDetail!E224</f>
        <v>3</v>
      </c>
      <c r="G225" t="str">
        <f>[2]monsterDetail!F224</f>
        <v>黑暗</v>
      </c>
      <c r="H225">
        <f>[2]monsterDetail!G224</f>
        <v>0</v>
      </c>
      <c r="I225">
        <f>[2]monsterDetail!H224</f>
        <v>645.95182208601693</v>
      </c>
      <c r="J225">
        <f>[2]monsterDetail!I224</f>
        <v>100</v>
      </c>
      <c r="K225">
        <f>[2]monsterDetail!J224</f>
        <v>293.8625871766024</v>
      </c>
      <c r="L225">
        <f>[2]monsterDetail!K224</f>
        <v>34.0002</v>
      </c>
      <c r="M225">
        <f>[2]monsterDetail!L224</f>
        <v>400.72170978627594</v>
      </c>
      <c r="N225">
        <f>[2]monsterDetail!M224</f>
        <v>34.0002</v>
      </c>
      <c r="O225">
        <f>[2]monsterDetail!N224</f>
        <v>0.2</v>
      </c>
      <c r="P225">
        <f>[2]monsterDetail!O224</f>
        <v>0.2</v>
      </c>
      <c r="Q225">
        <f>[2]monsterDetail!P224</f>
        <v>0.36</v>
      </c>
      <c r="R225">
        <f>[2]monsterDetail!Q224</f>
        <v>0.1</v>
      </c>
      <c r="S225">
        <f>[2]monsterDetail!R224</f>
        <v>2.2000000000000002</v>
      </c>
      <c r="T225">
        <f>[2]monsterDetail!S224</f>
        <v>0.1</v>
      </c>
      <c r="U225">
        <f>[2]monsterDetail!T224</f>
        <v>1.1700000000000002</v>
      </c>
      <c r="V225">
        <f>[2]monsterDetail!U224</f>
        <v>60.32</v>
      </c>
      <c r="W225">
        <f>[2]monsterDetail!V224</f>
        <v>0</v>
      </c>
      <c r="X225">
        <f>[2]monsterDetail!W224</f>
        <v>0</v>
      </c>
      <c r="Y225">
        <f>[2]monsterDetail!X224</f>
        <v>0</v>
      </c>
      <c r="Z225">
        <f>[2]monsterDetail!Y224</f>
        <v>0</v>
      </c>
      <c r="AA225">
        <f>[2]monsterDetail!Z224</f>
        <v>0</v>
      </c>
      <c r="AB225">
        <f>[2]monsterDetail!AA224</f>
        <v>36.429246344207002</v>
      </c>
      <c r="AC225">
        <f>[2]monsterDetail!AB224</f>
        <v>0</v>
      </c>
      <c r="AD225">
        <f>[2]monsterDetail!AC224</f>
        <v>34.0002</v>
      </c>
      <c r="AE225">
        <f>[2]monsterDetail!AD224</f>
        <v>34.0002</v>
      </c>
      <c r="AF225">
        <f>[2]monsterDetail!AE224</f>
        <v>34.0002</v>
      </c>
      <c r="AG225">
        <f>[2]monsterDetail!AF224</f>
        <v>34.0002</v>
      </c>
      <c r="AH225">
        <f>[2]monsterDetail!AG224</f>
        <v>34.0002</v>
      </c>
      <c r="AI225">
        <f>[2]monsterDetail!AH224</f>
        <v>44.20026</v>
      </c>
      <c r="AJ225">
        <f>[2]monsterDetail!AI224</f>
        <v>34.0002</v>
      </c>
    </row>
    <row r="226" spans="3:36" x14ac:dyDescent="0.15">
      <c r="C226" t="str">
        <f>[2]monsterDetail!B225</f>
        <v>僵尸系25</v>
      </c>
      <c r="D226">
        <f>[2]monsterDetail!C225</f>
        <v>25</v>
      </c>
      <c r="E226" t="str">
        <f>[2]monsterDetail!D225</f>
        <v>僵尸系</v>
      </c>
      <c r="F226">
        <f>[2]monsterDetail!E225</f>
        <v>3</v>
      </c>
      <c r="G226" t="str">
        <f>[2]monsterDetail!F225</f>
        <v>黑暗</v>
      </c>
      <c r="H226">
        <f>[2]monsterDetail!G225</f>
        <v>0</v>
      </c>
      <c r="I226">
        <f>[2]monsterDetail!H225</f>
        <v>676.75588296584226</v>
      </c>
      <c r="J226">
        <f>[2]monsterDetail!I225</f>
        <v>100</v>
      </c>
      <c r="K226">
        <f>[2]monsterDetail!J225</f>
        <v>308.55654761904725</v>
      </c>
      <c r="L226">
        <f>[2]monsterDetail!K225</f>
        <v>35.416874999999997</v>
      </c>
      <c r="M226">
        <f>[2]monsterDetail!L225</f>
        <v>420.75892857142799</v>
      </c>
      <c r="N226">
        <f>[2]monsterDetail!M225</f>
        <v>35.416874999999997</v>
      </c>
      <c r="O226">
        <f>[2]monsterDetail!N225</f>
        <v>0.2</v>
      </c>
      <c r="P226">
        <f>[2]monsterDetail!O225</f>
        <v>0.2</v>
      </c>
      <c r="Q226">
        <f>[2]monsterDetail!P225</f>
        <v>0.36</v>
      </c>
      <c r="R226">
        <f>[2]monsterDetail!Q225</f>
        <v>0.1</v>
      </c>
      <c r="S226">
        <f>[2]monsterDetail!R225</f>
        <v>2.2000000000000002</v>
      </c>
      <c r="T226">
        <f>[2]monsterDetail!S225</f>
        <v>0.1</v>
      </c>
      <c r="U226">
        <f>[2]monsterDetail!T225</f>
        <v>1.1700000000000002</v>
      </c>
      <c r="V226">
        <f>[2]monsterDetail!U225</f>
        <v>62.833333333333293</v>
      </c>
      <c r="W226">
        <f>[2]monsterDetail!V225</f>
        <v>0</v>
      </c>
      <c r="X226">
        <f>[2]monsterDetail!W225</f>
        <v>0</v>
      </c>
      <c r="Y226">
        <f>[2]monsterDetail!X225</f>
        <v>0</v>
      </c>
      <c r="Z226">
        <f>[2]monsterDetail!Y225</f>
        <v>0</v>
      </c>
      <c r="AA226">
        <f>[2]monsterDetail!Z225</f>
        <v>0</v>
      </c>
      <c r="AB226">
        <f>[2]monsterDetail!AA225</f>
        <v>40.072278911564602</v>
      </c>
      <c r="AC226">
        <f>[2]monsterDetail!AB225</f>
        <v>0</v>
      </c>
      <c r="AD226">
        <f>[2]monsterDetail!AC225</f>
        <v>35.416874999999997</v>
      </c>
      <c r="AE226">
        <f>[2]monsterDetail!AD225</f>
        <v>35.416874999999997</v>
      </c>
      <c r="AF226">
        <f>[2]monsterDetail!AE225</f>
        <v>35.416874999999997</v>
      </c>
      <c r="AG226">
        <f>[2]monsterDetail!AF225</f>
        <v>35.416874999999997</v>
      </c>
      <c r="AH226">
        <f>[2]monsterDetail!AG225</f>
        <v>35.416874999999997</v>
      </c>
      <c r="AI226">
        <f>[2]monsterDetail!AH225</f>
        <v>46.041937499999996</v>
      </c>
      <c r="AJ226">
        <f>[2]monsterDetail!AI225</f>
        <v>35.416874999999997</v>
      </c>
    </row>
    <row r="227" spans="3:36" x14ac:dyDescent="0.15">
      <c r="C227" t="str">
        <f>[2]monsterDetail!B226</f>
        <v>僵尸系26</v>
      </c>
      <c r="D227">
        <f>[2]monsterDetail!C226</f>
        <v>26</v>
      </c>
      <c r="E227" t="str">
        <f>[2]monsterDetail!D226</f>
        <v>僵尸系</v>
      </c>
      <c r="F227">
        <f>[2]monsterDetail!E226</f>
        <v>3</v>
      </c>
      <c r="G227" t="str">
        <f>[2]monsterDetail!F226</f>
        <v>黑暗</v>
      </c>
      <c r="H227">
        <f>[2]monsterDetail!G226</f>
        <v>0</v>
      </c>
      <c r="I227">
        <f>[2]monsterDetail!H226</f>
        <v>707.87109597576591</v>
      </c>
      <c r="J227">
        <f>[2]monsterDetail!I226</f>
        <v>100</v>
      </c>
      <c r="K227">
        <f>[2]monsterDetail!J226</f>
        <v>323.46600000000001</v>
      </c>
      <c r="L227">
        <f>[2]monsterDetail!K226</f>
        <v>36.833550000000002</v>
      </c>
      <c r="M227">
        <f>[2]monsterDetail!L226</f>
        <v>441.09000000000003</v>
      </c>
      <c r="N227">
        <f>[2]monsterDetail!M226</f>
        <v>36.833550000000002</v>
      </c>
      <c r="O227">
        <f>[2]monsterDetail!N226</f>
        <v>0.2</v>
      </c>
      <c r="P227">
        <f>[2]monsterDetail!O226</f>
        <v>0.2</v>
      </c>
      <c r="Q227">
        <f>[2]monsterDetail!P226</f>
        <v>0.36</v>
      </c>
      <c r="R227">
        <f>[2]monsterDetail!Q226</f>
        <v>0.1</v>
      </c>
      <c r="S227">
        <f>[2]monsterDetail!R226</f>
        <v>2.2000000000000002</v>
      </c>
      <c r="T227">
        <f>[2]monsterDetail!S226</f>
        <v>0.1</v>
      </c>
      <c r="U227">
        <f>[2]monsterDetail!T226</f>
        <v>1.1700000000000002</v>
      </c>
      <c r="V227">
        <f>[2]monsterDetail!U226</f>
        <v>65.346666666666721</v>
      </c>
      <c r="W227">
        <f>[2]monsterDetail!V226</f>
        <v>0</v>
      </c>
      <c r="X227">
        <f>[2]monsterDetail!W226</f>
        <v>0</v>
      </c>
      <c r="Y227">
        <f>[2]monsterDetail!X226</f>
        <v>0</v>
      </c>
      <c r="Z227">
        <f>[2]monsterDetail!Y226</f>
        <v>0</v>
      </c>
      <c r="AA227">
        <f>[2]monsterDetail!Z226</f>
        <v>0</v>
      </c>
      <c r="AB227">
        <f>[2]monsterDetail!AA226</f>
        <v>43.94</v>
      </c>
      <c r="AC227">
        <f>[2]monsterDetail!AB226</f>
        <v>0</v>
      </c>
      <c r="AD227">
        <f>[2]monsterDetail!AC226</f>
        <v>36.833550000000002</v>
      </c>
      <c r="AE227">
        <f>[2]monsterDetail!AD226</f>
        <v>36.833550000000002</v>
      </c>
      <c r="AF227">
        <f>[2]monsterDetail!AE226</f>
        <v>36.833550000000002</v>
      </c>
      <c r="AG227">
        <f>[2]monsterDetail!AF226</f>
        <v>36.833550000000002</v>
      </c>
      <c r="AH227">
        <f>[2]monsterDetail!AG226</f>
        <v>36.833550000000002</v>
      </c>
      <c r="AI227">
        <f>[2]monsterDetail!AH226</f>
        <v>47.883615000000006</v>
      </c>
      <c r="AJ227">
        <f>[2]monsterDetail!AI226</f>
        <v>36.833550000000002</v>
      </c>
    </row>
    <row r="228" spans="3:36" x14ac:dyDescent="0.15">
      <c r="C228" t="str">
        <f>[2]monsterDetail!B227</f>
        <v>僵尸系27</v>
      </c>
      <c r="D228">
        <f>[2]monsterDetail!C227</f>
        <v>27</v>
      </c>
      <c r="E228" t="str">
        <f>[2]monsterDetail!D227</f>
        <v>僵尸系</v>
      </c>
      <c r="F228">
        <f>[2]monsterDetail!E227</f>
        <v>3</v>
      </c>
      <c r="G228" t="str">
        <f>[2]monsterDetail!F227</f>
        <v>黑暗</v>
      </c>
      <c r="H228">
        <f>[2]monsterDetail!G227</f>
        <v>0</v>
      </c>
      <c r="I228">
        <f>[2]monsterDetail!H227</f>
        <v>739.29746111578891</v>
      </c>
      <c r="J228">
        <f>[2]monsterDetail!I227</f>
        <v>100</v>
      </c>
      <c r="K228">
        <f>[2]monsterDetail!J227</f>
        <v>338.59368663594432</v>
      </c>
      <c r="L228">
        <f>[2]monsterDetail!K227</f>
        <v>38.250225</v>
      </c>
      <c r="M228">
        <f>[2]monsterDetail!L227</f>
        <v>461.71866359446949</v>
      </c>
      <c r="N228">
        <f>[2]monsterDetail!M227</f>
        <v>38.250225</v>
      </c>
      <c r="O228">
        <f>[2]monsterDetail!N227</f>
        <v>0.2</v>
      </c>
      <c r="P228">
        <f>[2]monsterDetail!O227</f>
        <v>0.2</v>
      </c>
      <c r="Q228">
        <f>[2]monsterDetail!P227</f>
        <v>0.36</v>
      </c>
      <c r="R228">
        <f>[2]monsterDetail!Q227</f>
        <v>0.1</v>
      </c>
      <c r="S228">
        <f>[2]monsterDetail!R227</f>
        <v>2.2000000000000002</v>
      </c>
      <c r="T228">
        <f>[2]monsterDetail!S227</f>
        <v>0.1</v>
      </c>
      <c r="U228">
        <f>[2]monsterDetail!T227</f>
        <v>1.1700000000000002</v>
      </c>
      <c r="V228">
        <f>[2]monsterDetail!U227</f>
        <v>67.86</v>
      </c>
      <c r="W228">
        <f>[2]monsterDetail!V227</f>
        <v>0</v>
      </c>
      <c r="X228">
        <f>[2]monsterDetail!W227</f>
        <v>0</v>
      </c>
      <c r="Y228">
        <f>[2]monsterDetail!X227</f>
        <v>0</v>
      </c>
      <c r="Z228">
        <f>[2]monsterDetail!Y227</f>
        <v>0</v>
      </c>
      <c r="AA228">
        <f>[2]monsterDetail!Z227</f>
        <v>0</v>
      </c>
      <c r="AB228">
        <f>[2]monsterDetail!AA227</f>
        <v>48.040092165898599</v>
      </c>
      <c r="AC228">
        <f>[2]monsterDetail!AB227</f>
        <v>0</v>
      </c>
      <c r="AD228">
        <f>[2]monsterDetail!AC227</f>
        <v>38.250225</v>
      </c>
      <c r="AE228">
        <f>[2]monsterDetail!AD227</f>
        <v>38.250225</v>
      </c>
      <c r="AF228">
        <f>[2]monsterDetail!AE227</f>
        <v>38.250225</v>
      </c>
      <c r="AG228">
        <f>[2]monsterDetail!AF227</f>
        <v>38.250225</v>
      </c>
      <c r="AH228">
        <f>[2]monsterDetail!AG227</f>
        <v>38.250225</v>
      </c>
      <c r="AI228">
        <f>[2]monsterDetail!AH227</f>
        <v>49.725292500000002</v>
      </c>
      <c r="AJ228">
        <f>[2]monsterDetail!AI227</f>
        <v>38.250225</v>
      </c>
    </row>
    <row r="229" spans="3:36" x14ac:dyDescent="0.15">
      <c r="C229" t="str">
        <f>[2]monsterDetail!B228</f>
        <v>僵尸系28</v>
      </c>
      <c r="D229">
        <f>[2]monsterDetail!C228</f>
        <v>28</v>
      </c>
      <c r="E229" t="str">
        <f>[2]monsterDetail!D228</f>
        <v>僵尸系</v>
      </c>
      <c r="F229">
        <f>[2]monsterDetail!E228</f>
        <v>3</v>
      </c>
      <c r="G229" t="str">
        <f>[2]monsterDetail!F228</f>
        <v>黑暗</v>
      </c>
      <c r="H229">
        <f>[2]monsterDetail!G228</f>
        <v>0</v>
      </c>
      <c r="I229">
        <f>[2]monsterDetail!H228</f>
        <v>771.03497838591045</v>
      </c>
      <c r="J229">
        <f>[2]monsterDetail!I228</f>
        <v>100</v>
      </c>
      <c r="K229">
        <f>[2]monsterDetail!J228</f>
        <v>353.94243902439075</v>
      </c>
      <c r="L229">
        <f>[2]monsterDetail!K228</f>
        <v>39.666899999999998</v>
      </c>
      <c r="M229">
        <f>[2]monsterDetail!L228</f>
        <v>482.64878048780554</v>
      </c>
      <c r="N229">
        <f>[2]monsterDetail!M228</f>
        <v>39.666899999999998</v>
      </c>
      <c r="O229">
        <f>[2]monsterDetail!N228</f>
        <v>0.2</v>
      </c>
      <c r="P229">
        <f>[2]monsterDetail!O228</f>
        <v>0.2</v>
      </c>
      <c r="Q229">
        <f>[2]monsterDetail!P228</f>
        <v>0.36</v>
      </c>
      <c r="R229">
        <f>[2]monsterDetail!Q228</f>
        <v>0.1</v>
      </c>
      <c r="S229">
        <f>[2]monsterDetail!R228</f>
        <v>2.2000000000000002</v>
      </c>
      <c r="T229">
        <f>[2]monsterDetail!S228</f>
        <v>0.1</v>
      </c>
      <c r="U229">
        <f>[2]monsterDetail!T228</f>
        <v>1.1700000000000002</v>
      </c>
      <c r="V229">
        <f>[2]monsterDetail!U228</f>
        <v>70.373333333333292</v>
      </c>
      <c r="W229">
        <f>[2]monsterDetail!V228</f>
        <v>0</v>
      </c>
      <c r="X229">
        <f>[2]monsterDetail!W228</f>
        <v>0</v>
      </c>
      <c r="Y229">
        <f>[2]monsterDetail!X228</f>
        <v>0</v>
      </c>
      <c r="Z229">
        <f>[2]monsterDetail!Y228</f>
        <v>0</v>
      </c>
      <c r="AA229">
        <f>[2]monsterDetail!Z228</f>
        <v>0</v>
      </c>
      <c r="AB229">
        <f>[2]monsterDetail!AA228</f>
        <v>52.380487804878101</v>
      </c>
      <c r="AC229">
        <f>[2]monsterDetail!AB228</f>
        <v>0</v>
      </c>
      <c r="AD229">
        <f>[2]monsterDetail!AC228</f>
        <v>39.666899999999998</v>
      </c>
      <c r="AE229">
        <f>[2]monsterDetail!AD228</f>
        <v>39.666899999999998</v>
      </c>
      <c r="AF229">
        <f>[2]monsterDetail!AE228</f>
        <v>39.666899999999998</v>
      </c>
      <c r="AG229">
        <f>[2]monsterDetail!AF228</f>
        <v>39.666899999999998</v>
      </c>
      <c r="AH229">
        <f>[2]monsterDetail!AG228</f>
        <v>39.666899999999998</v>
      </c>
      <c r="AI229">
        <f>[2]monsterDetail!AH228</f>
        <v>51.566969999999998</v>
      </c>
      <c r="AJ229">
        <f>[2]monsterDetail!AI228</f>
        <v>39.666899999999998</v>
      </c>
    </row>
    <row r="230" spans="3:36" x14ac:dyDescent="0.15">
      <c r="C230" t="str">
        <f>[2]monsterDetail!B229</f>
        <v>僵尸系29</v>
      </c>
      <c r="D230">
        <f>[2]monsterDetail!C229</f>
        <v>29</v>
      </c>
      <c r="E230" t="str">
        <f>[2]monsterDetail!D229</f>
        <v>僵尸系</v>
      </c>
      <c r="F230">
        <f>[2]monsterDetail!E229</f>
        <v>3</v>
      </c>
      <c r="G230" t="str">
        <f>[2]monsterDetail!F229</f>
        <v>黑暗</v>
      </c>
      <c r="H230">
        <f>[2]monsterDetail!G229</f>
        <v>0</v>
      </c>
      <c r="I230">
        <f>[2]monsterDetail!H229</f>
        <v>803.08364778613236</v>
      </c>
      <c r="J230">
        <f>[2]monsterDetail!I229</f>
        <v>100</v>
      </c>
      <c r="K230">
        <f>[2]monsterDetail!J229</f>
        <v>369.51518149882929</v>
      </c>
      <c r="L230">
        <f>[2]monsterDetail!K229</f>
        <v>41.083575000000003</v>
      </c>
      <c r="M230">
        <f>[2]monsterDetail!L229</f>
        <v>503.88433840749451</v>
      </c>
      <c r="N230">
        <f>[2]monsterDetail!M229</f>
        <v>41.083575000000003</v>
      </c>
      <c r="O230">
        <f>[2]monsterDetail!N229</f>
        <v>0.2</v>
      </c>
      <c r="P230">
        <f>[2]monsterDetail!O229</f>
        <v>0.2</v>
      </c>
      <c r="Q230">
        <f>[2]monsterDetail!P229</f>
        <v>0.36</v>
      </c>
      <c r="R230">
        <f>[2]monsterDetail!Q229</f>
        <v>0.1</v>
      </c>
      <c r="S230">
        <f>[2]monsterDetail!R229</f>
        <v>2.2000000000000002</v>
      </c>
      <c r="T230">
        <f>[2]monsterDetail!S229</f>
        <v>0.1</v>
      </c>
      <c r="U230">
        <f>[2]monsterDetail!T229</f>
        <v>1.1700000000000002</v>
      </c>
      <c r="V230">
        <f>[2]monsterDetail!U229</f>
        <v>72.886666666666713</v>
      </c>
      <c r="W230">
        <f>[2]monsterDetail!V229</f>
        <v>0</v>
      </c>
      <c r="X230">
        <f>[2]monsterDetail!W229</f>
        <v>0</v>
      </c>
      <c r="Y230">
        <f>[2]monsterDetail!X229</f>
        <v>0</v>
      </c>
      <c r="Z230">
        <f>[2]monsterDetail!Y229</f>
        <v>0</v>
      </c>
      <c r="AA230">
        <f>[2]monsterDetail!Z229</f>
        <v>0</v>
      </c>
      <c r="AB230">
        <f>[2]monsterDetail!AA229</f>
        <v>56.969379391100702</v>
      </c>
      <c r="AC230">
        <f>[2]monsterDetail!AB229</f>
        <v>0</v>
      </c>
      <c r="AD230">
        <f>[2]monsterDetail!AC229</f>
        <v>41.083575000000003</v>
      </c>
      <c r="AE230">
        <f>[2]monsterDetail!AD229</f>
        <v>41.083575000000003</v>
      </c>
      <c r="AF230">
        <f>[2]monsterDetail!AE229</f>
        <v>41.083575000000003</v>
      </c>
      <c r="AG230">
        <f>[2]monsterDetail!AF229</f>
        <v>41.083575000000003</v>
      </c>
      <c r="AH230">
        <f>[2]monsterDetail!AG229</f>
        <v>41.083575000000003</v>
      </c>
      <c r="AI230">
        <f>[2]monsterDetail!AH229</f>
        <v>53.408647500000008</v>
      </c>
      <c r="AJ230">
        <f>[2]monsterDetail!AI229</f>
        <v>41.083575000000003</v>
      </c>
    </row>
    <row r="231" spans="3:36" x14ac:dyDescent="0.15">
      <c r="C231" t="str">
        <f>[2]monsterDetail!B230</f>
        <v>僵尸系30</v>
      </c>
      <c r="D231">
        <f>[2]monsterDetail!C230</f>
        <v>30</v>
      </c>
      <c r="E231" t="str">
        <f>[2]monsterDetail!D230</f>
        <v>僵尸系</v>
      </c>
      <c r="F231">
        <f>[2]monsterDetail!E230</f>
        <v>3</v>
      </c>
      <c r="G231" t="str">
        <f>[2]monsterDetail!F230</f>
        <v>黑暗</v>
      </c>
      <c r="H231">
        <f>[2]monsterDetail!G230</f>
        <v>0</v>
      </c>
      <c r="I231">
        <f>[2]monsterDetail!H230</f>
        <v>835.44346931645282</v>
      </c>
      <c r="J231">
        <f>[2]monsterDetail!I230</f>
        <v>100</v>
      </c>
      <c r="K231">
        <f>[2]monsterDetail!J230</f>
        <v>385.31493506493467</v>
      </c>
      <c r="L231">
        <f>[2]monsterDetail!K230</f>
        <v>42.500250000000001</v>
      </c>
      <c r="M231">
        <f>[2]monsterDetail!L230</f>
        <v>525.429456906729</v>
      </c>
      <c r="N231">
        <f>[2]monsterDetail!M230</f>
        <v>42.500250000000001</v>
      </c>
      <c r="O231">
        <f>[2]monsterDetail!N230</f>
        <v>0.2</v>
      </c>
      <c r="P231">
        <f>[2]monsterDetail!O230</f>
        <v>0.2</v>
      </c>
      <c r="Q231">
        <f>[2]monsterDetail!P230</f>
        <v>0.36</v>
      </c>
      <c r="R231">
        <f>[2]monsterDetail!Q230</f>
        <v>0.1</v>
      </c>
      <c r="S231">
        <f>[2]monsterDetail!R230</f>
        <v>2.2000000000000002</v>
      </c>
      <c r="T231">
        <f>[2]monsterDetail!S230</f>
        <v>0.1</v>
      </c>
      <c r="U231">
        <f>[2]monsterDetail!T230</f>
        <v>1.1700000000000002</v>
      </c>
      <c r="V231">
        <f>[2]monsterDetail!U230</f>
        <v>75.400000000000006</v>
      </c>
      <c r="W231">
        <f>[2]monsterDetail!V230</f>
        <v>0</v>
      </c>
      <c r="X231">
        <f>[2]monsterDetail!W230</f>
        <v>0</v>
      </c>
      <c r="Y231">
        <f>[2]monsterDetail!X230</f>
        <v>0</v>
      </c>
      <c r="Z231">
        <f>[2]monsterDetail!Y230</f>
        <v>0</v>
      </c>
      <c r="AA231">
        <f>[2]monsterDetail!Z230</f>
        <v>0</v>
      </c>
      <c r="AB231">
        <f>[2]monsterDetail!AA230</f>
        <v>61.815230224321098</v>
      </c>
      <c r="AC231">
        <f>[2]monsterDetail!AB230</f>
        <v>0</v>
      </c>
      <c r="AD231">
        <f>[2]monsterDetail!AC230</f>
        <v>42.500250000000001</v>
      </c>
      <c r="AE231">
        <f>[2]monsterDetail!AD230</f>
        <v>42.500250000000001</v>
      </c>
      <c r="AF231">
        <f>[2]monsterDetail!AE230</f>
        <v>42.500250000000001</v>
      </c>
      <c r="AG231">
        <f>[2]monsterDetail!AF230</f>
        <v>42.500250000000001</v>
      </c>
      <c r="AH231">
        <f>[2]monsterDetail!AG230</f>
        <v>42.500250000000001</v>
      </c>
      <c r="AI231">
        <f>[2]monsterDetail!AH230</f>
        <v>55.250325000000004</v>
      </c>
      <c r="AJ231">
        <f>[2]monsterDetail!AI230</f>
        <v>42.500250000000001</v>
      </c>
    </row>
    <row r="232" spans="3:36" x14ac:dyDescent="0.15">
      <c r="C232" t="str">
        <f>[2]monsterDetail!B231</f>
        <v>僵尸系31</v>
      </c>
      <c r="D232">
        <f>[2]monsterDetail!C231</f>
        <v>31</v>
      </c>
      <c r="E232" t="str">
        <f>[2]monsterDetail!D231</f>
        <v>僵尸系</v>
      </c>
      <c r="F232">
        <f>[2]monsterDetail!E231</f>
        <v>3</v>
      </c>
      <c r="G232" t="str">
        <f>[2]monsterDetail!F231</f>
        <v>黑暗</v>
      </c>
      <c r="H232">
        <f>[2]monsterDetail!G231</f>
        <v>0</v>
      </c>
      <c r="I232">
        <f>[2]monsterDetail!H231</f>
        <v>868.11444297687285</v>
      </c>
      <c r="J232">
        <f>[2]monsterDetail!I231</f>
        <v>100</v>
      </c>
      <c r="K232">
        <f>[2]monsterDetail!J231</f>
        <v>401.34482142857189</v>
      </c>
      <c r="L232">
        <f>[2]monsterDetail!K231</f>
        <v>43.916924999999999</v>
      </c>
      <c r="M232">
        <f>[2]monsterDetail!L231</f>
        <v>547.28839285714344</v>
      </c>
      <c r="N232">
        <f>[2]monsterDetail!M231</f>
        <v>43.916924999999999</v>
      </c>
      <c r="O232">
        <f>[2]monsterDetail!N231</f>
        <v>0.2</v>
      </c>
      <c r="P232">
        <f>[2]monsterDetail!O231</f>
        <v>0.2</v>
      </c>
      <c r="Q232">
        <f>[2]monsterDetail!P231</f>
        <v>0.36</v>
      </c>
      <c r="R232">
        <f>[2]monsterDetail!Q231</f>
        <v>0.1</v>
      </c>
      <c r="S232">
        <f>[2]monsterDetail!R231</f>
        <v>2.2000000000000002</v>
      </c>
      <c r="T232">
        <f>[2]monsterDetail!S231</f>
        <v>0.1</v>
      </c>
      <c r="U232">
        <f>[2]monsterDetail!T231</f>
        <v>1.1700000000000002</v>
      </c>
      <c r="V232">
        <f>[2]monsterDetail!U231</f>
        <v>77.913333333333298</v>
      </c>
      <c r="W232">
        <f>[2]monsterDetail!V231</f>
        <v>0</v>
      </c>
      <c r="X232">
        <f>[2]monsterDetail!W231</f>
        <v>0</v>
      </c>
      <c r="Y232">
        <f>[2]monsterDetail!X231</f>
        <v>0</v>
      </c>
      <c r="Z232">
        <f>[2]monsterDetail!Y231</f>
        <v>0</v>
      </c>
      <c r="AA232">
        <f>[2]monsterDetail!Z231</f>
        <v>0</v>
      </c>
      <c r="AB232">
        <f>[2]monsterDetail!AA231</f>
        <v>66.9267857142857</v>
      </c>
      <c r="AC232">
        <f>[2]monsterDetail!AB231</f>
        <v>0</v>
      </c>
      <c r="AD232">
        <f>[2]monsterDetail!AC231</f>
        <v>43.916924999999999</v>
      </c>
      <c r="AE232">
        <f>[2]monsterDetail!AD231</f>
        <v>43.916924999999999</v>
      </c>
      <c r="AF232">
        <f>[2]monsterDetail!AE231</f>
        <v>43.916924999999999</v>
      </c>
      <c r="AG232">
        <f>[2]monsterDetail!AF231</f>
        <v>43.916924999999999</v>
      </c>
      <c r="AH232">
        <f>[2]monsterDetail!AG231</f>
        <v>43.916924999999999</v>
      </c>
      <c r="AI232">
        <f>[2]monsterDetail!AH231</f>
        <v>57.0920025</v>
      </c>
      <c r="AJ232">
        <f>[2]monsterDetail!AI231</f>
        <v>43.916924999999999</v>
      </c>
    </row>
    <row r="233" spans="3:36" x14ac:dyDescent="0.15">
      <c r="C233" t="str">
        <f>[2]monsterDetail!B232</f>
        <v>僵尸系32</v>
      </c>
      <c r="D233">
        <f>[2]monsterDetail!C232</f>
        <v>32</v>
      </c>
      <c r="E233" t="str">
        <f>[2]monsterDetail!D232</f>
        <v>僵尸系</v>
      </c>
      <c r="F233">
        <f>[2]monsterDetail!E232</f>
        <v>3</v>
      </c>
      <c r="G233" t="str">
        <f>[2]monsterDetail!F232</f>
        <v>黑暗</v>
      </c>
      <c r="H233">
        <f>[2]monsterDetail!G232</f>
        <v>0</v>
      </c>
      <c r="I233">
        <f>[2]monsterDetail!H232</f>
        <v>901.09656876739211</v>
      </c>
      <c r="J233">
        <f>[2]monsterDetail!I232</f>
        <v>100</v>
      </c>
      <c r="K233">
        <f>[2]monsterDetail!J232</f>
        <v>417.60806722689125</v>
      </c>
      <c r="L233">
        <f>[2]monsterDetail!K232</f>
        <v>45.333599999999997</v>
      </c>
      <c r="M233">
        <f>[2]monsterDetail!L232</f>
        <v>569.46554621848804</v>
      </c>
      <c r="N233">
        <f>[2]monsterDetail!M232</f>
        <v>45.333599999999997</v>
      </c>
      <c r="O233">
        <f>[2]monsterDetail!N232</f>
        <v>0.2</v>
      </c>
      <c r="P233">
        <f>[2]monsterDetail!O232</f>
        <v>0.2</v>
      </c>
      <c r="Q233">
        <f>[2]monsterDetail!P232</f>
        <v>0.36</v>
      </c>
      <c r="R233">
        <f>[2]monsterDetail!Q232</f>
        <v>0.1</v>
      </c>
      <c r="S233">
        <f>[2]monsterDetail!R232</f>
        <v>2.2000000000000002</v>
      </c>
      <c r="T233">
        <f>[2]monsterDetail!S232</f>
        <v>0.1</v>
      </c>
      <c r="U233">
        <f>[2]monsterDetail!T232</f>
        <v>1.1700000000000002</v>
      </c>
      <c r="V233">
        <f>[2]monsterDetail!U232</f>
        <v>80.426666666666719</v>
      </c>
      <c r="W233">
        <f>[2]monsterDetail!V232</f>
        <v>0</v>
      </c>
      <c r="X233">
        <f>[2]monsterDetail!W232</f>
        <v>0</v>
      </c>
      <c r="Y233">
        <f>[2]monsterDetail!X232</f>
        <v>0</v>
      </c>
      <c r="Z233">
        <f>[2]monsterDetail!Y232</f>
        <v>0</v>
      </c>
      <c r="AA233">
        <f>[2]monsterDetail!Z232</f>
        <v>0</v>
      </c>
      <c r="AB233">
        <f>[2]monsterDetail!AA232</f>
        <v>72.313085234093606</v>
      </c>
      <c r="AC233">
        <f>[2]monsterDetail!AB232</f>
        <v>0</v>
      </c>
      <c r="AD233">
        <f>[2]monsterDetail!AC232</f>
        <v>45.333599999999997</v>
      </c>
      <c r="AE233">
        <f>[2]monsterDetail!AD232</f>
        <v>45.333599999999997</v>
      </c>
      <c r="AF233">
        <f>[2]monsterDetail!AE232</f>
        <v>45.333599999999997</v>
      </c>
      <c r="AG233">
        <f>[2]monsterDetail!AF232</f>
        <v>45.333599999999997</v>
      </c>
      <c r="AH233">
        <f>[2]monsterDetail!AG232</f>
        <v>45.333599999999997</v>
      </c>
      <c r="AI233">
        <f>[2]monsterDetail!AH232</f>
        <v>58.933679999999995</v>
      </c>
      <c r="AJ233">
        <f>[2]monsterDetail!AI232</f>
        <v>45.333599999999997</v>
      </c>
    </row>
    <row r="234" spans="3:36" x14ac:dyDescent="0.15">
      <c r="C234" t="str">
        <f>[2]monsterDetail!B233</f>
        <v>僵尸系33</v>
      </c>
      <c r="D234">
        <f>[2]monsterDetail!C233</f>
        <v>33</v>
      </c>
      <c r="E234" t="str">
        <f>[2]monsterDetail!D233</f>
        <v>僵尸系</v>
      </c>
      <c r="F234">
        <f>[2]monsterDetail!E233</f>
        <v>3</v>
      </c>
      <c r="G234" t="str">
        <f>[2]monsterDetail!F233</f>
        <v>黑暗</v>
      </c>
      <c r="H234">
        <f>[2]monsterDetail!G233</f>
        <v>0</v>
      </c>
      <c r="I234">
        <f>[2]monsterDetail!H233</f>
        <v>934.38984668801083</v>
      </c>
      <c r="J234">
        <f>[2]monsterDetail!I233</f>
        <v>100</v>
      </c>
      <c r="K234">
        <f>[2]monsterDetail!J233</f>
        <v>434.10800847457676</v>
      </c>
      <c r="L234">
        <f>[2]monsterDetail!K233</f>
        <v>46.750275000000002</v>
      </c>
      <c r="M234">
        <f>[2]monsterDetail!L233</f>
        <v>591.96546610169548</v>
      </c>
      <c r="N234">
        <f>[2]monsterDetail!M233</f>
        <v>46.750275000000002</v>
      </c>
      <c r="O234">
        <f>[2]monsterDetail!N233</f>
        <v>0.2</v>
      </c>
      <c r="P234">
        <f>[2]monsterDetail!O233</f>
        <v>0.2</v>
      </c>
      <c r="Q234">
        <f>[2]monsterDetail!P233</f>
        <v>0.36</v>
      </c>
      <c r="R234">
        <f>[2]monsterDetail!Q233</f>
        <v>0.1</v>
      </c>
      <c r="S234">
        <f>[2]monsterDetail!R233</f>
        <v>2.2000000000000002</v>
      </c>
      <c r="T234">
        <f>[2]monsterDetail!S233</f>
        <v>0.1</v>
      </c>
      <c r="U234">
        <f>[2]monsterDetail!T233</f>
        <v>1.1700000000000002</v>
      </c>
      <c r="V234">
        <f>[2]monsterDetail!U233</f>
        <v>82.94</v>
      </c>
      <c r="W234">
        <f>[2]monsterDetail!V233</f>
        <v>0</v>
      </c>
      <c r="X234">
        <f>[2]monsterDetail!W233</f>
        <v>0</v>
      </c>
      <c r="Y234">
        <f>[2]monsterDetail!X233</f>
        <v>0</v>
      </c>
      <c r="Z234">
        <f>[2]monsterDetail!Y233</f>
        <v>0</v>
      </c>
      <c r="AA234">
        <f>[2]monsterDetail!Z233</f>
        <v>0</v>
      </c>
      <c r="AB234">
        <f>[2]monsterDetail!AA233</f>
        <v>77.983474576271206</v>
      </c>
      <c r="AC234">
        <f>[2]monsterDetail!AB233</f>
        <v>0</v>
      </c>
      <c r="AD234">
        <f>[2]monsterDetail!AC233</f>
        <v>46.750275000000002</v>
      </c>
      <c r="AE234">
        <f>[2]monsterDetail!AD233</f>
        <v>46.750275000000002</v>
      </c>
      <c r="AF234">
        <f>[2]monsterDetail!AE233</f>
        <v>46.750275000000002</v>
      </c>
      <c r="AG234">
        <f>[2]monsterDetail!AF233</f>
        <v>46.750275000000002</v>
      </c>
      <c r="AH234">
        <f>[2]monsterDetail!AG233</f>
        <v>46.750275000000002</v>
      </c>
      <c r="AI234">
        <f>[2]monsterDetail!AH233</f>
        <v>60.775357500000005</v>
      </c>
      <c r="AJ234">
        <f>[2]monsterDetail!AI233</f>
        <v>46.750275000000002</v>
      </c>
    </row>
    <row r="235" spans="3:36" x14ac:dyDescent="0.15">
      <c r="C235" t="str">
        <f>[2]monsterDetail!B234</f>
        <v>僵尸系34</v>
      </c>
      <c r="D235">
        <f>[2]monsterDetail!C234</f>
        <v>34</v>
      </c>
      <c r="E235" t="str">
        <f>[2]monsterDetail!D234</f>
        <v>僵尸系</v>
      </c>
      <c r="F235">
        <f>[2]monsterDetail!E234</f>
        <v>3</v>
      </c>
      <c r="G235" t="str">
        <f>[2]monsterDetail!F234</f>
        <v>黑暗</v>
      </c>
      <c r="H235">
        <f>[2]monsterDetail!G234</f>
        <v>0</v>
      </c>
      <c r="I235">
        <f>[2]monsterDetail!H234</f>
        <v>1018.0887244680335</v>
      </c>
      <c r="J235">
        <f>[2]monsterDetail!I234</f>
        <v>100</v>
      </c>
      <c r="K235">
        <f>[2]monsterDetail!J234</f>
        <v>450.84809523809554</v>
      </c>
      <c r="L235">
        <f>[2]monsterDetail!K234</f>
        <v>48.16695</v>
      </c>
      <c r="M235">
        <f>[2]monsterDetail!L234</f>
        <v>614.79285714285754</v>
      </c>
      <c r="N235">
        <f>[2]monsterDetail!M234</f>
        <v>48.16695</v>
      </c>
      <c r="O235">
        <f>[2]monsterDetail!N234</f>
        <v>0.2</v>
      </c>
      <c r="P235">
        <f>[2]monsterDetail!O234</f>
        <v>0.2</v>
      </c>
      <c r="Q235">
        <f>[2]monsterDetail!P234</f>
        <v>0.36</v>
      </c>
      <c r="R235">
        <f>[2]monsterDetail!Q234</f>
        <v>0.1</v>
      </c>
      <c r="S235">
        <f>[2]monsterDetail!R234</f>
        <v>2.2000000000000002</v>
      </c>
      <c r="T235">
        <f>[2]monsterDetail!S234</f>
        <v>0.1</v>
      </c>
      <c r="U235">
        <f>[2]monsterDetail!T234</f>
        <v>1.1700000000000002</v>
      </c>
      <c r="V235">
        <f>[2]monsterDetail!U234</f>
        <v>85.453333333333305</v>
      </c>
      <c r="W235">
        <f>[2]monsterDetail!V234</f>
        <v>0</v>
      </c>
      <c r="X235">
        <f>[2]monsterDetail!W234</f>
        <v>0</v>
      </c>
      <c r="Y235">
        <f>[2]monsterDetail!X234</f>
        <v>0</v>
      </c>
      <c r="Z235">
        <f>[2]monsterDetail!Y234</f>
        <v>0</v>
      </c>
      <c r="AA235">
        <f>[2]monsterDetail!Z234</f>
        <v>0</v>
      </c>
      <c r="AB235">
        <f>[2]monsterDetail!AA234</f>
        <v>83.947619047619099</v>
      </c>
      <c r="AC235">
        <f>[2]monsterDetail!AB234</f>
        <v>0</v>
      </c>
      <c r="AD235">
        <f>[2]monsterDetail!AC234</f>
        <v>48.16695</v>
      </c>
      <c r="AE235">
        <f>[2]monsterDetail!AD234</f>
        <v>48.16695</v>
      </c>
      <c r="AF235">
        <f>[2]monsterDetail!AE234</f>
        <v>48.16695</v>
      </c>
      <c r="AG235">
        <f>[2]monsterDetail!AF234</f>
        <v>48.16695</v>
      </c>
      <c r="AH235">
        <f>[2]monsterDetail!AG234</f>
        <v>48.16695</v>
      </c>
      <c r="AI235">
        <f>[2]monsterDetail!AH234</f>
        <v>62.617035000000001</v>
      </c>
      <c r="AJ235">
        <f>[2]monsterDetail!AI234</f>
        <v>48.16695</v>
      </c>
    </row>
    <row r="236" spans="3:36" x14ac:dyDescent="0.15">
      <c r="C236" t="str">
        <f>[2]monsterDetail!B235</f>
        <v>僵尸系35</v>
      </c>
      <c r="D236">
        <f>[2]monsterDetail!C235</f>
        <v>35</v>
      </c>
      <c r="E236" t="str">
        <f>[2]monsterDetail!D235</f>
        <v>僵尸系</v>
      </c>
      <c r="F236">
        <f>[2]monsterDetail!E235</f>
        <v>3</v>
      </c>
      <c r="G236" t="str">
        <f>[2]monsterDetail!F235</f>
        <v>黑暗</v>
      </c>
      <c r="H236">
        <f>[2]monsterDetail!G235</f>
        <v>0</v>
      </c>
      <c r="I236">
        <f>[2]monsterDetail!H235</f>
        <v>1053.7594640909888</v>
      </c>
      <c r="J236">
        <f>[2]monsterDetail!I235</f>
        <v>100</v>
      </c>
      <c r="K236">
        <f>[2]monsterDetail!J235</f>
        <v>467.83189655172413</v>
      </c>
      <c r="L236">
        <f>[2]monsterDetail!K235</f>
        <v>49.583624999999998</v>
      </c>
      <c r="M236">
        <f>[2]monsterDetail!L235</f>
        <v>637.95258620689651</v>
      </c>
      <c r="N236">
        <f>[2]monsterDetail!M235</f>
        <v>49.583624999999998</v>
      </c>
      <c r="O236">
        <f>[2]monsterDetail!N235</f>
        <v>0.2</v>
      </c>
      <c r="P236">
        <f>[2]monsterDetail!O235</f>
        <v>0.2</v>
      </c>
      <c r="Q236">
        <f>[2]monsterDetail!P235</f>
        <v>0.36</v>
      </c>
      <c r="R236">
        <f>[2]monsterDetail!Q235</f>
        <v>0.1</v>
      </c>
      <c r="S236">
        <f>[2]monsterDetail!R235</f>
        <v>2.2000000000000002</v>
      </c>
      <c r="T236">
        <f>[2]monsterDetail!S235</f>
        <v>0.1</v>
      </c>
      <c r="U236">
        <f>[2]monsterDetail!T235</f>
        <v>1.1700000000000002</v>
      </c>
      <c r="V236">
        <f>[2]monsterDetail!U235</f>
        <v>87.966666666666711</v>
      </c>
      <c r="W236">
        <f>[2]monsterDetail!V235</f>
        <v>0</v>
      </c>
      <c r="X236">
        <f>[2]monsterDetail!W235</f>
        <v>0</v>
      </c>
      <c r="Y236">
        <f>[2]monsterDetail!X235</f>
        <v>0</v>
      </c>
      <c r="Z236">
        <f>[2]monsterDetail!Y235</f>
        <v>0</v>
      </c>
      <c r="AA236">
        <f>[2]monsterDetail!Z235</f>
        <v>0</v>
      </c>
      <c r="AB236">
        <f>[2]monsterDetail!AA235</f>
        <v>90.215517241379303</v>
      </c>
      <c r="AC236">
        <f>[2]monsterDetail!AB235</f>
        <v>0</v>
      </c>
      <c r="AD236">
        <f>[2]monsterDetail!AC235</f>
        <v>49.583624999999998</v>
      </c>
      <c r="AE236">
        <f>[2]monsterDetail!AD235</f>
        <v>49.583624999999998</v>
      </c>
      <c r="AF236">
        <f>[2]monsterDetail!AE235</f>
        <v>49.583624999999998</v>
      </c>
      <c r="AG236">
        <f>[2]monsterDetail!AF235</f>
        <v>49.583624999999998</v>
      </c>
      <c r="AH236">
        <f>[2]monsterDetail!AG235</f>
        <v>49.583624999999998</v>
      </c>
      <c r="AI236">
        <f>[2]monsterDetail!AH235</f>
        <v>64.458712500000004</v>
      </c>
      <c r="AJ236">
        <f>[2]monsterDetail!AI235</f>
        <v>49.583624999999998</v>
      </c>
    </row>
    <row r="237" spans="3:36" x14ac:dyDescent="0.15">
      <c r="C237" t="str">
        <f>[2]monsterDetail!B236</f>
        <v>僵尸系36</v>
      </c>
      <c r="D237">
        <f>[2]monsterDetail!C236</f>
        <v>36</v>
      </c>
      <c r="E237" t="str">
        <f>[2]monsterDetail!D236</f>
        <v>僵尸系</v>
      </c>
      <c r="F237">
        <f>[2]monsterDetail!E236</f>
        <v>3</v>
      </c>
      <c r="G237" t="str">
        <f>[2]monsterDetail!F236</f>
        <v>黑暗</v>
      </c>
      <c r="H237">
        <f>[2]monsterDetail!G236</f>
        <v>0</v>
      </c>
      <c r="I237">
        <f>[2]monsterDetail!H236</f>
        <v>1089.7574582059037</v>
      </c>
      <c r="J237">
        <f>[2]monsterDetail!I236</f>
        <v>100</v>
      </c>
      <c r="K237">
        <f>[2]monsterDetail!J236</f>
        <v>485.06310559006198</v>
      </c>
      <c r="L237">
        <f>[2]monsterDetail!K236</f>
        <v>51.000300000000003</v>
      </c>
      <c r="M237">
        <f>[2]monsterDetail!L236</f>
        <v>661.44968944099355</v>
      </c>
      <c r="N237">
        <f>[2]monsterDetail!M236</f>
        <v>51.000300000000003</v>
      </c>
      <c r="O237">
        <f>[2]monsterDetail!N236</f>
        <v>0.2</v>
      </c>
      <c r="P237">
        <f>[2]monsterDetail!O236</f>
        <v>0.2</v>
      </c>
      <c r="Q237">
        <f>[2]monsterDetail!P236</f>
        <v>0.36</v>
      </c>
      <c r="R237">
        <f>[2]monsterDetail!Q236</f>
        <v>0.1</v>
      </c>
      <c r="S237">
        <f>[2]monsterDetail!R236</f>
        <v>2.2000000000000002</v>
      </c>
      <c r="T237">
        <f>[2]monsterDetail!S236</f>
        <v>0.1</v>
      </c>
      <c r="U237">
        <f>[2]monsterDetail!T236</f>
        <v>1.1700000000000002</v>
      </c>
      <c r="V237">
        <f>[2]monsterDetail!U236</f>
        <v>90.47999999999999</v>
      </c>
      <c r="W237">
        <f>[2]monsterDetail!V236</f>
        <v>0</v>
      </c>
      <c r="X237">
        <f>[2]monsterDetail!W236</f>
        <v>0</v>
      </c>
      <c r="Y237">
        <f>[2]monsterDetail!X236</f>
        <v>0</v>
      </c>
      <c r="Z237">
        <f>[2]monsterDetail!Y236</f>
        <v>0</v>
      </c>
      <c r="AA237">
        <f>[2]monsterDetail!Z236</f>
        <v>0</v>
      </c>
      <c r="AB237">
        <f>[2]monsterDetail!AA236</f>
        <v>96.797515527950296</v>
      </c>
      <c r="AC237">
        <f>[2]monsterDetail!AB236</f>
        <v>0</v>
      </c>
      <c r="AD237">
        <f>[2]monsterDetail!AC236</f>
        <v>51.000300000000003</v>
      </c>
      <c r="AE237">
        <f>[2]monsterDetail!AD236</f>
        <v>51.000300000000003</v>
      </c>
      <c r="AF237">
        <f>[2]monsterDetail!AE236</f>
        <v>51.000300000000003</v>
      </c>
      <c r="AG237">
        <f>[2]monsterDetail!AF236</f>
        <v>51.000300000000003</v>
      </c>
      <c r="AH237">
        <f>[2]monsterDetail!AG236</f>
        <v>51.000300000000003</v>
      </c>
      <c r="AI237">
        <f>[2]monsterDetail!AH236</f>
        <v>66.300390000000007</v>
      </c>
      <c r="AJ237">
        <f>[2]monsterDetail!AI236</f>
        <v>51.000300000000003</v>
      </c>
    </row>
    <row r="238" spans="3:36" x14ac:dyDescent="0.15">
      <c r="C238" t="str">
        <f>[2]monsterDetail!B237</f>
        <v>僵尸系37</v>
      </c>
      <c r="D238">
        <f>[2]monsterDetail!C237</f>
        <v>37</v>
      </c>
      <c r="E238" t="str">
        <f>[2]monsterDetail!D237</f>
        <v>僵尸系</v>
      </c>
      <c r="F238">
        <f>[2]monsterDetail!E237</f>
        <v>3</v>
      </c>
      <c r="G238" t="str">
        <f>[2]monsterDetail!F237</f>
        <v>黑暗</v>
      </c>
      <c r="H238">
        <f>[2]monsterDetail!G237</f>
        <v>0</v>
      </c>
      <c r="I238">
        <f>[2]monsterDetail!H237</f>
        <v>1126.082706812761</v>
      </c>
      <c r="J238">
        <f>[2]monsterDetail!I237</f>
        <v>100</v>
      </c>
      <c r="K238">
        <f>[2]monsterDetail!J237</f>
        <v>502.54554511278155</v>
      </c>
      <c r="L238">
        <f>[2]monsterDetail!K237</f>
        <v>52.416975000000001</v>
      </c>
      <c r="M238">
        <f>[2]monsterDetail!L237</f>
        <v>685.28937969924755</v>
      </c>
      <c r="N238">
        <f>[2]monsterDetail!M237</f>
        <v>52.416975000000001</v>
      </c>
      <c r="O238">
        <f>[2]monsterDetail!N237</f>
        <v>0.2</v>
      </c>
      <c r="P238">
        <f>[2]monsterDetail!O237</f>
        <v>0.2</v>
      </c>
      <c r="Q238">
        <f>[2]monsterDetail!P237</f>
        <v>0.36</v>
      </c>
      <c r="R238">
        <f>[2]monsterDetail!Q237</f>
        <v>0.1</v>
      </c>
      <c r="S238">
        <f>[2]monsterDetail!R237</f>
        <v>2.2000000000000002</v>
      </c>
      <c r="T238">
        <f>[2]monsterDetail!S237</f>
        <v>0.1</v>
      </c>
      <c r="U238">
        <f>[2]monsterDetail!T237</f>
        <v>1.1700000000000002</v>
      </c>
      <c r="V238">
        <f>[2]monsterDetail!U237</f>
        <v>92.993333333333297</v>
      </c>
      <c r="W238">
        <f>[2]monsterDetail!V237</f>
        <v>0</v>
      </c>
      <c r="X238">
        <f>[2]monsterDetail!W237</f>
        <v>0</v>
      </c>
      <c r="Y238">
        <f>[2]monsterDetail!X237</f>
        <v>0</v>
      </c>
      <c r="Z238">
        <f>[2]monsterDetail!Y237</f>
        <v>0</v>
      </c>
      <c r="AA238">
        <f>[2]monsterDetail!Z237</f>
        <v>0</v>
      </c>
      <c r="AB238">
        <f>[2]monsterDetail!AA237</f>
        <v>103.704323308271</v>
      </c>
      <c r="AC238">
        <f>[2]monsterDetail!AB237</f>
        <v>0</v>
      </c>
      <c r="AD238">
        <f>[2]monsterDetail!AC237</f>
        <v>52.416975000000001</v>
      </c>
      <c r="AE238">
        <f>[2]monsterDetail!AD237</f>
        <v>52.416975000000001</v>
      </c>
      <c r="AF238">
        <f>[2]monsterDetail!AE237</f>
        <v>52.416975000000001</v>
      </c>
      <c r="AG238">
        <f>[2]monsterDetail!AF237</f>
        <v>52.416975000000001</v>
      </c>
      <c r="AH238">
        <f>[2]monsterDetail!AG237</f>
        <v>52.416975000000001</v>
      </c>
      <c r="AI238">
        <f>[2]monsterDetail!AH237</f>
        <v>68.14206750000001</v>
      </c>
      <c r="AJ238">
        <f>[2]monsterDetail!AI237</f>
        <v>52.416975000000001</v>
      </c>
    </row>
    <row r="239" spans="3:36" x14ac:dyDescent="0.15">
      <c r="C239" t="str">
        <f>[2]monsterDetail!B238</f>
        <v>僵尸系38</v>
      </c>
      <c r="D239">
        <f>[2]monsterDetail!C238</f>
        <v>38</v>
      </c>
      <c r="E239" t="str">
        <f>[2]monsterDetail!D238</f>
        <v>僵尸系</v>
      </c>
      <c r="F239">
        <f>[2]monsterDetail!E238</f>
        <v>3</v>
      </c>
      <c r="G239" t="str">
        <f>[2]monsterDetail!F238</f>
        <v>黑暗</v>
      </c>
      <c r="H239">
        <f>[2]monsterDetail!G238</f>
        <v>0</v>
      </c>
      <c r="I239">
        <f>[2]monsterDetail!H238</f>
        <v>1162.735209911581</v>
      </c>
      <c r="J239">
        <f>[2]monsterDetail!I238</f>
        <v>100</v>
      </c>
      <c r="K239">
        <f>[2]monsterDetail!J238</f>
        <v>520.28317319848327</v>
      </c>
      <c r="L239">
        <f>[2]monsterDetail!K238</f>
        <v>53.833649999999999</v>
      </c>
      <c r="M239">
        <f>[2]monsterDetail!L238</f>
        <v>709.47705436156798</v>
      </c>
      <c r="N239">
        <f>[2]monsterDetail!M238</f>
        <v>53.833649999999999</v>
      </c>
      <c r="O239">
        <f>[2]monsterDetail!N238</f>
        <v>0.2</v>
      </c>
      <c r="P239">
        <f>[2]monsterDetail!O238</f>
        <v>0.2</v>
      </c>
      <c r="Q239">
        <f>[2]monsterDetail!P238</f>
        <v>0.36</v>
      </c>
      <c r="R239">
        <f>[2]monsterDetail!Q238</f>
        <v>0.1</v>
      </c>
      <c r="S239">
        <f>[2]monsterDetail!R238</f>
        <v>2.2000000000000002</v>
      </c>
      <c r="T239">
        <f>[2]monsterDetail!S238</f>
        <v>0.1</v>
      </c>
      <c r="U239">
        <f>[2]monsterDetail!T238</f>
        <v>1.1700000000000002</v>
      </c>
      <c r="V239">
        <f>[2]monsterDetail!U238</f>
        <v>95.506666666666703</v>
      </c>
      <c r="W239">
        <f>[2]monsterDetail!V238</f>
        <v>0</v>
      </c>
      <c r="X239">
        <f>[2]monsterDetail!W238</f>
        <v>0</v>
      </c>
      <c r="Y239">
        <f>[2]monsterDetail!X238</f>
        <v>0</v>
      </c>
      <c r="Z239">
        <f>[2]monsterDetail!Y238</f>
        <v>0</v>
      </c>
      <c r="AA239">
        <f>[2]monsterDetail!Z238</f>
        <v>0</v>
      </c>
      <c r="AB239">
        <f>[2]monsterDetail!AA238</f>
        <v>110.947029077118</v>
      </c>
      <c r="AC239">
        <f>[2]monsterDetail!AB238</f>
        <v>0</v>
      </c>
      <c r="AD239">
        <f>[2]monsterDetail!AC238</f>
        <v>53.833649999999999</v>
      </c>
      <c r="AE239">
        <f>[2]monsterDetail!AD238</f>
        <v>53.833649999999999</v>
      </c>
      <c r="AF239">
        <f>[2]monsterDetail!AE238</f>
        <v>53.833649999999999</v>
      </c>
      <c r="AG239">
        <f>[2]monsterDetail!AF238</f>
        <v>53.833649999999999</v>
      </c>
      <c r="AH239">
        <f>[2]monsterDetail!AG238</f>
        <v>53.833649999999999</v>
      </c>
      <c r="AI239">
        <f>[2]monsterDetail!AH238</f>
        <v>69.983744999999999</v>
      </c>
      <c r="AJ239">
        <f>[2]monsterDetail!AI238</f>
        <v>53.833649999999999</v>
      </c>
    </row>
    <row r="240" spans="3:36" x14ac:dyDescent="0.15">
      <c r="C240" t="str">
        <f>[2]monsterDetail!B239</f>
        <v>僵尸系39</v>
      </c>
      <c r="D240">
        <f>[2]monsterDetail!C239</f>
        <v>39</v>
      </c>
      <c r="E240" t="str">
        <f>[2]monsterDetail!D239</f>
        <v>僵尸系</v>
      </c>
      <c r="F240">
        <f>[2]monsterDetail!E239</f>
        <v>3</v>
      </c>
      <c r="G240" t="str">
        <f>[2]monsterDetail!F239</f>
        <v>黑暗</v>
      </c>
      <c r="H240">
        <f>[2]monsterDetail!G239</f>
        <v>0</v>
      </c>
      <c r="I240">
        <f>[2]monsterDetail!H239</f>
        <v>1199.7149675023538</v>
      </c>
      <c r="J240">
        <f>[2]monsterDetail!I239</f>
        <v>100</v>
      </c>
      <c r="K240">
        <f>[2]monsterDetail!J239</f>
        <v>538.28008928571467</v>
      </c>
      <c r="L240">
        <f>[2]monsterDetail!K239</f>
        <v>55.250324999999997</v>
      </c>
      <c r="M240">
        <f>[2]monsterDetail!L239</f>
        <v>734.01830357142899</v>
      </c>
      <c r="N240">
        <f>[2]monsterDetail!M239</f>
        <v>55.250324999999997</v>
      </c>
      <c r="O240">
        <f>[2]monsterDetail!N239</f>
        <v>0.2</v>
      </c>
      <c r="P240">
        <f>[2]monsterDetail!O239</f>
        <v>0.2</v>
      </c>
      <c r="Q240">
        <f>[2]monsterDetail!P239</f>
        <v>0.36</v>
      </c>
      <c r="R240">
        <f>[2]monsterDetail!Q239</f>
        <v>0.1</v>
      </c>
      <c r="S240">
        <f>[2]monsterDetail!R239</f>
        <v>2.2000000000000002</v>
      </c>
      <c r="T240">
        <f>[2]monsterDetail!S239</f>
        <v>0.1</v>
      </c>
      <c r="U240">
        <f>[2]monsterDetail!T239</f>
        <v>1.1700000000000002</v>
      </c>
      <c r="V240">
        <f>[2]monsterDetail!U239</f>
        <v>98.02000000000001</v>
      </c>
      <c r="W240">
        <f>[2]monsterDetail!V239</f>
        <v>0</v>
      </c>
      <c r="X240">
        <f>[2]monsterDetail!W239</f>
        <v>0</v>
      </c>
      <c r="Y240">
        <f>[2]monsterDetail!X239</f>
        <v>0</v>
      </c>
      <c r="Z240">
        <f>[2]monsterDetail!Y239</f>
        <v>0</v>
      </c>
      <c r="AA240">
        <f>[2]monsterDetail!Z239</f>
        <v>0</v>
      </c>
      <c r="AB240">
        <f>[2]monsterDetail!AA239</f>
        <v>118.537117346939</v>
      </c>
      <c r="AC240">
        <f>[2]monsterDetail!AB239</f>
        <v>0</v>
      </c>
      <c r="AD240">
        <f>[2]monsterDetail!AC239</f>
        <v>55.250324999999997</v>
      </c>
      <c r="AE240">
        <f>[2]monsterDetail!AD239</f>
        <v>55.250324999999997</v>
      </c>
      <c r="AF240">
        <f>[2]monsterDetail!AE239</f>
        <v>55.250324999999997</v>
      </c>
      <c r="AG240">
        <f>[2]monsterDetail!AF239</f>
        <v>55.250324999999997</v>
      </c>
      <c r="AH240">
        <f>[2]monsterDetail!AG239</f>
        <v>55.250324999999997</v>
      </c>
      <c r="AI240">
        <f>[2]monsterDetail!AH239</f>
        <v>71.825422500000002</v>
      </c>
      <c r="AJ240">
        <f>[2]monsterDetail!AI239</f>
        <v>55.250324999999997</v>
      </c>
    </row>
    <row r="241" spans="3:36" x14ac:dyDescent="0.15">
      <c r="C241" t="str">
        <f>[2]monsterDetail!B240</f>
        <v>僵尸系40</v>
      </c>
      <c r="D241">
        <f>[2]monsterDetail!C240</f>
        <v>40</v>
      </c>
      <c r="E241" t="str">
        <f>[2]monsterDetail!D240</f>
        <v>僵尸系</v>
      </c>
      <c r="F241">
        <f>[2]monsterDetail!E240</f>
        <v>3</v>
      </c>
      <c r="G241" t="str">
        <f>[2]monsterDetail!F240</f>
        <v>黑暗</v>
      </c>
      <c r="H241">
        <f>[2]monsterDetail!G240</f>
        <v>0</v>
      </c>
      <c r="I241">
        <f>[2]monsterDetail!H240</f>
        <v>1237.021979585079</v>
      </c>
      <c r="J241">
        <f>[2]monsterDetail!I240</f>
        <v>100</v>
      </c>
      <c r="K241">
        <f>[2]monsterDetail!J240</f>
        <v>556.54054054054063</v>
      </c>
      <c r="L241">
        <f>[2]monsterDetail!K240</f>
        <v>56.667000000000002</v>
      </c>
      <c r="M241">
        <f>[2]monsterDetail!L240</f>
        <v>758.91891891891896</v>
      </c>
      <c r="N241">
        <f>[2]monsterDetail!M240</f>
        <v>56.667000000000002</v>
      </c>
      <c r="O241">
        <f>[2]monsterDetail!N240</f>
        <v>0.2</v>
      </c>
      <c r="P241">
        <f>[2]monsterDetail!O240</f>
        <v>0.2</v>
      </c>
      <c r="Q241">
        <f>[2]monsterDetail!P240</f>
        <v>0.36</v>
      </c>
      <c r="R241">
        <f>[2]monsterDetail!Q240</f>
        <v>0.1</v>
      </c>
      <c r="S241">
        <f>[2]monsterDetail!R240</f>
        <v>2.2000000000000002</v>
      </c>
      <c r="T241">
        <f>[2]monsterDetail!S240</f>
        <v>0.1</v>
      </c>
      <c r="U241">
        <f>[2]monsterDetail!T240</f>
        <v>1.1700000000000002</v>
      </c>
      <c r="V241">
        <f>[2]monsterDetail!U240</f>
        <v>100.53333333333329</v>
      </c>
      <c r="W241">
        <f>[2]monsterDetail!V240</f>
        <v>0</v>
      </c>
      <c r="X241">
        <f>[2]monsterDetail!W240</f>
        <v>0</v>
      </c>
      <c r="Y241">
        <f>[2]monsterDetail!X240</f>
        <v>0</v>
      </c>
      <c r="Z241">
        <f>[2]monsterDetail!Y240</f>
        <v>0</v>
      </c>
      <c r="AA241">
        <f>[2]monsterDetail!Z240</f>
        <v>0</v>
      </c>
      <c r="AB241">
        <f>[2]monsterDetail!AA240</f>
        <v>126.486486486487</v>
      </c>
      <c r="AC241">
        <f>[2]monsterDetail!AB240</f>
        <v>0</v>
      </c>
      <c r="AD241">
        <f>[2]monsterDetail!AC240</f>
        <v>56.667000000000002</v>
      </c>
      <c r="AE241">
        <f>[2]monsterDetail!AD240</f>
        <v>56.667000000000002</v>
      </c>
      <c r="AF241">
        <f>[2]monsterDetail!AE240</f>
        <v>56.667000000000002</v>
      </c>
      <c r="AG241">
        <f>[2]monsterDetail!AF240</f>
        <v>56.667000000000002</v>
      </c>
      <c r="AH241">
        <f>[2]monsterDetail!AG240</f>
        <v>56.667000000000002</v>
      </c>
      <c r="AI241">
        <f>[2]monsterDetail!AH240</f>
        <v>73.667100000000005</v>
      </c>
      <c r="AJ241">
        <f>[2]monsterDetail!AI240</f>
        <v>56.667000000000002</v>
      </c>
    </row>
    <row r="242" spans="3:36" x14ac:dyDescent="0.15">
      <c r="C242" t="str">
        <f>[2]monsterDetail!B241</f>
        <v>僵尸系41</v>
      </c>
      <c r="D242">
        <f>[2]monsterDetail!C241</f>
        <v>41</v>
      </c>
      <c r="E242" t="str">
        <f>[2]monsterDetail!D241</f>
        <v>僵尸系</v>
      </c>
      <c r="F242">
        <f>[2]monsterDetail!E241</f>
        <v>3</v>
      </c>
      <c r="G242" t="str">
        <f>[2]monsterDetail!F241</f>
        <v>黑暗</v>
      </c>
      <c r="H242">
        <f>[2]monsterDetail!G241</f>
        <v>0</v>
      </c>
      <c r="I242">
        <f>[2]monsterDetail!H241</f>
        <v>1274.6562461597568</v>
      </c>
      <c r="J242">
        <f>[2]monsterDetail!I241</f>
        <v>100</v>
      </c>
      <c r="K242">
        <f>[2]monsterDetail!J241</f>
        <v>575.0689285714285</v>
      </c>
      <c r="L242">
        <f>[2]monsterDetail!K241</f>
        <v>58.083674999999999</v>
      </c>
      <c r="M242">
        <f>[2]monsterDetail!L241</f>
        <v>784.18490259740247</v>
      </c>
      <c r="N242">
        <f>[2]monsterDetail!M241</f>
        <v>58.083674999999999</v>
      </c>
      <c r="O242">
        <f>[2]monsterDetail!N241</f>
        <v>0.2</v>
      </c>
      <c r="P242">
        <f>[2]monsterDetail!O241</f>
        <v>0.2</v>
      </c>
      <c r="Q242">
        <f>[2]monsterDetail!P241</f>
        <v>0.36</v>
      </c>
      <c r="R242">
        <f>[2]monsterDetail!Q241</f>
        <v>0.1</v>
      </c>
      <c r="S242">
        <f>[2]monsterDetail!R241</f>
        <v>2.2000000000000002</v>
      </c>
      <c r="T242">
        <f>[2]monsterDetail!S241</f>
        <v>0.1</v>
      </c>
      <c r="U242">
        <f>[2]monsterDetail!T241</f>
        <v>1.1700000000000002</v>
      </c>
      <c r="V242">
        <f>[2]monsterDetail!U241</f>
        <v>103.04666666666671</v>
      </c>
      <c r="W242">
        <f>[2]monsterDetail!V241</f>
        <v>0</v>
      </c>
      <c r="X242">
        <f>[2]monsterDetail!W241</f>
        <v>0</v>
      </c>
      <c r="Y242">
        <f>[2]monsterDetail!X241</f>
        <v>0</v>
      </c>
      <c r="Z242">
        <f>[2]monsterDetail!Y241</f>
        <v>0</v>
      </c>
      <c r="AA242">
        <f>[2]monsterDetail!Z241</f>
        <v>0</v>
      </c>
      <c r="AB242">
        <f>[2]monsterDetail!AA241</f>
        <v>134.807467532468</v>
      </c>
      <c r="AC242">
        <f>[2]monsterDetail!AB241</f>
        <v>0</v>
      </c>
      <c r="AD242">
        <f>[2]monsterDetail!AC241</f>
        <v>58.083674999999999</v>
      </c>
      <c r="AE242">
        <f>[2]monsterDetail!AD241</f>
        <v>58.083674999999999</v>
      </c>
      <c r="AF242">
        <f>[2]monsterDetail!AE241</f>
        <v>58.083674999999999</v>
      </c>
      <c r="AG242">
        <f>[2]monsterDetail!AF241</f>
        <v>58.083674999999999</v>
      </c>
      <c r="AH242">
        <f>[2]monsterDetail!AG241</f>
        <v>58.083674999999999</v>
      </c>
      <c r="AI242">
        <f>[2]monsterDetail!AH241</f>
        <v>75.508777500000008</v>
      </c>
      <c r="AJ242">
        <f>[2]monsterDetail!AI241</f>
        <v>58.083674999999999</v>
      </c>
    </row>
    <row r="243" spans="3:36" x14ac:dyDescent="0.15">
      <c r="C243" t="str">
        <f>[2]monsterDetail!B242</f>
        <v>僵尸系42</v>
      </c>
      <c r="D243">
        <f>[2]monsterDetail!C242</f>
        <v>42</v>
      </c>
      <c r="E243" t="str">
        <f>[2]monsterDetail!D242</f>
        <v>僵尸系</v>
      </c>
      <c r="F243">
        <f>[2]monsterDetail!E242</f>
        <v>3</v>
      </c>
      <c r="G243" t="str">
        <f>[2]monsterDetail!F242</f>
        <v>黑暗</v>
      </c>
      <c r="H243">
        <f>[2]monsterDetail!G242</f>
        <v>0</v>
      </c>
      <c r="I243">
        <f>[2]monsterDetail!H242</f>
        <v>1312.6177672263873</v>
      </c>
      <c r="J243">
        <f>[2]monsterDetail!I242</f>
        <v>100</v>
      </c>
      <c r="K243">
        <f>[2]monsterDetail!J242</f>
        <v>593.86981651376175</v>
      </c>
      <c r="L243">
        <f>[2]monsterDetail!K242</f>
        <v>59.500349999999997</v>
      </c>
      <c r="M243">
        <f>[2]monsterDetail!L242</f>
        <v>809.82247706422049</v>
      </c>
      <c r="N243">
        <f>[2]monsterDetail!M242</f>
        <v>59.500349999999997</v>
      </c>
      <c r="O243">
        <f>[2]monsterDetail!N242</f>
        <v>0.2</v>
      </c>
      <c r="P243">
        <f>[2]monsterDetail!O242</f>
        <v>0.2</v>
      </c>
      <c r="Q243">
        <f>[2]monsterDetail!P242</f>
        <v>0.36</v>
      </c>
      <c r="R243">
        <f>[2]monsterDetail!Q242</f>
        <v>0.1</v>
      </c>
      <c r="S243">
        <f>[2]monsterDetail!R242</f>
        <v>2.2000000000000002</v>
      </c>
      <c r="T243">
        <f>[2]monsterDetail!S242</f>
        <v>0.1</v>
      </c>
      <c r="U243">
        <f>[2]monsterDetail!T242</f>
        <v>1.1700000000000002</v>
      </c>
      <c r="V243">
        <f>[2]monsterDetail!U242</f>
        <v>105.56</v>
      </c>
      <c r="W243">
        <f>[2]monsterDetail!V242</f>
        <v>0</v>
      </c>
      <c r="X243">
        <f>[2]monsterDetail!W242</f>
        <v>0</v>
      </c>
      <c r="Y243">
        <f>[2]monsterDetail!X242</f>
        <v>0</v>
      </c>
      <c r="Z243">
        <f>[2]monsterDetail!Y242</f>
        <v>0</v>
      </c>
      <c r="AA243">
        <f>[2]monsterDetail!Z242</f>
        <v>0</v>
      </c>
      <c r="AB243">
        <f>[2]monsterDetail!AA242</f>
        <v>143.512844036697</v>
      </c>
      <c r="AC243">
        <f>[2]monsterDetail!AB242</f>
        <v>0</v>
      </c>
      <c r="AD243">
        <f>[2]monsterDetail!AC242</f>
        <v>59.500349999999997</v>
      </c>
      <c r="AE243">
        <f>[2]monsterDetail!AD242</f>
        <v>59.500349999999997</v>
      </c>
      <c r="AF243">
        <f>[2]monsterDetail!AE242</f>
        <v>59.500349999999997</v>
      </c>
      <c r="AG243">
        <f>[2]monsterDetail!AF242</f>
        <v>59.500349999999997</v>
      </c>
      <c r="AH243">
        <f>[2]monsterDetail!AG242</f>
        <v>59.500349999999997</v>
      </c>
      <c r="AI243">
        <f>[2]monsterDetail!AH242</f>
        <v>77.350454999999997</v>
      </c>
      <c r="AJ243">
        <f>[2]monsterDetail!AI242</f>
        <v>59.500349999999997</v>
      </c>
    </row>
    <row r="244" spans="3:36" x14ac:dyDescent="0.15">
      <c r="C244" t="str">
        <f>[2]monsterDetail!B243</f>
        <v>僵尸系43</v>
      </c>
      <c r="D244">
        <f>[2]monsterDetail!C243</f>
        <v>43</v>
      </c>
      <c r="E244" t="str">
        <f>[2]monsterDetail!D243</f>
        <v>僵尸系</v>
      </c>
      <c r="F244">
        <f>[2]monsterDetail!E243</f>
        <v>3</v>
      </c>
      <c r="G244" t="str">
        <f>[2]monsterDetail!F243</f>
        <v>黑暗</v>
      </c>
      <c r="H244">
        <f>[2]monsterDetail!G243</f>
        <v>0</v>
      </c>
      <c r="I244">
        <f>[2]monsterDetail!H243</f>
        <v>1350.90654278497</v>
      </c>
      <c r="J244">
        <f>[2]monsterDetail!I243</f>
        <v>100</v>
      </c>
      <c r="K244">
        <f>[2]monsterDetail!J243</f>
        <v>612.94793650793667</v>
      </c>
      <c r="L244">
        <f>[2]monsterDetail!K243</f>
        <v>60.917025000000002</v>
      </c>
      <c r="M244">
        <f>[2]monsterDetail!L243</f>
        <v>835.83809523809543</v>
      </c>
      <c r="N244">
        <f>[2]monsterDetail!M243</f>
        <v>60.917025000000002</v>
      </c>
      <c r="O244">
        <f>[2]monsterDetail!N243</f>
        <v>0.2</v>
      </c>
      <c r="P244">
        <f>[2]monsterDetail!O243</f>
        <v>0.2</v>
      </c>
      <c r="Q244">
        <f>[2]monsterDetail!P243</f>
        <v>0.36</v>
      </c>
      <c r="R244">
        <f>[2]monsterDetail!Q243</f>
        <v>0.1</v>
      </c>
      <c r="S244">
        <f>[2]monsterDetail!R243</f>
        <v>2.2000000000000002</v>
      </c>
      <c r="T244">
        <f>[2]monsterDetail!S243</f>
        <v>0.1</v>
      </c>
      <c r="U244">
        <f>[2]monsterDetail!T243</f>
        <v>1.1700000000000002</v>
      </c>
      <c r="V244">
        <f>[2]monsterDetail!U243</f>
        <v>108.0733333333333</v>
      </c>
      <c r="W244">
        <f>[2]monsterDetail!V243</f>
        <v>0</v>
      </c>
      <c r="X244">
        <f>[2]monsterDetail!W243</f>
        <v>0</v>
      </c>
      <c r="Y244">
        <f>[2]monsterDetail!X243</f>
        <v>0</v>
      </c>
      <c r="Z244">
        <f>[2]monsterDetail!Y243</f>
        <v>0</v>
      </c>
      <c r="AA244">
        <f>[2]monsterDetail!Z243</f>
        <v>0</v>
      </c>
      <c r="AB244">
        <f>[2]monsterDetail!AA243</f>
        <v>152.61587301587301</v>
      </c>
      <c r="AC244">
        <f>[2]monsterDetail!AB243</f>
        <v>0</v>
      </c>
      <c r="AD244">
        <f>[2]monsterDetail!AC243</f>
        <v>60.917025000000002</v>
      </c>
      <c r="AE244">
        <f>[2]monsterDetail!AD243</f>
        <v>60.917025000000002</v>
      </c>
      <c r="AF244">
        <f>[2]monsterDetail!AE243</f>
        <v>60.917025000000002</v>
      </c>
      <c r="AG244">
        <f>[2]monsterDetail!AF243</f>
        <v>60.917025000000002</v>
      </c>
      <c r="AH244">
        <f>[2]monsterDetail!AG243</f>
        <v>60.917025000000002</v>
      </c>
      <c r="AI244">
        <f>[2]monsterDetail!AH243</f>
        <v>79.1921325</v>
      </c>
      <c r="AJ244">
        <f>[2]monsterDetail!AI243</f>
        <v>60.917025000000002</v>
      </c>
    </row>
    <row r="245" spans="3:36" x14ac:dyDescent="0.15">
      <c r="C245" t="str">
        <f>[2]monsterDetail!B244</f>
        <v>僵尸系44</v>
      </c>
      <c r="D245">
        <f>[2]monsterDetail!C244</f>
        <v>44</v>
      </c>
      <c r="E245" t="str">
        <f>[2]monsterDetail!D244</f>
        <v>僵尸系</v>
      </c>
      <c r="F245">
        <f>[2]monsterDetail!E244</f>
        <v>3</v>
      </c>
      <c r="G245" t="str">
        <f>[2]monsterDetail!F244</f>
        <v>黑暗</v>
      </c>
      <c r="H245">
        <f>[2]monsterDetail!G244</f>
        <v>0</v>
      </c>
      <c r="I245">
        <f>[2]monsterDetail!H244</f>
        <v>1389.5225728355056</v>
      </c>
      <c r="J245">
        <f>[2]monsterDetail!I244</f>
        <v>100</v>
      </c>
      <c r="K245">
        <f>[2]monsterDetail!J244</f>
        <v>632.30819759679559</v>
      </c>
      <c r="L245">
        <f>[2]monsterDetail!K244</f>
        <v>62.3337</v>
      </c>
      <c r="M245">
        <f>[2]monsterDetail!L244</f>
        <v>862.23845126835749</v>
      </c>
      <c r="N245">
        <f>[2]monsterDetail!M244</f>
        <v>62.3337</v>
      </c>
      <c r="O245">
        <f>[2]monsterDetail!N244</f>
        <v>0.2</v>
      </c>
      <c r="P245">
        <f>[2]monsterDetail!O244</f>
        <v>0.2</v>
      </c>
      <c r="Q245">
        <f>[2]monsterDetail!P244</f>
        <v>0.36</v>
      </c>
      <c r="R245">
        <f>[2]monsterDetail!Q244</f>
        <v>0.1</v>
      </c>
      <c r="S245">
        <f>[2]monsterDetail!R244</f>
        <v>2.2000000000000002</v>
      </c>
      <c r="T245">
        <f>[2]monsterDetail!S244</f>
        <v>0.1</v>
      </c>
      <c r="U245">
        <f>[2]monsterDetail!T244</f>
        <v>1.1700000000000002</v>
      </c>
      <c r="V245">
        <f>[2]monsterDetail!U244</f>
        <v>110.58666666666672</v>
      </c>
      <c r="W245">
        <f>[2]monsterDetail!V244</f>
        <v>0</v>
      </c>
      <c r="X245">
        <f>[2]monsterDetail!W244</f>
        <v>0</v>
      </c>
      <c r="Y245">
        <f>[2]monsterDetail!X244</f>
        <v>0</v>
      </c>
      <c r="Z245">
        <f>[2]monsterDetail!Y244</f>
        <v>0</v>
      </c>
      <c r="AA245">
        <f>[2]monsterDetail!Z244</f>
        <v>0</v>
      </c>
      <c r="AB245">
        <f>[2]monsterDetail!AA244</f>
        <v>162.13030707610201</v>
      </c>
      <c r="AC245">
        <f>[2]monsterDetail!AB244</f>
        <v>0</v>
      </c>
      <c r="AD245">
        <f>[2]monsterDetail!AC244</f>
        <v>62.3337</v>
      </c>
      <c r="AE245">
        <f>[2]monsterDetail!AD244</f>
        <v>62.3337</v>
      </c>
      <c r="AF245">
        <f>[2]monsterDetail!AE244</f>
        <v>62.3337</v>
      </c>
      <c r="AG245">
        <f>[2]monsterDetail!AF244</f>
        <v>62.3337</v>
      </c>
      <c r="AH245">
        <f>[2]monsterDetail!AG244</f>
        <v>62.3337</v>
      </c>
      <c r="AI245">
        <f>[2]monsterDetail!AH244</f>
        <v>81.033810000000003</v>
      </c>
      <c r="AJ245">
        <f>[2]monsterDetail!AI244</f>
        <v>62.3337</v>
      </c>
    </row>
    <row r="246" spans="3:36" x14ac:dyDescent="0.15">
      <c r="C246" t="str">
        <f>[2]monsterDetail!B245</f>
        <v>僵尸系45</v>
      </c>
      <c r="D246">
        <f>[2]monsterDetail!C245</f>
        <v>45</v>
      </c>
      <c r="E246" t="str">
        <f>[2]monsterDetail!D245</f>
        <v>僵尸系</v>
      </c>
      <c r="F246">
        <f>[2]monsterDetail!E245</f>
        <v>3</v>
      </c>
      <c r="G246" t="str">
        <f>[2]monsterDetail!F245</f>
        <v>黑暗</v>
      </c>
      <c r="H246">
        <f>[2]monsterDetail!G245</f>
        <v>0</v>
      </c>
      <c r="I246">
        <f>[2]monsterDetail!H245</f>
        <v>1502.935162765471</v>
      </c>
      <c r="J246">
        <f>[2]monsterDetail!I245</f>
        <v>100</v>
      </c>
      <c r="K246">
        <f>[2]monsterDetail!J245</f>
        <v>651.95569407008156</v>
      </c>
      <c r="L246">
        <f>[2]monsterDetail!K245</f>
        <v>63.750374999999998</v>
      </c>
      <c r="M246">
        <f>[2]monsterDetail!L245</f>
        <v>889.03049191374748</v>
      </c>
      <c r="N246">
        <f>[2]monsterDetail!M245</f>
        <v>63.750374999999998</v>
      </c>
      <c r="O246">
        <f>[2]monsterDetail!N245</f>
        <v>0.2</v>
      </c>
      <c r="P246">
        <f>[2]monsterDetail!O245</f>
        <v>0.2</v>
      </c>
      <c r="Q246">
        <f>[2]monsterDetail!P245</f>
        <v>0.36</v>
      </c>
      <c r="R246">
        <f>[2]monsterDetail!Q245</f>
        <v>0.1</v>
      </c>
      <c r="S246">
        <f>[2]monsterDetail!R245</f>
        <v>2.2000000000000002</v>
      </c>
      <c r="T246">
        <f>[2]monsterDetail!S245</f>
        <v>0.1</v>
      </c>
      <c r="U246">
        <f>[2]monsterDetail!T245</f>
        <v>1.1700000000000002</v>
      </c>
      <c r="V246">
        <f>[2]monsterDetail!U245</f>
        <v>113.10000000000001</v>
      </c>
      <c r="W246">
        <f>[2]monsterDetail!V245</f>
        <v>0</v>
      </c>
      <c r="X246">
        <f>[2]monsterDetail!W245</f>
        <v>0</v>
      </c>
      <c r="Y246">
        <f>[2]monsterDetail!X245</f>
        <v>0</v>
      </c>
      <c r="Z246">
        <f>[2]monsterDetail!Y245</f>
        <v>0</v>
      </c>
      <c r="AA246">
        <f>[2]monsterDetail!Z245</f>
        <v>0</v>
      </c>
      <c r="AB246">
        <f>[2]monsterDetail!AA245</f>
        <v>172.07041778975801</v>
      </c>
      <c r="AC246">
        <f>[2]monsterDetail!AB245</f>
        <v>0</v>
      </c>
      <c r="AD246">
        <f>[2]monsterDetail!AC245</f>
        <v>63.750374999999998</v>
      </c>
      <c r="AE246">
        <f>[2]monsterDetail!AD245</f>
        <v>63.750374999999998</v>
      </c>
      <c r="AF246">
        <f>[2]monsterDetail!AE245</f>
        <v>63.750374999999998</v>
      </c>
      <c r="AG246">
        <f>[2]monsterDetail!AF245</f>
        <v>63.750374999999998</v>
      </c>
      <c r="AH246">
        <f>[2]monsterDetail!AG245</f>
        <v>63.750374999999998</v>
      </c>
      <c r="AI246">
        <f>[2]monsterDetail!AH245</f>
        <v>82.875487500000006</v>
      </c>
      <c r="AJ246">
        <f>[2]monsterDetail!AI245</f>
        <v>63.750374999999998</v>
      </c>
    </row>
    <row r="247" spans="3:36" x14ac:dyDescent="0.15">
      <c r="C247" t="str">
        <f>[2]monsterDetail!B246</f>
        <v>僵尸系46</v>
      </c>
      <c r="D247">
        <f>[2]monsterDetail!C246</f>
        <v>46</v>
      </c>
      <c r="E247" t="str">
        <f>[2]monsterDetail!D246</f>
        <v>僵尸系</v>
      </c>
      <c r="F247">
        <f>[2]monsterDetail!E246</f>
        <v>3</v>
      </c>
      <c r="G247" t="str">
        <f>[2]monsterDetail!F246</f>
        <v>黑暗</v>
      </c>
      <c r="H247">
        <f>[2]monsterDetail!G246</f>
        <v>0</v>
      </c>
      <c r="I247">
        <f>[2]monsterDetail!H246</f>
        <v>1544.2529679274076</v>
      </c>
      <c r="J247">
        <f>[2]monsterDetail!I246</f>
        <v>100</v>
      </c>
      <c r="K247">
        <f>[2]monsterDetail!J246</f>
        <v>671.89571428571469</v>
      </c>
      <c r="L247">
        <f>[2]monsterDetail!K246</f>
        <v>65.167050000000003</v>
      </c>
      <c r="M247">
        <f>[2]monsterDetail!L246</f>
        <v>916.22142857142899</v>
      </c>
      <c r="N247">
        <f>[2]monsterDetail!M246</f>
        <v>65.167050000000003</v>
      </c>
      <c r="O247">
        <f>[2]monsterDetail!N246</f>
        <v>0.2</v>
      </c>
      <c r="P247">
        <f>[2]monsterDetail!O246</f>
        <v>0.2</v>
      </c>
      <c r="Q247">
        <f>[2]monsterDetail!P246</f>
        <v>0.36</v>
      </c>
      <c r="R247">
        <f>[2]monsterDetail!Q246</f>
        <v>0.1</v>
      </c>
      <c r="S247">
        <f>[2]monsterDetail!R246</f>
        <v>2.2000000000000002</v>
      </c>
      <c r="T247">
        <f>[2]monsterDetail!S246</f>
        <v>0.1</v>
      </c>
      <c r="U247">
        <f>[2]monsterDetail!T246</f>
        <v>1.1700000000000002</v>
      </c>
      <c r="V247">
        <f>[2]monsterDetail!U246</f>
        <v>115.61333333333329</v>
      </c>
      <c r="W247">
        <f>[2]monsterDetail!V246</f>
        <v>0</v>
      </c>
      <c r="X247">
        <f>[2]monsterDetail!W246</f>
        <v>0</v>
      </c>
      <c r="Y247">
        <f>[2]monsterDetail!X246</f>
        <v>0</v>
      </c>
      <c r="Z247">
        <f>[2]monsterDetail!Y246</f>
        <v>0</v>
      </c>
      <c r="AA247">
        <f>[2]monsterDetail!Z246</f>
        <v>0</v>
      </c>
      <c r="AB247">
        <f>[2]monsterDetail!AA246</f>
        <v>182.451020408163</v>
      </c>
      <c r="AC247">
        <f>[2]monsterDetail!AB246</f>
        <v>0</v>
      </c>
      <c r="AD247">
        <f>[2]monsterDetail!AC246</f>
        <v>65.167050000000003</v>
      </c>
      <c r="AE247">
        <f>[2]monsterDetail!AD246</f>
        <v>65.167050000000003</v>
      </c>
      <c r="AF247">
        <f>[2]monsterDetail!AE246</f>
        <v>65.167050000000003</v>
      </c>
      <c r="AG247">
        <f>[2]monsterDetail!AF246</f>
        <v>65.167050000000003</v>
      </c>
      <c r="AH247">
        <f>[2]monsterDetail!AG246</f>
        <v>65.167050000000003</v>
      </c>
      <c r="AI247">
        <f>[2]monsterDetail!AH246</f>
        <v>84.717165000000008</v>
      </c>
      <c r="AJ247">
        <f>[2]monsterDetail!AI246</f>
        <v>65.167050000000003</v>
      </c>
    </row>
    <row r="248" spans="3:36" x14ac:dyDescent="0.15">
      <c r="C248" t="str">
        <f>[2]monsterDetail!B247</f>
        <v>僵尸系47</v>
      </c>
      <c r="D248">
        <f>[2]monsterDetail!C247</f>
        <v>47</v>
      </c>
      <c r="E248" t="str">
        <f>[2]monsterDetail!D247</f>
        <v>僵尸系</v>
      </c>
      <c r="F248">
        <f>[2]monsterDetail!E247</f>
        <v>3</v>
      </c>
      <c r="G248" t="str">
        <f>[2]monsterDetail!F247</f>
        <v>黑暗</v>
      </c>
      <c r="H248">
        <f>[2]monsterDetail!G247</f>
        <v>0</v>
      </c>
      <c r="I248">
        <f>[2]monsterDetail!H247</f>
        <v>1585.9150881323626</v>
      </c>
      <c r="J248">
        <f>[2]monsterDetail!I247</f>
        <v>100</v>
      </c>
      <c r="K248">
        <f>[2]monsterDetail!J247</f>
        <v>692.13375000000008</v>
      </c>
      <c r="L248">
        <f>[2]monsterDetail!K247</f>
        <v>66.583725000000001</v>
      </c>
      <c r="M248">
        <f>[2]monsterDetail!L247</f>
        <v>943.81874999999991</v>
      </c>
      <c r="N248">
        <f>[2]monsterDetail!M247</f>
        <v>66.583725000000001</v>
      </c>
      <c r="O248">
        <f>[2]monsterDetail!N247</f>
        <v>0.2</v>
      </c>
      <c r="P248">
        <f>[2]monsterDetail!O247</f>
        <v>0.2</v>
      </c>
      <c r="Q248">
        <f>[2]monsterDetail!P247</f>
        <v>0.36</v>
      </c>
      <c r="R248">
        <f>[2]monsterDetail!Q247</f>
        <v>0.1</v>
      </c>
      <c r="S248">
        <f>[2]monsterDetail!R247</f>
        <v>2.2000000000000002</v>
      </c>
      <c r="T248">
        <f>[2]monsterDetail!S247</f>
        <v>0.1</v>
      </c>
      <c r="U248">
        <f>[2]monsterDetail!T247</f>
        <v>1.1700000000000002</v>
      </c>
      <c r="V248">
        <f>[2]monsterDetail!U247</f>
        <v>118.12666666666672</v>
      </c>
      <c r="W248">
        <f>[2]monsterDetail!V247</f>
        <v>0</v>
      </c>
      <c r="X248">
        <f>[2]monsterDetail!W247</f>
        <v>0</v>
      </c>
      <c r="Y248">
        <f>[2]monsterDetail!X247</f>
        <v>0</v>
      </c>
      <c r="Z248">
        <f>[2]monsterDetail!Y247</f>
        <v>0</v>
      </c>
      <c r="AA248">
        <f>[2]monsterDetail!Z247</f>
        <v>0</v>
      </c>
      <c r="AB248">
        <f>[2]monsterDetail!AA247</f>
        <v>193.28749999999999</v>
      </c>
      <c r="AC248">
        <f>[2]monsterDetail!AB247</f>
        <v>0</v>
      </c>
      <c r="AD248">
        <f>[2]monsterDetail!AC247</f>
        <v>66.583725000000001</v>
      </c>
      <c r="AE248">
        <f>[2]monsterDetail!AD247</f>
        <v>66.583725000000001</v>
      </c>
      <c r="AF248">
        <f>[2]monsterDetail!AE247</f>
        <v>66.583725000000001</v>
      </c>
      <c r="AG248">
        <f>[2]monsterDetail!AF247</f>
        <v>66.583725000000001</v>
      </c>
      <c r="AH248">
        <f>[2]monsterDetail!AG247</f>
        <v>66.583725000000001</v>
      </c>
      <c r="AI248">
        <f>[2]monsterDetail!AH247</f>
        <v>86.558842500000011</v>
      </c>
      <c r="AJ248">
        <f>[2]monsterDetail!AI247</f>
        <v>66.583725000000001</v>
      </c>
    </row>
    <row r="249" spans="3:36" x14ac:dyDescent="0.15">
      <c r="C249" t="str">
        <f>[2]monsterDetail!B248</f>
        <v>僵尸系48</v>
      </c>
      <c r="D249">
        <f>[2]monsterDetail!C248</f>
        <v>48</v>
      </c>
      <c r="E249" t="str">
        <f>[2]monsterDetail!D248</f>
        <v>僵尸系</v>
      </c>
      <c r="F249">
        <f>[2]monsterDetail!E248</f>
        <v>3</v>
      </c>
      <c r="G249" t="str">
        <f>[2]monsterDetail!F248</f>
        <v>黑暗</v>
      </c>
      <c r="H249">
        <f>[2]monsterDetail!G248</f>
        <v>0</v>
      </c>
      <c r="I249">
        <f>[2]monsterDetail!H248</f>
        <v>1627.9215233803259</v>
      </c>
      <c r="J249">
        <f>[2]monsterDetail!I248</f>
        <v>100</v>
      </c>
      <c r="K249">
        <f>[2]monsterDetail!J248</f>
        <v>712.67550624133162</v>
      </c>
      <c r="L249">
        <f>[2]monsterDetail!K248</f>
        <v>68.000399999999999</v>
      </c>
      <c r="M249">
        <f>[2]monsterDetail!L248</f>
        <v>971.83023578363395</v>
      </c>
      <c r="N249">
        <f>[2]monsterDetail!M248</f>
        <v>68.000399999999999</v>
      </c>
      <c r="O249">
        <f>[2]monsterDetail!N248</f>
        <v>0.2</v>
      </c>
      <c r="P249">
        <f>[2]monsterDetail!O248</f>
        <v>0.2</v>
      </c>
      <c r="Q249">
        <f>[2]monsterDetail!P248</f>
        <v>0.36</v>
      </c>
      <c r="R249">
        <f>[2]monsterDetail!Q248</f>
        <v>0.1</v>
      </c>
      <c r="S249">
        <f>[2]monsterDetail!R248</f>
        <v>2.2000000000000002</v>
      </c>
      <c r="T249">
        <f>[2]monsterDetail!S248</f>
        <v>0.1</v>
      </c>
      <c r="U249">
        <f>[2]monsterDetail!T248</f>
        <v>1.1700000000000002</v>
      </c>
      <c r="V249">
        <f>[2]monsterDetail!U248</f>
        <v>120.64</v>
      </c>
      <c r="W249">
        <f>[2]monsterDetail!V248</f>
        <v>0</v>
      </c>
      <c r="X249">
        <f>[2]monsterDetail!W248</f>
        <v>0</v>
      </c>
      <c r="Y249">
        <f>[2]monsterDetail!X248</f>
        <v>0</v>
      </c>
      <c r="Z249">
        <f>[2]monsterDetail!Y248</f>
        <v>0</v>
      </c>
      <c r="AA249">
        <f>[2]monsterDetail!Z248</f>
        <v>0</v>
      </c>
      <c r="AB249">
        <f>[2]monsterDetail!AA248</f>
        <v>204.59583911234401</v>
      </c>
      <c r="AC249">
        <f>[2]monsterDetail!AB248</f>
        <v>0</v>
      </c>
      <c r="AD249">
        <f>[2]monsterDetail!AC248</f>
        <v>68.000399999999999</v>
      </c>
      <c r="AE249">
        <f>[2]monsterDetail!AD248</f>
        <v>68.000399999999999</v>
      </c>
      <c r="AF249">
        <f>[2]monsterDetail!AE248</f>
        <v>68.000399999999999</v>
      </c>
      <c r="AG249">
        <f>[2]monsterDetail!AF248</f>
        <v>68.000399999999999</v>
      </c>
      <c r="AH249">
        <f>[2]monsterDetail!AG248</f>
        <v>68.000399999999999</v>
      </c>
      <c r="AI249">
        <f>[2]monsterDetail!AH248</f>
        <v>88.40052</v>
      </c>
      <c r="AJ249">
        <f>[2]monsterDetail!AI248</f>
        <v>68.000399999999999</v>
      </c>
    </row>
    <row r="250" spans="3:36" x14ac:dyDescent="0.15">
      <c r="C250" t="str">
        <f>[2]monsterDetail!B249</f>
        <v>僵尸系49</v>
      </c>
      <c r="D250">
        <f>[2]monsterDetail!C249</f>
        <v>49</v>
      </c>
      <c r="E250" t="str">
        <f>[2]monsterDetail!D249</f>
        <v>僵尸系</v>
      </c>
      <c r="F250">
        <f>[2]monsterDetail!E249</f>
        <v>3</v>
      </c>
      <c r="G250" t="str">
        <f>[2]monsterDetail!F249</f>
        <v>黑暗</v>
      </c>
      <c r="H250">
        <f>[2]monsterDetail!G249</f>
        <v>0</v>
      </c>
      <c r="I250">
        <f>[2]monsterDetail!H249</f>
        <v>1670.2722736713183</v>
      </c>
      <c r="J250">
        <f>[2]monsterDetail!I249</f>
        <v>100</v>
      </c>
      <c r="K250">
        <f>[2]monsterDetail!J249</f>
        <v>733.52691176470648</v>
      </c>
      <c r="L250">
        <f>[2]monsterDetail!K249</f>
        <v>69.417074999999997</v>
      </c>
      <c r="M250">
        <f>[2]monsterDetail!L249</f>
        <v>1000.263970588236</v>
      </c>
      <c r="N250">
        <f>[2]monsterDetail!M249</f>
        <v>69.417074999999997</v>
      </c>
      <c r="O250">
        <f>[2]monsterDetail!N249</f>
        <v>0.2</v>
      </c>
      <c r="P250">
        <f>[2]monsterDetail!O249</f>
        <v>0.2</v>
      </c>
      <c r="Q250">
        <f>[2]monsterDetail!P249</f>
        <v>0.36</v>
      </c>
      <c r="R250">
        <f>[2]monsterDetail!Q249</f>
        <v>0.1</v>
      </c>
      <c r="S250">
        <f>[2]monsterDetail!R249</f>
        <v>2.2000000000000002</v>
      </c>
      <c r="T250">
        <f>[2]monsterDetail!S249</f>
        <v>0.1</v>
      </c>
      <c r="U250">
        <f>[2]monsterDetail!T249</f>
        <v>1.1700000000000002</v>
      </c>
      <c r="V250">
        <f>[2]monsterDetail!U249</f>
        <v>123.15333333333331</v>
      </c>
      <c r="W250">
        <f>[2]monsterDetail!V249</f>
        <v>0</v>
      </c>
      <c r="X250">
        <f>[2]monsterDetail!W249</f>
        <v>0</v>
      </c>
      <c r="Y250">
        <f>[2]monsterDetail!X249</f>
        <v>0</v>
      </c>
      <c r="Z250">
        <f>[2]monsterDetail!Y249</f>
        <v>0</v>
      </c>
      <c r="AA250">
        <f>[2]monsterDetail!Z249</f>
        <v>0</v>
      </c>
      <c r="AB250">
        <f>[2]monsterDetail!AA249</f>
        <v>216.392647058824</v>
      </c>
      <c r="AC250">
        <f>[2]monsterDetail!AB249</f>
        <v>0</v>
      </c>
      <c r="AD250">
        <f>[2]monsterDetail!AC249</f>
        <v>69.417074999999997</v>
      </c>
      <c r="AE250">
        <f>[2]monsterDetail!AD249</f>
        <v>69.417074999999997</v>
      </c>
      <c r="AF250">
        <f>[2]monsterDetail!AE249</f>
        <v>69.417074999999997</v>
      </c>
      <c r="AG250">
        <f>[2]monsterDetail!AF249</f>
        <v>69.417074999999997</v>
      </c>
      <c r="AH250">
        <f>[2]monsterDetail!AG249</f>
        <v>69.417074999999997</v>
      </c>
      <c r="AI250">
        <f>[2]monsterDetail!AH249</f>
        <v>90.242197500000003</v>
      </c>
      <c r="AJ250">
        <f>[2]monsterDetail!AI249</f>
        <v>69.417074999999997</v>
      </c>
    </row>
    <row r="251" spans="3:36" x14ac:dyDescent="0.15">
      <c r="C251" t="str">
        <f>[2]monsterDetail!B250</f>
        <v>僵尸系50</v>
      </c>
      <c r="D251">
        <f>[2]monsterDetail!C250</f>
        <v>50</v>
      </c>
      <c r="E251" t="str">
        <f>[2]monsterDetail!D250</f>
        <v>僵尸系</v>
      </c>
      <c r="F251">
        <f>[2]monsterDetail!E250</f>
        <v>3</v>
      </c>
      <c r="G251" t="str">
        <f>[2]monsterDetail!F250</f>
        <v>黑暗</v>
      </c>
      <c r="H251">
        <f>[2]monsterDetail!G250</f>
        <v>0</v>
      </c>
      <c r="I251">
        <f>[2]monsterDetail!H250</f>
        <v>1712.967339005319</v>
      </c>
      <c r="J251">
        <f>[2]monsterDetail!I250</f>
        <v>100</v>
      </c>
      <c r="K251">
        <f>[2]monsterDetail!J250</f>
        <v>754.69413012729899</v>
      </c>
      <c r="L251">
        <f>[2]monsterDetail!K250</f>
        <v>70.833749999999995</v>
      </c>
      <c r="M251">
        <f>[2]monsterDetail!L250</f>
        <v>1029.1283592644986</v>
      </c>
      <c r="N251">
        <f>[2]monsterDetail!M250</f>
        <v>70.833749999999995</v>
      </c>
      <c r="O251">
        <f>[2]monsterDetail!N250</f>
        <v>0.2</v>
      </c>
      <c r="P251">
        <f>[2]monsterDetail!O250</f>
        <v>0.2</v>
      </c>
      <c r="Q251">
        <f>[2]monsterDetail!P250</f>
        <v>0.36</v>
      </c>
      <c r="R251">
        <f>[2]monsterDetail!Q250</f>
        <v>0.1</v>
      </c>
      <c r="S251">
        <f>[2]monsterDetail!R250</f>
        <v>2.2000000000000002</v>
      </c>
      <c r="T251">
        <f>[2]monsterDetail!S250</f>
        <v>0.1</v>
      </c>
      <c r="U251">
        <f>[2]monsterDetail!T250</f>
        <v>1.1700000000000002</v>
      </c>
      <c r="V251">
        <f>[2]monsterDetail!U250</f>
        <v>125.66666666666671</v>
      </c>
      <c r="W251">
        <f>[2]monsterDetail!V250</f>
        <v>0</v>
      </c>
      <c r="X251">
        <f>[2]monsterDetail!W250</f>
        <v>0</v>
      </c>
      <c r="Y251">
        <f>[2]monsterDetail!X250</f>
        <v>0</v>
      </c>
      <c r="Z251">
        <f>[2]monsterDetail!Y250</f>
        <v>0</v>
      </c>
      <c r="AA251">
        <f>[2]monsterDetail!Z250</f>
        <v>0</v>
      </c>
      <c r="AB251">
        <f>[2]monsterDetail!AA250</f>
        <v>228.69519094766599</v>
      </c>
      <c r="AC251">
        <f>[2]monsterDetail!AB250</f>
        <v>0</v>
      </c>
      <c r="AD251">
        <f>[2]monsterDetail!AC250</f>
        <v>70.833749999999995</v>
      </c>
      <c r="AE251">
        <f>[2]monsterDetail!AD250</f>
        <v>70.833749999999995</v>
      </c>
      <c r="AF251">
        <f>[2]monsterDetail!AE250</f>
        <v>70.833749999999995</v>
      </c>
      <c r="AG251">
        <f>[2]monsterDetail!AF250</f>
        <v>70.833749999999995</v>
      </c>
      <c r="AH251">
        <f>[2]monsterDetail!AG250</f>
        <v>70.833749999999995</v>
      </c>
      <c r="AI251">
        <f>[2]monsterDetail!AH250</f>
        <v>92.083874999999992</v>
      </c>
      <c r="AJ251">
        <f>[2]monsterDetail!AI250</f>
        <v>70.833749999999995</v>
      </c>
    </row>
    <row r="252" spans="3:36" x14ac:dyDescent="0.15">
      <c r="C252" t="str">
        <f>[2]monsterDetail!B251</f>
        <v>僵尸系51</v>
      </c>
      <c r="D252">
        <f>[2]monsterDetail!C251</f>
        <v>51</v>
      </c>
      <c r="E252" t="str">
        <f>[2]monsterDetail!D251</f>
        <v>僵尸系</v>
      </c>
      <c r="F252">
        <f>[2]monsterDetail!E251</f>
        <v>3</v>
      </c>
      <c r="G252" t="str">
        <f>[2]monsterDetail!F251</f>
        <v>黑暗</v>
      </c>
      <c r="H252">
        <f>[2]monsterDetail!G251</f>
        <v>0</v>
      </c>
      <c r="I252">
        <f>[2]monsterDetail!H251</f>
        <v>1756.0067193823379</v>
      </c>
      <c r="J252">
        <f>[2]monsterDetail!I251</f>
        <v>100</v>
      </c>
      <c r="K252">
        <f>[2]monsterDetail!J251</f>
        <v>776.1835714285719</v>
      </c>
      <c r="L252">
        <f>[2]monsterDetail!K251</f>
        <v>72.250425000000007</v>
      </c>
      <c r="M252">
        <f>[2]monsterDetail!L251</f>
        <v>1058.4321428571434</v>
      </c>
      <c r="N252">
        <f>[2]monsterDetail!M251</f>
        <v>72.250425000000007</v>
      </c>
      <c r="O252">
        <f>[2]monsterDetail!N251</f>
        <v>0.2</v>
      </c>
      <c r="P252">
        <f>[2]monsterDetail!O251</f>
        <v>0.2</v>
      </c>
      <c r="Q252">
        <f>[2]monsterDetail!P251</f>
        <v>0.36</v>
      </c>
      <c r="R252">
        <f>[2]monsterDetail!Q251</f>
        <v>0.1</v>
      </c>
      <c r="S252">
        <f>[2]monsterDetail!R251</f>
        <v>2.2000000000000002</v>
      </c>
      <c r="T252">
        <f>[2]monsterDetail!S251</f>
        <v>0.1</v>
      </c>
      <c r="U252">
        <f>[2]monsterDetail!T251</f>
        <v>1.1700000000000002</v>
      </c>
      <c r="V252">
        <f>[2]monsterDetail!U251</f>
        <v>128.18</v>
      </c>
      <c r="W252">
        <f>[2]monsterDetail!V251</f>
        <v>0</v>
      </c>
      <c r="X252">
        <f>[2]monsterDetail!W251</f>
        <v>0</v>
      </c>
      <c r="Y252">
        <f>[2]monsterDetail!X251</f>
        <v>0</v>
      </c>
      <c r="Z252">
        <f>[2]monsterDetail!Y251</f>
        <v>0</v>
      </c>
      <c r="AA252">
        <f>[2]monsterDetail!Z251</f>
        <v>0</v>
      </c>
      <c r="AB252">
        <f>[2]monsterDetail!AA251</f>
        <v>241.521428571429</v>
      </c>
      <c r="AC252">
        <f>[2]monsterDetail!AB251</f>
        <v>0</v>
      </c>
      <c r="AD252">
        <f>[2]monsterDetail!AC251</f>
        <v>72.250425000000007</v>
      </c>
      <c r="AE252">
        <f>[2]monsterDetail!AD251</f>
        <v>72.250425000000007</v>
      </c>
      <c r="AF252">
        <f>[2]monsterDetail!AE251</f>
        <v>72.250425000000007</v>
      </c>
      <c r="AG252">
        <f>[2]monsterDetail!AF251</f>
        <v>72.250425000000007</v>
      </c>
      <c r="AH252">
        <f>[2]monsterDetail!AG251</f>
        <v>72.250425000000007</v>
      </c>
      <c r="AI252">
        <f>[2]monsterDetail!AH251</f>
        <v>93.925552500000009</v>
      </c>
      <c r="AJ252">
        <f>[2]monsterDetail!AI251</f>
        <v>72.250425000000007</v>
      </c>
    </row>
    <row r="253" spans="3:36" x14ac:dyDescent="0.15">
      <c r="C253" t="str">
        <f>[2]monsterDetail!B252</f>
        <v>僵尸系52</v>
      </c>
      <c r="D253">
        <f>[2]monsterDetail!C252</f>
        <v>52</v>
      </c>
      <c r="E253" t="str">
        <f>[2]monsterDetail!D252</f>
        <v>僵尸系</v>
      </c>
      <c r="F253">
        <f>[2]monsterDetail!E252</f>
        <v>3</v>
      </c>
      <c r="G253" t="str">
        <f>[2]monsterDetail!F252</f>
        <v>黑暗</v>
      </c>
      <c r="H253">
        <f>[2]monsterDetail!G252</f>
        <v>0</v>
      </c>
      <c r="I253">
        <f>[2]monsterDetail!H252</f>
        <v>1799.3904148023651</v>
      </c>
      <c r="J253">
        <f>[2]monsterDetail!I252</f>
        <v>100</v>
      </c>
      <c r="K253">
        <f>[2]monsterDetail!J252</f>
        <v>798.00190476190483</v>
      </c>
      <c r="L253">
        <f>[2]monsterDetail!K252</f>
        <v>73.667100000000005</v>
      </c>
      <c r="M253">
        <f>[2]monsterDetail!L252</f>
        <v>1088.1844155844155</v>
      </c>
      <c r="N253">
        <f>[2]monsterDetail!M252</f>
        <v>73.667100000000005</v>
      </c>
      <c r="O253">
        <f>[2]monsterDetail!N252</f>
        <v>0.2</v>
      </c>
      <c r="P253">
        <f>[2]monsterDetail!O252</f>
        <v>0.2</v>
      </c>
      <c r="Q253">
        <f>[2]monsterDetail!P252</f>
        <v>0.36</v>
      </c>
      <c r="R253">
        <f>[2]monsterDetail!Q252</f>
        <v>0.1</v>
      </c>
      <c r="S253">
        <f>[2]monsterDetail!R252</f>
        <v>2.2000000000000002</v>
      </c>
      <c r="T253">
        <f>[2]monsterDetail!S252</f>
        <v>0.1</v>
      </c>
      <c r="U253">
        <f>[2]monsterDetail!T252</f>
        <v>1.1700000000000002</v>
      </c>
      <c r="V253">
        <f>[2]monsterDetail!U252</f>
        <v>130.6933333333329</v>
      </c>
      <c r="W253">
        <f>[2]monsterDetail!V252</f>
        <v>0</v>
      </c>
      <c r="X253">
        <f>[2]monsterDetail!W252</f>
        <v>0</v>
      </c>
      <c r="Y253">
        <f>[2]monsterDetail!X252</f>
        <v>0</v>
      </c>
      <c r="Z253">
        <f>[2]monsterDetail!Y252</f>
        <v>0</v>
      </c>
      <c r="AA253">
        <f>[2]monsterDetail!Z252</f>
        <v>0</v>
      </c>
      <c r="AB253">
        <f>[2]monsterDetail!AA252</f>
        <v>254.890043290043</v>
      </c>
      <c r="AC253">
        <f>[2]monsterDetail!AB252</f>
        <v>0</v>
      </c>
      <c r="AD253">
        <f>[2]monsterDetail!AC252</f>
        <v>73.667100000000005</v>
      </c>
      <c r="AE253">
        <f>[2]monsterDetail!AD252</f>
        <v>73.667100000000005</v>
      </c>
      <c r="AF253">
        <f>[2]monsterDetail!AE252</f>
        <v>73.667100000000005</v>
      </c>
      <c r="AG253">
        <f>[2]monsterDetail!AF252</f>
        <v>73.667100000000005</v>
      </c>
      <c r="AH253">
        <f>[2]monsterDetail!AG252</f>
        <v>73.667100000000005</v>
      </c>
      <c r="AI253">
        <f>[2]monsterDetail!AH252</f>
        <v>95.767230000000012</v>
      </c>
      <c r="AJ253">
        <f>[2]monsterDetail!AI252</f>
        <v>73.667100000000005</v>
      </c>
    </row>
    <row r="254" spans="3:36" x14ac:dyDescent="0.15">
      <c r="C254" t="str">
        <f>[2]monsterDetail!B253</f>
        <v>僵尸系53</v>
      </c>
      <c r="D254">
        <f>[2]monsterDetail!C253</f>
        <v>53</v>
      </c>
      <c r="E254" t="str">
        <f>[2]monsterDetail!D253</f>
        <v>僵尸系</v>
      </c>
      <c r="F254">
        <f>[2]monsterDetail!E253</f>
        <v>3</v>
      </c>
      <c r="G254" t="str">
        <f>[2]monsterDetail!F253</f>
        <v>黑暗</v>
      </c>
      <c r="H254">
        <f>[2]monsterDetail!G253</f>
        <v>0</v>
      </c>
      <c r="I254">
        <f>[2]monsterDetail!H253</f>
        <v>1843.1184252654214</v>
      </c>
      <c r="J254">
        <f>[2]monsterDetail!I253</f>
        <v>100</v>
      </c>
      <c r="K254">
        <f>[2]monsterDetail!J253</f>
        <v>820.15607142857198</v>
      </c>
      <c r="L254">
        <f>[2]monsterDetail!K253</f>
        <v>75.083775000000003</v>
      </c>
      <c r="M254">
        <f>[2]monsterDetail!L253</f>
        <v>1118.3946428571435</v>
      </c>
      <c r="N254">
        <f>[2]monsterDetail!M253</f>
        <v>75.083775000000003</v>
      </c>
      <c r="O254">
        <f>[2]monsterDetail!N253</f>
        <v>0.2</v>
      </c>
      <c r="P254">
        <f>[2]monsterDetail!O253</f>
        <v>0.2</v>
      </c>
      <c r="Q254">
        <f>[2]monsterDetail!P253</f>
        <v>0.36</v>
      </c>
      <c r="R254">
        <f>[2]monsterDetail!Q253</f>
        <v>0.1</v>
      </c>
      <c r="S254">
        <f>[2]monsterDetail!R253</f>
        <v>2.2000000000000002</v>
      </c>
      <c r="T254">
        <f>[2]monsterDetail!S253</f>
        <v>0.1</v>
      </c>
      <c r="U254">
        <f>[2]monsterDetail!T253</f>
        <v>1.1700000000000002</v>
      </c>
      <c r="V254">
        <f>[2]monsterDetail!U253</f>
        <v>133.2066666666671</v>
      </c>
      <c r="W254">
        <f>[2]monsterDetail!V253</f>
        <v>0</v>
      </c>
      <c r="X254">
        <f>[2]monsterDetail!W253</f>
        <v>0</v>
      </c>
      <c r="Y254">
        <f>[2]monsterDetail!X253</f>
        <v>0</v>
      </c>
      <c r="Z254">
        <f>[2]monsterDetail!Y253</f>
        <v>0</v>
      </c>
      <c r="AA254">
        <f>[2]monsterDetail!Z253</f>
        <v>0</v>
      </c>
      <c r="AB254">
        <f>[2]monsterDetail!AA253</f>
        <v>268.820481049563</v>
      </c>
      <c r="AC254">
        <f>[2]monsterDetail!AB253</f>
        <v>0</v>
      </c>
      <c r="AD254">
        <f>[2]monsterDetail!AC253</f>
        <v>75.083775000000003</v>
      </c>
      <c r="AE254">
        <f>[2]monsterDetail!AD253</f>
        <v>75.083775000000003</v>
      </c>
      <c r="AF254">
        <f>[2]monsterDetail!AE253</f>
        <v>75.083775000000003</v>
      </c>
      <c r="AG254">
        <f>[2]monsterDetail!AF253</f>
        <v>75.083775000000003</v>
      </c>
      <c r="AH254">
        <f>[2]monsterDetail!AG253</f>
        <v>75.083775000000003</v>
      </c>
      <c r="AI254">
        <f>[2]monsterDetail!AH253</f>
        <v>97.608907500000001</v>
      </c>
      <c r="AJ254">
        <f>[2]monsterDetail!AI253</f>
        <v>75.083775000000003</v>
      </c>
    </row>
    <row r="255" spans="3:36" x14ac:dyDescent="0.15">
      <c r="C255" t="str">
        <f>[2]monsterDetail!B254</f>
        <v>僵尸系54</v>
      </c>
      <c r="D255">
        <f>[2]monsterDetail!C254</f>
        <v>54</v>
      </c>
      <c r="E255" t="str">
        <f>[2]monsterDetail!D254</f>
        <v>僵尸系</v>
      </c>
      <c r="F255">
        <f>[2]monsterDetail!E254</f>
        <v>3</v>
      </c>
      <c r="G255" t="str">
        <f>[2]monsterDetail!F254</f>
        <v>黑暗</v>
      </c>
      <c r="H255">
        <f>[2]monsterDetail!G254</f>
        <v>0</v>
      </c>
      <c r="I255">
        <f>[2]monsterDetail!H254</f>
        <v>1887.1907507714857</v>
      </c>
      <c r="J255">
        <f>[2]monsterDetail!I254</f>
        <v>100</v>
      </c>
      <c r="K255">
        <f>[2]monsterDetail!J254</f>
        <v>842.65329896907281</v>
      </c>
      <c r="L255">
        <f>[2]monsterDetail!K254</f>
        <v>76.500450000000001</v>
      </c>
      <c r="M255">
        <f>[2]monsterDetail!L254</f>
        <v>1149.0726804123719</v>
      </c>
      <c r="N255">
        <f>[2]monsterDetail!M254</f>
        <v>76.500450000000001</v>
      </c>
      <c r="O255">
        <f>[2]monsterDetail!N254</f>
        <v>0.2</v>
      </c>
      <c r="P255">
        <f>[2]monsterDetail!O254</f>
        <v>0.2</v>
      </c>
      <c r="Q255">
        <f>[2]monsterDetail!P254</f>
        <v>0.36</v>
      </c>
      <c r="R255">
        <f>[2]monsterDetail!Q254</f>
        <v>0.1</v>
      </c>
      <c r="S255">
        <f>[2]monsterDetail!R254</f>
        <v>2.2000000000000002</v>
      </c>
      <c r="T255">
        <f>[2]monsterDetail!S254</f>
        <v>0.1</v>
      </c>
      <c r="U255">
        <f>[2]monsterDetail!T254</f>
        <v>1.1700000000000002</v>
      </c>
      <c r="V255">
        <f>[2]monsterDetail!U254</f>
        <v>135.72</v>
      </c>
      <c r="W255">
        <f>[2]monsterDetail!V254</f>
        <v>0</v>
      </c>
      <c r="X255">
        <f>[2]monsterDetail!W254</f>
        <v>0</v>
      </c>
      <c r="Y255">
        <f>[2]monsterDetail!X254</f>
        <v>0</v>
      </c>
      <c r="Z255">
        <f>[2]monsterDetail!Y254</f>
        <v>0</v>
      </c>
      <c r="AA255">
        <f>[2]monsterDetail!Z254</f>
        <v>0</v>
      </c>
      <c r="AB255">
        <f>[2]monsterDetail!AA254</f>
        <v>283.332989690722</v>
      </c>
      <c r="AC255">
        <f>[2]monsterDetail!AB254</f>
        <v>0</v>
      </c>
      <c r="AD255">
        <f>[2]monsterDetail!AC254</f>
        <v>76.500450000000001</v>
      </c>
      <c r="AE255">
        <f>[2]monsterDetail!AD254</f>
        <v>76.500450000000001</v>
      </c>
      <c r="AF255">
        <f>[2]monsterDetail!AE254</f>
        <v>76.500450000000001</v>
      </c>
      <c r="AG255">
        <f>[2]monsterDetail!AF254</f>
        <v>76.500450000000001</v>
      </c>
      <c r="AH255">
        <f>[2]monsterDetail!AG254</f>
        <v>76.500450000000001</v>
      </c>
      <c r="AI255">
        <f>[2]monsterDetail!AH254</f>
        <v>99.450585000000004</v>
      </c>
      <c r="AJ255">
        <f>[2]monsterDetail!AI254</f>
        <v>76.500450000000001</v>
      </c>
    </row>
    <row r="256" spans="3:36" x14ac:dyDescent="0.15">
      <c r="C256" t="str">
        <f>[2]monsterDetail!B255</f>
        <v>僵尸系55</v>
      </c>
      <c r="D256">
        <f>[2]monsterDetail!C255</f>
        <v>55</v>
      </c>
      <c r="E256" t="str">
        <f>[2]monsterDetail!D255</f>
        <v>僵尸系</v>
      </c>
      <c r="F256">
        <f>[2]monsterDetail!E255</f>
        <v>3</v>
      </c>
      <c r="G256" t="str">
        <f>[2]monsterDetail!F255</f>
        <v>黑暗</v>
      </c>
      <c r="H256">
        <f>[2]monsterDetail!G255</f>
        <v>0</v>
      </c>
      <c r="I256">
        <f>[2]monsterDetail!H255</f>
        <v>1931.6073913205685</v>
      </c>
      <c r="J256">
        <f>[2]monsterDetail!I255</f>
        <v>100</v>
      </c>
      <c r="K256">
        <f>[2]monsterDetail!J255</f>
        <v>865.50111607142924</v>
      </c>
      <c r="L256">
        <f>[2]monsterDetail!K255</f>
        <v>77.917124999999999</v>
      </c>
      <c r="M256">
        <f>[2]monsterDetail!L255</f>
        <v>1180.228794642858</v>
      </c>
      <c r="N256">
        <f>[2]monsterDetail!M255</f>
        <v>77.917124999999999</v>
      </c>
      <c r="O256">
        <f>[2]monsterDetail!N255</f>
        <v>0.2</v>
      </c>
      <c r="P256">
        <f>[2]monsterDetail!O255</f>
        <v>0.2</v>
      </c>
      <c r="Q256">
        <f>[2]monsterDetail!P255</f>
        <v>0.36</v>
      </c>
      <c r="R256">
        <f>[2]monsterDetail!Q255</f>
        <v>0.1</v>
      </c>
      <c r="S256">
        <f>[2]monsterDetail!R255</f>
        <v>2.2000000000000002</v>
      </c>
      <c r="T256">
        <f>[2]monsterDetail!S255</f>
        <v>0.1</v>
      </c>
      <c r="U256">
        <f>[2]monsterDetail!T255</f>
        <v>1.1700000000000002</v>
      </c>
      <c r="V256">
        <f>[2]monsterDetail!U255</f>
        <v>138.23333333333289</v>
      </c>
      <c r="W256">
        <f>[2]monsterDetail!V255</f>
        <v>0</v>
      </c>
      <c r="X256">
        <f>[2]monsterDetail!W255</f>
        <v>0</v>
      </c>
      <c r="Y256">
        <f>[2]monsterDetail!X255</f>
        <v>0</v>
      </c>
      <c r="Z256">
        <f>[2]monsterDetail!Y255</f>
        <v>0</v>
      </c>
      <c r="AA256">
        <f>[2]monsterDetail!Z255</f>
        <v>0</v>
      </c>
      <c r="AB256">
        <f>[2]monsterDetail!AA255</f>
        <v>298.44866071428601</v>
      </c>
      <c r="AC256">
        <f>[2]monsterDetail!AB255</f>
        <v>0</v>
      </c>
      <c r="AD256">
        <f>[2]monsterDetail!AC255</f>
        <v>77.917124999999999</v>
      </c>
      <c r="AE256">
        <f>[2]monsterDetail!AD255</f>
        <v>77.917124999999999</v>
      </c>
      <c r="AF256">
        <f>[2]monsterDetail!AE255</f>
        <v>77.917124999999999</v>
      </c>
      <c r="AG256">
        <f>[2]monsterDetail!AF255</f>
        <v>77.917124999999999</v>
      </c>
      <c r="AH256">
        <f>[2]monsterDetail!AG255</f>
        <v>77.917124999999999</v>
      </c>
      <c r="AI256">
        <f>[2]monsterDetail!AH255</f>
        <v>101.29226250000001</v>
      </c>
      <c r="AJ256">
        <f>[2]monsterDetail!AI255</f>
        <v>77.917124999999999</v>
      </c>
    </row>
    <row r="257" spans="3:36" x14ac:dyDescent="0.15">
      <c r="C257" t="str">
        <f>[2]monsterDetail!B256</f>
        <v>僵尸系56</v>
      </c>
      <c r="D257">
        <f>[2]monsterDetail!C256</f>
        <v>56</v>
      </c>
      <c r="E257" t="str">
        <f>[2]monsterDetail!D256</f>
        <v>僵尸系</v>
      </c>
      <c r="F257">
        <f>[2]monsterDetail!E256</f>
        <v>3</v>
      </c>
      <c r="G257" t="str">
        <f>[2]monsterDetail!F256</f>
        <v>黑暗</v>
      </c>
      <c r="H257">
        <f>[2]monsterDetail!G256</f>
        <v>0</v>
      </c>
      <c r="I257">
        <f>[2]monsterDetail!H256</f>
        <v>2080.0125867485181</v>
      </c>
      <c r="J257">
        <f>[2]monsterDetail!I256</f>
        <v>100</v>
      </c>
      <c r="K257">
        <f>[2]monsterDetail!J256</f>
        <v>888.7073684210535</v>
      </c>
      <c r="L257">
        <f>[2]monsterDetail!K256</f>
        <v>79.333799999999997</v>
      </c>
      <c r="M257">
        <f>[2]monsterDetail!L256</f>
        <v>1211.8736842105275</v>
      </c>
      <c r="N257">
        <f>[2]monsterDetail!M256</f>
        <v>79.333799999999997</v>
      </c>
      <c r="O257">
        <f>[2]monsterDetail!N256</f>
        <v>0.2</v>
      </c>
      <c r="P257">
        <f>[2]monsterDetail!O256</f>
        <v>0.2</v>
      </c>
      <c r="Q257">
        <f>[2]monsterDetail!P256</f>
        <v>0.36</v>
      </c>
      <c r="R257">
        <f>[2]monsterDetail!Q256</f>
        <v>0.1</v>
      </c>
      <c r="S257">
        <f>[2]monsterDetail!R256</f>
        <v>2.2000000000000002</v>
      </c>
      <c r="T257">
        <f>[2]monsterDetail!S256</f>
        <v>0.1</v>
      </c>
      <c r="U257">
        <f>[2]monsterDetail!T256</f>
        <v>1.1700000000000002</v>
      </c>
      <c r="V257">
        <f>[2]monsterDetail!U256</f>
        <v>140.74666666666712</v>
      </c>
      <c r="W257">
        <f>[2]monsterDetail!V256</f>
        <v>0</v>
      </c>
      <c r="X257">
        <f>[2]monsterDetail!W256</f>
        <v>0</v>
      </c>
      <c r="Y257">
        <f>[2]monsterDetail!X256</f>
        <v>0</v>
      </c>
      <c r="Z257">
        <f>[2]monsterDetail!Y256</f>
        <v>0</v>
      </c>
      <c r="AA257">
        <f>[2]monsterDetail!Z256</f>
        <v>0</v>
      </c>
      <c r="AB257">
        <f>[2]monsterDetail!AA256</f>
        <v>314.18947368421101</v>
      </c>
      <c r="AC257">
        <f>[2]monsterDetail!AB256</f>
        <v>0</v>
      </c>
      <c r="AD257">
        <f>[2]monsterDetail!AC256</f>
        <v>79.333799999999997</v>
      </c>
      <c r="AE257">
        <f>[2]monsterDetail!AD256</f>
        <v>79.333799999999997</v>
      </c>
      <c r="AF257">
        <f>[2]monsterDetail!AE256</f>
        <v>79.333799999999997</v>
      </c>
      <c r="AG257">
        <f>[2]monsterDetail!AF256</f>
        <v>79.333799999999997</v>
      </c>
      <c r="AH257">
        <f>[2]monsterDetail!AG256</f>
        <v>79.333799999999997</v>
      </c>
      <c r="AI257">
        <f>[2]monsterDetail!AH256</f>
        <v>103.13394</v>
      </c>
      <c r="AJ257">
        <f>[2]monsterDetail!AI256</f>
        <v>79.333799999999997</v>
      </c>
    </row>
    <row r="258" spans="3:36" x14ac:dyDescent="0.15">
      <c r="C258" t="str">
        <f>[2]monsterDetail!B257</f>
        <v>僵尸系57</v>
      </c>
      <c r="D258">
        <f>[2]monsterDetail!C257</f>
        <v>57</v>
      </c>
      <c r="E258" t="str">
        <f>[2]monsterDetail!D257</f>
        <v>僵尸系</v>
      </c>
      <c r="F258">
        <f>[2]monsterDetail!E257</f>
        <v>3</v>
      </c>
      <c r="G258" t="str">
        <f>[2]monsterDetail!F257</f>
        <v>黑暗</v>
      </c>
      <c r="H258">
        <f>[2]monsterDetail!G257</f>
        <v>0</v>
      </c>
      <c r="I258">
        <f>[2]monsterDetail!H257</f>
        <v>2127.4832572823188</v>
      </c>
      <c r="J258">
        <f>[2]monsterDetail!I257</f>
        <v>100</v>
      </c>
      <c r="K258">
        <f>[2]monsterDetail!J257</f>
        <v>912.28023556231108</v>
      </c>
      <c r="L258">
        <f>[2]monsterDetail!K257</f>
        <v>80.750474999999994</v>
      </c>
      <c r="M258">
        <f>[2]monsterDetail!L257</f>
        <v>1244.0185030395151</v>
      </c>
      <c r="N258">
        <f>[2]monsterDetail!M257</f>
        <v>80.750474999999994</v>
      </c>
      <c r="O258">
        <f>[2]monsterDetail!N257</f>
        <v>0.2</v>
      </c>
      <c r="P258">
        <f>[2]monsterDetail!O257</f>
        <v>0.2</v>
      </c>
      <c r="Q258">
        <f>[2]monsterDetail!P257</f>
        <v>0.36</v>
      </c>
      <c r="R258">
        <f>[2]monsterDetail!Q257</f>
        <v>0.1</v>
      </c>
      <c r="S258">
        <f>[2]monsterDetail!R257</f>
        <v>2.2000000000000002</v>
      </c>
      <c r="T258">
        <f>[2]monsterDetail!S257</f>
        <v>0.1</v>
      </c>
      <c r="U258">
        <f>[2]monsterDetail!T257</f>
        <v>1.1700000000000002</v>
      </c>
      <c r="V258">
        <f>[2]monsterDetail!U257</f>
        <v>143.26000000000002</v>
      </c>
      <c r="W258">
        <f>[2]monsterDetail!V257</f>
        <v>0</v>
      </c>
      <c r="X258">
        <f>[2]monsterDetail!W257</f>
        <v>0</v>
      </c>
      <c r="Y258">
        <f>[2]monsterDetail!X257</f>
        <v>0</v>
      </c>
      <c r="Z258">
        <f>[2]monsterDetail!Y257</f>
        <v>0</v>
      </c>
      <c r="AA258">
        <f>[2]monsterDetail!Z257</f>
        <v>0</v>
      </c>
      <c r="AB258">
        <f>[2]monsterDetail!AA257</f>
        <v>330.57834346504598</v>
      </c>
      <c r="AC258">
        <f>[2]monsterDetail!AB257</f>
        <v>0</v>
      </c>
      <c r="AD258">
        <f>[2]monsterDetail!AC257</f>
        <v>80.750474999999994</v>
      </c>
      <c r="AE258">
        <f>[2]monsterDetail!AD257</f>
        <v>80.750474999999994</v>
      </c>
      <c r="AF258">
        <f>[2]monsterDetail!AE257</f>
        <v>80.750474999999994</v>
      </c>
      <c r="AG258">
        <f>[2]monsterDetail!AF257</f>
        <v>80.750474999999994</v>
      </c>
      <c r="AH258">
        <f>[2]monsterDetail!AG257</f>
        <v>80.750474999999994</v>
      </c>
      <c r="AI258">
        <f>[2]monsterDetail!AH257</f>
        <v>104.9756175</v>
      </c>
      <c r="AJ258">
        <f>[2]monsterDetail!AI257</f>
        <v>80.750474999999994</v>
      </c>
    </row>
    <row r="259" spans="3:36" x14ac:dyDescent="0.15">
      <c r="C259" t="str">
        <f>[2]monsterDetail!B258</f>
        <v>僵尸系58</v>
      </c>
      <c r="D259">
        <f>[2]monsterDetail!C258</f>
        <v>58</v>
      </c>
      <c r="E259" t="str">
        <f>[2]monsterDetail!D258</f>
        <v>僵尸系</v>
      </c>
      <c r="F259">
        <f>[2]monsterDetail!E258</f>
        <v>3</v>
      </c>
      <c r="G259" t="str">
        <f>[2]monsterDetail!F258</f>
        <v>黑暗</v>
      </c>
      <c r="H259">
        <f>[2]monsterDetail!G258</f>
        <v>0</v>
      </c>
      <c r="I259">
        <f>[2]monsterDetail!H258</f>
        <v>2175.3162993469236</v>
      </c>
      <c r="J259">
        <f>[2]monsterDetail!I258</f>
        <v>100</v>
      </c>
      <c r="K259">
        <f>[2]monsterDetail!J258</f>
        <v>936.22824884792726</v>
      </c>
      <c r="L259">
        <f>[2]monsterDetail!K258</f>
        <v>82.167150000000007</v>
      </c>
      <c r="M259">
        <f>[2]monsterDetail!L258</f>
        <v>1276.6748847926281</v>
      </c>
      <c r="N259">
        <f>[2]monsterDetail!M258</f>
        <v>82.167150000000007</v>
      </c>
      <c r="O259">
        <f>[2]monsterDetail!N258</f>
        <v>0.2</v>
      </c>
      <c r="P259">
        <f>[2]monsterDetail!O258</f>
        <v>0.2</v>
      </c>
      <c r="Q259">
        <f>[2]monsterDetail!P258</f>
        <v>0.36</v>
      </c>
      <c r="R259">
        <f>[2]monsterDetail!Q258</f>
        <v>0.1</v>
      </c>
      <c r="S259">
        <f>[2]monsterDetail!R258</f>
        <v>2.2000000000000002</v>
      </c>
      <c r="T259">
        <f>[2]monsterDetail!S258</f>
        <v>0.1</v>
      </c>
      <c r="U259">
        <f>[2]monsterDetail!T258</f>
        <v>1.1700000000000002</v>
      </c>
      <c r="V259">
        <f>[2]monsterDetail!U258</f>
        <v>145.77333333333291</v>
      </c>
      <c r="W259">
        <f>[2]monsterDetail!V258</f>
        <v>0</v>
      </c>
      <c r="X259">
        <f>[2]monsterDetail!W258</f>
        <v>0</v>
      </c>
      <c r="Y259">
        <f>[2]monsterDetail!X258</f>
        <v>0</v>
      </c>
      <c r="Z259">
        <f>[2]monsterDetail!Y258</f>
        <v>0</v>
      </c>
      <c r="AA259">
        <f>[2]monsterDetail!Z258</f>
        <v>0</v>
      </c>
      <c r="AB259">
        <f>[2]monsterDetail!AA258</f>
        <v>347.63917050691299</v>
      </c>
      <c r="AC259">
        <f>[2]monsterDetail!AB258</f>
        <v>0</v>
      </c>
      <c r="AD259">
        <f>[2]monsterDetail!AC258</f>
        <v>82.167150000000007</v>
      </c>
      <c r="AE259">
        <f>[2]monsterDetail!AD258</f>
        <v>82.167150000000007</v>
      </c>
      <c r="AF259">
        <f>[2]monsterDetail!AE258</f>
        <v>82.167150000000007</v>
      </c>
      <c r="AG259">
        <f>[2]monsterDetail!AF258</f>
        <v>82.167150000000007</v>
      </c>
      <c r="AH259">
        <f>[2]monsterDetail!AG258</f>
        <v>82.167150000000007</v>
      </c>
      <c r="AI259">
        <f>[2]monsterDetail!AH258</f>
        <v>106.81729500000002</v>
      </c>
      <c r="AJ259">
        <f>[2]monsterDetail!AI258</f>
        <v>82.167150000000007</v>
      </c>
    </row>
    <row r="260" spans="3:36" x14ac:dyDescent="0.15">
      <c r="C260" t="str">
        <f>[2]monsterDetail!B259</f>
        <v>僵尸系59</v>
      </c>
      <c r="D260">
        <f>[2]monsterDetail!C259</f>
        <v>59</v>
      </c>
      <c r="E260" t="str">
        <f>[2]monsterDetail!D259</f>
        <v>僵尸系</v>
      </c>
      <c r="F260">
        <f>[2]monsterDetail!E259</f>
        <v>3</v>
      </c>
      <c r="G260" t="str">
        <f>[2]monsterDetail!F259</f>
        <v>黑暗</v>
      </c>
      <c r="H260">
        <f>[2]monsterDetail!G259</f>
        <v>0</v>
      </c>
      <c r="I260">
        <f>[2]monsterDetail!H259</f>
        <v>2223.5117129423102</v>
      </c>
      <c r="J260">
        <f>[2]monsterDetail!I259</f>
        <v>100</v>
      </c>
      <c r="K260">
        <f>[2]monsterDetail!J259</f>
        <v>960.56031055900633</v>
      </c>
      <c r="L260">
        <f>[2]monsterDetail!K259</f>
        <v>83.583825000000004</v>
      </c>
      <c r="M260">
        <f>[2]monsterDetail!L259</f>
        <v>1309.8549689440995</v>
      </c>
      <c r="N260">
        <f>[2]monsterDetail!M259</f>
        <v>83.583825000000004</v>
      </c>
      <c r="O260">
        <f>[2]monsterDetail!N259</f>
        <v>0.2</v>
      </c>
      <c r="P260">
        <f>[2]monsterDetail!O259</f>
        <v>0.2</v>
      </c>
      <c r="Q260">
        <f>[2]monsterDetail!P259</f>
        <v>0.36</v>
      </c>
      <c r="R260">
        <f>[2]monsterDetail!Q259</f>
        <v>0.1</v>
      </c>
      <c r="S260">
        <f>[2]monsterDetail!R259</f>
        <v>2.2000000000000002</v>
      </c>
      <c r="T260">
        <f>[2]monsterDetail!S259</f>
        <v>0.1</v>
      </c>
      <c r="U260">
        <f>[2]monsterDetail!T259</f>
        <v>1.1700000000000002</v>
      </c>
      <c r="V260">
        <f>[2]monsterDetail!U259</f>
        <v>148.28666666666712</v>
      </c>
      <c r="W260">
        <f>[2]monsterDetail!V259</f>
        <v>0</v>
      </c>
      <c r="X260">
        <f>[2]monsterDetail!W259</f>
        <v>0</v>
      </c>
      <c r="Y260">
        <f>[2]monsterDetail!X259</f>
        <v>0</v>
      </c>
      <c r="Z260">
        <f>[2]monsterDetail!Y259</f>
        <v>0</v>
      </c>
      <c r="AA260">
        <f>[2]monsterDetail!Z259</f>
        <v>0</v>
      </c>
      <c r="AB260">
        <f>[2]monsterDetail!AA259</f>
        <v>365.396894409938</v>
      </c>
      <c r="AC260">
        <f>[2]monsterDetail!AB259</f>
        <v>0</v>
      </c>
      <c r="AD260">
        <f>[2]monsterDetail!AC259</f>
        <v>83.583825000000004</v>
      </c>
      <c r="AE260">
        <f>[2]monsterDetail!AD259</f>
        <v>83.583825000000004</v>
      </c>
      <c r="AF260">
        <f>[2]monsterDetail!AE259</f>
        <v>83.583825000000004</v>
      </c>
      <c r="AG260">
        <f>[2]monsterDetail!AF259</f>
        <v>83.583825000000004</v>
      </c>
      <c r="AH260">
        <f>[2]monsterDetail!AG259</f>
        <v>83.583825000000004</v>
      </c>
      <c r="AI260">
        <f>[2]monsterDetail!AH259</f>
        <v>108.6589725</v>
      </c>
      <c r="AJ260">
        <f>[2]monsterDetail!AI259</f>
        <v>83.583825000000004</v>
      </c>
    </row>
    <row r="261" spans="3:36" x14ac:dyDescent="0.15">
      <c r="C261" t="str">
        <f>[2]monsterDetail!B260</f>
        <v>僵尸系60</v>
      </c>
      <c r="D261">
        <f>[2]monsterDetail!C260</f>
        <v>60</v>
      </c>
      <c r="E261" t="str">
        <f>[2]monsterDetail!D260</f>
        <v>僵尸系</v>
      </c>
      <c r="F261">
        <f>[2]monsterDetail!E260</f>
        <v>3</v>
      </c>
      <c r="G261" t="str">
        <f>[2]monsterDetail!F260</f>
        <v>黑暗</v>
      </c>
      <c r="H261">
        <f>[2]monsterDetail!G260</f>
        <v>0</v>
      </c>
      <c r="I261">
        <f>[2]monsterDetail!H260</f>
        <v>2272.0694980685003</v>
      </c>
      <c r="J261">
        <f>[2]monsterDetail!I260</f>
        <v>100</v>
      </c>
      <c r="K261">
        <f>[2]monsterDetail!J260</f>
        <v>985.28571428571468</v>
      </c>
      <c r="L261">
        <f>[2]monsterDetail!K260</f>
        <v>85.000500000000002</v>
      </c>
      <c r="M261">
        <f>[2]monsterDetail!L260</f>
        <v>1343.5714285714289</v>
      </c>
      <c r="N261">
        <f>[2]monsterDetail!M260</f>
        <v>85.000500000000002</v>
      </c>
      <c r="O261">
        <f>[2]monsterDetail!N260</f>
        <v>0.2</v>
      </c>
      <c r="P261">
        <f>[2]monsterDetail!O260</f>
        <v>0.2</v>
      </c>
      <c r="Q261">
        <f>[2]monsterDetail!P260</f>
        <v>0.36</v>
      </c>
      <c r="R261">
        <f>[2]monsterDetail!Q260</f>
        <v>0.1</v>
      </c>
      <c r="S261">
        <f>[2]monsterDetail!R260</f>
        <v>2.2000000000000002</v>
      </c>
      <c r="T261">
        <f>[2]monsterDetail!S260</f>
        <v>0.1</v>
      </c>
      <c r="U261">
        <f>[2]monsterDetail!T260</f>
        <v>1.1700000000000002</v>
      </c>
      <c r="V261">
        <f>[2]monsterDetail!U260</f>
        <v>150.80000000000001</v>
      </c>
      <c r="W261">
        <f>[2]monsterDetail!V260</f>
        <v>0</v>
      </c>
      <c r="X261">
        <f>[2]monsterDetail!W260</f>
        <v>0</v>
      </c>
      <c r="Y261">
        <f>[2]monsterDetail!X260</f>
        <v>0</v>
      </c>
      <c r="Z261">
        <f>[2]monsterDetail!Y260</f>
        <v>0</v>
      </c>
      <c r="AA261">
        <f>[2]monsterDetail!Z260</f>
        <v>0</v>
      </c>
      <c r="AB261">
        <f>[2]monsterDetail!AA260</f>
        <v>383.87755102040802</v>
      </c>
      <c r="AC261">
        <f>[2]monsterDetail!AB260</f>
        <v>0</v>
      </c>
      <c r="AD261">
        <f>[2]monsterDetail!AC260</f>
        <v>85.000500000000002</v>
      </c>
      <c r="AE261">
        <f>[2]monsterDetail!AD260</f>
        <v>85.000500000000002</v>
      </c>
      <c r="AF261">
        <f>[2]monsterDetail!AE260</f>
        <v>85.000500000000002</v>
      </c>
      <c r="AG261">
        <f>[2]monsterDetail!AF260</f>
        <v>85.000500000000002</v>
      </c>
      <c r="AH261">
        <f>[2]monsterDetail!AG260</f>
        <v>85.000500000000002</v>
      </c>
      <c r="AI261">
        <f>[2]monsterDetail!AH260</f>
        <v>110.50065000000001</v>
      </c>
      <c r="AJ261">
        <f>[2]monsterDetail!AI260</f>
        <v>85.000500000000002</v>
      </c>
    </row>
    <row r="262" spans="3:36" x14ac:dyDescent="0.15">
      <c r="C262" t="str">
        <f>[2]monsterDetail!B261</f>
        <v>僵尸系61</v>
      </c>
      <c r="D262">
        <f>[2]monsterDetail!C261</f>
        <v>61</v>
      </c>
      <c r="E262" t="str">
        <f>[2]monsterDetail!D261</f>
        <v>僵尸系</v>
      </c>
      <c r="F262">
        <f>[2]monsterDetail!E261</f>
        <v>3</v>
      </c>
      <c r="G262" t="str">
        <f>[2]monsterDetail!F261</f>
        <v>黑暗</v>
      </c>
      <c r="H262">
        <f>[2]monsterDetail!G261</f>
        <v>0</v>
      </c>
      <c r="I262">
        <f>[2]monsterDetail!H261</f>
        <v>2320.9896547254725</v>
      </c>
      <c r="J262">
        <f>[2]monsterDetail!I261</f>
        <v>100</v>
      </c>
      <c r="K262">
        <f>[2]monsterDetail!J261</f>
        <v>1010.4141666666675</v>
      </c>
      <c r="L262">
        <f>[2]monsterDetail!K261</f>
        <v>86.417175</v>
      </c>
      <c r="M262">
        <f>[2]monsterDetail!L261</f>
        <v>1377.837500000001</v>
      </c>
      <c r="N262">
        <f>[2]monsterDetail!M261</f>
        <v>86.417175</v>
      </c>
      <c r="O262">
        <f>[2]monsterDetail!N261</f>
        <v>0.2</v>
      </c>
      <c r="P262">
        <f>[2]monsterDetail!O261</f>
        <v>0.2</v>
      </c>
      <c r="Q262">
        <f>[2]monsterDetail!P261</f>
        <v>0.36</v>
      </c>
      <c r="R262">
        <f>[2]monsterDetail!Q261</f>
        <v>0.1</v>
      </c>
      <c r="S262">
        <f>[2]monsterDetail!R261</f>
        <v>2.2000000000000002</v>
      </c>
      <c r="T262">
        <f>[2]monsterDetail!S261</f>
        <v>0.1</v>
      </c>
      <c r="U262">
        <f>[2]monsterDetail!T261</f>
        <v>1.1700000000000002</v>
      </c>
      <c r="V262">
        <f>[2]monsterDetail!U261</f>
        <v>153.31333333333291</v>
      </c>
      <c r="W262">
        <f>[2]monsterDetail!V261</f>
        <v>0</v>
      </c>
      <c r="X262">
        <f>[2]monsterDetail!W261</f>
        <v>0</v>
      </c>
      <c r="Y262">
        <f>[2]monsterDetail!X261</f>
        <v>0</v>
      </c>
      <c r="Z262">
        <f>[2]monsterDetail!Y261</f>
        <v>0</v>
      </c>
      <c r="AA262">
        <f>[2]monsterDetail!Z261</f>
        <v>0</v>
      </c>
      <c r="AB262">
        <f>[2]monsterDetail!AA261</f>
        <v>403.10833333333397</v>
      </c>
      <c r="AC262">
        <f>[2]monsterDetail!AB261</f>
        <v>0</v>
      </c>
      <c r="AD262">
        <f>[2]monsterDetail!AC261</f>
        <v>86.417175</v>
      </c>
      <c r="AE262">
        <f>[2]monsterDetail!AD261</f>
        <v>86.417175</v>
      </c>
      <c r="AF262">
        <f>[2]monsterDetail!AE261</f>
        <v>86.417175</v>
      </c>
      <c r="AG262">
        <f>[2]monsterDetail!AF261</f>
        <v>86.417175</v>
      </c>
      <c r="AH262">
        <f>[2]monsterDetail!AG261</f>
        <v>86.417175</v>
      </c>
      <c r="AI262">
        <f>[2]monsterDetail!AH261</f>
        <v>112.34232750000001</v>
      </c>
      <c r="AJ262">
        <f>[2]monsterDetail!AI261</f>
        <v>86.417175</v>
      </c>
    </row>
    <row r="263" spans="3:36" x14ac:dyDescent="0.15">
      <c r="C263" t="str">
        <f>[2]monsterDetail!B262</f>
        <v>僵尸系62</v>
      </c>
      <c r="D263">
        <f>[2]monsterDetail!C262</f>
        <v>62</v>
      </c>
      <c r="E263" t="str">
        <f>[2]monsterDetail!D262</f>
        <v>僵尸系</v>
      </c>
      <c r="F263">
        <f>[2]monsterDetail!E262</f>
        <v>3</v>
      </c>
      <c r="G263" t="str">
        <f>[2]monsterDetail!F262</f>
        <v>黑暗</v>
      </c>
      <c r="H263">
        <f>[2]monsterDetail!G262</f>
        <v>0</v>
      </c>
      <c r="I263">
        <f>[2]monsterDetail!H262</f>
        <v>2370.2721829132479</v>
      </c>
      <c r="J263">
        <f>[2]monsterDetail!I262</f>
        <v>100</v>
      </c>
      <c r="K263">
        <f>[2]monsterDetail!J262</f>
        <v>1035.9558105939011</v>
      </c>
      <c r="L263">
        <f>[2]monsterDetail!K262</f>
        <v>87.833849999999998</v>
      </c>
      <c r="M263">
        <f>[2]monsterDetail!L262</f>
        <v>1412.6670144462287</v>
      </c>
      <c r="N263">
        <f>[2]monsterDetail!M262</f>
        <v>87.833849999999998</v>
      </c>
      <c r="O263">
        <f>[2]monsterDetail!N262</f>
        <v>0.2</v>
      </c>
      <c r="P263">
        <f>[2]monsterDetail!O262</f>
        <v>0.2</v>
      </c>
      <c r="Q263">
        <f>[2]monsterDetail!P262</f>
        <v>0.36</v>
      </c>
      <c r="R263">
        <f>[2]monsterDetail!Q262</f>
        <v>0.1</v>
      </c>
      <c r="S263">
        <f>[2]monsterDetail!R262</f>
        <v>2.2000000000000002</v>
      </c>
      <c r="T263">
        <f>[2]monsterDetail!S262</f>
        <v>0.1</v>
      </c>
      <c r="U263">
        <f>[2]monsterDetail!T262</f>
        <v>1.1700000000000002</v>
      </c>
      <c r="V263">
        <f>[2]monsterDetail!U262</f>
        <v>155.82666666666711</v>
      </c>
      <c r="W263">
        <f>[2]monsterDetail!V262</f>
        <v>0</v>
      </c>
      <c r="X263">
        <f>[2]monsterDetail!W262</f>
        <v>0</v>
      </c>
      <c r="Y263">
        <f>[2]monsterDetail!X262</f>
        <v>0</v>
      </c>
      <c r="Z263">
        <f>[2]monsterDetail!Y262</f>
        <v>0</v>
      </c>
      <c r="AA263">
        <f>[2]monsterDetail!Z262</f>
        <v>0</v>
      </c>
      <c r="AB263">
        <f>[2]monsterDetail!AA262</f>
        <v>423.11765650080298</v>
      </c>
      <c r="AC263">
        <f>[2]monsterDetail!AB262</f>
        <v>0</v>
      </c>
      <c r="AD263">
        <f>[2]monsterDetail!AC262</f>
        <v>87.833849999999998</v>
      </c>
      <c r="AE263">
        <f>[2]monsterDetail!AD262</f>
        <v>87.833849999999998</v>
      </c>
      <c r="AF263">
        <f>[2]monsterDetail!AE262</f>
        <v>87.833849999999998</v>
      </c>
      <c r="AG263">
        <f>[2]monsterDetail!AF262</f>
        <v>87.833849999999998</v>
      </c>
      <c r="AH263">
        <f>[2]monsterDetail!AG262</f>
        <v>87.833849999999998</v>
      </c>
      <c r="AI263">
        <f>[2]monsterDetail!AH262</f>
        <v>114.184005</v>
      </c>
      <c r="AJ263">
        <f>[2]monsterDetail!AI262</f>
        <v>87.833849999999998</v>
      </c>
    </row>
    <row r="264" spans="3:36" x14ac:dyDescent="0.15">
      <c r="C264" t="str">
        <f>[2]monsterDetail!B263</f>
        <v>僵尸系63</v>
      </c>
      <c r="D264">
        <f>[2]monsterDetail!C263</f>
        <v>63</v>
      </c>
      <c r="E264" t="str">
        <f>[2]monsterDetail!D263</f>
        <v>僵尸系</v>
      </c>
      <c r="F264">
        <f>[2]monsterDetail!E263</f>
        <v>3</v>
      </c>
      <c r="G264" t="str">
        <f>[2]monsterDetail!F263</f>
        <v>黑暗</v>
      </c>
      <c r="H264">
        <f>[2]monsterDetail!G263</f>
        <v>0</v>
      </c>
      <c r="I264">
        <f>[2]monsterDetail!H263</f>
        <v>2419.9170826318059</v>
      </c>
      <c r="J264">
        <f>[2]monsterDetail!I263</f>
        <v>100</v>
      </c>
      <c r="K264">
        <f>[2]monsterDetail!J263</f>
        <v>1061.9212500000006</v>
      </c>
      <c r="L264">
        <f>[2]monsterDetail!K263</f>
        <v>89.250524999999996</v>
      </c>
      <c r="M264">
        <f>[2]monsterDetail!L263</f>
        <v>1448.0744318181826</v>
      </c>
      <c r="N264">
        <f>[2]monsterDetail!M263</f>
        <v>89.250524999999996</v>
      </c>
      <c r="O264">
        <f>[2]monsterDetail!N263</f>
        <v>0.2</v>
      </c>
      <c r="P264">
        <f>[2]monsterDetail!O263</f>
        <v>0.2</v>
      </c>
      <c r="Q264">
        <f>[2]monsterDetail!P263</f>
        <v>0.36</v>
      </c>
      <c r="R264">
        <f>[2]monsterDetail!Q263</f>
        <v>0.1</v>
      </c>
      <c r="S264">
        <f>[2]monsterDetail!R263</f>
        <v>2.2000000000000002</v>
      </c>
      <c r="T264">
        <f>[2]monsterDetail!S263</f>
        <v>0.1</v>
      </c>
      <c r="U264">
        <f>[2]monsterDetail!T263</f>
        <v>1.1700000000000002</v>
      </c>
      <c r="V264">
        <f>[2]monsterDetail!U263</f>
        <v>158.34</v>
      </c>
      <c r="W264">
        <f>[2]monsterDetail!V263</f>
        <v>0</v>
      </c>
      <c r="X264">
        <f>[2]monsterDetail!W263</f>
        <v>0</v>
      </c>
      <c r="Y264">
        <f>[2]monsterDetail!X263</f>
        <v>0</v>
      </c>
      <c r="Z264">
        <f>[2]monsterDetail!Y263</f>
        <v>0</v>
      </c>
      <c r="AA264">
        <f>[2]monsterDetail!Z263</f>
        <v>0</v>
      </c>
      <c r="AB264">
        <f>[2]monsterDetail!AA263</f>
        <v>443.93522727272801</v>
      </c>
      <c r="AC264">
        <f>[2]monsterDetail!AB263</f>
        <v>0</v>
      </c>
      <c r="AD264">
        <f>[2]monsterDetail!AC263</f>
        <v>89.250524999999996</v>
      </c>
      <c r="AE264">
        <f>[2]monsterDetail!AD263</f>
        <v>89.250524999999996</v>
      </c>
      <c r="AF264">
        <f>[2]monsterDetail!AE263</f>
        <v>89.250524999999996</v>
      </c>
      <c r="AG264">
        <f>[2]monsterDetail!AF263</f>
        <v>89.250524999999996</v>
      </c>
      <c r="AH264">
        <f>[2]monsterDetail!AG263</f>
        <v>89.250524999999996</v>
      </c>
      <c r="AI264">
        <f>[2]monsterDetail!AH263</f>
        <v>116.0256825</v>
      </c>
      <c r="AJ264">
        <f>[2]monsterDetail!AI263</f>
        <v>89.250524999999996</v>
      </c>
    </row>
    <row r="265" spans="3:36" x14ac:dyDescent="0.15">
      <c r="C265" t="str">
        <f>[2]monsterDetail!B264</f>
        <v>僵尸系64</v>
      </c>
      <c r="D265">
        <f>[2]monsterDetail!C264</f>
        <v>64</v>
      </c>
      <c r="E265" t="str">
        <f>[2]monsterDetail!D264</f>
        <v>僵尸系</v>
      </c>
      <c r="F265">
        <f>[2]monsterDetail!E264</f>
        <v>3</v>
      </c>
      <c r="G265" t="str">
        <f>[2]monsterDetail!F264</f>
        <v>黑暗</v>
      </c>
      <c r="H265">
        <f>[2]monsterDetail!G264</f>
        <v>0</v>
      </c>
      <c r="I265">
        <f>[2]monsterDetail!H264</f>
        <v>2469.9243538811561</v>
      </c>
      <c r="J265">
        <f>[2]monsterDetail!I264</f>
        <v>100</v>
      </c>
      <c r="K265">
        <f>[2]monsterDetail!J264</f>
        <v>1088.3215763546809</v>
      </c>
      <c r="L265">
        <f>[2]monsterDetail!K264</f>
        <v>90.667199999999994</v>
      </c>
      <c r="M265">
        <f>[2]monsterDetail!L264</f>
        <v>1484.074876847292</v>
      </c>
      <c r="N265">
        <f>[2]monsterDetail!M264</f>
        <v>90.667199999999994</v>
      </c>
      <c r="O265">
        <f>[2]monsterDetail!N264</f>
        <v>0.2</v>
      </c>
      <c r="P265">
        <f>[2]monsterDetail!O264</f>
        <v>0.2</v>
      </c>
      <c r="Q265">
        <f>[2]monsterDetail!P264</f>
        <v>0.36</v>
      </c>
      <c r="R265">
        <f>[2]monsterDetail!Q264</f>
        <v>0.1</v>
      </c>
      <c r="S265">
        <f>[2]monsterDetail!R264</f>
        <v>2.2000000000000002</v>
      </c>
      <c r="T265">
        <f>[2]monsterDetail!S264</f>
        <v>0.1</v>
      </c>
      <c r="U265">
        <f>[2]monsterDetail!T264</f>
        <v>1.1700000000000002</v>
      </c>
      <c r="V265">
        <f>[2]monsterDetail!U264</f>
        <v>160.8533333333329</v>
      </c>
      <c r="W265">
        <f>[2]monsterDetail!V264</f>
        <v>0</v>
      </c>
      <c r="X265">
        <f>[2]monsterDetail!W264</f>
        <v>0</v>
      </c>
      <c r="Y265">
        <f>[2]monsterDetail!X264</f>
        <v>0</v>
      </c>
      <c r="Z265">
        <f>[2]monsterDetail!Y264</f>
        <v>0</v>
      </c>
      <c r="AA265">
        <f>[2]monsterDetail!Z264</f>
        <v>0</v>
      </c>
      <c r="AB265">
        <f>[2]monsterDetail!AA264</f>
        <v>465.59211822660097</v>
      </c>
      <c r="AC265">
        <f>[2]monsterDetail!AB264</f>
        <v>0</v>
      </c>
      <c r="AD265">
        <f>[2]monsterDetail!AC264</f>
        <v>90.667199999999994</v>
      </c>
      <c r="AE265">
        <f>[2]monsterDetail!AD264</f>
        <v>90.667199999999994</v>
      </c>
      <c r="AF265">
        <f>[2]monsterDetail!AE264</f>
        <v>90.667199999999994</v>
      </c>
      <c r="AG265">
        <f>[2]monsterDetail!AF264</f>
        <v>90.667199999999994</v>
      </c>
      <c r="AH265">
        <f>[2]monsterDetail!AG264</f>
        <v>90.667199999999994</v>
      </c>
      <c r="AI265">
        <f>[2]monsterDetail!AH264</f>
        <v>117.86735999999999</v>
      </c>
      <c r="AJ265">
        <f>[2]monsterDetail!AI264</f>
        <v>90.667199999999994</v>
      </c>
    </row>
    <row r="266" spans="3:36" x14ac:dyDescent="0.15">
      <c r="C266" t="str">
        <f>[2]monsterDetail!B265</f>
        <v>僵尸系65</v>
      </c>
      <c r="D266">
        <f>[2]monsterDetail!C265</f>
        <v>65</v>
      </c>
      <c r="E266" t="str">
        <f>[2]monsterDetail!D265</f>
        <v>僵尸系</v>
      </c>
      <c r="F266">
        <f>[2]monsterDetail!E265</f>
        <v>3</v>
      </c>
      <c r="G266" t="str">
        <f>[2]monsterDetail!F265</f>
        <v>黑暗</v>
      </c>
      <c r="H266">
        <f>[2]monsterDetail!G265</f>
        <v>0</v>
      </c>
      <c r="I266">
        <f>[2]monsterDetail!H265</f>
        <v>2520.2939966613108</v>
      </c>
      <c r="J266">
        <f>[2]monsterDetail!I265</f>
        <v>100</v>
      </c>
      <c r="K266">
        <f>[2]monsterDetail!J265</f>
        <v>1115.1683970099641</v>
      </c>
      <c r="L266">
        <f>[2]monsterDetail!K265</f>
        <v>92.083875000000006</v>
      </c>
      <c r="M266">
        <f>[2]monsterDetail!L265</f>
        <v>1520.6841777408599</v>
      </c>
      <c r="N266">
        <f>[2]monsterDetail!M265</f>
        <v>92.083875000000006</v>
      </c>
      <c r="O266">
        <f>[2]monsterDetail!N265</f>
        <v>0.2</v>
      </c>
      <c r="P266">
        <f>[2]monsterDetail!O265</f>
        <v>0.2</v>
      </c>
      <c r="Q266">
        <f>[2]monsterDetail!P265</f>
        <v>0.36</v>
      </c>
      <c r="R266">
        <f>[2]monsterDetail!Q265</f>
        <v>0.1</v>
      </c>
      <c r="S266">
        <f>[2]monsterDetail!R265</f>
        <v>2.2000000000000002</v>
      </c>
      <c r="T266">
        <f>[2]monsterDetail!S265</f>
        <v>0.1</v>
      </c>
      <c r="U266">
        <f>[2]monsterDetail!T265</f>
        <v>1.1700000000000002</v>
      </c>
      <c r="V266">
        <f>[2]monsterDetail!U265</f>
        <v>163.3666666666671</v>
      </c>
      <c r="W266">
        <f>[2]monsterDetail!V265</f>
        <v>0</v>
      </c>
      <c r="X266">
        <f>[2]monsterDetail!W265</f>
        <v>0</v>
      </c>
      <c r="Y266">
        <f>[2]monsterDetail!X265</f>
        <v>0</v>
      </c>
      <c r="Z266">
        <f>[2]monsterDetail!Y265</f>
        <v>0</v>
      </c>
      <c r="AA266">
        <f>[2]monsterDetail!Z265</f>
        <v>0</v>
      </c>
      <c r="AB266">
        <f>[2]monsterDetail!AA265</f>
        <v>488.12084717608002</v>
      </c>
      <c r="AC266">
        <f>[2]monsterDetail!AB265</f>
        <v>0</v>
      </c>
      <c r="AD266">
        <f>[2]monsterDetail!AC265</f>
        <v>92.083875000000006</v>
      </c>
      <c r="AE266">
        <f>[2]monsterDetail!AD265</f>
        <v>92.083875000000006</v>
      </c>
      <c r="AF266">
        <f>[2]monsterDetail!AE265</f>
        <v>92.083875000000006</v>
      </c>
      <c r="AG266">
        <f>[2]monsterDetail!AF265</f>
        <v>92.083875000000006</v>
      </c>
      <c r="AH266">
        <f>[2]monsterDetail!AG265</f>
        <v>92.083875000000006</v>
      </c>
      <c r="AI266">
        <f>[2]monsterDetail!AH265</f>
        <v>119.70903750000001</v>
      </c>
      <c r="AJ266">
        <f>[2]monsterDetail!AI265</f>
        <v>92.083875000000006</v>
      </c>
    </row>
    <row r="267" spans="3:36" x14ac:dyDescent="0.15">
      <c r="C267" t="str">
        <f>[2]monsterDetail!B266</f>
        <v>僵尸系66</v>
      </c>
      <c r="D267">
        <f>[2]monsterDetail!C266</f>
        <v>66</v>
      </c>
      <c r="E267" t="str">
        <f>[2]monsterDetail!D266</f>
        <v>僵尸系</v>
      </c>
      <c r="F267">
        <f>[2]monsterDetail!E266</f>
        <v>3</v>
      </c>
      <c r="G267" t="str">
        <f>[2]monsterDetail!F266</f>
        <v>黑暗</v>
      </c>
      <c r="H267">
        <f>[2]monsterDetail!G266</f>
        <v>0</v>
      </c>
      <c r="I267">
        <f>[2]monsterDetail!H266</f>
        <v>2571.0260109722467</v>
      </c>
      <c r="J267">
        <f>[2]monsterDetail!I266</f>
        <v>100</v>
      </c>
      <c r="K267">
        <f>[2]monsterDetail!J266</f>
        <v>1142.4738655462222</v>
      </c>
      <c r="L267">
        <f>[2]monsterDetail!K266</f>
        <v>93.500550000000004</v>
      </c>
      <c r="M267">
        <f>[2]monsterDetail!L266</f>
        <v>1557.9189075630302</v>
      </c>
      <c r="N267">
        <f>[2]monsterDetail!M266</f>
        <v>93.500550000000004</v>
      </c>
      <c r="O267">
        <f>[2]monsterDetail!N266</f>
        <v>0.2</v>
      </c>
      <c r="P267">
        <f>[2]monsterDetail!O266</f>
        <v>0.2</v>
      </c>
      <c r="Q267">
        <f>[2]monsterDetail!P266</f>
        <v>0.36</v>
      </c>
      <c r="R267">
        <f>[2]monsterDetail!Q266</f>
        <v>0.1</v>
      </c>
      <c r="S267">
        <f>[2]monsterDetail!R266</f>
        <v>2.2000000000000002</v>
      </c>
      <c r="T267">
        <f>[2]monsterDetail!S266</f>
        <v>0.1</v>
      </c>
      <c r="U267">
        <f>[2]monsterDetail!T266</f>
        <v>1.1700000000000002</v>
      </c>
      <c r="V267">
        <f>[2]monsterDetail!U266</f>
        <v>165.88</v>
      </c>
      <c r="W267">
        <f>[2]monsterDetail!V266</f>
        <v>0</v>
      </c>
      <c r="X267">
        <f>[2]monsterDetail!W266</f>
        <v>0</v>
      </c>
      <c r="Y267">
        <f>[2]monsterDetail!X266</f>
        <v>0</v>
      </c>
      <c r="Z267">
        <f>[2]monsterDetail!Y266</f>
        <v>0</v>
      </c>
      <c r="AA267">
        <f>[2]monsterDetail!Z266</f>
        <v>0</v>
      </c>
      <c r="AB267">
        <f>[2]monsterDetail!AA266</f>
        <v>511.55546218487399</v>
      </c>
      <c r="AC267">
        <f>[2]monsterDetail!AB266</f>
        <v>0</v>
      </c>
      <c r="AD267">
        <f>[2]monsterDetail!AC266</f>
        <v>93.500550000000004</v>
      </c>
      <c r="AE267">
        <f>[2]monsterDetail!AD266</f>
        <v>93.500550000000004</v>
      </c>
      <c r="AF267">
        <f>[2]monsterDetail!AE266</f>
        <v>93.500550000000004</v>
      </c>
      <c r="AG267">
        <f>[2]monsterDetail!AF266</f>
        <v>93.500550000000004</v>
      </c>
      <c r="AH267">
        <f>[2]monsterDetail!AG266</f>
        <v>93.500550000000004</v>
      </c>
      <c r="AI267">
        <f>[2]monsterDetail!AH266</f>
        <v>121.55071500000001</v>
      </c>
      <c r="AJ267">
        <f>[2]monsterDetail!AI266</f>
        <v>93.500550000000004</v>
      </c>
    </row>
    <row r="268" spans="3:36" x14ac:dyDescent="0.15">
      <c r="C268" t="str">
        <f>[2]monsterDetail!B267</f>
        <v>僵尸系67</v>
      </c>
      <c r="D268">
        <f>[2]monsterDetail!C267</f>
        <v>67</v>
      </c>
      <c r="E268" t="str">
        <f>[2]monsterDetail!D267</f>
        <v>僵尸系</v>
      </c>
      <c r="F268">
        <f>[2]monsterDetail!E267</f>
        <v>3</v>
      </c>
      <c r="G268" t="str">
        <f>[2]monsterDetail!F267</f>
        <v>黑暗</v>
      </c>
      <c r="H268">
        <f>[2]monsterDetail!G267</f>
        <v>0</v>
      </c>
      <c r="I268">
        <f>[2]monsterDetail!H267</f>
        <v>2760.2615974802766</v>
      </c>
      <c r="J268">
        <f>[2]monsterDetail!I267</f>
        <v>100</v>
      </c>
      <c r="K268">
        <f>[2]monsterDetail!J267</f>
        <v>1170.2507142857191</v>
      </c>
      <c r="L268">
        <f>[2]monsterDetail!K267</f>
        <v>94.917225000000002</v>
      </c>
      <c r="M268">
        <f>[2]monsterDetail!L267</f>
        <v>1595.7964285714349</v>
      </c>
      <c r="N268">
        <f>[2]monsterDetail!M267</f>
        <v>94.917225000000002</v>
      </c>
      <c r="O268">
        <f>[2]monsterDetail!N267</f>
        <v>0.2</v>
      </c>
      <c r="P268">
        <f>[2]monsterDetail!O267</f>
        <v>0.2</v>
      </c>
      <c r="Q268">
        <f>[2]monsterDetail!P267</f>
        <v>0.36</v>
      </c>
      <c r="R268">
        <f>[2]monsterDetail!Q267</f>
        <v>0.1</v>
      </c>
      <c r="S268">
        <f>[2]monsterDetail!R267</f>
        <v>2.2000000000000002</v>
      </c>
      <c r="T268">
        <f>[2]monsterDetail!S267</f>
        <v>0.1</v>
      </c>
      <c r="U268">
        <f>[2]monsterDetail!T267</f>
        <v>1.1700000000000002</v>
      </c>
      <c r="V268">
        <f>[2]monsterDetail!U267</f>
        <v>168.39333333333289</v>
      </c>
      <c r="W268">
        <f>[2]monsterDetail!V267</f>
        <v>0</v>
      </c>
      <c r="X268">
        <f>[2]monsterDetail!W267</f>
        <v>0</v>
      </c>
      <c r="Y268">
        <f>[2]monsterDetail!X267</f>
        <v>0</v>
      </c>
      <c r="Z268">
        <f>[2]monsterDetail!Y267</f>
        <v>0</v>
      </c>
      <c r="AA268">
        <f>[2]monsterDetail!Z267</f>
        <v>0</v>
      </c>
      <c r="AB268">
        <f>[2]monsterDetail!AA267</f>
        <v>535.93163265306202</v>
      </c>
      <c r="AC268">
        <f>[2]monsterDetail!AB267</f>
        <v>0</v>
      </c>
      <c r="AD268">
        <f>[2]monsterDetail!AC267</f>
        <v>94.917225000000002</v>
      </c>
      <c r="AE268">
        <f>[2]monsterDetail!AD267</f>
        <v>94.917225000000002</v>
      </c>
      <c r="AF268">
        <f>[2]monsterDetail!AE267</f>
        <v>94.917225000000002</v>
      </c>
      <c r="AG268">
        <f>[2]monsterDetail!AF267</f>
        <v>94.917225000000002</v>
      </c>
      <c r="AH268">
        <f>[2]monsterDetail!AG267</f>
        <v>94.917225000000002</v>
      </c>
      <c r="AI268">
        <f>[2]monsterDetail!AH267</f>
        <v>123.3923925</v>
      </c>
      <c r="AJ268">
        <f>[2]monsterDetail!AI267</f>
        <v>94.917225000000002</v>
      </c>
    </row>
    <row r="269" spans="3:36" x14ac:dyDescent="0.15">
      <c r="C269" t="str">
        <f>[2]monsterDetail!B268</f>
        <v>僵尸系68</v>
      </c>
      <c r="D269">
        <f>[2]monsterDetail!C268</f>
        <v>68</v>
      </c>
      <c r="E269" t="str">
        <f>[2]monsterDetail!D268</f>
        <v>僵尸系</v>
      </c>
      <c r="F269">
        <f>[2]monsterDetail!E268</f>
        <v>3</v>
      </c>
      <c r="G269" t="str">
        <f>[2]monsterDetail!F268</f>
        <v>黑暗</v>
      </c>
      <c r="H269">
        <f>[2]monsterDetail!G268</f>
        <v>0</v>
      </c>
      <c r="I269">
        <f>[2]monsterDetail!H268</f>
        <v>2814.4292518255238</v>
      </c>
      <c r="J269">
        <f>[2]monsterDetail!I268</f>
        <v>100</v>
      </c>
      <c r="K269">
        <f>[2]monsterDetail!J268</f>
        <v>1198.512289156622</v>
      </c>
      <c r="L269">
        <f>[2]monsterDetail!K268</f>
        <v>96.3339</v>
      </c>
      <c r="M269">
        <f>[2]monsterDetail!L268</f>
        <v>1634.33493975903</v>
      </c>
      <c r="N269">
        <f>[2]monsterDetail!M268</f>
        <v>96.3339</v>
      </c>
      <c r="O269">
        <f>[2]monsterDetail!N268</f>
        <v>0.2</v>
      </c>
      <c r="P269">
        <f>[2]monsterDetail!O268</f>
        <v>0.2</v>
      </c>
      <c r="Q269">
        <f>[2]monsterDetail!P268</f>
        <v>0.36</v>
      </c>
      <c r="R269">
        <f>[2]monsterDetail!Q268</f>
        <v>0.1</v>
      </c>
      <c r="S269">
        <f>[2]monsterDetail!R268</f>
        <v>2.2000000000000002</v>
      </c>
      <c r="T269">
        <f>[2]monsterDetail!S268</f>
        <v>0.1</v>
      </c>
      <c r="U269">
        <f>[2]monsterDetail!T268</f>
        <v>1.1700000000000002</v>
      </c>
      <c r="V269">
        <f>[2]monsterDetail!U268</f>
        <v>170.90666666666712</v>
      </c>
      <c r="W269">
        <f>[2]monsterDetail!V268</f>
        <v>0</v>
      </c>
      <c r="X269">
        <f>[2]monsterDetail!W268</f>
        <v>0</v>
      </c>
      <c r="Y269">
        <f>[2]monsterDetail!X268</f>
        <v>0</v>
      </c>
      <c r="Z269">
        <f>[2]monsterDetail!Y268</f>
        <v>0</v>
      </c>
      <c r="AA269">
        <f>[2]monsterDetail!Z268</f>
        <v>0</v>
      </c>
      <c r="AB269">
        <f>[2]monsterDetail!AA268</f>
        <v>561.28674698795203</v>
      </c>
      <c r="AC269">
        <f>[2]monsterDetail!AB268</f>
        <v>0</v>
      </c>
      <c r="AD269">
        <f>[2]monsterDetail!AC268</f>
        <v>96.3339</v>
      </c>
      <c r="AE269">
        <f>[2]monsterDetail!AD268</f>
        <v>96.3339</v>
      </c>
      <c r="AF269">
        <f>[2]monsterDetail!AE268</f>
        <v>96.3339</v>
      </c>
      <c r="AG269">
        <f>[2]monsterDetail!AF268</f>
        <v>96.3339</v>
      </c>
      <c r="AH269">
        <f>[2]monsterDetail!AG268</f>
        <v>96.3339</v>
      </c>
      <c r="AI269">
        <f>[2]monsterDetail!AH268</f>
        <v>125.23407</v>
      </c>
      <c r="AJ269">
        <f>[2]monsterDetail!AI268</f>
        <v>96.3339</v>
      </c>
    </row>
    <row r="270" spans="3:36" x14ac:dyDescent="0.15">
      <c r="C270" t="str">
        <f>[2]monsterDetail!B269</f>
        <v>僵尸系69</v>
      </c>
      <c r="D270">
        <f>[2]monsterDetail!C269</f>
        <v>69</v>
      </c>
      <c r="E270" t="str">
        <f>[2]monsterDetail!D269</f>
        <v>僵尸系</v>
      </c>
      <c r="F270">
        <f>[2]monsterDetail!E269</f>
        <v>3</v>
      </c>
      <c r="G270" t="str">
        <f>[2]monsterDetail!F269</f>
        <v>黑暗</v>
      </c>
      <c r="H270">
        <f>[2]monsterDetail!G269</f>
        <v>0</v>
      </c>
      <c r="I270">
        <f>[2]monsterDetail!H269</f>
        <v>2868.9783685253119</v>
      </c>
      <c r="J270">
        <f>[2]monsterDetail!I269</f>
        <v>100</v>
      </c>
      <c r="K270">
        <f>[2]monsterDetail!J269</f>
        <v>1227.2725871080181</v>
      </c>
      <c r="L270">
        <f>[2]monsterDetail!K269</f>
        <v>97.750574999999998</v>
      </c>
      <c r="M270">
        <f>[2]monsterDetail!L269</f>
        <v>1673.5535278745699</v>
      </c>
      <c r="N270">
        <f>[2]monsterDetail!M269</f>
        <v>97.750574999999998</v>
      </c>
      <c r="O270">
        <f>[2]monsterDetail!N269</f>
        <v>0.2</v>
      </c>
      <c r="P270">
        <f>[2]monsterDetail!O269</f>
        <v>0.2</v>
      </c>
      <c r="Q270">
        <f>[2]monsterDetail!P269</f>
        <v>0.36</v>
      </c>
      <c r="R270">
        <f>[2]monsterDetail!Q269</f>
        <v>0.1</v>
      </c>
      <c r="S270">
        <f>[2]monsterDetail!R269</f>
        <v>2.2000000000000002</v>
      </c>
      <c r="T270">
        <f>[2]monsterDetail!S269</f>
        <v>0.1</v>
      </c>
      <c r="U270">
        <f>[2]monsterDetail!T269</f>
        <v>1.1700000000000002</v>
      </c>
      <c r="V270">
        <f>[2]monsterDetail!U269</f>
        <v>173.42000000000002</v>
      </c>
      <c r="W270">
        <f>[2]monsterDetail!V269</f>
        <v>0</v>
      </c>
      <c r="X270">
        <f>[2]monsterDetail!W269</f>
        <v>0</v>
      </c>
      <c r="Y270">
        <f>[2]monsterDetail!X269</f>
        <v>0</v>
      </c>
      <c r="Z270">
        <f>[2]monsterDetail!Y269</f>
        <v>0</v>
      </c>
      <c r="AA270">
        <f>[2]monsterDetail!Z269</f>
        <v>0</v>
      </c>
      <c r="AB270">
        <f>[2]monsterDetail!AA269</f>
        <v>587.66001742160302</v>
      </c>
      <c r="AC270">
        <f>[2]monsterDetail!AB269</f>
        <v>0</v>
      </c>
      <c r="AD270">
        <f>[2]monsterDetail!AC269</f>
        <v>97.750574999999998</v>
      </c>
      <c r="AE270">
        <f>[2]monsterDetail!AD269</f>
        <v>97.750574999999998</v>
      </c>
      <c r="AF270">
        <f>[2]monsterDetail!AE269</f>
        <v>97.750574999999998</v>
      </c>
      <c r="AG270">
        <f>[2]monsterDetail!AF269</f>
        <v>97.750574999999998</v>
      </c>
      <c r="AH270">
        <f>[2]monsterDetail!AG269</f>
        <v>97.750574999999998</v>
      </c>
      <c r="AI270">
        <f>[2]monsterDetail!AH269</f>
        <v>127.07574750000001</v>
      </c>
      <c r="AJ270">
        <f>[2]monsterDetail!AI269</f>
        <v>97.750574999999998</v>
      </c>
    </row>
    <row r="271" spans="3:36" x14ac:dyDescent="0.15">
      <c r="C271" t="str">
        <f>[2]monsterDetail!B270</f>
        <v>僵尸系70</v>
      </c>
      <c r="D271">
        <f>[2]monsterDetail!C270</f>
        <v>70</v>
      </c>
      <c r="E271" t="str">
        <f>[2]monsterDetail!D270</f>
        <v>僵尸系</v>
      </c>
      <c r="F271">
        <f>[2]monsterDetail!E270</f>
        <v>3</v>
      </c>
      <c r="G271" t="str">
        <f>[2]monsterDetail!F270</f>
        <v>黑暗</v>
      </c>
      <c r="H271">
        <f>[2]monsterDetail!G270</f>
        <v>0</v>
      </c>
      <c r="I271">
        <f>[2]monsterDetail!H270</f>
        <v>2923.90894757964</v>
      </c>
      <c r="J271">
        <f>[2]monsterDetail!I270</f>
        <v>100</v>
      </c>
      <c r="K271">
        <f>[2]monsterDetail!J270</f>
        <v>1256.5462962963022</v>
      </c>
      <c r="L271">
        <f>[2]monsterDetail!K270</f>
        <v>99.167249999999996</v>
      </c>
      <c r="M271">
        <f>[2]monsterDetail!L270</f>
        <v>1713.4722222222299</v>
      </c>
      <c r="N271">
        <f>[2]monsterDetail!M270</f>
        <v>99.167249999999996</v>
      </c>
      <c r="O271">
        <f>[2]monsterDetail!N270</f>
        <v>0.2</v>
      </c>
      <c r="P271">
        <f>[2]monsterDetail!O270</f>
        <v>0.2</v>
      </c>
      <c r="Q271">
        <f>[2]monsterDetail!P270</f>
        <v>0.36</v>
      </c>
      <c r="R271">
        <f>[2]monsterDetail!Q270</f>
        <v>0.1</v>
      </c>
      <c r="S271">
        <f>[2]monsterDetail!R270</f>
        <v>2.2000000000000002</v>
      </c>
      <c r="T271">
        <f>[2]monsterDetail!S270</f>
        <v>0.1</v>
      </c>
      <c r="U271">
        <f>[2]monsterDetail!T270</f>
        <v>1.1700000000000002</v>
      </c>
      <c r="V271">
        <f>[2]monsterDetail!U270</f>
        <v>175.93333333333291</v>
      </c>
      <c r="W271">
        <f>[2]monsterDetail!V270</f>
        <v>0</v>
      </c>
      <c r="X271">
        <f>[2]monsterDetail!W270</f>
        <v>0</v>
      </c>
      <c r="Y271">
        <f>[2]monsterDetail!X270</f>
        <v>0</v>
      </c>
      <c r="Z271">
        <f>[2]monsterDetail!Y270</f>
        <v>0</v>
      </c>
      <c r="AA271">
        <f>[2]monsterDetail!Z270</f>
        <v>0</v>
      </c>
      <c r="AB271">
        <f>[2]monsterDetail!AA270</f>
        <v>615.09259259259295</v>
      </c>
      <c r="AC271">
        <f>[2]monsterDetail!AB270</f>
        <v>0</v>
      </c>
      <c r="AD271">
        <f>[2]monsterDetail!AC270</f>
        <v>99.167249999999996</v>
      </c>
      <c r="AE271">
        <f>[2]monsterDetail!AD270</f>
        <v>99.167249999999996</v>
      </c>
      <c r="AF271">
        <f>[2]monsterDetail!AE270</f>
        <v>99.167249999999996</v>
      </c>
      <c r="AG271">
        <f>[2]monsterDetail!AF270</f>
        <v>99.167249999999996</v>
      </c>
      <c r="AH271">
        <f>[2]monsterDetail!AG270</f>
        <v>99.167249999999996</v>
      </c>
      <c r="AI271">
        <f>[2]monsterDetail!AH270</f>
        <v>128.91742500000001</v>
      </c>
      <c r="AJ271">
        <f>[2]monsterDetail!AI270</f>
        <v>99.167249999999996</v>
      </c>
    </row>
    <row r="272" spans="3:36" x14ac:dyDescent="0.15">
      <c r="C272" t="str">
        <f>[2]monsterDetail!B271</f>
        <v>僵尸系71</v>
      </c>
      <c r="D272">
        <f>[2]monsterDetail!C271</f>
        <v>71</v>
      </c>
      <c r="E272" t="str">
        <f>[2]monsterDetail!D271</f>
        <v>僵尸系</v>
      </c>
      <c r="F272">
        <f>[2]monsterDetail!E271</f>
        <v>3</v>
      </c>
      <c r="G272" t="str">
        <f>[2]monsterDetail!F271</f>
        <v>黑暗</v>
      </c>
      <c r="H272">
        <f>[2]monsterDetail!G271</f>
        <v>0</v>
      </c>
      <c r="I272">
        <f>[2]monsterDetail!H271</f>
        <v>2979.2209889885194</v>
      </c>
      <c r="J272">
        <f>[2]monsterDetail!I271</f>
        <v>100</v>
      </c>
      <c r="K272">
        <f>[2]monsterDetail!J271</f>
        <v>1286.3488392857191</v>
      </c>
      <c r="L272">
        <f>[2]monsterDetail!K271</f>
        <v>100.58392499999999</v>
      </c>
      <c r="M272">
        <f>[2]monsterDetail!L271</f>
        <v>1754.1120535714349</v>
      </c>
      <c r="N272">
        <f>[2]monsterDetail!M271</f>
        <v>100.58392499999999</v>
      </c>
      <c r="O272">
        <f>[2]monsterDetail!N271</f>
        <v>0.2</v>
      </c>
      <c r="P272">
        <f>[2]monsterDetail!O271</f>
        <v>0.2</v>
      </c>
      <c r="Q272">
        <f>[2]monsterDetail!P271</f>
        <v>0.36</v>
      </c>
      <c r="R272">
        <f>[2]monsterDetail!Q271</f>
        <v>0.1</v>
      </c>
      <c r="S272">
        <f>[2]monsterDetail!R271</f>
        <v>2.2000000000000002</v>
      </c>
      <c r="T272">
        <f>[2]monsterDetail!S271</f>
        <v>0.1</v>
      </c>
      <c r="U272">
        <f>[2]monsterDetail!T271</f>
        <v>1.1700000000000002</v>
      </c>
      <c r="V272">
        <f>[2]monsterDetail!U271</f>
        <v>178.44666666666708</v>
      </c>
      <c r="W272">
        <f>[2]monsterDetail!V271</f>
        <v>0</v>
      </c>
      <c r="X272">
        <f>[2]monsterDetail!W271</f>
        <v>0</v>
      </c>
      <c r="Y272">
        <f>[2]monsterDetail!X271</f>
        <v>0</v>
      </c>
      <c r="Z272">
        <f>[2]monsterDetail!Y271</f>
        <v>0</v>
      </c>
      <c r="AA272">
        <f>[2]monsterDetail!Z271</f>
        <v>0</v>
      </c>
      <c r="AB272">
        <f>[2]monsterDetail!AA271</f>
        <v>643.62767857142899</v>
      </c>
      <c r="AC272">
        <f>[2]monsterDetail!AB271</f>
        <v>0</v>
      </c>
      <c r="AD272">
        <f>[2]monsterDetail!AC271</f>
        <v>100.58392499999999</v>
      </c>
      <c r="AE272">
        <f>[2]monsterDetail!AD271</f>
        <v>100.58392499999999</v>
      </c>
      <c r="AF272">
        <f>[2]monsterDetail!AE271</f>
        <v>100.58392499999999</v>
      </c>
      <c r="AG272">
        <f>[2]monsterDetail!AF271</f>
        <v>100.58392499999999</v>
      </c>
      <c r="AH272">
        <f>[2]monsterDetail!AG271</f>
        <v>100.58392499999999</v>
      </c>
      <c r="AI272">
        <f>[2]monsterDetail!AH271</f>
        <v>130.75910249999998</v>
      </c>
      <c r="AJ272">
        <f>[2]monsterDetail!AI271</f>
        <v>100.58392499999999</v>
      </c>
    </row>
    <row r="273" spans="3:36" x14ac:dyDescent="0.15">
      <c r="C273" t="str">
        <f>[2]monsterDetail!B272</f>
        <v>僵尸系72</v>
      </c>
      <c r="D273">
        <f>[2]monsterDetail!C272</f>
        <v>72</v>
      </c>
      <c r="E273" t="str">
        <f>[2]monsterDetail!D272</f>
        <v>僵尸系</v>
      </c>
      <c r="F273">
        <f>[2]monsterDetail!E272</f>
        <v>3</v>
      </c>
      <c r="G273" t="str">
        <f>[2]monsterDetail!F272</f>
        <v>黑暗</v>
      </c>
      <c r="H273">
        <f>[2]monsterDetail!G272</f>
        <v>0</v>
      </c>
      <c r="I273">
        <f>[2]monsterDetail!H272</f>
        <v>3034.9144927519392</v>
      </c>
      <c r="J273">
        <f>[2]monsterDetail!I272</f>
        <v>100</v>
      </c>
      <c r="K273">
        <f>[2]monsterDetail!J272</f>
        <v>1316.6964195298431</v>
      </c>
      <c r="L273">
        <f>[2]monsterDetail!K272</f>
        <v>102.00060000000001</v>
      </c>
      <c r="M273">
        <f>[2]monsterDetail!L272</f>
        <v>1795.495117540695</v>
      </c>
      <c r="N273">
        <f>[2]monsterDetail!M272</f>
        <v>102.00060000000001</v>
      </c>
      <c r="O273">
        <f>[2]monsterDetail!N272</f>
        <v>0.2</v>
      </c>
      <c r="P273">
        <f>[2]monsterDetail!O272</f>
        <v>0.2</v>
      </c>
      <c r="Q273">
        <f>[2]monsterDetail!P272</f>
        <v>0.36</v>
      </c>
      <c r="R273">
        <f>[2]monsterDetail!Q272</f>
        <v>0.1</v>
      </c>
      <c r="S273">
        <f>[2]monsterDetail!R272</f>
        <v>2.2000000000000002</v>
      </c>
      <c r="T273">
        <f>[2]monsterDetail!S272</f>
        <v>0.1</v>
      </c>
      <c r="U273">
        <f>[2]monsterDetail!T272</f>
        <v>1.1700000000000002</v>
      </c>
      <c r="V273">
        <f>[2]monsterDetail!U272</f>
        <v>180.95999999999998</v>
      </c>
      <c r="W273">
        <f>[2]monsterDetail!V272</f>
        <v>0</v>
      </c>
      <c r="X273">
        <f>[2]monsterDetail!W272</f>
        <v>0</v>
      </c>
      <c r="Y273">
        <f>[2]monsterDetail!X272</f>
        <v>0</v>
      </c>
      <c r="Z273">
        <f>[2]monsterDetail!Y272</f>
        <v>0</v>
      </c>
      <c r="AA273">
        <f>[2]monsterDetail!Z272</f>
        <v>0</v>
      </c>
      <c r="AB273">
        <f>[2]monsterDetail!AA272</f>
        <v>673.31066907775801</v>
      </c>
      <c r="AC273">
        <f>[2]monsterDetail!AB272</f>
        <v>0</v>
      </c>
      <c r="AD273">
        <f>[2]monsterDetail!AC272</f>
        <v>102.00060000000001</v>
      </c>
      <c r="AE273">
        <f>[2]monsterDetail!AD272</f>
        <v>102.00060000000001</v>
      </c>
      <c r="AF273">
        <f>[2]monsterDetail!AE272</f>
        <v>102.00060000000001</v>
      </c>
      <c r="AG273">
        <f>[2]monsterDetail!AF272</f>
        <v>102.00060000000001</v>
      </c>
      <c r="AH273">
        <f>[2]monsterDetail!AG272</f>
        <v>102.00060000000001</v>
      </c>
      <c r="AI273">
        <f>[2]monsterDetail!AH272</f>
        <v>132.60078000000001</v>
      </c>
      <c r="AJ273">
        <f>[2]monsterDetail!AI272</f>
        <v>102.00060000000001</v>
      </c>
    </row>
    <row r="274" spans="3:36" x14ac:dyDescent="0.15">
      <c r="C274" t="str">
        <f>[2]monsterDetail!B273</f>
        <v>僵尸系73</v>
      </c>
      <c r="D274">
        <f>[2]monsterDetail!C273</f>
        <v>73</v>
      </c>
      <c r="E274" t="str">
        <f>[2]monsterDetail!D273</f>
        <v>僵尸系</v>
      </c>
      <c r="F274">
        <f>[2]monsterDetail!E273</f>
        <v>3</v>
      </c>
      <c r="G274" t="str">
        <f>[2]monsterDetail!F273</f>
        <v>黑暗</v>
      </c>
      <c r="H274">
        <f>[2]monsterDetail!G273</f>
        <v>0</v>
      </c>
      <c r="I274">
        <f>[2]monsterDetail!H273</f>
        <v>3090.9894588699094</v>
      </c>
      <c r="J274">
        <f>[2]monsterDetail!I273</f>
        <v>100</v>
      </c>
      <c r="K274">
        <f>[2]monsterDetail!J273</f>
        <v>1347.6060714285729</v>
      </c>
      <c r="L274">
        <f>[2]monsterDetail!K273</f>
        <v>103.417275</v>
      </c>
      <c r="M274">
        <f>[2]monsterDetail!L273</f>
        <v>1837.6446428571448</v>
      </c>
      <c r="N274">
        <f>[2]monsterDetail!M273</f>
        <v>103.417275</v>
      </c>
      <c r="O274">
        <f>[2]monsterDetail!N273</f>
        <v>0.2</v>
      </c>
      <c r="P274">
        <f>[2]monsterDetail!O273</f>
        <v>0.2</v>
      </c>
      <c r="Q274">
        <f>[2]monsterDetail!P273</f>
        <v>0.36</v>
      </c>
      <c r="R274">
        <f>[2]monsterDetail!Q273</f>
        <v>0.1</v>
      </c>
      <c r="S274">
        <f>[2]monsterDetail!R273</f>
        <v>2.2000000000000002</v>
      </c>
      <c r="T274">
        <f>[2]monsterDetail!S273</f>
        <v>0.1</v>
      </c>
      <c r="U274">
        <f>[2]monsterDetail!T273</f>
        <v>1.1700000000000002</v>
      </c>
      <c r="V274">
        <f>[2]monsterDetail!U273</f>
        <v>183.47333333333293</v>
      </c>
      <c r="W274">
        <f>[2]monsterDetail!V273</f>
        <v>0</v>
      </c>
      <c r="X274">
        <f>[2]monsterDetail!W273</f>
        <v>0</v>
      </c>
      <c r="Y274">
        <f>[2]monsterDetail!X273</f>
        <v>0</v>
      </c>
      <c r="Z274">
        <f>[2]monsterDetail!Y273</f>
        <v>0</v>
      </c>
      <c r="AA274">
        <f>[2]monsterDetail!Z273</f>
        <v>0</v>
      </c>
      <c r="AB274">
        <f>[2]monsterDetail!AA273</f>
        <v>704.18928571428603</v>
      </c>
      <c r="AC274">
        <f>[2]monsterDetail!AB273</f>
        <v>0</v>
      </c>
      <c r="AD274">
        <f>[2]monsterDetail!AC273</f>
        <v>103.417275</v>
      </c>
      <c r="AE274">
        <f>[2]monsterDetail!AD273</f>
        <v>103.417275</v>
      </c>
      <c r="AF274">
        <f>[2]monsterDetail!AE273</f>
        <v>103.417275</v>
      </c>
      <c r="AG274">
        <f>[2]monsterDetail!AF273</f>
        <v>103.417275</v>
      </c>
      <c r="AH274">
        <f>[2]monsterDetail!AG273</f>
        <v>103.417275</v>
      </c>
      <c r="AI274">
        <f>[2]monsterDetail!AH273</f>
        <v>134.44245750000002</v>
      </c>
      <c r="AJ274">
        <f>[2]monsterDetail!AI273</f>
        <v>103.417275</v>
      </c>
    </row>
    <row r="275" spans="3:36" x14ac:dyDescent="0.15">
      <c r="C275" t="str">
        <f>[2]monsterDetail!B274</f>
        <v>僵尸系74</v>
      </c>
      <c r="D275">
        <f>[2]monsterDetail!C274</f>
        <v>74</v>
      </c>
      <c r="E275" t="str">
        <f>[2]monsterDetail!D274</f>
        <v>僵尸系</v>
      </c>
      <c r="F275">
        <f>[2]monsterDetail!E274</f>
        <v>3</v>
      </c>
      <c r="G275" t="str">
        <f>[2]monsterDetail!F274</f>
        <v>黑暗</v>
      </c>
      <c r="H275">
        <f>[2]monsterDetail!G274</f>
        <v>0</v>
      </c>
      <c r="I275">
        <f>[2]monsterDetail!H274</f>
        <v>3147.4458873424201</v>
      </c>
      <c r="J275">
        <f>[2]monsterDetail!I274</f>
        <v>100</v>
      </c>
      <c r="K275">
        <f>[2]monsterDetail!J274</f>
        <v>1379.0957142857183</v>
      </c>
      <c r="L275">
        <f>[2]monsterDetail!K274</f>
        <v>104.83395</v>
      </c>
      <c r="M275">
        <f>[2]monsterDetail!L274</f>
        <v>1880.58506493507</v>
      </c>
      <c r="N275">
        <f>[2]monsterDetail!M274</f>
        <v>104.83395</v>
      </c>
      <c r="O275">
        <f>[2]monsterDetail!N274</f>
        <v>0.2</v>
      </c>
      <c r="P275">
        <f>[2]monsterDetail!O274</f>
        <v>0.2</v>
      </c>
      <c r="Q275">
        <f>[2]monsterDetail!P274</f>
        <v>0.36</v>
      </c>
      <c r="R275">
        <f>[2]monsterDetail!Q274</f>
        <v>0.1</v>
      </c>
      <c r="S275">
        <f>[2]monsterDetail!R274</f>
        <v>2.2000000000000002</v>
      </c>
      <c r="T275">
        <f>[2]monsterDetail!S274</f>
        <v>0.1</v>
      </c>
      <c r="U275">
        <f>[2]monsterDetail!T274</f>
        <v>1.1700000000000002</v>
      </c>
      <c r="V275">
        <f>[2]monsterDetail!U274</f>
        <v>185.98666666666711</v>
      </c>
      <c r="W275">
        <f>[2]monsterDetail!V274</f>
        <v>0</v>
      </c>
      <c r="X275">
        <f>[2]monsterDetail!W274</f>
        <v>0</v>
      </c>
      <c r="Y275">
        <f>[2]monsterDetail!X274</f>
        <v>0</v>
      </c>
      <c r="Z275">
        <f>[2]monsterDetail!Y274</f>
        <v>0</v>
      </c>
      <c r="AA275">
        <f>[2]monsterDetail!Z274</f>
        <v>0</v>
      </c>
      <c r="AB275">
        <f>[2]monsterDetail!AA274</f>
        <v>736.31372912801601</v>
      </c>
      <c r="AC275">
        <f>[2]monsterDetail!AB274</f>
        <v>0</v>
      </c>
      <c r="AD275">
        <f>[2]monsterDetail!AC274</f>
        <v>104.83395</v>
      </c>
      <c r="AE275">
        <f>[2]monsterDetail!AD274</f>
        <v>104.83395</v>
      </c>
      <c r="AF275">
        <f>[2]monsterDetail!AE274</f>
        <v>104.83395</v>
      </c>
      <c r="AG275">
        <f>[2]monsterDetail!AF274</f>
        <v>104.83395</v>
      </c>
      <c r="AH275">
        <f>[2]monsterDetail!AG274</f>
        <v>104.83395</v>
      </c>
      <c r="AI275">
        <f>[2]monsterDetail!AH274</f>
        <v>136.28413500000002</v>
      </c>
      <c r="AJ275">
        <f>[2]monsterDetail!AI274</f>
        <v>104.83395</v>
      </c>
    </row>
    <row r="276" spans="3:36" x14ac:dyDescent="0.15">
      <c r="C276" t="str">
        <f>[2]monsterDetail!B275</f>
        <v>僵尸系75</v>
      </c>
      <c r="D276">
        <f>[2]monsterDetail!C275</f>
        <v>75</v>
      </c>
      <c r="E276" t="str">
        <f>[2]monsterDetail!D275</f>
        <v>僵尸系</v>
      </c>
      <c r="F276">
        <f>[2]monsterDetail!E275</f>
        <v>3</v>
      </c>
      <c r="G276" t="str">
        <f>[2]monsterDetail!F275</f>
        <v>黑暗</v>
      </c>
      <c r="H276">
        <f>[2]monsterDetail!G275</f>
        <v>0</v>
      </c>
      <c r="I276">
        <f>[2]monsterDetail!H275</f>
        <v>3204.2837781694716</v>
      </c>
      <c r="J276">
        <f>[2]monsterDetail!I275</f>
        <v>100</v>
      </c>
      <c r="K276">
        <f>[2]monsterDetail!J275</f>
        <v>1411.1842105263211</v>
      </c>
      <c r="L276">
        <f>[2]monsterDetail!K275</f>
        <v>106.250625</v>
      </c>
      <c r="M276">
        <f>[2]monsterDetail!L275</f>
        <v>1924.342105263165</v>
      </c>
      <c r="N276">
        <f>[2]monsterDetail!M275</f>
        <v>106.250625</v>
      </c>
      <c r="O276">
        <f>[2]monsterDetail!N275</f>
        <v>0.2</v>
      </c>
      <c r="P276">
        <f>[2]monsterDetail!O275</f>
        <v>0.2</v>
      </c>
      <c r="Q276">
        <f>[2]monsterDetail!P275</f>
        <v>0.36</v>
      </c>
      <c r="R276">
        <f>[2]monsterDetail!Q275</f>
        <v>0.1</v>
      </c>
      <c r="S276">
        <f>[2]monsterDetail!R275</f>
        <v>2.2000000000000002</v>
      </c>
      <c r="T276">
        <f>[2]monsterDetail!S275</f>
        <v>0.1</v>
      </c>
      <c r="U276">
        <f>[2]monsterDetail!T275</f>
        <v>1.1700000000000002</v>
      </c>
      <c r="V276">
        <f>[2]monsterDetail!U275</f>
        <v>188.5</v>
      </c>
      <c r="W276">
        <f>[2]monsterDetail!V275</f>
        <v>0</v>
      </c>
      <c r="X276">
        <f>[2]monsterDetail!W275</f>
        <v>0</v>
      </c>
      <c r="Y276">
        <f>[2]monsterDetail!X275</f>
        <v>0</v>
      </c>
      <c r="Z276">
        <f>[2]monsterDetail!Y275</f>
        <v>0</v>
      </c>
      <c r="AA276">
        <f>[2]monsterDetail!Z275</f>
        <v>0</v>
      </c>
      <c r="AB276">
        <f>[2]monsterDetail!AA275</f>
        <v>769.73684210526403</v>
      </c>
      <c r="AC276">
        <f>[2]monsterDetail!AB275</f>
        <v>0</v>
      </c>
      <c r="AD276">
        <f>[2]monsterDetail!AC275</f>
        <v>106.250625</v>
      </c>
      <c r="AE276">
        <f>[2]monsterDetail!AD275</f>
        <v>106.250625</v>
      </c>
      <c r="AF276">
        <f>[2]monsterDetail!AE275</f>
        <v>106.250625</v>
      </c>
      <c r="AG276">
        <f>[2]monsterDetail!AF275</f>
        <v>106.250625</v>
      </c>
      <c r="AH276">
        <f>[2]monsterDetail!AG275</f>
        <v>106.250625</v>
      </c>
      <c r="AI276">
        <f>[2]monsterDetail!AH275</f>
        <v>138.12581249999999</v>
      </c>
      <c r="AJ276">
        <f>[2]monsterDetail!AI275</f>
        <v>106.250625</v>
      </c>
    </row>
    <row r="277" spans="3:36" x14ac:dyDescent="0.15">
      <c r="C277" t="str">
        <f>[2]monsterDetail!B276</f>
        <v>僵尸系76</v>
      </c>
      <c r="D277">
        <f>[2]monsterDetail!C276</f>
        <v>76</v>
      </c>
      <c r="E277" t="str">
        <f>[2]monsterDetail!D276</f>
        <v>僵尸系</v>
      </c>
      <c r="F277">
        <f>[2]monsterDetail!E276</f>
        <v>3</v>
      </c>
      <c r="G277" t="str">
        <f>[2]monsterDetail!F276</f>
        <v>黑暗</v>
      </c>
      <c r="H277">
        <f>[2]monsterDetail!G276</f>
        <v>0</v>
      </c>
      <c r="I277">
        <f>[2]monsterDetail!H276</f>
        <v>3261.5031313510744</v>
      </c>
      <c r="J277">
        <f>[2]monsterDetail!I276</f>
        <v>100</v>
      </c>
      <c r="K277">
        <f>[2]monsterDetail!J276</f>
        <v>1443.8914285714272</v>
      </c>
      <c r="L277">
        <f>[2]monsterDetail!K276</f>
        <v>107.6673</v>
      </c>
      <c r="M277">
        <f>[2]monsterDetail!L276</f>
        <v>1968.942857142855</v>
      </c>
      <c r="N277">
        <f>[2]monsterDetail!M276</f>
        <v>107.6673</v>
      </c>
      <c r="O277">
        <f>[2]monsterDetail!N276</f>
        <v>0.2</v>
      </c>
      <c r="P277">
        <f>[2]monsterDetail!O276</f>
        <v>0.2</v>
      </c>
      <c r="Q277">
        <f>[2]monsterDetail!P276</f>
        <v>0.36</v>
      </c>
      <c r="R277">
        <f>[2]monsterDetail!Q276</f>
        <v>0.1</v>
      </c>
      <c r="S277">
        <f>[2]monsterDetail!R276</f>
        <v>2.2000000000000002</v>
      </c>
      <c r="T277">
        <f>[2]monsterDetail!S276</f>
        <v>0.1</v>
      </c>
      <c r="U277">
        <f>[2]monsterDetail!T276</f>
        <v>1.1700000000000002</v>
      </c>
      <c r="V277">
        <f>[2]monsterDetail!U276</f>
        <v>191.01333333333289</v>
      </c>
      <c r="W277">
        <f>[2]monsterDetail!V276</f>
        <v>0</v>
      </c>
      <c r="X277">
        <f>[2]monsterDetail!W276</f>
        <v>0</v>
      </c>
      <c r="Y277">
        <f>[2]monsterDetail!X276</f>
        <v>0</v>
      </c>
      <c r="Z277">
        <f>[2]monsterDetail!Y276</f>
        <v>0</v>
      </c>
      <c r="AA277">
        <f>[2]monsterDetail!Z276</f>
        <v>0</v>
      </c>
      <c r="AB277">
        <f>[2]monsterDetail!AA276</f>
        <v>804.51428571428596</v>
      </c>
      <c r="AC277">
        <f>[2]monsterDetail!AB276</f>
        <v>0</v>
      </c>
      <c r="AD277">
        <f>[2]monsterDetail!AC276</f>
        <v>107.6673</v>
      </c>
      <c r="AE277">
        <f>[2]monsterDetail!AD276</f>
        <v>107.6673</v>
      </c>
      <c r="AF277">
        <f>[2]monsterDetail!AE276</f>
        <v>107.6673</v>
      </c>
      <c r="AG277">
        <f>[2]monsterDetail!AF276</f>
        <v>107.6673</v>
      </c>
      <c r="AH277">
        <f>[2]monsterDetail!AG276</f>
        <v>107.6673</v>
      </c>
      <c r="AI277">
        <f>[2]monsterDetail!AH276</f>
        <v>139.96749</v>
      </c>
      <c r="AJ277">
        <f>[2]monsterDetail!AI276</f>
        <v>107.6673</v>
      </c>
    </row>
    <row r="278" spans="3:36" x14ac:dyDescent="0.15">
      <c r="C278" t="str">
        <f>[2]monsterDetail!B277</f>
        <v>僵尸系77</v>
      </c>
      <c r="D278">
        <f>[2]monsterDetail!C277</f>
        <v>77</v>
      </c>
      <c r="E278" t="str">
        <f>[2]monsterDetail!D277</f>
        <v>僵尸系</v>
      </c>
      <c r="F278">
        <f>[2]monsterDetail!E277</f>
        <v>3</v>
      </c>
      <c r="G278" t="str">
        <f>[2]monsterDetail!F277</f>
        <v>黑暗</v>
      </c>
      <c r="H278">
        <f>[2]monsterDetail!G277</f>
        <v>0</v>
      </c>
      <c r="I278">
        <f>[2]monsterDetail!H277</f>
        <v>3319.1039468872168</v>
      </c>
      <c r="J278">
        <f>[2]monsterDetail!I277</f>
        <v>100</v>
      </c>
      <c r="K278">
        <f>[2]monsterDetail!J277</f>
        <v>1477.238310810812</v>
      </c>
      <c r="L278">
        <f>[2]monsterDetail!K277</f>
        <v>109.083975</v>
      </c>
      <c r="M278">
        <f>[2]monsterDetail!L277</f>
        <v>2014.4158783783801</v>
      </c>
      <c r="N278">
        <f>[2]monsterDetail!M277</f>
        <v>109.083975</v>
      </c>
      <c r="O278">
        <f>[2]monsterDetail!N277</f>
        <v>0.2</v>
      </c>
      <c r="P278">
        <f>[2]monsterDetail!O277</f>
        <v>0.2</v>
      </c>
      <c r="Q278">
        <f>[2]monsterDetail!P277</f>
        <v>0.36</v>
      </c>
      <c r="R278">
        <f>[2]monsterDetail!Q277</f>
        <v>0.1</v>
      </c>
      <c r="S278">
        <f>[2]monsterDetail!R277</f>
        <v>2.2000000000000002</v>
      </c>
      <c r="T278">
        <f>[2]monsterDetail!S277</f>
        <v>0.1</v>
      </c>
      <c r="U278">
        <f>[2]monsterDetail!T277</f>
        <v>1.1700000000000002</v>
      </c>
      <c r="V278">
        <f>[2]monsterDetail!U277</f>
        <v>193.5266666666671</v>
      </c>
      <c r="W278">
        <f>[2]monsterDetail!V277</f>
        <v>0</v>
      </c>
      <c r="X278">
        <f>[2]monsterDetail!W277</f>
        <v>0</v>
      </c>
      <c r="Y278">
        <f>[2]monsterDetail!X277</f>
        <v>0</v>
      </c>
      <c r="Z278">
        <f>[2]monsterDetail!Y277</f>
        <v>0</v>
      </c>
      <c r="AA278">
        <f>[2]monsterDetail!Z277</f>
        <v>0</v>
      </c>
      <c r="AB278">
        <f>[2]monsterDetail!AA277</f>
        <v>840.70472972973096</v>
      </c>
      <c r="AC278">
        <f>[2]monsterDetail!AB277</f>
        <v>0</v>
      </c>
      <c r="AD278">
        <f>[2]monsterDetail!AC277</f>
        <v>109.083975</v>
      </c>
      <c r="AE278">
        <f>[2]monsterDetail!AD277</f>
        <v>109.083975</v>
      </c>
      <c r="AF278">
        <f>[2]monsterDetail!AE277</f>
        <v>109.083975</v>
      </c>
      <c r="AG278">
        <f>[2]monsterDetail!AF277</f>
        <v>109.083975</v>
      </c>
      <c r="AH278">
        <f>[2]monsterDetail!AG277</f>
        <v>109.083975</v>
      </c>
      <c r="AI278">
        <f>[2]monsterDetail!AH277</f>
        <v>141.8091675</v>
      </c>
      <c r="AJ278">
        <f>[2]monsterDetail!AI277</f>
        <v>109.083975</v>
      </c>
    </row>
    <row r="279" spans="3:36" x14ac:dyDescent="0.15">
      <c r="C279" t="str">
        <f>[2]monsterDetail!B278</f>
        <v>僵尸系78</v>
      </c>
      <c r="D279">
        <f>[2]monsterDetail!C278</f>
        <v>78</v>
      </c>
      <c r="E279" t="str">
        <f>[2]monsterDetail!D278</f>
        <v>僵尸系</v>
      </c>
      <c r="F279">
        <f>[2]monsterDetail!E278</f>
        <v>3</v>
      </c>
      <c r="G279" t="str">
        <f>[2]monsterDetail!F278</f>
        <v>黑暗</v>
      </c>
      <c r="H279">
        <f>[2]monsterDetail!G278</f>
        <v>0</v>
      </c>
      <c r="I279">
        <f>[2]monsterDetail!H278</f>
        <v>3555.599982492427</v>
      </c>
      <c r="J279">
        <f>[2]monsterDetail!I278</f>
        <v>100</v>
      </c>
      <c r="K279">
        <f>[2]monsterDetail!J278</f>
        <v>1511.2469471624252</v>
      </c>
      <c r="L279">
        <f>[2]monsterDetail!K278</f>
        <v>110.50064999999999</v>
      </c>
      <c r="M279">
        <f>[2]monsterDetail!L278</f>
        <v>2060.7912915851252</v>
      </c>
      <c r="N279">
        <f>[2]monsterDetail!M278</f>
        <v>110.50064999999999</v>
      </c>
      <c r="O279">
        <f>[2]monsterDetail!N278</f>
        <v>0.2</v>
      </c>
      <c r="P279">
        <f>[2]monsterDetail!O278</f>
        <v>0.2</v>
      </c>
      <c r="Q279">
        <f>[2]monsterDetail!P278</f>
        <v>0.36</v>
      </c>
      <c r="R279">
        <f>[2]monsterDetail!Q278</f>
        <v>0.1</v>
      </c>
      <c r="S279">
        <f>[2]monsterDetail!R278</f>
        <v>2.2000000000000002</v>
      </c>
      <c r="T279">
        <f>[2]monsterDetail!S278</f>
        <v>0.1</v>
      </c>
      <c r="U279">
        <f>[2]monsterDetail!T278</f>
        <v>1.1700000000000002</v>
      </c>
      <c r="V279">
        <f>[2]monsterDetail!U278</f>
        <v>196.04000000000002</v>
      </c>
      <c r="W279">
        <f>[2]monsterDetail!V278</f>
        <v>0</v>
      </c>
      <c r="X279">
        <f>[2]monsterDetail!W278</f>
        <v>0</v>
      </c>
      <c r="Y279">
        <f>[2]monsterDetail!X278</f>
        <v>0</v>
      </c>
      <c r="Z279">
        <f>[2]monsterDetail!Y278</f>
        <v>0</v>
      </c>
      <c r="AA279">
        <f>[2]monsterDetail!Z278</f>
        <v>0</v>
      </c>
      <c r="AB279">
        <f>[2]monsterDetail!AA278</f>
        <v>878.37005870841597</v>
      </c>
      <c r="AC279">
        <f>[2]monsterDetail!AB278</f>
        <v>0</v>
      </c>
      <c r="AD279">
        <f>[2]monsterDetail!AC278</f>
        <v>110.50064999999999</v>
      </c>
      <c r="AE279">
        <f>[2]monsterDetail!AD278</f>
        <v>110.50064999999999</v>
      </c>
      <c r="AF279">
        <f>[2]monsterDetail!AE278</f>
        <v>110.50064999999999</v>
      </c>
      <c r="AG279">
        <f>[2]monsterDetail!AF278</f>
        <v>110.50064999999999</v>
      </c>
      <c r="AH279">
        <f>[2]monsterDetail!AG278</f>
        <v>110.50064999999999</v>
      </c>
      <c r="AI279">
        <f>[2]monsterDetail!AH278</f>
        <v>143.650845</v>
      </c>
      <c r="AJ279">
        <f>[2]monsterDetail!AI278</f>
        <v>110.50064999999999</v>
      </c>
    </row>
    <row r="280" spans="3:36" x14ac:dyDescent="0.15">
      <c r="C280" t="str">
        <f>[2]monsterDetail!B279</f>
        <v>僵尸系79</v>
      </c>
      <c r="D280">
        <f>[2]monsterDetail!C279</f>
        <v>79</v>
      </c>
      <c r="E280" t="str">
        <f>[2]monsterDetail!D279</f>
        <v>僵尸系</v>
      </c>
      <c r="F280">
        <f>[2]monsterDetail!E279</f>
        <v>3</v>
      </c>
      <c r="G280" t="str">
        <f>[2]monsterDetail!F279</f>
        <v>黑暗</v>
      </c>
      <c r="H280">
        <f>[2]monsterDetail!G279</f>
        <v>0</v>
      </c>
      <c r="I280">
        <f>[2]monsterDetail!H279</f>
        <v>3617.0488469814491</v>
      </c>
      <c r="J280">
        <f>[2]monsterDetail!I279</f>
        <v>100</v>
      </c>
      <c r="K280">
        <f>[2]monsterDetail!J279</f>
        <v>1545.9406547619103</v>
      </c>
      <c r="L280">
        <f>[2]monsterDetail!K279</f>
        <v>111.91732500000001</v>
      </c>
      <c r="M280">
        <f>[2]monsterDetail!L279</f>
        <v>2108.10089285715</v>
      </c>
      <c r="N280">
        <f>[2]monsterDetail!M279</f>
        <v>111.91732500000001</v>
      </c>
      <c r="O280">
        <f>[2]monsterDetail!N279</f>
        <v>0.2</v>
      </c>
      <c r="P280">
        <f>[2]monsterDetail!O279</f>
        <v>0.2</v>
      </c>
      <c r="Q280">
        <f>[2]monsterDetail!P279</f>
        <v>0.36</v>
      </c>
      <c r="R280">
        <f>[2]monsterDetail!Q279</f>
        <v>0.1</v>
      </c>
      <c r="S280">
        <f>[2]monsterDetail!R279</f>
        <v>2.2000000000000002</v>
      </c>
      <c r="T280">
        <f>[2]monsterDetail!S279</f>
        <v>0.1</v>
      </c>
      <c r="U280">
        <f>[2]monsterDetail!T279</f>
        <v>1.1700000000000002</v>
      </c>
      <c r="V280">
        <f>[2]monsterDetail!U279</f>
        <v>198.55333333333292</v>
      </c>
      <c r="W280">
        <f>[2]monsterDetail!V279</f>
        <v>0</v>
      </c>
      <c r="X280">
        <f>[2]monsterDetail!W279</f>
        <v>0</v>
      </c>
      <c r="Y280">
        <f>[2]monsterDetail!X279</f>
        <v>0</v>
      </c>
      <c r="Z280">
        <f>[2]monsterDetail!Y279</f>
        <v>0</v>
      </c>
      <c r="AA280">
        <f>[2]monsterDetail!Z279</f>
        <v>0</v>
      </c>
      <c r="AB280">
        <f>[2]monsterDetail!AA279</f>
        <v>917.57559523809596</v>
      </c>
      <c r="AC280">
        <f>[2]monsterDetail!AB279</f>
        <v>0</v>
      </c>
      <c r="AD280">
        <f>[2]monsterDetail!AC279</f>
        <v>111.91732500000001</v>
      </c>
      <c r="AE280">
        <f>[2]monsterDetail!AD279</f>
        <v>111.91732500000001</v>
      </c>
      <c r="AF280">
        <f>[2]monsterDetail!AE279</f>
        <v>111.91732500000001</v>
      </c>
      <c r="AG280">
        <f>[2]monsterDetail!AF279</f>
        <v>111.91732500000001</v>
      </c>
      <c r="AH280">
        <f>[2]monsterDetail!AG279</f>
        <v>111.91732500000001</v>
      </c>
      <c r="AI280">
        <f>[2]monsterDetail!AH279</f>
        <v>145.49252250000001</v>
      </c>
      <c r="AJ280">
        <f>[2]monsterDetail!AI279</f>
        <v>111.91732500000001</v>
      </c>
    </row>
    <row r="281" spans="3:36" x14ac:dyDescent="0.15">
      <c r="C281" t="str">
        <f>[2]monsterDetail!B280</f>
        <v>僵尸系80</v>
      </c>
      <c r="D281">
        <f>[2]monsterDetail!C280</f>
        <v>80</v>
      </c>
      <c r="E281" t="str">
        <f>[2]monsterDetail!D280</f>
        <v>僵尸系</v>
      </c>
      <c r="F281">
        <f>[2]monsterDetail!E280</f>
        <v>3</v>
      </c>
      <c r="G281" t="str">
        <f>[2]monsterDetail!F280</f>
        <v>黑暗</v>
      </c>
      <c r="H281">
        <f>[2]monsterDetail!G280</f>
        <v>0</v>
      </c>
      <c r="I281">
        <f>[2]monsterDetail!H280</f>
        <v>3678.8993380357651</v>
      </c>
      <c r="J281">
        <f>[2]monsterDetail!I280</f>
        <v>100</v>
      </c>
      <c r="K281">
        <f>[2]monsterDetail!J280</f>
        <v>1581.3440643863171</v>
      </c>
      <c r="L281">
        <f>[2]monsterDetail!K280</f>
        <v>113.334</v>
      </c>
      <c r="M281">
        <f>[2]monsterDetail!L280</f>
        <v>2156.378269617705</v>
      </c>
      <c r="N281">
        <f>[2]monsterDetail!M280</f>
        <v>113.334</v>
      </c>
      <c r="O281">
        <f>[2]monsterDetail!N280</f>
        <v>0.2</v>
      </c>
      <c r="P281">
        <f>[2]monsterDetail!O280</f>
        <v>0.2</v>
      </c>
      <c r="Q281">
        <f>[2]monsterDetail!P280</f>
        <v>0.36</v>
      </c>
      <c r="R281">
        <f>[2]monsterDetail!Q280</f>
        <v>0.1</v>
      </c>
      <c r="S281">
        <f>[2]monsterDetail!R280</f>
        <v>2.2000000000000002</v>
      </c>
      <c r="T281">
        <f>[2]monsterDetail!S280</f>
        <v>0.1</v>
      </c>
      <c r="U281">
        <f>[2]monsterDetail!T280</f>
        <v>1.1700000000000002</v>
      </c>
      <c r="V281">
        <f>[2]monsterDetail!U280</f>
        <v>201.06666666666712</v>
      </c>
      <c r="W281">
        <f>[2]monsterDetail!V280</f>
        <v>0</v>
      </c>
      <c r="X281">
        <f>[2]monsterDetail!W280</f>
        <v>0</v>
      </c>
      <c r="Y281">
        <f>[2]monsterDetail!X280</f>
        <v>0</v>
      </c>
      <c r="Z281">
        <f>[2]monsterDetail!Y280</f>
        <v>0</v>
      </c>
      <c r="AA281">
        <f>[2]monsterDetail!Z280</f>
        <v>0</v>
      </c>
      <c r="AB281">
        <f>[2]monsterDetail!AA280</f>
        <v>958.39034205231496</v>
      </c>
      <c r="AC281">
        <f>[2]monsterDetail!AB280</f>
        <v>0</v>
      </c>
      <c r="AD281">
        <f>[2]monsterDetail!AC280</f>
        <v>113.334</v>
      </c>
      <c r="AE281">
        <f>[2]monsterDetail!AD280</f>
        <v>113.334</v>
      </c>
      <c r="AF281">
        <f>[2]monsterDetail!AE280</f>
        <v>113.334</v>
      </c>
      <c r="AG281">
        <f>[2]monsterDetail!AF280</f>
        <v>113.334</v>
      </c>
      <c r="AH281">
        <f>[2]monsterDetail!AG280</f>
        <v>113.334</v>
      </c>
      <c r="AI281">
        <f>[2]monsterDetail!AH280</f>
        <v>147.33420000000001</v>
      </c>
      <c r="AJ281">
        <f>[2]monsterDetail!AI280</f>
        <v>113.334</v>
      </c>
    </row>
    <row r="282" spans="3:36" x14ac:dyDescent="0.15">
      <c r="C282" t="str">
        <f>[2]monsterDetail!B281</f>
        <v>僵尸系81</v>
      </c>
      <c r="D282">
        <f>[2]monsterDetail!C281</f>
        <v>81</v>
      </c>
      <c r="E282" t="str">
        <f>[2]monsterDetail!D281</f>
        <v>僵尸系</v>
      </c>
      <c r="F282">
        <f>[2]monsterDetail!E281</f>
        <v>3</v>
      </c>
      <c r="G282" t="str">
        <f>[2]monsterDetail!F281</f>
        <v>黑暗</v>
      </c>
      <c r="H282">
        <f>[2]monsterDetail!G281</f>
        <v>0</v>
      </c>
      <c r="I282">
        <f>[2]monsterDetail!H281</f>
        <v>3741.1514556553639</v>
      </c>
      <c r="J282">
        <f>[2]monsterDetail!I281</f>
        <v>100</v>
      </c>
      <c r="K282">
        <f>[2]monsterDetail!J281</f>
        <v>1617.4832142857192</v>
      </c>
      <c r="L282">
        <f>[2]monsterDetail!K281</f>
        <v>114.750675</v>
      </c>
      <c r="M282">
        <f>[2]monsterDetail!L281</f>
        <v>2205.6589285714349</v>
      </c>
      <c r="N282">
        <f>[2]monsterDetail!M281</f>
        <v>114.750675</v>
      </c>
      <c r="O282">
        <f>[2]monsterDetail!N281</f>
        <v>0.2</v>
      </c>
      <c r="P282">
        <f>[2]monsterDetail!O281</f>
        <v>0.2</v>
      </c>
      <c r="Q282">
        <f>[2]monsterDetail!P281</f>
        <v>0.36</v>
      </c>
      <c r="R282">
        <f>[2]monsterDetail!Q281</f>
        <v>0.1</v>
      </c>
      <c r="S282">
        <f>[2]monsterDetail!R281</f>
        <v>2.2000000000000002</v>
      </c>
      <c r="T282">
        <f>[2]monsterDetail!S281</f>
        <v>0.1</v>
      </c>
      <c r="U282">
        <f>[2]monsterDetail!T281</f>
        <v>1.1700000000000002</v>
      </c>
      <c r="V282">
        <f>[2]monsterDetail!U281</f>
        <v>203.58</v>
      </c>
      <c r="W282">
        <f>[2]monsterDetail!V281</f>
        <v>0</v>
      </c>
      <c r="X282">
        <f>[2]monsterDetail!W281</f>
        <v>0</v>
      </c>
      <c r="Y282">
        <f>[2]monsterDetail!X281</f>
        <v>0</v>
      </c>
      <c r="Z282">
        <f>[2]monsterDetail!Y281</f>
        <v>0</v>
      </c>
      <c r="AA282">
        <f>[2]monsterDetail!Z281</f>
        <v>0</v>
      </c>
      <c r="AB282">
        <f>[2]monsterDetail!AA281</f>
        <v>1000.88724489796</v>
      </c>
      <c r="AC282">
        <f>[2]monsterDetail!AB281</f>
        <v>0</v>
      </c>
      <c r="AD282">
        <f>[2]monsterDetail!AC281</f>
        <v>114.750675</v>
      </c>
      <c r="AE282">
        <f>[2]monsterDetail!AD281</f>
        <v>114.750675</v>
      </c>
      <c r="AF282">
        <f>[2]monsterDetail!AE281</f>
        <v>114.750675</v>
      </c>
      <c r="AG282">
        <f>[2]monsterDetail!AF281</f>
        <v>114.750675</v>
      </c>
      <c r="AH282">
        <f>[2]monsterDetail!AG281</f>
        <v>114.750675</v>
      </c>
      <c r="AI282">
        <f>[2]monsterDetail!AH281</f>
        <v>149.17587750000001</v>
      </c>
      <c r="AJ282">
        <f>[2]monsterDetail!AI281</f>
        <v>114.750675</v>
      </c>
    </row>
    <row r="283" spans="3:36" x14ac:dyDescent="0.15">
      <c r="C283" t="str">
        <f>[2]monsterDetail!B282</f>
        <v>僵尸系82</v>
      </c>
      <c r="D283">
        <f>[2]monsterDetail!C282</f>
        <v>82</v>
      </c>
      <c r="E283" t="str">
        <f>[2]monsterDetail!D282</f>
        <v>僵尸系</v>
      </c>
      <c r="F283">
        <f>[2]monsterDetail!E282</f>
        <v>3</v>
      </c>
      <c r="G283" t="str">
        <f>[2]monsterDetail!F282</f>
        <v>黑暗</v>
      </c>
      <c r="H283">
        <f>[2]monsterDetail!G282</f>
        <v>0</v>
      </c>
      <c r="I283">
        <f>[2]monsterDetail!H282</f>
        <v>3803.8051998402548</v>
      </c>
      <c r="J283">
        <f>[2]monsterDetail!I282</f>
        <v>100</v>
      </c>
      <c r="K283">
        <f>[2]monsterDetail!J282</f>
        <v>1654.3856521739142</v>
      </c>
      <c r="L283">
        <f>[2]monsterDetail!K282</f>
        <v>116.16735</v>
      </c>
      <c r="M283">
        <f>[2]monsterDetail!L282</f>
        <v>2255.9804347826102</v>
      </c>
      <c r="N283">
        <f>[2]monsterDetail!M282</f>
        <v>116.16735</v>
      </c>
      <c r="O283">
        <f>[2]monsterDetail!N282</f>
        <v>0.2</v>
      </c>
      <c r="P283">
        <f>[2]monsterDetail!O282</f>
        <v>0.2</v>
      </c>
      <c r="Q283">
        <f>[2]monsterDetail!P282</f>
        <v>0.36</v>
      </c>
      <c r="R283">
        <f>[2]monsterDetail!Q282</f>
        <v>0.1</v>
      </c>
      <c r="S283">
        <f>[2]monsterDetail!R282</f>
        <v>2.2000000000000002</v>
      </c>
      <c r="T283">
        <f>[2]monsterDetail!S282</f>
        <v>0.1</v>
      </c>
      <c r="U283">
        <f>[2]monsterDetail!T282</f>
        <v>1.1700000000000002</v>
      </c>
      <c r="V283">
        <f>[2]monsterDetail!U282</f>
        <v>206.09333333333291</v>
      </c>
      <c r="W283">
        <f>[2]monsterDetail!V282</f>
        <v>0</v>
      </c>
      <c r="X283">
        <f>[2]monsterDetail!W282</f>
        <v>0</v>
      </c>
      <c r="Y283">
        <f>[2]monsterDetail!X282</f>
        <v>0</v>
      </c>
      <c r="Z283">
        <f>[2]monsterDetail!Y282</f>
        <v>0</v>
      </c>
      <c r="AA283">
        <f>[2]monsterDetail!Z282</f>
        <v>0</v>
      </c>
      <c r="AB283">
        <f>[2]monsterDetail!AA282</f>
        <v>1045.1434782608701</v>
      </c>
      <c r="AC283">
        <f>[2]monsterDetail!AB282</f>
        <v>0</v>
      </c>
      <c r="AD283">
        <f>[2]monsterDetail!AC282</f>
        <v>116.16735</v>
      </c>
      <c r="AE283">
        <f>[2]monsterDetail!AD282</f>
        <v>116.16735</v>
      </c>
      <c r="AF283">
        <f>[2]monsterDetail!AE282</f>
        <v>116.16735</v>
      </c>
      <c r="AG283">
        <f>[2]monsterDetail!AF282</f>
        <v>116.16735</v>
      </c>
      <c r="AH283">
        <f>[2]monsterDetail!AG282</f>
        <v>116.16735</v>
      </c>
      <c r="AI283">
        <f>[2]monsterDetail!AH282</f>
        <v>151.01755500000002</v>
      </c>
      <c r="AJ283">
        <f>[2]monsterDetail!AI282</f>
        <v>116.16735</v>
      </c>
    </row>
    <row r="284" spans="3:36" x14ac:dyDescent="0.15">
      <c r="C284" t="str">
        <f>[2]monsterDetail!B283</f>
        <v>僵尸系83</v>
      </c>
      <c r="D284">
        <f>[2]monsterDetail!C283</f>
        <v>83</v>
      </c>
      <c r="E284" t="str">
        <f>[2]monsterDetail!D283</f>
        <v>僵尸系</v>
      </c>
      <c r="F284">
        <f>[2]monsterDetail!E283</f>
        <v>3</v>
      </c>
      <c r="G284" t="str">
        <f>[2]monsterDetail!F283</f>
        <v>黑暗</v>
      </c>
      <c r="H284">
        <f>[2]monsterDetail!G283</f>
        <v>0</v>
      </c>
      <c r="I284">
        <f>[2]monsterDetail!H283</f>
        <v>3866.8605705904283</v>
      </c>
      <c r="J284">
        <f>[2]monsterDetail!I283</f>
        <v>100</v>
      </c>
      <c r="K284">
        <f>[2]monsterDetail!J283</f>
        <v>1692.080546218491</v>
      </c>
      <c r="L284">
        <f>[2]monsterDetail!K283</f>
        <v>117.584025</v>
      </c>
      <c r="M284">
        <f>[2]monsterDetail!L283</f>
        <v>2307.3825630252149</v>
      </c>
      <c r="N284">
        <f>[2]monsterDetail!M283</f>
        <v>117.584025</v>
      </c>
      <c r="O284">
        <f>[2]monsterDetail!N283</f>
        <v>0.2</v>
      </c>
      <c r="P284">
        <f>[2]monsterDetail!O283</f>
        <v>0.2</v>
      </c>
      <c r="Q284">
        <f>[2]monsterDetail!P283</f>
        <v>0.36</v>
      </c>
      <c r="R284">
        <f>[2]monsterDetail!Q283</f>
        <v>0.1</v>
      </c>
      <c r="S284">
        <f>[2]monsterDetail!R283</f>
        <v>2.2000000000000002</v>
      </c>
      <c r="T284">
        <f>[2]monsterDetail!S283</f>
        <v>0.1</v>
      </c>
      <c r="U284">
        <f>[2]monsterDetail!T283</f>
        <v>1.1700000000000002</v>
      </c>
      <c r="V284">
        <f>[2]monsterDetail!U283</f>
        <v>208.60666666666711</v>
      </c>
      <c r="W284">
        <f>[2]monsterDetail!V283</f>
        <v>0</v>
      </c>
      <c r="X284">
        <f>[2]monsterDetail!W283</f>
        <v>0</v>
      </c>
      <c r="Y284">
        <f>[2]monsterDetail!X283</f>
        <v>0</v>
      </c>
      <c r="Z284">
        <f>[2]monsterDetail!Y283</f>
        <v>0</v>
      </c>
      <c r="AA284">
        <f>[2]monsterDetail!Z283</f>
        <v>0</v>
      </c>
      <c r="AB284">
        <f>[2]monsterDetail!AA283</f>
        <v>1091.2407563025199</v>
      </c>
      <c r="AC284">
        <f>[2]monsterDetail!AB283</f>
        <v>0</v>
      </c>
      <c r="AD284">
        <f>[2]monsterDetail!AC283</f>
        <v>117.584025</v>
      </c>
      <c r="AE284">
        <f>[2]monsterDetail!AD283</f>
        <v>117.584025</v>
      </c>
      <c r="AF284">
        <f>[2]monsterDetail!AE283</f>
        <v>117.584025</v>
      </c>
      <c r="AG284">
        <f>[2]monsterDetail!AF283</f>
        <v>117.584025</v>
      </c>
      <c r="AH284">
        <f>[2]monsterDetail!AG283</f>
        <v>117.584025</v>
      </c>
      <c r="AI284">
        <f>[2]monsterDetail!AH283</f>
        <v>152.85923249999999</v>
      </c>
      <c r="AJ284">
        <f>[2]monsterDetail!AI283</f>
        <v>117.584025</v>
      </c>
    </row>
    <row r="285" spans="3:36" x14ac:dyDescent="0.15">
      <c r="C285" t="str">
        <f>[2]monsterDetail!B284</f>
        <v>僵尸系84</v>
      </c>
      <c r="D285">
        <f>[2]monsterDetail!C284</f>
        <v>84</v>
      </c>
      <c r="E285" t="str">
        <f>[2]monsterDetail!D284</f>
        <v>僵尸系</v>
      </c>
      <c r="F285">
        <f>[2]monsterDetail!E284</f>
        <v>3</v>
      </c>
      <c r="G285" t="str">
        <f>[2]monsterDetail!F284</f>
        <v>黑暗</v>
      </c>
      <c r="H285">
        <f>[2]monsterDetail!G284</f>
        <v>0</v>
      </c>
      <c r="I285">
        <f>[2]monsterDetail!H284</f>
        <v>3930.317567905895</v>
      </c>
      <c r="J285">
        <f>[2]monsterDetail!I284</f>
        <v>100</v>
      </c>
      <c r="K285">
        <f>[2]monsterDetail!J284</f>
        <v>1730.5988059701551</v>
      </c>
      <c r="L285">
        <f>[2]monsterDetail!K284</f>
        <v>119.00069999999999</v>
      </c>
      <c r="M285">
        <f>[2]monsterDetail!L284</f>
        <v>2359.9074626865749</v>
      </c>
      <c r="N285">
        <f>[2]monsterDetail!M284</f>
        <v>119.00069999999999</v>
      </c>
      <c r="O285">
        <f>[2]monsterDetail!N284</f>
        <v>0.2</v>
      </c>
      <c r="P285">
        <f>[2]monsterDetail!O284</f>
        <v>0.2</v>
      </c>
      <c r="Q285">
        <f>[2]monsterDetail!P284</f>
        <v>0.36</v>
      </c>
      <c r="R285">
        <f>[2]monsterDetail!Q284</f>
        <v>0.1</v>
      </c>
      <c r="S285">
        <f>[2]monsterDetail!R284</f>
        <v>2.2000000000000002</v>
      </c>
      <c r="T285">
        <f>[2]monsterDetail!S284</f>
        <v>0.1</v>
      </c>
      <c r="U285">
        <f>[2]monsterDetail!T284</f>
        <v>1.1700000000000002</v>
      </c>
      <c r="V285">
        <f>[2]monsterDetail!U284</f>
        <v>211.12</v>
      </c>
      <c r="W285">
        <f>[2]monsterDetail!V284</f>
        <v>0</v>
      </c>
      <c r="X285">
        <f>[2]monsterDetail!W284</f>
        <v>0</v>
      </c>
      <c r="Y285">
        <f>[2]monsterDetail!X284</f>
        <v>0</v>
      </c>
      <c r="Z285">
        <f>[2]monsterDetail!Y284</f>
        <v>0</v>
      </c>
      <c r="AA285">
        <f>[2]monsterDetail!Z284</f>
        <v>0</v>
      </c>
      <c r="AB285">
        <f>[2]monsterDetail!AA284</f>
        <v>1139.26567164179</v>
      </c>
      <c r="AC285">
        <f>[2]monsterDetail!AB284</f>
        <v>0</v>
      </c>
      <c r="AD285">
        <f>[2]monsterDetail!AC284</f>
        <v>119.00069999999999</v>
      </c>
      <c r="AE285">
        <f>[2]monsterDetail!AD284</f>
        <v>119.00069999999999</v>
      </c>
      <c r="AF285">
        <f>[2]monsterDetail!AE284</f>
        <v>119.00069999999999</v>
      </c>
      <c r="AG285">
        <f>[2]monsterDetail!AF284</f>
        <v>119.00069999999999</v>
      </c>
      <c r="AH285">
        <f>[2]monsterDetail!AG284</f>
        <v>119.00069999999999</v>
      </c>
      <c r="AI285">
        <f>[2]monsterDetail!AH284</f>
        <v>154.70090999999999</v>
      </c>
      <c r="AJ285">
        <f>[2]monsterDetail!AI284</f>
        <v>119.00069999999999</v>
      </c>
    </row>
    <row r="286" spans="3:36" x14ac:dyDescent="0.15">
      <c r="C286" t="str">
        <f>[2]monsterDetail!B285</f>
        <v>僵尸系85</v>
      </c>
      <c r="D286">
        <f>[2]monsterDetail!C285</f>
        <v>85</v>
      </c>
      <c r="E286" t="str">
        <f>[2]monsterDetail!D285</f>
        <v>僵尸系</v>
      </c>
      <c r="F286">
        <f>[2]monsterDetail!E285</f>
        <v>3</v>
      </c>
      <c r="G286" t="str">
        <f>[2]monsterDetail!F285</f>
        <v>黑暗</v>
      </c>
      <c r="H286">
        <f>[2]monsterDetail!G285</f>
        <v>0</v>
      </c>
      <c r="I286">
        <f>[2]monsterDetail!H285</f>
        <v>3994.1761917866443</v>
      </c>
      <c r="J286">
        <f>[2]monsterDetail!I285</f>
        <v>100</v>
      </c>
      <c r="K286">
        <f>[2]monsterDetail!J285</f>
        <v>1769.973214285716</v>
      </c>
      <c r="L286">
        <f>[2]monsterDetail!K285</f>
        <v>120.41737500000001</v>
      </c>
      <c r="M286">
        <f>[2]monsterDetail!L285</f>
        <v>2413.5998376623397</v>
      </c>
      <c r="N286">
        <f>[2]monsterDetail!M285</f>
        <v>120.41737500000001</v>
      </c>
      <c r="O286">
        <f>[2]monsterDetail!N285</f>
        <v>0.2</v>
      </c>
      <c r="P286">
        <f>[2]monsterDetail!O285</f>
        <v>0.2</v>
      </c>
      <c r="Q286">
        <f>[2]monsterDetail!P285</f>
        <v>0.36</v>
      </c>
      <c r="R286">
        <f>[2]monsterDetail!Q285</f>
        <v>0.1</v>
      </c>
      <c r="S286">
        <f>[2]monsterDetail!R285</f>
        <v>2.2000000000000002</v>
      </c>
      <c r="T286">
        <f>[2]monsterDetail!S285</f>
        <v>0.1</v>
      </c>
      <c r="U286">
        <f>[2]monsterDetail!T285</f>
        <v>1.1700000000000002</v>
      </c>
      <c r="V286">
        <f>[2]monsterDetail!U285</f>
        <v>213.6333333333329</v>
      </c>
      <c r="W286">
        <f>[2]monsterDetail!V285</f>
        <v>0</v>
      </c>
      <c r="X286">
        <f>[2]monsterDetail!W285</f>
        <v>0</v>
      </c>
      <c r="Y286">
        <f>[2]monsterDetail!X285</f>
        <v>0</v>
      </c>
      <c r="Z286">
        <f>[2]monsterDetail!Y285</f>
        <v>0</v>
      </c>
      <c r="AA286">
        <f>[2]monsterDetail!Z285</f>
        <v>0</v>
      </c>
      <c r="AB286">
        <f>[2]monsterDetail!AA285</f>
        <v>1189.3100649350699</v>
      </c>
      <c r="AC286">
        <f>[2]monsterDetail!AB285</f>
        <v>0</v>
      </c>
      <c r="AD286">
        <f>[2]monsterDetail!AC285</f>
        <v>120.41737500000001</v>
      </c>
      <c r="AE286">
        <f>[2]monsterDetail!AD285</f>
        <v>120.41737500000001</v>
      </c>
      <c r="AF286">
        <f>[2]monsterDetail!AE285</f>
        <v>120.41737500000001</v>
      </c>
      <c r="AG286">
        <f>[2]monsterDetail!AF285</f>
        <v>120.41737500000001</v>
      </c>
      <c r="AH286">
        <f>[2]monsterDetail!AG285</f>
        <v>120.41737500000001</v>
      </c>
      <c r="AI286">
        <f>[2]monsterDetail!AH285</f>
        <v>156.54258750000002</v>
      </c>
      <c r="AJ286">
        <f>[2]monsterDetail!AI285</f>
        <v>120.41737500000001</v>
      </c>
    </row>
    <row r="287" spans="3:36" x14ac:dyDescent="0.15">
      <c r="C287" t="str">
        <f>[2]monsterDetail!B286</f>
        <v>僵尸系86</v>
      </c>
      <c r="D287">
        <f>[2]monsterDetail!C286</f>
        <v>86</v>
      </c>
      <c r="E287" t="str">
        <f>[2]monsterDetail!D286</f>
        <v>僵尸系</v>
      </c>
      <c r="F287">
        <f>[2]monsterDetail!E286</f>
        <v>3</v>
      </c>
      <c r="G287" t="str">
        <f>[2]monsterDetail!F286</f>
        <v>黑暗</v>
      </c>
      <c r="H287">
        <f>[2]monsterDetail!G286</f>
        <v>0</v>
      </c>
      <c r="I287">
        <f>[2]monsterDetail!H286</f>
        <v>4058.4364422326857</v>
      </c>
      <c r="J287">
        <f>[2]monsterDetail!I286</f>
        <v>100</v>
      </c>
      <c r="K287">
        <f>[2]monsterDetail!J286</f>
        <v>1810.2385714285731</v>
      </c>
      <c r="L287">
        <f>[2]monsterDetail!K286</f>
        <v>121.83405</v>
      </c>
      <c r="M287">
        <f>[2]monsterDetail!L286</f>
        <v>2468.507142857145</v>
      </c>
      <c r="N287">
        <f>[2]monsterDetail!M286</f>
        <v>121.83405</v>
      </c>
      <c r="O287">
        <f>[2]monsterDetail!N286</f>
        <v>0.2</v>
      </c>
      <c r="P287">
        <f>[2]monsterDetail!O286</f>
        <v>0.2</v>
      </c>
      <c r="Q287">
        <f>[2]monsterDetail!P286</f>
        <v>0.36</v>
      </c>
      <c r="R287">
        <f>[2]monsterDetail!Q286</f>
        <v>0.1</v>
      </c>
      <c r="S287">
        <f>[2]monsterDetail!R286</f>
        <v>2.2000000000000002</v>
      </c>
      <c r="T287">
        <f>[2]monsterDetail!S286</f>
        <v>0.1</v>
      </c>
      <c r="U287">
        <f>[2]monsterDetail!T286</f>
        <v>1.1700000000000002</v>
      </c>
      <c r="V287">
        <f>[2]monsterDetail!U286</f>
        <v>216.1466666666671</v>
      </c>
      <c r="W287">
        <f>[2]monsterDetail!V286</f>
        <v>0</v>
      </c>
      <c r="X287">
        <f>[2]monsterDetail!W286</f>
        <v>0</v>
      </c>
      <c r="Y287">
        <f>[2]monsterDetail!X286</f>
        <v>0</v>
      </c>
      <c r="Z287">
        <f>[2]monsterDetail!Y286</f>
        <v>0</v>
      </c>
      <c r="AA287">
        <f>[2]monsterDetail!Z286</f>
        <v>0</v>
      </c>
      <c r="AB287">
        <f>[2]monsterDetail!AA286</f>
        <v>1241.4714285714299</v>
      </c>
      <c r="AC287">
        <f>[2]monsterDetail!AB286</f>
        <v>0</v>
      </c>
      <c r="AD287">
        <f>[2]monsterDetail!AC286</f>
        <v>121.83405</v>
      </c>
      <c r="AE287">
        <f>[2]monsterDetail!AD286</f>
        <v>121.83405</v>
      </c>
      <c r="AF287">
        <f>[2]monsterDetail!AE286</f>
        <v>121.83405</v>
      </c>
      <c r="AG287">
        <f>[2]monsterDetail!AF286</f>
        <v>121.83405</v>
      </c>
      <c r="AH287">
        <f>[2]monsterDetail!AG286</f>
        <v>121.83405</v>
      </c>
      <c r="AI287">
        <f>[2]monsterDetail!AH286</f>
        <v>158.384265</v>
      </c>
      <c r="AJ287">
        <f>[2]monsterDetail!AI286</f>
        <v>121.83405</v>
      </c>
    </row>
    <row r="288" spans="3:36" x14ac:dyDescent="0.15">
      <c r="C288" t="str">
        <f>[2]monsterDetail!B287</f>
        <v>僵尸系87</v>
      </c>
      <c r="D288">
        <f>[2]monsterDetail!C287</f>
        <v>87</v>
      </c>
      <c r="E288" t="str">
        <f>[2]monsterDetail!D287</f>
        <v>僵尸系</v>
      </c>
      <c r="F288">
        <f>[2]monsterDetail!E287</f>
        <v>3</v>
      </c>
      <c r="G288" t="str">
        <f>[2]monsterDetail!F287</f>
        <v>黑暗</v>
      </c>
      <c r="H288">
        <f>[2]monsterDetail!G287</f>
        <v>0</v>
      </c>
      <c r="I288">
        <f>[2]monsterDetail!H287</f>
        <v>4123.0983192440099</v>
      </c>
      <c r="J288">
        <f>[2]monsterDetail!I287</f>
        <v>100</v>
      </c>
      <c r="K288">
        <f>[2]monsterDetail!J287</f>
        <v>1851.431852678573</v>
      </c>
      <c r="L288">
        <f>[2]monsterDetail!K287</f>
        <v>123.250725</v>
      </c>
      <c r="M288">
        <f>[2]monsterDetail!L287</f>
        <v>2524.6797991071448</v>
      </c>
      <c r="N288">
        <f>[2]monsterDetail!M287</f>
        <v>123.250725</v>
      </c>
      <c r="O288">
        <f>[2]monsterDetail!N287</f>
        <v>0.2</v>
      </c>
      <c r="P288">
        <f>[2]monsterDetail!O287</f>
        <v>0.2</v>
      </c>
      <c r="Q288">
        <f>[2]monsterDetail!P287</f>
        <v>0.36</v>
      </c>
      <c r="R288">
        <f>[2]monsterDetail!Q287</f>
        <v>0.1</v>
      </c>
      <c r="S288">
        <f>[2]monsterDetail!R287</f>
        <v>2.2000000000000002</v>
      </c>
      <c r="T288">
        <f>[2]monsterDetail!S287</f>
        <v>0.1</v>
      </c>
      <c r="U288">
        <f>[2]monsterDetail!T287</f>
        <v>1.1700000000000002</v>
      </c>
      <c r="V288">
        <f>[2]monsterDetail!U287</f>
        <v>218.66</v>
      </c>
      <c r="W288">
        <f>[2]monsterDetail!V287</f>
        <v>0</v>
      </c>
      <c r="X288">
        <f>[2]monsterDetail!W287</f>
        <v>0</v>
      </c>
      <c r="Y288">
        <f>[2]monsterDetail!X287</f>
        <v>0</v>
      </c>
      <c r="Z288">
        <f>[2]monsterDetail!Y287</f>
        <v>0</v>
      </c>
      <c r="AA288">
        <f>[2]monsterDetail!Z287</f>
        <v>0</v>
      </c>
      <c r="AB288">
        <f>[2]monsterDetail!AA287</f>
        <v>1295.85334821429</v>
      </c>
      <c r="AC288">
        <f>[2]monsterDetail!AB287</f>
        <v>0</v>
      </c>
      <c r="AD288">
        <f>[2]monsterDetail!AC287</f>
        <v>123.250725</v>
      </c>
      <c r="AE288">
        <f>[2]monsterDetail!AD287</f>
        <v>123.250725</v>
      </c>
      <c r="AF288">
        <f>[2]monsterDetail!AE287</f>
        <v>123.250725</v>
      </c>
      <c r="AG288">
        <f>[2]monsterDetail!AF287</f>
        <v>123.250725</v>
      </c>
      <c r="AH288">
        <f>[2]monsterDetail!AG287</f>
        <v>123.250725</v>
      </c>
      <c r="AI288">
        <f>[2]monsterDetail!AH287</f>
        <v>160.2259425</v>
      </c>
      <c r="AJ288">
        <f>[2]monsterDetail!AI287</f>
        <v>123.250725</v>
      </c>
    </row>
    <row r="289" spans="3:36" x14ac:dyDescent="0.15">
      <c r="C289" t="str">
        <f>[2]monsterDetail!B288</f>
        <v>僵尸系88</v>
      </c>
      <c r="D289">
        <f>[2]monsterDetail!C288</f>
        <v>88</v>
      </c>
      <c r="E289" t="str">
        <f>[2]monsterDetail!D288</f>
        <v>僵尸系</v>
      </c>
      <c r="F289">
        <f>[2]monsterDetail!E288</f>
        <v>3</v>
      </c>
      <c r="G289" t="str">
        <f>[2]monsterDetail!F288</f>
        <v>黑暗</v>
      </c>
      <c r="H289">
        <f>[2]monsterDetail!G288</f>
        <v>0</v>
      </c>
      <c r="I289">
        <f>[2]monsterDetail!H288</f>
        <v>4188.161822820628</v>
      </c>
      <c r="J289">
        <f>[2]monsterDetail!I288</f>
        <v>100</v>
      </c>
      <c r="K289">
        <f>[2]monsterDetail!J288</f>
        <v>1893.5923809523822</v>
      </c>
      <c r="L289">
        <f>[2]monsterDetail!K288</f>
        <v>124.6674</v>
      </c>
      <c r="M289">
        <f>[2]monsterDetail!L288</f>
        <v>2582.1714285714302</v>
      </c>
      <c r="N289">
        <f>[2]monsterDetail!M288</f>
        <v>124.6674</v>
      </c>
      <c r="O289">
        <f>[2]monsterDetail!N288</f>
        <v>0.2</v>
      </c>
      <c r="P289">
        <f>[2]monsterDetail!O288</f>
        <v>0.2</v>
      </c>
      <c r="Q289">
        <f>[2]monsterDetail!P288</f>
        <v>0.36</v>
      </c>
      <c r="R289">
        <f>[2]monsterDetail!Q288</f>
        <v>0.1</v>
      </c>
      <c r="S289">
        <f>[2]monsterDetail!R288</f>
        <v>2.2000000000000002</v>
      </c>
      <c r="T289">
        <f>[2]monsterDetail!S288</f>
        <v>0.1</v>
      </c>
      <c r="U289">
        <f>[2]monsterDetail!T288</f>
        <v>1.1700000000000002</v>
      </c>
      <c r="V289">
        <f>[2]monsterDetail!U288</f>
        <v>221.17333333333292</v>
      </c>
      <c r="W289">
        <f>[2]monsterDetail!V288</f>
        <v>0</v>
      </c>
      <c r="X289">
        <f>[2]monsterDetail!W288</f>
        <v>0</v>
      </c>
      <c r="Y289">
        <f>[2]monsterDetail!X288</f>
        <v>0</v>
      </c>
      <c r="Z289">
        <f>[2]monsterDetail!Y288</f>
        <v>0</v>
      </c>
      <c r="AA289">
        <f>[2]monsterDetail!Z288</f>
        <v>0</v>
      </c>
      <c r="AB289">
        <f>[2]monsterDetail!AA288</f>
        <v>1352.56598639456</v>
      </c>
      <c r="AC289">
        <f>[2]monsterDetail!AB288</f>
        <v>0</v>
      </c>
      <c r="AD289">
        <f>[2]monsterDetail!AC288</f>
        <v>124.6674</v>
      </c>
      <c r="AE289">
        <f>[2]monsterDetail!AD288</f>
        <v>124.6674</v>
      </c>
      <c r="AF289">
        <f>[2]monsterDetail!AE288</f>
        <v>124.6674</v>
      </c>
      <c r="AG289">
        <f>[2]monsterDetail!AF288</f>
        <v>124.6674</v>
      </c>
      <c r="AH289">
        <f>[2]monsterDetail!AG288</f>
        <v>124.6674</v>
      </c>
      <c r="AI289">
        <f>[2]monsterDetail!AH288</f>
        <v>162.06762000000001</v>
      </c>
      <c r="AJ289">
        <f>[2]monsterDetail!AI288</f>
        <v>124.6674</v>
      </c>
    </row>
    <row r="290" spans="3:36" x14ac:dyDescent="0.15">
      <c r="C290" t="str">
        <f>[2]monsterDetail!B289</f>
        <v>僵尸系89</v>
      </c>
      <c r="D290">
        <f>[2]monsterDetail!C289</f>
        <v>89</v>
      </c>
      <c r="E290" t="str">
        <f>[2]monsterDetail!D289</f>
        <v>僵尸系</v>
      </c>
      <c r="F290">
        <f>[2]monsterDetail!E289</f>
        <v>3</v>
      </c>
      <c r="G290" t="str">
        <f>[2]monsterDetail!F289</f>
        <v>黑暗</v>
      </c>
      <c r="H290">
        <f>[2]monsterDetail!G289</f>
        <v>0</v>
      </c>
      <c r="I290">
        <f>[2]monsterDetail!H289</f>
        <v>4478.9748426467968</v>
      </c>
      <c r="J290">
        <f>[2]monsterDetail!I289</f>
        <v>100</v>
      </c>
      <c r="K290">
        <f>[2]monsterDetail!J289</f>
        <v>1936.762016129039</v>
      </c>
      <c r="L290">
        <f>[2]monsterDetail!K289</f>
        <v>126.084075</v>
      </c>
      <c r="M290">
        <f>[2]monsterDetail!L289</f>
        <v>2641.039112903235</v>
      </c>
      <c r="N290">
        <f>[2]monsterDetail!M289</f>
        <v>126.084075</v>
      </c>
      <c r="O290">
        <f>[2]monsterDetail!N289</f>
        <v>0.2</v>
      </c>
      <c r="P290">
        <f>[2]monsterDetail!O289</f>
        <v>0.2</v>
      </c>
      <c r="Q290">
        <f>[2]monsterDetail!P289</f>
        <v>0.36</v>
      </c>
      <c r="R290">
        <f>[2]monsterDetail!Q289</f>
        <v>0.1</v>
      </c>
      <c r="S290">
        <f>[2]monsterDetail!R289</f>
        <v>2.2000000000000002</v>
      </c>
      <c r="T290">
        <f>[2]monsterDetail!S289</f>
        <v>0.1</v>
      </c>
      <c r="U290">
        <f>[2]monsterDetail!T289</f>
        <v>1.1700000000000002</v>
      </c>
      <c r="V290">
        <f>[2]monsterDetail!U289</f>
        <v>223.68666666666712</v>
      </c>
      <c r="W290">
        <f>[2]monsterDetail!V289</f>
        <v>0</v>
      </c>
      <c r="X290">
        <f>[2]monsterDetail!W289</f>
        <v>0</v>
      </c>
      <c r="Y290">
        <f>[2]monsterDetail!X289</f>
        <v>0</v>
      </c>
      <c r="Z290">
        <f>[2]monsterDetail!Y289</f>
        <v>0</v>
      </c>
      <c r="AA290">
        <f>[2]monsterDetail!Z289</f>
        <v>0</v>
      </c>
      <c r="AB290">
        <f>[2]monsterDetail!AA289</f>
        <v>1411.72661290323</v>
      </c>
      <c r="AC290">
        <f>[2]monsterDetail!AB289</f>
        <v>0</v>
      </c>
      <c r="AD290">
        <f>[2]monsterDetail!AC289</f>
        <v>126.084075</v>
      </c>
      <c r="AE290">
        <f>[2]monsterDetail!AD289</f>
        <v>126.084075</v>
      </c>
      <c r="AF290">
        <f>[2]monsterDetail!AE289</f>
        <v>126.084075</v>
      </c>
      <c r="AG290">
        <f>[2]monsterDetail!AF289</f>
        <v>126.084075</v>
      </c>
      <c r="AH290">
        <f>[2]monsterDetail!AG289</f>
        <v>126.084075</v>
      </c>
      <c r="AI290">
        <f>[2]monsterDetail!AH289</f>
        <v>163.90929750000001</v>
      </c>
      <c r="AJ290">
        <f>[2]monsterDetail!AI289</f>
        <v>126.084075</v>
      </c>
    </row>
    <row r="291" spans="3:36" x14ac:dyDescent="0.15">
      <c r="C291" t="str">
        <f>[2]monsterDetail!B290</f>
        <v>僵尸系90</v>
      </c>
      <c r="D291">
        <f>[2]monsterDetail!C290</f>
        <v>90</v>
      </c>
      <c r="E291" t="str">
        <f>[2]monsterDetail!D290</f>
        <v>僵尸系</v>
      </c>
      <c r="F291">
        <f>[2]monsterDetail!E290</f>
        <v>3</v>
      </c>
      <c r="G291" t="str">
        <f>[2]monsterDetail!F290</f>
        <v>黑暗</v>
      </c>
      <c r="H291">
        <f>[2]monsterDetail!G290</f>
        <v>0</v>
      </c>
      <c r="I291">
        <f>[2]monsterDetail!H290</f>
        <v>4548.3310766373652</v>
      </c>
      <c r="J291">
        <f>[2]monsterDetail!I290</f>
        <v>100</v>
      </c>
      <c r="K291">
        <f>[2]monsterDetail!J290</f>
        <v>1980.9853629976631</v>
      </c>
      <c r="L291">
        <f>[2]monsterDetail!K290</f>
        <v>127.50075</v>
      </c>
      <c r="M291">
        <f>[2]monsterDetail!L290</f>
        <v>2701.343676814995</v>
      </c>
      <c r="N291">
        <f>[2]monsterDetail!M290</f>
        <v>127.50075</v>
      </c>
      <c r="O291">
        <f>[2]monsterDetail!N290</f>
        <v>0.2</v>
      </c>
      <c r="P291">
        <f>[2]monsterDetail!O290</f>
        <v>0.2</v>
      </c>
      <c r="Q291">
        <f>[2]monsterDetail!P290</f>
        <v>0.36</v>
      </c>
      <c r="R291">
        <f>[2]monsterDetail!Q290</f>
        <v>0.1</v>
      </c>
      <c r="S291">
        <f>[2]monsterDetail!R290</f>
        <v>2.2000000000000002</v>
      </c>
      <c r="T291">
        <f>[2]monsterDetail!S290</f>
        <v>0.1</v>
      </c>
      <c r="U291">
        <f>[2]monsterDetail!T290</f>
        <v>1.1700000000000002</v>
      </c>
      <c r="V291">
        <f>[2]monsterDetail!U290</f>
        <v>226.20000000000002</v>
      </c>
      <c r="W291">
        <f>[2]monsterDetail!V290</f>
        <v>0</v>
      </c>
      <c r="X291">
        <f>[2]monsterDetail!W290</f>
        <v>0</v>
      </c>
      <c r="Y291">
        <f>[2]monsterDetail!X290</f>
        <v>0</v>
      </c>
      <c r="Z291">
        <f>[2]monsterDetail!Y290</f>
        <v>0</v>
      </c>
      <c r="AA291">
        <f>[2]monsterDetail!Z290</f>
        <v>0</v>
      </c>
      <c r="AB291">
        <f>[2]monsterDetail!AA290</f>
        <v>1473.4601873536301</v>
      </c>
      <c r="AC291">
        <f>[2]monsterDetail!AB290</f>
        <v>0</v>
      </c>
      <c r="AD291">
        <f>[2]monsterDetail!AC290</f>
        <v>127.50075</v>
      </c>
      <c r="AE291">
        <f>[2]monsterDetail!AD290</f>
        <v>127.50075</v>
      </c>
      <c r="AF291">
        <f>[2]monsterDetail!AE290</f>
        <v>127.50075</v>
      </c>
      <c r="AG291">
        <f>[2]monsterDetail!AF290</f>
        <v>127.50075</v>
      </c>
      <c r="AH291">
        <f>[2]monsterDetail!AG290</f>
        <v>127.50075</v>
      </c>
      <c r="AI291">
        <f>[2]monsterDetail!AH290</f>
        <v>165.75097500000001</v>
      </c>
      <c r="AJ291">
        <f>[2]monsterDetail!AI290</f>
        <v>127.50075</v>
      </c>
    </row>
    <row r="292" spans="3:36" x14ac:dyDescent="0.15">
      <c r="C292" t="str">
        <f>[2]monsterDetail!B291</f>
        <v>僵尸系91</v>
      </c>
      <c r="D292">
        <f>[2]monsterDetail!C291</f>
        <v>91</v>
      </c>
      <c r="E292" t="str">
        <f>[2]monsterDetail!D291</f>
        <v>僵尸系</v>
      </c>
      <c r="F292">
        <f>[2]monsterDetail!E291</f>
        <v>3</v>
      </c>
      <c r="G292" t="str">
        <f>[2]monsterDetail!F291</f>
        <v>黑暗</v>
      </c>
      <c r="H292">
        <f>[2]monsterDetail!G291</f>
        <v>0</v>
      </c>
      <c r="I292">
        <f>[2]monsterDetail!H291</f>
        <v>4618.1102144937186</v>
      </c>
      <c r="J292">
        <f>[2]monsterDetail!I291</f>
        <v>100</v>
      </c>
      <c r="K292">
        <f>[2]monsterDetail!J291</f>
        <v>2026.3100000000002</v>
      </c>
      <c r="L292">
        <f>[2]monsterDetail!K291</f>
        <v>128.91742500000001</v>
      </c>
      <c r="M292">
        <f>[2]monsterDetail!L291</f>
        <v>2763.1499999999996</v>
      </c>
      <c r="N292">
        <f>[2]monsterDetail!M291</f>
        <v>128.91742500000001</v>
      </c>
      <c r="O292">
        <f>[2]monsterDetail!N291</f>
        <v>0.2</v>
      </c>
      <c r="P292">
        <f>[2]monsterDetail!O291</f>
        <v>0.2</v>
      </c>
      <c r="Q292">
        <f>[2]monsterDetail!P291</f>
        <v>0.36</v>
      </c>
      <c r="R292">
        <f>[2]monsterDetail!Q291</f>
        <v>0.1</v>
      </c>
      <c r="S292">
        <f>[2]monsterDetail!R291</f>
        <v>2.2000000000000002</v>
      </c>
      <c r="T292">
        <f>[2]monsterDetail!S291</f>
        <v>0.1</v>
      </c>
      <c r="U292">
        <f>[2]monsterDetail!T291</f>
        <v>1.1700000000000002</v>
      </c>
      <c r="V292">
        <f>[2]monsterDetail!U291</f>
        <v>228.71333333333291</v>
      </c>
      <c r="W292">
        <f>[2]monsterDetail!V291</f>
        <v>0</v>
      </c>
      <c r="X292">
        <f>[2]monsterDetail!W291</f>
        <v>0</v>
      </c>
      <c r="Y292">
        <f>[2]monsterDetail!X291</f>
        <v>0</v>
      </c>
      <c r="Z292">
        <f>[2]monsterDetail!Y291</f>
        <v>0</v>
      </c>
      <c r="AA292">
        <f>[2]monsterDetail!Z291</f>
        <v>0</v>
      </c>
      <c r="AB292">
        <f>[2]monsterDetail!AA291</f>
        <v>1537.9</v>
      </c>
      <c r="AC292">
        <f>[2]monsterDetail!AB291</f>
        <v>0</v>
      </c>
      <c r="AD292">
        <f>[2]monsterDetail!AC291</f>
        <v>128.91742500000001</v>
      </c>
      <c r="AE292">
        <f>[2]monsterDetail!AD291</f>
        <v>128.91742500000001</v>
      </c>
      <c r="AF292">
        <f>[2]monsterDetail!AE291</f>
        <v>128.91742500000001</v>
      </c>
      <c r="AG292">
        <f>[2]monsterDetail!AF291</f>
        <v>128.91742500000001</v>
      </c>
      <c r="AH292">
        <f>[2]monsterDetail!AG291</f>
        <v>128.91742500000001</v>
      </c>
      <c r="AI292">
        <f>[2]monsterDetail!AH291</f>
        <v>167.59265250000001</v>
      </c>
      <c r="AJ292">
        <f>[2]monsterDetail!AI291</f>
        <v>128.91742500000001</v>
      </c>
    </row>
    <row r="293" spans="3:36" x14ac:dyDescent="0.15">
      <c r="C293" t="str">
        <f>[2]monsterDetail!B292</f>
        <v>僵尸系92</v>
      </c>
      <c r="D293">
        <f>[2]monsterDetail!C292</f>
        <v>92</v>
      </c>
      <c r="E293" t="str">
        <f>[2]monsterDetail!D292</f>
        <v>僵尸系</v>
      </c>
      <c r="F293">
        <f>[2]monsterDetail!E292</f>
        <v>3</v>
      </c>
      <c r="G293" t="str">
        <f>[2]monsterDetail!F292</f>
        <v>黑暗</v>
      </c>
      <c r="H293">
        <f>[2]monsterDetail!G292</f>
        <v>0</v>
      </c>
      <c r="I293">
        <f>[2]monsterDetail!H292</f>
        <v>4688.3122562158778</v>
      </c>
      <c r="J293">
        <f>[2]monsterDetail!I292</f>
        <v>100</v>
      </c>
      <c r="K293">
        <f>[2]monsterDetail!J292</f>
        <v>2072.7867312348681</v>
      </c>
      <c r="L293">
        <f>[2]monsterDetail!K292</f>
        <v>130.33410000000001</v>
      </c>
      <c r="M293">
        <f>[2]monsterDetail!L292</f>
        <v>2826.52736077482</v>
      </c>
      <c r="N293">
        <f>[2]monsterDetail!M292</f>
        <v>130.33410000000001</v>
      </c>
      <c r="O293">
        <f>[2]monsterDetail!N292</f>
        <v>0.2</v>
      </c>
      <c r="P293">
        <f>[2]monsterDetail!O292</f>
        <v>0.2</v>
      </c>
      <c r="Q293">
        <f>[2]monsterDetail!P292</f>
        <v>0.36</v>
      </c>
      <c r="R293">
        <f>[2]monsterDetail!Q292</f>
        <v>0.1</v>
      </c>
      <c r="S293">
        <f>[2]monsterDetail!R292</f>
        <v>2.2000000000000002</v>
      </c>
      <c r="T293">
        <f>[2]monsterDetail!S292</f>
        <v>0.1</v>
      </c>
      <c r="U293">
        <f>[2]monsterDetail!T292</f>
        <v>1.1700000000000002</v>
      </c>
      <c r="V293">
        <f>[2]monsterDetail!U292</f>
        <v>231.22666666666709</v>
      </c>
      <c r="W293">
        <f>[2]monsterDetail!V292</f>
        <v>0</v>
      </c>
      <c r="X293">
        <f>[2]monsterDetail!W292</f>
        <v>0</v>
      </c>
      <c r="Y293">
        <f>[2]monsterDetail!X292</f>
        <v>0</v>
      </c>
      <c r="Z293">
        <f>[2]monsterDetail!Y292</f>
        <v>0</v>
      </c>
      <c r="AA293">
        <f>[2]monsterDetail!Z292</f>
        <v>0</v>
      </c>
      <c r="AB293">
        <f>[2]monsterDetail!AA292</f>
        <v>1605.18837772397</v>
      </c>
      <c r="AC293">
        <f>[2]monsterDetail!AB292</f>
        <v>0</v>
      </c>
      <c r="AD293">
        <f>[2]monsterDetail!AC292</f>
        <v>130.33410000000001</v>
      </c>
      <c r="AE293">
        <f>[2]monsterDetail!AD292</f>
        <v>130.33410000000001</v>
      </c>
      <c r="AF293">
        <f>[2]monsterDetail!AE292</f>
        <v>130.33410000000001</v>
      </c>
      <c r="AG293">
        <f>[2]monsterDetail!AF292</f>
        <v>130.33410000000001</v>
      </c>
      <c r="AH293">
        <f>[2]monsterDetail!AG292</f>
        <v>130.33410000000001</v>
      </c>
      <c r="AI293">
        <f>[2]monsterDetail!AH292</f>
        <v>169.43433000000002</v>
      </c>
      <c r="AJ293">
        <f>[2]monsterDetail!AI292</f>
        <v>130.33410000000001</v>
      </c>
    </row>
    <row r="294" spans="3:36" x14ac:dyDescent="0.15">
      <c r="C294" t="str">
        <f>[2]monsterDetail!B293</f>
        <v>僵尸系93</v>
      </c>
      <c r="D294">
        <f>[2]monsterDetail!C293</f>
        <v>93</v>
      </c>
      <c r="E294" t="str">
        <f>[2]monsterDetail!D293</f>
        <v>僵尸系</v>
      </c>
      <c r="F294">
        <f>[2]monsterDetail!E293</f>
        <v>3</v>
      </c>
      <c r="G294" t="str">
        <f>[2]monsterDetail!F293</f>
        <v>黑暗</v>
      </c>
      <c r="H294">
        <f>[2]monsterDetail!G293</f>
        <v>0</v>
      </c>
      <c r="I294">
        <f>[2]monsterDetail!H293</f>
        <v>4758.9372018038312</v>
      </c>
      <c r="J294">
        <f>[2]monsterDetail!I293</f>
        <v>100</v>
      </c>
      <c r="K294">
        <f>[2]monsterDetail!J293</f>
        <v>2120.4698645320191</v>
      </c>
      <c r="L294">
        <f>[2]monsterDetail!K293</f>
        <v>131.750775</v>
      </c>
      <c r="M294">
        <f>[2]monsterDetail!L293</f>
        <v>2891.5498152709351</v>
      </c>
      <c r="N294">
        <f>[2]monsterDetail!M293</f>
        <v>131.750775</v>
      </c>
      <c r="O294">
        <f>[2]monsterDetail!N293</f>
        <v>0.2</v>
      </c>
      <c r="P294">
        <f>[2]monsterDetail!O293</f>
        <v>0.2</v>
      </c>
      <c r="Q294">
        <f>[2]monsterDetail!P293</f>
        <v>0.36</v>
      </c>
      <c r="R294">
        <f>[2]monsterDetail!Q293</f>
        <v>0.1</v>
      </c>
      <c r="S294">
        <f>[2]monsterDetail!R293</f>
        <v>2.2000000000000002</v>
      </c>
      <c r="T294">
        <f>[2]monsterDetail!S293</f>
        <v>0.1</v>
      </c>
      <c r="U294">
        <f>[2]monsterDetail!T293</f>
        <v>1.1700000000000002</v>
      </c>
      <c r="V294">
        <f>[2]monsterDetail!U293</f>
        <v>233.74</v>
      </c>
      <c r="W294">
        <f>[2]monsterDetail!V293</f>
        <v>0</v>
      </c>
      <c r="X294">
        <f>[2]monsterDetail!W293</f>
        <v>0</v>
      </c>
      <c r="Y294">
        <f>[2]monsterDetail!X293</f>
        <v>0</v>
      </c>
      <c r="Z294">
        <f>[2]monsterDetail!Y293</f>
        <v>0</v>
      </c>
      <c r="AA294">
        <f>[2]monsterDetail!Z293</f>
        <v>0</v>
      </c>
      <c r="AB294">
        <f>[2]monsterDetail!AA293</f>
        <v>1675.4774630541899</v>
      </c>
      <c r="AC294">
        <f>[2]monsterDetail!AB293</f>
        <v>0</v>
      </c>
      <c r="AD294">
        <f>[2]monsterDetail!AC293</f>
        <v>131.750775</v>
      </c>
      <c r="AE294">
        <f>[2]monsterDetail!AD293</f>
        <v>131.750775</v>
      </c>
      <c r="AF294">
        <f>[2]monsterDetail!AE293</f>
        <v>131.750775</v>
      </c>
      <c r="AG294">
        <f>[2]monsterDetail!AF293</f>
        <v>131.750775</v>
      </c>
      <c r="AH294">
        <f>[2]monsterDetail!AG293</f>
        <v>131.750775</v>
      </c>
      <c r="AI294">
        <f>[2]monsterDetail!AH293</f>
        <v>171.27600750000002</v>
      </c>
      <c r="AJ294">
        <f>[2]monsterDetail!AI293</f>
        <v>131.750775</v>
      </c>
    </row>
    <row r="295" spans="3:36" x14ac:dyDescent="0.15">
      <c r="C295" t="str">
        <f>[2]monsterDetail!B294</f>
        <v>僵尸系94</v>
      </c>
      <c r="D295">
        <f>[2]monsterDetail!C294</f>
        <v>94</v>
      </c>
      <c r="E295" t="str">
        <f>[2]monsterDetail!D294</f>
        <v>僵尸系</v>
      </c>
      <c r="F295">
        <f>[2]monsterDetail!E294</f>
        <v>3</v>
      </c>
      <c r="G295" t="str">
        <f>[2]monsterDetail!F294</f>
        <v>黑暗</v>
      </c>
      <c r="H295">
        <f>[2]monsterDetail!G294</f>
        <v>0</v>
      </c>
      <c r="I295">
        <f>[2]monsterDetail!H294</f>
        <v>4829.9850512575804</v>
      </c>
      <c r="J295">
        <f>[2]monsterDetail!I294</f>
        <v>100</v>
      </c>
      <c r="K295">
        <f>[2]monsterDetail!J294</f>
        <v>2169.4175187970013</v>
      </c>
      <c r="L295">
        <f>[2]monsterDetail!K294</f>
        <v>133.16745</v>
      </c>
      <c r="M295">
        <f>[2]monsterDetail!L294</f>
        <v>2958.296616541365</v>
      </c>
      <c r="N295">
        <f>[2]monsterDetail!M294</f>
        <v>133.16745</v>
      </c>
      <c r="O295">
        <f>[2]monsterDetail!N294</f>
        <v>0.2</v>
      </c>
      <c r="P295">
        <f>[2]monsterDetail!O294</f>
        <v>0.2</v>
      </c>
      <c r="Q295">
        <f>[2]monsterDetail!P294</f>
        <v>0.36</v>
      </c>
      <c r="R295">
        <f>[2]monsterDetail!Q294</f>
        <v>0.1</v>
      </c>
      <c r="S295">
        <f>[2]monsterDetail!R294</f>
        <v>2.2000000000000002</v>
      </c>
      <c r="T295">
        <f>[2]monsterDetail!S294</f>
        <v>0.1</v>
      </c>
      <c r="U295">
        <f>[2]monsterDetail!T294</f>
        <v>1.1700000000000002</v>
      </c>
      <c r="V295">
        <f>[2]monsterDetail!U294</f>
        <v>236.2533333333329</v>
      </c>
      <c r="W295">
        <f>[2]monsterDetail!V294</f>
        <v>0</v>
      </c>
      <c r="X295">
        <f>[2]monsterDetail!W294</f>
        <v>0</v>
      </c>
      <c r="Y295">
        <f>[2]monsterDetail!X294</f>
        <v>0</v>
      </c>
      <c r="Z295">
        <f>[2]monsterDetail!Y294</f>
        <v>0</v>
      </c>
      <c r="AA295">
        <f>[2]monsterDetail!Z294</f>
        <v>0</v>
      </c>
      <c r="AB295">
        <f>[2]monsterDetail!AA294</f>
        <v>1748.93007518797</v>
      </c>
      <c r="AC295">
        <f>[2]monsterDetail!AB294</f>
        <v>0</v>
      </c>
      <c r="AD295">
        <f>[2]monsterDetail!AC294</f>
        <v>133.16745</v>
      </c>
      <c r="AE295">
        <f>[2]monsterDetail!AD294</f>
        <v>133.16745</v>
      </c>
      <c r="AF295">
        <f>[2]monsterDetail!AE294</f>
        <v>133.16745</v>
      </c>
      <c r="AG295">
        <f>[2]monsterDetail!AF294</f>
        <v>133.16745</v>
      </c>
      <c r="AH295">
        <f>[2]monsterDetail!AG294</f>
        <v>133.16745</v>
      </c>
      <c r="AI295">
        <f>[2]monsterDetail!AH294</f>
        <v>173.11768500000002</v>
      </c>
      <c r="AJ295">
        <f>[2]monsterDetail!AI294</f>
        <v>133.16745</v>
      </c>
    </row>
    <row r="296" spans="3:36" x14ac:dyDescent="0.15">
      <c r="C296" t="str">
        <f>[2]monsterDetail!B295</f>
        <v>僵尸系95</v>
      </c>
      <c r="D296">
        <f>[2]monsterDetail!C295</f>
        <v>95</v>
      </c>
      <c r="E296" t="str">
        <f>[2]monsterDetail!D295</f>
        <v>僵尸系</v>
      </c>
      <c r="F296">
        <f>[2]monsterDetail!E295</f>
        <v>3</v>
      </c>
      <c r="G296" t="str">
        <f>[2]monsterDetail!F295</f>
        <v>黑暗</v>
      </c>
      <c r="H296">
        <f>[2]monsterDetail!G295</f>
        <v>0</v>
      </c>
      <c r="I296">
        <f>[2]monsterDetail!H295</f>
        <v>4901.4558045771246</v>
      </c>
      <c r="J296">
        <f>[2]monsterDetail!I295</f>
        <v>100</v>
      </c>
      <c r="K296">
        <f>[2]monsterDetail!J295</f>
        <v>2219.6919642857192</v>
      </c>
      <c r="L296">
        <f>[2]monsterDetail!K295</f>
        <v>134.584125</v>
      </c>
      <c r="M296">
        <f>[2]monsterDetail!L295</f>
        <v>3026.8526785714353</v>
      </c>
      <c r="N296">
        <f>[2]monsterDetail!M295</f>
        <v>134.584125</v>
      </c>
      <c r="O296">
        <f>[2]monsterDetail!N295</f>
        <v>0.2</v>
      </c>
      <c r="P296">
        <f>[2]monsterDetail!O295</f>
        <v>0.2</v>
      </c>
      <c r="Q296">
        <f>[2]monsterDetail!P295</f>
        <v>0.36</v>
      </c>
      <c r="R296">
        <f>[2]monsterDetail!Q295</f>
        <v>0.1</v>
      </c>
      <c r="S296">
        <f>[2]monsterDetail!R295</f>
        <v>2.2000000000000002</v>
      </c>
      <c r="T296">
        <f>[2]monsterDetail!S295</f>
        <v>0.1</v>
      </c>
      <c r="U296">
        <f>[2]monsterDetail!T295</f>
        <v>1.1700000000000002</v>
      </c>
      <c r="V296">
        <f>[2]monsterDetail!U295</f>
        <v>238.76666666666711</v>
      </c>
      <c r="W296">
        <f>[2]monsterDetail!V295</f>
        <v>0</v>
      </c>
      <c r="X296">
        <f>[2]monsterDetail!W295</f>
        <v>0</v>
      </c>
      <c r="Y296">
        <f>[2]monsterDetail!X295</f>
        <v>0</v>
      </c>
      <c r="Z296">
        <f>[2]monsterDetail!Y295</f>
        <v>0</v>
      </c>
      <c r="AA296">
        <f>[2]monsterDetail!Z295</f>
        <v>0</v>
      </c>
      <c r="AB296">
        <f>[2]monsterDetail!AA295</f>
        <v>1825.7206632653099</v>
      </c>
      <c r="AC296">
        <f>[2]monsterDetail!AB295</f>
        <v>0</v>
      </c>
      <c r="AD296">
        <f>[2]monsterDetail!AC295</f>
        <v>134.584125</v>
      </c>
      <c r="AE296">
        <f>[2]monsterDetail!AD295</f>
        <v>134.584125</v>
      </c>
      <c r="AF296">
        <f>[2]monsterDetail!AE295</f>
        <v>134.584125</v>
      </c>
      <c r="AG296">
        <f>[2]monsterDetail!AF295</f>
        <v>134.584125</v>
      </c>
      <c r="AH296">
        <f>[2]monsterDetail!AG295</f>
        <v>134.584125</v>
      </c>
      <c r="AI296">
        <f>[2]monsterDetail!AH295</f>
        <v>174.9593625</v>
      </c>
      <c r="AJ296">
        <f>[2]monsterDetail!AI295</f>
        <v>134.584125</v>
      </c>
    </row>
    <row r="297" spans="3:36" x14ac:dyDescent="0.15">
      <c r="C297" t="str">
        <f>[2]monsterDetail!B296</f>
        <v>僵尸系96</v>
      </c>
      <c r="D297">
        <f>[2]monsterDetail!C296</f>
        <v>96</v>
      </c>
      <c r="E297" t="str">
        <f>[2]monsterDetail!D296</f>
        <v>僵尸系</v>
      </c>
      <c r="F297">
        <f>[2]monsterDetail!E296</f>
        <v>3</v>
      </c>
      <c r="G297" t="str">
        <f>[2]monsterDetail!F296</f>
        <v>黑暗</v>
      </c>
      <c r="H297">
        <f>[2]monsterDetail!G296</f>
        <v>0</v>
      </c>
      <c r="I297">
        <f>[2]monsterDetail!H296</f>
        <v>4973.3494617624747</v>
      </c>
      <c r="J297">
        <f>[2]monsterDetail!I296</f>
        <v>100</v>
      </c>
      <c r="K297">
        <f>[2]monsterDetail!J296</f>
        <v>2271.3600000000033</v>
      </c>
      <c r="L297">
        <f>[2]monsterDetail!K296</f>
        <v>136.0008</v>
      </c>
      <c r="M297">
        <f>[2]monsterDetail!L296</f>
        <v>3097.3090909090952</v>
      </c>
      <c r="N297">
        <f>[2]monsterDetail!M296</f>
        <v>136.0008</v>
      </c>
      <c r="O297">
        <f>[2]monsterDetail!N296</f>
        <v>0.2</v>
      </c>
      <c r="P297">
        <f>[2]monsterDetail!O296</f>
        <v>0.2</v>
      </c>
      <c r="Q297">
        <f>[2]monsterDetail!P296</f>
        <v>0.36</v>
      </c>
      <c r="R297">
        <f>[2]monsterDetail!Q296</f>
        <v>0.1</v>
      </c>
      <c r="S297">
        <f>[2]monsterDetail!R296</f>
        <v>2.2000000000000002</v>
      </c>
      <c r="T297">
        <f>[2]monsterDetail!S296</f>
        <v>0.1</v>
      </c>
      <c r="U297">
        <f>[2]monsterDetail!T296</f>
        <v>1.1700000000000002</v>
      </c>
      <c r="V297">
        <f>[2]monsterDetail!U296</f>
        <v>241.28</v>
      </c>
      <c r="W297">
        <f>[2]monsterDetail!V296</f>
        <v>0</v>
      </c>
      <c r="X297">
        <f>[2]monsterDetail!W296</f>
        <v>0</v>
      </c>
      <c r="Y297">
        <f>[2]monsterDetail!X296</f>
        <v>0</v>
      </c>
      <c r="Z297">
        <f>[2]monsterDetail!Y296</f>
        <v>0</v>
      </c>
      <c r="AA297">
        <f>[2]monsterDetail!Z296</f>
        <v>0</v>
      </c>
      <c r="AB297">
        <f>[2]monsterDetail!AA296</f>
        <v>1906.03636363637</v>
      </c>
      <c r="AC297">
        <f>[2]monsterDetail!AB296</f>
        <v>0</v>
      </c>
      <c r="AD297">
        <f>[2]monsterDetail!AC296</f>
        <v>136.0008</v>
      </c>
      <c r="AE297">
        <f>[2]monsterDetail!AD296</f>
        <v>136.0008</v>
      </c>
      <c r="AF297">
        <f>[2]monsterDetail!AE296</f>
        <v>136.0008</v>
      </c>
      <c r="AG297">
        <f>[2]monsterDetail!AF296</f>
        <v>136.0008</v>
      </c>
      <c r="AH297">
        <f>[2]monsterDetail!AG296</f>
        <v>136.0008</v>
      </c>
      <c r="AI297">
        <f>[2]monsterDetail!AH296</f>
        <v>176.80104</v>
      </c>
      <c r="AJ297">
        <f>[2]monsterDetail!AI296</f>
        <v>136.0008</v>
      </c>
    </row>
    <row r="298" spans="3:36" x14ac:dyDescent="0.15">
      <c r="C298" t="str">
        <f>[2]monsterDetail!B297</f>
        <v>僵尸系97</v>
      </c>
      <c r="D298">
        <f>[2]monsterDetail!C297</f>
        <v>97</v>
      </c>
      <c r="E298" t="str">
        <f>[2]monsterDetail!D297</f>
        <v>僵尸系</v>
      </c>
      <c r="F298">
        <f>[2]monsterDetail!E297</f>
        <v>3</v>
      </c>
      <c r="G298" t="str">
        <f>[2]monsterDetail!F297</f>
        <v>黑暗</v>
      </c>
      <c r="H298">
        <f>[2]monsterDetail!G297</f>
        <v>0</v>
      </c>
      <c r="I298">
        <f>[2]monsterDetail!H297</f>
        <v>5045.6660228136088</v>
      </c>
      <c r="J298">
        <f>[2]monsterDetail!I297</f>
        <v>100</v>
      </c>
      <c r="K298">
        <f>[2]monsterDetail!J297</f>
        <v>2324.4933730158805</v>
      </c>
      <c r="L298">
        <f>[2]monsterDetail!K297</f>
        <v>137.417475</v>
      </c>
      <c r="M298">
        <f>[2]monsterDetail!L297</f>
        <v>3169.7636904762003</v>
      </c>
      <c r="N298">
        <f>[2]monsterDetail!M297</f>
        <v>137.417475</v>
      </c>
      <c r="O298">
        <f>[2]monsterDetail!N297</f>
        <v>0.2</v>
      </c>
      <c r="P298">
        <f>[2]monsterDetail!O297</f>
        <v>0.2</v>
      </c>
      <c r="Q298">
        <f>[2]monsterDetail!P297</f>
        <v>0.36</v>
      </c>
      <c r="R298">
        <f>[2]monsterDetail!Q297</f>
        <v>0.1</v>
      </c>
      <c r="S298">
        <f>[2]monsterDetail!R297</f>
        <v>2.2000000000000002</v>
      </c>
      <c r="T298">
        <f>[2]monsterDetail!S297</f>
        <v>0.1</v>
      </c>
      <c r="U298">
        <f>[2]monsterDetail!T297</f>
        <v>1.1700000000000002</v>
      </c>
      <c r="V298">
        <f>[2]monsterDetail!U297</f>
        <v>243.7933333333329</v>
      </c>
      <c r="W298">
        <f>[2]monsterDetail!V297</f>
        <v>0</v>
      </c>
      <c r="X298">
        <f>[2]monsterDetail!W297</f>
        <v>0</v>
      </c>
      <c r="Y298">
        <f>[2]monsterDetail!X297</f>
        <v>0</v>
      </c>
      <c r="Z298">
        <f>[2]monsterDetail!Y297</f>
        <v>0</v>
      </c>
      <c r="AA298">
        <f>[2]monsterDetail!Z297</f>
        <v>0</v>
      </c>
      <c r="AB298">
        <f>[2]monsterDetail!AA297</f>
        <v>1990.0781746031801</v>
      </c>
      <c r="AC298">
        <f>[2]monsterDetail!AB297</f>
        <v>0</v>
      </c>
      <c r="AD298">
        <f>[2]monsterDetail!AC297</f>
        <v>137.417475</v>
      </c>
      <c r="AE298">
        <f>[2]monsterDetail!AD297</f>
        <v>137.417475</v>
      </c>
      <c r="AF298">
        <f>[2]monsterDetail!AE297</f>
        <v>137.417475</v>
      </c>
      <c r="AG298">
        <f>[2]monsterDetail!AF297</f>
        <v>137.417475</v>
      </c>
      <c r="AH298">
        <f>[2]monsterDetail!AG297</f>
        <v>137.417475</v>
      </c>
      <c r="AI298">
        <f>[2]monsterDetail!AH297</f>
        <v>178.6427175</v>
      </c>
      <c r="AJ298">
        <f>[2]monsterDetail!AI297</f>
        <v>137.417475</v>
      </c>
    </row>
    <row r="299" spans="3:36" x14ac:dyDescent="0.15">
      <c r="C299" t="str">
        <f>[2]monsterDetail!B298</f>
        <v>僵尸系98</v>
      </c>
      <c r="D299">
        <f>[2]monsterDetail!C298</f>
        <v>98</v>
      </c>
      <c r="E299" t="str">
        <f>[2]monsterDetail!D298</f>
        <v>僵尸系</v>
      </c>
      <c r="F299">
        <f>[2]monsterDetail!E298</f>
        <v>3</v>
      </c>
      <c r="G299" t="str">
        <f>[2]monsterDetail!F298</f>
        <v>黑暗</v>
      </c>
      <c r="H299">
        <f>[2]monsterDetail!G298</f>
        <v>0</v>
      </c>
      <c r="I299">
        <f>[2]monsterDetail!H298</f>
        <v>5118.4054877305389</v>
      </c>
      <c r="J299">
        <f>[2]monsterDetail!I298</f>
        <v>100</v>
      </c>
      <c r="K299">
        <f>[2]monsterDetail!J298</f>
        <v>2379.169245283028</v>
      </c>
      <c r="L299">
        <f>[2]monsterDetail!K298</f>
        <v>138.83414999999999</v>
      </c>
      <c r="M299">
        <f>[2]monsterDetail!L298</f>
        <v>3244.32169811322</v>
      </c>
      <c r="N299">
        <f>[2]monsterDetail!M298</f>
        <v>138.83414999999999</v>
      </c>
      <c r="O299">
        <f>[2]monsterDetail!N298</f>
        <v>0.2</v>
      </c>
      <c r="P299">
        <f>[2]monsterDetail!O298</f>
        <v>0.2</v>
      </c>
      <c r="Q299">
        <f>[2]monsterDetail!P298</f>
        <v>0.36</v>
      </c>
      <c r="R299">
        <f>[2]monsterDetail!Q298</f>
        <v>0.1</v>
      </c>
      <c r="S299">
        <f>[2]monsterDetail!R298</f>
        <v>2.2000000000000002</v>
      </c>
      <c r="T299">
        <f>[2]monsterDetail!S298</f>
        <v>0.1</v>
      </c>
      <c r="U299">
        <f>[2]monsterDetail!T298</f>
        <v>1.1700000000000002</v>
      </c>
      <c r="V299">
        <f>[2]monsterDetail!U298</f>
        <v>246.30666666666713</v>
      </c>
      <c r="W299">
        <f>[2]monsterDetail!V298</f>
        <v>0</v>
      </c>
      <c r="X299">
        <f>[2]monsterDetail!W298</f>
        <v>0</v>
      </c>
      <c r="Y299">
        <f>[2]monsterDetail!X298</f>
        <v>0</v>
      </c>
      <c r="Z299">
        <f>[2]monsterDetail!Y298</f>
        <v>0</v>
      </c>
      <c r="AA299">
        <f>[2]monsterDetail!Z298</f>
        <v>0</v>
      </c>
      <c r="AB299">
        <f>[2]monsterDetail!AA298</f>
        <v>2078.0622641509499</v>
      </c>
      <c r="AC299">
        <f>[2]monsterDetail!AB298</f>
        <v>0</v>
      </c>
      <c r="AD299">
        <f>[2]monsterDetail!AC298</f>
        <v>138.83414999999999</v>
      </c>
      <c r="AE299">
        <f>[2]monsterDetail!AD298</f>
        <v>138.83414999999999</v>
      </c>
      <c r="AF299">
        <f>[2]monsterDetail!AE298</f>
        <v>138.83414999999999</v>
      </c>
      <c r="AG299">
        <f>[2]monsterDetail!AF298</f>
        <v>138.83414999999999</v>
      </c>
      <c r="AH299">
        <f>[2]monsterDetail!AG298</f>
        <v>138.83414999999999</v>
      </c>
      <c r="AI299">
        <f>[2]monsterDetail!AH298</f>
        <v>180.48439500000001</v>
      </c>
      <c r="AJ299">
        <f>[2]monsterDetail!AI298</f>
        <v>138.83414999999999</v>
      </c>
    </row>
    <row r="300" spans="3:36" x14ac:dyDescent="0.15">
      <c r="C300" t="str">
        <f>[2]monsterDetail!B299</f>
        <v>僵尸系99</v>
      </c>
      <c r="D300">
        <f>[2]monsterDetail!C299</f>
        <v>99</v>
      </c>
      <c r="E300" t="str">
        <f>[2]monsterDetail!D299</f>
        <v>僵尸系</v>
      </c>
      <c r="F300">
        <f>[2]monsterDetail!E299</f>
        <v>3</v>
      </c>
      <c r="G300" t="str">
        <f>[2]monsterDetail!F299</f>
        <v>黑暗</v>
      </c>
      <c r="H300">
        <f>[2]monsterDetail!G299</f>
        <v>0</v>
      </c>
      <c r="I300">
        <f>[2]monsterDetail!H299</f>
        <v>5191.567856513273</v>
      </c>
      <c r="J300">
        <f>[2]monsterDetail!I299</f>
        <v>100</v>
      </c>
      <c r="K300">
        <f>[2]monsterDetail!J299</f>
        <v>2435.4707142857192</v>
      </c>
      <c r="L300">
        <f>[2]monsterDetail!K299</f>
        <v>140.25082499999999</v>
      </c>
      <c r="M300">
        <f>[2]monsterDetail!L299</f>
        <v>3321.0964285714344</v>
      </c>
      <c r="N300">
        <f>[2]monsterDetail!M299</f>
        <v>140.25082499999999</v>
      </c>
      <c r="O300">
        <f>[2]monsterDetail!N299</f>
        <v>0.2</v>
      </c>
      <c r="P300">
        <f>[2]monsterDetail!O299</f>
        <v>0.2</v>
      </c>
      <c r="Q300">
        <f>[2]monsterDetail!P299</f>
        <v>0.36</v>
      </c>
      <c r="R300">
        <f>[2]monsterDetail!Q299</f>
        <v>0.1</v>
      </c>
      <c r="S300">
        <f>[2]monsterDetail!R299</f>
        <v>2.2000000000000002</v>
      </c>
      <c r="T300">
        <f>[2]monsterDetail!S299</f>
        <v>0.1</v>
      </c>
      <c r="U300">
        <f>[2]monsterDetail!T299</f>
        <v>1.1700000000000002</v>
      </c>
      <c r="V300">
        <f>[2]monsterDetail!U299</f>
        <v>248.82000000000002</v>
      </c>
      <c r="W300">
        <f>[2]monsterDetail!V299</f>
        <v>0</v>
      </c>
      <c r="X300">
        <f>[2]monsterDetail!W299</f>
        <v>0</v>
      </c>
      <c r="Y300">
        <f>[2]monsterDetail!X299</f>
        <v>0</v>
      </c>
      <c r="Z300">
        <f>[2]monsterDetail!Y299</f>
        <v>0</v>
      </c>
      <c r="AA300">
        <f>[2]monsterDetail!Z299</f>
        <v>0</v>
      </c>
      <c r="AB300">
        <f>[2]monsterDetail!AA299</f>
        <v>2170.2214285714299</v>
      </c>
      <c r="AC300">
        <f>[2]monsterDetail!AB299</f>
        <v>0</v>
      </c>
      <c r="AD300">
        <f>[2]monsterDetail!AC299</f>
        <v>140.25082499999999</v>
      </c>
      <c r="AE300">
        <f>[2]monsterDetail!AD299</f>
        <v>140.25082499999999</v>
      </c>
      <c r="AF300">
        <f>[2]monsterDetail!AE299</f>
        <v>140.25082499999999</v>
      </c>
      <c r="AG300">
        <f>[2]monsterDetail!AF299</f>
        <v>140.25082499999999</v>
      </c>
      <c r="AH300">
        <f>[2]monsterDetail!AG299</f>
        <v>140.25082499999999</v>
      </c>
      <c r="AI300">
        <f>[2]monsterDetail!AH299</f>
        <v>182.32607250000001</v>
      </c>
      <c r="AJ300">
        <f>[2]monsterDetail!AI299</f>
        <v>140.25082499999999</v>
      </c>
    </row>
    <row r="301" spans="3:36" x14ac:dyDescent="0.15">
      <c r="C301" t="str">
        <f>[2]monsterDetail!B300</f>
        <v>土系1</v>
      </c>
      <c r="D301">
        <f>[2]monsterDetail!C300</f>
        <v>1</v>
      </c>
      <c r="E301" t="str">
        <f>[2]monsterDetail!D300</f>
        <v>土系</v>
      </c>
      <c r="F301">
        <f>[2]monsterDetail!E300</f>
        <v>4</v>
      </c>
      <c r="G301" t="str">
        <f>[2]monsterDetail!F300</f>
        <v>地脉</v>
      </c>
      <c r="H301">
        <f>[2]monsterDetail!G300</f>
        <v>0</v>
      </c>
      <c r="I301">
        <f>[2]monsterDetail!H300</f>
        <v>15.49208335223239</v>
      </c>
      <c r="J301">
        <f>[2]monsterDetail!I300</f>
        <v>100</v>
      </c>
      <c r="K301">
        <f>[2]monsterDetail!J300</f>
        <v>6.4675000000000002</v>
      </c>
      <c r="L301">
        <f>[2]monsterDetail!K300</f>
        <v>1.4166749999999999</v>
      </c>
      <c r="M301">
        <f>[2]monsterDetail!L300</f>
        <v>8.0843749999999996</v>
      </c>
      <c r="N301">
        <f>[2]monsterDetail!M300</f>
        <v>2.1250125</v>
      </c>
      <c r="O301">
        <f>[2]monsterDetail!N300</f>
        <v>0.2</v>
      </c>
      <c r="P301">
        <f>[2]monsterDetail!O300</f>
        <v>0.2</v>
      </c>
      <c r="Q301">
        <f>[2]monsterDetail!P300</f>
        <v>0.36</v>
      </c>
      <c r="R301">
        <f>[2]monsterDetail!Q300</f>
        <v>0.1</v>
      </c>
      <c r="S301">
        <f>[2]monsterDetail!R300</f>
        <v>2.2999999999999998</v>
      </c>
      <c r="T301">
        <f>[2]monsterDetail!S300</f>
        <v>0.1</v>
      </c>
      <c r="U301">
        <f>[2]monsterDetail!T300</f>
        <v>0.9</v>
      </c>
      <c r="V301">
        <f>[2]monsterDetail!U300</f>
        <v>1.93333333333333</v>
      </c>
      <c r="W301">
        <f>[2]monsterDetail!V300</f>
        <v>0</v>
      </c>
      <c r="X301">
        <f>[2]monsterDetail!W300</f>
        <v>4.0625000000000001E-2</v>
      </c>
      <c r="Y301">
        <f>[2]monsterDetail!X300</f>
        <v>0</v>
      </c>
      <c r="Z301">
        <f>[2]monsterDetail!Y300</f>
        <v>0</v>
      </c>
      <c r="AA301">
        <f>[2]monsterDetail!Z300</f>
        <v>0</v>
      </c>
      <c r="AB301">
        <f>[2]monsterDetail!AA300</f>
        <v>0</v>
      </c>
      <c r="AC301">
        <f>[2]monsterDetail!AB300</f>
        <v>0</v>
      </c>
      <c r="AD301">
        <f>[2]monsterDetail!AC300</f>
        <v>1.4166749999999999</v>
      </c>
      <c r="AE301">
        <f>[2]monsterDetail!AD300</f>
        <v>1.8416774999999999</v>
      </c>
      <c r="AF301">
        <f>[2]monsterDetail!AE300</f>
        <v>1.4166749999999999</v>
      </c>
      <c r="AG301">
        <f>[2]monsterDetail!AF300</f>
        <v>1.4166749999999999</v>
      </c>
      <c r="AH301">
        <f>[2]monsterDetail!AG300</f>
        <v>1.4166749999999999</v>
      </c>
      <c r="AI301">
        <f>[2]monsterDetail!AH300</f>
        <v>1.4166749999999999</v>
      </c>
      <c r="AJ301">
        <f>[2]monsterDetail!AI300</f>
        <v>1.4166749999999999</v>
      </c>
    </row>
    <row r="302" spans="3:36" x14ac:dyDescent="0.15">
      <c r="C302" t="str">
        <f>[2]monsterDetail!B301</f>
        <v>土系2</v>
      </c>
      <c r="D302">
        <f>[2]monsterDetail!C301</f>
        <v>2</v>
      </c>
      <c r="E302" t="str">
        <f>[2]monsterDetail!D301</f>
        <v>土系</v>
      </c>
      <c r="F302">
        <f>[2]monsterDetail!E301</f>
        <v>4</v>
      </c>
      <c r="G302" t="str">
        <f>[2]monsterDetail!F301</f>
        <v>地脉</v>
      </c>
      <c r="H302">
        <f>[2]monsterDetail!G301</f>
        <v>0</v>
      </c>
      <c r="I302">
        <f>[2]monsterDetail!H301</f>
        <v>34.026248526357804</v>
      </c>
      <c r="J302">
        <f>[2]monsterDetail!I301</f>
        <v>100</v>
      </c>
      <c r="K302">
        <f>[2]monsterDetail!J301</f>
        <v>13.377181208053679</v>
      </c>
      <c r="L302">
        <f>[2]monsterDetail!K301</f>
        <v>2.8333499999999998</v>
      </c>
      <c r="M302">
        <f>[2]monsterDetail!L301</f>
        <v>16.721476510067099</v>
      </c>
      <c r="N302">
        <f>[2]monsterDetail!M301</f>
        <v>4.2500249999999999</v>
      </c>
      <c r="O302">
        <f>[2]monsterDetail!N301</f>
        <v>0.2</v>
      </c>
      <c r="P302">
        <f>[2]monsterDetail!O301</f>
        <v>0.2</v>
      </c>
      <c r="Q302">
        <f>[2]monsterDetail!P301</f>
        <v>0.36</v>
      </c>
      <c r="R302">
        <f>[2]monsterDetail!Q301</f>
        <v>0.1</v>
      </c>
      <c r="S302">
        <f>[2]monsterDetail!R301</f>
        <v>2.2999999999999998</v>
      </c>
      <c r="T302">
        <f>[2]monsterDetail!S301</f>
        <v>0.1</v>
      </c>
      <c r="U302">
        <f>[2]monsterDetail!T301</f>
        <v>0.9</v>
      </c>
      <c r="V302">
        <f>[2]monsterDetail!U301</f>
        <v>3.8666666666666698</v>
      </c>
      <c r="W302">
        <f>[2]monsterDetail!V301</f>
        <v>0</v>
      </c>
      <c r="X302">
        <f>[2]monsterDetail!W301</f>
        <v>0.16890380313199099</v>
      </c>
      <c r="Y302">
        <f>[2]monsterDetail!X301</f>
        <v>0</v>
      </c>
      <c r="Z302">
        <f>[2]monsterDetail!Y301</f>
        <v>0</v>
      </c>
      <c r="AA302">
        <f>[2]monsterDetail!Z301</f>
        <v>0</v>
      </c>
      <c r="AB302">
        <f>[2]monsterDetail!AA301</f>
        <v>0</v>
      </c>
      <c r="AC302">
        <f>[2]monsterDetail!AB301</f>
        <v>0</v>
      </c>
      <c r="AD302">
        <f>[2]monsterDetail!AC301</f>
        <v>2.8333499999999998</v>
      </c>
      <c r="AE302">
        <f>[2]monsterDetail!AD301</f>
        <v>3.6833549999999997</v>
      </c>
      <c r="AF302">
        <f>[2]monsterDetail!AE301</f>
        <v>2.8333499999999998</v>
      </c>
      <c r="AG302">
        <f>[2]monsterDetail!AF301</f>
        <v>2.8333499999999998</v>
      </c>
      <c r="AH302">
        <f>[2]monsterDetail!AG301</f>
        <v>2.8333499999999998</v>
      </c>
      <c r="AI302">
        <f>[2]monsterDetail!AH301</f>
        <v>2.8333499999999998</v>
      </c>
      <c r="AJ302">
        <f>[2]monsterDetail!AI301</f>
        <v>2.8333499999999998</v>
      </c>
    </row>
    <row r="303" spans="3:36" x14ac:dyDescent="0.15">
      <c r="C303" t="str">
        <f>[2]monsterDetail!B302</f>
        <v>土系3</v>
      </c>
      <c r="D303">
        <f>[2]monsterDetail!C302</f>
        <v>3</v>
      </c>
      <c r="E303" t="str">
        <f>[2]monsterDetail!D302</f>
        <v>土系</v>
      </c>
      <c r="F303">
        <f>[2]monsterDetail!E302</f>
        <v>4</v>
      </c>
      <c r="G303" t="str">
        <f>[2]monsterDetail!F302</f>
        <v>地脉</v>
      </c>
      <c r="H303">
        <f>[2]monsterDetail!G302</f>
        <v>0</v>
      </c>
      <c r="I303">
        <f>[2]monsterDetail!H302</f>
        <v>55.658830370929749</v>
      </c>
      <c r="J303">
        <f>[2]monsterDetail!I302</f>
        <v>100</v>
      </c>
      <c r="K303">
        <f>[2]monsterDetail!J302</f>
        <v>20.764864864864879</v>
      </c>
      <c r="L303">
        <f>[2]monsterDetail!K302</f>
        <v>4.2500249999999999</v>
      </c>
      <c r="M303">
        <f>[2]monsterDetail!L302</f>
        <v>25.956081081081098</v>
      </c>
      <c r="N303">
        <f>[2]monsterDetail!M302</f>
        <v>6.3750374999999995</v>
      </c>
      <c r="O303">
        <f>[2]monsterDetail!N302</f>
        <v>0.2</v>
      </c>
      <c r="P303">
        <f>[2]monsterDetail!O302</f>
        <v>0.2</v>
      </c>
      <c r="Q303">
        <f>[2]monsterDetail!P302</f>
        <v>0.36</v>
      </c>
      <c r="R303">
        <f>[2]monsterDetail!Q302</f>
        <v>0.1</v>
      </c>
      <c r="S303">
        <f>[2]monsterDetail!R302</f>
        <v>2.2999999999999998</v>
      </c>
      <c r="T303">
        <f>[2]monsterDetail!S302</f>
        <v>0.1</v>
      </c>
      <c r="U303">
        <f>[2]monsterDetail!T302</f>
        <v>0.9</v>
      </c>
      <c r="V303">
        <f>[2]monsterDetail!U302</f>
        <v>5.8</v>
      </c>
      <c r="W303">
        <f>[2]monsterDetail!V302</f>
        <v>0</v>
      </c>
      <c r="X303">
        <f>[2]monsterDetail!W302</f>
        <v>0.39527027027027001</v>
      </c>
      <c r="Y303">
        <f>[2]monsterDetail!X302</f>
        <v>0</v>
      </c>
      <c r="Z303">
        <f>[2]monsterDetail!Y302</f>
        <v>0</v>
      </c>
      <c r="AA303">
        <f>[2]monsterDetail!Z302</f>
        <v>0</v>
      </c>
      <c r="AB303">
        <f>[2]monsterDetail!AA302</f>
        <v>0</v>
      </c>
      <c r="AC303">
        <f>[2]monsterDetail!AB302</f>
        <v>0</v>
      </c>
      <c r="AD303">
        <f>[2]monsterDetail!AC302</f>
        <v>4.2500249999999999</v>
      </c>
      <c r="AE303">
        <f>[2]monsterDetail!AD302</f>
        <v>5.5250325</v>
      </c>
      <c r="AF303">
        <f>[2]monsterDetail!AE302</f>
        <v>4.2500249999999999</v>
      </c>
      <c r="AG303">
        <f>[2]monsterDetail!AF302</f>
        <v>4.2500249999999999</v>
      </c>
      <c r="AH303">
        <f>[2]monsterDetail!AG302</f>
        <v>4.2500249999999999</v>
      </c>
      <c r="AI303">
        <f>[2]monsterDetail!AH302</f>
        <v>4.2500249999999999</v>
      </c>
      <c r="AJ303">
        <f>[2]monsterDetail!AI302</f>
        <v>4.2500249999999999</v>
      </c>
    </row>
    <row r="304" spans="3:36" x14ac:dyDescent="0.15">
      <c r="C304" t="str">
        <f>[2]monsterDetail!B303</f>
        <v>土系4</v>
      </c>
      <c r="D304">
        <f>[2]monsterDetail!C303</f>
        <v>4</v>
      </c>
      <c r="E304" t="str">
        <f>[2]monsterDetail!D303</f>
        <v>土系</v>
      </c>
      <c r="F304">
        <f>[2]monsterDetail!E303</f>
        <v>4</v>
      </c>
      <c r="G304" t="str">
        <f>[2]monsterDetail!F303</f>
        <v>地脉</v>
      </c>
      <c r="H304">
        <f>[2]monsterDetail!G303</f>
        <v>0</v>
      </c>
      <c r="I304">
        <f>[2]monsterDetail!H303</f>
        <v>80.44616373450161</v>
      </c>
      <c r="J304">
        <f>[2]monsterDetail!I303</f>
        <v>100</v>
      </c>
      <c r="K304">
        <f>[2]monsterDetail!J303</f>
        <v>28.670270270270244</v>
      </c>
      <c r="L304">
        <f>[2]monsterDetail!K303</f>
        <v>5.6666999999999996</v>
      </c>
      <c r="M304">
        <f>[2]monsterDetail!L303</f>
        <v>35.837837837837803</v>
      </c>
      <c r="N304">
        <f>[2]monsterDetail!M303</f>
        <v>8.5000499999999999</v>
      </c>
      <c r="O304">
        <f>[2]monsterDetail!N303</f>
        <v>0.2</v>
      </c>
      <c r="P304">
        <f>[2]monsterDetail!O303</f>
        <v>0.2</v>
      </c>
      <c r="Q304">
        <f>[2]monsterDetail!P303</f>
        <v>0.36</v>
      </c>
      <c r="R304">
        <f>[2]monsterDetail!Q303</f>
        <v>0.1</v>
      </c>
      <c r="S304">
        <f>[2]monsterDetail!R303</f>
        <v>2.2999999999999998</v>
      </c>
      <c r="T304">
        <f>[2]monsterDetail!S303</f>
        <v>0.1</v>
      </c>
      <c r="U304">
        <f>[2]monsterDetail!T303</f>
        <v>0.9</v>
      </c>
      <c r="V304">
        <f>[2]monsterDetail!U303</f>
        <v>7.7333333333333298</v>
      </c>
      <c r="W304">
        <f>[2]monsterDetail!V303</f>
        <v>0</v>
      </c>
      <c r="X304">
        <f>[2]monsterDetail!W303</f>
        <v>0.73138444567016003</v>
      </c>
      <c r="Y304">
        <f>[2]monsterDetail!X303</f>
        <v>0</v>
      </c>
      <c r="Z304">
        <f>[2]monsterDetail!Y303</f>
        <v>0</v>
      </c>
      <c r="AA304">
        <f>[2]monsterDetail!Z303</f>
        <v>0</v>
      </c>
      <c r="AB304">
        <f>[2]monsterDetail!AA303</f>
        <v>0</v>
      </c>
      <c r="AC304">
        <f>[2]monsterDetail!AB303</f>
        <v>0</v>
      </c>
      <c r="AD304">
        <f>[2]monsterDetail!AC303</f>
        <v>5.6666999999999996</v>
      </c>
      <c r="AE304">
        <f>[2]monsterDetail!AD303</f>
        <v>7.3667099999999994</v>
      </c>
      <c r="AF304">
        <f>[2]monsterDetail!AE303</f>
        <v>5.6666999999999996</v>
      </c>
      <c r="AG304">
        <f>[2]monsterDetail!AF303</f>
        <v>5.6666999999999996</v>
      </c>
      <c r="AH304">
        <f>[2]monsterDetail!AG303</f>
        <v>5.6666999999999996</v>
      </c>
      <c r="AI304">
        <f>[2]monsterDetail!AH303</f>
        <v>5.6666999999999996</v>
      </c>
      <c r="AJ304">
        <f>[2]monsterDetail!AI303</f>
        <v>5.6666999999999996</v>
      </c>
    </row>
    <row r="305" spans="3:36" x14ac:dyDescent="0.15">
      <c r="C305" t="str">
        <f>[2]monsterDetail!B304</f>
        <v>土系5</v>
      </c>
      <c r="D305">
        <f>[2]monsterDetail!C304</f>
        <v>5</v>
      </c>
      <c r="E305" t="str">
        <f>[2]monsterDetail!D304</f>
        <v>土系</v>
      </c>
      <c r="F305">
        <f>[2]monsterDetail!E304</f>
        <v>4</v>
      </c>
      <c r="G305" t="str">
        <f>[2]monsterDetail!F304</f>
        <v>地脉</v>
      </c>
      <c r="H305">
        <f>[2]monsterDetail!G304</f>
        <v>0</v>
      </c>
      <c r="I305">
        <f>[2]monsterDetail!H304</f>
        <v>108.44458346562726</v>
      </c>
      <c r="J305">
        <f>[2]monsterDetail!I304</f>
        <v>100</v>
      </c>
      <c r="K305">
        <f>[2]monsterDetail!J304</f>
        <v>37.137557077625601</v>
      </c>
      <c r="L305">
        <f>[2]monsterDetail!K304</f>
        <v>7.0833750000000002</v>
      </c>
      <c r="M305">
        <f>[2]monsterDetail!L304</f>
        <v>46.421946347031998</v>
      </c>
      <c r="N305">
        <f>[2]monsterDetail!M304</f>
        <v>10.6250625</v>
      </c>
      <c r="O305">
        <f>[2]monsterDetail!N304</f>
        <v>0.2</v>
      </c>
      <c r="P305">
        <f>[2]monsterDetail!O304</f>
        <v>0.2</v>
      </c>
      <c r="Q305">
        <f>[2]monsterDetail!P304</f>
        <v>0.36</v>
      </c>
      <c r="R305">
        <f>[2]monsterDetail!Q304</f>
        <v>0.1</v>
      </c>
      <c r="S305">
        <f>[2]monsterDetail!R304</f>
        <v>2.2999999999999998</v>
      </c>
      <c r="T305">
        <f>[2]monsterDetail!S304</f>
        <v>0.1</v>
      </c>
      <c r="U305">
        <f>[2]monsterDetail!T304</f>
        <v>0.9</v>
      </c>
      <c r="V305">
        <f>[2]monsterDetail!U304</f>
        <v>9.6666666666666696</v>
      </c>
      <c r="W305">
        <f>[2]monsterDetail!V304</f>
        <v>0</v>
      </c>
      <c r="X305">
        <f>[2]monsterDetail!W304</f>
        <v>1.1903063165905601</v>
      </c>
      <c r="Y305">
        <f>[2]monsterDetail!X304</f>
        <v>0</v>
      </c>
      <c r="Z305">
        <f>[2]monsterDetail!Y304</f>
        <v>0</v>
      </c>
      <c r="AA305">
        <f>[2]monsterDetail!Z304</f>
        <v>0</v>
      </c>
      <c r="AB305">
        <f>[2]monsterDetail!AA304</f>
        <v>0</v>
      </c>
      <c r="AC305">
        <f>[2]monsterDetail!AB304</f>
        <v>0</v>
      </c>
      <c r="AD305">
        <f>[2]monsterDetail!AC304</f>
        <v>7.0833750000000002</v>
      </c>
      <c r="AE305">
        <f>[2]monsterDetail!AD304</f>
        <v>9.2083875000000006</v>
      </c>
      <c r="AF305">
        <f>[2]monsterDetail!AE304</f>
        <v>7.0833750000000002</v>
      </c>
      <c r="AG305">
        <f>[2]monsterDetail!AF304</f>
        <v>7.0833750000000002</v>
      </c>
      <c r="AH305">
        <f>[2]monsterDetail!AG304</f>
        <v>7.0833750000000002</v>
      </c>
      <c r="AI305">
        <f>[2]monsterDetail!AH304</f>
        <v>7.0833750000000002</v>
      </c>
      <c r="AJ305">
        <f>[2]monsterDetail!AI304</f>
        <v>7.0833750000000002</v>
      </c>
    </row>
    <row r="306" spans="3:36" x14ac:dyDescent="0.15">
      <c r="C306" t="str">
        <f>[2]monsterDetail!B305</f>
        <v>土系6</v>
      </c>
      <c r="D306">
        <f>[2]monsterDetail!C305</f>
        <v>6</v>
      </c>
      <c r="E306" t="str">
        <f>[2]monsterDetail!D305</f>
        <v>土系</v>
      </c>
      <c r="F306">
        <f>[2]monsterDetail!E305</f>
        <v>4</v>
      </c>
      <c r="G306" t="str">
        <f>[2]monsterDetail!F305</f>
        <v>地脉</v>
      </c>
      <c r="H306">
        <f>[2]monsterDetail!G305</f>
        <v>0</v>
      </c>
      <c r="I306">
        <f>[2]monsterDetail!H305</f>
        <v>139.71042441285945</v>
      </c>
      <c r="J306">
        <f>[2]monsterDetail!I305</f>
        <v>100</v>
      </c>
      <c r="K306">
        <f>[2]monsterDetail!J305</f>
        <v>46.21596059113304</v>
      </c>
      <c r="L306">
        <f>[2]monsterDetail!K305</f>
        <v>8.5000499999999999</v>
      </c>
      <c r="M306">
        <f>[2]monsterDetail!L305</f>
        <v>57.7699507389163</v>
      </c>
      <c r="N306">
        <f>[2]monsterDetail!M305</f>
        <v>12.750074999999999</v>
      </c>
      <c r="O306">
        <f>[2]monsterDetail!N305</f>
        <v>0.2</v>
      </c>
      <c r="P306">
        <f>[2]monsterDetail!O305</f>
        <v>0.2</v>
      </c>
      <c r="Q306">
        <f>[2]monsterDetail!P305</f>
        <v>0.36</v>
      </c>
      <c r="R306">
        <f>[2]monsterDetail!Q305</f>
        <v>0.1</v>
      </c>
      <c r="S306">
        <f>[2]monsterDetail!R305</f>
        <v>2.2999999999999998</v>
      </c>
      <c r="T306">
        <f>[2]monsterDetail!S305</f>
        <v>0.1</v>
      </c>
      <c r="U306">
        <f>[2]monsterDetail!T305</f>
        <v>0.9</v>
      </c>
      <c r="V306">
        <f>[2]monsterDetail!U305</f>
        <v>11.6</v>
      </c>
      <c r="W306">
        <f>[2]monsterDetail!V305</f>
        <v>0</v>
      </c>
      <c r="X306">
        <f>[2]monsterDetail!W305</f>
        <v>1.7866995073891601</v>
      </c>
      <c r="Y306">
        <f>[2]monsterDetail!X305</f>
        <v>0</v>
      </c>
      <c r="Z306">
        <f>[2]monsterDetail!Y305</f>
        <v>0</v>
      </c>
      <c r="AA306">
        <f>[2]monsterDetail!Z305</f>
        <v>0</v>
      </c>
      <c r="AB306">
        <f>[2]monsterDetail!AA305</f>
        <v>0</v>
      </c>
      <c r="AC306">
        <f>[2]monsterDetail!AB305</f>
        <v>0</v>
      </c>
      <c r="AD306">
        <f>[2]monsterDetail!AC305</f>
        <v>8.5000499999999999</v>
      </c>
      <c r="AE306">
        <f>[2]monsterDetail!AD305</f>
        <v>11.050065</v>
      </c>
      <c r="AF306">
        <f>[2]monsterDetail!AE305</f>
        <v>8.5000499999999999</v>
      </c>
      <c r="AG306">
        <f>[2]monsterDetail!AF305</f>
        <v>8.5000499999999999</v>
      </c>
      <c r="AH306">
        <f>[2]monsterDetail!AG305</f>
        <v>8.5000499999999999</v>
      </c>
      <c r="AI306">
        <f>[2]monsterDetail!AH305</f>
        <v>8.5000499999999999</v>
      </c>
      <c r="AJ306">
        <f>[2]monsterDetail!AI305</f>
        <v>8.5000499999999999</v>
      </c>
    </row>
    <row r="307" spans="3:36" x14ac:dyDescent="0.15">
      <c r="C307" t="str">
        <f>[2]monsterDetail!B306</f>
        <v>土系7</v>
      </c>
      <c r="D307">
        <f>[2]monsterDetail!C306</f>
        <v>7</v>
      </c>
      <c r="E307" t="str">
        <f>[2]monsterDetail!D306</f>
        <v>土系</v>
      </c>
      <c r="F307">
        <f>[2]monsterDetail!E306</f>
        <v>4</v>
      </c>
      <c r="G307" t="str">
        <f>[2]monsterDetail!F306</f>
        <v>地脉</v>
      </c>
      <c r="H307">
        <f>[2]monsterDetail!G306</f>
        <v>0</v>
      </c>
      <c r="I307">
        <f>[2]monsterDetail!H306</f>
        <v>174.30002142475351</v>
      </c>
      <c r="J307">
        <f>[2]monsterDetail!I306</f>
        <v>100</v>
      </c>
      <c r="K307">
        <f>[2]monsterDetail!J306</f>
        <v>54.36166666666665</v>
      </c>
      <c r="L307">
        <f>[2]monsterDetail!K306</f>
        <v>9.9167249999999996</v>
      </c>
      <c r="M307">
        <f>[2]monsterDetail!L306</f>
        <v>67.952083333333306</v>
      </c>
      <c r="N307">
        <f>[2]monsterDetail!M306</f>
        <v>14.875087499999999</v>
      </c>
      <c r="O307">
        <f>[2]monsterDetail!N306</f>
        <v>0.2</v>
      </c>
      <c r="P307">
        <f>[2]monsterDetail!O306</f>
        <v>0.2</v>
      </c>
      <c r="Q307">
        <f>[2]monsterDetail!P306</f>
        <v>0.36</v>
      </c>
      <c r="R307">
        <f>[2]monsterDetail!Q306</f>
        <v>0.1</v>
      </c>
      <c r="S307">
        <f>[2]monsterDetail!R306</f>
        <v>2.2999999999999998</v>
      </c>
      <c r="T307">
        <f>[2]monsterDetail!S306</f>
        <v>0.1</v>
      </c>
      <c r="U307">
        <f>[2]monsterDetail!T306</f>
        <v>0.9</v>
      </c>
      <c r="V307">
        <f>[2]monsterDetail!U306</f>
        <v>13.533333333333299</v>
      </c>
      <c r="W307">
        <f>[2]monsterDetail!V306</f>
        <v>0</v>
      </c>
      <c r="X307">
        <f>[2]monsterDetail!W306</f>
        <v>2.46458333333333</v>
      </c>
      <c r="Y307">
        <f>[2]monsterDetail!X306</f>
        <v>0</v>
      </c>
      <c r="Z307">
        <f>[2]monsterDetail!Y306</f>
        <v>0</v>
      </c>
      <c r="AA307">
        <f>[2]monsterDetail!Z306</f>
        <v>0</v>
      </c>
      <c r="AB307">
        <f>[2]monsterDetail!AA306</f>
        <v>0</v>
      </c>
      <c r="AC307">
        <f>[2]monsterDetail!AB306</f>
        <v>0</v>
      </c>
      <c r="AD307">
        <f>[2]monsterDetail!AC306</f>
        <v>9.9167249999999996</v>
      </c>
      <c r="AE307">
        <f>[2]monsterDetail!AD306</f>
        <v>12.891742499999999</v>
      </c>
      <c r="AF307">
        <f>[2]monsterDetail!AE306</f>
        <v>9.9167249999999996</v>
      </c>
      <c r="AG307">
        <f>[2]monsterDetail!AF306</f>
        <v>9.9167249999999996</v>
      </c>
      <c r="AH307">
        <f>[2]monsterDetail!AG306</f>
        <v>9.9167249999999996</v>
      </c>
      <c r="AI307">
        <f>[2]monsterDetail!AH306</f>
        <v>9.9167249999999996</v>
      </c>
      <c r="AJ307">
        <f>[2]monsterDetail!AI306</f>
        <v>9.9167249999999996</v>
      </c>
    </row>
    <row r="308" spans="3:36" x14ac:dyDescent="0.15">
      <c r="C308" t="str">
        <f>[2]monsterDetail!B307</f>
        <v>土系8</v>
      </c>
      <c r="D308">
        <f>[2]monsterDetail!C307</f>
        <v>8</v>
      </c>
      <c r="E308" t="str">
        <f>[2]monsterDetail!D307</f>
        <v>土系</v>
      </c>
      <c r="F308">
        <f>[2]monsterDetail!E307</f>
        <v>4</v>
      </c>
      <c r="G308" t="str">
        <f>[2]monsterDetail!F307</f>
        <v>地脉</v>
      </c>
      <c r="H308">
        <f>[2]monsterDetail!G307</f>
        <v>0</v>
      </c>
      <c r="I308">
        <f>[2]monsterDetail!H307</f>
        <v>212.26970934986207</v>
      </c>
      <c r="J308">
        <f>[2]monsterDetail!I307</f>
        <v>100</v>
      </c>
      <c r="K308">
        <f>[2]monsterDetail!J307</f>
        <v>62.636883116883126</v>
      </c>
      <c r="L308">
        <f>[2]monsterDetail!K307</f>
        <v>11.333399999999999</v>
      </c>
      <c r="M308">
        <f>[2]monsterDetail!L307</f>
        <v>78.296103896103901</v>
      </c>
      <c r="N308">
        <f>[2]monsterDetail!M307</f>
        <v>17.0001</v>
      </c>
      <c r="O308">
        <f>[2]monsterDetail!N307</f>
        <v>0.2</v>
      </c>
      <c r="P308">
        <f>[2]monsterDetail!O307</f>
        <v>0.2</v>
      </c>
      <c r="Q308">
        <f>[2]monsterDetail!P307</f>
        <v>0.36</v>
      </c>
      <c r="R308">
        <f>[2]monsterDetail!Q307</f>
        <v>0.1</v>
      </c>
      <c r="S308">
        <f>[2]monsterDetail!R307</f>
        <v>2.2999999999999998</v>
      </c>
      <c r="T308">
        <f>[2]monsterDetail!S307</f>
        <v>0.1</v>
      </c>
      <c r="U308">
        <f>[2]monsterDetail!T307</f>
        <v>0.9</v>
      </c>
      <c r="V308">
        <f>[2]monsterDetail!U307</f>
        <v>15.466666666666701</v>
      </c>
      <c r="W308">
        <f>[2]monsterDetail!V307</f>
        <v>0</v>
      </c>
      <c r="X308">
        <f>[2]monsterDetail!W307</f>
        <v>3.2623376623376599</v>
      </c>
      <c r="Y308">
        <f>[2]monsterDetail!X307</f>
        <v>0</v>
      </c>
      <c r="Z308">
        <f>[2]monsterDetail!Y307</f>
        <v>0</v>
      </c>
      <c r="AA308">
        <f>[2]monsterDetail!Z307</f>
        <v>0</v>
      </c>
      <c r="AB308">
        <f>[2]monsterDetail!AA307</f>
        <v>0</v>
      </c>
      <c r="AC308">
        <f>[2]monsterDetail!AB307</f>
        <v>0</v>
      </c>
      <c r="AD308">
        <f>[2]monsterDetail!AC307</f>
        <v>11.333399999999999</v>
      </c>
      <c r="AE308">
        <f>[2]monsterDetail!AD307</f>
        <v>14.733419999999999</v>
      </c>
      <c r="AF308">
        <f>[2]monsterDetail!AE307</f>
        <v>11.333399999999999</v>
      </c>
      <c r="AG308">
        <f>[2]monsterDetail!AF307</f>
        <v>11.333399999999999</v>
      </c>
      <c r="AH308">
        <f>[2]monsterDetail!AG307</f>
        <v>11.333399999999999</v>
      </c>
      <c r="AI308">
        <f>[2]monsterDetail!AH307</f>
        <v>11.333399999999999</v>
      </c>
      <c r="AJ308">
        <f>[2]monsterDetail!AI307</f>
        <v>11.333399999999999</v>
      </c>
    </row>
    <row r="309" spans="3:36" x14ac:dyDescent="0.15">
      <c r="C309" t="str">
        <f>[2]monsterDetail!B308</f>
        <v>土系9</v>
      </c>
      <c r="D309">
        <f>[2]monsterDetail!C308</f>
        <v>9</v>
      </c>
      <c r="E309" t="str">
        <f>[2]monsterDetail!D308</f>
        <v>土系</v>
      </c>
      <c r="F309">
        <f>[2]monsterDetail!E308</f>
        <v>4</v>
      </c>
      <c r="G309" t="str">
        <f>[2]monsterDetail!F308</f>
        <v>地脉</v>
      </c>
      <c r="H309">
        <f>[2]monsterDetail!G308</f>
        <v>0</v>
      </c>
      <c r="I309">
        <f>[2]monsterDetail!H308</f>
        <v>253.67582303673765</v>
      </c>
      <c r="J309">
        <f>[2]monsterDetail!I308</f>
        <v>100</v>
      </c>
      <c r="K309">
        <f>[2]monsterDetail!J308</f>
        <v>71.042776659959756</v>
      </c>
      <c r="L309">
        <f>[2]monsterDetail!K308</f>
        <v>12.750075000000001</v>
      </c>
      <c r="M309">
        <f>[2]monsterDetail!L308</f>
        <v>88.803470824949699</v>
      </c>
      <c r="N309">
        <f>[2]monsterDetail!M308</f>
        <v>19.1251125</v>
      </c>
      <c r="O309">
        <f>[2]monsterDetail!N308</f>
        <v>0.2</v>
      </c>
      <c r="P309">
        <f>[2]monsterDetail!O308</f>
        <v>0.2</v>
      </c>
      <c r="Q309">
        <f>[2]monsterDetail!P308</f>
        <v>0.36</v>
      </c>
      <c r="R309">
        <f>[2]monsterDetail!Q308</f>
        <v>0.1</v>
      </c>
      <c r="S309">
        <f>[2]monsterDetail!R308</f>
        <v>2.2999999999999998</v>
      </c>
      <c r="T309">
        <f>[2]monsterDetail!S308</f>
        <v>0.1</v>
      </c>
      <c r="U309">
        <f>[2]monsterDetail!T308</f>
        <v>0.9</v>
      </c>
      <c r="V309">
        <f>[2]monsterDetail!U308</f>
        <v>17.399999999999999</v>
      </c>
      <c r="W309">
        <f>[2]monsterDetail!V308</f>
        <v>0</v>
      </c>
      <c r="X309">
        <f>[2]monsterDetail!W308</f>
        <v>4.18445674044266</v>
      </c>
      <c r="Y309">
        <f>[2]monsterDetail!X308</f>
        <v>0</v>
      </c>
      <c r="Z309">
        <f>[2]monsterDetail!Y308</f>
        <v>0</v>
      </c>
      <c r="AA309">
        <f>[2]monsterDetail!Z308</f>
        <v>0</v>
      </c>
      <c r="AB309">
        <f>[2]monsterDetail!AA308</f>
        <v>0</v>
      </c>
      <c r="AC309">
        <f>[2]monsterDetail!AB308</f>
        <v>0</v>
      </c>
      <c r="AD309">
        <f>[2]monsterDetail!AC308</f>
        <v>12.750075000000001</v>
      </c>
      <c r="AE309">
        <f>[2]monsterDetail!AD308</f>
        <v>16.575097500000002</v>
      </c>
      <c r="AF309">
        <f>[2]monsterDetail!AE308</f>
        <v>12.750075000000001</v>
      </c>
      <c r="AG309">
        <f>[2]monsterDetail!AF308</f>
        <v>12.750075000000001</v>
      </c>
      <c r="AH309">
        <f>[2]monsterDetail!AG308</f>
        <v>12.750075000000001</v>
      </c>
      <c r="AI309">
        <f>[2]monsterDetail!AH308</f>
        <v>12.750075000000001</v>
      </c>
      <c r="AJ309">
        <f>[2]monsterDetail!AI308</f>
        <v>12.750075000000001</v>
      </c>
    </row>
    <row r="310" spans="3:36" x14ac:dyDescent="0.15">
      <c r="C310" t="str">
        <f>[2]monsterDetail!B309</f>
        <v>土系10</v>
      </c>
      <c r="D310">
        <f>[2]monsterDetail!C309</f>
        <v>10</v>
      </c>
      <c r="E310" t="str">
        <f>[2]monsterDetail!D309</f>
        <v>土系</v>
      </c>
      <c r="F310">
        <f>[2]monsterDetail!E309</f>
        <v>4</v>
      </c>
      <c r="G310" t="str">
        <f>[2]monsterDetail!F309</f>
        <v>地脉</v>
      </c>
      <c r="H310">
        <f>[2]monsterDetail!G309</f>
        <v>0</v>
      </c>
      <c r="I310">
        <f>[2]monsterDetail!H309</f>
        <v>298.57469733393424</v>
      </c>
      <c r="J310">
        <f>[2]monsterDetail!I309</f>
        <v>100</v>
      </c>
      <c r="K310">
        <f>[2]monsterDetail!J309</f>
        <v>79.580547112462</v>
      </c>
      <c r="L310">
        <f>[2]monsterDetail!K309</f>
        <v>14.16675</v>
      </c>
      <c r="M310">
        <f>[2]monsterDetail!L309</f>
        <v>99.4756838905775</v>
      </c>
      <c r="N310">
        <f>[2]monsterDetail!M309</f>
        <v>21.250125000000001</v>
      </c>
      <c r="O310">
        <f>[2]monsterDetail!N309</f>
        <v>0.2</v>
      </c>
      <c r="P310">
        <f>[2]monsterDetail!O309</f>
        <v>0.2</v>
      </c>
      <c r="Q310">
        <f>[2]monsterDetail!P309</f>
        <v>0.36</v>
      </c>
      <c r="R310">
        <f>[2]monsterDetail!Q309</f>
        <v>0.1</v>
      </c>
      <c r="S310">
        <f>[2]monsterDetail!R309</f>
        <v>2.2999999999999998</v>
      </c>
      <c r="T310">
        <f>[2]monsterDetail!S309</f>
        <v>0.1</v>
      </c>
      <c r="U310">
        <f>[2]monsterDetail!T309</f>
        <v>0.9</v>
      </c>
      <c r="V310">
        <f>[2]monsterDetail!U309</f>
        <v>19.3333333333333</v>
      </c>
      <c r="W310">
        <f>[2]monsterDetail!V309</f>
        <v>0</v>
      </c>
      <c r="X310">
        <f>[2]monsterDetail!W309</f>
        <v>5.2355623100304003</v>
      </c>
      <c r="Y310">
        <f>[2]monsterDetail!X309</f>
        <v>0</v>
      </c>
      <c r="Z310">
        <f>[2]monsterDetail!Y309</f>
        <v>0</v>
      </c>
      <c r="AA310">
        <f>[2]monsterDetail!Z309</f>
        <v>0</v>
      </c>
      <c r="AB310">
        <f>[2]monsterDetail!AA309</f>
        <v>0</v>
      </c>
      <c r="AC310">
        <f>[2]monsterDetail!AB309</f>
        <v>0</v>
      </c>
      <c r="AD310">
        <f>[2]monsterDetail!AC309</f>
        <v>14.16675</v>
      </c>
      <c r="AE310">
        <f>[2]monsterDetail!AD309</f>
        <v>18.416775000000001</v>
      </c>
      <c r="AF310">
        <f>[2]monsterDetail!AE309</f>
        <v>14.16675</v>
      </c>
      <c r="AG310">
        <f>[2]monsterDetail!AF309</f>
        <v>14.16675</v>
      </c>
      <c r="AH310">
        <f>[2]monsterDetail!AG309</f>
        <v>14.16675</v>
      </c>
      <c r="AI310">
        <f>[2]monsterDetail!AH309</f>
        <v>14.16675</v>
      </c>
      <c r="AJ310">
        <f>[2]monsterDetail!AI309</f>
        <v>14.16675</v>
      </c>
    </row>
    <row r="311" spans="3:36" x14ac:dyDescent="0.15">
      <c r="C311" t="str">
        <f>[2]monsterDetail!B310</f>
        <v>土系11</v>
      </c>
      <c r="D311">
        <f>[2]monsterDetail!C310</f>
        <v>11</v>
      </c>
      <c r="E311" t="str">
        <f>[2]monsterDetail!D310</f>
        <v>土系</v>
      </c>
      <c r="F311">
        <f>[2]monsterDetail!E310</f>
        <v>4</v>
      </c>
      <c r="G311" t="str">
        <f>[2]monsterDetail!F310</f>
        <v>地脉</v>
      </c>
      <c r="H311">
        <f>[2]monsterDetail!G310</f>
        <v>0</v>
      </c>
      <c r="I311">
        <f>[2]monsterDetail!H310</f>
        <v>330.4977781809589</v>
      </c>
      <c r="J311">
        <f>[2]monsterDetail!I310</f>
        <v>100</v>
      </c>
      <c r="K311">
        <f>[2]monsterDetail!J310</f>
        <v>88.251428571428804</v>
      </c>
      <c r="L311">
        <f>[2]monsterDetail!K310</f>
        <v>15.583425</v>
      </c>
      <c r="M311">
        <f>[2]monsterDetail!L310</f>
        <v>110.314285714286</v>
      </c>
      <c r="N311">
        <f>[2]monsterDetail!M310</f>
        <v>23.375137500000001</v>
      </c>
      <c r="O311">
        <f>[2]monsterDetail!N310</f>
        <v>0.2</v>
      </c>
      <c r="P311">
        <f>[2]monsterDetail!O310</f>
        <v>0.2</v>
      </c>
      <c r="Q311">
        <f>[2]monsterDetail!P310</f>
        <v>0.36</v>
      </c>
      <c r="R311">
        <f>[2]monsterDetail!Q310</f>
        <v>0.1</v>
      </c>
      <c r="S311">
        <f>[2]monsterDetail!R310</f>
        <v>2.2999999999999998</v>
      </c>
      <c r="T311">
        <f>[2]monsterDetail!S310</f>
        <v>0.1</v>
      </c>
      <c r="U311">
        <f>[2]monsterDetail!T310</f>
        <v>0.9</v>
      </c>
      <c r="V311">
        <f>[2]monsterDetail!U310</f>
        <v>21.266666666666701</v>
      </c>
      <c r="W311">
        <f>[2]monsterDetail!V310</f>
        <v>0</v>
      </c>
      <c r="X311">
        <f>[2]monsterDetail!W310</f>
        <v>6.4204081632653098</v>
      </c>
      <c r="Y311">
        <f>[2]monsterDetail!X310</f>
        <v>0</v>
      </c>
      <c r="Z311">
        <f>[2]monsterDetail!Y310</f>
        <v>0</v>
      </c>
      <c r="AA311">
        <f>[2]monsterDetail!Z310</f>
        <v>0</v>
      </c>
      <c r="AB311">
        <f>[2]monsterDetail!AA310</f>
        <v>0</v>
      </c>
      <c r="AC311">
        <f>[2]monsterDetail!AB310</f>
        <v>0</v>
      </c>
      <c r="AD311">
        <f>[2]monsterDetail!AC310</f>
        <v>15.583425</v>
      </c>
      <c r="AE311">
        <f>[2]monsterDetail!AD310</f>
        <v>20.258452500000001</v>
      </c>
      <c r="AF311">
        <f>[2]monsterDetail!AE310</f>
        <v>15.583425</v>
      </c>
      <c r="AG311">
        <f>[2]monsterDetail!AF310</f>
        <v>15.583425</v>
      </c>
      <c r="AH311">
        <f>[2]monsterDetail!AG310</f>
        <v>15.583425</v>
      </c>
      <c r="AI311">
        <f>[2]monsterDetail!AH310</f>
        <v>15.583425</v>
      </c>
      <c r="AJ311">
        <f>[2]monsterDetail!AI310</f>
        <v>15.583425</v>
      </c>
    </row>
    <row r="312" spans="3:36" x14ac:dyDescent="0.15">
      <c r="C312" t="str">
        <f>[2]monsterDetail!B311</f>
        <v>土系12</v>
      </c>
      <c r="D312">
        <f>[2]monsterDetail!C311</f>
        <v>12</v>
      </c>
      <c r="E312" t="str">
        <f>[2]monsterDetail!D311</f>
        <v>土系</v>
      </c>
      <c r="F312">
        <f>[2]monsterDetail!E311</f>
        <v>4</v>
      </c>
      <c r="G312" t="str">
        <f>[2]monsterDetail!F311</f>
        <v>地脉</v>
      </c>
      <c r="H312">
        <f>[2]monsterDetail!G311</f>
        <v>0</v>
      </c>
      <c r="I312">
        <f>[2]monsterDetail!H311</f>
        <v>381.21046987251111</v>
      </c>
      <c r="J312">
        <f>[2]monsterDetail!I311</f>
        <v>100</v>
      </c>
      <c r="K312">
        <f>[2]monsterDetail!J311</f>
        <v>97.056690647482412</v>
      </c>
      <c r="L312">
        <f>[2]monsterDetail!K311</f>
        <v>17.0001</v>
      </c>
      <c r="M312">
        <f>[2]monsterDetail!L311</f>
        <v>121.320863309353</v>
      </c>
      <c r="N312">
        <f>[2]monsterDetail!M311</f>
        <v>25.500149999999998</v>
      </c>
      <c r="O312">
        <f>[2]monsterDetail!N311</f>
        <v>0.2</v>
      </c>
      <c r="P312">
        <f>[2]monsterDetail!O311</f>
        <v>0.2</v>
      </c>
      <c r="Q312">
        <f>[2]monsterDetail!P311</f>
        <v>0.36</v>
      </c>
      <c r="R312">
        <f>[2]monsterDetail!Q311</f>
        <v>0.1</v>
      </c>
      <c r="S312">
        <f>[2]monsterDetail!R311</f>
        <v>2.2999999999999998</v>
      </c>
      <c r="T312">
        <f>[2]monsterDetail!S311</f>
        <v>0.1</v>
      </c>
      <c r="U312">
        <f>[2]monsterDetail!T311</f>
        <v>0.9</v>
      </c>
      <c r="V312">
        <f>[2]monsterDetail!U311</f>
        <v>23.2</v>
      </c>
      <c r="W312">
        <f>[2]monsterDetail!V311</f>
        <v>0</v>
      </c>
      <c r="X312">
        <f>[2]monsterDetail!W311</f>
        <v>7.7438848920863297</v>
      </c>
      <c r="Y312">
        <f>[2]monsterDetail!X311</f>
        <v>0</v>
      </c>
      <c r="Z312">
        <f>[2]monsterDetail!Y311</f>
        <v>0</v>
      </c>
      <c r="AA312">
        <f>[2]monsterDetail!Z311</f>
        <v>0</v>
      </c>
      <c r="AB312">
        <f>[2]monsterDetail!AA311</f>
        <v>0</v>
      </c>
      <c r="AC312">
        <f>[2]monsterDetail!AB311</f>
        <v>0</v>
      </c>
      <c r="AD312">
        <f>[2]monsterDetail!AC311</f>
        <v>17.0001</v>
      </c>
      <c r="AE312">
        <f>[2]monsterDetail!AD311</f>
        <v>22.10013</v>
      </c>
      <c r="AF312">
        <f>[2]monsterDetail!AE311</f>
        <v>17.0001</v>
      </c>
      <c r="AG312">
        <f>[2]monsterDetail!AF311</f>
        <v>17.0001</v>
      </c>
      <c r="AH312">
        <f>[2]monsterDetail!AG311</f>
        <v>17.0001</v>
      </c>
      <c r="AI312">
        <f>[2]monsterDetail!AH311</f>
        <v>17.0001</v>
      </c>
      <c r="AJ312">
        <f>[2]monsterDetail!AI311</f>
        <v>17.0001</v>
      </c>
    </row>
    <row r="313" spans="3:36" x14ac:dyDescent="0.15">
      <c r="C313" t="str">
        <f>[2]monsterDetail!B312</f>
        <v>土系13</v>
      </c>
      <c r="D313">
        <f>[2]monsterDetail!C312</f>
        <v>13</v>
      </c>
      <c r="E313" t="str">
        <f>[2]monsterDetail!D312</f>
        <v>土系</v>
      </c>
      <c r="F313">
        <f>[2]monsterDetail!E312</f>
        <v>4</v>
      </c>
      <c r="G313" t="str">
        <f>[2]monsterDetail!F312</f>
        <v>地脉</v>
      </c>
      <c r="H313">
        <f>[2]monsterDetail!G312</f>
        <v>0</v>
      </c>
      <c r="I313">
        <f>[2]monsterDetail!H312</f>
        <v>415.54308982997259</v>
      </c>
      <c r="J313">
        <f>[2]monsterDetail!I312</f>
        <v>100</v>
      </c>
      <c r="K313">
        <f>[2]monsterDetail!J312</f>
        <v>105.99763975155281</v>
      </c>
      <c r="L313">
        <f>[2]monsterDetail!K312</f>
        <v>18.416775000000001</v>
      </c>
      <c r="M313">
        <f>[2]monsterDetail!L312</f>
        <v>132.49704968944101</v>
      </c>
      <c r="N313">
        <f>[2]monsterDetail!M312</f>
        <v>27.625162500000002</v>
      </c>
      <c r="O313">
        <f>[2]monsterDetail!N312</f>
        <v>0.2</v>
      </c>
      <c r="P313">
        <f>[2]monsterDetail!O312</f>
        <v>0.2</v>
      </c>
      <c r="Q313">
        <f>[2]monsterDetail!P312</f>
        <v>0.36</v>
      </c>
      <c r="R313">
        <f>[2]monsterDetail!Q312</f>
        <v>0.1</v>
      </c>
      <c r="S313">
        <f>[2]monsterDetail!R312</f>
        <v>2.2999999999999998</v>
      </c>
      <c r="T313">
        <f>[2]monsterDetail!S312</f>
        <v>0.1</v>
      </c>
      <c r="U313">
        <f>[2]monsterDetail!T312</f>
        <v>0.9</v>
      </c>
      <c r="V313">
        <f>[2]monsterDetail!U312</f>
        <v>25.133333333333301</v>
      </c>
      <c r="W313">
        <f>[2]monsterDetail!V312</f>
        <v>0</v>
      </c>
      <c r="X313">
        <f>[2]monsterDetail!W312</f>
        <v>9.2110248447204999</v>
      </c>
      <c r="Y313">
        <f>[2]monsterDetail!X312</f>
        <v>0</v>
      </c>
      <c r="Z313">
        <f>[2]monsterDetail!Y312</f>
        <v>0</v>
      </c>
      <c r="AA313">
        <f>[2]monsterDetail!Z312</f>
        <v>0</v>
      </c>
      <c r="AB313">
        <f>[2]monsterDetail!AA312</f>
        <v>0</v>
      </c>
      <c r="AC313">
        <f>[2]monsterDetail!AB312</f>
        <v>0</v>
      </c>
      <c r="AD313">
        <f>[2]monsterDetail!AC312</f>
        <v>18.416775000000001</v>
      </c>
      <c r="AE313">
        <f>[2]monsterDetail!AD312</f>
        <v>23.941807500000003</v>
      </c>
      <c r="AF313">
        <f>[2]monsterDetail!AE312</f>
        <v>18.416775000000001</v>
      </c>
      <c r="AG313">
        <f>[2]monsterDetail!AF312</f>
        <v>18.416775000000001</v>
      </c>
      <c r="AH313">
        <f>[2]monsterDetail!AG312</f>
        <v>18.416775000000001</v>
      </c>
      <c r="AI313">
        <f>[2]monsterDetail!AH312</f>
        <v>18.416775000000001</v>
      </c>
      <c r="AJ313">
        <f>[2]monsterDetail!AI312</f>
        <v>18.416775000000001</v>
      </c>
    </row>
    <row r="314" spans="3:36" x14ac:dyDescent="0.15">
      <c r="C314" t="str">
        <f>[2]monsterDetail!B313</f>
        <v>土系14</v>
      </c>
      <c r="D314">
        <f>[2]monsterDetail!C313</f>
        <v>14</v>
      </c>
      <c r="E314" t="str">
        <f>[2]monsterDetail!D313</f>
        <v>土系</v>
      </c>
      <c r="F314">
        <f>[2]monsterDetail!E313</f>
        <v>4</v>
      </c>
      <c r="G314" t="str">
        <f>[2]monsterDetail!F313</f>
        <v>地脉</v>
      </c>
      <c r="H314">
        <f>[2]monsterDetail!G313</f>
        <v>0</v>
      </c>
      <c r="I314">
        <f>[2]monsterDetail!H313</f>
        <v>450.27033760303794</v>
      </c>
      <c r="J314">
        <f>[2]monsterDetail!I313</f>
        <v>100</v>
      </c>
      <c r="K314">
        <f>[2]monsterDetail!J313</f>
        <v>115.07562043795599</v>
      </c>
      <c r="L314">
        <f>[2]monsterDetail!K313</f>
        <v>19.833449999999999</v>
      </c>
      <c r="M314">
        <f>[2]monsterDetail!L313</f>
        <v>143.84452554744499</v>
      </c>
      <c r="N314">
        <f>[2]monsterDetail!M313</f>
        <v>29.750174999999999</v>
      </c>
      <c r="O314">
        <f>[2]monsterDetail!N313</f>
        <v>0.2</v>
      </c>
      <c r="P314">
        <f>[2]monsterDetail!O313</f>
        <v>0.2</v>
      </c>
      <c r="Q314">
        <f>[2]monsterDetail!P313</f>
        <v>0.36</v>
      </c>
      <c r="R314">
        <f>[2]monsterDetail!Q313</f>
        <v>0.1</v>
      </c>
      <c r="S314">
        <f>[2]monsterDetail!R313</f>
        <v>2.2999999999999998</v>
      </c>
      <c r="T314">
        <f>[2]monsterDetail!S313</f>
        <v>0.1</v>
      </c>
      <c r="U314">
        <f>[2]monsterDetail!T313</f>
        <v>0.9</v>
      </c>
      <c r="V314">
        <f>[2]monsterDetail!U313</f>
        <v>27.066666666666698</v>
      </c>
      <c r="W314">
        <f>[2]monsterDetail!V313</f>
        <v>0</v>
      </c>
      <c r="X314">
        <f>[2]monsterDetail!W313</f>
        <v>10.8270072992701</v>
      </c>
      <c r="Y314">
        <f>[2]monsterDetail!X313</f>
        <v>0</v>
      </c>
      <c r="Z314">
        <f>[2]monsterDetail!Y313</f>
        <v>0</v>
      </c>
      <c r="AA314">
        <f>[2]monsterDetail!Z313</f>
        <v>0</v>
      </c>
      <c r="AB314">
        <f>[2]monsterDetail!AA313</f>
        <v>0</v>
      </c>
      <c r="AC314">
        <f>[2]monsterDetail!AB313</f>
        <v>0</v>
      </c>
      <c r="AD314">
        <f>[2]monsterDetail!AC313</f>
        <v>19.833449999999999</v>
      </c>
      <c r="AE314">
        <f>[2]monsterDetail!AD313</f>
        <v>25.783484999999999</v>
      </c>
      <c r="AF314">
        <f>[2]monsterDetail!AE313</f>
        <v>19.833449999999999</v>
      </c>
      <c r="AG314">
        <f>[2]monsterDetail!AF313</f>
        <v>19.833449999999999</v>
      </c>
      <c r="AH314">
        <f>[2]monsterDetail!AG313</f>
        <v>19.833449999999999</v>
      </c>
      <c r="AI314">
        <f>[2]monsterDetail!AH313</f>
        <v>19.833449999999999</v>
      </c>
      <c r="AJ314">
        <f>[2]monsterDetail!AI313</f>
        <v>19.833449999999999</v>
      </c>
    </row>
    <row r="315" spans="3:36" x14ac:dyDescent="0.15">
      <c r="C315" t="str">
        <f>[2]monsterDetail!B314</f>
        <v>土系15</v>
      </c>
      <c r="D315">
        <f>[2]monsterDetail!C314</f>
        <v>15</v>
      </c>
      <c r="E315" t="str">
        <f>[2]monsterDetail!D314</f>
        <v>土系</v>
      </c>
      <c r="F315">
        <f>[2]monsterDetail!E314</f>
        <v>4</v>
      </c>
      <c r="G315" t="str">
        <f>[2]monsterDetail!F314</f>
        <v>地脉</v>
      </c>
      <c r="H315">
        <f>[2]monsterDetail!G314</f>
        <v>0</v>
      </c>
      <c r="I315">
        <f>[2]monsterDetail!H314</f>
        <v>485.39221319170582</v>
      </c>
      <c r="J315">
        <f>[2]monsterDetail!I314</f>
        <v>100</v>
      </c>
      <c r="K315">
        <f>[2]monsterDetail!J314</f>
        <v>124.29201680672242</v>
      </c>
      <c r="L315">
        <f>[2]monsterDetail!K314</f>
        <v>21.250125000000001</v>
      </c>
      <c r="M315">
        <f>[2]monsterDetail!L314</f>
        <v>155.365021008403</v>
      </c>
      <c r="N315">
        <f>[2]monsterDetail!M314</f>
        <v>31.875187500000003</v>
      </c>
      <c r="O315">
        <f>[2]monsterDetail!N314</f>
        <v>0.2</v>
      </c>
      <c r="P315">
        <f>[2]monsterDetail!O314</f>
        <v>0.2</v>
      </c>
      <c r="Q315">
        <f>[2]monsterDetail!P314</f>
        <v>0.36</v>
      </c>
      <c r="R315">
        <f>[2]monsterDetail!Q314</f>
        <v>0.1</v>
      </c>
      <c r="S315">
        <f>[2]monsterDetail!R314</f>
        <v>2.2999999999999998</v>
      </c>
      <c r="T315">
        <f>[2]monsterDetail!S314</f>
        <v>0.1</v>
      </c>
      <c r="U315">
        <f>[2]monsterDetail!T314</f>
        <v>0.9</v>
      </c>
      <c r="V315">
        <f>[2]monsterDetail!U314</f>
        <v>29</v>
      </c>
      <c r="W315">
        <f>[2]monsterDetail!V314</f>
        <v>0</v>
      </c>
      <c r="X315">
        <f>[2]monsterDetail!W314</f>
        <v>12.5971638655462</v>
      </c>
      <c r="Y315">
        <f>[2]monsterDetail!X314</f>
        <v>0</v>
      </c>
      <c r="Z315">
        <f>[2]monsterDetail!Y314</f>
        <v>0</v>
      </c>
      <c r="AA315">
        <f>[2]monsterDetail!Z314</f>
        <v>0</v>
      </c>
      <c r="AB315">
        <f>[2]monsterDetail!AA314</f>
        <v>0</v>
      </c>
      <c r="AC315">
        <f>[2]monsterDetail!AB314</f>
        <v>0</v>
      </c>
      <c r="AD315">
        <f>[2]monsterDetail!AC314</f>
        <v>21.250125000000001</v>
      </c>
      <c r="AE315">
        <f>[2]monsterDetail!AD314</f>
        <v>27.625162500000002</v>
      </c>
      <c r="AF315">
        <f>[2]monsterDetail!AE314</f>
        <v>21.250125000000001</v>
      </c>
      <c r="AG315">
        <f>[2]monsterDetail!AF314</f>
        <v>21.250125000000001</v>
      </c>
      <c r="AH315">
        <f>[2]monsterDetail!AG314</f>
        <v>21.250125000000001</v>
      </c>
      <c r="AI315">
        <f>[2]monsterDetail!AH314</f>
        <v>21.250125000000001</v>
      </c>
      <c r="AJ315">
        <f>[2]monsterDetail!AI314</f>
        <v>21.250125000000001</v>
      </c>
    </row>
    <row r="316" spans="3:36" x14ac:dyDescent="0.15">
      <c r="C316" t="str">
        <f>[2]monsterDetail!B315</f>
        <v>土系16</v>
      </c>
      <c r="D316">
        <f>[2]monsterDetail!C315</f>
        <v>16</v>
      </c>
      <c r="E316" t="str">
        <f>[2]monsterDetail!D315</f>
        <v>土系</v>
      </c>
      <c r="F316">
        <f>[2]monsterDetail!E315</f>
        <v>4</v>
      </c>
      <c r="G316" t="str">
        <f>[2]monsterDetail!F315</f>
        <v>地脉</v>
      </c>
      <c r="H316">
        <f>[2]monsterDetail!G315</f>
        <v>0</v>
      </c>
      <c r="I316">
        <f>[2]monsterDetail!H315</f>
        <v>520.90871659597747</v>
      </c>
      <c r="J316">
        <f>[2]monsterDetail!I315</f>
        <v>100</v>
      </c>
      <c r="K316">
        <f>[2]monsterDetail!J315</f>
        <v>133.64825396825361</v>
      </c>
      <c r="L316">
        <f>[2]monsterDetail!K315</f>
        <v>22.666799999999999</v>
      </c>
      <c r="M316">
        <f>[2]monsterDetail!L315</f>
        <v>167.06031746031701</v>
      </c>
      <c r="N316">
        <f>[2]monsterDetail!M315</f>
        <v>34.0002</v>
      </c>
      <c r="O316">
        <f>[2]monsterDetail!N315</f>
        <v>0.2</v>
      </c>
      <c r="P316">
        <f>[2]monsterDetail!O315</f>
        <v>0.2</v>
      </c>
      <c r="Q316">
        <f>[2]monsterDetail!P315</f>
        <v>0.36</v>
      </c>
      <c r="R316">
        <f>[2]monsterDetail!Q315</f>
        <v>0.1</v>
      </c>
      <c r="S316">
        <f>[2]monsterDetail!R315</f>
        <v>2.2999999999999998</v>
      </c>
      <c r="T316">
        <f>[2]monsterDetail!S315</f>
        <v>0.1</v>
      </c>
      <c r="U316">
        <f>[2]monsterDetail!T315</f>
        <v>0.9</v>
      </c>
      <c r="V316">
        <f>[2]monsterDetail!U315</f>
        <v>30.933333333333302</v>
      </c>
      <c r="W316">
        <f>[2]monsterDetail!V315</f>
        <v>0</v>
      </c>
      <c r="X316">
        <f>[2]monsterDetail!W315</f>
        <v>14.5269841269841</v>
      </c>
      <c r="Y316">
        <f>[2]monsterDetail!X315</f>
        <v>0</v>
      </c>
      <c r="Z316">
        <f>[2]monsterDetail!Y315</f>
        <v>0</v>
      </c>
      <c r="AA316">
        <f>[2]monsterDetail!Z315</f>
        <v>0</v>
      </c>
      <c r="AB316">
        <f>[2]monsterDetail!AA315</f>
        <v>0</v>
      </c>
      <c r="AC316">
        <f>[2]monsterDetail!AB315</f>
        <v>0</v>
      </c>
      <c r="AD316">
        <f>[2]monsterDetail!AC315</f>
        <v>22.666799999999999</v>
      </c>
      <c r="AE316">
        <f>[2]monsterDetail!AD315</f>
        <v>29.466839999999998</v>
      </c>
      <c r="AF316">
        <f>[2]monsterDetail!AE315</f>
        <v>22.666799999999999</v>
      </c>
      <c r="AG316">
        <f>[2]monsterDetail!AF315</f>
        <v>22.666799999999999</v>
      </c>
      <c r="AH316">
        <f>[2]monsterDetail!AG315</f>
        <v>22.666799999999999</v>
      </c>
      <c r="AI316">
        <f>[2]monsterDetail!AH315</f>
        <v>22.666799999999999</v>
      </c>
      <c r="AJ316">
        <f>[2]monsterDetail!AI315</f>
        <v>22.666799999999999</v>
      </c>
    </row>
    <row r="317" spans="3:36" x14ac:dyDescent="0.15">
      <c r="C317" t="str">
        <f>[2]monsterDetail!B316</f>
        <v>土系17</v>
      </c>
      <c r="D317">
        <f>[2]monsterDetail!C316</f>
        <v>17</v>
      </c>
      <c r="E317" t="str">
        <f>[2]monsterDetail!D316</f>
        <v>土系</v>
      </c>
      <c r="F317">
        <f>[2]monsterDetail!E316</f>
        <v>4</v>
      </c>
      <c r="G317" t="str">
        <f>[2]monsterDetail!F316</f>
        <v>地脉</v>
      </c>
      <c r="H317">
        <f>[2]monsterDetail!G316</f>
        <v>0</v>
      </c>
      <c r="I317">
        <f>[2]monsterDetail!H316</f>
        <v>556.81984781585174</v>
      </c>
      <c r="J317">
        <f>[2]monsterDetail!I316</f>
        <v>100</v>
      </c>
      <c r="K317">
        <f>[2]monsterDetail!J316</f>
        <v>143.14579957356079</v>
      </c>
      <c r="L317">
        <f>[2]monsterDetail!K316</f>
        <v>24.083475</v>
      </c>
      <c r="M317">
        <f>[2]monsterDetail!L316</f>
        <v>178.93224946695099</v>
      </c>
      <c r="N317">
        <f>[2]monsterDetail!M316</f>
        <v>36.125212500000004</v>
      </c>
      <c r="O317">
        <f>[2]monsterDetail!N316</f>
        <v>0.2</v>
      </c>
      <c r="P317">
        <f>[2]monsterDetail!O316</f>
        <v>0.2</v>
      </c>
      <c r="Q317">
        <f>[2]monsterDetail!P316</f>
        <v>0.36</v>
      </c>
      <c r="R317">
        <f>[2]monsterDetail!Q316</f>
        <v>0.1</v>
      </c>
      <c r="S317">
        <f>[2]monsterDetail!R316</f>
        <v>2.2999999999999998</v>
      </c>
      <c r="T317">
        <f>[2]monsterDetail!S316</f>
        <v>0.1</v>
      </c>
      <c r="U317">
        <f>[2]monsterDetail!T316</f>
        <v>0.9</v>
      </c>
      <c r="V317">
        <f>[2]monsterDetail!U316</f>
        <v>32.866666666666703</v>
      </c>
      <c r="W317">
        <f>[2]monsterDetail!V316</f>
        <v>0</v>
      </c>
      <c r="X317">
        <f>[2]monsterDetail!W316</f>
        <v>16.622121535181201</v>
      </c>
      <c r="Y317">
        <f>[2]monsterDetail!X316</f>
        <v>0</v>
      </c>
      <c r="Z317">
        <f>[2]monsterDetail!Y316</f>
        <v>0</v>
      </c>
      <c r="AA317">
        <f>[2]monsterDetail!Z316</f>
        <v>0</v>
      </c>
      <c r="AB317">
        <f>[2]monsterDetail!AA316</f>
        <v>0</v>
      </c>
      <c r="AC317">
        <f>[2]monsterDetail!AB316</f>
        <v>0</v>
      </c>
      <c r="AD317">
        <f>[2]monsterDetail!AC316</f>
        <v>24.083475</v>
      </c>
      <c r="AE317">
        <f>[2]monsterDetail!AD316</f>
        <v>31.308517500000001</v>
      </c>
      <c r="AF317">
        <f>[2]monsterDetail!AE316</f>
        <v>24.083475</v>
      </c>
      <c r="AG317">
        <f>[2]monsterDetail!AF316</f>
        <v>24.083475</v>
      </c>
      <c r="AH317">
        <f>[2]monsterDetail!AG316</f>
        <v>24.083475</v>
      </c>
      <c r="AI317">
        <f>[2]monsterDetail!AH316</f>
        <v>24.083475</v>
      </c>
      <c r="AJ317">
        <f>[2]monsterDetail!AI316</f>
        <v>24.083475</v>
      </c>
    </row>
    <row r="318" spans="3:36" x14ac:dyDescent="0.15">
      <c r="C318" t="str">
        <f>[2]monsterDetail!B317</f>
        <v>土系18</v>
      </c>
      <c r="D318">
        <f>[2]monsterDetail!C317</f>
        <v>18</v>
      </c>
      <c r="E318" t="str">
        <f>[2]monsterDetail!D317</f>
        <v>土系</v>
      </c>
      <c r="F318">
        <f>[2]monsterDetail!E317</f>
        <v>4</v>
      </c>
      <c r="G318" t="str">
        <f>[2]monsterDetail!F317</f>
        <v>地脉</v>
      </c>
      <c r="H318">
        <f>[2]monsterDetail!G317</f>
        <v>0</v>
      </c>
      <c r="I318">
        <f>[2]monsterDetail!H317</f>
        <v>593.12560685132974</v>
      </c>
      <c r="J318">
        <f>[2]monsterDetail!I317</f>
        <v>100</v>
      </c>
      <c r="K318">
        <f>[2]monsterDetail!J317</f>
        <v>152.78616541353361</v>
      </c>
      <c r="L318">
        <f>[2]monsterDetail!K317</f>
        <v>25.500150000000001</v>
      </c>
      <c r="M318">
        <f>[2]monsterDetail!L317</f>
        <v>190.982706766917</v>
      </c>
      <c r="N318">
        <f>[2]monsterDetail!M317</f>
        <v>38.250225</v>
      </c>
      <c r="O318">
        <f>[2]monsterDetail!N317</f>
        <v>0.2</v>
      </c>
      <c r="P318">
        <f>[2]monsterDetail!O317</f>
        <v>0.2</v>
      </c>
      <c r="Q318">
        <f>[2]monsterDetail!P317</f>
        <v>0.36</v>
      </c>
      <c r="R318">
        <f>[2]monsterDetail!Q317</f>
        <v>0.1</v>
      </c>
      <c r="S318">
        <f>[2]monsterDetail!R317</f>
        <v>2.2999999999999998</v>
      </c>
      <c r="T318">
        <f>[2]monsterDetail!S317</f>
        <v>0.1</v>
      </c>
      <c r="U318">
        <f>[2]monsterDetail!T317</f>
        <v>0.9</v>
      </c>
      <c r="V318">
        <f>[2]monsterDetail!U317</f>
        <v>34.799999999999997</v>
      </c>
      <c r="W318">
        <f>[2]monsterDetail!V317</f>
        <v>0</v>
      </c>
      <c r="X318">
        <f>[2]monsterDetail!W317</f>
        <v>18.888399570354501</v>
      </c>
      <c r="Y318">
        <f>[2]monsterDetail!X317</f>
        <v>0</v>
      </c>
      <c r="Z318">
        <f>[2]monsterDetail!Y317</f>
        <v>0</v>
      </c>
      <c r="AA318">
        <f>[2]monsterDetail!Z317</f>
        <v>0</v>
      </c>
      <c r="AB318">
        <f>[2]monsterDetail!AA317</f>
        <v>0</v>
      </c>
      <c r="AC318">
        <f>[2]monsterDetail!AB317</f>
        <v>0</v>
      </c>
      <c r="AD318">
        <f>[2]monsterDetail!AC317</f>
        <v>25.500150000000001</v>
      </c>
      <c r="AE318">
        <f>[2]monsterDetail!AD317</f>
        <v>33.150195000000004</v>
      </c>
      <c r="AF318">
        <f>[2]monsterDetail!AE317</f>
        <v>25.500150000000001</v>
      </c>
      <c r="AG318">
        <f>[2]monsterDetail!AF317</f>
        <v>25.500150000000001</v>
      </c>
      <c r="AH318">
        <f>[2]monsterDetail!AG317</f>
        <v>25.500150000000001</v>
      </c>
      <c r="AI318">
        <f>[2]monsterDetail!AH317</f>
        <v>25.500150000000001</v>
      </c>
      <c r="AJ318">
        <f>[2]monsterDetail!AI317</f>
        <v>25.500150000000001</v>
      </c>
    </row>
    <row r="319" spans="3:36" x14ac:dyDescent="0.15">
      <c r="C319" t="str">
        <f>[2]monsterDetail!B318</f>
        <v>土系19</v>
      </c>
      <c r="D319">
        <f>[2]monsterDetail!C318</f>
        <v>19</v>
      </c>
      <c r="E319" t="str">
        <f>[2]monsterDetail!D318</f>
        <v>土系</v>
      </c>
      <c r="F319">
        <f>[2]monsterDetail!E318</f>
        <v>4</v>
      </c>
      <c r="G319" t="str">
        <f>[2]monsterDetail!F318</f>
        <v>地脉</v>
      </c>
      <c r="H319">
        <f>[2]monsterDetail!G318</f>
        <v>0</v>
      </c>
      <c r="I319">
        <f>[2]monsterDetail!H318</f>
        <v>629.82599370240894</v>
      </c>
      <c r="J319">
        <f>[2]monsterDetail!I318</f>
        <v>100</v>
      </c>
      <c r="K319">
        <f>[2]monsterDetail!J318</f>
        <v>162.5709090909088</v>
      </c>
      <c r="L319">
        <f>[2]monsterDetail!K318</f>
        <v>26.916824999999999</v>
      </c>
      <c r="M319">
        <f>[2]monsterDetail!L318</f>
        <v>203.213636363636</v>
      </c>
      <c r="N319">
        <f>[2]monsterDetail!M318</f>
        <v>40.375237499999997</v>
      </c>
      <c r="O319">
        <f>[2]monsterDetail!N318</f>
        <v>0.2</v>
      </c>
      <c r="P319">
        <f>[2]monsterDetail!O318</f>
        <v>0.2</v>
      </c>
      <c r="Q319">
        <f>[2]monsterDetail!P318</f>
        <v>0.36</v>
      </c>
      <c r="R319">
        <f>[2]monsterDetail!Q318</f>
        <v>0.1</v>
      </c>
      <c r="S319">
        <f>[2]monsterDetail!R318</f>
        <v>2.2999999999999998</v>
      </c>
      <c r="T319">
        <f>[2]monsterDetail!S318</f>
        <v>0.1</v>
      </c>
      <c r="U319">
        <f>[2]monsterDetail!T318</f>
        <v>0.9</v>
      </c>
      <c r="V319">
        <f>[2]monsterDetail!U318</f>
        <v>36.733333333333299</v>
      </c>
      <c r="W319">
        <f>[2]monsterDetail!V318</f>
        <v>0</v>
      </c>
      <c r="X319">
        <f>[2]monsterDetail!W318</f>
        <v>21.3318181818182</v>
      </c>
      <c r="Y319">
        <f>[2]monsterDetail!X318</f>
        <v>0</v>
      </c>
      <c r="Z319">
        <f>[2]monsterDetail!Y318</f>
        <v>0</v>
      </c>
      <c r="AA319">
        <f>[2]monsterDetail!Z318</f>
        <v>0</v>
      </c>
      <c r="AB319">
        <f>[2]monsterDetail!AA318</f>
        <v>0</v>
      </c>
      <c r="AC319">
        <f>[2]monsterDetail!AB318</f>
        <v>0</v>
      </c>
      <c r="AD319">
        <f>[2]monsterDetail!AC318</f>
        <v>26.916824999999999</v>
      </c>
      <c r="AE319">
        <f>[2]monsterDetail!AD318</f>
        <v>34.991872499999999</v>
      </c>
      <c r="AF319">
        <f>[2]monsterDetail!AE318</f>
        <v>26.916824999999999</v>
      </c>
      <c r="AG319">
        <f>[2]monsterDetail!AF318</f>
        <v>26.916824999999999</v>
      </c>
      <c r="AH319">
        <f>[2]monsterDetail!AG318</f>
        <v>26.916824999999999</v>
      </c>
      <c r="AI319">
        <f>[2]monsterDetail!AH318</f>
        <v>26.916824999999999</v>
      </c>
      <c r="AJ319">
        <f>[2]monsterDetail!AI318</f>
        <v>26.916824999999999</v>
      </c>
    </row>
    <row r="320" spans="3:36" x14ac:dyDescent="0.15">
      <c r="C320" t="str">
        <f>[2]monsterDetail!B319</f>
        <v>土系20</v>
      </c>
      <c r="D320">
        <f>[2]monsterDetail!C319</f>
        <v>20</v>
      </c>
      <c r="E320" t="str">
        <f>[2]monsterDetail!D319</f>
        <v>土系</v>
      </c>
      <c r="F320">
        <f>[2]monsterDetail!E319</f>
        <v>4</v>
      </c>
      <c r="G320" t="str">
        <f>[2]monsterDetail!F319</f>
        <v>地脉</v>
      </c>
      <c r="H320">
        <f>[2]monsterDetail!G319</f>
        <v>0</v>
      </c>
      <c r="I320">
        <f>[2]monsterDetail!H319</f>
        <v>666.92100836909185</v>
      </c>
      <c r="J320">
        <f>[2]monsterDetail!I319</f>
        <v>100</v>
      </c>
      <c r="K320">
        <f>[2]monsterDetail!J319</f>
        <v>172.50163576881121</v>
      </c>
      <c r="L320">
        <f>[2]monsterDetail!K319</f>
        <v>28.333500000000001</v>
      </c>
      <c r="M320">
        <f>[2]monsterDetail!L319</f>
        <v>215.62704471101401</v>
      </c>
      <c r="N320">
        <f>[2]monsterDetail!M319</f>
        <v>42.500250000000001</v>
      </c>
      <c r="O320">
        <f>[2]monsterDetail!N319</f>
        <v>0.2</v>
      </c>
      <c r="P320">
        <f>[2]monsterDetail!O319</f>
        <v>0.2</v>
      </c>
      <c r="Q320">
        <f>[2]monsterDetail!P319</f>
        <v>0.36</v>
      </c>
      <c r="R320">
        <f>[2]monsterDetail!Q319</f>
        <v>0.1</v>
      </c>
      <c r="S320">
        <f>[2]monsterDetail!R319</f>
        <v>2.2999999999999998</v>
      </c>
      <c r="T320">
        <f>[2]monsterDetail!S319</f>
        <v>0.1</v>
      </c>
      <c r="U320">
        <f>[2]monsterDetail!T319</f>
        <v>0.9</v>
      </c>
      <c r="V320">
        <f>[2]monsterDetail!U319</f>
        <v>38.6666666666667</v>
      </c>
      <c r="W320">
        <f>[2]monsterDetail!V319</f>
        <v>0</v>
      </c>
      <c r="X320">
        <f>[2]monsterDetail!W319</f>
        <v>23.958560523446</v>
      </c>
      <c r="Y320">
        <f>[2]monsterDetail!X319</f>
        <v>0</v>
      </c>
      <c r="Z320">
        <f>[2]monsterDetail!Y319</f>
        <v>0</v>
      </c>
      <c r="AA320">
        <f>[2]monsterDetail!Z319</f>
        <v>0</v>
      </c>
      <c r="AB320">
        <f>[2]monsterDetail!AA319</f>
        <v>0</v>
      </c>
      <c r="AC320">
        <f>[2]monsterDetail!AB319</f>
        <v>0</v>
      </c>
      <c r="AD320">
        <f>[2]monsterDetail!AC319</f>
        <v>28.333500000000001</v>
      </c>
      <c r="AE320">
        <f>[2]monsterDetail!AD319</f>
        <v>36.833550000000002</v>
      </c>
      <c r="AF320">
        <f>[2]monsterDetail!AE319</f>
        <v>28.333500000000001</v>
      </c>
      <c r="AG320">
        <f>[2]monsterDetail!AF319</f>
        <v>28.333500000000001</v>
      </c>
      <c r="AH320">
        <f>[2]monsterDetail!AG319</f>
        <v>28.333500000000001</v>
      </c>
      <c r="AI320">
        <f>[2]monsterDetail!AH319</f>
        <v>28.333500000000001</v>
      </c>
      <c r="AJ320">
        <f>[2]monsterDetail!AI319</f>
        <v>28.333500000000001</v>
      </c>
    </row>
    <row r="321" spans="3:36" x14ac:dyDescent="0.15">
      <c r="C321" t="str">
        <f>[2]monsterDetail!B320</f>
        <v>土系21</v>
      </c>
      <c r="D321">
        <f>[2]monsterDetail!C320</f>
        <v>21</v>
      </c>
      <c r="E321" t="str">
        <f>[2]monsterDetail!D320</f>
        <v>土系</v>
      </c>
      <c r="F321">
        <f>[2]monsterDetail!E320</f>
        <v>4</v>
      </c>
      <c r="G321" t="str">
        <f>[2]monsterDetail!F320</f>
        <v>地脉</v>
      </c>
      <c r="H321">
        <f>[2]monsterDetail!G320</f>
        <v>0</v>
      </c>
      <c r="I321">
        <f>[2]monsterDetail!H320</f>
        <v>704.41065085137882</v>
      </c>
      <c r="J321">
        <f>[2]monsterDetail!I320</f>
        <v>100</v>
      </c>
      <c r="K321">
        <f>[2]monsterDetail!J320</f>
        <v>182.58</v>
      </c>
      <c r="L321">
        <f>[2]monsterDetail!K320</f>
        <v>29.750174999999999</v>
      </c>
      <c r="M321">
        <f>[2]monsterDetail!L320</f>
        <v>228.22499999999999</v>
      </c>
      <c r="N321">
        <f>[2]monsterDetail!M320</f>
        <v>44.625262499999998</v>
      </c>
      <c r="O321">
        <f>[2]monsterDetail!N320</f>
        <v>0.2</v>
      </c>
      <c r="P321">
        <f>[2]monsterDetail!O320</f>
        <v>0.2</v>
      </c>
      <c r="Q321">
        <f>[2]monsterDetail!P320</f>
        <v>0.36</v>
      </c>
      <c r="R321">
        <f>[2]monsterDetail!Q320</f>
        <v>0.1</v>
      </c>
      <c r="S321">
        <f>[2]monsterDetail!R320</f>
        <v>2.2999999999999998</v>
      </c>
      <c r="T321">
        <f>[2]monsterDetail!S320</f>
        <v>0.1</v>
      </c>
      <c r="U321">
        <f>[2]monsterDetail!T320</f>
        <v>0.9</v>
      </c>
      <c r="V321">
        <f>[2]monsterDetail!U320</f>
        <v>40.6</v>
      </c>
      <c r="W321">
        <f>[2]monsterDetail!V320</f>
        <v>0</v>
      </c>
      <c r="X321">
        <f>[2]monsterDetail!W320</f>
        <v>26.774999999999999</v>
      </c>
      <c r="Y321">
        <f>[2]monsterDetail!X320</f>
        <v>0</v>
      </c>
      <c r="Z321">
        <f>[2]monsterDetail!Y320</f>
        <v>0</v>
      </c>
      <c r="AA321">
        <f>[2]monsterDetail!Z320</f>
        <v>0</v>
      </c>
      <c r="AB321">
        <f>[2]monsterDetail!AA320</f>
        <v>0</v>
      </c>
      <c r="AC321">
        <f>[2]monsterDetail!AB320</f>
        <v>0</v>
      </c>
      <c r="AD321">
        <f>[2]monsterDetail!AC320</f>
        <v>29.750174999999999</v>
      </c>
      <c r="AE321">
        <f>[2]monsterDetail!AD320</f>
        <v>38.675227499999998</v>
      </c>
      <c r="AF321">
        <f>[2]monsterDetail!AE320</f>
        <v>29.750174999999999</v>
      </c>
      <c r="AG321">
        <f>[2]monsterDetail!AF320</f>
        <v>29.750174999999999</v>
      </c>
      <c r="AH321">
        <f>[2]monsterDetail!AG320</f>
        <v>29.750174999999999</v>
      </c>
      <c r="AI321">
        <f>[2]monsterDetail!AH320</f>
        <v>29.750174999999999</v>
      </c>
      <c r="AJ321">
        <f>[2]monsterDetail!AI320</f>
        <v>29.750174999999999</v>
      </c>
    </row>
    <row r="322" spans="3:36" x14ac:dyDescent="0.15">
      <c r="C322" t="str">
        <f>[2]monsterDetail!B321</f>
        <v>土系22</v>
      </c>
      <c r="D322">
        <f>[2]monsterDetail!C321</f>
        <v>22</v>
      </c>
      <c r="E322" t="str">
        <f>[2]monsterDetail!D321</f>
        <v>土系</v>
      </c>
      <c r="F322">
        <f>[2]monsterDetail!E321</f>
        <v>4</v>
      </c>
      <c r="G322" t="str">
        <f>[2]monsterDetail!F321</f>
        <v>地脉</v>
      </c>
      <c r="H322">
        <f>[2]monsterDetail!G321</f>
        <v>0</v>
      </c>
      <c r="I322">
        <f>[2]monsterDetail!H321</f>
        <v>742.29492114926813</v>
      </c>
      <c r="J322">
        <f>[2]monsterDetail!I321</f>
        <v>100</v>
      </c>
      <c r="K322">
        <f>[2]monsterDetail!J321</f>
        <v>192.807707641196</v>
      </c>
      <c r="L322">
        <f>[2]monsterDetail!K321</f>
        <v>31.16685</v>
      </c>
      <c r="M322">
        <f>[2]monsterDetail!L321</f>
        <v>241.009634551495</v>
      </c>
      <c r="N322">
        <f>[2]monsterDetail!M321</f>
        <v>46.750275000000002</v>
      </c>
      <c r="O322">
        <f>[2]monsterDetail!N321</f>
        <v>0.2</v>
      </c>
      <c r="P322">
        <f>[2]monsterDetail!O321</f>
        <v>0.2</v>
      </c>
      <c r="Q322">
        <f>[2]monsterDetail!P321</f>
        <v>0.36</v>
      </c>
      <c r="R322">
        <f>[2]monsterDetail!Q321</f>
        <v>0.1</v>
      </c>
      <c r="S322">
        <f>[2]monsterDetail!R321</f>
        <v>2.2999999999999998</v>
      </c>
      <c r="T322">
        <f>[2]monsterDetail!S321</f>
        <v>0.1</v>
      </c>
      <c r="U322">
        <f>[2]monsterDetail!T321</f>
        <v>0.9</v>
      </c>
      <c r="V322">
        <f>[2]monsterDetail!U321</f>
        <v>42.533333333333303</v>
      </c>
      <c r="W322">
        <f>[2]monsterDetail!V321</f>
        <v>0</v>
      </c>
      <c r="X322">
        <f>[2]monsterDetail!W321</f>
        <v>29.787707641196</v>
      </c>
      <c r="Y322">
        <f>[2]monsterDetail!X321</f>
        <v>0</v>
      </c>
      <c r="Z322">
        <f>[2]monsterDetail!Y321</f>
        <v>0</v>
      </c>
      <c r="AA322">
        <f>[2]monsterDetail!Z321</f>
        <v>0</v>
      </c>
      <c r="AB322">
        <f>[2]monsterDetail!AA321</f>
        <v>0</v>
      </c>
      <c r="AC322">
        <f>[2]monsterDetail!AB321</f>
        <v>0</v>
      </c>
      <c r="AD322">
        <f>[2]monsterDetail!AC321</f>
        <v>31.16685</v>
      </c>
      <c r="AE322">
        <f>[2]monsterDetail!AD321</f>
        <v>40.516905000000001</v>
      </c>
      <c r="AF322">
        <f>[2]monsterDetail!AE321</f>
        <v>31.16685</v>
      </c>
      <c r="AG322">
        <f>[2]monsterDetail!AF321</f>
        <v>31.16685</v>
      </c>
      <c r="AH322">
        <f>[2]monsterDetail!AG321</f>
        <v>31.16685</v>
      </c>
      <c r="AI322">
        <f>[2]monsterDetail!AH321</f>
        <v>31.16685</v>
      </c>
      <c r="AJ322">
        <f>[2]monsterDetail!AI321</f>
        <v>31.16685</v>
      </c>
    </row>
    <row r="323" spans="3:36" x14ac:dyDescent="0.15">
      <c r="C323" t="str">
        <f>[2]monsterDetail!B322</f>
        <v>土系23</v>
      </c>
      <c r="D323">
        <f>[2]monsterDetail!C322</f>
        <v>23</v>
      </c>
      <c r="E323" t="str">
        <f>[2]monsterDetail!D322</f>
        <v>土系</v>
      </c>
      <c r="F323">
        <f>[2]monsterDetail!E322</f>
        <v>4</v>
      </c>
      <c r="G323" t="str">
        <f>[2]monsterDetail!F322</f>
        <v>地脉</v>
      </c>
      <c r="H323">
        <f>[2]monsterDetail!G322</f>
        <v>0</v>
      </c>
      <c r="I323">
        <f>[2]monsterDetail!H322</f>
        <v>820.61188444838956</v>
      </c>
      <c r="J323">
        <f>[2]monsterDetail!I322</f>
        <v>100</v>
      </c>
      <c r="K323">
        <f>[2]monsterDetail!J322</f>
        <v>203.1865178571432</v>
      </c>
      <c r="L323">
        <f>[2]monsterDetail!K322</f>
        <v>32.583525000000002</v>
      </c>
      <c r="M323">
        <f>[2]monsterDetail!L322</f>
        <v>253.98314732142899</v>
      </c>
      <c r="N323">
        <f>[2]monsterDetail!M322</f>
        <v>48.875287499999999</v>
      </c>
      <c r="O323">
        <f>[2]monsterDetail!N322</f>
        <v>0.2</v>
      </c>
      <c r="P323">
        <f>[2]monsterDetail!O322</f>
        <v>0.2</v>
      </c>
      <c r="Q323">
        <f>[2]monsterDetail!P322</f>
        <v>0.36</v>
      </c>
      <c r="R323">
        <f>[2]monsterDetail!Q322</f>
        <v>0.1</v>
      </c>
      <c r="S323">
        <f>[2]monsterDetail!R322</f>
        <v>2.2999999999999998</v>
      </c>
      <c r="T323">
        <f>[2]monsterDetail!S322</f>
        <v>0.1</v>
      </c>
      <c r="U323">
        <f>[2]monsterDetail!T322</f>
        <v>0.9</v>
      </c>
      <c r="V323">
        <f>[2]monsterDetail!U322</f>
        <v>44.466666666666697</v>
      </c>
      <c r="W323">
        <f>[2]monsterDetail!V322</f>
        <v>0</v>
      </c>
      <c r="X323">
        <f>[2]monsterDetail!W322</f>
        <v>33.003459821428599</v>
      </c>
      <c r="Y323">
        <f>[2]monsterDetail!X322</f>
        <v>0</v>
      </c>
      <c r="Z323">
        <f>[2]monsterDetail!Y322</f>
        <v>0</v>
      </c>
      <c r="AA323">
        <f>[2]monsterDetail!Z322</f>
        <v>0</v>
      </c>
      <c r="AB323">
        <f>[2]monsterDetail!AA322</f>
        <v>0</v>
      </c>
      <c r="AC323">
        <f>[2]monsterDetail!AB322</f>
        <v>0</v>
      </c>
      <c r="AD323">
        <f>[2]monsterDetail!AC322</f>
        <v>32.583525000000002</v>
      </c>
      <c r="AE323">
        <f>[2]monsterDetail!AD322</f>
        <v>42.358582500000004</v>
      </c>
      <c r="AF323">
        <f>[2]monsterDetail!AE322</f>
        <v>32.583525000000002</v>
      </c>
      <c r="AG323">
        <f>[2]monsterDetail!AF322</f>
        <v>32.583525000000002</v>
      </c>
      <c r="AH323">
        <f>[2]monsterDetail!AG322</f>
        <v>32.583525000000002</v>
      </c>
      <c r="AI323">
        <f>[2]monsterDetail!AH322</f>
        <v>32.583525000000002</v>
      </c>
      <c r="AJ323">
        <f>[2]monsterDetail!AI322</f>
        <v>32.583525000000002</v>
      </c>
    </row>
    <row r="324" spans="3:36" x14ac:dyDescent="0.15">
      <c r="C324" t="str">
        <f>[2]monsterDetail!B323</f>
        <v>土系24</v>
      </c>
      <c r="D324">
        <f>[2]monsterDetail!C323</f>
        <v>24</v>
      </c>
      <c r="E324" t="str">
        <f>[2]monsterDetail!D323</f>
        <v>土系</v>
      </c>
      <c r="F324">
        <f>[2]monsterDetail!E323</f>
        <v>4</v>
      </c>
      <c r="G324" t="str">
        <f>[2]monsterDetail!F323</f>
        <v>地脉</v>
      </c>
      <c r="H324">
        <f>[2]monsterDetail!G323</f>
        <v>0</v>
      </c>
      <c r="I324">
        <f>[2]monsterDetail!H323</f>
        <v>861.26909611468932</v>
      </c>
      <c r="J324">
        <f>[2]monsterDetail!I323</f>
        <v>100</v>
      </c>
      <c r="K324">
        <f>[2]monsterDetail!J323</f>
        <v>213.71824521934718</v>
      </c>
      <c r="L324">
        <f>[2]monsterDetail!K323</f>
        <v>34.0002</v>
      </c>
      <c r="M324">
        <f>[2]monsterDetail!L323</f>
        <v>267.14780652418398</v>
      </c>
      <c r="N324">
        <f>[2]monsterDetail!M323</f>
        <v>51.000299999999996</v>
      </c>
      <c r="O324">
        <f>[2]monsterDetail!N323</f>
        <v>0.2</v>
      </c>
      <c r="P324">
        <f>[2]monsterDetail!O323</f>
        <v>0.2</v>
      </c>
      <c r="Q324">
        <f>[2]monsterDetail!P323</f>
        <v>0.36</v>
      </c>
      <c r="R324">
        <f>[2]monsterDetail!Q323</f>
        <v>0.1</v>
      </c>
      <c r="S324">
        <f>[2]monsterDetail!R323</f>
        <v>2.2999999999999998</v>
      </c>
      <c r="T324">
        <f>[2]monsterDetail!S323</f>
        <v>0.1</v>
      </c>
      <c r="U324">
        <f>[2]monsterDetail!T323</f>
        <v>0.9</v>
      </c>
      <c r="V324">
        <f>[2]monsterDetail!U323</f>
        <v>46.4</v>
      </c>
      <c r="W324">
        <f>[2]monsterDetail!V323</f>
        <v>0</v>
      </c>
      <c r="X324">
        <f>[2]monsterDetail!W323</f>
        <v>36.429246344207002</v>
      </c>
      <c r="Y324">
        <f>[2]monsterDetail!X323</f>
        <v>0</v>
      </c>
      <c r="Z324">
        <f>[2]monsterDetail!Y323</f>
        <v>0</v>
      </c>
      <c r="AA324">
        <f>[2]monsterDetail!Z323</f>
        <v>0</v>
      </c>
      <c r="AB324">
        <f>[2]monsterDetail!AA323</f>
        <v>0</v>
      </c>
      <c r="AC324">
        <f>[2]monsterDetail!AB323</f>
        <v>0</v>
      </c>
      <c r="AD324">
        <f>[2]monsterDetail!AC323</f>
        <v>34.0002</v>
      </c>
      <c r="AE324">
        <f>[2]monsterDetail!AD323</f>
        <v>44.20026</v>
      </c>
      <c r="AF324">
        <f>[2]monsterDetail!AE323</f>
        <v>34.0002</v>
      </c>
      <c r="AG324">
        <f>[2]monsterDetail!AF323</f>
        <v>34.0002</v>
      </c>
      <c r="AH324">
        <f>[2]monsterDetail!AG323</f>
        <v>34.0002</v>
      </c>
      <c r="AI324">
        <f>[2]monsterDetail!AH323</f>
        <v>34.0002</v>
      </c>
      <c r="AJ324">
        <f>[2]monsterDetail!AI323</f>
        <v>34.0002</v>
      </c>
    </row>
    <row r="325" spans="3:36" x14ac:dyDescent="0.15">
      <c r="C325" t="str">
        <f>[2]monsterDetail!B324</f>
        <v>土系25</v>
      </c>
      <c r="D325">
        <f>[2]monsterDetail!C324</f>
        <v>25</v>
      </c>
      <c r="E325" t="str">
        <f>[2]monsterDetail!D324</f>
        <v>土系</v>
      </c>
      <c r="F325">
        <f>[2]monsterDetail!E324</f>
        <v>4</v>
      </c>
      <c r="G325" t="str">
        <f>[2]monsterDetail!F324</f>
        <v>地脉</v>
      </c>
      <c r="H325">
        <f>[2]monsterDetail!G324</f>
        <v>0</v>
      </c>
      <c r="I325">
        <f>[2]monsterDetail!H324</f>
        <v>902.34117728778949</v>
      </c>
      <c r="J325">
        <f>[2]monsterDetail!I324</f>
        <v>100</v>
      </c>
      <c r="K325">
        <f>[2]monsterDetail!J324</f>
        <v>224.40476190476161</v>
      </c>
      <c r="L325">
        <f>[2]monsterDetail!K324</f>
        <v>35.416874999999997</v>
      </c>
      <c r="M325">
        <f>[2]monsterDetail!L324</f>
        <v>280.50595238095201</v>
      </c>
      <c r="N325">
        <f>[2]monsterDetail!M324</f>
        <v>53.125312499999993</v>
      </c>
      <c r="O325">
        <f>[2]monsterDetail!N324</f>
        <v>0.2</v>
      </c>
      <c r="P325">
        <f>[2]monsterDetail!O324</f>
        <v>0.2</v>
      </c>
      <c r="Q325">
        <f>[2]monsterDetail!P324</f>
        <v>0.36</v>
      </c>
      <c r="R325">
        <f>[2]monsterDetail!Q324</f>
        <v>0.1</v>
      </c>
      <c r="S325">
        <f>[2]monsterDetail!R324</f>
        <v>2.2999999999999998</v>
      </c>
      <c r="T325">
        <f>[2]monsterDetail!S324</f>
        <v>0.1</v>
      </c>
      <c r="U325">
        <f>[2]monsterDetail!T324</f>
        <v>0.9</v>
      </c>
      <c r="V325">
        <f>[2]monsterDetail!U324</f>
        <v>48.3333333333333</v>
      </c>
      <c r="W325">
        <f>[2]monsterDetail!V324</f>
        <v>0</v>
      </c>
      <c r="X325">
        <f>[2]monsterDetail!W324</f>
        <v>40.072278911564602</v>
      </c>
      <c r="Y325">
        <f>[2]monsterDetail!X324</f>
        <v>0</v>
      </c>
      <c r="Z325">
        <f>[2]monsterDetail!Y324</f>
        <v>0</v>
      </c>
      <c r="AA325">
        <f>[2]monsterDetail!Z324</f>
        <v>0</v>
      </c>
      <c r="AB325">
        <f>[2]monsterDetail!AA324</f>
        <v>0</v>
      </c>
      <c r="AC325">
        <f>[2]monsterDetail!AB324</f>
        <v>0</v>
      </c>
      <c r="AD325">
        <f>[2]monsterDetail!AC324</f>
        <v>35.416874999999997</v>
      </c>
      <c r="AE325">
        <f>[2]monsterDetail!AD324</f>
        <v>46.041937499999996</v>
      </c>
      <c r="AF325">
        <f>[2]monsterDetail!AE324</f>
        <v>35.416874999999997</v>
      </c>
      <c r="AG325">
        <f>[2]monsterDetail!AF324</f>
        <v>35.416874999999997</v>
      </c>
      <c r="AH325">
        <f>[2]monsterDetail!AG324</f>
        <v>35.416874999999997</v>
      </c>
      <c r="AI325">
        <f>[2]monsterDetail!AH324</f>
        <v>35.416874999999997</v>
      </c>
      <c r="AJ325">
        <f>[2]monsterDetail!AI324</f>
        <v>35.416874999999997</v>
      </c>
    </row>
    <row r="326" spans="3:36" x14ac:dyDescent="0.15">
      <c r="C326" t="str">
        <f>[2]monsterDetail!B325</f>
        <v>土系26</v>
      </c>
      <c r="D326">
        <f>[2]monsterDetail!C325</f>
        <v>26</v>
      </c>
      <c r="E326" t="str">
        <f>[2]monsterDetail!D325</f>
        <v>土系</v>
      </c>
      <c r="F326">
        <f>[2]monsterDetail!E325</f>
        <v>4</v>
      </c>
      <c r="G326" t="str">
        <f>[2]monsterDetail!F325</f>
        <v>地脉</v>
      </c>
      <c r="H326">
        <f>[2]monsterDetail!G325</f>
        <v>0</v>
      </c>
      <c r="I326">
        <f>[2]monsterDetail!H325</f>
        <v>943.82812796768769</v>
      </c>
      <c r="J326">
        <f>[2]monsterDetail!I325</f>
        <v>100</v>
      </c>
      <c r="K326">
        <f>[2]monsterDetail!J325</f>
        <v>235.24800000000002</v>
      </c>
      <c r="L326">
        <f>[2]monsterDetail!K325</f>
        <v>36.833550000000002</v>
      </c>
      <c r="M326">
        <f>[2]monsterDetail!L325</f>
        <v>294.06</v>
      </c>
      <c r="N326">
        <f>[2]monsterDetail!M325</f>
        <v>55.250325000000004</v>
      </c>
      <c r="O326">
        <f>[2]monsterDetail!N325</f>
        <v>0.2</v>
      </c>
      <c r="P326">
        <f>[2]monsterDetail!O325</f>
        <v>0.2</v>
      </c>
      <c r="Q326">
        <f>[2]monsterDetail!P325</f>
        <v>0.36</v>
      </c>
      <c r="R326">
        <f>[2]monsterDetail!Q325</f>
        <v>0.1</v>
      </c>
      <c r="S326">
        <f>[2]monsterDetail!R325</f>
        <v>2.2999999999999998</v>
      </c>
      <c r="T326">
        <f>[2]monsterDetail!S325</f>
        <v>0.1</v>
      </c>
      <c r="U326">
        <f>[2]monsterDetail!T325</f>
        <v>0.9</v>
      </c>
      <c r="V326">
        <f>[2]monsterDetail!U325</f>
        <v>50.266666666666701</v>
      </c>
      <c r="W326">
        <f>[2]monsterDetail!V325</f>
        <v>0</v>
      </c>
      <c r="X326">
        <f>[2]monsterDetail!W325</f>
        <v>43.94</v>
      </c>
      <c r="Y326">
        <f>[2]monsterDetail!X325</f>
        <v>0</v>
      </c>
      <c r="Z326">
        <f>[2]monsterDetail!Y325</f>
        <v>0</v>
      </c>
      <c r="AA326">
        <f>[2]monsterDetail!Z325</f>
        <v>0</v>
      </c>
      <c r="AB326">
        <f>[2]monsterDetail!AA325</f>
        <v>0</v>
      </c>
      <c r="AC326">
        <f>[2]monsterDetail!AB325</f>
        <v>0</v>
      </c>
      <c r="AD326">
        <f>[2]monsterDetail!AC325</f>
        <v>36.833550000000002</v>
      </c>
      <c r="AE326">
        <f>[2]monsterDetail!AD325</f>
        <v>47.883615000000006</v>
      </c>
      <c r="AF326">
        <f>[2]monsterDetail!AE325</f>
        <v>36.833550000000002</v>
      </c>
      <c r="AG326">
        <f>[2]monsterDetail!AF325</f>
        <v>36.833550000000002</v>
      </c>
      <c r="AH326">
        <f>[2]monsterDetail!AG325</f>
        <v>36.833550000000002</v>
      </c>
      <c r="AI326">
        <f>[2]monsterDetail!AH325</f>
        <v>36.833550000000002</v>
      </c>
      <c r="AJ326">
        <f>[2]monsterDetail!AI325</f>
        <v>36.833550000000002</v>
      </c>
    </row>
    <row r="327" spans="3:36" x14ac:dyDescent="0.15">
      <c r="C327" t="str">
        <f>[2]monsterDetail!B326</f>
        <v>土系27</v>
      </c>
      <c r="D327">
        <f>[2]monsterDetail!C326</f>
        <v>27</v>
      </c>
      <c r="E327" t="str">
        <f>[2]monsterDetail!D326</f>
        <v>土系</v>
      </c>
      <c r="F327">
        <f>[2]monsterDetail!E326</f>
        <v>4</v>
      </c>
      <c r="G327" t="str">
        <f>[2]monsterDetail!F326</f>
        <v>地脉</v>
      </c>
      <c r="H327">
        <f>[2]monsterDetail!G326</f>
        <v>0</v>
      </c>
      <c r="I327">
        <f>[2]monsterDetail!H326</f>
        <v>985.72994815438528</v>
      </c>
      <c r="J327">
        <f>[2]monsterDetail!I326</f>
        <v>100</v>
      </c>
      <c r="K327">
        <f>[2]monsterDetail!J326</f>
        <v>246.24995391705039</v>
      </c>
      <c r="L327">
        <f>[2]monsterDetail!K326</f>
        <v>38.250225</v>
      </c>
      <c r="M327">
        <f>[2]monsterDetail!L326</f>
        <v>307.81244239631297</v>
      </c>
      <c r="N327">
        <f>[2]monsterDetail!M326</f>
        <v>57.375337500000001</v>
      </c>
      <c r="O327">
        <f>[2]monsterDetail!N326</f>
        <v>0.2</v>
      </c>
      <c r="P327">
        <f>[2]monsterDetail!O326</f>
        <v>0.2</v>
      </c>
      <c r="Q327">
        <f>[2]monsterDetail!P326</f>
        <v>0.36</v>
      </c>
      <c r="R327">
        <f>[2]monsterDetail!Q326</f>
        <v>0.1</v>
      </c>
      <c r="S327">
        <f>[2]monsterDetail!R326</f>
        <v>2.2999999999999998</v>
      </c>
      <c r="T327">
        <f>[2]monsterDetail!S326</f>
        <v>0.1</v>
      </c>
      <c r="U327">
        <f>[2]monsterDetail!T326</f>
        <v>0.9</v>
      </c>
      <c r="V327">
        <f>[2]monsterDetail!U326</f>
        <v>52.2</v>
      </c>
      <c r="W327">
        <f>[2]monsterDetail!V326</f>
        <v>0</v>
      </c>
      <c r="X327">
        <f>[2]monsterDetail!W326</f>
        <v>48.040092165898599</v>
      </c>
      <c r="Y327">
        <f>[2]monsterDetail!X326</f>
        <v>0</v>
      </c>
      <c r="Z327">
        <f>[2]monsterDetail!Y326</f>
        <v>0</v>
      </c>
      <c r="AA327">
        <f>[2]monsterDetail!Z326</f>
        <v>0</v>
      </c>
      <c r="AB327">
        <f>[2]monsterDetail!AA326</f>
        <v>0</v>
      </c>
      <c r="AC327">
        <f>[2]monsterDetail!AB326</f>
        <v>0</v>
      </c>
      <c r="AD327">
        <f>[2]monsterDetail!AC326</f>
        <v>38.250225</v>
      </c>
      <c r="AE327">
        <f>[2]monsterDetail!AD326</f>
        <v>49.725292500000002</v>
      </c>
      <c r="AF327">
        <f>[2]monsterDetail!AE326</f>
        <v>38.250225</v>
      </c>
      <c r="AG327">
        <f>[2]monsterDetail!AF326</f>
        <v>38.250225</v>
      </c>
      <c r="AH327">
        <f>[2]monsterDetail!AG326</f>
        <v>38.250225</v>
      </c>
      <c r="AI327">
        <f>[2]monsterDetail!AH326</f>
        <v>38.250225</v>
      </c>
      <c r="AJ327">
        <f>[2]monsterDetail!AI326</f>
        <v>38.250225</v>
      </c>
    </row>
    <row r="328" spans="3:36" x14ac:dyDescent="0.15">
      <c r="C328" t="str">
        <f>[2]monsterDetail!B327</f>
        <v>土系28</v>
      </c>
      <c r="D328">
        <f>[2]monsterDetail!C327</f>
        <v>28</v>
      </c>
      <c r="E328" t="str">
        <f>[2]monsterDetail!D327</f>
        <v>土系</v>
      </c>
      <c r="F328">
        <f>[2]monsterDetail!E327</f>
        <v>4</v>
      </c>
      <c r="G328" t="str">
        <f>[2]monsterDetail!F327</f>
        <v>地脉</v>
      </c>
      <c r="H328">
        <f>[2]monsterDetail!G327</f>
        <v>0</v>
      </c>
      <c r="I328">
        <f>[2]monsterDetail!H327</f>
        <v>1028.0466378478807</v>
      </c>
      <c r="J328">
        <f>[2]monsterDetail!I327</f>
        <v>100</v>
      </c>
      <c r="K328">
        <f>[2]monsterDetail!J327</f>
        <v>257.41268292682963</v>
      </c>
      <c r="L328">
        <f>[2]monsterDetail!K327</f>
        <v>39.666899999999998</v>
      </c>
      <c r="M328">
        <f>[2]monsterDetail!L327</f>
        <v>321.76585365853703</v>
      </c>
      <c r="N328">
        <f>[2]monsterDetail!M327</f>
        <v>59.500349999999997</v>
      </c>
      <c r="O328">
        <f>[2]monsterDetail!N327</f>
        <v>0.2</v>
      </c>
      <c r="P328">
        <f>[2]monsterDetail!O327</f>
        <v>0.2</v>
      </c>
      <c r="Q328">
        <f>[2]monsterDetail!P327</f>
        <v>0.36</v>
      </c>
      <c r="R328">
        <f>[2]monsterDetail!Q327</f>
        <v>0.1</v>
      </c>
      <c r="S328">
        <f>[2]monsterDetail!R327</f>
        <v>2.2999999999999998</v>
      </c>
      <c r="T328">
        <f>[2]monsterDetail!S327</f>
        <v>0.1</v>
      </c>
      <c r="U328">
        <f>[2]monsterDetail!T327</f>
        <v>0.9</v>
      </c>
      <c r="V328">
        <f>[2]monsterDetail!U327</f>
        <v>54.133333333333297</v>
      </c>
      <c r="W328">
        <f>[2]monsterDetail!V327</f>
        <v>0</v>
      </c>
      <c r="X328">
        <f>[2]monsterDetail!W327</f>
        <v>52.380487804878101</v>
      </c>
      <c r="Y328">
        <f>[2]monsterDetail!X327</f>
        <v>0</v>
      </c>
      <c r="Z328">
        <f>[2]monsterDetail!Y327</f>
        <v>0</v>
      </c>
      <c r="AA328">
        <f>[2]monsterDetail!Z327</f>
        <v>0</v>
      </c>
      <c r="AB328">
        <f>[2]monsterDetail!AA327</f>
        <v>0</v>
      </c>
      <c r="AC328">
        <f>[2]monsterDetail!AB327</f>
        <v>0</v>
      </c>
      <c r="AD328">
        <f>[2]monsterDetail!AC327</f>
        <v>39.666899999999998</v>
      </c>
      <c r="AE328">
        <f>[2]monsterDetail!AD327</f>
        <v>51.566969999999998</v>
      </c>
      <c r="AF328">
        <f>[2]monsterDetail!AE327</f>
        <v>39.666899999999998</v>
      </c>
      <c r="AG328">
        <f>[2]monsterDetail!AF327</f>
        <v>39.666899999999998</v>
      </c>
      <c r="AH328">
        <f>[2]monsterDetail!AG327</f>
        <v>39.666899999999998</v>
      </c>
      <c r="AI328">
        <f>[2]monsterDetail!AH327</f>
        <v>39.666899999999998</v>
      </c>
      <c r="AJ328">
        <f>[2]monsterDetail!AI327</f>
        <v>39.666899999999998</v>
      </c>
    </row>
    <row r="329" spans="3:36" x14ac:dyDescent="0.15">
      <c r="C329" t="str">
        <f>[2]monsterDetail!B328</f>
        <v>土系29</v>
      </c>
      <c r="D329">
        <f>[2]monsterDetail!C328</f>
        <v>29</v>
      </c>
      <c r="E329" t="str">
        <f>[2]monsterDetail!D328</f>
        <v>土系</v>
      </c>
      <c r="F329">
        <f>[2]monsterDetail!E328</f>
        <v>4</v>
      </c>
      <c r="G329" t="str">
        <f>[2]monsterDetail!F328</f>
        <v>地脉</v>
      </c>
      <c r="H329">
        <f>[2]monsterDetail!G328</f>
        <v>0</v>
      </c>
      <c r="I329">
        <f>[2]monsterDetail!H328</f>
        <v>1070.7781970481765</v>
      </c>
      <c r="J329">
        <f>[2]monsterDetail!I328</f>
        <v>100</v>
      </c>
      <c r="K329">
        <f>[2]monsterDetail!J328</f>
        <v>268.73831381733038</v>
      </c>
      <c r="L329">
        <f>[2]monsterDetail!K328</f>
        <v>41.083575000000003</v>
      </c>
      <c r="M329">
        <f>[2]monsterDetail!L328</f>
        <v>335.92289227166299</v>
      </c>
      <c r="N329">
        <f>[2]monsterDetail!M328</f>
        <v>61.625362500000008</v>
      </c>
      <c r="O329">
        <f>[2]monsterDetail!N328</f>
        <v>0.2</v>
      </c>
      <c r="P329">
        <f>[2]monsterDetail!O328</f>
        <v>0.2</v>
      </c>
      <c r="Q329">
        <f>[2]monsterDetail!P328</f>
        <v>0.36</v>
      </c>
      <c r="R329">
        <f>[2]monsterDetail!Q328</f>
        <v>0.1</v>
      </c>
      <c r="S329">
        <f>[2]monsterDetail!R328</f>
        <v>2.2999999999999998</v>
      </c>
      <c r="T329">
        <f>[2]monsterDetail!S328</f>
        <v>0.1</v>
      </c>
      <c r="U329">
        <f>[2]monsterDetail!T328</f>
        <v>0.9</v>
      </c>
      <c r="V329">
        <f>[2]monsterDetail!U328</f>
        <v>56.066666666666698</v>
      </c>
      <c r="W329">
        <f>[2]monsterDetail!V328</f>
        <v>0</v>
      </c>
      <c r="X329">
        <f>[2]monsterDetail!W328</f>
        <v>56.969379391100702</v>
      </c>
      <c r="Y329">
        <f>[2]monsterDetail!X328</f>
        <v>0</v>
      </c>
      <c r="Z329">
        <f>[2]monsterDetail!Y328</f>
        <v>0</v>
      </c>
      <c r="AA329">
        <f>[2]monsterDetail!Z328</f>
        <v>0</v>
      </c>
      <c r="AB329">
        <f>[2]monsterDetail!AA328</f>
        <v>0</v>
      </c>
      <c r="AC329">
        <f>[2]monsterDetail!AB328</f>
        <v>0</v>
      </c>
      <c r="AD329">
        <f>[2]monsterDetail!AC328</f>
        <v>41.083575000000003</v>
      </c>
      <c r="AE329">
        <f>[2]monsterDetail!AD328</f>
        <v>53.408647500000008</v>
      </c>
      <c r="AF329">
        <f>[2]monsterDetail!AE328</f>
        <v>41.083575000000003</v>
      </c>
      <c r="AG329">
        <f>[2]monsterDetail!AF328</f>
        <v>41.083575000000003</v>
      </c>
      <c r="AH329">
        <f>[2]monsterDetail!AG328</f>
        <v>41.083575000000003</v>
      </c>
      <c r="AI329">
        <f>[2]monsterDetail!AH328</f>
        <v>41.083575000000003</v>
      </c>
      <c r="AJ329">
        <f>[2]monsterDetail!AI328</f>
        <v>41.083575000000003</v>
      </c>
    </row>
    <row r="330" spans="3:36" x14ac:dyDescent="0.15">
      <c r="C330" t="str">
        <f>[2]monsterDetail!B329</f>
        <v>土系30</v>
      </c>
      <c r="D330">
        <f>[2]monsterDetail!C329</f>
        <v>30</v>
      </c>
      <c r="E330" t="str">
        <f>[2]monsterDetail!D329</f>
        <v>土系</v>
      </c>
      <c r="F330">
        <f>[2]monsterDetail!E329</f>
        <v>4</v>
      </c>
      <c r="G330" t="str">
        <f>[2]monsterDetail!F329</f>
        <v>地脉</v>
      </c>
      <c r="H330">
        <f>[2]monsterDetail!G329</f>
        <v>0</v>
      </c>
      <c r="I330">
        <f>[2]monsterDetail!H329</f>
        <v>1113.9246257552704</v>
      </c>
      <c r="J330">
        <f>[2]monsterDetail!I329</f>
        <v>100</v>
      </c>
      <c r="K330">
        <f>[2]monsterDetail!J329</f>
        <v>280.22904368358883</v>
      </c>
      <c r="L330">
        <f>[2]monsterDetail!K329</f>
        <v>42.500250000000001</v>
      </c>
      <c r="M330">
        <f>[2]monsterDetail!L329</f>
        <v>350.28630460448602</v>
      </c>
      <c r="N330">
        <f>[2]monsterDetail!M329</f>
        <v>63.750375000000005</v>
      </c>
      <c r="O330">
        <f>[2]monsterDetail!N329</f>
        <v>0.2</v>
      </c>
      <c r="P330">
        <f>[2]monsterDetail!O329</f>
        <v>0.2</v>
      </c>
      <c r="Q330">
        <f>[2]monsterDetail!P329</f>
        <v>0.36</v>
      </c>
      <c r="R330">
        <f>[2]monsterDetail!Q329</f>
        <v>0.1</v>
      </c>
      <c r="S330">
        <f>[2]monsterDetail!R329</f>
        <v>2.2999999999999998</v>
      </c>
      <c r="T330">
        <f>[2]monsterDetail!S329</f>
        <v>0.1</v>
      </c>
      <c r="U330">
        <f>[2]monsterDetail!T329</f>
        <v>0.9</v>
      </c>
      <c r="V330">
        <f>[2]monsterDetail!U329</f>
        <v>58</v>
      </c>
      <c r="W330">
        <f>[2]monsterDetail!V329</f>
        <v>0</v>
      </c>
      <c r="X330">
        <f>[2]monsterDetail!W329</f>
        <v>61.815230224321098</v>
      </c>
      <c r="Y330">
        <f>[2]monsterDetail!X329</f>
        <v>0</v>
      </c>
      <c r="Z330">
        <f>[2]monsterDetail!Y329</f>
        <v>0</v>
      </c>
      <c r="AA330">
        <f>[2]monsterDetail!Z329</f>
        <v>0</v>
      </c>
      <c r="AB330">
        <f>[2]monsterDetail!AA329</f>
        <v>0</v>
      </c>
      <c r="AC330">
        <f>[2]monsterDetail!AB329</f>
        <v>0</v>
      </c>
      <c r="AD330">
        <f>[2]monsterDetail!AC329</f>
        <v>42.500250000000001</v>
      </c>
      <c r="AE330">
        <f>[2]monsterDetail!AD329</f>
        <v>55.250325000000004</v>
      </c>
      <c r="AF330">
        <f>[2]monsterDetail!AE329</f>
        <v>42.500250000000001</v>
      </c>
      <c r="AG330">
        <f>[2]monsterDetail!AF329</f>
        <v>42.500250000000001</v>
      </c>
      <c r="AH330">
        <f>[2]monsterDetail!AG329</f>
        <v>42.500250000000001</v>
      </c>
      <c r="AI330">
        <f>[2]monsterDetail!AH329</f>
        <v>42.500250000000001</v>
      </c>
      <c r="AJ330">
        <f>[2]monsterDetail!AI329</f>
        <v>42.500250000000001</v>
      </c>
    </row>
    <row r="331" spans="3:36" x14ac:dyDescent="0.15">
      <c r="C331" t="str">
        <f>[2]monsterDetail!B330</f>
        <v>土系31</v>
      </c>
      <c r="D331">
        <f>[2]monsterDetail!C330</f>
        <v>31</v>
      </c>
      <c r="E331" t="str">
        <f>[2]monsterDetail!D330</f>
        <v>土系</v>
      </c>
      <c r="F331">
        <f>[2]monsterDetail!E330</f>
        <v>4</v>
      </c>
      <c r="G331" t="str">
        <f>[2]monsterDetail!F330</f>
        <v>地脉</v>
      </c>
      <c r="H331">
        <f>[2]monsterDetail!G330</f>
        <v>0</v>
      </c>
      <c r="I331">
        <f>[2]monsterDetail!H330</f>
        <v>1157.4859239691637</v>
      </c>
      <c r="J331">
        <f>[2]monsterDetail!I330</f>
        <v>100</v>
      </c>
      <c r="K331">
        <f>[2]monsterDetail!J330</f>
        <v>291.8871428571432</v>
      </c>
      <c r="L331">
        <f>[2]monsterDetail!K330</f>
        <v>43.916924999999999</v>
      </c>
      <c r="M331">
        <f>[2]monsterDetail!L330</f>
        <v>364.85892857142898</v>
      </c>
      <c r="N331">
        <f>[2]monsterDetail!M330</f>
        <v>65.875387500000002</v>
      </c>
      <c r="O331">
        <f>[2]monsterDetail!N330</f>
        <v>0.2</v>
      </c>
      <c r="P331">
        <f>[2]monsterDetail!O330</f>
        <v>0.2</v>
      </c>
      <c r="Q331">
        <f>[2]monsterDetail!P330</f>
        <v>0.36</v>
      </c>
      <c r="R331">
        <f>[2]monsterDetail!Q330</f>
        <v>0.1</v>
      </c>
      <c r="S331">
        <f>[2]monsterDetail!R330</f>
        <v>2.2999999999999998</v>
      </c>
      <c r="T331">
        <f>[2]monsterDetail!S330</f>
        <v>0.1</v>
      </c>
      <c r="U331">
        <f>[2]monsterDetail!T330</f>
        <v>0.9</v>
      </c>
      <c r="V331">
        <f>[2]monsterDetail!U330</f>
        <v>59.933333333333302</v>
      </c>
      <c r="W331">
        <f>[2]monsterDetail!V330</f>
        <v>0</v>
      </c>
      <c r="X331">
        <f>[2]monsterDetail!W330</f>
        <v>66.9267857142857</v>
      </c>
      <c r="Y331">
        <f>[2]monsterDetail!X330</f>
        <v>0</v>
      </c>
      <c r="Z331">
        <f>[2]monsterDetail!Y330</f>
        <v>0</v>
      </c>
      <c r="AA331">
        <f>[2]monsterDetail!Z330</f>
        <v>0</v>
      </c>
      <c r="AB331">
        <f>[2]monsterDetail!AA330</f>
        <v>0</v>
      </c>
      <c r="AC331">
        <f>[2]monsterDetail!AB330</f>
        <v>0</v>
      </c>
      <c r="AD331">
        <f>[2]monsterDetail!AC330</f>
        <v>43.916924999999999</v>
      </c>
      <c r="AE331">
        <f>[2]monsterDetail!AD330</f>
        <v>57.0920025</v>
      </c>
      <c r="AF331">
        <f>[2]monsterDetail!AE330</f>
        <v>43.916924999999999</v>
      </c>
      <c r="AG331">
        <f>[2]monsterDetail!AF330</f>
        <v>43.916924999999999</v>
      </c>
      <c r="AH331">
        <f>[2]monsterDetail!AG330</f>
        <v>43.916924999999999</v>
      </c>
      <c r="AI331">
        <f>[2]monsterDetail!AH330</f>
        <v>43.916924999999999</v>
      </c>
      <c r="AJ331">
        <f>[2]monsterDetail!AI330</f>
        <v>43.916924999999999</v>
      </c>
    </row>
    <row r="332" spans="3:36" x14ac:dyDescent="0.15">
      <c r="C332" t="str">
        <f>[2]monsterDetail!B331</f>
        <v>土系32</v>
      </c>
      <c r="D332">
        <f>[2]monsterDetail!C331</f>
        <v>32</v>
      </c>
      <c r="E332" t="str">
        <f>[2]monsterDetail!D331</f>
        <v>土系</v>
      </c>
      <c r="F332">
        <f>[2]monsterDetail!E331</f>
        <v>4</v>
      </c>
      <c r="G332" t="str">
        <f>[2]monsterDetail!F331</f>
        <v>地脉</v>
      </c>
      <c r="H332">
        <f>[2]monsterDetail!G331</f>
        <v>0</v>
      </c>
      <c r="I332">
        <f>[2]monsterDetail!H331</f>
        <v>1201.4620916898562</v>
      </c>
      <c r="J332">
        <f>[2]monsterDetail!I331</f>
        <v>100</v>
      </c>
      <c r="K332">
        <f>[2]monsterDetail!J331</f>
        <v>303.71495798319364</v>
      </c>
      <c r="L332">
        <f>[2]monsterDetail!K331</f>
        <v>45.333599999999997</v>
      </c>
      <c r="M332">
        <f>[2]monsterDetail!L331</f>
        <v>379.64369747899201</v>
      </c>
      <c r="N332">
        <f>[2]monsterDetail!M331</f>
        <v>68.000399999999999</v>
      </c>
      <c r="O332">
        <f>[2]monsterDetail!N331</f>
        <v>0.2</v>
      </c>
      <c r="P332">
        <f>[2]monsterDetail!O331</f>
        <v>0.2</v>
      </c>
      <c r="Q332">
        <f>[2]monsterDetail!P331</f>
        <v>0.36</v>
      </c>
      <c r="R332">
        <f>[2]monsterDetail!Q331</f>
        <v>0.1</v>
      </c>
      <c r="S332">
        <f>[2]monsterDetail!R331</f>
        <v>2.2999999999999998</v>
      </c>
      <c r="T332">
        <f>[2]monsterDetail!S331</f>
        <v>0.1</v>
      </c>
      <c r="U332">
        <f>[2]monsterDetail!T331</f>
        <v>0.9</v>
      </c>
      <c r="V332">
        <f>[2]monsterDetail!U331</f>
        <v>61.866666666666703</v>
      </c>
      <c r="W332">
        <f>[2]monsterDetail!V331</f>
        <v>0</v>
      </c>
      <c r="X332">
        <f>[2]monsterDetail!W331</f>
        <v>72.313085234093606</v>
      </c>
      <c r="Y332">
        <f>[2]monsterDetail!X331</f>
        <v>0</v>
      </c>
      <c r="Z332">
        <f>[2]monsterDetail!Y331</f>
        <v>0</v>
      </c>
      <c r="AA332">
        <f>[2]monsterDetail!Z331</f>
        <v>0</v>
      </c>
      <c r="AB332">
        <f>[2]monsterDetail!AA331</f>
        <v>0</v>
      </c>
      <c r="AC332">
        <f>[2]monsterDetail!AB331</f>
        <v>0</v>
      </c>
      <c r="AD332">
        <f>[2]monsterDetail!AC331</f>
        <v>45.333599999999997</v>
      </c>
      <c r="AE332">
        <f>[2]monsterDetail!AD331</f>
        <v>58.933679999999995</v>
      </c>
      <c r="AF332">
        <f>[2]monsterDetail!AE331</f>
        <v>45.333599999999997</v>
      </c>
      <c r="AG332">
        <f>[2]monsterDetail!AF331</f>
        <v>45.333599999999997</v>
      </c>
      <c r="AH332">
        <f>[2]monsterDetail!AG331</f>
        <v>45.333599999999997</v>
      </c>
      <c r="AI332">
        <f>[2]monsterDetail!AH331</f>
        <v>45.333599999999997</v>
      </c>
      <c r="AJ332">
        <f>[2]monsterDetail!AI331</f>
        <v>45.333599999999997</v>
      </c>
    </row>
    <row r="333" spans="3:36" x14ac:dyDescent="0.15">
      <c r="C333" t="str">
        <f>[2]monsterDetail!B332</f>
        <v>土系33</v>
      </c>
      <c r="D333">
        <f>[2]monsterDetail!C332</f>
        <v>33</v>
      </c>
      <c r="E333" t="str">
        <f>[2]monsterDetail!D332</f>
        <v>土系</v>
      </c>
      <c r="F333">
        <f>[2]monsterDetail!E332</f>
        <v>4</v>
      </c>
      <c r="G333" t="str">
        <f>[2]monsterDetail!F332</f>
        <v>地脉</v>
      </c>
      <c r="H333">
        <f>[2]monsterDetail!G332</f>
        <v>0</v>
      </c>
      <c r="I333">
        <f>[2]monsterDetail!H332</f>
        <v>1245.8531289173479</v>
      </c>
      <c r="J333">
        <f>[2]monsterDetail!I332</f>
        <v>100</v>
      </c>
      <c r="K333">
        <f>[2]monsterDetail!J332</f>
        <v>315.71491525423767</v>
      </c>
      <c r="L333">
        <f>[2]monsterDetail!K332</f>
        <v>46.750275000000002</v>
      </c>
      <c r="M333">
        <f>[2]monsterDetail!L332</f>
        <v>394.64364406779703</v>
      </c>
      <c r="N333">
        <f>[2]monsterDetail!M332</f>
        <v>70.12541250000001</v>
      </c>
      <c r="O333">
        <f>[2]monsterDetail!N332</f>
        <v>0.2</v>
      </c>
      <c r="P333">
        <f>[2]monsterDetail!O332</f>
        <v>0.2</v>
      </c>
      <c r="Q333">
        <f>[2]monsterDetail!P332</f>
        <v>0.36</v>
      </c>
      <c r="R333">
        <f>[2]monsterDetail!Q332</f>
        <v>0.1</v>
      </c>
      <c r="S333">
        <f>[2]monsterDetail!R332</f>
        <v>2.2999999999999998</v>
      </c>
      <c r="T333">
        <f>[2]monsterDetail!S332</f>
        <v>0.1</v>
      </c>
      <c r="U333">
        <f>[2]monsterDetail!T332</f>
        <v>0.9</v>
      </c>
      <c r="V333">
        <f>[2]monsterDetail!U332</f>
        <v>63.8</v>
      </c>
      <c r="W333">
        <f>[2]monsterDetail!V332</f>
        <v>0</v>
      </c>
      <c r="X333">
        <f>[2]monsterDetail!W332</f>
        <v>77.983474576271206</v>
      </c>
      <c r="Y333">
        <f>[2]monsterDetail!X332</f>
        <v>0</v>
      </c>
      <c r="Z333">
        <f>[2]monsterDetail!Y332</f>
        <v>0</v>
      </c>
      <c r="AA333">
        <f>[2]monsterDetail!Z332</f>
        <v>0</v>
      </c>
      <c r="AB333">
        <f>[2]monsterDetail!AA332</f>
        <v>0</v>
      </c>
      <c r="AC333">
        <f>[2]monsterDetail!AB332</f>
        <v>0</v>
      </c>
      <c r="AD333">
        <f>[2]monsterDetail!AC332</f>
        <v>46.750275000000002</v>
      </c>
      <c r="AE333">
        <f>[2]monsterDetail!AD332</f>
        <v>60.775357500000005</v>
      </c>
      <c r="AF333">
        <f>[2]monsterDetail!AE332</f>
        <v>46.750275000000002</v>
      </c>
      <c r="AG333">
        <f>[2]monsterDetail!AF332</f>
        <v>46.750275000000002</v>
      </c>
      <c r="AH333">
        <f>[2]monsterDetail!AG332</f>
        <v>46.750275000000002</v>
      </c>
      <c r="AI333">
        <f>[2]monsterDetail!AH332</f>
        <v>46.750275000000002</v>
      </c>
      <c r="AJ333">
        <f>[2]monsterDetail!AI332</f>
        <v>46.750275000000002</v>
      </c>
    </row>
    <row r="334" spans="3:36" x14ac:dyDescent="0.15">
      <c r="C334" t="str">
        <f>[2]monsterDetail!B333</f>
        <v>土系34</v>
      </c>
      <c r="D334">
        <f>[2]monsterDetail!C333</f>
        <v>34</v>
      </c>
      <c r="E334" t="str">
        <f>[2]monsterDetail!D333</f>
        <v>土系</v>
      </c>
      <c r="F334">
        <f>[2]monsterDetail!E333</f>
        <v>4</v>
      </c>
      <c r="G334" t="str">
        <f>[2]monsterDetail!F333</f>
        <v>地脉</v>
      </c>
      <c r="H334">
        <f>[2]monsterDetail!G333</f>
        <v>0</v>
      </c>
      <c r="I334">
        <f>[2]monsterDetail!H333</f>
        <v>1357.4516326240446</v>
      </c>
      <c r="J334">
        <f>[2]monsterDetail!I333</f>
        <v>100</v>
      </c>
      <c r="K334">
        <f>[2]monsterDetail!J333</f>
        <v>327.88952380952401</v>
      </c>
      <c r="L334">
        <f>[2]monsterDetail!K333</f>
        <v>48.16695</v>
      </c>
      <c r="M334">
        <f>[2]monsterDetail!L333</f>
        <v>409.86190476190501</v>
      </c>
      <c r="N334">
        <f>[2]monsterDetail!M333</f>
        <v>72.250425000000007</v>
      </c>
      <c r="O334">
        <f>[2]monsterDetail!N333</f>
        <v>0.2</v>
      </c>
      <c r="P334">
        <f>[2]monsterDetail!O333</f>
        <v>0.2</v>
      </c>
      <c r="Q334">
        <f>[2]monsterDetail!P333</f>
        <v>0.36</v>
      </c>
      <c r="R334">
        <f>[2]monsterDetail!Q333</f>
        <v>0.1</v>
      </c>
      <c r="S334">
        <f>[2]monsterDetail!R333</f>
        <v>2.2999999999999998</v>
      </c>
      <c r="T334">
        <f>[2]monsterDetail!S333</f>
        <v>0.1</v>
      </c>
      <c r="U334">
        <f>[2]monsterDetail!T333</f>
        <v>0.9</v>
      </c>
      <c r="V334">
        <f>[2]monsterDetail!U333</f>
        <v>65.733333333333306</v>
      </c>
      <c r="W334">
        <f>[2]monsterDetail!V333</f>
        <v>0</v>
      </c>
      <c r="X334">
        <f>[2]monsterDetail!W333</f>
        <v>83.947619047619099</v>
      </c>
      <c r="Y334">
        <f>[2]monsterDetail!X333</f>
        <v>0</v>
      </c>
      <c r="Z334">
        <f>[2]monsterDetail!Y333</f>
        <v>0</v>
      </c>
      <c r="AA334">
        <f>[2]monsterDetail!Z333</f>
        <v>0</v>
      </c>
      <c r="AB334">
        <f>[2]monsterDetail!AA333</f>
        <v>0</v>
      </c>
      <c r="AC334">
        <f>[2]monsterDetail!AB333</f>
        <v>0</v>
      </c>
      <c r="AD334">
        <f>[2]monsterDetail!AC333</f>
        <v>48.16695</v>
      </c>
      <c r="AE334">
        <f>[2]monsterDetail!AD333</f>
        <v>62.617035000000001</v>
      </c>
      <c r="AF334">
        <f>[2]monsterDetail!AE333</f>
        <v>48.16695</v>
      </c>
      <c r="AG334">
        <f>[2]monsterDetail!AF333</f>
        <v>48.16695</v>
      </c>
      <c r="AH334">
        <f>[2]monsterDetail!AG333</f>
        <v>48.16695</v>
      </c>
      <c r="AI334">
        <f>[2]monsterDetail!AH333</f>
        <v>48.16695</v>
      </c>
      <c r="AJ334">
        <f>[2]monsterDetail!AI333</f>
        <v>48.16695</v>
      </c>
    </row>
    <row r="335" spans="3:36" x14ac:dyDescent="0.15">
      <c r="C335" t="str">
        <f>[2]monsterDetail!B334</f>
        <v>土系35</v>
      </c>
      <c r="D335">
        <f>[2]monsterDetail!C334</f>
        <v>35</v>
      </c>
      <c r="E335" t="str">
        <f>[2]monsterDetail!D334</f>
        <v>土系</v>
      </c>
      <c r="F335">
        <f>[2]monsterDetail!E334</f>
        <v>4</v>
      </c>
      <c r="G335" t="str">
        <f>[2]monsterDetail!F334</f>
        <v>地脉</v>
      </c>
      <c r="H335">
        <f>[2]monsterDetail!G334</f>
        <v>0</v>
      </c>
      <c r="I335">
        <f>[2]monsterDetail!H334</f>
        <v>1405.0126187879848</v>
      </c>
      <c r="J335">
        <f>[2]monsterDetail!I334</f>
        <v>100</v>
      </c>
      <c r="K335">
        <f>[2]monsterDetail!J334</f>
        <v>340.24137931034483</v>
      </c>
      <c r="L335">
        <f>[2]monsterDetail!K334</f>
        <v>49.583624999999998</v>
      </c>
      <c r="M335">
        <f>[2]monsterDetail!L334</f>
        <v>425.30172413793099</v>
      </c>
      <c r="N335">
        <f>[2]monsterDetail!M334</f>
        <v>74.375437500000004</v>
      </c>
      <c r="O335">
        <f>[2]monsterDetail!N334</f>
        <v>0.2</v>
      </c>
      <c r="P335">
        <f>[2]monsterDetail!O334</f>
        <v>0.2</v>
      </c>
      <c r="Q335">
        <f>[2]monsterDetail!P334</f>
        <v>0.36</v>
      </c>
      <c r="R335">
        <f>[2]monsterDetail!Q334</f>
        <v>0.1</v>
      </c>
      <c r="S335">
        <f>[2]monsterDetail!R334</f>
        <v>2.2999999999999998</v>
      </c>
      <c r="T335">
        <f>[2]monsterDetail!S334</f>
        <v>0.1</v>
      </c>
      <c r="U335">
        <f>[2]monsterDetail!T334</f>
        <v>0.9</v>
      </c>
      <c r="V335">
        <f>[2]monsterDetail!U334</f>
        <v>67.6666666666667</v>
      </c>
      <c r="W335">
        <f>[2]monsterDetail!V334</f>
        <v>0</v>
      </c>
      <c r="X335">
        <f>[2]monsterDetail!W334</f>
        <v>90.215517241379303</v>
      </c>
      <c r="Y335">
        <f>[2]monsterDetail!X334</f>
        <v>0</v>
      </c>
      <c r="Z335">
        <f>[2]monsterDetail!Y334</f>
        <v>0</v>
      </c>
      <c r="AA335">
        <f>[2]monsterDetail!Z334</f>
        <v>0</v>
      </c>
      <c r="AB335">
        <f>[2]monsterDetail!AA334</f>
        <v>0</v>
      </c>
      <c r="AC335">
        <f>[2]monsterDetail!AB334</f>
        <v>0</v>
      </c>
      <c r="AD335">
        <f>[2]monsterDetail!AC334</f>
        <v>49.583624999999998</v>
      </c>
      <c r="AE335">
        <f>[2]monsterDetail!AD334</f>
        <v>64.458712500000004</v>
      </c>
      <c r="AF335">
        <f>[2]monsterDetail!AE334</f>
        <v>49.583624999999998</v>
      </c>
      <c r="AG335">
        <f>[2]monsterDetail!AF334</f>
        <v>49.583624999999998</v>
      </c>
      <c r="AH335">
        <f>[2]monsterDetail!AG334</f>
        <v>49.583624999999998</v>
      </c>
      <c r="AI335">
        <f>[2]monsterDetail!AH334</f>
        <v>49.583624999999998</v>
      </c>
      <c r="AJ335">
        <f>[2]monsterDetail!AI334</f>
        <v>49.583624999999998</v>
      </c>
    </row>
    <row r="336" spans="3:36" x14ac:dyDescent="0.15">
      <c r="C336" t="str">
        <f>[2]monsterDetail!B335</f>
        <v>土系36</v>
      </c>
      <c r="D336">
        <f>[2]monsterDetail!C335</f>
        <v>36</v>
      </c>
      <c r="E336" t="str">
        <f>[2]monsterDetail!D335</f>
        <v>土系</v>
      </c>
      <c r="F336">
        <f>[2]monsterDetail!E335</f>
        <v>4</v>
      </c>
      <c r="G336" t="str">
        <f>[2]monsterDetail!F335</f>
        <v>地脉</v>
      </c>
      <c r="H336">
        <f>[2]monsterDetail!G335</f>
        <v>0</v>
      </c>
      <c r="I336">
        <f>[2]monsterDetail!H335</f>
        <v>1453.0099442745384</v>
      </c>
      <c r="J336">
        <f>[2]monsterDetail!I335</f>
        <v>100</v>
      </c>
      <c r="K336">
        <f>[2]monsterDetail!J335</f>
        <v>352.77316770186326</v>
      </c>
      <c r="L336">
        <f>[2]monsterDetail!K335</f>
        <v>51.000300000000003</v>
      </c>
      <c r="M336">
        <f>[2]monsterDetail!L335</f>
        <v>440.96645962732902</v>
      </c>
      <c r="N336">
        <f>[2]monsterDetail!M335</f>
        <v>76.500450000000001</v>
      </c>
      <c r="O336">
        <f>[2]monsterDetail!N335</f>
        <v>0.2</v>
      </c>
      <c r="P336">
        <f>[2]monsterDetail!O335</f>
        <v>0.2</v>
      </c>
      <c r="Q336">
        <f>[2]monsterDetail!P335</f>
        <v>0.36</v>
      </c>
      <c r="R336">
        <f>[2]monsterDetail!Q335</f>
        <v>0.1</v>
      </c>
      <c r="S336">
        <f>[2]monsterDetail!R335</f>
        <v>2.2999999999999998</v>
      </c>
      <c r="T336">
        <f>[2]monsterDetail!S335</f>
        <v>0.1</v>
      </c>
      <c r="U336">
        <f>[2]monsterDetail!T335</f>
        <v>0.9</v>
      </c>
      <c r="V336">
        <f>[2]monsterDetail!U335</f>
        <v>69.599999999999994</v>
      </c>
      <c r="W336">
        <f>[2]monsterDetail!V335</f>
        <v>0</v>
      </c>
      <c r="X336">
        <f>[2]monsterDetail!W335</f>
        <v>96.797515527950296</v>
      </c>
      <c r="Y336">
        <f>[2]monsterDetail!X335</f>
        <v>0</v>
      </c>
      <c r="Z336">
        <f>[2]monsterDetail!Y335</f>
        <v>0</v>
      </c>
      <c r="AA336">
        <f>[2]monsterDetail!Z335</f>
        <v>0</v>
      </c>
      <c r="AB336">
        <f>[2]monsterDetail!AA335</f>
        <v>0</v>
      </c>
      <c r="AC336">
        <f>[2]monsterDetail!AB335</f>
        <v>0</v>
      </c>
      <c r="AD336">
        <f>[2]monsterDetail!AC335</f>
        <v>51.000300000000003</v>
      </c>
      <c r="AE336">
        <f>[2]monsterDetail!AD335</f>
        <v>66.300390000000007</v>
      </c>
      <c r="AF336">
        <f>[2]monsterDetail!AE335</f>
        <v>51.000300000000003</v>
      </c>
      <c r="AG336">
        <f>[2]monsterDetail!AF335</f>
        <v>51.000300000000003</v>
      </c>
      <c r="AH336">
        <f>[2]monsterDetail!AG335</f>
        <v>51.000300000000003</v>
      </c>
      <c r="AI336">
        <f>[2]monsterDetail!AH335</f>
        <v>51.000300000000003</v>
      </c>
      <c r="AJ336">
        <f>[2]monsterDetail!AI335</f>
        <v>51.000300000000003</v>
      </c>
    </row>
    <row r="337" spans="3:36" x14ac:dyDescent="0.15">
      <c r="C337" t="str">
        <f>[2]monsterDetail!B336</f>
        <v>土系37</v>
      </c>
      <c r="D337">
        <f>[2]monsterDetail!C336</f>
        <v>37</v>
      </c>
      <c r="E337" t="str">
        <f>[2]monsterDetail!D336</f>
        <v>土系</v>
      </c>
      <c r="F337">
        <f>[2]monsterDetail!E336</f>
        <v>4</v>
      </c>
      <c r="G337" t="str">
        <f>[2]monsterDetail!F336</f>
        <v>地脉</v>
      </c>
      <c r="H337">
        <f>[2]monsterDetail!G336</f>
        <v>0</v>
      </c>
      <c r="I337">
        <f>[2]monsterDetail!H336</f>
        <v>1501.4436090836809</v>
      </c>
      <c r="J337">
        <f>[2]monsterDetail!I336</f>
        <v>100</v>
      </c>
      <c r="K337">
        <f>[2]monsterDetail!J336</f>
        <v>365.48766917293204</v>
      </c>
      <c r="L337">
        <f>[2]monsterDetail!K336</f>
        <v>52.416975000000001</v>
      </c>
      <c r="M337">
        <f>[2]monsterDetail!L336</f>
        <v>456.85958646616501</v>
      </c>
      <c r="N337">
        <f>[2]monsterDetail!M336</f>
        <v>78.625462499999998</v>
      </c>
      <c r="O337">
        <f>[2]monsterDetail!N336</f>
        <v>0.2</v>
      </c>
      <c r="P337">
        <f>[2]monsterDetail!O336</f>
        <v>0.2</v>
      </c>
      <c r="Q337">
        <f>[2]monsterDetail!P336</f>
        <v>0.36</v>
      </c>
      <c r="R337">
        <f>[2]monsterDetail!Q336</f>
        <v>0.1</v>
      </c>
      <c r="S337">
        <f>[2]monsterDetail!R336</f>
        <v>2.2999999999999998</v>
      </c>
      <c r="T337">
        <f>[2]monsterDetail!S336</f>
        <v>0.1</v>
      </c>
      <c r="U337">
        <f>[2]monsterDetail!T336</f>
        <v>0.9</v>
      </c>
      <c r="V337">
        <f>[2]monsterDetail!U336</f>
        <v>71.533333333333303</v>
      </c>
      <c r="W337">
        <f>[2]monsterDetail!V336</f>
        <v>0</v>
      </c>
      <c r="X337">
        <f>[2]monsterDetail!W336</f>
        <v>103.704323308271</v>
      </c>
      <c r="Y337">
        <f>[2]monsterDetail!X336</f>
        <v>0</v>
      </c>
      <c r="Z337">
        <f>[2]monsterDetail!Y336</f>
        <v>0</v>
      </c>
      <c r="AA337">
        <f>[2]monsterDetail!Z336</f>
        <v>0</v>
      </c>
      <c r="AB337">
        <f>[2]monsterDetail!AA336</f>
        <v>0</v>
      </c>
      <c r="AC337">
        <f>[2]monsterDetail!AB336</f>
        <v>0</v>
      </c>
      <c r="AD337">
        <f>[2]monsterDetail!AC336</f>
        <v>52.416975000000001</v>
      </c>
      <c r="AE337">
        <f>[2]monsterDetail!AD336</f>
        <v>68.14206750000001</v>
      </c>
      <c r="AF337">
        <f>[2]monsterDetail!AE336</f>
        <v>52.416975000000001</v>
      </c>
      <c r="AG337">
        <f>[2]monsterDetail!AF336</f>
        <v>52.416975000000001</v>
      </c>
      <c r="AH337">
        <f>[2]monsterDetail!AG336</f>
        <v>52.416975000000001</v>
      </c>
      <c r="AI337">
        <f>[2]monsterDetail!AH336</f>
        <v>52.416975000000001</v>
      </c>
      <c r="AJ337">
        <f>[2]monsterDetail!AI336</f>
        <v>52.416975000000001</v>
      </c>
    </row>
    <row r="338" spans="3:36" x14ac:dyDescent="0.15">
      <c r="C338" t="str">
        <f>[2]monsterDetail!B337</f>
        <v>土系38</v>
      </c>
      <c r="D338">
        <f>[2]monsterDetail!C337</f>
        <v>38</v>
      </c>
      <c r="E338" t="str">
        <f>[2]monsterDetail!D337</f>
        <v>土系</v>
      </c>
      <c r="F338">
        <f>[2]monsterDetail!E337</f>
        <v>4</v>
      </c>
      <c r="G338" t="str">
        <f>[2]monsterDetail!F337</f>
        <v>地脉</v>
      </c>
      <c r="H338">
        <f>[2]monsterDetail!G337</f>
        <v>0</v>
      </c>
      <c r="I338">
        <f>[2]monsterDetail!H337</f>
        <v>1550.3136132154414</v>
      </c>
      <c r="J338">
        <f>[2]monsterDetail!I337</f>
        <v>100</v>
      </c>
      <c r="K338">
        <f>[2]monsterDetail!J337</f>
        <v>378.38776232616965</v>
      </c>
      <c r="L338">
        <f>[2]monsterDetail!K337</f>
        <v>53.833649999999999</v>
      </c>
      <c r="M338">
        <f>[2]monsterDetail!L337</f>
        <v>472.98470290771201</v>
      </c>
      <c r="N338">
        <f>[2]monsterDetail!M337</f>
        <v>80.750474999999994</v>
      </c>
      <c r="O338">
        <f>[2]monsterDetail!N337</f>
        <v>0.2</v>
      </c>
      <c r="P338">
        <f>[2]monsterDetail!O337</f>
        <v>0.2</v>
      </c>
      <c r="Q338">
        <f>[2]monsterDetail!P337</f>
        <v>0.36</v>
      </c>
      <c r="R338">
        <f>[2]monsterDetail!Q337</f>
        <v>0.1</v>
      </c>
      <c r="S338">
        <f>[2]monsterDetail!R337</f>
        <v>2.2999999999999998</v>
      </c>
      <c r="T338">
        <f>[2]monsterDetail!S337</f>
        <v>0.1</v>
      </c>
      <c r="U338">
        <f>[2]monsterDetail!T337</f>
        <v>0.9</v>
      </c>
      <c r="V338">
        <f>[2]monsterDetail!U337</f>
        <v>73.466666666666697</v>
      </c>
      <c r="W338">
        <f>[2]monsterDetail!V337</f>
        <v>0</v>
      </c>
      <c r="X338">
        <f>[2]monsterDetail!W337</f>
        <v>110.947029077118</v>
      </c>
      <c r="Y338">
        <f>[2]monsterDetail!X337</f>
        <v>0</v>
      </c>
      <c r="Z338">
        <f>[2]monsterDetail!Y337</f>
        <v>0</v>
      </c>
      <c r="AA338">
        <f>[2]monsterDetail!Z337</f>
        <v>0</v>
      </c>
      <c r="AB338">
        <f>[2]monsterDetail!AA337</f>
        <v>0</v>
      </c>
      <c r="AC338">
        <f>[2]monsterDetail!AB337</f>
        <v>0</v>
      </c>
      <c r="AD338">
        <f>[2]monsterDetail!AC337</f>
        <v>53.833649999999999</v>
      </c>
      <c r="AE338">
        <f>[2]monsterDetail!AD337</f>
        <v>69.983744999999999</v>
      </c>
      <c r="AF338">
        <f>[2]monsterDetail!AE337</f>
        <v>53.833649999999999</v>
      </c>
      <c r="AG338">
        <f>[2]monsterDetail!AF337</f>
        <v>53.833649999999999</v>
      </c>
      <c r="AH338">
        <f>[2]monsterDetail!AG337</f>
        <v>53.833649999999999</v>
      </c>
      <c r="AI338">
        <f>[2]monsterDetail!AH337</f>
        <v>53.833649999999999</v>
      </c>
      <c r="AJ338">
        <f>[2]monsterDetail!AI337</f>
        <v>53.833649999999999</v>
      </c>
    </row>
    <row r="339" spans="3:36" x14ac:dyDescent="0.15">
      <c r="C339" t="str">
        <f>[2]monsterDetail!B338</f>
        <v>土系39</v>
      </c>
      <c r="D339">
        <f>[2]monsterDetail!C338</f>
        <v>39</v>
      </c>
      <c r="E339" t="str">
        <f>[2]monsterDetail!D338</f>
        <v>土系</v>
      </c>
      <c r="F339">
        <f>[2]monsterDetail!E338</f>
        <v>4</v>
      </c>
      <c r="G339" t="str">
        <f>[2]monsterDetail!F338</f>
        <v>地脉</v>
      </c>
      <c r="H339">
        <f>[2]monsterDetail!G338</f>
        <v>0</v>
      </c>
      <c r="I339">
        <f>[2]monsterDetail!H338</f>
        <v>1599.6199566698049</v>
      </c>
      <c r="J339">
        <f>[2]monsterDetail!I338</f>
        <v>100</v>
      </c>
      <c r="K339">
        <f>[2]monsterDetail!J338</f>
        <v>391.47642857142881</v>
      </c>
      <c r="L339">
        <f>[2]monsterDetail!K338</f>
        <v>55.250324999999997</v>
      </c>
      <c r="M339">
        <f>[2]monsterDetail!L338</f>
        <v>489.34553571428597</v>
      </c>
      <c r="N339">
        <f>[2]monsterDetail!M338</f>
        <v>82.875487499999991</v>
      </c>
      <c r="O339">
        <f>[2]monsterDetail!N338</f>
        <v>0.2</v>
      </c>
      <c r="P339">
        <f>[2]monsterDetail!O338</f>
        <v>0.2</v>
      </c>
      <c r="Q339">
        <f>[2]monsterDetail!P338</f>
        <v>0.36</v>
      </c>
      <c r="R339">
        <f>[2]monsterDetail!Q338</f>
        <v>0.1</v>
      </c>
      <c r="S339">
        <f>[2]monsterDetail!R338</f>
        <v>2.2999999999999998</v>
      </c>
      <c r="T339">
        <f>[2]monsterDetail!S338</f>
        <v>0.1</v>
      </c>
      <c r="U339">
        <f>[2]monsterDetail!T338</f>
        <v>0.9</v>
      </c>
      <c r="V339">
        <f>[2]monsterDetail!U338</f>
        <v>75.400000000000006</v>
      </c>
      <c r="W339">
        <f>[2]monsterDetail!V338</f>
        <v>0</v>
      </c>
      <c r="X339">
        <f>[2]monsterDetail!W338</f>
        <v>118.537117346939</v>
      </c>
      <c r="Y339">
        <f>[2]monsterDetail!X338</f>
        <v>0</v>
      </c>
      <c r="Z339">
        <f>[2]monsterDetail!Y338</f>
        <v>0</v>
      </c>
      <c r="AA339">
        <f>[2]monsterDetail!Z338</f>
        <v>0</v>
      </c>
      <c r="AB339">
        <f>[2]monsterDetail!AA338</f>
        <v>0</v>
      </c>
      <c r="AC339">
        <f>[2]monsterDetail!AB338</f>
        <v>0</v>
      </c>
      <c r="AD339">
        <f>[2]monsterDetail!AC338</f>
        <v>55.250324999999997</v>
      </c>
      <c r="AE339">
        <f>[2]monsterDetail!AD338</f>
        <v>71.825422500000002</v>
      </c>
      <c r="AF339">
        <f>[2]monsterDetail!AE338</f>
        <v>55.250324999999997</v>
      </c>
      <c r="AG339">
        <f>[2]monsterDetail!AF338</f>
        <v>55.250324999999997</v>
      </c>
      <c r="AH339">
        <f>[2]monsterDetail!AG338</f>
        <v>55.250324999999997</v>
      </c>
      <c r="AI339">
        <f>[2]monsterDetail!AH338</f>
        <v>55.250324999999997</v>
      </c>
      <c r="AJ339">
        <f>[2]monsterDetail!AI338</f>
        <v>55.250324999999997</v>
      </c>
    </row>
    <row r="340" spans="3:36" x14ac:dyDescent="0.15">
      <c r="C340" t="str">
        <f>[2]monsterDetail!B339</f>
        <v>土系40</v>
      </c>
      <c r="D340">
        <f>[2]monsterDetail!C339</f>
        <v>40</v>
      </c>
      <c r="E340" t="str">
        <f>[2]monsterDetail!D339</f>
        <v>土系</v>
      </c>
      <c r="F340">
        <f>[2]monsterDetail!E339</f>
        <v>4</v>
      </c>
      <c r="G340" t="str">
        <f>[2]monsterDetail!F339</f>
        <v>地脉</v>
      </c>
      <c r="H340">
        <f>[2]monsterDetail!G339</f>
        <v>0</v>
      </c>
      <c r="I340">
        <f>[2]monsterDetail!H339</f>
        <v>1649.3626394467719</v>
      </c>
      <c r="J340">
        <f>[2]monsterDetail!I339</f>
        <v>100</v>
      </c>
      <c r="K340">
        <f>[2]monsterDetail!J339</f>
        <v>404.75675675675683</v>
      </c>
      <c r="L340">
        <f>[2]monsterDetail!K339</f>
        <v>56.667000000000002</v>
      </c>
      <c r="M340">
        <f>[2]monsterDetail!L339</f>
        <v>505.94594594594599</v>
      </c>
      <c r="N340">
        <f>[2]monsterDetail!M339</f>
        <v>85.000500000000002</v>
      </c>
      <c r="O340">
        <f>[2]monsterDetail!N339</f>
        <v>0.2</v>
      </c>
      <c r="P340">
        <f>[2]monsterDetail!O339</f>
        <v>0.2</v>
      </c>
      <c r="Q340">
        <f>[2]monsterDetail!P339</f>
        <v>0.36</v>
      </c>
      <c r="R340">
        <f>[2]monsterDetail!Q339</f>
        <v>0.1</v>
      </c>
      <c r="S340">
        <f>[2]monsterDetail!R339</f>
        <v>2.2999999999999998</v>
      </c>
      <c r="T340">
        <f>[2]monsterDetail!S339</f>
        <v>0.1</v>
      </c>
      <c r="U340">
        <f>[2]monsterDetail!T339</f>
        <v>0.9</v>
      </c>
      <c r="V340">
        <f>[2]monsterDetail!U339</f>
        <v>77.3333333333333</v>
      </c>
      <c r="W340">
        <f>[2]monsterDetail!V339</f>
        <v>0</v>
      </c>
      <c r="X340">
        <f>[2]monsterDetail!W339</f>
        <v>126.486486486487</v>
      </c>
      <c r="Y340">
        <f>[2]monsterDetail!X339</f>
        <v>0</v>
      </c>
      <c r="Z340">
        <f>[2]monsterDetail!Y339</f>
        <v>0</v>
      </c>
      <c r="AA340">
        <f>[2]monsterDetail!Z339</f>
        <v>0</v>
      </c>
      <c r="AB340">
        <f>[2]monsterDetail!AA339</f>
        <v>0</v>
      </c>
      <c r="AC340">
        <f>[2]monsterDetail!AB339</f>
        <v>0</v>
      </c>
      <c r="AD340">
        <f>[2]monsterDetail!AC339</f>
        <v>56.667000000000002</v>
      </c>
      <c r="AE340">
        <f>[2]monsterDetail!AD339</f>
        <v>73.667100000000005</v>
      </c>
      <c r="AF340">
        <f>[2]monsterDetail!AE339</f>
        <v>56.667000000000002</v>
      </c>
      <c r="AG340">
        <f>[2]monsterDetail!AF339</f>
        <v>56.667000000000002</v>
      </c>
      <c r="AH340">
        <f>[2]monsterDetail!AG339</f>
        <v>56.667000000000002</v>
      </c>
      <c r="AI340">
        <f>[2]monsterDetail!AH339</f>
        <v>56.667000000000002</v>
      </c>
      <c r="AJ340">
        <f>[2]monsterDetail!AI339</f>
        <v>56.667000000000002</v>
      </c>
    </row>
    <row r="341" spans="3:36" x14ac:dyDescent="0.15">
      <c r="C341" t="str">
        <f>[2]monsterDetail!B340</f>
        <v>土系41</v>
      </c>
      <c r="D341">
        <f>[2]monsterDetail!C340</f>
        <v>41</v>
      </c>
      <c r="E341" t="str">
        <f>[2]monsterDetail!D340</f>
        <v>土系</v>
      </c>
      <c r="F341">
        <f>[2]monsterDetail!E340</f>
        <v>4</v>
      </c>
      <c r="G341" t="str">
        <f>[2]monsterDetail!F340</f>
        <v>地脉</v>
      </c>
      <c r="H341">
        <f>[2]monsterDetail!G340</f>
        <v>0</v>
      </c>
      <c r="I341">
        <f>[2]monsterDetail!H340</f>
        <v>1699.5416615463425</v>
      </c>
      <c r="J341">
        <f>[2]monsterDetail!I340</f>
        <v>100</v>
      </c>
      <c r="K341">
        <f>[2]monsterDetail!J340</f>
        <v>418.231948051948</v>
      </c>
      <c r="L341">
        <f>[2]monsterDetail!K340</f>
        <v>58.083674999999999</v>
      </c>
      <c r="M341">
        <f>[2]monsterDetail!L340</f>
        <v>522.78993506493498</v>
      </c>
      <c r="N341">
        <f>[2]monsterDetail!M340</f>
        <v>87.125512499999999</v>
      </c>
      <c r="O341">
        <f>[2]monsterDetail!N340</f>
        <v>0.2</v>
      </c>
      <c r="P341">
        <f>[2]monsterDetail!O340</f>
        <v>0.2</v>
      </c>
      <c r="Q341">
        <f>[2]monsterDetail!P340</f>
        <v>0.36</v>
      </c>
      <c r="R341">
        <f>[2]monsterDetail!Q340</f>
        <v>0.1</v>
      </c>
      <c r="S341">
        <f>[2]monsterDetail!R340</f>
        <v>2.2999999999999998</v>
      </c>
      <c r="T341">
        <f>[2]monsterDetail!S340</f>
        <v>0.1</v>
      </c>
      <c r="U341">
        <f>[2]monsterDetail!T340</f>
        <v>0.9</v>
      </c>
      <c r="V341">
        <f>[2]monsterDetail!U340</f>
        <v>79.266666666666694</v>
      </c>
      <c r="W341">
        <f>[2]monsterDetail!V340</f>
        <v>0</v>
      </c>
      <c r="X341">
        <f>[2]monsterDetail!W340</f>
        <v>134.807467532468</v>
      </c>
      <c r="Y341">
        <f>[2]monsterDetail!X340</f>
        <v>0</v>
      </c>
      <c r="Z341">
        <f>[2]monsterDetail!Y340</f>
        <v>0</v>
      </c>
      <c r="AA341">
        <f>[2]monsterDetail!Z340</f>
        <v>0</v>
      </c>
      <c r="AB341">
        <f>[2]monsterDetail!AA340</f>
        <v>0</v>
      </c>
      <c r="AC341">
        <f>[2]monsterDetail!AB340</f>
        <v>0</v>
      </c>
      <c r="AD341">
        <f>[2]monsterDetail!AC340</f>
        <v>58.083674999999999</v>
      </c>
      <c r="AE341">
        <f>[2]monsterDetail!AD340</f>
        <v>75.508777500000008</v>
      </c>
      <c r="AF341">
        <f>[2]monsterDetail!AE340</f>
        <v>58.083674999999999</v>
      </c>
      <c r="AG341">
        <f>[2]monsterDetail!AF340</f>
        <v>58.083674999999999</v>
      </c>
      <c r="AH341">
        <f>[2]monsterDetail!AG340</f>
        <v>58.083674999999999</v>
      </c>
      <c r="AI341">
        <f>[2]monsterDetail!AH340</f>
        <v>58.083674999999999</v>
      </c>
      <c r="AJ341">
        <f>[2]monsterDetail!AI340</f>
        <v>58.083674999999999</v>
      </c>
    </row>
    <row r="342" spans="3:36" x14ac:dyDescent="0.15">
      <c r="C342" t="str">
        <f>[2]monsterDetail!B341</f>
        <v>土系42</v>
      </c>
      <c r="D342">
        <f>[2]monsterDetail!C341</f>
        <v>42</v>
      </c>
      <c r="E342" t="str">
        <f>[2]monsterDetail!D341</f>
        <v>土系</v>
      </c>
      <c r="F342">
        <f>[2]monsterDetail!E341</f>
        <v>4</v>
      </c>
      <c r="G342" t="str">
        <f>[2]monsterDetail!F341</f>
        <v>地脉</v>
      </c>
      <c r="H342">
        <f>[2]monsterDetail!G341</f>
        <v>0</v>
      </c>
      <c r="I342">
        <f>[2]monsterDetail!H341</f>
        <v>1750.157022968516</v>
      </c>
      <c r="J342">
        <f>[2]monsterDetail!I341</f>
        <v>100</v>
      </c>
      <c r="K342">
        <f>[2]monsterDetail!J341</f>
        <v>431.90532110091766</v>
      </c>
      <c r="L342">
        <f>[2]monsterDetail!K341</f>
        <v>59.500349999999997</v>
      </c>
      <c r="M342">
        <f>[2]monsterDetail!L341</f>
        <v>539.88165137614703</v>
      </c>
      <c r="N342">
        <f>[2]monsterDetail!M341</f>
        <v>89.250524999999996</v>
      </c>
      <c r="O342">
        <f>[2]monsterDetail!N341</f>
        <v>0.2</v>
      </c>
      <c r="P342">
        <f>[2]monsterDetail!O341</f>
        <v>0.2</v>
      </c>
      <c r="Q342">
        <f>[2]monsterDetail!P341</f>
        <v>0.36</v>
      </c>
      <c r="R342">
        <f>[2]monsterDetail!Q341</f>
        <v>0.1</v>
      </c>
      <c r="S342">
        <f>[2]monsterDetail!R341</f>
        <v>2.2999999999999998</v>
      </c>
      <c r="T342">
        <f>[2]monsterDetail!S341</f>
        <v>0.1</v>
      </c>
      <c r="U342">
        <f>[2]monsterDetail!T341</f>
        <v>0.9</v>
      </c>
      <c r="V342">
        <f>[2]monsterDetail!U341</f>
        <v>81.2</v>
      </c>
      <c r="W342">
        <f>[2]monsterDetail!V341</f>
        <v>0</v>
      </c>
      <c r="X342">
        <f>[2]monsterDetail!W341</f>
        <v>143.512844036697</v>
      </c>
      <c r="Y342">
        <f>[2]monsterDetail!X341</f>
        <v>0</v>
      </c>
      <c r="Z342">
        <f>[2]monsterDetail!Y341</f>
        <v>0</v>
      </c>
      <c r="AA342">
        <f>[2]monsterDetail!Z341</f>
        <v>0</v>
      </c>
      <c r="AB342">
        <f>[2]monsterDetail!AA341</f>
        <v>0</v>
      </c>
      <c r="AC342">
        <f>[2]monsterDetail!AB341</f>
        <v>0</v>
      </c>
      <c r="AD342">
        <f>[2]monsterDetail!AC341</f>
        <v>59.500349999999997</v>
      </c>
      <c r="AE342">
        <f>[2]monsterDetail!AD341</f>
        <v>77.350454999999997</v>
      </c>
      <c r="AF342">
        <f>[2]monsterDetail!AE341</f>
        <v>59.500349999999997</v>
      </c>
      <c r="AG342">
        <f>[2]monsterDetail!AF341</f>
        <v>59.500349999999997</v>
      </c>
      <c r="AH342">
        <f>[2]monsterDetail!AG341</f>
        <v>59.500349999999997</v>
      </c>
      <c r="AI342">
        <f>[2]monsterDetail!AH341</f>
        <v>59.500349999999997</v>
      </c>
      <c r="AJ342">
        <f>[2]monsterDetail!AI341</f>
        <v>59.500349999999997</v>
      </c>
    </row>
    <row r="343" spans="3:36" x14ac:dyDescent="0.15">
      <c r="C343" t="str">
        <f>[2]monsterDetail!B342</f>
        <v>土系43</v>
      </c>
      <c r="D343">
        <f>[2]monsterDetail!C342</f>
        <v>43</v>
      </c>
      <c r="E343" t="str">
        <f>[2]monsterDetail!D342</f>
        <v>土系</v>
      </c>
      <c r="F343">
        <f>[2]monsterDetail!E342</f>
        <v>4</v>
      </c>
      <c r="G343" t="str">
        <f>[2]monsterDetail!F342</f>
        <v>地脉</v>
      </c>
      <c r="H343">
        <f>[2]monsterDetail!G342</f>
        <v>0</v>
      </c>
      <c r="I343">
        <f>[2]monsterDetail!H342</f>
        <v>1801.2087237132935</v>
      </c>
      <c r="J343">
        <f>[2]monsterDetail!I342</f>
        <v>100</v>
      </c>
      <c r="K343">
        <f>[2]monsterDetail!J342</f>
        <v>445.78031746031758</v>
      </c>
      <c r="L343">
        <f>[2]monsterDetail!K342</f>
        <v>60.917025000000002</v>
      </c>
      <c r="M343">
        <f>[2]monsterDetail!L342</f>
        <v>557.22539682539696</v>
      </c>
      <c r="N343">
        <f>[2]monsterDetail!M342</f>
        <v>91.375537500000007</v>
      </c>
      <c r="O343">
        <f>[2]monsterDetail!N342</f>
        <v>0.2</v>
      </c>
      <c r="P343">
        <f>[2]monsterDetail!O342</f>
        <v>0.2</v>
      </c>
      <c r="Q343">
        <f>[2]monsterDetail!P342</f>
        <v>0.36</v>
      </c>
      <c r="R343">
        <f>[2]monsterDetail!Q342</f>
        <v>0.1</v>
      </c>
      <c r="S343">
        <f>[2]monsterDetail!R342</f>
        <v>2.2999999999999998</v>
      </c>
      <c r="T343">
        <f>[2]monsterDetail!S342</f>
        <v>0.1</v>
      </c>
      <c r="U343">
        <f>[2]monsterDetail!T342</f>
        <v>0.9</v>
      </c>
      <c r="V343">
        <f>[2]monsterDetail!U342</f>
        <v>83.133333333333297</v>
      </c>
      <c r="W343">
        <f>[2]monsterDetail!V342</f>
        <v>0</v>
      </c>
      <c r="X343">
        <f>[2]monsterDetail!W342</f>
        <v>152.61587301587301</v>
      </c>
      <c r="Y343">
        <f>[2]monsterDetail!X342</f>
        <v>0</v>
      </c>
      <c r="Z343">
        <f>[2]monsterDetail!Y342</f>
        <v>0</v>
      </c>
      <c r="AA343">
        <f>[2]monsterDetail!Z342</f>
        <v>0</v>
      </c>
      <c r="AB343">
        <f>[2]monsterDetail!AA342</f>
        <v>0</v>
      </c>
      <c r="AC343">
        <f>[2]monsterDetail!AB342</f>
        <v>0</v>
      </c>
      <c r="AD343">
        <f>[2]monsterDetail!AC342</f>
        <v>60.917025000000002</v>
      </c>
      <c r="AE343">
        <f>[2]monsterDetail!AD342</f>
        <v>79.1921325</v>
      </c>
      <c r="AF343">
        <f>[2]monsterDetail!AE342</f>
        <v>60.917025000000002</v>
      </c>
      <c r="AG343">
        <f>[2]monsterDetail!AF342</f>
        <v>60.917025000000002</v>
      </c>
      <c r="AH343">
        <f>[2]monsterDetail!AG342</f>
        <v>60.917025000000002</v>
      </c>
      <c r="AI343">
        <f>[2]monsterDetail!AH342</f>
        <v>60.917025000000002</v>
      </c>
      <c r="AJ343">
        <f>[2]monsterDetail!AI342</f>
        <v>60.917025000000002</v>
      </c>
    </row>
    <row r="344" spans="3:36" x14ac:dyDescent="0.15">
      <c r="C344" t="str">
        <f>[2]monsterDetail!B343</f>
        <v>土系44</v>
      </c>
      <c r="D344">
        <f>[2]monsterDetail!C343</f>
        <v>44</v>
      </c>
      <c r="E344" t="str">
        <f>[2]monsterDetail!D343</f>
        <v>土系</v>
      </c>
      <c r="F344">
        <f>[2]monsterDetail!E343</f>
        <v>4</v>
      </c>
      <c r="G344" t="str">
        <f>[2]monsterDetail!F343</f>
        <v>地脉</v>
      </c>
      <c r="H344">
        <f>[2]monsterDetail!G343</f>
        <v>0</v>
      </c>
      <c r="I344">
        <f>[2]monsterDetail!H343</f>
        <v>1852.6967637806738</v>
      </c>
      <c r="J344">
        <f>[2]monsterDetail!I343</f>
        <v>100</v>
      </c>
      <c r="K344">
        <f>[2]monsterDetail!J343</f>
        <v>459.86050734312403</v>
      </c>
      <c r="L344">
        <f>[2]monsterDetail!K343</f>
        <v>62.3337</v>
      </c>
      <c r="M344">
        <f>[2]monsterDetail!L343</f>
        <v>574.82563417890503</v>
      </c>
      <c r="N344">
        <f>[2]monsterDetail!M343</f>
        <v>93.500550000000004</v>
      </c>
      <c r="O344">
        <f>[2]monsterDetail!N343</f>
        <v>0.2</v>
      </c>
      <c r="P344">
        <f>[2]monsterDetail!O343</f>
        <v>0.2</v>
      </c>
      <c r="Q344">
        <f>[2]monsterDetail!P343</f>
        <v>0.36</v>
      </c>
      <c r="R344">
        <f>[2]monsterDetail!Q343</f>
        <v>0.1</v>
      </c>
      <c r="S344">
        <f>[2]monsterDetail!R343</f>
        <v>2.2999999999999998</v>
      </c>
      <c r="T344">
        <f>[2]monsterDetail!S343</f>
        <v>0.1</v>
      </c>
      <c r="U344">
        <f>[2]monsterDetail!T343</f>
        <v>0.9</v>
      </c>
      <c r="V344">
        <f>[2]monsterDetail!U343</f>
        <v>85.066666666666706</v>
      </c>
      <c r="W344">
        <f>[2]monsterDetail!V343</f>
        <v>0</v>
      </c>
      <c r="X344">
        <f>[2]monsterDetail!W343</f>
        <v>162.13030707610201</v>
      </c>
      <c r="Y344">
        <f>[2]monsterDetail!X343</f>
        <v>0</v>
      </c>
      <c r="Z344">
        <f>[2]monsterDetail!Y343</f>
        <v>0</v>
      </c>
      <c r="AA344">
        <f>[2]monsterDetail!Z343</f>
        <v>0</v>
      </c>
      <c r="AB344">
        <f>[2]monsterDetail!AA343</f>
        <v>0</v>
      </c>
      <c r="AC344">
        <f>[2]monsterDetail!AB343</f>
        <v>0</v>
      </c>
      <c r="AD344">
        <f>[2]monsterDetail!AC343</f>
        <v>62.3337</v>
      </c>
      <c r="AE344">
        <f>[2]monsterDetail!AD343</f>
        <v>81.033810000000003</v>
      </c>
      <c r="AF344">
        <f>[2]monsterDetail!AE343</f>
        <v>62.3337</v>
      </c>
      <c r="AG344">
        <f>[2]monsterDetail!AF343</f>
        <v>62.3337</v>
      </c>
      <c r="AH344">
        <f>[2]monsterDetail!AG343</f>
        <v>62.3337</v>
      </c>
      <c r="AI344">
        <f>[2]monsterDetail!AH343</f>
        <v>62.3337</v>
      </c>
      <c r="AJ344">
        <f>[2]monsterDetail!AI343</f>
        <v>62.3337</v>
      </c>
    </row>
    <row r="345" spans="3:36" x14ac:dyDescent="0.15">
      <c r="C345" t="str">
        <f>[2]monsterDetail!B344</f>
        <v>土系45</v>
      </c>
      <c r="D345">
        <f>[2]monsterDetail!C344</f>
        <v>45</v>
      </c>
      <c r="E345" t="str">
        <f>[2]monsterDetail!D344</f>
        <v>土系</v>
      </c>
      <c r="F345">
        <f>[2]monsterDetail!E344</f>
        <v>4</v>
      </c>
      <c r="G345" t="str">
        <f>[2]monsterDetail!F344</f>
        <v>地脉</v>
      </c>
      <c r="H345">
        <f>[2]monsterDetail!G344</f>
        <v>0</v>
      </c>
      <c r="I345">
        <f>[2]monsterDetail!H344</f>
        <v>2003.9135503539612</v>
      </c>
      <c r="J345">
        <f>[2]monsterDetail!I344</f>
        <v>100</v>
      </c>
      <c r="K345">
        <f>[2]monsterDetail!J344</f>
        <v>474.14959568733207</v>
      </c>
      <c r="L345">
        <f>[2]monsterDetail!K344</f>
        <v>63.750374999999998</v>
      </c>
      <c r="M345">
        <f>[2]monsterDetail!L344</f>
        <v>592.68699460916503</v>
      </c>
      <c r="N345">
        <f>[2]monsterDetail!M344</f>
        <v>95.625562500000001</v>
      </c>
      <c r="O345">
        <f>[2]monsterDetail!N344</f>
        <v>0.2</v>
      </c>
      <c r="P345">
        <f>[2]monsterDetail!O344</f>
        <v>0.2</v>
      </c>
      <c r="Q345">
        <f>[2]monsterDetail!P344</f>
        <v>0.36</v>
      </c>
      <c r="R345">
        <f>[2]monsterDetail!Q344</f>
        <v>0.1</v>
      </c>
      <c r="S345">
        <f>[2]monsterDetail!R344</f>
        <v>2.2999999999999998</v>
      </c>
      <c r="T345">
        <f>[2]monsterDetail!S344</f>
        <v>0.1</v>
      </c>
      <c r="U345">
        <f>[2]monsterDetail!T344</f>
        <v>0.9</v>
      </c>
      <c r="V345">
        <f>[2]monsterDetail!U344</f>
        <v>87</v>
      </c>
      <c r="W345">
        <f>[2]monsterDetail!V344</f>
        <v>0</v>
      </c>
      <c r="X345">
        <f>[2]monsterDetail!W344</f>
        <v>172.07041778975801</v>
      </c>
      <c r="Y345">
        <f>[2]monsterDetail!X344</f>
        <v>0</v>
      </c>
      <c r="Z345">
        <f>[2]monsterDetail!Y344</f>
        <v>0</v>
      </c>
      <c r="AA345">
        <f>[2]monsterDetail!Z344</f>
        <v>0</v>
      </c>
      <c r="AB345">
        <f>[2]monsterDetail!AA344</f>
        <v>0</v>
      </c>
      <c r="AC345">
        <f>[2]monsterDetail!AB344</f>
        <v>0</v>
      </c>
      <c r="AD345">
        <f>[2]monsterDetail!AC344</f>
        <v>63.750374999999998</v>
      </c>
      <c r="AE345">
        <f>[2]monsterDetail!AD344</f>
        <v>82.875487500000006</v>
      </c>
      <c r="AF345">
        <f>[2]monsterDetail!AE344</f>
        <v>63.750374999999998</v>
      </c>
      <c r="AG345">
        <f>[2]monsterDetail!AF344</f>
        <v>63.750374999999998</v>
      </c>
      <c r="AH345">
        <f>[2]monsterDetail!AG344</f>
        <v>63.750374999999998</v>
      </c>
      <c r="AI345">
        <f>[2]monsterDetail!AH344</f>
        <v>63.750374999999998</v>
      </c>
      <c r="AJ345">
        <f>[2]monsterDetail!AI344</f>
        <v>63.750374999999998</v>
      </c>
    </row>
    <row r="346" spans="3:36" x14ac:dyDescent="0.15">
      <c r="C346" t="str">
        <f>[2]monsterDetail!B345</f>
        <v>土系46</v>
      </c>
      <c r="D346">
        <f>[2]monsterDetail!C345</f>
        <v>46</v>
      </c>
      <c r="E346" t="str">
        <f>[2]monsterDetail!D345</f>
        <v>土系</v>
      </c>
      <c r="F346">
        <f>[2]monsterDetail!E345</f>
        <v>4</v>
      </c>
      <c r="G346" t="str">
        <f>[2]monsterDetail!F345</f>
        <v>地脉</v>
      </c>
      <c r="H346">
        <f>[2]monsterDetail!G345</f>
        <v>0</v>
      </c>
      <c r="I346">
        <f>[2]monsterDetail!H345</f>
        <v>2059.0039572365431</v>
      </c>
      <c r="J346">
        <f>[2]monsterDetail!I345</f>
        <v>100</v>
      </c>
      <c r="K346">
        <f>[2]monsterDetail!J345</f>
        <v>488.65142857142882</v>
      </c>
      <c r="L346">
        <f>[2]monsterDetail!K345</f>
        <v>65.167050000000003</v>
      </c>
      <c r="M346">
        <f>[2]monsterDetail!L345</f>
        <v>610.81428571428603</v>
      </c>
      <c r="N346">
        <f>[2]monsterDetail!M345</f>
        <v>97.750574999999998</v>
      </c>
      <c r="O346">
        <f>[2]monsterDetail!N345</f>
        <v>0.2</v>
      </c>
      <c r="P346">
        <f>[2]monsterDetail!O345</f>
        <v>0.2</v>
      </c>
      <c r="Q346">
        <f>[2]monsterDetail!P345</f>
        <v>0.36</v>
      </c>
      <c r="R346">
        <f>[2]monsterDetail!Q345</f>
        <v>0.1</v>
      </c>
      <c r="S346">
        <f>[2]monsterDetail!R345</f>
        <v>2.2999999999999998</v>
      </c>
      <c r="T346">
        <f>[2]monsterDetail!S345</f>
        <v>0.1</v>
      </c>
      <c r="U346">
        <f>[2]monsterDetail!T345</f>
        <v>0.9</v>
      </c>
      <c r="V346">
        <f>[2]monsterDetail!U345</f>
        <v>88.933333333333294</v>
      </c>
      <c r="W346">
        <f>[2]monsterDetail!V345</f>
        <v>0</v>
      </c>
      <c r="X346">
        <f>[2]monsterDetail!W345</f>
        <v>182.451020408163</v>
      </c>
      <c r="Y346">
        <f>[2]monsterDetail!X345</f>
        <v>0</v>
      </c>
      <c r="Z346">
        <f>[2]monsterDetail!Y345</f>
        <v>0</v>
      </c>
      <c r="AA346">
        <f>[2]monsterDetail!Z345</f>
        <v>0</v>
      </c>
      <c r="AB346">
        <f>[2]monsterDetail!AA345</f>
        <v>0</v>
      </c>
      <c r="AC346">
        <f>[2]monsterDetail!AB345</f>
        <v>0</v>
      </c>
      <c r="AD346">
        <f>[2]monsterDetail!AC345</f>
        <v>65.167050000000003</v>
      </c>
      <c r="AE346">
        <f>[2]monsterDetail!AD345</f>
        <v>84.717165000000008</v>
      </c>
      <c r="AF346">
        <f>[2]monsterDetail!AE345</f>
        <v>65.167050000000003</v>
      </c>
      <c r="AG346">
        <f>[2]monsterDetail!AF345</f>
        <v>65.167050000000003</v>
      </c>
      <c r="AH346">
        <f>[2]monsterDetail!AG345</f>
        <v>65.167050000000003</v>
      </c>
      <c r="AI346">
        <f>[2]monsterDetail!AH345</f>
        <v>65.167050000000003</v>
      </c>
      <c r="AJ346">
        <f>[2]monsterDetail!AI345</f>
        <v>65.167050000000003</v>
      </c>
    </row>
    <row r="347" spans="3:36" x14ac:dyDescent="0.15">
      <c r="C347" t="str">
        <f>[2]monsterDetail!B346</f>
        <v>土系47</v>
      </c>
      <c r="D347">
        <f>[2]monsterDetail!C346</f>
        <v>47</v>
      </c>
      <c r="E347" t="str">
        <f>[2]monsterDetail!D346</f>
        <v>土系</v>
      </c>
      <c r="F347">
        <f>[2]monsterDetail!E346</f>
        <v>4</v>
      </c>
      <c r="G347" t="str">
        <f>[2]monsterDetail!F346</f>
        <v>地脉</v>
      </c>
      <c r="H347">
        <f>[2]monsterDetail!G346</f>
        <v>0</v>
      </c>
      <c r="I347">
        <f>[2]monsterDetail!H346</f>
        <v>2114.5534508431501</v>
      </c>
      <c r="J347">
        <f>[2]monsterDetail!I346</f>
        <v>100</v>
      </c>
      <c r="K347">
        <f>[2]monsterDetail!J346</f>
        <v>503.37</v>
      </c>
      <c r="L347">
        <f>[2]monsterDetail!K346</f>
        <v>66.583725000000001</v>
      </c>
      <c r="M347">
        <f>[2]monsterDetail!L346</f>
        <v>629.21249999999998</v>
      </c>
      <c r="N347">
        <f>[2]monsterDetail!M346</f>
        <v>99.875587499999995</v>
      </c>
      <c r="O347">
        <f>[2]monsterDetail!N346</f>
        <v>0.2</v>
      </c>
      <c r="P347">
        <f>[2]monsterDetail!O346</f>
        <v>0.2</v>
      </c>
      <c r="Q347">
        <f>[2]monsterDetail!P346</f>
        <v>0.36</v>
      </c>
      <c r="R347">
        <f>[2]monsterDetail!Q346</f>
        <v>0.1</v>
      </c>
      <c r="S347">
        <f>[2]monsterDetail!R346</f>
        <v>2.2999999999999998</v>
      </c>
      <c r="T347">
        <f>[2]monsterDetail!S346</f>
        <v>0.1</v>
      </c>
      <c r="U347">
        <f>[2]monsterDetail!T346</f>
        <v>0.9</v>
      </c>
      <c r="V347">
        <f>[2]monsterDetail!U346</f>
        <v>90.866666666666703</v>
      </c>
      <c r="W347">
        <f>[2]monsterDetail!V346</f>
        <v>0</v>
      </c>
      <c r="X347">
        <f>[2]monsterDetail!W346</f>
        <v>193.28749999999999</v>
      </c>
      <c r="Y347">
        <f>[2]monsterDetail!X346</f>
        <v>0</v>
      </c>
      <c r="Z347">
        <f>[2]monsterDetail!Y346</f>
        <v>0</v>
      </c>
      <c r="AA347">
        <f>[2]monsterDetail!Z346</f>
        <v>0</v>
      </c>
      <c r="AB347">
        <f>[2]monsterDetail!AA346</f>
        <v>0</v>
      </c>
      <c r="AC347">
        <f>[2]monsterDetail!AB346</f>
        <v>0</v>
      </c>
      <c r="AD347">
        <f>[2]monsterDetail!AC346</f>
        <v>66.583725000000001</v>
      </c>
      <c r="AE347">
        <f>[2]monsterDetail!AD346</f>
        <v>86.558842500000011</v>
      </c>
      <c r="AF347">
        <f>[2]monsterDetail!AE346</f>
        <v>66.583725000000001</v>
      </c>
      <c r="AG347">
        <f>[2]monsterDetail!AF346</f>
        <v>66.583725000000001</v>
      </c>
      <c r="AH347">
        <f>[2]monsterDetail!AG346</f>
        <v>66.583725000000001</v>
      </c>
      <c r="AI347">
        <f>[2]monsterDetail!AH346</f>
        <v>66.583725000000001</v>
      </c>
      <c r="AJ347">
        <f>[2]monsterDetail!AI346</f>
        <v>66.583725000000001</v>
      </c>
    </row>
    <row r="348" spans="3:36" x14ac:dyDescent="0.15">
      <c r="C348" t="str">
        <f>[2]monsterDetail!B347</f>
        <v>土系48</v>
      </c>
      <c r="D348">
        <f>[2]monsterDetail!C347</f>
        <v>48</v>
      </c>
      <c r="E348" t="str">
        <f>[2]monsterDetail!D347</f>
        <v>土系</v>
      </c>
      <c r="F348">
        <f>[2]monsterDetail!E347</f>
        <v>4</v>
      </c>
      <c r="G348" t="str">
        <f>[2]monsterDetail!F347</f>
        <v>地脉</v>
      </c>
      <c r="H348">
        <f>[2]monsterDetail!G347</f>
        <v>0</v>
      </c>
      <c r="I348">
        <f>[2]monsterDetail!H347</f>
        <v>2170.5620311737675</v>
      </c>
      <c r="J348">
        <f>[2]monsterDetail!I347</f>
        <v>100</v>
      </c>
      <c r="K348">
        <f>[2]monsterDetail!J347</f>
        <v>518.30945908460478</v>
      </c>
      <c r="L348">
        <f>[2]monsterDetail!K347</f>
        <v>68.000399999999999</v>
      </c>
      <c r="M348">
        <f>[2]monsterDetail!L347</f>
        <v>647.88682385575601</v>
      </c>
      <c r="N348">
        <f>[2]monsterDetail!M347</f>
        <v>102.00059999999999</v>
      </c>
      <c r="O348">
        <f>[2]monsterDetail!N347</f>
        <v>0.2</v>
      </c>
      <c r="P348">
        <f>[2]monsterDetail!O347</f>
        <v>0.2</v>
      </c>
      <c r="Q348">
        <f>[2]monsterDetail!P347</f>
        <v>0.36</v>
      </c>
      <c r="R348">
        <f>[2]monsterDetail!Q347</f>
        <v>0.1</v>
      </c>
      <c r="S348">
        <f>[2]monsterDetail!R347</f>
        <v>2.2999999999999998</v>
      </c>
      <c r="T348">
        <f>[2]monsterDetail!S347</f>
        <v>0.1</v>
      </c>
      <c r="U348">
        <f>[2]monsterDetail!T347</f>
        <v>0.9</v>
      </c>
      <c r="V348">
        <f>[2]monsterDetail!U347</f>
        <v>92.8</v>
      </c>
      <c r="W348">
        <f>[2]monsterDetail!V347</f>
        <v>0</v>
      </c>
      <c r="X348">
        <f>[2]monsterDetail!W347</f>
        <v>204.59583911234401</v>
      </c>
      <c r="Y348">
        <f>[2]monsterDetail!X347</f>
        <v>0</v>
      </c>
      <c r="Z348">
        <f>[2]monsterDetail!Y347</f>
        <v>0</v>
      </c>
      <c r="AA348">
        <f>[2]monsterDetail!Z347</f>
        <v>0</v>
      </c>
      <c r="AB348">
        <f>[2]monsterDetail!AA347</f>
        <v>0</v>
      </c>
      <c r="AC348">
        <f>[2]monsterDetail!AB347</f>
        <v>0</v>
      </c>
      <c r="AD348">
        <f>[2]monsterDetail!AC347</f>
        <v>68.000399999999999</v>
      </c>
      <c r="AE348">
        <f>[2]monsterDetail!AD347</f>
        <v>88.40052</v>
      </c>
      <c r="AF348">
        <f>[2]monsterDetail!AE347</f>
        <v>68.000399999999999</v>
      </c>
      <c r="AG348">
        <f>[2]monsterDetail!AF347</f>
        <v>68.000399999999999</v>
      </c>
      <c r="AH348">
        <f>[2]monsterDetail!AG347</f>
        <v>68.000399999999999</v>
      </c>
      <c r="AI348">
        <f>[2]monsterDetail!AH347</f>
        <v>68.000399999999999</v>
      </c>
      <c r="AJ348">
        <f>[2]monsterDetail!AI347</f>
        <v>68.000399999999999</v>
      </c>
    </row>
    <row r="349" spans="3:36" x14ac:dyDescent="0.15">
      <c r="C349" t="str">
        <f>[2]monsterDetail!B348</f>
        <v>土系49</v>
      </c>
      <c r="D349">
        <f>[2]monsterDetail!C348</f>
        <v>49</v>
      </c>
      <c r="E349" t="str">
        <f>[2]monsterDetail!D348</f>
        <v>土系</v>
      </c>
      <c r="F349">
        <f>[2]monsterDetail!E348</f>
        <v>4</v>
      </c>
      <c r="G349" t="str">
        <f>[2]monsterDetail!F348</f>
        <v>地脉</v>
      </c>
      <c r="H349">
        <f>[2]monsterDetail!G348</f>
        <v>0</v>
      </c>
      <c r="I349">
        <f>[2]monsterDetail!H348</f>
        <v>2227.029698228424</v>
      </c>
      <c r="J349">
        <f>[2]monsterDetail!I348</f>
        <v>100</v>
      </c>
      <c r="K349">
        <f>[2]monsterDetail!J348</f>
        <v>533.47411764705919</v>
      </c>
      <c r="L349">
        <f>[2]monsterDetail!K348</f>
        <v>69.417074999999997</v>
      </c>
      <c r="M349">
        <f>[2]monsterDetail!L348</f>
        <v>666.84264705882401</v>
      </c>
      <c r="N349">
        <f>[2]monsterDetail!M348</f>
        <v>104.12561249999999</v>
      </c>
      <c r="O349">
        <f>[2]monsterDetail!N348</f>
        <v>0.2</v>
      </c>
      <c r="P349">
        <f>[2]monsterDetail!O348</f>
        <v>0.2</v>
      </c>
      <c r="Q349">
        <f>[2]monsterDetail!P348</f>
        <v>0.36</v>
      </c>
      <c r="R349">
        <f>[2]monsterDetail!Q348</f>
        <v>0.1</v>
      </c>
      <c r="S349">
        <f>[2]monsterDetail!R348</f>
        <v>2.2999999999999998</v>
      </c>
      <c r="T349">
        <f>[2]monsterDetail!S348</f>
        <v>0.1</v>
      </c>
      <c r="U349">
        <f>[2]monsterDetail!T348</f>
        <v>0.9</v>
      </c>
      <c r="V349">
        <f>[2]monsterDetail!U348</f>
        <v>94.733333333333306</v>
      </c>
      <c r="W349">
        <f>[2]monsterDetail!V348</f>
        <v>0</v>
      </c>
      <c r="X349">
        <f>[2]monsterDetail!W348</f>
        <v>216.392647058824</v>
      </c>
      <c r="Y349">
        <f>[2]monsterDetail!X348</f>
        <v>0</v>
      </c>
      <c r="Z349">
        <f>[2]monsterDetail!Y348</f>
        <v>0</v>
      </c>
      <c r="AA349">
        <f>[2]monsterDetail!Z348</f>
        <v>0</v>
      </c>
      <c r="AB349">
        <f>[2]monsterDetail!AA348</f>
        <v>0</v>
      </c>
      <c r="AC349">
        <f>[2]monsterDetail!AB348</f>
        <v>0</v>
      </c>
      <c r="AD349">
        <f>[2]monsterDetail!AC348</f>
        <v>69.417074999999997</v>
      </c>
      <c r="AE349">
        <f>[2]monsterDetail!AD348</f>
        <v>90.242197500000003</v>
      </c>
      <c r="AF349">
        <f>[2]monsterDetail!AE348</f>
        <v>69.417074999999997</v>
      </c>
      <c r="AG349">
        <f>[2]monsterDetail!AF348</f>
        <v>69.417074999999997</v>
      </c>
      <c r="AH349">
        <f>[2]monsterDetail!AG348</f>
        <v>69.417074999999997</v>
      </c>
      <c r="AI349">
        <f>[2]monsterDetail!AH348</f>
        <v>69.417074999999997</v>
      </c>
      <c r="AJ349">
        <f>[2]monsterDetail!AI348</f>
        <v>69.417074999999997</v>
      </c>
    </row>
    <row r="350" spans="3:36" x14ac:dyDescent="0.15">
      <c r="C350" t="str">
        <f>[2]monsterDetail!B349</f>
        <v>土系50</v>
      </c>
      <c r="D350">
        <f>[2]monsterDetail!C349</f>
        <v>50</v>
      </c>
      <c r="E350" t="str">
        <f>[2]monsterDetail!D349</f>
        <v>土系</v>
      </c>
      <c r="F350">
        <f>[2]monsterDetail!E349</f>
        <v>4</v>
      </c>
      <c r="G350" t="str">
        <f>[2]monsterDetail!F349</f>
        <v>地脉</v>
      </c>
      <c r="H350">
        <f>[2]monsterDetail!G349</f>
        <v>0</v>
      </c>
      <c r="I350">
        <f>[2]monsterDetail!H349</f>
        <v>2283.9564520070917</v>
      </c>
      <c r="J350">
        <f>[2]monsterDetail!I349</f>
        <v>100</v>
      </c>
      <c r="K350">
        <f>[2]monsterDetail!J349</f>
        <v>548.86845827439925</v>
      </c>
      <c r="L350">
        <f>[2]monsterDetail!K349</f>
        <v>70.833749999999995</v>
      </c>
      <c r="M350">
        <f>[2]monsterDetail!L349</f>
        <v>686.085572842999</v>
      </c>
      <c r="N350">
        <f>[2]monsterDetail!M349</f>
        <v>106.25062499999999</v>
      </c>
      <c r="O350">
        <f>[2]monsterDetail!N349</f>
        <v>0.2</v>
      </c>
      <c r="P350">
        <f>[2]monsterDetail!O349</f>
        <v>0.2</v>
      </c>
      <c r="Q350">
        <f>[2]monsterDetail!P349</f>
        <v>0.36</v>
      </c>
      <c r="R350">
        <f>[2]monsterDetail!Q349</f>
        <v>0.1</v>
      </c>
      <c r="S350">
        <f>[2]monsterDetail!R349</f>
        <v>2.2999999999999998</v>
      </c>
      <c r="T350">
        <f>[2]monsterDetail!S349</f>
        <v>0.1</v>
      </c>
      <c r="U350">
        <f>[2]monsterDetail!T349</f>
        <v>0.9</v>
      </c>
      <c r="V350">
        <f>[2]monsterDetail!U349</f>
        <v>96.6666666666667</v>
      </c>
      <c r="W350">
        <f>[2]monsterDetail!V349</f>
        <v>0</v>
      </c>
      <c r="X350">
        <f>[2]monsterDetail!W349</f>
        <v>228.69519094766599</v>
      </c>
      <c r="Y350">
        <f>[2]monsterDetail!X349</f>
        <v>0</v>
      </c>
      <c r="Z350">
        <f>[2]monsterDetail!Y349</f>
        <v>0</v>
      </c>
      <c r="AA350">
        <f>[2]monsterDetail!Z349</f>
        <v>0</v>
      </c>
      <c r="AB350">
        <f>[2]monsterDetail!AA349</f>
        <v>0</v>
      </c>
      <c r="AC350">
        <f>[2]monsterDetail!AB349</f>
        <v>0</v>
      </c>
      <c r="AD350">
        <f>[2]monsterDetail!AC349</f>
        <v>70.833749999999995</v>
      </c>
      <c r="AE350">
        <f>[2]monsterDetail!AD349</f>
        <v>92.083874999999992</v>
      </c>
      <c r="AF350">
        <f>[2]monsterDetail!AE349</f>
        <v>70.833749999999995</v>
      </c>
      <c r="AG350">
        <f>[2]monsterDetail!AF349</f>
        <v>70.833749999999995</v>
      </c>
      <c r="AH350">
        <f>[2]monsterDetail!AG349</f>
        <v>70.833749999999995</v>
      </c>
      <c r="AI350">
        <f>[2]monsterDetail!AH349</f>
        <v>70.833749999999995</v>
      </c>
      <c r="AJ350">
        <f>[2]monsterDetail!AI349</f>
        <v>70.833749999999995</v>
      </c>
    </row>
    <row r="351" spans="3:36" x14ac:dyDescent="0.15">
      <c r="C351" t="str">
        <f>[2]monsterDetail!B350</f>
        <v>土系51</v>
      </c>
      <c r="D351">
        <f>[2]monsterDetail!C350</f>
        <v>51</v>
      </c>
      <c r="E351" t="str">
        <f>[2]monsterDetail!D350</f>
        <v>土系</v>
      </c>
      <c r="F351">
        <f>[2]monsterDetail!E350</f>
        <v>4</v>
      </c>
      <c r="G351" t="str">
        <f>[2]monsterDetail!F350</f>
        <v>地脉</v>
      </c>
      <c r="H351">
        <f>[2]monsterDetail!G350</f>
        <v>0</v>
      </c>
      <c r="I351">
        <f>[2]monsterDetail!H350</f>
        <v>2341.3422925097834</v>
      </c>
      <c r="J351">
        <f>[2]monsterDetail!I350</f>
        <v>100</v>
      </c>
      <c r="K351">
        <f>[2]monsterDetail!J350</f>
        <v>564.49714285714322</v>
      </c>
      <c r="L351">
        <f>[2]monsterDetail!K350</f>
        <v>72.250425000000007</v>
      </c>
      <c r="M351">
        <f>[2]monsterDetail!L350</f>
        <v>705.62142857142896</v>
      </c>
      <c r="N351">
        <f>[2]monsterDetail!M350</f>
        <v>108.37563750000001</v>
      </c>
      <c r="O351">
        <f>[2]monsterDetail!N350</f>
        <v>0.2</v>
      </c>
      <c r="P351">
        <f>[2]monsterDetail!O350</f>
        <v>0.2</v>
      </c>
      <c r="Q351">
        <f>[2]monsterDetail!P350</f>
        <v>0.36</v>
      </c>
      <c r="R351">
        <f>[2]monsterDetail!Q350</f>
        <v>0.1</v>
      </c>
      <c r="S351">
        <f>[2]monsterDetail!R350</f>
        <v>2.2999999999999998</v>
      </c>
      <c r="T351">
        <f>[2]monsterDetail!S350</f>
        <v>0.1</v>
      </c>
      <c r="U351">
        <f>[2]monsterDetail!T350</f>
        <v>0.9</v>
      </c>
      <c r="V351">
        <f>[2]monsterDetail!U350</f>
        <v>98.6</v>
      </c>
      <c r="W351">
        <f>[2]monsterDetail!V350</f>
        <v>0</v>
      </c>
      <c r="X351">
        <f>[2]monsterDetail!W350</f>
        <v>241.521428571429</v>
      </c>
      <c r="Y351">
        <f>[2]monsterDetail!X350</f>
        <v>0</v>
      </c>
      <c r="Z351">
        <f>[2]monsterDetail!Y350</f>
        <v>0</v>
      </c>
      <c r="AA351">
        <f>[2]monsterDetail!Z350</f>
        <v>0</v>
      </c>
      <c r="AB351">
        <f>[2]monsterDetail!AA350</f>
        <v>0</v>
      </c>
      <c r="AC351">
        <f>[2]monsterDetail!AB350</f>
        <v>0</v>
      </c>
      <c r="AD351">
        <f>[2]monsterDetail!AC350</f>
        <v>72.250425000000007</v>
      </c>
      <c r="AE351">
        <f>[2]monsterDetail!AD350</f>
        <v>93.925552500000009</v>
      </c>
      <c r="AF351">
        <f>[2]monsterDetail!AE350</f>
        <v>72.250425000000007</v>
      </c>
      <c r="AG351">
        <f>[2]monsterDetail!AF350</f>
        <v>72.250425000000007</v>
      </c>
      <c r="AH351">
        <f>[2]monsterDetail!AG350</f>
        <v>72.250425000000007</v>
      </c>
      <c r="AI351">
        <f>[2]monsterDetail!AH350</f>
        <v>72.250425000000007</v>
      </c>
      <c r="AJ351">
        <f>[2]monsterDetail!AI350</f>
        <v>72.250425000000007</v>
      </c>
    </row>
    <row r="352" spans="3:36" x14ac:dyDescent="0.15">
      <c r="C352" t="str">
        <f>[2]monsterDetail!B351</f>
        <v>土系52</v>
      </c>
      <c r="D352">
        <f>[2]monsterDetail!C351</f>
        <v>52</v>
      </c>
      <c r="E352" t="str">
        <f>[2]monsterDetail!D351</f>
        <v>土系</v>
      </c>
      <c r="F352">
        <f>[2]monsterDetail!E351</f>
        <v>4</v>
      </c>
      <c r="G352" t="str">
        <f>[2]monsterDetail!F351</f>
        <v>地脉</v>
      </c>
      <c r="H352">
        <f>[2]monsterDetail!G351</f>
        <v>0</v>
      </c>
      <c r="I352">
        <f>[2]monsterDetail!H351</f>
        <v>2399.1872197364864</v>
      </c>
      <c r="J352">
        <f>[2]monsterDetail!I351</f>
        <v>100</v>
      </c>
      <c r="K352">
        <f>[2]monsterDetail!J351</f>
        <v>580.36502164502167</v>
      </c>
      <c r="L352">
        <f>[2]monsterDetail!K351</f>
        <v>73.667100000000005</v>
      </c>
      <c r="M352">
        <f>[2]monsterDetail!L351</f>
        <v>725.45627705627703</v>
      </c>
      <c r="N352">
        <f>[2]monsterDetail!M351</f>
        <v>110.50065000000001</v>
      </c>
      <c r="O352">
        <f>[2]monsterDetail!N351</f>
        <v>0.2</v>
      </c>
      <c r="P352">
        <f>[2]monsterDetail!O351</f>
        <v>0.2</v>
      </c>
      <c r="Q352">
        <f>[2]monsterDetail!P351</f>
        <v>0.36</v>
      </c>
      <c r="R352">
        <f>[2]monsterDetail!Q351</f>
        <v>0.1</v>
      </c>
      <c r="S352">
        <f>[2]monsterDetail!R351</f>
        <v>2.2999999999999998</v>
      </c>
      <c r="T352">
        <f>[2]monsterDetail!S351</f>
        <v>0.1</v>
      </c>
      <c r="U352">
        <f>[2]monsterDetail!T351</f>
        <v>0.9</v>
      </c>
      <c r="V352">
        <f>[2]monsterDetail!U351</f>
        <v>100.533333333333</v>
      </c>
      <c r="W352">
        <f>[2]monsterDetail!V351</f>
        <v>0</v>
      </c>
      <c r="X352">
        <f>[2]monsterDetail!W351</f>
        <v>254.890043290043</v>
      </c>
      <c r="Y352">
        <f>[2]monsterDetail!X351</f>
        <v>0</v>
      </c>
      <c r="Z352">
        <f>[2]monsterDetail!Y351</f>
        <v>0</v>
      </c>
      <c r="AA352">
        <f>[2]monsterDetail!Z351</f>
        <v>0</v>
      </c>
      <c r="AB352">
        <f>[2]monsterDetail!AA351</f>
        <v>0</v>
      </c>
      <c r="AC352">
        <f>[2]monsterDetail!AB351</f>
        <v>0</v>
      </c>
      <c r="AD352">
        <f>[2]monsterDetail!AC351</f>
        <v>73.667100000000005</v>
      </c>
      <c r="AE352">
        <f>[2]monsterDetail!AD351</f>
        <v>95.767230000000012</v>
      </c>
      <c r="AF352">
        <f>[2]monsterDetail!AE351</f>
        <v>73.667100000000005</v>
      </c>
      <c r="AG352">
        <f>[2]monsterDetail!AF351</f>
        <v>73.667100000000005</v>
      </c>
      <c r="AH352">
        <f>[2]monsterDetail!AG351</f>
        <v>73.667100000000005</v>
      </c>
      <c r="AI352">
        <f>[2]monsterDetail!AH351</f>
        <v>73.667100000000005</v>
      </c>
      <c r="AJ352">
        <f>[2]monsterDetail!AI351</f>
        <v>73.667100000000005</v>
      </c>
    </row>
    <row r="353" spans="3:36" x14ac:dyDescent="0.15">
      <c r="C353" t="str">
        <f>[2]monsterDetail!B352</f>
        <v>土系53</v>
      </c>
      <c r="D353">
        <f>[2]monsterDetail!C352</f>
        <v>53</v>
      </c>
      <c r="E353" t="str">
        <f>[2]monsterDetail!D352</f>
        <v>土系</v>
      </c>
      <c r="F353">
        <f>[2]monsterDetail!E352</f>
        <v>4</v>
      </c>
      <c r="G353" t="str">
        <f>[2]monsterDetail!F352</f>
        <v>地脉</v>
      </c>
      <c r="H353">
        <f>[2]monsterDetail!G352</f>
        <v>0</v>
      </c>
      <c r="I353">
        <f>[2]monsterDetail!H352</f>
        <v>2457.491233687228</v>
      </c>
      <c r="J353">
        <f>[2]monsterDetail!I352</f>
        <v>100</v>
      </c>
      <c r="K353">
        <f>[2]monsterDetail!J352</f>
        <v>596.47714285714324</v>
      </c>
      <c r="L353">
        <f>[2]monsterDetail!K352</f>
        <v>75.083775000000003</v>
      </c>
      <c r="M353">
        <f>[2]monsterDetail!L352</f>
        <v>745.59642857142899</v>
      </c>
      <c r="N353">
        <f>[2]monsterDetail!M352</f>
        <v>112.6256625</v>
      </c>
      <c r="O353">
        <f>[2]monsterDetail!N352</f>
        <v>0.2</v>
      </c>
      <c r="P353">
        <f>[2]monsterDetail!O352</f>
        <v>0.2</v>
      </c>
      <c r="Q353">
        <f>[2]monsterDetail!P352</f>
        <v>0.36</v>
      </c>
      <c r="R353">
        <f>[2]monsterDetail!Q352</f>
        <v>0.1</v>
      </c>
      <c r="S353">
        <f>[2]monsterDetail!R352</f>
        <v>2.2999999999999998</v>
      </c>
      <c r="T353">
        <f>[2]monsterDetail!S352</f>
        <v>0.1</v>
      </c>
      <c r="U353">
        <f>[2]monsterDetail!T352</f>
        <v>0.9</v>
      </c>
      <c r="V353">
        <f>[2]monsterDetail!U352</f>
        <v>102.466666666667</v>
      </c>
      <c r="W353">
        <f>[2]monsterDetail!V352</f>
        <v>0</v>
      </c>
      <c r="X353">
        <f>[2]monsterDetail!W352</f>
        <v>268.820481049563</v>
      </c>
      <c r="Y353">
        <f>[2]monsterDetail!X352</f>
        <v>0</v>
      </c>
      <c r="Z353">
        <f>[2]monsterDetail!Y352</f>
        <v>0</v>
      </c>
      <c r="AA353">
        <f>[2]monsterDetail!Z352</f>
        <v>0</v>
      </c>
      <c r="AB353">
        <f>[2]monsterDetail!AA352</f>
        <v>0</v>
      </c>
      <c r="AC353">
        <f>[2]monsterDetail!AB352</f>
        <v>0</v>
      </c>
      <c r="AD353">
        <f>[2]monsterDetail!AC352</f>
        <v>75.083775000000003</v>
      </c>
      <c r="AE353">
        <f>[2]monsterDetail!AD352</f>
        <v>97.608907500000001</v>
      </c>
      <c r="AF353">
        <f>[2]monsterDetail!AE352</f>
        <v>75.083775000000003</v>
      </c>
      <c r="AG353">
        <f>[2]monsterDetail!AF352</f>
        <v>75.083775000000003</v>
      </c>
      <c r="AH353">
        <f>[2]monsterDetail!AG352</f>
        <v>75.083775000000003</v>
      </c>
      <c r="AI353">
        <f>[2]monsterDetail!AH352</f>
        <v>75.083775000000003</v>
      </c>
      <c r="AJ353">
        <f>[2]monsterDetail!AI352</f>
        <v>75.083775000000003</v>
      </c>
    </row>
    <row r="354" spans="3:36" x14ac:dyDescent="0.15">
      <c r="C354" t="str">
        <f>[2]monsterDetail!B353</f>
        <v>土系54</v>
      </c>
      <c r="D354">
        <f>[2]monsterDetail!C353</f>
        <v>54</v>
      </c>
      <c r="E354" t="str">
        <f>[2]monsterDetail!D353</f>
        <v>土系</v>
      </c>
      <c r="F354">
        <f>[2]monsterDetail!E353</f>
        <v>4</v>
      </c>
      <c r="G354" t="str">
        <f>[2]monsterDetail!F353</f>
        <v>地脉</v>
      </c>
      <c r="H354">
        <f>[2]monsterDetail!G353</f>
        <v>0</v>
      </c>
      <c r="I354">
        <f>[2]monsterDetail!H353</f>
        <v>2516.2543343619805</v>
      </c>
      <c r="J354">
        <f>[2]monsterDetail!I353</f>
        <v>100</v>
      </c>
      <c r="K354">
        <f>[2]monsterDetail!J353</f>
        <v>612.83876288659837</v>
      </c>
      <c r="L354">
        <f>[2]monsterDetail!K353</f>
        <v>76.500450000000001</v>
      </c>
      <c r="M354">
        <f>[2]monsterDetail!L353</f>
        <v>766.048453608248</v>
      </c>
      <c r="N354">
        <f>[2]monsterDetail!M353</f>
        <v>114.750675</v>
      </c>
      <c r="O354">
        <f>[2]monsterDetail!N353</f>
        <v>0.2</v>
      </c>
      <c r="P354">
        <f>[2]monsterDetail!O353</f>
        <v>0.2</v>
      </c>
      <c r="Q354">
        <f>[2]monsterDetail!P353</f>
        <v>0.36</v>
      </c>
      <c r="R354">
        <f>[2]monsterDetail!Q353</f>
        <v>0.1</v>
      </c>
      <c r="S354">
        <f>[2]monsterDetail!R353</f>
        <v>2.2999999999999998</v>
      </c>
      <c r="T354">
        <f>[2]monsterDetail!S353</f>
        <v>0.1</v>
      </c>
      <c r="U354">
        <f>[2]monsterDetail!T353</f>
        <v>0.9</v>
      </c>
      <c r="V354">
        <f>[2]monsterDetail!U353</f>
        <v>104.4</v>
      </c>
      <c r="W354">
        <f>[2]monsterDetail!V353</f>
        <v>0</v>
      </c>
      <c r="X354">
        <f>[2]monsterDetail!W353</f>
        <v>283.332989690722</v>
      </c>
      <c r="Y354">
        <f>[2]monsterDetail!X353</f>
        <v>0</v>
      </c>
      <c r="Z354">
        <f>[2]monsterDetail!Y353</f>
        <v>0</v>
      </c>
      <c r="AA354">
        <f>[2]monsterDetail!Z353</f>
        <v>0</v>
      </c>
      <c r="AB354">
        <f>[2]monsterDetail!AA353</f>
        <v>0</v>
      </c>
      <c r="AC354">
        <f>[2]monsterDetail!AB353</f>
        <v>0</v>
      </c>
      <c r="AD354">
        <f>[2]monsterDetail!AC353</f>
        <v>76.500450000000001</v>
      </c>
      <c r="AE354">
        <f>[2]monsterDetail!AD353</f>
        <v>99.450585000000004</v>
      </c>
      <c r="AF354">
        <f>[2]monsterDetail!AE353</f>
        <v>76.500450000000001</v>
      </c>
      <c r="AG354">
        <f>[2]monsterDetail!AF353</f>
        <v>76.500450000000001</v>
      </c>
      <c r="AH354">
        <f>[2]monsterDetail!AG353</f>
        <v>76.500450000000001</v>
      </c>
      <c r="AI354">
        <f>[2]monsterDetail!AH353</f>
        <v>76.500450000000001</v>
      </c>
      <c r="AJ354">
        <f>[2]monsterDetail!AI353</f>
        <v>76.500450000000001</v>
      </c>
    </row>
    <row r="355" spans="3:36" x14ac:dyDescent="0.15">
      <c r="C355" t="str">
        <f>[2]monsterDetail!B354</f>
        <v>土系55</v>
      </c>
      <c r="D355">
        <f>[2]monsterDetail!C354</f>
        <v>55</v>
      </c>
      <c r="E355" t="str">
        <f>[2]monsterDetail!D354</f>
        <v>土系</v>
      </c>
      <c r="F355">
        <f>[2]monsterDetail!E354</f>
        <v>4</v>
      </c>
      <c r="G355" t="str">
        <f>[2]monsterDetail!F354</f>
        <v>地脉</v>
      </c>
      <c r="H355">
        <f>[2]monsterDetail!G354</f>
        <v>0</v>
      </c>
      <c r="I355">
        <f>[2]monsterDetail!H354</f>
        <v>2575.4765217607583</v>
      </c>
      <c r="J355">
        <f>[2]monsterDetail!I354</f>
        <v>100</v>
      </c>
      <c r="K355">
        <f>[2]monsterDetail!J354</f>
        <v>629.45535714285768</v>
      </c>
      <c r="L355">
        <f>[2]monsterDetail!K354</f>
        <v>77.917124999999999</v>
      </c>
      <c r="M355">
        <f>[2]monsterDetail!L354</f>
        <v>786.81919642857201</v>
      </c>
      <c r="N355">
        <f>[2]monsterDetail!M354</f>
        <v>116.8756875</v>
      </c>
      <c r="O355">
        <f>[2]monsterDetail!N354</f>
        <v>0.2</v>
      </c>
      <c r="P355">
        <f>[2]monsterDetail!O354</f>
        <v>0.2</v>
      </c>
      <c r="Q355">
        <f>[2]monsterDetail!P354</f>
        <v>0.36</v>
      </c>
      <c r="R355">
        <f>[2]monsterDetail!Q354</f>
        <v>0.1</v>
      </c>
      <c r="S355">
        <f>[2]monsterDetail!R354</f>
        <v>2.2999999999999998</v>
      </c>
      <c r="T355">
        <f>[2]monsterDetail!S354</f>
        <v>0.1</v>
      </c>
      <c r="U355">
        <f>[2]monsterDetail!T354</f>
        <v>0.9</v>
      </c>
      <c r="V355">
        <f>[2]monsterDetail!U354</f>
        <v>106.333333333333</v>
      </c>
      <c r="W355">
        <f>[2]monsterDetail!V354</f>
        <v>0</v>
      </c>
      <c r="X355">
        <f>[2]monsterDetail!W354</f>
        <v>298.44866071428601</v>
      </c>
      <c r="Y355">
        <f>[2]monsterDetail!X354</f>
        <v>0</v>
      </c>
      <c r="Z355">
        <f>[2]monsterDetail!Y354</f>
        <v>0</v>
      </c>
      <c r="AA355">
        <f>[2]monsterDetail!Z354</f>
        <v>0</v>
      </c>
      <c r="AB355">
        <f>[2]monsterDetail!AA354</f>
        <v>0</v>
      </c>
      <c r="AC355">
        <f>[2]monsterDetail!AB354</f>
        <v>0</v>
      </c>
      <c r="AD355">
        <f>[2]monsterDetail!AC354</f>
        <v>77.917124999999999</v>
      </c>
      <c r="AE355">
        <f>[2]monsterDetail!AD354</f>
        <v>101.29226250000001</v>
      </c>
      <c r="AF355">
        <f>[2]monsterDetail!AE354</f>
        <v>77.917124999999999</v>
      </c>
      <c r="AG355">
        <f>[2]monsterDetail!AF354</f>
        <v>77.917124999999999</v>
      </c>
      <c r="AH355">
        <f>[2]monsterDetail!AG354</f>
        <v>77.917124999999999</v>
      </c>
      <c r="AI355">
        <f>[2]monsterDetail!AH354</f>
        <v>77.917124999999999</v>
      </c>
      <c r="AJ355">
        <f>[2]monsterDetail!AI354</f>
        <v>77.917124999999999</v>
      </c>
    </row>
    <row r="356" spans="3:36" x14ac:dyDescent="0.15">
      <c r="C356" t="str">
        <f>[2]monsterDetail!B355</f>
        <v>土系56</v>
      </c>
      <c r="D356">
        <f>[2]monsterDetail!C355</f>
        <v>56</v>
      </c>
      <c r="E356" t="str">
        <f>[2]monsterDetail!D355</f>
        <v>土系</v>
      </c>
      <c r="F356">
        <f>[2]monsterDetail!E355</f>
        <v>4</v>
      </c>
      <c r="G356" t="str">
        <f>[2]monsterDetail!F355</f>
        <v>地脉</v>
      </c>
      <c r="H356">
        <f>[2]monsterDetail!G355</f>
        <v>0</v>
      </c>
      <c r="I356">
        <f>[2]monsterDetail!H355</f>
        <v>2773.3501156646903</v>
      </c>
      <c r="J356">
        <f>[2]monsterDetail!I355</f>
        <v>100</v>
      </c>
      <c r="K356">
        <f>[2]monsterDetail!J355</f>
        <v>646.33263157894805</v>
      </c>
      <c r="L356">
        <f>[2]monsterDetail!K355</f>
        <v>79.333799999999997</v>
      </c>
      <c r="M356">
        <f>[2]monsterDetail!L355</f>
        <v>807.91578947368498</v>
      </c>
      <c r="N356">
        <f>[2]monsterDetail!M355</f>
        <v>119.00069999999999</v>
      </c>
      <c r="O356">
        <f>[2]monsterDetail!N355</f>
        <v>0.2</v>
      </c>
      <c r="P356">
        <f>[2]monsterDetail!O355</f>
        <v>0.2</v>
      </c>
      <c r="Q356">
        <f>[2]monsterDetail!P355</f>
        <v>0.36</v>
      </c>
      <c r="R356">
        <f>[2]monsterDetail!Q355</f>
        <v>0.1</v>
      </c>
      <c r="S356">
        <f>[2]monsterDetail!R355</f>
        <v>2.2999999999999998</v>
      </c>
      <c r="T356">
        <f>[2]monsterDetail!S355</f>
        <v>0.1</v>
      </c>
      <c r="U356">
        <f>[2]monsterDetail!T355</f>
        <v>0.9</v>
      </c>
      <c r="V356">
        <f>[2]monsterDetail!U355</f>
        <v>108.26666666666701</v>
      </c>
      <c r="W356">
        <f>[2]monsterDetail!V355</f>
        <v>0</v>
      </c>
      <c r="X356">
        <f>[2]monsterDetail!W355</f>
        <v>314.18947368421101</v>
      </c>
      <c r="Y356">
        <f>[2]monsterDetail!X355</f>
        <v>0</v>
      </c>
      <c r="Z356">
        <f>[2]monsterDetail!Y355</f>
        <v>0</v>
      </c>
      <c r="AA356">
        <f>[2]monsterDetail!Z355</f>
        <v>0</v>
      </c>
      <c r="AB356">
        <f>[2]monsterDetail!AA355</f>
        <v>0</v>
      </c>
      <c r="AC356">
        <f>[2]monsterDetail!AB355</f>
        <v>0</v>
      </c>
      <c r="AD356">
        <f>[2]monsterDetail!AC355</f>
        <v>79.333799999999997</v>
      </c>
      <c r="AE356">
        <f>[2]monsterDetail!AD355</f>
        <v>103.13394</v>
      </c>
      <c r="AF356">
        <f>[2]monsterDetail!AE355</f>
        <v>79.333799999999997</v>
      </c>
      <c r="AG356">
        <f>[2]monsterDetail!AF355</f>
        <v>79.333799999999997</v>
      </c>
      <c r="AH356">
        <f>[2]monsterDetail!AG355</f>
        <v>79.333799999999997</v>
      </c>
      <c r="AI356">
        <f>[2]monsterDetail!AH355</f>
        <v>79.333799999999997</v>
      </c>
      <c r="AJ356">
        <f>[2]monsterDetail!AI355</f>
        <v>79.333799999999997</v>
      </c>
    </row>
    <row r="357" spans="3:36" x14ac:dyDescent="0.15">
      <c r="C357" t="str">
        <f>[2]monsterDetail!B356</f>
        <v>土系57</v>
      </c>
      <c r="D357">
        <f>[2]monsterDetail!C356</f>
        <v>57</v>
      </c>
      <c r="E357" t="str">
        <f>[2]monsterDetail!D356</f>
        <v>土系</v>
      </c>
      <c r="F357">
        <f>[2]monsterDetail!E356</f>
        <v>4</v>
      </c>
      <c r="G357" t="str">
        <f>[2]monsterDetail!F356</f>
        <v>地脉</v>
      </c>
      <c r="H357">
        <f>[2]monsterDetail!G356</f>
        <v>0</v>
      </c>
      <c r="I357">
        <f>[2]monsterDetail!H356</f>
        <v>2836.6443430430918</v>
      </c>
      <c r="J357">
        <f>[2]monsterDetail!I356</f>
        <v>100</v>
      </c>
      <c r="K357">
        <f>[2]monsterDetail!J356</f>
        <v>663.47653495440807</v>
      </c>
      <c r="L357">
        <f>[2]monsterDetail!K356</f>
        <v>80.750474999999994</v>
      </c>
      <c r="M357">
        <f>[2]monsterDetail!L356</f>
        <v>829.34566869301</v>
      </c>
      <c r="N357">
        <f>[2]monsterDetail!M356</f>
        <v>121.12571249999999</v>
      </c>
      <c r="O357">
        <f>[2]monsterDetail!N356</f>
        <v>0.2</v>
      </c>
      <c r="P357">
        <f>[2]monsterDetail!O356</f>
        <v>0.2</v>
      </c>
      <c r="Q357">
        <f>[2]monsterDetail!P356</f>
        <v>0.36</v>
      </c>
      <c r="R357">
        <f>[2]monsterDetail!Q356</f>
        <v>0.1</v>
      </c>
      <c r="S357">
        <f>[2]monsterDetail!R356</f>
        <v>2.2999999999999998</v>
      </c>
      <c r="T357">
        <f>[2]monsterDetail!S356</f>
        <v>0.1</v>
      </c>
      <c r="U357">
        <f>[2]monsterDetail!T356</f>
        <v>0.9</v>
      </c>
      <c r="V357">
        <f>[2]monsterDetail!U356</f>
        <v>110.2</v>
      </c>
      <c r="W357">
        <f>[2]monsterDetail!V356</f>
        <v>0</v>
      </c>
      <c r="X357">
        <f>[2]monsterDetail!W356</f>
        <v>330.57834346504598</v>
      </c>
      <c r="Y357">
        <f>[2]monsterDetail!X356</f>
        <v>0</v>
      </c>
      <c r="Z357">
        <f>[2]monsterDetail!Y356</f>
        <v>0</v>
      </c>
      <c r="AA357">
        <f>[2]monsterDetail!Z356</f>
        <v>0</v>
      </c>
      <c r="AB357">
        <f>[2]monsterDetail!AA356</f>
        <v>0</v>
      </c>
      <c r="AC357">
        <f>[2]monsterDetail!AB356</f>
        <v>0</v>
      </c>
      <c r="AD357">
        <f>[2]monsterDetail!AC356</f>
        <v>80.750474999999994</v>
      </c>
      <c r="AE357">
        <f>[2]monsterDetail!AD356</f>
        <v>104.9756175</v>
      </c>
      <c r="AF357">
        <f>[2]monsterDetail!AE356</f>
        <v>80.750474999999994</v>
      </c>
      <c r="AG357">
        <f>[2]monsterDetail!AF356</f>
        <v>80.750474999999994</v>
      </c>
      <c r="AH357">
        <f>[2]monsterDetail!AG356</f>
        <v>80.750474999999994</v>
      </c>
      <c r="AI357">
        <f>[2]monsterDetail!AH356</f>
        <v>80.750474999999994</v>
      </c>
      <c r="AJ357">
        <f>[2]monsterDetail!AI356</f>
        <v>80.750474999999994</v>
      </c>
    </row>
    <row r="358" spans="3:36" x14ac:dyDescent="0.15">
      <c r="C358" t="str">
        <f>[2]monsterDetail!B357</f>
        <v>土系58</v>
      </c>
      <c r="D358">
        <f>[2]monsterDetail!C357</f>
        <v>58</v>
      </c>
      <c r="E358" t="str">
        <f>[2]monsterDetail!D357</f>
        <v>土系</v>
      </c>
      <c r="F358">
        <f>[2]monsterDetail!E357</f>
        <v>4</v>
      </c>
      <c r="G358" t="str">
        <f>[2]monsterDetail!F357</f>
        <v>地脉</v>
      </c>
      <c r="H358">
        <f>[2]monsterDetail!G357</f>
        <v>0</v>
      </c>
      <c r="I358">
        <f>[2]monsterDetail!H357</f>
        <v>2900.4217324625643</v>
      </c>
      <c r="J358">
        <f>[2]monsterDetail!I357</f>
        <v>100</v>
      </c>
      <c r="K358">
        <f>[2]monsterDetail!J357</f>
        <v>680.8932718894016</v>
      </c>
      <c r="L358">
        <f>[2]monsterDetail!K357</f>
        <v>82.167150000000007</v>
      </c>
      <c r="M358">
        <f>[2]monsterDetail!L357</f>
        <v>851.116589861752</v>
      </c>
      <c r="N358">
        <f>[2]monsterDetail!M357</f>
        <v>123.25072500000002</v>
      </c>
      <c r="O358">
        <f>[2]monsterDetail!N357</f>
        <v>0.2</v>
      </c>
      <c r="P358">
        <f>[2]monsterDetail!O357</f>
        <v>0.2</v>
      </c>
      <c r="Q358">
        <f>[2]monsterDetail!P357</f>
        <v>0.36</v>
      </c>
      <c r="R358">
        <f>[2]monsterDetail!Q357</f>
        <v>0.1</v>
      </c>
      <c r="S358">
        <f>[2]monsterDetail!R357</f>
        <v>2.2999999999999998</v>
      </c>
      <c r="T358">
        <f>[2]monsterDetail!S357</f>
        <v>0.1</v>
      </c>
      <c r="U358">
        <f>[2]monsterDetail!T357</f>
        <v>0.9</v>
      </c>
      <c r="V358">
        <f>[2]monsterDetail!U357</f>
        <v>112.133333333333</v>
      </c>
      <c r="W358">
        <f>[2]monsterDetail!V357</f>
        <v>0</v>
      </c>
      <c r="X358">
        <f>[2]monsterDetail!W357</f>
        <v>347.63917050691299</v>
      </c>
      <c r="Y358">
        <f>[2]monsterDetail!X357</f>
        <v>0</v>
      </c>
      <c r="Z358">
        <f>[2]monsterDetail!Y357</f>
        <v>0</v>
      </c>
      <c r="AA358">
        <f>[2]monsterDetail!Z357</f>
        <v>0</v>
      </c>
      <c r="AB358">
        <f>[2]monsterDetail!AA357</f>
        <v>0</v>
      </c>
      <c r="AC358">
        <f>[2]monsterDetail!AB357</f>
        <v>0</v>
      </c>
      <c r="AD358">
        <f>[2]monsterDetail!AC357</f>
        <v>82.167150000000007</v>
      </c>
      <c r="AE358">
        <f>[2]monsterDetail!AD357</f>
        <v>106.81729500000002</v>
      </c>
      <c r="AF358">
        <f>[2]monsterDetail!AE357</f>
        <v>82.167150000000007</v>
      </c>
      <c r="AG358">
        <f>[2]monsterDetail!AF357</f>
        <v>82.167150000000007</v>
      </c>
      <c r="AH358">
        <f>[2]monsterDetail!AG357</f>
        <v>82.167150000000007</v>
      </c>
      <c r="AI358">
        <f>[2]monsterDetail!AH357</f>
        <v>82.167150000000007</v>
      </c>
      <c r="AJ358">
        <f>[2]monsterDetail!AI357</f>
        <v>82.167150000000007</v>
      </c>
    </row>
    <row r="359" spans="3:36" x14ac:dyDescent="0.15">
      <c r="C359" t="str">
        <f>[2]monsterDetail!B358</f>
        <v>土系59</v>
      </c>
      <c r="D359">
        <f>[2]monsterDetail!C358</f>
        <v>59</v>
      </c>
      <c r="E359" t="str">
        <f>[2]monsterDetail!D358</f>
        <v>土系</v>
      </c>
      <c r="F359">
        <f>[2]monsterDetail!E358</f>
        <v>4</v>
      </c>
      <c r="G359" t="str">
        <f>[2]monsterDetail!F358</f>
        <v>地脉</v>
      </c>
      <c r="H359">
        <f>[2]monsterDetail!G358</f>
        <v>0</v>
      </c>
      <c r="I359">
        <f>[2]monsterDetail!H358</f>
        <v>2964.6822839230804</v>
      </c>
      <c r="J359">
        <f>[2]monsterDetail!I358</f>
        <v>100</v>
      </c>
      <c r="K359">
        <f>[2]monsterDetail!J358</f>
        <v>698.58931677018643</v>
      </c>
      <c r="L359">
        <f>[2]monsterDetail!K358</f>
        <v>83.583825000000004</v>
      </c>
      <c r="M359">
        <f>[2]monsterDetail!L358</f>
        <v>873.23664596273295</v>
      </c>
      <c r="N359">
        <f>[2]monsterDetail!M358</f>
        <v>125.37573750000001</v>
      </c>
      <c r="O359">
        <f>[2]monsterDetail!N358</f>
        <v>0.2</v>
      </c>
      <c r="P359">
        <f>[2]monsterDetail!O358</f>
        <v>0.2</v>
      </c>
      <c r="Q359">
        <f>[2]monsterDetail!P358</f>
        <v>0.36</v>
      </c>
      <c r="R359">
        <f>[2]monsterDetail!Q358</f>
        <v>0.1</v>
      </c>
      <c r="S359">
        <f>[2]monsterDetail!R358</f>
        <v>2.2999999999999998</v>
      </c>
      <c r="T359">
        <f>[2]monsterDetail!S358</f>
        <v>0.1</v>
      </c>
      <c r="U359">
        <f>[2]monsterDetail!T358</f>
        <v>0.9</v>
      </c>
      <c r="V359">
        <f>[2]monsterDetail!U358</f>
        <v>114.066666666667</v>
      </c>
      <c r="W359">
        <f>[2]monsterDetail!V358</f>
        <v>0</v>
      </c>
      <c r="X359">
        <f>[2]monsterDetail!W358</f>
        <v>365.396894409938</v>
      </c>
      <c r="Y359">
        <f>[2]monsterDetail!X358</f>
        <v>0</v>
      </c>
      <c r="Z359">
        <f>[2]monsterDetail!Y358</f>
        <v>0</v>
      </c>
      <c r="AA359">
        <f>[2]monsterDetail!Z358</f>
        <v>0</v>
      </c>
      <c r="AB359">
        <f>[2]monsterDetail!AA358</f>
        <v>0</v>
      </c>
      <c r="AC359">
        <f>[2]monsterDetail!AB358</f>
        <v>0</v>
      </c>
      <c r="AD359">
        <f>[2]monsterDetail!AC358</f>
        <v>83.583825000000004</v>
      </c>
      <c r="AE359">
        <f>[2]monsterDetail!AD358</f>
        <v>108.6589725</v>
      </c>
      <c r="AF359">
        <f>[2]monsterDetail!AE358</f>
        <v>83.583825000000004</v>
      </c>
      <c r="AG359">
        <f>[2]monsterDetail!AF358</f>
        <v>83.583825000000004</v>
      </c>
      <c r="AH359">
        <f>[2]monsterDetail!AG358</f>
        <v>83.583825000000004</v>
      </c>
      <c r="AI359">
        <f>[2]monsterDetail!AH358</f>
        <v>83.583825000000004</v>
      </c>
      <c r="AJ359">
        <f>[2]monsterDetail!AI358</f>
        <v>83.583825000000004</v>
      </c>
    </row>
    <row r="360" spans="3:36" x14ac:dyDescent="0.15">
      <c r="C360" t="str">
        <f>[2]monsterDetail!B359</f>
        <v>土系60</v>
      </c>
      <c r="D360">
        <f>[2]monsterDetail!C359</f>
        <v>60</v>
      </c>
      <c r="E360" t="str">
        <f>[2]monsterDetail!D359</f>
        <v>土系</v>
      </c>
      <c r="F360">
        <f>[2]monsterDetail!E359</f>
        <v>4</v>
      </c>
      <c r="G360" t="str">
        <f>[2]monsterDetail!F359</f>
        <v>地脉</v>
      </c>
      <c r="H360">
        <f>[2]monsterDetail!G359</f>
        <v>0</v>
      </c>
      <c r="I360">
        <f>[2]monsterDetail!H359</f>
        <v>3029.425997424667</v>
      </c>
      <c r="J360">
        <f>[2]monsterDetail!I359</f>
        <v>100</v>
      </c>
      <c r="K360">
        <f>[2]monsterDetail!J359</f>
        <v>716.5714285714289</v>
      </c>
      <c r="L360">
        <f>[2]monsterDetail!K359</f>
        <v>85.000500000000002</v>
      </c>
      <c r="M360">
        <f>[2]monsterDetail!L359</f>
        <v>895.71428571428601</v>
      </c>
      <c r="N360">
        <f>[2]monsterDetail!M359</f>
        <v>127.50075000000001</v>
      </c>
      <c r="O360">
        <f>[2]monsterDetail!N359</f>
        <v>0.2</v>
      </c>
      <c r="P360">
        <f>[2]monsterDetail!O359</f>
        <v>0.2</v>
      </c>
      <c r="Q360">
        <f>[2]monsterDetail!P359</f>
        <v>0.36</v>
      </c>
      <c r="R360">
        <f>[2]monsterDetail!Q359</f>
        <v>0.1</v>
      </c>
      <c r="S360">
        <f>[2]monsterDetail!R359</f>
        <v>2.2999999999999998</v>
      </c>
      <c r="T360">
        <f>[2]monsterDetail!S359</f>
        <v>0.1</v>
      </c>
      <c r="U360">
        <f>[2]monsterDetail!T359</f>
        <v>0.9</v>
      </c>
      <c r="V360">
        <f>[2]monsterDetail!U359</f>
        <v>116</v>
      </c>
      <c r="W360">
        <f>[2]monsterDetail!V359</f>
        <v>0</v>
      </c>
      <c r="X360">
        <f>[2]monsterDetail!W359</f>
        <v>383.87755102040802</v>
      </c>
      <c r="Y360">
        <f>[2]monsterDetail!X359</f>
        <v>0</v>
      </c>
      <c r="Z360">
        <f>[2]monsterDetail!Y359</f>
        <v>0</v>
      </c>
      <c r="AA360">
        <f>[2]monsterDetail!Z359</f>
        <v>0</v>
      </c>
      <c r="AB360">
        <f>[2]monsterDetail!AA359</f>
        <v>0</v>
      </c>
      <c r="AC360">
        <f>[2]monsterDetail!AB359</f>
        <v>0</v>
      </c>
      <c r="AD360">
        <f>[2]monsterDetail!AC359</f>
        <v>85.000500000000002</v>
      </c>
      <c r="AE360">
        <f>[2]monsterDetail!AD359</f>
        <v>110.50065000000001</v>
      </c>
      <c r="AF360">
        <f>[2]monsterDetail!AE359</f>
        <v>85.000500000000002</v>
      </c>
      <c r="AG360">
        <f>[2]monsterDetail!AF359</f>
        <v>85.000500000000002</v>
      </c>
      <c r="AH360">
        <f>[2]monsterDetail!AG359</f>
        <v>85.000500000000002</v>
      </c>
      <c r="AI360">
        <f>[2]monsterDetail!AH359</f>
        <v>85.000500000000002</v>
      </c>
      <c r="AJ360">
        <f>[2]monsterDetail!AI359</f>
        <v>85.000500000000002</v>
      </c>
    </row>
    <row r="361" spans="3:36" x14ac:dyDescent="0.15">
      <c r="C361" t="str">
        <f>[2]monsterDetail!B360</f>
        <v>土系61</v>
      </c>
      <c r="D361">
        <f>[2]monsterDetail!C360</f>
        <v>61</v>
      </c>
      <c r="E361" t="str">
        <f>[2]monsterDetail!D360</f>
        <v>土系</v>
      </c>
      <c r="F361">
        <f>[2]monsterDetail!E360</f>
        <v>4</v>
      </c>
      <c r="G361" t="str">
        <f>[2]monsterDetail!F360</f>
        <v>地脉</v>
      </c>
      <c r="H361">
        <f>[2]monsterDetail!G360</f>
        <v>0</v>
      </c>
      <c r="I361">
        <f>[2]monsterDetail!H360</f>
        <v>3094.6528729672964</v>
      </c>
      <c r="J361">
        <f>[2]monsterDetail!I360</f>
        <v>100</v>
      </c>
      <c r="K361">
        <f>[2]monsterDetail!J360</f>
        <v>734.84666666666726</v>
      </c>
      <c r="L361">
        <f>[2]monsterDetail!K360</f>
        <v>86.417175</v>
      </c>
      <c r="M361">
        <f>[2]monsterDetail!L360</f>
        <v>918.55833333333396</v>
      </c>
      <c r="N361">
        <f>[2]monsterDetail!M360</f>
        <v>129.62576250000001</v>
      </c>
      <c r="O361">
        <f>[2]monsterDetail!N360</f>
        <v>0.2</v>
      </c>
      <c r="P361">
        <f>[2]monsterDetail!O360</f>
        <v>0.2</v>
      </c>
      <c r="Q361">
        <f>[2]monsterDetail!P360</f>
        <v>0.36</v>
      </c>
      <c r="R361">
        <f>[2]monsterDetail!Q360</f>
        <v>0.1</v>
      </c>
      <c r="S361">
        <f>[2]monsterDetail!R360</f>
        <v>2.2999999999999998</v>
      </c>
      <c r="T361">
        <f>[2]monsterDetail!S360</f>
        <v>0.1</v>
      </c>
      <c r="U361">
        <f>[2]monsterDetail!T360</f>
        <v>0.9</v>
      </c>
      <c r="V361">
        <f>[2]monsterDetail!U360</f>
        <v>117.933333333333</v>
      </c>
      <c r="W361">
        <f>[2]monsterDetail!V360</f>
        <v>0</v>
      </c>
      <c r="X361">
        <f>[2]monsterDetail!W360</f>
        <v>403.10833333333397</v>
      </c>
      <c r="Y361">
        <f>[2]monsterDetail!X360</f>
        <v>0</v>
      </c>
      <c r="Z361">
        <f>[2]monsterDetail!Y360</f>
        <v>0</v>
      </c>
      <c r="AA361">
        <f>[2]monsterDetail!Z360</f>
        <v>0</v>
      </c>
      <c r="AB361">
        <f>[2]monsterDetail!AA360</f>
        <v>0</v>
      </c>
      <c r="AC361">
        <f>[2]monsterDetail!AB360</f>
        <v>0</v>
      </c>
      <c r="AD361">
        <f>[2]monsterDetail!AC360</f>
        <v>86.417175</v>
      </c>
      <c r="AE361">
        <f>[2]monsterDetail!AD360</f>
        <v>112.34232750000001</v>
      </c>
      <c r="AF361">
        <f>[2]monsterDetail!AE360</f>
        <v>86.417175</v>
      </c>
      <c r="AG361">
        <f>[2]monsterDetail!AF360</f>
        <v>86.417175</v>
      </c>
      <c r="AH361">
        <f>[2]monsterDetail!AG360</f>
        <v>86.417175</v>
      </c>
      <c r="AI361">
        <f>[2]monsterDetail!AH360</f>
        <v>86.417175</v>
      </c>
      <c r="AJ361">
        <f>[2]monsterDetail!AI360</f>
        <v>86.417175</v>
      </c>
    </row>
    <row r="362" spans="3:36" x14ac:dyDescent="0.15">
      <c r="C362" t="str">
        <f>[2]monsterDetail!B361</f>
        <v>土系62</v>
      </c>
      <c r="D362">
        <f>[2]monsterDetail!C361</f>
        <v>62</v>
      </c>
      <c r="E362" t="str">
        <f>[2]monsterDetail!D361</f>
        <v>土系</v>
      </c>
      <c r="F362">
        <f>[2]monsterDetail!E361</f>
        <v>4</v>
      </c>
      <c r="G362" t="str">
        <f>[2]monsterDetail!F361</f>
        <v>地脉</v>
      </c>
      <c r="H362">
        <f>[2]monsterDetail!G361</f>
        <v>0</v>
      </c>
      <c r="I362">
        <f>[2]monsterDetail!H361</f>
        <v>3160.3629105509972</v>
      </c>
      <c r="J362">
        <f>[2]monsterDetail!I361</f>
        <v>100</v>
      </c>
      <c r="K362">
        <f>[2]monsterDetail!J361</f>
        <v>753.42240770465526</v>
      </c>
      <c r="L362">
        <f>[2]monsterDetail!K361</f>
        <v>87.833849999999998</v>
      </c>
      <c r="M362">
        <f>[2]monsterDetail!L361</f>
        <v>941.77800963081904</v>
      </c>
      <c r="N362">
        <f>[2]monsterDetail!M361</f>
        <v>131.750775</v>
      </c>
      <c r="O362">
        <f>[2]monsterDetail!N361</f>
        <v>0.2</v>
      </c>
      <c r="P362">
        <f>[2]monsterDetail!O361</f>
        <v>0.2</v>
      </c>
      <c r="Q362">
        <f>[2]monsterDetail!P361</f>
        <v>0.36</v>
      </c>
      <c r="R362">
        <f>[2]monsterDetail!Q361</f>
        <v>0.1</v>
      </c>
      <c r="S362">
        <f>[2]monsterDetail!R361</f>
        <v>2.2999999999999998</v>
      </c>
      <c r="T362">
        <f>[2]monsterDetail!S361</f>
        <v>0.1</v>
      </c>
      <c r="U362">
        <f>[2]monsterDetail!T361</f>
        <v>0.9</v>
      </c>
      <c r="V362">
        <f>[2]monsterDetail!U361</f>
        <v>119.866666666667</v>
      </c>
      <c r="W362">
        <f>[2]monsterDetail!V361</f>
        <v>0</v>
      </c>
      <c r="X362">
        <f>[2]monsterDetail!W361</f>
        <v>423.11765650080298</v>
      </c>
      <c r="Y362">
        <f>[2]monsterDetail!X361</f>
        <v>0</v>
      </c>
      <c r="Z362">
        <f>[2]monsterDetail!Y361</f>
        <v>0</v>
      </c>
      <c r="AA362">
        <f>[2]monsterDetail!Z361</f>
        <v>0</v>
      </c>
      <c r="AB362">
        <f>[2]monsterDetail!AA361</f>
        <v>0</v>
      </c>
      <c r="AC362">
        <f>[2]monsterDetail!AB361</f>
        <v>0</v>
      </c>
      <c r="AD362">
        <f>[2]monsterDetail!AC361</f>
        <v>87.833849999999998</v>
      </c>
      <c r="AE362">
        <f>[2]monsterDetail!AD361</f>
        <v>114.184005</v>
      </c>
      <c r="AF362">
        <f>[2]monsterDetail!AE361</f>
        <v>87.833849999999998</v>
      </c>
      <c r="AG362">
        <f>[2]monsterDetail!AF361</f>
        <v>87.833849999999998</v>
      </c>
      <c r="AH362">
        <f>[2]monsterDetail!AG361</f>
        <v>87.833849999999998</v>
      </c>
      <c r="AI362">
        <f>[2]monsterDetail!AH361</f>
        <v>87.833849999999998</v>
      </c>
      <c r="AJ362">
        <f>[2]monsterDetail!AI361</f>
        <v>87.833849999999998</v>
      </c>
    </row>
    <row r="363" spans="3:36" x14ac:dyDescent="0.15">
      <c r="C363" t="str">
        <f>[2]monsterDetail!B362</f>
        <v>土系63</v>
      </c>
      <c r="D363">
        <f>[2]monsterDetail!C362</f>
        <v>63</v>
      </c>
      <c r="E363" t="str">
        <f>[2]monsterDetail!D362</f>
        <v>土系</v>
      </c>
      <c r="F363">
        <f>[2]monsterDetail!E362</f>
        <v>4</v>
      </c>
      <c r="G363" t="str">
        <f>[2]monsterDetail!F362</f>
        <v>地脉</v>
      </c>
      <c r="H363">
        <f>[2]monsterDetail!G362</f>
        <v>0</v>
      </c>
      <c r="I363">
        <f>[2]monsterDetail!H362</f>
        <v>3226.5561101757412</v>
      </c>
      <c r="J363">
        <f>[2]monsterDetail!I362</f>
        <v>100</v>
      </c>
      <c r="K363">
        <f>[2]monsterDetail!J362</f>
        <v>772.30636363636404</v>
      </c>
      <c r="L363">
        <f>[2]monsterDetail!K362</f>
        <v>89.250524999999996</v>
      </c>
      <c r="M363">
        <f>[2]monsterDetail!L362</f>
        <v>965.38295454545505</v>
      </c>
      <c r="N363">
        <f>[2]monsterDetail!M362</f>
        <v>133.8757875</v>
      </c>
      <c r="O363">
        <f>[2]monsterDetail!N362</f>
        <v>0.2</v>
      </c>
      <c r="P363">
        <f>[2]monsterDetail!O362</f>
        <v>0.2</v>
      </c>
      <c r="Q363">
        <f>[2]monsterDetail!P362</f>
        <v>0.36</v>
      </c>
      <c r="R363">
        <f>[2]monsterDetail!Q362</f>
        <v>0.1</v>
      </c>
      <c r="S363">
        <f>[2]monsterDetail!R362</f>
        <v>2.2999999999999998</v>
      </c>
      <c r="T363">
        <f>[2]monsterDetail!S362</f>
        <v>0.1</v>
      </c>
      <c r="U363">
        <f>[2]monsterDetail!T362</f>
        <v>0.9</v>
      </c>
      <c r="V363">
        <f>[2]monsterDetail!U362</f>
        <v>121.8</v>
      </c>
      <c r="W363">
        <f>[2]monsterDetail!V362</f>
        <v>0</v>
      </c>
      <c r="X363">
        <f>[2]monsterDetail!W362</f>
        <v>443.93522727272801</v>
      </c>
      <c r="Y363">
        <f>[2]monsterDetail!X362</f>
        <v>0</v>
      </c>
      <c r="Z363">
        <f>[2]monsterDetail!Y362</f>
        <v>0</v>
      </c>
      <c r="AA363">
        <f>[2]monsterDetail!Z362</f>
        <v>0</v>
      </c>
      <c r="AB363">
        <f>[2]monsterDetail!AA362</f>
        <v>0</v>
      </c>
      <c r="AC363">
        <f>[2]monsterDetail!AB362</f>
        <v>0</v>
      </c>
      <c r="AD363">
        <f>[2]monsterDetail!AC362</f>
        <v>89.250524999999996</v>
      </c>
      <c r="AE363">
        <f>[2]monsterDetail!AD362</f>
        <v>116.0256825</v>
      </c>
      <c r="AF363">
        <f>[2]monsterDetail!AE362</f>
        <v>89.250524999999996</v>
      </c>
      <c r="AG363">
        <f>[2]monsterDetail!AF362</f>
        <v>89.250524999999996</v>
      </c>
      <c r="AH363">
        <f>[2]monsterDetail!AG362</f>
        <v>89.250524999999996</v>
      </c>
      <c r="AI363">
        <f>[2]monsterDetail!AH362</f>
        <v>89.250524999999996</v>
      </c>
      <c r="AJ363">
        <f>[2]monsterDetail!AI362</f>
        <v>89.250524999999996</v>
      </c>
    </row>
    <row r="364" spans="3:36" x14ac:dyDescent="0.15">
      <c r="C364" t="str">
        <f>[2]monsterDetail!B363</f>
        <v>土系64</v>
      </c>
      <c r="D364">
        <f>[2]monsterDetail!C363</f>
        <v>64</v>
      </c>
      <c r="E364" t="str">
        <f>[2]monsterDetail!D363</f>
        <v>土系</v>
      </c>
      <c r="F364">
        <f>[2]monsterDetail!E363</f>
        <v>4</v>
      </c>
      <c r="G364" t="str">
        <f>[2]monsterDetail!F363</f>
        <v>地脉</v>
      </c>
      <c r="H364">
        <f>[2]monsterDetail!G363</f>
        <v>0</v>
      </c>
      <c r="I364">
        <f>[2]monsterDetail!H363</f>
        <v>3293.2324718415416</v>
      </c>
      <c r="J364">
        <f>[2]monsterDetail!I363</f>
        <v>100</v>
      </c>
      <c r="K364">
        <f>[2]monsterDetail!J363</f>
        <v>791.50660098522246</v>
      </c>
      <c r="L364">
        <f>[2]monsterDetail!K363</f>
        <v>90.667199999999994</v>
      </c>
      <c r="M364">
        <f>[2]monsterDetail!L363</f>
        <v>989.38325123152799</v>
      </c>
      <c r="N364">
        <f>[2]monsterDetail!M363</f>
        <v>136.0008</v>
      </c>
      <c r="O364">
        <f>[2]monsterDetail!N363</f>
        <v>0.2</v>
      </c>
      <c r="P364">
        <f>[2]monsterDetail!O363</f>
        <v>0.2</v>
      </c>
      <c r="Q364">
        <f>[2]monsterDetail!P363</f>
        <v>0.36</v>
      </c>
      <c r="R364">
        <f>[2]monsterDetail!Q363</f>
        <v>0.1</v>
      </c>
      <c r="S364">
        <f>[2]monsterDetail!R363</f>
        <v>2.2999999999999998</v>
      </c>
      <c r="T364">
        <f>[2]monsterDetail!S363</f>
        <v>0.1</v>
      </c>
      <c r="U364">
        <f>[2]monsterDetail!T363</f>
        <v>0.9</v>
      </c>
      <c r="V364">
        <f>[2]monsterDetail!U363</f>
        <v>123.73333333333299</v>
      </c>
      <c r="W364">
        <f>[2]monsterDetail!V363</f>
        <v>0</v>
      </c>
      <c r="X364">
        <f>[2]monsterDetail!W363</f>
        <v>465.59211822660097</v>
      </c>
      <c r="Y364">
        <f>[2]monsterDetail!X363</f>
        <v>0</v>
      </c>
      <c r="Z364">
        <f>[2]monsterDetail!Y363</f>
        <v>0</v>
      </c>
      <c r="AA364">
        <f>[2]monsterDetail!Z363</f>
        <v>0</v>
      </c>
      <c r="AB364">
        <f>[2]monsterDetail!AA363</f>
        <v>0</v>
      </c>
      <c r="AC364">
        <f>[2]monsterDetail!AB363</f>
        <v>0</v>
      </c>
      <c r="AD364">
        <f>[2]monsterDetail!AC363</f>
        <v>90.667199999999994</v>
      </c>
      <c r="AE364">
        <f>[2]monsterDetail!AD363</f>
        <v>117.86735999999999</v>
      </c>
      <c r="AF364">
        <f>[2]monsterDetail!AE363</f>
        <v>90.667199999999994</v>
      </c>
      <c r="AG364">
        <f>[2]monsterDetail!AF363</f>
        <v>90.667199999999994</v>
      </c>
      <c r="AH364">
        <f>[2]monsterDetail!AG363</f>
        <v>90.667199999999994</v>
      </c>
      <c r="AI364">
        <f>[2]monsterDetail!AH363</f>
        <v>90.667199999999994</v>
      </c>
      <c r="AJ364">
        <f>[2]monsterDetail!AI363</f>
        <v>90.667199999999994</v>
      </c>
    </row>
    <row r="365" spans="3:36" x14ac:dyDescent="0.15">
      <c r="C365" t="str">
        <f>[2]monsterDetail!B364</f>
        <v>土系65</v>
      </c>
      <c r="D365">
        <f>[2]monsterDetail!C364</f>
        <v>65</v>
      </c>
      <c r="E365" t="str">
        <f>[2]monsterDetail!D364</f>
        <v>土系</v>
      </c>
      <c r="F365">
        <f>[2]monsterDetail!E364</f>
        <v>4</v>
      </c>
      <c r="G365" t="str">
        <f>[2]monsterDetail!F364</f>
        <v>地脉</v>
      </c>
      <c r="H365">
        <f>[2]monsterDetail!G364</f>
        <v>0</v>
      </c>
      <c r="I365">
        <f>[2]monsterDetail!H364</f>
        <v>3360.3919955484139</v>
      </c>
      <c r="J365">
        <f>[2]monsterDetail!I364</f>
        <v>100</v>
      </c>
      <c r="K365">
        <f>[2]monsterDetail!J364</f>
        <v>811.03156146179208</v>
      </c>
      <c r="L365">
        <f>[2]monsterDetail!K364</f>
        <v>92.083875000000006</v>
      </c>
      <c r="M365">
        <f>[2]monsterDetail!L364</f>
        <v>1013.78945182724</v>
      </c>
      <c r="N365">
        <f>[2]monsterDetail!M364</f>
        <v>138.12581249999999</v>
      </c>
      <c r="O365">
        <f>[2]monsterDetail!N364</f>
        <v>0.2</v>
      </c>
      <c r="P365">
        <f>[2]monsterDetail!O364</f>
        <v>0.2</v>
      </c>
      <c r="Q365">
        <f>[2]monsterDetail!P364</f>
        <v>0.36</v>
      </c>
      <c r="R365">
        <f>[2]monsterDetail!Q364</f>
        <v>0.1</v>
      </c>
      <c r="S365">
        <f>[2]monsterDetail!R364</f>
        <v>2.2999999999999998</v>
      </c>
      <c r="T365">
        <f>[2]monsterDetail!S364</f>
        <v>0.1</v>
      </c>
      <c r="U365">
        <f>[2]monsterDetail!T364</f>
        <v>0.9</v>
      </c>
      <c r="V365">
        <f>[2]monsterDetail!U364</f>
        <v>125.666666666667</v>
      </c>
      <c r="W365">
        <f>[2]monsterDetail!V364</f>
        <v>0</v>
      </c>
      <c r="X365">
        <f>[2]monsterDetail!W364</f>
        <v>488.12084717608002</v>
      </c>
      <c r="Y365">
        <f>[2]monsterDetail!X364</f>
        <v>0</v>
      </c>
      <c r="Z365">
        <f>[2]monsterDetail!Y364</f>
        <v>0</v>
      </c>
      <c r="AA365">
        <f>[2]monsterDetail!Z364</f>
        <v>0</v>
      </c>
      <c r="AB365">
        <f>[2]monsterDetail!AA364</f>
        <v>0</v>
      </c>
      <c r="AC365">
        <f>[2]monsterDetail!AB364</f>
        <v>0</v>
      </c>
      <c r="AD365">
        <f>[2]monsterDetail!AC364</f>
        <v>92.083875000000006</v>
      </c>
      <c r="AE365">
        <f>[2]monsterDetail!AD364</f>
        <v>119.70903750000001</v>
      </c>
      <c r="AF365">
        <f>[2]monsterDetail!AE364</f>
        <v>92.083875000000006</v>
      </c>
      <c r="AG365">
        <f>[2]monsterDetail!AF364</f>
        <v>92.083875000000006</v>
      </c>
      <c r="AH365">
        <f>[2]monsterDetail!AG364</f>
        <v>92.083875000000006</v>
      </c>
      <c r="AI365">
        <f>[2]monsterDetail!AH364</f>
        <v>92.083875000000006</v>
      </c>
      <c r="AJ365">
        <f>[2]monsterDetail!AI364</f>
        <v>92.083875000000006</v>
      </c>
    </row>
    <row r="366" spans="3:36" x14ac:dyDescent="0.15">
      <c r="C366" t="str">
        <f>[2]monsterDetail!B365</f>
        <v>土系66</v>
      </c>
      <c r="D366">
        <f>[2]monsterDetail!C365</f>
        <v>66</v>
      </c>
      <c r="E366" t="str">
        <f>[2]monsterDetail!D365</f>
        <v>土系</v>
      </c>
      <c r="F366">
        <f>[2]monsterDetail!E365</f>
        <v>4</v>
      </c>
      <c r="G366" t="str">
        <f>[2]monsterDetail!F365</f>
        <v>地脉</v>
      </c>
      <c r="H366">
        <f>[2]monsterDetail!G365</f>
        <v>0</v>
      </c>
      <c r="I366">
        <f>[2]monsterDetail!H365</f>
        <v>3428.0346812963285</v>
      </c>
      <c r="J366">
        <f>[2]monsterDetail!I365</f>
        <v>100</v>
      </c>
      <c r="K366">
        <f>[2]monsterDetail!J365</f>
        <v>830.89008403361606</v>
      </c>
      <c r="L366">
        <f>[2]monsterDetail!K365</f>
        <v>93.500550000000004</v>
      </c>
      <c r="M366">
        <f>[2]monsterDetail!L365</f>
        <v>1038.61260504202</v>
      </c>
      <c r="N366">
        <f>[2]monsterDetail!M365</f>
        <v>140.25082500000002</v>
      </c>
      <c r="O366">
        <f>[2]monsterDetail!N365</f>
        <v>0.2</v>
      </c>
      <c r="P366">
        <f>[2]monsterDetail!O365</f>
        <v>0.2</v>
      </c>
      <c r="Q366">
        <f>[2]monsterDetail!P365</f>
        <v>0.36</v>
      </c>
      <c r="R366">
        <f>[2]monsterDetail!Q365</f>
        <v>0.1</v>
      </c>
      <c r="S366">
        <f>[2]monsterDetail!R365</f>
        <v>2.2999999999999998</v>
      </c>
      <c r="T366">
        <f>[2]monsterDetail!S365</f>
        <v>0.1</v>
      </c>
      <c r="U366">
        <f>[2]monsterDetail!T365</f>
        <v>0.9</v>
      </c>
      <c r="V366">
        <f>[2]monsterDetail!U365</f>
        <v>127.6</v>
      </c>
      <c r="W366">
        <f>[2]monsterDetail!V365</f>
        <v>0</v>
      </c>
      <c r="X366">
        <f>[2]monsterDetail!W365</f>
        <v>511.55546218487399</v>
      </c>
      <c r="Y366">
        <f>[2]monsterDetail!X365</f>
        <v>0</v>
      </c>
      <c r="Z366">
        <f>[2]monsterDetail!Y365</f>
        <v>0</v>
      </c>
      <c r="AA366">
        <f>[2]monsterDetail!Z365</f>
        <v>0</v>
      </c>
      <c r="AB366">
        <f>[2]monsterDetail!AA365</f>
        <v>0</v>
      </c>
      <c r="AC366">
        <f>[2]monsterDetail!AB365</f>
        <v>0</v>
      </c>
      <c r="AD366">
        <f>[2]monsterDetail!AC365</f>
        <v>93.500550000000004</v>
      </c>
      <c r="AE366">
        <f>[2]monsterDetail!AD365</f>
        <v>121.55071500000001</v>
      </c>
      <c r="AF366">
        <f>[2]monsterDetail!AE365</f>
        <v>93.500550000000004</v>
      </c>
      <c r="AG366">
        <f>[2]monsterDetail!AF365</f>
        <v>93.500550000000004</v>
      </c>
      <c r="AH366">
        <f>[2]monsterDetail!AG365</f>
        <v>93.500550000000004</v>
      </c>
      <c r="AI366">
        <f>[2]monsterDetail!AH365</f>
        <v>93.500550000000004</v>
      </c>
      <c r="AJ366">
        <f>[2]monsterDetail!AI365</f>
        <v>93.500550000000004</v>
      </c>
    </row>
    <row r="367" spans="3:36" x14ac:dyDescent="0.15">
      <c r="C367" t="str">
        <f>[2]monsterDetail!B366</f>
        <v>土系67</v>
      </c>
      <c r="D367">
        <f>[2]monsterDetail!C366</f>
        <v>67</v>
      </c>
      <c r="E367" t="str">
        <f>[2]monsterDetail!D366</f>
        <v>土系</v>
      </c>
      <c r="F367">
        <f>[2]monsterDetail!E366</f>
        <v>4</v>
      </c>
      <c r="G367" t="str">
        <f>[2]monsterDetail!F366</f>
        <v>地脉</v>
      </c>
      <c r="H367">
        <f>[2]monsterDetail!G366</f>
        <v>0</v>
      </c>
      <c r="I367">
        <f>[2]monsterDetail!H366</f>
        <v>3680.3487966403691</v>
      </c>
      <c r="J367">
        <f>[2]monsterDetail!I366</f>
        <v>100</v>
      </c>
      <c r="K367">
        <f>[2]monsterDetail!J366</f>
        <v>851.09142857143206</v>
      </c>
      <c r="L367">
        <f>[2]monsterDetail!K366</f>
        <v>94.917225000000002</v>
      </c>
      <c r="M367">
        <f>[2]monsterDetail!L366</f>
        <v>1063.86428571429</v>
      </c>
      <c r="N367">
        <f>[2]monsterDetail!M366</f>
        <v>142.37583749999999</v>
      </c>
      <c r="O367">
        <f>[2]monsterDetail!N366</f>
        <v>0.2</v>
      </c>
      <c r="P367">
        <f>[2]monsterDetail!O366</f>
        <v>0.2</v>
      </c>
      <c r="Q367">
        <f>[2]monsterDetail!P366</f>
        <v>0.36</v>
      </c>
      <c r="R367">
        <f>[2]monsterDetail!Q366</f>
        <v>0.1</v>
      </c>
      <c r="S367">
        <f>[2]monsterDetail!R366</f>
        <v>2.2999999999999998</v>
      </c>
      <c r="T367">
        <f>[2]monsterDetail!S366</f>
        <v>0.1</v>
      </c>
      <c r="U367">
        <f>[2]monsterDetail!T366</f>
        <v>0.9</v>
      </c>
      <c r="V367">
        <f>[2]monsterDetail!U366</f>
        <v>129.53333333333299</v>
      </c>
      <c r="W367">
        <f>[2]monsterDetail!V366</f>
        <v>0</v>
      </c>
      <c r="X367">
        <f>[2]monsterDetail!W366</f>
        <v>535.93163265306202</v>
      </c>
      <c r="Y367">
        <f>[2]monsterDetail!X366</f>
        <v>0</v>
      </c>
      <c r="Z367">
        <f>[2]monsterDetail!Y366</f>
        <v>0</v>
      </c>
      <c r="AA367">
        <f>[2]monsterDetail!Z366</f>
        <v>0</v>
      </c>
      <c r="AB367">
        <f>[2]monsterDetail!AA366</f>
        <v>0</v>
      </c>
      <c r="AC367">
        <f>[2]monsterDetail!AB366</f>
        <v>0</v>
      </c>
      <c r="AD367">
        <f>[2]monsterDetail!AC366</f>
        <v>94.917225000000002</v>
      </c>
      <c r="AE367">
        <f>[2]monsterDetail!AD366</f>
        <v>123.3923925</v>
      </c>
      <c r="AF367">
        <f>[2]monsterDetail!AE366</f>
        <v>94.917225000000002</v>
      </c>
      <c r="AG367">
        <f>[2]monsterDetail!AF366</f>
        <v>94.917225000000002</v>
      </c>
      <c r="AH367">
        <f>[2]monsterDetail!AG366</f>
        <v>94.917225000000002</v>
      </c>
      <c r="AI367">
        <f>[2]monsterDetail!AH366</f>
        <v>94.917225000000002</v>
      </c>
      <c r="AJ367">
        <f>[2]monsterDetail!AI366</f>
        <v>94.917225000000002</v>
      </c>
    </row>
    <row r="368" spans="3:36" x14ac:dyDescent="0.15">
      <c r="C368" t="str">
        <f>[2]monsterDetail!B367</f>
        <v>土系68</v>
      </c>
      <c r="D368">
        <f>[2]monsterDetail!C367</f>
        <v>68</v>
      </c>
      <c r="E368" t="str">
        <f>[2]monsterDetail!D367</f>
        <v>土系</v>
      </c>
      <c r="F368">
        <f>[2]monsterDetail!E367</f>
        <v>4</v>
      </c>
      <c r="G368" t="str">
        <f>[2]monsterDetail!F367</f>
        <v>地脉</v>
      </c>
      <c r="H368">
        <f>[2]monsterDetail!G367</f>
        <v>0</v>
      </c>
      <c r="I368">
        <f>[2]monsterDetail!H367</f>
        <v>3752.5723357673646</v>
      </c>
      <c r="J368">
        <f>[2]monsterDetail!I367</f>
        <v>100</v>
      </c>
      <c r="K368">
        <f>[2]monsterDetail!J367</f>
        <v>871.64530120481595</v>
      </c>
      <c r="L368">
        <f>[2]monsterDetail!K367</f>
        <v>96.3339</v>
      </c>
      <c r="M368">
        <f>[2]monsterDetail!L367</f>
        <v>1089.5566265060199</v>
      </c>
      <c r="N368">
        <f>[2]monsterDetail!M367</f>
        <v>144.50085000000001</v>
      </c>
      <c r="O368">
        <f>[2]monsterDetail!N367</f>
        <v>0.2</v>
      </c>
      <c r="P368">
        <f>[2]monsterDetail!O367</f>
        <v>0.2</v>
      </c>
      <c r="Q368">
        <f>[2]monsterDetail!P367</f>
        <v>0.36</v>
      </c>
      <c r="R368">
        <f>[2]monsterDetail!Q367</f>
        <v>0.1</v>
      </c>
      <c r="S368">
        <f>[2]monsterDetail!R367</f>
        <v>2.2999999999999998</v>
      </c>
      <c r="T368">
        <f>[2]monsterDetail!S367</f>
        <v>0.1</v>
      </c>
      <c r="U368">
        <f>[2]monsterDetail!T367</f>
        <v>0.9</v>
      </c>
      <c r="V368">
        <f>[2]monsterDetail!U367</f>
        <v>131.46666666666701</v>
      </c>
      <c r="W368">
        <f>[2]monsterDetail!V367</f>
        <v>0</v>
      </c>
      <c r="X368">
        <f>[2]monsterDetail!W367</f>
        <v>561.28674698795203</v>
      </c>
      <c r="Y368">
        <f>[2]monsterDetail!X367</f>
        <v>0</v>
      </c>
      <c r="Z368">
        <f>[2]monsterDetail!Y367</f>
        <v>0</v>
      </c>
      <c r="AA368">
        <f>[2]monsterDetail!Z367</f>
        <v>0</v>
      </c>
      <c r="AB368">
        <f>[2]monsterDetail!AA367</f>
        <v>0</v>
      </c>
      <c r="AC368">
        <f>[2]monsterDetail!AB367</f>
        <v>0</v>
      </c>
      <c r="AD368">
        <f>[2]monsterDetail!AC367</f>
        <v>96.3339</v>
      </c>
      <c r="AE368">
        <f>[2]monsterDetail!AD367</f>
        <v>125.23407</v>
      </c>
      <c r="AF368">
        <f>[2]monsterDetail!AE367</f>
        <v>96.3339</v>
      </c>
      <c r="AG368">
        <f>[2]monsterDetail!AF367</f>
        <v>96.3339</v>
      </c>
      <c r="AH368">
        <f>[2]monsterDetail!AG367</f>
        <v>96.3339</v>
      </c>
      <c r="AI368">
        <f>[2]monsterDetail!AH367</f>
        <v>96.3339</v>
      </c>
      <c r="AJ368">
        <f>[2]monsterDetail!AI367</f>
        <v>96.3339</v>
      </c>
    </row>
    <row r="369" spans="3:36" x14ac:dyDescent="0.15">
      <c r="C369" t="str">
        <f>[2]monsterDetail!B368</f>
        <v>土系69</v>
      </c>
      <c r="D369">
        <f>[2]monsterDetail!C368</f>
        <v>69</v>
      </c>
      <c r="E369" t="str">
        <f>[2]monsterDetail!D368</f>
        <v>土系</v>
      </c>
      <c r="F369">
        <f>[2]monsterDetail!E368</f>
        <v>4</v>
      </c>
      <c r="G369" t="str">
        <f>[2]monsterDetail!F368</f>
        <v>地脉</v>
      </c>
      <c r="H369">
        <f>[2]monsterDetail!G368</f>
        <v>0</v>
      </c>
      <c r="I369">
        <f>[2]monsterDetail!H368</f>
        <v>3825.3044913670824</v>
      </c>
      <c r="J369">
        <f>[2]monsterDetail!I368</f>
        <v>100</v>
      </c>
      <c r="K369">
        <f>[2]monsterDetail!J368</f>
        <v>892.56188153310404</v>
      </c>
      <c r="L369">
        <f>[2]monsterDetail!K368</f>
        <v>97.750574999999998</v>
      </c>
      <c r="M369">
        <f>[2]monsterDetail!L368</f>
        <v>1115.7023519163799</v>
      </c>
      <c r="N369">
        <f>[2]monsterDetail!M368</f>
        <v>146.62586249999998</v>
      </c>
      <c r="O369">
        <f>[2]monsterDetail!N368</f>
        <v>0.2</v>
      </c>
      <c r="P369">
        <f>[2]monsterDetail!O368</f>
        <v>0.2</v>
      </c>
      <c r="Q369">
        <f>[2]monsterDetail!P368</f>
        <v>0.36</v>
      </c>
      <c r="R369">
        <f>[2]monsterDetail!Q368</f>
        <v>0.1</v>
      </c>
      <c r="S369">
        <f>[2]monsterDetail!R368</f>
        <v>2.2999999999999998</v>
      </c>
      <c r="T369">
        <f>[2]monsterDetail!S368</f>
        <v>0.1</v>
      </c>
      <c r="U369">
        <f>[2]monsterDetail!T368</f>
        <v>0.9</v>
      </c>
      <c r="V369">
        <f>[2]monsterDetail!U368</f>
        <v>133.4</v>
      </c>
      <c r="W369">
        <f>[2]monsterDetail!V368</f>
        <v>0</v>
      </c>
      <c r="X369">
        <f>[2]monsterDetail!W368</f>
        <v>587.66001742160302</v>
      </c>
      <c r="Y369">
        <f>[2]monsterDetail!X368</f>
        <v>0</v>
      </c>
      <c r="Z369">
        <f>[2]monsterDetail!Y368</f>
        <v>0</v>
      </c>
      <c r="AA369">
        <f>[2]monsterDetail!Z368</f>
        <v>0</v>
      </c>
      <c r="AB369">
        <f>[2]monsterDetail!AA368</f>
        <v>0</v>
      </c>
      <c r="AC369">
        <f>[2]monsterDetail!AB368</f>
        <v>0</v>
      </c>
      <c r="AD369">
        <f>[2]monsterDetail!AC368</f>
        <v>97.750574999999998</v>
      </c>
      <c r="AE369">
        <f>[2]monsterDetail!AD368</f>
        <v>127.07574750000001</v>
      </c>
      <c r="AF369">
        <f>[2]monsterDetail!AE368</f>
        <v>97.750574999999998</v>
      </c>
      <c r="AG369">
        <f>[2]monsterDetail!AF368</f>
        <v>97.750574999999998</v>
      </c>
      <c r="AH369">
        <f>[2]monsterDetail!AG368</f>
        <v>97.750574999999998</v>
      </c>
      <c r="AI369">
        <f>[2]monsterDetail!AH368</f>
        <v>97.750574999999998</v>
      </c>
      <c r="AJ369">
        <f>[2]monsterDetail!AI368</f>
        <v>97.750574999999998</v>
      </c>
    </row>
    <row r="370" spans="3:36" x14ac:dyDescent="0.15">
      <c r="C370" t="str">
        <f>[2]monsterDetail!B369</f>
        <v>土系70</v>
      </c>
      <c r="D370">
        <f>[2]monsterDetail!C369</f>
        <v>70</v>
      </c>
      <c r="E370" t="str">
        <f>[2]monsterDetail!D369</f>
        <v>土系</v>
      </c>
      <c r="F370">
        <f>[2]monsterDetail!E369</f>
        <v>4</v>
      </c>
      <c r="G370" t="str">
        <f>[2]monsterDetail!F369</f>
        <v>地脉</v>
      </c>
      <c r="H370">
        <f>[2]monsterDetail!G369</f>
        <v>0</v>
      </c>
      <c r="I370">
        <f>[2]monsterDetail!H369</f>
        <v>3898.5452634395197</v>
      </c>
      <c r="J370">
        <f>[2]monsterDetail!I369</f>
        <v>100</v>
      </c>
      <c r="K370">
        <f>[2]monsterDetail!J369</f>
        <v>913.85185185185605</v>
      </c>
      <c r="L370">
        <f>[2]monsterDetail!K369</f>
        <v>99.167249999999996</v>
      </c>
      <c r="M370">
        <f>[2]monsterDetail!L369</f>
        <v>1142.31481481482</v>
      </c>
      <c r="N370">
        <f>[2]monsterDetail!M369</f>
        <v>148.75087500000001</v>
      </c>
      <c r="O370">
        <f>[2]monsterDetail!N369</f>
        <v>0.2</v>
      </c>
      <c r="P370">
        <f>[2]monsterDetail!O369</f>
        <v>0.2</v>
      </c>
      <c r="Q370">
        <f>[2]monsterDetail!P369</f>
        <v>0.36</v>
      </c>
      <c r="R370">
        <f>[2]monsterDetail!Q369</f>
        <v>0.1</v>
      </c>
      <c r="S370">
        <f>[2]monsterDetail!R369</f>
        <v>2.2999999999999998</v>
      </c>
      <c r="T370">
        <f>[2]monsterDetail!S369</f>
        <v>0.1</v>
      </c>
      <c r="U370">
        <f>[2]monsterDetail!T369</f>
        <v>0.9</v>
      </c>
      <c r="V370">
        <f>[2]monsterDetail!U369</f>
        <v>135.333333333333</v>
      </c>
      <c r="W370">
        <f>[2]monsterDetail!V369</f>
        <v>0</v>
      </c>
      <c r="X370">
        <f>[2]monsterDetail!W369</f>
        <v>615.09259259259295</v>
      </c>
      <c r="Y370">
        <f>[2]monsterDetail!X369</f>
        <v>0</v>
      </c>
      <c r="Z370">
        <f>[2]monsterDetail!Y369</f>
        <v>0</v>
      </c>
      <c r="AA370">
        <f>[2]monsterDetail!Z369</f>
        <v>0</v>
      </c>
      <c r="AB370">
        <f>[2]monsterDetail!AA369</f>
        <v>0</v>
      </c>
      <c r="AC370">
        <f>[2]monsterDetail!AB369</f>
        <v>0</v>
      </c>
      <c r="AD370">
        <f>[2]monsterDetail!AC369</f>
        <v>99.167249999999996</v>
      </c>
      <c r="AE370">
        <f>[2]monsterDetail!AD369</f>
        <v>128.91742500000001</v>
      </c>
      <c r="AF370">
        <f>[2]monsterDetail!AE369</f>
        <v>99.167249999999996</v>
      </c>
      <c r="AG370">
        <f>[2]monsterDetail!AF369</f>
        <v>99.167249999999996</v>
      </c>
      <c r="AH370">
        <f>[2]monsterDetail!AG369</f>
        <v>99.167249999999996</v>
      </c>
      <c r="AI370">
        <f>[2]monsterDetail!AH369</f>
        <v>99.167249999999996</v>
      </c>
      <c r="AJ370">
        <f>[2]monsterDetail!AI369</f>
        <v>99.167249999999996</v>
      </c>
    </row>
    <row r="371" spans="3:36" x14ac:dyDescent="0.15">
      <c r="C371" t="str">
        <f>[2]monsterDetail!B370</f>
        <v>土系71</v>
      </c>
      <c r="D371">
        <f>[2]monsterDetail!C370</f>
        <v>71</v>
      </c>
      <c r="E371" t="str">
        <f>[2]monsterDetail!D370</f>
        <v>土系</v>
      </c>
      <c r="F371">
        <f>[2]monsterDetail!E370</f>
        <v>4</v>
      </c>
      <c r="G371" t="str">
        <f>[2]monsterDetail!F370</f>
        <v>地脉</v>
      </c>
      <c r="H371">
        <f>[2]monsterDetail!G370</f>
        <v>0</v>
      </c>
      <c r="I371">
        <f>[2]monsterDetail!H370</f>
        <v>3972.2946519846919</v>
      </c>
      <c r="J371">
        <f>[2]monsterDetail!I370</f>
        <v>100</v>
      </c>
      <c r="K371">
        <f>[2]monsterDetail!J370</f>
        <v>935.52642857143201</v>
      </c>
      <c r="L371">
        <f>[2]monsterDetail!K370</f>
        <v>100.58392499999999</v>
      </c>
      <c r="M371">
        <f>[2]monsterDetail!L370</f>
        <v>1169.40803571429</v>
      </c>
      <c r="N371">
        <f>[2]monsterDetail!M370</f>
        <v>150.87588749999998</v>
      </c>
      <c r="O371">
        <f>[2]monsterDetail!N370</f>
        <v>0.2</v>
      </c>
      <c r="P371">
        <f>[2]monsterDetail!O370</f>
        <v>0.2</v>
      </c>
      <c r="Q371">
        <f>[2]monsterDetail!P370</f>
        <v>0.36</v>
      </c>
      <c r="R371">
        <f>[2]monsterDetail!Q370</f>
        <v>0.1</v>
      </c>
      <c r="S371">
        <f>[2]monsterDetail!R370</f>
        <v>2.2999999999999998</v>
      </c>
      <c r="T371">
        <f>[2]monsterDetail!S370</f>
        <v>0.1</v>
      </c>
      <c r="U371">
        <f>[2]monsterDetail!T370</f>
        <v>0.9</v>
      </c>
      <c r="V371">
        <f>[2]monsterDetail!U370</f>
        <v>137.26666666666699</v>
      </c>
      <c r="W371">
        <f>[2]monsterDetail!V370</f>
        <v>0</v>
      </c>
      <c r="X371">
        <f>[2]monsterDetail!W370</f>
        <v>643.62767857142899</v>
      </c>
      <c r="Y371">
        <f>[2]monsterDetail!X370</f>
        <v>0</v>
      </c>
      <c r="Z371">
        <f>[2]monsterDetail!Y370</f>
        <v>0</v>
      </c>
      <c r="AA371">
        <f>[2]monsterDetail!Z370</f>
        <v>0</v>
      </c>
      <c r="AB371">
        <f>[2]monsterDetail!AA370</f>
        <v>0</v>
      </c>
      <c r="AC371">
        <f>[2]monsterDetail!AB370</f>
        <v>0</v>
      </c>
      <c r="AD371">
        <f>[2]monsterDetail!AC370</f>
        <v>100.58392499999999</v>
      </c>
      <c r="AE371">
        <f>[2]monsterDetail!AD370</f>
        <v>130.75910249999998</v>
      </c>
      <c r="AF371">
        <f>[2]monsterDetail!AE370</f>
        <v>100.58392499999999</v>
      </c>
      <c r="AG371">
        <f>[2]monsterDetail!AF370</f>
        <v>100.58392499999999</v>
      </c>
      <c r="AH371">
        <f>[2]monsterDetail!AG370</f>
        <v>100.58392499999999</v>
      </c>
      <c r="AI371">
        <f>[2]monsterDetail!AH370</f>
        <v>100.58392499999999</v>
      </c>
      <c r="AJ371">
        <f>[2]monsterDetail!AI370</f>
        <v>100.58392499999999</v>
      </c>
    </row>
    <row r="372" spans="3:36" x14ac:dyDescent="0.15">
      <c r="C372" t="str">
        <f>[2]monsterDetail!B371</f>
        <v>土系72</v>
      </c>
      <c r="D372">
        <f>[2]monsterDetail!C371</f>
        <v>72</v>
      </c>
      <c r="E372" t="str">
        <f>[2]monsterDetail!D371</f>
        <v>土系</v>
      </c>
      <c r="F372">
        <f>[2]monsterDetail!E371</f>
        <v>4</v>
      </c>
      <c r="G372" t="str">
        <f>[2]monsterDetail!F371</f>
        <v>地脉</v>
      </c>
      <c r="H372">
        <f>[2]monsterDetail!G371</f>
        <v>0</v>
      </c>
      <c r="I372">
        <f>[2]monsterDetail!H371</f>
        <v>4046.552657002585</v>
      </c>
      <c r="J372">
        <f>[2]monsterDetail!I371</f>
        <v>100</v>
      </c>
      <c r="K372">
        <f>[2]monsterDetail!J371</f>
        <v>957.59739602170396</v>
      </c>
      <c r="L372">
        <f>[2]monsterDetail!K371</f>
        <v>102.00060000000001</v>
      </c>
      <c r="M372">
        <f>[2]monsterDetail!L371</f>
        <v>1196.9967450271299</v>
      </c>
      <c r="N372">
        <f>[2]monsterDetail!M371</f>
        <v>153.0009</v>
      </c>
      <c r="O372">
        <f>[2]monsterDetail!N371</f>
        <v>0.2</v>
      </c>
      <c r="P372">
        <f>[2]monsterDetail!O371</f>
        <v>0.2</v>
      </c>
      <c r="Q372">
        <f>[2]monsterDetail!P371</f>
        <v>0.36</v>
      </c>
      <c r="R372">
        <f>[2]monsterDetail!Q371</f>
        <v>0.1</v>
      </c>
      <c r="S372">
        <f>[2]monsterDetail!R371</f>
        <v>2.2999999999999998</v>
      </c>
      <c r="T372">
        <f>[2]monsterDetail!S371</f>
        <v>0.1</v>
      </c>
      <c r="U372">
        <f>[2]monsterDetail!T371</f>
        <v>0.9</v>
      </c>
      <c r="V372">
        <f>[2]monsterDetail!U371</f>
        <v>139.19999999999999</v>
      </c>
      <c r="W372">
        <f>[2]monsterDetail!V371</f>
        <v>0</v>
      </c>
      <c r="X372">
        <f>[2]monsterDetail!W371</f>
        <v>673.31066907775801</v>
      </c>
      <c r="Y372">
        <f>[2]monsterDetail!X371</f>
        <v>0</v>
      </c>
      <c r="Z372">
        <f>[2]monsterDetail!Y371</f>
        <v>0</v>
      </c>
      <c r="AA372">
        <f>[2]monsterDetail!Z371</f>
        <v>0</v>
      </c>
      <c r="AB372">
        <f>[2]monsterDetail!AA371</f>
        <v>0</v>
      </c>
      <c r="AC372">
        <f>[2]monsterDetail!AB371</f>
        <v>0</v>
      </c>
      <c r="AD372">
        <f>[2]monsterDetail!AC371</f>
        <v>102.00060000000001</v>
      </c>
      <c r="AE372">
        <f>[2]monsterDetail!AD371</f>
        <v>132.60078000000001</v>
      </c>
      <c r="AF372">
        <f>[2]monsterDetail!AE371</f>
        <v>102.00060000000001</v>
      </c>
      <c r="AG372">
        <f>[2]monsterDetail!AF371</f>
        <v>102.00060000000001</v>
      </c>
      <c r="AH372">
        <f>[2]monsterDetail!AG371</f>
        <v>102.00060000000001</v>
      </c>
      <c r="AI372">
        <f>[2]monsterDetail!AH371</f>
        <v>102.00060000000001</v>
      </c>
      <c r="AJ372">
        <f>[2]monsterDetail!AI371</f>
        <v>102.00060000000001</v>
      </c>
    </row>
    <row r="373" spans="3:36" x14ac:dyDescent="0.15">
      <c r="C373" t="str">
        <f>[2]monsterDetail!B372</f>
        <v>土系73</v>
      </c>
      <c r="D373">
        <f>[2]monsterDetail!C372</f>
        <v>73</v>
      </c>
      <c r="E373" t="str">
        <f>[2]monsterDetail!D372</f>
        <v>土系</v>
      </c>
      <c r="F373">
        <f>[2]monsterDetail!E372</f>
        <v>4</v>
      </c>
      <c r="G373" t="str">
        <f>[2]monsterDetail!F372</f>
        <v>地脉</v>
      </c>
      <c r="H373">
        <f>[2]monsterDetail!G372</f>
        <v>0</v>
      </c>
      <c r="I373">
        <f>[2]monsterDetail!H372</f>
        <v>4121.3192784932116</v>
      </c>
      <c r="J373">
        <f>[2]monsterDetail!I372</f>
        <v>100</v>
      </c>
      <c r="K373">
        <f>[2]monsterDetail!J372</f>
        <v>980.07714285714394</v>
      </c>
      <c r="L373">
        <f>[2]monsterDetail!K372</f>
        <v>103.417275</v>
      </c>
      <c r="M373">
        <f>[2]monsterDetail!L372</f>
        <v>1225.0964285714299</v>
      </c>
      <c r="N373">
        <f>[2]monsterDetail!M372</f>
        <v>155.1259125</v>
      </c>
      <c r="O373">
        <f>[2]monsterDetail!N372</f>
        <v>0.2</v>
      </c>
      <c r="P373">
        <f>[2]monsterDetail!O372</f>
        <v>0.2</v>
      </c>
      <c r="Q373">
        <f>[2]monsterDetail!P372</f>
        <v>0.36</v>
      </c>
      <c r="R373">
        <f>[2]monsterDetail!Q372</f>
        <v>0.1</v>
      </c>
      <c r="S373">
        <f>[2]monsterDetail!R372</f>
        <v>2.2999999999999998</v>
      </c>
      <c r="T373">
        <f>[2]monsterDetail!S372</f>
        <v>0.1</v>
      </c>
      <c r="U373">
        <f>[2]monsterDetail!T372</f>
        <v>0.9</v>
      </c>
      <c r="V373">
        <f>[2]monsterDetail!U372</f>
        <v>141.13333333333301</v>
      </c>
      <c r="W373">
        <f>[2]monsterDetail!V372</f>
        <v>0</v>
      </c>
      <c r="X373">
        <f>[2]monsterDetail!W372</f>
        <v>704.18928571428603</v>
      </c>
      <c r="Y373">
        <f>[2]monsterDetail!X372</f>
        <v>0</v>
      </c>
      <c r="Z373">
        <f>[2]monsterDetail!Y372</f>
        <v>0</v>
      </c>
      <c r="AA373">
        <f>[2]monsterDetail!Z372</f>
        <v>0</v>
      </c>
      <c r="AB373">
        <f>[2]monsterDetail!AA372</f>
        <v>0</v>
      </c>
      <c r="AC373">
        <f>[2]monsterDetail!AB372</f>
        <v>0</v>
      </c>
      <c r="AD373">
        <f>[2]monsterDetail!AC372</f>
        <v>103.417275</v>
      </c>
      <c r="AE373">
        <f>[2]monsterDetail!AD372</f>
        <v>134.44245750000002</v>
      </c>
      <c r="AF373">
        <f>[2]monsterDetail!AE372</f>
        <v>103.417275</v>
      </c>
      <c r="AG373">
        <f>[2]monsterDetail!AF372</f>
        <v>103.417275</v>
      </c>
      <c r="AH373">
        <f>[2]monsterDetail!AG372</f>
        <v>103.417275</v>
      </c>
      <c r="AI373">
        <f>[2]monsterDetail!AH372</f>
        <v>103.417275</v>
      </c>
      <c r="AJ373">
        <f>[2]monsterDetail!AI372</f>
        <v>103.417275</v>
      </c>
    </row>
    <row r="374" spans="3:36" x14ac:dyDescent="0.15">
      <c r="C374" t="str">
        <f>[2]monsterDetail!B373</f>
        <v>土系74</v>
      </c>
      <c r="D374">
        <f>[2]monsterDetail!C373</f>
        <v>74</v>
      </c>
      <c r="E374" t="str">
        <f>[2]monsterDetail!D373</f>
        <v>土系</v>
      </c>
      <c r="F374">
        <f>[2]monsterDetail!E373</f>
        <v>4</v>
      </c>
      <c r="G374" t="str">
        <f>[2]monsterDetail!F373</f>
        <v>地脉</v>
      </c>
      <c r="H374">
        <f>[2]monsterDetail!G373</f>
        <v>0</v>
      </c>
      <c r="I374">
        <f>[2]monsterDetail!H373</f>
        <v>4196.5945164565601</v>
      </c>
      <c r="J374">
        <f>[2]monsterDetail!I373</f>
        <v>100</v>
      </c>
      <c r="K374">
        <f>[2]monsterDetail!J373</f>
        <v>1002.9787012987041</v>
      </c>
      <c r="L374">
        <f>[2]monsterDetail!K373</f>
        <v>104.83395</v>
      </c>
      <c r="M374">
        <f>[2]monsterDetail!L373</f>
        <v>1253.7233766233801</v>
      </c>
      <c r="N374">
        <f>[2]monsterDetail!M373</f>
        <v>157.250925</v>
      </c>
      <c r="O374">
        <f>[2]monsterDetail!N373</f>
        <v>0.2</v>
      </c>
      <c r="P374">
        <f>[2]monsterDetail!O373</f>
        <v>0.2</v>
      </c>
      <c r="Q374">
        <f>[2]monsterDetail!P373</f>
        <v>0.36</v>
      </c>
      <c r="R374">
        <f>[2]monsterDetail!Q373</f>
        <v>0.1</v>
      </c>
      <c r="S374">
        <f>[2]monsterDetail!R373</f>
        <v>2.2999999999999998</v>
      </c>
      <c r="T374">
        <f>[2]monsterDetail!S373</f>
        <v>0.1</v>
      </c>
      <c r="U374">
        <f>[2]monsterDetail!T373</f>
        <v>0.9</v>
      </c>
      <c r="V374">
        <f>[2]monsterDetail!U373</f>
        <v>143.066666666667</v>
      </c>
      <c r="W374">
        <f>[2]monsterDetail!V373</f>
        <v>0</v>
      </c>
      <c r="X374">
        <f>[2]monsterDetail!W373</f>
        <v>736.31372912801601</v>
      </c>
      <c r="Y374">
        <f>[2]monsterDetail!X373</f>
        <v>0</v>
      </c>
      <c r="Z374">
        <f>[2]monsterDetail!Y373</f>
        <v>0</v>
      </c>
      <c r="AA374">
        <f>[2]monsterDetail!Z373</f>
        <v>0</v>
      </c>
      <c r="AB374">
        <f>[2]monsterDetail!AA373</f>
        <v>0</v>
      </c>
      <c r="AC374">
        <f>[2]monsterDetail!AB373</f>
        <v>0</v>
      </c>
      <c r="AD374">
        <f>[2]monsterDetail!AC373</f>
        <v>104.83395</v>
      </c>
      <c r="AE374">
        <f>[2]monsterDetail!AD373</f>
        <v>136.28413500000002</v>
      </c>
      <c r="AF374">
        <f>[2]monsterDetail!AE373</f>
        <v>104.83395</v>
      </c>
      <c r="AG374">
        <f>[2]monsterDetail!AF373</f>
        <v>104.83395</v>
      </c>
      <c r="AH374">
        <f>[2]monsterDetail!AG373</f>
        <v>104.83395</v>
      </c>
      <c r="AI374">
        <f>[2]monsterDetail!AH373</f>
        <v>104.83395</v>
      </c>
      <c r="AJ374">
        <f>[2]monsterDetail!AI373</f>
        <v>104.83395</v>
      </c>
    </row>
    <row r="375" spans="3:36" x14ac:dyDescent="0.15">
      <c r="C375" t="str">
        <f>[2]monsterDetail!B374</f>
        <v>土系75</v>
      </c>
      <c r="D375">
        <f>[2]monsterDetail!C374</f>
        <v>75</v>
      </c>
      <c r="E375" t="str">
        <f>[2]monsterDetail!D374</f>
        <v>土系</v>
      </c>
      <c r="F375">
        <f>[2]monsterDetail!E374</f>
        <v>4</v>
      </c>
      <c r="G375" t="str">
        <f>[2]monsterDetail!F374</f>
        <v>地脉</v>
      </c>
      <c r="H375">
        <f>[2]monsterDetail!G374</f>
        <v>0</v>
      </c>
      <c r="I375">
        <f>[2]monsterDetail!H374</f>
        <v>4272.3783708926285</v>
      </c>
      <c r="J375">
        <f>[2]monsterDetail!I374</f>
        <v>100</v>
      </c>
      <c r="K375">
        <f>[2]monsterDetail!J374</f>
        <v>1026.315789473688</v>
      </c>
      <c r="L375">
        <f>[2]monsterDetail!K374</f>
        <v>106.250625</v>
      </c>
      <c r="M375">
        <f>[2]monsterDetail!L374</f>
        <v>1282.89473684211</v>
      </c>
      <c r="N375">
        <f>[2]monsterDetail!M374</f>
        <v>159.37593749999999</v>
      </c>
      <c r="O375">
        <f>[2]monsterDetail!N374</f>
        <v>0.2</v>
      </c>
      <c r="P375">
        <f>[2]monsterDetail!O374</f>
        <v>0.2</v>
      </c>
      <c r="Q375">
        <f>[2]monsterDetail!P374</f>
        <v>0.36</v>
      </c>
      <c r="R375">
        <f>[2]monsterDetail!Q374</f>
        <v>0.1</v>
      </c>
      <c r="S375">
        <f>[2]monsterDetail!R374</f>
        <v>2.2999999999999998</v>
      </c>
      <c r="T375">
        <f>[2]monsterDetail!S374</f>
        <v>0.1</v>
      </c>
      <c r="U375">
        <f>[2]monsterDetail!T374</f>
        <v>0.9</v>
      </c>
      <c r="V375">
        <f>[2]monsterDetail!U374</f>
        <v>145</v>
      </c>
      <c r="W375">
        <f>[2]monsterDetail!V374</f>
        <v>0</v>
      </c>
      <c r="X375">
        <f>[2]monsterDetail!W374</f>
        <v>769.73684210526403</v>
      </c>
      <c r="Y375">
        <f>[2]monsterDetail!X374</f>
        <v>0</v>
      </c>
      <c r="Z375">
        <f>[2]monsterDetail!Y374</f>
        <v>0</v>
      </c>
      <c r="AA375">
        <f>[2]monsterDetail!Z374</f>
        <v>0</v>
      </c>
      <c r="AB375">
        <f>[2]monsterDetail!AA374</f>
        <v>0</v>
      </c>
      <c r="AC375">
        <f>[2]monsterDetail!AB374</f>
        <v>0</v>
      </c>
      <c r="AD375">
        <f>[2]monsterDetail!AC374</f>
        <v>106.250625</v>
      </c>
      <c r="AE375">
        <f>[2]monsterDetail!AD374</f>
        <v>138.12581249999999</v>
      </c>
      <c r="AF375">
        <f>[2]monsterDetail!AE374</f>
        <v>106.250625</v>
      </c>
      <c r="AG375">
        <f>[2]monsterDetail!AF374</f>
        <v>106.250625</v>
      </c>
      <c r="AH375">
        <f>[2]monsterDetail!AG374</f>
        <v>106.250625</v>
      </c>
      <c r="AI375">
        <f>[2]monsterDetail!AH374</f>
        <v>106.250625</v>
      </c>
      <c r="AJ375">
        <f>[2]monsterDetail!AI374</f>
        <v>106.250625</v>
      </c>
    </row>
    <row r="376" spans="3:36" x14ac:dyDescent="0.15">
      <c r="C376" t="str">
        <f>[2]monsterDetail!B375</f>
        <v>土系76</v>
      </c>
      <c r="D376">
        <f>[2]monsterDetail!C375</f>
        <v>76</v>
      </c>
      <c r="E376" t="str">
        <f>[2]monsterDetail!D375</f>
        <v>土系</v>
      </c>
      <c r="F376">
        <f>[2]monsterDetail!E375</f>
        <v>4</v>
      </c>
      <c r="G376" t="str">
        <f>[2]monsterDetail!F375</f>
        <v>地脉</v>
      </c>
      <c r="H376">
        <f>[2]monsterDetail!G375</f>
        <v>0</v>
      </c>
      <c r="I376">
        <f>[2]monsterDetail!H375</f>
        <v>4348.6708418014323</v>
      </c>
      <c r="J376">
        <f>[2]monsterDetail!I375</f>
        <v>100</v>
      </c>
      <c r="K376">
        <f>[2]monsterDetail!J375</f>
        <v>1050.102857142856</v>
      </c>
      <c r="L376">
        <f>[2]monsterDetail!K375</f>
        <v>107.6673</v>
      </c>
      <c r="M376">
        <f>[2]monsterDetail!L375</f>
        <v>1312.62857142857</v>
      </c>
      <c r="N376">
        <f>[2]monsterDetail!M375</f>
        <v>161.50094999999999</v>
      </c>
      <c r="O376">
        <f>[2]monsterDetail!N375</f>
        <v>0.2</v>
      </c>
      <c r="P376">
        <f>[2]monsterDetail!O375</f>
        <v>0.2</v>
      </c>
      <c r="Q376">
        <f>[2]monsterDetail!P375</f>
        <v>0.36</v>
      </c>
      <c r="R376">
        <f>[2]monsterDetail!Q375</f>
        <v>0.1</v>
      </c>
      <c r="S376">
        <f>[2]monsterDetail!R375</f>
        <v>2.2999999999999998</v>
      </c>
      <c r="T376">
        <f>[2]monsterDetail!S375</f>
        <v>0.1</v>
      </c>
      <c r="U376">
        <f>[2]monsterDetail!T375</f>
        <v>0.9</v>
      </c>
      <c r="V376">
        <f>[2]monsterDetail!U375</f>
        <v>146.933333333333</v>
      </c>
      <c r="W376">
        <f>[2]monsterDetail!V375</f>
        <v>0</v>
      </c>
      <c r="X376">
        <f>[2]monsterDetail!W375</f>
        <v>804.51428571428596</v>
      </c>
      <c r="Y376">
        <f>[2]monsterDetail!X375</f>
        <v>0</v>
      </c>
      <c r="Z376">
        <f>[2]monsterDetail!Y375</f>
        <v>0</v>
      </c>
      <c r="AA376">
        <f>[2]monsterDetail!Z375</f>
        <v>0</v>
      </c>
      <c r="AB376">
        <f>[2]monsterDetail!AA375</f>
        <v>0</v>
      </c>
      <c r="AC376">
        <f>[2]monsterDetail!AB375</f>
        <v>0</v>
      </c>
      <c r="AD376">
        <f>[2]monsterDetail!AC375</f>
        <v>107.6673</v>
      </c>
      <c r="AE376">
        <f>[2]monsterDetail!AD375</f>
        <v>139.96749</v>
      </c>
      <c r="AF376">
        <f>[2]monsterDetail!AE375</f>
        <v>107.6673</v>
      </c>
      <c r="AG376">
        <f>[2]monsterDetail!AF375</f>
        <v>107.6673</v>
      </c>
      <c r="AH376">
        <f>[2]monsterDetail!AG375</f>
        <v>107.6673</v>
      </c>
      <c r="AI376">
        <f>[2]monsterDetail!AH375</f>
        <v>107.6673</v>
      </c>
      <c r="AJ376">
        <f>[2]monsterDetail!AI375</f>
        <v>107.6673</v>
      </c>
    </row>
    <row r="377" spans="3:36" x14ac:dyDescent="0.15">
      <c r="C377" t="str">
        <f>[2]monsterDetail!B376</f>
        <v>土系77</v>
      </c>
      <c r="D377">
        <f>[2]monsterDetail!C376</f>
        <v>77</v>
      </c>
      <c r="E377" t="str">
        <f>[2]monsterDetail!D376</f>
        <v>土系</v>
      </c>
      <c r="F377">
        <f>[2]monsterDetail!E376</f>
        <v>4</v>
      </c>
      <c r="G377" t="str">
        <f>[2]monsterDetail!F376</f>
        <v>地脉</v>
      </c>
      <c r="H377">
        <f>[2]monsterDetail!G376</f>
        <v>0</v>
      </c>
      <c r="I377">
        <f>[2]monsterDetail!H376</f>
        <v>4425.471929182956</v>
      </c>
      <c r="J377">
        <f>[2]monsterDetail!I376</f>
        <v>100</v>
      </c>
      <c r="K377">
        <f>[2]monsterDetail!J376</f>
        <v>1074.3551351351359</v>
      </c>
      <c r="L377">
        <f>[2]monsterDetail!K376</f>
        <v>109.083975</v>
      </c>
      <c r="M377">
        <f>[2]monsterDetail!L376</f>
        <v>1342.94391891892</v>
      </c>
      <c r="N377">
        <f>[2]monsterDetail!M376</f>
        <v>163.62596249999999</v>
      </c>
      <c r="O377">
        <f>[2]monsterDetail!N376</f>
        <v>0.2</v>
      </c>
      <c r="P377">
        <f>[2]monsterDetail!O376</f>
        <v>0.2</v>
      </c>
      <c r="Q377">
        <f>[2]monsterDetail!P376</f>
        <v>0.36</v>
      </c>
      <c r="R377">
        <f>[2]monsterDetail!Q376</f>
        <v>0.1</v>
      </c>
      <c r="S377">
        <f>[2]monsterDetail!R376</f>
        <v>2.2999999999999998</v>
      </c>
      <c r="T377">
        <f>[2]monsterDetail!S376</f>
        <v>0.1</v>
      </c>
      <c r="U377">
        <f>[2]monsterDetail!T376</f>
        <v>0.9</v>
      </c>
      <c r="V377">
        <f>[2]monsterDetail!U376</f>
        <v>148.86666666666699</v>
      </c>
      <c r="W377">
        <f>[2]monsterDetail!V376</f>
        <v>0</v>
      </c>
      <c r="X377">
        <f>[2]monsterDetail!W376</f>
        <v>840.70472972973096</v>
      </c>
      <c r="Y377">
        <f>[2]monsterDetail!X376</f>
        <v>0</v>
      </c>
      <c r="Z377">
        <f>[2]monsterDetail!Y376</f>
        <v>0</v>
      </c>
      <c r="AA377">
        <f>[2]monsterDetail!Z376</f>
        <v>0</v>
      </c>
      <c r="AB377">
        <f>[2]monsterDetail!AA376</f>
        <v>0</v>
      </c>
      <c r="AC377">
        <f>[2]monsterDetail!AB376</f>
        <v>0</v>
      </c>
      <c r="AD377">
        <f>[2]monsterDetail!AC376</f>
        <v>109.083975</v>
      </c>
      <c r="AE377">
        <f>[2]monsterDetail!AD376</f>
        <v>141.8091675</v>
      </c>
      <c r="AF377">
        <f>[2]monsterDetail!AE376</f>
        <v>109.083975</v>
      </c>
      <c r="AG377">
        <f>[2]monsterDetail!AF376</f>
        <v>109.083975</v>
      </c>
      <c r="AH377">
        <f>[2]monsterDetail!AG376</f>
        <v>109.083975</v>
      </c>
      <c r="AI377">
        <f>[2]monsterDetail!AH376</f>
        <v>109.083975</v>
      </c>
      <c r="AJ377">
        <f>[2]monsterDetail!AI376</f>
        <v>109.083975</v>
      </c>
    </row>
    <row r="378" spans="3:36" x14ac:dyDescent="0.15">
      <c r="C378" t="str">
        <f>[2]monsterDetail!B377</f>
        <v>土系78</v>
      </c>
      <c r="D378">
        <f>[2]monsterDetail!C377</f>
        <v>78</v>
      </c>
      <c r="E378" t="str">
        <f>[2]monsterDetail!D377</f>
        <v>土系</v>
      </c>
      <c r="F378">
        <f>[2]monsterDetail!E377</f>
        <v>4</v>
      </c>
      <c r="G378" t="str">
        <f>[2]monsterDetail!F377</f>
        <v>地脉</v>
      </c>
      <c r="H378">
        <f>[2]monsterDetail!G377</f>
        <v>0</v>
      </c>
      <c r="I378">
        <f>[2]monsterDetail!H377</f>
        <v>4740.799976656569</v>
      </c>
      <c r="J378">
        <f>[2]monsterDetail!I377</f>
        <v>100</v>
      </c>
      <c r="K378">
        <f>[2]monsterDetail!J377</f>
        <v>1099.0886888454002</v>
      </c>
      <c r="L378">
        <f>[2]monsterDetail!K377</f>
        <v>110.50064999999999</v>
      </c>
      <c r="M378">
        <f>[2]monsterDetail!L377</f>
        <v>1373.8608610567501</v>
      </c>
      <c r="N378">
        <f>[2]monsterDetail!M377</f>
        <v>165.75097499999998</v>
      </c>
      <c r="O378">
        <f>[2]monsterDetail!N377</f>
        <v>0.2</v>
      </c>
      <c r="P378">
        <f>[2]monsterDetail!O377</f>
        <v>0.2</v>
      </c>
      <c r="Q378">
        <f>[2]monsterDetail!P377</f>
        <v>0.36</v>
      </c>
      <c r="R378">
        <f>[2]monsterDetail!Q377</f>
        <v>0.1</v>
      </c>
      <c r="S378">
        <f>[2]monsterDetail!R377</f>
        <v>2.2999999999999998</v>
      </c>
      <c r="T378">
        <f>[2]monsterDetail!S377</f>
        <v>0.1</v>
      </c>
      <c r="U378">
        <f>[2]monsterDetail!T377</f>
        <v>0.9</v>
      </c>
      <c r="V378">
        <f>[2]monsterDetail!U377</f>
        <v>150.80000000000001</v>
      </c>
      <c r="W378">
        <f>[2]monsterDetail!V377</f>
        <v>0</v>
      </c>
      <c r="X378">
        <f>[2]monsterDetail!W377</f>
        <v>878.37005870841597</v>
      </c>
      <c r="Y378">
        <f>[2]monsterDetail!X377</f>
        <v>0</v>
      </c>
      <c r="Z378">
        <f>[2]monsterDetail!Y377</f>
        <v>0</v>
      </c>
      <c r="AA378">
        <f>[2]monsterDetail!Z377</f>
        <v>0</v>
      </c>
      <c r="AB378">
        <f>[2]monsterDetail!AA377</f>
        <v>0</v>
      </c>
      <c r="AC378">
        <f>[2]monsterDetail!AB377</f>
        <v>0</v>
      </c>
      <c r="AD378">
        <f>[2]monsterDetail!AC377</f>
        <v>110.50064999999999</v>
      </c>
      <c r="AE378">
        <f>[2]monsterDetail!AD377</f>
        <v>143.650845</v>
      </c>
      <c r="AF378">
        <f>[2]monsterDetail!AE377</f>
        <v>110.50064999999999</v>
      </c>
      <c r="AG378">
        <f>[2]monsterDetail!AF377</f>
        <v>110.50064999999999</v>
      </c>
      <c r="AH378">
        <f>[2]monsterDetail!AG377</f>
        <v>110.50064999999999</v>
      </c>
      <c r="AI378">
        <f>[2]monsterDetail!AH377</f>
        <v>110.50064999999999</v>
      </c>
      <c r="AJ378">
        <f>[2]monsterDetail!AI377</f>
        <v>110.50064999999999</v>
      </c>
    </row>
    <row r="379" spans="3:36" x14ac:dyDescent="0.15">
      <c r="C379" t="str">
        <f>[2]monsterDetail!B378</f>
        <v>土系79</v>
      </c>
      <c r="D379">
        <f>[2]monsterDetail!C378</f>
        <v>79</v>
      </c>
      <c r="E379" t="str">
        <f>[2]monsterDetail!D378</f>
        <v>土系</v>
      </c>
      <c r="F379">
        <f>[2]monsterDetail!E378</f>
        <v>4</v>
      </c>
      <c r="G379" t="str">
        <f>[2]monsterDetail!F378</f>
        <v>地脉</v>
      </c>
      <c r="H379">
        <f>[2]monsterDetail!G378</f>
        <v>0</v>
      </c>
      <c r="I379">
        <f>[2]monsterDetail!H378</f>
        <v>4822.7317959752654</v>
      </c>
      <c r="J379">
        <f>[2]monsterDetail!I378</f>
        <v>100</v>
      </c>
      <c r="K379">
        <f>[2]monsterDetail!J378</f>
        <v>1124.3204761904801</v>
      </c>
      <c r="L379">
        <f>[2]monsterDetail!K378</f>
        <v>111.91732500000001</v>
      </c>
      <c r="M379">
        <f>[2]monsterDetail!L378</f>
        <v>1405.4005952381001</v>
      </c>
      <c r="N379">
        <f>[2]monsterDetail!M378</f>
        <v>167.87598750000001</v>
      </c>
      <c r="O379">
        <f>[2]monsterDetail!N378</f>
        <v>0.2</v>
      </c>
      <c r="P379">
        <f>[2]monsterDetail!O378</f>
        <v>0.2</v>
      </c>
      <c r="Q379">
        <f>[2]monsterDetail!P378</f>
        <v>0.36</v>
      </c>
      <c r="R379">
        <f>[2]monsterDetail!Q378</f>
        <v>0.1</v>
      </c>
      <c r="S379">
        <f>[2]monsterDetail!R378</f>
        <v>2.2999999999999998</v>
      </c>
      <c r="T379">
        <f>[2]monsterDetail!S378</f>
        <v>0.1</v>
      </c>
      <c r="U379">
        <f>[2]monsterDetail!T378</f>
        <v>0.9</v>
      </c>
      <c r="V379">
        <f>[2]monsterDetail!U378</f>
        <v>152.73333333333301</v>
      </c>
      <c r="W379">
        <f>[2]monsterDetail!V378</f>
        <v>0</v>
      </c>
      <c r="X379">
        <f>[2]monsterDetail!W378</f>
        <v>917.57559523809596</v>
      </c>
      <c r="Y379">
        <f>[2]monsterDetail!X378</f>
        <v>0</v>
      </c>
      <c r="Z379">
        <f>[2]monsterDetail!Y378</f>
        <v>0</v>
      </c>
      <c r="AA379">
        <f>[2]monsterDetail!Z378</f>
        <v>0</v>
      </c>
      <c r="AB379">
        <f>[2]monsterDetail!AA378</f>
        <v>0</v>
      </c>
      <c r="AC379">
        <f>[2]monsterDetail!AB378</f>
        <v>0</v>
      </c>
      <c r="AD379">
        <f>[2]monsterDetail!AC378</f>
        <v>111.91732500000001</v>
      </c>
      <c r="AE379">
        <f>[2]monsterDetail!AD378</f>
        <v>145.49252250000001</v>
      </c>
      <c r="AF379">
        <f>[2]monsterDetail!AE378</f>
        <v>111.91732500000001</v>
      </c>
      <c r="AG379">
        <f>[2]monsterDetail!AF378</f>
        <v>111.91732500000001</v>
      </c>
      <c r="AH379">
        <f>[2]monsterDetail!AG378</f>
        <v>111.91732500000001</v>
      </c>
      <c r="AI379">
        <f>[2]monsterDetail!AH378</f>
        <v>111.91732500000001</v>
      </c>
      <c r="AJ379">
        <f>[2]monsterDetail!AI378</f>
        <v>111.91732500000001</v>
      </c>
    </row>
    <row r="380" spans="3:36" x14ac:dyDescent="0.15">
      <c r="C380" t="str">
        <f>[2]monsterDetail!B379</f>
        <v>土系80</v>
      </c>
      <c r="D380">
        <f>[2]monsterDetail!C379</f>
        <v>80</v>
      </c>
      <c r="E380" t="str">
        <f>[2]monsterDetail!D379</f>
        <v>土系</v>
      </c>
      <c r="F380">
        <f>[2]monsterDetail!E379</f>
        <v>4</v>
      </c>
      <c r="G380" t="str">
        <f>[2]monsterDetail!F379</f>
        <v>地脉</v>
      </c>
      <c r="H380">
        <f>[2]monsterDetail!G379</f>
        <v>0</v>
      </c>
      <c r="I380">
        <f>[2]monsterDetail!H379</f>
        <v>4905.1991173810202</v>
      </c>
      <c r="J380">
        <f>[2]monsterDetail!I379</f>
        <v>100</v>
      </c>
      <c r="K380">
        <f>[2]monsterDetail!J379</f>
        <v>1150.068410462776</v>
      </c>
      <c r="L380">
        <f>[2]monsterDetail!K379</f>
        <v>113.334</v>
      </c>
      <c r="M380">
        <f>[2]monsterDetail!L379</f>
        <v>1437.5855130784701</v>
      </c>
      <c r="N380">
        <f>[2]monsterDetail!M379</f>
        <v>170.001</v>
      </c>
      <c r="O380">
        <f>[2]monsterDetail!N379</f>
        <v>0.2</v>
      </c>
      <c r="P380">
        <f>[2]monsterDetail!O379</f>
        <v>0.2</v>
      </c>
      <c r="Q380">
        <f>[2]monsterDetail!P379</f>
        <v>0.36</v>
      </c>
      <c r="R380">
        <f>[2]monsterDetail!Q379</f>
        <v>0.1</v>
      </c>
      <c r="S380">
        <f>[2]monsterDetail!R379</f>
        <v>2.2999999999999998</v>
      </c>
      <c r="T380">
        <f>[2]monsterDetail!S379</f>
        <v>0.1</v>
      </c>
      <c r="U380">
        <f>[2]monsterDetail!T379</f>
        <v>0.9</v>
      </c>
      <c r="V380">
        <f>[2]monsterDetail!U379</f>
        <v>154.666666666667</v>
      </c>
      <c r="W380">
        <f>[2]monsterDetail!V379</f>
        <v>0</v>
      </c>
      <c r="X380">
        <f>[2]monsterDetail!W379</f>
        <v>958.39034205231496</v>
      </c>
      <c r="Y380">
        <f>[2]monsterDetail!X379</f>
        <v>0</v>
      </c>
      <c r="Z380">
        <f>[2]monsterDetail!Y379</f>
        <v>0</v>
      </c>
      <c r="AA380">
        <f>[2]monsterDetail!Z379</f>
        <v>0</v>
      </c>
      <c r="AB380">
        <f>[2]monsterDetail!AA379</f>
        <v>0</v>
      </c>
      <c r="AC380">
        <f>[2]monsterDetail!AB379</f>
        <v>0</v>
      </c>
      <c r="AD380">
        <f>[2]monsterDetail!AC379</f>
        <v>113.334</v>
      </c>
      <c r="AE380">
        <f>[2]monsterDetail!AD379</f>
        <v>147.33420000000001</v>
      </c>
      <c r="AF380">
        <f>[2]monsterDetail!AE379</f>
        <v>113.334</v>
      </c>
      <c r="AG380">
        <f>[2]monsterDetail!AF379</f>
        <v>113.334</v>
      </c>
      <c r="AH380">
        <f>[2]monsterDetail!AG379</f>
        <v>113.334</v>
      </c>
      <c r="AI380">
        <f>[2]monsterDetail!AH379</f>
        <v>113.334</v>
      </c>
      <c r="AJ380">
        <f>[2]monsterDetail!AI379</f>
        <v>113.334</v>
      </c>
    </row>
    <row r="381" spans="3:36" x14ac:dyDescent="0.15">
      <c r="C381" t="str">
        <f>[2]monsterDetail!B380</f>
        <v>土系81</v>
      </c>
      <c r="D381">
        <f>[2]monsterDetail!C380</f>
        <v>81</v>
      </c>
      <c r="E381" t="str">
        <f>[2]monsterDetail!D380</f>
        <v>土系</v>
      </c>
      <c r="F381">
        <f>[2]monsterDetail!E380</f>
        <v>4</v>
      </c>
      <c r="G381" t="str">
        <f>[2]monsterDetail!F380</f>
        <v>地脉</v>
      </c>
      <c r="H381">
        <f>[2]monsterDetail!G380</f>
        <v>0</v>
      </c>
      <c r="I381">
        <f>[2]monsterDetail!H380</f>
        <v>4988.2019408738179</v>
      </c>
      <c r="J381">
        <f>[2]monsterDetail!I380</f>
        <v>100</v>
      </c>
      <c r="K381">
        <f>[2]monsterDetail!J380</f>
        <v>1176.3514285714321</v>
      </c>
      <c r="L381">
        <f>[2]monsterDetail!K380</f>
        <v>114.750675</v>
      </c>
      <c r="M381">
        <f>[2]monsterDetail!L380</f>
        <v>1470.43928571429</v>
      </c>
      <c r="N381">
        <f>[2]monsterDetail!M380</f>
        <v>172.1260125</v>
      </c>
      <c r="O381">
        <f>[2]monsterDetail!N380</f>
        <v>0.2</v>
      </c>
      <c r="P381">
        <f>[2]monsterDetail!O380</f>
        <v>0.2</v>
      </c>
      <c r="Q381">
        <f>[2]monsterDetail!P380</f>
        <v>0.36</v>
      </c>
      <c r="R381">
        <f>[2]monsterDetail!Q380</f>
        <v>0.1</v>
      </c>
      <c r="S381">
        <f>[2]monsterDetail!R380</f>
        <v>2.2999999999999998</v>
      </c>
      <c r="T381">
        <f>[2]monsterDetail!S380</f>
        <v>0.1</v>
      </c>
      <c r="U381">
        <f>[2]monsterDetail!T380</f>
        <v>0.9</v>
      </c>
      <c r="V381">
        <f>[2]monsterDetail!U380</f>
        <v>156.6</v>
      </c>
      <c r="W381">
        <f>[2]monsterDetail!V380</f>
        <v>0</v>
      </c>
      <c r="X381">
        <f>[2]monsterDetail!W380</f>
        <v>1000.88724489796</v>
      </c>
      <c r="Y381">
        <f>[2]monsterDetail!X380</f>
        <v>0</v>
      </c>
      <c r="Z381">
        <f>[2]monsterDetail!Y380</f>
        <v>0</v>
      </c>
      <c r="AA381">
        <f>[2]monsterDetail!Z380</f>
        <v>0</v>
      </c>
      <c r="AB381">
        <f>[2]monsterDetail!AA380</f>
        <v>0</v>
      </c>
      <c r="AC381">
        <f>[2]monsterDetail!AB380</f>
        <v>0</v>
      </c>
      <c r="AD381">
        <f>[2]monsterDetail!AC380</f>
        <v>114.750675</v>
      </c>
      <c r="AE381">
        <f>[2]monsterDetail!AD380</f>
        <v>149.17587750000001</v>
      </c>
      <c r="AF381">
        <f>[2]monsterDetail!AE380</f>
        <v>114.750675</v>
      </c>
      <c r="AG381">
        <f>[2]monsterDetail!AF380</f>
        <v>114.750675</v>
      </c>
      <c r="AH381">
        <f>[2]monsterDetail!AG380</f>
        <v>114.750675</v>
      </c>
      <c r="AI381">
        <f>[2]monsterDetail!AH380</f>
        <v>114.750675</v>
      </c>
      <c r="AJ381">
        <f>[2]monsterDetail!AI380</f>
        <v>114.750675</v>
      </c>
    </row>
    <row r="382" spans="3:36" x14ac:dyDescent="0.15">
      <c r="C382" t="str">
        <f>[2]monsterDetail!B381</f>
        <v>土系82</v>
      </c>
      <c r="D382">
        <f>[2]monsterDetail!C381</f>
        <v>82</v>
      </c>
      <c r="E382" t="str">
        <f>[2]monsterDetail!D381</f>
        <v>土系</v>
      </c>
      <c r="F382">
        <f>[2]monsterDetail!E381</f>
        <v>4</v>
      </c>
      <c r="G382" t="str">
        <f>[2]monsterDetail!F381</f>
        <v>地脉</v>
      </c>
      <c r="H382">
        <f>[2]monsterDetail!G381</f>
        <v>0</v>
      </c>
      <c r="I382">
        <f>[2]monsterDetail!H381</f>
        <v>5071.740266453673</v>
      </c>
      <c r="J382">
        <f>[2]monsterDetail!I381</f>
        <v>100</v>
      </c>
      <c r="K382">
        <f>[2]monsterDetail!J381</f>
        <v>1203.1895652173921</v>
      </c>
      <c r="L382">
        <f>[2]monsterDetail!K381</f>
        <v>116.16735</v>
      </c>
      <c r="M382">
        <f>[2]monsterDetail!L381</f>
        <v>1503.98695652174</v>
      </c>
      <c r="N382">
        <f>[2]monsterDetail!M381</f>
        <v>174.251025</v>
      </c>
      <c r="O382">
        <f>[2]monsterDetail!N381</f>
        <v>0.2</v>
      </c>
      <c r="P382">
        <f>[2]monsterDetail!O381</f>
        <v>0.2</v>
      </c>
      <c r="Q382">
        <f>[2]monsterDetail!P381</f>
        <v>0.36</v>
      </c>
      <c r="R382">
        <f>[2]monsterDetail!Q381</f>
        <v>0.1</v>
      </c>
      <c r="S382">
        <f>[2]monsterDetail!R381</f>
        <v>2.2999999999999998</v>
      </c>
      <c r="T382">
        <f>[2]monsterDetail!S381</f>
        <v>0.1</v>
      </c>
      <c r="U382">
        <f>[2]monsterDetail!T381</f>
        <v>0.9</v>
      </c>
      <c r="V382">
        <f>[2]monsterDetail!U381</f>
        <v>158.53333333333299</v>
      </c>
      <c r="W382">
        <f>[2]monsterDetail!V381</f>
        <v>0</v>
      </c>
      <c r="X382">
        <f>[2]monsterDetail!W381</f>
        <v>1045.1434782608701</v>
      </c>
      <c r="Y382">
        <f>[2]monsterDetail!X381</f>
        <v>0</v>
      </c>
      <c r="Z382">
        <f>[2]monsterDetail!Y381</f>
        <v>0</v>
      </c>
      <c r="AA382">
        <f>[2]monsterDetail!Z381</f>
        <v>0</v>
      </c>
      <c r="AB382">
        <f>[2]monsterDetail!AA381</f>
        <v>0</v>
      </c>
      <c r="AC382">
        <f>[2]monsterDetail!AB381</f>
        <v>0</v>
      </c>
      <c r="AD382">
        <f>[2]monsterDetail!AC381</f>
        <v>116.16735</v>
      </c>
      <c r="AE382">
        <f>[2]monsterDetail!AD381</f>
        <v>151.01755500000002</v>
      </c>
      <c r="AF382">
        <f>[2]monsterDetail!AE381</f>
        <v>116.16735</v>
      </c>
      <c r="AG382">
        <f>[2]monsterDetail!AF381</f>
        <v>116.16735</v>
      </c>
      <c r="AH382">
        <f>[2]monsterDetail!AG381</f>
        <v>116.16735</v>
      </c>
      <c r="AI382">
        <f>[2]monsterDetail!AH381</f>
        <v>116.16735</v>
      </c>
      <c r="AJ382">
        <f>[2]monsterDetail!AI381</f>
        <v>116.16735</v>
      </c>
    </row>
    <row r="383" spans="3:36" x14ac:dyDescent="0.15">
      <c r="C383" t="str">
        <f>[2]monsterDetail!B382</f>
        <v>土系83</v>
      </c>
      <c r="D383">
        <f>[2]monsterDetail!C382</f>
        <v>83</v>
      </c>
      <c r="E383" t="str">
        <f>[2]monsterDetail!D382</f>
        <v>土系</v>
      </c>
      <c r="F383">
        <f>[2]monsterDetail!E382</f>
        <v>4</v>
      </c>
      <c r="G383" t="str">
        <f>[2]monsterDetail!F382</f>
        <v>地脉</v>
      </c>
      <c r="H383">
        <f>[2]monsterDetail!G382</f>
        <v>0</v>
      </c>
      <c r="I383">
        <f>[2]monsterDetail!H382</f>
        <v>5155.8140941205711</v>
      </c>
      <c r="J383">
        <f>[2]monsterDetail!I382</f>
        <v>100</v>
      </c>
      <c r="K383">
        <f>[2]monsterDetail!J382</f>
        <v>1230.6040336134481</v>
      </c>
      <c r="L383">
        <f>[2]monsterDetail!K382</f>
        <v>117.584025</v>
      </c>
      <c r="M383">
        <f>[2]monsterDetail!L382</f>
        <v>1538.25504201681</v>
      </c>
      <c r="N383">
        <f>[2]monsterDetail!M382</f>
        <v>176.3760375</v>
      </c>
      <c r="O383">
        <f>[2]monsterDetail!N382</f>
        <v>0.2</v>
      </c>
      <c r="P383">
        <f>[2]monsterDetail!O382</f>
        <v>0.2</v>
      </c>
      <c r="Q383">
        <f>[2]monsterDetail!P382</f>
        <v>0.36</v>
      </c>
      <c r="R383">
        <f>[2]monsterDetail!Q382</f>
        <v>0.1</v>
      </c>
      <c r="S383">
        <f>[2]monsterDetail!R382</f>
        <v>2.2999999999999998</v>
      </c>
      <c r="T383">
        <f>[2]monsterDetail!S382</f>
        <v>0.1</v>
      </c>
      <c r="U383">
        <f>[2]monsterDetail!T382</f>
        <v>0.9</v>
      </c>
      <c r="V383">
        <f>[2]monsterDetail!U382</f>
        <v>160.46666666666701</v>
      </c>
      <c r="W383">
        <f>[2]monsterDetail!V382</f>
        <v>0</v>
      </c>
      <c r="X383">
        <f>[2]monsterDetail!W382</f>
        <v>1091.2407563025199</v>
      </c>
      <c r="Y383">
        <f>[2]monsterDetail!X382</f>
        <v>0</v>
      </c>
      <c r="Z383">
        <f>[2]monsterDetail!Y382</f>
        <v>0</v>
      </c>
      <c r="AA383">
        <f>[2]monsterDetail!Z382</f>
        <v>0</v>
      </c>
      <c r="AB383">
        <f>[2]monsterDetail!AA382</f>
        <v>0</v>
      </c>
      <c r="AC383">
        <f>[2]monsterDetail!AB382</f>
        <v>0</v>
      </c>
      <c r="AD383">
        <f>[2]monsterDetail!AC382</f>
        <v>117.584025</v>
      </c>
      <c r="AE383">
        <f>[2]monsterDetail!AD382</f>
        <v>152.85923249999999</v>
      </c>
      <c r="AF383">
        <f>[2]monsterDetail!AE382</f>
        <v>117.584025</v>
      </c>
      <c r="AG383">
        <f>[2]monsterDetail!AF382</f>
        <v>117.584025</v>
      </c>
      <c r="AH383">
        <f>[2]monsterDetail!AG382</f>
        <v>117.584025</v>
      </c>
      <c r="AI383">
        <f>[2]monsterDetail!AH382</f>
        <v>117.584025</v>
      </c>
      <c r="AJ383">
        <f>[2]monsterDetail!AI382</f>
        <v>117.584025</v>
      </c>
    </row>
    <row r="384" spans="3:36" x14ac:dyDescent="0.15">
      <c r="C384" t="str">
        <f>[2]monsterDetail!B383</f>
        <v>土系84</v>
      </c>
      <c r="D384">
        <f>[2]monsterDetail!C383</f>
        <v>84</v>
      </c>
      <c r="E384" t="str">
        <f>[2]monsterDetail!D383</f>
        <v>土系</v>
      </c>
      <c r="F384">
        <f>[2]monsterDetail!E383</f>
        <v>4</v>
      </c>
      <c r="G384" t="str">
        <f>[2]monsterDetail!F383</f>
        <v>地脉</v>
      </c>
      <c r="H384">
        <f>[2]monsterDetail!G383</f>
        <v>0</v>
      </c>
      <c r="I384">
        <f>[2]monsterDetail!H383</f>
        <v>5240.4234238745266</v>
      </c>
      <c r="J384">
        <f>[2]monsterDetail!I383</f>
        <v>100</v>
      </c>
      <c r="K384">
        <f>[2]monsterDetail!J383</f>
        <v>1258.6173134328401</v>
      </c>
      <c r="L384">
        <f>[2]monsterDetail!K383</f>
        <v>119.00069999999999</v>
      </c>
      <c r="M384">
        <f>[2]monsterDetail!L383</f>
        <v>1573.2716417910499</v>
      </c>
      <c r="N384">
        <f>[2]monsterDetail!M383</f>
        <v>178.50104999999999</v>
      </c>
      <c r="O384">
        <f>[2]monsterDetail!N383</f>
        <v>0.2</v>
      </c>
      <c r="P384">
        <f>[2]monsterDetail!O383</f>
        <v>0.2</v>
      </c>
      <c r="Q384">
        <f>[2]monsterDetail!P383</f>
        <v>0.36</v>
      </c>
      <c r="R384">
        <f>[2]monsterDetail!Q383</f>
        <v>0.1</v>
      </c>
      <c r="S384">
        <f>[2]monsterDetail!R383</f>
        <v>2.2999999999999998</v>
      </c>
      <c r="T384">
        <f>[2]monsterDetail!S383</f>
        <v>0.1</v>
      </c>
      <c r="U384">
        <f>[2]monsterDetail!T383</f>
        <v>0.9</v>
      </c>
      <c r="V384">
        <f>[2]monsterDetail!U383</f>
        <v>162.4</v>
      </c>
      <c r="W384">
        <f>[2]monsterDetail!V383</f>
        <v>0</v>
      </c>
      <c r="X384">
        <f>[2]monsterDetail!W383</f>
        <v>1139.26567164179</v>
      </c>
      <c r="Y384">
        <f>[2]monsterDetail!X383</f>
        <v>0</v>
      </c>
      <c r="Z384">
        <f>[2]monsterDetail!Y383</f>
        <v>0</v>
      </c>
      <c r="AA384">
        <f>[2]monsterDetail!Z383</f>
        <v>0</v>
      </c>
      <c r="AB384">
        <f>[2]monsterDetail!AA383</f>
        <v>0</v>
      </c>
      <c r="AC384">
        <f>[2]monsterDetail!AB383</f>
        <v>0</v>
      </c>
      <c r="AD384">
        <f>[2]monsterDetail!AC383</f>
        <v>119.00069999999999</v>
      </c>
      <c r="AE384">
        <f>[2]monsterDetail!AD383</f>
        <v>154.70090999999999</v>
      </c>
      <c r="AF384">
        <f>[2]monsterDetail!AE383</f>
        <v>119.00069999999999</v>
      </c>
      <c r="AG384">
        <f>[2]monsterDetail!AF383</f>
        <v>119.00069999999999</v>
      </c>
      <c r="AH384">
        <f>[2]monsterDetail!AG383</f>
        <v>119.00069999999999</v>
      </c>
      <c r="AI384">
        <f>[2]monsterDetail!AH383</f>
        <v>119.00069999999999</v>
      </c>
      <c r="AJ384">
        <f>[2]monsterDetail!AI383</f>
        <v>119.00069999999999</v>
      </c>
    </row>
    <row r="385" spans="3:36" x14ac:dyDescent="0.15">
      <c r="C385" t="str">
        <f>[2]monsterDetail!B384</f>
        <v>土系85</v>
      </c>
      <c r="D385">
        <f>[2]monsterDetail!C384</f>
        <v>85</v>
      </c>
      <c r="E385" t="str">
        <f>[2]monsterDetail!D384</f>
        <v>土系</v>
      </c>
      <c r="F385">
        <f>[2]monsterDetail!E384</f>
        <v>4</v>
      </c>
      <c r="G385" t="str">
        <f>[2]monsterDetail!F384</f>
        <v>地脉</v>
      </c>
      <c r="H385">
        <f>[2]monsterDetail!G384</f>
        <v>0</v>
      </c>
      <c r="I385">
        <f>[2]monsterDetail!H384</f>
        <v>5325.5682557155242</v>
      </c>
      <c r="J385">
        <f>[2]monsterDetail!I384</f>
        <v>100</v>
      </c>
      <c r="K385">
        <f>[2]monsterDetail!J384</f>
        <v>1287.253246753248</v>
      </c>
      <c r="L385">
        <f>[2]monsterDetail!K384</f>
        <v>120.41737500000001</v>
      </c>
      <c r="M385">
        <f>[2]monsterDetail!L384</f>
        <v>1609.0665584415599</v>
      </c>
      <c r="N385">
        <f>[2]monsterDetail!M384</f>
        <v>180.62606250000002</v>
      </c>
      <c r="O385">
        <f>[2]monsterDetail!N384</f>
        <v>0.2</v>
      </c>
      <c r="P385">
        <f>[2]monsterDetail!O384</f>
        <v>0.2</v>
      </c>
      <c r="Q385">
        <f>[2]monsterDetail!P384</f>
        <v>0.36</v>
      </c>
      <c r="R385">
        <f>[2]monsterDetail!Q384</f>
        <v>0.1</v>
      </c>
      <c r="S385">
        <f>[2]monsterDetail!R384</f>
        <v>2.2999999999999998</v>
      </c>
      <c r="T385">
        <f>[2]monsterDetail!S384</f>
        <v>0.1</v>
      </c>
      <c r="U385">
        <f>[2]monsterDetail!T384</f>
        <v>0.9</v>
      </c>
      <c r="V385">
        <f>[2]monsterDetail!U384</f>
        <v>164.333333333333</v>
      </c>
      <c r="W385">
        <f>[2]monsterDetail!V384</f>
        <v>0</v>
      </c>
      <c r="X385">
        <f>[2]monsterDetail!W384</f>
        <v>1189.3100649350699</v>
      </c>
      <c r="Y385">
        <f>[2]monsterDetail!X384</f>
        <v>0</v>
      </c>
      <c r="Z385">
        <f>[2]monsterDetail!Y384</f>
        <v>0</v>
      </c>
      <c r="AA385">
        <f>[2]monsterDetail!Z384</f>
        <v>0</v>
      </c>
      <c r="AB385">
        <f>[2]monsterDetail!AA384</f>
        <v>0</v>
      </c>
      <c r="AC385">
        <f>[2]monsterDetail!AB384</f>
        <v>0</v>
      </c>
      <c r="AD385">
        <f>[2]monsterDetail!AC384</f>
        <v>120.41737500000001</v>
      </c>
      <c r="AE385">
        <f>[2]monsterDetail!AD384</f>
        <v>156.54258750000002</v>
      </c>
      <c r="AF385">
        <f>[2]monsterDetail!AE384</f>
        <v>120.41737500000001</v>
      </c>
      <c r="AG385">
        <f>[2]monsterDetail!AF384</f>
        <v>120.41737500000001</v>
      </c>
      <c r="AH385">
        <f>[2]monsterDetail!AG384</f>
        <v>120.41737500000001</v>
      </c>
      <c r="AI385">
        <f>[2]monsterDetail!AH384</f>
        <v>120.41737500000001</v>
      </c>
      <c r="AJ385">
        <f>[2]monsterDetail!AI384</f>
        <v>120.41737500000001</v>
      </c>
    </row>
    <row r="386" spans="3:36" x14ac:dyDescent="0.15">
      <c r="C386" t="str">
        <f>[2]monsterDetail!B385</f>
        <v>土系86</v>
      </c>
      <c r="D386">
        <f>[2]monsterDetail!C385</f>
        <v>86</v>
      </c>
      <c r="E386" t="str">
        <f>[2]monsterDetail!D385</f>
        <v>土系</v>
      </c>
      <c r="F386">
        <f>[2]monsterDetail!E385</f>
        <v>4</v>
      </c>
      <c r="G386" t="str">
        <f>[2]monsterDetail!F385</f>
        <v>地脉</v>
      </c>
      <c r="H386">
        <f>[2]monsterDetail!G385</f>
        <v>0</v>
      </c>
      <c r="I386">
        <f>[2]monsterDetail!H385</f>
        <v>5411.2485896435819</v>
      </c>
      <c r="J386">
        <f>[2]monsterDetail!I385</f>
        <v>100</v>
      </c>
      <c r="K386">
        <f>[2]monsterDetail!J385</f>
        <v>1316.5371428571441</v>
      </c>
      <c r="L386">
        <f>[2]monsterDetail!K385</f>
        <v>121.83405</v>
      </c>
      <c r="M386">
        <f>[2]monsterDetail!L385</f>
        <v>1645.6714285714299</v>
      </c>
      <c r="N386">
        <f>[2]monsterDetail!M385</f>
        <v>182.75107500000001</v>
      </c>
      <c r="O386">
        <f>[2]monsterDetail!N385</f>
        <v>0.2</v>
      </c>
      <c r="P386">
        <f>[2]monsterDetail!O385</f>
        <v>0.2</v>
      </c>
      <c r="Q386">
        <f>[2]monsterDetail!P385</f>
        <v>0.36</v>
      </c>
      <c r="R386">
        <f>[2]monsterDetail!Q385</f>
        <v>0.1</v>
      </c>
      <c r="S386">
        <f>[2]monsterDetail!R385</f>
        <v>2.2999999999999998</v>
      </c>
      <c r="T386">
        <f>[2]monsterDetail!S385</f>
        <v>0.1</v>
      </c>
      <c r="U386">
        <f>[2]monsterDetail!T385</f>
        <v>0.9</v>
      </c>
      <c r="V386">
        <f>[2]monsterDetail!U385</f>
        <v>166.26666666666699</v>
      </c>
      <c r="W386">
        <f>[2]monsterDetail!V385</f>
        <v>0</v>
      </c>
      <c r="X386">
        <f>[2]monsterDetail!W385</f>
        <v>1241.4714285714299</v>
      </c>
      <c r="Y386">
        <f>[2]monsterDetail!X385</f>
        <v>0</v>
      </c>
      <c r="Z386">
        <f>[2]monsterDetail!Y385</f>
        <v>0</v>
      </c>
      <c r="AA386">
        <f>[2]monsterDetail!Z385</f>
        <v>0</v>
      </c>
      <c r="AB386">
        <f>[2]monsterDetail!AA385</f>
        <v>0</v>
      </c>
      <c r="AC386">
        <f>[2]monsterDetail!AB385</f>
        <v>0</v>
      </c>
      <c r="AD386">
        <f>[2]monsterDetail!AC385</f>
        <v>121.83405</v>
      </c>
      <c r="AE386">
        <f>[2]monsterDetail!AD385</f>
        <v>158.384265</v>
      </c>
      <c r="AF386">
        <f>[2]monsterDetail!AE385</f>
        <v>121.83405</v>
      </c>
      <c r="AG386">
        <f>[2]monsterDetail!AF385</f>
        <v>121.83405</v>
      </c>
      <c r="AH386">
        <f>[2]monsterDetail!AG385</f>
        <v>121.83405</v>
      </c>
      <c r="AI386">
        <f>[2]monsterDetail!AH385</f>
        <v>121.83405</v>
      </c>
      <c r="AJ386">
        <f>[2]monsterDetail!AI385</f>
        <v>121.83405</v>
      </c>
    </row>
    <row r="387" spans="3:36" x14ac:dyDescent="0.15">
      <c r="C387" t="str">
        <f>[2]monsterDetail!B386</f>
        <v>土系87</v>
      </c>
      <c r="D387">
        <f>[2]monsterDetail!C386</f>
        <v>87</v>
      </c>
      <c r="E387" t="str">
        <f>[2]monsterDetail!D386</f>
        <v>土系</v>
      </c>
      <c r="F387">
        <f>[2]monsterDetail!E386</f>
        <v>4</v>
      </c>
      <c r="G387" t="str">
        <f>[2]monsterDetail!F386</f>
        <v>地脉</v>
      </c>
      <c r="H387">
        <f>[2]monsterDetail!G386</f>
        <v>0</v>
      </c>
      <c r="I387">
        <f>[2]monsterDetail!H386</f>
        <v>5497.4644256586798</v>
      </c>
      <c r="J387">
        <f>[2]monsterDetail!I386</f>
        <v>100</v>
      </c>
      <c r="K387">
        <f>[2]monsterDetail!J386</f>
        <v>1346.4958928571441</v>
      </c>
      <c r="L387">
        <f>[2]monsterDetail!K386</f>
        <v>123.250725</v>
      </c>
      <c r="M387">
        <f>[2]monsterDetail!L386</f>
        <v>1683.1198660714299</v>
      </c>
      <c r="N387">
        <f>[2]monsterDetail!M386</f>
        <v>184.87608750000001</v>
      </c>
      <c r="O387">
        <f>[2]monsterDetail!N386</f>
        <v>0.2</v>
      </c>
      <c r="P387">
        <f>[2]monsterDetail!O386</f>
        <v>0.2</v>
      </c>
      <c r="Q387">
        <f>[2]monsterDetail!P386</f>
        <v>0.36</v>
      </c>
      <c r="R387">
        <f>[2]monsterDetail!Q386</f>
        <v>0.1</v>
      </c>
      <c r="S387">
        <f>[2]monsterDetail!R386</f>
        <v>2.2999999999999998</v>
      </c>
      <c r="T387">
        <f>[2]monsterDetail!S386</f>
        <v>0.1</v>
      </c>
      <c r="U387">
        <f>[2]monsterDetail!T386</f>
        <v>0.9</v>
      </c>
      <c r="V387">
        <f>[2]monsterDetail!U386</f>
        <v>168.2</v>
      </c>
      <c r="W387">
        <f>[2]monsterDetail!V386</f>
        <v>0</v>
      </c>
      <c r="X387">
        <f>[2]monsterDetail!W386</f>
        <v>1295.85334821429</v>
      </c>
      <c r="Y387">
        <f>[2]monsterDetail!X386</f>
        <v>0</v>
      </c>
      <c r="Z387">
        <f>[2]monsterDetail!Y386</f>
        <v>0</v>
      </c>
      <c r="AA387">
        <f>[2]monsterDetail!Z386</f>
        <v>0</v>
      </c>
      <c r="AB387">
        <f>[2]monsterDetail!AA386</f>
        <v>0</v>
      </c>
      <c r="AC387">
        <f>[2]monsterDetail!AB386</f>
        <v>0</v>
      </c>
      <c r="AD387">
        <f>[2]monsterDetail!AC386</f>
        <v>123.250725</v>
      </c>
      <c r="AE387">
        <f>[2]monsterDetail!AD386</f>
        <v>160.2259425</v>
      </c>
      <c r="AF387">
        <f>[2]monsterDetail!AE386</f>
        <v>123.250725</v>
      </c>
      <c r="AG387">
        <f>[2]monsterDetail!AF386</f>
        <v>123.250725</v>
      </c>
      <c r="AH387">
        <f>[2]monsterDetail!AG386</f>
        <v>123.250725</v>
      </c>
      <c r="AI387">
        <f>[2]monsterDetail!AH386</f>
        <v>123.250725</v>
      </c>
      <c r="AJ387">
        <f>[2]monsterDetail!AI386</f>
        <v>123.250725</v>
      </c>
    </row>
    <row r="388" spans="3:36" x14ac:dyDescent="0.15">
      <c r="C388" t="str">
        <f>[2]monsterDetail!B387</f>
        <v>土系88</v>
      </c>
      <c r="D388">
        <f>[2]monsterDetail!C387</f>
        <v>88</v>
      </c>
      <c r="E388" t="str">
        <f>[2]monsterDetail!D387</f>
        <v>土系</v>
      </c>
      <c r="F388">
        <f>[2]monsterDetail!E387</f>
        <v>4</v>
      </c>
      <c r="G388" t="str">
        <f>[2]monsterDetail!F387</f>
        <v>地脉</v>
      </c>
      <c r="H388">
        <f>[2]monsterDetail!G387</f>
        <v>0</v>
      </c>
      <c r="I388">
        <f>[2]monsterDetail!H387</f>
        <v>5584.215763760837</v>
      </c>
      <c r="J388">
        <f>[2]monsterDetail!I387</f>
        <v>100</v>
      </c>
      <c r="K388">
        <f>[2]monsterDetail!J387</f>
        <v>1377.1580952380962</v>
      </c>
      <c r="L388">
        <f>[2]monsterDetail!K387</f>
        <v>124.6674</v>
      </c>
      <c r="M388">
        <f>[2]monsterDetail!L387</f>
        <v>1721.44761904762</v>
      </c>
      <c r="N388">
        <f>[2]monsterDetail!M387</f>
        <v>187.00110000000001</v>
      </c>
      <c r="O388">
        <f>[2]monsterDetail!N387</f>
        <v>0.2</v>
      </c>
      <c r="P388">
        <f>[2]monsterDetail!O387</f>
        <v>0.2</v>
      </c>
      <c r="Q388">
        <f>[2]monsterDetail!P387</f>
        <v>0.36</v>
      </c>
      <c r="R388">
        <f>[2]monsterDetail!Q387</f>
        <v>0.1</v>
      </c>
      <c r="S388">
        <f>[2]monsterDetail!R387</f>
        <v>2.2999999999999998</v>
      </c>
      <c r="T388">
        <f>[2]monsterDetail!S387</f>
        <v>0.1</v>
      </c>
      <c r="U388">
        <f>[2]monsterDetail!T387</f>
        <v>0.9</v>
      </c>
      <c r="V388">
        <f>[2]monsterDetail!U387</f>
        <v>170.13333333333301</v>
      </c>
      <c r="W388">
        <f>[2]monsterDetail!V387</f>
        <v>0</v>
      </c>
      <c r="X388">
        <f>[2]monsterDetail!W387</f>
        <v>1352.56598639456</v>
      </c>
      <c r="Y388">
        <f>[2]monsterDetail!X387</f>
        <v>0</v>
      </c>
      <c r="Z388">
        <f>[2]monsterDetail!Y387</f>
        <v>0</v>
      </c>
      <c r="AA388">
        <f>[2]monsterDetail!Z387</f>
        <v>0</v>
      </c>
      <c r="AB388">
        <f>[2]monsterDetail!AA387</f>
        <v>0</v>
      </c>
      <c r="AC388">
        <f>[2]monsterDetail!AB387</f>
        <v>0</v>
      </c>
      <c r="AD388">
        <f>[2]monsterDetail!AC387</f>
        <v>124.6674</v>
      </c>
      <c r="AE388">
        <f>[2]monsterDetail!AD387</f>
        <v>162.06762000000001</v>
      </c>
      <c r="AF388">
        <f>[2]monsterDetail!AE387</f>
        <v>124.6674</v>
      </c>
      <c r="AG388">
        <f>[2]monsterDetail!AF387</f>
        <v>124.6674</v>
      </c>
      <c r="AH388">
        <f>[2]monsterDetail!AG387</f>
        <v>124.6674</v>
      </c>
      <c r="AI388">
        <f>[2]monsterDetail!AH387</f>
        <v>124.6674</v>
      </c>
      <c r="AJ388">
        <f>[2]monsterDetail!AI387</f>
        <v>124.6674</v>
      </c>
    </row>
    <row r="389" spans="3:36" x14ac:dyDescent="0.15">
      <c r="C389" t="str">
        <f>[2]monsterDetail!B388</f>
        <v>土系89</v>
      </c>
      <c r="D389">
        <f>[2]monsterDetail!C388</f>
        <v>89</v>
      </c>
      <c r="E389" t="str">
        <f>[2]monsterDetail!D388</f>
        <v>土系</v>
      </c>
      <c r="F389">
        <f>[2]monsterDetail!E388</f>
        <v>4</v>
      </c>
      <c r="G389" t="str">
        <f>[2]monsterDetail!F388</f>
        <v>地脉</v>
      </c>
      <c r="H389">
        <f>[2]monsterDetail!G388</f>
        <v>0</v>
      </c>
      <c r="I389">
        <f>[2]monsterDetail!H388</f>
        <v>5971.9664568623948</v>
      </c>
      <c r="J389">
        <f>[2]monsterDetail!I388</f>
        <v>100</v>
      </c>
      <c r="K389">
        <f>[2]monsterDetail!J388</f>
        <v>1408.554193548392</v>
      </c>
      <c r="L389">
        <f>[2]monsterDetail!K388</f>
        <v>126.084075</v>
      </c>
      <c r="M389">
        <f>[2]monsterDetail!L388</f>
        <v>1760.6927419354899</v>
      </c>
      <c r="N389">
        <f>[2]monsterDetail!M388</f>
        <v>189.1261125</v>
      </c>
      <c r="O389">
        <f>[2]monsterDetail!N388</f>
        <v>0.2</v>
      </c>
      <c r="P389">
        <f>[2]monsterDetail!O388</f>
        <v>0.2</v>
      </c>
      <c r="Q389">
        <f>[2]monsterDetail!P388</f>
        <v>0.36</v>
      </c>
      <c r="R389">
        <f>[2]monsterDetail!Q388</f>
        <v>0.1</v>
      </c>
      <c r="S389">
        <f>[2]monsterDetail!R388</f>
        <v>2.2999999999999998</v>
      </c>
      <c r="T389">
        <f>[2]monsterDetail!S388</f>
        <v>0.1</v>
      </c>
      <c r="U389">
        <f>[2]monsterDetail!T388</f>
        <v>0.9</v>
      </c>
      <c r="V389">
        <f>[2]monsterDetail!U388</f>
        <v>172.066666666667</v>
      </c>
      <c r="W389">
        <f>[2]monsterDetail!V388</f>
        <v>0</v>
      </c>
      <c r="X389">
        <f>[2]monsterDetail!W388</f>
        <v>1411.72661290323</v>
      </c>
      <c r="Y389">
        <f>[2]monsterDetail!X388</f>
        <v>0</v>
      </c>
      <c r="Z389">
        <f>[2]monsterDetail!Y388</f>
        <v>0</v>
      </c>
      <c r="AA389">
        <f>[2]monsterDetail!Z388</f>
        <v>0</v>
      </c>
      <c r="AB389">
        <f>[2]monsterDetail!AA388</f>
        <v>0</v>
      </c>
      <c r="AC389">
        <f>[2]monsterDetail!AB388</f>
        <v>0</v>
      </c>
      <c r="AD389">
        <f>[2]monsterDetail!AC388</f>
        <v>126.084075</v>
      </c>
      <c r="AE389">
        <f>[2]monsterDetail!AD388</f>
        <v>163.90929750000001</v>
      </c>
      <c r="AF389">
        <f>[2]monsterDetail!AE388</f>
        <v>126.084075</v>
      </c>
      <c r="AG389">
        <f>[2]monsterDetail!AF388</f>
        <v>126.084075</v>
      </c>
      <c r="AH389">
        <f>[2]monsterDetail!AG388</f>
        <v>126.084075</v>
      </c>
      <c r="AI389">
        <f>[2]monsterDetail!AH388</f>
        <v>126.084075</v>
      </c>
      <c r="AJ389">
        <f>[2]monsterDetail!AI388</f>
        <v>126.084075</v>
      </c>
    </row>
    <row r="390" spans="3:36" x14ac:dyDescent="0.15">
      <c r="C390" t="str">
        <f>[2]monsterDetail!B389</f>
        <v>土系90</v>
      </c>
      <c r="D390">
        <f>[2]monsterDetail!C389</f>
        <v>90</v>
      </c>
      <c r="E390" t="str">
        <f>[2]monsterDetail!D389</f>
        <v>土系</v>
      </c>
      <c r="F390">
        <f>[2]monsterDetail!E389</f>
        <v>4</v>
      </c>
      <c r="G390" t="str">
        <f>[2]monsterDetail!F389</f>
        <v>地脉</v>
      </c>
      <c r="H390">
        <f>[2]monsterDetail!G389</f>
        <v>0</v>
      </c>
      <c r="I390">
        <f>[2]monsterDetail!H389</f>
        <v>6064.4414355164872</v>
      </c>
      <c r="J390">
        <f>[2]monsterDetail!I389</f>
        <v>100</v>
      </c>
      <c r="K390">
        <f>[2]monsterDetail!J389</f>
        <v>1440.7166276346641</v>
      </c>
      <c r="L390">
        <f>[2]monsterDetail!K389</f>
        <v>127.50075</v>
      </c>
      <c r="M390">
        <f>[2]monsterDetail!L389</f>
        <v>1800.8957845433299</v>
      </c>
      <c r="N390">
        <f>[2]monsterDetail!M389</f>
        <v>191.251125</v>
      </c>
      <c r="O390">
        <f>[2]monsterDetail!N389</f>
        <v>0.2</v>
      </c>
      <c r="P390">
        <f>[2]monsterDetail!O389</f>
        <v>0.2</v>
      </c>
      <c r="Q390">
        <f>[2]monsterDetail!P389</f>
        <v>0.36</v>
      </c>
      <c r="R390">
        <f>[2]monsterDetail!Q389</f>
        <v>0.1</v>
      </c>
      <c r="S390">
        <f>[2]monsterDetail!R389</f>
        <v>2.2999999999999998</v>
      </c>
      <c r="T390">
        <f>[2]monsterDetail!S389</f>
        <v>0.1</v>
      </c>
      <c r="U390">
        <f>[2]monsterDetail!T389</f>
        <v>0.9</v>
      </c>
      <c r="V390">
        <f>[2]monsterDetail!U389</f>
        <v>174</v>
      </c>
      <c r="W390">
        <f>[2]monsterDetail!V389</f>
        <v>0</v>
      </c>
      <c r="X390">
        <f>[2]monsterDetail!W389</f>
        <v>1473.4601873536301</v>
      </c>
      <c r="Y390">
        <f>[2]monsterDetail!X389</f>
        <v>0</v>
      </c>
      <c r="Z390">
        <f>[2]monsterDetail!Y389</f>
        <v>0</v>
      </c>
      <c r="AA390">
        <f>[2]monsterDetail!Z389</f>
        <v>0</v>
      </c>
      <c r="AB390">
        <f>[2]monsterDetail!AA389</f>
        <v>0</v>
      </c>
      <c r="AC390">
        <f>[2]monsterDetail!AB389</f>
        <v>0</v>
      </c>
      <c r="AD390">
        <f>[2]monsterDetail!AC389</f>
        <v>127.50075</v>
      </c>
      <c r="AE390">
        <f>[2]monsterDetail!AD389</f>
        <v>165.75097500000001</v>
      </c>
      <c r="AF390">
        <f>[2]monsterDetail!AE389</f>
        <v>127.50075</v>
      </c>
      <c r="AG390">
        <f>[2]monsterDetail!AF389</f>
        <v>127.50075</v>
      </c>
      <c r="AH390">
        <f>[2]monsterDetail!AG389</f>
        <v>127.50075</v>
      </c>
      <c r="AI390">
        <f>[2]monsterDetail!AH389</f>
        <v>127.50075</v>
      </c>
      <c r="AJ390">
        <f>[2]monsterDetail!AI389</f>
        <v>127.50075</v>
      </c>
    </row>
    <row r="391" spans="3:36" x14ac:dyDescent="0.15">
      <c r="C391" t="str">
        <f>[2]monsterDetail!B390</f>
        <v>土系91</v>
      </c>
      <c r="D391">
        <f>[2]monsterDetail!C390</f>
        <v>91</v>
      </c>
      <c r="E391" t="str">
        <f>[2]monsterDetail!D390</f>
        <v>土系</v>
      </c>
      <c r="F391">
        <f>[2]monsterDetail!E390</f>
        <v>4</v>
      </c>
      <c r="G391" t="str">
        <f>[2]monsterDetail!F390</f>
        <v>地脉</v>
      </c>
      <c r="H391">
        <f>[2]monsterDetail!G390</f>
        <v>0</v>
      </c>
      <c r="I391">
        <f>[2]monsterDetail!H390</f>
        <v>6157.4802859916244</v>
      </c>
      <c r="J391">
        <f>[2]monsterDetail!I390</f>
        <v>100</v>
      </c>
      <c r="K391">
        <f>[2]monsterDetail!J390</f>
        <v>1473.68</v>
      </c>
      <c r="L391">
        <f>[2]monsterDetail!K390</f>
        <v>128.91742500000001</v>
      </c>
      <c r="M391">
        <f>[2]monsterDetail!L390</f>
        <v>1842.1</v>
      </c>
      <c r="N391">
        <f>[2]monsterDetail!M390</f>
        <v>193.37613750000003</v>
      </c>
      <c r="O391">
        <f>[2]monsterDetail!N390</f>
        <v>0.2</v>
      </c>
      <c r="P391">
        <f>[2]monsterDetail!O390</f>
        <v>0.2</v>
      </c>
      <c r="Q391">
        <f>[2]monsterDetail!P390</f>
        <v>0.36</v>
      </c>
      <c r="R391">
        <f>[2]monsterDetail!Q390</f>
        <v>0.1</v>
      </c>
      <c r="S391">
        <f>[2]monsterDetail!R390</f>
        <v>2.2999999999999998</v>
      </c>
      <c r="T391">
        <f>[2]monsterDetail!S390</f>
        <v>0.1</v>
      </c>
      <c r="U391">
        <f>[2]monsterDetail!T390</f>
        <v>0.9</v>
      </c>
      <c r="V391">
        <f>[2]monsterDetail!U390</f>
        <v>175.933333333333</v>
      </c>
      <c r="W391">
        <f>[2]monsterDetail!V390</f>
        <v>0</v>
      </c>
      <c r="X391">
        <f>[2]monsterDetail!W390</f>
        <v>1537.9</v>
      </c>
      <c r="Y391">
        <f>[2]monsterDetail!X390</f>
        <v>0</v>
      </c>
      <c r="Z391">
        <f>[2]monsterDetail!Y390</f>
        <v>0</v>
      </c>
      <c r="AA391">
        <f>[2]monsterDetail!Z390</f>
        <v>0</v>
      </c>
      <c r="AB391">
        <f>[2]monsterDetail!AA390</f>
        <v>0</v>
      </c>
      <c r="AC391">
        <f>[2]monsterDetail!AB390</f>
        <v>0</v>
      </c>
      <c r="AD391">
        <f>[2]monsterDetail!AC390</f>
        <v>128.91742500000001</v>
      </c>
      <c r="AE391">
        <f>[2]monsterDetail!AD390</f>
        <v>167.59265250000001</v>
      </c>
      <c r="AF391">
        <f>[2]monsterDetail!AE390</f>
        <v>128.91742500000001</v>
      </c>
      <c r="AG391">
        <f>[2]monsterDetail!AF390</f>
        <v>128.91742500000001</v>
      </c>
      <c r="AH391">
        <f>[2]monsterDetail!AG390</f>
        <v>128.91742500000001</v>
      </c>
      <c r="AI391">
        <f>[2]monsterDetail!AH390</f>
        <v>128.91742500000001</v>
      </c>
      <c r="AJ391">
        <f>[2]monsterDetail!AI390</f>
        <v>128.91742500000001</v>
      </c>
    </row>
    <row r="392" spans="3:36" x14ac:dyDescent="0.15">
      <c r="C392" t="str">
        <f>[2]monsterDetail!B391</f>
        <v>土系92</v>
      </c>
      <c r="D392">
        <f>[2]monsterDetail!C391</f>
        <v>92</v>
      </c>
      <c r="E392" t="str">
        <f>[2]monsterDetail!D391</f>
        <v>土系</v>
      </c>
      <c r="F392">
        <f>[2]monsterDetail!E391</f>
        <v>4</v>
      </c>
      <c r="G392" t="str">
        <f>[2]monsterDetail!F391</f>
        <v>地脉</v>
      </c>
      <c r="H392">
        <f>[2]monsterDetail!G391</f>
        <v>0</v>
      </c>
      <c r="I392">
        <f>[2]monsterDetail!H391</f>
        <v>6251.0830082878365</v>
      </c>
      <c r="J392">
        <f>[2]monsterDetail!I391</f>
        <v>100</v>
      </c>
      <c r="K392">
        <f>[2]monsterDetail!J391</f>
        <v>1507.481259079904</v>
      </c>
      <c r="L392">
        <f>[2]monsterDetail!K391</f>
        <v>130.33410000000001</v>
      </c>
      <c r="M392">
        <f>[2]monsterDetail!L391</f>
        <v>1884.35157384988</v>
      </c>
      <c r="N392">
        <f>[2]monsterDetail!M391</f>
        <v>195.50115</v>
      </c>
      <c r="O392">
        <f>[2]monsterDetail!N391</f>
        <v>0.2</v>
      </c>
      <c r="P392">
        <f>[2]monsterDetail!O391</f>
        <v>0.2</v>
      </c>
      <c r="Q392">
        <f>[2]monsterDetail!P391</f>
        <v>0.36</v>
      </c>
      <c r="R392">
        <f>[2]monsterDetail!Q391</f>
        <v>0.1</v>
      </c>
      <c r="S392">
        <f>[2]monsterDetail!R391</f>
        <v>2.2999999999999998</v>
      </c>
      <c r="T392">
        <f>[2]monsterDetail!S391</f>
        <v>0.1</v>
      </c>
      <c r="U392">
        <f>[2]monsterDetail!T391</f>
        <v>0.9</v>
      </c>
      <c r="V392">
        <f>[2]monsterDetail!U391</f>
        <v>177.86666666666699</v>
      </c>
      <c r="W392">
        <f>[2]monsterDetail!V391</f>
        <v>0</v>
      </c>
      <c r="X392">
        <f>[2]monsterDetail!W391</f>
        <v>1605.18837772397</v>
      </c>
      <c r="Y392">
        <f>[2]monsterDetail!X391</f>
        <v>0</v>
      </c>
      <c r="Z392">
        <f>[2]monsterDetail!Y391</f>
        <v>0</v>
      </c>
      <c r="AA392">
        <f>[2]monsterDetail!Z391</f>
        <v>0</v>
      </c>
      <c r="AB392">
        <f>[2]monsterDetail!AA391</f>
        <v>0</v>
      </c>
      <c r="AC392">
        <f>[2]monsterDetail!AB391</f>
        <v>0</v>
      </c>
      <c r="AD392">
        <f>[2]monsterDetail!AC391</f>
        <v>130.33410000000001</v>
      </c>
      <c r="AE392">
        <f>[2]monsterDetail!AD391</f>
        <v>169.43433000000002</v>
      </c>
      <c r="AF392">
        <f>[2]monsterDetail!AE391</f>
        <v>130.33410000000001</v>
      </c>
      <c r="AG392">
        <f>[2]monsterDetail!AF391</f>
        <v>130.33410000000001</v>
      </c>
      <c r="AH392">
        <f>[2]monsterDetail!AG391</f>
        <v>130.33410000000001</v>
      </c>
      <c r="AI392">
        <f>[2]monsterDetail!AH391</f>
        <v>130.33410000000001</v>
      </c>
      <c r="AJ392">
        <f>[2]monsterDetail!AI391</f>
        <v>130.33410000000001</v>
      </c>
    </row>
    <row r="393" spans="3:36" x14ac:dyDescent="0.15">
      <c r="C393" t="str">
        <f>[2]monsterDetail!B392</f>
        <v>土系93</v>
      </c>
      <c r="D393">
        <f>[2]monsterDetail!C392</f>
        <v>93</v>
      </c>
      <c r="E393" t="str">
        <f>[2]monsterDetail!D392</f>
        <v>土系</v>
      </c>
      <c r="F393">
        <f>[2]monsterDetail!E392</f>
        <v>4</v>
      </c>
      <c r="G393" t="str">
        <f>[2]monsterDetail!F392</f>
        <v>地脉</v>
      </c>
      <c r="H393">
        <f>[2]monsterDetail!G392</f>
        <v>0</v>
      </c>
      <c r="I393">
        <f>[2]monsterDetail!H392</f>
        <v>6345.2496024051079</v>
      </c>
      <c r="J393">
        <f>[2]monsterDetail!I392</f>
        <v>100</v>
      </c>
      <c r="K393">
        <f>[2]monsterDetail!J392</f>
        <v>1542.1599014778321</v>
      </c>
      <c r="L393">
        <f>[2]monsterDetail!K392</f>
        <v>131.750775</v>
      </c>
      <c r="M393">
        <f>[2]monsterDetail!L392</f>
        <v>1927.6998768472899</v>
      </c>
      <c r="N393">
        <f>[2]monsterDetail!M392</f>
        <v>197.62616250000002</v>
      </c>
      <c r="O393">
        <f>[2]monsterDetail!N392</f>
        <v>0.2</v>
      </c>
      <c r="P393">
        <f>[2]monsterDetail!O392</f>
        <v>0.2</v>
      </c>
      <c r="Q393">
        <f>[2]monsterDetail!P392</f>
        <v>0.36</v>
      </c>
      <c r="R393">
        <f>[2]monsterDetail!Q392</f>
        <v>0.1</v>
      </c>
      <c r="S393">
        <f>[2]monsterDetail!R392</f>
        <v>2.2999999999999998</v>
      </c>
      <c r="T393">
        <f>[2]monsterDetail!S392</f>
        <v>0.1</v>
      </c>
      <c r="U393">
        <f>[2]monsterDetail!T392</f>
        <v>0.9</v>
      </c>
      <c r="V393">
        <f>[2]monsterDetail!U392</f>
        <v>179.8</v>
      </c>
      <c r="W393">
        <f>[2]monsterDetail!V392</f>
        <v>0</v>
      </c>
      <c r="X393">
        <f>[2]monsterDetail!W392</f>
        <v>1675.4774630541899</v>
      </c>
      <c r="Y393">
        <f>[2]monsterDetail!X392</f>
        <v>0</v>
      </c>
      <c r="Z393">
        <f>[2]monsterDetail!Y392</f>
        <v>0</v>
      </c>
      <c r="AA393">
        <f>[2]monsterDetail!Z392</f>
        <v>0</v>
      </c>
      <c r="AB393">
        <f>[2]monsterDetail!AA392</f>
        <v>0</v>
      </c>
      <c r="AC393">
        <f>[2]monsterDetail!AB392</f>
        <v>0</v>
      </c>
      <c r="AD393">
        <f>[2]monsterDetail!AC392</f>
        <v>131.750775</v>
      </c>
      <c r="AE393">
        <f>[2]monsterDetail!AD392</f>
        <v>171.27600750000002</v>
      </c>
      <c r="AF393">
        <f>[2]monsterDetail!AE392</f>
        <v>131.750775</v>
      </c>
      <c r="AG393">
        <f>[2]monsterDetail!AF392</f>
        <v>131.750775</v>
      </c>
      <c r="AH393">
        <f>[2]monsterDetail!AG392</f>
        <v>131.750775</v>
      </c>
      <c r="AI393">
        <f>[2]monsterDetail!AH392</f>
        <v>131.750775</v>
      </c>
      <c r="AJ393">
        <f>[2]monsterDetail!AI392</f>
        <v>131.750775</v>
      </c>
    </row>
    <row r="394" spans="3:36" x14ac:dyDescent="0.15">
      <c r="C394" t="str">
        <f>[2]monsterDetail!B393</f>
        <v>土系94</v>
      </c>
      <c r="D394">
        <f>[2]monsterDetail!C393</f>
        <v>94</v>
      </c>
      <c r="E394" t="str">
        <f>[2]monsterDetail!D393</f>
        <v>土系</v>
      </c>
      <c r="F394">
        <f>[2]monsterDetail!E393</f>
        <v>4</v>
      </c>
      <c r="G394" t="str">
        <f>[2]monsterDetail!F393</f>
        <v>地脉</v>
      </c>
      <c r="H394">
        <f>[2]monsterDetail!G393</f>
        <v>0</v>
      </c>
      <c r="I394">
        <f>[2]monsterDetail!H393</f>
        <v>6439.9800683434405</v>
      </c>
      <c r="J394">
        <f>[2]monsterDetail!I393</f>
        <v>100</v>
      </c>
      <c r="K394">
        <f>[2]monsterDetail!J393</f>
        <v>1577.7581954887282</v>
      </c>
      <c r="L394">
        <f>[2]monsterDetail!K393</f>
        <v>133.16745</v>
      </c>
      <c r="M394">
        <f>[2]monsterDetail!L393</f>
        <v>1972.1977443609101</v>
      </c>
      <c r="N394">
        <f>[2]monsterDetail!M393</f>
        <v>199.75117499999999</v>
      </c>
      <c r="O394">
        <f>[2]monsterDetail!N393</f>
        <v>0.2</v>
      </c>
      <c r="P394">
        <f>[2]monsterDetail!O393</f>
        <v>0.2</v>
      </c>
      <c r="Q394">
        <f>[2]monsterDetail!P393</f>
        <v>0.36</v>
      </c>
      <c r="R394">
        <f>[2]monsterDetail!Q393</f>
        <v>0.1</v>
      </c>
      <c r="S394">
        <f>[2]monsterDetail!R393</f>
        <v>2.2999999999999998</v>
      </c>
      <c r="T394">
        <f>[2]monsterDetail!S393</f>
        <v>0.1</v>
      </c>
      <c r="U394">
        <f>[2]monsterDetail!T393</f>
        <v>0.9</v>
      </c>
      <c r="V394">
        <f>[2]monsterDetail!U393</f>
        <v>181.73333333333301</v>
      </c>
      <c r="W394">
        <f>[2]monsterDetail!V393</f>
        <v>0</v>
      </c>
      <c r="X394">
        <f>[2]monsterDetail!W393</f>
        <v>1748.93007518797</v>
      </c>
      <c r="Y394">
        <f>[2]monsterDetail!X393</f>
        <v>0</v>
      </c>
      <c r="Z394">
        <f>[2]monsterDetail!Y393</f>
        <v>0</v>
      </c>
      <c r="AA394">
        <f>[2]monsterDetail!Z393</f>
        <v>0</v>
      </c>
      <c r="AB394">
        <f>[2]monsterDetail!AA393</f>
        <v>0</v>
      </c>
      <c r="AC394">
        <f>[2]monsterDetail!AB393</f>
        <v>0</v>
      </c>
      <c r="AD394">
        <f>[2]monsterDetail!AC393</f>
        <v>133.16745</v>
      </c>
      <c r="AE394">
        <f>[2]monsterDetail!AD393</f>
        <v>173.11768500000002</v>
      </c>
      <c r="AF394">
        <f>[2]monsterDetail!AE393</f>
        <v>133.16745</v>
      </c>
      <c r="AG394">
        <f>[2]monsterDetail!AF393</f>
        <v>133.16745</v>
      </c>
      <c r="AH394">
        <f>[2]monsterDetail!AG393</f>
        <v>133.16745</v>
      </c>
      <c r="AI394">
        <f>[2]monsterDetail!AH393</f>
        <v>133.16745</v>
      </c>
      <c r="AJ394">
        <f>[2]monsterDetail!AI393</f>
        <v>133.16745</v>
      </c>
    </row>
    <row r="395" spans="3:36" x14ac:dyDescent="0.15">
      <c r="C395" t="str">
        <f>[2]monsterDetail!B394</f>
        <v>土系95</v>
      </c>
      <c r="D395">
        <f>[2]monsterDetail!C394</f>
        <v>95</v>
      </c>
      <c r="E395" t="str">
        <f>[2]monsterDetail!D394</f>
        <v>土系</v>
      </c>
      <c r="F395">
        <f>[2]monsterDetail!E394</f>
        <v>4</v>
      </c>
      <c r="G395" t="str">
        <f>[2]monsterDetail!F394</f>
        <v>地脉</v>
      </c>
      <c r="H395">
        <f>[2]monsterDetail!G394</f>
        <v>0</v>
      </c>
      <c r="I395">
        <f>[2]monsterDetail!H394</f>
        <v>6535.2744061028316</v>
      </c>
      <c r="J395">
        <f>[2]monsterDetail!I394</f>
        <v>100</v>
      </c>
      <c r="K395">
        <f>[2]monsterDetail!J394</f>
        <v>1614.3214285714321</v>
      </c>
      <c r="L395">
        <f>[2]monsterDetail!K394</f>
        <v>134.584125</v>
      </c>
      <c r="M395">
        <f>[2]monsterDetail!L394</f>
        <v>2017.9017857142901</v>
      </c>
      <c r="N395">
        <f>[2]monsterDetail!M394</f>
        <v>201.87618750000001</v>
      </c>
      <c r="O395">
        <f>[2]monsterDetail!N394</f>
        <v>0.2</v>
      </c>
      <c r="P395">
        <f>[2]monsterDetail!O394</f>
        <v>0.2</v>
      </c>
      <c r="Q395">
        <f>[2]monsterDetail!P394</f>
        <v>0.36</v>
      </c>
      <c r="R395">
        <f>[2]monsterDetail!Q394</f>
        <v>0.1</v>
      </c>
      <c r="S395">
        <f>[2]monsterDetail!R394</f>
        <v>2.2999999999999998</v>
      </c>
      <c r="T395">
        <f>[2]monsterDetail!S394</f>
        <v>0.1</v>
      </c>
      <c r="U395">
        <f>[2]monsterDetail!T394</f>
        <v>0.9</v>
      </c>
      <c r="V395">
        <f>[2]monsterDetail!U394</f>
        <v>183.666666666667</v>
      </c>
      <c r="W395">
        <f>[2]monsterDetail!V394</f>
        <v>0</v>
      </c>
      <c r="X395">
        <f>[2]monsterDetail!W394</f>
        <v>1825.7206632653099</v>
      </c>
      <c r="Y395">
        <f>[2]monsterDetail!X394</f>
        <v>0</v>
      </c>
      <c r="Z395">
        <f>[2]monsterDetail!Y394</f>
        <v>0</v>
      </c>
      <c r="AA395">
        <f>[2]monsterDetail!Z394</f>
        <v>0</v>
      </c>
      <c r="AB395">
        <f>[2]monsterDetail!AA394</f>
        <v>0</v>
      </c>
      <c r="AC395">
        <f>[2]monsterDetail!AB394</f>
        <v>0</v>
      </c>
      <c r="AD395">
        <f>[2]monsterDetail!AC394</f>
        <v>134.584125</v>
      </c>
      <c r="AE395">
        <f>[2]monsterDetail!AD394</f>
        <v>174.9593625</v>
      </c>
      <c r="AF395">
        <f>[2]monsterDetail!AE394</f>
        <v>134.584125</v>
      </c>
      <c r="AG395">
        <f>[2]monsterDetail!AF394</f>
        <v>134.584125</v>
      </c>
      <c r="AH395">
        <f>[2]monsterDetail!AG394</f>
        <v>134.584125</v>
      </c>
      <c r="AI395">
        <f>[2]monsterDetail!AH394</f>
        <v>134.584125</v>
      </c>
      <c r="AJ395">
        <f>[2]monsterDetail!AI394</f>
        <v>134.584125</v>
      </c>
    </row>
    <row r="396" spans="3:36" x14ac:dyDescent="0.15">
      <c r="C396" t="str">
        <f>[2]monsterDetail!B395</f>
        <v>土系96</v>
      </c>
      <c r="D396">
        <f>[2]monsterDetail!C395</f>
        <v>96</v>
      </c>
      <c r="E396" t="str">
        <f>[2]monsterDetail!D395</f>
        <v>土系</v>
      </c>
      <c r="F396">
        <f>[2]monsterDetail!E395</f>
        <v>4</v>
      </c>
      <c r="G396" t="str">
        <f>[2]monsterDetail!F395</f>
        <v>地脉</v>
      </c>
      <c r="H396">
        <f>[2]monsterDetail!G395</f>
        <v>0</v>
      </c>
      <c r="I396">
        <f>[2]monsterDetail!H395</f>
        <v>6631.1326156832984</v>
      </c>
      <c r="J396">
        <f>[2]monsterDetail!I395</f>
        <v>100</v>
      </c>
      <c r="K396">
        <f>[2]monsterDetail!J395</f>
        <v>1651.8981818181842</v>
      </c>
      <c r="L396">
        <f>[2]monsterDetail!K395</f>
        <v>136.0008</v>
      </c>
      <c r="M396">
        <f>[2]monsterDetail!L395</f>
        <v>2064.8727272727301</v>
      </c>
      <c r="N396">
        <f>[2]monsterDetail!M395</f>
        <v>204.00119999999998</v>
      </c>
      <c r="O396">
        <f>[2]monsterDetail!N395</f>
        <v>0.2</v>
      </c>
      <c r="P396">
        <f>[2]monsterDetail!O395</f>
        <v>0.2</v>
      </c>
      <c r="Q396">
        <f>[2]monsterDetail!P395</f>
        <v>0.36</v>
      </c>
      <c r="R396">
        <f>[2]monsterDetail!Q395</f>
        <v>0.1</v>
      </c>
      <c r="S396">
        <f>[2]monsterDetail!R395</f>
        <v>2.2999999999999998</v>
      </c>
      <c r="T396">
        <f>[2]monsterDetail!S395</f>
        <v>0.1</v>
      </c>
      <c r="U396">
        <f>[2]monsterDetail!T395</f>
        <v>0.9</v>
      </c>
      <c r="V396">
        <f>[2]monsterDetail!U395</f>
        <v>185.6</v>
      </c>
      <c r="W396">
        <f>[2]monsterDetail!V395</f>
        <v>0</v>
      </c>
      <c r="X396">
        <f>[2]monsterDetail!W395</f>
        <v>1906.03636363637</v>
      </c>
      <c r="Y396">
        <f>[2]monsterDetail!X395</f>
        <v>0</v>
      </c>
      <c r="Z396">
        <f>[2]monsterDetail!Y395</f>
        <v>0</v>
      </c>
      <c r="AA396">
        <f>[2]monsterDetail!Z395</f>
        <v>0</v>
      </c>
      <c r="AB396">
        <f>[2]monsterDetail!AA395</f>
        <v>0</v>
      </c>
      <c r="AC396">
        <f>[2]monsterDetail!AB395</f>
        <v>0</v>
      </c>
      <c r="AD396">
        <f>[2]monsterDetail!AC395</f>
        <v>136.0008</v>
      </c>
      <c r="AE396">
        <f>[2]monsterDetail!AD395</f>
        <v>176.80104</v>
      </c>
      <c r="AF396">
        <f>[2]monsterDetail!AE395</f>
        <v>136.0008</v>
      </c>
      <c r="AG396">
        <f>[2]monsterDetail!AF395</f>
        <v>136.0008</v>
      </c>
      <c r="AH396">
        <f>[2]monsterDetail!AG395</f>
        <v>136.0008</v>
      </c>
      <c r="AI396">
        <f>[2]monsterDetail!AH395</f>
        <v>136.0008</v>
      </c>
      <c r="AJ396">
        <f>[2]monsterDetail!AI395</f>
        <v>136.0008</v>
      </c>
    </row>
    <row r="397" spans="3:36" x14ac:dyDescent="0.15">
      <c r="C397" t="str">
        <f>[2]monsterDetail!B396</f>
        <v>土系97</v>
      </c>
      <c r="D397">
        <f>[2]monsterDetail!C396</f>
        <v>97</v>
      </c>
      <c r="E397" t="str">
        <f>[2]monsterDetail!D396</f>
        <v>土系</v>
      </c>
      <c r="F397">
        <f>[2]monsterDetail!E396</f>
        <v>4</v>
      </c>
      <c r="G397" t="str">
        <f>[2]monsterDetail!F396</f>
        <v>地脉</v>
      </c>
      <c r="H397">
        <f>[2]monsterDetail!G396</f>
        <v>0</v>
      </c>
      <c r="I397">
        <f>[2]monsterDetail!H396</f>
        <v>6727.5546970848109</v>
      </c>
      <c r="J397">
        <f>[2]monsterDetail!I396</f>
        <v>100</v>
      </c>
      <c r="K397">
        <f>[2]monsterDetail!J396</f>
        <v>1690.5406349206403</v>
      </c>
      <c r="L397">
        <f>[2]monsterDetail!K396</f>
        <v>137.417475</v>
      </c>
      <c r="M397">
        <f>[2]monsterDetail!L396</f>
        <v>2113.1757936508002</v>
      </c>
      <c r="N397">
        <f>[2]monsterDetail!M396</f>
        <v>206.12621250000001</v>
      </c>
      <c r="O397">
        <f>[2]monsterDetail!N396</f>
        <v>0.2</v>
      </c>
      <c r="P397">
        <f>[2]monsterDetail!O396</f>
        <v>0.2</v>
      </c>
      <c r="Q397">
        <f>[2]monsterDetail!P396</f>
        <v>0.36</v>
      </c>
      <c r="R397">
        <f>[2]monsterDetail!Q396</f>
        <v>0.1</v>
      </c>
      <c r="S397">
        <f>[2]monsterDetail!R396</f>
        <v>2.2999999999999998</v>
      </c>
      <c r="T397">
        <f>[2]monsterDetail!S396</f>
        <v>0.1</v>
      </c>
      <c r="U397">
        <f>[2]monsterDetail!T396</f>
        <v>0.9</v>
      </c>
      <c r="V397">
        <f>[2]monsterDetail!U396</f>
        <v>187.53333333333299</v>
      </c>
      <c r="W397">
        <f>[2]monsterDetail!V396</f>
        <v>0</v>
      </c>
      <c r="X397">
        <f>[2]monsterDetail!W396</f>
        <v>1990.0781746031801</v>
      </c>
      <c r="Y397">
        <f>[2]monsterDetail!X396</f>
        <v>0</v>
      </c>
      <c r="Z397">
        <f>[2]monsterDetail!Y396</f>
        <v>0</v>
      </c>
      <c r="AA397">
        <f>[2]monsterDetail!Z396</f>
        <v>0</v>
      </c>
      <c r="AB397">
        <f>[2]monsterDetail!AA396</f>
        <v>0</v>
      </c>
      <c r="AC397">
        <f>[2]monsterDetail!AB396</f>
        <v>0</v>
      </c>
      <c r="AD397">
        <f>[2]monsterDetail!AC396</f>
        <v>137.417475</v>
      </c>
      <c r="AE397">
        <f>[2]monsterDetail!AD396</f>
        <v>178.6427175</v>
      </c>
      <c r="AF397">
        <f>[2]monsterDetail!AE396</f>
        <v>137.417475</v>
      </c>
      <c r="AG397">
        <f>[2]monsterDetail!AF396</f>
        <v>137.417475</v>
      </c>
      <c r="AH397">
        <f>[2]monsterDetail!AG396</f>
        <v>137.417475</v>
      </c>
      <c r="AI397">
        <f>[2]monsterDetail!AH396</f>
        <v>137.417475</v>
      </c>
      <c r="AJ397">
        <f>[2]monsterDetail!AI396</f>
        <v>137.417475</v>
      </c>
    </row>
    <row r="398" spans="3:36" x14ac:dyDescent="0.15">
      <c r="C398" t="str">
        <f>[2]monsterDetail!B397</f>
        <v>土系98</v>
      </c>
      <c r="D398">
        <f>[2]monsterDetail!C397</f>
        <v>98</v>
      </c>
      <c r="E398" t="str">
        <f>[2]monsterDetail!D397</f>
        <v>土系</v>
      </c>
      <c r="F398">
        <f>[2]monsterDetail!E397</f>
        <v>4</v>
      </c>
      <c r="G398" t="str">
        <f>[2]monsterDetail!F397</f>
        <v>地脉</v>
      </c>
      <c r="H398">
        <f>[2]monsterDetail!G397</f>
        <v>0</v>
      </c>
      <c r="I398">
        <f>[2]monsterDetail!H397</f>
        <v>6824.5406503073837</v>
      </c>
      <c r="J398">
        <f>[2]monsterDetail!I397</f>
        <v>100</v>
      </c>
      <c r="K398">
        <f>[2]monsterDetail!J397</f>
        <v>1730.3049056603841</v>
      </c>
      <c r="L398">
        <f>[2]monsterDetail!K397</f>
        <v>138.83414999999999</v>
      </c>
      <c r="M398">
        <f>[2]monsterDetail!L397</f>
        <v>2162.8811320754799</v>
      </c>
      <c r="N398">
        <f>[2]monsterDetail!M397</f>
        <v>208.25122499999998</v>
      </c>
      <c r="O398">
        <f>[2]monsterDetail!N397</f>
        <v>0.2</v>
      </c>
      <c r="P398">
        <f>[2]monsterDetail!O397</f>
        <v>0.2</v>
      </c>
      <c r="Q398">
        <f>[2]monsterDetail!P397</f>
        <v>0.36</v>
      </c>
      <c r="R398">
        <f>[2]monsterDetail!Q397</f>
        <v>0.1</v>
      </c>
      <c r="S398">
        <f>[2]monsterDetail!R397</f>
        <v>2.2999999999999998</v>
      </c>
      <c r="T398">
        <f>[2]monsterDetail!S397</f>
        <v>0.1</v>
      </c>
      <c r="U398">
        <f>[2]monsterDetail!T397</f>
        <v>0.9</v>
      </c>
      <c r="V398">
        <f>[2]monsterDetail!U397</f>
        <v>189.46666666666701</v>
      </c>
      <c r="W398">
        <f>[2]monsterDetail!V397</f>
        <v>0</v>
      </c>
      <c r="X398">
        <f>[2]monsterDetail!W397</f>
        <v>2078.0622641509499</v>
      </c>
      <c r="Y398">
        <f>[2]monsterDetail!X397</f>
        <v>0</v>
      </c>
      <c r="Z398">
        <f>[2]monsterDetail!Y397</f>
        <v>0</v>
      </c>
      <c r="AA398">
        <f>[2]monsterDetail!Z397</f>
        <v>0</v>
      </c>
      <c r="AB398">
        <f>[2]monsterDetail!AA397</f>
        <v>0</v>
      </c>
      <c r="AC398">
        <f>[2]monsterDetail!AB397</f>
        <v>0</v>
      </c>
      <c r="AD398">
        <f>[2]monsterDetail!AC397</f>
        <v>138.83414999999999</v>
      </c>
      <c r="AE398">
        <f>[2]monsterDetail!AD397</f>
        <v>180.48439500000001</v>
      </c>
      <c r="AF398">
        <f>[2]monsterDetail!AE397</f>
        <v>138.83414999999999</v>
      </c>
      <c r="AG398">
        <f>[2]monsterDetail!AF397</f>
        <v>138.83414999999999</v>
      </c>
      <c r="AH398">
        <f>[2]monsterDetail!AG397</f>
        <v>138.83414999999999</v>
      </c>
      <c r="AI398">
        <f>[2]monsterDetail!AH397</f>
        <v>138.83414999999999</v>
      </c>
      <c r="AJ398">
        <f>[2]monsterDetail!AI397</f>
        <v>138.83414999999999</v>
      </c>
    </row>
    <row r="399" spans="3:36" x14ac:dyDescent="0.15">
      <c r="C399" t="str">
        <f>[2]monsterDetail!B398</f>
        <v>土系99</v>
      </c>
      <c r="D399">
        <f>[2]monsterDetail!C398</f>
        <v>99</v>
      </c>
      <c r="E399" t="str">
        <f>[2]monsterDetail!D398</f>
        <v>土系</v>
      </c>
      <c r="F399">
        <f>[2]monsterDetail!E398</f>
        <v>4</v>
      </c>
      <c r="G399" t="str">
        <f>[2]monsterDetail!F398</f>
        <v>地脉</v>
      </c>
      <c r="H399">
        <f>[2]monsterDetail!G398</f>
        <v>0</v>
      </c>
      <c r="I399">
        <f>[2]monsterDetail!H398</f>
        <v>6922.0904753510304</v>
      </c>
      <c r="J399">
        <f>[2]monsterDetail!I398</f>
        <v>100</v>
      </c>
      <c r="K399">
        <f>[2]monsterDetail!J398</f>
        <v>1771.2514285714319</v>
      </c>
      <c r="L399">
        <f>[2]monsterDetail!K398</f>
        <v>140.25082499999999</v>
      </c>
      <c r="M399">
        <f>[2]monsterDetail!L398</f>
        <v>2214.0642857142898</v>
      </c>
      <c r="N399">
        <f>[2]monsterDetail!M398</f>
        <v>210.3762375</v>
      </c>
      <c r="O399">
        <f>[2]monsterDetail!N398</f>
        <v>0.2</v>
      </c>
      <c r="P399">
        <f>[2]monsterDetail!O398</f>
        <v>0.2</v>
      </c>
      <c r="Q399">
        <f>[2]monsterDetail!P398</f>
        <v>0.36</v>
      </c>
      <c r="R399">
        <f>[2]monsterDetail!Q398</f>
        <v>0.1</v>
      </c>
      <c r="S399">
        <f>[2]monsterDetail!R398</f>
        <v>2.2999999999999998</v>
      </c>
      <c r="T399">
        <f>[2]monsterDetail!S398</f>
        <v>0.1</v>
      </c>
      <c r="U399">
        <f>[2]monsterDetail!T398</f>
        <v>0.9</v>
      </c>
      <c r="V399">
        <f>[2]monsterDetail!U398</f>
        <v>191.4</v>
      </c>
      <c r="W399">
        <f>[2]monsterDetail!V398</f>
        <v>0</v>
      </c>
      <c r="X399">
        <f>[2]monsterDetail!W398</f>
        <v>2170.2214285714299</v>
      </c>
      <c r="Y399">
        <f>[2]monsterDetail!X398</f>
        <v>0</v>
      </c>
      <c r="Z399">
        <f>[2]monsterDetail!Y398</f>
        <v>0</v>
      </c>
      <c r="AA399">
        <f>[2]monsterDetail!Z398</f>
        <v>0</v>
      </c>
      <c r="AB399">
        <f>[2]monsterDetail!AA398</f>
        <v>0</v>
      </c>
      <c r="AC399">
        <f>[2]monsterDetail!AB398</f>
        <v>0</v>
      </c>
      <c r="AD399">
        <f>[2]monsterDetail!AC398</f>
        <v>140.25082499999999</v>
      </c>
      <c r="AE399">
        <f>[2]monsterDetail!AD398</f>
        <v>182.32607250000001</v>
      </c>
      <c r="AF399">
        <f>[2]monsterDetail!AE398</f>
        <v>140.25082499999999</v>
      </c>
      <c r="AG399">
        <f>[2]monsterDetail!AF398</f>
        <v>140.25082499999999</v>
      </c>
      <c r="AH399">
        <f>[2]monsterDetail!AG398</f>
        <v>140.25082499999999</v>
      </c>
      <c r="AI399">
        <f>[2]monsterDetail!AH398</f>
        <v>140.25082499999999</v>
      </c>
      <c r="AJ399">
        <f>[2]monsterDetail!AI398</f>
        <v>140.25082499999999</v>
      </c>
    </row>
    <row r="400" spans="3:36" x14ac:dyDescent="0.15">
      <c r="C400" t="str">
        <f>[2]monsterDetail!B399</f>
        <v>金属系1</v>
      </c>
      <c r="D400">
        <f>[2]monsterDetail!C399</f>
        <v>1</v>
      </c>
      <c r="E400" t="str">
        <f>[2]monsterDetail!D399</f>
        <v>金属系</v>
      </c>
      <c r="F400">
        <f>[2]monsterDetail!E399</f>
        <v>5</v>
      </c>
      <c r="G400" t="str">
        <f>[2]monsterDetail!F399</f>
        <v>物理</v>
      </c>
      <c r="H400">
        <f>[2]monsterDetail!G399</f>
        <v>0</v>
      </c>
      <c r="I400">
        <f>[2]monsterDetail!H399</f>
        <v>19.365104190290488</v>
      </c>
      <c r="J400">
        <f>[2]monsterDetail!I399</f>
        <v>100</v>
      </c>
      <c r="K400">
        <f>[2]monsterDetail!J399</f>
        <v>8.0843749999999996</v>
      </c>
      <c r="L400">
        <f>[2]monsterDetail!K399</f>
        <v>2.1250125</v>
      </c>
      <c r="M400">
        <f>[2]monsterDetail!L399</f>
        <v>8.0843749999999996</v>
      </c>
      <c r="N400">
        <f>[2]monsterDetail!M399</f>
        <v>1.4166749999999999</v>
      </c>
      <c r="O400">
        <f>[2]monsterDetail!N399</f>
        <v>0.2</v>
      </c>
      <c r="P400">
        <f>[2]monsterDetail!O399</f>
        <v>0.2</v>
      </c>
      <c r="Q400">
        <f>[2]monsterDetail!P399</f>
        <v>0.36</v>
      </c>
      <c r="R400">
        <f>[2]monsterDetail!Q399</f>
        <v>0.1</v>
      </c>
      <c r="S400">
        <f>[2]monsterDetail!R399</f>
        <v>2.4</v>
      </c>
      <c r="T400">
        <f>[2]monsterDetail!S399</f>
        <v>0.1</v>
      </c>
      <c r="U400">
        <f>[2]monsterDetail!T399</f>
        <v>0.9</v>
      </c>
      <c r="V400">
        <f>[2]monsterDetail!U399</f>
        <v>1.93333333333333</v>
      </c>
      <c r="W400">
        <f>[2]monsterDetail!V399</f>
        <v>4.0625000000000001E-2</v>
      </c>
      <c r="X400">
        <f>[2]monsterDetail!W399</f>
        <v>0</v>
      </c>
      <c r="Y400">
        <f>[2]monsterDetail!X399</f>
        <v>0</v>
      </c>
      <c r="Z400">
        <f>[2]monsterDetail!Y399</f>
        <v>0</v>
      </c>
      <c r="AA400">
        <f>[2]monsterDetail!Z399</f>
        <v>0</v>
      </c>
      <c r="AB400">
        <f>[2]monsterDetail!AA399</f>
        <v>0</v>
      </c>
      <c r="AC400">
        <f>[2]monsterDetail!AB399</f>
        <v>0</v>
      </c>
      <c r="AD400">
        <f>[2]monsterDetail!AC399</f>
        <v>2.1250125</v>
      </c>
      <c r="AE400">
        <f>[2]monsterDetail!AD399</f>
        <v>2.1250125</v>
      </c>
      <c r="AF400">
        <f>[2]monsterDetail!AE399</f>
        <v>2.1250125</v>
      </c>
      <c r="AG400">
        <f>[2]monsterDetail!AF399</f>
        <v>2.1250125</v>
      </c>
      <c r="AH400">
        <f>[2]monsterDetail!AG399</f>
        <v>2.1250125</v>
      </c>
      <c r="AI400">
        <f>[2]monsterDetail!AH399</f>
        <v>2.1250125</v>
      </c>
      <c r="AJ400">
        <f>[2]monsterDetail!AI399</f>
        <v>2.1250125</v>
      </c>
    </row>
    <row r="401" spans="3:36" x14ac:dyDescent="0.15">
      <c r="C401" t="str">
        <f>[2]monsterDetail!B400</f>
        <v>金属系2</v>
      </c>
      <c r="D401">
        <f>[2]monsterDetail!C400</f>
        <v>2</v>
      </c>
      <c r="E401" t="str">
        <f>[2]monsterDetail!D400</f>
        <v>金属系</v>
      </c>
      <c r="F401">
        <f>[2]monsterDetail!E400</f>
        <v>5</v>
      </c>
      <c r="G401" t="str">
        <f>[2]monsterDetail!F400</f>
        <v>物理</v>
      </c>
      <c r="H401">
        <f>[2]monsterDetail!G400</f>
        <v>0</v>
      </c>
      <c r="I401">
        <f>[2]monsterDetail!H400</f>
        <v>42.532810657947252</v>
      </c>
      <c r="J401">
        <f>[2]monsterDetail!I400</f>
        <v>100</v>
      </c>
      <c r="K401">
        <f>[2]monsterDetail!J400</f>
        <v>16.721476510067099</v>
      </c>
      <c r="L401">
        <f>[2]monsterDetail!K400</f>
        <v>4.2500249999999999</v>
      </c>
      <c r="M401">
        <f>[2]monsterDetail!L400</f>
        <v>16.721476510067099</v>
      </c>
      <c r="N401">
        <f>[2]monsterDetail!M400</f>
        <v>2.8333499999999998</v>
      </c>
      <c r="O401">
        <f>[2]monsterDetail!N400</f>
        <v>0.2</v>
      </c>
      <c r="P401">
        <f>[2]monsterDetail!O400</f>
        <v>0.2</v>
      </c>
      <c r="Q401">
        <f>[2]monsterDetail!P400</f>
        <v>0.36</v>
      </c>
      <c r="R401">
        <f>[2]monsterDetail!Q400</f>
        <v>0.1</v>
      </c>
      <c r="S401">
        <f>[2]monsterDetail!R400</f>
        <v>2.4</v>
      </c>
      <c r="T401">
        <f>[2]monsterDetail!S400</f>
        <v>0.1</v>
      </c>
      <c r="U401">
        <f>[2]monsterDetail!T400</f>
        <v>0.9</v>
      </c>
      <c r="V401">
        <f>[2]monsterDetail!U400</f>
        <v>3.8666666666666698</v>
      </c>
      <c r="W401">
        <f>[2]monsterDetail!V400</f>
        <v>0.16890380313199099</v>
      </c>
      <c r="X401">
        <f>[2]monsterDetail!W400</f>
        <v>0</v>
      </c>
      <c r="Y401">
        <f>[2]monsterDetail!X400</f>
        <v>0</v>
      </c>
      <c r="Z401">
        <f>[2]monsterDetail!Y400</f>
        <v>0</v>
      </c>
      <c r="AA401">
        <f>[2]monsterDetail!Z400</f>
        <v>0</v>
      </c>
      <c r="AB401">
        <f>[2]monsterDetail!AA400</f>
        <v>0</v>
      </c>
      <c r="AC401">
        <f>[2]monsterDetail!AB400</f>
        <v>0</v>
      </c>
      <c r="AD401">
        <f>[2]monsterDetail!AC400</f>
        <v>4.2500249999999999</v>
      </c>
      <c r="AE401">
        <f>[2]monsterDetail!AD400</f>
        <v>4.2500249999999999</v>
      </c>
      <c r="AF401">
        <f>[2]monsterDetail!AE400</f>
        <v>4.2500249999999999</v>
      </c>
      <c r="AG401">
        <f>[2]monsterDetail!AF400</f>
        <v>4.2500249999999999</v>
      </c>
      <c r="AH401">
        <f>[2]monsterDetail!AG400</f>
        <v>4.2500249999999999</v>
      </c>
      <c r="AI401">
        <f>[2]monsterDetail!AH400</f>
        <v>4.2500249999999999</v>
      </c>
      <c r="AJ401">
        <f>[2]monsterDetail!AI400</f>
        <v>4.2500249999999999</v>
      </c>
    </row>
    <row r="402" spans="3:36" x14ac:dyDescent="0.15">
      <c r="C402" t="str">
        <f>[2]monsterDetail!B401</f>
        <v>金属系3</v>
      </c>
      <c r="D402">
        <f>[2]monsterDetail!C401</f>
        <v>3</v>
      </c>
      <c r="E402" t="str">
        <f>[2]monsterDetail!D401</f>
        <v>金属系</v>
      </c>
      <c r="F402">
        <f>[2]monsterDetail!E401</f>
        <v>5</v>
      </c>
      <c r="G402" t="str">
        <f>[2]monsterDetail!F401</f>
        <v>物理</v>
      </c>
      <c r="H402">
        <f>[2]monsterDetail!G401</f>
        <v>0</v>
      </c>
      <c r="I402">
        <f>[2]monsterDetail!H401</f>
        <v>69.57353796366219</v>
      </c>
      <c r="J402">
        <f>[2]monsterDetail!I401</f>
        <v>100</v>
      </c>
      <c r="K402">
        <f>[2]monsterDetail!J401</f>
        <v>25.956081081081098</v>
      </c>
      <c r="L402">
        <f>[2]monsterDetail!K401</f>
        <v>6.3750374999999995</v>
      </c>
      <c r="M402">
        <f>[2]monsterDetail!L401</f>
        <v>25.956081081081098</v>
      </c>
      <c r="N402">
        <f>[2]monsterDetail!M401</f>
        <v>4.2500249999999999</v>
      </c>
      <c r="O402">
        <f>[2]monsterDetail!N401</f>
        <v>0.2</v>
      </c>
      <c r="P402">
        <f>[2]monsterDetail!O401</f>
        <v>0.2</v>
      </c>
      <c r="Q402">
        <f>[2]monsterDetail!P401</f>
        <v>0.36</v>
      </c>
      <c r="R402">
        <f>[2]monsterDetail!Q401</f>
        <v>0.1</v>
      </c>
      <c r="S402">
        <f>[2]monsterDetail!R401</f>
        <v>2.4</v>
      </c>
      <c r="T402">
        <f>[2]monsterDetail!S401</f>
        <v>0.1</v>
      </c>
      <c r="U402">
        <f>[2]monsterDetail!T401</f>
        <v>0.9</v>
      </c>
      <c r="V402">
        <f>[2]monsterDetail!U401</f>
        <v>5.8</v>
      </c>
      <c r="W402">
        <f>[2]monsterDetail!V401</f>
        <v>0.39527027027027001</v>
      </c>
      <c r="X402">
        <f>[2]monsterDetail!W401</f>
        <v>0</v>
      </c>
      <c r="Y402">
        <f>[2]monsterDetail!X401</f>
        <v>0</v>
      </c>
      <c r="Z402">
        <f>[2]monsterDetail!Y401</f>
        <v>0</v>
      </c>
      <c r="AA402">
        <f>[2]monsterDetail!Z401</f>
        <v>0</v>
      </c>
      <c r="AB402">
        <f>[2]monsterDetail!AA401</f>
        <v>0</v>
      </c>
      <c r="AC402">
        <f>[2]monsterDetail!AB401</f>
        <v>0</v>
      </c>
      <c r="AD402">
        <f>[2]monsterDetail!AC401</f>
        <v>6.3750374999999995</v>
      </c>
      <c r="AE402">
        <f>[2]monsterDetail!AD401</f>
        <v>6.3750374999999995</v>
      </c>
      <c r="AF402">
        <f>[2]monsterDetail!AE401</f>
        <v>6.3750374999999995</v>
      </c>
      <c r="AG402">
        <f>[2]monsterDetail!AF401</f>
        <v>6.3750374999999995</v>
      </c>
      <c r="AH402">
        <f>[2]monsterDetail!AG401</f>
        <v>6.3750374999999995</v>
      </c>
      <c r="AI402">
        <f>[2]monsterDetail!AH401</f>
        <v>6.3750374999999995</v>
      </c>
      <c r="AJ402">
        <f>[2]monsterDetail!AI401</f>
        <v>6.3750374999999995</v>
      </c>
    </row>
    <row r="403" spans="3:36" x14ac:dyDescent="0.15">
      <c r="C403" t="str">
        <f>[2]monsterDetail!B402</f>
        <v>金属系4</v>
      </c>
      <c r="D403">
        <f>[2]monsterDetail!C402</f>
        <v>4</v>
      </c>
      <c r="E403" t="str">
        <f>[2]monsterDetail!D402</f>
        <v>金属系</v>
      </c>
      <c r="F403">
        <f>[2]monsterDetail!E402</f>
        <v>5</v>
      </c>
      <c r="G403" t="str">
        <f>[2]monsterDetail!F402</f>
        <v>物理</v>
      </c>
      <c r="H403">
        <f>[2]monsterDetail!G402</f>
        <v>0</v>
      </c>
      <c r="I403">
        <f>[2]monsterDetail!H402</f>
        <v>100.557704668127</v>
      </c>
      <c r="J403">
        <f>[2]monsterDetail!I402</f>
        <v>100</v>
      </c>
      <c r="K403">
        <f>[2]monsterDetail!J402</f>
        <v>35.837837837837803</v>
      </c>
      <c r="L403">
        <f>[2]monsterDetail!K402</f>
        <v>8.5000499999999999</v>
      </c>
      <c r="M403">
        <f>[2]monsterDetail!L402</f>
        <v>35.837837837837803</v>
      </c>
      <c r="N403">
        <f>[2]monsterDetail!M402</f>
        <v>5.6666999999999996</v>
      </c>
      <c r="O403">
        <f>[2]monsterDetail!N402</f>
        <v>0.2</v>
      </c>
      <c r="P403">
        <f>[2]monsterDetail!O402</f>
        <v>0.2</v>
      </c>
      <c r="Q403">
        <f>[2]monsterDetail!P402</f>
        <v>0.36</v>
      </c>
      <c r="R403">
        <f>[2]monsterDetail!Q402</f>
        <v>0.1</v>
      </c>
      <c r="S403">
        <f>[2]monsterDetail!R402</f>
        <v>2.4</v>
      </c>
      <c r="T403">
        <f>[2]monsterDetail!S402</f>
        <v>0.1</v>
      </c>
      <c r="U403">
        <f>[2]monsterDetail!T402</f>
        <v>0.9</v>
      </c>
      <c r="V403">
        <f>[2]monsterDetail!U402</f>
        <v>7.7333333333333298</v>
      </c>
      <c r="W403">
        <f>[2]monsterDetail!V402</f>
        <v>0.73138444567016003</v>
      </c>
      <c r="X403">
        <f>[2]monsterDetail!W402</f>
        <v>0</v>
      </c>
      <c r="Y403">
        <f>[2]monsterDetail!X402</f>
        <v>0</v>
      </c>
      <c r="Z403">
        <f>[2]monsterDetail!Y402</f>
        <v>0</v>
      </c>
      <c r="AA403">
        <f>[2]monsterDetail!Z402</f>
        <v>0</v>
      </c>
      <c r="AB403">
        <f>[2]monsterDetail!AA402</f>
        <v>0</v>
      </c>
      <c r="AC403">
        <f>[2]monsterDetail!AB402</f>
        <v>0</v>
      </c>
      <c r="AD403">
        <f>[2]monsterDetail!AC402</f>
        <v>8.5000499999999999</v>
      </c>
      <c r="AE403">
        <f>[2]monsterDetail!AD402</f>
        <v>8.5000499999999999</v>
      </c>
      <c r="AF403">
        <f>[2]monsterDetail!AE402</f>
        <v>8.5000499999999999</v>
      </c>
      <c r="AG403">
        <f>[2]monsterDetail!AF402</f>
        <v>8.5000499999999999</v>
      </c>
      <c r="AH403">
        <f>[2]monsterDetail!AG402</f>
        <v>8.5000499999999999</v>
      </c>
      <c r="AI403">
        <f>[2]monsterDetail!AH402</f>
        <v>8.5000499999999999</v>
      </c>
      <c r="AJ403">
        <f>[2]monsterDetail!AI402</f>
        <v>8.5000499999999999</v>
      </c>
    </row>
    <row r="404" spans="3:36" x14ac:dyDescent="0.15">
      <c r="C404" t="str">
        <f>[2]monsterDetail!B403</f>
        <v>金属系5</v>
      </c>
      <c r="D404">
        <f>[2]monsterDetail!C403</f>
        <v>5</v>
      </c>
      <c r="E404" t="str">
        <f>[2]monsterDetail!D403</f>
        <v>金属系</v>
      </c>
      <c r="F404">
        <f>[2]monsterDetail!E403</f>
        <v>5</v>
      </c>
      <c r="G404" t="str">
        <f>[2]monsterDetail!F403</f>
        <v>物理</v>
      </c>
      <c r="H404">
        <f>[2]monsterDetail!G403</f>
        <v>0</v>
      </c>
      <c r="I404">
        <f>[2]monsterDetail!H403</f>
        <v>135.55572933203408</v>
      </c>
      <c r="J404">
        <f>[2]monsterDetail!I403</f>
        <v>100</v>
      </c>
      <c r="K404">
        <f>[2]monsterDetail!J403</f>
        <v>46.421946347031998</v>
      </c>
      <c r="L404">
        <f>[2]monsterDetail!K403</f>
        <v>10.6250625</v>
      </c>
      <c r="M404">
        <f>[2]monsterDetail!L403</f>
        <v>46.421946347031998</v>
      </c>
      <c r="N404">
        <f>[2]monsterDetail!M403</f>
        <v>7.0833750000000002</v>
      </c>
      <c r="O404">
        <f>[2]monsterDetail!N403</f>
        <v>0.2</v>
      </c>
      <c r="P404">
        <f>[2]monsterDetail!O403</f>
        <v>0.2</v>
      </c>
      <c r="Q404">
        <f>[2]monsterDetail!P403</f>
        <v>0.36</v>
      </c>
      <c r="R404">
        <f>[2]monsterDetail!Q403</f>
        <v>0.1</v>
      </c>
      <c r="S404">
        <f>[2]monsterDetail!R403</f>
        <v>2.4</v>
      </c>
      <c r="T404">
        <f>[2]monsterDetail!S403</f>
        <v>0.1</v>
      </c>
      <c r="U404">
        <f>[2]monsterDetail!T403</f>
        <v>0.9</v>
      </c>
      <c r="V404">
        <f>[2]monsterDetail!U403</f>
        <v>9.6666666666666696</v>
      </c>
      <c r="W404">
        <f>[2]monsterDetail!V403</f>
        <v>1.1903063165905601</v>
      </c>
      <c r="X404">
        <f>[2]monsterDetail!W403</f>
        <v>0</v>
      </c>
      <c r="Y404">
        <f>[2]monsterDetail!X403</f>
        <v>0</v>
      </c>
      <c r="Z404">
        <f>[2]monsterDetail!Y403</f>
        <v>0</v>
      </c>
      <c r="AA404">
        <f>[2]monsterDetail!Z403</f>
        <v>0</v>
      </c>
      <c r="AB404">
        <f>[2]monsterDetail!AA403</f>
        <v>0</v>
      </c>
      <c r="AC404">
        <f>[2]monsterDetail!AB403</f>
        <v>0</v>
      </c>
      <c r="AD404">
        <f>[2]monsterDetail!AC403</f>
        <v>10.6250625</v>
      </c>
      <c r="AE404">
        <f>[2]monsterDetail!AD403</f>
        <v>10.6250625</v>
      </c>
      <c r="AF404">
        <f>[2]monsterDetail!AE403</f>
        <v>10.6250625</v>
      </c>
      <c r="AG404">
        <f>[2]monsterDetail!AF403</f>
        <v>10.6250625</v>
      </c>
      <c r="AH404">
        <f>[2]monsterDetail!AG403</f>
        <v>10.6250625</v>
      </c>
      <c r="AI404">
        <f>[2]monsterDetail!AH403</f>
        <v>10.6250625</v>
      </c>
      <c r="AJ404">
        <f>[2]monsterDetail!AI403</f>
        <v>10.6250625</v>
      </c>
    </row>
    <row r="405" spans="3:36" x14ac:dyDescent="0.15">
      <c r="C405" t="str">
        <f>[2]monsterDetail!B404</f>
        <v>金属系6</v>
      </c>
      <c r="D405">
        <f>[2]monsterDetail!C404</f>
        <v>6</v>
      </c>
      <c r="E405" t="str">
        <f>[2]monsterDetail!D404</f>
        <v>金属系</v>
      </c>
      <c r="F405">
        <f>[2]monsterDetail!E404</f>
        <v>5</v>
      </c>
      <c r="G405" t="str">
        <f>[2]monsterDetail!F404</f>
        <v>物理</v>
      </c>
      <c r="H405">
        <f>[2]monsterDetail!G404</f>
        <v>0</v>
      </c>
      <c r="I405">
        <f>[2]monsterDetail!H404</f>
        <v>174.63803051607431</v>
      </c>
      <c r="J405">
        <f>[2]monsterDetail!I404</f>
        <v>100</v>
      </c>
      <c r="K405">
        <f>[2]monsterDetail!J404</f>
        <v>57.7699507389163</v>
      </c>
      <c r="L405">
        <f>[2]monsterDetail!K404</f>
        <v>12.750074999999999</v>
      </c>
      <c r="M405">
        <f>[2]monsterDetail!L404</f>
        <v>57.7699507389163</v>
      </c>
      <c r="N405">
        <f>[2]monsterDetail!M404</f>
        <v>8.5000499999999999</v>
      </c>
      <c r="O405">
        <f>[2]monsterDetail!N404</f>
        <v>0.2</v>
      </c>
      <c r="P405">
        <f>[2]monsterDetail!O404</f>
        <v>0.2</v>
      </c>
      <c r="Q405">
        <f>[2]monsterDetail!P404</f>
        <v>0.36</v>
      </c>
      <c r="R405">
        <f>[2]monsterDetail!Q404</f>
        <v>0.1</v>
      </c>
      <c r="S405">
        <f>[2]monsterDetail!R404</f>
        <v>2.4</v>
      </c>
      <c r="T405">
        <f>[2]monsterDetail!S404</f>
        <v>0.1</v>
      </c>
      <c r="U405">
        <f>[2]monsterDetail!T404</f>
        <v>0.9</v>
      </c>
      <c r="V405">
        <f>[2]monsterDetail!U404</f>
        <v>11.6</v>
      </c>
      <c r="W405">
        <f>[2]monsterDetail!V404</f>
        <v>1.7866995073891601</v>
      </c>
      <c r="X405">
        <f>[2]monsterDetail!W404</f>
        <v>0</v>
      </c>
      <c r="Y405">
        <f>[2]monsterDetail!X404</f>
        <v>0</v>
      </c>
      <c r="Z405">
        <f>[2]monsterDetail!Y404</f>
        <v>0</v>
      </c>
      <c r="AA405">
        <f>[2]monsterDetail!Z404</f>
        <v>0</v>
      </c>
      <c r="AB405">
        <f>[2]monsterDetail!AA404</f>
        <v>0</v>
      </c>
      <c r="AC405">
        <f>[2]monsterDetail!AB404</f>
        <v>0</v>
      </c>
      <c r="AD405">
        <f>[2]monsterDetail!AC404</f>
        <v>12.750074999999999</v>
      </c>
      <c r="AE405">
        <f>[2]monsterDetail!AD404</f>
        <v>12.750074999999999</v>
      </c>
      <c r="AF405">
        <f>[2]monsterDetail!AE404</f>
        <v>12.750074999999999</v>
      </c>
      <c r="AG405">
        <f>[2]monsterDetail!AF404</f>
        <v>12.750074999999999</v>
      </c>
      <c r="AH405">
        <f>[2]monsterDetail!AG404</f>
        <v>12.750074999999999</v>
      </c>
      <c r="AI405">
        <f>[2]monsterDetail!AH404</f>
        <v>12.750074999999999</v>
      </c>
      <c r="AJ405">
        <f>[2]monsterDetail!AI404</f>
        <v>12.750074999999999</v>
      </c>
    </row>
    <row r="406" spans="3:36" x14ac:dyDescent="0.15">
      <c r="C406" t="str">
        <f>[2]monsterDetail!B405</f>
        <v>金属系7</v>
      </c>
      <c r="D406">
        <f>[2]monsterDetail!C405</f>
        <v>7</v>
      </c>
      <c r="E406" t="str">
        <f>[2]monsterDetail!D405</f>
        <v>金属系</v>
      </c>
      <c r="F406">
        <f>[2]monsterDetail!E405</f>
        <v>5</v>
      </c>
      <c r="G406" t="str">
        <f>[2]monsterDetail!F405</f>
        <v>物理</v>
      </c>
      <c r="H406">
        <f>[2]monsterDetail!G405</f>
        <v>0</v>
      </c>
      <c r="I406">
        <f>[2]monsterDetail!H405</f>
        <v>217.87502678094191</v>
      </c>
      <c r="J406">
        <f>[2]monsterDetail!I405</f>
        <v>100</v>
      </c>
      <c r="K406">
        <f>[2]monsterDetail!J405</f>
        <v>67.952083333333306</v>
      </c>
      <c r="L406">
        <f>[2]monsterDetail!K405</f>
        <v>14.875087499999999</v>
      </c>
      <c r="M406">
        <f>[2]monsterDetail!L405</f>
        <v>67.952083333333306</v>
      </c>
      <c r="N406">
        <f>[2]monsterDetail!M405</f>
        <v>9.9167249999999996</v>
      </c>
      <c r="O406">
        <f>[2]monsterDetail!N405</f>
        <v>0.2</v>
      </c>
      <c r="P406">
        <f>[2]monsterDetail!O405</f>
        <v>0.2</v>
      </c>
      <c r="Q406">
        <f>[2]monsterDetail!P405</f>
        <v>0.36</v>
      </c>
      <c r="R406">
        <f>[2]monsterDetail!Q405</f>
        <v>0.1</v>
      </c>
      <c r="S406">
        <f>[2]monsterDetail!R405</f>
        <v>2.4</v>
      </c>
      <c r="T406">
        <f>[2]monsterDetail!S405</f>
        <v>0.1</v>
      </c>
      <c r="U406">
        <f>[2]monsterDetail!T405</f>
        <v>0.9</v>
      </c>
      <c r="V406">
        <f>[2]monsterDetail!U405</f>
        <v>13.533333333333299</v>
      </c>
      <c r="W406">
        <f>[2]monsterDetail!V405</f>
        <v>2.46458333333333</v>
      </c>
      <c r="X406">
        <f>[2]monsterDetail!W405</f>
        <v>0</v>
      </c>
      <c r="Y406">
        <f>[2]monsterDetail!X405</f>
        <v>0</v>
      </c>
      <c r="Z406">
        <f>[2]monsterDetail!Y405</f>
        <v>0</v>
      </c>
      <c r="AA406">
        <f>[2]monsterDetail!Z405</f>
        <v>0</v>
      </c>
      <c r="AB406">
        <f>[2]monsterDetail!AA405</f>
        <v>0</v>
      </c>
      <c r="AC406">
        <f>[2]monsterDetail!AB405</f>
        <v>0</v>
      </c>
      <c r="AD406">
        <f>[2]monsterDetail!AC405</f>
        <v>14.875087499999999</v>
      </c>
      <c r="AE406">
        <f>[2]monsterDetail!AD405</f>
        <v>14.875087499999999</v>
      </c>
      <c r="AF406">
        <f>[2]monsterDetail!AE405</f>
        <v>14.875087499999999</v>
      </c>
      <c r="AG406">
        <f>[2]monsterDetail!AF405</f>
        <v>14.875087499999999</v>
      </c>
      <c r="AH406">
        <f>[2]monsterDetail!AG405</f>
        <v>14.875087499999999</v>
      </c>
      <c r="AI406">
        <f>[2]monsterDetail!AH405</f>
        <v>14.875087499999999</v>
      </c>
      <c r="AJ406">
        <f>[2]monsterDetail!AI405</f>
        <v>14.875087499999999</v>
      </c>
    </row>
    <row r="407" spans="3:36" x14ac:dyDescent="0.15">
      <c r="C407" t="str">
        <f>[2]monsterDetail!B406</f>
        <v>金属系8</v>
      </c>
      <c r="D407">
        <f>[2]monsterDetail!C406</f>
        <v>8</v>
      </c>
      <c r="E407" t="str">
        <f>[2]monsterDetail!D406</f>
        <v>金属系</v>
      </c>
      <c r="F407">
        <f>[2]monsterDetail!E406</f>
        <v>5</v>
      </c>
      <c r="G407" t="str">
        <f>[2]monsterDetail!F406</f>
        <v>物理</v>
      </c>
      <c r="H407">
        <f>[2]monsterDetail!G406</f>
        <v>0</v>
      </c>
      <c r="I407">
        <f>[2]monsterDetail!H406</f>
        <v>265.33713668732759</v>
      </c>
      <c r="J407">
        <f>[2]monsterDetail!I406</f>
        <v>100</v>
      </c>
      <c r="K407">
        <f>[2]monsterDetail!J406</f>
        <v>78.296103896103901</v>
      </c>
      <c r="L407">
        <f>[2]monsterDetail!K406</f>
        <v>17.0001</v>
      </c>
      <c r="M407">
        <f>[2]monsterDetail!L406</f>
        <v>78.296103896103901</v>
      </c>
      <c r="N407">
        <f>[2]monsterDetail!M406</f>
        <v>11.333399999999999</v>
      </c>
      <c r="O407">
        <f>[2]monsterDetail!N406</f>
        <v>0.2</v>
      </c>
      <c r="P407">
        <f>[2]monsterDetail!O406</f>
        <v>0.2</v>
      </c>
      <c r="Q407">
        <f>[2]monsterDetail!P406</f>
        <v>0.36</v>
      </c>
      <c r="R407">
        <f>[2]monsterDetail!Q406</f>
        <v>0.1</v>
      </c>
      <c r="S407">
        <f>[2]monsterDetail!R406</f>
        <v>2.4</v>
      </c>
      <c r="T407">
        <f>[2]monsterDetail!S406</f>
        <v>0.1</v>
      </c>
      <c r="U407">
        <f>[2]monsterDetail!T406</f>
        <v>0.9</v>
      </c>
      <c r="V407">
        <f>[2]monsterDetail!U406</f>
        <v>15.466666666666701</v>
      </c>
      <c r="W407">
        <f>[2]monsterDetail!V406</f>
        <v>3.2623376623376599</v>
      </c>
      <c r="X407">
        <f>[2]monsterDetail!W406</f>
        <v>0</v>
      </c>
      <c r="Y407">
        <f>[2]monsterDetail!X406</f>
        <v>0</v>
      </c>
      <c r="Z407">
        <f>[2]monsterDetail!Y406</f>
        <v>0</v>
      </c>
      <c r="AA407">
        <f>[2]monsterDetail!Z406</f>
        <v>0</v>
      </c>
      <c r="AB407">
        <f>[2]monsterDetail!AA406</f>
        <v>0</v>
      </c>
      <c r="AC407">
        <f>[2]monsterDetail!AB406</f>
        <v>0</v>
      </c>
      <c r="AD407">
        <f>[2]monsterDetail!AC406</f>
        <v>17.0001</v>
      </c>
      <c r="AE407">
        <f>[2]monsterDetail!AD406</f>
        <v>17.0001</v>
      </c>
      <c r="AF407">
        <f>[2]monsterDetail!AE406</f>
        <v>17.0001</v>
      </c>
      <c r="AG407">
        <f>[2]monsterDetail!AF406</f>
        <v>17.0001</v>
      </c>
      <c r="AH407">
        <f>[2]monsterDetail!AG406</f>
        <v>17.0001</v>
      </c>
      <c r="AI407">
        <f>[2]monsterDetail!AH406</f>
        <v>17.0001</v>
      </c>
      <c r="AJ407">
        <f>[2]monsterDetail!AI406</f>
        <v>17.0001</v>
      </c>
    </row>
    <row r="408" spans="3:36" x14ac:dyDescent="0.15">
      <c r="C408" t="str">
        <f>[2]monsterDetail!B407</f>
        <v>金属系9</v>
      </c>
      <c r="D408">
        <f>[2]monsterDetail!C407</f>
        <v>9</v>
      </c>
      <c r="E408" t="str">
        <f>[2]monsterDetail!D407</f>
        <v>金属系</v>
      </c>
      <c r="F408">
        <f>[2]monsterDetail!E407</f>
        <v>5</v>
      </c>
      <c r="G408" t="str">
        <f>[2]monsterDetail!F407</f>
        <v>物理</v>
      </c>
      <c r="H408">
        <f>[2]monsterDetail!G407</f>
        <v>0</v>
      </c>
      <c r="I408">
        <f>[2]monsterDetail!H407</f>
        <v>317.09477879592208</v>
      </c>
      <c r="J408">
        <f>[2]monsterDetail!I407</f>
        <v>100</v>
      </c>
      <c r="K408">
        <f>[2]monsterDetail!J407</f>
        <v>88.803470824949699</v>
      </c>
      <c r="L408">
        <f>[2]monsterDetail!K407</f>
        <v>19.1251125</v>
      </c>
      <c r="M408">
        <f>[2]monsterDetail!L407</f>
        <v>88.803470824949699</v>
      </c>
      <c r="N408">
        <f>[2]monsterDetail!M407</f>
        <v>12.750075000000001</v>
      </c>
      <c r="O408">
        <f>[2]monsterDetail!N407</f>
        <v>0.2</v>
      </c>
      <c r="P408">
        <f>[2]monsterDetail!O407</f>
        <v>0.2</v>
      </c>
      <c r="Q408">
        <f>[2]monsterDetail!P407</f>
        <v>0.36</v>
      </c>
      <c r="R408">
        <f>[2]monsterDetail!Q407</f>
        <v>0.1</v>
      </c>
      <c r="S408">
        <f>[2]monsterDetail!R407</f>
        <v>2.4</v>
      </c>
      <c r="T408">
        <f>[2]monsterDetail!S407</f>
        <v>0.1</v>
      </c>
      <c r="U408">
        <f>[2]monsterDetail!T407</f>
        <v>0.9</v>
      </c>
      <c r="V408">
        <f>[2]monsterDetail!U407</f>
        <v>17.399999999999999</v>
      </c>
      <c r="W408">
        <f>[2]monsterDetail!V407</f>
        <v>4.18445674044266</v>
      </c>
      <c r="X408">
        <f>[2]monsterDetail!W407</f>
        <v>0</v>
      </c>
      <c r="Y408">
        <f>[2]monsterDetail!X407</f>
        <v>0</v>
      </c>
      <c r="Z408">
        <f>[2]monsterDetail!Y407</f>
        <v>0</v>
      </c>
      <c r="AA408">
        <f>[2]monsterDetail!Z407</f>
        <v>0</v>
      </c>
      <c r="AB408">
        <f>[2]monsterDetail!AA407</f>
        <v>0</v>
      </c>
      <c r="AC408">
        <f>[2]monsterDetail!AB407</f>
        <v>0</v>
      </c>
      <c r="AD408">
        <f>[2]monsterDetail!AC407</f>
        <v>19.1251125</v>
      </c>
      <c r="AE408">
        <f>[2]monsterDetail!AD407</f>
        <v>19.1251125</v>
      </c>
      <c r="AF408">
        <f>[2]monsterDetail!AE407</f>
        <v>19.1251125</v>
      </c>
      <c r="AG408">
        <f>[2]monsterDetail!AF407</f>
        <v>19.1251125</v>
      </c>
      <c r="AH408">
        <f>[2]monsterDetail!AG407</f>
        <v>19.1251125</v>
      </c>
      <c r="AI408">
        <f>[2]monsterDetail!AH407</f>
        <v>19.1251125</v>
      </c>
      <c r="AJ408">
        <f>[2]monsterDetail!AI407</f>
        <v>19.1251125</v>
      </c>
    </row>
    <row r="409" spans="3:36" x14ac:dyDescent="0.15">
      <c r="C409" t="str">
        <f>[2]monsterDetail!B408</f>
        <v>金属系10</v>
      </c>
      <c r="D409">
        <f>[2]monsterDetail!C408</f>
        <v>10</v>
      </c>
      <c r="E409" t="str">
        <f>[2]monsterDetail!D408</f>
        <v>金属系</v>
      </c>
      <c r="F409">
        <f>[2]monsterDetail!E408</f>
        <v>5</v>
      </c>
      <c r="G409" t="str">
        <f>[2]monsterDetail!F408</f>
        <v>物理</v>
      </c>
      <c r="H409">
        <f>[2]monsterDetail!G408</f>
        <v>0</v>
      </c>
      <c r="I409">
        <f>[2]monsterDetail!H408</f>
        <v>373.21837166741778</v>
      </c>
      <c r="J409">
        <f>[2]monsterDetail!I408</f>
        <v>100</v>
      </c>
      <c r="K409">
        <f>[2]monsterDetail!J408</f>
        <v>99.4756838905775</v>
      </c>
      <c r="L409">
        <f>[2]monsterDetail!K408</f>
        <v>21.250125000000001</v>
      </c>
      <c r="M409">
        <f>[2]monsterDetail!L408</f>
        <v>99.4756838905775</v>
      </c>
      <c r="N409">
        <f>[2]monsterDetail!M408</f>
        <v>14.16675</v>
      </c>
      <c r="O409">
        <f>[2]monsterDetail!N408</f>
        <v>0.2</v>
      </c>
      <c r="P409">
        <f>[2]monsterDetail!O408</f>
        <v>0.2</v>
      </c>
      <c r="Q409">
        <f>[2]monsterDetail!P408</f>
        <v>0.36</v>
      </c>
      <c r="R409">
        <f>[2]monsterDetail!Q408</f>
        <v>0.1</v>
      </c>
      <c r="S409">
        <f>[2]monsterDetail!R408</f>
        <v>2.4</v>
      </c>
      <c r="T409">
        <f>[2]monsterDetail!S408</f>
        <v>0.1</v>
      </c>
      <c r="U409">
        <f>[2]monsterDetail!T408</f>
        <v>0.9</v>
      </c>
      <c r="V409">
        <f>[2]monsterDetail!U408</f>
        <v>19.3333333333333</v>
      </c>
      <c r="W409">
        <f>[2]monsterDetail!V408</f>
        <v>5.2355623100304003</v>
      </c>
      <c r="X409">
        <f>[2]monsterDetail!W408</f>
        <v>0</v>
      </c>
      <c r="Y409">
        <f>[2]monsterDetail!X408</f>
        <v>0</v>
      </c>
      <c r="Z409">
        <f>[2]monsterDetail!Y408</f>
        <v>0</v>
      </c>
      <c r="AA409">
        <f>[2]monsterDetail!Z408</f>
        <v>0</v>
      </c>
      <c r="AB409">
        <f>[2]monsterDetail!AA408</f>
        <v>0</v>
      </c>
      <c r="AC409">
        <f>[2]monsterDetail!AB408</f>
        <v>0</v>
      </c>
      <c r="AD409">
        <f>[2]monsterDetail!AC408</f>
        <v>21.250125000000001</v>
      </c>
      <c r="AE409">
        <f>[2]monsterDetail!AD408</f>
        <v>21.250125000000001</v>
      </c>
      <c r="AF409">
        <f>[2]monsterDetail!AE408</f>
        <v>21.250125000000001</v>
      </c>
      <c r="AG409">
        <f>[2]monsterDetail!AF408</f>
        <v>21.250125000000001</v>
      </c>
      <c r="AH409">
        <f>[2]monsterDetail!AG408</f>
        <v>21.250125000000001</v>
      </c>
      <c r="AI409">
        <f>[2]monsterDetail!AH408</f>
        <v>21.250125000000001</v>
      </c>
      <c r="AJ409">
        <f>[2]monsterDetail!AI408</f>
        <v>21.250125000000001</v>
      </c>
    </row>
    <row r="410" spans="3:36" x14ac:dyDescent="0.15">
      <c r="C410" t="str">
        <f>[2]monsterDetail!B409</f>
        <v>金属系11</v>
      </c>
      <c r="D410">
        <f>[2]monsterDetail!C409</f>
        <v>11</v>
      </c>
      <c r="E410" t="str">
        <f>[2]monsterDetail!D409</f>
        <v>金属系</v>
      </c>
      <c r="F410">
        <f>[2]monsterDetail!E409</f>
        <v>5</v>
      </c>
      <c r="G410" t="str">
        <f>[2]monsterDetail!F409</f>
        <v>物理</v>
      </c>
      <c r="H410">
        <f>[2]monsterDetail!G409</f>
        <v>0</v>
      </c>
      <c r="I410">
        <f>[2]monsterDetail!H409</f>
        <v>413.12222272619863</v>
      </c>
      <c r="J410">
        <f>[2]monsterDetail!I409</f>
        <v>100</v>
      </c>
      <c r="K410">
        <f>[2]monsterDetail!J409</f>
        <v>110.314285714286</v>
      </c>
      <c r="L410">
        <f>[2]monsterDetail!K409</f>
        <v>23.375137500000001</v>
      </c>
      <c r="M410">
        <f>[2]monsterDetail!L409</f>
        <v>110.314285714286</v>
      </c>
      <c r="N410">
        <f>[2]monsterDetail!M409</f>
        <v>15.583425</v>
      </c>
      <c r="O410">
        <f>[2]monsterDetail!N409</f>
        <v>0.2</v>
      </c>
      <c r="P410">
        <f>[2]monsterDetail!O409</f>
        <v>0.2</v>
      </c>
      <c r="Q410">
        <f>[2]monsterDetail!P409</f>
        <v>0.36</v>
      </c>
      <c r="R410">
        <f>[2]monsterDetail!Q409</f>
        <v>0.1</v>
      </c>
      <c r="S410">
        <f>[2]monsterDetail!R409</f>
        <v>2.4</v>
      </c>
      <c r="T410">
        <f>[2]monsterDetail!S409</f>
        <v>0.1</v>
      </c>
      <c r="U410">
        <f>[2]monsterDetail!T409</f>
        <v>0.9</v>
      </c>
      <c r="V410">
        <f>[2]monsterDetail!U409</f>
        <v>21.266666666666701</v>
      </c>
      <c r="W410">
        <f>[2]monsterDetail!V409</f>
        <v>6.4204081632653098</v>
      </c>
      <c r="X410">
        <f>[2]monsterDetail!W409</f>
        <v>0</v>
      </c>
      <c r="Y410">
        <f>[2]monsterDetail!X409</f>
        <v>0</v>
      </c>
      <c r="Z410">
        <f>[2]monsterDetail!Y409</f>
        <v>0</v>
      </c>
      <c r="AA410">
        <f>[2]monsterDetail!Z409</f>
        <v>0</v>
      </c>
      <c r="AB410">
        <f>[2]monsterDetail!AA409</f>
        <v>0</v>
      </c>
      <c r="AC410">
        <f>[2]monsterDetail!AB409</f>
        <v>0</v>
      </c>
      <c r="AD410">
        <f>[2]monsterDetail!AC409</f>
        <v>23.375137500000001</v>
      </c>
      <c r="AE410">
        <f>[2]monsterDetail!AD409</f>
        <v>23.375137500000001</v>
      </c>
      <c r="AF410">
        <f>[2]monsterDetail!AE409</f>
        <v>23.375137500000001</v>
      </c>
      <c r="AG410">
        <f>[2]monsterDetail!AF409</f>
        <v>23.375137500000001</v>
      </c>
      <c r="AH410">
        <f>[2]monsterDetail!AG409</f>
        <v>23.375137500000001</v>
      </c>
      <c r="AI410">
        <f>[2]monsterDetail!AH409</f>
        <v>23.375137500000001</v>
      </c>
      <c r="AJ410">
        <f>[2]monsterDetail!AI409</f>
        <v>23.375137500000001</v>
      </c>
    </row>
    <row r="411" spans="3:36" x14ac:dyDescent="0.15">
      <c r="C411" t="str">
        <f>[2]monsterDetail!B410</f>
        <v>金属系12</v>
      </c>
      <c r="D411">
        <f>[2]monsterDetail!C410</f>
        <v>12</v>
      </c>
      <c r="E411" t="str">
        <f>[2]monsterDetail!D410</f>
        <v>金属系</v>
      </c>
      <c r="F411">
        <f>[2]monsterDetail!E410</f>
        <v>5</v>
      </c>
      <c r="G411" t="str">
        <f>[2]monsterDetail!F410</f>
        <v>物理</v>
      </c>
      <c r="H411">
        <f>[2]monsterDetail!G410</f>
        <v>0</v>
      </c>
      <c r="I411">
        <f>[2]monsterDetail!H410</f>
        <v>476.51308734063895</v>
      </c>
      <c r="J411">
        <f>[2]monsterDetail!I410</f>
        <v>100</v>
      </c>
      <c r="K411">
        <f>[2]monsterDetail!J410</f>
        <v>121.320863309353</v>
      </c>
      <c r="L411">
        <f>[2]monsterDetail!K410</f>
        <v>25.500149999999998</v>
      </c>
      <c r="M411">
        <f>[2]monsterDetail!L410</f>
        <v>121.320863309353</v>
      </c>
      <c r="N411">
        <f>[2]monsterDetail!M410</f>
        <v>17.0001</v>
      </c>
      <c r="O411">
        <f>[2]monsterDetail!N410</f>
        <v>0.2</v>
      </c>
      <c r="P411">
        <f>[2]monsterDetail!O410</f>
        <v>0.2</v>
      </c>
      <c r="Q411">
        <f>[2]monsterDetail!P410</f>
        <v>0.36</v>
      </c>
      <c r="R411">
        <f>[2]monsterDetail!Q410</f>
        <v>0.1</v>
      </c>
      <c r="S411">
        <f>[2]monsterDetail!R410</f>
        <v>2.4</v>
      </c>
      <c r="T411">
        <f>[2]monsterDetail!S410</f>
        <v>0.1</v>
      </c>
      <c r="U411">
        <f>[2]monsterDetail!T410</f>
        <v>0.9</v>
      </c>
      <c r="V411">
        <f>[2]monsterDetail!U410</f>
        <v>23.2</v>
      </c>
      <c r="W411">
        <f>[2]monsterDetail!V410</f>
        <v>7.7438848920863297</v>
      </c>
      <c r="X411">
        <f>[2]monsterDetail!W410</f>
        <v>0</v>
      </c>
      <c r="Y411">
        <f>[2]monsterDetail!X410</f>
        <v>0</v>
      </c>
      <c r="Z411">
        <f>[2]monsterDetail!Y410</f>
        <v>0</v>
      </c>
      <c r="AA411">
        <f>[2]monsterDetail!Z410</f>
        <v>0</v>
      </c>
      <c r="AB411">
        <f>[2]monsterDetail!AA410</f>
        <v>0</v>
      </c>
      <c r="AC411">
        <f>[2]monsterDetail!AB410</f>
        <v>0</v>
      </c>
      <c r="AD411">
        <f>[2]monsterDetail!AC410</f>
        <v>25.500149999999998</v>
      </c>
      <c r="AE411">
        <f>[2]monsterDetail!AD410</f>
        <v>25.500149999999998</v>
      </c>
      <c r="AF411">
        <f>[2]monsterDetail!AE410</f>
        <v>25.500149999999998</v>
      </c>
      <c r="AG411">
        <f>[2]monsterDetail!AF410</f>
        <v>25.500149999999998</v>
      </c>
      <c r="AH411">
        <f>[2]monsterDetail!AG410</f>
        <v>25.500149999999998</v>
      </c>
      <c r="AI411">
        <f>[2]monsterDetail!AH410</f>
        <v>25.500149999999998</v>
      </c>
      <c r="AJ411">
        <f>[2]monsterDetail!AI410</f>
        <v>25.500149999999998</v>
      </c>
    </row>
    <row r="412" spans="3:36" x14ac:dyDescent="0.15">
      <c r="C412" t="str">
        <f>[2]monsterDetail!B411</f>
        <v>金属系13</v>
      </c>
      <c r="D412">
        <f>[2]monsterDetail!C411</f>
        <v>13</v>
      </c>
      <c r="E412" t="str">
        <f>[2]monsterDetail!D411</f>
        <v>金属系</v>
      </c>
      <c r="F412">
        <f>[2]monsterDetail!E411</f>
        <v>5</v>
      </c>
      <c r="G412" t="str">
        <f>[2]monsterDetail!F411</f>
        <v>物理</v>
      </c>
      <c r="H412">
        <f>[2]monsterDetail!G411</f>
        <v>0</v>
      </c>
      <c r="I412">
        <f>[2]monsterDetail!H411</f>
        <v>519.42886228746579</v>
      </c>
      <c r="J412">
        <f>[2]monsterDetail!I411</f>
        <v>100</v>
      </c>
      <c r="K412">
        <f>[2]monsterDetail!J411</f>
        <v>132.49704968944101</v>
      </c>
      <c r="L412">
        <f>[2]monsterDetail!K411</f>
        <v>27.625162500000002</v>
      </c>
      <c r="M412">
        <f>[2]monsterDetail!L411</f>
        <v>132.49704968944101</v>
      </c>
      <c r="N412">
        <f>[2]monsterDetail!M411</f>
        <v>18.416775000000001</v>
      </c>
      <c r="O412">
        <f>[2]monsterDetail!N411</f>
        <v>0.2</v>
      </c>
      <c r="P412">
        <f>[2]monsterDetail!O411</f>
        <v>0.2</v>
      </c>
      <c r="Q412">
        <f>[2]monsterDetail!P411</f>
        <v>0.36</v>
      </c>
      <c r="R412">
        <f>[2]monsterDetail!Q411</f>
        <v>0.1</v>
      </c>
      <c r="S412">
        <f>[2]monsterDetail!R411</f>
        <v>2.4</v>
      </c>
      <c r="T412">
        <f>[2]monsterDetail!S411</f>
        <v>0.1</v>
      </c>
      <c r="U412">
        <f>[2]monsterDetail!T411</f>
        <v>0.9</v>
      </c>
      <c r="V412">
        <f>[2]monsterDetail!U411</f>
        <v>25.133333333333301</v>
      </c>
      <c r="W412">
        <f>[2]monsterDetail!V411</f>
        <v>9.2110248447204999</v>
      </c>
      <c r="X412">
        <f>[2]monsterDetail!W411</f>
        <v>0</v>
      </c>
      <c r="Y412">
        <f>[2]monsterDetail!X411</f>
        <v>0</v>
      </c>
      <c r="Z412">
        <f>[2]monsterDetail!Y411</f>
        <v>0</v>
      </c>
      <c r="AA412">
        <f>[2]monsterDetail!Z411</f>
        <v>0</v>
      </c>
      <c r="AB412">
        <f>[2]monsterDetail!AA411</f>
        <v>0</v>
      </c>
      <c r="AC412">
        <f>[2]monsterDetail!AB411</f>
        <v>0</v>
      </c>
      <c r="AD412">
        <f>[2]monsterDetail!AC411</f>
        <v>27.625162500000002</v>
      </c>
      <c r="AE412">
        <f>[2]monsterDetail!AD411</f>
        <v>27.625162500000002</v>
      </c>
      <c r="AF412">
        <f>[2]monsterDetail!AE411</f>
        <v>27.625162500000002</v>
      </c>
      <c r="AG412">
        <f>[2]monsterDetail!AF411</f>
        <v>27.625162500000002</v>
      </c>
      <c r="AH412">
        <f>[2]monsterDetail!AG411</f>
        <v>27.625162500000002</v>
      </c>
      <c r="AI412">
        <f>[2]monsterDetail!AH411</f>
        <v>27.625162500000002</v>
      </c>
      <c r="AJ412">
        <f>[2]monsterDetail!AI411</f>
        <v>27.625162500000002</v>
      </c>
    </row>
    <row r="413" spans="3:36" x14ac:dyDescent="0.15">
      <c r="C413" t="str">
        <f>[2]monsterDetail!B412</f>
        <v>金属系14</v>
      </c>
      <c r="D413">
        <f>[2]monsterDetail!C412</f>
        <v>14</v>
      </c>
      <c r="E413" t="str">
        <f>[2]monsterDetail!D412</f>
        <v>金属系</v>
      </c>
      <c r="F413">
        <f>[2]monsterDetail!E412</f>
        <v>5</v>
      </c>
      <c r="G413" t="str">
        <f>[2]monsterDetail!F412</f>
        <v>物理</v>
      </c>
      <c r="H413">
        <f>[2]monsterDetail!G412</f>
        <v>0</v>
      </c>
      <c r="I413">
        <f>[2]monsterDetail!H412</f>
        <v>562.83792200379742</v>
      </c>
      <c r="J413">
        <f>[2]monsterDetail!I412</f>
        <v>100</v>
      </c>
      <c r="K413">
        <f>[2]monsterDetail!J412</f>
        <v>143.84452554744499</v>
      </c>
      <c r="L413">
        <f>[2]monsterDetail!K412</f>
        <v>29.750174999999999</v>
      </c>
      <c r="M413">
        <f>[2]monsterDetail!L412</f>
        <v>143.84452554744499</v>
      </c>
      <c r="N413">
        <f>[2]monsterDetail!M412</f>
        <v>19.833449999999999</v>
      </c>
      <c r="O413">
        <f>[2]monsterDetail!N412</f>
        <v>0.2</v>
      </c>
      <c r="P413">
        <f>[2]monsterDetail!O412</f>
        <v>0.2</v>
      </c>
      <c r="Q413">
        <f>[2]monsterDetail!P412</f>
        <v>0.36</v>
      </c>
      <c r="R413">
        <f>[2]monsterDetail!Q412</f>
        <v>0.1</v>
      </c>
      <c r="S413">
        <f>[2]monsterDetail!R412</f>
        <v>2.4</v>
      </c>
      <c r="T413">
        <f>[2]monsterDetail!S412</f>
        <v>0.1</v>
      </c>
      <c r="U413">
        <f>[2]monsterDetail!T412</f>
        <v>0.9</v>
      </c>
      <c r="V413">
        <f>[2]monsterDetail!U412</f>
        <v>27.066666666666698</v>
      </c>
      <c r="W413">
        <f>[2]monsterDetail!V412</f>
        <v>10.8270072992701</v>
      </c>
      <c r="X413">
        <f>[2]monsterDetail!W412</f>
        <v>0</v>
      </c>
      <c r="Y413">
        <f>[2]monsterDetail!X412</f>
        <v>0</v>
      </c>
      <c r="Z413">
        <f>[2]monsterDetail!Y412</f>
        <v>0</v>
      </c>
      <c r="AA413">
        <f>[2]monsterDetail!Z412</f>
        <v>0</v>
      </c>
      <c r="AB413">
        <f>[2]monsterDetail!AA412</f>
        <v>0</v>
      </c>
      <c r="AC413">
        <f>[2]monsterDetail!AB412</f>
        <v>0</v>
      </c>
      <c r="AD413">
        <f>[2]monsterDetail!AC412</f>
        <v>29.750174999999999</v>
      </c>
      <c r="AE413">
        <f>[2]monsterDetail!AD412</f>
        <v>29.750174999999999</v>
      </c>
      <c r="AF413">
        <f>[2]monsterDetail!AE412</f>
        <v>29.750174999999999</v>
      </c>
      <c r="AG413">
        <f>[2]monsterDetail!AF412</f>
        <v>29.750174999999999</v>
      </c>
      <c r="AH413">
        <f>[2]monsterDetail!AG412</f>
        <v>29.750174999999999</v>
      </c>
      <c r="AI413">
        <f>[2]monsterDetail!AH412</f>
        <v>29.750174999999999</v>
      </c>
      <c r="AJ413">
        <f>[2]monsterDetail!AI412</f>
        <v>29.750174999999999</v>
      </c>
    </row>
    <row r="414" spans="3:36" x14ac:dyDescent="0.15">
      <c r="C414" t="str">
        <f>[2]monsterDetail!B413</f>
        <v>金属系15</v>
      </c>
      <c r="D414">
        <f>[2]monsterDetail!C413</f>
        <v>15</v>
      </c>
      <c r="E414" t="str">
        <f>[2]monsterDetail!D413</f>
        <v>金属系</v>
      </c>
      <c r="F414">
        <f>[2]monsterDetail!E413</f>
        <v>5</v>
      </c>
      <c r="G414" t="str">
        <f>[2]monsterDetail!F413</f>
        <v>物理</v>
      </c>
      <c r="H414">
        <f>[2]monsterDetail!G413</f>
        <v>0</v>
      </c>
      <c r="I414">
        <f>[2]monsterDetail!H413</f>
        <v>606.74026648963229</v>
      </c>
      <c r="J414">
        <f>[2]monsterDetail!I413</f>
        <v>100</v>
      </c>
      <c r="K414">
        <f>[2]monsterDetail!J413</f>
        <v>155.365021008403</v>
      </c>
      <c r="L414">
        <f>[2]monsterDetail!K413</f>
        <v>31.875187500000003</v>
      </c>
      <c r="M414">
        <f>[2]monsterDetail!L413</f>
        <v>155.365021008403</v>
      </c>
      <c r="N414">
        <f>[2]monsterDetail!M413</f>
        <v>21.250125000000001</v>
      </c>
      <c r="O414">
        <f>[2]monsterDetail!N413</f>
        <v>0.2</v>
      </c>
      <c r="P414">
        <f>[2]monsterDetail!O413</f>
        <v>0.2</v>
      </c>
      <c r="Q414">
        <f>[2]monsterDetail!P413</f>
        <v>0.36</v>
      </c>
      <c r="R414">
        <f>[2]monsterDetail!Q413</f>
        <v>0.1</v>
      </c>
      <c r="S414">
        <f>[2]monsterDetail!R413</f>
        <v>2.4</v>
      </c>
      <c r="T414">
        <f>[2]monsterDetail!S413</f>
        <v>0.1</v>
      </c>
      <c r="U414">
        <f>[2]monsterDetail!T413</f>
        <v>0.9</v>
      </c>
      <c r="V414">
        <f>[2]monsterDetail!U413</f>
        <v>29</v>
      </c>
      <c r="W414">
        <f>[2]monsterDetail!V413</f>
        <v>12.5971638655462</v>
      </c>
      <c r="X414">
        <f>[2]monsterDetail!W413</f>
        <v>0</v>
      </c>
      <c r="Y414">
        <f>[2]monsterDetail!X413</f>
        <v>0</v>
      </c>
      <c r="Z414">
        <f>[2]monsterDetail!Y413</f>
        <v>0</v>
      </c>
      <c r="AA414">
        <f>[2]monsterDetail!Z413</f>
        <v>0</v>
      </c>
      <c r="AB414">
        <f>[2]monsterDetail!AA413</f>
        <v>0</v>
      </c>
      <c r="AC414">
        <f>[2]monsterDetail!AB413</f>
        <v>0</v>
      </c>
      <c r="AD414">
        <f>[2]monsterDetail!AC413</f>
        <v>31.875187500000003</v>
      </c>
      <c r="AE414">
        <f>[2]monsterDetail!AD413</f>
        <v>31.875187500000003</v>
      </c>
      <c r="AF414">
        <f>[2]monsterDetail!AE413</f>
        <v>31.875187500000003</v>
      </c>
      <c r="AG414">
        <f>[2]monsterDetail!AF413</f>
        <v>31.875187500000003</v>
      </c>
      <c r="AH414">
        <f>[2]monsterDetail!AG413</f>
        <v>31.875187500000003</v>
      </c>
      <c r="AI414">
        <f>[2]monsterDetail!AH413</f>
        <v>31.875187500000003</v>
      </c>
      <c r="AJ414">
        <f>[2]monsterDetail!AI413</f>
        <v>31.875187500000003</v>
      </c>
    </row>
    <row r="415" spans="3:36" x14ac:dyDescent="0.15">
      <c r="C415" t="str">
        <f>[2]monsterDetail!B414</f>
        <v>金属系16</v>
      </c>
      <c r="D415">
        <f>[2]monsterDetail!C414</f>
        <v>16</v>
      </c>
      <c r="E415" t="str">
        <f>[2]monsterDetail!D414</f>
        <v>金属系</v>
      </c>
      <c r="F415">
        <f>[2]monsterDetail!E414</f>
        <v>5</v>
      </c>
      <c r="G415" t="str">
        <f>[2]monsterDetail!F414</f>
        <v>物理</v>
      </c>
      <c r="H415">
        <f>[2]monsterDetail!G414</f>
        <v>0</v>
      </c>
      <c r="I415">
        <f>[2]monsterDetail!H414</f>
        <v>651.13589574497189</v>
      </c>
      <c r="J415">
        <f>[2]monsterDetail!I414</f>
        <v>100</v>
      </c>
      <c r="K415">
        <f>[2]monsterDetail!J414</f>
        <v>167.06031746031701</v>
      </c>
      <c r="L415">
        <f>[2]monsterDetail!K414</f>
        <v>34.0002</v>
      </c>
      <c r="M415">
        <f>[2]monsterDetail!L414</f>
        <v>167.06031746031701</v>
      </c>
      <c r="N415">
        <f>[2]monsterDetail!M414</f>
        <v>22.666799999999999</v>
      </c>
      <c r="O415">
        <f>[2]monsterDetail!N414</f>
        <v>0.2</v>
      </c>
      <c r="P415">
        <f>[2]monsterDetail!O414</f>
        <v>0.2</v>
      </c>
      <c r="Q415">
        <f>[2]monsterDetail!P414</f>
        <v>0.36</v>
      </c>
      <c r="R415">
        <f>[2]monsterDetail!Q414</f>
        <v>0.1</v>
      </c>
      <c r="S415">
        <f>[2]monsterDetail!R414</f>
        <v>2.4</v>
      </c>
      <c r="T415">
        <f>[2]monsterDetail!S414</f>
        <v>0.1</v>
      </c>
      <c r="U415">
        <f>[2]monsterDetail!T414</f>
        <v>0.9</v>
      </c>
      <c r="V415">
        <f>[2]monsterDetail!U414</f>
        <v>30.933333333333302</v>
      </c>
      <c r="W415">
        <f>[2]monsterDetail!V414</f>
        <v>14.5269841269841</v>
      </c>
      <c r="X415">
        <f>[2]monsterDetail!W414</f>
        <v>0</v>
      </c>
      <c r="Y415">
        <f>[2]monsterDetail!X414</f>
        <v>0</v>
      </c>
      <c r="Z415">
        <f>[2]monsterDetail!Y414</f>
        <v>0</v>
      </c>
      <c r="AA415">
        <f>[2]monsterDetail!Z414</f>
        <v>0</v>
      </c>
      <c r="AB415">
        <f>[2]monsterDetail!AA414</f>
        <v>0</v>
      </c>
      <c r="AC415">
        <f>[2]monsterDetail!AB414</f>
        <v>0</v>
      </c>
      <c r="AD415">
        <f>[2]monsterDetail!AC414</f>
        <v>34.0002</v>
      </c>
      <c r="AE415">
        <f>[2]monsterDetail!AD414</f>
        <v>34.0002</v>
      </c>
      <c r="AF415">
        <f>[2]monsterDetail!AE414</f>
        <v>34.0002</v>
      </c>
      <c r="AG415">
        <f>[2]monsterDetail!AF414</f>
        <v>34.0002</v>
      </c>
      <c r="AH415">
        <f>[2]monsterDetail!AG414</f>
        <v>34.0002</v>
      </c>
      <c r="AI415">
        <f>[2]monsterDetail!AH414</f>
        <v>34.0002</v>
      </c>
      <c r="AJ415">
        <f>[2]monsterDetail!AI414</f>
        <v>34.0002</v>
      </c>
    </row>
    <row r="416" spans="3:36" x14ac:dyDescent="0.15">
      <c r="C416" t="str">
        <f>[2]monsterDetail!B415</f>
        <v>金属系17</v>
      </c>
      <c r="D416">
        <f>[2]monsterDetail!C415</f>
        <v>17</v>
      </c>
      <c r="E416" t="str">
        <f>[2]monsterDetail!D415</f>
        <v>金属系</v>
      </c>
      <c r="F416">
        <f>[2]monsterDetail!E415</f>
        <v>5</v>
      </c>
      <c r="G416" t="str">
        <f>[2]monsterDetail!F415</f>
        <v>物理</v>
      </c>
      <c r="H416">
        <f>[2]monsterDetail!G415</f>
        <v>0</v>
      </c>
      <c r="I416">
        <f>[2]monsterDetail!H415</f>
        <v>696.02480976981462</v>
      </c>
      <c r="J416">
        <f>[2]monsterDetail!I415</f>
        <v>100</v>
      </c>
      <c r="K416">
        <f>[2]monsterDetail!J415</f>
        <v>178.93224946695099</v>
      </c>
      <c r="L416">
        <f>[2]monsterDetail!K415</f>
        <v>36.125212500000004</v>
      </c>
      <c r="M416">
        <f>[2]monsterDetail!L415</f>
        <v>178.93224946695099</v>
      </c>
      <c r="N416">
        <f>[2]monsterDetail!M415</f>
        <v>24.083475</v>
      </c>
      <c r="O416">
        <f>[2]monsterDetail!N415</f>
        <v>0.2</v>
      </c>
      <c r="P416">
        <f>[2]monsterDetail!O415</f>
        <v>0.2</v>
      </c>
      <c r="Q416">
        <f>[2]monsterDetail!P415</f>
        <v>0.36</v>
      </c>
      <c r="R416">
        <f>[2]monsterDetail!Q415</f>
        <v>0.1</v>
      </c>
      <c r="S416">
        <f>[2]monsterDetail!R415</f>
        <v>2.4</v>
      </c>
      <c r="T416">
        <f>[2]monsterDetail!S415</f>
        <v>0.1</v>
      </c>
      <c r="U416">
        <f>[2]monsterDetail!T415</f>
        <v>0.9</v>
      </c>
      <c r="V416">
        <f>[2]monsterDetail!U415</f>
        <v>32.866666666666703</v>
      </c>
      <c r="W416">
        <f>[2]monsterDetail!V415</f>
        <v>16.622121535181201</v>
      </c>
      <c r="X416">
        <f>[2]monsterDetail!W415</f>
        <v>0</v>
      </c>
      <c r="Y416">
        <f>[2]monsterDetail!X415</f>
        <v>0</v>
      </c>
      <c r="Z416">
        <f>[2]monsterDetail!Y415</f>
        <v>0</v>
      </c>
      <c r="AA416">
        <f>[2]monsterDetail!Z415</f>
        <v>0</v>
      </c>
      <c r="AB416">
        <f>[2]monsterDetail!AA415</f>
        <v>0</v>
      </c>
      <c r="AC416">
        <f>[2]monsterDetail!AB415</f>
        <v>0</v>
      </c>
      <c r="AD416">
        <f>[2]monsterDetail!AC415</f>
        <v>36.125212500000004</v>
      </c>
      <c r="AE416">
        <f>[2]monsterDetail!AD415</f>
        <v>36.125212500000004</v>
      </c>
      <c r="AF416">
        <f>[2]monsterDetail!AE415</f>
        <v>36.125212500000004</v>
      </c>
      <c r="AG416">
        <f>[2]monsterDetail!AF415</f>
        <v>36.125212500000004</v>
      </c>
      <c r="AH416">
        <f>[2]monsterDetail!AG415</f>
        <v>36.125212500000004</v>
      </c>
      <c r="AI416">
        <f>[2]monsterDetail!AH415</f>
        <v>36.125212500000004</v>
      </c>
      <c r="AJ416">
        <f>[2]monsterDetail!AI415</f>
        <v>36.125212500000004</v>
      </c>
    </row>
    <row r="417" spans="3:36" x14ac:dyDescent="0.15">
      <c r="C417" t="str">
        <f>[2]monsterDetail!B416</f>
        <v>金属系18</v>
      </c>
      <c r="D417">
        <f>[2]monsterDetail!C416</f>
        <v>18</v>
      </c>
      <c r="E417" t="str">
        <f>[2]monsterDetail!D416</f>
        <v>金属系</v>
      </c>
      <c r="F417">
        <f>[2]monsterDetail!E416</f>
        <v>5</v>
      </c>
      <c r="G417" t="str">
        <f>[2]monsterDetail!F416</f>
        <v>物理</v>
      </c>
      <c r="H417">
        <f>[2]monsterDetail!G416</f>
        <v>0</v>
      </c>
      <c r="I417">
        <f>[2]monsterDetail!H416</f>
        <v>741.40700856416208</v>
      </c>
      <c r="J417">
        <f>[2]monsterDetail!I416</f>
        <v>100</v>
      </c>
      <c r="K417">
        <f>[2]monsterDetail!J416</f>
        <v>190.982706766917</v>
      </c>
      <c r="L417">
        <f>[2]monsterDetail!K416</f>
        <v>38.250225</v>
      </c>
      <c r="M417">
        <f>[2]monsterDetail!L416</f>
        <v>190.982706766917</v>
      </c>
      <c r="N417">
        <f>[2]monsterDetail!M416</f>
        <v>25.500150000000001</v>
      </c>
      <c r="O417">
        <f>[2]monsterDetail!N416</f>
        <v>0.2</v>
      </c>
      <c r="P417">
        <f>[2]monsterDetail!O416</f>
        <v>0.2</v>
      </c>
      <c r="Q417">
        <f>[2]monsterDetail!P416</f>
        <v>0.36</v>
      </c>
      <c r="R417">
        <f>[2]monsterDetail!Q416</f>
        <v>0.1</v>
      </c>
      <c r="S417">
        <f>[2]monsterDetail!R416</f>
        <v>2.4</v>
      </c>
      <c r="T417">
        <f>[2]monsterDetail!S416</f>
        <v>0.1</v>
      </c>
      <c r="U417">
        <f>[2]monsterDetail!T416</f>
        <v>0.9</v>
      </c>
      <c r="V417">
        <f>[2]monsterDetail!U416</f>
        <v>34.799999999999997</v>
      </c>
      <c r="W417">
        <f>[2]monsterDetail!V416</f>
        <v>18.888399570354501</v>
      </c>
      <c r="X417">
        <f>[2]monsterDetail!W416</f>
        <v>0</v>
      </c>
      <c r="Y417">
        <f>[2]monsterDetail!X416</f>
        <v>0</v>
      </c>
      <c r="Z417">
        <f>[2]monsterDetail!Y416</f>
        <v>0</v>
      </c>
      <c r="AA417">
        <f>[2]monsterDetail!Z416</f>
        <v>0</v>
      </c>
      <c r="AB417">
        <f>[2]monsterDetail!AA416</f>
        <v>0</v>
      </c>
      <c r="AC417">
        <f>[2]monsterDetail!AB416</f>
        <v>0</v>
      </c>
      <c r="AD417">
        <f>[2]monsterDetail!AC416</f>
        <v>38.250225</v>
      </c>
      <c r="AE417">
        <f>[2]monsterDetail!AD416</f>
        <v>38.250225</v>
      </c>
      <c r="AF417">
        <f>[2]monsterDetail!AE416</f>
        <v>38.250225</v>
      </c>
      <c r="AG417">
        <f>[2]monsterDetail!AF416</f>
        <v>38.250225</v>
      </c>
      <c r="AH417">
        <f>[2]monsterDetail!AG416</f>
        <v>38.250225</v>
      </c>
      <c r="AI417">
        <f>[2]monsterDetail!AH416</f>
        <v>38.250225</v>
      </c>
      <c r="AJ417">
        <f>[2]monsterDetail!AI416</f>
        <v>38.250225</v>
      </c>
    </row>
    <row r="418" spans="3:36" x14ac:dyDescent="0.15">
      <c r="C418" t="str">
        <f>[2]monsterDetail!B417</f>
        <v>金属系19</v>
      </c>
      <c r="D418">
        <f>[2]monsterDetail!C417</f>
        <v>19</v>
      </c>
      <c r="E418" t="str">
        <f>[2]monsterDetail!D417</f>
        <v>金属系</v>
      </c>
      <c r="F418">
        <f>[2]monsterDetail!E417</f>
        <v>5</v>
      </c>
      <c r="G418" t="str">
        <f>[2]monsterDetail!F417</f>
        <v>物理</v>
      </c>
      <c r="H418">
        <f>[2]monsterDetail!G417</f>
        <v>0</v>
      </c>
      <c r="I418">
        <f>[2]monsterDetail!H417</f>
        <v>787.2824921280112</v>
      </c>
      <c r="J418">
        <f>[2]monsterDetail!I417</f>
        <v>100</v>
      </c>
      <c r="K418">
        <f>[2]monsterDetail!J417</f>
        <v>203.213636363636</v>
      </c>
      <c r="L418">
        <f>[2]monsterDetail!K417</f>
        <v>40.375237499999997</v>
      </c>
      <c r="M418">
        <f>[2]monsterDetail!L417</f>
        <v>203.213636363636</v>
      </c>
      <c r="N418">
        <f>[2]monsterDetail!M417</f>
        <v>26.916824999999999</v>
      </c>
      <c r="O418">
        <f>[2]monsterDetail!N417</f>
        <v>0.2</v>
      </c>
      <c r="P418">
        <f>[2]monsterDetail!O417</f>
        <v>0.2</v>
      </c>
      <c r="Q418">
        <f>[2]monsterDetail!P417</f>
        <v>0.36</v>
      </c>
      <c r="R418">
        <f>[2]monsterDetail!Q417</f>
        <v>0.1</v>
      </c>
      <c r="S418">
        <f>[2]monsterDetail!R417</f>
        <v>2.4</v>
      </c>
      <c r="T418">
        <f>[2]monsterDetail!S417</f>
        <v>0.1</v>
      </c>
      <c r="U418">
        <f>[2]monsterDetail!T417</f>
        <v>0.9</v>
      </c>
      <c r="V418">
        <f>[2]monsterDetail!U417</f>
        <v>36.733333333333299</v>
      </c>
      <c r="W418">
        <f>[2]monsterDetail!V417</f>
        <v>21.3318181818182</v>
      </c>
      <c r="X418">
        <f>[2]monsterDetail!W417</f>
        <v>0</v>
      </c>
      <c r="Y418">
        <f>[2]monsterDetail!X417</f>
        <v>0</v>
      </c>
      <c r="Z418">
        <f>[2]monsterDetail!Y417</f>
        <v>0</v>
      </c>
      <c r="AA418">
        <f>[2]monsterDetail!Z417</f>
        <v>0</v>
      </c>
      <c r="AB418">
        <f>[2]monsterDetail!AA417</f>
        <v>0</v>
      </c>
      <c r="AC418">
        <f>[2]monsterDetail!AB417</f>
        <v>0</v>
      </c>
      <c r="AD418">
        <f>[2]monsterDetail!AC417</f>
        <v>40.375237499999997</v>
      </c>
      <c r="AE418">
        <f>[2]monsterDetail!AD417</f>
        <v>40.375237499999997</v>
      </c>
      <c r="AF418">
        <f>[2]monsterDetail!AE417</f>
        <v>40.375237499999997</v>
      </c>
      <c r="AG418">
        <f>[2]monsterDetail!AF417</f>
        <v>40.375237499999997</v>
      </c>
      <c r="AH418">
        <f>[2]monsterDetail!AG417</f>
        <v>40.375237499999997</v>
      </c>
      <c r="AI418">
        <f>[2]monsterDetail!AH417</f>
        <v>40.375237499999997</v>
      </c>
      <c r="AJ418">
        <f>[2]monsterDetail!AI417</f>
        <v>40.375237499999997</v>
      </c>
    </row>
    <row r="419" spans="3:36" x14ac:dyDescent="0.15">
      <c r="C419" t="str">
        <f>[2]monsterDetail!B418</f>
        <v>金属系20</v>
      </c>
      <c r="D419">
        <f>[2]monsterDetail!C418</f>
        <v>20</v>
      </c>
      <c r="E419" t="str">
        <f>[2]monsterDetail!D418</f>
        <v>金属系</v>
      </c>
      <c r="F419">
        <f>[2]monsterDetail!E418</f>
        <v>5</v>
      </c>
      <c r="G419" t="str">
        <f>[2]monsterDetail!F418</f>
        <v>物理</v>
      </c>
      <c r="H419">
        <f>[2]monsterDetail!G418</f>
        <v>0</v>
      </c>
      <c r="I419">
        <f>[2]monsterDetail!H418</f>
        <v>833.65126046136493</v>
      </c>
      <c r="J419">
        <f>[2]monsterDetail!I418</f>
        <v>100</v>
      </c>
      <c r="K419">
        <f>[2]monsterDetail!J418</f>
        <v>215.62704471101401</v>
      </c>
      <c r="L419">
        <f>[2]monsterDetail!K418</f>
        <v>42.500250000000001</v>
      </c>
      <c r="M419">
        <f>[2]monsterDetail!L418</f>
        <v>215.62704471101401</v>
      </c>
      <c r="N419">
        <f>[2]monsterDetail!M418</f>
        <v>28.333500000000001</v>
      </c>
      <c r="O419">
        <f>[2]monsterDetail!N418</f>
        <v>0.2</v>
      </c>
      <c r="P419">
        <f>[2]monsterDetail!O418</f>
        <v>0.2</v>
      </c>
      <c r="Q419">
        <f>[2]monsterDetail!P418</f>
        <v>0.36</v>
      </c>
      <c r="R419">
        <f>[2]monsterDetail!Q418</f>
        <v>0.1</v>
      </c>
      <c r="S419">
        <f>[2]monsterDetail!R418</f>
        <v>2.4</v>
      </c>
      <c r="T419">
        <f>[2]monsterDetail!S418</f>
        <v>0.1</v>
      </c>
      <c r="U419">
        <f>[2]monsterDetail!T418</f>
        <v>0.9</v>
      </c>
      <c r="V419">
        <f>[2]monsterDetail!U418</f>
        <v>38.6666666666667</v>
      </c>
      <c r="W419">
        <f>[2]monsterDetail!V418</f>
        <v>23.958560523446</v>
      </c>
      <c r="X419">
        <f>[2]monsterDetail!W418</f>
        <v>0</v>
      </c>
      <c r="Y419">
        <f>[2]monsterDetail!X418</f>
        <v>0</v>
      </c>
      <c r="Z419">
        <f>[2]monsterDetail!Y418</f>
        <v>0</v>
      </c>
      <c r="AA419">
        <f>[2]monsterDetail!Z418</f>
        <v>0</v>
      </c>
      <c r="AB419">
        <f>[2]monsterDetail!AA418</f>
        <v>0</v>
      </c>
      <c r="AC419">
        <f>[2]monsterDetail!AB418</f>
        <v>0</v>
      </c>
      <c r="AD419">
        <f>[2]monsterDetail!AC418</f>
        <v>42.500250000000001</v>
      </c>
      <c r="AE419">
        <f>[2]monsterDetail!AD418</f>
        <v>42.500250000000001</v>
      </c>
      <c r="AF419">
        <f>[2]monsterDetail!AE418</f>
        <v>42.500250000000001</v>
      </c>
      <c r="AG419">
        <f>[2]monsterDetail!AF418</f>
        <v>42.500250000000001</v>
      </c>
      <c r="AH419">
        <f>[2]monsterDetail!AG418</f>
        <v>42.500250000000001</v>
      </c>
      <c r="AI419">
        <f>[2]monsterDetail!AH418</f>
        <v>42.500250000000001</v>
      </c>
      <c r="AJ419">
        <f>[2]monsterDetail!AI418</f>
        <v>42.500250000000001</v>
      </c>
    </row>
    <row r="420" spans="3:36" x14ac:dyDescent="0.15">
      <c r="C420" t="str">
        <f>[2]monsterDetail!B419</f>
        <v>金属系21</v>
      </c>
      <c r="D420">
        <f>[2]monsterDetail!C419</f>
        <v>21</v>
      </c>
      <c r="E420" t="str">
        <f>[2]monsterDetail!D419</f>
        <v>金属系</v>
      </c>
      <c r="F420">
        <f>[2]monsterDetail!E419</f>
        <v>5</v>
      </c>
      <c r="G420" t="str">
        <f>[2]monsterDetail!F419</f>
        <v>物理</v>
      </c>
      <c r="H420">
        <f>[2]monsterDetail!G419</f>
        <v>0</v>
      </c>
      <c r="I420">
        <f>[2]monsterDetail!H419</f>
        <v>880.51331356422361</v>
      </c>
      <c r="J420">
        <f>[2]monsterDetail!I419</f>
        <v>100</v>
      </c>
      <c r="K420">
        <f>[2]monsterDetail!J419</f>
        <v>228.22499999999999</v>
      </c>
      <c r="L420">
        <f>[2]monsterDetail!K419</f>
        <v>44.625262499999998</v>
      </c>
      <c r="M420">
        <f>[2]monsterDetail!L419</f>
        <v>228.22499999999999</v>
      </c>
      <c r="N420">
        <f>[2]monsterDetail!M419</f>
        <v>29.750174999999999</v>
      </c>
      <c r="O420">
        <f>[2]monsterDetail!N419</f>
        <v>0.2</v>
      </c>
      <c r="P420">
        <f>[2]monsterDetail!O419</f>
        <v>0.2</v>
      </c>
      <c r="Q420">
        <f>[2]monsterDetail!P419</f>
        <v>0.36</v>
      </c>
      <c r="R420">
        <f>[2]monsterDetail!Q419</f>
        <v>0.1</v>
      </c>
      <c r="S420">
        <f>[2]monsterDetail!R419</f>
        <v>2.4</v>
      </c>
      <c r="T420">
        <f>[2]monsterDetail!S419</f>
        <v>0.1</v>
      </c>
      <c r="U420">
        <f>[2]monsterDetail!T419</f>
        <v>0.9</v>
      </c>
      <c r="V420">
        <f>[2]monsterDetail!U419</f>
        <v>40.6</v>
      </c>
      <c r="W420">
        <f>[2]monsterDetail!V419</f>
        <v>26.774999999999999</v>
      </c>
      <c r="X420">
        <f>[2]monsterDetail!W419</f>
        <v>0</v>
      </c>
      <c r="Y420">
        <f>[2]monsterDetail!X419</f>
        <v>0</v>
      </c>
      <c r="Z420">
        <f>[2]monsterDetail!Y419</f>
        <v>0</v>
      </c>
      <c r="AA420">
        <f>[2]monsterDetail!Z419</f>
        <v>0</v>
      </c>
      <c r="AB420">
        <f>[2]monsterDetail!AA419</f>
        <v>0</v>
      </c>
      <c r="AC420">
        <f>[2]monsterDetail!AB419</f>
        <v>0</v>
      </c>
      <c r="AD420">
        <f>[2]monsterDetail!AC419</f>
        <v>44.625262499999998</v>
      </c>
      <c r="AE420">
        <f>[2]monsterDetail!AD419</f>
        <v>44.625262499999998</v>
      </c>
      <c r="AF420">
        <f>[2]monsterDetail!AE419</f>
        <v>44.625262499999998</v>
      </c>
      <c r="AG420">
        <f>[2]monsterDetail!AF419</f>
        <v>44.625262499999998</v>
      </c>
      <c r="AH420">
        <f>[2]monsterDetail!AG419</f>
        <v>44.625262499999998</v>
      </c>
      <c r="AI420">
        <f>[2]monsterDetail!AH419</f>
        <v>44.625262499999998</v>
      </c>
      <c r="AJ420">
        <f>[2]monsterDetail!AI419</f>
        <v>44.625262499999998</v>
      </c>
    </row>
    <row r="421" spans="3:36" x14ac:dyDescent="0.15">
      <c r="C421" t="str">
        <f>[2]monsterDetail!B420</f>
        <v>金属系22</v>
      </c>
      <c r="D421">
        <f>[2]monsterDetail!C420</f>
        <v>22</v>
      </c>
      <c r="E421" t="str">
        <f>[2]monsterDetail!D420</f>
        <v>金属系</v>
      </c>
      <c r="F421">
        <f>[2]monsterDetail!E420</f>
        <v>5</v>
      </c>
      <c r="G421" t="str">
        <f>[2]monsterDetail!F420</f>
        <v>物理</v>
      </c>
      <c r="H421">
        <f>[2]monsterDetail!G420</f>
        <v>0</v>
      </c>
      <c r="I421">
        <f>[2]monsterDetail!H420</f>
        <v>927.8686514365852</v>
      </c>
      <c r="J421">
        <f>[2]monsterDetail!I420</f>
        <v>100</v>
      </c>
      <c r="K421">
        <f>[2]monsterDetail!J420</f>
        <v>241.009634551495</v>
      </c>
      <c r="L421">
        <f>[2]monsterDetail!K420</f>
        <v>46.750275000000002</v>
      </c>
      <c r="M421">
        <f>[2]monsterDetail!L420</f>
        <v>241.009634551495</v>
      </c>
      <c r="N421">
        <f>[2]monsterDetail!M420</f>
        <v>31.16685</v>
      </c>
      <c r="O421">
        <f>[2]monsterDetail!N420</f>
        <v>0.2</v>
      </c>
      <c r="P421">
        <f>[2]monsterDetail!O420</f>
        <v>0.2</v>
      </c>
      <c r="Q421">
        <f>[2]monsterDetail!P420</f>
        <v>0.36</v>
      </c>
      <c r="R421">
        <f>[2]monsterDetail!Q420</f>
        <v>0.1</v>
      </c>
      <c r="S421">
        <f>[2]monsterDetail!R420</f>
        <v>2.4</v>
      </c>
      <c r="T421">
        <f>[2]monsterDetail!S420</f>
        <v>0.1</v>
      </c>
      <c r="U421">
        <f>[2]monsterDetail!T420</f>
        <v>0.9</v>
      </c>
      <c r="V421">
        <f>[2]monsterDetail!U420</f>
        <v>42.533333333333303</v>
      </c>
      <c r="W421">
        <f>[2]monsterDetail!V420</f>
        <v>29.787707641196</v>
      </c>
      <c r="X421">
        <f>[2]monsterDetail!W420</f>
        <v>0</v>
      </c>
      <c r="Y421">
        <f>[2]monsterDetail!X420</f>
        <v>0</v>
      </c>
      <c r="Z421">
        <f>[2]monsterDetail!Y420</f>
        <v>0</v>
      </c>
      <c r="AA421">
        <f>[2]monsterDetail!Z420</f>
        <v>0</v>
      </c>
      <c r="AB421">
        <f>[2]monsterDetail!AA420</f>
        <v>0</v>
      </c>
      <c r="AC421">
        <f>[2]monsterDetail!AB420</f>
        <v>0</v>
      </c>
      <c r="AD421">
        <f>[2]monsterDetail!AC420</f>
        <v>46.750275000000002</v>
      </c>
      <c r="AE421">
        <f>[2]monsterDetail!AD420</f>
        <v>46.750275000000002</v>
      </c>
      <c r="AF421">
        <f>[2]monsterDetail!AE420</f>
        <v>46.750275000000002</v>
      </c>
      <c r="AG421">
        <f>[2]monsterDetail!AF420</f>
        <v>46.750275000000002</v>
      </c>
      <c r="AH421">
        <f>[2]monsterDetail!AG420</f>
        <v>46.750275000000002</v>
      </c>
      <c r="AI421">
        <f>[2]monsterDetail!AH420</f>
        <v>46.750275000000002</v>
      </c>
      <c r="AJ421">
        <f>[2]monsterDetail!AI420</f>
        <v>46.750275000000002</v>
      </c>
    </row>
    <row r="422" spans="3:36" x14ac:dyDescent="0.15">
      <c r="C422" t="str">
        <f>[2]monsterDetail!B421</f>
        <v>金属系23</v>
      </c>
      <c r="D422">
        <f>[2]monsterDetail!C421</f>
        <v>23</v>
      </c>
      <c r="E422" t="str">
        <f>[2]monsterDetail!D421</f>
        <v>金属系</v>
      </c>
      <c r="F422">
        <f>[2]monsterDetail!E421</f>
        <v>5</v>
      </c>
      <c r="G422" t="str">
        <f>[2]monsterDetail!F421</f>
        <v>物理</v>
      </c>
      <c r="H422">
        <f>[2]monsterDetail!G421</f>
        <v>0</v>
      </c>
      <c r="I422">
        <f>[2]monsterDetail!H421</f>
        <v>1025.7648555604869</v>
      </c>
      <c r="J422">
        <f>[2]monsterDetail!I421</f>
        <v>100</v>
      </c>
      <c r="K422">
        <f>[2]monsterDetail!J421</f>
        <v>253.98314732142899</v>
      </c>
      <c r="L422">
        <f>[2]monsterDetail!K421</f>
        <v>48.875287499999999</v>
      </c>
      <c r="M422">
        <f>[2]monsterDetail!L421</f>
        <v>253.98314732142899</v>
      </c>
      <c r="N422">
        <f>[2]monsterDetail!M421</f>
        <v>32.583525000000002</v>
      </c>
      <c r="O422">
        <f>[2]monsterDetail!N421</f>
        <v>0.2</v>
      </c>
      <c r="P422">
        <f>[2]monsterDetail!O421</f>
        <v>0.2</v>
      </c>
      <c r="Q422">
        <f>[2]monsterDetail!P421</f>
        <v>0.36</v>
      </c>
      <c r="R422">
        <f>[2]monsterDetail!Q421</f>
        <v>0.1</v>
      </c>
      <c r="S422">
        <f>[2]monsterDetail!R421</f>
        <v>2.4</v>
      </c>
      <c r="T422">
        <f>[2]monsterDetail!S421</f>
        <v>0.1</v>
      </c>
      <c r="U422">
        <f>[2]monsterDetail!T421</f>
        <v>0.9</v>
      </c>
      <c r="V422">
        <f>[2]monsterDetail!U421</f>
        <v>44.466666666666697</v>
      </c>
      <c r="W422">
        <f>[2]monsterDetail!V421</f>
        <v>33.003459821428599</v>
      </c>
      <c r="X422">
        <f>[2]monsterDetail!W421</f>
        <v>0</v>
      </c>
      <c r="Y422">
        <f>[2]monsterDetail!X421</f>
        <v>0</v>
      </c>
      <c r="Z422">
        <f>[2]monsterDetail!Y421</f>
        <v>0</v>
      </c>
      <c r="AA422">
        <f>[2]monsterDetail!Z421</f>
        <v>0</v>
      </c>
      <c r="AB422">
        <f>[2]monsterDetail!AA421</f>
        <v>0</v>
      </c>
      <c r="AC422">
        <f>[2]monsterDetail!AB421</f>
        <v>0</v>
      </c>
      <c r="AD422">
        <f>[2]monsterDetail!AC421</f>
        <v>48.875287499999999</v>
      </c>
      <c r="AE422">
        <f>[2]monsterDetail!AD421</f>
        <v>48.875287499999999</v>
      </c>
      <c r="AF422">
        <f>[2]monsterDetail!AE421</f>
        <v>48.875287499999999</v>
      </c>
      <c r="AG422">
        <f>[2]monsterDetail!AF421</f>
        <v>48.875287499999999</v>
      </c>
      <c r="AH422">
        <f>[2]monsterDetail!AG421</f>
        <v>48.875287499999999</v>
      </c>
      <c r="AI422">
        <f>[2]monsterDetail!AH421</f>
        <v>48.875287499999999</v>
      </c>
      <c r="AJ422">
        <f>[2]monsterDetail!AI421</f>
        <v>48.875287499999999</v>
      </c>
    </row>
    <row r="423" spans="3:36" x14ac:dyDescent="0.15">
      <c r="C423" t="str">
        <f>[2]monsterDetail!B422</f>
        <v>金属系24</v>
      </c>
      <c r="D423">
        <f>[2]monsterDetail!C422</f>
        <v>24</v>
      </c>
      <c r="E423" t="str">
        <f>[2]monsterDetail!D422</f>
        <v>金属系</v>
      </c>
      <c r="F423">
        <f>[2]monsterDetail!E422</f>
        <v>5</v>
      </c>
      <c r="G423" t="str">
        <f>[2]monsterDetail!F422</f>
        <v>物理</v>
      </c>
      <c r="H423">
        <f>[2]monsterDetail!G422</f>
        <v>0</v>
      </c>
      <c r="I423">
        <f>[2]monsterDetail!H422</f>
        <v>1076.5863701433616</v>
      </c>
      <c r="J423">
        <f>[2]monsterDetail!I422</f>
        <v>100</v>
      </c>
      <c r="K423">
        <f>[2]monsterDetail!J422</f>
        <v>267.14780652418398</v>
      </c>
      <c r="L423">
        <f>[2]monsterDetail!K422</f>
        <v>51.000299999999996</v>
      </c>
      <c r="M423">
        <f>[2]monsterDetail!L422</f>
        <v>267.14780652418398</v>
      </c>
      <c r="N423">
        <f>[2]monsterDetail!M422</f>
        <v>34.0002</v>
      </c>
      <c r="O423">
        <f>[2]monsterDetail!N422</f>
        <v>0.2</v>
      </c>
      <c r="P423">
        <f>[2]monsterDetail!O422</f>
        <v>0.2</v>
      </c>
      <c r="Q423">
        <f>[2]monsterDetail!P422</f>
        <v>0.36</v>
      </c>
      <c r="R423">
        <f>[2]monsterDetail!Q422</f>
        <v>0.1</v>
      </c>
      <c r="S423">
        <f>[2]monsterDetail!R422</f>
        <v>2.4</v>
      </c>
      <c r="T423">
        <f>[2]monsterDetail!S422</f>
        <v>0.1</v>
      </c>
      <c r="U423">
        <f>[2]monsterDetail!T422</f>
        <v>0.9</v>
      </c>
      <c r="V423">
        <f>[2]monsterDetail!U422</f>
        <v>46.4</v>
      </c>
      <c r="W423">
        <f>[2]monsterDetail!V422</f>
        <v>36.429246344207002</v>
      </c>
      <c r="X423">
        <f>[2]monsterDetail!W422</f>
        <v>0</v>
      </c>
      <c r="Y423">
        <f>[2]monsterDetail!X422</f>
        <v>0</v>
      </c>
      <c r="Z423">
        <f>[2]monsterDetail!Y422</f>
        <v>0</v>
      </c>
      <c r="AA423">
        <f>[2]monsterDetail!Z422</f>
        <v>0</v>
      </c>
      <c r="AB423">
        <f>[2]monsterDetail!AA422</f>
        <v>0</v>
      </c>
      <c r="AC423">
        <f>[2]monsterDetail!AB422</f>
        <v>0</v>
      </c>
      <c r="AD423">
        <f>[2]monsterDetail!AC422</f>
        <v>51.000299999999996</v>
      </c>
      <c r="AE423">
        <f>[2]monsterDetail!AD422</f>
        <v>51.000299999999996</v>
      </c>
      <c r="AF423">
        <f>[2]monsterDetail!AE422</f>
        <v>51.000299999999996</v>
      </c>
      <c r="AG423">
        <f>[2]monsterDetail!AF422</f>
        <v>51.000299999999996</v>
      </c>
      <c r="AH423">
        <f>[2]monsterDetail!AG422</f>
        <v>51.000299999999996</v>
      </c>
      <c r="AI423">
        <f>[2]monsterDetail!AH422</f>
        <v>51.000299999999996</v>
      </c>
      <c r="AJ423">
        <f>[2]monsterDetail!AI422</f>
        <v>51.000299999999996</v>
      </c>
    </row>
    <row r="424" spans="3:36" x14ac:dyDescent="0.15">
      <c r="C424" t="str">
        <f>[2]monsterDetail!B423</f>
        <v>金属系25</v>
      </c>
      <c r="D424">
        <f>[2]monsterDetail!C423</f>
        <v>25</v>
      </c>
      <c r="E424" t="str">
        <f>[2]monsterDetail!D423</f>
        <v>金属系</v>
      </c>
      <c r="F424">
        <f>[2]monsterDetail!E423</f>
        <v>5</v>
      </c>
      <c r="G424" t="str">
        <f>[2]monsterDetail!F423</f>
        <v>物理</v>
      </c>
      <c r="H424">
        <f>[2]monsterDetail!G423</f>
        <v>0</v>
      </c>
      <c r="I424">
        <f>[2]monsterDetail!H423</f>
        <v>1127.9264716097368</v>
      </c>
      <c r="J424">
        <f>[2]monsterDetail!I423</f>
        <v>100</v>
      </c>
      <c r="K424">
        <f>[2]monsterDetail!J423</f>
        <v>280.50595238095201</v>
      </c>
      <c r="L424">
        <f>[2]monsterDetail!K423</f>
        <v>53.125312499999993</v>
      </c>
      <c r="M424">
        <f>[2]monsterDetail!L423</f>
        <v>280.50595238095201</v>
      </c>
      <c r="N424">
        <f>[2]monsterDetail!M423</f>
        <v>35.416874999999997</v>
      </c>
      <c r="O424">
        <f>[2]monsterDetail!N423</f>
        <v>0.2</v>
      </c>
      <c r="P424">
        <f>[2]monsterDetail!O423</f>
        <v>0.2</v>
      </c>
      <c r="Q424">
        <f>[2]monsterDetail!P423</f>
        <v>0.36</v>
      </c>
      <c r="R424">
        <f>[2]monsterDetail!Q423</f>
        <v>0.1</v>
      </c>
      <c r="S424">
        <f>[2]monsterDetail!R423</f>
        <v>2.4</v>
      </c>
      <c r="T424">
        <f>[2]monsterDetail!S423</f>
        <v>0.1</v>
      </c>
      <c r="U424">
        <f>[2]monsterDetail!T423</f>
        <v>0.9</v>
      </c>
      <c r="V424">
        <f>[2]monsterDetail!U423</f>
        <v>48.3333333333333</v>
      </c>
      <c r="W424">
        <f>[2]monsterDetail!V423</f>
        <v>40.072278911564602</v>
      </c>
      <c r="X424">
        <f>[2]monsterDetail!W423</f>
        <v>0</v>
      </c>
      <c r="Y424">
        <f>[2]monsterDetail!X423</f>
        <v>0</v>
      </c>
      <c r="Z424">
        <f>[2]monsterDetail!Y423</f>
        <v>0</v>
      </c>
      <c r="AA424">
        <f>[2]monsterDetail!Z423</f>
        <v>0</v>
      </c>
      <c r="AB424">
        <f>[2]monsterDetail!AA423</f>
        <v>0</v>
      </c>
      <c r="AC424">
        <f>[2]monsterDetail!AB423</f>
        <v>0</v>
      </c>
      <c r="AD424">
        <f>[2]monsterDetail!AC423</f>
        <v>53.125312499999993</v>
      </c>
      <c r="AE424">
        <f>[2]monsterDetail!AD423</f>
        <v>53.125312499999993</v>
      </c>
      <c r="AF424">
        <f>[2]monsterDetail!AE423</f>
        <v>53.125312499999993</v>
      </c>
      <c r="AG424">
        <f>[2]monsterDetail!AF423</f>
        <v>53.125312499999993</v>
      </c>
      <c r="AH424">
        <f>[2]monsterDetail!AG423</f>
        <v>53.125312499999993</v>
      </c>
      <c r="AI424">
        <f>[2]monsterDetail!AH423</f>
        <v>53.125312499999993</v>
      </c>
      <c r="AJ424">
        <f>[2]monsterDetail!AI423</f>
        <v>53.125312499999993</v>
      </c>
    </row>
    <row r="425" spans="3:36" x14ac:dyDescent="0.15">
      <c r="C425" t="str">
        <f>[2]monsterDetail!B424</f>
        <v>金属系26</v>
      </c>
      <c r="D425">
        <f>[2]monsterDetail!C424</f>
        <v>26</v>
      </c>
      <c r="E425" t="str">
        <f>[2]monsterDetail!D424</f>
        <v>金属系</v>
      </c>
      <c r="F425">
        <f>[2]monsterDetail!E424</f>
        <v>5</v>
      </c>
      <c r="G425" t="str">
        <f>[2]monsterDetail!F424</f>
        <v>物理</v>
      </c>
      <c r="H425">
        <f>[2]monsterDetail!G424</f>
        <v>0</v>
      </c>
      <c r="I425">
        <f>[2]monsterDetail!H424</f>
        <v>1179.7851599596097</v>
      </c>
      <c r="J425">
        <f>[2]monsterDetail!I424</f>
        <v>100</v>
      </c>
      <c r="K425">
        <f>[2]monsterDetail!J424</f>
        <v>294.06</v>
      </c>
      <c r="L425">
        <f>[2]monsterDetail!K424</f>
        <v>55.250325000000004</v>
      </c>
      <c r="M425">
        <f>[2]monsterDetail!L424</f>
        <v>294.06</v>
      </c>
      <c r="N425">
        <f>[2]monsterDetail!M424</f>
        <v>36.833550000000002</v>
      </c>
      <c r="O425">
        <f>[2]monsterDetail!N424</f>
        <v>0.2</v>
      </c>
      <c r="P425">
        <f>[2]monsterDetail!O424</f>
        <v>0.2</v>
      </c>
      <c r="Q425">
        <f>[2]monsterDetail!P424</f>
        <v>0.36</v>
      </c>
      <c r="R425">
        <f>[2]monsterDetail!Q424</f>
        <v>0.1</v>
      </c>
      <c r="S425">
        <f>[2]monsterDetail!R424</f>
        <v>2.4</v>
      </c>
      <c r="T425">
        <f>[2]monsterDetail!S424</f>
        <v>0.1</v>
      </c>
      <c r="U425">
        <f>[2]monsterDetail!T424</f>
        <v>0.9</v>
      </c>
      <c r="V425">
        <f>[2]monsterDetail!U424</f>
        <v>50.266666666666701</v>
      </c>
      <c r="W425">
        <f>[2]monsterDetail!V424</f>
        <v>43.94</v>
      </c>
      <c r="X425">
        <f>[2]monsterDetail!W424</f>
        <v>0</v>
      </c>
      <c r="Y425">
        <f>[2]monsterDetail!X424</f>
        <v>0</v>
      </c>
      <c r="Z425">
        <f>[2]monsterDetail!Y424</f>
        <v>0</v>
      </c>
      <c r="AA425">
        <f>[2]monsterDetail!Z424</f>
        <v>0</v>
      </c>
      <c r="AB425">
        <f>[2]monsterDetail!AA424</f>
        <v>0</v>
      </c>
      <c r="AC425">
        <f>[2]monsterDetail!AB424</f>
        <v>0</v>
      </c>
      <c r="AD425">
        <f>[2]monsterDetail!AC424</f>
        <v>55.250325000000004</v>
      </c>
      <c r="AE425">
        <f>[2]monsterDetail!AD424</f>
        <v>55.250325000000004</v>
      </c>
      <c r="AF425">
        <f>[2]monsterDetail!AE424</f>
        <v>55.250325000000004</v>
      </c>
      <c r="AG425">
        <f>[2]monsterDetail!AF424</f>
        <v>55.250325000000004</v>
      </c>
      <c r="AH425">
        <f>[2]monsterDetail!AG424</f>
        <v>55.250325000000004</v>
      </c>
      <c r="AI425">
        <f>[2]monsterDetail!AH424</f>
        <v>55.250325000000004</v>
      </c>
      <c r="AJ425">
        <f>[2]monsterDetail!AI424</f>
        <v>55.250325000000004</v>
      </c>
    </row>
    <row r="426" spans="3:36" x14ac:dyDescent="0.15">
      <c r="C426" t="str">
        <f>[2]monsterDetail!B425</f>
        <v>金属系27</v>
      </c>
      <c r="D426">
        <f>[2]monsterDetail!C425</f>
        <v>27</v>
      </c>
      <c r="E426" t="str">
        <f>[2]monsterDetail!D425</f>
        <v>金属系</v>
      </c>
      <c r="F426">
        <f>[2]monsterDetail!E425</f>
        <v>5</v>
      </c>
      <c r="G426" t="str">
        <f>[2]monsterDetail!F425</f>
        <v>物理</v>
      </c>
      <c r="H426">
        <f>[2]monsterDetail!G425</f>
        <v>0</v>
      </c>
      <c r="I426">
        <f>[2]monsterDetail!H425</f>
        <v>1232.1624351929815</v>
      </c>
      <c r="J426">
        <f>[2]monsterDetail!I425</f>
        <v>100</v>
      </c>
      <c r="K426">
        <f>[2]monsterDetail!J425</f>
        <v>307.81244239631297</v>
      </c>
      <c r="L426">
        <f>[2]monsterDetail!K425</f>
        <v>57.375337500000001</v>
      </c>
      <c r="M426">
        <f>[2]monsterDetail!L425</f>
        <v>307.81244239631297</v>
      </c>
      <c r="N426">
        <f>[2]monsterDetail!M425</f>
        <v>38.250225</v>
      </c>
      <c r="O426">
        <f>[2]monsterDetail!N425</f>
        <v>0.2</v>
      </c>
      <c r="P426">
        <f>[2]monsterDetail!O425</f>
        <v>0.2</v>
      </c>
      <c r="Q426">
        <f>[2]monsterDetail!P425</f>
        <v>0.36</v>
      </c>
      <c r="R426">
        <f>[2]monsterDetail!Q425</f>
        <v>0.1</v>
      </c>
      <c r="S426">
        <f>[2]monsterDetail!R425</f>
        <v>2.4</v>
      </c>
      <c r="T426">
        <f>[2]monsterDetail!S425</f>
        <v>0.1</v>
      </c>
      <c r="U426">
        <f>[2]monsterDetail!T425</f>
        <v>0.9</v>
      </c>
      <c r="V426">
        <f>[2]monsterDetail!U425</f>
        <v>52.2</v>
      </c>
      <c r="W426">
        <f>[2]monsterDetail!V425</f>
        <v>48.040092165898599</v>
      </c>
      <c r="X426">
        <f>[2]monsterDetail!W425</f>
        <v>0</v>
      </c>
      <c r="Y426">
        <f>[2]monsterDetail!X425</f>
        <v>0</v>
      </c>
      <c r="Z426">
        <f>[2]monsterDetail!Y425</f>
        <v>0</v>
      </c>
      <c r="AA426">
        <f>[2]monsterDetail!Z425</f>
        <v>0</v>
      </c>
      <c r="AB426">
        <f>[2]monsterDetail!AA425</f>
        <v>0</v>
      </c>
      <c r="AC426">
        <f>[2]monsterDetail!AB425</f>
        <v>0</v>
      </c>
      <c r="AD426">
        <f>[2]monsterDetail!AC425</f>
        <v>57.375337500000001</v>
      </c>
      <c r="AE426">
        <f>[2]monsterDetail!AD425</f>
        <v>57.375337500000001</v>
      </c>
      <c r="AF426">
        <f>[2]monsterDetail!AE425</f>
        <v>57.375337500000001</v>
      </c>
      <c r="AG426">
        <f>[2]monsterDetail!AF425</f>
        <v>57.375337500000001</v>
      </c>
      <c r="AH426">
        <f>[2]monsterDetail!AG425</f>
        <v>57.375337500000001</v>
      </c>
      <c r="AI426">
        <f>[2]monsterDetail!AH425</f>
        <v>57.375337500000001</v>
      </c>
      <c r="AJ426">
        <f>[2]monsterDetail!AI425</f>
        <v>57.375337500000001</v>
      </c>
    </row>
    <row r="427" spans="3:36" x14ac:dyDescent="0.15">
      <c r="C427" t="str">
        <f>[2]monsterDetail!B426</f>
        <v>金属系28</v>
      </c>
      <c r="D427">
        <f>[2]monsterDetail!C426</f>
        <v>28</v>
      </c>
      <c r="E427" t="str">
        <f>[2]monsterDetail!D426</f>
        <v>金属系</v>
      </c>
      <c r="F427">
        <f>[2]monsterDetail!E426</f>
        <v>5</v>
      </c>
      <c r="G427" t="str">
        <f>[2]monsterDetail!F426</f>
        <v>物理</v>
      </c>
      <c r="H427">
        <f>[2]monsterDetail!G426</f>
        <v>0</v>
      </c>
      <c r="I427">
        <f>[2]monsterDetail!H426</f>
        <v>1285.0582973098508</v>
      </c>
      <c r="J427">
        <f>[2]monsterDetail!I426</f>
        <v>100</v>
      </c>
      <c r="K427">
        <f>[2]monsterDetail!J426</f>
        <v>321.76585365853703</v>
      </c>
      <c r="L427">
        <f>[2]monsterDetail!K426</f>
        <v>59.500349999999997</v>
      </c>
      <c r="M427">
        <f>[2]monsterDetail!L426</f>
        <v>321.76585365853703</v>
      </c>
      <c r="N427">
        <f>[2]monsterDetail!M426</f>
        <v>39.666899999999998</v>
      </c>
      <c r="O427">
        <f>[2]monsterDetail!N426</f>
        <v>0.2</v>
      </c>
      <c r="P427">
        <f>[2]monsterDetail!O426</f>
        <v>0.2</v>
      </c>
      <c r="Q427">
        <f>[2]monsterDetail!P426</f>
        <v>0.36</v>
      </c>
      <c r="R427">
        <f>[2]monsterDetail!Q426</f>
        <v>0.1</v>
      </c>
      <c r="S427">
        <f>[2]monsterDetail!R426</f>
        <v>2.4</v>
      </c>
      <c r="T427">
        <f>[2]monsterDetail!S426</f>
        <v>0.1</v>
      </c>
      <c r="U427">
        <f>[2]monsterDetail!T426</f>
        <v>0.9</v>
      </c>
      <c r="V427">
        <f>[2]monsterDetail!U426</f>
        <v>54.133333333333297</v>
      </c>
      <c r="W427">
        <f>[2]monsterDetail!V426</f>
        <v>52.380487804878101</v>
      </c>
      <c r="X427">
        <f>[2]monsterDetail!W426</f>
        <v>0</v>
      </c>
      <c r="Y427">
        <f>[2]monsterDetail!X426</f>
        <v>0</v>
      </c>
      <c r="Z427">
        <f>[2]monsterDetail!Y426</f>
        <v>0</v>
      </c>
      <c r="AA427">
        <f>[2]monsterDetail!Z426</f>
        <v>0</v>
      </c>
      <c r="AB427">
        <f>[2]monsterDetail!AA426</f>
        <v>0</v>
      </c>
      <c r="AC427">
        <f>[2]monsterDetail!AB426</f>
        <v>0</v>
      </c>
      <c r="AD427">
        <f>[2]monsterDetail!AC426</f>
        <v>59.500349999999997</v>
      </c>
      <c r="AE427">
        <f>[2]monsterDetail!AD426</f>
        <v>59.500349999999997</v>
      </c>
      <c r="AF427">
        <f>[2]monsterDetail!AE426</f>
        <v>59.500349999999997</v>
      </c>
      <c r="AG427">
        <f>[2]monsterDetail!AF426</f>
        <v>59.500349999999997</v>
      </c>
      <c r="AH427">
        <f>[2]monsterDetail!AG426</f>
        <v>59.500349999999997</v>
      </c>
      <c r="AI427">
        <f>[2]monsterDetail!AH426</f>
        <v>59.500349999999997</v>
      </c>
      <c r="AJ427">
        <f>[2]monsterDetail!AI426</f>
        <v>59.500349999999997</v>
      </c>
    </row>
    <row r="428" spans="3:36" x14ac:dyDescent="0.15">
      <c r="C428" t="str">
        <f>[2]monsterDetail!B427</f>
        <v>金属系29</v>
      </c>
      <c r="D428">
        <f>[2]monsterDetail!C427</f>
        <v>29</v>
      </c>
      <c r="E428" t="str">
        <f>[2]monsterDetail!D427</f>
        <v>金属系</v>
      </c>
      <c r="F428">
        <f>[2]monsterDetail!E427</f>
        <v>5</v>
      </c>
      <c r="G428" t="str">
        <f>[2]monsterDetail!F427</f>
        <v>物理</v>
      </c>
      <c r="H428">
        <f>[2]monsterDetail!G427</f>
        <v>0</v>
      </c>
      <c r="I428">
        <f>[2]monsterDetail!H427</f>
        <v>1338.4727463102206</v>
      </c>
      <c r="J428">
        <f>[2]monsterDetail!I427</f>
        <v>100</v>
      </c>
      <c r="K428">
        <f>[2]monsterDetail!J427</f>
        <v>335.92289227166299</v>
      </c>
      <c r="L428">
        <f>[2]monsterDetail!K427</f>
        <v>61.625362500000008</v>
      </c>
      <c r="M428">
        <f>[2]monsterDetail!L427</f>
        <v>335.92289227166299</v>
      </c>
      <c r="N428">
        <f>[2]monsterDetail!M427</f>
        <v>41.083575000000003</v>
      </c>
      <c r="O428">
        <f>[2]monsterDetail!N427</f>
        <v>0.2</v>
      </c>
      <c r="P428">
        <f>[2]monsterDetail!O427</f>
        <v>0.2</v>
      </c>
      <c r="Q428">
        <f>[2]monsterDetail!P427</f>
        <v>0.36</v>
      </c>
      <c r="R428">
        <f>[2]monsterDetail!Q427</f>
        <v>0.1</v>
      </c>
      <c r="S428">
        <f>[2]monsterDetail!R427</f>
        <v>2.4</v>
      </c>
      <c r="T428">
        <f>[2]monsterDetail!S427</f>
        <v>0.1</v>
      </c>
      <c r="U428">
        <f>[2]monsterDetail!T427</f>
        <v>0.9</v>
      </c>
      <c r="V428">
        <f>[2]monsterDetail!U427</f>
        <v>56.066666666666698</v>
      </c>
      <c r="W428">
        <f>[2]monsterDetail!V427</f>
        <v>56.969379391100702</v>
      </c>
      <c r="X428">
        <f>[2]monsterDetail!W427</f>
        <v>0</v>
      </c>
      <c r="Y428">
        <f>[2]monsterDetail!X427</f>
        <v>0</v>
      </c>
      <c r="Z428">
        <f>[2]monsterDetail!Y427</f>
        <v>0</v>
      </c>
      <c r="AA428">
        <f>[2]monsterDetail!Z427</f>
        <v>0</v>
      </c>
      <c r="AB428">
        <f>[2]monsterDetail!AA427</f>
        <v>0</v>
      </c>
      <c r="AC428">
        <f>[2]monsterDetail!AB427</f>
        <v>0</v>
      </c>
      <c r="AD428">
        <f>[2]monsterDetail!AC427</f>
        <v>61.625362500000008</v>
      </c>
      <c r="AE428">
        <f>[2]monsterDetail!AD427</f>
        <v>61.625362500000008</v>
      </c>
      <c r="AF428">
        <f>[2]monsterDetail!AE427</f>
        <v>61.625362500000008</v>
      </c>
      <c r="AG428">
        <f>[2]monsterDetail!AF427</f>
        <v>61.625362500000008</v>
      </c>
      <c r="AH428">
        <f>[2]monsterDetail!AG427</f>
        <v>61.625362500000008</v>
      </c>
      <c r="AI428">
        <f>[2]monsterDetail!AH427</f>
        <v>61.625362500000008</v>
      </c>
      <c r="AJ428">
        <f>[2]monsterDetail!AI427</f>
        <v>61.625362500000008</v>
      </c>
    </row>
    <row r="429" spans="3:36" x14ac:dyDescent="0.15">
      <c r="C429" t="str">
        <f>[2]monsterDetail!B428</f>
        <v>金属系30</v>
      </c>
      <c r="D429">
        <f>[2]monsterDetail!C428</f>
        <v>30</v>
      </c>
      <c r="E429" t="str">
        <f>[2]monsterDetail!D428</f>
        <v>金属系</v>
      </c>
      <c r="F429">
        <f>[2]monsterDetail!E428</f>
        <v>5</v>
      </c>
      <c r="G429" t="str">
        <f>[2]monsterDetail!F428</f>
        <v>物理</v>
      </c>
      <c r="H429">
        <f>[2]monsterDetail!G428</f>
        <v>0</v>
      </c>
      <c r="I429">
        <f>[2]monsterDetail!H428</f>
        <v>1392.405782194088</v>
      </c>
      <c r="J429">
        <f>[2]monsterDetail!I428</f>
        <v>100</v>
      </c>
      <c r="K429">
        <f>[2]monsterDetail!J428</f>
        <v>350.28630460448602</v>
      </c>
      <c r="L429">
        <f>[2]monsterDetail!K428</f>
        <v>63.750375000000005</v>
      </c>
      <c r="M429">
        <f>[2]monsterDetail!L428</f>
        <v>350.28630460448602</v>
      </c>
      <c r="N429">
        <f>[2]monsterDetail!M428</f>
        <v>42.500250000000001</v>
      </c>
      <c r="O429">
        <f>[2]monsterDetail!N428</f>
        <v>0.2</v>
      </c>
      <c r="P429">
        <f>[2]monsterDetail!O428</f>
        <v>0.2</v>
      </c>
      <c r="Q429">
        <f>[2]monsterDetail!P428</f>
        <v>0.36</v>
      </c>
      <c r="R429">
        <f>[2]monsterDetail!Q428</f>
        <v>0.1</v>
      </c>
      <c r="S429">
        <f>[2]monsterDetail!R428</f>
        <v>2.4</v>
      </c>
      <c r="T429">
        <f>[2]monsterDetail!S428</f>
        <v>0.1</v>
      </c>
      <c r="U429">
        <f>[2]monsterDetail!T428</f>
        <v>0.9</v>
      </c>
      <c r="V429">
        <f>[2]monsterDetail!U428</f>
        <v>58</v>
      </c>
      <c r="W429">
        <f>[2]monsterDetail!V428</f>
        <v>61.815230224321098</v>
      </c>
      <c r="X429">
        <f>[2]monsterDetail!W428</f>
        <v>0</v>
      </c>
      <c r="Y429">
        <f>[2]monsterDetail!X428</f>
        <v>0</v>
      </c>
      <c r="Z429">
        <f>[2]monsterDetail!Y428</f>
        <v>0</v>
      </c>
      <c r="AA429">
        <f>[2]monsterDetail!Z428</f>
        <v>0</v>
      </c>
      <c r="AB429">
        <f>[2]monsterDetail!AA428</f>
        <v>0</v>
      </c>
      <c r="AC429">
        <f>[2]monsterDetail!AB428</f>
        <v>0</v>
      </c>
      <c r="AD429">
        <f>[2]monsterDetail!AC428</f>
        <v>63.750375000000005</v>
      </c>
      <c r="AE429">
        <f>[2]monsterDetail!AD428</f>
        <v>63.750375000000005</v>
      </c>
      <c r="AF429">
        <f>[2]monsterDetail!AE428</f>
        <v>63.750375000000005</v>
      </c>
      <c r="AG429">
        <f>[2]monsterDetail!AF428</f>
        <v>63.750375000000005</v>
      </c>
      <c r="AH429">
        <f>[2]monsterDetail!AG428</f>
        <v>63.750375000000005</v>
      </c>
      <c r="AI429">
        <f>[2]monsterDetail!AH428</f>
        <v>63.750375000000005</v>
      </c>
      <c r="AJ429">
        <f>[2]monsterDetail!AI428</f>
        <v>63.750375000000005</v>
      </c>
    </row>
    <row r="430" spans="3:36" x14ac:dyDescent="0.15">
      <c r="C430" t="str">
        <f>[2]monsterDetail!B429</f>
        <v>金属系31</v>
      </c>
      <c r="D430">
        <f>[2]monsterDetail!C429</f>
        <v>31</v>
      </c>
      <c r="E430" t="str">
        <f>[2]monsterDetail!D429</f>
        <v>金属系</v>
      </c>
      <c r="F430">
        <f>[2]monsterDetail!E429</f>
        <v>5</v>
      </c>
      <c r="G430" t="str">
        <f>[2]monsterDetail!F429</f>
        <v>物理</v>
      </c>
      <c r="H430">
        <f>[2]monsterDetail!G429</f>
        <v>0</v>
      </c>
      <c r="I430">
        <f>[2]monsterDetail!H429</f>
        <v>1446.8574049614547</v>
      </c>
      <c r="J430">
        <f>[2]monsterDetail!I429</f>
        <v>100</v>
      </c>
      <c r="K430">
        <f>[2]monsterDetail!J429</f>
        <v>364.85892857142898</v>
      </c>
      <c r="L430">
        <f>[2]monsterDetail!K429</f>
        <v>65.875387500000002</v>
      </c>
      <c r="M430">
        <f>[2]monsterDetail!L429</f>
        <v>364.85892857142898</v>
      </c>
      <c r="N430">
        <f>[2]monsterDetail!M429</f>
        <v>43.916924999999999</v>
      </c>
      <c r="O430">
        <f>[2]monsterDetail!N429</f>
        <v>0.2</v>
      </c>
      <c r="P430">
        <f>[2]monsterDetail!O429</f>
        <v>0.2</v>
      </c>
      <c r="Q430">
        <f>[2]monsterDetail!P429</f>
        <v>0.36</v>
      </c>
      <c r="R430">
        <f>[2]monsterDetail!Q429</f>
        <v>0.1</v>
      </c>
      <c r="S430">
        <f>[2]monsterDetail!R429</f>
        <v>2.4</v>
      </c>
      <c r="T430">
        <f>[2]monsterDetail!S429</f>
        <v>0.1</v>
      </c>
      <c r="U430">
        <f>[2]monsterDetail!T429</f>
        <v>0.9</v>
      </c>
      <c r="V430">
        <f>[2]monsterDetail!U429</f>
        <v>59.933333333333302</v>
      </c>
      <c r="W430">
        <f>[2]monsterDetail!V429</f>
        <v>66.9267857142857</v>
      </c>
      <c r="X430">
        <f>[2]monsterDetail!W429</f>
        <v>0</v>
      </c>
      <c r="Y430">
        <f>[2]monsterDetail!X429</f>
        <v>0</v>
      </c>
      <c r="Z430">
        <f>[2]monsterDetail!Y429</f>
        <v>0</v>
      </c>
      <c r="AA430">
        <f>[2]monsterDetail!Z429</f>
        <v>0</v>
      </c>
      <c r="AB430">
        <f>[2]monsterDetail!AA429</f>
        <v>0</v>
      </c>
      <c r="AC430">
        <f>[2]monsterDetail!AB429</f>
        <v>0</v>
      </c>
      <c r="AD430">
        <f>[2]monsterDetail!AC429</f>
        <v>65.875387500000002</v>
      </c>
      <c r="AE430">
        <f>[2]monsterDetail!AD429</f>
        <v>65.875387500000002</v>
      </c>
      <c r="AF430">
        <f>[2]monsterDetail!AE429</f>
        <v>65.875387500000002</v>
      </c>
      <c r="AG430">
        <f>[2]monsterDetail!AF429</f>
        <v>65.875387500000002</v>
      </c>
      <c r="AH430">
        <f>[2]monsterDetail!AG429</f>
        <v>65.875387500000002</v>
      </c>
      <c r="AI430">
        <f>[2]monsterDetail!AH429</f>
        <v>65.875387500000002</v>
      </c>
      <c r="AJ430">
        <f>[2]monsterDetail!AI429</f>
        <v>65.875387500000002</v>
      </c>
    </row>
    <row r="431" spans="3:36" x14ac:dyDescent="0.15">
      <c r="C431" t="str">
        <f>[2]monsterDetail!B430</f>
        <v>金属系32</v>
      </c>
      <c r="D431">
        <f>[2]monsterDetail!C430</f>
        <v>32</v>
      </c>
      <c r="E431" t="str">
        <f>[2]monsterDetail!D430</f>
        <v>金属系</v>
      </c>
      <c r="F431">
        <f>[2]monsterDetail!E430</f>
        <v>5</v>
      </c>
      <c r="G431" t="str">
        <f>[2]monsterDetail!F430</f>
        <v>物理</v>
      </c>
      <c r="H431">
        <f>[2]monsterDetail!G430</f>
        <v>0</v>
      </c>
      <c r="I431">
        <f>[2]monsterDetail!H430</f>
        <v>1501.8276146123201</v>
      </c>
      <c r="J431">
        <f>[2]monsterDetail!I430</f>
        <v>100</v>
      </c>
      <c r="K431">
        <f>[2]monsterDetail!J430</f>
        <v>379.64369747899201</v>
      </c>
      <c r="L431">
        <f>[2]monsterDetail!K430</f>
        <v>68.000399999999999</v>
      </c>
      <c r="M431">
        <f>[2]monsterDetail!L430</f>
        <v>379.64369747899201</v>
      </c>
      <c r="N431">
        <f>[2]monsterDetail!M430</f>
        <v>45.333599999999997</v>
      </c>
      <c r="O431">
        <f>[2]monsterDetail!N430</f>
        <v>0.2</v>
      </c>
      <c r="P431">
        <f>[2]monsterDetail!O430</f>
        <v>0.2</v>
      </c>
      <c r="Q431">
        <f>[2]monsterDetail!P430</f>
        <v>0.36</v>
      </c>
      <c r="R431">
        <f>[2]monsterDetail!Q430</f>
        <v>0.1</v>
      </c>
      <c r="S431">
        <f>[2]monsterDetail!R430</f>
        <v>2.4</v>
      </c>
      <c r="T431">
        <f>[2]monsterDetail!S430</f>
        <v>0.1</v>
      </c>
      <c r="U431">
        <f>[2]monsterDetail!T430</f>
        <v>0.9</v>
      </c>
      <c r="V431">
        <f>[2]monsterDetail!U430</f>
        <v>61.866666666666703</v>
      </c>
      <c r="W431">
        <f>[2]monsterDetail!V430</f>
        <v>72.313085234093606</v>
      </c>
      <c r="X431">
        <f>[2]monsterDetail!W430</f>
        <v>0</v>
      </c>
      <c r="Y431">
        <f>[2]monsterDetail!X430</f>
        <v>0</v>
      </c>
      <c r="Z431">
        <f>[2]monsterDetail!Y430</f>
        <v>0</v>
      </c>
      <c r="AA431">
        <f>[2]monsterDetail!Z430</f>
        <v>0</v>
      </c>
      <c r="AB431">
        <f>[2]monsterDetail!AA430</f>
        <v>0</v>
      </c>
      <c r="AC431">
        <f>[2]monsterDetail!AB430</f>
        <v>0</v>
      </c>
      <c r="AD431">
        <f>[2]monsterDetail!AC430</f>
        <v>68.000399999999999</v>
      </c>
      <c r="AE431">
        <f>[2]monsterDetail!AD430</f>
        <v>68.000399999999999</v>
      </c>
      <c r="AF431">
        <f>[2]monsterDetail!AE430</f>
        <v>68.000399999999999</v>
      </c>
      <c r="AG431">
        <f>[2]monsterDetail!AF430</f>
        <v>68.000399999999999</v>
      </c>
      <c r="AH431">
        <f>[2]monsterDetail!AG430</f>
        <v>68.000399999999999</v>
      </c>
      <c r="AI431">
        <f>[2]monsterDetail!AH430</f>
        <v>68.000399999999999</v>
      </c>
      <c r="AJ431">
        <f>[2]monsterDetail!AI430</f>
        <v>68.000399999999999</v>
      </c>
    </row>
    <row r="432" spans="3:36" x14ac:dyDescent="0.15">
      <c r="C432" t="str">
        <f>[2]monsterDetail!B431</f>
        <v>金属系33</v>
      </c>
      <c r="D432">
        <f>[2]monsterDetail!C431</f>
        <v>33</v>
      </c>
      <c r="E432" t="str">
        <f>[2]monsterDetail!D431</f>
        <v>金属系</v>
      </c>
      <c r="F432">
        <f>[2]monsterDetail!E431</f>
        <v>5</v>
      </c>
      <c r="G432" t="str">
        <f>[2]monsterDetail!F431</f>
        <v>物理</v>
      </c>
      <c r="H432">
        <f>[2]monsterDetail!G431</f>
        <v>0</v>
      </c>
      <c r="I432">
        <f>[2]monsterDetail!H431</f>
        <v>1557.3164111466847</v>
      </c>
      <c r="J432">
        <f>[2]monsterDetail!I431</f>
        <v>100</v>
      </c>
      <c r="K432">
        <f>[2]monsterDetail!J431</f>
        <v>394.64364406779703</v>
      </c>
      <c r="L432">
        <f>[2]monsterDetail!K431</f>
        <v>70.12541250000001</v>
      </c>
      <c r="M432">
        <f>[2]monsterDetail!L431</f>
        <v>394.64364406779703</v>
      </c>
      <c r="N432">
        <f>[2]monsterDetail!M431</f>
        <v>46.750275000000002</v>
      </c>
      <c r="O432">
        <f>[2]monsterDetail!N431</f>
        <v>0.2</v>
      </c>
      <c r="P432">
        <f>[2]monsterDetail!O431</f>
        <v>0.2</v>
      </c>
      <c r="Q432">
        <f>[2]monsterDetail!P431</f>
        <v>0.36</v>
      </c>
      <c r="R432">
        <f>[2]monsterDetail!Q431</f>
        <v>0.1</v>
      </c>
      <c r="S432">
        <f>[2]monsterDetail!R431</f>
        <v>2.4</v>
      </c>
      <c r="T432">
        <f>[2]monsterDetail!S431</f>
        <v>0.1</v>
      </c>
      <c r="U432">
        <f>[2]monsterDetail!T431</f>
        <v>0.9</v>
      </c>
      <c r="V432">
        <f>[2]monsterDetail!U431</f>
        <v>63.8</v>
      </c>
      <c r="W432">
        <f>[2]monsterDetail!V431</f>
        <v>77.983474576271206</v>
      </c>
      <c r="X432">
        <f>[2]monsterDetail!W431</f>
        <v>0</v>
      </c>
      <c r="Y432">
        <f>[2]monsterDetail!X431</f>
        <v>0</v>
      </c>
      <c r="Z432">
        <f>[2]monsterDetail!Y431</f>
        <v>0</v>
      </c>
      <c r="AA432">
        <f>[2]monsterDetail!Z431</f>
        <v>0</v>
      </c>
      <c r="AB432">
        <f>[2]monsterDetail!AA431</f>
        <v>0</v>
      </c>
      <c r="AC432">
        <f>[2]monsterDetail!AB431</f>
        <v>0</v>
      </c>
      <c r="AD432">
        <f>[2]monsterDetail!AC431</f>
        <v>70.12541250000001</v>
      </c>
      <c r="AE432">
        <f>[2]monsterDetail!AD431</f>
        <v>70.12541250000001</v>
      </c>
      <c r="AF432">
        <f>[2]monsterDetail!AE431</f>
        <v>70.12541250000001</v>
      </c>
      <c r="AG432">
        <f>[2]monsterDetail!AF431</f>
        <v>70.12541250000001</v>
      </c>
      <c r="AH432">
        <f>[2]monsterDetail!AG431</f>
        <v>70.12541250000001</v>
      </c>
      <c r="AI432">
        <f>[2]monsterDetail!AH431</f>
        <v>70.12541250000001</v>
      </c>
      <c r="AJ432">
        <f>[2]monsterDetail!AI431</f>
        <v>70.12541250000001</v>
      </c>
    </row>
    <row r="433" spans="3:36" x14ac:dyDescent="0.15">
      <c r="C433" t="str">
        <f>[2]monsterDetail!B432</f>
        <v>金属系34</v>
      </c>
      <c r="D433">
        <f>[2]monsterDetail!C432</f>
        <v>34</v>
      </c>
      <c r="E433" t="str">
        <f>[2]monsterDetail!D432</f>
        <v>金属系</v>
      </c>
      <c r="F433">
        <f>[2]monsterDetail!E432</f>
        <v>5</v>
      </c>
      <c r="G433" t="str">
        <f>[2]monsterDetail!F432</f>
        <v>物理</v>
      </c>
      <c r="H433">
        <f>[2]monsterDetail!G432</f>
        <v>0</v>
      </c>
      <c r="I433">
        <f>[2]monsterDetail!H432</f>
        <v>1696.8145407800557</v>
      </c>
      <c r="J433">
        <f>[2]monsterDetail!I432</f>
        <v>100</v>
      </c>
      <c r="K433">
        <f>[2]monsterDetail!J432</f>
        <v>409.86190476190501</v>
      </c>
      <c r="L433">
        <f>[2]monsterDetail!K432</f>
        <v>72.250425000000007</v>
      </c>
      <c r="M433">
        <f>[2]monsterDetail!L432</f>
        <v>409.86190476190501</v>
      </c>
      <c r="N433">
        <f>[2]monsterDetail!M432</f>
        <v>48.16695</v>
      </c>
      <c r="O433">
        <f>[2]monsterDetail!N432</f>
        <v>0.2</v>
      </c>
      <c r="P433">
        <f>[2]monsterDetail!O432</f>
        <v>0.2</v>
      </c>
      <c r="Q433">
        <f>[2]monsterDetail!P432</f>
        <v>0.36</v>
      </c>
      <c r="R433">
        <f>[2]monsterDetail!Q432</f>
        <v>0.1</v>
      </c>
      <c r="S433">
        <f>[2]monsterDetail!R432</f>
        <v>2.4</v>
      </c>
      <c r="T433">
        <f>[2]monsterDetail!S432</f>
        <v>0.1</v>
      </c>
      <c r="U433">
        <f>[2]monsterDetail!T432</f>
        <v>0.9</v>
      </c>
      <c r="V433">
        <f>[2]monsterDetail!U432</f>
        <v>65.733333333333306</v>
      </c>
      <c r="W433">
        <f>[2]monsterDetail!V432</f>
        <v>83.947619047619099</v>
      </c>
      <c r="X433">
        <f>[2]monsterDetail!W432</f>
        <v>0</v>
      </c>
      <c r="Y433">
        <f>[2]monsterDetail!X432</f>
        <v>0</v>
      </c>
      <c r="Z433">
        <f>[2]monsterDetail!Y432</f>
        <v>0</v>
      </c>
      <c r="AA433">
        <f>[2]monsterDetail!Z432</f>
        <v>0</v>
      </c>
      <c r="AB433">
        <f>[2]monsterDetail!AA432</f>
        <v>0</v>
      </c>
      <c r="AC433">
        <f>[2]monsterDetail!AB432</f>
        <v>0</v>
      </c>
      <c r="AD433">
        <f>[2]monsterDetail!AC432</f>
        <v>72.250425000000007</v>
      </c>
      <c r="AE433">
        <f>[2]monsterDetail!AD432</f>
        <v>72.250425000000007</v>
      </c>
      <c r="AF433">
        <f>[2]monsterDetail!AE432</f>
        <v>72.250425000000007</v>
      </c>
      <c r="AG433">
        <f>[2]monsterDetail!AF432</f>
        <v>72.250425000000007</v>
      </c>
      <c r="AH433">
        <f>[2]monsterDetail!AG432</f>
        <v>72.250425000000007</v>
      </c>
      <c r="AI433">
        <f>[2]monsterDetail!AH432</f>
        <v>72.250425000000007</v>
      </c>
      <c r="AJ433">
        <f>[2]monsterDetail!AI432</f>
        <v>72.250425000000007</v>
      </c>
    </row>
    <row r="434" spans="3:36" x14ac:dyDescent="0.15">
      <c r="C434" t="str">
        <f>[2]monsterDetail!B433</f>
        <v>金属系35</v>
      </c>
      <c r="D434">
        <f>[2]monsterDetail!C433</f>
        <v>35</v>
      </c>
      <c r="E434" t="str">
        <f>[2]monsterDetail!D433</f>
        <v>金属系</v>
      </c>
      <c r="F434">
        <f>[2]monsterDetail!E433</f>
        <v>5</v>
      </c>
      <c r="G434" t="str">
        <f>[2]monsterDetail!F433</f>
        <v>物理</v>
      </c>
      <c r="H434">
        <f>[2]monsterDetail!G433</f>
        <v>0</v>
      </c>
      <c r="I434">
        <f>[2]monsterDetail!H433</f>
        <v>1756.2657734849809</v>
      </c>
      <c r="J434">
        <f>[2]monsterDetail!I433</f>
        <v>100</v>
      </c>
      <c r="K434">
        <f>[2]monsterDetail!J433</f>
        <v>425.30172413793099</v>
      </c>
      <c r="L434">
        <f>[2]monsterDetail!K433</f>
        <v>74.375437500000004</v>
      </c>
      <c r="M434">
        <f>[2]monsterDetail!L433</f>
        <v>425.30172413793099</v>
      </c>
      <c r="N434">
        <f>[2]monsterDetail!M433</f>
        <v>49.583624999999998</v>
      </c>
      <c r="O434">
        <f>[2]monsterDetail!N433</f>
        <v>0.2</v>
      </c>
      <c r="P434">
        <f>[2]monsterDetail!O433</f>
        <v>0.2</v>
      </c>
      <c r="Q434">
        <f>[2]monsterDetail!P433</f>
        <v>0.36</v>
      </c>
      <c r="R434">
        <f>[2]monsterDetail!Q433</f>
        <v>0.1</v>
      </c>
      <c r="S434">
        <f>[2]monsterDetail!R433</f>
        <v>2.4</v>
      </c>
      <c r="T434">
        <f>[2]monsterDetail!S433</f>
        <v>0.1</v>
      </c>
      <c r="U434">
        <f>[2]monsterDetail!T433</f>
        <v>0.9</v>
      </c>
      <c r="V434">
        <f>[2]monsterDetail!U433</f>
        <v>67.6666666666667</v>
      </c>
      <c r="W434">
        <f>[2]monsterDetail!V433</f>
        <v>90.215517241379303</v>
      </c>
      <c r="X434">
        <f>[2]monsterDetail!W433</f>
        <v>0</v>
      </c>
      <c r="Y434">
        <f>[2]monsterDetail!X433</f>
        <v>0</v>
      </c>
      <c r="Z434">
        <f>[2]monsterDetail!Y433</f>
        <v>0</v>
      </c>
      <c r="AA434">
        <f>[2]monsterDetail!Z433</f>
        <v>0</v>
      </c>
      <c r="AB434">
        <f>[2]monsterDetail!AA433</f>
        <v>0</v>
      </c>
      <c r="AC434">
        <f>[2]monsterDetail!AB433</f>
        <v>0</v>
      </c>
      <c r="AD434">
        <f>[2]monsterDetail!AC433</f>
        <v>74.375437500000004</v>
      </c>
      <c r="AE434">
        <f>[2]monsterDetail!AD433</f>
        <v>74.375437500000004</v>
      </c>
      <c r="AF434">
        <f>[2]monsterDetail!AE433</f>
        <v>74.375437500000004</v>
      </c>
      <c r="AG434">
        <f>[2]monsterDetail!AF433</f>
        <v>74.375437500000004</v>
      </c>
      <c r="AH434">
        <f>[2]monsterDetail!AG433</f>
        <v>74.375437500000004</v>
      </c>
      <c r="AI434">
        <f>[2]monsterDetail!AH433</f>
        <v>74.375437500000004</v>
      </c>
      <c r="AJ434">
        <f>[2]monsterDetail!AI433</f>
        <v>74.375437500000004</v>
      </c>
    </row>
    <row r="435" spans="3:36" x14ac:dyDescent="0.15">
      <c r="C435" t="str">
        <f>[2]monsterDetail!B434</f>
        <v>金属系36</v>
      </c>
      <c r="D435">
        <f>[2]monsterDetail!C434</f>
        <v>36</v>
      </c>
      <c r="E435" t="str">
        <f>[2]monsterDetail!D434</f>
        <v>金属系</v>
      </c>
      <c r="F435">
        <f>[2]monsterDetail!E434</f>
        <v>5</v>
      </c>
      <c r="G435" t="str">
        <f>[2]monsterDetail!F434</f>
        <v>物理</v>
      </c>
      <c r="H435">
        <f>[2]monsterDetail!G434</f>
        <v>0</v>
      </c>
      <c r="I435">
        <f>[2]monsterDetail!H434</f>
        <v>1816.262430343173</v>
      </c>
      <c r="J435">
        <f>[2]monsterDetail!I434</f>
        <v>100</v>
      </c>
      <c r="K435">
        <f>[2]monsterDetail!J434</f>
        <v>440.96645962732902</v>
      </c>
      <c r="L435">
        <f>[2]monsterDetail!K434</f>
        <v>76.500450000000001</v>
      </c>
      <c r="M435">
        <f>[2]monsterDetail!L434</f>
        <v>440.96645962732902</v>
      </c>
      <c r="N435">
        <f>[2]monsterDetail!M434</f>
        <v>51.000300000000003</v>
      </c>
      <c r="O435">
        <f>[2]monsterDetail!N434</f>
        <v>0.2</v>
      </c>
      <c r="P435">
        <f>[2]monsterDetail!O434</f>
        <v>0.2</v>
      </c>
      <c r="Q435">
        <f>[2]monsterDetail!P434</f>
        <v>0.36</v>
      </c>
      <c r="R435">
        <f>[2]monsterDetail!Q434</f>
        <v>0.1</v>
      </c>
      <c r="S435">
        <f>[2]monsterDetail!R434</f>
        <v>2.4</v>
      </c>
      <c r="T435">
        <f>[2]monsterDetail!S434</f>
        <v>0.1</v>
      </c>
      <c r="U435">
        <f>[2]monsterDetail!T434</f>
        <v>0.9</v>
      </c>
      <c r="V435">
        <f>[2]monsterDetail!U434</f>
        <v>69.599999999999994</v>
      </c>
      <c r="W435">
        <f>[2]monsterDetail!V434</f>
        <v>96.797515527950296</v>
      </c>
      <c r="X435">
        <f>[2]monsterDetail!W434</f>
        <v>0</v>
      </c>
      <c r="Y435">
        <f>[2]monsterDetail!X434</f>
        <v>0</v>
      </c>
      <c r="Z435">
        <f>[2]monsterDetail!Y434</f>
        <v>0</v>
      </c>
      <c r="AA435">
        <f>[2]monsterDetail!Z434</f>
        <v>0</v>
      </c>
      <c r="AB435">
        <f>[2]monsterDetail!AA434</f>
        <v>0</v>
      </c>
      <c r="AC435">
        <f>[2]monsterDetail!AB434</f>
        <v>0</v>
      </c>
      <c r="AD435">
        <f>[2]monsterDetail!AC434</f>
        <v>76.500450000000001</v>
      </c>
      <c r="AE435">
        <f>[2]monsterDetail!AD434</f>
        <v>76.500450000000001</v>
      </c>
      <c r="AF435">
        <f>[2]monsterDetail!AE434</f>
        <v>76.500450000000001</v>
      </c>
      <c r="AG435">
        <f>[2]monsterDetail!AF434</f>
        <v>76.500450000000001</v>
      </c>
      <c r="AH435">
        <f>[2]monsterDetail!AG434</f>
        <v>76.500450000000001</v>
      </c>
      <c r="AI435">
        <f>[2]monsterDetail!AH434</f>
        <v>76.500450000000001</v>
      </c>
      <c r="AJ435">
        <f>[2]monsterDetail!AI434</f>
        <v>76.500450000000001</v>
      </c>
    </row>
    <row r="436" spans="3:36" x14ac:dyDescent="0.15">
      <c r="C436" t="str">
        <f>[2]monsterDetail!B435</f>
        <v>金属系37</v>
      </c>
      <c r="D436">
        <f>[2]monsterDetail!C435</f>
        <v>37</v>
      </c>
      <c r="E436" t="str">
        <f>[2]monsterDetail!D435</f>
        <v>金属系</v>
      </c>
      <c r="F436">
        <f>[2]monsterDetail!E435</f>
        <v>5</v>
      </c>
      <c r="G436" t="str">
        <f>[2]monsterDetail!F435</f>
        <v>物理</v>
      </c>
      <c r="H436">
        <f>[2]monsterDetail!G435</f>
        <v>0</v>
      </c>
      <c r="I436">
        <f>[2]monsterDetail!H435</f>
        <v>1876.8045113546013</v>
      </c>
      <c r="J436">
        <f>[2]monsterDetail!I435</f>
        <v>100</v>
      </c>
      <c r="K436">
        <f>[2]monsterDetail!J435</f>
        <v>456.85958646616501</v>
      </c>
      <c r="L436">
        <f>[2]monsterDetail!K435</f>
        <v>78.625462499999998</v>
      </c>
      <c r="M436">
        <f>[2]monsterDetail!L435</f>
        <v>456.85958646616501</v>
      </c>
      <c r="N436">
        <f>[2]monsterDetail!M435</f>
        <v>52.416975000000001</v>
      </c>
      <c r="O436">
        <f>[2]monsterDetail!N435</f>
        <v>0.2</v>
      </c>
      <c r="P436">
        <f>[2]monsterDetail!O435</f>
        <v>0.2</v>
      </c>
      <c r="Q436">
        <f>[2]monsterDetail!P435</f>
        <v>0.36</v>
      </c>
      <c r="R436">
        <f>[2]monsterDetail!Q435</f>
        <v>0.1</v>
      </c>
      <c r="S436">
        <f>[2]monsterDetail!R435</f>
        <v>2.4</v>
      </c>
      <c r="T436">
        <f>[2]monsterDetail!S435</f>
        <v>0.1</v>
      </c>
      <c r="U436">
        <f>[2]monsterDetail!T435</f>
        <v>0.9</v>
      </c>
      <c r="V436">
        <f>[2]monsterDetail!U435</f>
        <v>71.533333333333303</v>
      </c>
      <c r="W436">
        <f>[2]monsterDetail!V435</f>
        <v>103.704323308271</v>
      </c>
      <c r="X436">
        <f>[2]monsterDetail!W435</f>
        <v>0</v>
      </c>
      <c r="Y436">
        <f>[2]monsterDetail!X435</f>
        <v>0</v>
      </c>
      <c r="Z436">
        <f>[2]monsterDetail!Y435</f>
        <v>0</v>
      </c>
      <c r="AA436">
        <f>[2]monsterDetail!Z435</f>
        <v>0</v>
      </c>
      <c r="AB436">
        <f>[2]monsterDetail!AA435</f>
        <v>0</v>
      </c>
      <c r="AC436">
        <f>[2]monsterDetail!AB435</f>
        <v>0</v>
      </c>
      <c r="AD436">
        <f>[2]monsterDetail!AC435</f>
        <v>78.625462499999998</v>
      </c>
      <c r="AE436">
        <f>[2]monsterDetail!AD435</f>
        <v>78.625462499999998</v>
      </c>
      <c r="AF436">
        <f>[2]monsterDetail!AE435</f>
        <v>78.625462499999998</v>
      </c>
      <c r="AG436">
        <f>[2]monsterDetail!AF435</f>
        <v>78.625462499999998</v>
      </c>
      <c r="AH436">
        <f>[2]monsterDetail!AG435</f>
        <v>78.625462499999998</v>
      </c>
      <c r="AI436">
        <f>[2]monsterDetail!AH435</f>
        <v>78.625462499999998</v>
      </c>
      <c r="AJ436">
        <f>[2]monsterDetail!AI435</f>
        <v>78.625462499999998</v>
      </c>
    </row>
    <row r="437" spans="3:36" x14ac:dyDescent="0.15">
      <c r="C437" t="str">
        <f>[2]monsterDetail!B436</f>
        <v>金属系38</v>
      </c>
      <c r="D437">
        <f>[2]monsterDetail!C436</f>
        <v>38</v>
      </c>
      <c r="E437" t="str">
        <f>[2]monsterDetail!D436</f>
        <v>金属系</v>
      </c>
      <c r="F437">
        <f>[2]monsterDetail!E436</f>
        <v>5</v>
      </c>
      <c r="G437" t="str">
        <f>[2]monsterDetail!F436</f>
        <v>物理</v>
      </c>
      <c r="H437">
        <f>[2]monsterDetail!G436</f>
        <v>0</v>
      </c>
      <c r="I437">
        <f>[2]monsterDetail!H436</f>
        <v>1937.8920165193017</v>
      </c>
      <c r="J437">
        <f>[2]monsterDetail!I436</f>
        <v>100</v>
      </c>
      <c r="K437">
        <f>[2]monsterDetail!J436</f>
        <v>472.98470290771201</v>
      </c>
      <c r="L437">
        <f>[2]monsterDetail!K436</f>
        <v>80.750474999999994</v>
      </c>
      <c r="M437">
        <f>[2]monsterDetail!L436</f>
        <v>472.98470290771201</v>
      </c>
      <c r="N437">
        <f>[2]monsterDetail!M436</f>
        <v>53.833649999999999</v>
      </c>
      <c r="O437">
        <f>[2]monsterDetail!N436</f>
        <v>0.2</v>
      </c>
      <c r="P437">
        <f>[2]monsterDetail!O436</f>
        <v>0.2</v>
      </c>
      <c r="Q437">
        <f>[2]monsterDetail!P436</f>
        <v>0.36</v>
      </c>
      <c r="R437">
        <f>[2]monsterDetail!Q436</f>
        <v>0.1</v>
      </c>
      <c r="S437">
        <f>[2]monsterDetail!R436</f>
        <v>2.4</v>
      </c>
      <c r="T437">
        <f>[2]monsterDetail!S436</f>
        <v>0.1</v>
      </c>
      <c r="U437">
        <f>[2]monsterDetail!T436</f>
        <v>0.9</v>
      </c>
      <c r="V437">
        <f>[2]monsterDetail!U436</f>
        <v>73.466666666666697</v>
      </c>
      <c r="W437">
        <f>[2]monsterDetail!V436</f>
        <v>110.947029077118</v>
      </c>
      <c r="X437">
        <f>[2]monsterDetail!W436</f>
        <v>0</v>
      </c>
      <c r="Y437">
        <f>[2]monsterDetail!X436</f>
        <v>0</v>
      </c>
      <c r="Z437">
        <f>[2]monsterDetail!Y436</f>
        <v>0</v>
      </c>
      <c r="AA437">
        <f>[2]monsterDetail!Z436</f>
        <v>0</v>
      </c>
      <c r="AB437">
        <f>[2]monsterDetail!AA436</f>
        <v>0</v>
      </c>
      <c r="AC437">
        <f>[2]monsterDetail!AB436</f>
        <v>0</v>
      </c>
      <c r="AD437">
        <f>[2]monsterDetail!AC436</f>
        <v>80.750474999999994</v>
      </c>
      <c r="AE437">
        <f>[2]monsterDetail!AD436</f>
        <v>80.750474999999994</v>
      </c>
      <c r="AF437">
        <f>[2]monsterDetail!AE436</f>
        <v>80.750474999999994</v>
      </c>
      <c r="AG437">
        <f>[2]monsterDetail!AF436</f>
        <v>80.750474999999994</v>
      </c>
      <c r="AH437">
        <f>[2]monsterDetail!AG436</f>
        <v>80.750474999999994</v>
      </c>
      <c r="AI437">
        <f>[2]monsterDetail!AH436</f>
        <v>80.750474999999994</v>
      </c>
      <c r="AJ437">
        <f>[2]monsterDetail!AI436</f>
        <v>80.750474999999994</v>
      </c>
    </row>
    <row r="438" spans="3:36" x14ac:dyDescent="0.15">
      <c r="C438" t="str">
        <f>[2]monsterDetail!B437</f>
        <v>金属系39</v>
      </c>
      <c r="D438">
        <f>[2]monsterDetail!C437</f>
        <v>39</v>
      </c>
      <c r="E438" t="str">
        <f>[2]monsterDetail!D437</f>
        <v>金属系</v>
      </c>
      <c r="F438">
        <f>[2]monsterDetail!E437</f>
        <v>5</v>
      </c>
      <c r="G438" t="str">
        <f>[2]monsterDetail!F437</f>
        <v>物理</v>
      </c>
      <c r="H438">
        <f>[2]monsterDetail!G437</f>
        <v>0</v>
      </c>
      <c r="I438">
        <f>[2]monsterDetail!H437</f>
        <v>1999.5249458372562</v>
      </c>
      <c r="J438">
        <f>[2]monsterDetail!I437</f>
        <v>100</v>
      </c>
      <c r="K438">
        <f>[2]monsterDetail!J437</f>
        <v>489.34553571428597</v>
      </c>
      <c r="L438">
        <f>[2]monsterDetail!K437</f>
        <v>82.875487499999991</v>
      </c>
      <c r="M438">
        <f>[2]monsterDetail!L437</f>
        <v>489.34553571428597</v>
      </c>
      <c r="N438">
        <f>[2]monsterDetail!M437</f>
        <v>55.250324999999997</v>
      </c>
      <c r="O438">
        <f>[2]monsterDetail!N437</f>
        <v>0.2</v>
      </c>
      <c r="P438">
        <f>[2]monsterDetail!O437</f>
        <v>0.2</v>
      </c>
      <c r="Q438">
        <f>[2]monsterDetail!P437</f>
        <v>0.36</v>
      </c>
      <c r="R438">
        <f>[2]monsterDetail!Q437</f>
        <v>0.1</v>
      </c>
      <c r="S438">
        <f>[2]monsterDetail!R437</f>
        <v>2.4</v>
      </c>
      <c r="T438">
        <f>[2]monsterDetail!S437</f>
        <v>0.1</v>
      </c>
      <c r="U438">
        <f>[2]monsterDetail!T437</f>
        <v>0.9</v>
      </c>
      <c r="V438">
        <f>[2]monsterDetail!U437</f>
        <v>75.400000000000006</v>
      </c>
      <c r="W438">
        <f>[2]monsterDetail!V437</f>
        <v>118.537117346939</v>
      </c>
      <c r="X438">
        <f>[2]monsterDetail!W437</f>
        <v>0</v>
      </c>
      <c r="Y438">
        <f>[2]monsterDetail!X437</f>
        <v>0</v>
      </c>
      <c r="Z438">
        <f>[2]monsterDetail!Y437</f>
        <v>0</v>
      </c>
      <c r="AA438">
        <f>[2]monsterDetail!Z437</f>
        <v>0</v>
      </c>
      <c r="AB438">
        <f>[2]monsterDetail!AA437</f>
        <v>0</v>
      </c>
      <c r="AC438">
        <f>[2]monsterDetail!AB437</f>
        <v>0</v>
      </c>
      <c r="AD438">
        <f>[2]monsterDetail!AC437</f>
        <v>82.875487499999991</v>
      </c>
      <c r="AE438">
        <f>[2]monsterDetail!AD437</f>
        <v>82.875487499999991</v>
      </c>
      <c r="AF438">
        <f>[2]monsterDetail!AE437</f>
        <v>82.875487499999991</v>
      </c>
      <c r="AG438">
        <f>[2]monsterDetail!AF437</f>
        <v>82.875487499999991</v>
      </c>
      <c r="AH438">
        <f>[2]monsterDetail!AG437</f>
        <v>82.875487499999991</v>
      </c>
      <c r="AI438">
        <f>[2]monsterDetail!AH437</f>
        <v>82.875487499999991</v>
      </c>
      <c r="AJ438">
        <f>[2]monsterDetail!AI437</f>
        <v>82.875487499999991</v>
      </c>
    </row>
    <row r="439" spans="3:36" x14ac:dyDescent="0.15">
      <c r="C439" t="str">
        <f>[2]monsterDetail!B438</f>
        <v>金属系40</v>
      </c>
      <c r="D439">
        <f>[2]monsterDetail!C438</f>
        <v>40</v>
      </c>
      <c r="E439" t="str">
        <f>[2]monsterDetail!D438</f>
        <v>金属系</v>
      </c>
      <c r="F439">
        <f>[2]monsterDetail!E438</f>
        <v>5</v>
      </c>
      <c r="G439" t="str">
        <f>[2]monsterDetail!F438</f>
        <v>物理</v>
      </c>
      <c r="H439">
        <f>[2]monsterDetail!G438</f>
        <v>0</v>
      </c>
      <c r="I439">
        <f>[2]monsterDetail!H438</f>
        <v>2061.7032993084649</v>
      </c>
      <c r="J439">
        <f>[2]monsterDetail!I438</f>
        <v>100</v>
      </c>
      <c r="K439">
        <f>[2]monsterDetail!J438</f>
        <v>505.94594594594599</v>
      </c>
      <c r="L439">
        <f>[2]monsterDetail!K438</f>
        <v>85.000500000000002</v>
      </c>
      <c r="M439">
        <f>[2]monsterDetail!L438</f>
        <v>505.94594594594599</v>
      </c>
      <c r="N439">
        <f>[2]monsterDetail!M438</f>
        <v>56.667000000000002</v>
      </c>
      <c r="O439">
        <f>[2]monsterDetail!N438</f>
        <v>0.2</v>
      </c>
      <c r="P439">
        <f>[2]monsterDetail!O438</f>
        <v>0.2</v>
      </c>
      <c r="Q439">
        <f>[2]monsterDetail!P438</f>
        <v>0.36</v>
      </c>
      <c r="R439">
        <f>[2]monsterDetail!Q438</f>
        <v>0.1</v>
      </c>
      <c r="S439">
        <f>[2]monsterDetail!R438</f>
        <v>2.4</v>
      </c>
      <c r="T439">
        <f>[2]monsterDetail!S438</f>
        <v>0.1</v>
      </c>
      <c r="U439">
        <f>[2]monsterDetail!T438</f>
        <v>0.9</v>
      </c>
      <c r="V439">
        <f>[2]monsterDetail!U438</f>
        <v>77.3333333333333</v>
      </c>
      <c r="W439">
        <f>[2]monsterDetail!V438</f>
        <v>126.486486486487</v>
      </c>
      <c r="X439">
        <f>[2]monsterDetail!W438</f>
        <v>0</v>
      </c>
      <c r="Y439">
        <f>[2]monsterDetail!X438</f>
        <v>0</v>
      </c>
      <c r="Z439">
        <f>[2]monsterDetail!Y438</f>
        <v>0</v>
      </c>
      <c r="AA439">
        <f>[2]monsterDetail!Z438</f>
        <v>0</v>
      </c>
      <c r="AB439">
        <f>[2]monsterDetail!AA438</f>
        <v>0</v>
      </c>
      <c r="AC439">
        <f>[2]monsterDetail!AB438</f>
        <v>0</v>
      </c>
      <c r="AD439">
        <f>[2]monsterDetail!AC438</f>
        <v>85.000500000000002</v>
      </c>
      <c r="AE439">
        <f>[2]monsterDetail!AD438</f>
        <v>85.000500000000002</v>
      </c>
      <c r="AF439">
        <f>[2]monsterDetail!AE438</f>
        <v>85.000500000000002</v>
      </c>
      <c r="AG439">
        <f>[2]monsterDetail!AF438</f>
        <v>85.000500000000002</v>
      </c>
      <c r="AH439">
        <f>[2]monsterDetail!AG438</f>
        <v>85.000500000000002</v>
      </c>
      <c r="AI439">
        <f>[2]monsterDetail!AH438</f>
        <v>85.000500000000002</v>
      </c>
      <c r="AJ439">
        <f>[2]monsterDetail!AI438</f>
        <v>85.000500000000002</v>
      </c>
    </row>
    <row r="440" spans="3:36" x14ac:dyDescent="0.15">
      <c r="C440" t="str">
        <f>[2]monsterDetail!B439</f>
        <v>金属系41</v>
      </c>
      <c r="D440">
        <f>[2]monsterDetail!C439</f>
        <v>41</v>
      </c>
      <c r="E440" t="str">
        <f>[2]monsterDetail!D439</f>
        <v>金属系</v>
      </c>
      <c r="F440">
        <f>[2]monsterDetail!E439</f>
        <v>5</v>
      </c>
      <c r="G440" t="str">
        <f>[2]monsterDetail!F439</f>
        <v>物理</v>
      </c>
      <c r="H440">
        <f>[2]monsterDetail!G439</f>
        <v>0</v>
      </c>
      <c r="I440">
        <f>[2]monsterDetail!H439</f>
        <v>2124.4270769329282</v>
      </c>
      <c r="J440">
        <f>[2]monsterDetail!I439</f>
        <v>100</v>
      </c>
      <c r="K440">
        <f>[2]monsterDetail!J439</f>
        <v>522.78993506493498</v>
      </c>
      <c r="L440">
        <f>[2]monsterDetail!K439</f>
        <v>87.125512499999999</v>
      </c>
      <c r="M440">
        <f>[2]monsterDetail!L439</f>
        <v>522.78993506493498</v>
      </c>
      <c r="N440">
        <f>[2]monsterDetail!M439</f>
        <v>58.083674999999999</v>
      </c>
      <c r="O440">
        <f>[2]monsterDetail!N439</f>
        <v>0.2</v>
      </c>
      <c r="P440">
        <f>[2]monsterDetail!O439</f>
        <v>0.2</v>
      </c>
      <c r="Q440">
        <f>[2]monsterDetail!P439</f>
        <v>0.36</v>
      </c>
      <c r="R440">
        <f>[2]monsterDetail!Q439</f>
        <v>0.1</v>
      </c>
      <c r="S440">
        <f>[2]monsterDetail!R439</f>
        <v>2.4</v>
      </c>
      <c r="T440">
        <f>[2]monsterDetail!S439</f>
        <v>0.1</v>
      </c>
      <c r="U440">
        <f>[2]monsterDetail!T439</f>
        <v>0.9</v>
      </c>
      <c r="V440">
        <f>[2]monsterDetail!U439</f>
        <v>79.266666666666694</v>
      </c>
      <c r="W440">
        <f>[2]monsterDetail!V439</f>
        <v>134.807467532468</v>
      </c>
      <c r="X440">
        <f>[2]monsterDetail!W439</f>
        <v>0</v>
      </c>
      <c r="Y440">
        <f>[2]monsterDetail!X439</f>
        <v>0</v>
      </c>
      <c r="Z440">
        <f>[2]monsterDetail!Y439</f>
        <v>0</v>
      </c>
      <c r="AA440">
        <f>[2]monsterDetail!Z439</f>
        <v>0</v>
      </c>
      <c r="AB440">
        <f>[2]monsterDetail!AA439</f>
        <v>0</v>
      </c>
      <c r="AC440">
        <f>[2]monsterDetail!AB439</f>
        <v>0</v>
      </c>
      <c r="AD440">
        <f>[2]monsterDetail!AC439</f>
        <v>87.125512499999999</v>
      </c>
      <c r="AE440">
        <f>[2]monsterDetail!AD439</f>
        <v>87.125512499999999</v>
      </c>
      <c r="AF440">
        <f>[2]monsterDetail!AE439</f>
        <v>87.125512499999999</v>
      </c>
      <c r="AG440">
        <f>[2]monsterDetail!AF439</f>
        <v>87.125512499999999</v>
      </c>
      <c r="AH440">
        <f>[2]monsterDetail!AG439</f>
        <v>87.125512499999999</v>
      </c>
      <c r="AI440">
        <f>[2]monsterDetail!AH439</f>
        <v>87.125512499999999</v>
      </c>
      <c r="AJ440">
        <f>[2]monsterDetail!AI439</f>
        <v>87.125512499999999</v>
      </c>
    </row>
    <row r="441" spans="3:36" x14ac:dyDescent="0.15">
      <c r="C441" t="str">
        <f>[2]monsterDetail!B440</f>
        <v>金属系42</v>
      </c>
      <c r="D441">
        <f>[2]monsterDetail!C440</f>
        <v>42</v>
      </c>
      <c r="E441" t="str">
        <f>[2]monsterDetail!D440</f>
        <v>金属系</v>
      </c>
      <c r="F441">
        <f>[2]monsterDetail!E440</f>
        <v>5</v>
      </c>
      <c r="G441" t="str">
        <f>[2]monsterDetail!F440</f>
        <v>物理</v>
      </c>
      <c r="H441">
        <f>[2]monsterDetail!G440</f>
        <v>0</v>
      </c>
      <c r="I441">
        <f>[2]monsterDetail!H440</f>
        <v>2187.6962787106454</v>
      </c>
      <c r="J441">
        <f>[2]monsterDetail!I440</f>
        <v>100</v>
      </c>
      <c r="K441">
        <f>[2]monsterDetail!J440</f>
        <v>539.88165137614703</v>
      </c>
      <c r="L441">
        <f>[2]monsterDetail!K440</f>
        <v>89.250524999999996</v>
      </c>
      <c r="M441">
        <f>[2]monsterDetail!L440</f>
        <v>539.88165137614703</v>
      </c>
      <c r="N441">
        <f>[2]monsterDetail!M440</f>
        <v>59.500349999999997</v>
      </c>
      <c r="O441">
        <f>[2]monsterDetail!N440</f>
        <v>0.2</v>
      </c>
      <c r="P441">
        <f>[2]monsterDetail!O440</f>
        <v>0.2</v>
      </c>
      <c r="Q441">
        <f>[2]monsterDetail!P440</f>
        <v>0.36</v>
      </c>
      <c r="R441">
        <f>[2]monsterDetail!Q440</f>
        <v>0.1</v>
      </c>
      <c r="S441">
        <f>[2]monsterDetail!R440</f>
        <v>2.4</v>
      </c>
      <c r="T441">
        <f>[2]monsterDetail!S440</f>
        <v>0.1</v>
      </c>
      <c r="U441">
        <f>[2]monsterDetail!T440</f>
        <v>0.9</v>
      </c>
      <c r="V441">
        <f>[2]monsterDetail!U440</f>
        <v>81.2</v>
      </c>
      <c r="W441">
        <f>[2]monsterDetail!V440</f>
        <v>143.512844036697</v>
      </c>
      <c r="X441">
        <f>[2]monsterDetail!W440</f>
        <v>0</v>
      </c>
      <c r="Y441">
        <f>[2]monsterDetail!X440</f>
        <v>0</v>
      </c>
      <c r="Z441">
        <f>[2]monsterDetail!Y440</f>
        <v>0</v>
      </c>
      <c r="AA441">
        <f>[2]monsterDetail!Z440</f>
        <v>0</v>
      </c>
      <c r="AB441">
        <f>[2]monsterDetail!AA440</f>
        <v>0</v>
      </c>
      <c r="AC441">
        <f>[2]monsterDetail!AB440</f>
        <v>0</v>
      </c>
      <c r="AD441">
        <f>[2]monsterDetail!AC440</f>
        <v>89.250524999999996</v>
      </c>
      <c r="AE441">
        <f>[2]monsterDetail!AD440</f>
        <v>89.250524999999996</v>
      </c>
      <c r="AF441">
        <f>[2]monsterDetail!AE440</f>
        <v>89.250524999999996</v>
      </c>
      <c r="AG441">
        <f>[2]monsterDetail!AF440</f>
        <v>89.250524999999996</v>
      </c>
      <c r="AH441">
        <f>[2]monsterDetail!AG440</f>
        <v>89.250524999999996</v>
      </c>
      <c r="AI441">
        <f>[2]monsterDetail!AH440</f>
        <v>89.250524999999996</v>
      </c>
      <c r="AJ441">
        <f>[2]monsterDetail!AI440</f>
        <v>89.250524999999996</v>
      </c>
    </row>
    <row r="442" spans="3:36" x14ac:dyDescent="0.15">
      <c r="C442" t="str">
        <f>[2]monsterDetail!B441</f>
        <v>金属系43</v>
      </c>
      <c r="D442">
        <f>[2]monsterDetail!C441</f>
        <v>43</v>
      </c>
      <c r="E442" t="str">
        <f>[2]monsterDetail!D441</f>
        <v>金属系</v>
      </c>
      <c r="F442">
        <f>[2]monsterDetail!E441</f>
        <v>5</v>
      </c>
      <c r="G442" t="str">
        <f>[2]monsterDetail!F441</f>
        <v>物理</v>
      </c>
      <c r="H442">
        <f>[2]monsterDetail!G441</f>
        <v>0</v>
      </c>
      <c r="I442">
        <f>[2]monsterDetail!H441</f>
        <v>2251.5109046416169</v>
      </c>
      <c r="J442">
        <f>[2]monsterDetail!I441</f>
        <v>100</v>
      </c>
      <c r="K442">
        <f>[2]monsterDetail!J441</f>
        <v>557.22539682539696</v>
      </c>
      <c r="L442">
        <f>[2]monsterDetail!K441</f>
        <v>91.375537500000007</v>
      </c>
      <c r="M442">
        <f>[2]monsterDetail!L441</f>
        <v>557.22539682539696</v>
      </c>
      <c r="N442">
        <f>[2]monsterDetail!M441</f>
        <v>60.917025000000002</v>
      </c>
      <c r="O442">
        <f>[2]monsterDetail!N441</f>
        <v>0.2</v>
      </c>
      <c r="P442">
        <f>[2]monsterDetail!O441</f>
        <v>0.2</v>
      </c>
      <c r="Q442">
        <f>[2]monsterDetail!P441</f>
        <v>0.36</v>
      </c>
      <c r="R442">
        <f>[2]monsterDetail!Q441</f>
        <v>0.1</v>
      </c>
      <c r="S442">
        <f>[2]monsterDetail!R441</f>
        <v>2.4</v>
      </c>
      <c r="T442">
        <f>[2]monsterDetail!S441</f>
        <v>0.1</v>
      </c>
      <c r="U442">
        <f>[2]monsterDetail!T441</f>
        <v>0.9</v>
      </c>
      <c r="V442">
        <f>[2]monsterDetail!U441</f>
        <v>83.133333333333297</v>
      </c>
      <c r="W442">
        <f>[2]monsterDetail!V441</f>
        <v>152.61587301587301</v>
      </c>
      <c r="X442">
        <f>[2]monsterDetail!W441</f>
        <v>0</v>
      </c>
      <c r="Y442">
        <f>[2]monsterDetail!X441</f>
        <v>0</v>
      </c>
      <c r="Z442">
        <f>[2]monsterDetail!Y441</f>
        <v>0</v>
      </c>
      <c r="AA442">
        <f>[2]monsterDetail!Z441</f>
        <v>0</v>
      </c>
      <c r="AB442">
        <f>[2]monsterDetail!AA441</f>
        <v>0</v>
      </c>
      <c r="AC442">
        <f>[2]monsterDetail!AB441</f>
        <v>0</v>
      </c>
      <c r="AD442">
        <f>[2]monsterDetail!AC441</f>
        <v>91.375537500000007</v>
      </c>
      <c r="AE442">
        <f>[2]monsterDetail!AD441</f>
        <v>91.375537500000007</v>
      </c>
      <c r="AF442">
        <f>[2]monsterDetail!AE441</f>
        <v>91.375537500000007</v>
      </c>
      <c r="AG442">
        <f>[2]monsterDetail!AF441</f>
        <v>91.375537500000007</v>
      </c>
      <c r="AH442">
        <f>[2]monsterDetail!AG441</f>
        <v>91.375537500000007</v>
      </c>
      <c r="AI442">
        <f>[2]monsterDetail!AH441</f>
        <v>91.375537500000007</v>
      </c>
      <c r="AJ442">
        <f>[2]monsterDetail!AI441</f>
        <v>91.375537500000007</v>
      </c>
    </row>
    <row r="443" spans="3:36" x14ac:dyDescent="0.15">
      <c r="C443" t="str">
        <f>[2]monsterDetail!B442</f>
        <v>金属系44</v>
      </c>
      <c r="D443">
        <f>[2]monsterDetail!C442</f>
        <v>44</v>
      </c>
      <c r="E443" t="str">
        <f>[2]monsterDetail!D442</f>
        <v>金属系</v>
      </c>
      <c r="F443">
        <f>[2]monsterDetail!E442</f>
        <v>5</v>
      </c>
      <c r="G443" t="str">
        <f>[2]monsterDetail!F442</f>
        <v>物理</v>
      </c>
      <c r="H443">
        <f>[2]monsterDetail!G442</f>
        <v>0</v>
      </c>
      <c r="I443">
        <f>[2]monsterDetail!H442</f>
        <v>2315.8709547258427</v>
      </c>
      <c r="J443">
        <f>[2]monsterDetail!I442</f>
        <v>100</v>
      </c>
      <c r="K443">
        <f>[2]monsterDetail!J442</f>
        <v>574.82563417890503</v>
      </c>
      <c r="L443">
        <f>[2]monsterDetail!K442</f>
        <v>93.500550000000004</v>
      </c>
      <c r="M443">
        <f>[2]monsterDetail!L442</f>
        <v>574.82563417890503</v>
      </c>
      <c r="N443">
        <f>[2]monsterDetail!M442</f>
        <v>62.3337</v>
      </c>
      <c r="O443">
        <f>[2]monsterDetail!N442</f>
        <v>0.2</v>
      </c>
      <c r="P443">
        <f>[2]monsterDetail!O442</f>
        <v>0.2</v>
      </c>
      <c r="Q443">
        <f>[2]monsterDetail!P442</f>
        <v>0.36</v>
      </c>
      <c r="R443">
        <f>[2]monsterDetail!Q442</f>
        <v>0.1</v>
      </c>
      <c r="S443">
        <f>[2]monsterDetail!R442</f>
        <v>2.4</v>
      </c>
      <c r="T443">
        <f>[2]monsterDetail!S442</f>
        <v>0.1</v>
      </c>
      <c r="U443">
        <f>[2]monsterDetail!T442</f>
        <v>0.9</v>
      </c>
      <c r="V443">
        <f>[2]monsterDetail!U442</f>
        <v>85.066666666666706</v>
      </c>
      <c r="W443">
        <f>[2]monsterDetail!V442</f>
        <v>162.13030707610201</v>
      </c>
      <c r="X443">
        <f>[2]monsterDetail!W442</f>
        <v>0</v>
      </c>
      <c r="Y443">
        <f>[2]monsterDetail!X442</f>
        <v>0</v>
      </c>
      <c r="Z443">
        <f>[2]monsterDetail!Y442</f>
        <v>0</v>
      </c>
      <c r="AA443">
        <f>[2]monsterDetail!Z442</f>
        <v>0</v>
      </c>
      <c r="AB443">
        <f>[2]monsterDetail!AA442</f>
        <v>0</v>
      </c>
      <c r="AC443">
        <f>[2]monsterDetail!AB442</f>
        <v>0</v>
      </c>
      <c r="AD443">
        <f>[2]monsterDetail!AC442</f>
        <v>93.500550000000004</v>
      </c>
      <c r="AE443">
        <f>[2]monsterDetail!AD442</f>
        <v>93.500550000000004</v>
      </c>
      <c r="AF443">
        <f>[2]monsterDetail!AE442</f>
        <v>93.500550000000004</v>
      </c>
      <c r="AG443">
        <f>[2]monsterDetail!AF442</f>
        <v>93.500550000000004</v>
      </c>
      <c r="AH443">
        <f>[2]monsterDetail!AG442</f>
        <v>93.500550000000004</v>
      </c>
      <c r="AI443">
        <f>[2]monsterDetail!AH442</f>
        <v>93.500550000000004</v>
      </c>
      <c r="AJ443">
        <f>[2]monsterDetail!AI442</f>
        <v>93.500550000000004</v>
      </c>
    </row>
    <row r="444" spans="3:36" x14ac:dyDescent="0.15">
      <c r="C444" t="str">
        <f>[2]monsterDetail!B443</f>
        <v>金属系45</v>
      </c>
      <c r="D444">
        <f>[2]monsterDetail!C443</f>
        <v>45</v>
      </c>
      <c r="E444" t="str">
        <f>[2]monsterDetail!D443</f>
        <v>金属系</v>
      </c>
      <c r="F444">
        <f>[2]monsterDetail!E443</f>
        <v>5</v>
      </c>
      <c r="G444" t="str">
        <f>[2]monsterDetail!F443</f>
        <v>物理</v>
      </c>
      <c r="H444">
        <f>[2]monsterDetail!G443</f>
        <v>0</v>
      </c>
      <c r="I444">
        <f>[2]monsterDetail!H443</f>
        <v>2504.8919379424515</v>
      </c>
      <c r="J444">
        <f>[2]monsterDetail!I443</f>
        <v>100</v>
      </c>
      <c r="K444">
        <f>[2]monsterDetail!J443</f>
        <v>592.68699460916503</v>
      </c>
      <c r="L444">
        <f>[2]monsterDetail!K443</f>
        <v>95.625562500000001</v>
      </c>
      <c r="M444">
        <f>[2]monsterDetail!L443</f>
        <v>592.68699460916503</v>
      </c>
      <c r="N444">
        <f>[2]monsterDetail!M443</f>
        <v>63.750374999999998</v>
      </c>
      <c r="O444">
        <f>[2]monsterDetail!N443</f>
        <v>0.2</v>
      </c>
      <c r="P444">
        <f>[2]monsterDetail!O443</f>
        <v>0.2</v>
      </c>
      <c r="Q444">
        <f>[2]monsterDetail!P443</f>
        <v>0.36</v>
      </c>
      <c r="R444">
        <f>[2]monsterDetail!Q443</f>
        <v>0.1</v>
      </c>
      <c r="S444">
        <f>[2]monsterDetail!R443</f>
        <v>2.4</v>
      </c>
      <c r="T444">
        <f>[2]monsterDetail!S443</f>
        <v>0.1</v>
      </c>
      <c r="U444">
        <f>[2]monsterDetail!T443</f>
        <v>0.9</v>
      </c>
      <c r="V444">
        <f>[2]monsterDetail!U443</f>
        <v>87</v>
      </c>
      <c r="W444">
        <f>[2]monsterDetail!V443</f>
        <v>172.07041778975801</v>
      </c>
      <c r="X444">
        <f>[2]monsterDetail!W443</f>
        <v>0</v>
      </c>
      <c r="Y444">
        <f>[2]monsterDetail!X443</f>
        <v>0</v>
      </c>
      <c r="Z444">
        <f>[2]monsterDetail!Y443</f>
        <v>0</v>
      </c>
      <c r="AA444">
        <f>[2]monsterDetail!Z443</f>
        <v>0</v>
      </c>
      <c r="AB444">
        <f>[2]monsterDetail!AA443</f>
        <v>0</v>
      </c>
      <c r="AC444">
        <f>[2]monsterDetail!AB443</f>
        <v>0</v>
      </c>
      <c r="AD444">
        <f>[2]monsterDetail!AC443</f>
        <v>95.625562500000001</v>
      </c>
      <c r="AE444">
        <f>[2]monsterDetail!AD443</f>
        <v>95.625562500000001</v>
      </c>
      <c r="AF444">
        <f>[2]monsterDetail!AE443</f>
        <v>95.625562500000001</v>
      </c>
      <c r="AG444">
        <f>[2]monsterDetail!AF443</f>
        <v>95.625562500000001</v>
      </c>
      <c r="AH444">
        <f>[2]monsterDetail!AG443</f>
        <v>95.625562500000001</v>
      </c>
      <c r="AI444">
        <f>[2]monsterDetail!AH443</f>
        <v>95.625562500000001</v>
      </c>
      <c r="AJ444">
        <f>[2]monsterDetail!AI443</f>
        <v>95.625562500000001</v>
      </c>
    </row>
    <row r="445" spans="3:36" x14ac:dyDescent="0.15">
      <c r="C445" t="str">
        <f>[2]monsterDetail!B444</f>
        <v>金属系46</v>
      </c>
      <c r="D445">
        <f>[2]monsterDetail!C444</f>
        <v>46</v>
      </c>
      <c r="E445" t="str">
        <f>[2]monsterDetail!D444</f>
        <v>金属系</v>
      </c>
      <c r="F445">
        <f>[2]monsterDetail!E444</f>
        <v>5</v>
      </c>
      <c r="G445" t="str">
        <f>[2]monsterDetail!F444</f>
        <v>物理</v>
      </c>
      <c r="H445">
        <f>[2]monsterDetail!G444</f>
        <v>0</v>
      </c>
      <c r="I445">
        <f>[2]monsterDetail!H444</f>
        <v>2573.7549465456791</v>
      </c>
      <c r="J445">
        <f>[2]monsterDetail!I444</f>
        <v>100</v>
      </c>
      <c r="K445">
        <f>[2]monsterDetail!J444</f>
        <v>610.81428571428603</v>
      </c>
      <c r="L445">
        <f>[2]monsterDetail!K444</f>
        <v>97.750574999999998</v>
      </c>
      <c r="M445">
        <f>[2]monsterDetail!L444</f>
        <v>610.81428571428603</v>
      </c>
      <c r="N445">
        <f>[2]monsterDetail!M444</f>
        <v>65.167050000000003</v>
      </c>
      <c r="O445">
        <f>[2]monsterDetail!N444</f>
        <v>0.2</v>
      </c>
      <c r="P445">
        <f>[2]monsterDetail!O444</f>
        <v>0.2</v>
      </c>
      <c r="Q445">
        <f>[2]monsterDetail!P444</f>
        <v>0.36</v>
      </c>
      <c r="R445">
        <f>[2]monsterDetail!Q444</f>
        <v>0.1</v>
      </c>
      <c r="S445">
        <f>[2]monsterDetail!R444</f>
        <v>2.4</v>
      </c>
      <c r="T445">
        <f>[2]monsterDetail!S444</f>
        <v>0.1</v>
      </c>
      <c r="U445">
        <f>[2]monsterDetail!T444</f>
        <v>0.9</v>
      </c>
      <c r="V445">
        <f>[2]monsterDetail!U444</f>
        <v>88.933333333333294</v>
      </c>
      <c r="W445">
        <f>[2]monsterDetail!V444</f>
        <v>182.451020408163</v>
      </c>
      <c r="X445">
        <f>[2]monsterDetail!W444</f>
        <v>0</v>
      </c>
      <c r="Y445">
        <f>[2]monsterDetail!X444</f>
        <v>0</v>
      </c>
      <c r="Z445">
        <f>[2]monsterDetail!Y444</f>
        <v>0</v>
      </c>
      <c r="AA445">
        <f>[2]monsterDetail!Z444</f>
        <v>0</v>
      </c>
      <c r="AB445">
        <f>[2]monsterDetail!AA444</f>
        <v>0</v>
      </c>
      <c r="AC445">
        <f>[2]monsterDetail!AB444</f>
        <v>0</v>
      </c>
      <c r="AD445">
        <f>[2]monsterDetail!AC444</f>
        <v>97.750574999999998</v>
      </c>
      <c r="AE445">
        <f>[2]monsterDetail!AD444</f>
        <v>97.750574999999998</v>
      </c>
      <c r="AF445">
        <f>[2]monsterDetail!AE444</f>
        <v>97.750574999999998</v>
      </c>
      <c r="AG445">
        <f>[2]monsterDetail!AF444</f>
        <v>97.750574999999998</v>
      </c>
      <c r="AH445">
        <f>[2]monsterDetail!AG444</f>
        <v>97.750574999999998</v>
      </c>
      <c r="AI445">
        <f>[2]monsterDetail!AH444</f>
        <v>97.750574999999998</v>
      </c>
      <c r="AJ445">
        <f>[2]monsterDetail!AI444</f>
        <v>97.750574999999998</v>
      </c>
    </row>
    <row r="446" spans="3:36" x14ac:dyDescent="0.15">
      <c r="C446" t="str">
        <f>[2]monsterDetail!B445</f>
        <v>金属系47</v>
      </c>
      <c r="D446">
        <f>[2]monsterDetail!C445</f>
        <v>47</v>
      </c>
      <c r="E446" t="str">
        <f>[2]monsterDetail!D445</f>
        <v>金属系</v>
      </c>
      <c r="F446">
        <f>[2]monsterDetail!E445</f>
        <v>5</v>
      </c>
      <c r="G446" t="str">
        <f>[2]monsterDetail!F445</f>
        <v>物理</v>
      </c>
      <c r="H446">
        <f>[2]monsterDetail!G445</f>
        <v>0</v>
      </c>
      <c r="I446">
        <f>[2]monsterDetail!H445</f>
        <v>2643.1918135539381</v>
      </c>
      <c r="J446">
        <f>[2]monsterDetail!I445</f>
        <v>100</v>
      </c>
      <c r="K446">
        <f>[2]monsterDetail!J445</f>
        <v>629.21249999999998</v>
      </c>
      <c r="L446">
        <f>[2]monsterDetail!K445</f>
        <v>99.875587499999995</v>
      </c>
      <c r="M446">
        <f>[2]monsterDetail!L445</f>
        <v>629.21249999999998</v>
      </c>
      <c r="N446">
        <f>[2]monsterDetail!M445</f>
        <v>66.583725000000001</v>
      </c>
      <c r="O446">
        <f>[2]monsterDetail!N445</f>
        <v>0.2</v>
      </c>
      <c r="P446">
        <f>[2]monsterDetail!O445</f>
        <v>0.2</v>
      </c>
      <c r="Q446">
        <f>[2]monsterDetail!P445</f>
        <v>0.36</v>
      </c>
      <c r="R446">
        <f>[2]monsterDetail!Q445</f>
        <v>0.1</v>
      </c>
      <c r="S446">
        <f>[2]monsterDetail!R445</f>
        <v>2.4</v>
      </c>
      <c r="T446">
        <f>[2]monsterDetail!S445</f>
        <v>0.1</v>
      </c>
      <c r="U446">
        <f>[2]monsterDetail!T445</f>
        <v>0.9</v>
      </c>
      <c r="V446">
        <f>[2]monsterDetail!U445</f>
        <v>90.866666666666703</v>
      </c>
      <c r="W446">
        <f>[2]monsterDetail!V445</f>
        <v>193.28749999999999</v>
      </c>
      <c r="X446">
        <f>[2]monsterDetail!W445</f>
        <v>0</v>
      </c>
      <c r="Y446">
        <f>[2]monsterDetail!X445</f>
        <v>0</v>
      </c>
      <c r="Z446">
        <f>[2]monsterDetail!Y445</f>
        <v>0</v>
      </c>
      <c r="AA446">
        <f>[2]monsterDetail!Z445</f>
        <v>0</v>
      </c>
      <c r="AB446">
        <f>[2]monsterDetail!AA445</f>
        <v>0</v>
      </c>
      <c r="AC446">
        <f>[2]monsterDetail!AB445</f>
        <v>0</v>
      </c>
      <c r="AD446">
        <f>[2]monsterDetail!AC445</f>
        <v>99.875587499999995</v>
      </c>
      <c r="AE446">
        <f>[2]monsterDetail!AD445</f>
        <v>99.875587499999995</v>
      </c>
      <c r="AF446">
        <f>[2]monsterDetail!AE445</f>
        <v>99.875587499999995</v>
      </c>
      <c r="AG446">
        <f>[2]monsterDetail!AF445</f>
        <v>99.875587499999995</v>
      </c>
      <c r="AH446">
        <f>[2]monsterDetail!AG445</f>
        <v>99.875587499999995</v>
      </c>
      <c r="AI446">
        <f>[2]monsterDetail!AH445</f>
        <v>99.875587499999995</v>
      </c>
      <c r="AJ446">
        <f>[2]monsterDetail!AI445</f>
        <v>99.875587499999995</v>
      </c>
    </row>
    <row r="447" spans="3:36" x14ac:dyDescent="0.15">
      <c r="C447" t="str">
        <f>[2]monsterDetail!B446</f>
        <v>金属系48</v>
      </c>
      <c r="D447">
        <f>[2]monsterDetail!C446</f>
        <v>48</v>
      </c>
      <c r="E447" t="str">
        <f>[2]monsterDetail!D446</f>
        <v>金属系</v>
      </c>
      <c r="F447">
        <f>[2]monsterDetail!E446</f>
        <v>5</v>
      </c>
      <c r="G447" t="str">
        <f>[2]monsterDetail!F446</f>
        <v>物理</v>
      </c>
      <c r="H447">
        <f>[2]monsterDetail!G446</f>
        <v>0</v>
      </c>
      <c r="I447">
        <f>[2]monsterDetail!H446</f>
        <v>2713.2025389672094</v>
      </c>
      <c r="J447">
        <f>[2]monsterDetail!I446</f>
        <v>100</v>
      </c>
      <c r="K447">
        <f>[2]monsterDetail!J446</f>
        <v>647.88682385575601</v>
      </c>
      <c r="L447">
        <f>[2]monsterDetail!K446</f>
        <v>102.00059999999999</v>
      </c>
      <c r="M447">
        <f>[2]monsterDetail!L446</f>
        <v>647.88682385575601</v>
      </c>
      <c r="N447">
        <f>[2]monsterDetail!M446</f>
        <v>68.000399999999999</v>
      </c>
      <c r="O447">
        <f>[2]monsterDetail!N446</f>
        <v>0.2</v>
      </c>
      <c r="P447">
        <f>[2]monsterDetail!O446</f>
        <v>0.2</v>
      </c>
      <c r="Q447">
        <f>[2]monsterDetail!P446</f>
        <v>0.36</v>
      </c>
      <c r="R447">
        <f>[2]monsterDetail!Q446</f>
        <v>0.1</v>
      </c>
      <c r="S447">
        <f>[2]monsterDetail!R446</f>
        <v>2.4</v>
      </c>
      <c r="T447">
        <f>[2]monsterDetail!S446</f>
        <v>0.1</v>
      </c>
      <c r="U447">
        <f>[2]monsterDetail!T446</f>
        <v>0.9</v>
      </c>
      <c r="V447">
        <f>[2]monsterDetail!U446</f>
        <v>92.8</v>
      </c>
      <c r="W447">
        <f>[2]monsterDetail!V446</f>
        <v>204.59583911234401</v>
      </c>
      <c r="X447">
        <f>[2]monsterDetail!W446</f>
        <v>0</v>
      </c>
      <c r="Y447">
        <f>[2]monsterDetail!X446</f>
        <v>0</v>
      </c>
      <c r="Z447">
        <f>[2]monsterDetail!Y446</f>
        <v>0</v>
      </c>
      <c r="AA447">
        <f>[2]monsterDetail!Z446</f>
        <v>0</v>
      </c>
      <c r="AB447">
        <f>[2]monsterDetail!AA446</f>
        <v>0</v>
      </c>
      <c r="AC447">
        <f>[2]monsterDetail!AB446</f>
        <v>0</v>
      </c>
      <c r="AD447">
        <f>[2]monsterDetail!AC446</f>
        <v>102.00059999999999</v>
      </c>
      <c r="AE447">
        <f>[2]monsterDetail!AD446</f>
        <v>102.00059999999999</v>
      </c>
      <c r="AF447">
        <f>[2]monsterDetail!AE446</f>
        <v>102.00059999999999</v>
      </c>
      <c r="AG447">
        <f>[2]monsterDetail!AF446</f>
        <v>102.00059999999999</v>
      </c>
      <c r="AH447">
        <f>[2]monsterDetail!AG446</f>
        <v>102.00059999999999</v>
      </c>
      <c r="AI447">
        <f>[2]monsterDetail!AH446</f>
        <v>102.00059999999999</v>
      </c>
      <c r="AJ447">
        <f>[2]monsterDetail!AI446</f>
        <v>102.00059999999999</v>
      </c>
    </row>
    <row r="448" spans="3:36" x14ac:dyDescent="0.15">
      <c r="C448" t="str">
        <f>[2]monsterDetail!B447</f>
        <v>金属系49</v>
      </c>
      <c r="D448">
        <f>[2]monsterDetail!C447</f>
        <v>49</v>
      </c>
      <c r="E448" t="str">
        <f>[2]monsterDetail!D447</f>
        <v>金属系</v>
      </c>
      <c r="F448">
        <f>[2]monsterDetail!E447</f>
        <v>5</v>
      </c>
      <c r="G448" t="str">
        <f>[2]monsterDetail!F447</f>
        <v>物理</v>
      </c>
      <c r="H448">
        <f>[2]monsterDetail!G447</f>
        <v>0</v>
      </c>
      <c r="I448">
        <f>[2]monsterDetail!H447</f>
        <v>2783.7871227855303</v>
      </c>
      <c r="J448">
        <f>[2]monsterDetail!I447</f>
        <v>100</v>
      </c>
      <c r="K448">
        <f>[2]monsterDetail!J447</f>
        <v>666.84264705882401</v>
      </c>
      <c r="L448">
        <f>[2]monsterDetail!K447</f>
        <v>104.12561249999999</v>
      </c>
      <c r="M448">
        <f>[2]monsterDetail!L447</f>
        <v>666.84264705882401</v>
      </c>
      <c r="N448">
        <f>[2]monsterDetail!M447</f>
        <v>69.417074999999997</v>
      </c>
      <c r="O448">
        <f>[2]monsterDetail!N447</f>
        <v>0.2</v>
      </c>
      <c r="P448">
        <f>[2]monsterDetail!O447</f>
        <v>0.2</v>
      </c>
      <c r="Q448">
        <f>[2]monsterDetail!P447</f>
        <v>0.36</v>
      </c>
      <c r="R448">
        <f>[2]monsterDetail!Q447</f>
        <v>0.1</v>
      </c>
      <c r="S448">
        <f>[2]monsterDetail!R447</f>
        <v>2.4</v>
      </c>
      <c r="T448">
        <f>[2]monsterDetail!S447</f>
        <v>0.1</v>
      </c>
      <c r="U448">
        <f>[2]monsterDetail!T447</f>
        <v>0.9</v>
      </c>
      <c r="V448">
        <f>[2]monsterDetail!U447</f>
        <v>94.733333333333306</v>
      </c>
      <c r="W448">
        <f>[2]monsterDetail!V447</f>
        <v>216.392647058824</v>
      </c>
      <c r="X448">
        <f>[2]monsterDetail!W447</f>
        <v>0</v>
      </c>
      <c r="Y448">
        <f>[2]monsterDetail!X447</f>
        <v>0</v>
      </c>
      <c r="Z448">
        <f>[2]monsterDetail!Y447</f>
        <v>0</v>
      </c>
      <c r="AA448">
        <f>[2]monsterDetail!Z447</f>
        <v>0</v>
      </c>
      <c r="AB448">
        <f>[2]monsterDetail!AA447</f>
        <v>0</v>
      </c>
      <c r="AC448">
        <f>[2]monsterDetail!AB447</f>
        <v>0</v>
      </c>
      <c r="AD448">
        <f>[2]monsterDetail!AC447</f>
        <v>104.12561249999999</v>
      </c>
      <c r="AE448">
        <f>[2]monsterDetail!AD447</f>
        <v>104.12561249999999</v>
      </c>
      <c r="AF448">
        <f>[2]monsterDetail!AE447</f>
        <v>104.12561249999999</v>
      </c>
      <c r="AG448">
        <f>[2]monsterDetail!AF447</f>
        <v>104.12561249999999</v>
      </c>
      <c r="AH448">
        <f>[2]monsterDetail!AG447</f>
        <v>104.12561249999999</v>
      </c>
      <c r="AI448">
        <f>[2]monsterDetail!AH447</f>
        <v>104.12561249999999</v>
      </c>
      <c r="AJ448">
        <f>[2]monsterDetail!AI447</f>
        <v>104.12561249999999</v>
      </c>
    </row>
    <row r="449" spans="3:36" x14ac:dyDescent="0.15">
      <c r="C449" t="str">
        <f>[2]monsterDetail!B448</f>
        <v>金属系50</v>
      </c>
      <c r="D449">
        <f>[2]monsterDetail!C448</f>
        <v>50</v>
      </c>
      <c r="E449" t="str">
        <f>[2]monsterDetail!D448</f>
        <v>金属系</v>
      </c>
      <c r="F449">
        <f>[2]monsterDetail!E448</f>
        <v>5</v>
      </c>
      <c r="G449" t="str">
        <f>[2]monsterDetail!F448</f>
        <v>物理</v>
      </c>
      <c r="H449">
        <f>[2]monsterDetail!G448</f>
        <v>0</v>
      </c>
      <c r="I449">
        <f>[2]monsterDetail!H448</f>
        <v>2854.9455650088648</v>
      </c>
      <c r="J449">
        <f>[2]monsterDetail!I448</f>
        <v>100</v>
      </c>
      <c r="K449">
        <f>[2]monsterDetail!J448</f>
        <v>686.085572842999</v>
      </c>
      <c r="L449">
        <f>[2]monsterDetail!K448</f>
        <v>106.25062499999999</v>
      </c>
      <c r="M449">
        <f>[2]monsterDetail!L448</f>
        <v>686.085572842999</v>
      </c>
      <c r="N449">
        <f>[2]monsterDetail!M448</f>
        <v>70.833749999999995</v>
      </c>
      <c r="O449">
        <f>[2]monsterDetail!N448</f>
        <v>0.2</v>
      </c>
      <c r="P449">
        <f>[2]monsterDetail!O448</f>
        <v>0.2</v>
      </c>
      <c r="Q449">
        <f>[2]monsterDetail!P448</f>
        <v>0.36</v>
      </c>
      <c r="R449">
        <f>[2]monsterDetail!Q448</f>
        <v>0.1</v>
      </c>
      <c r="S449">
        <f>[2]monsterDetail!R448</f>
        <v>2.4</v>
      </c>
      <c r="T449">
        <f>[2]monsterDetail!S448</f>
        <v>0.1</v>
      </c>
      <c r="U449">
        <f>[2]monsterDetail!T448</f>
        <v>0.9</v>
      </c>
      <c r="V449">
        <f>[2]monsterDetail!U448</f>
        <v>96.6666666666667</v>
      </c>
      <c r="W449">
        <f>[2]monsterDetail!V448</f>
        <v>228.69519094766599</v>
      </c>
      <c r="X449">
        <f>[2]monsterDetail!W448</f>
        <v>0</v>
      </c>
      <c r="Y449">
        <f>[2]monsterDetail!X448</f>
        <v>0</v>
      </c>
      <c r="Z449">
        <f>[2]monsterDetail!Y448</f>
        <v>0</v>
      </c>
      <c r="AA449">
        <f>[2]monsterDetail!Z448</f>
        <v>0</v>
      </c>
      <c r="AB449">
        <f>[2]monsterDetail!AA448</f>
        <v>0</v>
      </c>
      <c r="AC449">
        <f>[2]monsterDetail!AB448</f>
        <v>0</v>
      </c>
      <c r="AD449">
        <f>[2]monsterDetail!AC448</f>
        <v>106.25062499999999</v>
      </c>
      <c r="AE449">
        <f>[2]monsterDetail!AD448</f>
        <v>106.25062499999999</v>
      </c>
      <c r="AF449">
        <f>[2]monsterDetail!AE448</f>
        <v>106.25062499999999</v>
      </c>
      <c r="AG449">
        <f>[2]monsterDetail!AF448</f>
        <v>106.25062499999999</v>
      </c>
      <c r="AH449">
        <f>[2]monsterDetail!AG448</f>
        <v>106.25062499999999</v>
      </c>
      <c r="AI449">
        <f>[2]monsterDetail!AH448</f>
        <v>106.25062499999999</v>
      </c>
      <c r="AJ449">
        <f>[2]monsterDetail!AI448</f>
        <v>106.25062499999999</v>
      </c>
    </row>
    <row r="450" spans="3:36" x14ac:dyDescent="0.15">
      <c r="C450" t="str">
        <f>[2]monsterDetail!B449</f>
        <v>金属系51</v>
      </c>
      <c r="D450">
        <f>[2]monsterDetail!C449</f>
        <v>51</v>
      </c>
      <c r="E450" t="str">
        <f>[2]monsterDetail!D449</f>
        <v>金属系</v>
      </c>
      <c r="F450">
        <f>[2]monsterDetail!E449</f>
        <v>5</v>
      </c>
      <c r="G450" t="str">
        <f>[2]monsterDetail!F449</f>
        <v>物理</v>
      </c>
      <c r="H450">
        <f>[2]monsterDetail!G449</f>
        <v>0</v>
      </c>
      <c r="I450">
        <f>[2]monsterDetail!H449</f>
        <v>2926.6778656372298</v>
      </c>
      <c r="J450">
        <f>[2]monsterDetail!I449</f>
        <v>100</v>
      </c>
      <c r="K450">
        <f>[2]monsterDetail!J449</f>
        <v>705.62142857142896</v>
      </c>
      <c r="L450">
        <f>[2]monsterDetail!K449</f>
        <v>108.37563750000001</v>
      </c>
      <c r="M450">
        <f>[2]monsterDetail!L449</f>
        <v>705.62142857142896</v>
      </c>
      <c r="N450">
        <f>[2]monsterDetail!M449</f>
        <v>72.250425000000007</v>
      </c>
      <c r="O450">
        <f>[2]monsterDetail!N449</f>
        <v>0.2</v>
      </c>
      <c r="P450">
        <f>[2]monsterDetail!O449</f>
        <v>0.2</v>
      </c>
      <c r="Q450">
        <f>[2]monsterDetail!P449</f>
        <v>0.36</v>
      </c>
      <c r="R450">
        <f>[2]monsterDetail!Q449</f>
        <v>0.1</v>
      </c>
      <c r="S450">
        <f>[2]monsterDetail!R449</f>
        <v>2.4</v>
      </c>
      <c r="T450">
        <f>[2]monsterDetail!S449</f>
        <v>0.1</v>
      </c>
      <c r="U450">
        <f>[2]monsterDetail!T449</f>
        <v>0.9</v>
      </c>
      <c r="V450">
        <f>[2]monsterDetail!U449</f>
        <v>98.6</v>
      </c>
      <c r="W450">
        <f>[2]monsterDetail!V449</f>
        <v>241.521428571429</v>
      </c>
      <c r="X450">
        <f>[2]monsterDetail!W449</f>
        <v>0</v>
      </c>
      <c r="Y450">
        <f>[2]monsterDetail!X449</f>
        <v>0</v>
      </c>
      <c r="Z450">
        <f>[2]monsterDetail!Y449</f>
        <v>0</v>
      </c>
      <c r="AA450">
        <f>[2]monsterDetail!Z449</f>
        <v>0</v>
      </c>
      <c r="AB450">
        <f>[2]monsterDetail!AA449</f>
        <v>0</v>
      </c>
      <c r="AC450">
        <f>[2]monsterDetail!AB449</f>
        <v>0</v>
      </c>
      <c r="AD450">
        <f>[2]monsterDetail!AC449</f>
        <v>108.37563750000001</v>
      </c>
      <c r="AE450">
        <f>[2]monsterDetail!AD449</f>
        <v>108.37563750000001</v>
      </c>
      <c r="AF450">
        <f>[2]monsterDetail!AE449</f>
        <v>108.37563750000001</v>
      </c>
      <c r="AG450">
        <f>[2]monsterDetail!AF449</f>
        <v>108.37563750000001</v>
      </c>
      <c r="AH450">
        <f>[2]monsterDetail!AG449</f>
        <v>108.37563750000001</v>
      </c>
      <c r="AI450">
        <f>[2]monsterDetail!AH449</f>
        <v>108.37563750000001</v>
      </c>
      <c r="AJ450">
        <f>[2]monsterDetail!AI449</f>
        <v>108.37563750000001</v>
      </c>
    </row>
    <row r="451" spans="3:36" x14ac:dyDescent="0.15">
      <c r="C451" t="str">
        <f>[2]monsterDetail!B450</f>
        <v>金属系52</v>
      </c>
      <c r="D451">
        <f>[2]monsterDetail!C450</f>
        <v>52</v>
      </c>
      <c r="E451" t="str">
        <f>[2]monsterDetail!D450</f>
        <v>金属系</v>
      </c>
      <c r="F451">
        <f>[2]monsterDetail!E450</f>
        <v>5</v>
      </c>
      <c r="G451" t="str">
        <f>[2]monsterDetail!F450</f>
        <v>物理</v>
      </c>
      <c r="H451">
        <f>[2]monsterDetail!G450</f>
        <v>0</v>
      </c>
      <c r="I451">
        <f>[2]monsterDetail!H450</f>
        <v>2998.9840246706085</v>
      </c>
      <c r="J451">
        <f>[2]monsterDetail!I450</f>
        <v>100</v>
      </c>
      <c r="K451">
        <f>[2]monsterDetail!J450</f>
        <v>725.45627705627703</v>
      </c>
      <c r="L451">
        <f>[2]monsterDetail!K450</f>
        <v>110.50065000000001</v>
      </c>
      <c r="M451">
        <f>[2]monsterDetail!L450</f>
        <v>725.45627705627703</v>
      </c>
      <c r="N451">
        <f>[2]monsterDetail!M450</f>
        <v>73.667100000000005</v>
      </c>
      <c r="O451">
        <f>[2]monsterDetail!N450</f>
        <v>0.2</v>
      </c>
      <c r="P451">
        <f>[2]monsterDetail!O450</f>
        <v>0.2</v>
      </c>
      <c r="Q451">
        <f>[2]monsterDetail!P450</f>
        <v>0.36</v>
      </c>
      <c r="R451">
        <f>[2]monsterDetail!Q450</f>
        <v>0.1</v>
      </c>
      <c r="S451">
        <f>[2]monsterDetail!R450</f>
        <v>2.4</v>
      </c>
      <c r="T451">
        <f>[2]monsterDetail!S450</f>
        <v>0.1</v>
      </c>
      <c r="U451">
        <f>[2]monsterDetail!T450</f>
        <v>0.9</v>
      </c>
      <c r="V451">
        <f>[2]monsterDetail!U450</f>
        <v>100.533333333333</v>
      </c>
      <c r="W451">
        <f>[2]monsterDetail!V450</f>
        <v>254.890043290043</v>
      </c>
      <c r="X451">
        <f>[2]monsterDetail!W450</f>
        <v>0</v>
      </c>
      <c r="Y451">
        <f>[2]monsterDetail!X450</f>
        <v>0</v>
      </c>
      <c r="Z451">
        <f>[2]monsterDetail!Y450</f>
        <v>0</v>
      </c>
      <c r="AA451">
        <f>[2]monsterDetail!Z450</f>
        <v>0</v>
      </c>
      <c r="AB451">
        <f>[2]monsterDetail!AA450</f>
        <v>0</v>
      </c>
      <c r="AC451">
        <f>[2]monsterDetail!AB450</f>
        <v>0</v>
      </c>
      <c r="AD451">
        <f>[2]monsterDetail!AC450</f>
        <v>110.50065000000001</v>
      </c>
      <c r="AE451">
        <f>[2]monsterDetail!AD450</f>
        <v>110.50065000000001</v>
      </c>
      <c r="AF451">
        <f>[2]monsterDetail!AE450</f>
        <v>110.50065000000001</v>
      </c>
      <c r="AG451">
        <f>[2]monsterDetail!AF450</f>
        <v>110.50065000000001</v>
      </c>
      <c r="AH451">
        <f>[2]monsterDetail!AG450</f>
        <v>110.50065000000001</v>
      </c>
      <c r="AI451">
        <f>[2]monsterDetail!AH450</f>
        <v>110.50065000000001</v>
      </c>
      <c r="AJ451">
        <f>[2]monsterDetail!AI450</f>
        <v>110.50065000000001</v>
      </c>
    </row>
    <row r="452" spans="3:36" x14ac:dyDescent="0.15">
      <c r="C452" t="str">
        <f>[2]monsterDetail!B451</f>
        <v>金属系53</v>
      </c>
      <c r="D452">
        <f>[2]monsterDetail!C451</f>
        <v>53</v>
      </c>
      <c r="E452" t="str">
        <f>[2]monsterDetail!D451</f>
        <v>金属系</v>
      </c>
      <c r="F452">
        <f>[2]monsterDetail!E451</f>
        <v>5</v>
      </c>
      <c r="G452" t="str">
        <f>[2]monsterDetail!F451</f>
        <v>物理</v>
      </c>
      <c r="H452">
        <f>[2]monsterDetail!G451</f>
        <v>0</v>
      </c>
      <c r="I452">
        <f>[2]monsterDetail!H451</f>
        <v>3071.8640421090354</v>
      </c>
      <c r="J452">
        <f>[2]monsterDetail!I451</f>
        <v>100</v>
      </c>
      <c r="K452">
        <f>[2]monsterDetail!J451</f>
        <v>745.59642857142899</v>
      </c>
      <c r="L452">
        <f>[2]monsterDetail!K451</f>
        <v>112.6256625</v>
      </c>
      <c r="M452">
        <f>[2]monsterDetail!L451</f>
        <v>745.59642857142899</v>
      </c>
      <c r="N452">
        <f>[2]monsterDetail!M451</f>
        <v>75.083775000000003</v>
      </c>
      <c r="O452">
        <f>[2]monsterDetail!N451</f>
        <v>0.2</v>
      </c>
      <c r="P452">
        <f>[2]monsterDetail!O451</f>
        <v>0.2</v>
      </c>
      <c r="Q452">
        <f>[2]monsterDetail!P451</f>
        <v>0.36</v>
      </c>
      <c r="R452">
        <f>[2]monsterDetail!Q451</f>
        <v>0.1</v>
      </c>
      <c r="S452">
        <f>[2]monsterDetail!R451</f>
        <v>2.4</v>
      </c>
      <c r="T452">
        <f>[2]monsterDetail!S451</f>
        <v>0.1</v>
      </c>
      <c r="U452">
        <f>[2]monsterDetail!T451</f>
        <v>0.9</v>
      </c>
      <c r="V452">
        <f>[2]monsterDetail!U451</f>
        <v>102.466666666667</v>
      </c>
      <c r="W452">
        <f>[2]monsterDetail!V451</f>
        <v>268.820481049563</v>
      </c>
      <c r="X452">
        <f>[2]monsterDetail!W451</f>
        <v>0</v>
      </c>
      <c r="Y452">
        <f>[2]monsterDetail!X451</f>
        <v>0</v>
      </c>
      <c r="Z452">
        <f>[2]monsterDetail!Y451</f>
        <v>0</v>
      </c>
      <c r="AA452">
        <f>[2]monsterDetail!Z451</f>
        <v>0</v>
      </c>
      <c r="AB452">
        <f>[2]monsterDetail!AA451</f>
        <v>0</v>
      </c>
      <c r="AC452">
        <f>[2]monsterDetail!AB451</f>
        <v>0</v>
      </c>
      <c r="AD452">
        <f>[2]monsterDetail!AC451</f>
        <v>112.6256625</v>
      </c>
      <c r="AE452">
        <f>[2]monsterDetail!AD451</f>
        <v>112.6256625</v>
      </c>
      <c r="AF452">
        <f>[2]monsterDetail!AE451</f>
        <v>112.6256625</v>
      </c>
      <c r="AG452">
        <f>[2]monsterDetail!AF451</f>
        <v>112.6256625</v>
      </c>
      <c r="AH452">
        <f>[2]monsterDetail!AG451</f>
        <v>112.6256625</v>
      </c>
      <c r="AI452">
        <f>[2]monsterDetail!AH451</f>
        <v>112.6256625</v>
      </c>
      <c r="AJ452">
        <f>[2]monsterDetail!AI451</f>
        <v>112.6256625</v>
      </c>
    </row>
    <row r="453" spans="3:36" x14ac:dyDescent="0.15">
      <c r="C453" t="str">
        <f>[2]monsterDetail!B452</f>
        <v>金属系54</v>
      </c>
      <c r="D453">
        <f>[2]monsterDetail!C452</f>
        <v>54</v>
      </c>
      <c r="E453" t="str">
        <f>[2]monsterDetail!D452</f>
        <v>金属系</v>
      </c>
      <c r="F453">
        <f>[2]monsterDetail!E452</f>
        <v>5</v>
      </c>
      <c r="G453" t="str">
        <f>[2]monsterDetail!F452</f>
        <v>物理</v>
      </c>
      <c r="H453">
        <f>[2]monsterDetail!G452</f>
        <v>0</v>
      </c>
      <c r="I453">
        <f>[2]monsterDetail!H452</f>
        <v>3145.3179179524759</v>
      </c>
      <c r="J453">
        <f>[2]monsterDetail!I452</f>
        <v>100</v>
      </c>
      <c r="K453">
        <f>[2]monsterDetail!J452</f>
        <v>766.048453608248</v>
      </c>
      <c r="L453">
        <f>[2]monsterDetail!K452</f>
        <v>114.750675</v>
      </c>
      <c r="M453">
        <f>[2]monsterDetail!L452</f>
        <v>766.048453608248</v>
      </c>
      <c r="N453">
        <f>[2]monsterDetail!M452</f>
        <v>76.500450000000001</v>
      </c>
      <c r="O453">
        <f>[2]monsterDetail!N452</f>
        <v>0.2</v>
      </c>
      <c r="P453">
        <f>[2]monsterDetail!O452</f>
        <v>0.2</v>
      </c>
      <c r="Q453">
        <f>[2]monsterDetail!P452</f>
        <v>0.36</v>
      </c>
      <c r="R453">
        <f>[2]monsterDetail!Q452</f>
        <v>0.1</v>
      </c>
      <c r="S453">
        <f>[2]monsterDetail!R452</f>
        <v>2.4</v>
      </c>
      <c r="T453">
        <f>[2]monsterDetail!S452</f>
        <v>0.1</v>
      </c>
      <c r="U453">
        <f>[2]monsterDetail!T452</f>
        <v>0.9</v>
      </c>
      <c r="V453">
        <f>[2]monsterDetail!U452</f>
        <v>104.4</v>
      </c>
      <c r="W453">
        <f>[2]monsterDetail!V452</f>
        <v>283.332989690722</v>
      </c>
      <c r="X453">
        <f>[2]monsterDetail!W452</f>
        <v>0</v>
      </c>
      <c r="Y453">
        <f>[2]monsterDetail!X452</f>
        <v>0</v>
      </c>
      <c r="Z453">
        <f>[2]monsterDetail!Y452</f>
        <v>0</v>
      </c>
      <c r="AA453">
        <f>[2]monsterDetail!Z452</f>
        <v>0</v>
      </c>
      <c r="AB453">
        <f>[2]monsterDetail!AA452</f>
        <v>0</v>
      </c>
      <c r="AC453">
        <f>[2]monsterDetail!AB452</f>
        <v>0</v>
      </c>
      <c r="AD453">
        <f>[2]monsterDetail!AC452</f>
        <v>114.750675</v>
      </c>
      <c r="AE453">
        <f>[2]monsterDetail!AD452</f>
        <v>114.750675</v>
      </c>
      <c r="AF453">
        <f>[2]monsterDetail!AE452</f>
        <v>114.750675</v>
      </c>
      <c r="AG453">
        <f>[2]monsterDetail!AF452</f>
        <v>114.750675</v>
      </c>
      <c r="AH453">
        <f>[2]monsterDetail!AG452</f>
        <v>114.750675</v>
      </c>
      <c r="AI453">
        <f>[2]monsterDetail!AH452</f>
        <v>114.750675</v>
      </c>
      <c r="AJ453">
        <f>[2]monsterDetail!AI452</f>
        <v>114.750675</v>
      </c>
    </row>
    <row r="454" spans="3:36" x14ac:dyDescent="0.15">
      <c r="C454" t="str">
        <f>[2]monsterDetail!B453</f>
        <v>金属系55</v>
      </c>
      <c r="D454">
        <f>[2]monsterDetail!C453</f>
        <v>55</v>
      </c>
      <c r="E454" t="str">
        <f>[2]monsterDetail!D453</f>
        <v>金属系</v>
      </c>
      <c r="F454">
        <f>[2]monsterDetail!E453</f>
        <v>5</v>
      </c>
      <c r="G454" t="str">
        <f>[2]monsterDetail!F453</f>
        <v>物理</v>
      </c>
      <c r="H454">
        <f>[2]monsterDetail!G453</f>
        <v>0</v>
      </c>
      <c r="I454">
        <f>[2]monsterDetail!H453</f>
        <v>3219.3456522009474</v>
      </c>
      <c r="J454">
        <f>[2]monsterDetail!I453</f>
        <v>100</v>
      </c>
      <c r="K454">
        <f>[2]monsterDetail!J453</f>
        <v>786.81919642857201</v>
      </c>
      <c r="L454">
        <f>[2]monsterDetail!K453</f>
        <v>116.8756875</v>
      </c>
      <c r="M454">
        <f>[2]monsterDetail!L453</f>
        <v>786.81919642857201</v>
      </c>
      <c r="N454">
        <f>[2]monsterDetail!M453</f>
        <v>77.917124999999999</v>
      </c>
      <c r="O454">
        <f>[2]monsterDetail!N453</f>
        <v>0.2</v>
      </c>
      <c r="P454">
        <f>[2]monsterDetail!O453</f>
        <v>0.2</v>
      </c>
      <c r="Q454">
        <f>[2]monsterDetail!P453</f>
        <v>0.36</v>
      </c>
      <c r="R454">
        <f>[2]monsterDetail!Q453</f>
        <v>0.1</v>
      </c>
      <c r="S454">
        <f>[2]monsterDetail!R453</f>
        <v>2.4</v>
      </c>
      <c r="T454">
        <f>[2]monsterDetail!S453</f>
        <v>0.1</v>
      </c>
      <c r="U454">
        <f>[2]monsterDetail!T453</f>
        <v>0.9</v>
      </c>
      <c r="V454">
        <f>[2]monsterDetail!U453</f>
        <v>106.333333333333</v>
      </c>
      <c r="W454">
        <f>[2]monsterDetail!V453</f>
        <v>298.44866071428601</v>
      </c>
      <c r="X454">
        <f>[2]monsterDetail!W453</f>
        <v>0</v>
      </c>
      <c r="Y454">
        <f>[2]monsterDetail!X453</f>
        <v>0</v>
      </c>
      <c r="Z454">
        <f>[2]monsterDetail!Y453</f>
        <v>0</v>
      </c>
      <c r="AA454">
        <f>[2]monsterDetail!Z453</f>
        <v>0</v>
      </c>
      <c r="AB454">
        <f>[2]monsterDetail!AA453</f>
        <v>0</v>
      </c>
      <c r="AC454">
        <f>[2]monsterDetail!AB453</f>
        <v>0</v>
      </c>
      <c r="AD454">
        <f>[2]monsterDetail!AC453</f>
        <v>116.8756875</v>
      </c>
      <c r="AE454">
        <f>[2]monsterDetail!AD453</f>
        <v>116.8756875</v>
      </c>
      <c r="AF454">
        <f>[2]monsterDetail!AE453</f>
        <v>116.8756875</v>
      </c>
      <c r="AG454">
        <f>[2]monsterDetail!AF453</f>
        <v>116.8756875</v>
      </c>
      <c r="AH454">
        <f>[2]monsterDetail!AG453</f>
        <v>116.8756875</v>
      </c>
      <c r="AI454">
        <f>[2]monsterDetail!AH453</f>
        <v>116.8756875</v>
      </c>
      <c r="AJ454">
        <f>[2]monsterDetail!AI453</f>
        <v>116.8756875</v>
      </c>
    </row>
    <row r="455" spans="3:36" x14ac:dyDescent="0.15">
      <c r="C455" t="str">
        <f>[2]monsterDetail!B454</f>
        <v>金属系56</v>
      </c>
      <c r="D455">
        <f>[2]monsterDetail!C454</f>
        <v>56</v>
      </c>
      <c r="E455" t="str">
        <f>[2]monsterDetail!D454</f>
        <v>金属系</v>
      </c>
      <c r="F455">
        <f>[2]monsterDetail!E454</f>
        <v>5</v>
      </c>
      <c r="G455" t="str">
        <f>[2]monsterDetail!F454</f>
        <v>物理</v>
      </c>
      <c r="H455">
        <f>[2]monsterDetail!G454</f>
        <v>0</v>
      </c>
      <c r="I455">
        <f>[2]monsterDetail!H454</f>
        <v>3466.6876445808634</v>
      </c>
      <c r="J455">
        <f>[2]monsterDetail!I454</f>
        <v>100</v>
      </c>
      <c r="K455">
        <f>[2]monsterDetail!J454</f>
        <v>807.91578947368498</v>
      </c>
      <c r="L455">
        <f>[2]monsterDetail!K454</f>
        <v>119.00069999999999</v>
      </c>
      <c r="M455">
        <f>[2]monsterDetail!L454</f>
        <v>807.91578947368498</v>
      </c>
      <c r="N455">
        <f>[2]monsterDetail!M454</f>
        <v>79.333799999999997</v>
      </c>
      <c r="O455">
        <f>[2]monsterDetail!N454</f>
        <v>0.2</v>
      </c>
      <c r="P455">
        <f>[2]monsterDetail!O454</f>
        <v>0.2</v>
      </c>
      <c r="Q455">
        <f>[2]monsterDetail!P454</f>
        <v>0.36</v>
      </c>
      <c r="R455">
        <f>[2]monsterDetail!Q454</f>
        <v>0.1</v>
      </c>
      <c r="S455">
        <f>[2]monsterDetail!R454</f>
        <v>2.4</v>
      </c>
      <c r="T455">
        <f>[2]monsterDetail!S454</f>
        <v>0.1</v>
      </c>
      <c r="U455">
        <f>[2]monsterDetail!T454</f>
        <v>0.9</v>
      </c>
      <c r="V455">
        <f>[2]monsterDetail!U454</f>
        <v>108.26666666666701</v>
      </c>
      <c r="W455">
        <f>[2]monsterDetail!V454</f>
        <v>314.18947368421101</v>
      </c>
      <c r="X455">
        <f>[2]monsterDetail!W454</f>
        <v>0</v>
      </c>
      <c r="Y455">
        <f>[2]monsterDetail!X454</f>
        <v>0</v>
      </c>
      <c r="Z455">
        <f>[2]monsterDetail!Y454</f>
        <v>0</v>
      </c>
      <c r="AA455">
        <f>[2]monsterDetail!Z454</f>
        <v>0</v>
      </c>
      <c r="AB455">
        <f>[2]monsterDetail!AA454</f>
        <v>0</v>
      </c>
      <c r="AC455">
        <f>[2]monsterDetail!AB454</f>
        <v>0</v>
      </c>
      <c r="AD455">
        <f>[2]monsterDetail!AC454</f>
        <v>119.00069999999999</v>
      </c>
      <c r="AE455">
        <f>[2]monsterDetail!AD454</f>
        <v>119.00069999999999</v>
      </c>
      <c r="AF455">
        <f>[2]monsterDetail!AE454</f>
        <v>119.00069999999999</v>
      </c>
      <c r="AG455">
        <f>[2]monsterDetail!AF454</f>
        <v>119.00069999999999</v>
      </c>
      <c r="AH455">
        <f>[2]monsterDetail!AG454</f>
        <v>119.00069999999999</v>
      </c>
      <c r="AI455">
        <f>[2]monsterDetail!AH454</f>
        <v>119.00069999999999</v>
      </c>
      <c r="AJ455">
        <f>[2]monsterDetail!AI454</f>
        <v>119.00069999999999</v>
      </c>
    </row>
    <row r="456" spans="3:36" x14ac:dyDescent="0.15">
      <c r="C456" t="str">
        <f>[2]monsterDetail!B455</f>
        <v>金属系57</v>
      </c>
      <c r="D456">
        <f>[2]monsterDetail!C455</f>
        <v>57</v>
      </c>
      <c r="E456" t="str">
        <f>[2]monsterDetail!D455</f>
        <v>金属系</v>
      </c>
      <c r="F456">
        <f>[2]monsterDetail!E455</f>
        <v>5</v>
      </c>
      <c r="G456" t="str">
        <f>[2]monsterDetail!F455</f>
        <v>物理</v>
      </c>
      <c r="H456">
        <f>[2]monsterDetail!G455</f>
        <v>0</v>
      </c>
      <c r="I456">
        <f>[2]monsterDetail!H455</f>
        <v>3545.8054288038652</v>
      </c>
      <c r="J456">
        <f>[2]monsterDetail!I455</f>
        <v>100</v>
      </c>
      <c r="K456">
        <f>[2]monsterDetail!J455</f>
        <v>829.34566869301</v>
      </c>
      <c r="L456">
        <f>[2]monsterDetail!K455</f>
        <v>121.12571249999999</v>
      </c>
      <c r="M456">
        <f>[2]monsterDetail!L455</f>
        <v>829.34566869301</v>
      </c>
      <c r="N456">
        <f>[2]monsterDetail!M455</f>
        <v>80.750474999999994</v>
      </c>
      <c r="O456">
        <f>[2]monsterDetail!N455</f>
        <v>0.2</v>
      </c>
      <c r="P456">
        <f>[2]monsterDetail!O455</f>
        <v>0.2</v>
      </c>
      <c r="Q456">
        <f>[2]monsterDetail!P455</f>
        <v>0.36</v>
      </c>
      <c r="R456">
        <f>[2]monsterDetail!Q455</f>
        <v>0.1</v>
      </c>
      <c r="S456">
        <f>[2]monsterDetail!R455</f>
        <v>2.4</v>
      </c>
      <c r="T456">
        <f>[2]monsterDetail!S455</f>
        <v>0.1</v>
      </c>
      <c r="U456">
        <f>[2]monsterDetail!T455</f>
        <v>0.9</v>
      </c>
      <c r="V456">
        <f>[2]monsterDetail!U455</f>
        <v>110.2</v>
      </c>
      <c r="W456">
        <f>[2]monsterDetail!V455</f>
        <v>330.57834346504598</v>
      </c>
      <c r="X456">
        <f>[2]monsterDetail!W455</f>
        <v>0</v>
      </c>
      <c r="Y456">
        <f>[2]monsterDetail!X455</f>
        <v>0</v>
      </c>
      <c r="Z456">
        <f>[2]monsterDetail!Y455</f>
        <v>0</v>
      </c>
      <c r="AA456">
        <f>[2]monsterDetail!Z455</f>
        <v>0</v>
      </c>
      <c r="AB456">
        <f>[2]monsterDetail!AA455</f>
        <v>0</v>
      </c>
      <c r="AC456">
        <f>[2]monsterDetail!AB455</f>
        <v>0</v>
      </c>
      <c r="AD456">
        <f>[2]monsterDetail!AC455</f>
        <v>121.12571249999999</v>
      </c>
      <c r="AE456">
        <f>[2]monsterDetail!AD455</f>
        <v>121.12571249999999</v>
      </c>
      <c r="AF456">
        <f>[2]monsterDetail!AE455</f>
        <v>121.12571249999999</v>
      </c>
      <c r="AG456">
        <f>[2]monsterDetail!AF455</f>
        <v>121.12571249999999</v>
      </c>
      <c r="AH456">
        <f>[2]monsterDetail!AG455</f>
        <v>121.12571249999999</v>
      </c>
      <c r="AI456">
        <f>[2]monsterDetail!AH455</f>
        <v>121.12571249999999</v>
      </c>
      <c r="AJ456">
        <f>[2]monsterDetail!AI455</f>
        <v>121.12571249999999</v>
      </c>
    </row>
    <row r="457" spans="3:36" x14ac:dyDescent="0.15">
      <c r="C457" t="str">
        <f>[2]monsterDetail!B456</f>
        <v>金属系58</v>
      </c>
      <c r="D457">
        <f>[2]monsterDetail!C456</f>
        <v>58</v>
      </c>
      <c r="E457" t="str">
        <f>[2]monsterDetail!D456</f>
        <v>金属系</v>
      </c>
      <c r="F457">
        <f>[2]monsterDetail!E456</f>
        <v>5</v>
      </c>
      <c r="G457" t="str">
        <f>[2]monsterDetail!F456</f>
        <v>物理</v>
      </c>
      <c r="H457">
        <f>[2]monsterDetail!G456</f>
        <v>0</v>
      </c>
      <c r="I457">
        <f>[2]monsterDetail!H456</f>
        <v>3625.5271655782062</v>
      </c>
      <c r="J457">
        <f>[2]monsterDetail!I456</f>
        <v>100</v>
      </c>
      <c r="K457">
        <f>[2]monsterDetail!J456</f>
        <v>851.116589861752</v>
      </c>
      <c r="L457">
        <f>[2]monsterDetail!K456</f>
        <v>123.25072500000002</v>
      </c>
      <c r="M457">
        <f>[2]monsterDetail!L456</f>
        <v>851.116589861752</v>
      </c>
      <c r="N457">
        <f>[2]monsterDetail!M456</f>
        <v>82.167150000000007</v>
      </c>
      <c r="O457">
        <f>[2]monsterDetail!N456</f>
        <v>0.2</v>
      </c>
      <c r="P457">
        <f>[2]monsterDetail!O456</f>
        <v>0.2</v>
      </c>
      <c r="Q457">
        <f>[2]monsterDetail!P456</f>
        <v>0.36</v>
      </c>
      <c r="R457">
        <f>[2]monsterDetail!Q456</f>
        <v>0.1</v>
      </c>
      <c r="S457">
        <f>[2]monsterDetail!R456</f>
        <v>2.4</v>
      </c>
      <c r="T457">
        <f>[2]monsterDetail!S456</f>
        <v>0.1</v>
      </c>
      <c r="U457">
        <f>[2]monsterDetail!T456</f>
        <v>0.9</v>
      </c>
      <c r="V457">
        <f>[2]monsterDetail!U456</f>
        <v>112.133333333333</v>
      </c>
      <c r="W457">
        <f>[2]monsterDetail!V456</f>
        <v>347.63917050691299</v>
      </c>
      <c r="X457">
        <f>[2]monsterDetail!W456</f>
        <v>0</v>
      </c>
      <c r="Y457">
        <f>[2]monsterDetail!X456</f>
        <v>0</v>
      </c>
      <c r="Z457">
        <f>[2]monsterDetail!Y456</f>
        <v>0</v>
      </c>
      <c r="AA457">
        <f>[2]monsterDetail!Z456</f>
        <v>0</v>
      </c>
      <c r="AB457">
        <f>[2]monsterDetail!AA456</f>
        <v>0</v>
      </c>
      <c r="AC457">
        <f>[2]monsterDetail!AB456</f>
        <v>0</v>
      </c>
      <c r="AD457">
        <f>[2]monsterDetail!AC456</f>
        <v>123.25072500000002</v>
      </c>
      <c r="AE457">
        <f>[2]monsterDetail!AD456</f>
        <v>123.25072500000002</v>
      </c>
      <c r="AF457">
        <f>[2]monsterDetail!AE456</f>
        <v>123.25072500000002</v>
      </c>
      <c r="AG457">
        <f>[2]monsterDetail!AF456</f>
        <v>123.25072500000002</v>
      </c>
      <c r="AH457">
        <f>[2]monsterDetail!AG456</f>
        <v>123.25072500000002</v>
      </c>
      <c r="AI457">
        <f>[2]monsterDetail!AH456</f>
        <v>123.25072500000002</v>
      </c>
      <c r="AJ457">
        <f>[2]monsterDetail!AI456</f>
        <v>123.25072500000002</v>
      </c>
    </row>
    <row r="458" spans="3:36" x14ac:dyDescent="0.15">
      <c r="C458" t="str">
        <f>[2]monsterDetail!B457</f>
        <v>金属系59</v>
      </c>
      <c r="D458">
        <f>[2]monsterDetail!C457</f>
        <v>59</v>
      </c>
      <c r="E458" t="str">
        <f>[2]monsterDetail!D457</f>
        <v>金属系</v>
      </c>
      <c r="F458">
        <f>[2]monsterDetail!E457</f>
        <v>5</v>
      </c>
      <c r="G458" t="str">
        <f>[2]monsterDetail!F457</f>
        <v>物理</v>
      </c>
      <c r="H458">
        <f>[2]monsterDetail!G457</f>
        <v>0</v>
      </c>
      <c r="I458">
        <f>[2]monsterDetail!H457</f>
        <v>3705.8528549038501</v>
      </c>
      <c r="J458">
        <f>[2]monsterDetail!I457</f>
        <v>100</v>
      </c>
      <c r="K458">
        <f>[2]monsterDetail!J457</f>
        <v>873.23664596273295</v>
      </c>
      <c r="L458">
        <f>[2]monsterDetail!K457</f>
        <v>125.37573750000001</v>
      </c>
      <c r="M458">
        <f>[2]monsterDetail!L457</f>
        <v>873.23664596273295</v>
      </c>
      <c r="N458">
        <f>[2]monsterDetail!M457</f>
        <v>83.583825000000004</v>
      </c>
      <c r="O458">
        <f>[2]monsterDetail!N457</f>
        <v>0.2</v>
      </c>
      <c r="P458">
        <f>[2]monsterDetail!O457</f>
        <v>0.2</v>
      </c>
      <c r="Q458">
        <f>[2]monsterDetail!P457</f>
        <v>0.36</v>
      </c>
      <c r="R458">
        <f>[2]monsterDetail!Q457</f>
        <v>0.1</v>
      </c>
      <c r="S458">
        <f>[2]monsterDetail!R457</f>
        <v>2.4</v>
      </c>
      <c r="T458">
        <f>[2]monsterDetail!S457</f>
        <v>0.1</v>
      </c>
      <c r="U458">
        <f>[2]monsterDetail!T457</f>
        <v>0.9</v>
      </c>
      <c r="V458">
        <f>[2]monsterDetail!U457</f>
        <v>114.066666666667</v>
      </c>
      <c r="W458">
        <f>[2]monsterDetail!V457</f>
        <v>365.396894409938</v>
      </c>
      <c r="X458">
        <f>[2]monsterDetail!W457</f>
        <v>0</v>
      </c>
      <c r="Y458">
        <f>[2]monsterDetail!X457</f>
        <v>0</v>
      </c>
      <c r="Z458">
        <f>[2]monsterDetail!Y457</f>
        <v>0</v>
      </c>
      <c r="AA458">
        <f>[2]monsterDetail!Z457</f>
        <v>0</v>
      </c>
      <c r="AB458">
        <f>[2]monsterDetail!AA457</f>
        <v>0</v>
      </c>
      <c r="AC458">
        <f>[2]monsterDetail!AB457</f>
        <v>0</v>
      </c>
      <c r="AD458">
        <f>[2]monsterDetail!AC457</f>
        <v>125.37573750000001</v>
      </c>
      <c r="AE458">
        <f>[2]monsterDetail!AD457</f>
        <v>125.37573750000001</v>
      </c>
      <c r="AF458">
        <f>[2]monsterDetail!AE457</f>
        <v>125.37573750000001</v>
      </c>
      <c r="AG458">
        <f>[2]monsterDetail!AF457</f>
        <v>125.37573750000001</v>
      </c>
      <c r="AH458">
        <f>[2]monsterDetail!AG457</f>
        <v>125.37573750000001</v>
      </c>
      <c r="AI458">
        <f>[2]monsterDetail!AH457</f>
        <v>125.37573750000001</v>
      </c>
      <c r="AJ458">
        <f>[2]monsterDetail!AI457</f>
        <v>125.37573750000001</v>
      </c>
    </row>
    <row r="459" spans="3:36" x14ac:dyDescent="0.15">
      <c r="C459" t="str">
        <f>[2]monsterDetail!B458</f>
        <v>金属系60</v>
      </c>
      <c r="D459">
        <f>[2]monsterDetail!C458</f>
        <v>60</v>
      </c>
      <c r="E459" t="str">
        <f>[2]monsterDetail!D458</f>
        <v>金属系</v>
      </c>
      <c r="F459">
        <f>[2]monsterDetail!E458</f>
        <v>5</v>
      </c>
      <c r="G459" t="str">
        <f>[2]monsterDetail!F458</f>
        <v>物理</v>
      </c>
      <c r="H459">
        <f>[2]monsterDetail!G458</f>
        <v>0</v>
      </c>
      <c r="I459">
        <f>[2]monsterDetail!H458</f>
        <v>3786.7824967808338</v>
      </c>
      <c r="J459">
        <f>[2]monsterDetail!I458</f>
        <v>100</v>
      </c>
      <c r="K459">
        <f>[2]monsterDetail!J458</f>
        <v>895.71428571428601</v>
      </c>
      <c r="L459">
        <f>[2]monsterDetail!K458</f>
        <v>127.50075000000001</v>
      </c>
      <c r="M459">
        <f>[2]monsterDetail!L458</f>
        <v>895.71428571428601</v>
      </c>
      <c r="N459">
        <f>[2]monsterDetail!M458</f>
        <v>85.000500000000002</v>
      </c>
      <c r="O459">
        <f>[2]monsterDetail!N458</f>
        <v>0.2</v>
      </c>
      <c r="P459">
        <f>[2]monsterDetail!O458</f>
        <v>0.2</v>
      </c>
      <c r="Q459">
        <f>[2]monsterDetail!P458</f>
        <v>0.36</v>
      </c>
      <c r="R459">
        <f>[2]monsterDetail!Q458</f>
        <v>0.1</v>
      </c>
      <c r="S459">
        <f>[2]monsterDetail!R458</f>
        <v>2.4</v>
      </c>
      <c r="T459">
        <f>[2]monsterDetail!S458</f>
        <v>0.1</v>
      </c>
      <c r="U459">
        <f>[2]monsterDetail!T458</f>
        <v>0.9</v>
      </c>
      <c r="V459">
        <f>[2]monsterDetail!U458</f>
        <v>116</v>
      </c>
      <c r="W459">
        <f>[2]monsterDetail!V458</f>
        <v>383.87755102040802</v>
      </c>
      <c r="X459">
        <f>[2]monsterDetail!W458</f>
        <v>0</v>
      </c>
      <c r="Y459">
        <f>[2]monsterDetail!X458</f>
        <v>0</v>
      </c>
      <c r="Z459">
        <f>[2]monsterDetail!Y458</f>
        <v>0</v>
      </c>
      <c r="AA459">
        <f>[2]monsterDetail!Z458</f>
        <v>0</v>
      </c>
      <c r="AB459">
        <f>[2]monsterDetail!AA458</f>
        <v>0</v>
      </c>
      <c r="AC459">
        <f>[2]monsterDetail!AB458</f>
        <v>0</v>
      </c>
      <c r="AD459">
        <f>[2]monsterDetail!AC458</f>
        <v>127.50075000000001</v>
      </c>
      <c r="AE459">
        <f>[2]monsterDetail!AD458</f>
        <v>127.50075000000001</v>
      </c>
      <c r="AF459">
        <f>[2]monsterDetail!AE458</f>
        <v>127.50075000000001</v>
      </c>
      <c r="AG459">
        <f>[2]monsterDetail!AF458</f>
        <v>127.50075000000001</v>
      </c>
      <c r="AH459">
        <f>[2]monsterDetail!AG458</f>
        <v>127.50075000000001</v>
      </c>
      <c r="AI459">
        <f>[2]monsterDetail!AH458</f>
        <v>127.50075000000001</v>
      </c>
      <c r="AJ459">
        <f>[2]monsterDetail!AI458</f>
        <v>127.50075000000001</v>
      </c>
    </row>
    <row r="460" spans="3:36" x14ac:dyDescent="0.15">
      <c r="C460" t="str">
        <f>[2]monsterDetail!B459</f>
        <v>金属系61</v>
      </c>
      <c r="D460">
        <f>[2]monsterDetail!C459</f>
        <v>61</v>
      </c>
      <c r="E460" t="str">
        <f>[2]monsterDetail!D459</f>
        <v>金属系</v>
      </c>
      <c r="F460">
        <f>[2]monsterDetail!E459</f>
        <v>5</v>
      </c>
      <c r="G460" t="str">
        <f>[2]monsterDetail!F459</f>
        <v>物理</v>
      </c>
      <c r="H460">
        <f>[2]monsterDetail!G459</f>
        <v>0</v>
      </c>
      <c r="I460">
        <f>[2]monsterDetail!H459</f>
        <v>3868.3160912091203</v>
      </c>
      <c r="J460">
        <f>[2]monsterDetail!I459</f>
        <v>100</v>
      </c>
      <c r="K460">
        <f>[2]monsterDetail!J459</f>
        <v>918.55833333333396</v>
      </c>
      <c r="L460">
        <f>[2]monsterDetail!K459</f>
        <v>129.62576250000001</v>
      </c>
      <c r="M460">
        <f>[2]monsterDetail!L459</f>
        <v>918.55833333333396</v>
      </c>
      <c r="N460">
        <f>[2]monsterDetail!M459</f>
        <v>86.417175</v>
      </c>
      <c r="O460">
        <f>[2]monsterDetail!N459</f>
        <v>0.2</v>
      </c>
      <c r="P460">
        <f>[2]monsterDetail!O459</f>
        <v>0.2</v>
      </c>
      <c r="Q460">
        <f>[2]monsterDetail!P459</f>
        <v>0.36</v>
      </c>
      <c r="R460">
        <f>[2]monsterDetail!Q459</f>
        <v>0.1</v>
      </c>
      <c r="S460">
        <f>[2]monsterDetail!R459</f>
        <v>2.4</v>
      </c>
      <c r="T460">
        <f>[2]monsterDetail!S459</f>
        <v>0.1</v>
      </c>
      <c r="U460">
        <f>[2]monsterDetail!T459</f>
        <v>0.9</v>
      </c>
      <c r="V460">
        <f>[2]monsterDetail!U459</f>
        <v>117.933333333333</v>
      </c>
      <c r="W460">
        <f>[2]monsterDetail!V459</f>
        <v>403.10833333333397</v>
      </c>
      <c r="X460">
        <f>[2]monsterDetail!W459</f>
        <v>0</v>
      </c>
      <c r="Y460">
        <f>[2]monsterDetail!X459</f>
        <v>0</v>
      </c>
      <c r="Z460">
        <f>[2]monsterDetail!Y459</f>
        <v>0</v>
      </c>
      <c r="AA460">
        <f>[2]monsterDetail!Z459</f>
        <v>0</v>
      </c>
      <c r="AB460">
        <f>[2]monsterDetail!AA459</f>
        <v>0</v>
      </c>
      <c r="AC460">
        <f>[2]monsterDetail!AB459</f>
        <v>0</v>
      </c>
      <c r="AD460">
        <f>[2]monsterDetail!AC459</f>
        <v>129.62576250000001</v>
      </c>
      <c r="AE460">
        <f>[2]monsterDetail!AD459</f>
        <v>129.62576250000001</v>
      </c>
      <c r="AF460">
        <f>[2]monsterDetail!AE459</f>
        <v>129.62576250000001</v>
      </c>
      <c r="AG460">
        <f>[2]monsterDetail!AF459</f>
        <v>129.62576250000001</v>
      </c>
      <c r="AH460">
        <f>[2]monsterDetail!AG459</f>
        <v>129.62576250000001</v>
      </c>
      <c r="AI460">
        <f>[2]monsterDetail!AH459</f>
        <v>129.62576250000001</v>
      </c>
      <c r="AJ460">
        <f>[2]monsterDetail!AI459</f>
        <v>129.62576250000001</v>
      </c>
    </row>
    <row r="461" spans="3:36" x14ac:dyDescent="0.15">
      <c r="C461" t="str">
        <f>[2]monsterDetail!B460</f>
        <v>金属系62</v>
      </c>
      <c r="D461">
        <f>[2]monsterDetail!C460</f>
        <v>62</v>
      </c>
      <c r="E461" t="str">
        <f>[2]monsterDetail!D460</f>
        <v>金属系</v>
      </c>
      <c r="F461">
        <f>[2]monsterDetail!E460</f>
        <v>5</v>
      </c>
      <c r="G461" t="str">
        <f>[2]monsterDetail!F460</f>
        <v>物理</v>
      </c>
      <c r="H461">
        <f>[2]monsterDetail!G460</f>
        <v>0</v>
      </c>
      <c r="I461">
        <f>[2]monsterDetail!H460</f>
        <v>3950.4536381887469</v>
      </c>
      <c r="J461">
        <f>[2]monsterDetail!I460</f>
        <v>100</v>
      </c>
      <c r="K461">
        <f>[2]monsterDetail!J460</f>
        <v>941.77800963081904</v>
      </c>
      <c r="L461">
        <f>[2]monsterDetail!K460</f>
        <v>131.750775</v>
      </c>
      <c r="M461">
        <f>[2]monsterDetail!L460</f>
        <v>941.77800963081904</v>
      </c>
      <c r="N461">
        <f>[2]monsterDetail!M460</f>
        <v>87.833849999999998</v>
      </c>
      <c r="O461">
        <f>[2]monsterDetail!N460</f>
        <v>0.2</v>
      </c>
      <c r="P461">
        <f>[2]monsterDetail!O460</f>
        <v>0.2</v>
      </c>
      <c r="Q461">
        <f>[2]monsterDetail!P460</f>
        <v>0.36</v>
      </c>
      <c r="R461">
        <f>[2]monsterDetail!Q460</f>
        <v>0.1</v>
      </c>
      <c r="S461">
        <f>[2]monsterDetail!R460</f>
        <v>2.4</v>
      </c>
      <c r="T461">
        <f>[2]monsterDetail!S460</f>
        <v>0.1</v>
      </c>
      <c r="U461">
        <f>[2]monsterDetail!T460</f>
        <v>0.9</v>
      </c>
      <c r="V461">
        <f>[2]monsterDetail!U460</f>
        <v>119.866666666667</v>
      </c>
      <c r="W461">
        <f>[2]monsterDetail!V460</f>
        <v>423.11765650080298</v>
      </c>
      <c r="X461">
        <f>[2]monsterDetail!W460</f>
        <v>0</v>
      </c>
      <c r="Y461">
        <f>[2]monsterDetail!X460</f>
        <v>0</v>
      </c>
      <c r="Z461">
        <f>[2]monsterDetail!Y460</f>
        <v>0</v>
      </c>
      <c r="AA461">
        <f>[2]monsterDetail!Z460</f>
        <v>0</v>
      </c>
      <c r="AB461">
        <f>[2]monsterDetail!AA460</f>
        <v>0</v>
      </c>
      <c r="AC461">
        <f>[2]monsterDetail!AB460</f>
        <v>0</v>
      </c>
      <c r="AD461">
        <f>[2]monsterDetail!AC460</f>
        <v>131.750775</v>
      </c>
      <c r="AE461">
        <f>[2]monsterDetail!AD460</f>
        <v>131.750775</v>
      </c>
      <c r="AF461">
        <f>[2]monsterDetail!AE460</f>
        <v>131.750775</v>
      </c>
      <c r="AG461">
        <f>[2]monsterDetail!AF460</f>
        <v>131.750775</v>
      </c>
      <c r="AH461">
        <f>[2]monsterDetail!AG460</f>
        <v>131.750775</v>
      </c>
      <c r="AI461">
        <f>[2]monsterDetail!AH460</f>
        <v>131.750775</v>
      </c>
      <c r="AJ461">
        <f>[2]monsterDetail!AI460</f>
        <v>131.750775</v>
      </c>
    </row>
    <row r="462" spans="3:36" x14ac:dyDescent="0.15">
      <c r="C462" t="str">
        <f>[2]monsterDetail!B461</f>
        <v>金属系63</v>
      </c>
      <c r="D462">
        <f>[2]monsterDetail!C461</f>
        <v>63</v>
      </c>
      <c r="E462" t="str">
        <f>[2]monsterDetail!D461</f>
        <v>金属系</v>
      </c>
      <c r="F462">
        <f>[2]monsterDetail!E461</f>
        <v>5</v>
      </c>
      <c r="G462" t="str">
        <f>[2]monsterDetail!F461</f>
        <v>物理</v>
      </c>
      <c r="H462">
        <f>[2]monsterDetail!G461</f>
        <v>0</v>
      </c>
      <c r="I462">
        <f>[2]monsterDetail!H461</f>
        <v>4033.195137719676</v>
      </c>
      <c r="J462">
        <f>[2]monsterDetail!I461</f>
        <v>100</v>
      </c>
      <c r="K462">
        <f>[2]monsterDetail!J461</f>
        <v>965.38295454545505</v>
      </c>
      <c r="L462">
        <f>[2]monsterDetail!K461</f>
        <v>133.8757875</v>
      </c>
      <c r="M462">
        <f>[2]monsterDetail!L461</f>
        <v>965.38295454545505</v>
      </c>
      <c r="N462">
        <f>[2]monsterDetail!M461</f>
        <v>89.250524999999996</v>
      </c>
      <c r="O462">
        <f>[2]monsterDetail!N461</f>
        <v>0.2</v>
      </c>
      <c r="P462">
        <f>[2]monsterDetail!O461</f>
        <v>0.2</v>
      </c>
      <c r="Q462">
        <f>[2]monsterDetail!P461</f>
        <v>0.36</v>
      </c>
      <c r="R462">
        <f>[2]monsterDetail!Q461</f>
        <v>0.1</v>
      </c>
      <c r="S462">
        <f>[2]monsterDetail!R461</f>
        <v>2.4</v>
      </c>
      <c r="T462">
        <f>[2]monsterDetail!S461</f>
        <v>0.1</v>
      </c>
      <c r="U462">
        <f>[2]monsterDetail!T461</f>
        <v>0.9</v>
      </c>
      <c r="V462">
        <f>[2]monsterDetail!U461</f>
        <v>121.8</v>
      </c>
      <c r="W462">
        <f>[2]monsterDetail!V461</f>
        <v>443.93522727272801</v>
      </c>
      <c r="X462">
        <f>[2]monsterDetail!W461</f>
        <v>0</v>
      </c>
      <c r="Y462">
        <f>[2]monsterDetail!X461</f>
        <v>0</v>
      </c>
      <c r="Z462">
        <f>[2]monsterDetail!Y461</f>
        <v>0</v>
      </c>
      <c r="AA462">
        <f>[2]monsterDetail!Z461</f>
        <v>0</v>
      </c>
      <c r="AB462">
        <f>[2]monsterDetail!AA461</f>
        <v>0</v>
      </c>
      <c r="AC462">
        <f>[2]monsterDetail!AB461</f>
        <v>0</v>
      </c>
      <c r="AD462">
        <f>[2]monsterDetail!AC461</f>
        <v>133.8757875</v>
      </c>
      <c r="AE462">
        <f>[2]monsterDetail!AD461</f>
        <v>133.8757875</v>
      </c>
      <c r="AF462">
        <f>[2]monsterDetail!AE461</f>
        <v>133.8757875</v>
      </c>
      <c r="AG462">
        <f>[2]monsterDetail!AF461</f>
        <v>133.8757875</v>
      </c>
      <c r="AH462">
        <f>[2]monsterDetail!AG461</f>
        <v>133.8757875</v>
      </c>
      <c r="AI462">
        <f>[2]monsterDetail!AH461</f>
        <v>133.8757875</v>
      </c>
      <c r="AJ462">
        <f>[2]monsterDetail!AI461</f>
        <v>133.8757875</v>
      </c>
    </row>
    <row r="463" spans="3:36" x14ac:dyDescent="0.15">
      <c r="C463" t="str">
        <f>[2]monsterDetail!B462</f>
        <v>金属系64</v>
      </c>
      <c r="D463">
        <f>[2]monsterDetail!C462</f>
        <v>64</v>
      </c>
      <c r="E463" t="str">
        <f>[2]monsterDetail!D462</f>
        <v>金属系</v>
      </c>
      <c r="F463">
        <f>[2]monsterDetail!E462</f>
        <v>5</v>
      </c>
      <c r="G463" t="str">
        <f>[2]monsterDetail!F462</f>
        <v>物理</v>
      </c>
      <c r="H463">
        <f>[2]monsterDetail!G462</f>
        <v>0</v>
      </c>
      <c r="I463">
        <f>[2]monsterDetail!H462</f>
        <v>4116.5405898019271</v>
      </c>
      <c r="J463">
        <f>[2]monsterDetail!I462</f>
        <v>100</v>
      </c>
      <c r="K463">
        <f>[2]monsterDetail!J462</f>
        <v>989.38325123152799</v>
      </c>
      <c r="L463">
        <f>[2]monsterDetail!K462</f>
        <v>136.0008</v>
      </c>
      <c r="M463">
        <f>[2]monsterDetail!L462</f>
        <v>989.38325123152799</v>
      </c>
      <c r="N463">
        <f>[2]monsterDetail!M462</f>
        <v>90.667199999999994</v>
      </c>
      <c r="O463">
        <f>[2]monsterDetail!N462</f>
        <v>0.2</v>
      </c>
      <c r="P463">
        <f>[2]monsterDetail!O462</f>
        <v>0.2</v>
      </c>
      <c r="Q463">
        <f>[2]monsterDetail!P462</f>
        <v>0.36</v>
      </c>
      <c r="R463">
        <f>[2]monsterDetail!Q462</f>
        <v>0.1</v>
      </c>
      <c r="S463">
        <f>[2]monsterDetail!R462</f>
        <v>2.4</v>
      </c>
      <c r="T463">
        <f>[2]monsterDetail!S462</f>
        <v>0.1</v>
      </c>
      <c r="U463">
        <f>[2]monsterDetail!T462</f>
        <v>0.9</v>
      </c>
      <c r="V463">
        <f>[2]monsterDetail!U462</f>
        <v>123.73333333333299</v>
      </c>
      <c r="W463">
        <f>[2]monsterDetail!V462</f>
        <v>465.59211822660097</v>
      </c>
      <c r="X463">
        <f>[2]monsterDetail!W462</f>
        <v>0</v>
      </c>
      <c r="Y463">
        <f>[2]monsterDetail!X462</f>
        <v>0</v>
      </c>
      <c r="Z463">
        <f>[2]monsterDetail!Y462</f>
        <v>0</v>
      </c>
      <c r="AA463">
        <f>[2]monsterDetail!Z462</f>
        <v>0</v>
      </c>
      <c r="AB463">
        <f>[2]monsterDetail!AA462</f>
        <v>0</v>
      </c>
      <c r="AC463">
        <f>[2]monsterDetail!AB462</f>
        <v>0</v>
      </c>
      <c r="AD463">
        <f>[2]monsterDetail!AC462</f>
        <v>136.0008</v>
      </c>
      <c r="AE463">
        <f>[2]monsterDetail!AD462</f>
        <v>136.0008</v>
      </c>
      <c r="AF463">
        <f>[2]monsterDetail!AE462</f>
        <v>136.0008</v>
      </c>
      <c r="AG463">
        <f>[2]monsterDetail!AF462</f>
        <v>136.0008</v>
      </c>
      <c r="AH463">
        <f>[2]monsterDetail!AG462</f>
        <v>136.0008</v>
      </c>
      <c r="AI463">
        <f>[2]monsterDetail!AH462</f>
        <v>136.0008</v>
      </c>
      <c r="AJ463">
        <f>[2]monsterDetail!AI462</f>
        <v>136.0008</v>
      </c>
    </row>
    <row r="464" spans="3:36" x14ac:dyDescent="0.15">
      <c r="C464" t="str">
        <f>[2]monsterDetail!B463</f>
        <v>金属系65</v>
      </c>
      <c r="D464">
        <f>[2]monsterDetail!C463</f>
        <v>65</v>
      </c>
      <c r="E464" t="str">
        <f>[2]monsterDetail!D463</f>
        <v>金属系</v>
      </c>
      <c r="F464">
        <f>[2]monsterDetail!E463</f>
        <v>5</v>
      </c>
      <c r="G464" t="str">
        <f>[2]monsterDetail!F463</f>
        <v>物理</v>
      </c>
      <c r="H464">
        <f>[2]monsterDetail!G463</f>
        <v>0</v>
      </c>
      <c r="I464">
        <f>[2]monsterDetail!H463</f>
        <v>4200.4899944355175</v>
      </c>
      <c r="J464">
        <f>[2]monsterDetail!I463</f>
        <v>100</v>
      </c>
      <c r="K464">
        <f>[2]monsterDetail!J463</f>
        <v>1013.78945182724</v>
      </c>
      <c r="L464">
        <f>[2]monsterDetail!K463</f>
        <v>138.12581249999999</v>
      </c>
      <c r="M464">
        <f>[2]monsterDetail!L463</f>
        <v>1013.78945182724</v>
      </c>
      <c r="N464">
        <f>[2]monsterDetail!M463</f>
        <v>92.083875000000006</v>
      </c>
      <c r="O464">
        <f>[2]monsterDetail!N463</f>
        <v>0.2</v>
      </c>
      <c r="P464">
        <f>[2]monsterDetail!O463</f>
        <v>0.2</v>
      </c>
      <c r="Q464">
        <f>[2]monsterDetail!P463</f>
        <v>0.36</v>
      </c>
      <c r="R464">
        <f>[2]monsterDetail!Q463</f>
        <v>0.1</v>
      </c>
      <c r="S464">
        <f>[2]monsterDetail!R463</f>
        <v>2.4</v>
      </c>
      <c r="T464">
        <f>[2]monsterDetail!S463</f>
        <v>0.1</v>
      </c>
      <c r="U464">
        <f>[2]monsterDetail!T463</f>
        <v>0.9</v>
      </c>
      <c r="V464">
        <f>[2]monsterDetail!U463</f>
        <v>125.666666666667</v>
      </c>
      <c r="W464">
        <f>[2]monsterDetail!V463</f>
        <v>488.12084717608002</v>
      </c>
      <c r="X464">
        <f>[2]monsterDetail!W463</f>
        <v>0</v>
      </c>
      <c r="Y464">
        <f>[2]monsterDetail!X463</f>
        <v>0</v>
      </c>
      <c r="Z464">
        <f>[2]monsterDetail!Y463</f>
        <v>0</v>
      </c>
      <c r="AA464">
        <f>[2]monsterDetail!Z463</f>
        <v>0</v>
      </c>
      <c r="AB464">
        <f>[2]monsterDetail!AA463</f>
        <v>0</v>
      </c>
      <c r="AC464">
        <f>[2]monsterDetail!AB463</f>
        <v>0</v>
      </c>
      <c r="AD464">
        <f>[2]monsterDetail!AC463</f>
        <v>138.12581249999999</v>
      </c>
      <c r="AE464">
        <f>[2]monsterDetail!AD463</f>
        <v>138.12581249999999</v>
      </c>
      <c r="AF464">
        <f>[2]monsterDetail!AE463</f>
        <v>138.12581249999999</v>
      </c>
      <c r="AG464">
        <f>[2]monsterDetail!AF463</f>
        <v>138.12581249999999</v>
      </c>
      <c r="AH464">
        <f>[2]monsterDetail!AG463</f>
        <v>138.12581249999999</v>
      </c>
      <c r="AI464">
        <f>[2]monsterDetail!AH463</f>
        <v>138.12581249999999</v>
      </c>
      <c r="AJ464">
        <f>[2]monsterDetail!AI463</f>
        <v>138.12581249999999</v>
      </c>
    </row>
    <row r="465" spans="3:36" x14ac:dyDescent="0.15">
      <c r="C465" t="str">
        <f>[2]monsterDetail!B464</f>
        <v>金属系66</v>
      </c>
      <c r="D465">
        <f>[2]monsterDetail!C464</f>
        <v>66</v>
      </c>
      <c r="E465" t="str">
        <f>[2]monsterDetail!D464</f>
        <v>金属系</v>
      </c>
      <c r="F465">
        <f>[2]monsterDetail!E464</f>
        <v>5</v>
      </c>
      <c r="G465" t="str">
        <f>[2]monsterDetail!F464</f>
        <v>物理</v>
      </c>
      <c r="H465">
        <f>[2]monsterDetail!G464</f>
        <v>0</v>
      </c>
      <c r="I465">
        <f>[2]monsterDetail!H464</f>
        <v>4285.0433516204102</v>
      </c>
      <c r="J465">
        <f>[2]monsterDetail!I464</f>
        <v>100</v>
      </c>
      <c r="K465">
        <f>[2]monsterDetail!J464</f>
        <v>1038.61260504202</v>
      </c>
      <c r="L465">
        <f>[2]monsterDetail!K464</f>
        <v>140.25082500000002</v>
      </c>
      <c r="M465">
        <f>[2]monsterDetail!L464</f>
        <v>1038.61260504202</v>
      </c>
      <c r="N465">
        <f>[2]monsterDetail!M464</f>
        <v>93.500550000000004</v>
      </c>
      <c r="O465">
        <f>[2]monsterDetail!N464</f>
        <v>0.2</v>
      </c>
      <c r="P465">
        <f>[2]monsterDetail!O464</f>
        <v>0.2</v>
      </c>
      <c r="Q465">
        <f>[2]monsterDetail!P464</f>
        <v>0.36</v>
      </c>
      <c r="R465">
        <f>[2]monsterDetail!Q464</f>
        <v>0.1</v>
      </c>
      <c r="S465">
        <f>[2]monsterDetail!R464</f>
        <v>2.4</v>
      </c>
      <c r="T465">
        <f>[2]monsterDetail!S464</f>
        <v>0.1</v>
      </c>
      <c r="U465">
        <f>[2]monsterDetail!T464</f>
        <v>0.9</v>
      </c>
      <c r="V465">
        <f>[2]monsterDetail!U464</f>
        <v>127.6</v>
      </c>
      <c r="W465">
        <f>[2]monsterDetail!V464</f>
        <v>511.55546218487399</v>
      </c>
      <c r="X465">
        <f>[2]monsterDetail!W464</f>
        <v>0</v>
      </c>
      <c r="Y465">
        <f>[2]monsterDetail!X464</f>
        <v>0</v>
      </c>
      <c r="Z465">
        <f>[2]monsterDetail!Y464</f>
        <v>0</v>
      </c>
      <c r="AA465">
        <f>[2]monsterDetail!Z464</f>
        <v>0</v>
      </c>
      <c r="AB465">
        <f>[2]monsterDetail!AA464</f>
        <v>0</v>
      </c>
      <c r="AC465">
        <f>[2]monsterDetail!AB464</f>
        <v>0</v>
      </c>
      <c r="AD465">
        <f>[2]monsterDetail!AC464</f>
        <v>140.25082500000002</v>
      </c>
      <c r="AE465">
        <f>[2]monsterDetail!AD464</f>
        <v>140.25082500000002</v>
      </c>
      <c r="AF465">
        <f>[2]monsterDetail!AE464</f>
        <v>140.25082500000002</v>
      </c>
      <c r="AG465">
        <f>[2]monsterDetail!AF464</f>
        <v>140.25082500000002</v>
      </c>
      <c r="AH465">
        <f>[2]monsterDetail!AG464</f>
        <v>140.25082500000002</v>
      </c>
      <c r="AI465">
        <f>[2]monsterDetail!AH464</f>
        <v>140.25082500000002</v>
      </c>
      <c r="AJ465">
        <f>[2]monsterDetail!AI464</f>
        <v>140.25082500000002</v>
      </c>
    </row>
    <row r="466" spans="3:36" x14ac:dyDescent="0.15">
      <c r="C466" t="str">
        <f>[2]monsterDetail!B465</f>
        <v>金属系67</v>
      </c>
      <c r="D466">
        <f>[2]monsterDetail!C465</f>
        <v>67</v>
      </c>
      <c r="E466" t="str">
        <f>[2]monsterDetail!D465</f>
        <v>金属系</v>
      </c>
      <c r="F466">
        <f>[2]monsterDetail!E465</f>
        <v>5</v>
      </c>
      <c r="G466" t="str">
        <f>[2]monsterDetail!F465</f>
        <v>物理</v>
      </c>
      <c r="H466">
        <f>[2]monsterDetail!G465</f>
        <v>0</v>
      </c>
      <c r="I466">
        <f>[2]monsterDetail!H465</f>
        <v>4600.4359958004607</v>
      </c>
      <c r="J466">
        <f>[2]monsterDetail!I465</f>
        <v>100</v>
      </c>
      <c r="K466">
        <f>[2]monsterDetail!J465</f>
        <v>1063.86428571429</v>
      </c>
      <c r="L466">
        <f>[2]monsterDetail!K465</f>
        <v>142.37583749999999</v>
      </c>
      <c r="M466">
        <f>[2]monsterDetail!L465</f>
        <v>1063.86428571429</v>
      </c>
      <c r="N466">
        <f>[2]monsterDetail!M465</f>
        <v>94.917225000000002</v>
      </c>
      <c r="O466">
        <f>[2]monsterDetail!N465</f>
        <v>0.2</v>
      </c>
      <c r="P466">
        <f>[2]monsterDetail!O465</f>
        <v>0.2</v>
      </c>
      <c r="Q466">
        <f>[2]monsterDetail!P465</f>
        <v>0.36</v>
      </c>
      <c r="R466">
        <f>[2]monsterDetail!Q465</f>
        <v>0.1</v>
      </c>
      <c r="S466">
        <f>[2]monsterDetail!R465</f>
        <v>2.4</v>
      </c>
      <c r="T466">
        <f>[2]monsterDetail!S465</f>
        <v>0.1</v>
      </c>
      <c r="U466">
        <f>[2]monsterDetail!T465</f>
        <v>0.9</v>
      </c>
      <c r="V466">
        <f>[2]monsterDetail!U465</f>
        <v>129.53333333333299</v>
      </c>
      <c r="W466">
        <f>[2]monsterDetail!V465</f>
        <v>535.93163265306202</v>
      </c>
      <c r="X466">
        <f>[2]monsterDetail!W465</f>
        <v>0</v>
      </c>
      <c r="Y466">
        <f>[2]monsterDetail!X465</f>
        <v>0</v>
      </c>
      <c r="Z466">
        <f>[2]monsterDetail!Y465</f>
        <v>0</v>
      </c>
      <c r="AA466">
        <f>[2]monsterDetail!Z465</f>
        <v>0</v>
      </c>
      <c r="AB466">
        <f>[2]monsterDetail!AA465</f>
        <v>0</v>
      </c>
      <c r="AC466">
        <f>[2]monsterDetail!AB465</f>
        <v>0</v>
      </c>
      <c r="AD466">
        <f>[2]monsterDetail!AC465</f>
        <v>142.37583749999999</v>
      </c>
      <c r="AE466">
        <f>[2]monsterDetail!AD465</f>
        <v>142.37583749999999</v>
      </c>
      <c r="AF466">
        <f>[2]monsterDetail!AE465</f>
        <v>142.37583749999999</v>
      </c>
      <c r="AG466">
        <f>[2]monsterDetail!AF465</f>
        <v>142.37583749999999</v>
      </c>
      <c r="AH466">
        <f>[2]monsterDetail!AG465</f>
        <v>142.37583749999999</v>
      </c>
      <c r="AI466">
        <f>[2]monsterDetail!AH465</f>
        <v>142.37583749999999</v>
      </c>
      <c r="AJ466">
        <f>[2]monsterDetail!AI465</f>
        <v>142.37583749999999</v>
      </c>
    </row>
    <row r="467" spans="3:36" x14ac:dyDescent="0.15">
      <c r="C467" t="str">
        <f>[2]monsterDetail!B466</f>
        <v>金属系68</v>
      </c>
      <c r="D467">
        <f>[2]monsterDetail!C466</f>
        <v>68</v>
      </c>
      <c r="E467" t="str">
        <f>[2]monsterDetail!D466</f>
        <v>金属系</v>
      </c>
      <c r="F467">
        <f>[2]monsterDetail!E466</f>
        <v>5</v>
      </c>
      <c r="G467" t="str">
        <f>[2]monsterDetail!F466</f>
        <v>物理</v>
      </c>
      <c r="H467">
        <f>[2]monsterDetail!G466</f>
        <v>0</v>
      </c>
      <c r="I467">
        <f>[2]monsterDetail!H466</f>
        <v>4690.7154197092059</v>
      </c>
      <c r="J467">
        <f>[2]monsterDetail!I466</f>
        <v>100</v>
      </c>
      <c r="K467">
        <f>[2]monsterDetail!J466</f>
        <v>1089.5566265060199</v>
      </c>
      <c r="L467">
        <f>[2]monsterDetail!K466</f>
        <v>144.50085000000001</v>
      </c>
      <c r="M467">
        <f>[2]monsterDetail!L466</f>
        <v>1089.5566265060199</v>
      </c>
      <c r="N467">
        <f>[2]monsterDetail!M466</f>
        <v>96.3339</v>
      </c>
      <c r="O467">
        <f>[2]monsterDetail!N466</f>
        <v>0.2</v>
      </c>
      <c r="P467">
        <f>[2]monsterDetail!O466</f>
        <v>0.2</v>
      </c>
      <c r="Q467">
        <f>[2]monsterDetail!P466</f>
        <v>0.36</v>
      </c>
      <c r="R467">
        <f>[2]monsterDetail!Q466</f>
        <v>0.1</v>
      </c>
      <c r="S467">
        <f>[2]monsterDetail!R466</f>
        <v>2.4</v>
      </c>
      <c r="T467">
        <f>[2]monsterDetail!S466</f>
        <v>0.1</v>
      </c>
      <c r="U467">
        <f>[2]monsterDetail!T466</f>
        <v>0.9</v>
      </c>
      <c r="V467">
        <f>[2]monsterDetail!U466</f>
        <v>131.46666666666701</v>
      </c>
      <c r="W467">
        <f>[2]monsterDetail!V466</f>
        <v>561.28674698795203</v>
      </c>
      <c r="X467">
        <f>[2]monsterDetail!W466</f>
        <v>0</v>
      </c>
      <c r="Y467">
        <f>[2]monsterDetail!X466</f>
        <v>0</v>
      </c>
      <c r="Z467">
        <f>[2]monsterDetail!Y466</f>
        <v>0</v>
      </c>
      <c r="AA467">
        <f>[2]monsterDetail!Z466</f>
        <v>0</v>
      </c>
      <c r="AB467">
        <f>[2]monsterDetail!AA466</f>
        <v>0</v>
      </c>
      <c r="AC467">
        <f>[2]monsterDetail!AB466</f>
        <v>0</v>
      </c>
      <c r="AD467">
        <f>[2]monsterDetail!AC466</f>
        <v>144.50085000000001</v>
      </c>
      <c r="AE467">
        <f>[2]monsterDetail!AD466</f>
        <v>144.50085000000001</v>
      </c>
      <c r="AF467">
        <f>[2]monsterDetail!AE466</f>
        <v>144.50085000000001</v>
      </c>
      <c r="AG467">
        <f>[2]monsterDetail!AF466</f>
        <v>144.50085000000001</v>
      </c>
      <c r="AH467">
        <f>[2]monsterDetail!AG466</f>
        <v>144.50085000000001</v>
      </c>
      <c r="AI467">
        <f>[2]monsterDetail!AH466</f>
        <v>144.50085000000001</v>
      </c>
      <c r="AJ467">
        <f>[2]monsterDetail!AI466</f>
        <v>144.50085000000001</v>
      </c>
    </row>
    <row r="468" spans="3:36" x14ac:dyDescent="0.15">
      <c r="C468" t="str">
        <f>[2]monsterDetail!B467</f>
        <v>金属系69</v>
      </c>
      <c r="D468">
        <f>[2]monsterDetail!C467</f>
        <v>69</v>
      </c>
      <c r="E468" t="str">
        <f>[2]monsterDetail!D467</f>
        <v>金属系</v>
      </c>
      <c r="F468">
        <f>[2]monsterDetail!E467</f>
        <v>5</v>
      </c>
      <c r="G468" t="str">
        <f>[2]monsterDetail!F467</f>
        <v>物理</v>
      </c>
      <c r="H468">
        <f>[2]monsterDetail!G467</f>
        <v>0</v>
      </c>
      <c r="I468">
        <f>[2]monsterDetail!H467</f>
        <v>4781.6306142088533</v>
      </c>
      <c r="J468">
        <f>[2]monsterDetail!I467</f>
        <v>100</v>
      </c>
      <c r="K468">
        <f>[2]monsterDetail!J467</f>
        <v>1115.7023519163799</v>
      </c>
      <c r="L468">
        <f>[2]monsterDetail!K467</f>
        <v>146.62586249999998</v>
      </c>
      <c r="M468">
        <f>[2]monsterDetail!L467</f>
        <v>1115.7023519163799</v>
      </c>
      <c r="N468">
        <f>[2]monsterDetail!M467</f>
        <v>97.750574999999998</v>
      </c>
      <c r="O468">
        <f>[2]monsterDetail!N467</f>
        <v>0.2</v>
      </c>
      <c r="P468">
        <f>[2]monsterDetail!O467</f>
        <v>0.2</v>
      </c>
      <c r="Q468">
        <f>[2]monsterDetail!P467</f>
        <v>0.36</v>
      </c>
      <c r="R468">
        <f>[2]monsterDetail!Q467</f>
        <v>0.1</v>
      </c>
      <c r="S468">
        <f>[2]monsterDetail!R467</f>
        <v>2.4</v>
      </c>
      <c r="T468">
        <f>[2]monsterDetail!S467</f>
        <v>0.1</v>
      </c>
      <c r="U468">
        <f>[2]monsterDetail!T467</f>
        <v>0.9</v>
      </c>
      <c r="V468">
        <f>[2]monsterDetail!U467</f>
        <v>133.4</v>
      </c>
      <c r="W468">
        <f>[2]monsterDetail!V467</f>
        <v>587.66001742160302</v>
      </c>
      <c r="X468">
        <f>[2]monsterDetail!W467</f>
        <v>0</v>
      </c>
      <c r="Y468">
        <f>[2]monsterDetail!X467</f>
        <v>0</v>
      </c>
      <c r="Z468">
        <f>[2]monsterDetail!Y467</f>
        <v>0</v>
      </c>
      <c r="AA468">
        <f>[2]monsterDetail!Z467</f>
        <v>0</v>
      </c>
      <c r="AB468">
        <f>[2]monsterDetail!AA467</f>
        <v>0</v>
      </c>
      <c r="AC468">
        <f>[2]monsterDetail!AB467</f>
        <v>0</v>
      </c>
      <c r="AD468">
        <f>[2]monsterDetail!AC467</f>
        <v>146.62586249999998</v>
      </c>
      <c r="AE468">
        <f>[2]monsterDetail!AD467</f>
        <v>146.62586249999998</v>
      </c>
      <c r="AF468">
        <f>[2]monsterDetail!AE467</f>
        <v>146.62586249999998</v>
      </c>
      <c r="AG468">
        <f>[2]monsterDetail!AF467</f>
        <v>146.62586249999998</v>
      </c>
      <c r="AH468">
        <f>[2]monsterDetail!AG467</f>
        <v>146.62586249999998</v>
      </c>
      <c r="AI468">
        <f>[2]monsterDetail!AH467</f>
        <v>146.62586249999998</v>
      </c>
      <c r="AJ468">
        <f>[2]monsterDetail!AI467</f>
        <v>146.62586249999998</v>
      </c>
    </row>
    <row r="469" spans="3:36" x14ac:dyDescent="0.15">
      <c r="C469" t="str">
        <f>[2]monsterDetail!B468</f>
        <v>金属系70</v>
      </c>
      <c r="D469">
        <f>[2]monsterDetail!C468</f>
        <v>70</v>
      </c>
      <c r="E469" t="str">
        <f>[2]monsterDetail!D468</f>
        <v>金属系</v>
      </c>
      <c r="F469">
        <f>[2]monsterDetail!E468</f>
        <v>5</v>
      </c>
      <c r="G469" t="str">
        <f>[2]monsterDetail!F468</f>
        <v>物理</v>
      </c>
      <c r="H469">
        <f>[2]monsterDetail!G468</f>
        <v>0</v>
      </c>
      <c r="I469">
        <f>[2]monsterDetail!H468</f>
        <v>4873.1815792993993</v>
      </c>
      <c r="J469">
        <f>[2]monsterDetail!I468</f>
        <v>100</v>
      </c>
      <c r="K469">
        <f>[2]monsterDetail!J468</f>
        <v>1142.31481481482</v>
      </c>
      <c r="L469">
        <f>[2]monsterDetail!K468</f>
        <v>148.75087500000001</v>
      </c>
      <c r="M469">
        <f>[2]monsterDetail!L468</f>
        <v>1142.31481481482</v>
      </c>
      <c r="N469">
        <f>[2]monsterDetail!M468</f>
        <v>99.167249999999996</v>
      </c>
      <c r="O469">
        <f>[2]monsterDetail!N468</f>
        <v>0.2</v>
      </c>
      <c r="P469">
        <f>[2]monsterDetail!O468</f>
        <v>0.2</v>
      </c>
      <c r="Q469">
        <f>[2]monsterDetail!P468</f>
        <v>0.36</v>
      </c>
      <c r="R469">
        <f>[2]monsterDetail!Q468</f>
        <v>0.1</v>
      </c>
      <c r="S469">
        <f>[2]monsterDetail!R468</f>
        <v>2.4</v>
      </c>
      <c r="T469">
        <f>[2]monsterDetail!S468</f>
        <v>0.1</v>
      </c>
      <c r="U469">
        <f>[2]monsterDetail!T468</f>
        <v>0.9</v>
      </c>
      <c r="V469">
        <f>[2]monsterDetail!U468</f>
        <v>135.333333333333</v>
      </c>
      <c r="W469">
        <f>[2]monsterDetail!V468</f>
        <v>615.09259259259295</v>
      </c>
      <c r="X469">
        <f>[2]monsterDetail!W468</f>
        <v>0</v>
      </c>
      <c r="Y469">
        <f>[2]monsterDetail!X468</f>
        <v>0</v>
      </c>
      <c r="Z469">
        <f>[2]monsterDetail!Y468</f>
        <v>0</v>
      </c>
      <c r="AA469">
        <f>[2]monsterDetail!Z468</f>
        <v>0</v>
      </c>
      <c r="AB469">
        <f>[2]monsterDetail!AA468</f>
        <v>0</v>
      </c>
      <c r="AC469">
        <f>[2]monsterDetail!AB468</f>
        <v>0</v>
      </c>
      <c r="AD469">
        <f>[2]monsterDetail!AC468</f>
        <v>148.75087500000001</v>
      </c>
      <c r="AE469">
        <f>[2]monsterDetail!AD468</f>
        <v>148.75087500000001</v>
      </c>
      <c r="AF469">
        <f>[2]monsterDetail!AE468</f>
        <v>148.75087500000001</v>
      </c>
      <c r="AG469">
        <f>[2]monsterDetail!AF468</f>
        <v>148.75087500000001</v>
      </c>
      <c r="AH469">
        <f>[2]monsterDetail!AG468</f>
        <v>148.75087500000001</v>
      </c>
      <c r="AI469">
        <f>[2]monsterDetail!AH468</f>
        <v>148.75087500000001</v>
      </c>
      <c r="AJ469">
        <f>[2]monsterDetail!AI468</f>
        <v>148.75087500000001</v>
      </c>
    </row>
    <row r="470" spans="3:36" x14ac:dyDescent="0.15">
      <c r="C470" t="str">
        <f>[2]monsterDetail!B469</f>
        <v>金属系71</v>
      </c>
      <c r="D470">
        <f>[2]monsterDetail!C469</f>
        <v>71</v>
      </c>
      <c r="E470" t="str">
        <f>[2]monsterDetail!D469</f>
        <v>金属系</v>
      </c>
      <c r="F470">
        <f>[2]monsterDetail!E469</f>
        <v>5</v>
      </c>
      <c r="G470" t="str">
        <f>[2]monsterDetail!F469</f>
        <v>物理</v>
      </c>
      <c r="H470">
        <f>[2]monsterDetail!G469</f>
        <v>0</v>
      </c>
      <c r="I470">
        <f>[2]monsterDetail!H469</f>
        <v>4965.3683149808649</v>
      </c>
      <c r="J470">
        <f>[2]monsterDetail!I469</f>
        <v>100</v>
      </c>
      <c r="K470">
        <f>[2]monsterDetail!J469</f>
        <v>1169.40803571429</v>
      </c>
      <c r="L470">
        <f>[2]monsterDetail!K469</f>
        <v>150.87588749999998</v>
      </c>
      <c r="M470">
        <f>[2]monsterDetail!L469</f>
        <v>1169.40803571429</v>
      </c>
      <c r="N470">
        <f>[2]monsterDetail!M469</f>
        <v>100.58392499999999</v>
      </c>
      <c r="O470">
        <f>[2]monsterDetail!N469</f>
        <v>0.2</v>
      </c>
      <c r="P470">
        <f>[2]monsterDetail!O469</f>
        <v>0.2</v>
      </c>
      <c r="Q470">
        <f>[2]monsterDetail!P469</f>
        <v>0.36</v>
      </c>
      <c r="R470">
        <f>[2]monsterDetail!Q469</f>
        <v>0.1</v>
      </c>
      <c r="S470">
        <f>[2]monsterDetail!R469</f>
        <v>2.4</v>
      </c>
      <c r="T470">
        <f>[2]monsterDetail!S469</f>
        <v>0.1</v>
      </c>
      <c r="U470">
        <f>[2]monsterDetail!T469</f>
        <v>0.9</v>
      </c>
      <c r="V470">
        <f>[2]monsterDetail!U469</f>
        <v>137.26666666666699</v>
      </c>
      <c r="W470">
        <f>[2]monsterDetail!V469</f>
        <v>643.62767857142899</v>
      </c>
      <c r="X470">
        <f>[2]monsterDetail!W469</f>
        <v>0</v>
      </c>
      <c r="Y470">
        <f>[2]monsterDetail!X469</f>
        <v>0</v>
      </c>
      <c r="Z470">
        <f>[2]monsterDetail!Y469</f>
        <v>0</v>
      </c>
      <c r="AA470">
        <f>[2]monsterDetail!Z469</f>
        <v>0</v>
      </c>
      <c r="AB470">
        <f>[2]monsterDetail!AA469</f>
        <v>0</v>
      </c>
      <c r="AC470">
        <f>[2]monsterDetail!AB469</f>
        <v>0</v>
      </c>
      <c r="AD470">
        <f>[2]monsterDetail!AC469</f>
        <v>150.87588749999998</v>
      </c>
      <c r="AE470">
        <f>[2]monsterDetail!AD469</f>
        <v>150.87588749999998</v>
      </c>
      <c r="AF470">
        <f>[2]monsterDetail!AE469</f>
        <v>150.87588749999998</v>
      </c>
      <c r="AG470">
        <f>[2]monsterDetail!AF469</f>
        <v>150.87588749999998</v>
      </c>
      <c r="AH470">
        <f>[2]monsterDetail!AG469</f>
        <v>150.87588749999998</v>
      </c>
      <c r="AI470">
        <f>[2]monsterDetail!AH469</f>
        <v>150.87588749999998</v>
      </c>
      <c r="AJ470">
        <f>[2]monsterDetail!AI469</f>
        <v>150.87588749999998</v>
      </c>
    </row>
    <row r="471" spans="3:36" x14ac:dyDescent="0.15">
      <c r="C471" t="str">
        <f>[2]monsterDetail!B470</f>
        <v>金属系72</v>
      </c>
      <c r="D471">
        <f>[2]monsterDetail!C470</f>
        <v>72</v>
      </c>
      <c r="E471" t="str">
        <f>[2]monsterDetail!D470</f>
        <v>金属系</v>
      </c>
      <c r="F471">
        <f>[2]monsterDetail!E470</f>
        <v>5</v>
      </c>
      <c r="G471" t="str">
        <f>[2]monsterDetail!F470</f>
        <v>物理</v>
      </c>
      <c r="H471">
        <f>[2]monsterDetail!G470</f>
        <v>0</v>
      </c>
      <c r="I471">
        <f>[2]monsterDetail!H470</f>
        <v>5058.1908212532308</v>
      </c>
      <c r="J471">
        <f>[2]monsterDetail!I470</f>
        <v>100</v>
      </c>
      <c r="K471">
        <f>[2]monsterDetail!J470</f>
        <v>1196.9967450271299</v>
      </c>
      <c r="L471">
        <f>[2]monsterDetail!K470</f>
        <v>153.0009</v>
      </c>
      <c r="M471">
        <f>[2]monsterDetail!L470</f>
        <v>1196.9967450271299</v>
      </c>
      <c r="N471">
        <f>[2]monsterDetail!M470</f>
        <v>102.00060000000001</v>
      </c>
      <c r="O471">
        <f>[2]monsterDetail!N470</f>
        <v>0.2</v>
      </c>
      <c r="P471">
        <f>[2]monsterDetail!O470</f>
        <v>0.2</v>
      </c>
      <c r="Q471">
        <f>[2]monsterDetail!P470</f>
        <v>0.36</v>
      </c>
      <c r="R471">
        <f>[2]monsterDetail!Q470</f>
        <v>0.1</v>
      </c>
      <c r="S471">
        <f>[2]monsterDetail!R470</f>
        <v>2.4</v>
      </c>
      <c r="T471">
        <f>[2]monsterDetail!S470</f>
        <v>0.1</v>
      </c>
      <c r="U471">
        <f>[2]monsterDetail!T470</f>
        <v>0.9</v>
      </c>
      <c r="V471">
        <f>[2]monsterDetail!U470</f>
        <v>139.19999999999999</v>
      </c>
      <c r="W471">
        <f>[2]monsterDetail!V470</f>
        <v>673.31066907775801</v>
      </c>
      <c r="X471">
        <f>[2]monsterDetail!W470</f>
        <v>0</v>
      </c>
      <c r="Y471">
        <f>[2]monsterDetail!X470</f>
        <v>0</v>
      </c>
      <c r="Z471">
        <f>[2]monsterDetail!Y470</f>
        <v>0</v>
      </c>
      <c r="AA471">
        <f>[2]monsterDetail!Z470</f>
        <v>0</v>
      </c>
      <c r="AB471">
        <f>[2]monsterDetail!AA470</f>
        <v>0</v>
      </c>
      <c r="AC471">
        <f>[2]monsterDetail!AB470</f>
        <v>0</v>
      </c>
      <c r="AD471">
        <f>[2]monsterDetail!AC470</f>
        <v>153.0009</v>
      </c>
      <c r="AE471">
        <f>[2]monsterDetail!AD470</f>
        <v>153.0009</v>
      </c>
      <c r="AF471">
        <f>[2]monsterDetail!AE470</f>
        <v>153.0009</v>
      </c>
      <c r="AG471">
        <f>[2]monsterDetail!AF470</f>
        <v>153.0009</v>
      </c>
      <c r="AH471">
        <f>[2]monsterDetail!AG470</f>
        <v>153.0009</v>
      </c>
      <c r="AI471">
        <f>[2]monsterDetail!AH470</f>
        <v>153.0009</v>
      </c>
      <c r="AJ471">
        <f>[2]monsterDetail!AI470</f>
        <v>153.0009</v>
      </c>
    </row>
    <row r="472" spans="3:36" x14ac:dyDescent="0.15">
      <c r="C472" t="str">
        <f>[2]monsterDetail!B471</f>
        <v>金属系73</v>
      </c>
      <c r="D472">
        <f>[2]monsterDetail!C471</f>
        <v>73</v>
      </c>
      <c r="E472" t="str">
        <f>[2]monsterDetail!D471</f>
        <v>金属系</v>
      </c>
      <c r="F472">
        <f>[2]monsterDetail!E471</f>
        <v>5</v>
      </c>
      <c r="G472" t="str">
        <f>[2]monsterDetail!F471</f>
        <v>物理</v>
      </c>
      <c r="H472">
        <f>[2]monsterDetail!G471</f>
        <v>0</v>
      </c>
      <c r="I472">
        <f>[2]monsterDetail!H471</f>
        <v>5151.6490981165161</v>
      </c>
      <c r="J472">
        <f>[2]monsterDetail!I471</f>
        <v>100</v>
      </c>
      <c r="K472">
        <f>[2]monsterDetail!J471</f>
        <v>1225.0964285714299</v>
      </c>
      <c r="L472">
        <f>[2]monsterDetail!K471</f>
        <v>155.1259125</v>
      </c>
      <c r="M472">
        <f>[2]monsterDetail!L471</f>
        <v>1225.0964285714299</v>
      </c>
      <c r="N472">
        <f>[2]monsterDetail!M471</f>
        <v>103.417275</v>
      </c>
      <c r="O472">
        <f>[2]monsterDetail!N471</f>
        <v>0.2</v>
      </c>
      <c r="P472">
        <f>[2]monsterDetail!O471</f>
        <v>0.2</v>
      </c>
      <c r="Q472">
        <f>[2]monsterDetail!P471</f>
        <v>0.36</v>
      </c>
      <c r="R472">
        <f>[2]monsterDetail!Q471</f>
        <v>0.1</v>
      </c>
      <c r="S472">
        <f>[2]monsterDetail!R471</f>
        <v>2.4</v>
      </c>
      <c r="T472">
        <f>[2]monsterDetail!S471</f>
        <v>0.1</v>
      </c>
      <c r="U472">
        <f>[2]monsterDetail!T471</f>
        <v>0.9</v>
      </c>
      <c r="V472">
        <f>[2]monsterDetail!U471</f>
        <v>141.13333333333301</v>
      </c>
      <c r="W472">
        <f>[2]monsterDetail!V471</f>
        <v>704.18928571428603</v>
      </c>
      <c r="X472">
        <f>[2]monsterDetail!W471</f>
        <v>0</v>
      </c>
      <c r="Y472">
        <f>[2]monsterDetail!X471</f>
        <v>0</v>
      </c>
      <c r="Z472">
        <f>[2]monsterDetail!Y471</f>
        <v>0</v>
      </c>
      <c r="AA472">
        <f>[2]monsterDetail!Z471</f>
        <v>0</v>
      </c>
      <c r="AB472">
        <f>[2]monsterDetail!AA471</f>
        <v>0</v>
      </c>
      <c r="AC472">
        <f>[2]monsterDetail!AB471</f>
        <v>0</v>
      </c>
      <c r="AD472">
        <f>[2]monsterDetail!AC471</f>
        <v>155.1259125</v>
      </c>
      <c r="AE472">
        <f>[2]monsterDetail!AD471</f>
        <v>155.1259125</v>
      </c>
      <c r="AF472">
        <f>[2]monsterDetail!AE471</f>
        <v>155.1259125</v>
      </c>
      <c r="AG472">
        <f>[2]monsterDetail!AF471</f>
        <v>155.1259125</v>
      </c>
      <c r="AH472">
        <f>[2]monsterDetail!AG471</f>
        <v>155.1259125</v>
      </c>
      <c r="AI472">
        <f>[2]monsterDetail!AH471</f>
        <v>155.1259125</v>
      </c>
      <c r="AJ472">
        <f>[2]monsterDetail!AI471</f>
        <v>155.1259125</v>
      </c>
    </row>
    <row r="473" spans="3:36" x14ac:dyDescent="0.15">
      <c r="C473" t="str">
        <f>[2]monsterDetail!B472</f>
        <v>金属系74</v>
      </c>
      <c r="D473">
        <f>[2]monsterDetail!C472</f>
        <v>74</v>
      </c>
      <c r="E473" t="str">
        <f>[2]monsterDetail!D472</f>
        <v>金属系</v>
      </c>
      <c r="F473">
        <f>[2]monsterDetail!E472</f>
        <v>5</v>
      </c>
      <c r="G473" t="str">
        <f>[2]monsterDetail!F472</f>
        <v>物理</v>
      </c>
      <c r="H473">
        <f>[2]monsterDetail!G472</f>
        <v>0</v>
      </c>
      <c r="I473">
        <f>[2]monsterDetail!H472</f>
        <v>5245.7431455707001</v>
      </c>
      <c r="J473">
        <f>[2]monsterDetail!I472</f>
        <v>100</v>
      </c>
      <c r="K473">
        <f>[2]monsterDetail!J472</f>
        <v>1253.7233766233801</v>
      </c>
      <c r="L473">
        <f>[2]monsterDetail!K472</f>
        <v>157.250925</v>
      </c>
      <c r="M473">
        <f>[2]monsterDetail!L472</f>
        <v>1253.7233766233801</v>
      </c>
      <c r="N473">
        <f>[2]monsterDetail!M472</f>
        <v>104.83395</v>
      </c>
      <c r="O473">
        <f>[2]monsterDetail!N472</f>
        <v>0.2</v>
      </c>
      <c r="P473">
        <f>[2]monsterDetail!O472</f>
        <v>0.2</v>
      </c>
      <c r="Q473">
        <f>[2]monsterDetail!P472</f>
        <v>0.36</v>
      </c>
      <c r="R473">
        <f>[2]monsterDetail!Q472</f>
        <v>0.1</v>
      </c>
      <c r="S473">
        <f>[2]monsterDetail!R472</f>
        <v>2.4</v>
      </c>
      <c r="T473">
        <f>[2]monsterDetail!S472</f>
        <v>0.1</v>
      </c>
      <c r="U473">
        <f>[2]monsterDetail!T472</f>
        <v>0.9</v>
      </c>
      <c r="V473">
        <f>[2]monsterDetail!U472</f>
        <v>143.066666666667</v>
      </c>
      <c r="W473">
        <f>[2]monsterDetail!V472</f>
        <v>736.31372912801601</v>
      </c>
      <c r="X473">
        <f>[2]monsterDetail!W472</f>
        <v>0</v>
      </c>
      <c r="Y473">
        <f>[2]monsterDetail!X472</f>
        <v>0</v>
      </c>
      <c r="Z473">
        <f>[2]monsterDetail!Y472</f>
        <v>0</v>
      </c>
      <c r="AA473">
        <f>[2]monsterDetail!Z472</f>
        <v>0</v>
      </c>
      <c r="AB473">
        <f>[2]monsterDetail!AA472</f>
        <v>0</v>
      </c>
      <c r="AC473">
        <f>[2]monsterDetail!AB472</f>
        <v>0</v>
      </c>
      <c r="AD473">
        <f>[2]monsterDetail!AC472</f>
        <v>157.250925</v>
      </c>
      <c r="AE473">
        <f>[2]monsterDetail!AD472</f>
        <v>157.250925</v>
      </c>
      <c r="AF473">
        <f>[2]monsterDetail!AE472</f>
        <v>157.250925</v>
      </c>
      <c r="AG473">
        <f>[2]monsterDetail!AF472</f>
        <v>157.250925</v>
      </c>
      <c r="AH473">
        <f>[2]monsterDetail!AG472</f>
        <v>157.250925</v>
      </c>
      <c r="AI473">
        <f>[2]monsterDetail!AH472</f>
        <v>157.250925</v>
      </c>
      <c r="AJ473">
        <f>[2]monsterDetail!AI472</f>
        <v>157.250925</v>
      </c>
    </row>
    <row r="474" spans="3:36" x14ac:dyDescent="0.15">
      <c r="C474" t="str">
        <f>[2]monsterDetail!B473</f>
        <v>金属系75</v>
      </c>
      <c r="D474">
        <f>[2]monsterDetail!C473</f>
        <v>75</v>
      </c>
      <c r="E474" t="str">
        <f>[2]monsterDetail!D473</f>
        <v>金属系</v>
      </c>
      <c r="F474">
        <f>[2]monsterDetail!E473</f>
        <v>5</v>
      </c>
      <c r="G474" t="str">
        <f>[2]monsterDetail!F473</f>
        <v>物理</v>
      </c>
      <c r="H474">
        <f>[2]monsterDetail!G473</f>
        <v>0</v>
      </c>
      <c r="I474">
        <f>[2]monsterDetail!H473</f>
        <v>5340.4729636157863</v>
      </c>
      <c r="J474">
        <f>[2]monsterDetail!I473</f>
        <v>100</v>
      </c>
      <c r="K474">
        <f>[2]monsterDetail!J473</f>
        <v>1282.89473684211</v>
      </c>
      <c r="L474">
        <f>[2]monsterDetail!K473</f>
        <v>159.37593749999999</v>
      </c>
      <c r="M474">
        <f>[2]monsterDetail!L473</f>
        <v>1282.89473684211</v>
      </c>
      <c r="N474">
        <f>[2]monsterDetail!M473</f>
        <v>106.250625</v>
      </c>
      <c r="O474">
        <f>[2]monsterDetail!N473</f>
        <v>0.2</v>
      </c>
      <c r="P474">
        <f>[2]monsterDetail!O473</f>
        <v>0.2</v>
      </c>
      <c r="Q474">
        <f>[2]monsterDetail!P473</f>
        <v>0.36</v>
      </c>
      <c r="R474">
        <f>[2]monsterDetail!Q473</f>
        <v>0.1</v>
      </c>
      <c r="S474">
        <f>[2]monsterDetail!R473</f>
        <v>2.4</v>
      </c>
      <c r="T474">
        <f>[2]monsterDetail!S473</f>
        <v>0.1</v>
      </c>
      <c r="U474">
        <f>[2]monsterDetail!T473</f>
        <v>0.9</v>
      </c>
      <c r="V474">
        <f>[2]monsterDetail!U473</f>
        <v>145</v>
      </c>
      <c r="W474">
        <f>[2]monsterDetail!V473</f>
        <v>769.73684210526403</v>
      </c>
      <c r="X474">
        <f>[2]monsterDetail!W473</f>
        <v>0</v>
      </c>
      <c r="Y474">
        <f>[2]monsterDetail!X473</f>
        <v>0</v>
      </c>
      <c r="Z474">
        <f>[2]monsterDetail!Y473</f>
        <v>0</v>
      </c>
      <c r="AA474">
        <f>[2]monsterDetail!Z473</f>
        <v>0</v>
      </c>
      <c r="AB474">
        <f>[2]monsterDetail!AA473</f>
        <v>0</v>
      </c>
      <c r="AC474">
        <f>[2]monsterDetail!AB473</f>
        <v>0</v>
      </c>
      <c r="AD474">
        <f>[2]monsterDetail!AC473</f>
        <v>159.37593749999999</v>
      </c>
      <c r="AE474">
        <f>[2]monsterDetail!AD473</f>
        <v>159.37593749999999</v>
      </c>
      <c r="AF474">
        <f>[2]monsterDetail!AE473</f>
        <v>159.37593749999999</v>
      </c>
      <c r="AG474">
        <f>[2]monsterDetail!AF473</f>
        <v>159.37593749999999</v>
      </c>
      <c r="AH474">
        <f>[2]monsterDetail!AG473</f>
        <v>159.37593749999999</v>
      </c>
      <c r="AI474">
        <f>[2]monsterDetail!AH473</f>
        <v>159.37593749999999</v>
      </c>
      <c r="AJ474">
        <f>[2]monsterDetail!AI473</f>
        <v>159.37593749999999</v>
      </c>
    </row>
    <row r="475" spans="3:36" x14ac:dyDescent="0.15">
      <c r="C475" t="str">
        <f>[2]monsterDetail!B474</f>
        <v>金属系76</v>
      </c>
      <c r="D475">
        <f>[2]monsterDetail!C474</f>
        <v>76</v>
      </c>
      <c r="E475" t="str">
        <f>[2]monsterDetail!D474</f>
        <v>金属系</v>
      </c>
      <c r="F475">
        <f>[2]monsterDetail!E474</f>
        <v>5</v>
      </c>
      <c r="G475" t="str">
        <f>[2]monsterDetail!F474</f>
        <v>物理</v>
      </c>
      <c r="H475">
        <f>[2]monsterDetail!G474</f>
        <v>0</v>
      </c>
      <c r="I475">
        <f>[2]monsterDetail!H474</f>
        <v>5435.8385522517901</v>
      </c>
      <c r="J475">
        <f>[2]monsterDetail!I474</f>
        <v>100</v>
      </c>
      <c r="K475">
        <f>[2]monsterDetail!J474</f>
        <v>1312.62857142857</v>
      </c>
      <c r="L475">
        <f>[2]monsterDetail!K474</f>
        <v>161.50094999999999</v>
      </c>
      <c r="M475">
        <f>[2]monsterDetail!L474</f>
        <v>1312.62857142857</v>
      </c>
      <c r="N475">
        <f>[2]monsterDetail!M474</f>
        <v>107.6673</v>
      </c>
      <c r="O475">
        <f>[2]monsterDetail!N474</f>
        <v>0.2</v>
      </c>
      <c r="P475">
        <f>[2]monsterDetail!O474</f>
        <v>0.2</v>
      </c>
      <c r="Q475">
        <f>[2]monsterDetail!P474</f>
        <v>0.36</v>
      </c>
      <c r="R475">
        <f>[2]monsterDetail!Q474</f>
        <v>0.1</v>
      </c>
      <c r="S475">
        <f>[2]monsterDetail!R474</f>
        <v>2.4</v>
      </c>
      <c r="T475">
        <f>[2]monsterDetail!S474</f>
        <v>0.1</v>
      </c>
      <c r="U475">
        <f>[2]monsterDetail!T474</f>
        <v>0.9</v>
      </c>
      <c r="V475">
        <f>[2]monsterDetail!U474</f>
        <v>146.933333333333</v>
      </c>
      <c r="W475">
        <f>[2]monsterDetail!V474</f>
        <v>804.51428571428596</v>
      </c>
      <c r="X475">
        <f>[2]monsterDetail!W474</f>
        <v>0</v>
      </c>
      <c r="Y475">
        <f>[2]monsterDetail!X474</f>
        <v>0</v>
      </c>
      <c r="Z475">
        <f>[2]monsterDetail!Y474</f>
        <v>0</v>
      </c>
      <c r="AA475">
        <f>[2]monsterDetail!Z474</f>
        <v>0</v>
      </c>
      <c r="AB475">
        <f>[2]monsterDetail!AA474</f>
        <v>0</v>
      </c>
      <c r="AC475">
        <f>[2]monsterDetail!AB474</f>
        <v>0</v>
      </c>
      <c r="AD475">
        <f>[2]monsterDetail!AC474</f>
        <v>161.50094999999999</v>
      </c>
      <c r="AE475">
        <f>[2]monsterDetail!AD474</f>
        <v>161.50094999999999</v>
      </c>
      <c r="AF475">
        <f>[2]monsterDetail!AE474</f>
        <v>161.50094999999999</v>
      </c>
      <c r="AG475">
        <f>[2]monsterDetail!AF474</f>
        <v>161.50094999999999</v>
      </c>
      <c r="AH475">
        <f>[2]monsterDetail!AG474</f>
        <v>161.50094999999999</v>
      </c>
      <c r="AI475">
        <f>[2]monsterDetail!AH474</f>
        <v>161.50094999999999</v>
      </c>
      <c r="AJ475">
        <f>[2]monsterDetail!AI474</f>
        <v>161.50094999999999</v>
      </c>
    </row>
    <row r="476" spans="3:36" x14ac:dyDescent="0.15">
      <c r="C476" t="str">
        <f>[2]monsterDetail!B475</f>
        <v>金属系77</v>
      </c>
      <c r="D476">
        <f>[2]monsterDetail!C475</f>
        <v>77</v>
      </c>
      <c r="E476" t="str">
        <f>[2]monsterDetail!D475</f>
        <v>金属系</v>
      </c>
      <c r="F476">
        <f>[2]monsterDetail!E475</f>
        <v>5</v>
      </c>
      <c r="G476" t="str">
        <f>[2]monsterDetail!F475</f>
        <v>物理</v>
      </c>
      <c r="H476">
        <f>[2]monsterDetail!G475</f>
        <v>0</v>
      </c>
      <c r="I476">
        <f>[2]monsterDetail!H475</f>
        <v>5531.8399114786953</v>
      </c>
      <c r="J476">
        <f>[2]monsterDetail!I475</f>
        <v>100</v>
      </c>
      <c r="K476">
        <f>[2]monsterDetail!J475</f>
        <v>1342.94391891892</v>
      </c>
      <c r="L476">
        <f>[2]monsterDetail!K475</f>
        <v>163.62596249999999</v>
      </c>
      <c r="M476">
        <f>[2]monsterDetail!L475</f>
        <v>1342.94391891892</v>
      </c>
      <c r="N476">
        <f>[2]monsterDetail!M475</f>
        <v>109.083975</v>
      </c>
      <c r="O476">
        <f>[2]monsterDetail!N475</f>
        <v>0.2</v>
      </c>
      <c r="P476">
        <f>[2]monsterDetail!O475</f>
        <v>0.2</v>
      </c>
      <c r="Q476">
        <f>[2]monsterDetail!P475</f>
        <v>0.36</v>
      </c>
      <c r="R476">
        <f>[2]monsterDetail!Q475</f>
        <v>0.1</v>
      </c>
      <c r="S476">
        <f>[2]monsterDetail!R475</f>
        <v>2.4</v>
      </c>
      <c r="T476">
        <f>[2]monsterDetail!S475</f>
        <v>0.1</v>
      </c>
      <c r="U476">
        <f>[2]monsterDetail!T475</f>
        <v>0.9</v>
      </c>
      <c r="V476">
        <f>[2]monsterDetail!U475</f>
        <v>148.86666666666699</v>
      </c>
      <c r="W476">
        <f>[2]monsterDetail!V475</f>
        <v>840.70472972973096</v>
      </c>
      <c r="X476">
        <f>[2]monsterDetail!W475</f>
        <v>0</v>
      </c>
      <c r="Y476">
        <f>[2]monsterDetail!X475</f>
        <v>0</v>
      </c>
      <c r="Z476">
        <f>[2]monsterDetail!Y475</f>
        <v>0</v>
      </c>
      <c r="AA476">
        <f>[2]monsterDetail!Z475</f>
        <v>0</v>
      </c>
      <c r="AB476">
        <f>[2]monsterDetail!AA475</f>
        <v>0</v>
      </c>
      <c r="AC476">
        <f>[2]monsterDetail!AB475</f>
        <v>0</v>
      </c>
      <c r="AD476">
        <f>[2]monsterDetail!AC475</f>
        <v>163.62596249999999</v>
      </c>
      <c r="AE476">
        <f>[2]monsterDetail!AD475</f>
        <v>163.62596249999999</v>
      </c>
      <c r="AF476">
        <f>[2]monsterDetail!AE475</f>
        <v>163.62596249999999</v>
      </c>
      <c r="AG476">
        <f>[2]monsterDetail!AF475</f>
        <v>163.62596249999999</v>
      </c>
      <c r="AH476">
        <f>[2]monsterDetail!AG475</f>
        <v>163.62596249999999</v>
      </c>
      <c r="AI476">
        <f>[2]monsterDetail!AH475</f>
        <v>163.62596249999999</v>
      </c>
      <c r="AJ476">
        <f>[2]monsterDetail!AI475</f>
        <v>163.62596249999999</v>
      </c>
    </row>
    <row r="477" spans="3:36" x14ac:dyDescent="0.15">
      <c r="C477" t="str">
        <f>[2]monsterDetail!B476</f>
        <v>金属系78</v>
      </c>
      <c r="D477">
        <f>[2]monsterDetail!C476</f>
        <v>78</v>
      </c>
      <c r="E477" t="str">
        <f>[2]monsterDetail!D476</f>
        <v>金属系</v>
      </c>
      <c r="F477">
        <f>[2]monsterDetail!E476</f>
        <v>5</v>
      </c>
      <c r="G477" t="str">
        <f>[2]monsterDetail!F476</f>
        <v>物理</v>
      </c>
      <c r="H477">
        <f>[2]monsterDetail!G476</f>
        <v>0</v>
      </c>
      <c r="I477">
        <f>[2]monsterDetail!H476</f>
        <v>5925.9999708207106</v>
      </c>
      <c r="J477">
        <f>[2]monsterDetail!I476</f>
        <v>100</v>
      </c>
      <c r="K477">
        <f>[2]monsterDetail!J476</f>
        <v>1373.8608610567501</v>
      </c>
      <c r="L477">
        <f>[2]monsterDetail!K476</f>
        <v>165.75097499999998</v>
      </c>
      <c r="M477">
        <f>[2]monsterDetail!L476</f>
        <v>1373.8608610567501</v>
      </c>
      <c r="N477">
        <f>[2]monsterDetail!M476</f>
        <v>110.50064999999999</v>
      </c>
      <c r="O477">
        <f>[2]monsterDetail!N476</f>
        <v>0.2</v>
      </c>
      <c r="P477">
        <f>[2]monsterDetail!O476</f>
        <v>0.2</v>
      </c>
      <c r="Q477">
        <f>[2]monsterDetail!P476</f>
        <v>0.36</v>
      </c>
      <c r="R477">
        <f>[2]monsterDetail!Q476</f>
        <v>0.1</v>
      </c>
      <c r="S477">
        <f>[2]monsterDetail!R476</f>
        <v>2.4</v>
      </c>
      <c r="T477">
        <f>[2]monsterDetail!S476</f>
        <v>0.1</v>
      </c>
      <c r="U477">
        <f>[2]monsterDetail!T476</f>
        <v>0.9</v>
      </c>
      <c r="V477">
        <f>[2]monsterDetail!U476</f>
        <v>150.80000000000001</v>
      </c>
      <c r="W477">
        <f>[2]monsterDetail!V476</f>
        <v>878.37005870841597</v>
      </c>
      <c r="X477">
        <f>[2]monsterDetail!W476</f>
        <v>0</v>
      </c>
      <c r="Y477">
        <f>[2]monsterDetail!X476</f>
        <v>0</v>
      </c>
      <c r="Z477">
        <f>[2]monsterDetail!Y476</f>
        <v>0</v>
      </c>
      <c r="AA477">
        <f>[2]monsterDetail!Z476</f>
        <v>0</v>
      </c>
      <c r="AB477">
        <f>[2]monsterDetail!AA476</f>
        <v>0</v>
      </c>
      <c r="AC477">
        <f>[2]monsterDetail!AB476</f>
        <v>0</v>
      </c>
      <c r="AD477">
        <f>[2]monsterDetail!AC476</f>
        <v>165.75097499999998</v>
      </c>
      <c r="AE477">
        <f>[2]monsterDetail!AD476</f>
        <v>165.75097499999998</v>
      </c>
      <c r="AF477">
        <f>[2]monsterDetail!AE476</f>
        <v>165.75097499999998</v>
      </c>
      <c r="AG477">
        <f>[2]monsterDetail!AF476</f>
        <v>165.75097499999998</v>
      </c>
      <c r="AH477">
        <f>[2]monsterDetail!AG476</f>
        <v>165.75097499999998</v>
      </c>
      <c r="AI477">
        <f>[2]monsterDetail!AH476</f>
        <v>165.75097499999998</v>
      </c>
      <c r="AJ477">
        <f>[2]monsterDetail!AI476</f>
        <v>165.75097499999998</v>
      </c>
    </row>
    <row r="478" spans="3:36" x14ac:dyDescent="0.15">
      <c r="C478" t="str">
        <f>[2]monsterDetail!B477</f>
        <v>金属系79</v>
      </c>
      <c r="D478">
        <f>[2]monsterDetail!C477</f>
        <v>79</v>
      </c>
      <c r="E478" t="str">
        <f>[2]monsterDetail!D477</f>
        <v>金属系</v>
      </c>
      <c r="F478">
        <f>[2]monsterDetail!E477</f>
        <v>5</v>
      </c>
      <c r="G478" t="str">
        <f>[2]monsterDetail!F477</f>
        <v>物理</v>
      </c>
      <c r="H478">
        <f>[2]monsterDetail!G477</f>
        <v>0</v>
      </c>
      <c r="I478">
        <f>[2]monsterDetail!H477</f>
        <v>6028.4147449690818</v>
      </c>
      <c r="J478">
        <f>[2]monsterDetail!I477</f>
        <v>100</v>
      </c>
      <c r="K478">
        <f>[2]monsterDetail!J477</f>
        <v>1405.4005952381001</v>
      </c>
      <c r="L478">
        <f>[2]monsterDetail!K477</f>
        <v>167.87598750000001</v>
      </c>
      <c r="M478">
        <f>[2]monsterDetail!L477</f>
        <v>1405.4005952381001</v>
      </c>
      <c r="N478">
        <f>[2]monsterDetail!M477</f>
        <v>111.91732500000001</v>
      </c>
      <c r="O478">
        <f>[2]monsterDetail!N477</f>
        <v>0.2</v>
      </c>
      <c r="P478">
        <f>[2]monsterDetail!O477</f>
        <v>0.2</v>
      </c>
      <c r="Q478">
        <f>[2]monsterDetail!P477</f>
        <v>0.36</v>
      </c>
      <c r="R478">
        <f>[2]monsterDetail!Q477</f>
        <v>0.1</v>
      </c>
      <c r="S478">
        <f>[2]monsterDetail!R477</f>
        <v>2.4</v>
      </c>
      <c r="T478">
        <f>[2]monsterDetail!S477</f>
        <v>0.1</v>
      </c>
      <c r="U478">
        <f>[2]monsterDetail!T477</f>
        <v>0.9</v>
      </c>
      <c r="V478">
        <f>[2]monsterDetail!U477</f>
        <v>152.73333333333301</v>
      </c>
      <c r="W478">
        <f>[2]monsterDetail!V477</f>
        <v>917.57559523809596</v>
      </c>
      <c r="X478">
        <f>[2]monsterDetail!W477</f>
        <v>0</v>
      </c>
      <c r="Y478">
        <f>[2]monsterDetail!X477</f>
        <v>0</v>
      </c>
      <c r="Z478">
        <f>[2]monsterDetail!Y477</f>
        <v>0</v>
      </c>
      <c r="AA478">
        <f>[2]monsterDetail!Z477</f>
        <v>0</v>
      </c>
      <c r="AB478">
        <f>[2]monsterDetail!AA477</f>
        <v>0</v>
      </c>
      <c r="AC478">
        <f>[2]monsterDetail!AB477</f>
        <v>0</v>
      </c>
      <c r="AD478">
        <f>[2]monsterDetail!AC477</f>
        <v>167.87598750000001</v>
      </c>
      <c r="AE478">
        <f>[2]monsterDetail!AD477</f>
        <v>167.87598750000001</v>
      </c>
      <c r="AF478">
        <f>[2]monsterDetail!AE477</f>
        <v>167.87598750000001</v>
      </c>
      <c r="AG478">
        <f>[2]monsterDetail!AF477</f>
        <v>167.87598750000001</v>
      </c>
      <c r="AH478">
        <f>[2]monsterDetail!AG477</f>
        <v>167.87598750000001</v>
      </c>
      <c r="AI478">
        <f>[2]monsterDetail!AH477</f>
        <v>167.87598750000001</v>
      </c>
      <c r="AJ478">
        <f>[2]monsterDetail!AI477</f>
        <v>167.87598750000001</v>
      </c>
    </row>
    <row r="479" spans="3:36" x14ac:dyDescent="0.15">
      <c r="C479" t="str">
        <f>[2]monsterDetail!B478</f>
        <v>金属系80</v>
      </c>
      <c r="D479">
        <f>[2]monsterDetail!C478</f>
        <v>80</v>
      </c>
      <c r="E479" t="str">
        <f>[2]monsterDetail!D478</f>
        <v>金属系</v>
      </c>
      <c r="F479">
        <f>[2]monsterDetail!E478</f>
        <v>5</v>
      </c>
      <c r="G479" t="str">
        <f>[2]monsterDetail!F478</f>
        <v>物理</v>
      </c>
      <c r="H479">
        <f>[2]monsterDetail!G478</f>
        <v>0</v>
      </c>
      <c r="I479">
        <f>[2]monsterDetail!H478</f>
        <v>6131.4988967262752</v>
      </c>
      <c r="J479">
        <f>[2]monsterDetail!I478</f>
        <v>100</v>
      </c>
      <c r="K479">
        <f>[2]monsterDetail!J478</f>
        <v>1437.5855130784701</v>
      </c>
      <c r="L479">
        <f>[2]monsterDetail!K478</f>
        <v>170.001</v>
      </c>
      <c r="M479">
        <f>[2]monsterDetail!L478</f>
        <v>1437.5855130784701</v>
      </c>
      <c r="N479">
        <f>[2]monsterDetail!M478</f>
        <v>113.334</v>
      </c>
      <c r="O479">
        <f>[2]monsterDetail!N478</f>
        <v>0.2</v>
      </c>
      <c r="P479">
        <f>[2]monsterDetail!O478</f>
        <v>0.2</v>
      </c>
      <c r="Q479">
        <f>[2]monsterDetail!P478</f>
        <v>0.36</v>
      </c>
      <c r="R479">
        <f>[2]monsterDetail!Q478</f>
        <v>0.1</v>
      </c>
      <c r="S479">
        <f>[2]monsterDetail!R478</f>
        <v>2.4</v>
      </c>
      <c r="T479">
        <f>[2]monsterDetail!S478</f>
        <v>0.1</v>
      </c>
      <c r="U479">
        <f>[2]monsterDetail!T478</f>
        <v>0.9</v>
      </c>
      <c r="V479">
        <f>[2]monsterDetail!U478</f>
        <v>154.666666666667</v>
      </c>
      <c r="W479">
        <f>[2]monsterDetail!V478</f>
        <v>958.39034205231496</v>
      </c>
      <c r="X479">
        <f>[2]monsterDetail!W478</f>
        <v>0</v>
      </c>
      <c r="Y479">
        <f>[2]monsterDetail!X478</f>
        <v>0</v>
      </c>
      <c r="Z479">
        <f>[2]monsterDetail!Y478</f>
        <v>0</v>
      </c>
      <c r="AA479">
        <f>[2]monsterDetail!Z478</f>
        <v>0</v>
      </c>
      <c r="AB479">
        <f>[2]monsterDetail!AA478</f>
        <v>0</v>
      </c>
      <c r="AC479">
        <f>[2]monsterDetail!AB478</f>
        <v>0</v>
      </c>
      <c r="AD479">
        <f>[2]monsterDetail!AC478</f>
        <v>170.001</v>
      </c>
      <c r="AE479">
        <f>[2]monsterDetail!AD478</f>
        <v>170.001</v>
      </c>
      <c r="AF479">
        <f>[2]monsterDetail!AE478</f>
        <v>170.001</v>
      </c>
      <c r="AG479">
        <f>[2]monsterDetail!AF478</f>
        <v>170.001</v>
      </c>
      <c r="AH479">
        <f>[2]monsterDetail!AG478</f>
        <v>170.001</v>
      </c>
      <c r="AI479">
        <f>[2]monsterDetail!AH478</f>
        <v>170.001</v>
      </c>
      <c r="AJ479">
        <f>[2]monsterDetail!AI478</f>
        <v>170.001</v>
      </c>
    </row>
    <row r="480" spans="3:36" x14ac:dyDescent="0.15">
      <c r="C480" t="str">
        <f>[2]monsterDetail!B479</f>
        <v>金属系81</v>
      </c>
      <c r="D480">
        <f>[2]monsterDetail!C479</f>
        <v>81</v>
      </c>
      <c r="E480" t="str">
        <f>[2]monsterDetail!D479</f>
        <v>金属系</v>
      </c>
      <c r="F480">
        <f>[2]monsterDetail!E479</f>
        <v>5</v>
      </c>
      <c r="G480" t="str">
        <f>[2]monsterDetail!F479</f>
        <v>物理</v>
      </c>
      <c r="H480">
        <f>[2]monsterDetail!G479</f>
        <v>0</v>
      </c>
      <c r="I480">
        <f>[2]monsterDetail!H479</f>
        <v>6235.2524260922719</v>
      </c>
      <c r="J480">
        <f>[2]monsterDetail!I479</f>
        <v>100</v>
      </c>
      <c r="K480">
        <f>[2]monsterDetail!J479</f>
        <v>1470.43928571429</v>
      </c>
      <c r="L480">
        <f>[2]monsterDetail!K479</f>
        <v>172.1260125</v>
      </c>
      <c r="M480">
        <f>[2]monsterDetail!L479</f>
        <v>1470.43928571429</v>
      </c>
      <c r="N480">
        <f>[2]monsterDetail!M479</f>
        <v>114.750675</v>
      </c>
      <c r="O480">
        <f>[2]monsterDetail!N479</f>
        <v>0.2</v>
      </c>
      <c r="P480">
        <f>[2]monsterDetail!O479</f>
        <v>0.2</v>
      </c>
      <c r="Q480">
        <f>[2]monsterDetail!P479</f>
        <v>0.36</v>
      </c>
      <c r="R480">
        <f>[2]monsterDetail!Q479</f>
        <v>0.1</v>
      </c>
      <c r="S480">
        <f>[2]monsterDetail!R479</f>
        <v>2.4</v>
      </c>
      <c r="T480">
        <f>[2]monsterDetail!S479</f>
        <v>0.1</v>
      </c>
      <c r="U480">
        <f>[2]monsterDetail!T479</f>
        <v>0.9</v>
      </c>
      <c r="V480">
        <f>[2]monsterDetail!U479</f>
        <v>156.6</v>
      </c>
      <c r="W480">
        <f>[2]monsterDetail!V479</f>
        <v>1000.88724489796</v>
      </c>
      <c r="X480">
        <f>[2]monsterDetail!W479</f>
        <v>0</v>
      </c>
      <c r="Y480">
        <f>[2]monsterDetail!X479</f>
        <v>0</v>
      </c>
      <c r="Z480">
        <f>[2]monsterDetail!Y479</f>
        <v>0</v>
      </c>
      <c r="AA480">
        <f>[2]monsterDetail!Z479</f>
        <v>0</v>
      </c>
      <c r="AB480">
        <f>[2]monsterDetail!AA479</f>
        <v>0</v>
      </c>
      <c r="AC480">
        <f>[2]monsterDetail!AB479</f>
        <v>0</v>
      </c>
      <c r="AD480">
        <f>[2]monsterDetail!AC479</f>
        <v>172.1260125</v>
      </c>
      <c r="AE480">
        <f>[2]monsterDetail!AD479</f>
        <v>172.1260125</v>
      </c>
      <c r="AF480">
        <f>[2]monsterDetail!AE479</f>
        <v>172.1260125</v>
      </c>
      <c r="AG480">
        <f>[2]monsterDetail!AF479</f>
        <v>172.1260125</v>
      </c>
      <c r="AH480">
        <f>[2]monsterDetail!AG479</f>
        <v>172.1260125</v>
      </c>
      <c r="AI480">
        <f>[2]monsterDetail!AH479</f>
        <v>172.1260125</v>
      </c>
      <c r="AJ480">
        <f>[2]monsterDetail!AI479</f>
        <v>172.1260125</v>
      </c>
    </row>
    <row r="481" spans="3:36" x14ac:dyDescent="0.15">
      <c r="C481" t="str">
        <f>[2]monsterDetail!B480</f>
        <v>金属系82</v>
      </c>
      <c r="D481">
        <f>[2]monsterDetail!C480</f>
        <v>82</v>
      </c>
      <c r="E481" t="str">
        <f>[2]monsterDetail!D480</f>
        <v>金属系</v>
      </c>
      <c r="F481">
        <f>[2]monsterDetail!E480</f>
        <v>5</v>
      </c>
      <c r="G481" t="str">
        <f>[2]monsterDetail!F480</f>
        <v>物理</v>
      </c>
      <c r="H481">
        <f>[2]monsterDetail!G480</f>
        <v>0</v>
      </c>
      <c r="I481">
        <f>[2]monsterDetail!H480</f>
        <v>6339.6753330670917</v>
      </c>
      <c r="J481">
        <f>[2]monsterDetail!I480</f>
        <v>100</v>
      </c>
      <c r="K481">
        <f>[2]monsterDetail!J480</f>
        <v>1503.98695652174</v>
      </c>
      <c r="L481">
        <f>[2]monsterDetail!K480</f>
        <v>174.251025</v>
      </c>
      <c r="M481">
        <f>[2]monsterDetail!L480</f>
        <v>1503.98695652174</v>
      </c>
      <c r="N481">
        <f>[2]monsterDetail!M480</f>
        <v>116.16735</v>
      </c>
      <c r="O481">
        <f>[2]monsterDetail!N480</f>
        <v>0.2</v>
      </c>
      <c r="P481">
        <f>[2]monsterDetail!O480</f>
        <v>0.2</v>
      </c>
      <c r="Q481">
        <f>[2]monsterDetail!P480</f>
        <v>0.36</v>
      </c>
      <c r="R481">
        <f>[2]monsterDetail!Q480</f>
        <v>0.1</v>
      </c>
      <c r="S481">
        <f>[2]monsterDetail!R480</f>
        <v>2.4</v>
      </c>
      <c r="T481">
        <f>[2]monsterDetail!S480</f>
        <v>0.1</v>
      </c>
      <c r="U481">
        <f>[2]monsterDetail!T480</f>
        <v>0.9</v>
      </c>
      <c r="V481">
        <f>[2]monsterDetail!U480</f>
        <v>158.53333333333299</v>
      </c>
      <c r="W481">
        <f>[2]monsterDetail!V480</f>
        <v>1045.1434782608701</v>
      </c>
      <c r="X481">
        <f>[2]monsterDetail!W480</f>
        <v>0</v>
      </c>
      <c r="Y481">
        <f>[2]monsterDetail!X480</f>
        <v>0</v>
      </c>
      <c r="Z481">
        <f>[2]monsterDetail!Y480</f>
        <v>0</v>
      </c>
      <c r="AA481">
        <f>[2]monsterDetail!Z480</f>
        <v>0</v>
      </c>
      <c r="AB481">
        <f>[2]monsterDetail!AA480</f>
        <v>0</v>
      </c>
      <c r="AC481">
        <f>[2]monsterDetail!AB480</f>
        <v>0</v>
      </c>
      <c r="AD481">
        <f>[2]monsterDetail!AC480</f>
        <v>174.251025</v>
      </c>
      <c r="AE481">
        <f>[2]monsterDetail!AD480</f>
        <v>174.251025</v>
      </c>
      <c r="AF481">
        <f>[2]monsterDetail!AE480</f>
        <v>174.251025</v>
      </c>
      <c r="AG481">
        <f>[2]monsterDetail!AF480</f>
        <v>174.251025</v>
      </c>
      <c r="AH481">
        <f>[2]monsterDetail!AG480</f>
        <v>174.251025</v>
      </c>
      <c r="AI481">
        <f>[2]monsterDetail!AH480</f>
        <v>174.251025</v>
      </c>
      <c r="AJ481">
        <f>[2]monsterDetail!AI480</f>
        <v>174.251025</v>
      </c>
    </row>
    <row r="482" spans="3:36" x14ac:dyDescent="0.15">
      <c r="C482" t="str">
        <f>[2]monsterDetail!B481</f>
        <v>金属系83</v>
      </c>
      <c r="D482">
        <f>[2]monsterDetail!C481</f>
        <v>83</v>
      </c>
      <c r="E482" t="str">
        <f>[2]monsterDetail!D481</f>
        <v>金属系</v>
      </c>
      <c r="F482">
        <f>[2]monsterDetail!E481</f>
        <v>5</v>
      </c>
      <c r="G482" t="str">
        <f>[2]monsterDetail!F481</f>
        <v>物理</v>
      </c>
      <c r="H482">
        <f>[2]monsterDetail!G481</f>
        <v>0</v>
      </c>
      <c r="I482">
        <f>[2]monsterDetail!H481</f>
        <v>6444.767617650713</v>
      </c>
      <c r="J482">
        <f>[2]monsterDetail!I481</f>
        <v>100</v>
      </c>
      <c r="K482">
        <f>[2]monsterDetail!J481</f>
        <v>1538.25504201681</v>
      </c>
      <c r="L482">
        <f>[2]monsterDetail!K481</f>
        <v>176.3760375</v>
      </c>
      <c r="M482">
        <f>[2]monsterDetail!L481</f>
        <v>1538.25504201681</v>
      </c>
      <c r="N482">
        <f>[2]monsterDetail!M481</f>
        <v>117.584025</v>
      </c>
      <c r="O482">
        <f>[2]monsterDetail!N481</f>
        <v>0.2</v>
      </c>
      <c r="P482">
        <f>[2]monsterDetail!O481</f>
        <v>0.2</v>
      </c>
      <c r="Q482">
        <f>[2]monsterDetail!P481</f>
        <v>0.36</v>
      </c>
      <c r="R482">
        <f>[2]monsterDetail!Q481</f>
        <v>0.1</v>
      </c>
      <c r="S482">
        <f>[2]monsterDetail!R481</f>
        <v>2.4</v>
      </c>
      <c r="T482">
        <f>[2]monsterDetail!S481</f>
        <v>0.1</v>
      </c>
      <c r="U482">
        <f>[2]monsterDetail!T481</f>
        <v>0.9</v>
      </c>
      <c r="V482">
        <f>[2]monsterDetail!U481</f>
        <v>160.46666666666701</v>
      </c>
      <c r="W482">
        <f>[2]monsterDetail!V481</f>
        <v>1091.2407563025199</v>
      </c>
      <c r="X482">
        <f>[2]monsterDetail!W481</f>
        <v>0</v>
      </c>
      <c r="Y482">
        <f>[2]monsterDetail!X481</f>
        <v>0</v>
      </c>
      <c r="Z482">
        <f>[2]monsterDetail!Y481</f>
        <v>0</v>
      </c>
      <c r="AA482">
        <f>[2]monsterDetail!Z481</f>
        <v>0</v>
      </c>
      <c r="AB482">
        <f>[2]monsterDetail!AA481</f>
        <v>0</v>
      </c>
      <c r="AC482">
        <f>[2]monsterDetail!AB481</f>
        <v>0</v>
      </c>
      <c r="AD482">
        <f>[2]monsterDetail!AC481</f>
        <v>176.3760375</v>
      </c>
      <c r="AE482">
        <f>[2]monsterDetail!AD481</f>
        <v>176.3760375</v>
      </c>
      <c r="AF482">
        <f>[2]monsterDetail!AE481</f>
        <v>176.3760375</v>
      </c>
      <c r="AG482">
        <f>[2]monsterDetail!AF481</f>
        <v>176.3760375</v>
      </c>
      <c r="AH482">
        <f>[2]monsterDetail!AG481</f>
        <v>176.3760375</v>
      </c>
      <c r="AI482">
        <f>[2]monsterDetail!AH481</f>
        <v>176.3760375</v>
      </c>
      <c r="AJ482">
        <f>[2]monsterDetail!AI481</f>
        <v>176.3760375</v>
      </c>
    </row>
    <row r="483" spans="3:36" x14ac:dyDescent="0.15">
      <c r="C483" t="str">
        <f>[2]monsterDetail!B482</f>
        <v>金属系84</v>
      </c>
      <c r="D483">
        <f>[2]monsterDetail!C482</f>
        <v>84</v>
      </c>
      <c r="E483" t="str">
        <f>[2]monsterDetail!D482</f>
        <v>金属系</v>
      </c>
      <c r="F483">
        <f>[2]monsterDetail!E482</f>
        <v>5</v>
      </c>
      <c r="G483" t="str">
        <f>[2]monsterDetail!F482</f>
        <v>物理</v>
      </c>
      <c r="H483">
        <f>[2]monsterDetail!G482</f>
        <v>0</v>
      </c>
      <c r="I483">
        <f>[2]monsterDetail!H482</f>
        <v>6550.5292798431583</v>
      </c>
      <c r="J483">
        <f>[2]monsterDetail!I482</f>
        <v>100</v>
      </c>
      <c r="K483">
        <f>[2]monsterDetail!J482</f>
        <v>1573.2716417910499</v>
      </c>
      <c r="L483">
        <f>[2]monsterDetail!K482</f>
        <v>178.50104999999999</v>
      </c>
      <c r="M483">
        <f>[2]monsterDetail!L482</f>
        <v>1573.2716417910499</v>
      </c>
      <c r="N483">
        <f>[2]monsterDetail!M482</f>
        <v>119.00069999999999</v>
      </c>
      <c r="O483">
        <f>[2]monsterDetail!N482</f>
        <v>0.2</v>
      </c>
      <c r="P483">
        <f>[2]monsterDetail!O482</f>
        <v>0.2</v>
      </c>
      <c r="Q483">
        <f>[2]monsterDetail!P482</f>
        <v>0.36</v>
      </c>
      <c r="R483">
        <f>[2]monsterDetail!Q482</f>
        <v>0.1</v>
      </c>
      <c r="S483">
        <f>[2]monsterDetail!R482</f>
        <v>2.4</v>
      </c>
      <c r="T483">
        <f>[2]monsterDetail!S482</f>
        <v>0.1</v>
      </c>
      <c r="U483">
        <f>[2]monsterDetail!T482</f>
        <v>0.9</v>
      </c>
      <c r="V483">
        <f>[2]monsterDetail!U482</f>
        <v>162.4</v>
      </c>
      <c r="W483">
        <f>[2]monsterDetail!V482</f>
        <v>1139.26567164179</v>
      </c>
      <c r="X483">
        <f>[2]monsterDetail!W482</f>
        <v>0</v>
      </c>
      <c r="Y483">
        <f>[2]monsterDetail!X482</f>
        <v>0</v>
      </c>
      <c r="Z483">
        <f>[2]monsterDetail!Y482</f>
        <v>0</v>
      </c>
      <c r="AA483">
        <f>[2]monsterDetail!Z482</f>
        <v>0</v>
      </c>
      <c r="AB483">
        <f>[2]monsterDetail!AA482</f>
        <v>0</v>
      </c>
      <c r="AC483">
        <f>[2]monsterDetail!AB482</f>
        <v>0</v>
      </c>
      <c r="AD483">
        <f>[2]monsterDetail!AC482</f>
        <v>178.50104999999999</v>
      </c>
      <c r="AE483">
        <f>[2]monsterDetail!AD482</f>
        <v>178.50104999999999</v>
      </c>
      <c r="AF483">
        <f>[2]monsterDetail!AE482</f>
        <v>178.50104999999999</v>
      </c>
      <c r="AG483">
        <f>[2]monsterDetail!AF482</f>
        <v>178.50104999999999</v>
      </c>
      <c r="AH483">
        <f>[2]monsterDetail!AG482</f>
        <v>178.50104999999999</v>
      </c>
      <c r="AI483">
        <f>[2]monsterDetail!AH482</f>
        <v>178.50104999999999</v>
      </c>
      <c r="AJ483">
        <f>[2]monsterDetail!AI482</f>
        <v>178.50104999999999</v>
      </c>
    </row>
    <row r="484" spans="3:36" x14ac:dyDescent="0.15">
      <c r="C484" t="str">
        <f>[2]monsterDetail!B483</f>
        <v>金属系85</v>
      </c>
      <c r="D484">
        <f>[2]monsterDetail!C483</f>
        <v>85</v>
      </c>
      <c r="E484" t="str">
        <f>[2]monsterDetail!D483</f>
        <v>金属系</v>
      </c>
      <c r="F484">
        <f>[2]monsterDetail!E483</f>
        <v>5</v>
      </c>
      <c r="G484" t="str">
        <f>[2]monsterDetail!F483</f>
        <v>物理</v>
      </c>
      <c r="H484">
        <f>[2]monsterDetail!G483</f>
        <v>0</v>
      </c>
      <c r="I484">
        <f>[2]monsterDetail!H483</f>
        <v>6656.9603196444068</v>
      </c>
      <c r="J484">
        <f>[2]monsterDetail!I483</f>
        <v>100</v>
      </c>
      <c r="K484">
        <f>[2]monsterDetail!J483</f>
        <v>1609.0665584415599</v>
      </c>
      <c r="L484">
        <f>[2]monsterDetail!K483</f>
        <v>180.62606250000002</v>
      </c>
      <c r="M484">
        <f>[2]monsterDetail!L483</f>
        <v>1609.0665584415599</v>
      </c>
      <c r="N484">
        <f>[2]monsterDetail!M483</f>
        <v>120.41737500000001</v>
      </c>
      <c r="O484">
        <f>[2]monsterDetail!N483</f>
        <v>0.2</v>
      </c>
      <c r="P484">
        <f>[2]monsterDetail!O483</f>
        <v>0.2</v>
      </c>
      <c r="Q484">
        <f>[2]monsterDetail!P483</f>
        <v>0.36</v>
      </c>
      <c r="R484">
        <f>[2]monsterDetail!Q483</f>
        <v>0.1</v>
      </c>
      <c r="S484">
        <f>[2]monsterDetail!R483</f>
        <v>2.4</v>
      </c>
      <c r="T484">
        <f>[2]monsterDetail!S483</f>
        <v>0.1</v>
      </c>
      <c r="U484">
        <f>[2]monsterDetail!T483</f>
        <v>0.9</v>
      </c>
      <c r="V484">
        <f>[2]monsterDetail!U483</f>
        <v>164.333333333333</v>
      </c>
      <c r="W484">
        <f>[2]monsterDetail!V483</f>
        <v>1189.3100649350699</v>
      </c>
      <c r="X484">
        <f>[2]monsterDetail!W483</f>
        <v>0</v>
      </c>
      <c r="Y484">
        <f>[2]monsterDetail!X483</f>
        <v>0</v>
      </c>
      <c r="Z484">
        <f>[2]monsterDetail!Y483</f>
        <v>0</v>
      </c>
      <c r="AA484">
        <f>[2]monsterDetail!Z483</f>
        <v>0</v>
      </c>
      <c r="AB484">
        <f>[2]monsterDetail!AA483</f>
        <v>0</v>
      </c>
      <c r="AC484">
        <f>[2]monsterDetail!AB483</f>
        <v>0</v>
      </c>
      <c r="AD484">
        <f>[2]monsterDetail!AC483</f>
        <v>180.62606250000002</v>
      </c>
      <c r="AE484">
        <f>[2]monsterDetail!AD483</f>
        <v>180.62606250000002</v>
      </c>
      <c r="AF484">
        <f>[2]monsterDetail!AE483</f>
        <v>180.62606250000002</v>
      </c>
      <c r="AG484">
        <f>[2]monsterDetail!AF483</f>
        <v>180.62606250000002</v>
      </c>
      <c r="AH484">
        <f>[2]monsterDetail!AG483</f>
        <v>180.62606250000002</v>
      </c>
      <c r="AI484">
        <f>[2]monsterDetail!AH483</f>
        <v>180.62606250000002</v>
      </c>
      <c r="AJ484">
        <f>[2]monsterDetail!AI483</f>
        <v>180.62606250000002</v>
      </c>
    </row>
    <row r="485" spans="3:36" x14ac:dyDescent="0.15">
      <c r="C485" t="str">
        <f>[2]monsterDetail!B484</f>
        <v>金属系86</v>
      </c>
      <c r="D485">
        <f>[2]monsterDetail!C484</f>
        <v>86</v>
      </c>
      <c r="E485" t="str">
        <f>[2]monsterDetail!D484</f>
        <v>金属系</v>
      </c>
      <c r="F485">
        <f>[2]monsterDetail!E484</f>
        <v>5</v>
      </c>
      <c r="G485" t="str">
        <f>[2]monsterDetail!F484</f>
        <v>物理</v>
      </c>
      <c r="H485">
        <f>[2]monsterDetail!G484</f>
        <v>0</v>
      </c>
      <c r="I485">
        <f>[2]monsterDetail!H484</f>
        <v>6764.0607370544758</v>
      </c>
      <c r="J485">
        <f>[2]monsterDetail!I484</f>
        <v>100</v>
      </c>
      <c r="K485">
        <f>[2]monsterDetail!J484</f>
        <v>1645.6714285714299</v>
      </c>
      <c r="L485">
        <f>[2]monsterDetail!K484</f>
        <v>182.75107500000001</v>
      </c>
      <c r="M485">
        <f>[2]monsterDetail!L484</f>
        <v>1645.6714285714299</v>
      </c>
      <c r="N485">
        <f>[2]monsterDetail!M484</f>
        <v>121.83405</v>
      </c>
      <c r="O485">
        <f>[2]monsterDetail!N484</f>
        <v>0.2</v>
      </c>
      <c r="P485">
        <f>[2]monsterDetail!O484</f>
        <v>0.2</v>
      </c>
      <c r="Q485">
        <f>[2]monsterDetail!P484</f>
        <v>0.36</v>
      </c>
      <c r="R485">
        <f>[2]monsterDetail!Q484</f>
        <v>0.1</v>
      </c>
      <c r="S485">
        <f>[2]monsterDetail!R484</f>
        <v>2.4</v>
      </c>
      <c r="T485">
        <f>[2]monsterDetail!S484</f>
        <v>0.1</v>
      </c>
      <c r="U485">
        <f>[2]monsterDetail!T484</f>
        <v>0.9</v>
      </c>
      <c r="V485">
        <f>[2]monsterDetail!U484</f>
        <v>166.26666666666699</v>
      </c>
      <c r="W485">
        <f>[2]monsterDetail!V484</f>
        <v>1241.4714285714299</v>
      </c>
      <c r="X485">
        <f>[2]monsterDetail!W484</f>
        <v>0</v>
      </c>
      <c r="Y485">
        <f>[2]monsterDetail!X484</f>
        <v>0</v>
      </c>
      <c r="Z485">
        <f>[2]monsterDetail!Y484</f>
        <v>0</v>
      </c>
      <c r="AA485">
        <f>[2]monsterDetail!Z484</f>
        <v>0</v>
      </c>
      <c r="AB485">
        <f>[2]monsterDetail!AA484</f>
        <v>0</v>
      </c>
      <c r="AC485">
        <f>[2]monsterDetail!AB484</f>
        <v>0</v>
      </c>
      <c r="AD485">
        <f>[2]monsterDetail!AC484</f>
        <v>182.75107500000001</v>
      </c>
      <c r="AE485">
        <f>[2]monsterDetail!AD484</f>
        <v>182.75107500000001</v>
      </c>
      <c r="AF485">
        <f>[2]monsterDetail!AE484</f>
        <v>182.75107500000001</v>
      </c>
      <c r="AG485">
        <f>[2]monsterDetail!AF484</f>
        <v>182.75107500000001</v>
      </c>
      <c r="AH485">
        <f>[2]monsterDetail!AG484</f>
        <v>182.75107500000001</v>
      </c>
      <c r="AI485">
        <f>[2]monsterDetail!AH484</f>
        <v>182.75107500000001</v>
      </c>
      <c r="AJ485">
        <f>[2]monsterDetail!AI484</f>
        <v>182.75107500000001</v>
      </c>
    </row>
    <row r="486" spans="3:36" x14ac:dyDescent="0.15">
      <c r="C486" t="str">
        <f>[2]monsterDetail!B485</f>
        <v>金属系87</v>
      </c>
      <c r="D486">
        <f>[2]monsterDetail!C485</f>
        <v>87</v>
      </c>
      <c r="E486" t="str">
        <f>[2]monsterDetail!D485</f>
        <v>金属系</v>
      </c>
      <c r="F486">
        <f>[2]monsterDetail!E485</f>
        <v>5</v>
      </c>
      <c r="G486" t="str">
        <f>[2]monsterDetail!F485</f>
        <v>物理</v>
      </c>
      <c r="H486">
        <f>[2]monsterDetail!G485</f>
        <v>0</v>
      </c>
      <c r="I486">
        <f>[2]monsterDetail!H485</f>
        <v>6871.8305320733507</v>
      </c>
      <c r="J486">
        <f>[2]monsterDetail!I485</f>
        <v>100</v>
      </c>
      <c r="K486">
        <f>[2]monsterDetail!J485</f>
        <v>1683.1198660714299</v>
      </c>
      <c r="L486">
        <f>[2]monsterDetail!K485</f>
        <v>184.87608750000001</v>
      </c>
      <c r="M486">
        <f>[2]monsterDetail!L485</f>
        <v>1683.1198660714299</v>
      </c>
      <c r="N486">
        <f>[2]monsterDetail!M485</f>
        <v>123.250725</v>
      </c>
      <c r="O486">
        <f>[2]monsterDetail!N485</f>
        <v>0.2</v>
      </c>
      <c r="P486">
        <f>[2]monsterDetail!O485</f>
        <v>0.2</v>
      </c>
      <c r="Q486">
        <f>[2]monsterDetail!P485</f>
        <v>0.36</v>
      </c>
      <c r="R486">
        <f>[2]monsterDetail!Q485</f>
        <v>0.1</v>
      </c>
      <c r="S486">
        <f>[2]monsterDetail!R485</f>
        <v>2.4</v>
      </c>
      <c r="T486">
        <f>[2]monsterDetail!S485</f>
        <v>0.1</v>
      </c>
      <c r="U486">
        <f>[2]monsterDetail!T485</f>
        <v>0.9</v>
      </c>
      <c r="V486">
        <f>[2]monsterDetail!U485</f>
        <v>168.2</v>
      </c>
      <c r="W486">
        <f>[2]monsterDetail!V485</f>
        <v>1295.85334821429</v>
      </c>
      <c r="X486">
        <f>[2]monsterDetail!W485</f>
        <v>0</v>
      </c>
      <c r="Y486">
        <f>[2]monsterDetail!X485</f>
        <v>0</v>
      </c>
      <c r="Z486">
        <f>[2]monsterDetail!Y485</f>
        <v>0</v>
      </c>
      <c r="AA486">
        <f>[2]monsterDetail!Z485</f>
        <v>0</v>
      </c>
      <c r="AB486">
        <f>[2]monsterDetail!AA485</f>
        <v>0</v>
      </c>
      <c r="AC486">
        <f>[2]monsterDetail!AB485</f>
        <v>0</v>
      </c>
      <c r="AD486">
        <f>[2]monsterDetail!AC485</f>
        <v>184.87608750000001</v>
      </c>
      <c r="AE486">
        <f>[2]monsterDetail!AD485</f>
        <v>184.87608750000001</v>
      </c>
      <c r="AF486">
        <f>[2]monsterDetail!AE485</f>
        <v>184.87608750000001</v>
      </c>
      <c r="AG486">
        <f>[2]monsterDetail!AF485</f>
        <v>184.87608750000001</v>
      </c>
      <c r="AH486">
        <f>[2]monsterDetail!AG485</f>
        <v>184.87608750000001</v>
      </c>
      <c r="AI486">
        <f>[2]monsterDetail!AH485</f>
        <v>184.87608750000001</v>
      </c>
      <c r="AJ486">
        <f>[2]monsterDetail!AI485</f>
        <v>184.87608750000001</v>
      </c>
    </row>
    <row r="487" spans="3:36" x14ac:dyDescent="0.15">
      <c r="C487" t="str">
        <f>[2]monsterDetail!B486</f>
        <v>金属系88</v>
      </c>
      <c r="D487">
        <f>[2]monsterDetail!C486</f>
        <v>88</v>
      </c>
      <c r="E487" t="str">
        <f>[2]monsterDetail!D486</f>
        <v>金属系</v>
      </c>
      <c r="F487">
        <f>[2]monsterDetail!E486</f>
        <v>5</v>
      </c>
      <c r="G487" t="str">
        <f>[2]monsterDetail!F486</f>
        <v>物理</v>
      </c>
      <c r="H487">
        <f>[2]monsterDetail!G486</f>
        <v>0</v>
      </c>
      <c r="I487">
        <f>[2]monsterDetail!H486</f>
        <v>6980.2697047010461</v>
      </c>
      <c r="J487">
        <f>[2]monsterDetail!I486</f>
        <v>100</v>
      </c>
      <c r="K487">
        <f>[2]monsterDetail!J486</f>
        <v>1721.44761904762</v>
      </c>
      <c r="L487">
        <f>[2]monsterDetail!K486</f>
        <v>187.00110000000001</v>
      </c>
      <c r="M487">
        <f>[2]monsterDetail!L486</f>
        <v>1721.44761904762</v>
      </c>
      <c r="N487">
        <f>[2]monsterDetail!M486</f>
        <v>124.6674</v>
      </c>
      <c r="O487">
        <f>[2]monsterDetail!N486</f>
        <v>0.2</v>
      </c>
      <c r="P487">
        <f>[2]monsterDetail!O486</f>
        <v>0.2</v>
      </c>
      <c r="Q487">
        <f>[2]monsterDetail!P486</f>
        <v>0.36</v>
      </c>
      <c r="R487">
        <f>[2]monsterDetail!Q486</f>
        <v>0.1</v>
      </c>
      <c r="S487">
        <f>[2]monsterDetail!R486</f>
        <v>2.4</v>
      </c>
      <c r="T487">
        <f>[2]monsterDetail!S486</f>
        <v>0.1</v>
      </c>
      <c r="U487">
        <f>[2]monsterDetail!T486</f>
        <v>0.9</v>
      </c>
      <c r="V487">
        <f>[2]monsterDetail!U486</f>
        <v>170.13333333333301</v>
      </c>
      <c r="W487">
        <f>[2]monsterDetail!V486</f>
        <v>1352.56598639456</v>
      </c>
      <c r="X487">
        <f>[2]monsterDetail!W486</f>
        <v>0</v>
      </c>
      <c r="Y487">
        <f>[2]monsterDetail!X486</f>
        <v>0</v>
      </c>
      <c r="Z487">
        <f>[2]monsterDetail!Y486</f>
        <v>0</v>
      </c>
      <c r="AA487">
        <f>[2]monsterDetail!Z486</f>
        <v>0</v>
      </c>
      <c r="AB487">
        <f>[2]monsterDetail!AA486</f>
        <v>0</v>
      </c>
      <c r="AC487">
        <f>[2]monsterDetail!AB486</f>
        <v>0</v>
      </c>
      <c r="AD487">
        <f>[2]monsterDetail!AC486</f>
        <v>187.00110000000001</v>
      </c>
      <c r="AE487">
        <f>[2]monsterDetail!AD486</f>
        <v>187.00110000000001</v>
      </c>
      <c r="AF487">
        <f>[2]monsterDetail!AE486</f>
        <v>187.00110000000001</v>
      </c>
      <c r="AG487">
        <f>[2]monsterDetail!AF486</f>
        <v>187.00110000000001</v>
      </c>
      <c r="AH487">
        <f>[2]monsterDetail!AG486</f>
        <v>187.00110000000001</v>
      </c>
      <c r="AI487">
        <f>[2]monsterDetail!AH486</f>
        <v>187.00110000000001</v>
      </c>
      <c r="AJ487">
        <f>[2]monsterDetail!AI486</f>
        <v>187.00110000000001</v>
      </c>
    </row>
    <row r="488" spans="3:36" x14ac:dyDescent="0.15">
      <c r="C488" t="str">
        <f>[2]monsterDetail!B487</f>
        <v>金属系89</v>
      </c>
      <c r="D488">
        <f>[2]monsterDetail!C487</f>
        <v>89</v>
      </c>
      <c r="E488" t="str">
        <f>[2]monsterDetail!D487</f>
        <v>金属系</v>
      </c>
      <c r="F488">
        <f>[2]monsterDetail!E487</f>
        <v>5</v>
      </c>
      <c r="G488" t="str">
        <f>[2]monsterDetail!F487</f>
        <v>物理</v>
      </c>
      <c r="H488">
        <f>[2]monsterDetail!G487</f>
        <v>0</v>
      </c>
      <c r="I488">
        <f>[2]monsterDetail!H487</f>
        <v>7464.9580710779937</v>
      </c>
      <c r="J488">
        <f>[2]monsterDetail!I487</f>
        <v>100</v>
      </c>
      <c r="K488">
        <f>[2]monsterDetail!J487</f>
        <v>1760.6927419354899</v>
      </c>
      <c r="L488">
        <f>[2]monsterDetail!K487</f>
        <v>189.1261125</v>
      </c>
      <c r="M488">
        <f>[2]monsterDetail!L487</f>
        <v>1760.6927419354899</v>
      </c>
      <c r="N488">
        <f>[2]monsterDetail!M487</f>
        <v>126.084075</v>
      </c>
      <c r="O488">
        <f>[2]monsterDetail!N487</f>
        <v>0.2</v>
      </c>
      <c r="P488">
        <f>[2]monsterDetail!O487</f>
        <v>0.2</v>
      </c>
      <c r="Q488">
        <f>[2]monsterDetail!P487</f>
        <v>0.36</v>
      </c>
      <c r="R488">
        <f>[2]monsterDetail!Q487</f>
        <v>0.1</v>
      </c>
      <c r="S488">
        <f>[2]monsterDetail!R487</f>
        <v>2.4</v>
      </c>
      <c r="T488">
        <f>[2]monsterDetail!S487</f>
        <v>0.1</v>
      </c>
      <c r="U488">
        <f>[2]monsterDetail!T487</f>
        <v>0.9</v>
      </c>
      <c r="V488">
        <f>[2]monsterDetail!U487</f>
        <v>172.066666666667</v>
      </c>
      <c r="W488">
        <f>[2]monsterDetail!V487</f>
        <v>1411.72661290323</v>
      </c>
      <c r="X488">
        <f>[2]monsterDetail!W487</f>
        <v>0</v>
      </c>
      <c r="Y488">
        <f>[2]monsterDetail!X487</f>
        <v>0</v>
      </c>
      <c r="Z488">
        <f>[2]monsterDetail!Y487</f>
        <v>0</v>
      </c>
      <c r="AA488">
        <f>[2]monsterDetail!Z487</f>
        <v>0</v>
      </c>
      <c r="AB488">
        <f>[2]monsterDetail!AA487</f>
        <v>0</v>
      </c>
      <c r="AC488">
        <f>[2]monsterDetail!AB487</f>
        <v>0</v>
      </c>
      <c r="AD488">
        <f>[2]monsterDetail!AC487</f>
        <v>189.1261125</v>
      </c>
      <c r="AE488">
        <f>[2]monsterDetail!AD487</f>
        <v>189.1261125</v>
      </c>
      <c r="AF488">
        <f>[2]monsterDetail!AE487</f>
        <v>189.1261125</v>
      </c>
      <c r="AG488">
        <f>[2]monsterDetail!AF487</f>
        <v>189.1261125</v>
      </c>
      <c r="AH488">
        <f>[2]monsterDetail!AG487</f>
        <v>189.1261125</v>
      </c>
      <c r="AI488">
        <f>[2]monsterDetail!AH487</f>
        <v>189.1261125</v>
      </c>
      <c r="AJ488">
        <f>[2]monsterDetail!AI487</f>
        <v>189.1261125</v>
      </c>
    </row>
    <row r="489" spans="3:36" x14ac:dyDescent="0.15">
      <c r="C489" t="str">
        <f>[2]monsterDetail!B488</f>
        <v>金属系90</v>
      </c>
      <c r="D489">
        <f>[2]monsterDetail!C488</f>
        <v>90</v>
      </c>
      <c r="E489" t="str">
        <f>[2]monsterDetail!D488</f>
        <v>金属系</v>
      </c>
      <c r="F489">
        <f>[2]monsterDetail!E488</f>
        <v>5</v>
      </c>
      <c r="G489" t="str">
        <f>[2]monsterDetail!F488</f>
        <v>物理</v>
      </c>
      <c r="H489">
        <f>[2]monsterDetail!G488</f>
        <v>0</v>
      </c>
      <c r="I489">
        <f>[2]monsterDetail!H488</f>
        <v>7580.5517943956092</v>
      </c>
      <c r="J489">
        <f>[2]monsterDetail!I488</f>
        <v>100</v>
      </c>
      <c r="K489">
        <f>[2]monsterDetail!J488</f>
        <v>1800.8957845433299</v>
      </c>
      <c r="L489">
        <f>[2]monsterDetail!K488</f>
        <v>191.251125</v>
      </c>
      <c r="M489">
        <f>[2]monsterDetail!L488</f>
        <v>1800.8957845433299</v>
      </c>
      <c r="N489">
        <f>[2]monsterDetail!M488</f>
        <v>127.50075</v>
      </c>
      <c r="O489">
        <f>[2]monsterDetail!N488</f>
        <v>0.2</v>
      </c>
      <c r="P489">
        <f>[2]monsterDetail!O488</f>
        <v>0.2</v>
      </c>
      <c r="Q489">
        <f>[2]monsterDetail!P488</f>
        <v>0.36</v>
      </c>
      <c r="R489">
        <f>[2]monsterDetail!Q488</f>
        <v>0.1</v>
      </c>
      <c r="S489">
        <f>[2]monsterDetail!R488</f>
        <v>2.4</v>
      </c>
      <c r="T489">
        <f>[2]monsterDetail!S488</f>
        <v>0.1</v>
      </c>
      <c r="U489">
        <f>[2]monsterDetail!T488</f>
        <v>0.9</v>
      </c>
      <c r="V489">
        <f>[2]monsterDetail!U488</f>
        <v>174</v>
      </c>
      <c r="W489">
        <f>[2]monsterDetail!V488</f>
        <v>1473.4601873536301</v>
      </c>
      <c r="X489">
        <f>[2]monsterDetail!W488</f>
        <v>0</v>
      </c>
      <c r="Y489">
        <f>[2]monsterDetail!X488</f>
        <v>0</v>
      </c>
      <c r="Z489">
        <f>[2]monsterDetail!Y488</f>
        <v>0</v>
      </c>
      <c r="AA489">
        <f>[2]monsterDetail!Z488</f>
        <v>0</v>
      </c>
      <c r="AB489">
        <f>[2]monsterDetail!AA488</f>
        <v>0</v>
      </c>
      <c r="AC489">
        <f>[2]monsterDetail!AB488</f>
        <v>0</v>
      </c>
      <c r="AD489">
        <f>[2]monsterDetail!AC488</f>
        <v>191.251125</v>
      </c>
      <c r="AE489">
        <f>[2]monsterDetail!AD488</f>
        <v>191.251125</v>
      </c>
      <c r="AF489">
        <f>[2]monsterDetail!AE488</f>
        <v>191.251125</v>
      </c>
      <c r="AG489">
        <f>[2]monsterDetail!AF488</f>
        <v>191.251125</v>
      </c>
      <c r="AH489">
        <f>[2]monsterDetail!AG488</f>
        <v>191.251125</v>
      </c>
      <c r="AI489">
        <f>[2]monsterDetail!AH488</f>
        <v>191.251125</v>
      </c>
      <c r="AJ489">
        <f>[2]monsterDetail!AI488</f>
        <v>191.251125</v>
      </c>
    </row>
    <row r="490" spans="3:36" x14ac:dyDescent="0.15">
      <c r="C490" t="str">
        <f>[2]monsterDetail!B489</f>
        <v>金属系91</v>
      </c>
      <c r="D490">
        <f>[2]monsterDetail!C489</f>
        <v>91</v>
      </c>
      <c r="E490" t="str">
        <f>[2]monsterDetail!D489</f>
        <v>金属系</v>
      </c>
      <c r="F490">
        <f>[2]monsterDetail!E489</f>
        <v>5</v>
      </c>
      <c r="G490" t="str">
        <f>[2]monsterDetail!F489</f>
        <v>物理</v>
      </c>
      <c r="H490">
        <f>[2]monsterDetail!G489</f>
        <v>0</v>
      </c>
      <c r="I490">
        <f>[2]monsterDetail!H489</f>
        <v>7696.8503574895303</v>
      </c>
      <c r="J490">
        <f>[2]monsterDetail!I489</f>
        <v>100</v>
      </c>
      <c r="K490">
        <f>[2]monsterDetail!J489</f>
        <v>1842.1</v>
      </c>
      <c r="L490">
        <f>[2]monsterDetail!K489</f>
        <v>193.37613750000003</v>
      </c>
      <c r="M490">
        <f>[2]monsterDetail!L489</f>
        <v>1842.1</v>
      </c>
      <c r="N490">
        <f>[2]monsterDetail!M489</f>
        <v>128.91742500000001</v>
      </c>
      <c r="O490">
        <f>[2]monsterDetail!N489</f>
        <v>0.2</v>
      </c>
      <c r="P490">
        <f>[2]monsterDetail!O489</f>
        <v>0.2</v>
      </c>
      <c r="Q490">
        <f>[2]monsterDetail!P489</f>
        <v>0.36</v>
      </c>
      <c r="R490">
        <f>[2]monsterDetail!Q489</f>
        <v>0.1</v>
      </c>
      <c r="S490">
        <f>[2]monsterDetail!R489</f>
        <v>2.4</v>
      </c>
      <c r="T490">
        <f>[2]monsterDetail!S489</f>
        <v>0.1</v>
      </c>
      <c r="U490">
        <f>[2]monsterDetail!T489</f>
        <v>0.9</v>
      </c>
      <c r="V490">
        <f>[2]monsterDetail!U489</f>
        <v>175.933333333333</v>
      </c>
      <c r="W490">
        <f>[2]monsterDetail!V489</f>
        <v>1537.9</v>
      </c>
      <c r="X490">
        <f>[2]monsterDetail!W489</f>
        <v>0</v>
      </c>
      <c r="Y490">
        <f>[2]monsterDetail!X489</f>
        <v>0</v>
      </c>
      <c r="Z490">
        <f>[2]monsterDetail!Y489</f>
        <v>0</v>
      </c>
      <c r="AA490">
        <f>[2]monsterDetail!Z489</f>
        <v>0</v>
      </c>
      <c r="AB490">
        <f>[2]monsterDetail!AA489</f>
        <v>0</v>
      </c>
      <c r="AC490">
        <f>[2]monsterDetail!AB489</f>
        <v>0</v>
      </c>
      <c r="AD490">
        <f>[2]monsterDetail!AC489</f>
        <v>193.37613750000003</v>
      </c>
      <c r="AE490">
        <f>[2]monsterDetail!AD489</f>
        <v>193.37613750000003</v>
      </c>
      <c r="AF490">
        <f>[2]monsterDetail!AE489</f>
        <v>193.37613750000003</v>
      </c>
      <c r="AG490">
        <f>[2]monsterDetail!AF489</f>
        <v>193.37613750000003</v>
      </c>
      <c r="AH490">
        <f>[2]monsterDetail!AG489</f>
        <v>193.37613750000003</v>
      </c>
      <c r="AI490">
        <f>[2]monsterDetail!AH489</f>
        <v>193.37613750000003</v>
      </c>
      <c r="AJ490">
        <f>[2]monsterDetail!AI489</f>
        <v>193.37613750000003</v>
      </c>
    </row>
    <row r="491" spans="3:36" x14ac:dyDescent="0.15">
      <c r="C491" t="str">
        <f>[2]monsterDetail!B490</f>
        <v>金属系92</v>
      </c>
      <c r="D491">
        <f>[2]monsterDetail!C490</f>
        <v>92</v>
      </c>
      <c r="E491" t="str">
        <f>[2]monsterDetail!D490</f>
        <v>金属系</v>
      </c>
      <c r="F491">
        <f>[2]monsterDetail!E490</f>
        <v>5</v>
      </c>
      <c r="G491" t="str">
        <f>[2]monsterDetail!F490</f>
        <v>物理</v>
      </c>
      <c r="H491">
        <f>[2]monsterDetail!G490</f>
        <v>0</v>
      </c>
      <c r="I491">
        <f>[2]monsterDetail!H490</f>
        <v>7813.8537603597961</v>
      </c>
      <c r="J491">
        <f>[2]monsterDetail!I490</f>
        <v>100</v>
      </c>
      <c r="K491">
        <f>[2]monsterDetail!J490</f>
        <v>1884.35157384988</v>
      </c>
      <c r="L491">
        <f>[2]monsterDetail!K490</f>
        <v>195.50115</v>
      </c>
      <c r="M491">
        <f>[2]monsterDetail!L490</f>
        <v>1884.35157384988</v>
      </c>
      <c r="N491">
        <f>[2]monsterDetail!M490</f>
        <v>130.33410000000001</v>
      </c>
      <c r="O491">
        <f>[2]monsterDetail!N490</f>
        <v>0.2</v>
      </c>
      <c r="P491">
        <f>[2]monsterDetail!O490</f>
        <v>0.2</v>
      </c>
      <c r="Q491">
        <f>[2]monsterDetail!P490</f>
        <v>0.36</v>
      </c>
      <c r="R491">
        <f>[2]monsterDetail!Q490</f>
        <v>0.1</v>
      </c>
      <c r="S491">
        <f>[2]monsterDetail!R490</f>
        <v>2.4</v>
      </c>
      <c r="T491">
        <f>[2]monsterDetail!S490</f>
        <v>0.1</v>
      </c>
      <c r="U491">
        <f>[2]monsterDetail!T490</f>
        <v>0.9</v>
      </c>
      <c r="V491">
        <f>[2]monsterDetail!U490</f>
        <v>177.86666666666699</v>
      </c>
      <c r="W491">
        <f>[2]monsterDetail!V490</f>
        <v>1605.18837772397</v>
      </c>
      <c r="X491">
        <f>[2]monsterDetail!W490</f>
        <v>0</v>
      </c>
      <c r="Y491">
        <f>[2]monsterDetail!X490</f>
        <v>0</v>
      </c>
      <c r="Z491">
        <f>[2]monsterDetail!Y490</f>
        <v>0</v>
      </c>
      <c r="AA491">
        <f>[2]monsterDetail!Z490</f>
        <v>0</v>
      </c>
      <c r="AB491">
        <f>[2]monsterDetail!AA490</f>
        <v>0</v>
      </c>
      <c r="AC491">
        <f>[2]monsterDetail!AB490</f>
        <v>0</v>
      </c>
      <c r="AD491">
        <f>[2]monsterDetail!AC490</f>
        <v>195.50115</v>
      </c>
      <c r="AE491">
        <f>[2]monsterDetail!AD490</f>
        <v>195.50115</v>
      </c>
      <c r="AF491">
        <f>[2]monsterDetail!AE490</f>
        <v>195.50115</v>
      </c>
      <c r="AG491">
        <f>[2]monsterDetail!AF490</f>
        <v>195.50115</v>
      </c>
      <c r="AH491">
        <f>[2]monsterDetail!AG490</f>
        <v>195.50115</v>
      </c>
      <c r="AI491">
        <f>[2]monsterDetail!AH490</f>
        <v>195.50115</v>
      </c>
      <c r="AJ491">
        <f>[2]monsterDetail!AI490</f>
        <v>195.50115</v>
      </c>
    </row>
    <row r="492" spans="3:36" x14ac:dyDescent="0.15">
      <c r="C492" t="str">
        <f>[2]monsterDetail!B491</f>
        <v>金属系93</v>
      </c>
      <c r="D492">
        <f>[2]monsterDetail!C491</f>
        <v>93</v>
      </c>
      <c r="E492" t="str">
        <f>[2]monsterDetail!D491</f>
        <v>金属系</v>
      </c>
      <c r="F492">
        <f>[2]monsterDetail!E491</f>
        <v>5</v>
      </c>
      <c r="G492" t="str">
        <f>[2]monsterDetail!F491</f>
        <v>物理</v>
      </c>
      <c r="H492">
        <f>[2]monsterDetail!G491</f>
        <v>0</v>
      </c>
      <c r="I492">
        <f>[2]monsterDetail!H491</f>
        <v>7931.5620030063837</v>
      </c>
      <c r="J492">
        <f>[2]monsterDetail!I491</f>
        <v>100</v>
      </c>
      <c r="K492">
        <f>[2]monsterDetail!J491</f>
        <v>1927.6998768472899</v>
      </c>
      <c r="L492">
        <f>[2]monsterDetail!K491</f>
        <v>197.62616250000002</v>
      </c>
      <c r="M492">
        <f>[2]monsterDetail!L491</f>
        <v>1927.6998768472899</v>
      </c>
      <c r="N492">
        <f>[2]monsterDetail!M491</f>
        <v>131.750775</v>
      </c>
      <c r="O492">
        <f>[2]monsterDetail!N491</f>
        <v>0.2</v>
      </c>
      <c r="P492">
        <f>[2]monsterDetail!O491</f>
        <v>0.2</v>
      </c>
      <c r="Q492">
        <f>[2]monsterDetail!P491</f>
        <v>0.36</v>
      </c>
      <c r="R492">
        <f>[2]monsterDetail!Q491</f>
        <v>0.1</v>
      </c>
      <c r="S492">
        <f>[2]monsterDetail!R491</f>
        <v>2.4</v>
      </c>
      <c r="T492">
        <f>[2]monsterDetail!S491</f>
        <v>0.1</v>
      </c>
      <c r="U492">
        <f>[2]monsterDetail!T491</f>
        <v>0.9</v>
      </c>
      <c r="V492">
        <f>[2]monsterDetail!U491</f>
        <v>179.8</v>
      </c>
      <c r="W492">
        <f>[2]monsterDetail!V491</f>
        <v>1675.4774630541899</v>
      </c>
      <c r="X492">
        <f>[2]monsterDetail!W491</f>
        <v>0</v>
      </c>
      <c r="Y492">
        <f>[2]monsterDetail!X491</f>
        <v>0</v>
      </c>
      <c r="Z492">
        <f>[2]monsterDetail!Y491</f>
        <v>0</v>
      </c>
      <c r="AA492">
        <f>[2]monsterDetail!Z491</f>
        <v>0</v>
      </c>
      <c r="AB492">
        <f>[2]monsterDetail!AA491</f>
        <v>0</v>
      </c>
      <c r="AC492">
        <f>[2]monsterDetail!AB491</f>
        <v>0</v>
      </c>
      <c r="AD492">
        <f>[2]monsterDetail!AC491</f>
        <v>197.62616250000002</v>
      </c>
      <c r="AE492">
        <f>[2]monsterDetail!AD491</f>
        <v>197.62616250000002</v>
      </c>
      <c r="AF492">
        <f>[2]monsterDetail!AE491</f>
        <v>197.62616250000002</v>
      </c>
      <c r="AG492">
        <f>[2]monsterDetail!AF491</f>
        <v>197.62616250000002</v>
      </c>
      <c r="AH492">
        <f>[2]monsterDetail!AG491</f>
        <v>197.62616250000002</v>
      </c>
      <c r="AI492">
        <f>[2]monsterDetail!AH491</f>
        <v>197.62616250000002</v>
      </c>
      <c r="AJ492">
        <f>[2]monsterDetail!AI491</f>
        <v>197.62616250000002</v>
      </c>
    </row>
    <row r="493" spans="3:36" x14ac:dyDescent="0.15">
      <c r="C493" t="str">
        <f>[2]monsterDetail!B492</f>
        <v>金属系94</v>
      </c>
      <c r="D493">
        <f>[2]monsterDetail!C492</f>
        <v>94</v>
      </c>
      <c r="E493" t="str">
        <f>[2]monsterDetail!D492</f>
        <v>金属系</v>
      </c>
      <c r="F493">
        <f>[2]monsterDetail!E492</f>
        <v>5</v>
      </c>
      <c r="G493" t="str">
        <f>[2]monsterDetail!F492</f>
        <v>物理</v>
      </c>
      <c r="H493">
        <f>[2]monsterDetail!G492</f>
        <v>0</v>
      </c>
      <c r="I493">
        <f>[2]monsterDetail!H492</f>
        <v>8049.9750854293015</v>
      </c>
      <c r="J493">
        <f>[2]monsterDetail!I492</f>
        <v>100</v>
      </c>
      <c r="K493">
        <f>[2]monsterDetail!J492</f>
        <v>1972.1977443609101</v>
      </c>
      <c r="L493">
        <f>[2]monsterDetail!K492</f>
        <v>199.75117499999999</v>
      </c>
      <c r="M493">
        <f>[2]monsterDetail!L492</f>
        <v>1972.1977443609101</v>
      </c>
      <c r="N493">
        <f>[2]monsterDetail!M492</f>
        <v>133.16745</v>
      </c>
      <c r="O493">
        <f>[2]monsterDetail!N492</f>
        <v>0.2</v>
      </c>
      <c r="P493">
        <f>[2]monsterDetail!O492</f>
        <v>0.2</v>
      </c>
      <c r="Q493">
        <f>[2]monsterDetail!P492</f>
        <v>0.36</v>
      </c>
      <c r="R493">
        <f>[2]monsterDetail!Q492</f>
        <v>0.1</v>
      </c>
      <c r="S493">
        <f>[2]monsterDetail!R492</f>
        <v>2.4</v>
      </c>
      <c r="T493">
        <f>[2]monsterDetail!S492</f>
        <v>0.1</v>
      </c>
      <c r="U493">
        <f>[2]monsterDetail!T492</f>
        <v>0.9</v>
      </c>
      <c r="V493">
        <f>[2]monsterDetail!U492</f>
        <v>181.73333333333301</v>
      </c>
      <c r="W493">
        <f>[2]monsterDetail!V492</f>
        <v>1748.93007518797</v>
      </c>
      <c r="X493">
        <f>[2]monsterDetail!W492</f>
        <v>0</v>
      </c>
      <c r="Y493">
        <f>[2]monsterDetail!X492</f>
        <v>0</v>
      </c>
      <c r="Z493">
        <f>[2]monsterDetail!Y492</f>
        <v>0</v>
      </c>
      <c r="AA493">
        <f>[2]monsterDetail!Z492</f>
        <v>0</v>
      </c>
      <c r="AB493">
        <f>[2]monsterDetail!AA492</f>
        <v>0</v>
      </c>
      <c r="AC493">
        <f>[2]monsterDetail!AB492</f>
        <v>0</v>
      </c>
      <c r="AD493">
        <f>[2]monsterDetail!AC492</f>
        <v>199.75117499999999</v>
      </c>
      <c r="AE493">
        <f>[2]monsterDetail!AD492</f>
        <v>199.75117499999999</v>
      </c>
      <c r="AF493">
        <f>[2]monsterDetail!AE492</f>
        <v>199.75117499999999</v>
      </c>
      <c r="AG493">
        <f>[2]monsterDetail!AF492</f>
        <v>199.75117499999999</v>
      </c>
      <c r="AH493">
        <f>[2]monsterDetail!AG492</f>
        <v>199.75117499999999</v>
      </c>
      <c r="AI493">
        <f>[2]monsterDetail!AH492</f>
        <v>199.75117499999999</v>
      </c>
      <c r="AJ493">
        <f>[2]monsterDetail!AI492</f>
        <v>199.75117499999999</v>
      </c>
    </row>
    <row r="494" spans="3:36" x14ac:dyDescent="0.15">
      <c r="C494" t="str">
        <f>[2]monsterDetail!B493</f>
        <v>金属系95</v>
      </c>
      <c r="D494">
        <f>[2]monsterDetail!C493</f>
        <v>95</v>
      </c>
      <c r="E494" t="str">
        <f>[2]monsterDetail!D493</f>
        <v>金属系</v>
      </c>
      <c r="F494">
        <f>[2]monsterDetail!E493</f>
        <v>5</v>
      </c>
      <c r="G494" t="str">
        <f>[2]monsterDetail!F493</f>
        <v>物理</v>
      </c>
      <c r="H494">
        <f>[2]monsterDetail!G493</f>
        <v>0</v>
      </c>
      <c r="I494">
        <f>[2]monsterDetail!H493</f>
        <v>8169.0930076285404</v>
      </c>
      <c r="J494">
        <f>[2]monsterDetail!I493</f>
        <v>100</v>
      </c>
      <c r="K494">
        <f>[2]monsterDetail!J493</f>
        <v>2017.9017857142901</v>
      </c>
      <c r="L494">
        <f>[2]monsterDetail!K493</f>
        <v>201.87618750000001</v>
      </c>
      <c r="M494">
        <f>[2]monsterDetail!L493</f>
        <v>2017.9017857142901</v>
      </c>
      <c r="N494">
        <f>[2]monsterDetail!M493</f>
        <v>134.584125</v>
      </c>
      <c r="O494">
        <f>[2]monsterDetail!N493</f>
        <v>0.2</v>
      </c>
      <c r="P494">
        <f>[2]monsterDetail!O493</f>
        <v>0.2</v>
      </c>
      <c r="Q494">
        <f>[2]monsterDetail!P493</f>
        <v>0.36</v>
      </c>
      <c r="R494">
        <f>[2]monsterDetail!Q493</f>
        <v>0.1</v>
      </c>
      <c r="S494">
        <f>[2]monsterDetail!R493</f>
        <v>2.4</v>
      </c>
      <c r="T494">
        <f>[2]monsterDetail!S493</f>
        <v>0.1</v>
      </c>
      <c r="U494">
        <f>[2]monsterDetail!T493</f>
        <v>0.9</v>
      </c>
      <c r="V494">
        <f>[2]monsterDetail!U493</f>
        <v>183.666666666667</v>
      </c>
      <c r="W494">
        <f>[2]monsterDetail!V493</f>
        <v>1825.7206632653099</v>
      </c>
      <c r="X494">
        <f>[2]monsterDetail!W493</f>
        <v>0</v>
      </c>
      <c r="Y494">
        <f>[2]monsterDetail!X493</f>
        <v>0</v>
      </c>
      <c r="Z494">
        <f>[2]monsterDetail!Y493</f>
        <v>0</v>
      </c>
      <c r="AA494">
        <f>[2]monsterDetail!Z493</f>
        <v>0</v>
      </c>
      <c r="AB494">
        <f>[2]monsterDetail!AA493</f>
        <v>0</v>
      </c>
      <c r="AC494">
        <f>[2]monsterDetail!AB493</f>
        <v>0</v>
      </c>
      <c r="AD494">
        <f>[2]monsterDetail!AC493</f>
        <v>201.87618750000001</v>
      </c>
      <c r="AE494">
        <f>[2]monsterDetail!AD493</f>
        <v>201.87618750000001</v>
      </c>
      <c r="AF494">
        <f>[2]monsterDetail!AE493</f>
        <v>201.87618750000001</v>
      </c>
      <c r="AG494">
        <f>[2]monsterDetail!AF493</f>
        <v>201.87618750000001</v>
      </c>
      <c r="AH494">
        <f>[2]monsterDetail!AG493</f>
        <v>201.87618750000001</v>
      </c>
      <c r="AI494">
        <f>[2]monsterDetail!AH493</f>
        <v>201.87618750000001</v>
      </c>
      <c r="AJ494">
        <f>[2]monsterDetail!AI493</f>
        <v>201.87618750000001</v>
      </c>
    </row>
    <row r="495" spans="3:36" x14ac:dyDescent="0.15">
      <c r="C495" t="str">
        <f>[2]monsterDetail!B494</f>
        <v>金属系96</v>
      </c>
      <c r="D495">
        <f>[2]monsterDetail!C494</f>
        <v>96</v>
      </c>
      <c r="E495" t="str">
        <f>[2]monsterDetail!D494</f>
        <v>金属系</v>
      </c>
      <c r="F495">
        <f>[2]monsterDetail!E494</f>
        <v>5</v>
      </c>
      <c r="G495" t="str">
        <f>[2]monsterDetail!F494</f>
        <v>物理</v>
      </c>
      <c r="H495">
        <f>[2]monsterDetail!G494</f>
        <v>0</v>
      </c>
      <c r="I495">
        <f>[2]monsterDetail!H494</f>
        <v>8288.9157696041239</v>
      </c>
      <c r="J495">
        <f>[2]monsterDetail!I494</f>
        <v>100</v>
      </c>
      <c r="K495">
        <f>[2]monsterDetail!J494</f>
        <v>2064.8727272727301</v>
      </c>
      <c r="L495">
        <f>[2]monsterDetail!K494</f>
        <v>204.00119999999998</v>
      </c>
      <c r="M495">
        <f>[2]monsterDetail!L494</f>
        <v>2064.8727272727301</v>
      </c>
      <c r="N495">
        <f>[2]monsterDetail!M494</f>
        <v>136.0008</v>
      </c>
      <c r="O495">
        <f>[2]monsterDetail!N494</f>
        <v>0.2</v>
      </c>
      <c r="P495">
        <f>[2]monsterDetail!O494</f>
        <v>0.2</v>
      </c>
      <c r="Q495">
        <f>[2]monsterDetail!P494</f>
        <v>0.36</v>
      </c>
      <c r="R495">
        <f>[2]monsterDetail!Q494</f>
        <v>0.1</v>
      </c>
      <c r="S495">
        <f>[2]monsterDetail!R494</f>
        <v>2.4</v>
      </c>
      <c r="T495">
        <f>[2]monsterDetail!S494</f>
        <v>0.1</v>
      </c>
      <c r="U495">
        <f>[2]monsterDetail!T494</f>
        <v>0.9</v>
      </c>
      <c r="V495">
        <f>[2]monsterDetail!U494</f>
        <v>185.6</v>
      </c>
      <c r="W495">
        <f>[2]monsterDetail!V494</f>
        <v>1906.03636363637</v>
      </c>
      <c r="X495">
        <f>[2]monsterDetail!W494</f>
        <v>0</v>
      </c>
      <c r="Y495">
        <f>[2]monsterDetail!X494</f>
        <v>0</v>
      </c>
      <c r="Z495">
        <f>[2]monsterDetail!Y494</f>
        <v>0</v>
      </c>
      <c r="AA495">
        <f>[2]monsterDetail!Z494</f>
        <v>0</v>
      </c>
      <c r="AB495">
        <f>[2]monsterDetail!AA494</f>
        <v>0</v>
      </c>
      <c r="AC495">
        <f>[2]monsterDetail!AB494</f>
        <v>0</v>
      </c>
      <c r="AD495">
        <f>[2]monsterDetail!AC494</f>
        <v>204.00119999999998</v>
      </c>
      <c r="AE495">
        <f>[2]monsterDetail!AD494</f>
        <v>204.00119999999998</v>
      </c>
      <c r="AF495">
        <f>[2]monsterDetail!AE494</f>
        <v>204.00119999999998</v>
      </c>
      <c r="AG495">
        <f>[2]monsterDetail!AF494</f>
        <v>204.00119999999998</v>
      </c>
      <c r="AH495">
        <f>[2]monsterDetail!AG494</f>
        <v>204.00119999999998</v>
      </c>
      <c r="AI495">
        <f>[2]monsterDetail!AH494</f>
        <v>204.00119999999998</v>
      </c>
      <c r="AJ495">
        <f>[2]monsterDetail!AI494</f>
        <v>204.00119999999998</v>
      </c>
    </row>
    <row r="496" spans="3:36" x14ac:dyDescent="0.15">
      <c r="C496" t="str">
        <f>[2]monsterDetail!B495</f>
        <v>金属系97</v>
      </c>
      <c r="D496">
        <f>[2]monsterDetail!C495</f>
        <v>97</v>
      </c>
      <c r="E496" t="str">
        <f>[2]monsterDetail!D495</f>
        <v>金属系</v>
      </c>
      <c r="F496">
        <f>[2]monsterDetail!E495</f>
        <v>5</v>
      </c>
      <c r="G496" t="str">
        <f>[2]monsterDetail!F495</f>
        <v>物理</v>
      </c>
      <c r="H496">
        <f>[2]monsterDetail!G495</f>
        <v>0</v>
      </c>
      <c r="I496">
        <f>[2]monsterDetail!H495</f>
        <v>8409.4433713560138</v>
      </c>
      <c r="J496">
        <f>[2]monsterDetail!I495</f>
        <v>100</v>
      </c>
      <c r="K496">
        <f>[2]monsterDetail!J495</f>
        <v>2113.1757936508002</v>
      </c>
      <c r="L496">
        <f>[2]monsterDetail!K495</f>
        <v>206.12621250000001</v>
      </c>
      <c r="M496">
        <f>[2]monsterDetail!L495</f>
        <v>2113.1757936508002</v>
      </c>
      <c r="N496">
        <f>[2]monsterDetail!M495</f>
        <v>137.417475</v>
      </c>
      <c r="O496">
        <f>[2]monsterDetail!N495</f>
        <v>0.2</v>
      </c>
      <c r="P496">
        <f>[2]monsterDetail!O495</f>
        <v>0.2</v>
      </c>
      <c r="Q496">
        <f>[2]monsterDetail!P495</f>
        <v>0.36</v>
      </c>
      <c r="R496">
        <f>[2]monsterDetail!Q495</f>
        <v>0.1</v>
      </c>
      <c r="S496">
        <f>[2]monsterDetail!R495</f>
        <v>2.4</v>
      </c>
      <c r="T496">
        <f>[2]monsterDetail!S495</f>
        <v>0.1</v>
      </c>
      <c r="U496">
        <f>[2]monsterDetail!T495</f>
        <v>0.9</v>
      </c>
      <c r="V496">
        <f>[2]monsterDetail!U495</f>
        <v>187.53333333333299</v>
      </c>
      <c r="W496">
        <f>[2]monsterDetail!V495</f>
        <v>1990.0781746031801</v>
      </c>
      <c r="X496">
        <f>[2]monsterDetail!W495</f>
        <v>0</v>
      </c>
      <c r="Y496">
        <f>[2]monsterDetail!X495</f>
        <v>0</v>
      </c>
      <c r="Z496">
        <f>[2]monsterDetail!Y495</f>
        <v>0</v>
      </c>
      <c r="AA496">
        <f>[2]monsterDetail!Z495</f>
        <v>0</v>
      </c>
      <c r="AB496">
        <f>[2]monsterDetail!AA495</f>
        <v>0</v>
      </c>
      <c r="AC496">
        <f>[2]monsterDetail!AB495</f>
        <v>0</v>
      </c>
      <c r="AD496">
        <f>[2]monsterDetail!AC495</f>
        <v>206.12621250000001</v>
      </c>
      <c r="AE496">
        <f>[2]monsterDetail!AD495</f>
        <v>206.12621250000001</v>
      </c>
      <c r="AF496">
        <f>[2]monsterDetail!AE495</f>
        <v>206.12621250000001</v>
      </c>
      <c r="AG496">
        <f>[2]monsterDetail!AF495</f>
        <v>206.12621250000001</v>
      </c>
      <c r="AH496">
        <f>[2]monsterDetail!AG495</f>
        <v>206.12621250000001</v>
      </c>
      <c r="AI496">
        <f>[2]monsterDetail!AH495</f>
        <v>206.12621250000001</v>
      </c>
      <c r="AJ496">
        <f>[2]monsterDetail!AI495</f>
        <v>206.12621250000001</v>
      </c>
    </row>
    <row r="497" spans="3:36" x14ac:dyDescent="0.15">
      <c r="C497" t="str">
        <f>[2]monsterDetail!B496</f>
        <v>金属系98</v>
      </c>
      <c r="D497">
        <f>[2]monsterDetail!C496</f>
        <v>98</v>
      </c>
      <c r="E497" t="str">
        <f>[2]monsterDetail!D496</f>
        <v>金属系</v>
      </c>
      <c r="F497">
        <f>[2]monsterDetail!E496</f>
        <v>5</v>
      </c>
      <c r="G497" t="str">
        <f>[2]monsterDetail!F496</f>
        <v>物理</v>
      </c>
      <c r="H497">
        <f>[2]monsterDetail!G496</f>
        <v>0</v>
      </c>
      <c r="I497">
        <f>[2]monsterDetail!H496</f>
        <v>8530.6758128842303</v>
      </c>
      <c r="J497">
        <f>[2]monsterDetail!I496</f>
        <v>100</v>
      </c>
      <c r="K497">
        <f>[2]monsterDetail!J496</f>
        <v>2162.8811320754799</v>
      </c>
      <c r="L497">
        <f>[2]monsterDetail!K496</f>
        <v>208.25122499999998</v>
      </c>
      <c r="M497">
        <f>[2]monsterDetail!L496</f>
        <v>2162.8811320754799</v>
      </c>
      <c r="N497">
        <f>[2]monsterDetail!M496</f>
        <v>138.83414999999999</v>
      </c>
      <c r="O497">
        <f>[2]monsterDetail!N496</f>
        <v>0.2</v>
      </c>
      <c r="P497">
        <f>[2]monsterDetail!O496</f>
        <v>0.2</v>
      </c>
      <c r="Q497">
        <f>[2]monsterDetail!P496</f>
        <v>0.36</v>
      </c>
      <c r="R497">
        <f>[2]monsterDetail!Q496</f>
        <v>0.1</v>
      </c>
      <c r="S497">
        <f>[2]monsterDetail!R496</f>
        <v>2.4</v>
      </c>
      <c r="T497">
        <f>[2]monsterDetail!S496</f>
        <v>0.1</v>
      </c>
      <c r="U497">
        <f>[2]monsterDetail!T496</f>
        <v>0.9</v>
      </c>
      <c r="V497">
        <f>[2]monsterDetail!U496</f>
        <v>189.46666666666701</v>
      </c>
      <c r="W497">
        <f>[2]monsterDetail!V496</f>
        <v>2078.0622641509499</v>
      </c>
      <c r="X497">
        <f>[2]monsterDetail!W496</f>
        <v>0</v>
      </c>
      <c r="Y497">
        <f>[2]monsterDetail!X496</f>
        <v>0</v>
      </c>
      <c r="Z497">
        <f>[2]monsterDetail!Y496</f>
        <v>0</v>
      </c>
      <c r="AA497">
        <f>[2]monsterDetail!Z496</f>
        <v>0</v>
      </c>
      <c r="AB497">
        <f>[2]monsterDetail!AA496</f>
        <v>0</v>
      </c>
      <c r="AC497">
        <f>[2]monsterDetail!AB496</f>
        <v>0</v>
      </c>
      <c r="AD497">
        <f>[2]monsterDetail!AC496</f>
        <v>208.25122499999998</v>
      </c>
      <c r="AE497">
        <f>[2]monsterDetail!AD496</f>
        <v>208.25122499999998</v>
      </c>
      <c r="AF497">
        <f>[2]monsterDetail!AE496</f>
        <v>208.25122499999998</v>
      </c>
      <c r="AG497">
        <f>[2]monsterDetail!AF496</f>
        <v>208.25122499999998</v>
      </c>
      <c r="AH497">
        <f>[2]monsterDetail!AG496</f>
        <v>208.25122499999998</v>
      </c>
      <c r="AI497">
        <f>[2]monsterDetail!AH496</f>
        <v>208.25122499999998</v>
      </c>
      <c r="AJ497">
        <f>[2]monsterDetail!AI496</f>
        <v>208.25122499999998</v>
      </c>
    </row>
    <row r="498" spans="3:36" x14ac:dyDescent="0.15">
      <c r="C498" t="str">
        <f>[2]monsterDetail!B497</f>
        <v>金属系99</v>
      </c>
      <c r="D498">
        <f>[2]monsterDetail!C497</f>
        <v>99</v>
      </c>
      <c r="E498" t="str">
        <f>[2]monsterDetail!D497</f>
        <v>金属系</v>
      </c>
      <c r="F498">
        <f>[2]monsterDetail!E497</f>
        <v>5</v>
      </c>
      <c r="G498" t="str">
        <f>[2]monsterDetail!F497</f>
        <v>物理</v>
      </c>
      <c r="H498">
        <f>[2]monsterDetail!G497</f>
        <v>0</v>
      </c>
      <c r="I498">
        <f>[2]monsterDetail!H497</f>
        <v>8652.6130941887877</v>
      </c>
      <c r="J498">
        <f>[2]monsterDetail!I497</f>
        <v>100</v>
      </c>
      <c r="K498">
        <f>[2]monsterDetail!J497</f>
        <v>2214.0642857142898</v>
      </c>
      <c r="L498">
        <f>[2]monsterDetail!K497</f>
        <v>210.3762375</v>
      </c>
      <c r="M498">
        <f>[2]monsterDetail!L497</f>
        <v>2214.0642857142898</v>
      </c>
      <c r="N498">
        <f>[2]monsterDetail!M497</f>
        <v>140.25082499999999</v>
      </c>
      <c r="O498">
        <f>[2]monsterDetail!N497</f>
        <v>0.2</v>
      </c>
      <c r="P498">
        <f>[2]monsterDetail!O497</f>
        <v>0.2</v>
      </c>
      <c r="Q498">
        <f>[2]monsterDetail!P497</f>
        <v>0.36</v>
      </c>
      <c r="R498">
        <f>[2]monsterDetail!Q497</f>
        <v>0.1</v>
      </c>
      <c r="S498">
        <f>[2]monsterDetail!R497</f>
        <v>2.4</v>
      </c>
      <c r="T498">
        <f>[2]monsterDetail!S497</f>
        <v>0.1</v>
      </c>
      <c r="U498">
        <f>[2]monsterDetail!T497</f>
        <v>0.9</v>
      </c>
      <c r="V498">
        <f>[2]monsterDetail!U497</f>
        <v>191.4</v>
      </c>
      <c r="W498">
        <f>[2]monsterDetail!V497</f>
        <v>2170.2214285714299</v>
      </c>
      <c r="X498">
        <f>[2]monsterDetail!W497</f>
        <v>0</v>
      </c>
      <c r="Y498">
        <f>[2]monsterDetail!X497</f>
        <v>0</v>
      </c>
      <c r="Z498">
        <f>[2]monsterDetail!Y497</f>
        <v>0</v>
      </c>
      <c r="AA498">
        <f>[2]monsterDetail!Z497</f>
        <v>0</v>
      </c>
      <c r="AB498">
        <f>[2]monsterDetail!AA497</f>
        <v>0</v>
      </c>
      <c r="AC498">
        <f>[2]monsterDetail!AB497</f>
        <v>0</v>
      </c>
      <c r="AD498">
        <f>[2]monsterDetail!AC497</f>
        <v>210.3762375</v>
      </c>
      <c r="AE498">
        <f>[2]monsterDetail!AD497</f>
        <v>210.3762375</v>
      </c>
      <c r="AF498">
        <f>[2]monsterDetail!AE497</f>
        <v>210.3762375</v>
      </c>
      <c r="AG498">
        <f>[2]monsterDetail!AF497</f>
        <v>210.3762375</v>
      </c>
      <c r="AH498">
        <f>[2]monsterDetail!AG497</f>
        <v>210.3762375</v>
      </c>
      <c r="AI498">
        <f>[2]monsterDetail!AH497</f>
        <v>210.3762375</v>
      </c>
      <c r="AJ498">
        <f>[2]monsterDetail!AI497</f>
        <v>210.3762375</v>
      </c>
    </row>
    <row r="499" spans="3:36" x14ac:dyDescent="0.15">
      <c r="C499" t="str">
        <f>[2]monsterDetail!B498</f>
        <v>水系1</v>
      </c>
      <c r="D499">
        <f>[2]monsterDetail!C498</f>
        <v>1</v>
      </c>
      <c r="E499" t="str">
        <f>[2]monsterDetail!D498</f>
        <v>水系</v>
      </c>
      <c r="F499">
        <f>[2]monsterDetail!E498</f>
        <v>6</v>
      </c>
      <c r="G499" t="str">
        <f>[2]monsterDetail!F498</f>
        <v>冷却</v>
      </c>
      <c r="H499">
        <f>[2]monsterDetail!G498</f>
        <v>0</v>
      </c>
      <c r="I499">
        <f>[2]monsterDetail!H498</f>
        <v>11.6833207784558</v>
      </c>
      <c r="J499">
        <f>[2]monsterDetail!I498</f>
        <v>150</v>
      </c>
      <c r="K499">
        <f>[2]monsterDetail!J498</f>
        <v>8.0843749999999996</v>
      </c>
      <c r="L499">
        <f>[2]monsterDetail!K498</f>
        <v>1.4166749999999999</v>
      </c>
      <c r="M499">
        <f>[2]monsterDetail!L498</f>
        <v>8.0843749999999996</v>
      </c>
      <c r="N499">
        <f>[2]monsterDetail!M498</f>
        <v>1.4166749999999999</v>
      </c>
      <c r="O499">
        <f>[2]monsterDetail!N498</f>
        <v>0.2</v>
      </c>
      <c r="P499">
        <f>[2]monsterDetail!O498</f>
        <v>0.2</v>
      </c>
      <c r="Q499">
        <f>[2]monsterDetail!P498</f>
        <v>0.36</v>
      </c>
      <c r="R499">
        <f>[2]monsterDetail!Q498</f>
        <v>0.1</v>
      </c>
      <c r="S499">
        <f>[2]monsterDetail!R498</f>
        <v>2</v>
      </c>
      <c r="T499">
        <f>[2]monsterDetail!S498</f>
        <v>0.1</v>
      </c>
      <c r="U499">
        <f>[2]monsterDetail!T498</f>
        <v>0.9</v>
      </c>
      <c r="V499">
        <f>[2]monsterDetail!U498</f>
        <v>1.93333333333333</v>
      </c>
      <c r="W499">
        <f>[2]monsterDetail!V498</f>
        <v>0</v>
      </c>
      <c r="X499">
        <f>[2]monsterDetail!W498</f>
        <v>0</v>
      </c>
      <c r="Y499">
        <f>[2]monsterDetail!X498</f>
        <v>6.0937500000000006E-2</v>
      </c>
      <c r="Z499">
        <f>[2]monsterDetail!Y498</f>
        <v>0</v>
      </c>
      <c r="AA499">
        <f>[2]monsterDetail!Z498</f>
        <v>0</v>
      </c>
      <c r="AB499">
        <f>[2]monsterDetail!AA498</f>
        <v>0</v>
      </c>
      <c r="AC499">
        <f>[2]monsterDetail!AB498</f>
        <v>0</v>
      </c>
      <c r="AD499">
        <f>[2]monsterDetail!AC498</f>
        <v>1.4166749999999999</v>
      </c>
      <c r="AE499">
        <f>[2]monsterDetail!AD498</f>
        <v>1.4166749999999999</v>
      </c>
      <c r="AF499">
        <f>[2]monsterDetail!AE498</f>
        <v>2.1250125</v>
      </c>
      <c r="AG499">
        <f>[2]monsterDetail!AF498</f>
        <v>1.4166749999999999</v>
      </c>
      <c r="AH499">
        <f>[2]monsterDetail!AG498</f>
        <v>1.4166749999999999</v>
      </c>
      <c r="AI499">
        <f>[2]monsterDetail!AH498</f>
        <v>1.4166749999999999</v>
      </c>
      <c r="AJ499">
        <f>[2]monsterDetail!AI498</f>
        <v>1.4166749999999999</v>
      </c>
    </row>
    <row r="500" spans="3:36" x14ac:dyDescent="0.15">
      <c r="C500" t="str">
        <f>[2]monsterDetail!B499</f>
        <v>水系2</v>
      </c>
      <c r="D500">
        <f>[2]monsterDetail!C499</f>
        <v>2</v>
      </c>
      <c r="E500" t="str">
        <f>[2]monsterDetail!D499</f>
        <v>水系</v>
      </c>
      <c r="F500">
        <f>[2]monsterDetail!E499</f>
        <v>6</v>
      </c>
      <c r="G500" t="str">
        <f>[2]monsterDetail!F499</f>
        <v>冷却</v>
      </c>
      <c r="H500">
        <f>[2]monsterDetail!G499</f>
        <v>0</v>
      </c>
      <c r="I500">
        <f>[2]monsterDetail!H499</f>
        <v>25.660820909772099</v>
      </c>
      <c r="J500">
        <f>[2]monsterDetail!I499</f>
        <v>150</v>
      </c>
      <c r="K500">
        <f>[2]monsterDetail!J499</f>
        <v>16.721476510067099</v>
      </c>
      <c r="L500">
        <f>[2]monsterDetail!K499</f>
        <v>2.8333499999999998</v>
      </c>
      <c r="M500">
        <f>[2]monsterDetail!L499</f>
        <v>16.721476510067099</v>
      </c>
      <c r="N500">
        <f>[2]monsterDetail!M499</f>
        <v>2.8333499999999998</v>
      </c>
      <c r="O500">
        <f>[2]monsterDetail!N499</f>
        <v>0.2</v>
      </c>
      <c r="P500">
        <f>[2]monsterDetail!O499</f>
        <v>0.2</v>
      </c>
      <c r="Q500">
        <f>[2]monsterDetail!P499</f>
        <v>0.36</v>
      </c>
      <c r="R500">
        <f>[2]monsterDetail!Q499</f>
        <v>0.1</v>
      </c>
      <c r="S500">
        <f>[2]monsterDetail!R499</f>
        <v>2</v>
      </c>
      <c r="T500">
        <f>[2]monsterDetail!S499</f>
        <v>0.1</v>
      </c>
      <c r="U500">
        <f>[2]monsterDetail!T499</f>
        <v>0.9</v>
      </c>
      <c r="V500">
        <f>[2]monsterDetail!U499</f>
        <v>3.8666666666666698</v>
      </c>
      <c r="W500">
        <f>[2]monsterDetail!V499</f>
        <v>0</v>
      </c>
      <c r="X500">
        <f>[2]monsterDetail!W499</f>
        <v>0</v>
      </c>
      <c r="Y500">
        <f>[2]monsterDetail!X499</f>
        <v>0.25335570469798652</v>
      </c>
      <c r="Z500">
        <f>[2]monsterDetail!Y499</f>
        <v>0</v>
      </c>
      <c r="AA500">
        <f>[2]monsterDetail!Z499</f>
        <v>0</v>
      </c>
      <c r="AB500">
        <f>[2]monsterDetail!AA499</f>
        <v>0</v>
      </c>
      <c r="AC500">
        <f>[2]monsterDetail!AB499</f>
        <v>0</v>
      </c>
      <c r="AD500">
        <f>[2]monsterDetail!AC499</f>
        <v>2.8333499999999998</v>
      </c>
      <c r="AE500">
        <f>[2]monsterDetail!AD499</f>
        <v>2.8333499999999998</v>
      </c>
      <c r="AF500">
        <f>[2]monsterDetail!AE499</f>
        <v>4.2500249999999999</v>
      </c>
      <c r="AG500">
        <f>[2]monsterDetail!AF499</f>
        <v>2.8333499999999998</v>
      </c>
      <c r="AH500">
        <f>[2]monsterDetail!AG499</f>
        <v>2.8333499999999998</v>
      </c>
      <c r="AI500">
        <f>[2]monsterDetail!AH499</f>
        <v>2.8333499999999998</v>
      </c>
      <c r="AJ500">
        <f>[2]monsterDetail!AI499</f>
        <v>2.8333499999999998</v>
      </c>
    </row>
    <row r="501" spans="3:36" x14ac:dyDescent="0.15">
      <c r="C501" t="str">
        <f>[2]monsterDetail!B500</f>
        <v>水系3</v>
      </c>
      <c r="D501">
        <f>[2]monsterDetail!C500</f>
        <v>3</v>
      </c>
      <c r="E501" t="str">
        <f>[2]monsterDetail!D500</f>
        <v>水系</v>
      </c>
      <c r="F501">
        <f>[2]monsterDetail!E500</f>
        <v>6</v>
      </c>
      <c r="G501" t="str">
        <f>[2]monsterDetail!F500</f>
        <v>冷却</v>
      </c>
      <c r="H501">
        <f>[2]monsterDetail!G500</f>
        <v>0</v>
      </c>
      <c r="I501">
        <f>[2]monsterDetail!H500</f>
        <v>41.974985196779599</v>
      </c>
      <c r="J501">
        <f>[2]monsterDetail!I500</f>
        <v>150</v>
      </c>
      <c r="K501">
        <f>[2]monsterDetail!J500</f>
        <v>25.956081081081098</v>
      </c>
      <c r="L501">
        <f>[2]monsterDetail!K500</f>
        <v>4.2500249999999999</v>
      </c>
      <c r="M501">
        <f>[2]monsterDetail!L500</f>
        <v>25.956081081081098</v>
      </c>
      <c r="N501">
        <f>[2]monsterDetail!M500</f>
        <v>4.2500249999999999</v>
      </c>
      <c r="O501">
        <f>[2]monsterDetail!N500</f>
        <v>0.2</v>
      </c>
      <c r="P501">
        <f>[2]monsterDetail!O500</f>
        <v>0.2</v>
      </c>
      <c r="Q501">
        <f>[2]monsterDetail!P500</f>
        <v>0.36</v>
      </c>
      <c r="R501">
        <f>[2]monsterDetail!Q500</f>
        <v>0.1</v>
      </c>
      <c r="S501">
        <f>[2]monsterDetail!R500</f>
        <v>2</v>
      </c>
      <c r="T501">
        <f>[2]monsterDetail!S500</f>
        <v>0.1</v>
      </c>
      <c r="U501">
        <f>[2]monsterDetail!T500</f>
        <v>0.9</v>
      </c>
      <c r="V501">
        <f>[2]monsterDetail!U500</f>
        <v>5.8</v>
      </c>
      <c r="W501">
        <f>[2]monsterDetail!V500</f>
        <v>0</v>
      </c>
      <c r="X501">
        <f>[2]monsterDetail!W500</f>
        <v>0</v>
      </c>
      <c r="Y501">
        <f>[2]monsterDetail!X500</f>
        <v>0.59290540540540504</v>
      </c>
      <c r="Z501">
        <f>[2]monsterDetail!Y500</f>
        <v>0</v>
      </c>
      <c r="AA501">
        <f>[2]monsterDetail!Z500</f>
        <v>0</v>
      </c>
      <c r="AB501">
        <f>[2]monsterDetail!AA500</f>
        <v>0</v>
      </c>
      <c r="AC501">
        <f>[2]monsterDetail!AB500</f>
        <v>0</v>
      </c>
      <c r="AD501">
        <f>[2]monsterDetail!AC500</f>
        <v>4.2500249999999999</v>
      </c>
      <c r="AE501">
        <f>[2]monsterDetail!AD500</f>
        <v>4.2500249999999999</v>
      </c>
      <c r="AF501">
        <f>[2]monsterDetail!AE500</f>
        <v>6.3750374999999995</v>
      </c>
      <c r="AG501">
        <f>[2]monsterDetail!AF500</f>
        <v>4.2500249999999999</v>
      </c>
      <c r="AH501">
        <f>[2]monsterDetail!AG500</f>
        <v>4.2500249999999999</v>
      </c>
      <c r="AI501">
        <f>[2]monsterDetail!AH500</f>
        <v>4.2500249999999999</v>
      </c>
      <c r="AJ501">
        <f>[2]monsterDetail!AI500</f>
        <v>4.2500249999999999</v>
      </c>
    </row>
    <row r="502" spans="3:36" x14ac:dyDescent="0.15">
      <c r="C502" t="str">
        <f>[2]monsterDetail!B501</f>
        <v>水系4</v>
      </c>
      <c r="D502">
        <f>[2]monsterDetail!C501</f>
        <v>4</v>
      </c>
      <c r="E502" t="str">
        <f>[2]monsterDetail!D501</f>
        <v>水系</v>
      </c>
      <c r="F502">
        <f>[2]monsterDetail!E501</f>
        <v>6</v>
      </c>
      <c r="G502" t="str">
        <f>[2]monsterDetail!F501</f>
        <v>冷却</v>
      </c>
      <c r="H502">
        <f>[2]monsterDetail!G501</f>
        <v>0</v>
      </c>
      <c r="I502">
        <f>[2]monsterDetail!H501</f>
        <v>60.668298442308902</v>
      </c>
      <c r="J502">
        <f>[2]monsterDetail!I501</f>
        <v>150</v>
      </c>
      <c r="K502">
        <f>[2]monsterDetail!J501</f>
        <v>35.837837837837803</v>
      </c>
      <c r="L502">
        <f>[2]monsterDetail!K501</f>
        <v>5.6666999999999996</v>
      </c>
      <c r="M502">
        <f>[2]monsterDetail!L501</f>
        <v>35.837837837837803</v>
      </c>
      <c r="N502">
        <f>[2]monsterDetail!M501</f>
        <v>5.6666999999999996</v>
      </c>
      <c r="O502">
        <f>[2]monsterDetail!N501</f>
        <v>0.2</v>
      </c>
      <c r="P502">
        <f>[2]monsterDetail!O501</f>
        <v>0.2</v>
      </c>
      <c r="Q502">
        <f>[2]monsterDetail!P501</f>
        <v>0.36</v>
      </c>
      <c r="R502">
        <f>[2]monsterDetail!Q501</f>
        <v>0.1</v>
      </c>
      <c r="S502">
        <f>[2]monsterDetail!R501</f>
        <v>2</v>
      </c>
      <c r="T502">
        <f>[2]monsterDetail!S501</f>
        <v>0.1</v>
      </c>
      <c r="U502">
        <f>[2]monsterDetail!T501</f>
        <v>0.9</v>
      </c>
      <c r="V502">
        <f>[2]monsterDetail!U501</f>
        <v>7.7333333333333298</v>
      </c>
      <c r="W502">
        <f>[2]monsterDetail!V501</f>
        <v>0</v>
      </c>
      <c r="X502">
        <f>[2]monsterDetail!W501</f>
        <v>0</v>
      </c>
      <c r="Y502">
        <f>[2]monsterDetail!X501</f>
        <v>1.09707666850524</v>
      </c>
      <c r="Z502">
        <f>[2]monsterDetail!Y501</f>
        <v>0</v>
      </c>
      <c r="AA502">
        <f>[2]monsterDetail!Z501</f>
        <v>0</v>
      </c>
      <c r="AB502">
        <f>[2]monsterDetail!AA501</f>
        <v>0</v>
      </c>
      <c r="AC502">
        <f>[2]monsterDetail!AB501</f>
        <v>0</v>
      </c>
      <c r="AD502">
        <f>[2]monsterDetail!AC501</f>
        <v>5.6666999999999996</v>
      </c>
      <c r="AE502">
        <f>[2]monsterDetail!AD501</f>
        <v>5.6666999999999996</v>
      </c>
      <c r="AF502">
        <f>[2]monsterDetail!AE501</f>
        <v>8.5000499999999999</v>
      </c>
      <c r="AG502">
        <f>[2]monsterDetail!AF501</f>
        <v>5.6666999999999996</v>
      </c>
      <c r="AH502">
        <f>[2]monsterDetail!AG501</f>
        <v>5.6666999999999996</v>
      </c>
      <c r="AI502">
        <f>[2]monsterDetail!AH501</f>
        <v>5.6666999999999996</v>
      </c>
      <c r="AJ502">
        <f>[2]monsterDetail!AI501</f>
        <v>5.6666999999999996</v>
      </c>
    </row>
    <row r="503" spans="3:36" x14ac:dyDescent="0.15">
      <c r="C503" t="str">
        <f>[2]monsterDetail!B502</f>
        <v>水系5</v>
      </c>
      <c r="D503">
        <f>[2]monsterDetail!C502</f>
        <v>5</v>
      </c>
      <c r="E503" t="str">
        <f>[2]monsterDetail!D502</f>
        <v>水系</v>
      </c>
      <c r="F503">
        <f>[2]monsterDetail!E502</f>
        <v>6</v>
      </c>
      <c r="G503" t="str">
        <f>[2]monsterDetail!F502</f>
        <v>冷却</v>
      </c>
      <c r="H503">
        <f>[2]monsterDetail!G502</f>
        <v>0</v>
      </c>
      <c r="I503">
        <f>[2]monsterDetail!H502</f>
        <v>81.783245449191</v>
      </c>
      <c r="J503">
        <f>[2]monsterDetail!I502</f>
        <v>150</v>
      </c>
      <c r="K503">
        <f>[2]monsterDetail!J502</f>
        <v>46.421946347031998</v>
      </c>
      <c r="L503">
        <f>[2]monsterDetail!K502</f>
        <v>7.0833750000000002</v>
      </c>
      <c r="M503">
        <f>[2]monsterDetail!L502</f>
        <v>46.421946347031998</v>
      </c>
      <c r="N503">
        <f>[2]monsterDetail!M502</f>
        <v>7.0833750000000002</v>
      </c>
      <c r="O503">
        <f>[2]monsterDetail!N502</f>
        <v>0.2</v>
      </c>
      <c r="P503">
        <f>[2]monsterDetail!O502</f>
        <v>0.2</v>
      </c>
      <c r="Q503">
        <f>[2]monsterDetail!P502</f>
        <v>0.36</v>
      </c>
      <c r="R503">
        <f>[2]monsterDetail!Q502</f>
        <v>0.1</v>
      </c>
      <c r="S503">
        <f>[2]monsterDetail!R502</f>
        <v>2</v>
      </c>
      <c r="T503">
        <f>[2]monsterDetail!S502</f>
        <v>0.1</v>
      </c>
      <c r="U503">
        <f>[2]monsterDetail!T502</f>
        <v>0.9</v>
      </c>
      <c r="V503">
        <f>[2]monsterDetail!U502</f>
        <v>9.6666666666666696</v>
      </c>
      <c r="W503">
        <f>[2]monsterDetail!V502</f>
        <v>0</v>
      </c>
      <c r="X503">
        <f>[2]monsterDetail!W502</f>
        <v>0</v>
      </c>
      <c r="Y503">
        <f>[2]monsterDetail!X502</f>
        <v>1.7854594748858401</v>
      </c>
      <c r="Z503">
        <f>[2]monsterDetail!Y502</f>
        <v>0</v>
      </c>
      <c r="AA503">
        <f>[2]monsterDetail!Z502</f>
        <v>0</v>
      </c>
      <c r="AB503">
        <f>[2]monsterDetail!AA502</f>
        <v>0</v>
      </c>
      <c r="AC503">
        <f>[2]monsterDetail!AB502</f>
        <v>0</v>
      </c>
      <c r="AD503">
        <f>[2]monsterDetail!AC502</f>
        <v>7.0833750000000002</v>
      </c>
      <c r="AE503">
        <f>[2]monsterDetail!AD502</f>
        <v>7.0833750000000002</v>
      </c>
      <c r="AF503">
        <f>[2]monsterDetail!AE502</f>
        <v>10.6250625</v>
      </c>
      <c r="AG503">
        <f>[2]monsterDetail!AF502</f>
        <v>7.0833750000000002</v>
      </c>
      <c r="AH503">
        <f>[2]monsterDetail!AG502</f>
        <v>7.0833750000000002</v>
      </c>
      <c r="AI503">
        <f>[2]monsterDetail!AH502</f>
        <v>7.0833750000000002</v>
      </c>
      <c r="AJ503">
        <f>[2]monsterDetail!AI502</f>
        <v>7.0833750000000002</v>
      </c>
    </row>
    <row r="504" spans="3:36" x14ac:dyDescent="0.15">
      <c r="C504" t="str">
        <f>[2]monsterDetail!B503</f>
        <v>水系6</v>
      </c>
      <c r="D504">
        <f>[2]monsterDetail!C503</f>
        <v>6</v>
      </c>
      <c r="E504" t="str">
        <f>[2]monsterDetail!D503</f>
        <v>水系</v>
      </c>
      <c r="F504">
        <f>[2]monsterDetail!E503</f>
        <v>6</v>
      </c>
      <c r="G504" t="str">
        <f>[2]monsterDetail!F503</f>
        <v>冷却</v>
      </c>
      <c r="H504">
        <f>[2]monsterDetail!G503</f>
        <v>0</v>
      </c>
      <c r="I504">
        <f>[2]monsterDetail!H503</f>
        <v>105.362311020256</v>
      </c>
      <c r="J504">
        <f>[2]monsterDetail!I503</f>
        <v>150</v>
      </c>
      <c r="K504">
        <f>[2]monsterDetail!J503</f>
        <v>57.7699507389163</v>
      </c>
      <c r="L504">
        <f>[2]monsterDetail!K503</f>
        <v>8.5000499999999999</v>
      </c>
      <c r="M504">
        <f>[2]monsterDetail!L503</f>
        <v>57.7699507389163</v>
      </c>
      <c r="N504">
        <f>[2]monsterDetail!M503</f>
        <v>8.5000499999999999</v>
      </c>
      <c r="O504">
        <f>[2]monsterDetail!N503</f>
        <v>0.2</v>
      </c>
      <c r="P504">
        <f>[2]monsterDetail!O503</f>
        <v>0.2</v>
      </c>
      <c r="Q504">
        <f>[2]monsterDetail!P503</f>
        <v>0.36</v>
      </c>
      <c r="R504">
        <f>[2]monsterDetail!Q503</f>
        <v>0.1</v>
      </c>
      <c r="S504">
        <f>[2]monsterDetail!R503</f>
        <v>2</v>
      </c>
      <c r="T504">
        <f>[2]monsterDetail!S503</f>
        <v>0.1</v>
      </c>
      <c r="U504">
        <f>[2]monsterDetail!T503</f>
        <v>0.9</v>
      </c>
      <c r="V504">
        <f>[2]monsterDetail!U503</f>
        <v>11.6</v>
      </c>
      <c r="W504">
        <f>[2]monsterDetail!V503</f>
        <v>0</v>
      </c>
      <c r="X504">
        <f>[2]monsterDetail!W503</f>
        <v>0</v>
      </c>
      <c r="Y504">
        <f>[2]monsterDetail!X503</f>
        <v>2.6800492610837399</v>
      </c>
      <c r="Z504">
        <f>[2]monsterDetail!Y503</f>
        <v>0</v>
      </c>
      <c r="AA504">
        <f>[2]monsterDetail!Z503</f>
        <v>0</v>
      </c>
      <c r="AB504">
        <f>[2]monsterDetail!AA503</f>
        <v>0</v>
      </c>
      <c r="AC504">
        <f>[2]monsterDetail!AB503</f>
        <v>0</v>
      </c>
      <c r="AD504">
        <f>[2]monsterDetail!AC503</f>
        <v>8.5000499999999999</v>
      </c>
      <c r="AE504">
        <f>[2]monsterDetail!AD503</f>
        <v>8.5000499999999999</v>
      </c>
      <c r="AF504">
        <f>[2]monsterDetail!AE503</f>
        <v>12.750074999999999</v>
      </c>
      <c r="AG504">
        <f>[2]monsterDetail!AF503</f>
        <v>8.5000499999999999</v>
      </c>
      <c r="AH504">
        <f>[2]monsterDetail!AG503</f>
        <v>8.5000499999999999</v>
      </c>
      <c r="AI504">
        <f>[2]monsterDetail!AH503</f>
        <v>8.5000499999999999</v>
      </c>
      <c r="AJ504">
        <f>[2]monsterDetail!AI503</f>
        <v>8.5000499999999999</v>
      </c>
    </row>
    <row r="505" spans="3:36" x14ac:dyDescent="0.15">
      <c r="C505" t="str">
        <f>[2]monsterDetail!B504</f>
        <v>水系7</v>
      </c>
      <c r="D505">
        <f>[2]monsterDetail!C504</f>
        <v>7</v>
      </c>
      <c r="E505" t="str">
        <f>[2]monsterDetail!D504</f>
        <v>水系</v>
      </c>
      <c r="F505">
        <f>[2]monsterDetail!E504</f>
        <v>6</v>
      </c>
      <c r="G505" t="str">
        <f>[2]monsterDetail!F504</f>
        <v>冷却</v>
      </c>
      <c r="H505">
        <f>[2]monsterDetail!G504</f>
        <v>0</v>
      </c>
      <c r="I505">
        <f>[2]monsterDetail!H504</f>
        <v>131.44797995833599</v>
      </c>
      <c r="J505">
        <f>[2]monsterDetail!I504</f>
        <v>150</v>
      </c>
      <c r="K505">
        <f>[2]monsterDetail!J504</f>
        <v>67.952083333333306</v>
      </c>
      <c r="L505">
        <f>[2]monsterDetail!K504</f>
        <v>9.9167249999999996</v>
      </c>
      <c r="M505">
        <f>[2]monsterDetail!L504</f>
        <v>67.952083333333306</v>
      </c>
      <c r="N505">
        <f>[2]monsterDetail!M504</f>
        <v>9.9167249999999996</v>
      </c>
      <c r="O505">
        <f>[2]monsterDetail!N504</f>
        <v>0.2</v>
      </c>
      <c r="P505">
        <f>[2]monsterDetail!O504</f>
        <v>0.2</v>
      </c>
      <c r="Q505">
        <f>[2]monsterDetail!P504</f>
        <v>0.36</v>
      </c>
      <c r="R505">
        <f>[2]monsterDetail!Q504</f>
        <v>0.1</v>
      </c>
      <c r="S505">
        <f>[2]monsterDetail!R504</f>
        <v>2</v>
      </c>
      <c r="T505">
        <f>[2]monsterDetail!S504</f>
        <v>0.1</v>
      </c>
      <c r="U505">
        <f>[2]monsterDetail!T504</f>
        <v>0.9</v>
      </c>
      <c r="V505">
        <f>[2]monsterDetail!U504</f>
        <v>13.533333333333299</v>
      </c>
      <c r="W505">
        <f>[2]monsterDetail!V504</f>
        <v>0</v>
      </c>
      <c r="X505">
        <f>[2]monsterDetail!W504</f>
        <v>0</v>
      </c>
      <c r="Y505">
        <f>[2]monsterDetail!X504</f>
        <v>3.696874999999995</v>
      </c>
      <c r="Z505">
        <f>[2]monsterDetail!Y504</f>
        <v>0</v>
      </c>
      <c r="AA505">
        <f>[2]monsterDetail!Z504</f>
        <v>0</v>
      </c>
      <c r="AB505">
        <f>[2]monsterDetail!AA504</f>
        <v>0</v>
      </c>
      <c r="AC505">
        <f>[2]monsterDetail!AB504</f>
        <v>0</v>
      </c>
      <c r="AD505">
        <f>[2]monsterDetail!AC504</f>
        <v>9.9167249999999996</v>
      </c>
      <c r="AE505">
        <f>[2]monsterDetail!AD504</f>
        <v>9.9167249999999996</v>
      </c>
      <c r="AF505">
        <f>[2]monsterDetail!AE504</f>
        <v>14.875087499999999</v>
      </c>
      <c r="AG505">
        <f>[2]monsterDetail!AF504</f>
        <v>9.9167249999999996</v>
      </c>
      <c r="AH505">
        <f>[2]monsterDetail!AG504</f>
        <v>9.9167249999999996</v>
      </c>
      <c r="AI505">
        <f>[2]monsterDetail!AH504</f>
        <v>9.9167249999999996</v>
      </c>
      <c r="AJ505">
        <f>[2]monsterDetail!AI504</f>
        <v>9.9167249999999996</v>
      </c>
    </row>
    <row r="506" spans="3:36" x14ac:dyDescent="0.15">
      <c r="C506" t="str">
        <f>[2]monsterDetail!B505</f>
        <v>水系8</v>
      </c>
      <c r="D506">
        <f>[2]monsterDetail!C505</f>
        <v>8</v>
      </c>
      <c r="E506" t="str">
        <f>[2]monsterDetail!D505</f>
        <v>水系</v>
      </c>
      <c r="F506">
        <f>[2]monsterDetail!E505</f>
        <v>6</v>
      </c>
      <c r="G506" t="str">
        <f>[2]monsterDetail!F505</f>
        <v>冷却</v>
      </c>
      <c r="H506">
        <f>[2]monsterDetail!G505</f>
        <v>0</v>
      </c>
      <c r="I506">
        <f>[2]monsterDetail!H505</f>
        <v>160.08273706626099</v>
      </c>
      <c r="J506">
        <f>[2]monsterDetail!I505</f>
        <v>150</v>
      </c>
      <c r="K506">
        <f>[2]monsterDetail!J505</f>
        <v>78.296103896103901</v>
      </c>
      <c r="L506">
        <f>[2]monsterDetail!K505</f>
        <v>11.333399999999999</v>
      </c>
      <c r="M506">
        <f>[2]monsterDetail!L505</f>
        <v>78.296103896103901</v>
      </c>
      <c r="N506">
        <f>[2]monsterDetail!M505</f>
        <v>11.333399999999999</v>
      </c>
      <c r="O506">
        <f>[2]monsterDetail!N505</f>
        <v>0.2</v>
      </c>
      <c r="P506">
        <f>[2]monsterDetail!O505</f>
        <v>0.2</v>
      </c>
      <c r="Q506">
        <f>[2]monsterDetail!P505</f>
        <v>0.36</v>
      </c>
      <c r="R506">
        <f>[2]monsterDetail!Q505</f>
        <v>0.1</v>
      </c>
      <c r="S506">
        <f>[2]monsterDetail!R505</f>
        <v>2</v>
      </c>
      <c r="T506">
        <f>[2]monsterDetail!S505</f>
        <v>0.1</v>
      </c>
      <c r="U506">
        <f>[2]monsterDetail!T505</f>
        <v>0.9</v>
      </c>
      <c r="V506">
        <f>[2]monsterDetail!U505</f>
        <v>15.466666666666701</v>
      </c>
      <c r="W506">
        <f>[2]monsterDetail!V505</f>
        <v>0</v>
      </c>
      <c r="X506">
        <f>[2]monsterDetail!W505</f>
        <v>0</v>
      </c>
      <c r="Y506">
        <f>[2]monsterDetail!X505</f>
        <v>4.8935064935064894</v>
      </c>
      <c r="Z506">
        <f>[2]monsterDetail!Y505</f>
        <v>0</v>
      </c>
      <c r="AA506">
        <f>[2]monsterDetail!Z505</f>
        <v>0</v>
      </c>
      <c r="AB506">
        <f>[2]monsterDetail!AA505</f>
        <v>0</v>
      </c>
      <c r="AC506">
        <f>[2]monsterDetail!AB505</f>
        <v>0</v>
      </c>
      <c r="AD506">
        <f>[2]monsterDetail!AC505</f>
        <v>11.333399999999999</v>
      </c>
      <c r="AE506">
        <f>[2]monsterDetail!AD505</f>
        <v>11.333399999999999</v>
      </c>
      <c r="AF506">
        <f>[2]monsterDetail!AE505</f>
        <v>17.0001</v>
      </c>
      <c r="AG506">
        <f>[2]monsterDetail!AF505</f>
        <v>11.333399999999999</v>
      </c>
      <c r="AH506">
        <f>[2]monsterDetail!AG505</f>
        <v>11.333399999999999</v>
      </c>
      <c r="AI506">
        <f>[2]monsterDetail!AH505</f>
        <v>11.333399999999999</v>
      </c>
      <c r="AJ506">
        <f>[2]monsterDetail!AI505</f>
        <v>11.333399999999999</v>
      </c>
    </row>
    <row r="507" spans="3:36" x14ac:dyDescent="0.15">
      <c r="C507" t="str">
        <f>[2]monsterDetail!B506</f>
        <v>水系9</v>
      </c>
      <c r="D507">
        <f>[2]monsterDetail!C506</f>
        <v>9</v>
      </c>
      <c r="E507" t="str">
        <f>[2]monsterDetail!D506</f>
        <v>水系</v>
      </c>
      <c r="F507">
        <f>[2]monsterDetail!E506</f>
        <v>6</v>
      </c>
      <c r="G507" t="str">
        <f>[2]monsterDetail!F506</f>
        <v>冷却</v>
      </c>
      <c r="H507">
        <f>[2]monsterDetail!G506</f>
        <v>0</v>
      </c>
      <c r="I507">
        <f>[2]monsterDetail!H506</f>
        <v>191.309067146861</v>
      </c>
      <c r="J507">
        <f>[2]monsterDetail!I506</f>
        <v>150</v>
      </c>
      <c r="K507">
        <f>[2]monsterDetail!J506</f>
        <v>88.803470824949699</v>
      </c>
      <c r="L507">
        <f>[2]monsterDetail!K506</f>
        <v>12.750075000000001</v>
      </c>
      <c r="M507">
        <f>[2]monsterDetail!L506</f>
        <v>88.803470824949699</v>
      </c>
      <c r="N507">
        <f>[2]monsterDetail!M506</f>
        <v>12.750075000000001</v>
      </c>
      <c r="O507">
        <f>[2]monsterDetail!N506</f>
        <v>0.2</v>
      </c>
      <c r="P507">
        <f>[2]monsterDetail!O506</f>
        <v>0.2</v>
      </c>
      <c r="Q507">
        <f>[2]monsterDetail!P506</f>
        <v>0.36</v>
      </c>
      <c r="R507">
        <f>[2]monsterDetail!Q506</f>
        <v>0.1</v>
      </c>
      <c r="S507">
        <f>[2]monsterDetail!R506</f>
        <v>2</v>
      </c>
      <c r="T507">
        <f>[2]monsterDetail!S506</f>
        <v>0.1</v>
      </c>
      <c r="U507">
        <f>[2]monsterDetail!T506</f>
        <v>0.9</v>
      </c>
      <c r="V507">
        <f>[2]monsterDetail!U506</f>
        <v>17.399999999999999</v>
      </c>
      <c r="W507">
        <f>[2]monsterDetail!V506</f>
        <v>0</v>
      </c>
      <c r="X507">
        <f>[2]monsterDetail!W506</f>
        <v>0</v>
      </c>
      <c r="Y507">
        <f>[2]monsterDetail!X506</f>
        <v>6.2766851106639905</v>
      </c>
      <c r="Z507">
        <f>[2]monsterDetail!Y506</f>
        <v>0</v>
      </c>
      <c r="AA507">
        <f>[2]monsterDetail!Z506</f>
        <v>0</v>
      </c>
      <c r="AB507">
        <f>[2]monsterDetail!AA506</f>
        <v>0</v>
      </c>
      <c r="AC507">
        <f>[2]monsterDetail!AB506</f>
        <v>0</v>
      </c>
      <c r="AD507">
        <f>[2]monsterDetail!AC506</f>
        <v>12.750075000000001</v>
      </c>
      <c r="AE507">
        <f>[2]monsterDetail!AD506</f>
        <v>12.750075000000001</v>
      </c>
      <c r="AF507">
        <f>[2]monsterDetail!AE506</f>
        <v>19.1251125</v>
      </c>
      <c r="AG507">
        <f>[2]monsterDetail!AF506</f>
        <v>12.750075000000001</v>
      </c>
      <c r="AH507">
        <f>[2]monsterDetail!AG506</f>
        <v>12.750075000000001</v>
      </c>
      <c r="AI507">
        <f>[2]monsterDetail!AH506</f>
        <v>12.750075000000001</v>
      </c>
      <c r="AJ507">
        <f>[2]monsterDetail!AI506</f>
        <v>12.750075000000001</v>
      </c>
    </row>
    <row r="508" spans="3:36" x14ac:dyDescent="0.15">
      <c r="C508" t="str">
        <f>[2]monsterDetail!B507</f>
        <v>水系10</v>
      </c>
      <c r="D508">
        <f>[2]monsterDetail!C507</f>
        <v>10</v>
      </c>
      <c r="E508" t="str">
        <f>[2]monsterDetail!D507</f>
        <v>水系</v>
      </c>
      <c r="F508">
        <f>[2]monsterDetail!E507</f>
        <v>6</v>
      </c>
      <c r="G508" t="str">
        <f>[2]monsterDetail!F507</f>
        <v>冷却</v>
      </c>
      <c r="H508">
        <f>[2]monsterDetail!G507</f>
        <v>0</v>
      </c>
      <c r="I508">
        <f>[2]monsterDetail!H507</f>
        <v>225.169455002967</v>
      </c>
      <c r="J508">
        <f>[2]monsterDetail!I507</f>
        <v>150</v>
      </c>
      <c r="K508">
        <f>[2]monsterDetail!J507</f>
        <v>99.4756838905775</v>
      </c>
      <c r="L508">
        <f>[2]monsterDetail!K507</f>
        <v>14.16675</v>
      </c>
      <c r="M508">
        <f>[2]monsterDetail!L507</f>
        <v>99.4756838905775</v>
      </c>
      <c r="N508">
        <f>[2]monsterDetail!M507</f>
        <v>14.16675</v>
      </c>
      <c r="O508">
        <f>[2]monsterDetail!N507</f>
        <v>0.2</v>
      </c>
      <c r="P508">
        <f>[2]monsterDetail!O507</f>
        <v>0.2</v>
      </c>
      <c r="Q508">
        <f>[2]monsterDetail!P507</f>
        <v>0.36</v>
      </c>
      <c r="R508">
        <f>[2]monsterDetail!Q507</f>
        <v>0.1</v>
      </c>
      <c r="S508">
        <f>[2]monsterDetail!R507</f>
        <v>2</v>
      </c>
      <c r="T508">
        <f>[2]monsterDetail!S507</f>
        <v>0.1</v>
      </c>
      <c r="U508">
        <f>[2]monsterDetail!T507</f>
        <v>0.9</v>
      </c>
      <c r="V508">
        <f>[2]monsterDetail!U507</f>
        <v>19.3333333333333</v>
      </c>
      <c r="W508">
        <f>[2]monsterDetail!V507</f>
        <v>0</v>
      </c>
      <c r="X508">
        <f>[2]monsterDetail!W507</f>
        <v>0</v>
      </c>
      <c r="Y508">
        <f>[2]monsterDetail!X507</f>
        <v>7.8533434650456009</v>
      </c>
      <c r="Z508">
        <f>[2]monsterDetail!Y507</f>
        <v>0</v>
      </c>
      <c r="AA508">
        <f>[2]monsterDetail!Z507</f>
        <v>0</v>
      </c>
      <c r="AB508">
        <f>[2]monsterDetail!AA507</f>
        <v>0</v>
      </c>
      <c r="AC508">
        <f>[2]monsterDetail!AB507</f>
        <v>0</v>
      </c>
      <c r="AD508">
        <f>[2]monsterDetail!AC507</f>
        <v>14.16675</v>
      </c>
      <c r="AE508">
        <f>[2]monsterDetail!AD507</f>
        <v>14.16675</v>
      </c>
      <c r="AF508">
        <f>[2]monsterDetail!AE507</f>
        <v>21.250125000000001</v>
      </c>
      <c r="AG508">
        <f>[2]monsterDetail!AF507</f>
        <v>14.16675</v>
      </c>
      <c r="AH508">
        <f>[2]monsterDetail!AG507</f>
        <v>14.16675</v>
      </c>
      <c r="AI508">
        <f>[2]monsterDetail!AH507</f>
        <v>14.16675</v>
      </c>
      <c r="AJ508">
        <f>[2]monsterDetail!AI507</f>
        <v>14.16675</v>
      </c>
    </row>
    <row r="509" spans="3:36" x14ac:dyDescent="0.15">
      <c r="C509" t="str">
        <f>[2]monsterDetail!B508</f>
        <v>水系11</v>
      </c>
      <c r="D509">
        <f>[2]monsterDetail!C508</f>
        <v>11</v>
      </c>
      <c r="E509" t="str">
        <f>[2]monsterDetail!D508</f>
        <v>水系</v>
      </c>
      <c r="F509">
        <f>[2]monsterDetail!E508</f>
        <v>6</v>
      </c>
      <c r="G509" t="str">
        <f>[2]monsterDetail!F508</f>
        <v>冷却</v>
      </c>
      <c r="H509">
        <f>[2]monsterDetail!G508</f>
        <v>0</v>
      </c>
      <c r="I509">
        <f>[2]monsterDetail!H508</f>
        <v>249.24417660705799</v>
      </c>
      <c r="J509">
        <f>[2]monsterDetail!I508</f>
        <v>150</v>
      </c>
      <c r="K509">
        <f>[2]monsterDetail!J508</f>
        <v>110.314285714286</v>
      </c>
      <c r="L509">
        <f>[2]monsterDetail!K508</f>
        <v>15.583425</v>
      </c>
      <c r="M509">
        <f>[2]monsterDetail!L508</f>
        <v>110.314285714286</v>
      </c>
      <c r="N509">
        <f>[2]monsterDetail!M508</f>
        <v>15.583425</v>
      </c>
      <c r="O509">
        <f>[2]monsterDetail!N508</f>
        <v>0.2</v>
      </c>
      <c r="P509">
        <f>[2]monsterDetail!O508</f>
        <v>0.2</v>
      </c>
      <c r="Q509">
        <f>[2]monsterDetail!P508</f>
        <v>0.36</v>
      </c>
      <c r="R509">
        <f>[2]monsterDetail!Q508</f>
        <v>0.1</v>
      </c>
      <c r="S509">
        <f>[2]monsterDetail!R508</f>
        <v>2</v>
      </c>
      <c r="T509">
        <f>[2]monsterDetail!S508</f>
        <v>0.1</v>
      </c>
      <c r="U509">
        <f>[2]monsterDetail!T508</f>
        <v>0.9</v>
      </c>
      <c r="V509">
        <f>[2]monsterDetail!U508</f>
        <v>21.266666666666701</v>
      </c>
      <c r="W509">
        <f>[2]monsterDetail!V508</f>
        <v>0</v>
      </c>
      <c r="X509">
        <f>[2]monsterDetail!W508</f>
        <v>0</v>
      </c>
      <c r="Y509">
        <f>[2]monsterDetail!X508</f>
        <v>9.6306122448979643</v>
      </c>
      <c r="Z509">
        <f>[2]monsterDetail!Y508</f>
        <v>0</v>
      </c>
      <c r="AA509">
        <f>[2]monsterDetail!Z508</f>
        <v>0</v>
      </c>
      <c r="AB509">
        <f>[2]monsterDetail!AA508</f>
        <v>0</v>
      </c>
      <c r="AC509">
        <f>[2]monsterDetail!AB508</f>
        <v>0</v>
      </c>
      <c r="AD509">
        <f>[2]monsterDetail!AC508</f>
        <v>15.583425</v>
      </c>
      <c r="AE509">
        <f>[2]monsterDetail!AD508</f>
        <v>15.583425</v>
      </c>
      <c r="AF509">
        <f>[2]monsterDetail!AE508</f>
        <v>23.375137500000001</v>
      </c>
      <c r="AG509">
        <f>[2]monsterDetail!AF508</f>
        <v>15.583425</v>
      </c>
      <c r="AH509">
        <f>[2]monsterDetail!AG508</f>
        <v>15.583425</v>
      </c>
      <c r="AI509">
        <f>[2]monsterDetail!AH508</f>
        <v>15.583425</v>
      </c>
      <c r="AJ509">
        <f>[2]monsterDetail!AI508</f>
        <v>15.583425</v>
      </c>
    </row>
    <row r="510" spans="3:36" x14ac:dyDescent="0.15">
      <c r="C510" t="str">
        <f>[2]monsterDetail!B509</f>
        <v>水系12</v>
      </c>
      <c r="D510">
        <f>[2]monsterDetail!C509</f>
        <v>12</v>
      </c>
      <c r="E510" t="str">
        <f>[2]monsterDetail!D509</f>
        <v>水系</v>
      </c>
      <c r="F510">
        <f>[2]monsterDetail!E509</f>
        <v>6</v>
      </c>
      <c r="G510" t="str">
        <f>[2]monsterDetail!F509</f>
        <v>冷却</v>
      </c>
      <c r="H510">
        <f>[2]monsterDetail!G509</f>
        <v>0</v>
      </c>
      <c r="I510">
        <f>[2]monsterDetail!H509</f>
        <v>283.638742464666</v>
      </c>
      <c r="J510">
        <f>[2]monsterDetail!I509</f>
        <v>150</v>
      </c>
      <c r="K510">
        <f>[2]monsterDetail!J509</f>
        <v>121.320863309353</v>
      </c>
      <c r="L510">
        <f>[2]monsterDetail!K509</f>
        <v>17.0001</v>
      </c>
      <c r="M510">
        <f>[2]monsterDetail!L509</f>
        <v>121.320863309353</v>
      </c>
      <c r="N510">
        <f>[2]monsterDetail!M509</f>
        <v>17.0001</v>
      </c>
      <c r="O510">
        <f>[2]monsterDetail!N509</f>
        <v>0.2</v>
      </c>
      <c r="P510">
        <f>[2]monsterDetail!O509</f>
        <v>0.2</v>
      </c>
      <c r="Q510">
        <f>[2]monsterDetail!P509</f>
        <v>0.36</v>
      </c>
      <c r="R510">
        <f>[2]monsterDetail!Q509</f>
        <v>0.1</v>
      </c>
      <c r="S510">
        <f>[2]monsterDetail!R509</f>
        <v>2</v>
      </c>
      <c r="T510">
        <f>[2]monsterDetail!S509</f>
        <v>0.1</v>
      </c>
      <c r="U510">
        <f>[2]monsterDetail!T509</f>
        <v>0.9</v>
      </c>
      <c r="V510">
        <f>[2]monsterDetail!U509</f>
        <v>23.2</v>
      </c>
      <c r="W510">
        <f>[2]monsterDetail!V509</f>
        <v>0</v>
      </c>
      <c r="X510">
        <f>[2]monsterDetail!W509</f>
        <v>0</v>
      </c>
      <c r="Y510">
        <f>[2]monsterDetail!X509</f>
        <v>11.615827338129495</v>
      </c>
      <c r="Z510">
        <f>[2]monsterDetail!Y509</f>
        <v>0</v>
      </c>
      <c r="AA510">
        <f>[2]monsterDetail!Z509</f>
        <v>0</v>
      </c>
      <c r="AB510">
        <f>[2]monsterDetail!AA509</f>
        <v>0</v>
      </c>
      <c r="AC510">
        <f>[2]monsterDetail!AB509</f>
        <v>0</v>
      </c>
      <c r="AD510">
        <f>[2]monsterDetail!AC509</f>
        <v>17.0001</v>
      </c>
      <c r="AE510">
        <f>[2]monsterDetail!AD509</f>
        <v>17.0001</v>
      </c>
      <c r="AF510">
        <f>[2]monsterDetail!AE509</f>
        <v>25.500149999999998</v>
      </c>
      <c r="AG510">
        <f>[2]monsterDetail!AF509</f>
        <v>17.0001</v>
      </c>
      <c r="AH510">
        <f>[2]monsterDetail!AG509</f>
        <v>17.0001</v>
      </c>
      <c r="AI510">
        <f>[2]monsterDetail!AH509</f>
        <v>17.0001</v>
      </c>
      <c r="AJ510">
        <f>[2]monsterDetail!AI509</f>
        <v>17.0001</v>
      </c>
    </row>
    <row r="511" spans="3:36" x14ac:dyDescent="0.15">
      <c r="C511" t="str">
        <f>[2]monsterDetail!B510</f>
        <v>水系13</v>
      </c>
      <c r="D511">
        <f>[2]monsterDetail!C510</f>
        <v>13</v>
      </c>
      <c r="E511" t="str">
        <f>[2]monsterDetail!D510</f>
        <v>水系</v>
      </c>
      <c r="F511">
        <f>[2]monsterDetail!E510</f>
        <v>6</v>
      </c>
      <c r="G511" t="str">
        <f>[2]monsterDetail!F510</f>
        <v>冷却</v>
      </c>
      <c r="H511">
        <f>[2]monsterDetail!G510</f>
        <v>0</v>
      </c>
      <c r="I511">
        <f>[2]monsterDetail!H510</f>
        <v>309.183846599682</v>
      </c>
      <c r="J511">
        <f>[2]monsterDetail!I510</f>
        <v>150</v>
      </c>
      <c r="K511">
        <f>[2]monsterDetail!J510</f>
        <v>132.49704968944101</v>
      </c>
      <c r="L511">
        <f>[2]monsterDetail!K510</f>
        <v>18.416775000000001</v>
      </c>
      <c r="M511">
        <f>[2]monsterDetail!L510</f>
        <v>132.49704968944101</v>
      </c>
      <c r="N511">
        <f>[2]monsterDetail!M510</f>
        <v>18.416775000000001</v>
      </c>
      <c r="O511">
        <f>[2]monsterDetail!N510</f>
        <v>0.2</v>
      </c>
      <c r="P511">
        <f>[2]monsterDetail!O510</f>
        <v>0.2</v>
      </c>
      <c r="Q511">
        <f>[2]monsterDetail!P510</f>
        <v>0.36</v>
      </c>
      <c r="R511">
        <f>[2]monsterDetail!Q510</f>
        <v>0.1</v>
      </c>
      <c r="S511">
        <f>[2]monsterDetail!R510</f>
        <v>2</v>
      </c>
      <c r="T511">
        <f>[2]monsterDetail!S510</f>
        <v>0.1</v>
      </c>
      <c r="U511">
        <f>[2]monsterDetail!T510</f>
        <v>0.9</v>
      </c>
      <c r="V511">
        <f>[2]monsterDetail!U510</f>
        <v>25.133333333333301</v>
      </c>
      <c r="W511">
        <f>[2]monsterDetail!V510</f>
        <v>0</v>
      </c>
      <c r="X511">
        <f>[2]monsterDetail!W510</f>
        <v>0</v>
      </c>
      <c r="Y511">
        <f>[2]monsterDetail!X510</f>
        <v>13.816537267080751</v>
      </c>
      <c r="Z511">
        <f>[2]monsterDetail!Y510</f>
        <v>0</v>
      </c>
      <c r="AA511">
        <f>[2]monsterDetail!Z510</f>
        <v>0</v>
      </c>
      <c r="AB511">
        <f>[2]monsterDetail!AA510</f>
        <v>0</v>
      </c>
      <c r="AC511">
        <f>[2]monsterDetail!AB510</f>
        <v>0</v>
      </c>
      <c r="AD511">
        <f>[2]monsterDetail!AC510</f>
        <v>18.416775000000001</v>
      </c>
      <c r="AE511">
        <f>[2]monsterDetail!AD510</f>
        <v>18.416775000000001</v>
      </c>
      <c r="AF511">
        <f>[2]monsterDetail!AE510</f>
        <v>27.625162500000002</v>
      </c>
      <c r="AG511">
        <f>[2]monsterDetail!AF510</f>
        <v>18.416775000000001</v>
      </c>
      <c r="AH511">
        <f>[2]monsterDetail!AG510</f>
        <v>18.416775000000001</v>
      </c>
      <c r="AI511">
        <f>[2]monsterDetail!AH510</f>
        <v>18.416775000000001</v>
      </c>
      <c r="AJ511">
        <f>[2]monsterDetail!AI510</f>
        <v>18.416775000000001</v>
      </c>
    </row>
    <row r="512" spans="3:36" x14ac:dyDescent="0.15">
      <c r="C512" t="str">
        <f>[2]monsterDetail!B511</f>
        <v>水系14</v>
      </c>
      <c r="D512">
        <f>[2]monsterDetail!C511</f>
        <v>14</v>
      </c>
      <c r="E512" t="str">
        <f>[2]monsterDetail!D511</f>
        <v>水系</v>
      </c>
      <c r="F512">
        <f>[2]monsterDetail!E511</f>
        <v>6</v>
      </c>
      <c r="G512" t="str">
        <f>[2]monsterDetail!F511</f>
        <v>冷却</v>
      </c>
      <c r="H512">
        <f>[2]monsterDetail!G511</f>
        <v>0</v>
      </c>
      <c r="I512">
        <f>[2]monsterDetail!H511</f>
        <v>335.02257262130797</v>
      </c>
      <c r="J512">
        <f>[2]monsterDetail!I511</f>
        <v>150</v>
      </c>
      <c r="K512">
        <f>[2]monsterDetail!J511</f>
        <v>143.84452554744499</v>
      </c>
      <c r="L512">
        <f>[2]monsterDetail!K511</f>
        <v>19.833449999999999</v>
      </c>
      <c r="M512">
        <f>[2]monsterDetail!L511</f>
        <v>143.84452554744499</v>
      </c>
      <c r="N512">
        <f>[2]monsterDetail!M511</f>
        <v>19.833449999999999</v>
      </c>
      <c r="O512">
        <f>[2]monsterDetail!N511</f>
        <v>0.2</v>
      </c>
      <c r="P512">
        <f>[2]monsterDetail!O511</f>
        <v>0.2</v>
      </c>
      <c r="Q512">
        <f>[2]monsterDetail!P511</f>
        <v>0.36</v>
      </c>
      <c r="R512">
        <f>[2]monsterDetail!Q511</f>
        <v>0.1</v>
      </c>
      <c r="S512">
        <f>[2]monsterDetail!R511</f>
        <v>2</v>
      </c>
      <c r="T512">
        <f>[2]monsterDetail!S511</f>
        <v>0.1</v>
      </c>
      <c r="U512">
        <f>[2]monsterDetail!T511</f>
        <v>0.9</v>
      </c>
      <c r="V512">
        <f>[2]monsterDetail!U511</f>
        <v>27.066666666666698</v>
      </c>
      <c r="W512">
        <f>[2]monsterDetail!V511</f>
        <v>0</v>
      </c>
      <c r="X512">
        <f>[2]monsterDetail!W511</f>
        <v>0</v>
      </c>
      <c r="Y512">
        <f>[2]monsterDetail!X511</f>
        <v>16.24051094890515</v>
      </c>
      <c r="Z512">
        <f>[2]monsterDetail!Y511</f>
        <v>0</v>
      </c>
      <c r="AA512">
        <f>[2]monsterDetail!Z511</f>
        <v>0</v>
      </c>
      <c r="AB512">
        <f>[2]monsterDetail!AA511</f>
        <v>0</v>
      </c>
      <c r="AC512">
        <f>[2]monsterDetail!AB511</f>
        <v>0</v>
      </c>
      <c r="AD512">
        <f>[2]monsterDetail!AC511</f>
        <v>19.833449999999999</v>
      </c>
      <c r="AE512">
        <f>[2]monsterDetail!AD511</f>
        <v>19.833449999999999</v>
      </c>
      <c r="AF512">
        <f>[2]monsterDetail!AE511</f>
        <v>29.750174999999999</v>
      </c>
      <c r="AG512">
        <f>[2]monsterDetail!AF511</f>
        <v>19.833449999999999</v>
      </c>
      <c r="AH512">
        <f>[2]monsterDetail!AG511</f>
        <v>19.833449999999999</v>
      </c>
      <c r="AI512">
        <f>[2]monsterDetail!AH511</f>
        <v>19.833449999999999</v>
      </c>
      <c r="AJ512">
        <f>[2]monsterDetail!AI511</f>
        <v>19.833449999999999</v>
      </c>
    </row>
    <row r="513" spans="3:36" x14ac:dyDescent="0.15">
      <c r="C513" t="str">
        <f>[2]monsterDetail!B512</f>
        <v>水系15</v>
      </c>
      <c r="D513">
        <f>[2]monsterDetail!C512</f>
        <v>15</v>
      </c>
      <c r="E513" t="str">
        <f>[2]monsterDetail!D512</f>
        <v>水系</v>
      </c>
      <c r="F513">
        <f>[2]monsterDetail!E512</f>
        <v>6</v>
      </c>
      <c r="G513" t="str">
        <f>[2]monsterDetail!F512</f>
        <v>冷却</v>
      </c>
      <c r="H513">
        <f>[2]monsterDetail!G512</f>
        <v>0</v>
      </c>
      <c r="I513">
        <f>[2]monsterDetail!H512</f>
        <v>361.15492052954301</v>
      </c>
      <c r="J513">
        <f>[2]monsterDetail!I512</f>
        <v>150</v>
      </c>
      <c r="K513">
        <f>[2]monsterDetail!J512</f>
        <v>155.365021008403</v>
      </c>
      <c r="L513">
        <f>[2]monsterDetail!K512</f>
        <v>21.250125000000001</v>
      </c>
      <c r="M513">
        <f>[2]monsterDetail!L512</f>
        <v>155.365021008403</v>
      </c>
      <c r="N513">
        <f>[2]monsterDetail!M512</f>
        <v>21.250125000000001</v>
      </c>
      <c r="O513">
        <f>[2]monsterDetail!N512</f>
        <v>0.2</v>
      </c>
      <c r="P513">
        <f>[2]monsterDetail!O512</f>
        <v>0.2</v>
      </c>
      <c r="Q513">
        <f>[2]monsterDetail!P512</f>
        <v>0.36</v>
      </c>
      <c r="R513">
        <f>[2]monsterDetail!Q512</f>
        <v>0.1</v>
      </c>
      <c r="S513">
        <f>[2]monsterDetail!R512</f>
        <v>2</v>
      </c>
      <c r="T513">
        <f>[2]monsterDetail!S512</f>
        <v>0.1</v>
      </c>
      <c r="U513">
        <f>[2]monsterDetail!T512</f>
        <v>0.9</v>
      </c>
      <c r="V513">
        <f>[2]monsterDetail!U512</f>
        <v>29</v>
      </c>
      <c r="W513">
        <f>[2]monsterDetail!V512</f>
        <v>0</v>
      </c>
      <c r="X513">
        <f>[2]monsterDetail!W512</f>
        <v>0</v>
      </c>
      <c r="Y513">
        <f>[2]monsterDetail!X512</f>
        <v>18.8957457983193</v>
      </c>
      <c r="Z513">
        <f>[2]monsterDetail!Y512</f>
        <v>0</v>
      </c>
      <c r="AA513">
        <f>[2]monsterDetail!Z512</f>
        <v>0</v>
      </c>
      <c r="AB513">
        <f>[2]monsterDetail!AA512</f>
        <v>0</v>
      </c>
      <c r="AC513">
        <f>[2]monsterDetail!AB512</f>
        <v>0</v>
      </c>
      <c r="AD513">
        <f>[2]monsterDetail!AC512</f>
        <v>21.250125000000001</v>
      </c>
      <c r="AE513">
        <f>[2]monsterDetail!AD512</f>
        <v>21.250125000000001</v>
      </c>
      <c r="AF513">
        <f>[2]monsterDetail!AE512</f>
        <v>31.875187500000003</v>
      </c>
      <c r="AG513">
        <f>[2]monsterDetail!AF512</f>
        <v>21.250125000000001</v>
      </c>
      <c r="AH513">
        <f>[2]monsterDetail!AG512</f>
        <v>21.250125000000001</v>
      </c>
      <c r="AI513">
        <f>[2]monsterDetail!AH512</f>
        <v>21.250125000000001</v>
      </c>
      <c r="AJ513">
        <f>[2]monsterDetail!AI512</f>
        <v>21.250125000000001</v>
      </c>
    </row>
    <row r="514" spans="3:36" x14ac:dyDescent="0.15">
      <c r="C514" t="str">
        <f>[2]monsterDetail!B513</f>
        <v>水系16</v>
      </c>
      <c r="D514">
        <f>[2]monsterDetail!C513</f>
        <v>16</v>
      </c>
      <c r="E514" t="str">
        <f>[2]monsterDetail!D513</f>
        <v>水系</v>
      </c>
      <c r="F514">
        <f>[2]monsterDetail!E513</f>
        <v>6</v>
      </c>
      <c r="G514" t="str">
        <f>[2]monsterDetail!F513</f>
        <v>冷却</v>
      </c>
      <c r="H514">
        <f>[2]monsterDetail!G513</f>
        <v>0</v>
      </c>
      <c r="I514">
        <f>[2]monsterDetail!H513</f>
        <v>387.58089032438801</v>
      </c>
      <c r="J514">
        <f>[2]monsterDetail!I513</f>
        <v>150</v>
      </c>
      <c r="K514">
        <f>[2]monsterDetail!J513</f>
        <v>167.06031746031701</v>
      </c>
      <c r="L514">
        <f>[2]monsterDetail!K513</f>
        <v>22.666799999999999</v>
      </c>
      <c r="M514">
        <f>[2]monsterDetail!L513</f>
        <v>167.06031746031701</v>
      </c>
      <c r="N514">
        <f>[2]monsterDetail!M513</f>
        <v>22.666799999999999</v>
      </c>
      <c r="O514">
        <f>[2]monsterDetail!N513</f>
        <v>0.2</v>
      </c>
      <c r="P514">
        <f>[2]monsterDetail!O513</f>
        <v>0.2</v>
      </c>
      <c r="Q514">
        <f>[2]monsterDetail!P513</f>
        <v>0.36</v>
      </c>
      <c r="R514">
        <f>[2]monsterDetail!Q513</f>
        <v>0.1</v>
      </c>
      <c r="S514">
        <f>[2]monsterDetail!R513</f>
        <v>2</v>
      </c>
      <c r="T514">
        <f>[2]monsterDetail!S513</f>
        <v>0.1</v>
      </c>
      <c r="U514">
        <f>[2]monsterDetail!T513</f>
        <v>0.9</v>
      </c>
      <c r="V514">
        <f>[2]monsterDetail!U513</f>
        <v>30.933333333333302</v>
      </c>
      <c r="W514">
        <f>[2]monsterDetail!V513</f>
        <v>0</v>
      </c>
      <c r="X514">
        <f>[2]monsterDetail!W513</f>
        <v>0</v>
      </c>
      <c r="Y514">
        <f>[2]monsterDetail!X513</f>
        <v>21.790476190476149</v>
      </c>
      <c r="Z514">
        <f>[2]monsterDetail!Y513</f>
        <v>0</v>
      </c>
      <c r="AA514">
        <f>[2]monsterDetail!Z513</f>
        <v>0</v>
      </c>
      <c r="AB514">
        <f>[2]monsterDetail!AA513</f>
        <v>0</v>
      </c>
      <c r="AC514">
        <f>[2]monsterDetail!AB513</f>
        <v>0</v>
      </c>
      <c r="AD514">
        <f>[2]monsterDetail!AC513</f>
        <v>22.666799999999999</v>
      </c>
      <c r="AE514">
        <f>[2]monsterDetail!AD513</f>
        <v>22.666799999999999</v>
      </c>
      <c r="AF514">
        <f>[2]monsterDetail!AE513</f>
        <v>34.0002</v>
      </c>
      <c r="AG514">
        <f>[2]monsterDetail!AF513</f>
        <v>22.666799999999999</v>
      </c>
      <c r="AH514">
        <f>[2]monsterDetail!AG513</f>
        <v>22.666799999999999</v>
      </c>
      <c r="AI514">
        <f>[2]monsterDetail!AH513</f>
        <v>22.666799999999999</v>
      </c>
      <c r="AJ514">
        <f>[2]monsterDetail!AI513</f>
        <v>22.666799999999999</v>
      </c>
    </row>
    <row r="515" spans="3:36" x14ac:dyDescent="0.15">
      <c r="C515" t="str">
        <f>[2]monsterDetail!B514</f>
        <v>水系17</v>
      </c>
      <c r="D515">
        <f>[2]monsterDetail!C514</f>
        <v>17</v>
      </c>
      <c r="E515" t="str">
        <f>[2]monsterDetail!D514</f>
        <v>水系</v>
      </c>
      <c r="F515">
        <f>[2]monsterDetail!E514</f>
        <v>6</v>
      </c>
      <c r="G515" t="str">
        <f>[2]monsterDetail!F514</f>
        <v>冷却</v>
      </c>
      <c r="H515">
        <f>[2]monsterDetail!G514</f>
        <v>0</v>
      </c>
      <c r="I515">
        <f>[2]monsterDetail!H514</f>
        <v>414.30048200584201</v>
      </c>
      <c r="J515">
        <f>[2]monsterDetail!I514</f>
        <v>150</v>
      </c>
      <c r="K515">
        <f>[2]monsterDetail!J514</f>
        <v>178.93224946695099</v>
      </c>
      <c r="L515">
        <f>[2]monsterDetail!K514</f>
        <v>24.083475</v>
      </c>
      <c r="M515">
        <f>[2]monsterDetail!L514</f>
        <v>178.93224946695099</v>
      </c>
      <c r="N515">
        <f>[2]monsterDetail!M514</f>
        <v>24.083475</v>
      </c>
      <c r="O515">
        <f>[2]monsterDetail!N514</f>
        <v>0.2</v>
      </c>
      <c r="P515">
        <f>[2]monsterDetail!O514</f>
        <v>0.2</v>
      </c>
      <c r="Q515">
        <f>[2]monsterDetail!P514</f>
        <v>0.36</v>
      </c>
      <c r="R515">
        <f>[2]monsterDetail!Q514</f>
        <v>0.1</v>
      </c>
      <c r="S515">
        <f>[2]monsterDetail!R514</f>
        <v>2</v>
      </c>
      <c r="T515">
        <f>[2]monsterDetail!S514</f>
        <v>0.1</v>
      </c>
      <c r="U515">
        <f>[2]monsterDetail!T514</f>
        <v>0.9</v>
      </c>
      <c r="V515">
        <f>[2]monsterDetail!U514</f>
        <v>32.866666666666703</v>
      </c>
      <c r="W515">
        <f>[2]monsterDetail!V514</f>
        <v>0</v>
      </c>
      <c r="X515">
        <f>[2]monsterDetail!W514</f>
        <v>0</v>
      </c>
      <c r="Y515">
        <f>[2]monsterDetail!X514</f>
        <v>24.933182302771801</v>
      </c>
      <c r="Z515">
        <f>[2]monsterDetail!Y514</f>
        <v>0</v>
      </c>
      <c r="AA515">
        <f>[2]monsterDetail!Z514</f>
        <v>0</v>
      </c>
      <c r="AB515">
        <f>[2]monsterDetail!AA514</f>
        <v>0</v>
      </c>
      <c r="AC515">
        <f>[2]monsterDetail!AB514</f>
        <v>0</v>
      </c>
      <c r="AD515">
        <f>[2]monsterDetail!AC514</f>
        <v>24.083475</v>
      </c>
      <c r="AE515">
        <f>[2]monsterDetail!AD514</f>
        <v>24.083475</v>
      </c>
      <c r="AF515">
        <f>[2]monsterDetail!AE514</f>
        <v>36.125212500000004</v>
      </c>
      <c r="AG515">
        <f>[2]monsterDetail!AF514</f>
        <v>24.083475</v>
      </c>
      <c r="AH515">
        <f>[2]monsterDetail!AG514</f>
        <v>24.083475</v>
      </c>
      <c r="AI515">
        <f>[2]monsterDetail!AH514</f>
        <v>24.083475</v>
      </c>
      <c r="AJ515">
        <f>[2]monsterDetail!AI514</f>
        <v>24.083475</v>
      </c>
    </row>
    <row r="516" spans="3:36" x14ac:dyDescent="0.15">
      <c r="C516" t="str">
        <f>[2]monsterDetail!B515</f>
        <v>水系18</v>
      </c>
      <c r="D516">
        <f>[2]monsterDetail!C515</f>
        <v>18</v>
      </c>
      <c r="E516" t="str">
        <f>[2]monsterDetail!D515</f>
        <v>水系</v>
      </c>
      <c r="F516">
        <f>[2]monsterDetail!E515</f>
        <v>6</v>
      </c>
      <c r="G516" t="str">
        <f>[2]monsterDetail!F515</f>
        <v>冷却</v>
      </c>
      <c r="H516">
        <f>[2]monsterDetail!G515</f>
        <v>0</v>
      </c>
      <c r="I516">
        <f>[2]monsterDetail!H515</f>
        <v>441.31369557390599</v>
      </c>
      <c r="J516">
        <f>[2]monsterDetail!I515</f>
        <v>150</v>
      </c>
      <c r="K516">
        <f>[2]monsterDetail!J515</f>
        <v>190.982706766917</v>
      </c>
      <c r="L516">
        <f>[2]monsterDetail!K515</f>
        <v>25.500150000000001</v>
      </c>
      <c r="M516">
        <f>[2]monsterDetail!L515</f>
        <v>190.982706766917</v>
      </c>
      <c r="N516">
        <f>[2]monsterDetail!M515</f>
        <v>25.500150000000001</v>
      </c>
      <c r="O516">
        <f>[2]monsterDetail!N515</f>
        <v>0.2</v>
      </c>
      <c r="P516">
        <f>[2]monsterDetail!O515</f>
        <v>0.2</v>
      </c>
      <c r="Q516">
        <f>[2]monsterDetail!P515</f>
        <v>0.36</v>
      </c>
      <c r="R516">
        <f>[2]monsterDetail!Q515</f>
        <v>0.1</v>
      </c>
      <c r="S516">
        <f>[2]monsterDetail!R515</f>
        <v>2</v>
      </c>
      <c r="T516">
        <f>[2]monsterDetail!S515</f>
        <v>0.1</v>
      </c>
      <c r="U516">
        <f>[2]monsterDetail!T515</f>
        <v>0.9</v>
      </c>
      <c r="V516">
        <f>[2]monsterDetail!U515</f>
        <v>34.799999999999997</v>
      </c>
      <c r="W516">
        <f>[2]monsterDetail!V515</f>
        <v>0</v>
      </c>
      <c r="X516">
        <f>[2]monsterDetail!W515</f>
        <v>0</v>
      </c>
      <c r="Y516">
        <f>[2]monsterDetail!X515</f>
        <v>28.332599355531752</v>
      </c>
      <c r="Z516">
        <f>[2]monsterDetail!Y515</f>
        <v>0</v>
      </c>
      <c r="AA516">
        <f>[2]monsterDetail!Z515</f>
        <v>0</v>
      </c>
      <c r="AB516">
        <f>[2]monsterDetail!AA515</f>
        <v>0</v>
      </c>
      <c r="AC516">
        <f>[2]monsterDetail!AB515</f>
        <v>0</v>
      </c>
      <c r="AD516">
        <f>[2]monsterDetail!AC515</f>
        <v>25.500150000000001</v>
      </c>
      <c r="AE516">
        <f>[2]monsterDetail!AD515</f>
        <v>25.500150000000001</v>
      </c>
      <c r="AF516">
        <f>[2]monsterDetail!AE515</f>
        <v>38.250225</v>
      </c>
      <c r="AG516">
        <f>[2]monsterDetail!AF515</f>
        <v>25.500150000000001</v>
      </c>
      <c r="AH516">
        <f>[2]monsterDetail!AG515</f>
        <v>25.500150000000001</v>
      </c>
      <c r="AI516">
        <f>[2]monsterDetail!AH515</f>
        <v>25.500150000000001</v>
      </c>
      <c r="AJ516">
        <f>[2]monsterDetail!AI515</f>
        <v>25.500150000000001</v>
      </c>
    </row>
    <row r="517" spans="3:36" x14ac:dyDescent="0.15">
      <c r="C517" t="str">
        <f>[2]monsterDetail!B516</f>
        <v>水系19</v>
      </c>
      <c r="D517">
        <f>[2]monsterDetail!C516</f>
        <v>19</v>
      </c>
      <c r="E517" t="str">
        <f>[2]monsterDetail!D516</f>
        <v>水系</v>
      </c>
      <c r="F517">
        <f>[2]monsterDetail!E516</f>
        <v>6</v>
      </c>
      <c r="G517" t="str">
        <f>[2]monsterDetail!F516</f>
        <v>冷却</v>
      </c>
      <c r="H517">
        <f>[2]monsterDetail!G516</f>
        <v>0</v>
      </c>
      <c r="I517">
        <f>[2]monsterDetail!H516</f>
        <v>468.620531028578</v>
      </c>
      <c r="J517">
        <f>[2]monsterDetail!I516</f>
        <v>150</v>
      </c>
      <c r="K517">
        <f>[2]monsterDetail!J516</f>
        <v>203.213636363636</v>
      </c>
      <c r="L517">
        <f>[2]monsterDetail!K516</f>
        <v>26.916824999999999</v>
      </c>
      <c r="M517">
        <f>[2]monsterDetail!L516</f>
        <v>203.213636363636</v>
      </c>
      <c r="N517">
        <f>[2]monsterDetail!M516</f>
        <v>26.916824999999999</v>
      </c>
      <c r="O517">
        <f>[2]monsterDetail!N516</f>
        <v>0.2</v>
      </c>
      <c r="P517">
        <f>[2]monsterDetail!O516</f>
        <v>0.2</v>
      </c>
      <c r="Q517">
        <f>[2]monsterDetail!P516</f>
        <v>0.36</v>
      </c>
      <c r="R517">
        <f>[2]monsterDetail!Q516</f>
        <v>0.1</v>
      </c>
      <c r="S517">
        <f>[2]monsterDetail!R516</f>
        <v>2</v>
      </c>
      <c r="T517">
        <f>[2]monsterDetail!S516</f>
        <v>0.1</v>
      </c>
      <c r="U517">
        <f>[2]monsterDetail!T516</f>
        <v>0.9</v>
      </c>
      <c r="V517">
        <f>[2]monsterDetail!U516</f>
        <v>36.733333333333299</v>
      </c>
      <c r="W517">
        <f>[2]monsterDetail!V516</f>
        <v>0</v>
      </c>
      <c r="X517">
        <f>[2]monsterDetail!W516</f>
        <v>0</v>
      </c>
      <c r="Y517">
        <f>[2]monsterDetail!X516</f>
        <v>31.9977272727273</v>
      </c>
      <c r="Z517">
        <f>[2]monsterDetail!Y516</f>
        <v>0</v>
      </c>
      <c r="AA517">
        <f>[2]monsterDetail!Z516</f>
        <v>0</v>
      </c>
      <c r="AB517">
        <f>[2]monsterDetail!AA516</f>
        <v>0</v>
      </c>
      <c r="AC517">
        <f>[2]monsterDetail!AB516</f>
        <v>0</v>
      </c>
      <c r="AD517">
        <f>[2]monsterDetail!AC516</f>
        <v>26.916824999999999</v>
      </c>
      <c r="AE517">
        <f>[2]monsterDetail!AD516</f>
        <v>26.916824999999999</v>
      </c>
      <c r="AF517">
        <f>[2]monsterDetail!AE516</f>
        <v>40.375237499999997</v>
      </c>
      <c r="AG517">
        <f>[2]monsterDetail!AF516</f>
        <v>26.916824999999999</v>
      </c>
      <c r="AH517">
        <f>[2]monsterDetail!AG516</f>
        <v>26.916824999999999</v>
      </c>
      <c r="AI517">
        <f>[2]monsterDetail!AH516</f>
        <v>26.916824999999999</v>
      </c>
      <c r="AJ517">
        <f>[2]monsterDetail!AI516</f>
        <v>26.916824999999999</v>
      </c>
    </row>
    <row r="518" spans="3:36" x14ac:dyDescent="0.15">
      <c r="C518" t="str">
        <f>[2]monsterDetail!B517</f>
        <v>水系20</v>
      </c>
      <c r="D518">
        <f>[2]monsterDetail!C517</f>
        <v>20</v>
      </c>
      <c r="E518" t="str">
        <f>[2]monsterDetail!D517</f>
        <v>水系</v>
      </c>
      <c r="F518">
        <f>[2]monsterDetail!E517</f>
        <v>6</v>
      </c>
      <c r="G518" t="str">
        <f>[2]monsterDetail!F517</f>
        <v>冷却</v>
      </c>
      <c r="H518">
        <f>[2]monsterDetail!G517</f>
        <v>0</v>
      </c>
      <c r="I518">
        <f>[2]monsterDetail!H517</f>
        <v>496.22098836985998</v>
      </c>
      <c r="J518">
        <f>[2]monsterDetail!I517</f>
        <v>150</v>
      </c>
      <c r="K518">
        <f>[2]monsterDetail!J517</f>
        <v>215.62704471101401</v>
      </c>
      <c r="L518">
        <f>[2]monsterDetail!K517</f>
        <v>28.333500000000001</v>
      </c>
      <c r="M518">
        <f>[2]monsterDetail!L517</f>
        <v>215.62704471101401</v>
      </c>
      <c r="N518">
        <f>[2]monsterDetail!M517</f>
        <v>28.333500000000001</v>
      </c>
      <c r="O518">
        <f>[2]monsterDetail!N517</f>
        <v>0.2</v>
      </c>
      <c r="P518">
        <f>[2]monsterDetail!O517</f>
        <v>0.2</v>
      </c>
      <c r="Q518">
        <f>[2]monsterDetail!P517</f>
        <v>0.36</v>
      </c>
      <c r="R518">
        <f>[2]monsterDetail!Q517</f>
        <v>0.1</v>
      </c>
      <c r="S518">
        <f>[2]monsterDetail!R517</f>
        <v>2</v>
      </c>
      <c r="T518">
        <f>[2]monsterDetail!S517</f>
        <v>0.1</v>
      </c>
      <c r="U518">
        <f>[2]monsterDetail!T517</f>
        <v>0.9</v>
      </c>
      <c r="V518">
        <f>[2]monsterDetail!U517</f>
        <v>38.6666666666667</v>
      </c>
      <c r="W518">
        <f>[2]monsterDetail!V517</f>
        <v>0</v>
      </c>
      <c r="X518">
        <f>[2]monsterDetail!W517</f>
        <v>0</v>
      </c>
      <c r="Y518">
        <f>[2]monsterDetail!X517</f>
        <v>35.937840785169001</v>
      </c>
      <c r="Z518">
        <f>[2]monsterDetail!Y517</f>
        <v>0</v>
      </c>
      <c r="AA518">
        <f>[2]monsterDetail!Z517</f>
        <v>0</v>
      </c>
      <c r="AB518">
        <f>[2]monsterDetail!AA517</f>
        <v>0</v>
      </c>
      <c r="AC518">
        <f>[2]monsterDetail!AB517</f>
        <v>0</v>
      </c>
      <c r="AD518">
        <f>[2]monsterDetail!AC517</f>
        <v>28.333500000000001</v>
      </c>
      <c r="AE518">
        <f>[2]monsterDetail!AD517</f>
        <v>28.333500000000001</v>
      </c>
      <c r="AF518">
        <f>[2]monsterDetail!AE517</f>
        <v>42.500250000000001</v>
      </c>
      <c r="AG518">
        <f>[2]monsterDetail!AF517</f>
        <v>28.333500000000001</v>
      </c>
      <c r="AH518">
        <f>[2]monsterDetail!AG517</f>
        <v>28.333500000000001</v>
      </c>
      <c r="AI518">
        <f>[2]monsterDetail!AH517</f>
        <v>28.333500000000001</v>
      </c>
      <c r="AJ518">
        <f>[2]monsterDetail!AI517</f>
        <v>28.333500000000001</v>
      </c>
    </row>
    <row r="519" spans="3:36" x14ac:dyDescent="0.15">
      <c r="C519" t="str">
        <f>[2]monsterDetail!B518</f>
        <v>水系21</v>
      </c>
      <c r="D519">
        <f>[2]monsterDetail!C518</f>
        <v>21</v>
      </c>
      <c r="E519" t="str">
        <f>[2]monsterDetail!D518</f>
        <v>水系</v>
      </c>
      <c r="F519">
        <f>[2]monsterDetail!E518</f>
        <v>6</v>
      </c>
      <c r="G519" t="str">
        <f>[2]monsterDetail!F518</f>
        <v>冷却</v>
      </c>
      <c r="H519">
        <f>[2]monsterDetail!G518</f>
        <v>0</v>
      </c>
      <c r="I519">
        <f>[2]monsterDetail!H518</f>
        <v>524.11506759775205</v>
      </c>
      <c r="J519">
        <f>[2]monsterDetail!I518</f>
        <v>150</v>
      </c>
      <c r="K519">
        <f>[2]monsterDetail!J518</f>
        <v>228.22499999999999</v>
      </c>
      <c r="L519">
        <f>[2]monsterDetail!K518</f>
        <v>29.750174999999999</v>
      </c>
      <c r="M519">
        <f>[2]monsterDetail!L518</f>
        <v>228.22499999999999</v>
      </c>
      <c r="N519">
        <f>[2]monsterDetail!M518</f>
        <v>29.750174999999999</v>
      </c>
      <c r="O519">
        <f>[2]monsterDetail!N518</f>
        <v>0.2</v>
      </c>
      <c r="P519">
        <f>[2]monsterDetail!O518</f>
        <v>0.2</v>
      </c>
      <c r="Q519">
        <f>[2]monsterDetail!P518</f>
        <v>0.36</v>
      </c>
      <c r="R519">
        <f>[2]monsterDetail!Q518</f>
        <v>0.1</v>
      </c>
      <c r="S519">
        <f>[2]monsterDetail!R518</f>
        <v>2</v>
      </c>
      <c r="T519">
        <f>[2]monsterDetail!S518</f>
        <v>0.1</v>
      </c>
      <c r="U519">
        <f>[2]monsterDetail!T518</f>
        <v>0.9</v>
      </c>
      <c r="V519">
        <f>[2]monsterDetail!U518</f>
        <v>40.6</v>
      </c>
      <c r="W519">
        <f>[2]monsterDetail!V518</f>
        <v>0</v>
      </c>
      <c r="X519">
        <f>[2]monsterDetail!W518</f>
        <v>0</v>
      </c>
      <c r="Y519">
        <f>[2]monsterDetail!X518</f>
        <v>40.162499999999994</v>
      </c>
      <c r="Z519">
        <f>[2]monsterDetail!Y518</f>
        <v>0</v>
      </c>
      <c r="AA519">
        <f>[2]monsterDetail!Z518</f>
        <v>0</v>
      </c>
      <c r="AB519">
        <f>[2]monsterDetail!AA518</f>
        <v>0</v>
      </c>
      <c r="AC519">
        <f>[2]monsterDetail!AB518</f>
        <v>0</v>
      </c>
      <c r="AD519">
        <f>[2]monsterDetail!AC518</f>
        <v>29.750174999999999</v>
      </c>
      <c r="AE519">
        <f>[2]monsterDetail!AD518</f>
        <v>29.750174999999999</v>
      </c>
      <c r="AF519">
        <f>[2]monsterDetail!AE518</f>
        <v>44.625262499999998</v>
      </c>
      <c r="AG519">
        <f>[2]monsterDetail!AF518</f>
        <v>29.750174999999999</v>
      </c>
      <c r="AH519">
        <f>[2]monsterDetail!AG518</f>
        <v>29.750174999999999</v>
      </c>
      <c r="AI519">
        <f>[2]monsterDetail!AH518</f>
        <v>29.750174999999999</v>
      </c>
      <c r="AJ519">
        <f>[2]monsterDetail!AI518</f>
        <v>29.750174999999999</v>
      </c>
    </row>
    <row r="520" spans="3:36" x14ac:dyDescent="0.15">
      <c r="C520" t="str">
        <f>[2]monsterDetail!B519</f>
        <v>水系22</v>
      </c>
      <c r="D520">
        <f>[2]monsterDetail!C519</f>
        <v>22</v>
      </c>
      <c r="E520" t="str">
        <f>[2]monsterDetail!D519</f>
        <v>水系</v>
      </c>
      <c r="F520">
        <f>[2]monsterDetail!E519</f>
        <v>6</v>
      </c>
      <c r="G520" t="str">
        <f>[2]monsterDetail!F519</f>
        <v>冷却</v>
      </c>
      <c r="H520">
        <f>[2]monsterDetail!G519</f>
        <v>0</v>
      </c>
      <c r="I520">
        <f>[2]monsterDetail!H519</f>
        <v>552.30276871225306</v>
      </c>
      <c r="J520">
        <f>[2]monsterDetail!I519</f>
        <v>150</v>
      </c>
      <c r="K520">
        <f>[2]monsterDetail!J519</f>
        <v>241.009634551495</v>
      </c>
      <c r="L520">
        <f>[2]monsterDetail!K519</f>
        <v>31.16685</v>
      </c>
      <c r="M520">
        <f>[2]monsterDetail!L519</f>
        <v>241.009634551495</v>
      </c>
      <c r="N520">
        <f>[2]monsterDetail!M519</f>
        <v>31.16685</v>
      </c>
      <c r="O520">
        <f>[2]monsterDetail!N519</f>
        <v>0.2</v>
      </c>
      <c r="P520">
        <f>[2]monsterDetail!O519</f>
        <v>0.2</v>
      </c>
      <c r="Q520">
        <f>[2]monsterDetail!P519</f>
        <v>0.36</v>
      </c>
      <c r="R520">
        <f>[2]monsterDetail!Q519</f>
        <v>0.1</v>
      </c>
      <c r="S520">
        <f>[2]monsterDetail!R519</f>
        <v>2</v>
      </c>
      <c r="T520">
        <f>[2]monsterDetail!S519</f>
        <v>0.1</v>
      </c>
      <c r="U520">
        <f>[2]monsterDetail!T519</f>
        <v>0.9</v>
      </c>
      <c r="V520">
        <f>[2]monsterDetail!U519</f>
        <v>42.533333333333303</v>
      </c>
      <c r="W520">
        <f>[2]monsterDetail!V519</f>
        <v>0</v>
      </c>
      <c r="X520">
        <f>[2]monsterDetail!W519</f>
        <v>0</v>
      </c>
      <c r="Y520">
        <f>[2]monsterDetail!X519</f>
        <v>44.681561461794004</v>
      </c>
      <c r="Z520">
        <f>[2]monsterDetail!Y519</f>
        <v>0</v>
      </c>
      <c r="AA520">
        <f>[2]monsterDetail!Z519</f>
        <v>0</v>
      </c>
      <c r="AB520">
        <f>[2]monsterDetail!AA519</f>
        <v>0</v>
      </c>
      <c r="AC520">
        <f>[2]monsterDetail!AB519</f>
        <v>0</v>
      </c>
      <c r="AD520">
        <f>[2]monsterDetail!AC519</f>
        <v>31.16685</v>
      </c>
      <c r="AE520">
        <f>[2]monsterDetail!AD519</f>
        <v>31.16685</v>
      </c>
      <c r="AF520">
        <f>[2]monsterDetail!AE519</f>
        <v>46.750275000000002</v>
      </c>
      <c r="AG520">
        <f>[2]monsterDetail!AF519</f>
        <v>31.16685</v>
      </c>
      <c r="AH520">
        <f>[2]monsterDetail!AG519</f>
        <v>31.16685</v>
      </c>
      <c r="AI520">
        <f>[2]monsterDetail!AH519</f>
        <v>31.16685</v>
      </c>
      <c r="AJ520">
        <f>[2]monsterDetail!AI519</f>
        <v>31.16685</v>
      </c>
    </row>
    <row r="521" spans="3:36" x14ac:dyDescent="0.15">
      <c r="C521" t="str">
        <f>[2]monsterDetail!B520</f>
        <v>水系23</v>
      </c>
      <c r="D521">
        <f>[2]monsterDetail!C520</f>
        <v>23</v>
      </c>
      <c r="E521" t="str">
        <f>[2]monsterDetail!D520</f>
        <v>水系</v>
      </c>
      <c r="F521">
        <f>[2]monsterDetail!E520</f>
        <v>6</v>
      </c>
      <c r="G521" t="str">
        <f>[2]monsterDetail!F520</f>
        <v>冷却</v>
      </c>
      <c r="H521">
        <f>[2]monsterDetail!G520</f>
        <v>0</v>
      </c>
      <c r="I521">
        <f>[2]monsterDetail!H520</f>
        <v>602.50505466107904</v>
      </c>
      <c r="J521">
        <f>[2]monsterDetail!I520</f>
        <v>150</v>
      </c>
      <c r="K521">
        <f>[2]monsterDetail!J520</f>
        <v>253.98314732142899</v>
      </c>
      <c r="L521">
        <f>[2]monsterDetail!K520</f>
        <v>32.583525000000002</v>
      </c>
      <c r="M521">
        <f>[2]monsterDetail!L520</f>
        <v>253.98314732142899</v>
      </c>
      <c r="N521">
        <f>[2]monsterDetail!M520</f>
        <v>32.583525000000002</v>
      </c>
      <c r="O521">
        <f>[2]monsterDetail!N520</f>
        <v>0.2</v>
      </c>
      <c r="P521">
        <f>[2]monsterDetail!O520</f>
        <v>0.2</v>
      </c>
      <c r="Q521">
        <f>[2]monsterDetail!P520</f>
        <v>0.36</v>
      </c>
      <c r="R521">
        <f>[2]monsterDetail!Q520</f>
        <v>0.1</v>
      </c>
      <c r="S521">
        <f>[2]monsterDetail!R520</f>
        <v>2</v>
      </c>
      <c r="T521">
        <f>[2]monsterDetail!S520</f>
        <v>0.1</v>
      </c>
      <c r="U521">
        <f>[2]monsterDetail!T520</f>
        <v>0.9</v>
      </c>
      <c r="V521">
        <f>[2]monsterDetail!U520</f>
        <v>44.466666666666697</v>
      </c>
      <c r="W521">
        <f>[2]monsterDetail!V520</f>
        <v>0</v>
      </c>
      <c r="X521">
        <f>[2]monsterDetail!W520</f>
        <v>0</v>
      </c>
      <c r="Y521">
        <f>[2]monsterDetail!X520</f>
        <v>49.505189732142895</v>
      </c>
      <c r="Z521">
        <f>[2]monsterDetail!Y520</f>
        <v>0</v>
      </c>
      <c r="AA521">
        <f>[2]monsterDetail!Z520</f>
        <v>0</v>
      </c>
      <c r="AB521">
        <f>[2]monsterDetail!AA520</f>
        <v>0</v>
      </c>
      <c r="AC521">
        <f>[2]monsterDetail!AB520</f>
        <v>0</v>
      </c>
      <c r="AD521">
        <f>[2]monsterDetail!AC520</f>
        <v>32.583525000000002</v>
      </c>
      <c r="AE521">
        <f>[2]monsterDetail!AD520</f>
        <v>32.583525000000002</v>
      </c>
      <c r="AF521">
        <f>[2]monsterDetail!AE520</f>
        <v>48.875287499999999</v>
      </c>
      <c r="AG521">
        <f>[2]monsterDetail!AF520</f>
        <v>32.583525000000002</v>
      </c>
      <c r="AH521">
        <f>[2]monsterDetail!AG520</f>
        <v>32.583525000000002</v>
      </c>
      <c r="AI521">
        <f>[2]monsterDetail!AH520</f>
        <v>32.583525000000002</v>
      </c>
      <c r="AJ521">
        <f>[2]monsterDetail!AI520</f>
        <v>32.583525000000002</v>
      </c>
    </row>
    <row r="522" spans="3:36" x14ac:dyDescent="0.15">
      <c r="C522" t="str">
        <f>[2]monsterDetail!B521</f>
        <v>水系24</v>
      </c>
      <c r="D522">
        <f>[2]monsterDetail!C521</f>
        <v>24</v>
      </c>
      <c r="E522" t="str">
        <f>[2]monsterDetail!D521</f>
        <v>水系</v>
      </c>
      <c r="F522">
        <f>[2]monsterDetail!E521</f>
        <v>6</v>
      </c>
      <c r="G522" t="str">
        <f>[2]monsterDetail!F521</f>
        <v>冷却</v>
      </c>
      <c r="H522">
        <f>[2]monsterDetail!G521</f>
        <v>0</v>
      </c>
      <c r="I522">
        <f>[2]monsterDetail!H521</f>
        <v>632.35616454823003</v>
      </c>
      <c r="J522">
        <f>[2]monsterDetail!I521</f>
        <v>150</v>
      </c>
      <c r="K522">
        <f>[2]monsterDetail!J521</f>
        <v>267.14780652418398</v>
      </c>
      <c r="L522">
        <f>[2]monsterDetail!K521</f>
        <v>34.0002</v>
      </c>
      <c r="M522">
        <f>[2]monsterDetail!L521</f>
        <v>267.14780652418398</v>
      </c>
      <c r="N522">
        <f>[2]monsterDetail!M521</f>
        <v>34.0002</v>
      </c>
      <c r="O522">
        <f>[2]monsterDetail!N521</f>
        <v>0.2</v>
      </c>
      <c r="P522">
        <f>[2]monsterDetail!O521</f>
        <v>0.2</v>
      </c>
      <c r="Q522">
        <f>[2]monsterDetail!P521</f>
        <v>0.36</v>
      </c>
      <c r="R522">
        <f>[2]monsterDetail!Q521</f>
        <v>0.1</v>
      </c>
      <c r="S522">
        <f>[2]monsterDetail!R521</f>
        <v>2</v>
      </c>
      <c r="T522">
        <f>[2]monsterDetail!S521</f>
        <v>0.1</v>
      </c>
      <c r="U522">
        <f>[2]monsterDetail!T521</f>
        <v>0.9</v>
      </c>
      <c r="V522">
        <f>[2]monsterDetail!U521</f>
        <v>46.4</v>
      </c>
      <c r="W522">
        <f>[2]monsterDetail!V521</f>
        <v>0</v>
      </c>
      <c r="X522">
        <f>[2]monsterDetail!W521</f>
        <v>0</v>
      </c>
      <c r="Y522">
        <f>[2]monsterDetail!X521</f>
        <v>54.643869516310502</v>
      </c>
      <c r="Z522">
        <f>[2]monsterDetail!Y521</f>
        <v>0</v>
      </c>
      <c r="AA522">
        <f>[2]monsterDetail!Z521</f>
        <v>0</v>
      </c>
      <c r="AB522">
        <f>[2]monsterDetail!AA521</f>
        <v>0</v>
      </c>
      <c r="AC522">
        <f>[2]monsterDetail!AB521</f>
        <v>0</v>
      </c>
      <c r="AD522">
        <f>[2]monsterDetail!AC521</f>
        <v>34.0002</v>
      </c>
      <c r="AE522">
        <f>[2]monsterDetail!AD521</f>
        <v>34.0002</v>
      </c>
      <c r="AF522">
        <f>[2]monsterDetail!AE521</f>
        <v>51.000299999999996</v>
      </c>
      <c r="AG522">
        <f>[2]monsterDetail!AF521</f>
        <v>34.0002</v>
      </c>
      <c r="AH522">
        <f>[2]monsterDetail!AG521</f>
        <v>34.0002</v>
      </c>
      <c r="AI522">
        <f>[2]monsterDetail!AH521</f>
        <v>34.0002</v>
      </c>
      <c r="AJ522">
        <f>[2]monsterDetail!AI521</f>
        <v>34.0002</v>
      </c>
    </row>
    <row r="523" spans="3:36" x14ac:dyDescent="0.15">
      <c r="C523" t="str">
        <f>[2]monsterDetail!B522</f>
        <v>水系25</v>
      </c>
      <c r="D523">
        <f>[2]monsterDetail!C522</f>
        <v>25</v>
      </c>
      <c r="E523" t="str">
        <f>[2]monsterDetail!D522</f>
        <v>水系</v>
      </c>
      <c r="F523">
        <f>[2]monsterDetail!E522</f>
        <v>6</v>
      </c>
      <c r="G523" t="str">
        <f>[2]monsterDetail!F522</f>
        <v>冷却</v>
      </c>
      <c r="H523">
        <f>[2]monsterDetail!G522</f>
        <v>0</v>
      </c>
      <c r="I523">
        <f>[2]monsterDetail!H522</f>
        <v>662.51187759749598</v>
      </c>
      <c r="J523">
        <f>[2]monsterDetail!I522</f>
        <v>150</v>
      </c>
      <c r="K523">
        <f>[2]monsterDetail!J522</f>
        <v>280.50595238095201</v>
      </c>
      <c r="L523">
        <f>[2]monsterDetail!K522</f>
        <v>35.416874999999997</v>
      </c>
      <c r="M523">
        <f>[2]monsterDetail!L522</f>
        <v>280.50595238095201</v>
      </c>
      <c r="N523">
        <f>[2]monsterDetail!M522</f>
        <v>35.416874999999997</v>
      </c>
      <c r="O523">
        <f>[2]monsterDetail!N522</f>
        <v>0.2</v>
      </c>
      <c r="P523">
        <f>[2]monsterDetail!O522</f>
        <v>0.2</v>
      </c>
      <c r="Q523">
        <f>[2]monsterDetail!P522</f>
        <v>0.36</v>
      </c>
      <c r="R523">
        <f>[2]monsterDetail!Q522</f>
        <v>0.1</v>
      </c>
      <c r="S523">
        <f>[2]monsterDetail!R522</f>
        <v>2</v>
      </c>
      <c r="T523">
        <f>[2]monsterDetail!S522</f>
        <v>0.1</v>
      </c>
      <c r="U523">
        <f>[2]monsterDetail!T522</f>
        <v>0.9</v>
      </c>
      <c r="V523">
        <f>[2]monsterDetail!U522</f>
        <v>48.3333333333333</v>
      </c>
      <c r="W523">
        <f>[2]monsterDetail!V522</f>
        <v>0</v>
      </c>
      <c r="X523">
        <f>[2]monsterDetail!W522</f>
        <v>0</v>
      </c>
      <c r="Y523">
        <f>[2]monsterDetail!X522</f>
        <v>60.1084183673469</v>
      </c>
      <c r="Z523">
        <f>[2]monsterDetail!Y522</f>
        <v>0</v>
      </c>
      <c r="AA523">
        <f>[2]monsterDetail!Z522</f>
        <v>0</v>
      </c>
      <c r="AB523">
        <f>[2]monsterDetail!AA522</f>
        <v>0</v>
      </c>
      <c r="AC523">
        <f>[2]monsterDetail!AB522</f>
        <v>0</v>
      </c>
      <c r="AD523">
        <f>[2]monsterDetail!AC522</f>
        <v>35.416874999999997</v>
      </c>
      <c r="AE523">
        <f>[2]monsterDetail!AD522</f>
        <v>35.416874999999997</v>
      </c>
      <c r="AF523">
        <f>[2]monsterDetail!AE522</f>
        <v>53.125312499999993</v>
      </c>
      <c r="AG523">
        <f>[2]monsterDetail!AF522</f>
        <v>35.416874999999997</v>
      </c>
      <c r="AH523">
        <f>[2]monsterDetail!AG522</f>
        <v>35.416874999999997</v>
      </c>
      <c r="AI523">
        <f>[2]monsterDetail!AH522</f>
        <v>35.416874999999997</v>
      </c>
      <c r="AJ523">
        <f>[2]monsterDetail!AI522</f>
        <v>35.416874999999997</v>
      </c>
    </row>
    <row r="524" spans="3:36" x14ac:dyDescent="0.15">
      <c r="C524" t="str">
        <f>[2]monsterDetail!B523</f>
        <v>水系26</v>
      </c>
      <c r="D524">
        <f>[2]monsterDetail!C523</f>
        <v>26</v>
      </c>
      <c r="E524" t="str">
        <f>[2]monsterDetail!D523</f>
        <v>水系</v>
      </c>
      <c r="F524">
        <f>[2]monsterDetail!E523</f>
        <v>6</v>
      </c>
      <c r="G524" t="str">
        <f>[2]monsterDetail!F523</f>
        <v>冷却</v>
      </c>
      <c r="H524">
        <f>[2]monsterDetail!G523</f>
        <v>0</v>
      </c>
      <c r="I524">
        <f>[2]monsterDetail!H523</f>
        <v>692.97219380887498</v>
      </c>
      <c r="J524">
        <f>[2]monsterDetail!I523</f>
        <v>150</v>
      </c>
      <c r="K524">
        <f>[2]monsterDetail!J523</f>
        <v>294.06</v>
      </c>
      <c r="L524">
        <f>[2]monsterDetail!K523</f>
        <v>36.833550000000002</v>
      </c>
      <c r="M524">
        <f>[2]monsterDetail!L523</f>
        <v>294.06</v>
      </c>
      <c r="N524">
        <f>[2]monsterDetail!M523</f>
        <v>36.833550000000002</v>
      </c>
      <c r="O524">
        <f>[2]monsterDetail!N523</f>
        <v>0.2</v>
      </c>
      <c r="P524">
        <f>[2]monsterDetail!O523</f>
        <v>0.2</v>
      </c>
      <c r="Q524">
        <f>[2]monsterDetail!P523</f>
        <v>0.36</v>
      </c>
      <c r="R524">
        <f>[2]monsterDetail!Q523</f>
        <v>0.1</v>
      </c>
      <c r="S524">
        <f>[2]monsterDetail!R523</f>
        <v>2</v>
      </c>
      <c r="T524">
        <f>[2]monsterDetail!S523</f>
        <v>0.1</v>
      </c>
      <c r="U524">
        <f>[2]monsterDetail!T523</f>
        <v>0.9</v>
      </c>
      <c r="V524">
        <f>[2]monsterDetail!U523</f>
        <v>50.266666666666701</v>
      </c>
      <c r="W524">
        <f>[2]monsterDetail!V523</f>
        <v>0</v>
      </c>
      <c r="X524">
        <f>[2]monsterDetail!W523</f>
        <v>0</v>
      </c>
      <c r="Y524">
        <f>[2]monsterDetail!X523</f>
        <v>65.91</v>
      </c>
      <c r="Z524">
        <f>[2]monsterDetail!Y523</f>
        <v>0</v>
      </c>
      <c r="AA524">
        <f>[2]monsterDetail!Z523</f>
        <v>0</v>
      </c>
      <c r="AB524">
        <f>[2]monsterDetail!AA523</f>
        <v>0</v>
      </c>
      <c r="AC524">
        <f>[2]monsterDetail!AB523</f>
        <v>0</v>
      </c>
      <c r="AD524">
        <f>[2]monsterDetail!AC523</f>
        <v>36.833550000000002</v>
      </c>
      <c r="AE524">
        <f>[2]monsterDetail!AD523</f>
        <v>36.833550000000002</v>
      </c>
      <c r="AF524">
        <f>[2]monsterDetail!AE523</f>
        <v>55.250325000000004</v>
      </c>
      <c r="AG524">
        <f>[2]monsterDetail!AF523</f>
        <v>36.833550000000002</v>
      </c>
      <c r="AH524">
        <f>[2]monsterDetail!AG523</f>
        <v>36.833550000000002</v>
      </c>
      <c r="AI524">
        <f>[2]monsterDetail!AH523</f>
        <v>36.833550000000002</v>
      </c>
      <c r="AJ524">
        <f>[2]monsterDetail!AI523</f>
        <v>36.833550000000002</v>
      </c>
    </row>
    <row r="525" spans="3:36" x14ac:dyDescent="0.15">
      <c r="C525" t="str">
        <f>[2]monsterDetail!B524</f>
        <v>水系27</v>
      </c>
      <c r="D525">
        <f>[2]monsterDetail!C524</f>
        <v>27</v>
      </c>
      <c r="E525" t="str">
        <f>[2]monsterDetail!D524</f>
        <v>水系</v>
      </c>
      <c r="F525">
        <f>[2]monsterDetail!E524</f>
        <v>6</v>
      </c>
      <c r="G525" t="str">
        <f>[2]monsterDetail!F524</f>
        <v>冷却</v>
      </c>
      <c r="H525">
        <f>[2]monsterDetail!G524</f>
        <v>0</v>
      </c>
      <c r="I525">
        <f>[2]monsterDetail!H524</f>
        <v>723.73711318236803</v>
      </c>
      <c r="J525">
        <f>[2]monsterDetail!I524</f>
        <v>150</v>
      </c>
      <c r="K525">
        <f>[2]monsterDetail!J524</f>
        <v>307.81244239631297</v>
      </c>
      <c r="L525">
        <f>[2]monsterDetail!K524</f>
        <v>38.250225</v>
      </c>
      <c r="M525">
        <f>[2]monsterDetail!L524</f>
        <v>307.81244239631297</v>
      </c>
      <c r="N525">
        <f>[2]monsterDetail!M524</f>
        <v>38.250225</v>
      </c>
      <c r="O525">
        <f>[2]monsterDetail!N524</f>
        <v>0.2</v>
      </c>
      <c r="P525">
        <f>[2]monsterDetail!O524</f>
        <v>0.2</v>
      </c>
      <c r="Q525">
        <f>[2]monsterDetail!P524</f>
        <v>0.36</v>
      </c>
      <c r="R525">
        <f>[2]monsterDetail!Q524</f>
        <v>0.1</v>
      </c>
      <c r="S525">
        <f>[2]monsterDetail!R524</f>
        <v>2</v>
      </c>
      <c r="T525">
        <f>[2]monsterDetail!S524</f>
        <v>0.1</v>
      </c>
      <c r="U525">
        <f>[2]monsterDetail!T524</f>
        <v>0.9</v>
      </c>
      <c r="V525">
        <f>[2]monsterDetail!U524</f>
        <v>52.2</v>
      </c>
      <c r="W525">
        <f>[2]monsterDetail!V524</f>
        <v>0</v>
      </c>
      <c r="X525">
        <f>[2]monsterDetail!W524</f>
        <v>0</v>
      </c>
      <c r="Y525">
        <f>[2]monsterDetail!X524</f>
        <v>72.060138248847892</v>
      </c>
      <c r="Z525">
        <f>[2]monsterDetail!Y524</f>
        <v>0</v>
      </c>
      <c r="AA525">
        <f>[2]monsterDetail!Z524</f>
        <v>0</v>
      </c>
      <c r="AB525">
        <f>[2]monsterDetail!AA524</f>
        <v>0</v>
      </c>
      <c r="AC525">
        <f>[2]monsterDetail!AB524</f>
        <v>0</v>
      </c>
      <c r="AD525">
        <f>[2]monsterDetail!AC524</f>
        <v>38.250225</v>
      </c>
      <c r="AE525">
        <f>[2]monsterDetail!AD524</f>
        <v>38.250225</v>
      </c>
      <c r="AF525">
        <f>[2]monsterDetail!AE524</f>
        <v>57.375337500000001</v>
      </c>
      <c r="AG525">
        <f>[2]monsterDetail!AF524</f>
        <v>38.250225</v>
      </c>
      <c r="AH525">
        <f>[2]monsterDetail!AG524</f>
        <v>38.250225</v>
      </c>
      <c r="AI525">
        <f>[2]monsterDetail!AH524</f>
        <v>38.250225</v>
      </c>
      <c r="AJ525">
        <f>[2]monsterDetail!AI524</f>
        <v>38.250225</v>
      </c>
    </row>
    <row r="526" spans="3:36" x14ac:dyDescent="0.15">
      <c r="C526" t="str">
        <f>[2]monsterDetail!B525</f>
        <v>水系28</v>
      </c>
      <c r="D526">
        <f>[2]monsterDetail!C525</f>
        <v>28</v>
      </c>
      <c r="E526" t="str">
        <f>[2]monsterDetail!D525</f>
        <v>水系</v>
      </c>
      <c r="F526">
        <f>[2]monsterDetail!E525</f>
        <v>6</v>
      </c>
      <c r="G526" t="str">
        <f>[2]monsterDetail!F525</f>
        <v>冷却</v>
      </c>
      <c r="H526">
        <f>[2]monsterDetail!G525</f>
        <v>0</v>
      </c>
      <c r="I526">
        <f>[2]monsterDetail!H525</f>
        <v>754.80663571797402</v>
      </c>
      <c r="J526">
        <f>[2]monsterDetail!I525</f>
        <v>150</v>
      </c>
      <c r="K526">
        <f>[2]monsterDetail!J525</f>
        <v>321.76585365853703</v>
      </c>
      <c r="L526">
        <f>[2]monsterDetail!K525</f>
        <v>39.666899999999998</v>
      </c>
      <c r="M526">
        <f>[2]monsterDetail!L525</f>
        <v>321.76585365853703</v>
      </c>
      <c r="N526">
        <f>[2]monsterDetail!M525</f>
        <v>39.666899999999998</v>
      </c>
      <c r="O526">
        <f>[2]monsterDetail!N525</f>
        <v>0.2</v>
      </c>
      <c r="P526">
        <f>[2]monsterDetail!O525</f>
        <v>0.2</v>
      </c>
      <c r="Q526">
        <f>[2]monsterDetail!P525</f>
        <v>0.36</v>
      </c>
      <c r="R526">
        <f>[2]monsterDetail!Q525</f>
        <v>0.1</v>
      </c>
      <c r="S526">
        <f>[2]monsterDetail!R525</f>
        <v>2</v>
      </c>
      <c r="T526">
        <f>[2]monsterDetail!S525</f>
        <v>0.1</v>
      </c>
      <c r="U526">
        <f>[2]monsterDetail!T525</f>
        <v>0.9</v>
      </c>
      <c r="V526">
        <f>[2]monsterDetail!U525</f>
        <v>54.133333333333297</v>
      </c>
      <c r="W526">
        <f>[2]monsterDetail!V525</f>
        <v>0</v>
      </c>
      <c r="X526">
        <f>[2]monsterDetail!W525</f>
        <v>0</v>
      </c>
      <c r="Y526">
        <f>[2]monsterDetail!X525</f>
        <v>78.570731707317151</v>
      </c>
      <c r="Z526">
        <f>[2]monsterDetail!Y525</f>
        <v>0</v>
      </c>
      <c r="AA526">
        <f>[2]monsterDetail!Z525</f>
        <v>0</v>
      </c>
      <c r="AB526">
        <f>[2]monsterDetail!AA525</f>
        <v>0</v>
      </c>
      <c r="AC526">
        <f>[2]monsterDetail!AB525</f>
        <v>0</v>
      </c>
      <c r="AD526">
        <f>[2]monsterDetail!AC525</f>
        <v>39.666899999999998</v>
      </c>
      <c r="AE526">
        <f>[2]monsterDetail!AD525</f>
        <v>39.666899999999998</v>
      </c>
      <c r="AF526">
        <f>[2]monsterDetail!AE525</f>
        <v>59.500349999999997</v>
      </c>
      <c r="AG526">
        <f>[2]monsterDetail!AF525</f>
        <v>39.666899999999998</v>
      </c>
      <c r="AH526">
        <f>[2]monsterDetail!AG525</f>
        <v>39.666899999999998</v>
      </c>
      <c r="AI526">
        <f>[2]monsterDetail!AH525</f>
        <v>39.666899999999998</v>
      </c>
      <c r="AJ526">
        <f>[2]monsterDetail!AI525</f>
        <v>39.666899999999998</v>
      </c>
    </row>
    <row r="527" spans="3:36" x14ac:dyDescent="0.15">
      <c r="C527" t="str">
        <f>[2]monsterDetail!B526</f>
        <v>水系29</v>
      </c>
      <c r="D527">
        <f>[2]monsterDetail!C526</f>
        <v>29</v>
      </c>
      <c r="E527" t="str">
        <f>[2]monsterDetail!D526</f>
        <v>水系</v>
      </c>
      <c r="F527">
        <f>[2]monsterDetail!E526</f>
        <v>6</v>
      </c>
      <c r="G527" t="str">
        <f>[2]monsterDetail!F526</f>
        <v>冷却</v>
      </c>
      <c r="H527">
        <f>[2]monsterDetail!G526</f>
        <v>0</v>
      </c>
      <c r="I527">
        <f>[2]monsterDetail!H526</f>
        <v>786.18076141569497</v>
      </c>
      <c r="J527">
        <f>[2]monsterDetail!I526</f>
        <v>150</v>
      </c>
      <c r="K527">
        <f>[2]monsterDetail!J526</f>
        <v>335.92289227166299</v>
      </c>
      <c r="L527">
        <f>[2]monsterDetail!K526</f>
        <v>41.083575000000003</v>
      </c>
      <c r="M527">
        <f>[2]monsterDetail!L526</f>
        <v>335.92289227166299</v>
      </c>
      <c r="N527">
        <f>[2]monsterDetail!M526</f>
        <v>41.083575000000003</v>
      </c>
      <c r="O527">
        <f>[2]monsterDetail!N526</f>
        <v>0.2</v>
      </c>
      <c r="P527">
        <f>[2]monsterDetail!O526</f>
        <v>0.2</v>
      </c>
      <c r="Q527">
        <f>[2]monsterDetail!P526</f>
        <v>0.36</v>
      </c>
      <c r="R527">
        <f>[2]monsterDetail!Q526</f>
        <v>0.1</v>
      </c>
      <c r="S527">
        <f>[2]monsterDetail!R526</f>
        <v>2</v>
      </c>
      <c r="T527">
        <f>[2]monsterDetail!S526</f>
        <v>0.1</v>
      </c>
      <c r="U527">
        <f>[2]monsterDetail!T526</f>
        <v>0.9</v>
      </c>
      <c r="V527">
        <f>[2]monsterDetail!U526</f>
        <v>56.066666666666698</v>
      </c>
      <c r="W527">
        <f>[2]monsterDetail!V526</f>
        <v>0</v>
      </c>
      <c r="X527">
        <f>[2]monsterDetail!W526</f>
        <v>0</v>
      </c>
      <c r="Y527">
        <f>[2]monsterDetail!X526</f>
        <v>85.45406908665106</v>
      </c>
      <c r="Z527">
        <f>[2]monsterDetail!Y526</f>
        <v>0</v>
      </c>
      <c r="AA527">
        <f>[2]monsterDetail!Z526</f>
        <v>0</v>
      </c>
      <c r="AB527">
        <f>[2]monsterDetail!AA526</f>
        <v>0</v>
      </c>
      <c r="AC527">
        <f>[2]monsterDetail!AB526</f>
        <v>0</v>
      </c>
      <c r="AD527">
        <f>[2]monsterDetail!AC526</f>
        <v>41.083575000000003</v>
      </c>
      <c r="AE527">
        <f>[2]monsterDetail!AD526</f>
        <v>41.083575000000003</v>
      </c>
      <c r="AF527">
        <f>[2]monsterDetail!AE526</f>
        <v>61.625362500000008</v>
      </c>
      <c r="AG527">
        <f>[2]monsterDetail!AF526</f>
        <v>41.083575000000003</v>
      </c>
      <c r="AH527">
        <f>[2]monsterDetail!AG526</f>
        <v>41.083575000000003</v>
      </c>
      <c r="AI527">
        <f>[2]monsterDetail!AH526</f>
        <v>41.083575000000003</v>
      </c>
      <c r="AJ527">
        <f>[2]monsterDetail!AI526</f>
        <v>41.083575000000003</v>
      </c>
    </row>
    <row r="528" spans="3:36" x14ac:dyDescent="0.15">
      <c r="C528" t="str">
        <f>[2]monsterDetail!B527</f>
        <v>水系30</v>
      </c>
      <c r="D528">
        <f>[2]monsterDetail!C527</f>
        <v>30</v>
      </c>
      <c r="E528" t="str">
        <f>[2]monsterDetail!D527</f>
        <v>水系</v>
      </c>
      <c r="F528">
        <f>[2]monsterDetail!E527</f>
        <v>6</v>
      </c>
      <c r="G528" t="str">
        <f>[2]monsterDetail!F527</f>
        <v>冷却</v>
      </c>
      <c r="H528">
        <f>[2]monsterDetail!G527</f>
        <v>0</v>
      </c>
      <c r="I528">
        <f>[2]monsterDetail!H527</f>
        <v>817.85949027552897</v>
      </c>
      <c r="J528">
        <f>[2]monsterDetail!I527</f>
        <v>150</v>
      </c>
      <c r="K528">
        <f>[2]monsterDetail!J527</f>
        <v>350.28630460448602</v>
      </c>
      <c r="L528">
        <f>[2]monsterDetail!K527</f>
        <v>42.500250000000001</v>
      </c>
      <c r="M528">
        <f>[2]monsterDetail!L527</f>
        <v>350.28630460448602</v>
      </c>
      <c r="N528">
        <f>[2]monsterDetail!M527</f>
        <v>42.500250000000001</v>
      </c>
      <c r="O528">
        <f>[2]monsterDetail!N527</f>
        <v>0.2</v>
      </c>
      <c r="P528">
        <f>[2]monsterDetail!O527</f>
        <v>0.2</v>
      </c>
      <c r="Q528">
        <f>[2]monsterDetail!P527</f>
        <v>0.36</v>
      </c>
      <c r="R528">
        <f>[2]monsterDetail!Q527</f>
        <v>0.1</v>
      </c>
      <c r="S528">
        <f>[2]monsterDetail!R527</f>
        <v>2</v>
      </c>
      <c r="T528">
        <f>[2]monsterDetail!S527</f>
        <v>0.1</v>
      </c>
      <c r="U528">
        <f>[2]monsterDetail!T527</f>
        <v>0.9</v>
      </c>
      <c r="V528">
        <f>[2]monsterDetail!U527</f>
        <v>58</v>
      </c>
      <c r="W528">
        <f>[2]monsterDetail!V527</f>
        <v>0</v>
      </c>
      <c r="X528">
        <f>[2]monsterDetail!W527</f>
        <v>0</v>
      </c>
      <c r="Y528">
        <f>[2]monsterDetail!X527</f>
        <v>92.72284533648164</v>
      </c>
      <c r="Z528">
        <f>[2]monsterDetail!Y527</f>
        <v>0</v>
      </c>
      <c r="AA528">
        <f>[2]monsterDetail!Z527</f>
        <v>0</v>
      </c>
      <c r="AB528">
        <f>[2]monsterDetail!AA527</f>
        <v>0</v>
      </c>
      <c r="AC528">
        <f>[2]monsterDetail!AB527</f>
        <v>0</v>
      </c>
      <c r="AD528">
        <f>[2]monsterDetail!AC527</f>
        <v>42.500250000000001</v>
      </c>
      <c r="AE528">
        <f>[2]monsterDetail!AD527</f>
        <v>42.500250000000001</v>
      </c>
      <c r="AF528">
        <f>[2]monsterDetail!AE527</f>
        <v>63.750375000000005</v>
      </c>
      <c r="AG528">
        <f>[2]monsterDetail!AF527</f>
        <v>42.500250000000001</v>
      </c>
      <c r="AH528">
        <f>[2]monsterDetail!AG527</f>
        <v>42.500250000000001</v>
      </c>
      <c r="AI528">
        <f>[2]monsterDetail!AH527</f>
        <v>42.500250000000001</v>
      </c>
      <c r="AJ528">
        <f>[2]monsterDetail!AI527</f>
        <v>42.500250000000001</v>
      </c>
    </row>
    <row r="529" spans="3:36" x14ac:dyDescent="0.15">
      <c r="C529" t="str">
        <f>[2]monsterDetail!B528</f>
        <v>水系31</v>
      </c>
      <c r="D529">
        <f>[2]monsterDetail!C528</f>
        <v>31</v>
      </c>
      <c r="E529" t="str">
        <f>[2]monsterDetail!D528</f>
        <v>水系</v>
      </c>
      <c r="F529">
        <f>[2]monsterDetail!E528</f>
        <v>6</v>
      </c>
      <c r="G529" t="str">
        <f>[2]monsterDetail!F528</f>
        <v>冷却</v>
      </c>
      <c r="H529">
        <f>[2]monsterDetail!G528</f>
        <v>0</v>
      </c>
      <c r="I529">
        <f>[2]monsterDetail!H528</f>
        <v>849.84282229747703</v>
      </c>
      <c r="J529">
        <f>[2]monsterDetail!I528</f>
        <v>150</v>
      </c>
      <c r="K529">
        <f>[2]monsterDetail!J528</f>
        <v>364.85892857142898</v>
      </c>
      <c r="L529">
        <f>[2]monsterDetail!K528</f>
        <v>43.916924999999999</v>
      </c>
      <c r="M529">
        <f>[2]monsterDetail!L528</f>
        <v>364.85892857142898</v>
      </c>
      <c r="N529">
        <f>[2]monsterDetail!M528</f>
        <v>43.916924999999999</v>
      </c>
      <c r="O529">
        <f>[2]monsterDetail!N528</f>
        <v>0.2</v>
      </c>
      <c r="P529">
        <f>[2]monsterDetail!O528</f>
        <v>0.2</v>
      </c>
      <c r="Q529">
        <f>[2]monsterDetail!P528</f>
        <v>0.36</v>
      </c>
      <c r="R529">
        <f>[2]monsterDetail!Q528</f>
        <v>0.1</v>
      </c>
      <c r="S529">
        <f>[2]monsterDetail!R528</f>
        <v>2</v>
      </c>
      <c r="T529">
        <f>[2]monsterDetail!S528</f>
        <v>0.1</v>
      </c>
      <c r="U529">
        <f>[2]monsterDetail!T528</f>
        <v>0.9</v>
      </c>
      <c r="V529">
        <f>[2]monsterDetail!U528</f>
        <v>59.933333333333302</v>
      </c>
      <c r="W529">
        <f>[2]monsterDetail!V528</f>
        <v>0</v>
      </c>
      <c r="X529">
        <f>[2]monsterDetail!W528</f>
        <v>0</v>
      </c>
      <c r="Y529">
        <f>[2]monsterDetail!X528</f>
        <v>100.39017857142855</v>
      </c>
      <c r="Z529">
        <f>[2]monsterDetail!Y528</f>
        <v>0</v>
      </c>
      <c r="AA529">
        <f>[2]monsterDetail!Z528</f>
        <v>0</v>
      </c>
      <c r="AB529">
        <f>[2]monsterDetail!AA528</f>
        <v>0</v>
      </c>
      <c r="AC529">
        <f>[2]monsterDetail!AB528</f>
        <v>0</v>
      </c>
      <c r="AD529">
        <f>[2]monsterDetail!AC528</f>
        <v>43.916924999999999</v>
      </c>
      <c r="AE529">
        <f>[2]monsterDetail!AD528</f>
        <v>43.916924999999999</v>
      </c>
      <c r="AF529">
        <f>[2]monsterDetail!AE528</f>
        <v>65.875387500000002</v>
      </c>
      <c r="AG529">
        <f>[2]monsterDetail!AF528</f>
        <v>43.916924999999999</v>
      </c>
      <c r="AH529">
        <f>[2]monsterDetail!AG528</f>
        <v>43.916924999999999</v>
      </c>
      <c r="AI529">
        <f>[2]monsterDetail!AH528</f>
        <v>43.916924999999999</v>
      </c>
      <c r="AJ529">
        <f>[2]monsterDetail!AI528</f>
        <v>43.916924999999999</v>
      </c>
    </row>
    <row r="530" spans="3:36" x14ac:dyDescent="0.15">
      <c r="C530" t="str">
        <f>[2]monsterDetail!B529</f>
        <v>水系32</v>
      </c>
      <c r="D530">
        <f>[2]monsterDetail!C529</f>
        <v>32</v>
      </c>
      <c r="E530" t="str">
        <f>[2]monsterDetail!D529</f>
        <v>水系</v>
      </c>
      <c r="F530">
        <f>[2]monsterDetail!E529</f>
        <v>6</v>
      </c>
      <c r="G530" t="str">
        <f>[2]monsterDetail!F529</f>
        <v>冷却</v>
      </c>
      <c r="H530">
        <f>[2]monsterDetail!G529</f>
        <v>0</v>
      </c>
      <c r="I530">
        <f>[2]monsterDetail!H529</f>
        <v>882.13075748153904</v>
      </c>
      <c r="J530">
        <f>[2]monsterDetail!I529</f>
        <v>150</v>
      </c>
      <c r="K530">
        <f>[2]monsterDetail!J529</f>
        <v>379.64369747899201</v>
      </c>
      <c r="L530">
        <f>[2]monsterDetail!K529</f>
        <v>45.333599999999997</v>
      </c>
      <c r="M530">
        <f>[2]monsterDetail!L529</f>
        <v>379.64369747899201</v>
      </c>
      <c r="N530">
        <f>[2]monsterDetail!M529</f>
        <v>45.333599999999997</v>
      </c>
      <c r="O530">
        <f>[2]monsterDetail!N529</f>
        <v>0.2</v>
      </c>
      <c r="P530">
        <f>[2]monsterDetail!O529</f>
        <v>0.2</v>
      </c>
      <c r="Q530">
        <f>[2]monsterDetail!P529</f>
        <v>0.36</v>
      </c>
      <c r="R530">
        <f>[2]monsterDetail!Q529</f>
        <v>0.1</v>
      </c>
      <c r="S530">
        <f>[2]monsterDetail!R529</f>
        <v>2</v>
      </c>
      <c r="T530">
        <f>[2]monsterDetail!S529</f>
        <v>0.1</v>
      </c>
      <c r="U530">
        <f>[2]monsterDetail!T529</f>
        <v>0.9</v>
      </c>
      <c r="V530">
        <f>[2]monsterDetail!U529</f>
        <v>61.866666666666703</v>
      </c>
      <c r="W530">
        <f>[2]monsterDetail!V529</f>
        <v>0</v>
      </c>
      <c r="X530">
        <f>[2]monsterDetail!W529</f>
        <v>0</v>
      </c>
      <c r="Y530">
        <f>[2]monsterDetail!X529</f>
        <v>108.46962785114042</v>
      </c>
      <c r="Z530">
        <f>[2]monsterDetail!Y529</f>
        <v>0</v>
      </c>
      <c r="AA530">
        <f>[2]monsterDetail!Z529</f>
        <v>0</v>
      </c>
      <c r="AB530">
        <f>[2]monsterDetail!AA529</f>
        <v>0</v>
      </c>
      <c r="AC530">
        <f>[2]monsterDetail!AB529</f>
        <v>0</v>
      </c>
      <c r="AD530">
        <f>[2]monsterDetail!AC529</f>
        <v>45.333599999999997</v>
      </c>
      <c r="AE530">
        <f>[2]monsterDetail!AD529</f>
        <v>45.333599999999997</v>
      </c>
      <c r="AF530">
        <f>[2]monsterDetail!AE529</f>
        <v>68.000399999999999</v>
      </c>
      <c r="AG530">
        <f>[2]monsterDetail!AF529</f>
        <v>45.333599999999997</v>
      </c>
      <c r="AH530">
        <f>[2]monsterDetail!AG529</f>
        <v>45.333599999999997</v>
      </c>
      <c r="AI530">
        <f>[2]monsterDetail!AH529</f>
        <v>45.333599999999997</v>
      </c>
      <c r="AJ530">
        <f>[2]monsterDetail!AI529</f>
        <v>45.333599999999997</v>
      </c>
    </row>
    <row r="531" spans="3:36" x14ac:dyDescent="0.15">
      <c r="C531" t="str">
        <f>[2]monsterDetail!B530</f>
        <v>水系33</v>
      </c>
      <c r="D531">
        <f>[2]monsterDetail!C530</f>
        <v>33</v>
      </c>
      <c r="E531" t="str">
        <f>[2]monsterDetail!D530</f>
        <v>水系</v>
      </c>
      <c r="F531">
        <f>[2]monsterDetail!E530</f>
        <v>6</v>
      </c>
      <c r="G531" t="str">
        <f>[2]monsterDetail!F530</f>
        <v>冷却</v>
      </c>
      <c r="H531">
        <f>[2]monsterDetail!G530</f>
        <v>0</v>
      </c>
      <c r="I531">
        <f>[2]monsterDetail!H530</f>
        <v>914.72329582771499</v>
      </c>
      <c r="J531">
        <f>[2]monsterDetail!I530</f>
        <v>150</v>
      </c>
      <c r="K531">
        <f>[2]monsterDetail!J530</f>
        <v>394.64364406779703</v>
      </c>
      <c r="L531">
        <f>[2]monsterDetail!K530</f>
        <v>46.750275000000002</v>
      </c>
      <c r="M531">
        <f>[2]monsterDetail!L530</f>
        <v>394.64364406779703</v>
      </c>
      <c r="N531">
        <f>[2]monsterDetail!M530</f>
        <v>46.750275000000002</v>
      </c>
      <c r="O531">
        <f>[2]monsterDetail!N530</f>
        <v>0.2</v>
      </c>
      <c r="P531">
        <f>[2]monsterDetail!O530</f>
        <v>0.2</v>
      </c>
      <c r="Q531">
        <f>[2]monsterDetail!P530</f>
        <v>0.36</v>
      </c>
      <c r="R531">
        <f>[2]monsterDetail!Q530</f>
        <v>0.1</v>
      </c>
      <c r="S531">
        <f>[2]monsterDetail!R530</f>
        <v>2</v>
      </c>
      <c r="T531">
        <f>[2]monsterDetail!S530</f>
        <v>0.1</v>
      </c>
      <c r="U531">
        <f>[2]monsterDetail!T530</f>
        <v>0.9</v>
      </c>
      <c r="V531">
        <f>[2]monsterDetail!U530</f>
        <v>63.8</v>
      </c>
      <c r="W531">
        <f>[2]monsterDetail!V530</f>
        <v>0</v>
      </c>
      <c r="X531">
        <f>[2]monsterDetail!W530</f>
        <v>0</v>
      </c>
      <c r="Y531">
        <f>[2]monsterDetail!X530</f>
        <v>116.97521186440682</v>
      </c>
      <c r="Z531">
        <f>[2]monsterDetail!Y530</f>
        <v>0</v>
      </c>
      <c r="AA531">
        <f>[2]monsterDetail!Z530</f>
        <v>0</v>
      </c>
      <c r="AB531">
        <f>[2]monsterDetail!AA530</f>
        <v>0</v>
      </c>
      <c r="AC531">
        <f>[2]monsterDetail!AB530</f>
        <v>0</v>
      </c>
      <c r="AD531">
        <f>[2]monsterDetail!AC530</f>
        <v>46.750275000000002</v>
      </c>
      <c r="AE531">
        <f>[2]monsterDetail!AD530</f>
        <v>46.750275000000002</v>
      </c>
      <c r="AF531">
        <f>[2]monsterDetail!AE530</f>
        <v>70.12541250000001</v>
      </c>
      <c r="AG531">
        <f>[2]monsterDetail!AF530</f>
        <v>46.750275000000002</v>
      </c>
      <c r="AH531">
        <f>[2]monsterDetail!AG530</f>
        <v>46.750275000000002</v>
      </c>
      <c r="AI531">
        <f>[2]monsterDetail!AH530</f>
        <v>46.750275000000002</v>
      </c>
      <c r="AJ531">
        <f>[2]monsterDetail!AI530</f>
        <v>46.750275000000002</v>
      </c>
    </row>
    <row r="532" spans="3:36" x14ac:dyDescent="0.15">
      <c r="C532" t="str">
        <f>[2]monsterDetail!B531</f>
        <v>水系34</v>
      </c>
      <c r="D532">
        <f>[2]monsterDetail!C531</f>
        <v>34</v>
      </c>
      <c r="E532" t="str">
        <f>[2]monsterDetail!D531</f>
        <v>水系</v>
      </c>
      <c r="F532">
        <f>[2]monsterDetail!E531</f>
        <v>6</v>
      </c>
      <c r="G532" t="str">
        <f>[2]monsterDetail!F531</f>
        <v>冷却</v>
      </c>
      <c r="H532">
        <f>[2]monsterDetail!G531</f>
        <v>0</v>
      </c>
      <c r="I532">
        <f>[2]monsterDetail!H531</f>
        <v>983.66060335075701</v>
      </c>
      <c r="J532">
        <f>[2]monsterDetail!I531</f>
        <v>150</v>
      </c>
      <c r="K532">
        <f>[2]monsterDetail!J531</f>
        <v>409.86190476190501</v>
      </c>
      <c r="L532">
        <f>[2]monsterDetail!K531</f>
        <v>48.16695</v>
      </c>
      <c r="M532">
        <f>[2]monsterDetail!L531</f>
        <v>409.86190476190501</v>
      </c>
      <c r="N532">
        <f>[2]monsterDetail!M531</f>
        <v>48.16695</v>
      </c>
      <c r="O532">
        <f>[2]monsterDetail!N531</f>
        <v>0.2</v>
      </c>
      <c r="P532">
        <f>[2]monsterDetail!O531</f>
        <v>0.2</v>
      </c>
      <c r="Q532">
        <f>[2]monsterDetail!P531</f>
        <v>0.36</v>
      </c>
      <c r="R532">
        <f>[2]monsterDetail!Q531</f>
        <v>0.1</v>
      </c>
      <c r="S532">
        <f>[2]monsterDetail!R531</f>
        <v>2</v>
      </c>
      <c r="T532">
        <f>[2]monsterDetail!S531</f>
        <v>0.1</v>
      </c>
      <c r="U532">
        <f>[2]monsterDetail!T531</f>
        <v>0.9</v>
      </c>
      <c r="V532">
        <f>[2]monsterDetail!U531</f>
        <v>65.733333333333306</v>
      </c>
      <c r="W532">
        <f>[2]monsterDetail!V531</f>
        <v>0</v>
      </c>
      <c r="X532">
        <f>[2]monsterDetail!W531</f>
        <v>0</v>
      </c>
      <c r="Y532">
        <f>[2]monsterDetail!X531</f>
        <v>125.92142857142865</v>
      </c>
      <c r="Z532">
        <f>[2]monsterDetail!Y531</f>
        <v>0</v>
      </c>
      <c r="AA532">
        <f>[2]monsterDetail!Z531</f>
        <v>0</v>
      </c>
      <c r="AB532">
        <f>[2]monsterDetail!AA531</f>
        <v>0</v>
      </c>
      <c r="AC532">
        <f>[2]monsterDetail!AB531</f>
        <v>0</v>
      </c>
      <c r="AD532">
        <f>[2]monsterDetail!AC531</f>
        <v>48.16695</v>
      </c>
      <c r="AE532">
        <f>[2]monsterDetail!AD531</f>
        <v>48.16695</v>
      </c>
      <c r="AF532">
        <f>[2]monsterDetail!AE531</f>
        <v>72.250425000000007</v>
      </c>
      <c r="AG532">
        <f>[2]monsterDetail!AF531</f>
        <v>48.16695</v>
      </c>
      <c r="AH532">
        <f>[2]monsterDetail!AG531</f>
        <v>48.16695</v>
      </c>
      <c r="AI532">
        <f>[2]monsterDetail!AH531</f>
        <v>48.16695</v>
      </c>
      <c r="AJ532">
        <f>[2]monsterDetail!AI531</f>
        <v>48.16695</v>
      </c>
    </row>
    <row r="533" spans="3:36" x14ac:dyDescent="0.15">
      <c r="C533" t="str">
        <f>[2]monsterDetail!B532</f>
        <v>水系35</v>
      </c>
      <c r="D533">
        <f>[2]monsterDetail!C532</f>
        <v>35</v>
      </c>
      <c r="E533" t="str">
        <f>[2]monsterDetail!D532</f>
        <v>水系</v>
      </c>
      <c r="F533">
        <f>[2]monsterDetail!E532</f>
        <v>6</v>
      </c>
      <c r="G533" t="str">
        <f>[2]monsterDetail!F532</f>
        <v>冷却</v>
      </c>
      <c r="H533">
        <f>[2]monsterDetail!G532</f>
        <v>0</v>
      </c>
      <c r="I533">
        <f>[2]monsterDetail!H532</f>
        <v>1018.12508607825</v>
      </c>
      <c r="J533">
        <f>[2]monsterDetail!I532</f>
        <v>150</v>
      </c>
      <c r="K533">
        <f>[2]monsterDetail!J532</f>
        <v>425.30172413793099</v>
      </c>
      <c r="L533">
        <f>[2]monsterDetail!K532</f>
        <v>49.583624999999998</v>
      </c>
      <c r="M533">
        <f>[2]monsterDetail!L532</f>
        <v>425.30172413793099</v>
      </c>
      <c r="N533">
        <f>[2]monsterDetail!M532</f>
        <v>49.583624999999998</v>
      </c>
      <c r="O533">
        <f>[2]monsterDetail!N532</f>
        <v>0.2</v>
      </c>
      <c r="P533">
        <f>[2]monsterDetail!O532</f>
        <v>0.2</v>
      </c>
      <c r="Q533">
        <f>[2]monsterDetail!P532</f>
        <v>0.36</v>
      </c>
      <c r="R533">
        <f>[2]monsterDetail!Q532</f>
        <v>0.1</v>
      </c>
      <c r="S533">
        <f>[2]monsterDetail!R532</f>
        <v>2</v>
      </c>
      <c r="T533">
        <f>[2]monsterDetail!S532</f>
        <v>0.1</v>
      </c>
      <c r="U533">
        <f>[2]monsterDetail!T532</f>
        <v>0.9</v>
      </c>
      <c r="V533">
        <f>[2]monsterDetail!U532</f>
        <v>67.6666666666667</v>
      </c>
      <c r="W533">
        <f>[2]monsterDetail!V532</f>
        <v>0</v>
      </c>
      <c r="X533">
        <f>[2]monsterDetail!W532</f>
        <v>0</v>
      </c>
      <c r="Y533">
        <f>[2]monsterDetail!X532</f>
        <v>135.32327586206895</v>
      </c>
      <c r="Z533">
        <f>[2]monsterDetail!Y532</f>
        <v>0</v>
      </c>
      <c r="AA533">
        <f>[2]monsterDetail!Z532</f>
        <v>0</v>
      </c>
      <c r="AB533">
        <f>[2]monsterDetail!AA532</f>
        <v>0</v>
      </c>
      <c r="AC533">
        <f>[2]monsterDetail!AB532</f>
        <v>0</v>
      </c>
      <c r="AD533">
        <f>[2]monsterDetail!AC532</f>
        <v>49.583624999999998</v>
      </c>
      <c r="AE533">
        <f>[2]monsterDetail!AD532</f>
        <v>49.583624999999998</v>
      </c>
      <c r="AF533">
        <f>[2]monsterDetail!AE532</f>
        <v>74.375437500000004</v>
      </c>
      <c r="AG533">
        <f>[2]monsterDetail!AF532</f>
        <v>49.583624999999998</v>
      </c>
      <c r="AH533">
        <f>[2]monsterDetail!AG532</f>
        <v>49.583624999999998</v>
      </c>
      <c r="AI533">
        <f>[2]monsterDetail!AH532</f>
        <v>49.583624999999998</v>
      </c>
      <c r="AJ533">
        <f>[2]monsterDetail!AI532</f>
        <v>49.583624999999998</v>
      </c>
    </row>
    <row r="534" spans="3:36" x14ac:dyDescent="0.15">
      <c r="C534" t="str">
        <f>[2]monsterDetail!B533</f>
        <v>水系36</v>
      </c>
      <c r="D534">
        <f>[2]monsterDetail!C533</f>
        <v>36</v>
      </c>
      <c r="E534" t="str">
        <f>[2]monsterDetail!D533</f>
        <v>水系</v>
      </c>
      <c r="F534">
        <f>[2]monsterDetail!E533</f>
        <v>6</v>
      </c>
      <c r="G534" t="str">
        <f>[2]monsterDetail!F533</f>
        <v>冷却</v>
      </c>
      <c r="H534">
        <f>[2]monsterDetail!G533</f>
        <v>0</v>
      </c>
      <c r="I534">
        <f>[2]monsterDetail!H533</f>
        <v>1052.9057567206801</v>
      </c>
      <c r="J534">
        <f>[2]monsterDetail!I533</f>
        <v>150</v>
      </c>
      <c r="K534">
        <f>[2]monsterDetail!J533</f>
        <v>440.96645962732902</v>
      </c>
      <c r="L534">
        <f>[2]monsterDetail!K533</f>
        <v>51.000300000000003</v>
      </c>
      <c r="M534">
        <f>[2]monsterDetail!L533</f>
        <v>440.96645962732902</v>
      </c>
      <c r="N534">
        <f>[2]monsterDetail!M533</f>
        <v>51.000300000000003</v>
      </c>
      <c r="O534">
        <f>[2]monsterDetail!N533</f>
        <v>0.2</v>
      </c>
      <c r="P534">
        <f>[2]monsterDetail!O533</f>
        <v>0.2</v>
      </c>
      <c r="Q534">
        <f>[2]monsterDetail!P533</f>
        <v>0.36</v>
      </c>
      <c r="R534">
        <f>[2]monsterDetail!Q533</f>
        <v>0.1</v>
      </c>
      <c r="S534">
        <f>[2]monsterDetail!R533</f>
        <v>2</v>
      </c>
      <c r="T534">
        <f>[2]monsterDetail!S533</f>
        <v>0.1</v>
      </c>
      <c r="U534">
        <f>[2]monsterDetail!T533</f>
        <v>0.9</v>
      </c>
      <c r="V534">
        <f>[2]monsterDetail!U533</f>
        <v>69.599999999999994</v>
      </c>
      <c r="W534">
        <f>[2]monsterDetail!V533</f>
        <v>0</v>
      </c>
      <c r="X534">
        <f>[2]monsterDetail!W533</f>
        <v>0</v>
      </c>
      <c r="Y534">
        <f>[2]monsterDetail!X533</f>
        <v>145.19627329192545</v>
      </c>
      <c r="Z534">
        <f>[2]monsterDetail!Y533</f>
        <v>0</v>
      </c>
      <c r="AA534">
        <f>[2]monsterDetail!Z533</f>
        <v>0</v>
      </c>
      <c r="AB534">
        <f>[2]monsterDetail!AA533</f>
        <v>0</v>
      </c>
      <c r="AC534">
        <f>[2]monsterDetail!AB533</f>
        <v>0</v>
      </c>
      <c r="AD534">
        <f>[2]monsterDetail!AC533</f>
        <v>51.000300000000003</v>
      </c>
      <c r="AE534">
        <f>[2]monsterDetail!AD533</f>
        <v>51.000300000000003</v>
      </c>
      <c r="AF534">
        <f>[2]monsterDetail!AE533</f>
        <v>76.500450000000001</v>
      </c>
      <c r="AG534">
        <f>[2]monsterDetail!AF533</f>
        <v>51.000300000000003</v>
      </c>
      <c r="AH534">
        <f>[2]monsterDetail!AG533</f>
        <v>51.000300000000003</v>
      </c>
      <c r="AI534">
        <f>[2]monsterDetail!AH533</f>
        <v>51.000300000000003</v>
      </c>
      <c r="AJ534">
        <f>[2]monsterDetail!AI533</f>
        <v>51.000300000000003</v>
      </c>
    </row>
    <row r="535" spans="3:36" x14ac:dyDescent="0.15">
      <c r="C535" t="str">
        <f>[2]monsterDetail!B534</f>
        <v>水系37</v>
      </c>
      <c r="D535">
        <f>[2]monsterDetail!C534</f>
        <v>37</v>
      </c>
      <c r="E535" t="str">
        <f>[2]monsterDetail!D534</f>
        <v>水系</v>
      </c>
      <c r="F535">
        <f>[2]monsterDetail!E534</f>
        <v>6</v>
      </c>
      <c r="G535" t="str">
        <f>[2]monsterDetail!F534</f>
        <v>冷却</v>
      </c>
      <c r="H535">
        <f>[2]monsterDetail!G534</f>
        <v>0</v>
      </c>
      <c r="I535">
        <f>[2]monsterDetail!H534</f>
        <v>1088.0026152780299</v>
      </c>
      <c r="J535">
        <f>[2]monsterDetail!I534</f>
        <v>150</v>
      </c>
      <c r="K535">
        <f>[2]monsterDetail!J534</f>
        <v>456.85958646616501</v>
      </c>
      <c r="L535">
        <f>[2]monsterDetail!K534</f>
        <v>52.416975000000001</v>
      </c>
      <c r="M535">
        <f>[2]monsterDetail!L534</f>
        <v>456.85958646616501</v>
      </c>
      <c r="N535">
        <f>[2]monsterDetail!M534</f>
        <v>52.416975000000001</v>
      </c>
      <c r="O535">
        <f>[2]monsterDetail!N534</f>
        <v>0.2</v>
      </c>
      <c r="P535">
        <f>[2]monsterDetail!O534</f>
        <v>0.2</v>
      </c>
      <c r="Q535">
        <f>[2]monsterDetail!P534</f>
        <v>0.36</v>
      </c>
      <c r="R535">
        <f>[2]monsterDetail!Q534</f>
        <v>0.1</v>
      </c>
      <c r="S535">
        <f>[2]monsterDetail!R534</f>
        <v>2</v>
      </c>
      <c r="T535">
        <f>[2]monsterDetail!S534</f>
        <v>0.1</v>
      </c>
      <c r="U535">
        <f>[2]monsterDetail!T534</f>
        <v>0.9</v>
      </c>
      <c r="V535">
        <f>[2]monsterDetail!U534</f>
        <v>71.533333333333303</v>
      </c>
      <c r="W535">
        <f>[2]monsterDetail!V534</f>
        <v>0</v>
      </c>
      <c r="X535">
        <f>[2]monsterDetail!W534</f>
        <v>0</v>
      </c>
      <c r="Y535">
        <f>[2]monsterDetail!X534</f>
        <v>155.5564849624065</v>
      </c>
      <c r="Z535">
        <f>[2]monsterDetail!Y534</f>
        <v>0</v>
      </c>
      <c r="AA535">
        <f>[2]monsterDetail!Z534</f>
        <v>0</v>
      </c>
      <c r="AB535">
        <f>[2]monsterDetail!AA534</f>
        <v>0</v>
      </c>
      <c r="AC535">
        <f>[2]monsterDetail!AB534</f>
        <v>0</v>
      </c>
      <c r="AD535">
        <f>[2]monsterDetail!AC534</f>
        <v>52.416975000000001</v>
      </c>
      <c r="AE535">
        <f>[2]monsterDetail!AD534</f>
        <v>52.416975000000001</v>
      </c>
      <c r="AF535">
        <f>[2]monsterDetail!AE534</f>
        <v>78.625462499999998</v>
      </c>
      <c r="AG535">
        <f>[2]monsterDetail!AF534</f>
        <v>52.416975000000001</v>
      </c>
      <c r="AH535">
        <f>[2]monsterDetail!AG534</f>
        <v>52.416975000000001</v>
      </c>
      <c r="AI535">
        <f>[2]monsterDetail!AH534</f>
        <v>52.416975000000001</v>
      </c>
      <c r="AJ535">
        <f>[2]monsterDetail!AI534</f>
        <v>52.416975000000001</v>
      </c>
    </row>
    <row r="536" spans="3:36" x14ac:dyDescent="0.15">
      <c r="C536" t="str">
        <f>[2]monsterDetail!B535</f>
        <v>水系38</v>
      </c>
      <c r="D536">
        <f>[2]monsterDetail!C535</f>
        <v>38</v>
      </c>
      <c r="E536" t="str">
        <f>[2]monsterDetail!D535</f>
        <v>水系</v>
      </c>
      <c r="F536">
        <f>[2]monsterDetail!E535</f>
        <v>6</v>
      </c>
      <c r="G536" t="str">
        <f>[2]monsterDetail!F535</f>
        <v>冷却</v>
      </c>
      <c r="H536">
        <f>[2]monsterDetail!G535</f>
        <v>0</v>
      </c>
      <c r="I536">
        <f>[2]monsterDetail!H535</f>
        <v>1123.4156617503199</v>
      </c>
      <c r="J536">
        <f>[2]monsterDetail!I535</f>
        <v>150</v>
      </c>
      <c r="K536">
        <f>[2]monsterDetail!J535</f>
        <v>472.98470290771201</v>
      </c>
      <c r="L536">
        <f>[2]monsterDetail!K535</f>
        <v>53.833649999999999</v>
      </c>
      <c r="M536">
        <f>[2]monsterDetail!L535</f>
        <v>472.98470290771201</v>
      </c>
      <c r="N536">
        <f>[2]monsterDetail!M535</f>
        <v>53.833649999999999</v>
      </c>
      <c r="O536">
        <f>[2]monsterDetail!N535</f>
        <v>0.2</v>
      </c>
      <c r="P536">
        <f>[2]monsterDetail!O535</f>
        <v>0.2</v>
      </c>
      <c r="Q536">
        <f>[2]monsterDetail!P535</f>
        <v>0.36</v>
      </c>
      <c r="R536">
        <f>[2]monsterDetail!Q535</f>
        <v>0.1</v>
      </c>
      <c r="S536">
        <f>[2]monsterDetail!R535</f>
        <v>2</v>
      </c>
      <c r="T536">
        <f>[2]monsterDetail!S535</f>
        <v>0.1</v>
      </c>
      <c r="U536">
        <f>[2]monsterDetail!T535</f>
        <v>0.9</v>
      </c>
      <c r="V536">
        <f>[2]monsterDetail!U535</f>
        <v>73.466666666666697</v>
      </c>
      <c r="W536">
        <f>[2]monsterDetail!V535</f>
        <v>0</v>
      </c>
      <c r="X536">
        <f>[2]monsterDetail!W535</f>
        <v>0</v>
      </c>
      <c r="Y536">
        <f>[2]monsterDetail!X535</f>
        <v>166.42054361567699</v>
      </c>
      <c r="Z536">
        <f>[2]monsterDetail!Y535</f>
        <v>0</v>
      </c>
      <c r="AA536">
        <f>[2]monsterDetail!Z535</f>
        <v>0</v>
      </c>
      <c r="AB536">
        <f>[2]monsterDetail!AA535</f>
        <v>0</v>
      </c>
      <c r="AC536">
        <f>[2]monsterDetail!AB535</f>
        <v>0</v>
      </c>
      <c r="AD536">
        <f>[2]monsterDetail!AC535</f>
        <v>53.833649999999999</v>
      </c>
      <c r="AE536">
        <f>[2]monsterDetail!AD535</f>
        <v>53.833649999999999</v>
      </c>
      <c r="AF536">
        <f>[2]monsterDetail!AE535</f>
        <v>80.750474999999994</v>
      </c>
      <c r="AG536">
        <f>[2]monsterDetail!AF535</f>
        <v>53.833649999999999</v>
      </c>
      <c r="AH536">
        <f>[2]monsterDetail!AG535</f>
        <v>53.833649999999999</v>
      </c>
      <c r="AI536">
        <f>[2]monsterDetail!AH535</f>
        <v>53.833649999999999</v>
      </c>
      <c r="AJ536">
        <f>[2]monsterDetail!AI535</f>
        <v>53.833649999999999</v>
      </c>
    </row>
    <row r="537" spans="3:36" x14ac:dyDescent="0.15">
      <c r="C537" t="str">
        <f>[2]monsterDetail!B536</f>
        <v>水系39</v>
      </c>
      <c r="D537">
        <f>[2]monsterDetail!C536</f>
        <v>39</v>
      </c>
      <c r="E537" t="str">
        <f>[2]monsterDetail!D536</f>
        <v>水系</v>
      </c>
      <c r="F537">
        <f>[2]monsterDetail!E536</f>
        <v>6</v>
      </c>
      <c r="G537" t="str">
        <f>[2]monsterDetail!F536</f>
        <v>冷却</v>
      </c>
      <c r="H537">
        <f>[2]monsterDetail!G536</f>
        <v>0</v>
      </c>
      <c r="I537">
        <f>[2]monsterDetail!H536</f>
        <v>1159.1448961375399</v>
      </c>
      <c r="J537">
        <f>[2]monsterDetail!I536</f>
        <v>150</v>
      </c>
      <c r="K537">
        <f>[2]monsterDetail!J536</f>
        <v>489.34553571428597</v>
      </c>
      <c r="L537">
        <f>[2]monsterDetail!K536</f>
        <v>55.250324999999997</v>
      </c>
      <c r="M537">
        <f>[2]monsterDetail!L536</f>
        <v>489.34553571428597</v>
      </c>
      <c r="N537">
        <f>[2]monsterDetail!M536</f>
        <v>55.250324999999997</v>
      </c>
      <c r="O537">
        <f>[2]monsterDetail!N536</f>
        <v>0.2</v>
      </c>
      <c r="P537">
        <f>[2]monsterDetail!O536</f>
        <v>0.2</v>
      </c>
      <c r="Q537">
        <f>[2]monsterDetail!P536</f>
        <v>0.36</v>
      </c>
      <c r="R537">
        <f>[2]monsterDetail!Q536</f>
        <v>0.1</v>
      </c>
      <c r="S537">
        <f>[2]monsterDetail!R536</f>
        <v>2</v>
      </c>
      <c r="T537">
        <f>[2]monsterDetail!S536</f>
        <v>0.1</v>
      </c>
      <c r="U537">
        <f>[2]monsterDetail!T536</f>
        <v>0.9</v>
      </c>
      <c r="V537">
        <f>[2]monsterDetail!U536</f>
        <v>75.400000000000006</v>
      </c>
      <c r="W537">
        <f>[2]monsterDetail!V536</f>
        <v>0</v>
      </c>
      <c r="X537">
        <f>[2]monsterDetail!W536</f>
        <v>0</v>
      </c>
      <c r="Y537">
        <f>[2]monsterDetail!X536</f>
        <v>177.8056760204085</v>
      </c>
      <c r="Z537">
        <f>[2]monsterDetail!Y536</f>
        <v>0</v>
      </c>
      <c r="AA537">
        <f>[2]monsterDetail!Z536</f>
        <v>0</v>
      </c>
      <c r="AB537">
        <f>[2]monsterDetail!AA536</f>
        <v>0</v>
      </c>
      <c r="AC537">
        <f>[2]monsterDetail!AB536</f>
        <v>0</v>
      </c>
      <c r="AD537">
        <f>[2]monsterDetail!AC536</f>
        <v>55.250324999999997</v>
      </c>
      <c r="AE537">
        <f>[2]monsterDetail!AD536</f>
        <v>55.250324999999997</v>
      </c>
      <c r="AF537">
        <f>[2]monsterDetail!AE536</f>
        <v>82.875487499999991</v>
      </c>
      <c r="AG537">
        <f>[2]monsterDetail!AF536</f>
        <v>55.250324999999997</v>
      </c>
      <c r="AH537">
        <f>[2]monsterDetail!AG536</f>
        <v>55.250324999999997</v>
      </c>
      <c r="AI537">
        <f>[2]monsterDetail!AH536</f>
        <v>55.250324999999997</v>
      </c>
      <c r="AJ537">
        <f>[2]monsterDetail!AI536</f>
        <v>55.250324999999997</v>
      </c>
    </row>
    <row r="538" spans="3:36" x14ac:dyDescent="0.15">
      <c r="C538" t="str">
        <f>[2]monsterDetail!B537</f>
        <v>水系40</v>
      </c>
      <c r="D538">
        <f>[2]monsterDetail!C537</f>
        <v>40</v>
      </c>
      <c r="E538" t="str">
        <f>[2]monsterDetail!D537</f>
        <v>水系</v>
      </c>
      <c r="F538">
        <f>[2]monsterDetail!E537</f>
        <v>6</v>
      </c>
      <c r="G538" t="str">
        <f>[2]monsterDetail!F537</f>
        <v>冷却</v>
      </c>
      <c r="H538">
        <f>[2]monsterDetail!G537</f>
        <v>0</v>
      </c>
      <c r="I538">
        <f>[2]monsterDetail!H537</f>
        <v>1195.1903184396899</v>
      </c>
      <c r="J538">
        <f>[2]monsterDetail!I537</f>
        <v>150</v>
      </c>
      <c r="K538">
        <f>[2]monsterDetail!J537</f>
        <v>505.94594594594599</v>
      </c>
      <c r="L538">
        <f>[2]monsterDetail!K537</f>
        <v>56.667000000000002</v>
      </c>
      <c r="M538">
        <f>[2]monsterDetail!L537</f>
        <v>505.94594594594599</v>
      </c>
      <c r="N538">
        <f>[2]monsterDetail!M537</f>
        <v>56.667000000000002</v>
      </c>
      <c r="O538">
        <f>[2]monsterDetail!N537</f>
        <v>0.2</v>
      </c>
      <c r="P538">
        <f>[2]monsterDetail!O537</f>
        <v>0.2</v>
      </c>
      <c r="Q538">
        <f>[2]monsterDetail!P537</f>
        <v>0.36</v>
      </c>
      <c r="R538">
        <f>[2]monsterDetail!Q537</f>
        <v>0.1</v>
      </c>
      <c r="S538">
        <f>[2]monsterDetail!R537</f>
        <v>2</v>
      </c>
      <c r="T538">
        <f>[2]monsterDetail!S537</f>
        <v>0.1</v>
      </c>
      <c r="U538">
        <f>[2]monsterDetail!T537</f>
        <v>0.9</v>
      </c>
      <c r="V538">
        <f>[2]monsterDetail!U537</f>
        <v>77.3333333333333</v>
      </c>
      <c r="W538">
        <f>[2]monsterDetail!V537</f>
        <v>0</v>
      </c>
      <c r="X538">
        <f>[2]monsterDetail!W537</f>
        <v>0</v>
      </c>
      <c r="Y538">
        <f>[2]monsterDetail!X537</f>
        <v>189.72972972973048</v>
      </c>
      <c r="Z538">
        <f>[2]monsterDetail!Y537</f>
        <v>0</v>
      </c>
      <c r="AA538">
        <f>[2]monsterDetail!Z537</f>
        <v>0</v>
      </c>
      <c r="AB538">
        <f>[2]monsterDetail!AA537</f>
        <v>0</v>
      </c>
      <c r="AC538">
        <f>[2]monsterDetail!AB537</f>
        <v>0</v>
      </c>
      <c r="AD538">
        <f>[2]monsterDetail!AC537</f>
        <v>56.667000000000002</v>
      </c>
      <c r="AE538">
        <f>[2]monsterDetail!AD537</f>
        <v>56.667000000000002</v>
      </c>
      <c r="AF538">
        <f>[2]monsterDetail!AE537</f>
        <v>85.000500000000002</v>
      </c>
      <c r="AG538">
        <f>[2]monsterDetail!AF537</f>
        <v>56.667000000000002</v>
      </c>
      <c r="AH538">
        <f>[2]monsterDetail!AG537</f>
        <v>56.667000000000002</v>
      </c>
      <c r="AI538">
        <f>[2]monsterDetail!AH537</f>
        <v>56.667000000000002</v>
      </c>
      <c r="AJ538">
        <f>[2]monsterDetail!AI537</f>
        <v>56.667000000000002</v>
      </c>
    </row>
    <row r="539" spans="3:36" x14ac:dyDescent="0.15">
      <c r="C539" t="str">
        <f>[2]monsterDetail!B538</f>
        <v>水系41</v>
      </c>
      <c r="D539">
        <f>[2]monsterDetail!C538</f>
        <v>41</v>
      </c>
      <c r="E539" t="str">
        <f>[2]monsterDetail!D538</f>
        <v>水系</v>
      </c>
      <c r="F539">
        <f>[2]monsterDetail!E538</f>
        <v>6</v>
      </c>
      <c r="G539" t="str">
        <f>[2]monsterDetail!F538</f>
        <v>冷却</v>
      </c>
      <c r="H539">
        <f>[2]monsterDetail!G538</f>
        <v>0</v>
      </c>
      <c r="I539">
        <f>[2]monsterDetail!H538</f>
        <v>1231.5519286567701</v>
      </c>
      <c r="J539">
        <f>[2]monsterDetail!I538</f>
        <v>150</v>
      </c>
      <c r="K539">
        <f>[2]monsterDetail!J538</f>
        <v>522.78993506493498</v>
      </c>
      <c r="L539">
        <f>[2]monsterDetail!K538</f>
        <v>58.083674999999999</v>
      </c>
      <c r="M539">
        <f>[2]monsterDetail!L538</f>
        <v>522.78993506493498</v>
      </c>
      <c r="N539">
        <f>[2]monsterDetail!M538</f>
        <v>58.083674999999999</v>
      </c>
      <c r="O539">
        <f>[2]monsterDetail!N538</f>
        <v>0.2</v>
      </c>
      <c r="P539">
        <f>[2]monsterDetail!O538</f>
        <v>0.2</v>
      </c>
      <c r="Q539">
        <f>[2]monsterDetail!P538</f>
        <v>0.36</v>
      </c>
      <c r="R539">
        <f>[2]monsterDetail!Q538</f>
        <v>0.1</v>
      </c>
      <c r="S539">
        <f>[2]monsterDetail!R538</f>
        <v>2</v>
      </c>
      <c r="T539">
        <f>[2]monsterDetail!S538</f>
        <v>0.1</v>
      </c>
      <c r="U539">
        <f>[2]monsterDetail!T538</f>
        <v>0.9</v>
      </c>
      <c r="V539">
        <f>[2]monsterDetail!U538</f>
        <v>79.266666666666694</v>
      </c>
      <c r="W539">
        <f>[2]monsterDetail!V538</f>
        <v>0</v>
      </c>
      <c r="X539">
        <f>[2]monsterDetail!W538</f>
        <v>0</v>
      </c>
      <c r="Y539">
        <f>[2]monsterDetail!X538</f>
        <v>202.21120129870201</v>
      </c>
      <c r="Z539">
        <f>[2]monsterDetail!Y538</f>
        <v>0</v>
      </c>
      <c r="AA539">
        <f>[2]monsterDetail!Z538</f>
        <v>0</v>
      </c>
      <c r="AB539">
        <f>[2]monsterDetail!AA538</f>
        <v>0</v>
      </c>
      <c r="AC539">
        <f>[2]monsterDetail!AB538</f>
        <v>0</v>
      </c>
      <c r="AD539">
        <f>[2]monsterDetail!AC538</f>
        <v>58.083674999999999</v>
      </c>
      <c r="AE539">
        <f>[2]monsterDetail!AD538</f>
        <v>58.083674999999999</v>
      </c>
      <c r="AF539">
        <f>[2]monsterDetail!AE538</f>
        <v>87.125512499999999</v>
      </c>
      <c r="AG539">
        <f>[2]monsterDetail!AF538</f>
        <v>58.083674999999999</v>
      </c>
      <c r="AH539">
        <f>[2]monsterDetail!AG538</f>
        <v>58.083674999999999</v>
      </c>
      <c r="AI539">
        <f>[2]monsterDetail!AH538</f>
        <v>58.083674999999999</v>
      </c>
      <c r="AJ539">
        <f>[2]monsterDetail!AI538</f>
        <v>58.083674999999999</v>
      </c>
    </row>
    <row r="540" spans="3:36" x14ac:dyDescent="0.15">
      <c r="C540" t="str">
        <f>[2]monsterDetail!B539</f>
        <v>水系42</v>
      </c>
      <c r="D540">
        <f>[2]monsterDetail!C539</f>
        <v>42</v>
      </c>
      <c r="E540" t="str">
        <f>[2]monsterDetail!D539</f>
        <v>水系</v>
      </c>
      <c r="F540">
        <f>[2]monsterDetail!E539</f>
        <v>6</v>
      </c>
      <c r="G540" t="str">
        <f>[2]monsterDetail!F539</f>
        <v>冷却</v>
      </c>
      <c r="H540">
        <f>[2]monsterDetail!G539</f>
        <v>0</v>
      </c>
      <c r="I540">
        <f>[2]monsterDetail!H539</f>
        <v>1268.22972678878</v>
      </c>
      <c r="J540">
        <f>[2]monsterDetail!I539</f>
        <v>150</v>
      </c>
      <c r="K540">
        <f>[2]monsterDetail!J539</f>
        <v>539.88165137614703</v>
      </c>
      <c r="L540">
        <f>[2]monsterDetail!K539</f>
        <v>59.500349999999997</v>
      </c>
      <c r="M540">
        <f>[2]monsterDetail!L539</f>
        <v>539.88165137614703</v>
      </c>
      <c r="N540">
        <f>[2]monsterDetail!M539</f>
        <v>59.500349999999997</v>
      </c>
      <c r="O540">
        <f>[2]monsterDetail!N539</f>
        <v>0.2</v>
      </c>
      <c r="P540">
        <f>[2]monsterDetail!O539</f>
        <v>0.2</v>
      </c>
      <c r="Q540">
        <f>[2]monsterDetail!P539</f>
        <v>0.36</v>
      </c>
      <c r="R540">
        <f>[2]monsterDetail!Q539</f>
        <v>0.1</v>
      </c>
      <c r="S540">
        <f>[2]monsterDetail!R539</f>
        <v>2</v>
      </c>
      <c r="T540">
        <f>[2]monsterDetail!S539</f>
        <v>0.1</v>
      </c>
      <c r="U540">
        <f>[2]monsterDetail!T539</f>
        <v>0.9</v>
      </c>
      <c r="V540">
        <f>[2]monsterDetail!U539</f>
        <v>81.2</v>
      </c>
      <c r="W540">
        <f>[2]monsterDetail!V539</f>
        <v>0</v>
      </c>
      <c r="X540">
        <f>[2]monsterDetail!W539</f>
        <v>0</v>
      </c>
      <c r="Y540">
        <f>[2]monsterDetail!X539</f>
        <v>215.26926605504551</v>
      </c>
      <c r="Z540">
        <f>[2]monsterDetail!Y539</f>
        <v>0</v>
      </c>
      <c r="AA540">
        <f>[2]monsterDetail!Z539</f>
        <v>0</v>
      </c>
      <c r="AB540">
        <f>[2]monsterDetail!AA539</f>
        <v>0</v>
      </c>
      <c r="AC540">
        <f>[2]monsterDetail!AB539</f>
        <v>0</v>
      </c>
      <c r="AD540">
        <f>[2]monsterDetail!AC539</f>
        <v>59.500349999999997</v>
      </c>
      <c r="AE540">
        <f>[2]monsterDetail!AD539</f>
        <v>59.500349999999997</v>
      </c>
      <c r="AF540">
        <f>[2]monsterDetail!AE539</f>
        <v>89.250524999999996</v>
      </c>
      <c r="AG540">
        <f>[2]monsterDetail!AF539</f>
        <v>59.500349999999997</v>
      </c>
      <c r="AH540">
        <f>[2]monsterDetail!AG539</f>
        <v>59.500349999999997</v>
      </c>
      <c r="AI540">
        <f>[2]monsterDetail!AH539</f>
        <v>59.500349999999997</v>
      </c>
      <c r="AJ540">
        <f>[2]monsterDetail!AI539</f>
        <v>59.500349999999997</v>
      </c>
    </row>
    <row r="541" spans="3:36" x14ac:dyDescent="0.15">
      <c r="C541" t="str">
        <f>[2]monsterDetail!B540</f>
        <v>水系43</v>
      </c>
      <c r="D541">
        <f>[2]monsterDetail!C540</f>
        <v>43</v>
      </c>
      <c r="E541" t="str">
        <f>[2]monsterDetail!D540</f>
        <v>水系</v>
      </c>
      <c r="F541">
        <f>[2]monsterDetail!E540</f>
        <v>6</v>
      </c>
      <c r="G541" t="str">
        <f>[2]monsterDetail!F540</f>
        <v>冷却</v>
      </c>
      <c r="H541">
        <f>[2]monsterDetail!G540</f>
        <v>0</v>
      </c>
      <c r="I541">
        <f>[2]monsterDetail!H540</f>
        <v>1305.2237128357201</v>
      </c>
      <c r="J541">
        <f>[2]monsterDetail!I540</f>
        <v>150</v>
      </c>
      <c r="K541">
        <f>[2]monsterDetail!J540</f>
        <v>557.22539682539696</v>
      </c>
      <c r="L541">
        <f>[2]monsterDetail!K540</f>
        <v>60.917025000000002</v>
      </c>
      <c r="M541">
        <f>[2]monsterDetail!L540</f>
        <v>557.22539682539696</v>
      </c>
      <c r="N541">
        <f>[2]monsterDetail!M540</f>
        <v>60.917025000000002</v>
      </c>
      <c r="O541">
        <f>[2]monsterDetail!N540</f>
        <v>0.2</v>
      </c>
      <c r="P541">
        <f>[2]monsterDetail!O540</f>
        <v>0.2</v>
      </c>
      <c r="Q541">
        <f>[2]monsterDetail!P540</f>
        <v>0.36</v>
      </c>
      <c r="R541">
        <f>[2]monsterDetail!Q540</f>
        <v>0.1</v>
      </c>
      <c r="S541">
        <f>[2]monsterDetail!R540</f>
        <v>2</v>
      </c>
      <c r="T541">
        <f>[2]monsterDetail!S540</f>
        <v>0.1</v>
      </c>
      <c r="U541">
        <f>[2]monsterDetail!T540</f>
        <v>0.9</v>
      </c>
      <c r="V541">
        <f>[2]monsterDetail!U540</f>
        <v>83.133333333333297</v>
      </c>
      <c r="W541">
        <f>[2]monsterDetail!V540</f>
        <v>0</v>
      </c>
      <c r="X541">
        <f>[2]monsterDetail!W540</f>
        <v>0</v>
      </c>
      <c r="Y541">
        <f>[2]monsterDetail!X540</f>
        <v>228.9238095238095</v>
      </c>
      <c r="Z541">
        <f>[2]monsterDetail!Y540</f>
        <v>0</v>
      </c>
      <c r="AA541">
        <f>[2]monsterDetail!Z540</f>
        <v>0</v>
      </c>
      <c r="AB541">
        <f>[2]monsterDetail!AA540</f>
        <v>0</v>
      </c>
      <c r="AC541">
        <f>[2]monsterDetail!AB540</f>
        <v>0</v>
      </c>
      <c r="AD541">
        <f>[2]monsterDetail!AC540</f>
        <v>60.917025000000002</v>
      </c>
      <c r="AE541">
        <f>[2]monsterDetail!AD540</f>
        <v>60.917025000000002</v>
      </c>
      <c r="AF541">
        <f>[2]monsterDetail!AE540</f>
        <v>91.375537500000007</v>
      </c>
      <c r="AG541">
        <f>[2]monsterDetail!AF540</f>
        <v>60.917025000000002</v>
      </c>
      <c r="AH541">
        <f>[2]monsterDetail!AG540</f>
        <v>60.917025000000002</v>
      </c>
      <c r="AI541">
        <f>[2]monsterDetail!AH540</f>
        <v>60.917025000000002</v>
      </c>
      <c r="AJ541">
        <f>[2]monsterDetail!AI540</f>
        <v>60.917025000000002</v>
      </c>
    </row>
    <row r="542" spans="3:36" x14ac:dyDescent="0.15">
      <c r="C542" t="str">
        <f>[2]monsterDetail!B541</f>
        <v>水系44</v>
      </c>
      <c r="D542">
        <f>[2]monsterDetail!C541</f>
        <v>44</v>
      </c>
      <c r="E542" t="str">
        <f>[2]monsterDetail!D541</f>
        <v>水系</v>
      </c>
      <c r="F542">
        <f>[2]monsterDetail!E541</f>
        <v>6</v>
      </c>
      <c r="G542" t="str">
        <f>[2]monsterDetail!F541</f>
        <v>冷却</v>
      </c>
      <c r="H542">
        <f>[2]monsterDetail!G541</f>
        <v>0</v>
      </c>
      <c r="I542">
        <f>[2]monsterDetail!H541</f>
        <v>1342.53388679759</v>
      </c>
      <c r="J542">
        <f>[2]monsterDetail!I541</f>
        <v>150</v>
      </c>
      <c r="K542">
        <f>[2]monsterDetail!J541</f>
        <v>574.82563417890503</v>
      </c>
      <c r="L542">
        <f>[2]monsterDetail!K541</f>
        <v>62.3337</v>
      </c>
      <c r="M542">
        <f>[2]monsterDetail!L541</f>
        <v>574.82563417890503</v>
      </c>
      <c r="N542">
        <f>[2]monsterDetail!M541</f>
        <v>62.3337</v>
      </c>
      <c r="O542">
        <f>[2]monsterDetail!N541</f>
        <v>0.2</v>
      </c>
      <c r="P542">
        <f>[2]monsterDetail!O541</f>
        <v>0.2</v>
      </c>
      <c r="Q542">
        <f>[2]monsterDetail!P541</f>
        <v>0.36</v>
      </c>
      <c r="R542">
        <f>[2]monsterDetail!Q541</f>
        <v>0.1</v>
      </c>
      <c r="S542">
        <f>[2]monsterDetail!R541</f>
        <v>2</v>
      </c>
      <c r="T542">
        <f>[2]monsterDetail!S541</f>
        <v>0.1</v>
      </c>
      <c r="U542">
        <f>[2]monsterDetail!T541</f>
        <v>0.9</v>
      </c>
      <c r="V542">
        <f>[2]monsterDetail!U541</f>
        <v>85.066666666666706</v>
      </c>
      <c r="W542">
        <f>[2]monsterDetail!V541</f>
        <v>0</v>
      </c>
      <c r="X542">
        <f>[2]monsterDetail!W541</f>
        <v>0</v>
      </c>
      <c r="Y542">
        <f>[2]monsterDetail!X541</f>
        <v>243.19546061415303</v>
      </c>
      <c r="Z542">
        <f>[2]monsterDetail!Y541</f>
        <v>0</v>
      </c>
      <c r="AA542">
        <f>[2]monsterDetail!Z541</f>
        <v>0</v>
      </c>
      <c r="AB542">
        <f>[2]monsterDetail!AA541</f>
        <v>0</v>
      </c>
      <c r="AC542">
        <f>[2]monsterDetail!AB541</f>
        <v>0</v>
      </c>
      <c r="AD542">
        <f>[2]monsterDetail!AC541</f>
        <v>62.3337</v>
      </c>
      <c r="AE542">
        <f>[2]monsterDetail!AD541</f>
        <v>62.3337</v>
      </c>
      <c r="AF542">
        <f>[2]monsterDetail!AE541</f>
        <v>93.500550000000004</v>
      </c>
      <c r="AG542">
        <f>[2]monsterDetail!AF541</f>
        <v>62.3337</v>
      </c>
      <c r="AH542">
        <f>[2]monsterDetail!AG541</f>
        <v>62.3337</v>
      </c>
      <c r="AI542">
        <f>[2]monsterDetail!AH541</f>
        <v>62.3337</v>
      </c>
      <c r="AJ542">
        <f>[2]monsterDetail!AI541</f>
        <v>62.3337</v>
      </c>
    </row>
    <row r="543" spans="3:36" x14ac:dyDescent="0.15">
      <c r="C543" t="str">
        <f>[2]monsterDetail!B542</f>
        <v>水系45</v>
      </c>
      <c r="D543">
        <f>[2]monsterDetail!C542</f>
        <v>45</v>
      </c>
      <c r="E543" t="str">
        <f>[2]monsterDetail!D542</f>
        <v>水系</v>
      </c>
      <c r="F543">
        <f>[2]monsterDetail!E542</f>
        <v>6</v>
      </c>
      <c r="G543" t="str">
        <f>[2]monsterDetail!F542</f>
        <v>冷却</v>
      </c>
      <c r="H543">
        <f>[2]monsterDetail!G542</f>
        <v>0</v>
      </c>
      <c r="I543">
        <f>[2]monsterDetail!H542</f>
        <v>1433.4145567624901</v>
      </c>
      <c r="J543">
        <f>[2]monsterDetail!I542</f>
        <v>150</v>
      </c>
      <c r="K543">
        <f>[2]monsterDetail!J542</f>
        <v>592.68699460916503</v>
      </c>
      <c r="L543">
        <f>[2]monsterDetail!K542</f>
        <v>63.750374999999998</v>
      </c>
      <c r="M543">
        <f>[2]monsterDetail!L542</f>
        <v>592.68699460916503</v>
      </c>
      <c r="N543">
        <f>[2]monsterDetail!M542</f>
        <v>63.750374999999998</v>
      </c>
      <c r="O543">
        <f>[2]monsterDetail!N542</f>
        <v>0.2</v>
      </c>
      <c r="P543">
        <f>[2]monsterDetail!O542</f>
        <v>0.2</v>
      </c>
      <c r="Q543">
        <f>[2]monsterDetail!P542</f>
        <v>0.36</v>
      </c>
      <c r="R543">
        <f>[2]monsterDetail!Q542</f>
        <v>0.1</v>
      </c>
      <c r="S543">
        <f>[2]monsterDetail!R542</f>
        <v>2</v>
      </c>
      <c r="T543">
        <f>[2]monsterDetail!S542</f>
        <v>0.1</v>
      </c>
      <c r="U543">
        <f>[2]monsterDetail!T542</f>
        <v>0.9</v>
      </c>
      <c r="V543">
        <f>[2]monsterDetail!U542</f>
        <v>87</v>
      </c>
      <c r="W543">
        <f>[2]monsterDetail!V542</f>
        <v>0</v>
      </c>
      <c r="X543">
        <f>[2]monsterDetail!W542</f>
        <v>0</v>
      </c>
      <c r="Y543">
        <f>[2]monsterDetail!X542</f>
        <v>258.105626684637</v>
      </c>
      <c r="Z543">
        <f>[2]monsterDetail!Y542</f>
        <v>0</v>
      </c>
      <c r="AA543">
        <f>[2]monsterDetail!Z542</f>
        <v>0</v>
      </c>
      <c r="AB543">
        <f>[2]monsterDetail!AA542</f>
        <v>0</v>
      </c>
      <c r="AC543">
        <f>[2]monsterDetail!AB542</f>
        <v>0</v>
      </c>
      <c r="AD543">
        <f>[2]monsterDetail!AC542</f>
        <v>63.750374999999998</v>
      </c>
      <c r="AE543">
        <f>[2]monsterDetail!AD542</f>
        <v>63.750374999999998</v>
      </c>
      <c r="AF543">
        <f>[2]monsterDetail!AE542</f>
        <v>95.625562500000001</v>
      </c>
      <c r="AG543">
        <f>[2]monsterDetail!AF542</f>
        <v>63.750374999999998</v>
      </c>
      <c r="AH543">
        <f>[2]monsterDetail!AG542</f>
        <v>63.750374999999998</v>
      </c>
      <c r="AI543">
        <f>[2]monsterDetail!AH542</f>
        <v>63.750374999999998</v>
      </c>
      <c r="AJ543">
        <f>[2]monsterDetail!AI542</f>
        <v>63.750374999999998</v>
      </c>
    </row>
    <row r="544" spans="3:36" x14ac:dyDescent="0.15">
      <c r="C544" t="str">
        <f>[2]monsterDetail!B543</f>
        <v>水系46</v>
      </c>
      <c r="D544">
        <f>[2]monsterDetail!C543</f>
        <v>46</v>
      </c>
      <c r="E544" t="str">
        <f>[2]monsterDetail!D543</f>
        <v>水系</v>
      </c>
      <c r="F544">
        <f>[2]monsterDetail!E543</f>
        <v>6</v>
      </c>
      <c r="G544" t="str">
        <f>[2]monsterDetail!F543</f>
        <v>冷却</v>
      </c>
      <c r="H544">
        <f>[2]monsterDetail!G543</f>
        <v>0</v>
      </c>
      <c r="I544">
        <f>[2]monsterDetail!H543</f>
        <v>1472.82114251541</v>
      </c>
      <c r="J544">
        <f>[2]monsterDetail!I543</f>
        <v>150</v>
      </c>
      <c r="K544">
        <f>[2]monsterDetail!J543</f>
        <v>610.81428571428603</v>
      </c>
      <c r="L544">
        <f>[2]monsterDetail!K543</f>
        <v>65.167050000000003</v>
      </c>
      <c r="M544">
        <f>[2]monsterDetail!L543</f>
        <v>610.81428571428603</v>
      </c>
      <c r="N544">
        <f>[2]monsterDetail!M543</f>
        <v>65.167050000000003</v>
      </c>
      <c r="O544">
        <f>[2]monsterDetail!N543</f>
        <v>0.2</v>
      </c>
      <c r="P544">
        <f>[2]monsterDetail!O543</f>
        <v>0.2</v>
      </c>
      <c r="Q544">
        <f>[2]monsterDetail!P543</f>
        <v>0.36</v>
      </c>
      <c r="R544">
        <f>[2]monsterDetail!Q543</f>
        <v>0.1</v>
      </c>
      <c r="S544">
        <f>[2]monsterDetail!R543</f>
        <v>2</v>
      </c>
      <c r="T544">
        <f>[2]monsterDetail!S543</f>
        <v>0.1</v>
      </c>
      <c r="U544">
        <f>[2]monsterDetail!T543</f>
        <v>0.9</v>
      </c>
      <c r="V544">
        <f>[2]monsterDetail!U543</f>
        <v>88.933333333333294</v>
      </c>
      <c r="W544">
        <f>[2]monsterDetail!V543</f>
        <v>0</v>
      </c>
      <c r="X544">
        <f>[2]monsterDetail!W543</f>
        <v>0</v>
      </c>
      <c r="Y544">
        <f>[2]monsterDetail!X543</f>
        <v>273.67653061224451</v>
      </c>
      <c r="Z544">
        <f>[2]monsterDetail!Y543</f>
        <v>0</v>
      </c>
      <c r="AA544">
        <f>[2]monsterDetail!Z543</f>
        <v>0</v>
      </c>
      <c r="AB544">
        <f>[2]monsterDetail!AA543</f>
        <v>0</v>
      </c>
      <c r="AC544">
        <f>[2]monsterDetail!AB543</f>
        <v>0</v>
      </c>
      <c r="AD544">
        <f>[2]monsterDetail!AC543</f>
        <v>65.167050000000003</v>
      </c>
      <c r="AE544">
        <f>[2]monsterDetail!AD543</f>
        <v>65.167050000000003</v>
      </c>
      <c r="AF544">
        <f>[2]monsterDetail!AE543</f>
        <v>97.750574999999998</v>
      </c>
      <c r="AG544">
        <f>[2]monsterDetail!AF543</f>
        <v>65.167050000000003</v>
      </c>
      <c r="AH544">
        <f>[2]monsterDetail!AG543</f>
        <v>65.167050000000003</v>
      </c>
      <c r="AI544">
        <f>[2]monsterDetail!AH543</f>
        <v>65.167050000000003</v>
      </c>
      <c r="AJ544">
        <f>[2]monsterDetail!AI543</f>
        <v>65.167050000000003</v>
      </c>
    </row>
    <row r="545" spans="3:36" x14ac:dyDescent="0.15">
      <c r="C545" t="str">
        <f>[2]monsterDetail!B544</f>
        <v>水系47</v>
      </c>
      <c r="D545">
        <f>[2]monsterDetail!C544</f>
        <v>47</v>
      </c>
      <c r="E545" t="str">
        <f>[2]monsterDetail!D544</f>
        <v>水系</v>
      </c>
      <c r="F545">
        <f>[2]monsterDetail!E544</f>
        <v>6</v>
      </c>
      <c r="G545" t="str">
        <f>[2]monsterDetail!F544</f>
        <v>冷却</v>
      </c>
      <c r="H545">
        <f>[2]monsterDetail!G544</f>
        <v>0</v>
      </c>
      <c r="I545">
        <f>[2]monsterDetail!H544</f>
        <v>1512.5561164829401</v>
      </c>
      <c r="J545">
        <f>[2]monsterDetail!I544</f>
        <v>150</v>
      </c>
      <c r="K545">
        <f>[2]monsterDetail!J544</f>
        <v>629.21249999999998</v>
      </c>
      <c r="L545">
        <f>[2]monsterDetail!K544</f>
        <v>66.583725000000001</v>
      </c>
      <c r="M545">
        <f>[2]monsterDetail!L544</f>
        <v>629.21249999999998</v>
      </c>
      <c r="N545">
        <f>[2]monsterDetail!M544</f>
        <v>66.583725000000001</v>
      </c>
      <c r="O545">
        <f>[2]monsterDetail!N544</f>
        <v>0.2</v>
      </c>
      <c r="P545">
        <f>[2]monsterDetail!O544</f>
        <v>0.2</v>
      </c>
      <c r="Q545">
        <f>[2]monsterDetail!P544</f>
        <v>0.36</v>
      </c>
      <c r="R545">
        <f>[2]monsterDetail!Q544</f>
        <v>0.1</v>
      </c>
      <c r="S545">
        <f>[2]monsterDetail!R544</f>
        <v>2</v>
      </c>
      <c r="T545">
        <f>[2]monsterDetail!S544</f>
        <v>0.1</v>
      </c>
      <c r="U545">
        <f>[2]monsterDetail!T544</f>
        <v>0.9</v>
      </c>
      <c r="V545">
        <f>[2]monsterDetail!U544</f>
        <v>90.866666666666703</v>
      </c>
      <c r="W545">
        <f>[2]monsterDetail!V544</f>
        <v>0</v>
      </c>
      <c r="X545">
        <f>[2]monsterDetail!W544</f>
        <v>0</v>
      </c>
      <c r="Y545">
        <f>[2]monsterDetail!X544</f>
        <v>289.93124999999998</v>
      </c>
      <c r="Z545">
        <f>[2]monsterDetail!Y544</f>
        <v>0</v>
      </c>
      <c r="AA545">
        <f>[2]monsterDetail!Z544</f>
        <v>0</v>
      </c>
      <c r="AB545">
        <f>[2]monsterDetail!AA544</f>
        <v>0</v>
      </c>
      <c r="AC545">
        <f>[2]monsterDetail!AB544</f>
        <v>0</v>
      </c>
      <c r="AD545">
        <f>[2]monsterDetail!AC544</f>
        <v>66.583725000000001</v>
      </c>
      <c r="AE545">
        <f>[2]monsterDetail!AD544</f>
        <v>66.583725000000001</v>
      </c>
      <c r="AF545">
        <f>[2]monsterDetail!AE544</f>
        <v>99.875587499999995</v>
      </c>
      <c r="AG545">
        <f>[2]monsterDetail!AF544</f>
        <v>66.583725000000001</v>
      </c>
      <c r="AH545">
        <f>[2]monsterDetail!AG544</f>
        <v>66.583725000000001</v>
      </c>
      <c r="AI545">
        <f>[2]monsterDetail!AH544</f>
        <v>66.583725000000001</v>
      </c>
      <c r="AJ545">
        <f>[2]monsterDetail!AI544</f>
        <v>66.583725000000001</v>
      </c>
    </row>
    <row r="546" spans="3:36" x14ac:dyDescent="0.15">
      <c r="C546" t="str">
        <f>[2]monsterDetail!B545</f>
        <v>水系48</v>
      </c>
      <c r="D546">
        <f>[2]monsterDetail!C545</f>
        <v>48</v>
      </c>
      <c r="E546" t="str">
        <f>[2]monsterDetail!D545</f>
        <v>水系</v>
      </c>
      <c r="F546">
        <f>[2]monsterDetail!E545</f>
        <v>6</v>
      </c>
      <c r="G546" t="str">
        <f>[2]monsterDetail!F545</f>
        <v>冷却</v>
      </c>
      <c r="H546">
        <f>[2]monsterDetail!G545</f>
        <v>0</v>
      </c>
      <c r="I546">
        <f>[2]monsterDetail!H545</f>
        <v>1552.6194786650699</v>
      </c>
      <c r="J546">
        <f>[2]monsterDetail!I545</f>
        <v>150</v>
      </c>
      <c r="K546">
        <f>[2]monsterDetail!J545</f>
        <v>647.88682385575601</v>
      </c>
      <c r="L546">
        <f>[2]monsterDetail!K545</f>
        <v>68.000399999999999</v>
      </c>
      <c r="M546">
        <f>[2]monsterDetail!L545</f>
        <v>647.88682385575601</v>
      </c>
      <c r="N546">
        <f>[2]monsterDetail!M545</f>
        <v>68.000399999999999</v>
      </c>
      <c r="O546">
        <f>[2]monsterDetail!N545</f>
        <v>0.2</v>
      </c>
      <c r="P546">
        <f>[2]monsterDetail!O545</f>
        <v>0.2</v>
      </c>
      <c r="Q546">
        <f>[2]monsterDetail!P545</f>
        <v>0.36</v>
      </c>
      <c r="R546">
        <f>[2]monsterDetail!Q545</f>
        <v>0.1</v>
      </c>
      <c r="S546">
        <f>[2]monsterDetail!R545</f>
        <v>2</v>
      </c>
      <c r="T546">
        <f>[2]monsterDetail!S545</f>
        <v>0.1</v>
      </c>
      <c r="U546">
        <f>[2]monsterDetail!T545</f>
        <v>0.9</v>
      </c>
      <c r="V546">
        <f>[2]monsterDetail!U545</f>
        <v>92.8</v>
      </c>
      <c r="W546">
        <f>[2]monsterDetail!V545</f>
        <v>0</v>
      </c>
      <c r="X546">
        <f>[2]monsterDetail!W545</f>
        <v>0</v>
      </c>
      <c r="Y546">
        <f>[2]monsterDetail!X545</f>
        <v>306.893758668516</v>
      </c>
      <c r="Z546">
        <f>[2]monsterDetail!Y545</f>
        <v>0</v>
      </c>
      <c r="AA546">
        <f>[2]monsterDetail!Z545</f>
        <v>0</v>
      </c>
      <c r="AB546">
        <f>[2]monsterDetail!AA545</f>
        <v>0</v>
      </c>
      <c r="AC546">
        <f>[2]monsterDetail!AB545</f>
        <v>0</v>
      </c>
      <c r="AD546">
        <f>[2]monsterDetail!AC545</f>
        <v>68.000399999999999</v>
      </c>
      <c r="AE546">
        <f>[2]monsterDetail!AD545</f>
        <v>68.000399999999999</v>
      </c>
      <c r="AF546">
        <f>[2]monsterDetail!AE545</f>
        <v>102.00059999999999</v>
      </c>
      <c r="AG546">
        <f>[2]monsterDetail!AF545</f>
        <v>68.000399999999999</v>
      </c>
      <c r="AH546">
        <f>[2]monsterDetail!AG545</f>
        <v>68.000399999999999</v>
      </c>
      <c r="AI546">
        <f>[2]monsterDetail!AH545</f>
        <v>68.000399999999999</v>
      </c>
      <c r="AJ546">
        <f>[2]monsterDetail!AI545</f>
        <v>68.000399999999999</v>
      </c>
    </row>
    <row r="547" spans="3:36" x14ac:dyDescent="0.15">
      <c r="C547" t="str">
        <f>[2]monsterDetail!B546</f>
        <v>水系49</v>
      </c>
      <c r="D547">
        <f>[2]monsterDetail!C546</f>
        <v>49</v>
      </c>
      <c r="E547" t="str">
        <f>[2]monsterDetail!D546</f>
        <v>水系</v>
      </c>
      <c r="F547">
        <f>[2]monsterDetail!E546</f>
        <v>6</v>
      </c>
      <c r="G547" t="str">
        <f>[2]monsterDetail!F546</f>
        <v>冷却</v>
      </c>
      <c r="H547">
        <f>[2]monsterDetail!G546</f>
        <v>0</v>
      </c>
      <c r="I547">
        <f>[2]monsterDetail!H546</f>
        <v>1593.0112290618199</v>
      </c>
      <c r="J547">
        <f>[2]monsterDetail!I546</f>
        <v>150</v>
      </c>
      <c r="K547">
        <f>[2]monsterDetail!J546</f>
        <v>666.84264705882401</v>
      </c>
      <c r="L547">
        <f>[2]monsterDetail!K546</f>
        <v>69.417074999999997</v>
      </c>
      <c r="M547">
        <f>[2]monsterDetail!L546</f>
        <v>666.84264705882401</v>
      </c>
      <c r="N547">
        <f>[2]monsterDetail!M546</f>
        <v>69.417074999999997</v>
      </c>
      <c r="O547">
        <f>[2]monsterDetail!N546</f>
        <v>0.2</v>
      </c>
      <c r="P547">
        <f>[2]monsterDetail!O546</f>
        <v>0.2</v>
      </c>
      <c r="Q547">
        <f>[2]monsterDetail!P546</f>
        <v>0.36</v>
      </c>
      <c r="R547">
        <f>[2]monsterDetail!Q546</f>
        <v>0.1</v>
      </c>
      <c r="S547">
        <f>[2]monsterDetail!R546</f>
        <v>2</v>
      </c>
      <c r="T547">
        <f>[2]monsterDetail!S546</f>
        <v>0.1</v>
      </c>
      <c r="U547">
        <f>[2]monsterDetail!T546</f>
        <v>0.9</v>
      </c>
      <c r="V547">
        <f>[2]monsterDetail!U546</f>
        <v>94.733333333333306</v>
      </c>
      <c r="W547">
        <f>[2]monsterDetail!V546</f>
        <v>0</v>
      </c>
      <c r="X547">
        <f>[2]monsterDetail!W546</f>
        <v>0</v>
      </c>
      <c r="Y547">
        <f>[2]monsterDetail!X546</f>
        <v>324.58897058823601</v>
      </c>
      <c r="Z547">
        <f>[2]monsterDetail!Y546</f>
        <v>0</v>
      </c>
      <c r="AA547">
        <f>[2]monsterDetail!Z546</f>
        <v>0</v>
      </c>
      <c r="AB547">
        <f>[2]monsterDetail!AA546</f>
        <v>0</v>
      </c>
      <c r="AC547">
        <f>[2]monsterDetail!AB546</f>
        <v>0</v>
      </c>
      <c r="AD547">
        <f>[2]monsterDetail!AC546</f>
        <v>69.417074999999997</v>
      </c>
      <c r="AE547">
        <f>[2]monsterDetail!AD546</f>
        <v>69.417074999999997</v>
      </c>
      <c r="AF547">
        <f>[2]monsterDetail!AE546</f>
        <v>104.12561249999999</v>
      </c>
      <c r="AG547">
        <f>[2]monsterDetail!AF546</f>
        <v>69.417074999999997</v>
      </c>
      <c r="AH547">
        <f>[2]monsterDetail!AG546</f>
        <v>69.417074999999997</v>
      </c>
      <c r="AI547">
        <f>[2]monsterDetail!AH546</f>
        <v>69.417074999999997</v>
      </c>
      <c r="AJ547">
        <f>[2]monsterDetail!AI546</f>
        <v>69.417074999999997</v>
      </c>
    </row>
    <row r="548" spans="3:36" x14ac:dyDescent="0.15">
      <c r="C548" t="str">
        <f>[2]monsterDetail!B547</f>
        <v>水系50</v>
      </c>
      <c r="D548">
        <f>[2]monsterDetail!C547</f>
        <v>50</v>
      </c>
      <c r="E548" t="str">
        <f>[2]monsterDetail!D547</f>
        <v>水系</v>
      </c>
      <c r="F548">
        <f>[2]monsterDetail!E547</f>
        <v>6</v>
      </c>
      <c r="G548" t="str">
        <f>[2]monsterDetail!F547</f>
        <v>冷却</v>
      </c>
      <c r="H548">
        <f>[2]monsterDetail!G547</f>
        <v>0</v>
      </c>
      <c r="I548">
        <f>[2]monsterDetail!H547</f>
        <v>1633.7313676731701</v>
      </c>
      <c r="J548">
        <f>[2]monsterDetail!I547</f>
        <v>150</v>
      </c>
      <c r="K548">
        <f>[2]monsterDetail!J547</f>
        <v>686.085572842999</v>
      </c>
      <c r="L548">
        <f>[2]monsterDetail!K547</f>
        <v>70.833749999999995</v>
      </c>
      <c r="M548">
        <f>[2]monsterDetail!L547</f>
        <v>686.085572842999</v>
      </c>
      <c r="N548">
        <f>[2]monsterDetail!M547</f>
        <v>70.833749999999995</v>
      </c>
      <c r="O548">
        <f>[2]monsterDetail!N547</f>
        <v>0.2</v>
      </c>
      <c r="P548">
        <f>[2]monsterDetail!O547</f>
        <v>0.2</v>
      </c>
      <c r="Q548">
        <f>[2]monsterDetail!P547</f>
        <v>0.36</v>
      </c>
      <c r="R548">
        <f>[2]monsterDetail!Q547</f>
        <v>0.1</v>
      </c>
      <c r="S548">
        <f>[2]monsterDetail!R547</f>
        <v>2</v>
      </c>
      <c r="T548">
        <f>[2]monsterDetail!S547</f>
        <v>0.1</v>
      </c>
      <c r="U548">
        <f>[2]monsterDetail!T547</f>
        <v>0.9</v>
      </c>
      <c r="V548">
        <f>[2]monsterDetail!U547</f>
        <v>96.6666666666667</v>
      </c>
      <c r="W548">
        <f>[2]monsterDetail!V547</f>
        <v>0</v>
      </c>
      <c r="X548">
        <f>[2]monsterDetail!W547</f>
        <v>0</v>
      </c>
      <c r="Y548">
        <f>[2]monsterDetail!X547</f>
        <v>343.04278642149899</v>
      </c>
      <c r="Z548">
        <f>[2]monsterDetail!Y547</f>
        <v>0</v>
      </c>
      <c r="AA548">
        <f>[2]monsterDetail!Z547</f>
        <v>0</v>
      </c>
      <c r="AB548">
        <f>[2]monsterDetail!AA547</f>
        <v>0</v>
      </c>
      <c r="AC548">
        <f>[2]monsterDetail!AB547</f>
        <v>0</v>
      </c>
      <c r="AD548">
        <f>[2]monsterDetail!AC547</f>
        <v>70.833749999999995</v>
      </c>
      <c r="AE548">
        <f>[2]monsterDetail!AD547</f>
        <v>70.833749999999995</v>
      </c>
      <c r="AF548">
        <f>[2]monsterDetail!AE547</f>
        <v>106.25062499999999</v>
      </c>
      <c r="AG548">
        <f>[2]monsterDetail!AF547</f>
        <v>70.833749999999995</v>
      </c>
      <c r="AH548">
        <f>[2]monsterDetail!AG547</f>
        <v>70.833749999999995</v>
      </c>
      <c r="AI548">
        <f>[2]monsterDetail!AH547</f>
        <v>70.833749999999995</v>
      </c>
      <c r="AJ548">
        <f>[2]monsterDetail!AI547</f>
        <v>70.833749999999995</v>
      </c>
    </row>
    <row r="549" spans="3:36" x14ac:dyDescent="0.15">
      <c r="C549" t="str">
        <f>[2]monsterDetail!B548</f>
        <v>水系51</v>
      </c>
      <c r="D549">
        <f>[2]monsterDetail!C548</f>
        <v>51</v>
      </c>
      <c r="E549" t="str">
        <f>[2]monsterDetail!D548</f>
        <v>水系</v>
      </c>
      <c r="F549">
        <f>[2]monsterDetail!E548</f>
        <v>6</v>
      </c>
      <c r="G549" t="str">
        <f>[2]monsterDetail!F548</f>
        <v>冷却</v>
      </c>
      <c r="H549">
        <f>[2]monsterDetail!G548</f>
        <v>0</v>
      </c>
      <c r="I549">
        <f>[2]monsterDetail!H548</f>
        <v>1674.77989449913</v>
      </c>
      <c r="J549">
        <f>[2]monsterDetail!I548</f>
        <v>150</v>
      </c>
      <c r="K549">
        <f>[2]monsterDetail!J548</f>
        <v>705.62142857142896</v>
      </c>
      <c r="L549">
        <f>[2]monsterDetail!K548</f>
        <v>72.250425000000007</v>
      </c>
      <c r="M549">
        <f>[2]monsterDetail!L548</f>
        <v>705.62142857142896</v>
      </c>
      <c r="N549">
        <f>[2]monsterDetail!M548</f>
        <v>72.250425000000007</v>
      </c>
      <c r="O549">
        <f>[2]monsterDetail!N548</f>
        <v>0.2</v>
      </c>
      <c r="P549">
        <f>[2]monsterDetail!O548</f>
        <v>0.2</v>
      </c>
      <c r="Q549">
        <f>[2]monsterDetail!P548</f>
        <v>0.36</v>
      </c>
      <c r="R549">
        <f>[2]monsterDetail!Q548</f>
        <v>0.1</v>
      </c>
      <c r="S549">
        <f>[2]monsterDetail!R548</f>
        <v>2</v>
      </c>
      <c r="T549">
        <f>[2]monsterDetail!S548</f>
        <v>0.1</v>
      </c>
      <c r="U549">
        <f>[2]monsterDetail!T548</f>
        <v>0.9</v>
      </c>
      <c r="V549">
        <f>[2]monsterDetail!U548</f>
        <v>98.6</v>
      </c>
      <c r="W549">
        <f>[2]monsterDetail!V548</f>
        <v>0</v>
      </c>
      <c r="X549">
        <f>[2]monsterDetail!W548</f>
        <v>0</v>
      </c>
      <c r="Y549">
        <f>[2]monsterDetail!X548</f>
        <v>362.28214285714353</v>
      </c>
      <c r="Z549">
        <f>[2]monsterDetail!Y548</f>
        <v>0</v>
      </c>
      <c r="AA549">
        <f>[2]monsterDetail!Z548</f>
        <v>0</v>
      </c>
      <c r="AB549">
        <f>[2]monsterDetail!AA548</f>
        <v>0</v>
      </c>
      <c r="AC549">
        <f>[2]monsterDetail!AB548</f>
        <v>0</v>
      </c>
      <c r="AD549">
        <f>[2]monsterDetail!AC548</f>
        <v>72.250425000000007</v>
      </c>
      <c r="AE549">
        <f>[2]monsterDetail!AD548</f>
        <v>72.250425000000007</v>
      </c>
      <c r="AF549">
        <f>[2]monsterDetail!AE548</f>
        <v>108.37563750000001</v>
      </c>
      <c r="AG549">
        <f>[2]monsterDetail!AF548</f>
        <v>72.250425000000007</v>
      </c>
      <c r="AH549">
        <f>[2]monsterDetail!AG548</f>
        <v>72.250425000000007</v>
      </c>
      <c r="AI549">
        <f>[2]monsterDetail!AH548</f>
        <v>72.250425000000007</v>
      </c>
      <c r="AJ549">
        <f>[2]monsterDetail!AI548</f>
        <v>72.250425000000007</v>
      </c>
    </row>
    <row r="550" spans="3:36" x14ac:dyDescent="0.15">
      <c r="C550" t="str">
        <f>[2]monsterDetail!B549</f>
        <v>水系52</v>
      </c>
      <c r="D550">
        <f>[2]monsterDetail!C549</f>
        <v>52</v>
      </c>
      <c r="E550" t="str">
        <f>[2]monsterDetail!D549</f>
        <v>水系</v>
      </c>
      <c r="F550">
        <f>[2]monsterDetail!E549</f>
        <v>6</v>
      </c>
      <c r="G550" t="str">
        <f>[2]monsterDetail!F549</f>
        <v>冷却</v>
      </c>
      <c r="H550">
        <f>[2]monsterDetail!G549</f>
        <v>0</v>
      </c>
      <c r="I550">
        <f>[2]monsterDetail!H549</f>
        <v>1716.1568095396899</v>
      </c>
      <c r="J550">
        <f>[2]monsterDetail!I549</f>
        <v>150</v>
      </c>
      <c r="K550">
        <f>[2]monsterDetail!J549</f>
        <v>725.45627705627703</v>
      </c>
      <c r="L550">
        <f>[2]monsterDetail!K549</f>
        <v>73.667100000000005</v>
      </c>
      <c r="M550">
        <f>[2]monsterDetail!L549</f>
        <v>725.45627705627703</v>
      </c>
      <c r="N550">
        <f>[2]monsterDetail!M549</f>
        <v>73.667100000000005</v>
      </c>
      <c r="O550">
        <f>[2]monsterDetail!N549</f>
        <v>0.2</v>
      </c>
      <c r="P550">
        <f>[2]monsterDetail!O549</f>
        <v>0.2</v>
      </c>
      <c r="Q550">
        <f>[2]monsterDetail!P549</f>
        <v>0.36</v>
      </c>
      <c r="R550">
        <f>[2]monsterDetail!Q549</f>
        <v>0.1</v>
      </c>
      <c r="S550">
        <f>[2]monsterDetail!R549</f>
        <v>2</v>
      </c>
      <c r="T550">
        <f>[2]monsterDetail!S549</f>
        <v>0.1</v>
      </c>
      <c r="U550">
        <f>[2]monsterDetail!T549</f>
        <v>0.9</v>
      </c>
      <c r="V550">
        <f>[2]monsterDetail!U549</f>
        <v>100.533333333333</v>
      </c>
      <c r="W550">
        <f>[2]monsterDetail!V549</f>
        <v>0</v>
      </c>
      <c r="X550">
        <f>[2]monsterDetail!W549</f>
        <v>0</v>
      </c>
      <c r="Y550">
        <f>[2]monsterDetail!X549</f>
        <v>382.33506493506451</v>
      </c>
      <c r="Z550">
        <f>[2]monsterDetail!Y549</f>
        <v>0</v>
      </c>
      <c r="AA550">
        <f>[2]monsterDetail!Z549</f>
        <v>0</v>
      </c>
      <c r="AB550">
        <f>[2]monsterDetail!AA549</f>
        <v>0</v>
      </c>
      <c r="AC550">
        <f>[2]monsterDetail!AB549</f>
        <v>0</v>
      </c>
      <c r="AD550">
        <f>[2]monsterDetail!AC549</f>
        <v>73.667100000000005</v>
      </c>
      <c r="AE550">
        <f>[2]monsterDetail!AD549</f>
        <v>73.667100000000005</v>
      </c>
      <c r="AF550">
        <f>[2]monsterDetail!AE549</f>
        <v>110.50065000000001</v>
      </c>
      <c r="AG550">
        <f>[2]monsterDetail!AF549</f>
        <v>73.667100000000005</v>
      </c>
      <c r="AH550">
        <f>[2]monsterDetail!AG549</f>
        <v>73.667100000000005</v>
      </c>
      <c r="AI550">
        <f>[2]monsterDetail!AH549</f>
        <v>73.667100000000005</v>
      </c>
      <c r="AJ550">
        <f>[2]monsterDetail!AI549</f>
        <v>73.667100000000005</v>
      </c>
    </row>
    <row r="551" spans="3:36" x14ac:dyDescent="0.15">
      <c r="C551" t="str">
        <f>[2]monsterDetail!B550</f>
        <v>水系53</v>
      </c>
      <c r="D551">
        <f>[2]monsterDetail!C550</f>
        <v>53</v>
      </c>
      <c r="E551" t="str">
        <f>[2]monsterDetail!D550</f>
        <v>水系</v>
      </c>
      <c r="F551">
        <f>[2]monsterDetail!E550</f>
        <v>6</v>
      </c>
      <c r="G551" t="str">
        <f>[2]monsterDetail!F550</f>
        <v>冷却</v>
      </c>
      <c r="H551">
        <f>[2]monsterDetail!G550</f>
        <v>0</v>
      </c>
      <c r="I551">
        <f>[2]monsterDetail!H550</f>
        <v>1757.86211279487</v>
      </c>
      <c r="J551">
        <f>[2]monsterDetail!I550</f>
        <v>150</v>
      </c>
      <c r="K551">
        <f>[2]monsterDetail!J550</f>
        <v>745.59642857142899</v>
      </c>
      <c r="L551">
        <f>[2]monsterDetail!K550</f>
        <v>75.083775000000003</v>
      </c>
      <c r="M551">
        <f>[2]monsterDetail!L550</f>
        <v>745.59642857142899</v>
      </c>
      <c r="N551">
        <f>[2]monsterDetail!M550</f>
        <v>75.083775000000003</v>
      </c>
      <c r="O551">
        <f>[2]monsterDetail!N550</f>
        <v>0.2</v>
      </c>
      <c r="P551">
        <f>[2]monsterDetail!O550</f>
        <v>0.2</v>
      </c>
      <c r="Q551">
        <f>[2]monsterDetail!P550</f>
        <v>0.36</v>
      </c>
      <c r="R551">
        <f>[2]monsterDetail!Q550</f>
        <v>0.1</v>
      </c>
      <c r="S551">
        <f>[2]monsterDetail!R550</f>
        <v>2</v>
      </c>
      <c r="T551">
        <f>[2]monsterDetail!S550</f>
        <v>0.1</v>
      </c>
      <c r="U551">
        <f>[2]monsterDetail!T550</f>
        <v>0.9</v>
      </c>
      <c r="V551">
        <f>[2]monsterDetail!U550</f>
        <v>102.466666666667</v>
      </c>
      <c r="W551">
        <f>[2]monsterDetail!V550</f>
        <v>0</v>
      </c>
      <c r="X551">
        <f>[2]monsterDetail!W550</f>
        <v>0</v>
      </c>
      <c r="Y551">
        <f>[2]monsterDetail!X550</f>
        <v>403.2307215743445</v>
      </c>
      <c r="Z551">
        <f>[2]monsterDetail!Y550</f>
        <v>0</v>
      </c>
      <c r="AA551">
        <f>[2]monsterDetail!Z550</f>
        <v>0</v>
      </c>
      <c r="AB551">
        <f>[2]monsterDetail!AA550</f>
        <v>0</v>
      </c>
      <c r="AC551">
        <f>[2]monsterDetail!AB550</f>
        <v>0</v>
      </c>
      <c r="AD551">
        <f>[2]monsterDetail!AC550</f>
        <v>75.083775000000003</v>
      </c>
      <c r="AE551">
        <f>[2]monsterDetail!AD550</f>
        <v>75.083775000000003</v>
      </c>
      <c r="AF551">
        <f>[2]monsterDetail!AE550</f>
        <v>112.6256625</v>
      </c>
      <c r="AG551">
        <f>[2]monsterDetail!AF550</f>
        <v>75.083775000000003</v>
      </c>
      <c r="AH551">
        <f>[2]monsterDetail!AG550</f>
        <v>75.083775000000003</v>
      </c>
      <c r="AI551">
        <f>[2]monsterDetail!AH550</f>
        <v>75.083775000000003</v>
      </c>
      <c r="AJ551">
        <f>[2]monsterDetail!AI550</f>
        <v>75.083775000000003</v>
      </c>
    </row>
    <row r="552" spans="3:36" x14ac:dyDescent="0.15">
      <c r="C552" t="str">
        <f>[2]monsterDetail!B551</f>
        <v>水系54</v>
      </c>
      <c r="D552">
        <f>[2]monsterDetail!C551</f>
        <v>54</v>
      </c>
      <c r="E552" t="str">
        <f>[2]monsterDetail!D551</f>
        <v>水系</v>
      </c>
      <c r="F552">
        <f>[2]monsterDetail!E551</f>
        <v>6</v>
      </c>
      <c r="G552" t="str">
        <f>[2]monsterDetail!F551</f>
        <v>冷却</v>
      </c>
      <c r="H552">
        <f>[2]monsterDetail!G551</f>
        <v>0</v>
      </c>
      <c r="I552">
        <f>[2]monsterDetail!H551</f>
        <v>1799.89580426465</v>
      </c>
      <c r="J552">
        <f>[2]monsterDetail!I551</f>
        <v>150</v>
      </c>
      <c r="K552">
        <f>[2]monsterDetail!J551</f>
        <v>766.048453608248</v>
      </c>
      <c r="L552">
        <f>[2]monsterDetail!K551</f>
        <v>76.500450000000001</v>
      </c>
      <c r="M552">
        <f>[2]monsterDetail!L551</f>
        <v>766.048453608248</v>
      </c>
      <c r="N552">
        <f>[2]monsterDetail!M551</f>
        <v>76.500450000000001</v>
      </c>
      <c r="O552">
        <f>[2]monsterDetail!N551</f>
        <v>0.2</v>
      </c>
      <c r="P552">
        <f>[2]monsterDetail!O551</f>
        <v>0.2</v>
      </c>
      <c r="Q552">
        <f>[2]monsterDetail!P551</f>
        <v>0.36</v>
      </c>
      <c r="R552">
        <f>[2]monsterDetail!Q551</f>
        <v>0.1</v>
      </c>
      <c r="S552">
        <f>[2]monsterDetail!R551</f>
        <v>2</v>
      </c>
      <c r="T552">
        <f>[2]monsterDetail!S551</f>
        <v>0.1</v>
      </c>
      <c r="U552">
        <f>[2]monsterDetail!T551</f>
        <v>0.9</v>
      </c>
      <c r="V552">
        <f>[2]monsterDetail!U551</f>
        <v>104.4</v>
      </c>
      <c r="W552">
        <f>[2]monsterDetail!V551</f>
        <v>0</v>
      </c>
      <c r="X552">
        <f>[2]monsterDetail!W551</f>
        <v>0</v>
      </c>
      <c r="Y552">
        <f>[2]monsterDetail!X551</f>
        <v>424.999484536083</v>
      </c>
      <c r="Z552">
        <f>[2]monsterDetail!Y551</f>
        <v>0</v>
      </c>
      <c r="AA552">
        <f>[2]monsterDetail!Z551</f>
        <v>0</v>
      </c>
      <c r="AB552">
        <f>[2]monsterDetail!AA551</f>
        <v>0</v>
      </c>
      <c r="AC552">
        <f>[2]monsterDetail!AB551</f>
        <v>0</v>
      </c>
      <c r="AD552">
        <f>[2]monsterDetail!AC551</f>
        <v>76.500450000000001</v>
      </c>
      <c r="AE552">
        <f>[2]monsterDetail!AD551</f>
        <v>76.500450000000001</v>
      </c>
      <c r="AF552">
        <f>[2]monsterDetail!AE551</f>
        <v>114.750675</v>
      </c>
      <c r="AG552">
        <f>[2]monsterDetail!AF551</f>
        <v>76.500450000000001</v>
      </c>
      <c r="AH552">
        <f>[2]monsterDetail!AG551</f>
        <v>76.500450000000001</v>
      </c>
      <c r="AI552">
        <f>[2]monsterDetail!AH551</f>
        <v>76.500450000000001</v>
      </c>
      <c r="AJ552">
        <f>[2]monsterDetail!AI551</f>
        <v>76.500450000000001</v>
      </c>
    </row>
    <row r="553" spans="3:36" x14ac:dyDescent="0.15">
      <c r="C553" t="str">
        <f>[2]monsterDetail!B552</f>
        <v>水系55</v>
      </c>
      <c r="D553">
        <f>[2]monsterDetail!C552</f>
        <v>55</v>
      </c>
      <c r="E553" t="str">
        <f>[2]monsterDetail!D552</f>
        <v>水系</v>
      </c>
      <c r="F553">
        <f>[2]monsterDetail!E552</f>
        <v>6</v>
      </c>
      <c r="G553" t="str">
        <f>[2]monsterDetail!F552</f>
        <v>冷却</v>
      </c>
      <c r="H553">
        <f>[2]monsterDetail!G552</f>
        <v>0</v>
      </c>
      <c r="I553">
        <f>[2]monsterDetail!H552</f>
        <v>1842.25788394904</v>
      </c>
      <c r="J553">
        <f>[2]monsterDetail!I552</f>
        <v>150</v>
      </c>
      <c r="K553">
        <f>[2]monsterDetail!J552</f>
        <v>786.81919642857201</v>
      </c>
      <c r="L553">
        <f>[2]monsterDetail!K552</f>
        <v>77.917124999999999</v>
      </c>
      <c r="M553">
        <f>[2]monsterDetail!L552</f>
        <v>786.81919642857201</v>
      </c>
      <c r="N553">
        <f>[2]monsterDetail!M552</f>
        <v>77.917124999999999</v>
      </c>
      <c r="O553">
        <f>[2]monsterDetail!N552</f>
        <v>0.2</v>
      </c>
      <c r="P553">
        <f>[2]monsterDetail!O552</f>
        <v>0.2</v>
      </c>
      <c r="Q553">
        <f>[2]monsterDetail!P552</f>
        <v>0.36</v>
      </c>
      <c r="R553">
        <f>[2]monsterDetail!Q552</f>
        <v>0.1</v>
      </c>
      <c r="S553">
        <f>[2]monsterDetail!R552</f>
        <v>2</v>
      </c>
      <c r="T553">
        <f>[2]monsterDetail!S552</f>
        <v>0.1</v>
      </c>
      <c r="U553">
        <f>[2]monsterDetail!T552</f>
        <v>0.9</v>
      </c>
      <c r="V553">
        <f>[2]monsterDetail!U552</f>
        <v>106.333333333333</v>
      </c>
      <c r="W553">
        <f>[2]monsterDetail!V552</f>
        <v>0</v>
      </c>
      <c r="X553">
        <f>[2]monsterDetail!W552</f>
        <v>0</v>
      </c>
      <c r="Y553">
        <f>[2]monsterDetail!X552</f>
        <v>447.67299107142901</v>
      </c>
      <c r="Z553">
        <f>[2]monsterDetail!Y552</f>
        <v>0</v>
      </c>
      <c r="AA553">
        <f>[2]monsterDetail!Z552</f>
        <v>0</v>
      </c>
      <c r="AB553">
        <f>[2]monsterDetail!AA552</f>
        <v>0</v>
      </c>
      <c r="AC553">
        <f>[2]monsterDetail!AB552</f>
        <v>0</v>
      </c>
      <c r="AD553">
        <f>[2]monsterDetail!AC552</f>
        <v>77.917124999999999</v>
      </c>
      <c r="AE553">
        <f>[2]monsterDetail!AD552</f>
        <v>77.917124999999999</v>
      </c>
      <c r="AF553">
        <f>[2]monsterDetail!AE552</f>
        <v>116.8756875</v>
      </c>
      <c r="AG553">
        <f>[2]monsterDetail!AF552</f>
        <v>77.917124999999999</v>
      </c>
      <c r="AH553">
        <f>[2]monsterDetail!AG552</f>
        <v>77.917124999999999</v>
      </c>
      <c r="AI553">
        <f>[2]monsterDetail!AH552</f>
        <v>77.917124999999999</v>
      </c>
      <c r="AJ553">
        <f>[2]monsterDetail!AI552</f>
        <v>77.917124999999999</v>
      </c>
    </row>
    <row r="554" spans="3:36" x14ac:dyDescent="0.15">
      <c r="C554" t="str">
        <f>[2]monsterDetail!B553</f>
        <v>水系56</v>
      </c>
      <c r="D554">
        <f>[2]monsterDetail!C553</f>
        <v>56</v>
      </c>
      <c r="E554" t="str">
        <f>[2]monsterDetail!D553</f>
        <v>水系</v>
      </c>
      <c r="F554">
        <f>[2]monsterDetail!E553</f>
        <v>6</v>
      </c>
      <c r="G554" t="str">
        <f>[2]monsterDetail!F553</f>
        <v>冷却</v>
      </c>
      <c r="H554">
        <f>[2]monsterDetail!G553</f>
        <v>0</v>
      </c>
      <c r="I554">
        <f>[2]monsterDetail!H553</f>
        <v>1958.58059015868</v>
      </c>
      <c r="J554">
        <f>[2]monsterDetail!I553</f>
        <v>150</v>
      </c>
      <c r="K554">
        <f>[2]monsterDetail!J553</f>
        <v>807.91578947368498</v>
      </c>
      <c r="L554">
        <f>[2]monsterDetail!K553</f>
        <v>79.333799999999997</v>
      </c>
      <c r="M554">
        <f>[2]monsterDetail!L553</f>
        <v>807.91578947368498</v>
      </c>
      <c r="N554">
        <f>[2]monsterDetail!M553</f>
        <v>79.333799999999997</v>
      </c>
      <c r="O554">
        <f>[2]monsterDetail!N553</f>
        <v>0.2</v>
      </c>
      <c r="P554">
        <f>[2]monsterDetail!O553</f>
        <v>0.2</v>
      </c>
      <c r="Q554">
        <f>[2]monsterDetail!P553</f>
        <v>0.36</v>
      </c>
      <c r="R554">
        <f>[2]monsterDetail!Q553</f>
        <v>0.1</v>
      </c>
      <c r="S554">
        <f>[2]monsterDetail!R553</f>
        <v>2</v>
      </c>
      <c r="T554">
        <f>[2]monsterDetail!S553</f>
        <v>0.1</v>
      </c>
      <c r="U554">
        <f>[2]monsterDetail!T553</f>
        <v>0.9</v>
      </c>
      <c r="V554">
        <f>[2]monsterDetail!U553</f>
        <v>108.26666666666701</v>
      </c>
      <c r="W554">
        <f>[2]monsterDetail!V553</f>
        <v>0</v>
      </c>
      <c r="X554">
        <f>[2]monsterDetail!W553</f>
        <v>0</v>
      </c>
      <c r="Y554">
        <f>[2]monsterDetail!X553</f>
        <v>471.28421052631654</v>
      </c>
      <c r="Z554">
        <f>[2]monsterDetail!Y553</f>
        <v>0</v>
      </c>
      <c r="AA554">
        <f>[2]monsterDetail!Z553</f>
        <v>0</v>
      </c>
      <c r="AB554">
        <f>[2]monsterDetail!AA553</f>
        <v>0</v>
      </c>
      <c r="AC554">
        <f>[2]monsterDetail!AB553</f>
        <v>0</v>
      </c>
      <c r="AD554">
        <f>[2]monsterDetail!AC553</f>
        <v>79.333799999999997</v>
      </c>
      <c r="AE554">
        <f>[2]monsterDetail!AD553</f>
        <v>79.333799999999997</v>
      </c>
      <c r="AF554">
        <f>[2]monsterDetail!AE553</f>
        <v>119.00069999999999</v>
      </c>
      <c r="AG554">
        <f>[2]monsterDetail!AF553</f>
        <v>79.333799999999997</v>
      </c>
      <c r="AH554">
        <f>[2]monsterDetail!AG553</f>
        <v>79.333799999999997</v>
      </c>
      <c r="AI554">
        <f>[2]monsterDetail!AH553</f>
        <v>79.333799999999997</v>
      </c>
      <c r="AJ554">
        <f>[2]monsterDetail!AI553</f>
        <v>79.333799999999997</v>
      </c>
    </row>
    <row r="555" spans="3:36" x14ac:dyDescent="0.15">
      <c r="C555" t="str">
        <f>[2]monsterDetail!B554</f>
        <v>水系57</v>
      </c>
      <c r="D555">
        <f>[2]monsterDetail!C554</f>
        <v>57</v>
      </c>
      <c r="E555" t="str">
        <f>[2]monsterDetail!D554</f>
        <v>水系</v>
      </c>
      <c r="F555">
        <f>[2]monsterDetail!E554</f>
        <v>6</v>
      </c>
      <c r="G555" t="str">
        <f>[2]monsterDetail!F554</f>
        <v>冷却</v>
      </c>
      <c r="H555">
        <f>[2]monsterDetail!G554</f>
        <v>0</v>
      </c>
      <c r="I555">
        <f>[2]monsterDetail!H554</f>
        <v>2003.2799032790199</v>
      </c>
      <c r="J555">
        <f>[2]monsterDetail!I554</f>
        <v>150</v>
      </c>
      <c r="K555">
        <f>[2]monsterDetail!J554</f>
        <v>829.34566869301</v>
      </c>
      <c r="L555">
        <f>[2]monsterDetail!K554</f>
        <v>80.750474999999994</v>
      </c>
      <c r="M555">
        <f>[2]monsterDetail!L554</f>
        <v>829.34566869301</v>
      </c>
      <c r="N555">
        <f>[2]monsterDetail!M554</f>
        <v>80.750474999999994</v>
      </c>
      <c r="O555">
        <f>[2]monsterDetail!N554</f>
        <v>0.2</v>
      </c>
      <c r="P555">
        <f>[2]monsterDetail!O554</f>
        <v>0.2</v>
      </c>
      <c r="Q555">
        <f>[2]monsterDetail!P554</f>
        <v>0.36</v>
      </c>
      <c r="R555">
        <f>[2]monsterDetail!Q554</f>
        <v>0.1</v>
      </c>
      <c r="S555">
        <f>[2]monsterDetail!R554</f>
        <v>2</v>
      </c>
      <c r="T555">
        <f>[2]monsterDetail!S554</f>
        <v>0.1</v>
      </c>
      <c r="U555">
        <f>[2]monsterDetail!T554</f>
        <v>0.9</v>
      </c>
      <c r="V555">
        <f>[2]monsterDetail!U554</f>
        <v>110.2</v>
      </c>
      <c r="W555">
        <f>[2]monsterDetail!V554</f>
        <v>0</v>
      </c>
      <c r="X555">
        <f>[2]monsterDetail!W554</f>
        <v>0</v>
      </c>
      <c r="Y555">
        <f>[2]monsterDetail!X554</f>
        <v>495.86751519756899</v>
      </c>
      <c r="Z555">
        <f>[2]monsterDetail!Y554</f>
        <v>0</v>
      </c>
      <c r="AA555">
        <f>[2]monsterDetail!Z554</f>
        <v>0</v>
      </c>
      <c r="AB555">
        <f>[2]monsterDetail!AA554</f>
        <v>0</v>
      </c>
      <c r="AC555">
        <f>[2]monsterDetail!AB554</f>
        <v>0</v>
      </c>
      <c r="AD555">
        <f>[2]monsterDetail!AC554</f>
        <v>80.750474999999994</v>
      </c>
      <c r="AE555">
        <f>[2]monsterDetail!AD554</f>
        <v>80.750474999999994</v>
      </c>
      <c r="AF555">
        <f>[2]monsterDetail!AE554</f>
        <v>121.12571249999999</v>
      </c>
      <c r="AG555">
        <f>[2]monsterDetail!AF554</f>
        <v>80.750474999999994</v>
      </c>
      <c r="AH555">
        <f>[2]monsterDetail!AG554</f>
        <v>80.750474999999994</v>
      </c>
      <c r="AI555">
        <f>[2]monsterDetail!AH554</f>
        <v>80.750474999999994</v>
      </c>
      <c r="AJ555">
        <f>[2]monsterDetail!AI554</f>
        <v>80.750474999999994</v>
      </c>
    </row>
    <row r="556" spans="3:36" x14ac:dyDescent="0.15">
      <c r="C556" t="str">
        <f>[2]monsterDetail!B555</f>
        <v>水系58</v>
      </c>
      <c r="D556">
        <f>[2]monsterDetail!C555</f>
        <v>58</v>
      </c>
      <c r="E556" t="str">
        <f>[2]monsterDetail!D555</f>
        <v>水系</v>
      </c>
      <c r="F556">
        <f>[2]monsterDetail!E555</f>
        <v>6</v>
      </c>
      <c r="G556" t="str">
        <f>[2]monsterDetail!F555</f>
        <v>冷却</v>
      </c>
      <c r="H556">
        <f>[2]monsterDetail!G555</f>
        <v>0</v>
      </c>
      <c r="I556">
        <f>[2]monsterDetail!H555</f>
        <v>2048.3204325300599</v>
      </c>
      <c r="J556">
        <f>[2]monsterDetail!I555</f>
        <v>150</v>
      </c>
      <c r="K556">
        <f>[2]monsterDetail!J555</f>
        <v>851.116589861752</v>
      </c>
      <c r="L556">
        <f>[2]monsterDetail!K555</f>
        <v>82.167150000000007</v>
      </c>
      <c r="M556">
        <f>[2]monsterDetail!L555</f>
        <v>851.116589861752</v>
      </c>
      <c r="N556">
        <f>[2]monsterDetail!M555</f>
        <v>82.167150000000007</v>
      </c>
      <c r="O556">
        <f>[2]monsterDetail!N555</f>
        <v>0.2</v>
      </c>
      <c r="P556">
        <f>[2]monsterDetail!O555</f>
        <v>0.2</v>
      </c>
      <c r="Q556">
        <f>[2]monsterDetail!P555</f>
        <v>0.36</v>
      </c>
      <c r="R556">
        <f>[2]monsterDetail!Q555</f>
        <v>0.1</v>
      </c>
      <c r="S556">
        <f>[2]monsterDetail!R555</f>
        <v>2</v>
      </c>
      <c r="T556">
        <f>[2]monsterDetail!S555</f>
        <v>0.1</v>
      </c>
      <c r="U556">
        <f>[2]monsterDetail!T555</f>
        <v>0.9</v>
      </c>
      <c r="V556">
        <f>[2]monsterDetail!U555</f>
        <v>112.133333333333</v>
      </c>
      <c r="W556">
        <f>[2]monsterDetail!V555</f>
        <v>0</v>
      </c>
      <c r="X556">
        <f>[2]monsterDetail!W555</f>
        <v>0</v>
      </c>
      <c r="Y556">
        <f>[2]monsterDetail!X555</f>
        <v>521.45875576036951</v>
      </c>
      <c r="Z556">
        <f>[2]monsterDetail!Y555</f>
        <v>0</v>
      </c>
      <c r="AA556">
        <f>[2]monsterDetail!Z555</f>
        <v>0</v>
      </c>
      <c r="AB556">
        <f>[2]monsterDetail!AA555</f>
        <v>0</v>
      </c>
      <c r="AC556">
        <f>[2]monsterDetail!AB555</f>
        <v>0</v>
      </c>
      <c r="AD556">
        <f>[2]monsterDetail!AC555</f>
        <v>82.167150000000007</v>
      </c>
      <c r="AE556">
        <f>[2]monsterDetail!AD555</f>
        <v>82.167150000000007</v>
      </c>
      <c r="AF556">
        <f>[2]monsterDetail!AE555</f>
        <v>123.25072500000002</v>
      </c>
      <c r="AG556">
        <f>[2]monsterDetail!AF555</f>
        <v>82.167150000000007</v>
      </c>
      <c r="AH556">
        <f>[2]monsterDetail!AG555</f>
        <v>82.167150000000007</v>
      </c>
      <c r="AI556">
        <f>[2]monsterDetail!AH555</f>
        <v>82.167150000000007</v>
      </c>
      <c r="AJ556">
        <f>[2]monsterDetail!AI555</f>
        <v>82.167150000000007</v>
      </c>
    </row>
    <row r="557" spans="3:36" x14ac:dyDescent="0.15">
      <c r="C557" t="str">
        <f>[2]monsterDetail!B556</f>
        <v>水系59</v>
      </c>
      <c r="D557">
        <f>[2]monsterDetail!C556</f>
        <v>59</v>
      </c>
      <c r="E557" t="str">
        <f>[2]monsterDetail!D556</f>
        <v>水系</v>
      </c>
      <c r="F557">
        <f>[2]monsterDetail!E556</f>
        <v>6</v>
      </c>
      <c r="G557" t="str">
        <f>[2]monsterDetail!F556</f>
        <v>冷却</v>
      </c>
      <c r="H557">
        <f>[2]monsterDetail!G556</f>
        <v>0</v>
      </c>
      <c r="I557">
        <f>[2]monsterDetail!H556</f>
        <v>2093.7021779117799</v>
      </c>
      <c r="J557">
        <f>[2]monsterDetail!I556</f>
        <v>150</v>
      </c>
      <c r="K557">
        <f>[2]monsterDetail!J556</f>
        <v>873.23664596273295</v>
      </c>
      <c r="L557">
        <f>[2]monsterDetail!K556</f>
        <v>83.583825000000004</v>
      </c>
      <c r="M557">
        <f>[2]monsterDetail!L556</f>
        <v>873.23664596273295</v>
      </c>
      <c r="N557">
        <f>[2]monsterDetail!M556</f>
        <v>83.583825000000004</v>
      </c>
      <c r="O557">
        <f>[2]monsterDetail!N556</f>
        <v>0.2</v>
      </c>
      <c r="P557">
        <f>[2]monsterDetail!O556</f>
        <v>0.2</v>
      </c>
      <c r="Q557">
        <f>[2]monsterDetail!P556</f>
        <v>0.36</v>
      </c>
      <c r="R557">
        <f>[2]monsterDetail!Q556</f>
        <v>0.1</v>
      </c>
      <c r="S557">
        <f>[2]monsterDetail!R556</f>
        <v>2</v>
      </c>
      <c r="T557">
        <f>[2]monsterDetail!S556</f>
        <v>0.1</v>
      </c>
      <c r="U557">
        <f>[2]monsterDetail!T556</f>
        <v>0.9</v>
      </c>
      <c r="V557">
        <f>[2]monsterDetail!U556</f>
        <v>114.066666666667</v>
      </c>
      <c r="W557">
        <f>[2]monsterDetail!V556</f>
        <v>0</v>
      </c>
      <c r="X557">
        <f>[2]monsterDetail!W556</f>
        <v>0</v>
      </c>
      <c r="Y557">
        <f>[2]monsterDetail!X556</f>
        <v>548.09534161490706</v>
      </c>
      <c r="Z557">
        <f>[2]monsterDetail!Y556</f>
        <v>0</v>
      </c>
      <c r="AA557">
        <f>[2]monsterDetail!Z556</f>
        <v>0</v>
      </c>
      <c r="AB557">
        <f>[2]monsterDetail!AA556</f>
        <v>0</v>
      </c>
      <c r="AC557">
        <f>[2]monsterDetail!AB556</f>
        <v>0</v>
      </c>
      <c r="AD557">
        <f>[2]monsterDetail!AC556</f>
        <v>83.583825000000004</v>
      </c>
      <c r="AE557">
        <f>[2]monsterDetail!AD556</f>
        <v>83.583825000000004</v>
      </c>
      <c r="AF557">
        <f>[2]monsterDetail!AE556</f>
        <v>125.37573750000001</v>
      </c>
      <c r="AG557">
        <f>[2]monsterDetail!AF556</f>
        <v>83.583825000000004</v>
      </c>
      <c r="AH557">
        <f>[2]monsterDetail!AG556</f>
        <v>83.583825000000004</v>
      </c>
      <c r="AI557">
        <f>[2]monsterDetail!AH556</f>
        <v>83.583825000000004</v>
      </c>
      <c r="AJ557">
        <f>[2]monsterDetail!AI556</f>
        <v>83.583825000000004</v>
      </c>
    </row>
    <row r="558" spans="3:36" x14ac:dyDescent="0.15">
      <c r="C558" t="str">
        <f>[2]monsterDetail!B557</f>
        <v>水系60</v>
      </c>
      <c r="D558">
        <f>[2]monsterDetail!C557</f>
        <v>60</v>
      </c>
      <c r="E558" t="str">
        <f>[2]monsterDetail!D557</f>
        <v>水系</v>
      </c>
      <c r="F558">
        <f>[2]monsterDetail!E557</f>
        <v>6</v>
      </c>
      <c r="G558" t="str">
        <f>[2]monsterDetail!F557</f>
        <v>冷却</v>
      </c>
      <c r="H558">
        <f>[2]monsterDetail!G557</f>
        <v>0</v>
      </c>
      <c r="I558">
        <f>[2]monsterDetail!H557</f>
        <v>2139.4251394242001</v>
      </c>
      <c r="J558">
        <f>[2]monsterDetail!I557</f>
        <v>150</v>
      </c>
      <c r="K558">
        <f>[2]monsterDetail!J557</f>
        <v>895.71428571428601</v>
      </c>
      <c r="L558">
        <f>[2]monsterDetail!K557</f>
        <v>85.000500000000002</v>
      </c>
      <c r="M558">
        <f>[2]monsterDetail!L557</f>
        <v>895.71428571428601</v>
      </c>
      <c r="N558">
        <f>[2]monsterDetail!M557</f>
        <v>85.000500000000002</v>
      </c>
      <c r="O558">
        <f>[2]monsterDetail!N557</f>
        <v>0.2</v>
      </c>
      <c r="P558">
        <f>[2]monsterDetail!O557</f>
        <v>0.2</v>
      </c>
      <c r="Q558">
        <f>[2]monsterDetail!P557</f>
        <v>0.36</v>
      </c>
      <c r="R558">
        <f>[2]monsterDetail!Q557</f>
        <v>0.1</v>
      </c>
      <c r="S558">
        <f>[2]monsterDetail!R557</f>
        <v>2</v>
      </c>
      <c r="T558">
        <f>[2]monsterDetail!S557</f>
        <v>0.1</v>
      </c>
      <c r="U558">
        <f>[2]monsterDetail!T557</f>
        <v>0.9</v>
      </c>
      <c r="V558">
        <f>[2]monsterDetail!U557</f>
        <v>116</v>
      </c>
      <c r="W558">
        <f>[2]monsterDetail!V557</f>
        <v>0</v>
      </c>
      <c r="X558">
        <f>[2]monsterDetail!W557</f>
        <v>0</v>
      </c>
      <c r="Y558">
        <f>[2]monsterDetail!X557</f>
        <v>575.81632653061206</v>
      </c>
      <c r="Z558">
        <f>[2]monsterDetail!Y557</f>
        <v>0</v>
      </c>
      <c r="AA558">
        <f>[2]monsterDetail!Z557</f>
        <v>0</v>
      </c>
      <c r="AB558">
        <f>[2]monsterDetail!AA557</f>
        <v>0</v>
      </c>
      <c r="AC558">
        <f>[2]monsterDetail!AB557</f>
        <v>0</v>
      </c>
      <c r="AD558">
        <f>[2]monsterDetail!AC557</f>
        <v>85.000500000000002</v>
      </c>
      <c r="AE558">
        <f>[2]monsterDetail!AD557</f>
        <v>85.000500000000002</v>
      </c>
      <c r="AF558">
        <f>[2]monsterDetail!AE557</f>
        <v>127.50075000000001</v>
      </c>
      <c r="AG558">
        <f>[2]monsterDetail!AF557</f>
        <v>85.000500000000002</v>
      </c>
      <c r="AH558">
        <f>[2]monsterDetail!AG557</f>
        <v>85.000500000000002</v>
      </c>
      <c r="AI558">
        <f>[2]monsterDetail!AH557</f>
        <v>85.000500000000002</v>
      </c>
      <c r="AJ558">
        <f>[2]monsterDetail!AI557</f>
        <v>85.000500000000002</v>
      </c>
    </row>
    <row r="559" spans="3:36" x14ac:dyDescent="0.15">
      <c r="C559" t="str">
        <f>[2]monsterDetail!B558</f>
        <v>水系61</v>
      </c>
      <c r="D559">
        <f>[2]monsterDetail!C558</f>
        <v>61</v>
      </c>
      <c r="E559" t="str">
        <f>[2]monsterDetail!D558</f>
        <v>水系</v>
      </c>
      <c r="F559">
        <f>[2]monsterDetail!E558</f>
        <v>6</v>
      </c>
      <c r="G559" t="str">
        <f>[2]monsterDetail!F558</f>
        <v>冷却</v>
      </c>
      <c r="H559">
        <f>[2]monsterDetail!G558</f>
        <v>0</v>
      </c>
      <c r="I559">
        <f>[2]monsterDetail!H558</f>
        <v>2185.4893170672999</v>
      </c>
      <c r="J559">
        <f>[2]monsterDetail!I558</f>
        <v>150</v>
      </c>
      <c r="K559">
        <f>[2]monsterDetail!J558</f>
        <v>918.55833333333396</v>
      </c>
      <c r="L559">
        <f>[2]monsterDetail!K558</f>
        <v>86.417175</v>
      </c>
      <c r="M559">
        <f>[2]monsterDetail!L558</f>
        <v>918.55833333333396</v>
      </c>
      <c r="N559">
        <f>[2]monsterDetail!M558</f>
        <v>86.417175</v>
      </c>
      <c r="O559">
        <f>[2]monsterDetail!N558</f>
        <v>0.2</v>
      </c>
      <c r="P559">
        <f>[2]monsterDetail!O558</f>
        <v>0.2</v>
      </c>
      <c r="Q559">
        <f>[2]monsterDetail!P558</f>
        <v>0.36</v>
      </c>
      <c r="R559">
        <f>[2]monsterDetail!Q558</f>
        <v>0.1</v>
      </c>
      <c r="S559">
        <f>[2]monsterDetail!R558</f>
        <v>2</v>
      </c>
      <c r="T559">
        <f>[2]monsterDetail!S558</f>
        <v>0.1</v>
      </c>
      <c r="U559">
        <f>[2]monsterDetail!T558</f>
        <v>0.9</v>
      </c>
      <c r="V559">
        <f>[2]monsterDetail!U558</f>
        <v>117.933333333333</v>
      </c>
      <c r="W559">
        <f>[2]monsterDetail!V558</f>
        <v>0</v>
      </c>
      <c r="X559">
        <f>[2]monsterDetail!W558</f>
        <v>0</v>
      </c>
      <c r="Y559">
        <f>[2]monsterDetail!X558</f>
        <v>604.66250000000093</v>
      </c>
      <c r="Z559">
        <f>[2]monsterDetail!Y558</f>
        <v>0</v>
      </c>
      <c r="AA559">
        <f>[2]monsterDetail!Z558</f>
        <v>0</v>
      </c>
      <c r="AB559">
        <f>[2]monsterDetail!AA558</f>
        <v>0</v>
      </c>
      <c r="AC559">
        <f>[2]monsterDetail!AB558</f>
        <v>0</v>
      </c>
      <c r="AD559">
        <f>[2]monsterDetail!AC558</f>
        <v>86.417175</v>
      </c>
      <c r="AE559">
        <f>[2]monsterDetail!AD558</f>
        <v>86.417175</v>
      </c>
      <c r="AF559">
        <f>[2]monsterDetail!AE558</f>
        <v>129.62576250000001</v>
      </c>
      <c r="AG559">
        <f>[2]monsterDetail!AF558</f>
        <v>86.417175</v>
      </c>
      <c r="AH559">
        <f>[2]monsterDetail!AG558</f>
        <v>86.417175</v>
      </c>
      <c r="AI559">
        <f>[2]monsterDetail!AH558</f>
        <v>86.417175</v>
      </c>
      <c r="AJ559">
        <f>[2]monsterDetail!AI558</f>
        <v>86.417175</v>
      </c>
    </row>
    <row r="560" spans="3:36" x14ac:dyDescent="0.15">
      <c r="C560" t="str">
        <f>[2]monsterDetail!B559</f>
        <v>水系62</v>
      </c>
      <c r="D560">
        <f>[2]monsterDetail!C559</f>
        <v>62</v>
      </c>
      <c r="E560" t="str">
        <f>[2]monsterDetail!D559</f>
        <v>水系</v>
      </c>
      <c r="F560">
        <f>[2]monsterDetail!E559</f>
        <v>6</v>
      </c>
      <c r="G560" t="str">
        <f>[2]monsterDetail!F559</f>
        <v>冷却</v>
      </c>
      <c r="H560">
        <f>[2]monsterDetail!G559</f>
        <v>0</v>
      </c>
      <c r="I560">
        <f>[2]monsterDetail!H559</f>
        <v>2231.8947108410998</v>
      </c>
      <c r="J560">
        <f>[2]monsterDetail!I559</f>
        <v>150</v>
      </c>
      <c r="K560">
        <f>[2]monsterDetail!J559</f>
        <v>941.77800963081904</v>
      </c>
      <c r="L560">
        <f>[2]monsterDetail!K559</f>
        <v>87.833849999999998</v>
      </c>
      <c r="M560">
        <f>[2]monsterDetail!L559</f>
        <v>941.77800963081904</v>
      </c>
      <c r="N560">
        <f>[2]monsterDetail!M559</f>
        <v>87.833849999999998</v>
      </c>
      <c r="O560">
        <f>[2]monsterDetail!N559</f>
        <v>0.2</v>
      </c>
      <c r="P560">
        <f>[2]monsterDetail!O559</f>
        <v>0.2</v>
      </c>
      <c r="Q560">
        <f>[2]monsterDetail!P559</f>
        <v>0.36</v>
      </c>
      <c r="R560">
        <f>[2]monsterDetail!Q559</f>
        <v>0.1</v>
      </c>
      <c r="S560">
        <f>[2]monsterDetail!R559</f>
        <v>2</v>
      </c>
      <c r="T560">
        <f>[2]monsterDetail!S559</f>
        <v>0.1</v>
      </c>
      <c r="U560">
        <f>[2]monsterDetail!T559</f>
        <v>0.9</v>
      </c>
      <c r="V560">
        <f>[2]monsterDetail!U559</f>
        <v>119.866666666667</v>
      </c>
      <c r="W560">
        <f>[2]monsterDetail!V559</f>
        <v>0</v>
      </c>
      <c r="X560">
        <f>[2]monsterDetail!W559</f>
        <v>0</v>
      </c>
      <c r="Y560">
        <f>[2]monsterDetail!X559</f>
        <v>634.6764847512045</v>
      </c>
      <c r="Z560">
        <f>[2]monsterDetail!Y559</f>
        <v>0</v>
      </c>
      <c r="AA560">
        <f>[2]monsterDetail!Z559</f>
        <v>0</v>
      </c>
      <c r="AB560">
        <f>[2]monsterDetail!AA559</f>
        <v>0</v>
      </c>
      <c r="AC560">
        <f>[2]monsterDetail!AB559</f>
        <v>0</v>
      </c>
      <c r="AD560">
        <f>[2]monsterDetail!AC559</f>
        <v>87.833849999999998</v>
      </c>
      <c r="AE560">
        <f>[2]monsterDetail!AD559</f>
        <v>87.833849999999998</v>
      </c>
      <c r="AF560">
        <f>[2]monsterDetail!AE559</f>
        <v>131.750775</v>
      </c>
      <c r="AG560">
        <f>[2]monsterDetail!AF559</f>
        <v>87.833849999999998</v>
      </c>
      <c r="AH560">
        <f>[2]monsterDetail!AG559</f>
        <v>87.833849999999998</v>
      </c>
      <c r="AI560">
        <f>[2]monsterDetail!AH559</f>
        <v>87.833849999999998</v>
      </c>
      <c r="AJ560">
        <f>[2]monsterDetail!AI559</f>
        <v>87.833849999999998</v>
      </c>
    </row>
    <row r="561" spans="3:36" x14ac:dyDescent="0.15">
      <c r="C561" t="str">
        <f>[2]monsterDetail!B560</f>
        <v>水系63</v>
      </c>
      <c r="D561">
        <f>[2]monsterDetail!C560</f>
        <v>63</v>
      </c>
      <c r="E561" t="str">
        <f>[2]monsterDetail!D560</f>
        <v>水系</v>
      </c>
      <c r="F561">
        <f>[2]monsterDetail!E560</f>
        <v>6</v>
      </c>
      <c r="G561" t="str">
        <f>[2]monsterDetail!F560</f>
        <v>冷却</v>
      </c>
      <c r="H561">
        <f>[2]monsterDetail!G560</f>
        <v>0</v>
      </c>
      <c r="I561">
        <f>[2]monsterDetail!H560</f>
        <v>2278.6413207455798</v>
      </c>
      <c r="J561">
        <f>[2]monsterDetail!I560</f>
        <v>150</v>
      </c>
      <c r="K561">
        <f>[2]monsterDetail!J560</f>
        <v>965.38295454545505</v>
      </c>
      <c r="L561">
        <f>[2]monsterDetail!K560</f>
        <v>89.250524999999996</v>
      </c>
      <c r="M561">
        <f>[2]monsterDetail!L560</f>
        <v>965.38295454545505</v>
      </c>
      <c r="N561">
        <f>[2]monsterDetail!M560</f>
        <v>89.250524999999996</v>
      </c>
      <c r="O561">
        <f>[2]monsterDetail!N560</f>
        <v>0.2</v>
      </c>
      <c r="P561">
        <f>[2]monsterDetail!O560</f>
        <v>0.2</v>
      </c>
      <c r="Q561">
        <f>[2]monsterDetail!P560</f>
        <v>0.36</v>
      </c>
      <c r="R561">
        <f>[2]monsterDetail!Q560</f>
        <v>0.1</v>
      </c>
      <c r="S561">
        <f>[2]monsterDetail!R560</f>
        <v>2</v>
      </c>
      <c r="T561">
        <f>[2]monsterDetail!S560</f>
        <v>0.1</v>
      </c>
      <c r="U561">
        <f>[2]monsterDetail!T560</f>
        <v>0.9</v>
      </c>
      <c r="V561">
        <f>[2]monsterDetail!U560</f>
        <v>121.8</v>
      </c>
      <c r="W561">
        <f>[2]monsterDetail!V560</f>
        <v>0</v>
      </c>
      <c r="X561">
        <f>[2]monsterDetail!W560</f>
        <v>0</v>
      </c>
      <c r="Y561">
        <f>[2]monsterDetail!X560</f>
        <v>665.90284090909199</v>
      </c>
      <c r="Z561">
        <f>[2]monsterDetail!Y560</f>
        <v>0</v>
      </c>
      <c r="AA561">
        <f>[2]monsterDetail!Z560</f>
        <v>0</v>
      </c>
      <c r="AB561">
        <f>[2]monsterDetail!AA560</f>
        <v>0</v>
      </c>
      <c r="AC561">
        <f>[2]monsterDetail!AB560</f>
        <v>0</v>
      </c>
      <c r="AD561">
        <f>[2]monsterDetail!AC560</f>
        <v>89.250524999999996</v>
      </c>
      <c r="AE561">
        <f>[2]monsterDetail!AD560</f>
        <v>89.250524999999996</v>
      </c>
      <c r="AF561">
        <f>[2]monsterDetail!AE560</f>
        <v>133.8757875</v>
      </c>
      <c r="AG561">
        <f>[2]monsterDetail!AF560</f>
        <v>89.250524999999996</v>
      </c>
      <c r="AH561">
        <f>[2]monsterDetail!AG560</f>
        <v>89.250524999999996</v>
      </c>
      <c r="AI561">
        <f>[2]monsterDetail!AH560</f>
        <v>89.250524999999996</v>
      </c>
      <c r="AJ561">
        <f>[2]monsterDetail!AI560</f>
        <v>89.250524999999996</v>
      </c>
    </row>
    <row r="562" spans="3:36" x14ac:dyDescent="0.15">
      <c r="C562" t="str">
        <f>[2]monsterDetail!B561</f>
        <v>水系64</v>
      </c>
      <c r="D562">
        <f>[2]monsterDetail!C561</f>
        <v>64</v>
      </c>
      <c r="E562" t="str">
        <f>[2]monsterDetail!D561</f>
        <v>水系</v>
      </c>
      <c r="F562">
        <f>[2]monsterDetail!E561</f>
        <v>6</v>
      </c>
      <c r="G562" t="str">
        <f>[2]monsterDetail!F561</f>
        <v>冷却</v>
      </c>
      <c r="H562">
        <f>[2]monsterDetail!G561</f>
        <v>0</v>
      </c>
      <c r="I562">
        <f>[2]monsterDetail!H561</f>
        <v>2325.7291467807499</v>
      </c>
      <c r="J562">
        <f>[2]monsterDetail!I561</f>
        <v>150</v>
      </c>
      <c r="K562">
        <f>[2]monsterDetail!J561</f>
        <v>989.38325123152799</v>
      </c>
      <c r="L562">
        <f>[2]monsterDetail!K561</f>
        <v>90.667199999999994</v>
      </c>
      <c r="M562">
        <f>[2]monsterDetail!L561</f>
        <v>989.38325123152799</v>
      </c>
      <c r="N562">
        <f>[2]monsterDetail!M561</f>
        <v>90.667199999999994</v>
      </c>
      <c r="O562">
        <f>[2]monsterDetail!N561</f>
        <v>0.2</v>
      </c>
      <c r="P562">
        <f>[2]monsterDetail!O561</f>
        <v>0.2</v>
      </c>
      <c r="Q562">
        <f>[2]monsterDetail!P561</f>
        <v>0.36</v>
      </c>
      <c r="R562">
        <f>[2]monsterDetail!Q561</f>
        <v>0.1</v>
      </c>
      <c r="S562">
        <f>[2]monsterDetail!R561</f>
        <v>2</v>
      </c>
      <c r="T562">
        <f>[2]monsterDetail!S561</f>
        <v>0.1</v>
      </c>
      <c r="U562">
        <f>[2]monsterDetail!T561</f>
        <v>0.9</v>
      </c>
      <c r="V562">
        <f>[2]monsterDetail!U561</f>
        <v>123.73333333333299</v>
      </c>
      <c r="W562">
        <f>[2]monsterDetail!V561</f>
        <v>0</v>
      </c>
      <c r="X562">
        <f>[2]monsterDetail!W561</f>
        <v>0</v>
      </c>
      <c r="Y562">
        <f>[2]monsterDetail!X561</f>
        <v>698.3881773399014</v>
      </c>
      <c r="Z562">
        <f>[2]monsterDetail!Y561</f>
        <v>0</v>
      </c>
      <c r="AA562">
        <f>[2]monsterDetail!Z561</f>
        <v>0</v>
      </c>
      <c r="AB562">
        <f>[2]monsterDetail!AA561</f>
        <v>0</v>
      </c>
      <c r="AC562">
        <f>[2]monsterDetail!AB561</f>
        <v>0</v>
      </c>
      <c r="AD562">
        <f>[2]monsterDetail!AC561</f>
        <v>90.667199999999994</v>
      </c>
      <c r="AE562">
        <f>[2]monsterDetail!AD561</f>
        <v>90.667199999999994</v>
      </c>
      <c r="AF562">
        <f>[2]monsterDetail!AE561</f>
        <v>136.0008</v>
      </c>
      <c r="AG562">
        <f>[2]monsterDetail!AF561</f>
        <v>90.667199999999994</v>
      </c>
      <c r="AH562">
        <f>[2]monsterDetail!AG561</f>
        <v>90.667199999999994</v>
      </c>
      <c r="AI562">
        <f>[2]monsterDetail!AH561</f>
        <v>90.667199999999994</v>
      </c>
      <c r="AJ562">
        <f>[2]monsterDetail!AI561</f>
        <v>90.667199999999994</v>
      </c>
    </row>
    <row r="563" spans="3:36" x14ac:dyDescent="0.15">
      <c r="C563" t="str">
        <f>[2]monsterDetail!B562</f>
        <v>水系65</v>
      </c>
      <c r="D563">
        <f>[2]monsterDetail!C562</f>
        <v>65</v>
      </c>
      <c r="E563" t="str">
        <f>[2]monsterDetail!D562</f>
        <v>水系</v>
      </c>
      <c r="F563">
        <f>[2]monsterDetail!E562</f>
        <v>6</v>
      </c>
      <c r="G563" t="str">
        <f>[2]monsterDetail!F562</f>
        <v>冷却</v>
      </c>
      <c r="H563">
        <f>[2]monsterDetail!G562</f>
        <v>0</v>
      </c>
      <c r="I563">
        <f>[2]monsterDetail!H562</f>
        <v>2373.1581889466202</v>
      </c>
      <c r="J563">
        <f>[2]monsterDetail!I562</f>
        <v>150</v>
      </c>
      <c r="K563">
        <f>[2]monsterDetail!J562</f>
        <v>1013.78945182724</v>
      </c>
      <c r="L563">
        <f>[2]monsterDetail!K562</f>
        <v>92.083875000000006</v>
      </c>
      <c r="M563">
        <f>[2]monsterDetail!L562</f>
        <v>1013.78945182724</v>
      </c>
      <c r="N563">
        <f>[2]monsterDetail!M562</f>
        <v>92.083875000000006</v>
      </c>
      <c r="O563">
        <f>[2]monsterDetail!N562</f>
        <v>0.2</v>
      </c>
      <c r="P563">
        <f>[2]monsterDetail!O562</f>
        <v>0.2</v>
      </c>
      <c r="Q563">
        <f>[2]monsterDetail!P562</f>
        <v>0.36</v>
      </c>
      <c r="R563">
        <f>[2]monsterDetail!Q562</f>
        <v>0.1</v>
      </c>
      <c r="S563">
        <f>[2]monsterDetail!R562</f>
        <v>2</v>
      </c>
      <c r="T563">
        <f>[2]monsterDetail!S562</f>
        <v>0.1</v>
      </c>
      <c r="U563">
        <f>[2]monsterDetail!T562</f>
        <v>0.9</v>
      </c>
      <c r="V563">
        <f>[2]monsterDetail!U562</f>
        <v>125.666666666667</v>
      </c>
      <c r="W563">
        <f>[2]monsterDetail!V562</f>
        <v>0</v>
      </c>
      <c r="X563">
        <f>[2]monsterDetail!W562</f>
        <v>0</v>
      </c>
      <c r="Y563">
        <f>[2]monsterDetail!X562</f>
        <v>732.18127076411997</v>
      </c>
      <c r="Z563">
        <f>[2]monsterDetail!Y562</f>
        <v>0</v>
      </c>
      <c r="AA563">
        <f>[2]monsterDetail!Z562</f>
        <v>0</v>
      </c>
      <c r="AB563">
        <f>[2]monsterDetail!AA562</f>
        <v>0</v>
      </c>
      <c r="AC563">
        <f>[2]monsterDetail!AB562</f>
        <v>0</v>
      </c>
      <c r="AD563">
        <f>[2]monsterDetail!AC562</f>
        <v>92.083875000000006</v>
      </c>
      <c r="AE563">
        <f>[2]monsterDetail!AD562</f>
        <v>92.083875000000006</v>
      </c>
      <c r="AF563">
        <f>[2]monsterDetail!AE562</f>
        <v>138.12581249999999</v>
      </c>
      <c r="AG563">
        <f>[2]monsterDetail!AF562</f>
        <v>92.083875000000006</v>
      </c>
      <c r="AH563">
        <f>[2]monsterDetail!AG562</f>
        <v>92.083875000000006</v>
      </c>
      <c r="AI563">
        <f>[2]monsterDetail!AH562</f>
        <v>92.083875000000006</v>
      </c>
      <c r="AJ563">
        <f>[2]monsterDetail!AI562</f>
        <v>92.083875000000006</v>
      </c>
    </row>
    <row r="564" spans="3:36" x14ac:dyDescent="0.15">
      <c r="C564" t="str">
        <f>[2]monsterDetail!B563</f>
        <v>水系66</v>
      </c>
      <c r="D564">
        <f>[2]monsterDetail!C563</f>
        <v>66</v>
      </c>
      <c r="E564" t="str">
        <f>[2]monsterDetail!D563</f>
        <v>水系</v>
      </c>
      <c r="F564">
        <f>[2]monsterDetail!E563</f>
        <v>6</v>
      </c>
      <c r="G564" t="str">
        <f>[2]monsterDetail!F563</f>
        <v>冷却</v>
      </c>
      <c r="H564">
        <f>[2]monsterDetail!G563</f>
        <v>0</v>
      </c>
      <c r="I564">
        <f>[2]monsterDetail!H563</f>
        <v>2420.92844724317</v>
      </c>
      <c r="J564">
        <f>[2]monsterDetail!I563</f>
        <v>150</v>
      </c>
      <c r="K564">
        <f>[2]monsterDetail!J563</f>
        <v>1038.61260504202</v>
      </c>
      <c r="L564">
        <f>[2]monsterDetail!K563</f>
        <v>93.500550000000004</v>
      </c>
      <c r="M564">
        <f>[2]monsterDetail!L563</f>
        <v>1038.61260504202</v>
      </c>
      <c r="N564">
        <f>[2]monsterDetail!M563</f>
        <v>93.500550000000004</v>
      </c>
      <c r="O564">
        <f>[2]monsterDetail!N563</f>
        <v>0.2</v>
      </c>
      <c r="P564">
        <f>[2]monsterDetail!O563</f>
        <v>0.2</v>
      </c>
      <c r="Q564">
        <f>[2]monsterDetail!P563</f>
        <v>0.36</v>
      </c>
      <c r="R564">
        <f>[2]monsterDetail!Q563</f>
        <v>0.1</v>
      </c>
      <c r="S564">
        <f>[2]monsterDetail!R563</f>
        <v>2</v>
      </c>
      <c r="T564">
        <f>[2]monsterDetail!S563</f>
        <v>0.1</v>
      </c>
      <c r="U564">
        <f>[2]monsterDetail!T563</f>
        <v>0.9</v>
      </c>
      <c r="V564">
        <f>[2]monsterDetail!U563</f>
        <v>127.6</v>
      </c>
      <c r="W564">
        <f>[2]monsterDetail!V563</f>
        <v>0</v>
      </c>
      <c r="X564">
        <f>[2]monsterDetail!W563</f>
        <v>0</v>
      </c>
      <c r="Y564">
        <f>[2]monsterDetail!X563</f>
        <v>767.33319327731101</v>
      </c>
      <c r="Z564">
        <f>[2]monsterDetail!Y563</f>
        <v>0</v>
      </c>
      <c r="AA564">
        <f>[2]monsterDetail!Z563</f>
        <v>0</v>
      </c>
      <c r="AB564">
        <f>[2]monsterDetail!AA563</f>
        <v>0</v>
      </c>
      <c r="AC564">
        <f>[2]monsterDetail!AB563</f>
        <v>0</v>
      </c>
      <c r="AD564">
        <f>[2]monsterDetail!AC563</f>
        <v>93.500550000000004</v>
      </c>
      <c r="AE564">
        <f>[2]monsterDetail!AD563</f>
        <v>93.500550000000004</v>
      </c>
      <c r="AF564">
        <f>[2]monsterDetail!AE563</f>
        <v>140.25082500000002</v>
      </c>
      <c r="AG564">
        <f>[2]monsterDetail!AF563</f>
        <v>93.500550000000004</v>
      </c>
      <c r="AH564">
        <f>[2]monsterDetail!AG563</f>
        <v>93.500550000000004</v>
      </c>
      <c r="AI564">
        <f>[2]monsterDetail!AH563</f>
        <v>93.500550000000004</v>
      </c>
      <c r="AJ564">
        <f>[2]monsterDetail!AI563</f>
        <v>93.500550000000004</v>
      </c>
    </row>
    <row r="565" spans="3:36" x14ac:dyDescent="0.15">
      <c r="C565" t="str">
        <f>[2]monsterDetail!B564</f>
        <v>水系67</v>
      </c>
      <c r="D565">
        <f>[2]monsterDetail!C564</f>
        <v>67</v>
      </c>
      <c r="E565" t="str">
        <f>[2]monsterDetail!D564</f>
        <v>水系</v>
      </c>
      <c r="F565">
        <f>[2]monsterDetail!E564</f>
        <v>6</v>
      </c>
      <c r="G565" t="str">
        <f>[2]monsterDetail!F564</f>
        <v>冷却</v>
      </c>
      <c r="H565">
        <f>[2]monsterDetail!G564</f>
        <v>0</v>
      </c>
      <c r="I565">
        <f>[2]monsterDetail!H564</f>
        <v>2566.4914899863102</v>
      </c>
      <c r="J565">
        <f>[2]monsterDetail!I564</f>
        <v>150</v>
      </c>
      <c r="K565">
        <f>[2]monsterDetail!J564</f>
        <v>1063.86428571429</v>
      </c>
      <c r="L565">
        <f>[2]monsterDetail!K564</f>
        <v>94.917225000000002</v>
      </c>
      <c r="M565">
        <f>[2]monsterDetail!L564</f>
        <v>1063.86428571429</v>
      </c>
      <c r="N565">
        <f>[2]monsterDetail!M564</f>
        <v>94.917225000000002</v>
      </c>
      <c r="O565">
        <f>[2]monsterDetail!N564</f>
        <v>0.2</v>
      </c>
      <c r="P565">
        <f>[2]monsterDetail!O564</f>
        <v>0.2</v>
      </c>
      <c r="Q565">
        <f>[2]monsterDetail!P564</f>
        <v>0.36</v>
      </c>
      <c r="R565">
        <f>[2]monsterDetail!Q564</f>
        <v>0.1</v>
      </c>
      <c r="S565">
        <f>[2]monsterDetail!R564</f>
        <v>2</v>
      </c>
      <c r="T565">
        <f>[2]monsterDetail!S564</f>
        <v>0.1</v>
      </c>
      <c r="U565">
        <f>[2]monsterDetail!T564</f>
        <v>0.9</v>
      </c>
      <c r="V565">
        <f>[2]monsterDetail!U564</f>
        <v>129.53333333333299</v>
      </c>
      <c r="W565">
        <f>[2]monsterDetail!V564</f>
        <v>0</v>
      </c>
      <c r="X565">
        <f>[2]monsterDetail!W564</f>
        <v>0</v>
      </c>
      <c r="Y565">
        <f>[2]monsterDetail!X564</f>
        <v>803.89744897959304</v>
      </c>
      <c r="Z565">
        <f>[2]monsterDetail!Y564</f>
        <v>0</v>
      </c>
      <c r="AA565">
        <f>[2]monsterDetail!Z564</f>
        <v>0</v>
      </c>
      <c r="AB565">
        <f>[2]monsterDetail!AA564</f>
        <v>0</v>
      </c>
      <c r="AC565">
        <f>[2]monsterDetail!AB564</f>
        <v>0</v>
      </c>
      <c r="AD565">
        <f>[2]monsterDetail!AC564</f>
        <v>94.917225000000002</v>
      </c>
      <c r="AE565">
        <f>[2]monsterDetail!AD564</f>
        <v>94.917225000000002</v>
      </c>
      <c r="AF565">
        <f>[2]monsterDetail!AE564</f>
        <v>142.37583749999999</v>
      </c>
      <c r="AG565">
        <f>[2]monsterDetail!AF564</f>
        <v>94.917225000000002</v>
      </c>
      <c r="AH565">
        <f>[2]monsterDetail!AG564</f>
        <v>94.917225000000002</v>
      </c>
      <c r="AI565">
        <f>[2]monsterDetail!AH564</f>
        <v>94.917225000000002</v>
      </c>
      <c r="AJ565">
        <f>[2]monsterDetail!AI564</f>
        <v>94.917225000000002</v>
      </c>
    </row>
    <row r="566" spans="3:36" x14ac:dyDescent="0.15">
      <c r="C566" t="str">
        <f>[2]monsterDetail!B565</f>
        <v>水系68</v>
      </c>
      <c r="D566">
        <f>[2]monsterDetail!C565</f>
        <v>68</v>
      </c>
      <c r="E566" t="str">
        <f>[2]monsterDetail!D565</f>
        <v>水系</v>
      </c>
      <c r="F566">
        <f>[2]monsterDetail!E565</f>
        <v>6</v>
      </c>
      <c r="G566" t="str">
        <f>[2]monsterDetail!F565</f>
        <v>冷却</v>
      </c>
      <c r="H566">
        <f>[2]monsterDetail!G565</f>
        <v>0</v>
      </c>
      <c r="I566">
        <f>[2]monsterDetail!H565</f>
        <v>2616.8565800330298</v>
      </c>
      <c r="J566">
        <f>[2]monsterDetail!I565</f>
        <v>150</v>
      </c>
      <c r="K566">
        <f>[2]monsterDetail!J565</f>
        <v>1089.5566265060199</v>
      </c>
      <c r="L566">
        <f>[2]monsterDetail!K565</f>
        <v>96.3339</v>
      </c>
      <c r="M566">
        <f>[2]monsterDetail!L565</f>
        <v>1089.5566265060199</v>
      </c>
      <c r="N566">
        <f>[2]monsterDetail!M565</f>
        <v>96.3339</v>
      </c>
      <c r="O566">
        <f>[2]monsterDetail!N565</f>
        <v>0.2</v>
      </c>
      <c r="P566">
        <f>[2]monsterDetail!O565</f>
        <v>0.2</v>
      </c>
      <c r="Q566">
        <f>[2]monsterDetail!P565</f>
        <v>0.36</v>
      </c>
      <c r="R566">
        <f>[2]monsterDetail!Q565</f>
        <v>0.1</v>
      </c>
      <c r="S566">
        <f>[2]monsterDetail!R565</f>
        <v>2</v>
      </c>
      <c r="T566">
        <f>[2]monsterDetail!S565</f>
        <v>0.1</v>
      </c>
      <c r="U566">
        <f>[2]monsterDetail!T565</f>
        <v>0.9</v>
      </c>
      <c r="V566">
        <f>[2]monsterDetail!U565</f>
        <v>131.46666666666701</v>
      </c>
      <c r="W566">
        <f>[2]monsterDetail!V565</f>
        <v>0</v>
      </c>
      <c r="X566">
        <f>[2]monsterDetail!W565</f>
        <v>0</v>
      </c>
      <c r="Y566">
        <f>[2]monsterDetail!X565</f>
        <v>841.93012048192804</v>
      </c>
      <c r="Z566">
        <f>[2]monsterDetail!Y565</f>
        <v>0</v>
      </c>
      <c r="AA566">
        <f>[2]monsterDetail!Z565</f>
        <v>0</v>
      </c>
      <c r="AB566">
        <f>[2]monsterDetail!AA565</f>
        <v>0</v>
      </c>
      <c r="AC566">
        <f>[2]monsterDetail!AB565</f>
        <v>0</v>
      </c>
      <c r="AD566">
        <f>[2]monsterDetail!AC565</f>
        <v>96.3339</v>
      </c>
      <c r="AE566">
        <f>[2]monsterDetail!AD565</f>
        <v>96.3339</v>
      </c>
      <c r="AF566">
        <f>[2]monsterDetail!AE565</f>
        <v>144.50085000000001</v>
      </c>
      <c r="AG566">
        <f>[2]monsterDetail!AF565</f>
        <v>96.3339</v>
      </c>
      <c r="AH566">
        <f>[2]monsterDetail!AG565</f>
        <v>96.3339</v>
      </c>
      <c r="AI566">
        <f>[2]monsterDetail!AH565</f>
        <v>96.3339</v>
      </c>
      <c r="AJ566">
        <f>[2]monsterDetail!AI565</f>
        <v>96.3339</v>
      </c>
    </row>
    <row r="567" spans="3:36" x14ac:dyDescent="0.15">
      <c r="C567" t="str">
        <f>[2]monsterDetail!B566</f>
        <v>水系69</v>
      </c>
      <c r="D567">
        <f>[2]monsterDetail!C566</f>
        <v>69</v>
      </c>
      <c r="E567" t="str">
        <f>[2]monsterDetail!D566</f>
        <v>水系</v>
      </c>
      <c r="F567">
        <f>[2]monsterDetail!E566</f>
        <v>6</v>
      </c>
      <c r="G567" t="str">
        <f>[2]monsterDetail!F566</f>
        <v>冷却</v>
      </c>
      <c r="H567">
        <f>[2]monsterDetail!G566</f>
        <v>0</v>
      </c>
      <c r="I567">
        <f>[2]monsterDetail!H566</f>
        <v>2667.5763538124702</v>
      </c>
      <c r="J567">
        <f>[2]monsterDetail!I566</f>
        <v>150</v>
      </c>
      <c r="K567">
        <f>[2]monsterDetail!J566</f>
        <v>1115.7023519163799</v>
      </c>
      <c r="L567">
        <f>[2]monsterDetail!K566</f>
        <v>97.750574999999998</v>
      </c>
      <c r="M567">
        <f>[2]monsterDetail!L566</f>
        <v>1115.7023519163799</v>
      </c>
      <c r="N567">
        <f>[2]monsterDetail!M566</f>
        <v>97.750574999999998</v>
      </c>
      <c r="O567">
        <f>[2]monsterDetail!N566</f>
        <v>0.2</v>
      </c>
      <c r="P567">
        <f>[2]monsterDetail!O566</f>
        <v>0.2</v>
      </c>
      <c r="Q567">
        <f>[2]monsterDetail!P566</f>
        <v>0.36</v>
      </c>
      <c r="R567">
        <f>[2]monsterDetail!Q566</f>
        <v>0.1</v>
      </c>
      <c r="S567">
        <f>[2]monsterDetail!R566</f>
        <v>2</v>
      </c>
      <c r="T567">
        <f>[2]monsterDetail!S566</f>
        <v>0.1</v>
      </c>
      <c r="U567">
        <f>[2]monsterDetail!T566</f>
        <v>0.9</v>
      </c>
      <c r="V567">
        <f>[2]monsterDetail!U566</f>
        <v>133.4</v>
      </c>
      <c r="W567">
        <f>[2]monsterDetail!V566</f>
        <v>0</v>
      </c>
      <c r="X567">
        <f>[2]monsterDetail!W566</f>
        <v>0</v>
      </c>
      <c r="Y567">
        <f>[2]monsterDetail!X566</f>
        <v>881.49002613240452</v>
      </c>
      <c r="Z567">
        <f>[2]monsterDetail!Y566</f>
        <v>0</v>
      </c>
      <c r="AA567">
        <f>[2]monsterDetail!Z566</f>
        <v>0</v>
      </c>
      <c r="AB567">
        <f>[2]monsterDetail!AA566</f>
        <v>0</v>
      </c>
      <c r="AC567">
        <f>[2]monsterDetail!AB566</f>
        <v>0</v>
      </c>
      <c r="AD567">
        <f>[2]monsterDetail!AC566</f>
        <v>97.750574999999998</v>
      </c>
      <c r="AE567">
        <f>[2]monsterDetail!AD566</f>
        <v>97.750574999999998</v>
      </c>
      <c r="AF567">
        <f>[2]monsterDetail!AE566</f>
        <v>146.62586249999998</v>
      </c>
      <c r="AG567">
        <f>[2]monsterDetail!AF566</f>
        <v>97.750574999999998</v>
      </c>
      <c r="AH567">
        <f>[2]monsterDetail!AG566</f>
        <v>97.750574999999998</v>
      </c>
      <c r="AI567">
        <f>[2]monsterDetail!AH566</f>
        <v>97.750574999999998</v>
      </c>
      <c r="AJ567">
        <f>[2]monsterDetail!AI566</f>
        <v>97.750574999999998</v>
      </c>
    </row>
    <row r="568" spans="3:36" x14ac:dyDescent="0.15">
      <c r="C568" t="str">
        <f>[2]monsterDetail!B567</f>
        <v>水系70</v>
      </c>
      <c r="D568">
        <f>[2]monsterDetail!C567</f>
        <v>70</v>
      </c>
      <c r="E568" t="str">
        <f>[2]monsterDetail!D567</f>
        <v>水系</v>
      </c>
      <c r="F568">
        <f>[2]monsterDetail!E567</f>
        <v>6</v>
      </c>
      <c r="G568" t="str">
        <f>[2]monsterDetail!F567</f>
        <v>冷却</v>
      </c>
      <c r="H568">
        <f>[2]monsterDetail!G567</f>
        <v>0</v>
      </c>
      <c r="I568">
        <f>[2]monsterDetail!H567</f>
        <v>2718.65081132463</v>
      </c>
      <c r="J568">
        <f>[2]monsterDetail!I567</f>
        <v>150</v>
      </c>
      <c r="K568">
        <f>[2]monsterDetail!J567</f>
        <v>1142.31481481482</v>
      </c>
      <c r="L568">
        <f>[2]monsterDetail!K567</f>
        <v>99.167249999999996</v>
      </c>
      <c r="M568">
        <f>[2]monsterDetail!L567</f>
        <v>1142.31481481482</v>
      </c>
      <c r="N568">
        <f>[2]monsterDetail!M567</f>
        <v>99.167249999999996</v>
      </c>
      <c r="O568">
        <f>[2]monsterDetail!N567</f>
        <v>0.2</v>
      </c>
      <c r="P568">
        <f>[2]monsterDetail!O567</f>
        <v>0.2</v>
      </c>
      <c r="Q568">
        <f>[2]monsterDetail!P567</f>
        <v>0.36</v>
      </c>
      <c r="R568">
        <f>[2]monsterDetail!Q567</f>
        <v>0.1</v>
      </c>
      <c r="S568">
        <f>[2]monsterDetail!R567</f>
        <v>2</v>
      </c>
      <c r="T568">
        <f>[2]monsterDetail!S567</f>
        <v>0.1</v>
      </c>
      <c r="U568">
        <f>[2]monsterDetail!T567</f>
        <v>0.9</v>
      </c>
      <c r="V568">
        <f>[2]monsterDetail!U567</f>
        <v>135.333333333333</v>
      </c>
      <c r="W568">
        <f>[2]monsterDetail!V567</f>
        <v>0</v>
      </c>
      <c r="X568">
        <f>[2]monsterDetail!W567</f>
        <v>0</v>
      </c>
      <c r="Y568">
        <f>[2]monsterDetail!X567</f>
        <v>922.63888888888937</v>
      </c>
      <c r="Z568">
        <f>[2]monsterDetail!Y567</f>
        <v>0</v>
      </c>
      <c r="AA568">
        <f>[2]monsterDetail!Z567</f>
        <v>0</v>
      </c>
      <c r="AB568">
        <f>[2]monsterDetail!AA567</f>
        <v>0</v>
      </c>
      <c r="AC568">
        <f>[2]monsterDetail!AB567</f>
        <v>0</v>
      </c>
      <c r="AD568">
        <f>[2]monsterDetail!AC567</f>
        <v>99.167249999999996</v>
      </c>
      <c r="AE568">
        <f>[2]monsterDetail!AD567</f>
        <v>99.167249999999996</v>
      </c>
      <c r="AF568">
        <f>[2]monsterDetail!AE567</f>
        <v>148.75087500000001</v>
      </c>
      <c r="AG568">
        <f>[2]monsterDetail!AF567</f>
        <v>99.167249999999996</v>
      </c>
      <c r="AH568">
        <f>[2]monsterDetail!AG567</f>
        <v>99.167249999999996</v>
      </c>
      <c r="AI568">
        <f>[2]monsterDetail!AH567</f>
        <v>99.167249999999996</v>
      </c>
      <c r="AJ568">
        <f>[2]monsterDetail!AI567</f>
        <v>99.167249999999996</v>
      </c>
    </row>
    <row r="569" spans="3:36" x14ac:dyDescent="0.15">
      <c r="C569" t="str">
        <f>[2]monsterDetail!B568</f>
        <v>水系71</v>
      </c>
      <c r="D569">
        <f>[2]monsterDetail!C568</f>
        <v>71</v>
      </c>
      <c r="E569" t="str">
        <f>[2]monsterDetail!D568</f>
        <v>水系</v>
      </c>
      <c r="F569">
        <f>[2]monsterDetail!E568</f>
        <v>6</v>
      </c>
      <c r="G569" t="str">
        <f>[2]monsterDetail!F568</f>
        <v>冷却</v>
      </c>
      <c r="H569">
        <f>[2]monsterDetail!G568</f>
        <v>0</v>
      </c>
      <c r="I569">
        <f>[2]monsterDetail!H568</f>
        <v>2770.0799525695202</v>
      </c>
      <c r="J569">
        <f>[2]monsterDetail!I568</f>
        <v>150</v>
      </c>
      <c r="K569">
        <f>[2]monsterDetail!J568</f>
        <v>1169.40803571429</v>
      </c>
      <c r="L569">
        <f>[2]monsterDetail!K568</f>
        <v>100.58392499999999</v>
      </c>
      <c r="M569">
        <f>[2]monsterDetail!L568</f>
        <v>1169.40803571429</v>
      </c>
      <c r="N569">
        <f>[2]monsterDetail!M568</f>
        <v>100.58392499999999</v>
      </c>
      <c r="O569">
        <f>[2]monsterDetail!N568</f>
        <v>0.2</v>
      </c>
      <c r="P569">
        <f>[2]monsterDetail!O568</f>
        <v>0.2</v>
      </c>
      <c r="Q569">
        <f>[2]monsterDetail!P568</f>
        <v>0.36</v>
      </c>
      <c r="R569">
        <f>[2]monsterDetail!Q568</f>
        <v>0.1</v>
      </c>
      <c r="S569">
        <f>[2]monsterDetail!R568</f>
        <v>2</v>
      </c>
      <c r="T569">
        <f>[2]monsterDetail!S568</f>
        <v>0.1</v>
      </c>
      <c r="U569">
        <f>[2]monsterDetail!T568</f>
        <v>0.9</v>
      </c>
      <c r="V569">
        <f>[2]monsterDetail!U568</f>
        <v>137.26666666666699</v>
      </c>
      <c r="W569">
        <f>[2]monsterDetail!V568</f>
        <v>0</v>
      </c>
      <c r="X569">
        <f>[2]monsterDetail!W568</f>
        <v>0</v>
      </c>
      <c r="Y569">
        <f>[2]monsterDetail!X568</f>
        <v>965.44151785714348</v>
      </c>
      <c r="Z569">
        <f>[2]monsterDetail!Y568</f>
        <v>0</v>
      </c>
      <c r="AA569">
        <f>[2]monsterDetail!Z568</f>
        <v>0</v>
      </c>
      <c r="AB569">
        <f>[2]monsterDetail!AA568</f>
        <v>0</v>
      </c>
      <c r="AC569">
        <f>[2]monsterDetail!AB568</f>
        <v>0</v>
      </c>
      <c r="AD569">
        <f>[2]monsterDetail!AC568</f>
        <v>100.58392499999999</v>
      </c>
      <c r="AE569">
        <f>[2]monsterDetail!AD568</f>
        <v>100.58392499999999</v>
      </c>
      <c r="AF569">
        <f>[2]monsterDetail!AE568</f>
        <v>150.87588749999998</v>
      </c>
      <c r="AG569">
        <f>[2]monsterDetail!AF568</f>
        <v>100.58392499999999</v>
      </c>
      <c r="AH569">
        <f>[2]monsterDetail!AG568</f>
        <v>100.58392499999999</v>
      </c>
      <c r="AI569">
        <f>[2]monsterDetail!AH568</f>
        <v>100.58392499999999</v>
      </c>
      <c r="AJ569">
        <f>[2]monsterDetail!AI568</f>
        <v>100.58392499999999</v>
      </c>
    </row>
    <row r="570" spans="3:36" x14ac:dyDescent="0.15">
      <c r="C570" t="str">
        <f>[2]monsterDetail!B569</f>
        <v>水系72</v>
      </c>
      <c r="D570">
        <f>[2]monsterDetail!C569</f>
        <v>72</v>
      </c>
      <c r="E570" t="str">
        <f>[2]monsterDetail!D569</f>
        <v>水系</v>
      </c>
      <c r="F570">
        <f>[2]monsterDetail!E569</f>
        <v>6</v>
      </c>
      <c r="G570" t="str">
        <f>[2]monsterDetail!F569</f>
        <v>冷却</v>
      </c>
      <c r="H570">
        <f>[2]monsterDetail!G569</f>
        <v>0</v>
      </c>
      <c r="I570">
        <f>[2]monsterDetail!H569</f>
        <v>2821.8637775471302</v>
      </c>
      <c r="J570">
        <f>[2]monsterDetail!I569</f>
        <v>150</v>
      </c>
      <c r="K570">
        <f>[2]monsterDetail!J569</f>
        <v>1196.9967450271299</v>
      </c>
      <c r="L570">
        <f>[2]monsterDetail!K569</f>
        <v>102.00060000000001</v>
      </c>
      <c r="M570">
        <f>[2]monsterDetail!L569</f>
        <v>1196.9967450271299</v>
      </c>
      <c r="N570">
        <f>[2]monsterDetail!M569</f>
        <v>102.00060000000001</v>
      </c>
      <c r="O570">
        <f>[2]monsterDetail!N569</f>
        <v>0.2</v>
      </c>
      <c r="P570">
        <f>[2]monsterDetail!O569</f>
        <v>0.2</v>
      </c>
      <c r="Q570">
        <f>[2]monsterDetail!P569</f>
        <v>0.36</v>
      </c>
      <c r="R570">
        <f>[2]monsterDetail!Q569</f>
        <v>0.1</v>
      </c>
      <c r="S570">
        <f>[2]monsterDetail!R569</f>
        <v>2</v>
      </c>
      <c r="T570">
        <f>[2]monsterDetail!S569</f>
        <v>0.1</v>
      </c>
      <c r="U570">
        <f>[2]monsterDetail!T569</f>
        <v>0.9</v>
      </c>
      <c r="V570">
        <f>[2]monsterDetail!U569</f>
        <v>139.19999999999999</v>
      </c>
      <c r="W570">
        <f>[2]monsterDetail!V569</f>
        <v>0</v>
      </c>
      <c r="X570">
        <f>[2]monsterDetail!W569</f>
        <v>0</v>
      </c>
      <c r="Y570">
        <f>[2]monsterDetail!X569</f>
        <v>1009.966003616637</v>
      </c>
      <c r="Z570">
        <f>[2]monsterDetail!Y569</f>
        <v>0</v>
      </c>
      <c r="AA570">
        <f>[2]monsterDetail!Z569</f>
        <v>0</v>
      </c>
      <c r="AB570">
        <f>[2]monsterDetail!AA569</f>
        <v>0</v>
      </c>
      <c r="AC570">
        <f>[2]monsterDetail!AB569</f>
        <v>0</v>
      </c>
      <c r="AD570">
        <f>[2]monsterDetail!AC569</f>
        <v>102.00060000000001</v>
      </c>
      <c r="AE570">
        <f>[2]monsterDetail!AD569</f>
        <v>102.00060000000001</v>
      </c>
      <c r="AF570">
        <f>[2]monsterDetail!AE569</f>
        <v>153.0009</v>
      </c>
      <c r="AG570">
        <f>[2]monsterDetail!AF569</f>
        <v>102.00060000000001</v>
      </c>
      <c r="AH570">
        <f>[2]monsterDetail!AG569</f>
        <v>102.00060000000001</v>
      </c>
      <c r="AI570">
        <f>[2]monsterDetail!AH569</f>
        <v>102.00060000000001</v>
      </c>
      <c r="AJ570">
        <f>[2]monsterDetail!AI569</f>
        <v>102.00060000000001</v>
      </c>
    </row>
    <row r="571" spans="3:36" x14ac:dyDescent="0.15">
      <c r="C571" t="str">
        <f>[2]monsterDetail!B570</f>
        <v>水系73</v>
      </c>
      <c r="D571">
        <f>[2]monsterDetail!C570</f>
        <v>73</v>
      </c>
      <c r="E571" t="str">
        <f>[2]monsterDetail!D570</f>
        <v>水系</v>
      </c>
      <c r="F571">
        <f>[2]monsterDetail!E570</f>
        <v>6</v>
      </c>
      <c r="G571" t="str">
        <f>[2]monsterDetail!F570</f>
        <v>冷却</v>
      </c>
      <c r="H571">
        <f>[2]monsterDetail!G570</f>
        <v>0</v>
      </c>
      <c r="I571">
        <f>[2]monsterDetail!H570</f>
        <v>2874.0022862574701</v>
      </c>
      <c r="J571">
        <f>[2]monsterDetail!I570</f>
        <v>150</v>
      </c>
      <c r="K571">
        <f>[2]monsterDetail!J570</f>
        <v>1225.0964285714299</v>
      </c>
      <c r="L571">
        <f>[2]monsterDetail!K570</f>
        <v>103.417275</v>
      </c>
      <c r="M571">
        <f>[2]monsterDetail!L570</f>
        <v>1225.0964285714299</v>
      </c>
      <c r="N571">
        <f>[2]monsterDetail!M570</f>
        <v>103.417275</v>
      </c>
      <c r="O571">
        <f>[2]monsterDetail!N570</f>
        <v>0.2</v>
      </c>
      <c r="P571">
        <f>[2]monsterDetail!O570</f>
        <v>0.2</v>
      </c>
      <c r="Q571">
        <f>[2]monsterDetail!P570</f>
        <v>0.36</v>
      </c>
      <c r="R571">
        <f>[2]monsterDetail!Q570</f>
        <v>0.1</v>
      </c>
      <c r="S571">
        <f>[2]monsterDetail!R570</f>
        <v>2</v>
      </c>
      <c r="T571">
        <f>[2]monsterDetail!S570</f>
        <v>0.1</v>
      </c>
      <c r="U571">
        <f>[2]monsterDetail!T570</f>
        <v>0.9</v>
      </c>
      <c r="V571">
        <f>[2]monsterDetail!U570</f>
        <v>141.13333333333301</v>
      </c>
      <c r="W571">
        <f>[2]monsterDetail!V570</f>
        <v>0</v>
      </c>
      <c r="X571">
        <f>[2]monsterDetail!W570</f>
        <v>0</v>
      </c>
      <c r="Y571">
        <f>[2]monsterDetail!X570</f>
        <v>1056.283928571429</v>
      </c>
      <c r="Z571">
        <f>[2]monsterDetail!Y570</f>
        <v>0</v>
      </c>
      <c r="AA571">
        <f>[2]monsterDetail!Z570</f>
        <v>0</v>
      </c>
      <c r="AB571">
        <f>[2]monsterDetail!AA570</f>
        <v>0</v>
      </c>
      <c r="AC571">
        <f>[2]monsterDetail!AB570</f>
        <v>0</v>
      </c>
      <c r="AD571">
        <f>[2]monsterDetail!AC570</f>
        <v>103.417275</v>
      </c>
      <c r="AE571">
        <f>[2]monsterDetail!AD570</f>
        <v>103.417275</v>
      </c>
      <c r="AF571">
        <f>[2]monsterDetail!AE570</f>
        <v>155.1259125</v>
      </c>
      <c r="AG571">
        <f>[2]monsterDetail!AF570</f>
        <v>103.417275</v>
      </c>
      <c r="AH571">
        <f>[2]monsterDetail!AG570</f>
        <v>103.417275</v>
      </c>
      <c r="AI571">
        <f>[2]monsterDetail!AH570</f>
        <v>103.417275</v>
      </c>
      <c r="AJ571">
        <f>[2]monsterDetail!AI570</f>
        <v>103.417275</v>
      </c>
    </row>
    <row r="572" spans="3:36" x14ac:dyDescent="0.15">
      <c r="C572" t="str">
        <f>[2]monsterDetail!B571</f>
        <v>水系74</v>
      </c>
      <c r="D572">
        <f>[2]monsterDetail!C571</f>
        <v>74</v>
      </c>
      <c r="E572" t="str">
        <f>[2]monsterDetail!D571</f>
        <v>水系</v>
      </c>
      <c r="F572">
        <f>[2]monsterDetail!E571</f>
        <v>6</v>
      </c>
      <c r="G572" t="str">
        <f>[2]monsterDetail!F571</f>
        <v>冷却</v>
      </c>
      <c r="H572">
        <f>[2]monsterDetail!G571</f>
        <v>0</v>
      </c>
      <c r="I572">
        <f>[2]monsterDetail!H571</f>
        <v>2926.4954787005299</v>
      </c>
      <c r="J572">
        <f>[2]monsterDetail!I571</f>
        <v>150</v>
      </c>
      <c r="K572">
        <f>[2]monsterDetail!J571</f>
        <v>1253.7233766233801</v>
      </c>
      <c r="L572">
        <f>[2]monsterDetail!K571</f>
        <v>104.83395</v>
      </c>
      <c r="M572">
        <f>[2]monsterDetail!L571</f>
        <v>1253.7233766233801</v>
      </c>
      <c r="N572">
        <f>[2]monsterDetail!M571</f>
        <v>104.83395</v>
      </c>
      <c r="O572">
        <f>[2]monsterDetail!N571</f>
        <v>0.2</v>
      </c>
      <c r="P572">
        <f>[2]monsterDetail!O571</f>
        <v>0.2</v>
      </c>
      <c r="Q572">
        <f>[2]monsterDetail!P571</f>
        <v>0.36</v>
      </c>
      <c r="R572">
        <f>[2]monsterDetail!Q571</f>
        <v>0.1</v>
      </c>
      <c r="S572">
        <f>[2]monsterDetail!R571</f>
        <v>2</v>
      </c>
      <c r="T572">
        <f>[2]monsterDetail!S571</f>
        <v>0.1</v>
      </c>
      <c r="U572">
        <f>[2]monsterDetail!T571</f>
        <v>0.9</v>
      </c>
      <c r="V572">
        <f>[2]monsterDetail!U571</f>
        <v>143.066666666667</v>
      </c>
      <c r="W572">
        <f>[2]monsterDetail!V571</f>
        <v>0</v>
      </c>
      <c r="X572">
        <f>[2]monsterDetail!W571</f>
        <v>0</v>
      </c>
      <c r="Y572">
        <f>[2]monsterDetail!X571</f>
        <v>1104.4705936920241</v>
      </c>
      <c r="Z572">
        <f>[2]monsterDetail!Y571</f>
        <v>0</v>
      </c>
      <c r="AA572">
        <f>[2]monsterDetail!Z571</f>
        <v>0</v>
      </c>
      <c r="AB572">
        <f>[2]monsterDetail!AA571</f>
        <v>0</v>
      </c>
      <c r="AC572">
        <f>[2]monsterDetail!AB571</f>
        <v>0</v>
      </c>
      <c r="AD572">
        <f>[2]monsterDetail!AC571</f>
        <v>104.83395</v>
      </c>
      <c r="AE572">
        <f>[2]monsterDetail!AD571</f>
        <v>104.83395</v>
      </c>
      <c r="AF572">
        <f>[2]monsterDetail!AE571</f>
        <v>157.250925</v>
      </c>
      <c r="AG572">
        <f>[2]monsterDetail!AF571</f>
        <v>104.83395</v>
      </c>
      <c r="AH572">
        <f>[2]monsterDetail!AG571</f>
        <v>104.83395</v>
      </c>
      <c r="AI572">
        <f>[2]monsterDetail!AH571</f>
        <v>104.83395</v>
      </c>
      <c r="AJ572">
        <f>[2]monsterDetail!AI571</f>
        <v>104.83395</v>
      </c>
    </row>
    <row r="573" spans="3:36" x14ac:dyDescent="0.15">
      <c r="C573" t="str">
        <f>[2]monsterDetail!B572</f>
        <v>水系75</v>
      </c>
      <c r="D573">
        <f>[2]monsterDetail!C572</f>
        <v>75</v>
      </c>
      <c r="E573" t="str">
        <f>[2]monsterDetail!D572</f>
        <v>水系</v>
      </c>
      <c r="F573">
        <f>[2]monsterDetail!E572</f>
        <v>6</v>
      </c>
      <c r="G573" t="str">
        <f>[2]monsterDetail!F572</f>
        <v>冷却</v>
      </c>
      <c r="H573">
        <f>[2]monsterDetail!G572</f>
        <v>0</v>
      </c>
      <c r="I573">
        <f>[2]monsterDetail!H572</f>
        <v>2979.3433548763101</v>
      </c>
      <c r="J573">
        <f>[2]monsterDetail!I572</f>
        <v>150</v>
      </c>
      <c r="K573">
        <f>[2]monsterDetail!J572</f>
        <v>1282.89473684211</v>
      </c>
      <c r="L573">
        <f>[2]monsterDetail!K572</f>
        <v>106.250625</v>
      </c>
      <c r="M573">
        <f>[2]monsterDetail!L572</f>
        <v>1282.89473684211</v>
      </c>
      <c r="N573">
        <f>[2]monsterDetail!M572</f>
        <v>106.250625</v>
      </c>
      <c r="O573">
        <f>[2]monsterDetail!N572</f>
        <v>0.2</v>
      </c>
      <c r="P573">
        <f>[2]monsterDetail!O572</f>
        <v>0.2</v>
      </c>
      <c r="Q573">
        <f>[2]monsterDetail!P572</f>
        <v>0.36</v>
      </c>
      <c r="R573">
        <f>[2]monsterDetail!Q572</f>
        <v>0.1</v>
      </c>
      <c r="S573">
        <f>[2]monsterDetail!R572</f>
        <v>2</v>
      </c>
      <c r="T573">
        <f>[2]monsterDetail!S572</f>
        <v>0.1</v>
      </c>
      <c r="U573">
        <f>[2]monsterDetail!T572</f>
        <v>0.9</v>
      </c>
      <c r="V573">
        <f>[2]monsterDetail!U572</f>
        <v>145</v>
      </c>
      <c r="W573">
        <f>[2]monsterDetail!V572</f>
        <v>0</v>
      </c>
      <c r="X573">
        <f>[2]monsterDetail!W572</f>
        <v>0</v>
      </c>
      <c r="Y573">
        <f>[2]monsterDetail!X572</f>
        <v>1154.6052631578959</v>
      </c>
      <c r="Z573">
        <f>[2]monsterDetail!Y572</f>
        <v>0</v>
      </c>
      <c r="AA573">
        <f>[2]monsterDetail!Z572</f>
        <v>0</v>
      </c>
      <c r="AB573">
        <f>[2]monsterDetail!AA572</f>
        <v>0</v>
      </c>
      <c r="AC573">
        <f>[2]monsterDetail!AB572</f>
        <v>0</v>
      </c>
      <c r="AD573">
        <f>[2]monsterDetail!AC572</f>
        <v>106.250625</v>
      </c>
      <c r="AE573">
        <f>[2]monsterDetail!AD572</f>
        <v>106.250625</v>
      </c>
      <c r="AF573">
        <f>[2]monsterDetail!AE572</f>
        <v>159.37593749999999</v>
      </c>
      <c r="AG573">
        <f>[2]monsterDetail!AF572</f>
        <v>106.250625</v>
      </c>
      <c r="AH573">
        <f>[2]monsterDetail!AG572</f>
        <v>106.250625</v>
      </c>
      <c r="AI573">
        <f>[2]monsterDetail!AH572</f>
        <v>106.250625</v>
      </c>
      <c r="AJ573">
        <f>[2]monsterDetail!AI572</f>
        <v>106.250625</v>
      </c>
    </row>
    <row r="574" spans="3:36" x14ac:dyDescent="0.15">
      <c r="C574" t="str">
        <f>[2]monsterDetail!B573</f>
        <v>水系76</v>
      </c>
      <c r="D574">
        <f>[2]monsterDetail!C573</f>
        <v>76</v>
      </c>
      <c r="E574" t="str">
        <f>[2]monsterDetail!D573</f>
        <v>水系</v>
      </c>
      <c r="F574">
        <f>[2]monsterDetail!E573</f>
        <v>6</v>
      </c>
      <c r="G574" t="str">
        <f>[2]monsterDetail!F573</f>
        <v>冷却</v>
      </c>
      <c r="H574">
        <f>[2]monsterDetail!G573</f>
        <v>0</v>
      </c>
      <c r="I574">
        <f>[2]monsterDetail!H573</f>
        <v>3032.5459147848201</v>
      </c>
      <c r="J574">
        <f>[2]monsterDetail!I573</f>
        <v>150</v>
      </c>
      <c r="K574">
        <f>[2]monsterDetail!J573</f>
        <v>1312.62857142857</v>
      </c>
      <c r="L574">
        <f>[2]monsterDetail!K573</f>
        <v>107.6673</v>
      </c>
      <c r="M574">
        <f>[2]monsterDetail!L573</f>
        <v>1312.62857142857</v>
      </c>
      <c r="N574">
        <f>[2]monsterDetail!M573</f>
        <v>107.6673</v>
      </c>
      <c r="O574">
        <f>[2]monsterDetail!N573</f>
        <v>0.2</v>
      </c>
      <c r="P574">
        <f>[2]monsterDetail!O573</f>
        <v>0.2</v>
      </c>
      <c r="Q574">
        <f>[2]monsterDetail!P573</f>
        <v>0.36</v>
      </c>
      <c r="R574">
        <f>[2]monsterDetail!Q573</f>
        <v>0.1</v>
      </c>
      <c r="S574">
        <f>[2]monsterDetail!R573</f>
        <v>2</v>
      </c>
      <c r="T574">
        <f>[2]monsterDetail!S573</f>
        <v>0.1</v>
      </c>
      <c r="U574">
        <f>[2]monsterDetail!T573</f>
        <v>0.9</v>
      </c>
      <c r="V574">
        <f>[2]monsterDetail!U573</f>
        <v>146.933333333333</v>
      </c>
      <c r="W574">
        <f>[2]monsterDetail!V573</f>
        <v>0</v>
      </c>
      <c r="X574">
        <f>[2]monsterDetail!W573</f>
        <v>0</v>
      </c>
      <c r="Y574">
        <f>[2]monsterDetail!X573</f>
        <v>1206.7714285714289</v>
      </c>
      <c r="Z574">
        <f>[2]monsterDetail!Y573</f>
        <v>0</v>
      </c>
      <c r="AA574">
        <f>[2]monsterDetail!Z573</f>
        <v>0</v>
      </c>
      <c r="AB574">
        <f>[2]monsterDetail!AA573</f>
        <v>0</v>
      </c>
      <c r="AC574">
        <f>[2]monsterDetail!AB573</f>
        <v>0</v>
      </c>
      <c r="AD574">
        <f>[2]monsterDetail!AC573</f>
        <v>107.6673</v>
      </c>
      <c r="AE574">
        <f>[2]monsterDetail!AD573</f>
        <v>107.6673</v>
      </c>
      <c r="AF574">
        <f>[2]monsterDetail!AE573</f>
        <v>161.50094999999999</v>
      </c>
      <c r="AG574">
        <f>[2]monsterDetail!AF573</f>
        <v>107.6673</v>
      </c>
      <c r="AH574">
        <f>[2]monsterDetail!AG573</f>
        <v>107.6673</v>
      </c>
      <c r="AI574">
        <f>[2]monsterDetail!AH573</f>
        <v>107.6673</v>
      </c>
      <c r="AJ574">
        <f>[2]monsterDetail!AI573</f>
        <v>107.6673</v>
      </c>
    </row>
    <row r="575" spans="3:36" x14ac:dyDescent="0.15">
      <c r="C575" t="str">
        <f>[2]monsterDetail!B574</f>
        <v>水系77</v>
      </c>
      <c r="D575">
        <f>[2]monsterDetail!C574</f>
        <v>77</v>
      </c>
      <c r="E575" t="str">
        <f>[2]monsterDetail!D574</f>
        <v>水系</v>
      </c>
      <c r="F575">
        <f>[2]monsterDetail!E574</f>
        <v>6</v>
      </c>
      <c r="G575" t="str">
        <f>[2]monsterDetail!F574</f>
        <v>冷却</v>
      </c>
      <c r="H575">
        <f>[2]monsterDetail!G574</f>
        <v>0</v>
      </c>
      <c r="I575">
        <f>[2]monsterDetail!H574</f>
        <v>3086.10315842605</v>
      </c>
      <c r="J575">
        <f>[2]monsterDetail!I574</f>
        <v>150</v>
      </c>
      <c r="K575">
        <f>[2]monsterDetail!J574</f>
        <v>1342.94391891892</v>
      </c>
      <c r="L575">
        <f>[2]monsterDetail!K574</f>
        <v>109.083975</v>
      </c>
      <c r="M575">
        <f>[2]monsterDetail!L574</f>
        <v>1342.94391891892</v>
      </c>
      <c r="N575">
        <f>[2]monsterDetail!M574</f>
        <v>109.083975</v>
      </c>
      <c r="O575">
        <f>[2]monsterDetail!N574</f>
        <v>0.2</v>
      </c>
      <c r="P575">
        <f>[2]monsterDetail!O574</f>
        <v>0.2</v>
      </c>
      <c r="Q575">
        <f>[2]monsterDetail!P574</f>
        <v>0.36</v>
      </c>
      <c r="R575">
        <f>[2]monsterDetail!Q574</f>
        <v>0.1</v>
      </c>
      <c r="S575">
        <f>[2]monsterDetail!R574</f>
        <v>2</v>
      </c>
      <c r="T575">
        <f>[2]monsterDetail!S574</f>
        <v>0.1</v>
      </c>
      <c r="U575">
        <f>[2]monsterDetail!T574</f>
        <v>0.9</v>
      </c>
      <c r="V575">
        <f>[2]monsterDetail!U574</f>
        <v>148.86666666666699</v>
      </c>
      <c r="W575">
        <f>[2]monsterDetail!V574</f>
        <v>0</v>
      </c>
      <c r="X575">
        <f>[2]monsterDetail!W574</f>
        <v>0</v>
      </c>
      <c r="Y575">
        <f>[2]monsterDetail!X574</f>
        <v>1261.0570945945965</v>
      </c>
      <c r="Z575">
        <f>[2]monsterDetail!Y574</f>
        <v>0</v>
      </c>
      <c r="AA575">
        <f>[2]monsterDetail!Z574</f>
        <v>0</v>
      </c>
      <c r="AB575">
        <f>[2]monsterDetail!AA574</f>
        <v>0</v>
      </c>
      <c r="AC575">
        <f>[2]monsterDetail!AB574</f>
        <v>0</v>
      </c>
      <c r="AD575">
        <f>[2]monsterDetail!AC574</f>
        <v>109.083975</v>
      </c>
      <c r="AE575">
        <f>[2]monsterDetail!AD574</f>
        <v>109.083975</v>
      </c>
      <c r="AF575">
        <f>[2]monsterDetail!AE574</f>
        <v>163.62596249999999</v>
      </c>
      <c r="AG575">
        <f>[2]monsterDetail!AF574</f>
        <v>109.083975</v>
      </c>
      <c r="AH575">
        <f>[2]monsterDetail!AG574</f>
        <v>109.083975</v>
      </c>
      <c r="AI575">
        <f>[2]monsterDetail!AH574</f>
        <v>109.083975</v>
      </c>
      <c r="AJ575">
        <f>[2]monsterDetail!AI574</f>
        <v>109.083975</v>
      </c>
    </row>
    <row r="576" spans="3:36" x14ac:dyDescent="0.15">
      <c r="C576" t="str">
        <f>[2]monsterDetail!B575</f>
        <v>水系78</v>
      </c>
      <c r="D576">
        <f>[2]monsterDetail!C575</f>
        <v>78</v>
      </c>
      <c r="E576" t="str">
        <f>[2]monsterDetail!D575</f>
        <v>水系</v>
      </c>
      <c r="F576">
        <f>[2]monsterDetail!E575</f>
        <v>6</v>
      </c>
      <c r="G576" t="str">
        <f>[2]monsterDetail!F575</f>
        <v>冷却</v>
      </c>
      <c r="H576">
        <f>[2]monsterDetail!G575</f>
        <v>0</v>
      </c>
      <c r="I576">
        <f>[2]monsterDetail!H575</f>
        <v>3265.0137580279402</v>
      </c>
      <c r="J576">
        <f>[2]monsterDetail!I575</f>
        <v>150</v>
      </c>
      <c r="K576">
        <f>[2]monsterDetail!J575</f>
        <v>1373.8608610567501</v>
      </c>
      <c r="L576">
        <f>[2]monsterDetail!K575</f>
        <v>110.50064999999999</v>
      </c>
      <c r="M576">
        <f>[2]monsterDetail!L575</f>
        <v>1373.8608610567501</v>
      </c>
      <c r="N576">
        <f>[2]monsterDetail!M575</f>
        <v>110.50064999999999</v>
      </c>
      <c r="O576">
        <f>[2]monsterDetail!N575</f>
        <v>0.2</v>
      </c>
      <c r="P576">
        <f>[2]monsterDetail!O575</f>
        <v>0.2</v>
      </c>
      <c r="Q576">
        <f>[2]monsterDetail!P575</f>
        <v>0.36</v>
      </c>
      <c r="R576">
        <f>[2]monsterDetail!Q575</f>
        <v>0.1</v>
      </c>
      <c r="S576">
        <f>[2]monsterDetail!R575</f>
        <v>2</v>
      </c>
      <c r="T576">
        <f>[2]monsterDetail!S575</f>
        <v>0.1</v>
      </c>
      <c r="U576">
        <f>[2]monsterDetail!T575</f>
        <v>0.9</v>
      </c>
      <c r="V576">
        <f>[2]monsterDetail!U575</f>
        <v>150.80000000000001</v>
      </c>
      <c r="W576">
        <f>[2]monsterDetail!V575</f>
        <v>0</v>
      </c>
      <c r="X576">
        <f>[2]monsterDetail!W575</f>
        <v>0</v>
      </c>
      <c r="Y576">
        <f>[2]monsterDetail!X575</f>
        <v>1317.555088062624</v>
      </c>
      <c r="Z576">
        <f>[2]monsterDetail!Y575</f>
        <v>0</v>
      </c>
      <c r="AA576">
        <f>[2]monsterDetail!Z575</f>
        <v>0</v>
      </c>
      <c r="AB576">
        <f>[2]monsterDetail!AA575</f>
        <v>0</v>
      </c>
      <c r="AC576">
        <f>[2]monsterDetail!AB575</f>
        <v>0</v>
      </c>
      <c r="AD576">
        <f>[2]monsterDetail!AC575</f>
        <v>110.50064999999999</v>
      </c>
      <c r="AE576">
        <f>[2]monsterDetail!AD575</f>
        <v>110.50064999999999</v>
      </c>
      <c r="AF576">
        <f>[2]monsterDetail!AE575</f>
        <v>165.75097499999998</v>
      </c>
      <c r="AG576">
        <f>[2]monsterDetail!AF575</f>
        <v>110.50064999999999</v>
      </c>
      <c r="AH576">
        <f>[2]monsterDetail!AG575</f>
        <v>110.50064999999999</v>
      </c>
      <c r="AI576">
        <f>[2]monsterDetail!AH575</f>
        <v>110.50064999999999</v>
      </c>
      <c r="AJ576">
        <f>[2]monsterDetail!AI575</f>
        <v>110.50064999999999</v>
      </c>
    </row>
    <row r="577" spans="3:36" x14ac:dyDescent="0.15">
      <c r="C577" t="str">
        <f>[2]monsterDetail!B576</f>
        <v>水系79</v>
      </c>
      <c r="D577">
        <f>[2]monsterDetail!C576</f>
        <v>79</v>
      </c>
      <c r="E577" t="str">
        <f>[2]monsterDetail!D576</f>
        <v>水系</v>
      </c>
      <c r="F577">
        <f>[2]monsterDetail!E576</f>
        <v>6</v>
      </c>
      <c r="G577" t="str">
        <f>[2]monsterDetail!F576</f>
        <v>冷却</v>
      </c>
      <c r="H577">
        <f>[2]monsterDetail!G576</f>
        <v>0</v>
      </c>
      <c r="I577">
        <f>[2]monsterDetail!H576</f>
        <v>3321.4406308369598</v>
      </c>
      <c r="J577">
        <f>[2]monsterDetail!I576</f>
        <v>150</v>
      </c>
      <c r="K577">
        <f>[2]monsterDetail!J576</f>
        <v>1405.4005952381001</v>
      </c>
      <c r="L577">
        <f>[2]monsterDetail!K576</f>
        <v>111.91732500000001</v>
      </c>
      <c r="M577">
        <f>[2]monsterDetail!L576</f>
        <v>1405.4005952381001</v>
      </c>
      <c r="N577">
        <f>[2]monsterDetail!M576</f>
        <v>111.91732500000001</v>
      </c>
      <c r="O577">
        <f>[2]monsterDetail!N576</f>
        <v>0.2</v>
      </c>
      <c r="P577">
        <f>[2]monsterDetail!O576</f>
        <v>0.2</v>
      </c>
      <c r="Q577">
        <f>[2]monsterDetail!P576</f>
        <v>0.36</v>
      </c>
      <c r="R577">
        <f>[2]monsterDetail!Q576</f>
        <v>0.1</v>
      </c>
      <c r="S577">
        <f>[2]monsterDetail!R576</f>
        <v>2</v>
      </c>
      <c r="T577">
        <f>[2]monsterDetail!S576</f>
        <v>0.1</v>
      </c>
      <c r="U577">
        <f>[2]monsterDetail!T576</f>
        <v>0.9</v>
      </c>
      <c r="V577">
        <f>[2]monsterDetail!U576</f>
        <v>152.73333333333301</v>
      </c>
      <c r="W577">
        <f>[2]monsterDetail!V576</f>
        <v>0</v>
      </c>
      <c r="X577">
        <f>[2]monsterDetail!W576</f>
        <v>0</v>
      </c>
      <c r="Y577">
        <f>[2]monsterDetail!X576</f>
        <v>1376.3633928571439</v>
      </c>
      <c r="Z577">
        <f>[2]monsterDetail!Y576</f>
        <v>0</v>
      </c>
      <c r="AA577">
        <f>[2]monsterDetail!Z576</f>
        <v>0</v>
      </c>
      <c r="AB577">
        <f>[2]monsterDetail!AA576</f>
        <v>0</v>
      </c>
      <c r="AC577">
        <f>[2]monsterDetail!AB576</f>
        <v>0</v>
      </c>
      <c r="AD577">
        <f>[2]monsterDetail!AC576</f>
        <v>111.91732500000001</v>
      </c>
      <c r="AE577">
        <f>[2]monsterDetail!AD576</f>
        <v>111.91732500000001</v>
      </c>
      <c r="AF577">
        <f>[2]monsterDetail!AE576</f>
        <v>167.87598750000001</v>
      </c>
      <c r="AG577">
        <f>[2]monsterDetail!AF576</f>
        <v>111.91732500000001</v>
      </c>
      <c r="AH577">
        <f>[2]monsterDetail!AG576</f>
        <v>111.91732500000001</v>
      </c>
      <c r="AI577">
        <f>[2]monsterDetail!AH576</f>
        <v>111.91732500000001</v>
      </c>
      <c r="AJ577">
        <f>[2]monsterDetail!AI576</f>
        <v>111.91732500000001</v>
      </c>
    </row>
    <row r="578" spans="3:36" x14ac:dyDescent="0.15">
      <c r="C578" t="str">
        <f>[2]monsterDetail!B577</f>
        <v>水系80</v>
      </c>
      <c r="D578">
        <f>[2]monsterDetail!C577</f>
        <v>80</v>
      </c>
      <c r="E578" t="str">
        <f>[2]monsterDetail!D577</f>
        <v>水系</v>
      </c>
      <c r="F578">
        <f>[2]monsterDetail!E577</f>
        <v>6</v>
      </c>
      <c r="G578" t="str">
        <f>[2]monsterDetail!F577</f>
        <v>冷却</v>
      </c>
      <c r="H578">
        <f>[2]monsterDetail!G577</f>
        <v>0</v>
      </c>
      <c r="I578">
        <f>[2]monsterDetail!H577</f>
        <v>3378.2363067362398</v>
      </c>
      <c r="J578">
        <f>[2]monsterDetail!I577</f>
        <v>150</v>
      </c>
      <c r="K578">
        <f>[2]monsterDetail!J577</f>
        <v>1437.5855130784701</v>
      </c>
      <c r="L578">
        <f>[2]monsterDetail!K577</f>
        <v>113.334</v>
      </c>
      <c r="M578">
        <f>[2]monsterDetail!L577</f>
        <v>1437.5855130784701</v>
      </c>
      <c r="N578">
        <f>[2]monsterDetail!M577</f>
        <v>113.334</v>
      </c>
      <c r="O578">
        <f>[2]monsterDetail!N577</f>
        <v>0.2</v>
      </c>
      <c r="P578">
        <f>[2]monsterDetail!O577</f>
        <v>0.2</v>
      </c>
      <c r="Q578">
        <f>[2]monsterDetail!P577</f>
        <v>0.36</v>
      </c>
      <c r="R578">
        <f>[2]monsterDetail!Q577</f>
        <v>0.1</v>
      </c>
      <c r="S578">
        <f>[2]monsterDetail!R577</f>
        <v>2</v>
      </c>
      <c r="T578">
        <f>[2]monsterDetail!S577</f>
        <v>0.1</v>
      </c>
      <c r="U578">
        <f>[2]monsterDetail!T577</f>
        <v>0.9</v>
      </c>
      <c r="V578">
        <f>[2]monsterDetail!U577</f>
        <v>154.666666666667</v>
      </c>
      <c r="W578">
        <f>[2]monsterDetail!V577</f>
        <v>0</v>
      </c>
      <c r="X578">
        <f>[2]monsterDetail!W577</f>
        <v>0</v>
      </c>
      <c r="Y578">
        <f>[2]monsterDetail!X577</f>
        <v>1437.5855130784726</v>
      </c>
      <c r="Z578">
        <f>[2]monsterDetail!Y577</f>
        <v>0</v>
      </c>
      <c r="AA578">
        <f>[2]monsterDetail!Z577</f>
        <v>0</v>
      </c>
      <c r="AB578">
        <f>[2]monsterDetail!AA577</f>
        <v>0</v>
      </c>
      <c r="AC578">
        <f>[2]monsterDetail!AB577</f>
        <v>0</v>
      </c>
      <c r="AD578">
        <f>[2]monsterDetail!AC577</f>
        <v>113.334</v>
      </c>
      <c r="AE578">
        <f>[2]monsterDetail!AD577</f>
        <v>113.334</v>
      </c>
      <c r="AF578">
        <f>[2]monsterDetail!AE577</f>
        <v>170.001</v>
      </c>
      <c r="AG578">
        <f>[2]monsterDetail!AF577</f>
        <v>113.334</v>
      </c>
      <c r="AH578">
        <f>[2]monsterDetail!AG577</f>
        <v>113.334</v>
      </c>
      <c r="AI578">
        <f>[2]monsterDetail!AH577</f>
        <v>113.334</v>
      </c>
      <c r="AJ578">
        <f>[2]monsterDetail!AI577</f>
        <v>113.334</v>
      </c>
    </row>
    <row r="579" spans="3:36" x14ac:dyDescent="0.15">
      <c r="C579" t="str">
        <f>[2]monsterDetail!B578</f>
        <v>水系81</v>
      </c>
      <c r="D579">
        <f>[2]monsterDetail!C578</f>
        <v>81</v>
      </c>
      <c r="E579" t="str">
        <f>[2]monsterDetail!D578</f>
        <v>水系</v>
      </c>
      <c r="F579">
        <f>[2]monsterDetail!E578</f>
        <v>6</v>
      </c>
      <c r="G579" t="str">
        <f>[2]monsterDetail!F578</f>
        <v>冷却</v>
      </c>
      <c r="H579">
        <f>[2]monsterDetail!G578</f>
        <v>0</v>
      </c>
      <c r="I579">
        <f>[2]monsterDetail!H578</f>
        <v>3435.4007857257702</v>
      </c>
      <c r="J579">
        <f>[2]monsterDetail!I578</f>
        <v>150</v>
      </c>
      <c r="K579">
        <f>[2]monsterDetail!J578</f>
        <v>1470.43928571429</v>
      </c>
      <c r="L579">
        <f>[2]monsterDetail!K578</f>
        <v>114.750675</v>
      </c>
      <c r="M579">
        <f>[2]monsterDetail!L578</f>
        <v>1470.43928571429</v>
      </c>
      <c r="N579">
        <f>[2]monsterDetail!M578</f>
        <v>114.750675</v>
      </c>
      <c r="O579">
        <f>[2]monsterDetail!N578</f>
        <v>0.2</v>
      </c>
      <c r="P579">
        <f>[2]monsterDetail!O578</f>
        <v>0.2</v>
      </c>
      <c r="Q579">
        <f>[2]monsterDetail!P578</f>
        <v>0.36</v>
      </c>
      <c r="R579">
        <f>[2]monsterDetail!Q578</f>
        <v>0.1</v>
      </c>
      <c r="S579">
        <f>[2]monsterDetail!R578</f>
        <v>2</v>
      </c>
      <c r="T579">
        <f>[2]monsterDetail!S578</f>
        <v>0.1</v>
      </c>
      <c r="U579">
        <f>[2]monsterDetail!T578</f>
        <v>0.9</v>
      </c>
      <c r="V579">
        <f>[2]monsterDetail!U578</f>
        <v>156.6</v>
      </c>
      <c r="W579">
        <f>[2]monsterDetail!V578</f>
        <v>0</v>
      </c>
      <c r="X579">
        <f>[2]monsterDetail!W578</f>
        <v>0</v>
      </c>
      <c r="Y579">
        <f>[2]monsterDetail!X578</f>
        <v>1501.3308673469401</v>
      </c>
      <c r="Z579">
        <f>[2]monsterDetail!Y578</f>
        <v>0</v>
      </c>
      <c r="AA579">
        <f>[2]monsterDetail!Z578</f>
        <v>0</v>
      </c>
      <c r="AB579">
        <f>[2]monsterDetail!AA578</f>
        <v>0</v>
      </c>
      <c r="AC579">
        <f>[2]monsterDetail!AB578</f>
        <v>0</v>
      </c>
      <c r="AD579">
        <f>[2]monsterDetail!AC578</f>
        <v>114.750675</v>
      </c>
      <c r="AE579">
        <f>[2]monsterDetail!AD578</f>
        <v>114.750675</v>
      </c>
      <c r="AF579">
        <f>[2]monsterDetail!AE578</f>
        <v>172.1260125</v>
      </c>
      <c r="AG579">
        <f>[2]monsterDetail!AF578</f>
        <v>114.750675</v>
      </c>
      <c r="AH579">
        <f>[2]monsterDetail!AG578</f>
        <v>114.750675</v>
      </c>
      <c r="AI579">
        <f>[2]monsterDetail!AH578</f>
        <v>114.750675</v>
      </c>
      <c r="AJ579">
        <f>[2]monsterDetail!AI578</f>
        <v>114.750675</v>
      </c>
    </row>
    <row r="580" spans="3:36" x14ac:dyDescent="0.15">
      <c r="C580" t="str">
        <f>[2]monsterDetail!B579</f>
        <v>水系82</v>
      </c>
      <c r="D580">
        <f>[2]monsterDetail!C579</f>
        <v>82</v>
      </c>
      <c r="E580" t="str">
        <f>[2]monsterDetail!D579</f>
        <v>水系</v>
      </c>
      <c r="F580">
        <f>[2]monsterDetail!E579</f>
        <v>6</v>
      </c>
      <c r="G580" t="str">
        <f>[2]monsterDetail!F579</f>
        <v>冷却</v>
      </c>
      <c r="H580">
        <f>[2]monsterDetail!G579</f>
        <v>0</v>
      </c>
      <c r="I580">
        <f>[2]monsterDetail!H579</f>
        <v>3492.9340678055601</v>
      </c>
      <c r="J580">
        <f>[2]monsterDetail!I579</f>
        <v>150</v>
      </c>
      <c r="K580">
        <f>[2]monsterDetail!J579</f>
        <v>1503.98695652174</v>
      </c>
      <c r="L580">
        <f>[2]monsterDetail!K579</f>
        <v>116.16735</v>
      </c>
      <c r="M580">
        <f>[2]monsterDetail!L579</f>
        <v>1503.98695652174</v>
      </c>
      <c r="N580">
        <f>[2]monsterDetail!M579</f>
        <v>116.16735</v>
      </c>
      <c r="O580">
        <f>[2]monsterDetail!N579</f>
        <v>0.2</v>
      </c>
      <c r="P580">
        <f>[2]monsterDetail!O579</f>
        <v>0.2</v>
      </c>
      <c r="Q580">
        <f>[2]monsterDetail!P579</f>
        <v>0.36</v>
      </c>
      <c r="R580">
        <f>[2]monsterDetail!Q579</f>
        <v>0.1</v>
      </c>
      <c r="S580">
        <f>[2]monsterDetail!R579</f>
        <v>2</v>
      </c>
      <c r="T580">
        <f>[2]monsterDetail!S579</f>
        <v>0.1</v>
      </c>
      <c r="U580">
        <f>[2]monsterDetail!T579</f>
        <v>0.9</v>
      </c>
      <c r="V580">
        <f>[2]monsterDetail!U579</f>
        <v>158.53333333333299</v>
      </c>
      <c r="W580">
        <f>[2]monsterDetail!V579</f>
        <v>0</v>
      </c>
      <c r="X580">
        <f>[2]monsterDetail!W579</f>
        <v>0</v>
      </c>
      <c r="Y580">
        <f>[2]monsterDetail!X579</f>
        <v>1567.715217391305</v>
      </c>
      <c r="Z580">
        <f>[2]monsterDetail!Y579</f>
        <v>0</v>
      </c>
      <c r="AA580">
        <f>[2]monsterDetail!Z579</f>
        <v>0</v>
      </c>
      <c r="AB580">
        <f>[2]monsterDetail!AA579</f>
        <v>0</v>
      </c>
      <c r="AC580">
        <f>[2]monsterDetail!AB579</f>
        <v>0</v>
      </c>
      <c r="AD580">
        <f>[2]monsterDetail!AC579</f>
        <v>116.16735</v>
      </c>
      <c r="AE580">
        <f>[2]monsterDetail!AD579</f>
        <v>116.16735</v>
      </c>
      <c r="AF580">
        <f>[2]monsterDetail!AE579</f>
        <v>174.251025</v>
      </c>
      <c r="AG580">
        <f>[2]monsterDetail!AF579</f>
        <v>116.16735</v>
      </c>
      <c r="AH580">
        <f>[2]monsterDetail!AG579</f>
        <v>116.16735</v>
      </c>
      <c r="AI580">
        <f>[2]monsterDetail!AH579</f>
        <v>116.16735</v>
      </c>
      <c r="AJ580">
        <f>[2]monsterDetail!AI579</f>
        <v>116.16735</v>
      </c>
    </row>
    <row r="581" spans="3:36" x14ac:dyDescent="0.15">
      <c r="C581" t="str">
        <f>[2]monsterDetail!B580</f>
        <v>水系83</v>
      </c>
      <c r="D581">
        <f>[2]monsterDetail!C580</f>
        <v>83</v>
      </c>
      <c r="E581" t="str">
        <f>[2]monsterDetail!D580</f>
        <v>水系</v>
      </c>
      <c r="F581">
        <f>[2]monsterDetail!E580</f>
        <v>6</v>
      </c>
      <c r="G581" t="str">
        <f>[2]monsterDetail!F580</f>
        <v>冷却</v>
      </c>
      <c r="H581">
        <f>[2]monsterDetail!G580</f>
        <v>0</v>
      </c>
      <c r="I581">
        <f>[2]monsterDetail!H580</f>
        <v>3550.8361529755998</v>
      </c>
      <c r="J581">
        <f>[2]monsterDetail!I580</f>
        <v>150</v>
      </c>
      <c r="K581">
        <f>[2]monsterDetail!J580</f>
        <v>1538.25504201681</v>
      </c>
      <c r="L581">
        <f>[2]monsterDetail!K580</f>
        <v>117.584025</v>
      </c>
      <c r="M581">
        <f>[2]monsterDetail!L580</f>
        <v>1538.25504201681</v>
      </c>
      <c r="N581">
        <f>[2]monsterDetail!M580</f>
        <v>117.584025</v>
      </c>
      <c r="O581">
        <f>[2]monsterDetail!N580</f>
        <v>0.2</v>
      </c>
      <c r="P581">
        <f>[2]monsterDetail!O580</f>
        <v>0.2</v>
      </c>
      <c r="Q581">
        <f>[2]monsterDetail!P580</f>
        <v>0.36</v>
      </c>
      <c r="R581">
        <f>[2]monsterDetail!Q580</f>
        <v>0.1</v>
      </c>
      <c r="S581">
        <f>[2]monsterDetail!R580</f>
        <v>2</v>
      </c>
      <c r="T581">
        <f>[2]monsterDetail!S580</f>
        <v>0.1</v>
      </c>
      <c r="U581">
        <f>[2]monsterDetail!T580</f>
        <v>0.9</v>
      </c>
      <c r="V581">
        <f>[2]monsterDetail!U580</f>
        <v>160.46666666666701</v>
      </c>
      <c r="W581">
        <f>[2]monsterDetail!V580</f>
        <v>0</v>
      </c>
      <c r="X581">
        <f>[2]monsterDetail!W580</f>
        <v>0</v>
      </c>
      <c r="Y581">
        <f>[2]monsterDetail!X580</f>
        <v>1636.8611344537799</v>
      </c>
      <c r="Z581">
        <f>[2]monsterDetail!Y580</f>
        <v>0</v>
      </c>
      <c r="AA581">
        <f>[2]monsterDetail!Z580</f>
        <v>0</v>
      </c>
      <c r="AB581">
        <f>[2]monsterDetail!AA580</f>
        <v>0</v>
      </c>
      <c r="AC581">
        <f>[2]monsterDetail!AB580</f>
        <v>0</v>
      </c>
      <c r="AD581">
        <f>[2]monsterDetail!AC580</f>
        <v>117.584025</v>
      </c>
      <c r="AE581">
        <f>[2]monsterDetail!AD580</f>
        <v>117.584025</v>
      </c>
      <c r="AF581">
        <f>[2]monsterDetail!AE580</f>
        <v>176.3760375</v>
      </c>
      <c r="AG581">
        <f>[2]monsterDetail!AF580</f>
        <v>117.584025</v>
      </c>
      <c r="AH581">
        <f>[2]monsterDetail!AG580</f>
        <v>117.584025</v>
      </c>
      <c r="AI581">
        <f>[2]monsterDetail!AH580</f>
        <v>117.584025</v>
      </c>
      <c r="AJ581">
        <f>[2]monsterDetail!AI580</f>
        <v>117.584025</v>
      </c>
    </row>
    <row r="582" spans="3:36" x14ac:dyDescent="0.15">
      <c r="C582" t="str">
        <f>[2]monsterDetail!B581</f>
        <v>水系84</v>
      </c>
      <c r="D582">
        <f>[2]monsterDetail!C581</f>
        <v>84</v>
      </c>
      <c r="E582" t="str">
        <f>[2]monsterDetail!D581</f>
        <v>水系</v>
      </c>
      <c r="F582">
        <f>[2]monsterDetail!E581</f>
        <v>6</v>
      </c>
      <c r="G582" t="str">
        <f>[2]monsterDetail!F581</f>
        <v>冷却</v>
      </c>
      <c r="H582">
        <f>[2]monsterDetail!G581</f>
        <v>0</v>
      </c>
      <c r="I582">
        <f>[2]monsterDetail!H581</f>
        <v>3609.1070412358999</v>
      </c>
      <c r="J582">
        <f>[2]monsterDetail!I581</f>
        <v>150</v>
      </c>
      <c r="K582">
        <f>[2]monsterDetail!J581</f>
        <v>1573.2716417910499</v>
      </c>
      <c r="L582">
        <f>[2]monsterDetail!K581</f>
        <v>119.00069999999999</v>
      </c>
      <c r="M582">
        <f>[2]monsterDetail!L581</f>
        <v>1573.2716417910499</v>
      </c>
      <c r="N582">
        <f>[2]monsterDetail!M581</f>
        <v>119.00069999999999</v>
      </c>
      <c r="O582">
        <f>[2]monsterDetail!N581</f>
        <v>0.2</v>
      </c>
      <c r="P582">
        <f>[2]monsterDetail!O581</f>
        <v>0.2</v>
      </c>
      <c r="Q582">
        <f>[2]monsterDetail!P581</f>
        <v>0.36</v>
      </c>
      <c r="R582">
        <f>[2]monsterDetail!Q581</f>
        <v>0.1</v>
      </c>
      <c r="S582">
        <f>[2]monsterDetail!R581</f>
        <v>2</v>
      </c>
      <c r="T582">
        <f>[2]monsterDetail!S581</f>
        <v>0.1</v>
      </c>
      <c r="U582">
        <f>[2]monsterDetail!T581</f>
        <v>0.9</v>
      </c>
      <c r="V582">
        <f>[2]monsterDetail!U581</f>
        <v>162.4</v>
      </c>
      <c r="W582">
        <f>[2]monsterDetail!V581</f>
        <v>0</v>
      </c>
      <c r="X582">
        <f>[2]monsterDetail!W581</f>
        <v>0</v>
      </c>
      <c r="Y582">
        <f>[2]monsterDetail!X581</f>
        <v>1708.8985074626851</v>
      </c>
      <c r="Z582">
        <f>[2]monsterDetail!Y581</f>
        <v>0</v>
      </c>
      <c r="AA582">
        <f>[2]monsterDetail!Z581</f>
        <v>0</v>
      </c>
      <c r="AB582">
        <f>[2]monsterDetail!AA581</f>
        <v>0</v>
      </c>
      <c r="AC582">
        <f>[2]monsterDetail!AB581</f>
        <v>0</v>
      </c>
      <c r="AD582">
        <f>[2]monsterDetail!AC581</f>
        <v>119.00069999999999</v>
      </c>
      <c r="AE582">
        <f>[2]monsterDetail!AD581</f>
        <v>119.00069999999999</v>
      </c>
      <c r="AF582">
        <f>[2]monsterDetail!AE581</f>
        <v>178.50104999999999</v>
      </c>
      <c r="AG582">
        <f>[2]monsterDetail!AF581</f>
        <v>119.00069999999999</v>
      </c>
      <c r="AH582">
        <f>[2]monsterDetail!AG581</f>
        <v>119.00069999999999</v>
      </c>
      <c r="AI582">
        <f>[2]monsterDetail!AH581</f>
        <v>119.00069999999999</v>
      </c>
      <c r="AJ582">
        <f>[2]monsterDetail!AI581</f>
        <v>119.00069999999999</v>
      </c>
    </row>
    <row r="583" spans="3:36" x14ac:dyDescent="0.15">
      <c r="C583" t="str">
        <f>[2]monsterDetail!B582</f>
        <v>水系85</v>
      </c>
      <c r="D583">
        <f>[2]monsterDetail!C582</f>
        <v>85</v>
      </c>
      <c r="E583" t="str">
        <f>[2]monsterDetail!D582</f>
        <v>水系</v>
      </c>
      <c r="F583">
        <f>[2]monsterDetail!E582</f>
        <v>6</v>
      </c>
      <c r="G583" t="str">
        <f>[2]monsterDetail!F582</f>
        <v>冷却</v>
      </c>
      <c r="H583">
        <f>[2]monsterDetail!G582</f>
        <v>0</v>
      </c>
      <c r="I583">
        <f>[2]monsterDetail!H582</f>
        <v>3667.74673258645</v>
      </c>
      <c r="J583">
        <f>[2]monsterDetail!I582</f>
        <v>150</v>
      </c>
      <c r="K583">
        <f>[2]monsterDetail!J582</f>
        <v>1609.0665584415599</v>
      </c>
      <c r="L583">
        <f>[2]monsterDetail!K582</f>
        <v>120.41737500000001</v>
      </c>
      <c r="M583">
        <f>[2]monsterDetail!L582</f>
        <v>1609.0665584415599</v>
      </c>
      <c r="N583">
        <f>[2]monsterDetail!M582</f>
        <v>120.41737500000001</v>
      </c>
      <c r="O583">
        <f>[2]monsterDetail!N582</f>
        <v>0.2</v>
      </c>
      <c r="P583">
        <f>[2]monsterDetail!O582</f>
        <v>0.2</v>
      </c>
      <c r="Q583">
        <f>[2]monsterDetail!P582</f>
        <v>0.36</v>
      </c>
      <c r="R583">
        <f>[2]monsterDetail!Q582</f>
        <v>0.1</v>
      </c>
      <c r="S583">
        <f>[2]monsterDetail!R582</f>
        <v>2</v>
      </c>
      <c r="T583">
        <f>[2]monsterDetail!S582</f>
        <v>0.1</v>
      </c>
      <c r="U583">
        <f>[2]monsterDetail!T582</f>
        <v>0.9</v>
      </c>
      <c r="V583">
        <f>[2]monsterDetail!U582</f>
        <v>164.333333333333</v>
      </c>
      <c r="W583">
        <f>[2]monsterDetail!V582</f>
        <v>0</v>
      </c>
      <c r="X583">
        <f>[2]monsterDetail!W582</f>
        <v>0</v>
      </c>
      <c r="Y583">
        <f>[2]monsterDetail!X582</f>
        <v>1783.9650974026049</v>
      </c>
      <c r="Z583">
        <f>[2]monsterDetail!Y582</f>
        <v>0</v>
      </c>
      <c r="AA583">
        <f>[2]monsterDetail!Z582</f>
        <v>0</v>
      </c>
      <c r="AB583">
        <f>[2]monsterDetail!AA582</f>
        <v>0</v>
      </c>
      <c r="AC583">
        <f>[2]monsterDetail!AB582</f>
        <v>0</v>
      </c>
      <c r="AD583">
        <f>[2]monsterDetail!AC582</f>
        <v>120.41737500000001</v>
      </c>
      <c r="AE583">
        <f>[2]monsterDetail!AD582</f>
        <v>120.41737500000001</v>
      </c>
      <c r="AF583">
        <f>[2]monsterDetail!AE582</f>
        <v>180.62606250000002</v>
      </c>
      <c r="AG583">
        <f>[2]monsterDetail!AF582</f>
        <v>120.41737500000001</v>
      </c>
      <c r="AH583">
        <f>[2]monsterDetail!AG582</f>
        <v>120.41737500000001</v>
      </c>
      <c r="AI583">
        <f>[2]monsterDetail!AH582</f>
        <v>120.41737500000001</v>
      </c>
      <c r="AJ583">
        <f>[2]monsterDetail!AI582</f>
        <v>120.41737500000001</v>
      </c>
    </row>
    <row r="584" spans="3:36" x14ac:dyDescent="0.15">
      <c r="C584" t="str">
        <f>[2]monsterDetail!B583</f>
        <v>水系86</v>
      </c>
      <c r="D584">
        <f>[2]monsterDetail!C583</f>
        <v>86</v>
      </c>
      <c r="E584" t="str">
        <f>[2]monsterDetail!D583</f>
        <v>水系</v>
      </c>
      <c r="F584">
        <f>[2]monsterDetail!E583</f>
        <v>6</v>
      </c>
      <c r="G584" t="str">
        <f>[2]monsterDetail!F583</f>
        <v>冷却</v>
      </c>
      <c r="H584">
        <f>[2]monsterDetail!G583</f>
        <v>0</v>
      </c>
      <c r="I584">
        <f>[2]monsterDetail!H583</f>
        <v>3726.7552270272599</v>
      </c>
      <c r="J584">
        <f>[2]monsterDetail!I583</f>
        <v>150</v>
      </c>
      <c r="K584">
        <f>[2]monsterDetail!J583</f>
        <v>1645.6714285714299</v>
      </c>
      <c r="L584">
        <f>[2]monsterDetail!K583</f>
        <v>121.83405</v>
      </c>
      <c r="M584">
        <f>[2]monsterDetail!L583</f>
        <v>1645.6714285714299</v>
      </c>
      <c r="N584">
        <f>[2]monsterDetail!M583</f>
        <v>121.83405</v>
      </c>
      <c r="O584">
        <f>[2]monsterDetail!N583</f>
        <v>0.2</v>
      </c>
      <c r="P584">
        <f>[2]monsterDetail!O583</f>
        <v>0.2</v>
      </c>
      <c r="Q584">
        <f>[2]monsterDetail!P583</f>
        <v>0.36</v>
      </c>
      <c r="R584">
        <f>[2]monsterDetail!Q583</f>
        <v>0.1</v>
      </c>
      <c r="S584">
        <f>[2]monsterDetail!R583</f>
        <v>2</v>
      </c>
      <c r="T584">
        <f>[2]monsterDetail!S583</f>
        <v>0.1</v>
      </c>
      <c r="U584">
        <f>[2]monsterDetail!T583</f>
        <v>0.9</v>
      </c>
      <c r="V584">
        <f>[2]monsterDetail!U583</f>
        <v>166.26666666666699</v>
      </c>
      <c r="W584">
        <f>[2]monsterDetail!V583</f>
        <v>0</v>
      </c>
      <c r="X584">
        <f>[2]monsterDetail!W583</f>
        <v>0</v>
      </c>
      <c r="Y584">
        <f>[2]monsterDetail!X583</f>
        <v>1862.2071428571448</v>
      </c>
      <c r="Z584">
        <f>[2]monsterDetail!Y583</f>
        <v>0</v>
      </c>
      <c r="AA584">
        <f>[2]monsterDetail!Z583</f>
        <v>0</v>
      </c>
      <c r="AB584">
        <f>[2]monsterDetail!AA583</f>
        <v>0</v>
      </c>
      <c r="AC584">
        <f>[2]monsterDetail!AB583</f>
        <v>0</v>
      </c>
      <c r="AD584">
        <f>[2]monsterDetail!AC583</f>
        <v>121.83405</v>
      </c>
      <c r="AE584">
        <f>[2]monsterDetail!AD583</f>
        <v>121.83405</v>
      </c>
      <c r="AF584">
        <f>[2]monsterDetail!AE583</f>
        <v>182.75107500000001</v>
      </c>
      <c r="AG584">
        <f>[2]monsterDetail!AF583</f>
        <v>121.83405</v>
      </c>
      <c r="AH584">
        <f>[2]monsterDetail!AG583</f>
        <v>121.83405</v>
      </c>
      <c r="AI584">
        <f>[2]monsterDetail!AH583</f>
        <v>121.83405</v>
      </c>
      <c r="AJ584">
        <f>[2]monsterDetail!AI583</f>
        <v>121.83405</v>
      </c>
    </row>
    <row r="585" spans="3:36" x14ac:dyDescent="0.15">
      <c r="C585" t="str">
        <f>[2]monsterDetail!B584</f>
        <v>水系87</v>
      </c>
      <c r="D585">
        <f>[2]monsterDetail!C584</f>
        <v>87</v>
      </c>
      <c r="E585" t="str">
        <f>[2]monsterDetail!D584</f>
        <v>水系</v>
      </c>
      <c r="F585">
        <f>[2]monsterDetail!E584</f>
        <v>6</v>
      </c>
      <c r="G585" t="str">
        <f>[2]monsterDetail!F584</f>
        <v>冷却</v>
      </c>
      <c r="H585">
        <f>[2]monsterDetail!G584</f>
        <v>0</v>
      </c>
      <c r="I585">
        <f>[2]monsterDetail!H584</f>
        <v>3786.1325245583198</v>
      </c>
      <c r="J585">
        <f>[2]monsterDetail!I584</f>
        <v>150</v>
      </c>
      <c r="K585">
        <f>[2]monsterDetail!J584</f>
        <v>1683.1198660714299</v>
      </c>
      <c r="L585">
        <f>[2]monsterDetail!K584</f>
        <v>123.250725</v>
      </c>
      <c r="M585">
        <f>[2]monsterDetail!L584</f>
        <v>1683.1198660714299</v>
      </c>
      <c r="N585">
        <f>[2]monsterDetail!M584</f>
        <v>123.250725</v>
      </c>
      <c r="O585">
        <f>[2]monsterDetail!N584</f>
        <v>0.2</v>
      </c>
      <c r="P585">
        <f>[2]monsterDetail!O584</f>
        <v>0.2</v>
      </c>
      <c r="Q585">
        <f>[2]monsterDetail!P584</f>
        <v>0.36</v>
      </c>
      <c r="R585">
        <f>[2]monsterDetail!Q584</f>
        <v>0.1</v>
      </c>
      <c r="S585">
        <f>[2]monsterDetail!R584</f>
        <v>2</v>
      </c>
      <c r="T585">
        <f>[2]monsterDetail!S584</f>
        <v>0.1</v>
      </c>
      <c r="U585">
        <f>[2]monsterDetail!T584</f>
        <v>0.9</v>
      </c>
      <c r="V585">
        <f>[2]monsterDetail!U584</f>
        <v>168.2</v>
      </c>
      <c r="W585">
        <f>[2]monsterDetail!V584</f>
        <v>0</v>
      </c>
      <c r="X585">
        <f>[2]monsterDetail!W584</f>
        <v>0</v>
      </c>
      <c r="Y585">
        <f>[2]monsterDetail!X584</f>
        <v>1943.7800223214349</v>
      </c>
      <c r="Z585">
        <f>[2]monsterDetail!Y584</f>
        <v>0</v>
      </c>
      <c r="AA585">
        <f>[2]monsterDetail!Z584</f>
        <v>0</v>
      </c>
      <c r="AB585">
        <f>[2]monsterDetail!AA584</f>
        <v>0</v>
      </c>
      <c r="AC585">
        <f>[2]monsterDetail!AB584</f>
        <v>0</v>
      </c>
      <c r="AD585">
        <f>[2]monsterDetail!AC584</f>
        <v>123.250725</v>
      </c>
      <c r="AE585">
        <f>[2]monsterDetail!AD584</f>
        <v>123.250725</v>
      </c>
      <c r="AF585">
        <f>[2]monsterDetail!AE584</f>
        <v>184.87608750000001</v>
      </c>
      <c r="AG585">
        <f>[2]monsterDetail!AF584</f>
        <v>123.250725</v>
      </c>
      <c r="AH585">
        <f>[2]monsterDetail!AG584</f>
        <v>123.250725</v>
      </c>
      <c r="AI585">
        <f>[2]monsterDetail!AH584</f>
        <v>123.250725</v>
      </c>
      <c r="AJ585">
        <f>[2]monsterDetail!AI584</f>
        <v>123.250725</v>
      </c>
    </row>
    <row r="586" spans="3:36" x14ac:dyDescent="0.15">
      <c r="C586" t="str">
        <f>[2]monsterDetail!B585</f>
        <v>水系88</v>
      </c>
      <c r="D586">
        <f>[2]monsterDetail!C585</f>
        <v>88</v>
      </c>
      <c r="E586" t="str">
        <f>[2]monsterDetail!D585</f>
        <v>水系</v>
      </c>
      <c r="F586">
        <f>[2]monsterDetail!E585</f>
        <v>6</v>
      </c>
      <c r="G586" t="str">
        <f>[2]monsterDetail!F585</f>
        <v>冷却</v>
      </c>
      <c r="H586">
        <f>[2]monsterDetail!G585</f>
        <v>0</v>
      </c>
      <c r="I586">
        <f>[2]monsterDetail!H585</f>
        <v>3845.87862517964</v>
      </c>
      <c r="J586">
        <f>[2]monsterDetail!I585</f>
        <v>150</v>
      </c>
      <c r="K586">
        <f>[2]monsterDetail!J585</f>
        <v>1721.44761904762</v>
      </c>
      <c r="L586">
        <f>[2]monsterDetail!K585</f>
        <v>124.6674</v>
      </c>
      <c r="M586">
        <f>[2]monsterDetail!L585</f>
        <v>1721.44761904762</v>
      </c>
      <c r="N586">
        <f>[2]monsterDetail!M585</f>
        <v>124.6674</v>
      </c>
      <c r="O586">
        <f>[2]monsterDetail!N585</f>
        <v>0.2</v>
      </c>
      <c r="P586">
        <f>[2]monsterDetail!O585</f>
        <v>0.2</v>
      </c>
      <c r="Q586">
        <f>[2]monsterDetail!P585</f>
        <v>0.36</v>
      </c>
      <c r="R586">
        <f>[2]monsterDetail!Q585</f>
        <v>0.1</v>
      </c>
      <c r="S586">
        <f>[2]monsterDetail!R585</f>
        <v>2</v>
      </c>
      <c r="T586">
        <f>[2]monsterDetail!S585</f>
        <v>0.1</v>
      </c>
      <c r="U586">
        <f>[2]monsterDetail!T585</f>
        <v>0.9</v>
      </c>
      <c r="V586">
        <f>[2]monsterDetail!U585</f>
        <v>170.13333333333301</v>
      </c>
      <c r="W586">
        <f>[2]monsterDetail!V585</f>
        <v>0</v>
      </c>
      <c r="X586">
        <f>[2]monsterDetail!W585</f>
        <v>0</v>
      </c>
      <c r="Y586">
        <f>[2]monsterDetail!X585</f>
        <v>2028.8489795918399</v>
      </c>
      <c r="Z586">
        <f>[2]monsterDetail!Y585</f>
        <v>0</v>
      </c>
      <c r="AA586">
        <f>[2]monsterDetail!Z585</f>
        <v>0</v>
      </c>
      <c r="AB586">
        <f>[2]monsterDetail!AA585</f>
        <v>0</v>
      </c>
      <c r="AC586">
        <f>[2]monsterDetail!AB585</f>
        <v>0</v>
      </c>
      <c r="AD586">
        <f>[2]monsterDetail!AC585</f>
        <v>124.6674</v>
      </c>
      <c r="AE586">
        <f>[2]monsterDetail!AD585</f>
        <v>124.6674</v>
      </c>
      <c r="AF586">
        <f>[2]monsterDetail!AE585</f>
        <v>187.00110000000001</v>
      </c>
      <c r="AG586">
        <f>[2]monsterDetail!AF585</f>
        <v>124.6674</v>
      </c>
      <c r="AH586">
        <f>[2]monsterDetail!AG585</f>
        <v>124.6674</v>
      </c>
      <c r="AI586">
        <f>[2]monsterDetail!AH585</f>
        <v>124.6674</v>
      </c>
      <c r="AJ586">
        <f>[2]monsterDetail!AI585</f>
        <v>124.6674</v>
      </c>
    </row>
    <row r="587" spans="3:36" x14ac:dyDescent="0.15">
      <c r="C587" t="str">
        <f>[2]monsterDetail!B586</f>
        <v>水系89</v>
      </c>
      <c r="D587">
        <f>[2]monsterDetail!C586</f>
        <v>89</v>
      </c>
      <c r="E587" t="str">
        <f>[2]monsterDetail!D586</f>
        <v>水系</v>
      </c>
      <c r="F587">
        <f>[2]monsterDetail!E586</f>
        <v>6</v>
      </c>
      <c r="G587" t="str">
        <f>[2]monsterDetail!F586</f>
        <v>冷却</v>
      </c>
      <c r="H587">
        <f>[2]monsterDetail!G586</f>
        <v>0</v>
      </c>
      <c r="I587">
        <f>[2]monsterDetail!H586</f>
        <v>4062.5622155526498</v>
      </c>
      <c r="J587">
        <f>[2]monsterDetail!I586</f>
        <v>150</v>
      </c>
      <c r="K587">
        <f>[2]monsterDetail!J586</f>
        <v>1760.6927419354899</v>
      </c>
      <c r="L587">
        <f>[2]monsterDetail!K586</f>
        <v>126.084075</v>
      </c>
      <c r="M587">
        <f>[2]monsterDetail!L586</f>
        <v>1760.6927419354899</v>
      </c>
      <c r="N587">
        <f>[2]monsterDetail!M586</f>
        <v>126.084075</v>
      </c>
      <c r="O587">
        <f>[2]monsterDetail!N586</f>
        <v>0.2</v>
      </c>
      <c r="P587">
        <f>[2]monsterDetail!O586</f>
        <v>0.2</v>
      </c>
      <c r="Q587">
        <f>[2]monsterDetail!P586</f>
        <v>0.36</v>
      </c>
      <c r="R587">
        <f>[2]monsterDetail!Q586</f>
        <v>0.1</v>
      </c>
      <c r="S587">
        <f>[2]monsterDetail!R586</f>
        <v>2</v>
      </c>
      <c r="T587">
        <f>[2]monsterDetail!S586</f>
        <v>0.1</v>
      </c>
      <c r="U587">
        <f>[2]monsterDetail!T586</f>
        <v>0.9</v>
      </c>
      <c r="V587">
        <f>[2]monsterDetail!U586</f>
        <v>172.066666666667</v>
      </c>
      <c r="W587">
        <f>[2]monsterDetail!V586</f>
        <v>0</v>
      </c>
      <c r="X587">
        <f>[2]monsterDetail!W586</f>
        <v>0</v>
      </c>
      <c r="Y587">
        <f>[2]monsterDetail!X586</f>
        <v>2117.5899193548448</v>
      </c>
      <c r="Z587">
        <f>[2]monsterDetail!Y586</f>
        <v>0</v>
      </c>
      <c r="AA587">
        <f>[2]monsterDetail!Z586</f>
        <v>0</v>
      </c>
      <c r="AB587">
        <f>[2]monsterDetail!AA586</f>
        <v>0</v>
      </c>
      <c r="AC587">
        <f>[2]monsterDetail!AB586</f>
        <v>0</v>
      </c>
      <c r="AD587">
        <f>[2]monsterDetail!AC586</f>
        <v>126.084075</v>
      </c>
      <c r="AE587">
        <f>[2]monsterDetail!AD586</f>
        <v>126.084075</v>
      </c>
      <c r="AF587">
        <f>[2]monsterDetail!AE586</f>
        <v>189.1261125</v>
      </c>
      <c r="AG587">
        <f>[2]monsterDetail!AF586</f>
        <v>126.084075</v>
      </c>
      <c r="AH587">
        <f>[2]monsterDetail!AG586</f>
        <v>126.084075</v>
      </c>
      <c r="AI587">
        <f>[2]monsterDetail!AH586</f>
        <v>126.084075</v>
      </c>
      <c r="AJ587">
        <f>[2]monsterDetail!AI586</f>
        <v>126.084075</v>
      </c>
    </row>
    <row r="588" spans="3:36" x14ac:dyDescent="0.15">
      <c r="C588" t="str">
        <f>[2]monsterDetail!B587</f>
        <v>水系90</v>
      </c>
      <c r="D588">
        <f>[2]monsterDetail!C587</f>
        <v>90</v>
      </c>
      <c r="E588" t="str">
        <f>[2]monsterDetail!D587</f>
        <v>水系</v>
      </c>
      <c r="F588">
        <f>[2]monsterDetail!E587</f>
        <v>6</v>
      </c>
      <c r="G588" t="str">
        <f>[2]monsterDetail!F587</f>
        <v>冷却</v>
      </c>
      <c r="H588">
        <f>[2]monsterDetail!G587</f>
        <v>0</v>
      </c>
      <c r="I588">
        <f>[2]monsterDetail!H587</f>
        <v>4125.4703642969298</v>
      </c>
      <c r="J588">
        <f>[2]monsterDetail!I587</f>
        <v>150</v>
      </c>
      <c r="K588">
        <f>[2]monsterDetail!J587</f>
        <v>1800.8957845433299</v>
      </c>
      <c r="L588">
        <f>[2]monsterDetail!K587</f>
        <v>127.50075</v>
      </c>
      <c r="M588">
        <f>[2]monsterDetail!L587</f>
        <v>1800.8957845433299</v>
      </c>
      <c r="N588">
        <f>[2]monsterDetail!M587</f>
        <v>127.50075</v>
      </c>
      <c r="O588">
        <f>[2]monsterDetail!N587</f>
        <v>0.2</v>
      </c>
      <c r="P588">
        <f>[2]monsterDetail!O587</f>
        <v>0.2</v>
      </c>
      <c r="Q588">
        <f>[2]monsterDetail!P587</f>
        <v>0.36</v>
      </c>
      <c r="R588">
        <f>[2]monsterDetail!Q587</f>
        <v>0.1</v>
      </c>
      <c r="S588">
        <f>[2]monsterDetail!R587</f>
        <v>2</v>
      </c>
      <c r="T588">
        <f>[2]monsterDetail!S587</f>
        <v>0.1</v>
      </c>
      <c r="U588">
        <f>[2]monsterDetail!T587</f>
        <v>0.9</v>
      </c>
      <c r="V588">
        <f>[2]monsterDetail!U587</f>
        <v>174</v>
      </c>
      <c r="W588">
        <f>[2]monsterDetail!V587</f>
        <v>0</v>
      </c>
      <c r="X588">
        <f>[2]monsterDetail!W587</f>
        <v>0</v>
      </c>
      <c r="Y588">
        <f>[2]monsterDetail!X587</f>
        <v>2210.190281030445</v>
      </c>
      <c r="Z588">
        <f>[2]monsterDetail!Y587</f>
        <v>0</v>
      </c>
      <c r="AA588">
        <f>[2]monsterDetail!Z587</f>
        <v>0</v>
      </c>
      <c r="AB588">
        <f>[2]monsterDetail!AA587</f>
        <v>0</v>
      </c>
      <c r="AC588">
        <f>[2]monsterDetail!AB587</f>
        <v>0</v>
      </c>
      <c r="AD588">
        <f>[2]monsterDetail!AC587</f>
        <v>127.50075</v>
      </c>
      <c r="AE588">
        <f>[2]monsterDetail!AD587</f>
        <v>127.50075</v>
      </c>
      <c r="AF588">
        <f>[2]monsterDetail!AE587</f>
        <v>191.251125</v>
      </c>
      <c r="AG588">
        <f>[2]monsterDetail!AF587</f>
        <v>127.50075</v>
      </c>
      <c r="AH588">
        <f>[2]monsterDetail!AG587</f>
        <v>127.50075</v>
      </c>
      <c r="AI588">
        <f>[2]monsterDetail!AH587</f>
        <v>127.50075</v>
      </c>
      <c r="AJ588">
        <f>[2]monsterDetail!AI587</f>
        <v>127.50075</v>
      </c>
    </row>
    <row r="589" spans="3:36" x14ac:dyDescent="0.15">
      <c r="C589" t="str">
        <f>[2]monsterDetail!B588</f>
        <v>水系91</v>
      </c>
      <c r="D589">
        <f>[2]monsterDetail!C588</f>
        <v>91</v>
      </c>
      <c r="E589" t="str">
        <f>[2]monsterDetail!D588</f>
        <v>水系</v>
      </c>
      <c r="F589">
        <f>[2]monsterDetail!E588</f>
        <v>6</v>
      </c>
      <c r="G589" t="str">
        <f>[2]monsterDetail!F588</f>
        <v>冷却</v>
      </c>
      <c r="H589">
        <f>[2]monsterDetail!G588</f>
        <v>0</v>
      </c>
      <c r="I589">
        <f>[2]monsterDetail!H588</f>
        <v>4188.7620993140299</v>
      </c>
      <c r="J589">
        <f>[2]monsterDetail!I588</f>
        <v>150</v>
      </c>
      <c r="K589">
        <f>[2]monsterDetail!J588</f>
        <v>1842.1</v>
      </c>
      <c r="L589">
        <f>[2]monsterDetail!K588</f>
        <v>128.91742500000001</v>
      </c>
      <c r="M589">
        <f>[2]monsterDetail!L588</f>
        <v>1842.1</v>
      </c>
      <c r="N589">
        <f>[2]monsterDetail!M588</f>
        <v>128.91742500000001</v>
      </c>
      <c r="O589">
        <f>[2]monsterDetail!N588</f>
        <v>0.2</v>
      </c>
      <c r="P589">
        <f>[2]monsterDetail!O588</f>
        <v>0.2</v>
      </c>
      <c r="Q589">
        <f>[2]monsterDetail!P588</f>
        <v>0.36</v>
      </c>
      <c r="R589">
        <f>[2]monsterDetail!Q588</f>
        <v>0.1</v>
      </c>
      <c r="S589">
        <f>[2]monsterDetail!R588</f>
        <v>2</v>
      </c>
      <c r="T589">
        <f>[2]monsterDetail!S588</f>
        <v>0.1</v>
      </c>
      <c r="U589">
        <f>[2]monsterDetail!T588</f>
        <v>0.9</v>
      </c>
      <c r="V589">
        <f>[2]monsterDetail!U588</f>
        <v>175.933333333333</v>
      </c>
      <c r="W589">
        <f>[2]monsterDetail!V588</f>
        <v>0</v>
      </c>
      <c r="X589">
        <f>[2]monsterDetail!W588</f>
        <v>0</v>
      </c>
      <c r="Y589">
        <f>[2]monsterDetail!X588</f>
        <v>2306.8500000000004</v>
      </c>
      <c r="Z589">
        <f>[2]monsterDetail!Y588</f>
        <v>0</v>
      </c>
      <c r="AA589">
        <f>[2]monsterDetail!Z588</f>
        <v>0</v>
      </c>
      <c r="AB589">
        <f>[2]monsterDetail!AA588</f>
        <v>0</v>
      </c>
      <c r="AC589">
        <f>[2]monsterDetail!AB588</f>
        <v>0</v>
      </c>
      <c r="AD589">
        <f>[2]monsterDetail!AC588</f>
        <v>128.91742500000001</v>
      </c>
      <c r="AE589">
        <f>[2]monsterDetail!AD588</f>
        <v>128.91742500000001</v>
      </c>
      <c r="AF589">
        <f>[2]monsterDetail!AE588</f>
        <v>193.37613750000003</v>
      </c>
      <c r="AG589">
        <f>[2]monsterDetail!AF588</f>
        <v>128.91742500000001</v>
      </c>
      <c r="AH589">
        <f>[2]monsterDetail!AG588</f>
        <v>128.91742500000001</v>
      </c>
      <c r="AI589">
        <f>[2]monsterDetail!AH588</f>
        <v>128.91742500000001</v>
      </c>
      <c r="AJ589">
        <f>[2]monsterDetail!AI588</f>
        <v>128.91742500000001</v>
      </c>
    </row>
    <row r="590" spans="3:36" x14ac:dyDescent="0.15">
      <c r="C590" t="str">
        <f>[2]monsterDetail!B589</f>
        <v>水系92</v>
      </c>
      <c r="D590">
        <f>[2]monsterDetail!C589</f>
        <v>92</v>
      </c>
      <c r="E590" t="str">
        <f>[2]monsterDetail!D589</f>
        <v>水系</v>
      </c>
      <c r="F590">
        <f>[2]monsterDetail!E589</f>
        <v>6</v>
      </c>
      <c r="G590" t="str">
        <f>[2]monsterDetail!F589</f>
        <v>冷却</v>
      </c>
      <c r="H590">
        <f>[2]monsterDetail!G589</f>
        <v>0</v>
      </c>
      <c r="I590">
        <f>[2]monsterDetail!H589</f>
        <v>4252.4374206039702</v>
      </c>
      <c r="J590">
        <f>[2]monsterDetail!I589</f>
        <v>150</v>
      </c>
      <c r="K590">
        <f>[2]monsterDetail!J589</f>
        <v>1884.35157384988</v>
      </c>
      <c r="L590">
        <f>[2]monsterDetail!K589</f>
        <v>130.33410000000001</v>
      </c>
      <c r="M590">
        <f>[2]monsterDetail!L589</f>
        <v>1884.35157384988</v>
      </c>
      <c r="N590">
        <f>[2]monsterDetail!M589</f>
        <v>130.33410000000001</v>
      </c>
      <c r="O590">
        <f>[2]monsterDetail!N589</f>
        <v>0.2</v>
      </c>
      <c r="P590">
        <f>[2]monsterDetail!O589</f>
        <v>0.2</v>
      </c>
      <c r="Q590">
        <f>[2]monsterDetail!P589</f>
        <v>0.36</v>
      </c>
      <c r="R590">
        <f>[2]monsterDetail!Q589</f>
        <v>0.1</v>
      </c>
      <c r="S590">
        <f>[2]monsterDetail!R589</f>
        <v>2</v>
      </c>
      <c r="T590">
        <f>[2]monsterDetail!S589</f>
        <v>0.1</v>
      </c>
      <c r="U590">
        <f>[2]monsterDetail!T589</f>
        <v>0.9</v>
      </c>
      <c r="V590">
        <f>[2]monsterDetail!U589</f>
        <v>177.86666666666699</v>
      </c>
      <c r="W590">
        <f>[2]monsterDetail!V589</f>
        <v>0</v>
      </c>
      <c r="X590">
        <f>[2]monsterDetail!W589</f>
        <v>0</v>
      </c>
      <c r="Y590">
        <f>[2]monsterDetail!X589</f>
        <v>2407.782566585955</v>
      </c>
      <c r="Z590">
        <f>[2]monsterDetail!Y589</f>
        <v>0</v>
      </c>
      <c r="AA590">
        <f>[2]monsterDetail!Z589</f>
        <v>0</v>
      </c>
      <c r="AB590">
        <f>[2]monsterDetail!AA589</f>
        <v>0</v>
      </c>
      <c r="AC590">
        <f>[2]monsterDetail!AB589</f>
        <v>0</v>
      </c>
      <c r="AD590">
        <f>[2]monsterDetail!AC589</f>
        <v>130.33410000000001</v>
      </c>
      <c r="AE590">
        <f>[2]monsterDetail!AD589</f>
        <v>130.33410000000001</v>
      </c>
      <c r="AF590">
        <f>[2]monsterDetail!AE589</f>
        <v>195.50115</v>
      </c>
      <c r="AG590">
        <f>[2]monsterDetail!AF589</f>
        <v>130.33410000000001</v>
      </c>
      <c r="AH590">
        <f>[2]monsterDetail!AG589</f>
        <v>130.33410000000001</v>
      </c>
      <c r="AI590">
        <f>[2]monsterDetail!AH589</f>
        <v>130.33410000000001</v>
      </c>
      <c r="AJ590">
        <f>[2]monsterDetail!AI589</f>
        <v>130.33410000000001</v>
      </c>
    </row>
    <row r="591" spans="3:36" x14ac:dyDescent="0.15">
      <c r="C591" t="str">
        <f>[2]monsterDetail!B590</f>
        <v>水系93</v>
      </c>
      <c r="D591">
        <f>[2]monsterDetail!C590</f>
        <v>93</v>
      </c>
      <c r="E591" t="str">
        <f>[2]monsterDetail!D590</f>
        <v>水系</v>
      </c>
      <c r="F591">
        <f>[2]monsterDetail!E590</f>
        <v>6</v>
      </c>
      <c r="G591" t="str">
        <f>[2]monsterDetail!F590</f>
        <v>冷却</v>
      </c>
      <c r="H591">
        <f>[2]monsterDetail!G590</f>
        <v>0</v>
      </c>
      <c r="I591">
        <f>[2]monsterDetail!H590</f>
        <v>4316.4963281667397</v>
      </c>
      <c r="J591">
        <f>[2]monsterDetail!I590</f>
        <v>150</v>
      </c>
      <c r="K591">
        <f>[2]monsterDetail!J590</f>
        <v>1927.6998768472899</v>
      </c>
      <c r="L591">
        <f>[2]monsterDetail!K590</f>
        <v>131.750775</v>
      </c>
      <c r="M591">
        <f>[2]monsterDetail!L590</f>
        <v>1927.6998768472899</v>
      </c>
      <c r="N591">
        <f>[2]monsterDetail!M590</f>
        <v>131.750775</v>
      </c>
      <c r="O591">
        <f>[2]monsterDetail!N590</f>
        <v>0.2</v>
      </c>
      <c r="P591">
        <f>[2]monsterDetail!O590</f>
        <v>0.2</v>
      </c>
      <c r="Q591">
        <f>[2]monsterDetail!P590</f>
        <v>0.36</v>
      </c>
      <c r="R591">
        <f>[2]monsterDetail!Q590</f>
        <v>0.1</v>
      </c>
      <c r="S591">
        <f>[2]monsterDetail!R590</f>
        <v>2</v>
      </c>
      <c r="T591">
        <f>[2]monsterDetail!S590</f>
        <v>0.1</v>
      </c>
      <c r="U591">
        <f>[2]monsterDetail!T590</f>
        <v>0.9</v>
      </c>
      <c r="V591">
        <f>[2]monsterDetail!U590</f>
        <v>179.8</v>
      </c>
      <c r="W591">
        <f>[2]monsterDetail!V590</f>
        <v>0</v>
      </c>
      <c r="X591">
        <f>[2]monsterDetail!W590</f>
        <v>0</v>
      </c>
      <c r="Y591">
        <f>[2]monsterDetail!X590</f>
        <v>2513.216194581285</v>
      </c>
      <c r="Z591">
        <f>[2]monsterDetail!Y590</f>
        <v>0</v>
      </c>
      <c r="AA591">
        <f>[2]monsterDetail!Z590</f>
        <v>0</v>
      </c>
      <c r="AB591">
        <f>[2]monsterDetail!AA590</f>
        <v>0</v>
      </c>
      <c r="AC591">
        <f>[2]monsterDetail!AB590</f>
        <v>0</v>
      </c>
      <c r="AD591">
        <f>[2]monsterDetail!AC590</f>
        <v>131.750775</v>
      </c>
      <c r="AE591">
        <f>[2]monsterDetail!AD590</f>
        <v>131.750775</v>
      </c>
      <c r="AF591">
        <f>[2]monsterDetail!AE590</f>
        <v>197.62616250000002</v>
      </c>
      <c r="AG591">
        <f>[2]monsterDetail!AF590</f>
        <v>131.750775</v>
      </c>
      <c r="AH591">
        <f>[2]monsterDetail!AG590</f>
        <v>131.750775</v>
      </c>
      <c r="AI591">
        <f>[2]monsterDetail!AH590</f>
        <v>131.750775</v>
      </c>
      <c r="AJ591">
        <f>[2]monsterDetail!AI590</f>
        <v>131.750775</v>
      </c>
    </row>
    <row r="592" spans="3:36" x14ac:dyDescent="0.15">
      <c r="C592" t="str">
        <f>[2]monsterDetail!B591</f>
        <v>水系94</v>
      </c>
      <c r="D592">
        <f>[2]monsterDetail!C591</f>
        <v>94</v>
      </c>
      <c r="E592" t="str">
        <f>[2]monsterDetail!D591</f>
        <v>水系</v>
      </c>
      <c r="F592">
        <f>[2]monsterDetail!E591</f>
        <v>6</v>
      </c>
      <c r="G592" t="str">
        <f>[2]monsterDetail!F591</f>
        <v>冷却</v>
      </c>
      <c r="H592">
        <f>[2]monsterDetail!G591</f>
        <v>0</v>
      </c>
      <c r="I592">
        <f>[2]monsterDetail!H591</f>
        <v>4380.9388220023402</v>
      </c>
      <c r="J592">
        <f>[2]monsterDetail!I591</f>
        <v>150</v>
      </c>
      <c r="K592">
        <f>[2]monsterDetail!J591</f>
        <v>1972.1977443609101</v>
      </c>
      <c r="L592">
        <f>[2]monsterDetail!K591</f>
        <v>133.16745</v>
      </c>
      <c r="M592">
        <f>[2]monsterDetail!L591</f>
        <v>1972.1977443609101</v>
      </c>
      <c r="N592">
        <f>[2]monsterDetail!M591</f>
        <v>133.16745</v>
      </c>
      <c r="O592">
        <f>[2]monsterDetail!N591</f>
        <v>0.2</v>
      </c>
      <c r="P592">
        <f>[2]monsterDetail!O591</f>
        <v>0.2</v>
      </c>
      <c r="Q592">
        <f>[2]monsterDetail!P591</f>
        <v>0.36</v>
      </c>
      <c r="R592">
        <f>[2]monsterDetail!Q591</f>
        <v>0.1</v>
      </c>
      <c r="S592">
        <f>[2]monsterDetail!R591</f>
        <v>2</v>
      </c>
      <c r="T592">
        <f>[2]monsterDetail!S591</f>
        <v>0.1</v>
      </c>
      <c r="U592">
        <f>[2]monsterDetail!T591</f>
        <v>0.9</v>
      </c>
      <c r="V592">
        <f>[2]monsterDetail!U591</f>
        <v>181.73333333333301</v>
      </c>
      <c r="W592">
        <f>[2]monsterDetail!V591</f>
        <v>0</v>
      </c>
      <c r="X592">
        <f>[2]monsterDetail!W591</f>
        <v>0</v>
      </c>
      <c r="Y592">
        <f>[2]monsterDetail!X591</f>
        <v>2623.395112781955</v>
      </c>
      <c r="Z592">
        <f>[2]monsterDetail!Y591</f>
        <v>0</v>
      </c>
      <c r="AA592">
        <f>[2]monsterDetail!Z591</f>
        <v>0</v>
      </c>
      <c r="AB592">
        <f>[2]monsterDetail!AA591</f>
        <v>0</v>
      </c>
      <c r="AC592">
        <f>[2]monsterDetail!AB591</f>
        <v>0</v>
      </c>
      <c r="AD592">
        <f>[2]monsterDetail!AC591</f>
        <v>133.16745</v>
      </c>
      <c r="AE592">
        <f>[2]monsterDetail!AD591</f>
        <v>133.16745</v>
      </c>
      <c r="AF592">
        <f>[2]monsterDetail!AE591</f>
        <v>199.75117499999999</v>
      </c>
      <c r="AG592">
        <f>[2]monsterDetail!AF591</f>
        <v>133.16745</v>
      </c>
      <c r="AH592">
        <f>[2]monsterDetail!AG591</f>
        <v>133.16745</v>
      </c>
      <c r="AI592">
        <f>[2]monsterDetail!AH591</f>
        <v>133.16745</v>
      </c>
      <c r="AJ592">
        <f>[2]monsterDetail!AI591</f>
        <v>133.16745</v>
      </c>
    </row>
    <row r="593" spans="3:36" x14ac:dyDescent="0.15">
      <c r="C593" t="str">
        <f>[2]monsterDetail!B592</f>
        <v>水系95</v>
      </c>
      <c r="D593">
        <f>[2]monsterDetail!C592</f>
        <v>95</v>
      </c>
      <c r="E593" t="str">
        <f>[2]monsterDetail!D592</f>
        <v>水系</v>
      </c>
      <c r="F593">
        <f>[2]monsterDetail!E592</f>
        <v>6</v>
      </c>
      <c r="G593" t="str">
        <f>[2]monsterDetail!F592</f>
        <v>冷却</v>
      </c>
      <c r="H593">
        <f>[2]monsterDetail!G592</f>
        <v>0</v>
      </c>
      <c r="I593">
        <f>[2]monsterDetail!H592</f>
        <v>4445.76490211077</v>
      </c>
      <c r="J593">
        <f>[2]monsterDetail!I592</f>
        <v>150</v>
      </c>
      <c r="K593">
        <f>[2]monsterDetail!J592</f>
        <v>2017.9017857142901</v>
      </c>
      <c r="L593">
        <f>[2]monsterDetail!K592</f>
        <v>134.584125</v>
      </c>
      <c r="M593">
        <f>[2]monsterDetail!L592</f>
        <v>2017.9017857142901</v>
      </c>
      <c r="N593">
        <f>[2]monsterDetail!M592</f>
        <v>134.584125</v>
      </c>
      <c r="O593">
        <f>[2]monsterDetail!N592</f>
        <v>0.2</v>
      </c>
      <c r="P593">
        <f>[2]monsterDetail!O592</f>
        <v>0.2</v>
      </c>
      <c r="Q593">
        <f>[2]monsterDetail!P592</f>
        <v>0.36</v>
      </c>
      <c r="R593">
        <f>[2]monsterDetail!Q592</f>
        <v>0.1</v>
      </c>
      <c r="S593">
        <f>[2]monsterDetail!R592</f>
        <v>2</v>
      </c>
      <c r="T593">
        <f>[2]monsterDetail!S592</f>
        <v>0.1</v>
      </c>
      <c r="U593">
        <f>[2]monsterDetail!T592</f>
        <v>0.9</v>
      </c>
      <c r="V593">
        <f>[2]monsterDetail!U592</f>
        <v>183.666666666667</v>
      </c>
      <c r="W593">
        <f>[2]monsterDetail!V592</f>
        <v>0</v>
      </c>
      <c r="X593">
        <f>[2]monsterDetail!W592</f>
        <v>0</v>
      </c>
      <c r="Y593">
        <f>[2]monsterDetail!X592</f>
        <v>2738.580994897965</v>
      </c>
      <c r="Z593">
        <f>[2]monsterDetail!Y592</f>
        <v>0</v>
      </c>
      <c r="AA593">
        <f>[2]monsterDetail!Z592</f>
        <v>0</v>
      </c>
      <c r="AB593">
        <f>[2]monsterDetail!AA592</f>
        <v>0</v>
      </c>
      <c r="AC593">
        <f>[2]monsterDetail!AB592</f>
        <v>0</v>
      </c>
      <c r="AD593">
        <f>[2]monsterDetail!AC592</f>
        <v>134.584125</v>
      </c>
      <c r="AE593">
        <f>[2]monsterDetail!AD592</f>
        <v>134.584125</v>
      </c>
      <c r="AF593">
        <f>[2]monsterDetail!AE592</f>
        <v>201.87618750000001</v>
      </c>
      <c r="AG593">
        <f>[2]monsterDetail!AF592</f>
        <v>134.584125</v>
      </c>
      <c r="AH593">
        <f>[2]monsterDetail!AG592</f>
        <v>134.584125</v>
      </c>
      <c r="AI593">
        <f>[2]monsterDetail!AH592</f>
        <v>134.584125</v>
      </c>
      <c r="AJ593">
        <f>[2]monsterDetail!AI592</f>
        <v>134.584125</v>
      </c>
    </row>
    <row r="594" spans="3:36" x14ac:dyDescent="0.15">
      <c r="C594" t="str">
        <f>[2]monsterDetail!B593</f>
        <v>水系96</v>
      </c>
      <c r="D594">
        <f>[2]monsterDetail!C593</f>
        <v>96</v>
      </c>
      <c r="E594" t="str">
        <f>[2]monsterDetail!D593</f>
        <v>水系</v>
      </c>
      <c r="F594">
        <f>[2]monsterDetail!E593</f>
        <v>6</v>
      </c>
      <c r="G594" t="str">
        <f>[2]monsterDetail!F593</f>
        <v>冷却</v>
      </c>
      <c r="H594">
        <f>[2]monsterDetail!G593</f>
        <v>0</v>
      </c>
      <c r="I594">
        <f>[2]monsterDetail!H593</f>
        <v>4510.9745684920399</v>
      </c>
      <c r="J594">
        <f>[2]monsterDetail!I593</f>
        <v>150</v>
      </c>
      <c r="K594">
        <f>[2]monsterDetail!J593</f>
        <v>2064.8727272727301</v>
      </c>
      <c r="L594">
        <f>[2]monsterDetail!K593</f>
        <v>136.0008</v>
      </c>
      <c r="M594">
        <f>[2]monsterDetail!L593</f>
        <v>2064.8727272727301</v>
      </c>
      <c r="N594">
        <f>[2]monsterDetail!M593</f>
        <v>136.0008</v>
      </c>
      <c r="O594">
        <f>[2]monsterDetail!N593</f>
        <v>0.2</v>
      </c>
      <c r="P594">
        <f>[2]monsterDetail!O593</f>
        <v>0.2</v>
      </c>
      <c r="Q594">
        <f>[2]monsterDetail!P593</f>
        <v>0.36</v>
      </c>
      <c r="R594">
        <f>[2]monsterDetail!Q593</f>
        <v>0.1</v>
      </c>
      <c r="S594">
        <f>[2]monsterDetail!R593</f>
        <v>2</v>
      </c>
      <c r="T594">
        <f>[2]monsterDetail!S593</f>
        <v>0.1</v>
      </c>
      <c r="U594">
        <f>[2]monsterDetail!T593</f>
        <v>0.9</v>
      </c>
      <c r="V594">
        <f>[2]monsterDetail!U593</f>
        <v>185.6</v>
      </c>
      <c r="W594">
        <f>[2]monsterDetail!V593</f>
        <v>0</v>
      </c>
      <c r="X594">
        <f>[2]monsterDetail!W593</f>
        <v>0</v>
      </c>
      <c r="Y594">
        <f>[2]monsterDetail!X593</f>
        <v>2859.054545454555</v>
      </c>
      <c r="Z594">
        <f>[2]monsterDetail!Y593</f>
        <v>0</v>
      </c>
      <c r="AA594">
        <f>[2]monsterDetail!Z593</f>
        <v>0</v>
      </c>
      <c r="AB594">
        <f>[2]monsterDetail!AA593</f>
        <v>0</v>
      </c>
      <c r="AC594">
        <f>[2]monsterDetail!AB593</f>
        <v>0</v>
      </c>
      <c r="AD594">
        <f>[2]monsterDetail!AC593</f>
        <v>136.0008</v>
      </c>
      <c r="AE594">
        <f>[2]monsterDetail!AD593</f>
        <v>136.0008</v>
      </c>
      <c r="AF594">
        <f>[2]monsterDetail!AE593</f>
        <v>204.00119999999998</v>
      </c>
      <c r="AG594">
        <f>[2]monsterDetail!AF593</f>
        <v>136.0008</v>
      </c>
      <c r="AH594">
        <f>[2]monsterDetail!AG593</f>
        <v>136.0008</v>
      </c>
      <c r="AI594">
        <f>[2]monsterDetail!AH593</f>
        <v>136.0008</v>
      </c>
      <c r="AJ594">
        <f>[2]monsterDetail!AI593</f>
        <v>136.0008</v>
      </c>
    </row>
    <row r="595" spans="3:36" x14ac:dyDescent="0.15">
      <c r="C595" t="str">
        <f>[2]monsterDetail!B594</f>
        <v>水系97</v>
      </c>
      <c r="D595">
        <f>[2]monsterDetail!C594</f>
        <v>97</v>
      </c>
      <c r="E595" t="str">
        <f>[2]monsterDetail!D594</f>
        <v>水系</v>
      </c>
      <c r="F595">
        <f>[2]monsterDetail!E594</f>
        <v>6</v>
      </c>
      <c r="G595" t="str">
        <f>[2]monsterDetail!F594</f>
        <v>冷却</v>
      </c>
      <c r="H595">
        <f>[2]monsterDetail!G594</f>
        <v>0</v>
      </c>
      <c r="I595">
        <f>[2]monsterDetail!H594</f>
        <v>4576.56782114613</v>
      </c>
      <c r="J595">
        <f>[2]monsterDetail!I594</f>
        <v>150</v>
      </c>
      <c r="K595">
        <f>[2]monsterDetail!J594</f>
        <v>2113.1757936508002</v>
      </c>
      <c r="L595">
        <f>[2]monsterDetail!K594</f>
        <v>137.417475</v>
      </c>
      <c r="M595">
        <f>[2]monsterDetail!L594</f>
        <v>2113.1757936508002</v>
      </c>
      <c r="N595">
        <f>[2]monsterDetail!M594</f>
        <v>137.417475</v>
      </c>
      <c r="O595">
        <f>[2]monsterDetail!N594</f>
        <v>0.2</v>
      </c>
      <c r="P595">
        <f>[2]monsterDetail!O594</f>
        <v>0.2</v>
      </c>
      <c r="Q595">
        <f>[2]monsterDetail!P594</f>
        <v>0.36</v>
      </c>
      <c r="R595">
        <f>[2]monsterDetail!Q594</f>
        <v>0.1</v>
      </c>
      <c r="S595">
        <f>[2]monsterDetail!R594</f>
        <v>2</v>
      </c>
      <c r="T595">
        <f>[2]monsterDetail!S594</f>
        <v>0.1</v>
      </c>
      <c r="U595">
        <f>[2]monsterDetail!T594</f>
        <v>0.9</v>
      </c>
      <c r="V595">
        <f>[2]monsterDetail!U594</f>
        <v>187.53333333333299</v>
      </c>
      <c r="W595">
        <f>[2]monsterDetail!V594</f>
        <v>0</v>
      </c>
      <c r="X595">
        <f>[2]monsterDetail!W594</f>
        <v>0</v>
      </c>
      <c r="Y595">
        <f>[2]monsterDetail!X594</f>
        <v>2985.1172619047702</v>
      </c>
      <c r="Z595">
        <f>[2]monsterDetail!Y594</f>
        <v>0</v>
      </c>
      <c r="AA595">
        <f>[2]monsterDetail!Z594</f>
        <v>0</v>
      </c>
      <c r="AB595">
        <f>[2]monsterDetail!AA594</f>
        <v>0</v>
      </c>
      <c r="AC595">
        <f>[2]monsterDetail!AB594</f>
        <v>0</v>
      </c>
      <c r="AD595">
        <f>[2]monsterDetail!AC594</f>
        <v>137.417475</v>
      </c>
      <c r="AE595">
        <f>[2]monsterDetail!AD594</f>
        <v>137.417475</v>
      </c>
      <c r="AF595">
        <f>[2]monsterDetail!AE594</f>
        <v>206.12621250000001</v>
      </c>
      <c r="AG595">
        <f>[2]monsterDetail!AF594</f>
        <v>137.417475</v>
      </c>
      <c r="AH595">
        <f>[2]monsterDetail!AG594</f>
        <v>137.417475</v>
      </c>
      <c r="AI595">
        <f>[2]monsterDetail!AH594</f>
        <v>137.417475</v>
      </c>
      <c r="AJ595">
        <f>[2]monsterDetail!AI594</f>
        <v>137.417475</v>
      </c>
    </row>
    <row r="596" spans="3:36" x14ac:dyDescent="0.15">
      <c r="C596" t="str">
        <f>[2]monsterDetail!B595</f>
        <v>水系98</v>
      </c>
      <c r="D596">
        <f>[2]monsterDetail!C595</f>
        <v>98</v>
      </c>
      <c r="E596" t="str">
        <f>[2]monsterDetail!D595</f>
        <v>水系</v>
      </c>
      <c r="F596">
        <f>[2]monsterDetail!E595</f>
        <v>6</v>
      </c>
      <c r="G596" t="str">
        <f>[2]monsterDetail!F595</f>
        <v>冷却</v>
      </c>
      <c r="H596">
        <f>[2]monsterDetail!G595</f>
        <v>0</v>
      </c>
      <c r="I596">
        <f>[2]monsterDetail!H595</f>
        <v>4642.5446600730502</v>
      </c>
      <c r="J596">
        <f>[2]monsterDetail!I595</f>
        <v>150</v>
      </c>
      <c r="K596">
        <f>[2]monsterDetail!J595</f>
        <v>2162.8811320754799</v>
      </c>
      <c r="L596">
        <f>[2]monsterDetail!K595</f>
        <v>138.83414999999999</v>
      </c>
      <c r="M596">
        <f>[2]monsterDetail!L595</f>
        <v>2162.8811320754799</v>
      </c>
      <c r="N596">
        <f>[2]monsterDetail!M595</f>
        <v>138.83414999999999</v>
      </c>
      <c r="O596">
        <f>[2]monsterDetail!N595</f>
        <v>0.2</v>
      </c>
      <c r="P596">
        <f>[2]monsterDetail!O595</f>
        <v>0.2</v>
      </c>
      <c r="Q596">
        <f>[2]monsterDetail!P595</f>
        <v>0.36</v>
      </c>
      <c r="R596">
        <f>[2]monsterDetail!Q595</f>
        <v>0.1</v>
      </c>
      <c r="S596">
        <f>[2]monsterDetail!R595</f>
        <v>2</v>
      </c>
      <c r="T596">
        <f>[2]monsterDetail!S595</f>
        <v>0.1</v>
      </c>
      <c r="U596">
        <f>[2]monsterDetail!T595</f>
        <v>0.9</v>
      </c>
      <c r="V596">
        <f>[2]monsterDetail!U595</f>
        <v>189.46666666666701</v>
      </c>
      <c r="W596">
        <f>[2]monsterDetail!V595</f>
        <v>0</v>
      </c>
      <c r="X596">
        <f>[2]monsterDetail!W595</f>
        <v>0</v>
      </c>
      <c r="Y596">
        <f>[2]monsterDetail!X595</f>
        <v>3117.0933962264248</v>
      </c>
      <c r="Z596">
        <f>[2]monsterDetail!Y595</f>
        <v>0</v>
      </c>
      <c r="AA596">
        <f>[2]monsterDetail!Z595</f>
        <v>0</v>
      </c>
      <c r="AB596">
        <f>[2]monsterDetail!AA595</f>
        <v>0</v>
      </c>
      <c r="AC596">
        <f>[2]monsterDetail!AB595</f>
        <v>0</v>
      </c>
      <c r="AD596">
        <f>[2]monsterDetail!AC595</f>
        <v>138.83414999999999</v>
      </c>
      <c r="AE596">
        <f>[2]monsterDetail!AD595</f>
        <v>138.83414999999999</v>
      </c>
      <c r="AF596">
        <f>[2]monsterDetail!AE595</f>
        <v>208.25122499999998</v>
      </c>
      <c r="AG596">
        <f>[2]monsterDetail!AF595</f>
        <v>138.83414999999999</v>
      </c>
      <c r="AH596">
        <f>[2]monsterDetail!AG595</f>
        <v>138.83414999999999</v>
      </c>
      <c r="AI596">
        <f>[2]monsterDetail!AH595</f>
        <v>138.83414999999999</v>
      </c>
      <c r="AJ596">
        <f>[2]monsterDetail!AI595</f>
        <v>138.83414999999999</v>
      </c>
    </row>
    <row r="597" spans="3:36" x14ac:dyDescent="0.15">
      <c r="C597" t="str">
        <f>[2]monsterDetail!B596</f>
        <v>水系99</v>
      </c>
      <c r="D597">
        <f>[2]monsterDetail!C596</f>
        <v>99</v>
      </c>
      <c r="E597" t="str">
        <f>[2]monsterDetail!D596</f>
        <v>水系</v>
      </c>
      <c r="F597">
        <f>[2]monsterDetail!E596</f>
        <v>6</v>
      </c>
      <c r="G597" t="str">
        <f>[2]monsterDetail!F596</f>
        <v>冷却</v>
      </c>
      <c r="H597">
        <f>[2]monsterDetail!G596</f>
        <v>0</v>
      </c>
      <c r="I597">
        <f>[2]monsterDetail!H596</f>
        <v>4708.9050852728096</v>
      </c>
      <c r="J597">
        <f>[2]monsterDetail!I596</f>
        <v>150</v>
      </c>
      <c r="K597">
        <f>[2]monsterDetail!J596</f>
        <v>2214.0642857142898</v>
      </c>
      <c r="L597">
        <f>[2]monsterDetail!K596</f>
        <v>140.25082499999999</v>
      </c>
      <c r="M597">
        <f>[2]monsterDetail!L596</f>
        <v>2214.0642857142898</v>
      </c>
      <c r="N597">
        <f>[2]monsterDetail!M596</f>
        <v>140.25082499999999</v>
      </c>
      <c r="O597">
        <f>[2]monsterDetail!N596</f>
        <v>0.2</v>
      </c>
      <c r="P597">
        <f>[2]monsterDetail!O596</f>
        <v>0.2</v>
      </c>
      <c r="Q597">
        <f>[2]monsterDetail!P596</f>
        <v>0.36</v>
      </c>
      <c r="R597">
        <f>[2]monsterDetail!Q596</f>
        <v>0.1</v>
      </c>
      <c r="S597">
        <f>[2]monsterDetail!R596</f>
        <v>2</v>
      </c>
      <c r="T597">
        <f>[2]monsterDetail!S596</f>
        <v>0.1</v>
      </c>
      <c r="U597">
        <f>[2]monsterDetail!T596</f>
        <v>0.9</v>
      </c>
      <c r="V597">
        <f>[2]monsterDetail!U596</f>
        <v>191.4</v>
      </c>
      <c r="W597">
        <f>[2]monsterDetail!V596</f>
        <v>0</v>
      </c>
      <c r="X597">
        <f>[2]monsterDetail!W596</f>
        <v>0</v>
      </c>
      <c r="Y597">
        <f>[2]monsterDetail!X596</f>
        <v>3255.3321428571448</v>
      </c>
      <c r="Z597">
        <f>[2]monsterDetail!Y596</f>
        <v>0</v>
      </c>
      <c r="AA597">
        <f>[2]monsterDetail!Z596</f>
        <v>0</v>
      </c>
      <c r="AB597">
        <f>[2]monsterDetail!AA596</f>
        <v>0</v>
      </c>
      <c r="AC597">
        <f>[2]monsterDetail!AB596</f>
        <v>0</v>
      </c>
      <c r="AD597">
        <f>[2]monsterDetail!AC596</f>
        <v>140.25082499999999</v>
      </c>
      <c r="AE597">
        <f>[2]monsterDetail!AD596</f>
        <v>140.25082499999999</v>
      </c>
      <c r="AF597">
        <f>[2]monsterDetail!AE596</f>
        <v>210.3762375</v>
      </c>
      <c r="AG597">
        <f>[2]monsterDetail!AF596</f>
        <v>140.25082499999999</v>
      </c>
      <c r="AH597">
        <f>[2]monsterDetail!AG596</f>
        <v>140.25082499999999</v>
      </c>
      <c r="AI597">
        <f>[2]monsterDetail!AH596</f>
        <v>140.25082499999999</v>
      </c>
      <c r="AJ597">
        <f>[2]monsterDetail!AI596</f>
        <v>140.25082499999999</v>
      </c>
    </row>
    <row r="598" spans="3:36" x14ac:dyDescent="0.15">
      <c r="C598" t="str">
        <f>[2]monsterDetail!B597</f>
        <v>火系1</v>
      </c>
      <c r="D598">
        <f>[2]monsterDetail!C597</f>
        <v>1</v>
      </c>
      <c r="E598" t="str">
        <f>[2]monsterDetail!D597</f>
        <v>火系</v>
      </c>
      <c r="F598">
        <f>[2]monsterDetail!E597</f>
        <v>7</v>
      </c>
      <c r="G598" t="str">
        <f>[2]monsterDetail!F597</f>
        <v>火炎</v>
      </c>
      <c r="H598">
        <f>[2]monsterDetail!G597</f>
        <v>0</v>
      </c>
      <c r="I598">
        <f>[2]monsterDetail!H597</f>
        <v>11.6833207784558</v>
      </c>
      <c r="J598">
        <f>[2]monsterDetail!I597</f>
        <v>150</v>
      </c>
      <c r="K598">
        <f>[2]monsterDetail!J597</f>
        <v>8.0843749999999996</v>
      </c>
      <c r="L598">
        <f>[2]monsterDetail!K597</f>
        <v>1.4166749999999999</v>
      </c>
      <c r="M598">
        <f>[2]monsterDetail!L597</f>
        <v>8.0843749999999996</v>
      </c>
      <c r="N598">
        <f>[2]monsterDetail!M597</f>
        <v>1.4166749999999999</v>
      </c>
      <c r="O598">
        <f>[2]monsterDetail!N597</f>
        <v>0.2</v>
      </c>
      <c r="P598">
        <f>[2]monsterDetail!O597</f>
        <v>0.2</v>
      </c>
      <c r="Q598">
        <f>[2]monsterDetail!P597</f>
        <v>0.36</v>
      </c>
      <c r="R598">
        <f>[2]monsterDetail!Q597</f>
        <v>0.1</v>
      </c>
      <c r="S598">
        <f>[2]monsterDetail!R597</f>
        <v>2</v>
      </c>
      <c r="T598">
        <f>[2]monsterDetail!S597</f>
        <v>0.1</v>
      </c>
      <c r="U598">
        <f>[2]monsterDetail!T597</f>
        <v>0.9</v>
      </c>
      <c r="V598">
        <f>[2]monsterDetail!U597</f>
        <v>1.93333333333333</v>
      </c>
      <c r="W598">
        <f>[2]monsterDetail!V597</f>
        <v>0</v>
      </c>
      <c r="X598">
        <f>[2]monsterDetail!W597</f>
        <v>0</v>
      </c>
      <c r="Y598">
        <f>[2]monsterDetail!X597</f>
        <v>0</v>
      </c>
      <c r="Z598">
        <f>[2]monsterDetail!Y597</f>
        <v>6.0937500000000006E-2</v>
      </c>
      <c r="AA598">
        <f>[2]monsterDetail!Z597</f>
        <v>0</v>
      </c>
      <c r="AB598">
        <f>[2]monsterDetail!AA597</f>
        <v>0</v>
      </c>
      <c r="AC598">
        <f>[2]monsterDetail!AB597</f>
        <v>0</v>
      </c>
      <c r="AD598">
        <f>[2]monsterDetail!AC597</f>
        <v>1.4166749999999999</v>
      </c>
      <c r="AE598">
        <f>[2]monsterDetail!AD597</f>
        <v>1.4166749999999999</v>
      </c>
      <c r="AF598">
        <f>[2]monsterDetail!AE597</f>
        <v>1.4166749999999999</v>
      </c>
      <c r="AG598">
        <f>[2]monsterDetail!AF597</f>
        <v>2.1250125</v>
      </c>
      <c r="AH598">
        <f>[2]monsterDetail!AG597</f>
        <v>1.4166749999999999</v>
      </c>
      <c r="AI598">
        <f>[2]monsterDetail!AH597</f>
        <v>1.4166749999999999</v>
      </c>
      <c r="AJ598">
        <f>[2]monsterDetail!AI597</f>
        <v>1.4166749999999999</v>
      </c>
    </row>
    <row r="599" spans="3:36" x14ac:dyDescent="0.15">
      <c r="C599" t="str">
        <f>[2]monsterDetail!B598</f>
        <v>火系2</v>
      </c>
      <c r="D599">
        <f>[2]monsterDetail!C598</f>
        <v>2</v>
      </c>
      <c r="E599" t="str">
        <f>[2]monsterDetail!D598</f>
        <v>火系</v>
      </c>
      <c r="F599">
        <f>[2]monsterDetail!E598</f>
        <v>7</v>
      </c>
      <c r="G599" t="str">
        <f>[2]monsterDetail!F598</f>
        <v>火炎</v>
      </c>
      <c r="H599">
        <f>[2]monsterDetail!G598</f>
        <v>0</v>
      </c>
      <c r="I599">
        <f>[2]monsterDetail!H598</f>
        <v>25.660820909772099</v>
      </c>
      <c r="J599">
        <f>[2]monsterDetail!I598</f>
        <v>150</v>
      </c>
      <c r="K599">
        <f>[2]monsterDetail!J598</f>
        <v>16.721476510067099</v>
      </c>
      <c r="L599">
        <f>[2]monsterDetail!K598</f>
        <v>2.8333499999999998</v>
      </c>
      <c r="M599">
        <f>[2]monsterDetail!L598</f>
        <v>16.721476510067099</v>
      </c>
      <c r="N599">
        <f>[2]monsterDetail!M598</f>
        <v>2.8333499999999998</v>
      </c>
      <c r="O599">
        <f>[2]monsterDetail!N598</f>
        <v>0.2</v>
      </c>
      <c r="P599">
        <f>[2]monsterDetail!O598</f>
        <v>0.2</v>
      </c>
      <c r="Q599">
        <f>[2]monsterDetail!P598</f>
        <v>0.36</v>
      </c>
      <c r="R599">
        <f>[2]monsterDetail!Q598</f>
        <v>0.1</v>
      </c>
      <c r="S599">
        <f>[2]monsterDetail!R598</f>
        <v>2</v>
      </c>
      <c r="T599">
        <f>[2]monsterDetail!S598</f>
        <v>0.1</v>
      </c>
      <c r="U599">
        <f>[2]monsterDetail!T598</f>
        <v>0.9</v>
      </c>
      <c r="V599">
        <f>[2]monsterDetail!U598</f>
        <v>3.8666666666666698</v>
      </c>
      <c r="W599">
        <f>[2]monsterDetail!V598</f>
        <v>0</v>
      </c>
      <c r="X599">
        <f>[2]monsterDetail!W598</f>
        <v>0</v>
      </c>
      <c r="Y599">
        <f>[2]monsterDetail!X598</f>
        <v>0</v>
      </c>
      <c r="Z599">
        <f>[2]monsterDetail!Y598</f>
        <v>0.25335570469798652</v>
      </c>
      <c r="AA599">
        <f>[2]monsterDetail!Z598</f>
        <v>0</v>
      </c>
      <c r="AB599">
        <f>[2]monsterDetail!AA598</f>
        <v>0</v>
      </c>
      <c r="AC599">
        <f>[2]monsterDetail!AB598</f>
        <v>0</v>
      </c>
      <c r="AD599">
        <f>[2]monsterDetail!AC598</f>
        <v>2.8333499999999998</v>
      </c>
      <c r="AE599">
        <f>[2]monsterDetail!AD598</f>
        <v>2.8333499999999998</v>
      </c>
      <c r="AF599">
        <f>[2]monsterDetail!AE598</f>
        <v>2.8333499999999998</v>
      </c>
      <c r="AG599">
        <f>[2]monsterDetail!AF598</f>
        <v>4.2500249999999999</v>
      </c>
      <c r="AH599">
        <f>[2]monsterDetail!AG598</f>
        <v>2.8333499999999998</v>
      </c>
      <c r="AI599">
        <f>[2]monsterDetail!AH598</f>
        <v>2.8333499999999998</v>
      </c>
      <c r="AJ599">
        <f>[2]monsterDetail!AI598</f>
        <v>2.8333499999999998</v>
      </c>
    </row>
    <row r="600" spans="3:36" x14ac:dyDescent="0.15">
      <c r="C600" t="str">
        <f>[2]monsterDetail!B599</f>
        <v>火系3</v>
      </c>
      <c r="D600">
        <f>[2]monsterDetail!C599</f>
        <v>3</v>
      </c>
      <c r="E600" t="str">
        <f>[2]monsterDetail!D599</f>
        <v>火系</v>
      </c>
      <c r="F600">
        <f>[2]monsterDetail!E599</f>
        <v>7</v>
      </c>
      <c r="G600" t="str">
        <f>[2]monsterDetail!F599</f>
        <v>火炎</v>
      </c>
      <c r="H600">
        <f>[2]monsterDetail!G599</f>
        <v>0</v>
      </c>
      <c r="I600">
        <f>[2]monsterDetail!H599</f>
        <v>41.974985196779599</v>
      </c>
      <c r="J600">
        <f>[2]monsterDetail!I599</f>
        <v>150</v>
      </c>
      <c r="K600">
        <f>[2]monsterDetail!J599</f>
        <v>25.956081081081098</v>
      </c>
      <c r="L600">
        <f>[2]monsterDetail!K599</f>
        <v>4.2500249999999999</v>
      </c>
      <c r="M600">
        <f>[2]monsterDetail!L599</f>
        <v>25.956081081081098</v>
      </c>
      <c r="N600">
        <f>[2]monsterDetail!M599</f>
        <v>4.2500249999999999</v>
      </c>
      <c r="O600">
        <f>[2]monsterDetail!N599</f>
        <v>0.2</v>
      </c>
      <c r="P600">
        <f>[2]monsterDetail!O599</f>
        <v>0.2</v>
      </c>
      <c r="Q600">
        <f>[2]monsterDetail!P599</f>
        <v>0.36</v>
      </c>
      <c r="R600">
        <f>[2]monsterDetail!Q599</f>
        <v>0.1</v>
      </c>
      <c r="S600">
        <f>[2]monsterDetail!R599</f>
        <v>2</v>
      </c>
      <c r="T600">
        <f>[2]monsterDetail!S599</f>
        <v>0.1</v>
      </c>
      <c r="U600">
        <f>[2]monsterDetail!T599</f>
        <v>0.9</v>
      </c>
      <c r="V600">
        <f>[2]monsterDetail!U599</f>
        <v>5.8</v>
      </c>
      <c r="W600">
        <f>[2]monsterDetail!V599</f>
        <v>0</v>
      </c>
      <c r="X600">
        <f>[2]monsterDetail!W599</f>
        <v>0</v>
      </c>
      <c r="Y600">
        <f>[2]monsterDetail!X599</f>
        <v>0</v>
      </c>
      <c r="Z600">
        <f>[2]monsterDetail!Y599</f>
        <v>0.59290540540540504</v>
      </c>
      <c r="AA600">
        <f>[2]monsterDetail!Z599</f>
        <v>0</v>
      </c>
      <c r="AB600">
        <f>[2]monsterDetail!AA599</f>
        <v>0</v>
      </c>
      <c r="AC600">
        <f>[2]monsterDetail!AB599</f>
        <v>0</v>
      </c>
      <c r="AD600">
        <f>[2]monsterDetail!AC599</f>
        <v>4.2500249999999999</v>
      </c>
      <c r="AE600">
        <f>[2]monsterDetail!AD599</f>
        <v>4.2500249999999999</v>
      </c>
      <c r="AF600">
        <f>[2]monsterDetail!AE599</f>
        <v>4.2500249999999999</v>
      </c>
      <c r="AG600">
        <f>[2]monsterDetail!AF599</f>
        <v>6.3750374999999995</v>
      </c>
      <c r="AH600">
        <f>[2]monsterDetail!AG599</f>
        <v>4.2500249999999999</v>
      </c>
      <c r="AI600">
        <f>[2]monsterDetail!AH599</f>
        <v>4.2500249999999999</v>
      </c>
      <c r="AJ600">
        <f>[2]monsterDetail!AI599</f>
        <v>4.2500249999999999</v>
      </c>
    </row>
    <row r="601" spans="3:36" x14ac:dyDescent="0.15">
      <c r="C601" t="str">
        <f>[2]monsterDetail!B600</f>
        <v>火系4</v>
      </c>
      <c r="D601">
        <f>[2]monsterDetail!C600</f>
        <v>4</v>
      </c>
      <c r="E601" t="str">
        <f>[2]monsterDetail!D600</f>
        <v>火系</v>
      </c>
      <c r="F601">
        <f>[2]monsterDetail!E600</f>
        <v>7</v>
      </c>
      <c r="G601" t="str">
        <f>[2]monsterDetail!F600</f>
        <v>火炎</v>
      </c>
      <c r="H601">
        <f>[2]monsterDetail!G600</f>
        <v>0</v>
      </c>
      <c r="I601">
        <f>[2]monsterDetail!H600</f>
        <v>60.668298442308902</v>
      </c>
      <c r="J601">
        <f>[2]monsterDetail!I600</f>
        <v>150</v>
      </c>
      <c r="K601">
        <f>[2]monsterDetail!J600</f>
        <v>35.837837837837803</v>
      </c>
      <c r="L601">
        <f>[2]monsterDetail!K600</f>
        <v>5.6666999999999996</v>
      </c>
      <c r="M601">
        <f>[2]monsterDetail!L600</f>
        <v>35.837837837837803</v>
      </c>
      <c r="N601">
        <f>[2]monsterDetail!M600</f>
        <v>5.6666999999999996</v>
      </c>
      <c r="O601">
        <f>[2]monsterDetail!N600</f>
        <v>0.2</v>
      </c>
      <c r="P601">
        <f>[2]monsterDetail!O600</f>
        <v>0.2</v>
      </c>
      <c r="Q601">
        <f>[2]monsterDetail!P600</f>
        <v>0.36</v>
      </c>
      <c r="R601">
        <f>[2]monsterDetail!Q600</f>
        <v>0.1</v>
      </c>
      <c r="S601">
        <f>[2]monsterDetail!R600</f>
        <v>2</v>
      </c>
      <c r="T601">
        <f>[2]monsterDetail!S600</f>
        <v>0.1</v>
      </c>
      <c r="U601">
        <f>[2]monsterDetail!T600</f>
        <v>0.9</v>
      </c>
      <c r="V601">
        <f>[2]monsterDetail!U600</f>
        <v>7.7333333333333298</v>
      </c>
      <c r="W601">
        <f>[2]monsterDetail!V600</f>
        <v>0</v>
      </c>
      <c r="X601">
        <f>[2]monsterDetail!W600</f>
        <v>0</v>
      </c>
      <c r="Y601">
        <f>[2]monsterDetail!X600</f>
        <v>0</v>
      </c>
      <c r="Z601">
        <f>[2]monsterDetail!Y600</f>
        <v>1.09707666850524</v>
      </c>
      <c r="AA601">
        <f>[2]monsterDetail!Z600</f>
        <v>0</v>
      </c>
      <c r="AB601">
        <f>[2]monsterDetail!AA600</f>
        <v>0</v>
      </c>
      <c r="AC601">
        <f>[2]monsterDetail!AB600</f>
        <v>0</v>
      </c>
      <c r="AD601">
        <f>[2]monsterDetail!AC600</f>
        <v>5.6666999999999996</v>
      </c>
      <c r="AE601">
        <f>[2]monsterDetail!AD600</f>
        <v>5.6666999999999996</v>
      </c>
      <c r="AF601">
        <f>[2]monsterDetail!AE600</f>
        <v>5.6666999999999996</v>
      </c>
      <c r="AG601">
        <f>[2]monsterDetail!AF600</f>
        <v>8.5000499999999999</v>
      </c>
      <c r="AH601">
        <f>[2]monsterDetail!AG600</f>
        <v>5.6666999999999996</v>
      </c>
      <c r="AI601">
        <f>[2]monsterDetail!AH600</f>
        <v>5.6666999999999996</v>
      </c>
      <c r="AJ601">
        <f>[2]monsterDetail!AI600</f>
        <v>5.6666999999999996</v>
      </c>
    </row>
    <row r="602" spans="3:36" x14ac:dyDescent="0.15">
      <c r="C602" t="str">
        <f>[2]monsterDetail!B601</f>
        <v>火系5</v>
      </c>
      <c r="D602">
        <f>[2]monsterDetail!C601</f>
        <v>5</v>
      </c>
      <c r="E602" t="str">
        <f>[2]monsterDetail!D601</f>
        <v>火系</v>
      </c>
      <c r="F602">
        <f>[2]monsterDetail!E601</f>
        <v>7</v>
      </c>
      <c r="G602" t="str">
        <f>[2]monsterDetail!F601</f>
        <v>火炎</v>
      </c>
      <c r="H602">
        <f>[2]monsterDetail!G601</f>
        <v>0</v>
      </c>
      <c r="I602">
        <f>[2]monsterDetail!H601</f>
        <v>81.783245449191</v>
      </c>
      <c r="J602">
        <f>[2]monsterDetail!I601</f>
        <v>150</v>
      </c>
      <c r="K602">
        <f>[2]monsterDetail!J601</f>
        <v>46.421946347031998</v>
      </c>
      <c r="L602">
        <f>[2]monsterDetail!K601</f>
        <v>7.0833750000000002</v>
      </c>
      <c r="M602">
        <f>[2]monsterDetail!L601</f>
        <v>46.421946347031998</v>
      </c>
      <c r="N602">
        <f>[2]monsterDetail!M601</f>
        <v>7.0833750000000002</v>
      </c>
      <c r="O602">
        <f>[2]monsterDetail!N601</f>
        <v>0.2</v>
      </c>
      <c r="P602">
        <f>[2]monsterDetail!O601</f>
        <v>0.2</v>
      </c>
      <c r="Q602">
        <f>[2]monsterDetail!P601</f>
        <v>0.36</v>
      </c>
      <c r="R602">
        <f>[2]monsterDetail!Q601</f>
        <v>0.1</v>
      </c>
      <c r="S602">
        <f>[2]monsterDetail!R601</f>
        <v>2</v>
      </c>
      <c r="T602">
        <f>[2]monsterDetail!S601</f>
        <v>0.1</v>
      </c>
      <c r="U602">
        <f>[2]monsterDetail!T601</f>
        <v>0.9</v>
      </c>
      <c r="V602">
        <f>[2]monsterDetail!U601</f>
        <v>9.6666666666666696</v>
      </c>
      <c r="W602">
        <f>[2]monsterDetail!V601</f>
        <v>0</v>
      </c>
      <c r="X602">
        <f>[2]monsterDetail!W601</f>
        <v>0</v>
      </c>
      <c r="Y602">
        <f>[2]monsterDetail!X601</f>
        <v>0</v>
      </c>
      <c r="Z602">
        <f>[2]monsterDetail!Y601</f>
        <v>1.7854594748858401</v>
      </c>
      <c r="AA602">
        <f>[2]monsterDetail!Z601</f>
        <v>0</v>
      </c>
      <c r="AB602">
        <f>[2]monsterDetail!AA601</f>
        <v>0</v>
      </c>
      <c r="AC602">
        <f>[2]monsterDetail!AB601</f>
        <v>0</v>
      </c>
      <c r="AD602">
        <f>[2]monsterDetail!AC601</f>
        <v>7.0833750000000002</v>
      </c>
      <c r="AE602">
        <f>[2]monsterDetail!AD601</f>
        <v>7.0833750000000002</v>
      </c>
      <c r="AF602">
        <f>[2]monsterDetail!AE601</f>
        <v>7.0833750000000002</v>
      </c>
      <c r="AG602">
        <f>[2]monsterDetail!AF601</f>
        <v>10.6250625</v>
      </c>
      <c r="AH602">
        <f>[2]monsterDetail!AG601</f>
        <v>7.0833750000000002</v>
      </c>
      <c r="AI602">
        <f>[2]monsterDetail!AH601</f>
        <v>7.0833750000000002</v>
      </c>
      <c r="AJ602">
        <f>[2]monsterDetail!AI601</f>
        <v>7.0833750000000002</v>
      </c>
    </row>
    <row r="603" spans="3:36" x14ac:dyDescent="0.15">
      <c r="C603" t="str">
        <f>[2]monsterDetail!B602</f>
        <v>火系6</v>
      </c>
      <c r="D603">
        <f>[2]monsterDetail!C602</f>
        <v>6</v>
      </c>
      <c r="E603" t="str">
        <f>[2]monsterDetail!D602</f>
        <v>火系</v>
      </c>
      <c r="F603">
        <f>[2]monsterDetail!E602</f>
        <v>7</v>
      </c>
      <c r="G603" t="str">
        <f>[2]monsterDetail!F602</f>
        <v>火炎</v>
      </c>
      <c r="H603">
        <f>[2]monsterDetail!G602</f>
        <v>0</v>
      </c>
      <c r="I603">
        <f>[2]monsterDetail!H602</f>
        <v>105.362311020256</v>
      </c>
      <c r="J603">
        <f>[2]monsterDetail!I602</f>
        <v>150</v>
      </c>
      <c r="K603">
        <f>[2]monsterDetail!J602</f>
        <v>57.7699507389163</v>
      </c>
      <c r="L603">
        <f>[2]monsterDetail!K602</f>
        <v>8.5000499999999999</v>
      </c>
      <c r="M603">
        <f>[2]monsterDetail!L602</f>
        <v>57.7699507389163</v>
      </c>
      <c r="N603">
        <f>[2]monsterDetail!M602</f>
        <v>8.5000499999999999</v>
      </c>
      <c r="O603">
        <f>[2]monsterDetail!N602</f>
        <v>0.2</v>
      </c>
      <c r="P603">
        <f>[2]monsterDetail!O602</f>
        <v>0.2</v>
      </c>
      <c r="Q603">
        <f>[2]monsterDetail!P602</f>
        <v>0.36</v>
      </c>
      <c r="R603">
        <f>[2]monsterDetail!Q602</f>
        <v>0.1</v>
      </c>
      <c r="S603">
        <f>[2]monsterDetail!R602</f>
        <v>2</v>
      </c>
      <c r="T603">
        <f>[2]monsterDetail!S602</f>
        <v>0.1</v>
      </c>
      <c r="U603">
        <f>[2]monsterDetail!T602</f>
        <v>0.9</v>
      </c>
      <c r="V603">
        <f>[2]monsterDetail!U602</f>
        <v>11.6</v>
      </c>
      <c r="W603">
        <f>[2]monsterDetail!V602</f>
        <v>0</v>
      </c>
      <c r="X603">
        <f>[2]monsterDetail!W602</f>
        <v>0</v>
      </c>
      <c r="Y603">
        <f>[2]monsterDetail!X602</f>
        <v>0</v>
      </c>
      <c r="Z603">
        <f>[2]monsterDetail!Y602</f>
        <v>2.6800492610837399</v>
      </c>
      <c r="AA603">
        <f>[2]monsterDetail!Z602</f>
        <v>0</v>
      </c>
      <c r="AB603">
        <f>[2]monsterDetail!AA602</f>
        <v>0</v>
      </c>
      <c r="AC603">
        <f>[2]monsterDetail!AB602</f>
        <v>0</v>
      </c>
      <c r="AD603">
        <f>[2]monsterDetail!AC602</f>
        <v>8.5000499999999999</v>
      </c>
      <c r="AE603">
        <f>[2]monsterDetail!AD602</f>
        <v>8.5000499999999999</v>
      </c>
      <c r="AF603">
        <f>[2]monsterDetail!AE602</f>
        <v>8.5000499999999999</v>
      </c>
      <c r="AG603">
        <f>[2]monsterDetail!AF602</f>
        <v>12.750074999999999</v>
      </c>
      <c r="AH603">
        <f>[2]monsterDetail!AG602</f>
        <v>8.5000499999999999</v>
      </c>
      <c r="AI603">
        <f>[2]monsterDetail!AH602</f>
        <v>8.5000499999999999</v>
      </c>
      <c r="AJ603">
        <f>[2]monsterDetail!AI602</f>
        <v>8.5000499999999999</v>
      </c>
    </row>
    <row r="604" spans="3:36" x14ac:dyDescent="0.15">
      <c r="C604" t="str">
        <f>[2]monsterDetail!B603</f>
        <v>火系7</v>
      </c>
      <c r="D604">
        <f>[2]monsterDetail!C603</f>
        <v>7</v>
      </c>
      <c r="E604" t="str">
        <f>[2]monsterDetail!D603</f>
        <v>火系</v>
      </c>
      <c r="F604">
        <f>[2]monsterDetail!E603</f>
        <v>7</v>
      </c>
      <c r="G604" t="str">
        <f>[2]monsterDetail!F603</f>
        <v>火炎</v>
      </c>
      <c r="H604">
        <f>[2]monsterDetail!G603</f>
        <v>0</v>
      </c>
      <c r="I604">
        <f>[2]monsterDetail!H603</f>
        <v>131.44797995833599</v>
      </c>
      <c r="J604">
        <f>[2]monsterDetail!I603</f>
        <v>150</v>
      </c>
      <c r="K604">
        <f>[2]monsterDetail!J603</f>
        <v>67.952083333333306</v>
      </c>
      <c r="L604">
        <f>[2]monsterDetail!K603</f>
        <v>9.9167249999999996</v>
      </c>
      <c r="M604">
        <f>[2]monsterDetail!L603</f>
        <v>67.952083333333306</v>
      </c>
      <c r="N604">
        <f>[2]monsterDetail!M603</f>
        <v>9.9167249999999996</v>
      </c>
      <c r="O604">
        <f>[2]monsterDetail!N603</f>
        <v>0.2</v>
      </c>
      <c r="P604">
        <f>[2]monsterDetail!O603</f>
        <v>0.2</v>
      </c>
      <c r="Q604">
        <f>[2]monsterDetail!P603</f>
        <v>0.36</v>
      </c>
      <c r="R604">
        <f>[2]monsterDetail!Q603</f>
        <v>0.1</v>
      </c>
      <c r="S604">
        <f>[2]monsterDetail!R603</f>
        <v>2</v>
      </c>
      <c r="T604">
        <f>[2]monsterDetail!S603</f>
        <v>0.1</v>
      </c>
      <c r="U604">
        <f>[2]monsterDetail!T603</f>
        <v>0.9</v>
      </c>
      <c r="V604">
        <f>[2]monsterDetail!U603</f>
        <v>13.533333333333299</v>
      </c>
      <c r="W604">
        <f>[2]monsterDetail!V603</f>
        <v>0</v>
      </c>
      <c r="X604">
        <f>[2]monsterDetail!W603</f>
        <v>0</v>
      </c>
      <c r="Y604">
        <f>[2]monsterDetail!X603</f>
        <v>0</v>
      </c>
      <c r="Z604">
        <f>[2]monsterDetail!Y603</f>
        <v>3.696874999999995</v>
      </c>
      <c r="AA604">
        <f>[2]monsterDetail!Z603</f>
        <v>0</v>
      </c>
      <c r="AB604">
        <f>[2]monsterDetail!AA603</f>
        <v>0</v>
      </c>
      <c r="AC604">
        <f>[2]monsterDetail!AB603</f>
        <v>0</v>
      </c>
      <c r="AD604">
        <f>[2]monsterDetail!AC603</f>
        <v>9.9167249999999996</v>
      </c>
      <c r="AE604">
        <f>[2]monsterDetail!AD603</f>
        <v>9.9167249999999996</v>
      </c>
      <c r="AF604">
        <f>[2]monsterDetail!AE603</f>
        <v>9.9167249999999996</v>
      </c>
      <c r="AG604">
        <f>[2]monsterDetail!AF603</f>
        <v>14.875087499999999</v>
      </c>
      <c r="AH604">
        <f>[2]monsterDetail!AG603</f>
        <v>9.9167249999999996</v>
      </c>
      <c r="AI604">
        <f>[2]monsterDetail!AH603</f>
        <v>9.9167249999999996</v>
      </c>
      <c r="AJ604">
        <f>[2]monsterDetail!AI603</f>
        <v>9.9167249999999996</v>
      </c>
    </row>
    <row r="605" spans="3:36" x14ac:dyDescent="0.15">
      <c r="C605" t="str">
        <f>[2]monsterDetail!B604</f>
        <v>火系8</v>
      </c>
      <c r="D605">
        <f>[2]monsterDetail!C604</f>
        <v>8</v>
      </c>
      <c r="E605" t="str">
        <f>[2]monsterDetail!D604</f>
        <v>火系</v>
      </c>
      <c r="F605">
        <f>[2]monsterDetail!E604</f>
        <v>7</v>
      </c>
      <c r="G605" t="str">
        <f>[2]monsterDetail!F604</f>
        <v>火炎</v>
      </c>
      <c r="H605">
        <f>[2]monsterDetail!G604</f>
        <v>0</v>
      </c>
      <c r="I605">
        <f>[2]monsterDetail!H604</f>
        <v>160.08273706626099</v>
      </c>
      <c r="J605">
        <f>[2]monsterDetail!I604</f>
        <v>150</v>
      </c>
      <c r="K605">
        <f>[2]monsterDetail!J604</f>
        <v>78.296103896103901</v>
      </c>
      <c r="L605">
        <f>[2]monsterDetail!K604</f>
        <v>11.333399999999999</v>
      </c>
      <c r="M605">
        <f>[2]monsterDetail!L604</f>
        <v>78.296103896103901</v>
      </c>
      <c r="N605">
        <f>[2]monsterDetail!M604</f>
        <v>11.333399999999999</v>
      </c>
      <c r="O605">
        <f>[2]monsterDetail!N604</f>
        <v>0.2</v>
      </c>
      <c r="P605">
        <f>[2]monsterDetail!O604</f>
        <v>0.2</v>
      </c>
      <c r="Q605">
        <f>[2]monsterDetail!P604</f>
        <v>0.36</v>
      </c>
      <c r="R605">
        <f>[2]monsterDetail!Q604</f>
        <v>0.1</v>
      </c>
      <c r="S605">
        <f>[2]monsterDetail!R604</f>
        <v>2</v>
      </c>
      <c r="T605">
        <f>[2]monsterDetail!S604</f>
        <v>0.1</v>
      </c>
      <c r="U605">
        <f>[2]monsterDetail!T604</f>
        <v>0.9</v>
      </c>
      <c r="V605">
        <f>[2]monsterDetail!U604</f>
        <v>15.466666666666701</v>
      </c>
      <c r="W605">
        <f>[2]monsterDetail!V604</f>
        <v>0</v>
      </c>
      <c r="X605">
        <f>[2]monsterDetail!W604</f>
        <v>0</v>
      </c>
      <c r="Y605">
        <f>[2]monsterDetail!X604</f>
        <v>0</v>
      </c>
      <c r="Z605">
        <f>[2]monsterDetail!Y604</f>
        <v>4.8935064935064894</v>
      </c>
      <c r="AA605">
        <f>[2]monsterDetail!Z604</f>
        <v>0</v>
      </c>
      <c r="AB605">
        <f>[2]monsterDetail!AA604</f>
        <v>0</v>
      </c>
      <c r="AC605">
        <f>[2]monsterDetail!AB604</f>
        <v>0</v>
      </c>
      <c r="AD605">
        <f>[2]monsterDetail!AC604</f>
        <v>11.333399999999999</v>
      </c>
      <c r="AE605">
        <f>[2]monsterDetail!AD604</f>
        <v>11.333399999999999</v>
      </c>
      <c r="AF605">
        <f>[2]monsterDetail!AE604</f>
        <v>11.333399999999999</v>
      </c>
      <c r="AG605">
        <f>[2]monsterDetail!AF604</f>
        <v>17.0001</v>
      </c>
      <c r="AH605">
        <f>[2]monsterDetail!AG604</f>
        <v>11.333399999999999</v>
      </c>
      <c r="AI605">
        <f>[2]monsterDetail!AH604</f>
        <v>11.333399999999999</v>
      </c>
      <c r="AJ605">
        <f>[2]monsterDetail!AI604</f>
        <v>11.333399999999999</v>
      </c>
    </row>
    <row r="606" spans="3:36" x14ac:dyDescent="0.15">
      <c r="C606" t="str">
        <f>[2]monsterDetail!B605</f>
        <v>火系9</v>
      </c>
      <c r="D606">
        <f>[2]monsterDetail!C605</f>
        <v>9</v>
      </c>
      <c r="E606" t="str">
        <f>[2]monsterDetail!D605</f>
        <v>火系</v>
      </c>
      <c r="F606">
        <f>[2]monsterDetail!E605</f>
        <v>7</v>
      </c>
      <c r="G606" t="str">
        <f>[2]monsterDetail!F605</f>
        <v>火炎</v>
      </c>
      <c r="H606">
        <f>[2]monsterDetail!G605</f>
        <v>0</v>
      </c>
      <c r="I606">
        <f>[2]monsterDetail!H605</f>
        <v>191.309067146861</v>
      </c>
      <c r="J606">
        <f>[2]monsterDetail!I605</f>
        <v>150</v>
      </c>
      <c r="K606">
        <f>[2]monsterDetail!J605</f>
        <v>88.803470824949699</v>
      </c>
      <c r="L606">
        <f>[2]monsterDetail!K605</f>
        <v>12.750075000000001</v>
      </c>
      <c r="M606">
        <f>[2]monsterDetail!L605</f>
        <v>88.803470824949699</v>
      </c>
      <c r="N606">
        <f>[2]monsterDetail!M605</f>
        <v>12.750075000000001</v>
      </c>
      <c r="O606">
        <f>[2]monsterDetail!N605</f>
        <v>0.2</v>
      </c>
      <c r="P606">
        <f>[2]monsterDetail!O605</f>
        <v>0.2</v>
      </c>
      <c r="Q606">
        <f>[2]monsterDetail!P605</f>
        <v>0.36</v>
      </c>
      <c r="R606">
        <f>[2]monsterDetail!Q605</f>
        <v>0.1</v>
      </c>
      <c r="S606">
        <f>[2]monsterDetail!R605</f>
        <v>2</v>
      </c>
      <c r="T606">
        <f>[2]monsterDetail!S605</f>
        <v>0.1</v>
      </c>
      <c r="U606">
        <f>[2]monsterDetail!T605</f>
        <v>0.9</v>
      </c>
      <c r="V606">
        <f>[2]monsterDetail!U605</f>
        <v>17.399999999999999</v>
      </c>
      <c r="W606">
        <f>[2]monsterDetail!V605</f>
        <v>0</v>
      </c>
      <c r="X606">
        <f>[2]monsterDetail!W605</f>
        <v>0</v>
      </c>
      <c r="Y606">
        <f>[2]monsterDetail!X605</f>
        <v>0</v>
      </c>
      <c r="Z606">
        <f>[2]monsterDetail!Y605</f>
        <v>6.2766851106639905</v>
      </c>
      <c r="AA606">
        <f>[2]monsterDetail!Z605</f>
        <v>0</v>
      </c>
      <c r="AB606">
        <f>[2]monsterDetail!AA605</f>
        <v>0</v>
      </c>
      <c r="AC606">
        <f>[2]monsterDetail!AB605</f>
        <v>0</v>
      </c>
      <c r="AD606">
        <f>[2]monsterDetail!AC605</f>
        <v>12.750075000000001</v>
      </c>
      <c r="AE606">
        <f>[2]monsterDetail!AD605</f>
        <v>12.750075000000001</v>
      </c>
      <c r="AF606">
        <f>[2]monsterDetail!AE605</f>
        <v>12.750075000000001</v>
      </c>
      <c r="AG606">
        <f>[2]monsterDetail!AF605</f>
        <v>19.1251125</v>
      </c>
      <c r="AH606">
        <f>[2]monsterDetail!AG605</f>
        <v>12.750075000000001</v>
      </c>
      <c r="AI606">
        <f>[2]monsterDetail!AH605</f>
        <v>12.750075000000001</v>
      </c>
      <c r="AJ606">
        <f>[2]monsterDetail!AI605</f>
        <v>12.750075000000001</v>
      </c>
    </row>
    <row r="607" spans="3:36" x14ac:dyDescent="0.15">
      <c r="C607" t="str">
        <f>[2]monsterDetail!B606</f>
        <v>火系10</v>
      </c>
      <c r="D607">
        <f>[2]monsterDetail!C606</f>
        <v>10</v>
      </c>
      <c r="E607" t="str">
        <f>[2]monsterDetail!D606</f>
        <v>火系</v>
      </c>
      <c r="F607">
        <f>[2]monsterDetail!E606</f>
        <v>7</v>
      </c>
      <c r="G607" t="str">
        <f>[2]monsterDetail!F606</f>
        <v>火炎</v>
      </c>
      <c r="H607">
        <f>[2]monsterDetail!G606</f>
        <v>0</v>
      </c>
      <c r="I607">
        <f>[2]monsterDetail!H606</f>
        <v>225.169455002967</v>
      </c>
      <c r="J607">
        <f>[2]monsterDetail!I606</f>
        <v>150</v>
      </c>
      <c r="K607">
        <f>[2]monsterDetail!J606</f>
        <v>99.4756838905775</v>
      </c>
      <c r="L607">
        <f>[2]monsterDetail!K606</f>
        <v>14.16675</v>
      </c>
      <c r="M607">
        <f>[2]monsterDetail!L606</f>
        <v>99.4756838905775</v>
      </c>
      <c r="N607">
        <f>[2]monsterDetail!M606</f>
        <v>14.16675</v>
      </c>
      <c r="O607">
        <f>[2]monsterDetail!N606</f>
        <v>0.2</v>
      </c>
      <c r="P607">
        <f>[2]monsterDetail!O606</f>
        <v>0.2</v>
      </c>
      <c r="Q607">
        <f>[2]monsterDetail!P606</f>
        <v>0.36</v>
      </c>
      <c r="R607">
        <f>[2]monsterDetail!Q606</f>
        <v>0.1</v>
      </c>
      <c r="S607">
        <f>[2]monsterDetail!R606</f>
        <v>2</v>
      </c>
      <c r="T607">
        <f>[2]monsterDetail!S606</f>
        <v>0.1</v>
      </c>
      <c r="U607">
        <f>[2]monsterDetail!T606</f>
        <v>0.9</v>
      </c>
      <c r="V607">
        <f>[2]monsterDetail!U606</f>
        <v>19.3333333333333</v>
      </c>
      <c r="W607">
        <f>[2]monsterDetail!V606</f>
        <v>0</v>
      </c>
      <c r="X607">
        <f>[2]monsterDetail!W606</f>
        <v>0</v>
      </c>
      <c r="Y607">
        <f>[2]monsterDetail!X606</f>
        <v>0</v>
      </c>
      <c r="Z607">
        <f>[2]monsterDetail!Y606</f>
        <v>7.8533434650456009</v>
      </c>
      <c r="AA607">
        <f>[2]monsterDetail!Z606</f>
        <v>0</v>
      </c>
      <c r="AB607">
        <f>[2]monsterDetail!AA606</f>
        <v>0</v>
      </c>
      <c r="AC607">
        <f>[2]monsterDetail!AB606</f>
        <v>0</v>
      </c>
      <c r="AD607">
        <f>[2]monsterDetail!AC606</f>
        <v>14.16675</v>
      </c>
      <c r="AE607">
        <f>[2]monsterDetail!AD606</f>
        <v>14.16675</v>
      </c>
      <c r="AF607">
        <f>[2]monsterDetail!AE606</f>
        <v>14.16675</v>
      </c>
      <c r="AG607">
        <f>[2]monsterDetail!AF606</f>
        <v>21.250125000000001</v>
      </c>
      <c r="AH607">
        <f>[2]monsterDetail!AG606</f>
        <v>14.16675</v>
      </c>
      <c r="AI607">
        <f>[2]monsterDetail!AH606</f>
        <v>14.16675</v>
      </c>
      <c r="AJ607">
        <f>[2]monsterDetail!AI606</f>
        <v>14.16675</v>
      </c>
    </row>
    <row r="608" spans="3:36" x14ac:dyDescent="0.15">
      <c r="C608" t="str">
        <f>[2]monsterDetail!B607</f>
        <v>火系11</v>
      </c>
      <c r="D608">
        <f>[2]monsterDetail!C607</f>
        <v>11</v>
      </c>
      <c r="E608" t="str">
        <f>[2]monsterDetail!D607</f>
        <v>火系</v>
      </c>
      <c r="F608">
        <f>[2]monsterDetail!E607</f>
        <v>7</v>
      </c>
      <c r="G608" t="str">
        <f>[2]monsterDetail!F607</f>
        <v>火炎</v>
      </c>
      <c r="H608">
        <f>[2]monsterDetail!G607</f>
        <v>0</v>
      </c>
      <c r="I608">
        <f>[2]monsterDetail!H607</f>
        <v>249.24417660705799</v>
      </c>
      <c r="J608">
        <f>[2]monsterDetail!I607</f>
        <v>150</v>
      </c>
      <c r="K608">
        <f>[2]monsterDetail!J607</f>
        <v>110.314285714286</v>
      </c>
      <c r="L608">
        <f>[2]monsterDetail!K607</f>
        <v>15.583425</v>
      </c>
      <c r="M608">
        <f>[2]monsterDetail!L607</f>
        <v>110.314285714286</v>
      </c>
      <c r="N608">
        <f>[2]monsterDetail!M607</f>
        <v>15.583425</v>
      </c>
      <c r="O608">
        <f>[2]monsterDetail!N607</f>
        <v>0.2</v>
      </c>
      <c r="P608">
        <f>[2]monsterDetail!O607</f>
        <v>0.2</v>
      </c>
      <c r="Q608">
        <f>[2]monsterDetail!P607</f>
        <v>0.36</v>
      </c>
      <c r="R608">
        <f>[2]monsterDetail!Q607</f>
        <v>0.1</v>
      </c>
      <c r="S608">
        <f>[2]monsterDetail!R607</f>
        <v>2</v>
      </c>
      <c r="T608">
        <f>[2]monsterDetail!S607</f>
        <v>0.1</v>
      </c>
      <c r="U608">
        <f>[2]monsterDetail!T607</f>
        <v>0.9</v>
      </c>
      <c r="V608">
        <f>[2]monsterDetail!U607</f>
        <v>21.266666666666701</v>
      </c>
      <c r="W608">
        <f>[2]monsterDetail!V607</f>
        <v>0</v>
      </c>
      <c r="X608">
        <f>[2]monsterDetail!W607</f>
        <v>0</v>
      </c>
      <c r="Y608">
        <f>[2]monsterDetail!X607</f>
        <v>0</v>
      </c>
      <c r="Z608">
        <f>[2]monsterDetail!Y607</f>
        <v>9.6306122448979643</v>
      </c>
      <c r="AA608">
        <f>[2]monsterDetail!Z607</f>
        <v>0</v>
      </c>
      <c r="AB608">
        <f>[2]monsterDetail!AA607</f>
        <v>0</v>
      </c>
      <c r="AC608">
        <f>[2]monsterDetail!AB607</f>
        <v>0</v>
      </c>
      <c r="AD608">
        <f>[2]monsterDetail!AC607</f>
        <v>15.583425</v>
      </c>
      <c r="AE608">
        <f>[2]monsterDetail!AD607</f>
        <v>15.583425</v>
      </c>
      <c r="AF608">
        <f>[2]monsterDetail!AE607</f>
        <v>15.583425</v>
      </c>
      <c r="AG608">
        <f>[2]monsterDetail!AF607</f>
        <v>23.375137500000001</v>
      </c>
      <c r="AH608">
        <f>[2]monsterDetail!AG607</f>
        <v>15.583425</v>
      </c>
      <c r="AI608">
        <f>[2]monsterDetail!AH607</f>
        <v>15.583425</v>
      </c>
      <c r="AJ608">
        <f>[2]monsterDetail!AI607</f>
        <v>15.583425</v>
      </c>
    </row>
    <row r="609" spans="3:36" x14ac:dyDescent="0.15">
      <c r="C609" t="str">
        <f>[2]monsterDetail!B608</f>
        <v>火系12</v>
      </c>
      <c r="D609">
        <f>[2]monsterDetail!C608</f>
        <v>12</v>
      </c>
      <c r="E609" t="str">
        <f>[2]monsterDetail!D608</f>
        <v>火系</v>
      </c>
      <c r="F609">
        <f>[2]monsterDetail!E608</f>
        <v>7</v>
      </c>
      <c r="G609" t="str">
        <f>[2]monsterDetail!F608</f>
        <v>火炎</v>
      </c>
      <c r="H609">
        <f>[2]monsterDetail!G608</f>
        <v>0</v>
      </c>
      <c r="I609">
        <f>[2]monsterDetail!H608</f>
        <v>283.638742464666</v>
      </c>
      <c r="J609">
        <f>[2]monsterDetail!I608</f>
        <v>150</v>
      </c>
      <c r="K609">
        <f>[2]monsterDetail!J608</f>
        <v>121.320863309353</v>
      </c>
      <c r="L609">
        <f>[2]monsterDetail!K608</f>
        <v>17.0001</v>
      </c>
      <c r="M609">
        <f>[2]monsterDetail!L608</f>
        <v>121.320863309353</v>
      </c>
      <c r="N609">
        <f>[2]monsterDetail!M608</f>
        <v>17.0001</v>
      </c>
      <c r="O609">
        <f>[2]monsterDetail!N608</f>
        <v>0.2</v>
      </c>
      <c r="P609">
        <f>[2]monsterDetail!O608</f>
        <v>0.2</v>
      </c>
      <c r="Q609">
        <f>[2]monsterDetail!P608</f>
        <v>0.36</v>
      </c>
      <c r="R609">
        <f>[2]monsterDetail!Q608</f>
        <v>0.1</v>
      </c>
      <c r="S609">
        <f>[2]monsterDetail!R608</f>
        <v>2</v>
      </c>
      <c r="T609">
        <f>[2]monsterDetail!S608</f>
        <v>0.1</v>
      </c>
      <c r="U609">
        <f>[2]monsterDetail!T608</f>
        <v>0.9</v>
      </c>
      <c r="V609">
        <f>[2]monsterDetail!U608</f>
        <v>23.2</v>
      </c>
      <c r="W609">
        <f>[2]monsterDetail!V608</f>
        <v>0</v>
      </c>
      <c r="X609">
        <f>[2]monsterDetail!W608</f>
        <v>0</v>
      </c>
      <c r="Y609">
        <f>[2]monsterDetail!X608</f>
        <v>0</v>
      </c>
      <c r="Z609">
        <f>[2]monsterDetail!Y608</f>
        <v>11.615827338129495</v>
      </c>
      <c r="AA609">
        <f>[2]monsterDetail!Z608</f>
        <v>0</v>
      </c>
      <c r="AB609">
        <f>[2]monsterDetail!AA608</f>
        <v>0</v>
      </c>
      <c r="AC609">
        <f>[2]monsterDetail!AB608</f>
        <v>0</v>
      </c>
      <c r="AD609">
        <f>[2]monsterDetail!AC608</f>
        <v>17.0001</v>
      </c>
      <c r="AE609">
        <f>[2]monsterDetail!AD608</f>
        <v>17.0001</v>
      </c>
      <c r="AF609">
        <f>[2]monsterDetail!AE608</f>
        <v>17.0001</v>
      </c>
      <c r="AG609">
        <f>[2]monsterDetail!AF608</f>
        <v>25.500149999999998</v>
      </c>
      <c r="AH609">
        <f>[2]monsterDetail!AG608</f>
        <v>17.0001</v>
      </c>
      <c r="AI609">
        <f>[2]monsterDetail!AH608</f>
        <v>17.0001</v>
      </c>
      <c r="AJ609">
        <f>[2]monsterDetail!AI608</f>
        <v>17.0001</v>
      </c>
    </row>
    <row r="610" spans="3:36" x14ac:dyDescent="0.15">
      <c r="C610" t="str">
        <f>[2]monsterDetail!B609</f>
        <v>火系13</v>
      </c>
      <c r="D610">
        <f>[2]monsterDetail!C609</f>
        <v>13</v>
      </c>
      <c r="E610" t="str">
        <f>[2]monsterDetail!D609</f>
        <v>火系</v>
      </c>
      <c r="F610">
        <f>[2]monsterDetail!E609</f>
        <v>7</v>
      </c>
      <c r="G610" t="str">
        <f>[2]monsterDetail!F609</f>
        <v>火炎</v>
      </c>
      <c r="H610">
        <f>[2]monsterDetail!G609</f>
        <v>0</v>
      </c>
      <c r="I610">
        <f>[2]monsterDetail!H609</f>
        <v>309.183846599682</v>
      </c>
      <c r="J610">
        <f>[2]monsterDetail!I609</f>
        <v>150</v>
      </c>
      <c r="K610">
        <f>[2]monsterDetail!J609</f>
        <v>132.49704968944101</v>
      </c>
      <c r="L610">
        <f>[2]monsterDetail!K609</f>
        <v>18.416775000000001</v>
      </c>
      <c r="M610">
        <f>[2]monsterDetail!L609</f>
        <v>132.49704968944101</v>
      </c>
      <c r="N610">
        <f>[2]monsterDetail!M609</f>
        <v>18.416775000000001</v>
      </c>
      <c r="O610">
        <f>[2]monsterDetail!N609</f>
        <v>0.2</v>
      </c>
      <c r="P610">
        <f>[2]monsterDetail!O609</f>
        <v>0.2</v>
      </c>
      <c r="Q610">
        <f>[2]monsterDetail!P609</f>
        <v>0.36</v>
      </c>
      <c r="R610">
        <f>[2]monsterDetail!Q609</f>
        <v>0.1</v>
      </c>
      <c r="S610">
        <f>[2]monsterDetail!R609</f>
        <v>2</v>
      </c>
      <c r="T610">
        <f>[2]monsterDetail!S609</f>
        <v>0.1</v>
      </c>
      <c r="U610">
        <f>[2]monsterDetail!T609</f>
        <v>0.9</v>
      </c>
      <c r="V610">
        <f>[2]monsterDetail!U609</f>
        <v>25.133333333333301</v>
      </c>
      <c r="W610">
        <f>[2]monsterDetail!V609</f>
        <v>0</v>
      </c>
      <c r="X610">
        <f>[2]monsterDetail!W609</f>
        <v>0</v>
      </c>
      <c r="Y610">
        <f>[2]monsterDetail!X609</f>
        <v>0</v>
      </c>
      <c r="Z610">
        <f>[2]monsterDetail!Y609</f>
        <v>13.816537267080751</v>
      </c>
      <c r="AA610">
        <f>[2]monsterDetail!Z609</f>
        <v>0</v>
      </c>
      <c r="AB610">
        <f>[2]monsterDetail!AA609</f>
        <v>0</v>
      </c>
      <c r="AC610">
        <f>[2]monsterDetail!AB609</f>
        <v>0</v>
      </c>
      <c r="AD610">
        <f>[2]monsterDetail!AC609</f>
        <v>18.416775000000001</v>
      </c>
      <c r="AE610">
        <f>[2]monsterDetail!AD609</f>
        <v>18.416775000000001</v>
      </c>
      <c r="AF610">
        <f>[2]monsterDetail!AE609</f>
        <v>18.416775000000001</v>
      </c>
      <c r="AG610">
        <f>[2]monsterDetail!AF609</f>
        <v>27.625162500000002</v>
      </c>
      <c r="AH610">
        <f>[2]monsterDetail!AG609</f>
        <v>18.416775000000001</v>
      </c>
      <c r="AI610">
        <f>[2]monsterDetail!AH609</f>
        <v>18.416775000000001</v>
      </c>
      <c r="AJ610">
        <f>[2]monsterDetail!AI609</f>
        <v>18.416775000000001</v>
      </c>
    </row>
    <row r="611" spans="3:36" x14ac:dyDescent="0.15">
      <c r="C611" t="str">
        <f>[2]monsterDetail!B610</f>
        <v>火系14</v>
      </c>
      <c r="D611">
        <f>[2]monsterDetail!C610</f>
        <v>14</v>
      </c>
      <c r="E611" t="str">
        <f>[2]monsterDetail!D610</f>
        <v>火系</v>
      </c>
      <c r="F611">
        <f>[2]monsterDetail!E610</f>
        <v>7</v>
      </c>
      <c r="G611" t="str">
        <f>[2]monsterDetail!F610</f>
        <v>火炎</v>
      </c>
      <c r="H611">
        <f>[2]monsterDetail!G610</f>
        <v>0</v>
      </c>
      <c r="I611">
        <f>[2]monsterDetail!H610</f>
        <v>335.02257262130797</v>
      </c>
      <c r="J611">
        <f>[2]monsterDetail!I610</f>
        <v>150</v>
      </c>
      <c r="K611">
        <f>[2]monsterDetail!J610</f>
        <v>143.84452554744499</v>
      </c>
      <c r="L611">
        <f>[2]monsterDetail!K610</f>
        <v>19.833449999999999</v>
      </c>
      <c r="M611">
        <f>[2]monsterDetail!L610</f>
        <v>143.84452554744499</v>
      </c>
      <c r="N611">
        <f>[2]monsterDetail!M610</f>
        <v>19.833449999999999</v>
      </c>
      <c r="O611">
        <f>[2]monsterDetail!N610</f>
        <v>0.2</v>
      </c>
      <c r="P611">
        <f>[2]monsterDetail!O610</f>
        <v>0.2</v>
      </c>
      <c r="Q611">
        <f>[2]monsterDetail!P610</f>
        <v>0.36</v>
      </c>
      <c r="R611">
        <f>[2]monsterDetail!Q610</f>
        <v>0.1</v>
      </c>
      <c r="S611">
        <f>[2]monsterDetail!R610</f>
        <v>2</v>
      </c>
      <c r="T611">
        <f>[2]monsterDetail!S610</f>
        <v>0.1</v>
      </c>
      <c r="U611">
        <f>[2]monsterDetail!T610</f>
        <v>0.9</v>
      </c>
      <c r="V611">
        <f>[2]monsterDetail!U610</f>
        <v>27.066666666666698</v>
      </c>
      <c r="W611">
        <f>[2]monsterDetail!V610</f>
        <v>0</v>
      </c>
      <c r="X611">
        <f>[2]monsterDetail!W610</f>
        <v>0</v>
      </c>
      <c r="Y611">
        <f>[2]monsterDetail!X610</f>
        <v>0</v>
      </c>
      <c r="Z611">
        <f>[2]monsterDetail!Y610</f>
        <v>16.24051094890515</v>
      </c>
      <c r="AA611">
        <f>[2]monsterDetail!Z610</f>
        <v>0</v>
      </c>
      <c r="AB611">
        <f>[2]monsterDetail!AA610</f>
        <v>0</v>
      </c>
      <c r="AC611">
        <f>[2]monsterDetail!AB610</f>
        <v>0</v>
      </c>
      <c r="AD611">
        <f>[2]monsterDetail!AC610</f>
        <v>19.833449999999999</v>
      </c>
      <c r="AE611">
        <f>[2]monsterDetail!AD610</f>
        <v>19.833449999999999</v>
      </c>
      <c r="AF611">
        <f>[2]monsterDetail!AE610</f>
        <v>19.833449999999999</v>
      </c>
      <c r="AG611">
        <f>[2]monsterDetail!AF610</f>
        <v>29.750174999999999</v>
      </c>
      <c r="AH611">
        <f>[2]monsterDetail!AG610</f>
        <v>19.833449999999999</v>
      </c>
      <c r="AI611">
        <f>[2]monsterDetail!AH610</f>
        <v>19.833449999999999</v>
      </c>
      <c r="AJ611">
        <f>[2]monsterDetail!AI610</f>
        <v>19.833449999999999</v>
      </c>
    </row>
    <row r="612" spans="3:36" x14ac:dyDescent="0.15">
      <c r="C612" t="str">
        <f>[2]monsterDetail!B611</f>
        <v>火系15</v>
      </c>
      <c r="D612">
        <f>[2]monsterDetail!C611</f>
        <v>15</v>
      </c>
      <c r="E612" t="str">
        <f>[2]monsterDetail!D611</f>
        <v>火系</v>
      </c>
      <c r="F612">
        <f>[2]monsterDetail!E611</f>
        <v>7</v>
      </c>
      <c r="G612" t="str">
        <f>[2]monsterDetail!F611</f>
        <v>火炎</v>
      </c>
      <c r="H612">
        <f>[2]monsterDetail!G611</f>
        <v>0</v>
      </c>
      <c r="I612">
        <f>[2]monsterDetail!H611</f>
        <v>361.15492052954301</v>
      </c>
      <c r="J612">
        <f>[2]monsterDetail!I611</f>
        <v>150</v>
      </c>
      <c r="K612">
        <f>[2]monsterDetail!J611</f>
        <v>155.365021008403</v>
      </c>
      <c r="L612">
        <f>[2]monsterDetail!K611</f>
        <v>21.250125000000001</v>
      </c>
      <c r="M612">
        <f>[2]monsterDetail!L611</f>
        <v>155.365021008403</v>
      </c>
      <c r="N612">
        <f>[2]monsterDetail!M611</f>
        <v>21.250125000000001</v>
      </c>
      <c r="O612">
        <f>[2]monsterDetail!N611</f>
        <v>0.2</v>
      </c>
      <c r="P612">
        <f>[2]monsterDetail!O611</f>
        <v>0.2</v>
      </c>
      <c r="Q612">
        <f>[2]monsterDetail!P611</f>
        <v>0.36</v>
      </c>
      <c r="R612">
        <f>[2]monsterDetail!Q611</f>
        <v>0.1</v>
      </c>
      <c r="S612">
        <f>[2]monsterDetail!R611</f>
        <v>2</v>
      </c>
      <c r="T612">
        <f>[2]monsterDetail!S611</f>
        <v>0.1</v>
      </c>
      <c r="U612">
        <f>[2]monsterDetail!T611</f>
        <v>0.9</v>
      </c>
      <c r="V612">
        <f>[2]monsterDetail!U611</f>
        <v>29</v>
      </c>
      <c r="W612">
        <f>[2]monsterDetail!V611</f>
        <v>0</v>
      </c>
      <c r="X612">
        <f>[2]monsterDetail!W611</f>
        <v>0</v>
      </c>
      <c r="Y612">
        <f>[2]monsterDetail!X611</f>
        <v>0</v>
      </c>
      <c r="Z612">
        <f>[2]monsterDetail!Y611</f>
        <v>18.8957457983193</v>
      </c>
      <c r="AA612">
        <f>[2]monsterDetail!Z611</f>
        <v>0</v>
      </c>
      <c r="AB612">
        <f>[2]monsterDetail!AA611</f>
        <v>0</v>
      </c>
      <c r="AC612">
        <f>[2]monsterDetail!AB611</f>
        <v>0</v>
      </c>
      <c r="AD612">
        <f>[2]monsterDetail!AC611</f>
        <v>21.250125000000001</v>
      </c>
      <c r="AE612">
        <f>[2]monsterDetail!AD611</f>
        <v>21.250125000000001</v>
      </c>
      <c r="AF612">
        <f>[2]monsterDetail!AE611</f>
        <v>21.250125000000001</v>
      </c>
      <c r="AG612">
        <f>[2]monsterDetail!AF611</f>
        <v>31.875187500000003</v>
      </c>
      <c r="AH612">
        <f>[2]monsterDetail!AG611</f>
        <v>21.250125000000001</v>
      </c>
      <c r="AI612">
        <f>[2]monsterDetail!AH611</f>
        <v>21.250125000000001</v>
      </c>
      <c r="AJ612">
        <f>[2]monsterDetail!AI611</f>
        <v>21.250125000000001</v>
      </c>
    </row>
    <row r="613" spans="3:36" x14ac:dyDescent="0.15">
      <c r="C613" t="str">
        <f>[2]monsterDetail!B612</f>
        <v>火系16</v>
      </c>
      <c r="D613">
        <f>[2]monsterDetail!C612</f>
        <v>16</v>
      </c>
      <c r="E613" t="str">
        <f>[2]monsterDetail!D612</f>
        <v>火系</v>
      </c>
      <c r="F613">
        <f>[2]monsterDetail!E612</f>
        <v>7</v>
      </c>
      <c r="G613" t="str">
        <f>[2]monsterDetail!F612</f>
        <v>火炎</v>
      </c>
      <c r="H613">
        <f>[2]monsterDetail!G612</f>
        <v>0</v>
      </c>
      <c r="I613">
        <f>[2]monsterDetail!H612</f>
        <v>387.58089032438801</v>
      </c>
      <c r="J613">
        <f>[2]monsterDetail!I612</f>
        <v>150</v>
      </c>
      <c r="K613">
        <f>[2]monsterDetail!J612</f>
        <v>167.06031746031701</v>
      </c>
      <c r="L613">
        <f>[2]monsterDetail!K612</f>
        <v>22.666799999999999</v>
      </c>
      <c r="M613">
        <f>[2]monsterDetail!L612</f>
        <v>167.06031746031701</v>
      </c>
      <c r="N613">
        <f>[2]monsterDetail!M612</f>
        <v>22.666799999999999</v>
      </c>
      <c r="O613">
        <f>[2]monsterDetail!N612</f>
        <v>0.2</v>
      </c>
      <c r="P613">
        <f>[2]monsterDetail!O612</f>
        <v>0.2</v>
      </c>
      <c r="Q613">
        <f>[2]monsterDetail!P612</f>
        <v>0.36</v>
      </c>
      <c r="R613">
        <f>[2]monsterDetail!Q612</f>
        <v>0.1</v>
      </c>
      <c r="S613">
        <f>[2]monsterDetail!R612</f>
        <v>2</v>
      </c>
      <c r="T613">
        <f>[2]monsterDetail!S612</f>
        <v>0.1</v>
      </c>
      <c r="U613">
        <f>[2]monsterDetail!T612</f>
        <v>0.9</v>
      </c>
      <c r="V613">
        <f>[2]monsterDetail!U612</f>
        <v>30.933333333333302</v>
      </c>
      <c r="W613">
        <f>[2]monsterDetail!V612</f>
        <v>0</v>
      </c>
      <c r="X613">
        <f>[2]monsterDetail!W612</f>
        <v>0</v>
      </c>
      <c r="Y613">
        <f>[2]monsterDetail!X612</f>
        <v>0</v>
      </c>
      <c r="Z613">
        <f>[2]monsterDetail!Y612</f>
        <v>21.790476190476149</v>
      </c>
      <c r="AA613">
        <f>[2]monsterDetail!Z612</f>
        <v>0</v>
      </c>
      <c r="AB613">
        <f>[2]monsterDetail!AA612</f>
        <v>0</v>
      </c>
      <c r="AC613">
        <f>[2]monsterDetail!AB612</f>
        <v>0</v>
      </c>
      <c r="AD613">
        <f>[2]monsterDetail!AC612</f>
        <v>22.666799999999999</v>
      </c>
      <c r="AE613">
        <f>[2]monsterDetail!AD612</f>
        <v>22.666799999999999</v>
      </c>
      <c r="AF613">
        <f>[2]monsterDetail!AE612</f>
        <v>22.666799999999999</v>
      </c>
      <c r="AG613">
        <f>[2]monsterDetail!AF612</f>
        <v>34.0002</v>
      </c>
      <c r="AH613">
        <f>[2]monsterDetail!AG612</f>
        <v>22.666799999999999</v>
      </c>
      <c r="AI613">
        <f>[2]monsterDetail!AH612</f>
        <v>22.666799999999999</v>
      </c>
      <c r="AJ613">
        <f>[2]monsterDetail!AI612</f>
        <v>22.666799999999999</v>
      </c>
    </row>
    <row r="614" spans="3:36" x14ac:dyDescent="0.15">
      <c r="C614" t="str">
        <f>[2]monsterDetail!B613</f>
        <v>火系17</v>
      </c>
      <c r="D614">
        <f>[2]monsterDetail!C613</f>
        <v>17</v>
      </c>
      <c r="E614" t="str">
        <f>[2]monsterDetail!D613</f>
        <v>火系</v>
      </c>
      <c r="F614">
        <f>[2]monsterDetail!E613</f>
        <v>7</v>
      </c>
      <c r="G614" t="str">
        <f>[2]monsterDetail!F613</f>
        <v>火炎</v>
      </c>
      <c r="H614">
        <f>[2]monsterDetail!G613</f>
        <v>0</v>
      </c>
      <c r="I614">
        <f>[2]monsterDetail!H613</f>
        <v>414.30048200584201</v>
      </c>
      <c r="J614">
        <f>[2]monsterDetail!I613</f>
        <v>150</v>
      </c>
      <c r="K614">
        <f>[2]monsterDetail!J613</f>
        <v>178.93224946695099</v>
      </c>
      <c r="L614">
        <f>[2]monsterDetail!K613</f>
        <v>24.083475</v>
      </c>
      <c r="M614">
        <f>[2]monsterDetail!L613</f>
        <v>178.93224946695099</v>
      </c>
      <c r="N614">
        <f>[2]monsterDetail!M613</f>
        <v>24.083475</v>
      </c>
      <c r="O614">
        <f>[2]monsterDetail!N613</f>
        <v>0.2</v>
      </c>
      <c r="P614">
        <f>[2]monsterDetail!O613</f>
        <v>0.2</v>
      </c>
      <c r="Q614">
        <f>[2]monsterDetail!P613</f>
        <v>0.36</v>
      </c>
      <c r="R614">
        <f>[2]monsterDetail!Q613</f>
        <v>0.1</v>
      </c>
      <c r="S614">
        <f>[2]monsterDetail!R613</f>
        <v>2</v>
      </c>
      <c r="T614">
        <f>[2]monsterDetail!S613</f>
        <v>0.1</v>
      </c>
      <c r="U614">
        <f>[2]monsterDetail!T613</f>
        <v>0.9</v>
      </c>
      <c r="V614">
        <f>[2]monsterDetail!U613</f>
        <v>32.866666666666703</v>
      </c>
      <c r="W614">
        <f>[2]monsterDetail!V613</f>
        <v>0</v>
      </c>
      <c r="X614">
        <f>[2]monsterDetail!W613</f>
        <v>0</v>
      </c>
      <c r="Y614">
        <f>[2]monsterDetail!X613</f>
        <v>0</v>
      </c>
      <c r="Z614">
        <f>[2]monsterDetail!Y613</f>
        <v>24.933182302771801</v>
      </c>
      <c r="AA614">
        <f>[2]monsterDetail!Z613</f>
        <v>0</v>
      </c>
      <c r="AB614">
        <f>[2]monsterDetail!AA613</f>
        <v>0</v>
      </c>
      <c r="AC614">
        <f>[2]monsterDetail!AB613</f>
        <v>0</v>
      </c>
      <c r="AD614">
        <f>[2]monsterDetail!AC613</f>
        <v>24.083475</v>
      </c>
      <c r="AE614">
        <f>[2]monsterDetail!AD613</f>
        <v>24.083475</v>
      </c>
      <c r="AF614">
        <f>[2]monsterDetail!AE613</f>
        <v>24.083475</v>
      </c>
      <c r="AG614">
        <f>[2]monsterDetail!AF613</f>
        <v>36.125212500000004</v>
      </c>
      <c r="AH614">
        <f>[2]monsterDetail!AG613</f>
        <v>24.083475</v>
      </c>
      <c r="AI614">
        <f>[2]monsterDetail!AH613</f>
        <v>24.083475</v>
      </c>
      <c r="AJ614">
        <f>[2]monsterDetail!AI613</f>
        <v>24.083475</v>
      </c>
    </row>
    <row r="615" spans="3:36" x14ac:dyDescent="0.15">
      <c r="C615" t="str">
        <f>[2]monsterDetail!B614</f>
        <v>火系18</v>
      </c>
      <c r="D615">
        <f>[2]monsterDetail!C614</f>
        <v>18</v>
      </c>
      <c r="E615" t="str">
        <f>[2]monsterDetail!D614</f>
        <v>火系</v>
      </c>
      <c r="F615">
        <f>[2]monsterDetail!E614</f>
        <v>7</v>
      </c>
      <c r="G615" t="str">
        <f>[2]monsterDetail!F614</f>
        <v>火炎</v>
      </c>
      <c r="H615">
        <f>[2]monsterDetail!G614</f>
        <v>0</v>
      </c>
      <c r="I615">
        <f>[2]monsterDetail!H614</f>
        <v>441.31369557390599</v>
      </c>
      <c r="J615">
        <f>[2]monsterDetail!I614</f>
        <v>150</v>
      </c>
      <c r="K615">
        <f>[2]monsterDetail!J614</f>
        <v>190.982706766917</v>
      </c>
      <c r="L615">
        <f>[2]monsterDetail!K614</f>
        <v>25.500150000000001</v>
      </c>
      <c r="M615">
        <f>[2]monsterDetail!L614</f>
        <v>190.982706766917</v>
      </c>
      <c r="N615">
        <f>[2]monsterDetail!M614</f>
        <v>25.500150000000001</v>
      </c>
      <c r="O615">
        <f>[2]monsterDetail!N614</f>
        <v>0.2</v>
      </c>
      <c r="P615">
        <f>[2]monsterDetail!O614</f>
        <v>0.2</v>
      </c>
      <c r="Q615">
        <f>[2]monsterDetail!P614</f>
        <v>0.36</v>
      </c>
      <c r="R615">
        <f>[2]monsterDetail!Q614</f>
        <v>0.1</v>
      </c>
      <c r="S615">
        <f>[2]monsterDetail!R614</f>
        <v>2</v>
      </c>
      <c r="T615">
        <f>[2]monsterDetail!S614</f>
        <v>0.1</v>
      </c>
      <c r="U615">
        <f>[2]monsterDetail!T614</f>
        <v>0.9</v>
      </c>
      <c r="V615">
        <f>[2]monsterDetail!U614</f>
        <v>34.799999999999997</v>
      </c>
      <c r="W615">
        <f>[2]monsterDetail!V614</f>
        <v>0</v>
      </c>
      <c r="X615">
        <f>[2]monsterDetail!W614</f>
        <v>0</v>
      </c>
      <c r="Y615">
        <f>[2]monsterDetail!X614</f>
        <v>0</v>
      </c>
      <c r="Z615">
        <f>[2]monsterDetail!Y614</f>
        <v>28.332599355531752</v>
      </c>
      <c r="AA615">
        <f>[2]monsterDetail!Z614</f>
        <v>0</v>
      </c>
      <c r="AB615">
        <f>[2]monsterDetail!AA614</f>
        <v>0</v>
      </c>
      <c r="AC615">
        <f>[2]monsterDetail!AB614</f>
        <v>0</v>
      </c>
      <c r="AD615">
        <f>[2]monsterDetail!AC614</f>
        <v>25.500150000000001</v>
      </c>
      <c r="AE615">
        <f>[2]monsterDetail!AD614</f>
        <v>25.500150000000001</v>
      </c>
      <c r="AF615">
        <f>[2]monsterDetail!AE614</f>
        <v>25.500150000000001</v>
      </c>
      <c r="AG615">
        <f>[2]monsterDetail!AF614</f>
        <v>38.250225</v>
      </c>
      <c r="AH615">
        <f>[2]monsterDetail!AG614</f>
        <v>25.500150000000001</v>
      </c>
      <c r="AI615">
        <f>[2]monsterDetail!AH614</f>
        <v>25.500150000000001</v>
      </c>
      <c r="AJ615">
        <f>[2]monsterDetail!AI614</f>
        <v>25.500150000000001</v>
      </c>
    </row>
    <row r="616" spans="3:36" x14ac:dyDescent="0.15">
      <c r="C616" t="str">
        <f>[2]monsterDetail!B615</f>
        <v>火系19</v>
      </c>
      <c r="D616">
        <f>[2]monsterDetail!C615</f>
        <v>19</v>
      </c>
      <c r="E616" t="str">
        <f>[2]monsterDetail!D615</f>
        <v>火系</v>
      </c>
      <c r="F616">
        <f>[2]monsterDetail!E615</f>
        <v>7</v>
      </c>
      <c r="G616" t="str">
        <f>[2]monsterDetail!F615</f>
        <v>火炎</v>
      </c>
      <c r="H616">
        <f>[2]monsterDetail!G615</f>
        <v>0</v>
      </c>
      <c r="I616">
        <f>[2]monsterDetail!H615</f>
        <v>468.620531028578</v>
      </c>
      <c r="J616">
        <f>[2]monsterDetail!I615</f>
        <v>150</v>
      </c>
      <c r="K616">
        <f>[2]monsterDetail!J615</f>
        <v>203.213636363636</v>
      </c>
      <c r="L616">
        <f>[2]monsterDetail!K615</f>
        <v>26.916824999999999</v>
      </c>
      <c r="M616">
        <f>[2]monsterDetail!L615</f>
        <v>203.213636363636</v>
      </c>
      <c r="N616">
        <f>[2]monsterDetail!M615</f>
        <v>26.916824999999999</v>
      </c>
      <c r="O616">
        <f>[2]monsterDetail!N615</f>
        <v>0.2</v>
      </c>
      <c r="P616">
        <f>[2]monsterDetail!O615</f>
        <v>0.2</v>
      </c>
      <c r="Q616">
        <f>[2]monsterDetail!P615</f>
        <v>0.36</v>
      </c>
      <c r="R616">
        <f>[2]monsterDetail!Q615</f>
        <v>0.1</v>
      </c>
      <c r="S616">
        <f>[2]monsterDetail!R615</f>
        <v>2</v>
      </c>
      <c r="T616">
        <f>[2]monsterDetail!S615</f>
        <v>0.1</v>
      </c>
      <c r="U616">
        <f>[2]monsterDetail!T615</f>
        <v>0.9</v>
      </c>
      <c r="V616">
        <f>[2]monsterDetail!U615</f>
        <v>36.733333333333299</v>
      </c>
      <c r="W616">
        <f>[2]monsterDetail!V615</f>
        <v>0</v>
      </c>
      <c r="X616">
        <f>[2]monsterDetail!W615</f>
        <v>0</v>
      </c>
      <c r="Y616">
        <f>[2]monsterDetail!X615</f>
        <v>0</v>
      </c>
      <c r="Z616">
        <f>[2]monsterDetail!Y615</f>
        <v>31.9977272727273</v>
      </c>
      <c r="AA616">
        <f>[2]monsterDetail!Z615</f>
        <v>0</v>
      </c>
      <c r="AB616">
        <f>[2]monsterDetail!AA615</f>
        <v>0</v>
      </c>
      <c r="AC616">
        <f>[2]monsterDetail!AB615</f>
        <v>0</v>
      </c>
      <c r="AD616">
        <f>[2]monsterDetail!AC615</f>
        <v>26.916824999999999</v>
      </c>
      <c r="AE616">
        <f>[2]monsterDetail!AD615</f>
        <v>26.916824999999999</v>
      </c>
      <c r="AF616">
        <f>[2]monsterDetail!AE615</f>
        <v>26.916824999999999</v>
      </c>
      <c r="AG616">
        <f>[2]monsterDetail!AF615</f>
        <v>40.375237499999997</v>
      </c>
      <c r="AH616">
        <f>[2]monsterDetail!AG615</f>
        <v>26.916824999999999</v>
      </c>
      <c r="AI616">
        <f>[2]monsterDetail!AH615</f>
        <v>26.916824999999999</v>
      </c>
      <c r="AJ616">
        <f>[2]monsterDetail!AI615</f>
        <v>26.916824999999999</v>
      </c>
    </row>
    <row r="617" spans="3:36" x14ac:dyDescent="0.15">
      <c r="C617" t="str">
        <f>[2]monsterDetail!B616</f>
        <v>火系20</v>
      </c>
      <c r="D617">
        <f>[2]monsterDetail!C616</f>
        <v>20</v>
      </c>
      <c r="E617" t="str">
        <f>[2]monsterDetail!D616</f>
        <v>火系</v>
      </c>
      <c r="F617">
        <f>[2]monsterDetail!E616</f>
        <v>7</v>
      </c>
      <c r="G617" t="str">
        <f>[2]monsterDetail!F616</f>
        <v>火炎</v>
      </c>
      <c r="H617">
        <f>[2]monsterDetail!G616</f>
        <v>0</v>
      </c>
      <c r="I617">
        <f>[2]monsterDetail!H616</f>
        <v>496.22098836985998</v>
      </c>
      <c r="J617">
        <f>[2]monsterDetail!I616</f>
        <v>150</v>
      </c>
      <c r="K617">
        <f>[2]monsterDetail!J616</f>
        <v>215.62704471101401</v>
      </c>
      <c r="L617">
        <f>[2]monsterDetail!K616</f>
        <v>28.333500000000001</v>
      </c>
      <c r="M617">
        <f>[2]monsterDetail!L616</f>
        <v>215.62704471101401</v>
      </c>
      <c r="N617">
        <f>[2]monsterDetail!M616</f>
        <v>28.333500000000001</v>
      </c>
      <c r="O617">
        <f>[2]monsterDetail!N616</f>
        <v>0.2</v>
      </c>
      <c r="P617">
        <f>[2]monsterDetail!O616</f>
        <v>0.2</v>
      </c>
      <c r="Q617">
        <f>[2]monsterDetail!P616</f>
        <v>0.36</v>
      </c>
      <c r="R617">
        <f>[2]monsterDetail!Q616</f>
        <v>0.1</v>
      </c>
      <c r="S617">
        <f>[2]monsterDetail!R616</f>
        <v>2</v>
      </c>
      <c r="T617">
        <f>[2]monsterDetail!S616</f>
        <v>0.1</v>
      </c>
      <c r="U617">
        <f>[2]monsterDetail!T616</f>
        <v>0.9</v>
      </c>
      <c r="V617">
        <f>[2]monsterDetail!U616</f>
        <v>38.6666666666667</v>
      </c>
      <c r="W617">
        <f>[2]monsterDetail!V616</f>
        <v>0</v>
      </c>
      <c r="X617">
        <f>[2]monsterDetail!W616</f>
        <v>0</v>
      </c>
      <c r="Y617">
        <f>[2]monsterDetail!X616</f>
        <v>0</v>
      </c>
      <c r="Z617">
        <f>[2]monsterDetail!Y616</f>
        <v>35.937840785169001</v>
      </c>
      <c r="AA617">
        <f>[2]monsterDetail!Z616</f>
        <v>0</v>
      </c>
      <c r="AB617">
        <f>[2]monsterDetail!AA616</f>
        <v>0</v>
      </c>
      <c r="AC617">
        <f>[2]monsterDetail!AB616</f>
        <v>0</v>
      </c>
      <c r="AD617">
        <f>[2]monsterDetail!AC616</f>
        <v>28.333500000000001</v>
      </c>
      <c r="AE617">
        <f>[2]monsterDetail!AD616</f>
        <v>28.333500000000001</v>
      </c>
      <c r="AF617">
        <f>[2]monsterDetail!AE616</f>
        <v>28.333500000000001</v>
      </c>
      <c r="AG617">
        <f>[2]monsterDetail!AF616</f>
        <v>42.500250000000001</v>
      </c>
      <c r="AH617">
        <f>[2]monsterDetail!AG616</f>
        <v>28.333500000000001</v>
      </c>
      <c r="AI617">
        <f>[2]monsterDetail!AH616</f>
        <v>28.333500000000001</v>
      </c>
      <c r="AJ617">
        <f>[2]monsterDetail!AI616</f>
        <v>28.333500000000001</v>
      </c>
    </row>
    <row r="618" spans="3:36" x14ac:dyDescent="0.15">
      <c r="C618" t="str">
        <f>[2]monsterDetail!B617</f>
        <v>火系21</v>
      </c>
      <c r="D618">
        <f>[2]monsterDetail!C617</f>
        <v>21</v>
      </c>
      <c r="E618" t="str">
        <f>[2]monsterDetail!D617</f>
        <v>火系</v>
      </c>
      <c r="F618">
        <f>[2]monsterDetail!E617</f>
        <v>7</v>
      </c>
      <c r="G618" t="str">
        <f>[2]monsterDetail!F617</f>
        <v>火炎</v>
      </c>
      <c r="H618">
        <f>[2]monsterDetail!G617</f>
        <v>0</v>
      </c>
      <c r="I618">
        <f>[2]monsterDetail!H617</f>
        <v>524.11506759775205</v>
      </c>
      <c r="J618">
        <f>[2]monsterDetail!I617</f>
        <v>150</v>
      </c>
      <c r="K618">
        <f>[2]monsterDetail!J617</f>
        <v>228.22499999999999</v>
      </c>
      <c r="L618">
        <f>[2]monsterDetail!K617</f>
        <v>29.750174999999999</v>
      </c>
      <c r="M618">
        <f>[2]monsterDetail!L617</f>
        <v>228.22499999999999</v>
      </c>
      <c r="N618">
        <f>[2]monsterDetail!M617</f>
        <v>29.750174999999999</v>
      </c>
      <c r="O618">
        <f>[2]monsterDetail!N617</f>
        <v>0.2</v>
      </c>
      <c r="P618">
        <f>[2]monsterDetail!O617</f>
        <v>0.2</v>
      </c>
      <c r="Q618">
        <f>[2]monsterDetail!P617</f>
        <v>0.36</v>
      </c>
      <c r="R618">
        <f>[2]monsterDetail!Q617</f>
        <v>0.1</v>
      </c>
      <c r="S618">
        <f>[2]monsterDetail!R617</f>
        <v>2</v>
      </c>
      <c r="T618">
        <f>[2]monsterDetail!S617</f>
        <v>0.1</v>
      </c>
      <c r="U618">
        <f>[2]monsterDetail!T617</f>
        <v>0.9</v>
      </c>
      <c r="V618">
        <f>[2]monsterDetail!U617</f>
        <v>40.6</v>
      </c>
      <c r="W618">
        <f>[2]monsterDetail!V617</f>
        <v>0</v>
      </c>
      <c r="X618">
        <f>[2]monsterDetail!W617</f>
        <v>0</v>
      </c>
      <c r="Y618">
        <f>[2]monsterDetail!X617</f>
        <v>0</v>
      </c>
      <c r="Z618">
        <f>[2]monsterDetail!Y617</f>
        <v>40.162499999999994</v>
      </c>
      <c r="AA618">
        <f>[2]monsterDetail!Z617</f>
        <v>0</v>
      </c>
      <c r="AB618">
        <f>[2]monsterDetail!AA617</f>
        <v>0</v>
      </c>
      <c r="AC618">
        <f>[2]monsterDetail!AB617</f>
        <v>0</v>
      </c>
      <c r="AD618">
        <f>[2]monsterDetail!AC617</f>
        <v>29.750174999999999</v>
      </c>
      <c r="AE618">
        <f>[2]monsterDetail!AD617</f>
        <v>29.750174999999999</v>
      </c>
      <c r="AF618">
        <f>[2]monsterDetail!AE617</f>
        <v>29.750174999999999</v>
      </c>
      <c r="AG618">
        <f>[2]monsterDetail!AF617</f>
        <v>44.625262499999998</v>
      </c>
      <c r="AH618">
        <f>[2]monsterDetail!AG617</f>
        <v>29.750174999999999</v>
      </c>
      <c r="AI618">
        <f>[2]monsterDetail!AH617</f>
        <v>29.750174999999999</v>
      </c>
      <c r="AJ618">
        <f>[2]monsterDetail!AI617</f>
        <v>29.750174999999999</v>
      </c>
    </row>
    <row r="619" spans="3:36" x14ac:dyDescent="0.15">
      <c r="C619" t="str">
        <f>[2]monsterDetail!B618</f>
        <v>火系22</v>
      </c>
      <c r="D619">
        <f>[2]monsterDetail!C618</f>
        <v>22</v>
      </c>
      <c r="E619" t="str">
        <f>[2]monsterDetail!D618</f>
        <v>火系</v>
      </c>
      <c r="F619">
        <f>[2]monsterDetail!E618</f>
        <v>7</v>
      </c>
      <c r="G619" t="str">
        <f>[2]monsterDetail!F618</f>
        <v>火炎</v>
      </c>
      <c r="H619">
        <f>[2]monsterDetail!G618</f>
        <v>0</v>
      </c>
      <c r="I619">
        <f>[2]monsterDetail!H618</f>
        <v>552.30276871225306</v>
      </c>
      <c r="J619">
        <f>[2]monsterDetail!I618</f>
        <v>150</v>
      </c>
      <c r="K619">
        <f>[2]monsterDetail!J618</f>
        <v>241.009634551495</v>
      </c>
      <c r="L619">
        <f>[2]monsterDetail!K618</f>
        <v>31.16685</v>
      </c>
      <c r="M619">
        <f>[2]monsterDetail!L618</f>
        <v>241.009634551495</v>
      </c>
      <c r="N619">
        <f>[2]monsterDetail!M618</f>
        <v>31.16685</v>
      </c>
      <c r="O619">
        <f>[2]monsterDetail!N618</f>
        <v>0.2</v>
      </c>
      <c r="P619">
        <f>[2]monsterDetail!O618</f>
        <v>0.2</v>
      </c>
      <c r="Q619">
        <f>[2]monsterDetail!P618</f>
        <v>0.36</v>
      </c>
      <c r="R619">
        <f>[2]monsterDetail!Q618</f>
        <v>0.1</v>
      </c>
      <c r="S619">
        <f>[2]monsterDetail!R618</f>
        <v>2</v>
      </c>
      <c r="T619">
        <f>[2]monsterDetail!S618</f>
        <v>0.1</v>
      </c>
      <c r="U619">
        <f>[2]monsterDetail!T618</f>
        <v>0.9</v>
      </c>
      <c r="V619">
        <f>[2]monsterDetail!U618</f>
        <v>42.533333333333303</v>
      </c>
      <c r="W619">
        <f>[2]monsterDetail!V618</f>
        <v>0</v>
      </c>
      <c r="X619">
        <f>[2]monsterDetail!W618</f>
        <v>0</v>
      </c>
      <c r="Y619">
        <f>[2]monsterDetail!X618</f>
        <v>0</v>
      </c>
      <c r="Z619">
        <f>[2]monsterDetail!Y618</f>
        <v>44.681561461794004</v>
      </c>
      <c r="AA619">
        <f>[2]monsterDetail!Z618</f>
        <v>0</v>
      </c>
      <c r="AB619">
        <f>[2]monsterDetail!AA618</f>
        <v>0</v>
      </c>
      <c r="AC619">
        <f>[2]monsterDetail!AB618</f>
        <v>0</v>
      </c>
      <c r="AD619">
        <f>[2]monsterDetail!AC618</f>
        <v>31.16685</v>
      </c>
      <c r="AE619">
        <f>[2]monsterDetail!AD618</f>
        <v>31.16685</v>
      </c>
      <c r="AF619">
        <f>[2]monsterDetail!AE618</f>
        <v>31.16685</v>
      </c>
      <c r="AG619">
        <f>[2]monsterDetail!AF618</f>
        <v>46.750275000000002</v>
      </c>
      <c r="AH619">
        <f>[2]monsterDetail!AG618</f>
        <v>31.16685</v>
      </c>
      <c r="AI619">
        <f>[2]monsterDetail!AH618</f>
        <v>31.16685</v>
      </c>
      <c r="AJ619">
        <f>[2]monsterDetail!AI618</f>
        <v>31.16685</v>
      </c>
    </row>
    <row r="620" spans="3:36" x14ac:dyDescent="0.15">
      <c r="C620" t="str">
        <f>[2]monsterDetail!B619</f>
        <v>火系23</v>
      </c>
      <c r="D620">
        <f>[2]monsterDetail!C619</f>
        <v>23</v>
      </c>
      <c r="E620" t="str">
        <f>[2]monsterDetail!D619</f>
        <v>火系</v>
      </c>
      <c r="F620">
        <f>[2]monsterDetail!E619</f>
        <v>7</v>
      </c>
      <c r="G620" t="str">
        <f>[2]monsterDetail!F619</f>
        <v>火炎</v>
      </c>
      <c r="H620">
        <f>[2]monsterDetail!G619</f>
        <v>0</v>
      </c>
      <c r="I620">
        <f>[2]monsterDetail!H619</f>
        <v>602.50505466107904</v>
      </c>
      <c r="J620">
        <f>[2]monsterDetail!I619</f>
        <v>150</v>
      </c>
      <c r="K620">
        <f>[2]monsterDetail!J619</f>
        <v>253.98314732142899</v>
      </c>
      <c r="L620">
        <f>[2]monsterDetail!K619</f>
        <v>32.583525000000002</v>
      </c>
      <c r="M620">
        <f>[2]monsterDetail!L619</f>
        <v>253.98314732142899</v>
      </c>
      <c r="N620">
        <f>[2]monsterDetail!M619</f>
        <v>32.583525000000002</v>
      </c>
      <c r="O620">
        <f>[2]monsterDetail!N619</f>
        <v>0.2</v>
      </c>
      <c r="P620">
        <f>[2]monsterDetail!O619</f>
        <v>0.2</v>
      </c>
      <c r="Q620">
        <f>[2]monsterDetail!P619</f>
        <v>0.36</v>
      </c>
      <c r="R620">
        <f>[2]monsterDetail!Q619</f>
        <v>0.1</v>
      </c>
      <c r="S620">
        <f>[2]monsterDetail!R619</f>
        <v>2</v>
      </c>
      <c r="T620">
        <f>[2]monsterDetail!S619</f>
        <v>0.1</v>
      </c>
      <c r="U620">
        <f>[2]monsterDetail!T619</f>
        <v>0.9</v>
      </c>
      <c r="V620">
        <f>[2]monsterDetail!U619</f>
        <v>44.466666666666697</v>
      </c>
      <c r="W620">
        <f>[2]monsterDetail!V619</f>
        <v>0</v>
      </c>
      <c r="X620">
        <f>[2]monsterDetail!W619</f>
        <v>0</v>
      </c>
      <c r="Y620">
        <f>[2]monsterDetail!X619</f>
        <v>0</v>
      </c>
      <c r="Z620">
        <f>[2]monsterDetail!Y619</f>
        <v>49.505189732142895</v>
      </c>
      <c r="AA620">
        <f>[2]monsterDetail!Z619</f>
        <v>0</v>
      </c>
      <c r="AB620">
        <f>[2]monsterDetail!AA619</f>
        <v>0</v>
      </c>
      <c r="AC620">
        <f>[2]monsterDetail!AB619</f>
        <v>0</v>
      </c>
      <c r="AD620">
        <f>[2]monsterDetail!AC619</f>
        <v>32.583525000000002</v>
      </c>
      <c r="AE620">
        <f>[2]monsterDetail!AD619</f>
        <v>32.583525000000002</v>
      </c>
      <c r="AF620">
        <f>[2]monsterDetail!AE619</f>
        <v>32.583525000000002</v>
      </c>
      <c r="AG620">
        <f>[2]monsterDetail!AF619</f>
        <v>48.875287499999999</v>
      </c>
      <c r="AH620">
        <f>[2]monsterDetail!AG619</f>
        <v>32.583525000000002</v>
      </c>
      <c r="AI620">
        <f>[2]monsterDetail!AH619</f>
        <v>32.583525000000002</v>
      </c>
      <c r="AJ620">
        <f>[2]monsterDetail!AI619</f>
        <v>32.583525000000002</v>
      </c>
    </row>
    <row r="621" spans="3:36" x14ac:dyDescent="0.15">
      <c r="C621" t="str">
        <f>[2]monsterDetail!B620</f>
        <v>火系24</v>
      </c>
      <c r="D621">
        <f>[2]monsterDetail!C620</f>
        <v>24</v>
      </c>
      <c r="E621" t="str">
        <f>[2]monsterDetail!D620</f>
        <v>火系</v>
      </c>
      <c r="F621">
        <f>[2]monsterDetail!E620</f>
        <v>7</v>
      </c>
      <c r="G621" t="str">
        <f>[2]monsterDetail!F620</f>
        <v>火炎</v>
      </c>
      <c r="H621">
        <f>[2]monsterDetail!G620</f>
        <v>0</v>
      </c>
      <c r="I621">
        <f>[2]monsterDetail!H620</f>
        <v>632.35616454823003</v>
      </c>
      <c r="J621">
        <f>[2]monsterDetail!I620</f>
        <v>150</v>
      </c>
      <c r="K621">
        <f>[2]monsterDetail!J620</f>
        <v>267.14780652418398</v>
      </c>
      <c r="L621">
        <f>[2]monsterDetail!K620</f>
        <v>34.0002</v>
      </c>
      <c r="M621">
        <f>[2]monsterDetail!L620</f>
        <v>267.14780652418398</v>
      </c>
      <c r="N621">
        <f>[2]monsterDetail!M620</f>
        <v>34.0002</v>
      </c>
      <c r="O621">
        <f>[2]monsterDetail!N620</f>
        <v>0.2</v>
      </c>
      <c r="P621">
        <f>[2]monsterDetail!O620</f>
        <v>0.2</v>
      </c>
      <c r="Q621">
        <f>[2]monsterDetail!P620</f>
        <v>0.36</v>
      </c>
      <c r="R621">
        <f>[2]monsterDetail!Q620</f>
        <v>0.1</v>
      </c>
      <c r="S621">
        <f>[2]monsterDetail!R620</f>
        <v>2</v>
      </c>
      <c r="T621">
        <f>[2]monsterDetail!S620</f>
        <v>0.1</v>
      </c>
      <c r="U621">
        <f>[2]monsterDetail!T620</f>
        <v>0.9</v>
      </c>
      <c r="V621">
        <f>[2]monsterDetail!U620</f>
        <v>46.4</v>
      </c>
      <c r="W621">
        <f>[2]monsterDetail!V620</f>
        <v>0</v>
      </c>
      <c r="X621">
        <f>[2]monsterDetail!W620</f>
        <v>0</v>
      </c>
      <c r="Y621">
        <f>[2]monsterDetail!X620</f>
        <v>0</v>
      </c>
      <c r="Z621">
        <f>[2]monsterDetail!Y620</f>
        <v>54.643869516310502</v>
      </c>
      <c r="AA621">
        <f>[2]monsterDetail!Z620</f>
        <v>0</v>
      </c>
      <c r="AB621">
        <f>[2]monsterDetail!AA620</f>
        <v>0</v>
      </c>
      <c r="AC621">
        <f>[2]monsterDetail!AB620</f>
        <v>0</v>
      </c>
      <c r="AD621">
        <f>[2]monsterDetail!AC620</f>
        <v>34.0002</v>
      </c>
      <c r="AE621">
        <f>[2]monsterDetail!AD620</f>
        <v>34.0002</v>
      </c>
      <c r="AF621">
        <f>[2]monsterDetail!AE620</f>
        <v>34.0002</v>
      </c>
      <c r="AG621">
        <f>[2]monsterDetail!AF620</f>
        <v>51.000299999999996</v>
      </c>
      <c r="AH621">
        <f>[2]monsterDetail!AG620</f>
        <v>34.0002</v>
      </c>
      <c r="AI621">
        <f>[2]monsterDetail!AH620</f>
        <v>34.0002</v>
      </c>
      <c r="AJ621">
        <f>[2]monsterDetail!AI620</f>
        <v>34.0002</v>
      </c>
    </row>
    <row r="622" spans="3:36" x14ac:dyDescent="0.15">
      <c r="C622" t="str">
        <f>[2]monsterDetail!B621</f>
        <v>火系25</v>
      </c>
      <c r="D622">
        <f>[2]monsterDetail!C621</f>
        <v>25</v>
      </c>
      <c r="E622" t="str">
        <f>[2]monsterDetail!D621</f>
        <v>火系</v>
      </c>
      <c r="F622">
        <f>[2]monsterDetail!E621</f>
        <v>7</v>
      </c>
      <c r="G622" t="str">
        <f>[2]monsterDetail!F621</f>
        <v>火炎</v>
      </c>
      <c r="H622">
        <f>[2]monsterDetail!G621</f>
        <v>0</v>
      </c>
      <c r="I622">
        <f>[2]monsterDetail!H621</f>
        <v>662.51187759749598</v>
      </c>
      <c r="J622">
        <f>[2]monsterDetail!I621</f>
        <v>150</v>
      </c>
      <c r="K622">
        <f>[2]monsterDetail!J621</f>
        <v>280.50595238095201</v>
      </c>
      <c r="L622">
        <f>[2]monsterDetail!K621</f>
        <v>35.416874999999997</v>
      </c>
      <c r="M622">
        <f>[2]monsterDetail!L621</f>
        <v>280.50595238095201</v>
      </c>
      <c r="N622">
        <f>[2]monsterDetail!M621</f>
        <v>35.416874999999997</v>
      </c>
      <c r="O622">
        <f>[2]monsterDetail!N621</f>
        <v>0.2</v>
      </c>
      <c r="P622">
        <f>[2]monsterDetail!O621</f>
        <v>0.2</v>
      </c>
      <c r="Q622">
        <f>[2]monsterDetail!P621</f>
        <v>0.36</v>
      </c>
      <c r="R622">
        <f>[2]monsterDetail!Q621</f>
        <v>0.1</v>
      </c>
      <c r="S622">
        <f>[2]monsterDetail!R621</f>
        <v>2</v>
      </c>
      <c r="T622">
        <f>[2]monsterDetail!S621</f>
        <v>0.1</v>
      </c>
      <c r="U622">
        <f>[2]monsterDetail!T621</f>
        <v>0.9</v>
      </c>
      <c r="V622">
        <f>[2]monsterDetail!U621</f>
        <v>48.3333333333333</v>
      </c>
      <c r="W622">
        <f>[2]monsterDetail!V621</f>
        <v>0</v>
      </c>
      <c r="X622">
        <f>[2]monsterDetail!W621</f>
        <v>0</v>
      </c>
      <c r="Y622">
        <f>[2]monsterDetail!X621</f>
        <v>0</v>
      </c>
      <c r="Z622">
        <f>[2]monsterDetail!Y621</f>
        <v>60.1084183673469</v>
      </c>
      <c r="AA622">
        <f>[2]monsterDetail!Z621</f>
        <v>0</v>
      </c>
      <c r="AB622">
        <f>[2]monsterDetail!AA621</f>
        <v>0</v>
      </c>
      <c r="AC622">
        <f>[2]monsterDetail!AB621</f>
        <v>0</v>
      </c>
      <c r="AD622">
        <f>[2]monsterDetail!AC621</f>
        <v>35.416874999999997</v>
      </c>
      <c r="AE622">
        <f>[2]monsterDetail!AD621</f>
        <v>35.416874999999997</v>
      </c>
      <c r="AF622">
        <f>[2]monsterDetail!AE621</f>
        <v>35.416874999999997</v>
      </c>
      <c r="AG622">
        <f>[2]monsterDetail!AF621</f>
        <v>53.125312499999993</v>
      </c>
      <c r="AH622">
        <f>[2]monsterDetail!AG621</f>
        <v>35.416874999999997</v>
      </c>
      <c r="AI622">
        <f>[2]monsterDetail!AH621</f>
        <v>35.416874999999997</v>
      </c>
      <c r="AJ622">
        <f>[2]monsterDetail!AI621</f>
        <v>35.416874999999997</v>
      </c>
    </row>
    <row r="623" spans="3:36" x14ac:dyDescent="0.15">
      <c r="C623" t="str">
        <f>[2]monsterDetail!B622</f>
        <v>火系26</v>
      </c>
      <c r="D623">
        <f>[2]monsterDetail!C622</f>
        <v>26</v>
      </c>
      <c r="E623" t="str">
        <f>[2]monsterDetail!D622</f>
        <v>火系</v>
      </c>
      <c r="F623">
        <f>[2]monsterDetail!E622</f>
        <v>7</v>
      </c>
      <c r="G623" t="str">
        <f>[2]monsterDetail!F622</f>
        <v>火炎</v>
      </c>
      <c r="H623">
        <f>[2]monsterDetail!G622</f>
        <v>0</v>
      </c>
      <c r="I623">
        <f>[2]monsterDetail!H622</f>
        <v>692.97219380887498</v>
      </c>
      <c r="J623">
        <f>[2]monsterDetail!I622</f>
        <v>150</v>
      </c>
      <c r="K623">
        <f>[2]monsterDetail!J622</f>
        <v>294.06</v>
      </c>
      <c r="L623">
        <f>[2]monsterDetail!K622</f>
        <v>36.833550000000002</v>
      </c>
      <c r="M623">
        <f>[2]monsterDetail!L622</f>
        <v>294.06</v>
      </c>
      <c r="N623">
        <f>[2]monsterDetail!M622</f>
        <v>36.833550000000002</v>
      </c>
      <c r="O623">
        <f>[2]monsterDetail!N622</f>
        <v>0.2</v>
      </c>
      <c r="P623">
        <f>[2]monsterDetail!O622</f>
        <v>0.2</v>
      </c>
      <c r="Q623">
        <f>[2]monsterDetail!P622</f>
        <v>0.36</v>
      </c>
      <c r="R623">
        <f>[2]monsterDetail!Q622</f>
        <v>0.1</v>
      </c>
      <c r="S623">
        <f>[2]monsterDetail!R622</f>
        <v>2</v>
      </c>
      <c r="T623">
        <f>[2]monsterDetail!S622</f>
        <v>0.1</v>
      </c>
      <c r="U623">
        <f>[2]monsterDetail!T622</f>
        <v>0.9</v>
      </c>
      <c r="V623">
        <f>[2]monsterDetail!U622</f>
        <v>50.266666666666701</v>
      </c>
      <c r="W623">
        <f>[2]monsterDetail!V622</f>
        <v>0</v>
      </c>
      <c r="X623">
        <f>[2]monsterDetail!W622</f>
        <v>0</v>
      </c>
      <c r="Y623">
        <f>[2]monsterDetail!X622</f>
        <v>0</v>
      </c>
      <c r="Z623">
        <f>[2]monsterDetail!Y622</f>
        <v>65.91</v>
      </c>
      <c r="AA623">
        <f>[2]monsterDetail!Z622</f>
        <v>0</v>
      </c>
      <c r="AB623">
        <f>[2]monsterDetail!AA622</f>
        <v>0</v>
      </c>
      <c r="AC623">
        <f>[2]monsterDetail!AB622</f>
        <v>0</v>
      </c>
      <c r="AD623">
        <f>[2]monsterDetail!AC622</f>
        <v>36.833550000000002</v>
      </c>
      <c r="AE623">
        <f>[2]monsterDetail!AD622</f>
        <v>36.833550000000002</v>
      </c>
      <c r="AF623">
        <f>[2]monsterDetail!AE622</f>
        <v>36.833550000000002</v>
      </c>
      <c r="AG623">
        <f>[2]monsterDetail!AF622</f>
        <v>55.250325000000004</v>
      </c>
      <c r="AH623">
        <f>[2]monsterDetail!AG622</f>
        <v>36.833550000000002</v>
      </c>
      <c r="AI623">
        <f>[2]monsterDetail!AH622</f>
        <v>36.833550000000002</v>
      </c>
      <c r="AJ623">
        <f>[2]monsterDetail!AI622</f>
        <v>36.833550000000002</v>
      </c>
    </row>
    <row r="624" spans="3:36" x14ac:dyDescent="0.15">
      <c r="C624" t="str">
        <f>[2]monsterDetail!B623</f>
        <v>火系27</v>
      </c>
      <c r="D624">
        <f>[2]monsterDetail!C623</f>
        <v>27</v>
      </c>
      <c r="E624" t="str">
        <f>[2]monsterDetail!D623</f>
        <v>火系</v>
      </c>
      <c r="F624">
        <f>[2]monsterDetail!E623</f>
        <v>7</v>
      </c>
      <c r="G624" t="str">
        <f>[2]monsterDetail!F623</f>
        <v>火炎</v>
      </c>
      <c r="H624">
        <f>[2]monsterDetail!G623</f>
        <v>0</v>
      </c>
      <c r="I624">
        <f>[2]monsterDetail!H623</f>
        <v>723.73711318236803</v>
      </c>
      <c r="J624">
        <f>[2]monsterDetail!I623</f>
        <v>150</v>
      </c>
      <c r="K624">
        <f>[2]monsterDetail!J623</f>
        <v>307.81244239631297</v>
      </c>
      <c r="L624">
        <f>[2]monsterDetail!K623</f>
        <v>38.250225</v>
      </c>
      <c r="M624">
        <f>[2]monsterDetail!L623</f>
        <v>307.81244239631297</v>
      </c>
      <c r="N624">
        <f>[2]monsterDetail!M623</f>
        <v>38.250225</v>
      </c>
      <c r="O624">
        <f>[2]monsterDetail!N623</f>
        <v>0.2</v>
      </c>
      <c r="P624">
        <f>[2]monsterDetail!O623</f>
        <v>0.2</v>
      </c>
      <c r="Q624">
        <f>[2]monsterDetail!P623</f>
        <v>0.36</v>
      </c>
      <c r="R624">
        <f>[2]monsterDetail!Q623</f>
        <v>0.1</v>
      </c>
      <c r="S624">
        <f>[2]monsterDetail!R623</f>
        <v>2</v>
      </c>
      <c r="T624">
        <f>[2]monsterDetail!S623</f>
        <v>0.1</v>
      </c>
      <c r="U624">
        <f>[2]monsterDetail!T623</f>
        <v>0.9</v>
      </c>
      <c r="V624">
        <f>[2]monsterDetail!U623</f>
        <v>52.2</v>
      </c>
      <c r="W624">
        <f>[2]monsterDetail!V623</f>
        <v>0</v>
      </c>
      <c r="X624">
        <f>[2]monsterDetail!W623</f>
        <v>0</v>
      </c>
      <c r="Y624">
        <f>[2]monsterDetail!X623</f>
        <v>0</v>
      </c>
      <c r="Z624">
        <f>[2]monsterDetail!Y623</f>
        <v>72.060138248847892</v>
      </c>
      <c r="AA624">
        <f>[2]monsterDetail!Z623</f>
        <v>0</v>
      </c>
      <c r="AB624">
        <f>[2]monsterDetail!AA623</f>
        <v>0</v>
      </c>
      <c r="AC624">
        <f>[2]monsterDetail!AB623</f>
        <v>0</v>
      </c>
      <c r="AD624">
        <f>[2]monsterDetail!AC623</f>
        <v>38.250225</v>
      </c>
      <c r="AE624">
        <f>[2]monsterDetail!AD623</f>
        <v>38.250225</v>
      </c>
      <c r="AF624">
        <f>[2]monsterDetail!AE623</f>
        <v>38.250225</v>
      </c>
      <c r="AG624">
        <f>[2]monsterDetail!AF623</f>
        <v>57.375337500000001</v>
      </c>
      <c r="AH624">
        <f>[2]monsterDetail!AG623</f>
        <v>38.250225</v>
      </c>
      <c r="AI624">
        <f>[2]monsterDetail!AH623</f>
        <v>38.250225</v>
      </c>
      <c r="AJ624">
        <f>[2]monsterDetail!AI623</f>
        <v>38.250225</v>
      </c>
    </row>
    <row r="625" spans="3:36" x14ac:dyDescent="0.15">
      <c r="C625" t="str">
        <f>[2]monsterDetail!B624</f>
        <v>火系28</v>
      </c>
      <c r="D625">
        <f>[2]monsterDetail!C624</f>
        <v>28</v>
      </c>
      <c r="E625" t="str">
        <f>[2]monsterDetail!D624</f>
        <v>火系</v>
      </c>
      <c r="F625">
        <f>[2]monsterDetail!E624</f>
        <v>7</v>
      </c>
      <c r="G625" t="str">
        <f>[2]monsterDetail!F624</f>
        <v>火炎</v>
      </c>
      <c r="H625">
        <f>[2]monsterDetail!G624</f>
        <v>0</v>
      </c>
      <c r="I625">
        <f>[2]monsterDetail!H624</f>
        <v>754.80663571797402</v>
      </c>
      <c r="J625">
        <f>[2]monsterDetail!I624</f>
        <v>150</v>
      </c>
      <c r="K625">
        <f>[2]monsterDetail!J624</f>
        <v>321.76585365853703</v>
      </c>
      <c r="L625">
        <f>[2]monsterDetail!K624</f>
        <v>39.666899999999998</v>
      </c>
      <c r="M625">
        <f>[2]monsterDetail!L624</f>
        <v>321.76585365853703</v>
      </c>
      <c r="N625">
        <f>[2]monsterDetail!M624</f>
        <v>39.666899999999998</v>
      </c>
      <c r="O625">
        <f>[2]monsterDetail!N624</f>
        <v>0.2</v>
      </c>
      <c r="P625">
        <f>[2]monsterDetail!O624</f>
        <v>0.2</v>
      </c>
      <c r="Q625">
        <f>[2]monsterDetail!P624</f>
        <v>0.36</v>
      </c>
      <c r="R625">
        <f>[2]monsterDetail!Q624</f>
        <v>0.1</v>
      </c>
      <c r="S625">
        <f>[2]monsterDetail!R624</f>
        <v>2</v>
      </c>
      <c r="T625">
        <f>[2]monsterDetail!S624</f>
        <v>0.1</v>
      </c>
      <c r="U625">
        <f>[2]monsterDetail!T624</f>
        <v>0.9</v>
      </c>
      <c r="V625">
        <f>[2]monsterDetail!U624</f>
        <v>54.133333333333297</v>
      </c>
      <c r="W625">
        <f>[2]monsterDetail!V624</f>
        <v>0</v>
      </c>
      <c r="X625">
        <f>[2]monsterDetail!W624</f>
        <v>0</v>
      </c>
      <c r="Y625">
        <f>[2]monsterDetail!X624</f>
        <v>0</v>
      </c>
      <c r="Z625">
        <f>[2]monsterDetail!Y624</f>
        <v>78.570731707317151</v>
      </c>
      <c r="AA625">
        <f>[2]monsterDetail!Z624</f>
        <v>0</v>
      </c>
      <c r="AB625">
        <f>[2]monsterDetail!AA624</f>
        <v>0</v>
      </c>
      <c r="AC625">
        <f>[2]monsterDetail!AB624</f>
        <v>0</v>
      </c>
      <c r="AD625">
        <f>[2]monsterDetail!AC624</f>
        <v>39.666899999999998</v>
      </c>
      <c r="AE625">
        <f>[2]monsterDetail!AD624</f>
        <v>39.666899999999998</v>
      </c>
      <c r="AF625">
        <f>[2]monsterDetail!AE624</f>
        <v>39.666899999999998</v>
      </c>
      <c r="AG625">
        <f>[2]monsterDetail!AF624</f>
        <v>59.500349999999997</v>
      </c>
      <c r="AH625">
        <f>[2]monsterDetail!AG624</f>
        <v>39.666899999999998</v>
      </c>
      <c r="AI625">
        <f>[2]monsterDetail!AH624</f>
        <v>39.666899999999998</v>
      </c>
      <c r="AJ625">
        <f>[2]monsterDetail!AI624</f>
        <v>39.666899999999998</v>
      </c>
    </row>
    <row r="626" spans="3:36" x14ac:dyDescent="0.15">
      <c r="C626" t="str">
        <f>[2]monsterDetail!B625</f>
        <v>火系29</v>
      </c>
      <c r="D626">
        <f>[2]monsterDetail!C625</f>
        <v>29</v>
      </c>
      <c r="E626" t="str">
        <f>[2]monsterDetail!D625</f>
        <v>火系</v>
      </c>
      <c r="F626">
        <f>[2]monsterDetail!E625</f>
        <v>7</v>
      </c>
      <c r="G626" t="str">
        <f>[2]monsterDetail!F625</f>
        <v>火炎</v>
      </c>
      <c r="H626">
        <f>[2]monsterDetail!G625</f>
        <v>0</v>
      </c>
      <c r="I626">
        <f>[2]monsterDetail!H625</f>
        <v>786.18076141569497</v>
      </c>
      <c r="J626">
        <f>[2]monsterDetail!I625</f>
        <v>150</v>
      </c>
      <c r="K626">
        <f>[2]monsterDetail!J625</f>
        <v>335.92289227166299</v>
      </c>
      <c r="L626">
        <f>[2]monsterDetail!K625</f>
        <v>41.083575000000003</v>
      </c>
      <c r="M626">
        <f>[2]monsterDetail!L625</f>
        <v>335.92289227166299</v>
      </c>
      <c r="N626">
        <f>[2]monsterDetail!M625</f>
        <v>41.083575000000003</v>
      </c>
      <c r="O626">
        <f>[2]monsterDetail!N625</f>
        <v>0.2</v>
      </c>
      <c r="P626">
        <f>[2]monsterDetail!O625</f>
        <v>0.2</v>
      </c>
      <c r="Q626">
        <f>[2]monsterDetail!P625</f>
        <v>0.36</v>
      </c>
      <c r="R626">
        <f>[2]monsterDetail!Q625</f>
        <v>0.1</v>
      </c>
      <c r="S626">
        <f>[2]monsterDetail!R625</f>
        <v>2</v>
      </c>
      <c r="T626">
        <f>[2]monsterDetail!S625</f>
        <v>0.1</v>
      </c>
      <c r="U626">
        <f>[2]monsterDetail!T625</f>
        <v>0.9</v>
      </c>
      <c r="V626">
        <f>[2]monsterDetail!U625</f>
        <v>56.066666666666698</v>
      </c>
      <c r="W626">
        <f>[2]monsterDetail!V625</f>
        <v>0</v>
      </c>
      <c r="X626">
        <f>[2]monsterDetail!W625</f>
        <v>0</v>
      </c>
      <c r="Y626">
        <f>[2]monsterDetail!X625</f>
        <v>0</v>
      </c>
      <c r="Z626">
        <f>[2]monsterDetail!Y625</f>
        <v>85.45406908665106</v>
      </c>
      <c r="AA626">
        <f>[2]monsterDetail!Z625</f>
        <v>0</v>
      </c>
      <c r="AB626">
        <f>[2]monsterDetail!AA625</f>
        <v>0</v>
      </c>
      <c r="AC626">
        <f>[2]monsterDetail!AB625</f>
        <v>0</v>
      </c>
      <c r="AD626">
        <f>[2]monsterDetail!AC625</f>
        <v>41.083575000000003</v>
      </c>
      <c r="AE626">
        <f>[2]monsterDetail!AD625</f>
        <v>41.083575000000003</v>
      </c>
      <c r="AF626">
        <f>[2]monsterDetail!AE625</f>
        <v>41.083575000000003</v>
      </c>
      <c r="AG626">
        <f>[2]monsterDetail!AF625</f>
        <v>61.625362500000008</v>
      </c>
      <c r="AH626">
        <f>[2]monsterDetail!AG625</f>
        <v>41.083575000000003</v>
      </c>
      <c r="AI626">
        <f>[2]monsterDetail!AH625</f>
        <v>41.083575000000003</v>
      </c>
      <c r="AJ626">
        <f>[2]monsterDetail!AI625</f>
        <v>41.083575000000003</v>
      </c>
    </row>
    <row r="627" spans="3:36" x14ac:dyDescent="0.15">
      <c r="C627" t="str">
        <f>[2]monsterDetail!B626</f>
        <v>火系30</v>
      </c>
      <c r="D627">
        <f>[2]monsterDetail!C626</f>
        <v>30</v>
      </c>
      <c r="E627" t="str">
        <f>[2]monsterDetail!D626</f>
        <v>火系</v>
      </c>
      <c r="F627">
        <f>[2]monsterDetail!E626</f>
        <v>7</v>
      </c>
      <c r="G627" t="str">
        <f>[2]monsterDetail!F626</f>
        <v>火炎</v>
      </c>
      <c r="H627">
        <f>[2]monsterDetail!G626</f>
        <v>0</v>
      </c>
      <c r="I627">
        <f>[2]monsterDetail!H626</f>
        <v>817.85949027552897</v>
      </c>
      <c r="J627">
        <f>[2]monsterDetail!I626</f>
        <v>150</v>
      </c>
      <c r="K627">
        <f>[2]monsterDetail!J626</f>
        <v>350.28630460448602</v>
      </c>
      <c r="L627">
        <f>[2]monsterDetail!K626</f>
        <v>42.500250000000001</v>
      </c>
      <c r="M627">
        <f>[2]monsterDetail!L626</f>
        <v>350.28630460448602</v>
      </c>
      <c r="N627">
        <f>[2]monsterDetail!M626</f>
        <v>42.500250000000001</v>
      </c>
      <c r="O627">
        <f>[2]monsterDetail!N626</f>
        <v>0.2</v>
      </c>
      <c r="P627">
        <f>[2]monsterDetail!O626</f>
        <v>0.2</v>
      </c>
      <c r="Q627">
        <f>[2]monsterDetail!P626</f>
        <v>0.36</v>
      </c>
      <c r="R627">
        <f>[2]monsterDetail!Q626</f>
        <v>0.1</v>
      </c>
      <c r="S627">
        <f>[2]monsterDetail!R626</f>
        <v>2</v>
      </c>
      <c r="T627">
        <f>[2]monsterDetail!S626</f>
        <v>0.1</v>
      </c>
      <c r="U627">
        <f>[2]monsterDetail!T626</f>
        <v>0.9</v>
      </c>
      <c r="V627">
        <f>[2]monsterDetail!U626</f>
        <v>58</v>
      </c>
      <c r="W627">
        <f>[2]monsterDetail!V626</f>
        <v>0</v>
      </c>
      <c r="X627">
        <f>[2]monsterDetail!W626</f>
        <v>0</v>
      </c>
      <c r="Y627">
        <f>[2]monsterDetail!X626</f>
        <v>0</v>
      </c>
      <c r="Z627">
        <f>[2]monsterDetail!Y626</f>
        <v>92.72284533648164</v>
      </c>
      <c r="AA627">
        <f>[2]monsterDetail!Z626</f>
        <v>0</v>
      </c>
      <c r="AB627">
        <f>[2]monsterDetail!AA626</f>
        <v>0</v>
      </c>
      <c r="AC627">
        <f>[2]monsterDetail!AB626</f>
        <v>0</v>
      </c>
      <c r="AD627">
        <f>[2]monsterDetail!AC626</f>
        <v>42.500250000000001</v>
      </c>
      <c r="AE627">
        <f>[2]monsterDetail!AD626</f>
        <v>42.500250000000001</v>
      </c>
      <c r="AF627">
        <f>[2]monsterDetail!AE626</f>
        <v>42.500250000000001</v>
      </c>
      <c r="AG627">
        <f>[2]monsterDetail!AF626</f>
        <v>63.750375000000005</v>
      </c>
      <c r="AH627">
        <f>[2]monsterDetail!AG626</f>
        <v>42.500250000000001</v>
      </c>
      <c r="AI627">
        <f>[2]monsterDetail!AH626</f>
        <v>42.500250000000001</v>
      </c>
      <c r="AJ627">
        <f>[2]monsterDetail!AI626</f>
        <v>42.500250000000001</v>
      </c>
    </row>
    <row r="628" spans="3:36" x14ac:dyDescent="0.15">
      <c r="C628" t="str">
        <f>[2]monsterDetail!B627</f>
        <v>火系31</v>
      </c>
      <c r="D628">
        <f>[2]monsterDetail!C627</f>
        <v>31</v>
      </c>
      <c r="E628" t="str">
        <f>[2]monsterDetail!D627</f>
        <v>火系</v>
      </c>
      <c r="F628">
        <f>[2]monsterDetail!E627</f>
        <v>7</v>
      </c>
      <c r="G628" t="str">
        <f>[2]monsterDetail!F627</f>
        <v>火炎</v>
      </c>
      <c r="H628">
        <f>[2]monsterDetail!G627</f>
        <v>0</v>
      </c>
      <c r="I628">
        <f>[2]monsterDetail!H627</f>
        <v>849.84282229747703</v>
      </c>
      <c r="J628">
        <f>[2]monsterDetail!I627</f>
        <v>150</v>
      </c>
      <c r="K628">
        <f>[2]monsterDetail!J627</f>
        <v>364.85892857142898</v>
      </c>
      <c r="L628">
        <f>[2]monsterDetail!K627</f>
        <v>43.916924999999999</v>
      </c>
      <c r="M628">
        <f>[2]monsterDetail!L627</f>
        <v>364.85892857142898</v>
      </c>
      <c r="N628">
        <f>[2]monsterDetail!M627</f>
        <v>43.916924999999999</v>
      </c>
      <c r="O628">
        <f>[2]monsterDetail!N627</f>
        <v>0.2</v>
      </c>
      <c r="P628">
        <f>[2]monsterDetail!O627</f>
        <v>0.2</v>
      </c>
      <c r="Q628">
        <f>[2]monsterDetail!P627</f>
        <v>0.36</v>
      </c>
      <c r="R628">
        <f>[2]monsterDetail!Q627</f>
        <v>0.1</v>
      </c>
      <c r="S628">
        <f>[2]monsterDetail!R627</f>
        <v>2</v>
      </c>
      <c r="T628">
        <f>[2]monsterDetail!S627</f>
        <v>0.1</v>
      </c>
      <c r="U628">
        <f>[2]monsterDetail!T627</f>
        <v>0.9</v>
      </c>
      <c r="V628">
        <f>[2]monsterDetail!U627</f>
        <v>59.933333333333302</v>
      </c>
      <c r="W628">
        <f>[2]monsterDetail!V627</f>
        <v>0</v>
      </c>
      <c r="X628">
        <f>[2]monsterDetail!W627</f>
        <v>0</v>
      </c>
      <c r="Y628">
        <f>[2]monsterDetail!X627</f>
        <v>0</v>
      </c>
      <c r="Z628">
        <f>[2]monsterDetail!Y627</f>
        <v>100.39017857142855</v>
      </c>
      <c r="AA628">
        <f>[2]monsterDetail!Z627</f>
        <v>0</v>
      </c>
      <c r="AB628">
        <f>[2]monsterDetail!AA627</f>
        <v>0</v>
      </c>
      <c r="AC628">
        <f>[2]monsterDetail!AB627</f>
        <v>0</v>
      </c>
      <c r="AD628">
        <f>[2]monsterDetail!AC627</f>
        <v>43.916924999999999</v>
      </c>
      <c r="AE628">
        <f>[2]monsterDetail!AD627</f>
        <v>43.916924999999999</v>
      </c>
      <c r="AF628">
        <f>[2]monsterDetail!AE627</f>
        <v>43.916924999999999</v>
      </c>
      <c r="AG628">
        <f>[2]monsterDetail!AF627</f>
        <v>65.875387500000002</v>
      </c>
      <c r="AH628">
        <f>[2]monsterDetail!AG627</f>
        <v>43.916924999999999</v>
      </c>
      <c r="AI628">
        <f>[2]monsterDetail!AH627</f>
        <v>43.916924999999999</v>
      </c>
      <c r="AJ628">
        <f>[2]monsterDetail!AI627</f>
        <v>43.916924999999999</v>
      </c>
    </row>
    <row r="629" spans="3:36" x14ac:dyDescent="0.15">
      <c r="C629" t="str">
        <f>[2]monsterDetail!B628</f>
        <v>火系32</v>
      </c>
      <c r="D629">
        <f>[2]monsterDetail!C628</f>
        <v>32</v>
      </c>
      <c r="E629" t="str">
        <f>[2]monsterDetail!D628</f>
        <v>火系</v>
      </c>
      <c r="F629">
        <f>[2]monsterDetail!E628</f>
        <v>7</v>
      </c>
      <c r="G629" t="str">
        <f>[2]monsterDetail!F628</f>
        <v>火炎</v>
      </c>
      <c r="H629">
        <f>[2]monsterDetail!G628</f>
        <v>0</v>
      </c>
      <c r="I629">
        <f>[2]monsterDetail!H628</f>
        <v>882.13075748153904</v>
      </c>
      <c r="J629">
        <f>[2]monsterDetail!I628</f>
        <v>150</v>
      </c>
      <c r="K629">
        <f>[2]monsterDetail!J628</f>
        <v>379.64369747899201</v>
      </c>
      <c r="L629">
        <f>[2]monsterDetail!K628</f>
        <v>45.333599999999997</v>
      </c>
      <c r="M629">
        <f>[2]monsterDetail!L628</f>
        <v>379.64369747899201</v>
      </c>
      <c r="N629">
        <f>[2]monsterDetail!M628</f>
        <v>45.333599999999997</v>
      </c>
      <c r="O629">
        <f>[2]monsterDetail!N628</f>
        <v>0.2</v>
      </c>
      <c r="P629">
        <f>[2]monsterDetail!O628</f>
        <v>0.2</v>
      </c>
      <c r="Q629">
        <f>[2]monsterDetail!P628</f>
        <v>0.36</v>
      </c>
      <c r="R629">
        <f>[2]monsterDetail!Q628</f>
        <v>0.1</v>
      </c>
      <c r="S629">
        <f>[2]monsterDetail!R628</f>
        <v>2</v>
      </c>
      <c r="T629">
        <f>[2]monsterDetail!S628</f>
        <v>0.1</v>
      </c>
      <c r="U629">
        <f>[2]monsterDetail!T628</f>
        <v>0.9</v>
      </c>
      <c r="V629">
        <f>[2]monsterDetail!U628</f>
        <v>61.866666666666703</v>
      </c>
      <c r="W629">
        <f>[2]monsterDetail!V628</f>
        <v>0</v>
      </c>
      <c r="X629">
        <f>[2]monsterDetail!W628</f>
        <v>0</v>
      </c>
      <c r="Y629">
        <f>[2]monsterDetail!X628</f>
        <v>0</v>
      </c>
      <c r="Z629">
        <f>[2]monsterDetail!Y628</f>
        <v>108.46962785114042</v>
      </c>
      <c r="AA629">
        <f>[2]monsterDetail!Z628</f>
        <v>0</v>
      </c>
      <c r="AB629">
        <f>[2]monsterDetail!AA628</f>
        <v>0</v>
      </c>
      <c r="AC629">
        <f>[2]monsterDetail!AB628</f>
        <v>0</v>
      </c>
      <c r="AD629">
        <f>[2]monsterDetail!AC628</f>
        <v>45.333599999999997</v>
      </c>
      <c r="AE629">
        <f>[2]monsterDetail!AD628</f>
        <v>45.333599999999997</v>
      </c>
      <c r="AF629">
        <f>[2]monsterDetail!AE628</f>
        <v>45.333599999999997</v>
      </c>
      <c r="AG629">
        <f>[2]monsterDetail!AF628</f>
        <v>68.000399999999999</v>
      </c>
      <c r="AH629">
        <f>[2]monsterDetail!AG628</f>
        <v>45.333599999999997</v>
      </c>
      <c r="AI629">
        <f>[2]monsterDetail!AH628</f>
        <v>45.333599999999997</v>
      </c>
      <c r="AJ629">
        <f>[2]monsterDetail!AI628</f>
        <v>45.333599999999997</v>
      </c>
    </row>
    <row r="630" spans="3:36" x14ac:dyDescent="0.15">
      <c r="C630" t="str">
        <f>[2]monsterDetail!B629</f>
        <v>火系33</v>
      </c>
      <c r="D630">
        <f>[2]monsterDetail!C629</f>
        <v>33</v>
      </c>
      <c r="E630" t="str">
        <f>[2]monsterDetail!D629</f>
        <v>火系</v>
      </c>
      <c r="F630">
        <f>[2]monsterDetail!E629</f>
        <v>7</v>
      </c>
      <c r="G630" t="str">
        <f>[2]monsterDetail!F629</f>
        <v>火炎</v>
      </c>
      <c r="H630">
        <f>[2]monsterDetail!G629</f>
        <v>0</v>
      </c>
      <c r="I630">
        <f>[2]monsterDetail!H629</f>
        <v>914.72329582771499</v>
      </c>
      <c r="J630">
        <f>[2]monsterDetail!I629</f>
        <v>150</v>
      </c>
      <c r="K630">
        <f>[2]monsterDetail!J629</f>
        <v>394.64364406779703</v>
      </c>
      <c r="L630">
        <f>[2]monsterDetail!K629</f>
        <v>46.750275000000002</v>
      </c>
      <c r="M630">
        <f>[2]monsterDetail!L629</f>
        <v>394.64364406779703</v>
      </c>
      <c r="N630">
        <f>[2]monsterDetail!M629</f>
        <v>46.750275000000002</v>
      </c>
      <c r="O630">
        <f>[2]monsterDetail!N629</f>
        <v>0.2</v>
      </c>
      <c r="P630">
        <f>[2]monsterDetail!O629</f>
        <v>0.2</v>
      </c>
      <c r="Q630">
        <f>[2]monsterDetail!P629</f>
        <v>0.36</v>
      </c>
      <c r="R630">
        <f>[2]monsterDetail!Q629</f>
        <v>0.1</v>
      </c>
      <c r="S630">
        <f>[2]monsterDetail!R629</f>
        <v>2</v>
      </c>
      <c r="T630">
        <f>[2]monsterDetail!S629</f>
        <v>0.1</v>
      </c>
      <c r="U630">
        <f>[2]monsterDetail!T629</f>
        <v>0.9</v>
      </c>
      <c r="V630">
        <f>[2]monsterDetail!U629</f>
        <v>63.8</v>
      </c>
      <c r="W630">
        <f>[2]monsterDetail!V629</f>
        <v>0</v>
      </c>
      <c r="X630">
        <f>[2]monsterDetail!W629</f>
        <v>0</v>
      </c>
      <c r="Y630">
        <f>[2]monsterDetail!X629</f>
        <v>0</v>
      </c>
      <c r="Z630">
        <f>[2]monsterDetail!Y629</f>
        <v>116.97521186440682</v>
      </c>
      <c r="AA630">
        <f>[2]monsterDetail!Z629</f>
        <v>0</v>
      </c>
      <c r="AB630">
        <f>[2]monsterDetail!AA629</f>
        <v>0</v>
      </c>
      <c r="AC630">
        <f>[2]monsterDetail!AB629</f>
        <v>0</v>
      </c>
      <c r="AD630">
        <f>[2]monsterDetail!AC629</f>
        <v>46.750275000000002</v>
      </c>
      <c r="AE630">
        <f>[2]monsterDetail!AD629</f>
        <v>46.750275000000002</v>
      </c>
      <c r="AF630">
        <f>[2]monsterDetail!AE629</f>
        <v>46.750275000000002</v>
      </c>
      <c r="AG630">
        <f>[2]monsterDetail!AF629</f>
        <v>70.12541250000001</v>
      </c>
      <c r="AH630">
        <f>[2]monsterDetail!AG629</f>
        <v>46.750275000000002</v>
      </c>
      <c r="AI630">
        <f>[2]monsterDetail!AH629</f>
        <v>46.750275000000002</v>
      </c>
      <c r="AJ630">
        <f>[2]monsterDetail!AI629</f>
        <v>46.750275000000002</v>
      </c>
    </row>
    <row r="631" spans="3:36" x14ac:dyDescent="0.15">
      <c r="C631" t="str">
        <f>[2]monsterDetail!B630</f>
        <v>火系34</v>
      </c>
      <c r="D631">
        <f>[2]monsterDetail!C630</f>
        <v>34</v>
      </c>
      <c r="E631" t="str">
        <f>[2]monsterDetail!D630</f>
        <v>火系</v>
      </c>
      <c r="F631">
        <f>[2]monsterDetail!E630</f>
        <v>7</v>
      </c>
      <c r="G631" t="str">
        <f>[2]monsterDetail!F630</f>
        <v>火炎</v>
      </c>
      <c r="H631">
        <f>[2]monsterDetail!G630</f>
        <v>0</v>
      </c>
      <c r="I631">
        <f>[2]monsterDetail!H630</f>
        <v>983.66060335075701</v>
      </c>
      <c r="J631">
        <f>[2]monsterDetail!I630</f>
        <v>150</v>
      </c>
      <c r="K631">
        <f>[2]monsterDetail!J630</f>
        <v>409.86190476190501</v>
      </c>
      <c r="L631">
        <f>[2]monsterDetail!K630</f>
        <v>48.16695</v>
      </c>
      <c r="M631">
        <f>[2]monsterDetail!L630</f>
        <v>409.86190476190501</v>
      </c>
      <c r="N631">
        <f>[2]monsterDetail!M630</f>
        <v>48.16695</v>
      </c>
      <c r="O631">
        <f>[2]monsterDetail!N630</f>
        <v>0.2</v>
      </c>
      <c r="P631">
        <f>[2]monsterDetail!O630</f>
        <v>0.2</v>
      </c>
      <c r="Q631">
        <f>[2]monsterDetail!P630</f>
        <v>0.36</v>
      </c>
      <c r="R631">
        <f>[2]monsterDetail!Q630</f>
        <v>0.1</v>
      </c>
      <c r="S631">
        <f>[2]monsterDetail!R630</f>
        <v>2</v>
      </c>
      <c r="T631">
        <f>[2]monsterDetail!S630</f>
        <v>0.1</v>
      </c>
      <c r="U631">
        <f>[2]monsterDetail!T630</f>
        <v>0.9</v>
      </c>
      <c r="V631">
        <f>[2]monsterDetail!U630</f>
        <v>65.733333333333306</v>
      </c>
      <c r="W631">
        <f>[2]monsterDetail!V630</f>
        <v>0</v>
      </c>
      <c r="X631">
        <f>[2]monsterDetail!W630</f>
        <v>0</v>
      </c>
      <c r="Y631">
        <f>[2]monsterDetail!X630</f>
        <v>0</v>
      </c>
      <c r="Z631">
        <f>[2]monsterDetail!Y630</f>
        <v>125.92142857142865</v>
      </c>
      <c r="AA631">
        <f>[2]monsterDetail!Z630</f>
        <v>0</v>
      </c>
      <c r="AB631">
        <f>[2]monsterDetail!AA630</f>
        <v>0</v>
      </c>
      <c r="AC631">
        <f>[2]monsterDetail!AB630</f>
        <v>0</v>
      </c>
      <c r="AD631">
        <f>[2]monsterDetail!AC630</f>
        <v>48.16695</v>
      </c>
      <c r="AE631">
        <f>[2]monsterDetail!AD630</f>
        <v>48.16695</v>
      </c>
      <c r="AF631">
        <f>[2]monsterDetail!AE630</f>
        <v>48.16695</v>
      </c>
      <c r="AG631">
        <f>[2]monsterDetail!AF630</f>
        <v>72.250425000000007</v>
      </c>
      <c r="AH631">
        <f>[2]monsterDetail!AG630</f>
        <v>48.16695</v>
      </c>
      <c r="AI631">
        <f>[2]monsterDetail!AH630</f>
        <v>48.16695</v>
      </c>
      <c r="AJ631">
        <f>[2]monsterDetail!AI630</f>
        <v>48.16695</v>
      </c>
    </row>
    <row r="632" spans="3:36" x14ac:dyDescent="0.15">
      <c r="C632" t="str">
        <f>[2]monsterDetail!B631</f>
        <v>火系35</v>
      </c>
      <c r="D632">
        <f>[2]monsterDetail!C631</f>
        <v>35</v>
      </c>
      <c r="E632" t="str">
        <f>[2]monsterDetail!D631</f>
        <v>火系</v>
      </c>
      <c r="F632">
        <f>[2]monsterDetail!E631</f>
        <v>7</v>
      </c>
      <c r="G632" t="str">
        <f>[2]monsterDetail!F631</f>
        <v>火炎</v>
      </c>
      <c r="H632">
        <f>[2]monsterDetail!G631</f>
        <v>0</v>
      </c>
      <c r="I632">
        <f>[2]monsterDetail!H631</f>
        <v>1018.12508607825</v>
      </c>
      <c r="J632">
        <f>[2]monsterDetail!I631</f>
        <v>150</v>
      </c>
      <c r="K632">
        <f>[2]monsterDetail!J631</f>
        <v>425.30172413793099</v>
      </c>
      <c r="L632">
        <f>[2]monsterDetail!K631</f>
        <v>49.583624999999998</v>
      </c>
      <c r="M632">
        <f>[2]monsterDetail!L631</f>
        <v>425.30172413793099</v>
      </c>
      <c r="N632">
        <f>[2]monsterDetail!M631</f>
        <v>49.583624999999998</v>
      </c>
      <c r="O632">
        <f>[2]monsterDetail!N631</f>
        <v>0.2</v>
      </c>
      <c r="P632">
        <f>[2]monsterDetail!O631</f>
        <v>0.2</v>
      </c>
      <c r="Q632">
        <f>[2]monsterDetail!P631</f>
        <v>0.36</v>
      </c>
      <c r="R632">
        <f>[2]monsterDetail!Q631</f>
        <v>0.1</v>
      </c>
      <c r="S632">
        <f>[2]monsterDetail!R631</f>
        <v>2</v>
      </c>
      <c r="T632">
        <f>[2]monsterDetail!S631</f>
        <v>0.1</v>
      </c>
      <c r="U632">
        <f>[2]monsterDetail!T631</f>
        <v>0.9</v>
      </c>
      <c r="V632">
        <f>[2]monsterDetail!U631</f>
        <v>67.6666666666667</v>
      </c>
      <c r="W632">
        <f>[2]monsterDetail!V631</f>
        <v>0</v>
      </c>
      <c r="X632">
        <f>[2]monsterDetail!W631</f>
        <v>0</v>
      </c>
      <c r="Y632">
        <f>[2]monsterDetail!X631</f>
        <v>0</v>
      </c>
      <c r="Z632">
        <f>[2]monsterDetail!Y631</f>
        <v>135.32327586206895</v>
      </c>
      <c r="AA632">
        <f>[2]monsterDetail!Z631</f>
        <v>0</v>
      </c>
      <c r="AB632">
        <f>[2]monsterDetail!AA631</f>
        <v>0</v>
      </c>
      <c r="AC632">
        <f>[2]monsterDetail!AB631</f>
        <v>0</v>
      </c>
      <c r="AD632">
        <f>[2]monsterDetail!AC631</f>
        <v>49.583624999999998</v>
      </c>
      <c r="AE632">
        <f>[2]monsterDetail!AD631</f>
        <v>49.583624999999998</v>
      </c>
      <c r="AF632">
        <f>[2]monsterDetail!AE631</f>
        <v>49.583624999999998</v>
      </c>
      <c r="AG632">
        <f>[2]monsterDetail!AF631</f>
        <v>74.375437500000004</v>
      </c>
      <c r="AH632">
        <f>[2]monsterDetail!AG631</f>
        <v>49.583624999999998</v>
      </c>
      <c r="AI632">
        <f>[2]monsterDetail!AH631</f>
        <v>49.583624999999998</v>
      </c>
      <c r="AJ632">
        <f>[2]monsterDetail!AI631</f>
        <v>49.583624999999998</v>
      </c>
    </row>
    <row r="633" spans="3:36" x14ac:dyDescent="0.15">
      <c r="C633" t="str">
        <f>[2]monsterDetail!B632</f>
        <v>火系36</v>
      </c>
      <c r="D633">
        <f>[2]monsterDetail!C632</f>
        <v>36</v>
      </c>
      <c r="E633" t="str">
        <f>[2]monsterDetail!D632</f>
        <v>火系</v>
      </c>
      <c r="F633">
        <f>[2]monsterDetail!E632</f>
        <v>7</v>
      </c>
      <c r="G633" t="str">
        <f>[2]monsterDetail!F632</f>
        <v>火炎</v>
      </c>
      <c r="H633">
        <f>[2]monsterDetail!G632</f>
        <v>0</v>
      </c>
      <c r="I633">
        <f>[2]monsterDetail!H632</f>
        <v>1052.9057567206801</v>
      </c>
      <c r="J633">
        <f>[2]monsterDetail!I632</f>
        <v>150</v>
      </c>
      <c r="K633">
        <f>[2]monsterDetail!J632</f>
        <v>440.96645962732902</v>
      </c>
      <c r="L633">
        <f>[2]monsterDetail!K632</f>
        <v>51.000300000000003</v>
      </c>
      <c r="M633">
        <f>[2]monsterDetail!L632</f>
        <v>440.96645962732902</v>
      </c>
      <c r="N633">
        <f>[2]monsterDetail!M632</f>
        <v>51.000300000000003</v>
      </c>
      <c r="O633">
        <f>[2]monsterDetail!N632</f>
        <v>0.2</v>
      </c>
      <c r="P633">
        <f>[2]monsterDetail!O632</f>
        <v>0.2</v>
      </c>
      <c r="Q633">
        <f>[2]monsterDetail!P632</f>
        <v>0.36</v>
      </c>
      <c r="R633">
        <f>[2]monsterDetail!Q632</f>
        <v>0.1</v>
      </c>
      <c r="S633">
        <f>[2]monsterDetail!R632</f>
        <v>2</v>
      </c>
      <c r="T633">
        <f>[2]monsterDetail!S632</f>
        <v>0.1</v>
      </c>
      <c r="U633">
        <f>[2]monsterDetail!T632</f>
        <v>0.9</v>
      </c>
      <c r="V633">
        <f>[2]monsterDetail!U632</f>
        <v>69.599999999999994</v>
      </c>
      <c r="W633">
        <f>[2]monsterDetail!V632</f>
        <v>0</v>
      </c>
      <c r="X633">
        <f>[2]monsterDetail!W632</f>
        <v>0</v>
      </c>
      <c r="Y633">
        <f>[2]monsterDetail!X632</f>
        <v>0</v>
      </c>
      <c r="Z633">
        <f>[2]monsterDetail!Y632</f>
        <v>145.19627329192545</v>
      </c>
      <c r="AA633">
        <f>[2]monsterDetail!Z632</f>
        <v>0</v>
      </c>
      <c r="AB633">
        <f>[2]monsterDetail!AA632</f>
        <v>0</v>
      </c>
      <c r="AC633">
        <f>[2]monsterDetail!AB632</f>
        <v>0</v>
      </c>
      <c r="AD633">
        <f>[2]monsterDetail!AC632</f>
        <v>51.000300000000003</v>
      </c>
      <c r="AE633">
        <f>[2]monsterDetail!AD632</f>
        <v>51.000300000000003</v>
      </c>
      <c r="AF633">
        <f>[2]monsterDetail!AE632</f>
        <v>51.000300000000003</v>
      </c>
      <c r="AG633">
        <f>[2]monsterDetail!AF632</f>
        <v>76.500450000000001</v>
      </c>
      <c r="AH633">
        <f>[2]monsterDetail!AG632</f>
        <v>51.000300000000003</v>
      </c>
      <c r="AI633">
        <f>[2]monsterDetail!AH632</f>
        <v>51.000300000000003</v>
      </c>
      <c r="AJ633">
        <f>[2]monsterDetail!AI632</f>
        <v>51.000300000000003</v>
      </c>
    </row>
    <row r="634" spans="3:36" x14ac:dyDescent="0.15">
      <c r="C634" t="str">
        <f>[2]monsterDetail!B633</f>
        <v>火系37</v>
      </c>
      <c r="D634">
        <f>[2]monsterDetail!C633</f>
        <v>37</v>
      </c>
      <c r="E634" t="str">
        <f>[2]monsterDetail!D633</f>
        <v>火系</v>
      </c>
      <c r="F634">
        <f>[2]monsterDetail!E633</f>
        <v>7</v>
      </c>
      <c r="G634" t="str">
        <f>[2]monsterDetail!F633</f>
        <v>火炎</v>
      </c>
      <c r="H634">
        <f>[2]monsterDetail!G633</f>
        <v>0</v>
      </c>
      <c r="I634">
        <f>[2]monsterDetail!H633</f>
        <v>1088.0026152780299</v>
      </c>
      <c r="J634">
        <f>[2]monsterDetail!I633</f>
        <v>150</v>
      </c>
      <c r="K634">
        <f>[2]monsterDetail!J633</f>
        <v>456.85958646616501</v>
      </c>
      <c r="L634">
        <f>[2]monsterDetail!K633</f>
        <v>52.416975000000001</v>
      </c>
      <c r="M634">
        <f>[2]monsterDetail!L633</f>
        <v>456.85958646616501</v>
      </c>
      <c r="N634">
        <f>[2]monsterDetail!M633</f>
        <v>52.416975000000001</v>
      </c>
      <c r="O634">
        <f>[2]monsterDetail!N633</f>
        <v>0.2</v>
      </c>
      <c r="P634">
        <f>[2]monsterDetail!O633</f>
        <v>0.2</v>
      </c>
      <c r="Q634">
        <f>[2]monsterDetail!P633</f>
        <v>0.36</v>
      </c>
      <c r="R634">
        <f>[2]monsterDetail!Q633</f>
        <v>0.1</v>
      </c>
      <c r="S634">
        <f>[2]monsterDetail!R633</f>
        <v>2</v>
      </c>
      <c r="T634">
        <f>[2]monsterDetail!S633</f>
        <v>0.1</v>
      </c>
      <c r="U634">
        <f>[2]monsterDetail!T633</f>
        <v>0.9</v>
      </c>
      <c r="V634">
        <f>[2]monsterDetail!U633</f>
        <v>71.533333333333303</v>
      </c>
      <c r="W634">
        <f>[2]monsterDetail!V633</f>
        <v>0</v>
      </c>
      <c r="X634">
        <f>[2]monsterDetail!W633</f>
        <v>0</v>
      </c>
      <c r="Y634">
        <f>[2]monsterDetail!X633</f>
        <v>0</v>
      </c>
      <c r="Z634">
        <f>[2]monsterDetail!Y633</f>
        <v>155.5564849624065</v>
      </c>
      <c r="AA634">
        <f>[2]monsterDetail!Z633</f>
        <v>0</v>
      </c>
      <c r="AB634">
        <f>[2]monsterDetail!AA633</f>
        <v>0</v>
      </c>
      <c r="AC634">
        <f>[2]monsterDetail!AB633</f>
        <v>0</v>
      </c>
      <c r="AD634">
        <f>[2]monsterDetail!AC633</f>
        <v>52.416975000000001</v>
      </c>
      <c r="AE634">
        <f>[2]monsterDetail!AD633</f>
        <v>52.416975000000001</v>
      </c>
      <c r="AF634">
        <f>[2]monsterDetail!AE633</f>
        <v>52.416975000000001</v>
      </c>
      <c r="AG634">
        <f>[2]monsterDetail!AF633</f>
        <v>78.625462499999998</v>
      </c>
      <c r="AH634">
        <f>[2]monsterDetail!AG633</f>
        <v>52.416975000000001</v>
      </c>
      <c r="AI634">
        <f>[2]monsterDetail!AH633</f>
        <v>52.416975000000001</v>
      </c>
      <c r="AJ634">
        <f>[2]monsterDetail!AI633</f>
        <v>52.416975000000001</v>
      </c>
    </row>
    <row r="635" spans="3:36" x14ac:dyDescent="0.15">
      <c r="C635" t="str">
        <f>[2]monsterDetail!B634</f>
        <v>火系38</v>
      </c>
      <c r="D635">
        <f>[2]monsterDetail!C634</f>
        <v>38</v>
      </c>
      <c r="E635" t="str">
        <f>[2]monsterDetail!D634</f>
        <v>火系</v>
      </c>
      <c r="F635">
        <f>[2]monsterDetail!E634</f>
        <v>7</v>
      </c>
      <c r="G635" t="str">
        <f>[2]monsterDetail!F634</f>
        <v>火炎</v>
      </c>
      <c r="H635">
        <f>[2]monsterDetail!G634</f>
        <v>0</v>
      </c>
      <c r="I635">
        <f>[2]monsterDetail!H634</f>
        <v>1123.4156617503199</v>
      </c>
      <c r="J635">
        <f>[2]monsterDetail!I634</f>
        <v>150</v>
      </c>
      <c r="K635">
        <f>[2]monsterDetail!J634</f>
        <v>472.98470290771201</v>
      </c>
      <c r="L635">
        <f>[2]monsterDetail!K634</f>
        <v>53.833649999999999</v>
      </c>
      <c r="M635">
        <f>[2]monsterDetail!L634</f>
        <v>472.98470290771201</v>
      </c>
      <c r="N635">
        <f>[2]monsterDetail!M634</f>
        <v>53.833649999999999</v>
      </c>
      <c r="O635">
        <f>[2]monsterDetail!N634</f>
        <v>0.2</v>
      </c>
      <c r="P635">
        <f>[2]monsterDetail!O634</f>
        <v>0.2</v>
      </c>
      <c r="Q635">
        <f>[2]monsterDetail!P634</f>
        <v>0.36</v>
      </c>
      <c r="R635">
        <f>[2]monsterDetail!Q634</f>
        <v>0.1</v>
      </c>
      <c r="S635">
        <f>[2]monsterDetail!R634</f>
        <v>2</v>
      </c>
      <c r="T635">
        <f>[2]monsterDetail!S634</f>
        <v>0.1</v>
      </c>
      <c r="U635">
        <f>[2]monsterDetail!T634</f>
        <v>0.9</v>
      </c>
      <c r="V635">
        <f>[2]monsterDetail!U634</f>
        <v>73.466666666666697</v>
      </c>
      <c r="W635">
        <f>[2]monsterDetail!V634</f>
        <v>0</v>
      </c>
      <c r="X635">
        <f>[2]monsterDetail!W634</f>
        <v>0</v>
      </c>
      <c r="Y635">
        <f>[2]monsterDetail!X634</f>
        <v>0</v>
      </c>
      <c r="Z635">
        <f>[2]monsterDetail!Y634</f>
        <v>166.42054361567699</v>
      </c>
      <c r="AA635">
        <f>[2]monsterDetail!Z634</f>
        <v>0</v>
      </c>
      <c r="AB635">
        <f>[2]monsterDetail!AA634</f>
        <v>0</v>
      </c>
      <c r="AC635">
        <f>[2]monsterDetail!AB634</f>
        <v>0</v>
      </c>
      <c r="AD635">
        <f>[2]monsterDetail!AC634</f>
        <v>53.833649999999999</v>
      </c>
      <c r="AE635">
        <f>[2]monsterDetail!AD634</f>
        <v>53.833649999999999</v>
      </c>
      <c r="AF635">
        <f>[2]monsterDetail!AE634</f>
        <v>53.833649999999999</v>
      </c>
      <c r="AG635">
        <f>[2]monsterDetail!AF634</f>
        <v>80.750474999999994</v>
      </c>
      <c r="AH635">
        <f>[2]monsterDetail!AG634</f>
        <v>53.833649999999999</v>
      </c>
      <c r="AI635">
        <f>[2]monsterDetail!AH634</f>
        <v>53.833649999999999</v>
      </c>
      <c r="AJ635">
        <f>[2]monsterDetail!AI634</f>
        <v>53.833649999999999</v>
      </c>
    </row>
    <row r="636" spans="3:36" x14ac:dyDescent="0.15">
      <c r="C636" t="str">
        <f>[2]monsterDetail!B635</f>
        <v>火系39</v>
      </c>
      <c r="D636">
        <f>[2]monsterDetail!C635</f>
        <v>39</v>
      </c>
      <c r="E636" t="str">
        <f>[2]monsterDetail!D635</f>
        <v>火系</v>
      </c>
      <c r="F636">
        <f>[2]monsterDetail!E635</f>
        <v>7</v>
      </c>
      <c r="G636" t="str">
        <f>[2]monsterDetail!F635</f>
        <v>火炎</v>
      </c>
      <c r="H636">
        <f>[2]monsterDetail!G635</f>
        <v>0</v>
      </c>
      <c r="I636">
        <f>[2]monsterDetail!H635</f>
        <v>1159.1448961375399</v>
      </c>
      <c r="J636">
        <f>[2]monsterDetail!I635</f>
        <v>150</v>
      </c>
      <c r="K636">
        <f>[2]monsterDetail!J635</f>
        <v>489.34553571428597</v>
      </c>
      <c r="L636">
        <f>[2]monsterDetail!K635</f>
        <v>55.250324999999997</v>
      </c>
      <c r="M636">
        <f>[2]monsterDetail!L635</f>
        <v>489.34553571428597</v>
      </c>
      <c r="N636">
        <f>[2]monsterDetail!M635</f>
        <v>55.250324999999997</v>
      </c>
      <c r="O636">
        <f>[2]monsterDetail!N635</f>
        <v>0.2</v>
      </c>
      <c r="P636">
        <f>[2]monsterDetail!O635</f>
        <v>0.2</v>
      </c>
      <c r="Q636">
        <f>[2]monsterDetail!P635</f>
        <v>0.36</v>
      </c>
      <c r="R636">
        <f>[2]monsterDetail!Q635</f>
        <v>0.1</v>
      </c>
      <c r="S636">
        <f>[2]monsterDetail!R635</f>
        <v>2</v>
      </c>
      <c r="T636">
        <f>[2]monsterDetail!S635</f>
        <v>0.1</v>
      </c>
      <c r="U636">
        <f>[2]monsterDetail!T635</f>
        <v>0.9</v>
      </c>
      <c r="V636">
        <f>[2]monsterDetail!U635</f>
        <v>75.400000000000006</v>
      </c>
      <c r="W636">
        <f>[2]monsterDetail!V635</f>
        <v>0</v>
      </c>
      <c r="X636">
        <f>[2]monsterDetail!W635</f>
        <v>0</v>
      </c>
      <c r="Y636">
        <f>[2]monsterDetail!X635</f>
        <v>0</v>
      </c>
      <c r="Z636">
        <f>[2]monsterDetail!Y635</f>
        <v>177.8056760204085</v>
      </c>
      <c r="AA636">
        <f>[2]monsterDetail!Z635</f>
        <v>0</v>
      </c>
      <c r="AB636">
        <f>[2]monsterDetail!AA635</f>
        <v>0</v>
      </c>
      <c r="AC636">
        <f>[2]monsterDetail!AB635</f>
        <v>0</v>
      </c>
      <c r="AD636">
        <f>[2]monsterDetail!AC635</f>
        <v>55.250324999999997</v>
      </c>
      <c r="AE636">
        <f>[2]monsterDetail!AD635</f>
        <v>55.250324999999997</v>
      </c>
      <c r="AF636">
        <f>[2]monsterDetail!AE635</f>
        <v>55.250324999999997</v>
      </c>
      <c r="AG636">
        <f>[2]monsterDetail!AF635</f>
        <v>82.875487499999991</v>
      </c>
      <c r="AH636">
        <f>[2]monsterDetail!AG635</f>
        <v>55.250324999999997</v>
      </c>
      <c r="AI636">
        <f>[2]monsterDetail!AH635</f>
        <v>55.250324999999997</v>
      </c>
      <c r="AJ636">
        <f>[2]monsterDetail!AI635</f>
        <v>55.250324999999997</v>
      </c>
    </row>
    <row r="637" spans="3:36" x14ac:dyDescent="0.15">
      <c r="C637" t="str">
        <f>[2]monsterDetail!B636</f>
        <v>火系40</v>
      </c>
      <c r="D637">
        <f>[2]monsterDetail!C636</f>
        <v>40</v>
      </c>
      <c r="E637" t="str">
        <f>[2]monsterDetail!D636</f>
        <v>火系</v>
      </c>
      <c r="F637">
        <f>[2]monsterDetail!E636</f>
        <v>7</v>
      </c>
      <c r="G637" t="str">
        <f>[2]monsterDetail!F636</f>
        <v>火炎</v>
      </c>
      <c r="H637">
        <f>[2]monsterDetail!G636</f>
        <v>0</v>
      </c>
      <c r="I637">
        <f>[2]monsterDetail!H636</f>
        <v>1195.1903184396899</v>
      </c>
      <c r="J637">
        <f>[2]monsterDetail!I636</f>
        <v>150</v>
      </c>
      <c r="K637">
        <f>[2]monsterDetail!J636</f>
        <v>505.94594594594599</v>
      </c>
      <c r="L637">
        <f>[2]monsterDetail!K636</f>
        <v>56.667000000000002</v>
      </c>
      <c r="M637">
        <f>[2]monsterDetail!L636</f>
        <v>505.94594594594599</v>
      </c>
      <c r="N637">
        <f>[2]monsterDetail!M636</f>
        <v>56.667000000000002</v>
      </c>
      <c r="O637">
        <f>[2]monsterDetail!N636</f>
        <v>0.2</v>
      </c>
      <c r="P637">
        <f>[2]monsterDetail!O636</f>
        <v>0.2</v>
      </c>
      <c r="Q637">
        <f>[2]monsterDetail!P636</f>
        <v>0.36</v>
      </c>
      <c r="R637">
        <f>[2]monsterDetail!Q636</f>
        <v>0.1</v>
      </c>
      <c r="S637">
        <f>[2]monsterDetail!R636</f>
        <v>2</v>
      </c>
      <c r="T637">
        <f>[2]monsterDetail!S636</f>
        <v>0.1</v>
      </c>
      <c r="U637">
        <f>[2]monsterDetail!T636</f>
        <v>0.9</v>
      </c>
      <c r="V637">
        <f>[2]monsterDetail!U636</f>
        <v>77.3333333333333</v>
      </c>
      <c r="W637">
        <f>[2]monsterDetail!V636</f>
        <v>0</v>
      </c>
      <c r="X637">
        <f>[2]monsterDetail!W636</f>
        <v>0</v>
      </c>
      <c r="Y637">
        <f>[2]monsterDetail!X636</f>
        <v>0</v>
      </c>
      <c r="Z637">
        <f>[2]monsterDetail!Y636</f>
        <v>189.72972972973048</v>
      </c>
      <c r="AA637">
        <f>[2]monsterDetail!Z636</f>
        <v>0</v>
      </c>
      <c r="AB637">
        <f>[2]monsterDetail!AA636</f>
        <v>0</v>
      </c>
      <c r="AC637">
        <f>[2]monsterDetail!AB636</f>
        <v>0</v>
      </c>
      <c r="AD637">
        <f>[2]monsterDetail!AC636</f>
        <v>56.667000000000002</v>
      </c>
      <c r="AE637">
        <f>[2]monsterDetail!AD636</f>
        <v>56.667000000000002</v>
      </c>
      <c r="AF637">
        <f>[2]monsterDetail!AE636</f>
        <v>56.667000000000002</v>
      </c>
      <c r="AG637">
        <f>[2]monsterDetail!AF636</f>
        <v>85.000500000000002</v>
      </c>
      <c r="AH637">
        <f>[2]monsterDetail!AG636</f>
        <v>56.667000000000002</v>
      </c>
      <c r="AI637">
        <f>[2]monsterDetail!AH636</f>
        <v>56.667000000000002</v>
      </c>
      <c r="AJ637">
        <f>[2]monsterDetail!AI636</f>
        <v>56.667000000000002</v>
      </c>
    </row>
    <row r="638" spans="3:36" x14ac:dyDescent="0.15">
      <c r="C638" t="str">
        <f>[2]monsterDetail!B637</f>
        <v>火系41</v>
      </c>
      <c r="D638">
        <f>[2]monsterDetail!C637</f>
        <v>41</v>
      </c>
      <c r="E638" t="str">
        <f>[2]monsterDetail!D637</f>
        <v>火系</v>
      </c>
      <c r="F638">
        <f>[2]monsterDetail!E637</f>
        <v>7</v>
      </c>
      <c r="G638" t="str">
        <f>[2]monsterDetail!F637</f>
        <v>火炎</v>
      </c>
      <c r="H638">
        <f>[2]monsterDetail!G637</f>
        <v>0</v>
      </c>
      <c r="I638">
        <f>[2]monsterDetail!H637</f>
        <v>1231.5519286567701</v>
      </c>
      <c r="J638">
        <f>[2]monsterDetail!I637</f>
        <v>150</v>
      </c>
      <c r="K638">
        <f>[2]monsterDetail!J637</f>
        <v>522.78993506493498</v>
      </c>
      <c r="L638">
        <f>[2]monsterDetail!K637</f>
        <v>58.083674999999999</v>
      </c>
      <c r="M638">
        <f>[2]monsterDetail!L637</f>
        <v>522.78993506493498</v>
      </c>
      <c r="N638">
        <f>[2]monsterDetail!M637</f>
        <v>58.083674999999999</v>
      </c>
      <c r="O638">
        <f>[2]monsterDetail!N637</f>
        <v>0.2</v>
      </c>
      <c r="P638">
        <f>[2]monsterDetail!O637</f>
        <v>0.2</v>
      </c>
      <c r="Q638">
        <f>[2]monsterDetail!P637</f>
        <v>0.36</v>
      </c>
      <c r="R638">
        <f>[2]monsterDetail!Q637</f>
        <v>0.1</v>
      </c>
      <c r="S638">
        <f>[2]monsterDetail!R637</f>
        <v>2</v>
      </c>
      <c r="T638">
        <f>[2]monsterDetail!S637</f>
        <v>0.1</v>
      </c>
      <c r="U638">
        <f>[2]monsterDetail!T637</f>
        <v>0.9</v>
      </c>
      <c r="V638">
        <f>[2]monsterDetail!U637</f>
        <v>79.266666666666694</v>
      </c>
      <c r="W638">
        <f>[2]monsterDetail!V637</f>
        <v>0</v>
      </c>
      <c r="X638">
        <f>[2]monsterDetail!W637</f>
        <v>0</v>
      </c>
      <c r="Y638">
        <f>[2]monsterDetail!X637</f>
        <v>0</v>
      </c>
      <c r="Z638">
        <f>[2]monsterDetail!Y637</f>
        <v>202.21120129870201</v>
      </c>
      <c r="AA638">
        <f>[2]monsterDetail!Z637</f>
        <v>0</v>
      </c>
      <c r="AB638">
        <f>[2]monsterDetail!AA637</f>
        <v>0</v>
      </c>
      <c r="AC638">
        <f>[2]monsterDetail!AB637</f>
        <v>0</v>
      </c>
      <c r="AD638">
        <f>[2]monsterDetail!AC637</f>
        <v>58.083674999999999</v>
      </c>
      <c r="AE638">
        <f>[2]monsterDetail!AD637</f>
        <v>58.083674999999999</v>
      </c>
      <c r="AF638">
        <f>[2]monsterDetail!AE637</f>
        <v>58.083674999999999</v>
      </c>
      <c r="AG638">
        <f>[2]monsterDetail!AF637</f>
        <v>87.125512499999999</v>
      </c>
      <c r="AH638">
        <f>[2]monsterDetail!AG637</f>
        <v>58.083674999999999</v>
      </c>
      <c r="AI638">
        <f>[2]monsterDetail!AH637</f>
        <v>58.083674999999999</v>
      </c>
      <c r="AJ638">
        <f>[2]monsterDetail!AI637</f>
        <v>58.083674999999999</v>
      </c>
    </row>
    <row r="639" spans="3:36" x14ac:dyDescent="0.15">
      <c r="C639" t="str">
        <f>[2]monsterDetail!B638</f>
        <v>火系42</v>
      </c>
      <c r="D639">
        <f>[2]monsterDetail!C638</f>
        <v>42</v>
      </c>
      <c r="E639" t="str">
        <f>[2]monsterDetail!D638</f>
        <v>火系</v>
      </c>
      <c r="F639">
        <f>[2]monsterDetail!E638</f>
        <v>7</v>
      </c>
      <c r="G639" t="str">
        <f>[2]monsterDetail!F638</f>
        <v>火炎</v>
      </c>
      <c r="H639">
        <f>[2]monsterDetail!G638</f>
        <v>0</v>
      </c>
      <c r="I639">
        <f>[2]monsterDetail!H638</f>
        <v>1268.22972678878</v>
      </c>
      <c r="J639">
        <f>[2]monsterDetail!I638</f>
        <v>150</v>
      </c>
      <c r="K639">
        <f>[2]monsterDetail!J638</f>
        <v>539.88165137614703</v>
      </c>
      <c r="L639">
        <f>[2]monsterDetail!K638</f>
        <v>59.500349999999997</v>
      </c>
      <c r="M639">
        <f>[2]monsterDetail!L638</f>
        <v>539.88165137614703</v>
      </c>
      <c r="N639">
        <f>[2]monsterDetail!M638</f>
        <v>59.500349999999997</v>
      </c>
      <c r="O639">
        <f>[2]monsterDetail!N638</f>
        <v>0.2</v>
      </c>
      <c r="P639">
        <f>[2]monsterDetail!O638</f>
        <v>0.2</v>
      </c>
      <c r="Q639">
        <f>[2]monsterDetail!P638</f>
        <v>0.36</v>
      </c>
      <c r="R639">
        <f>[2]monsterDetail!Q638</f>
        <v>0.1</v>
      </c>
      <c r="S639">
        <f>[2]monsterDetail!R638</f>
        <v>2</v>
      </c>
      <c r="T639">
        <f>[2]monsterDetail!S638</f>
        <v>0.1</v>
      </c>
      <c r="U639">
        <f>[2]monsterDetail!T638</f>
        <v>0.9</v>
      </c>
      <c r="V639">
        <f>[2]monsterDetail!U638</f>
        <v>81.2</v>
      </c>
      <c r="W639">
        <f>[2]monsterDetail!V638</f>
        <v>0</v>
      </c>
      <c r="X639">
        <f>[2]monsterDetail!W638</f>
        <v>0</v>
      </c>
      <c r="Y639">
        <f>[2]monsterDetail!X638</f>
        <v>0</v>
      </c>
      <c r="Z639">
        <f>[2]monsterDetail!Y638</f>
        <v>215.26926605504551</v>
      </c>
      <c r="AA639">
        <f>[2]monsterDetail!Z638</f>
        <v>0</v>
      </c>
      <c r="AB639">
        <f>[2]monsterDetail!AA638</f>
        <v>0</v>
      </c>
      <c r="AC639">
        <f>[2]monsterDetail!AB638</f>
        <v>0</v>
      </c>
      <c r="AD639">
        <f>[2]monsterDetail!AC638</f>
        <v>59.500349999999997</v>
      </c>
      <c r="AE639">
        <f>[2]monsterDetail!AD638</f>
        <v>59.500349999999997</v>
      </c>
      <c r="AF639">
        <f>[2]monsterDetail!AE638</f>
        <v>59.500349999999997</v>
      </c>
      <c r="AG639">
        <f>[2]monsterDetail!AF638</f>
        <v>89.250524999999996</v>
      </c>
      <c r="AH639">
        <f>[2]monsterDetail!AG638</f>
        <v>59.500349999999997</v>
      </c>
      <c r="AI639">
        <f>[2]monsterDetail!AH638</f>
        <v>59.500349999999997</v>
      </c>
      <c r="AJ639">
        <f>[2]monsterDetail!AI638</f>
        <v>59.500349999999997</v>
      </c>
    </row>
    <row r="640" spans="3:36" x14ac:dyDescent="0.15">
      <c r="C640" t="str">
        <f>[2]monsterDetail!B639</f>
        <v>火系43</v>
      </c>
      <c r="D640">
        <f>[2]monsterDetail!C639</f>
        <v>43</v>
      </c>
      <c r="E640" t="str">
        <f>[2]monsterDetail!D639</f>
        <v>火系</v>
      </c>
      <c r="F640">
        <f>[2]monsterDetail!E639</f>
        <v>7</v>
      </c>
      <c r="G640" t="str">
        <f>[2]monsterDetail!F639</f>
        <v>火炎</v>
      </c>
      <c r="H640">
        <f>[2]monsterDetail!G639</f>
        <v>0</v>
      </c>
      <c r="I640">
        <f>[2]monsterDetail!H639</f>
        <v>1305.2237128357201</v>
      </c>
      <c r="J640">
        <f>[2]monsterDetail!I639</f>
        <v>150</v>
      </c>
      <c r="K640">
        <f>[2]monsterDetail!J639</f>
        <v>557.22539682539696</v>
      </c>
      <c r="L640">
        <f>[2]monsterDetail!K639</f>
        <v>60.917025000000002</v>
      </c>
      <c r="M640">
        <f>[2]monsterDetail!L639</f>
        <v>557.22539682539696</v>
      </c>
      <c r="N640">
        <f>[2]monsterDetail!M639</f>
        <v>60.917025000000002</v>
      </c>
      <c r="O640">
        <f>[2]monsterDetail!N639</f>
        <v>0.2</v>
      </c>
      <c r="P640">
        <f>[2]monsterDetail!O639</f>
        <v>0.2</v>
      </c>
      <c r="Q640">
        <f>[2]monsterDetail!P639</f>
        <v>0.36</v>
      </c>
      <c r="R640">
        <f>[2]monsterDetail!Q639</f>
        <v>0.1</v>
      </c>
      <c r="S640">
        <f>[2]monsterDetail!R639</f>
        <v>2</v>
      </c>
      <c r="T640">
        <f>[2]monsterDetail!S639</f>
        <v>0.1</v>
      </c>
      <c r="U640">
        <f>[2]monsterDetail!T639</f>
        <v>0.9</v>
      </c>
      <c r="V640">
        <f>[2]monsterDetail!U639</f>
        <v>83.133333333333297</v>
      </c>
      <c r="W640">
        <f>[2]monsterDetail!V639</f>
        <v>0</v>
      </c>
      <c r="X640">
        <f>[2]monsterDetail!W639</f>
        <v>0</v>
      </c>
      <c r="Y640">
        <f>[2]monsterDetail!X639</f>
        <v>0</v>
      </c>
      <c r="Z640">
        <f>[2]monsterDetail!Y639</f>
        <v>228.9238095238095</v>
      </c>
      <c r="AA640">
        <f>[2]monsterDetail!Z639</f>
        <v>0</v>
      </c>
      <c r="AB640">
        <f>[2]monsterDetail!AA639</f>
        <v>0</v>
      </c>
      <c r="AC640">
        <f>[2]monsterDetail!AB639</f>
        <v>0</v>
      </c>
      <c r="AD640">
        <f>[2]monsterDetail!AC639</f>
        <v>60.917025000000002</v>
      </c>
      <c r="AE640">
        <f>[2]monsterDetail!AD639</f>
        <v>60.917025000000002</v>
      </c>
      <c r="AF640">
        <f>[2]monsterDetail!AE639</f>
        <v>60.917025000000002</v>
      </c>
      <c r="AG640">
        <f>[2]monsterDetail!AF639</f>
        <v>91.375537500000007</v>
      </c>
      <c r="AH640">
        <f>[2]monsterDetail!AG639</f>
        <v>60.917025000000002</v>
      </c>
      <c r="AI640">
        <f>[2]monsterDetail!AH639</f>
        <v>60.917025000000002</v>
      </c>
      <c r="AJ640">
        <f>[2]monsterDetail!AI639</f>
        <v>60.917025000000002</v>
      </c>
    </row>
    <row r="641" spans="3:36" x14ac:dyDescent="0.15">
      <c r="C641" t="str">
        <f>[2]monsterDetail!B640</f>
        <v>火系44</v>
      </c>
      <c r="D641">
        <f>[2]monsterDetail!C640</f>
        <v>44</v>
      </c>
      <c r="E641" t="str">
        <f>[2]monsterDetail!D640</f>
        <v>火系</v>
      </c>
      <c r="F641">
        <f>[2]monsterDetail!E640</f>
        <v>7</v>
      </c>
      <c r="G641" t="str">
        <f>[2]monsterDetail!F640</f>
        <v>火炎</v>
      </c>
      <c r="H641">
        <f>[2]monsterDetail!G640</f>
        <v>0</v>
      </c>
      <c r="I641">
        <f>[2]monsterDetail!H640</f>
        <v>1342.53388679759</v>
      </c>
      <c r="J641">
        <f>[2]monsterDetail!I640</f>
        <v>150</v>
      </c>
      <c r="K641">
        <f>[2]monsterDetail!J640</f>
        <v>574.82563417890503</v>
      </c>
      <c r="L641">
        <f>[2]monsterDetail!K640</f>
        <v>62.3337</v>
      </c>
      <c r="M641">
        <f>[2]monsterDetail!L640</f>
        <v>574.82563417890503</v>
      </c>
      <c r="N641">
        <f>[2]monsterDetail!M640</f>
        <v>62.3337</v>
      </c>
      <c r="O641">
        <f>[2]monsterDetail!N640</f>
        <v>0.2</v>
      </c>
      <c r="P641">
        <f>[2]monsterDetail!O640</f>
        <v>0.2</v>
      </c>
      <c r="Q641">
        <f>[2]monsterDetail!P640</f>
        <v>0.36</v>
      </c>
      <c r="R641">
        <f>[2]monsterDetail!Q640</f>
        <v>0.1</v>
      </c>
      <c r="S641">
        <f>[2]monsterDetail!R640</f>
        <v>2</v>
      </c>
      <c r="T641">
        <f>[2]monsterDetail!S640</f>
        <v>0.1</v>
      </c>
      <c r="U641">
        <f>[2]monsterDetail!T640</f>
        <v>0.9</v>
      </c>
      <c r="V641">
        <f>[2]monsterDetail!U640</f>
        <v>85.066666666666706</v>
      </c>
      <c r="W641">
        <f>[2]monsterDetail!V640</f>
        <v>0</v>
      </c>
      <c r="X641">
        <f>[2]monsterDetail!W640</f>
        <v>0</v>
      </c>
      <c r="Y641">
        <f>[2]monsterDetail!X640</f>
        <v>0</v>
      </c>
      <c r="Z641">
        <f>[2]monsterDetail!Y640</f>
        <v>243.19546061415303</v>
      </c>
      <c r="AA641">
        <f>[2]monsterDetail!Z640</f>
        <v>0</v>
      </c>
      <c r="AB641">
        <f>[2]monsterDetail!AA640</f>
        <v>0</v>
      </c>
      <c r="AC641">
        <f>[2]monsterDetail!AB640</f>
        <v>0</v>
      </c>
      <c r="AD641">
        <f>[2]monsterDetail!AC640</f>
        <v>62.3337</v>
      </c>
      <c r="AE641">
        <f>[2]monsterDetail!AD640</f>
        <v>62.3337</v>
      </c>
      <c r="AF641">
        <f>[2]monsterDetail!AE640</f>
        <v>62.3337</v>
      </c>
      <c r="AG641">
        <f>[2]monsterDetail!AF640</f>
        <v>93.500550000000004</v>
      </c>
      <c r="AH641">
        <f>[2]monsterDetail!AG640</f>
        <v>62.3337</v>
      </c>
      <c r="AI641">
        <f>[2]monsterDetail!AH640</f>
        <v>62.3337</v>
      </c>
      <c r="AJ641">
        <f>[2]monsterDetail!AI640</f>
        <v>62.3337</v>
      </c>
    </row>
    <row r="642" spans="3:36" x14ac:dyDescent="0.15">
      <c r="C642" t="str">
        <f>[2]monsterDetail!B641</f>
        <v>火系45</v>
      </c>
      <c r="D642">
        <f>[2]monsterDetail!C641</f>
        <v>45</v>
      </c>
      <c r="E642" t="str">
        <f>[2]monsterDetail!D641</f>
        <v>火系</v>
      </c>
      <c r="F642">
        <f>[2]monsterDetail!E641</f>
        <v>7</v>
      </c>
      <c r="G642" t="str">
        <f>[2]monsterDetail!F641</f>
        <v>火炎</v>
      </c>
      <c r="H642">
        <f>[2]monsterDetail!G641</f>
        <v>0</v>
      </c>
      <c r="I642">
        <f>[2]monsterDetail!H641</f>
        <v>1433.4145567624901</v>
      </c>
      <c r="J642">
        <f>[2]monsterDetail!I641</f>
        <v>150</v>
      </c>
      <c r="K642">
        <f>[2]monsterDetail!J641</f>
        <v>592.68699460916503</v>
      </c>
      <c r="L642">
        <f>[2]monsterDetail!K641</f>
        <v>63.750374999999998</v>
      </c>
      <c r="M642">
        <f>[2]monsterDetail!L641</f>
        <v>592.68699460916503</v>
      </c>
      <c r="N642">
        <f>[2]monsterDetail!M641</f>
        <v>63.750374999999998</v>
      </c>
      <c r="O642">
        <f>[2]monsterDetail!N641</f>
        <v>0.2</v>
      </c>
      <c r="P642">
        <f>[2]monsterDetail!O641</f>
        <v>0.2</v>
      </c>
      <c r="Q642">
        <f>[2]monsterDetail!P641</f>
        <v>0.36</v>
      </c>
      <c r="R642">
        <f>[2]monsterDetail!Q641</f>
        <v>0.1</v>
      </c>
      <c r="S642">
        <f>[2]monsterDetail!R641</f>
        <v>2</v>
      </c>
      <c r="T642">
        <f>[2]monsterDetail!S641</f>
        <v>0.1</v>
      </c>
      <c r="U642">
        <f>[2]monsterDetail!T641</f>
        <v>0.9</v>
      </c>
      <c r="V642">
        <f>[2]monsterDetail!U641</f>
        <v>87</v>
      </c>
      <c r="W642">
        <f>[2]monsterDetail!V641</f>
        <v>0</v>
      </c>
      <c r="X642">
        <f>[2]monsterDetail!W641</f>
        <v>0</v>
      </c>
      <c r="Y642">
        <f>[2]monsterDetail!X641</f>
        <v>0</v>
      </c>
      <c r="Z642">
        <f>[2]monsterDetail!Y641</f>
        <v>258.105626684637</v>
      </c>
      <c r="AA642">
        <f>[2]monsterDetail!Z641</f>
        <v>0</v>
      </c>
      <c r="AB642">
        <f>[2]monsterDetail!AA641</f>
        <v>0</v>
      </c>
      <c r="AC642">
        <f>[2]monsterDetail!AB641</f>
        <v>0</v>
      </c>
      <c r="AD642">
        <f>[2]monsterDetail!AC641</f>
        <v>63.750374999999998</v>
      </c>
      <c r="AE642">
        <f>[2]monsterDetail!AD641</f>
        <v>63.750374999999998</v>
      </c>
      <c r="AF642">
        <f>[2]monsterDetail!AE641</f>
        <v>63.750374999999998</v>
      </c>
      <c r="AG642">
        <f>[2]monsterDetail!AF641</f>
        <v>95.625562500000001</v>
      </c>
      <c r="AH642">
        <f>[2]monsterDetail!AG641</f>
        <v>63.750374999999998</v>
      </c>
      <c r="AI642">
        <f>[2]monsterDetail!AH641</f>
        <v>63.750374999999998</v>
      </c>
      <c r="AJ642">
        <f>[2]monsterDetail!AI641</f>
        <v>63.750374999999998</v>
      </c>
    </row>
    <row r="643" spans="3:36" x14ac:dyDescent="0.15">
      <c r="C643" t="str">
        <f>[2]monsterDetail!B642</f>
        <v>火系46</v>
      </c>
      <c r="D643">
        <f>[2]monsterDetail!C642</f>
        <v>46</v>
      </c>
      <c r="E643" t="str">
        <f>[2]monsterDetail!D642</f>
        <v>火系</v>
      </c>
      <c r="F643">
        <f>[2]monsterDetail!E642</f>
        <v>7</v>
      </c>
      <c r="G643" t="str">
        <f>[2]monsterDetail!F642</f>
        <v>火炎</v>
      </c>
      <c r="H643">
        <f>[2]monsterDetail!G642</f>
        <v>0</v>
      </c>
      <c r="I643">
        <f>[2]monsterDetail!H642</f>
        <v>1472.82114251541</v>
      </c>
      <c r="J643">
        <f>[2]monsterDetail!I642</f>
        <v>150</v>
      </c>
      <c r="K643">
        <f>[2]monsterDetail!J642</f>
        <v>610.81428571428603</v>
      </c>
      <c r="L643">
        <f>[2]monsterDetail!K642</f>
        <v>65.167050000000003</v>
      </c>
      <c r="M643">
        <f>[2]monsterDetail!L642</f>
        <v>610.81428571428603</v>
      </c>
      <c r="N643">
        <f>[2]monsterDetail!M642</f>
        <v>65.167050000000003</v>
      </c>
      <c r="O643">
        <f>[2]monsterDetail!N642</f>
        <v>0.2</v>
      </c>
      <c r="P643">
        <f>[2]monsterDetail!O642</f>
        <v>0.2</v>
      </c>
      <c r="Q643">
        <f>[2]monsterDetail!P642</f>
        <v>0.36</v>
      </c>
      <c r="R643">
        <f>[2]monsterDetail!Q642</f>
        <v>0.1</v>
      </c>
      <c r="S643">
        <f>[2]monsterDetail!R642</f>
        <v>2</v>
      </c>
      <c r="T643">
        <f>[2]monsterDetail!S642</f>
        <v>0.1</v>
      </c>
      <c r="U643">
        <f>[2]monsterDetail!T642</f>
        <v>0.9</v>
      </c>
      <c r="V643">
        <f>[2]monsterDetail!U642</f>
        <v>88.933333333333294</v>
      </c>
      <c r="W643">
        <f>[2]monsterDetail!V642</f>
        <v>0</v>
      </c>
      <c r="X643">
        <f>[2]monsterDetail!W642</f>
        <v>0</v>
      </c>
      <c r="Y643">
        <f>[2]monsterDetail!X642</f>
        <v>0</v>
      </c>
      <c r="Z643">
        <f>[2]monsterDetail!Y642</f>
        <v>273.67653061224451</v>
      </c>
      <c r="AA643">
        <f>[2]monsterDetail!Z642</f>
        <v>0</v>
      </c>
      <c r="AB643">
        <f>[2]monsterDetail!AA642</f>
        <v>0</v>
      </c>
      <c r="AC643">
        <f>[2]monsterDetail!AB642</f>
        <v>0</v>
      </c>
      <c r="AD643">
        <f>[2]monsterDetail!AC642</f>
        <v>65.167050000000003</v>
      </c>
      <c r="AE643">
        <f>[2]monsterDetail!AD642</f>
        <v>65.167050000000003</v>
      </c>
      <c r="AF643">
        <f>[2]monsterDetail!AE642</f>
        <v>65.167050000000003</v>
      </c>
      <c r="AG643">
        <f>[2]monsterDetail!AF642</f>
        <v>97.750574999999998</v>
      </c>
      <c r="AH643">
        <f>[2]monsterDetail!AG642</f>
        <v>65.167050000000003</v>
      </c>
      <c r="AI643">
        <f>[2]monsterDetail!AH642</f>
        <v>65.167050000000003</v>
      </c>
      <c r="AJ643">
        <f>[2]monsterDetail!AI642</f>
        <v>65.167050000000003</v>
      </c>
    </row>
    <row r="644" spans="3:36" x14ac:dyDescent="0.15">
      <c r="C644" t="str">
        <f>[2]monsterDetail!B643</f>
        <v>火系47</v>
      </c>
      <c r="D644">
        <f>[2]monsterDetail!C643</f>
        <v>47</v>
      </c>
      <c r="E644" t="str">
        <f>[2]monsterDetail!D643</f>
        <v>火系</v>
      </c>
      <c r="F644">
        <f>[2]monsterDetail!E643</f>
        <v>7</v>
      </c>
      <c r="G644" t="str">
        <f>[2]monsterDetail!F643</f>
        <v>火炎</v>
      </c>
      <c r="H644">
        <f>[2]monsterDetail!G643</f>
        <v>0</v>
      </c>
      <c r="I644">
        <f>[2]monsterDetail!H643</f>
        <v>1512.5561164829401</v>
      </c>
      <c r="J644">
        <f>[2]monsterDetail!I643</f>
        <v>150</v>
      </c>
      <c r="K644">
        <f>[2]monsterDetail!J643</f>
        <v>629.21249999999998</v>
      </c>
      <c r="L644">
        <f>[2]monsterDetail!K643</f>
        <v>66.583725000000001</v>
      </c>
      <c r="M644">
        <f>[2]monsterDetail!L643</f>
        <v>629.21249999999998</v>
      </c>
      <c r="N644">
        <f>[2]monsterDetail!M643</f>
        <v>66.583725000000001</v>
      </c>
      <c r="O644">
        <f>[2]monsterDetail!N643</f>
        <v>0.2</v>
      </c>
      <c r="P644">
        <f>[2]monsterDetail!O643</f>
        <v>0.2</v>
      </c>
      <c r="Q644">
        <f>[2]monsterDetail!P643</f>
        <v>0.36</v>
      </c>
      <c r="R644">
        <f>[2]monsterDetail!Q643</f>
        <v>0.1</v>
      </c>
      <c r="S644">
        <f>[2]monsterDetail!R643</f>
        <v>2</v>
      </c>
      <c r="T644">
        <f>[2]monsterDetail!S643</f>
        <v>0.1</v>
      </c>
      <c r="U644">
        <f>[2]monsterDetail!T643</f>
        <v>0.9</v>
      </c>
      <c r="V644">
        <f>[2]monsterDetail!U643</f>
        <v>90.866666666666703</v>
      </c>
      <c r="W644">
        <f>[2]monsterDetail!V643</f>
        <v>0</v>
      </c>
      <c r="X644">
        <f>[2]monsterDetail!W643</f>
        <v>0</v>
      </c>
      <c r="Y644">
        <f>[2]monsterDetail!X643</f>
        <v>0</v>
      </c>
      <c r="Z644">
        <f>[2]monsterDetail!Y643</f>
        <v>289.93124999999998</v>
      </c>
      <c r="AA644">
        <f>[2]monsterDetail!Z643</f>
        <v>0</v>
      </c>
      <c r="AB644">
        <f>[2]monsterDetail!AA643</f>
        <v>0</v>
      </c>
      <c r="AC644">
        <f>[2]monsterDetail!AB643</f>
        <v>0</v>
      </c>
      <c r="AD644">
        <f>[2]monsterDetail!AC643</f>
        <v>66.583725000000001</v>
      </c>
      <c r="AE644">
        <f>[2]monsterDetail!AD643</f>
        <v>66.583725000000001</v>
      </c>
      <c r="AF644">
        <f>[2]monsterDetail!AE643</f>
        <v>66.583725000000001</v>
      </c>
      <c r="AG644">
        <f>[2]monsterDetail!AF643</f>
        <v>99.875587499999995</v>
      </c>
      <c r="AH644">
        <f>[2]monsterDetail!AG643</f>
        <v>66.583725000000001</v>
      </c>
      <c r="AI644">
        <f>[2]monsterDetail!AH643</f>
        <v>66.583725000000001</v>
      </c>
      <c r="AJ644">
        <f>[2]monsterDetail!AI643</f>
        <v>66.583725000000001</v>
      </c>
    </row>
    <row r="645" spans="3:36" x14ac:dyDescent="0.15">
      <c r="C645" t="str">
        <f>[2]monsterDetail!B644</f>
        <v>火系48</v>
      </c>
      <c r="D645">
        <f>[2]monsterDetail!C644</f>
        <v>48</v>
      </c>
      <c r="E645" t="str">
        <f>[2]monsterDetail!D644</f>
        <v>火系</v>
      </c>
      <c r="F645">
        <f>[2]monsterDetail!E644</f>
        <v>7</v>
      </c>
      <c r="G645" t="str">
        <f>[2]monsterDetail!F644</f>
        <v>火炎</v>
      </c>
      <c r="H645">
        <f>[2]monsterDetail!G644</f>
        <v>0</v>
      </c>
      <c r="I645">
        <f>[2]monsterDetail!H644</f>
        <v>1552.6194786650699</v>
      </c>
      <c r="J645">
        <f>[2]monsterDetail!I644</f>
        <v>150</v>
      </c>
      <c r="K645">
        <f>[2]monsterDetail!J644</f>
        <v>647.88682385575601</v>
      </c>
      <c r="L645">
        <f>[2]monsterDetail!K644</f>
        <v>68.000399999999999</v>
      </c>
      <c r="M645">
        <f>[2]monsterDetail!L644</f>
        <v>647.88682385575601</v>
      </c>
      <c r="N645">
        <f>[2]monsterDetail!M644</f>
        <v>68.000399999999999</v>
      </c>
      <c r="O645">
        <f>[2]monsterDetail!N644</f>
        <v>0.2</v>
      </c>
      <c r="P645">
        <f>[2]monsterDetail!O644</f>
        <v>0.2</v>
      </c>
      <c r="Q645">
        <f>[2]monsterDetail!P644</f>
        <v>0.36</v>
      </c>
      <c r="R645">
        <f>[2]monsterDetail!Q644</f>
        <v>0.1</v>
      </c>
      <c r="S645">
        <f>[2]monsterDetail!R644</f>
        <v>2</v>
      </c>
      <c r="T645">
        <f>[2]monsterDetail!S644</f>
        <v>0.1</v>
      </c>
      <c r="U645">
        <f>[2]monsterDetail!T644</f>
        <v>0.9</v>
      </c>
      <c r="V645">
        <f>[2]monsterDetail!U644</f>
        <v>92.8</v>
      </c>
      <c r="W645">
        <f>[2]monsterDetail!V644</f>
        <v>0</v>
      </c>
      <c r="X645">
        <f>[2]monsterDetail!W644</f>
        <v>0</v>
      </c>
      <c r="Y645">
        <f>[2]monsterDetail!X644</f>
        <v>0</v>
      </c>
      <c r="Z645">
        <f>[2]monsterDetail!Y644</f>
        <v>306.893758668516</v>
      </c>
      <c r="AA645">
        <f>[2]monsterDetail!Z644</f>
        <v>0</v>
      </c>
      <c r="AB645">
        <f>[2]monsterDetail!AA644</f>
        <v>0</v>
      </c>
      <c r="AC645">
        <f>[2]monsterDetail!AB644</f>
        <v>0</v>
      </c>
      <c r="AD645">
        <f>[2]monsterDetail!AC644</f>
        <v>68.000399999999999</v>
      </c>
      <c r="AE645">
        <f>[2]monsterDetail!AD644</f>
        <v>68.000399999999999</v>
      </c>
      <c r="AF645">
        <f>[2]monsterDetail!AE644</f>
        <v>68.000399999999999</v>
      </c>
      <c r="AG645">
        <f>[2]monsterDetail!AF644</f>
        <v>102.00059999999999</v>
      </c>
      <c r="AH645">
        <f>[2]monsterDetail!AG644</f>
        <v>68.000399999999999</v>
      </c>
      <c r="AI645">
        <f>[2]monsterDetail!AH644</f>
        <v>68.000399999999999</v>
      </c>
      <c r="AJ645">
        <f>[2]monsterDetail!AI644</f>
        <v>68.000399999999999</v>
      </c>
    </row>
    <row r="646" spans="3:36" x14ac:dyDescent="0.15">
      <c r="C646" t="str">
        <f>[2]monsterDetail!B645</f>
        <v>火系49</v>
      </c>
      <c r="D646">
        <f>[2]monsterDetail!C645</f>
        <v>49</v>
      </c>
      <c r="E646" t="str">
        <f>[2]monsterDetail!D645</f>
        <v>火系</v>
      </c>
      <c r="F646">
        <f>[2]monsterDetail!E645</f>
        <v>7</v>
      </c>
      <c r="G646" t="str">
        <f>[2]monsterDetail!F645</f>
        <v>火炎</v>
      </c>
      <c r="H646">
        <f>[2]monsterDetail!G645</f>
        <v>0</v>
      </c>
      <c r="I646">
        <f>[2]monsterDetail!H645</f>
        <v>1593.0112290618199</v>
      </c>
      <c r="J646">
        <f>[2]monsterDetail!I645</f>
        <v>150</v>
      </c>
      <c r="K646">
        <f>[2]monsterDetail!J645</f>
        <v>666.84264705882401</v>
      </c>
      <c r="L646">
        <f>[2]monsterDetail!K645</f>
        <v>69.417074999999997</v>
      </c>
      <c r="M646">
        <f>[2]monsterDetail!L645</f>
        <v>666.84264705882401</v>
      </c>
      <c r="N646">
        <f>[2]monsterDetail!M645</f>
        <v>69.417074999999997</v>
      </c>
      <c r="O646">
        <f>[2]monsterDetail!N645</f>
        <v>0.2</v>
      </c>
      <c r="P646">
        <f>[2]monsterDetail!O645</f>
        <v>0.2</v>
      </c>
      <c r="Q646">
        <f>[2]monsterDetail!P645</f>
        <v>0.36</v>
      </c>
      <c r="R646">
        <f>[2]monsterDetail!Q645</f>
        <v>0.1</v>
      </c>
      <c r="S646">
        <f>[2]monsterDetail!R645</f>
        <v>2</v>
      </c>
      <c r="T646">
        <f>[2]monsterDetail!S645</f>
        <v>0.1</v>
      </c>
      <c r="U646">
        <f>[2]monsterDetail!T645</f>
        <v>0.9</v>
      </c>
      <c r="V646">
        <f>[2]monsterDetail!U645</f>
        <v>94.733333333333306</v>
      </c>
      <c r="W646">
        <f>[2]monsterDetail!V645</f>
        <v>0</v>
      </c>
      <c r="X646">
        <f>[2]monsterDetail!W645</f>
        <v>0</v>
      </c>
      <c r="Y646">
        <f>[2]monsterDetail!X645</f>
        <v>0</v>
      </c>
      <c r="Z646">
        <f>[2]monsterDetail!Y645</f>
        <v>324.58897058823601</v>
      </c>
      <c r="AA646">
        <f>[2]monsterDetail!Z645</f>
        <v>0</v>
      </c>
      <c r="AB646">
        <f>[2]monsterDetail!AA645</f>
        <v>0</v>
      </c>
      <c r="AC646">
        <f>[2]monsterDetail!AB645</f>
        <v>0</v>
      </c>
      <c r="AD646">
        <f>[2]monsterDetail!AC645</f>
        <v>69.417074999999997</v>
      </c>
      <c r="AE646">
        <f>[2]monsterDetail!AD645</f>
        <v>69.417074999999997</v>
      </c>
      <c r="AF646">
        <f>[2]monsterDetail!AE645</f>
        <v>69.417074999999997</v>
      </c>
      <c r="AG646">
        <f>[2]monsterDetail!AF645</f>
        <v>104.12561249999999</v>
      </c>
      <c r="AH646">
        <f>[2]monsterDetail!AG645</f>
        <v>69.417074999999997</v>
      </c>
      <c r="AI646">
        <f>[2]monsterDetail!AH645</f>
        <v>69.417074999999997</v>
      </c>
      <c r="AJ646">
        <f>[2]monsterDetail!AI645</f>
        <v>69.417074999999997</v>
      </c>
    </row>
    <row r="647" spans="3:36" x14ac:dyDescent="0.15">
      <c r="C647" t="str">
        <f>[2]monsterDetail!B646</f>
        <v>火系50</v>
      </c>
      <c r="D647">
        <f>[2]monsterDetail!C646</f>
        <v>50</v>
      </c>
      <c r="E647" t="str">
        <f>[2]monsterDetail!D646</f>
        <v>火系</v>
      </c>
      <c r="F647">
        <f>[2]monsterDetail!E646</f>
        <v>7</v>
      </c>
      <c r="G647" t="str">
        <f>[2]monsterDetail!F646</f>
        <v>火炎</v>
      </c>
      <c r="H647">
        <f>[2]monsterDetail!G646</f>
        <v>0</v>
      </c>
      <c r="I647">
        <f>[2]monsterDetail!H646</f>
        <v>1633.7313676731701</v>
      </c>
      <c r="J647">
        <f>[2]monsterDetail!I646</f>
        <v>150</v>
      </c>
      <c r="K647">
        <f>[2]monsterDetail!J646</f>
        <v>686.085572842999</v>
      </c>
      <c r="L647">
        <f>[2]monsterDetail!K646</f>
        <v>70.833749999999995</v>
      </c>
      <c r="M647">
        <f>[2]monsterDetail!L646</f>
        <v>686.085572842999</v>
      </c>
      <c r="N647">
        <f>[2]monsterDetail!M646</f>
        <v>70.833749999999995</v>
      </c>
      <c r="O647">
        <f>[2]monsterDetail!N646</f>
        <v>0.2</v>
      </c>
      <c r="P647">
        <f>[2]monsterDetail!O646</f>
        <v>0.2</v>
      </c>
      <c r="Q647">
        <f>[2]monsterDetail!P646</f>
        <v>0.36</v>
      </c>
      <c r="R647">
        <f>[2]monsterDetail!Q646</f>
        <v>0.1</v>
      </c>
      <c r="S647">
        <f>[2]monsterDetail!R646</f>
        <v>2</v>
      </c>
      <c r="T647">
        <f>[2]monsterDetail!S646</f>
        <v>0.1</v>
      </c>
      <c r="U647">
        <f>[2]monsterDetail!T646</f>
        <v>0.9</v>
      </c>
      <c r="V647">
        <f>[2]monsterDetail!U646</f>
        <v>96.6666666666667</v>
      </c>
      <c r="W647">
        <f>[2]monsterDetail!V646</f>
        <v>0</v>
      </c>
      <c r="X647">
        <f>[2]monsterDetail!W646</f>
        <v>0</v>
      </c>
      <c r="Y647">
        <f>[2]monsterDetail!X646</f>
        <v>0</v>
      </c>
      <c r="Z647">
        <f>[2]monsterDetail!Y646</f>
        <v>343.04278642149899</v>
      </c>
      <c r="AA647">
        <f>[2]monsterDetail!Z646</f>
        <v>0</v>
      </c>
      <c r="AB647">
        <f>[2]monsterDetail!AA646</f>
        <v>0</v>
      </c>
      <c r="AC647">
        <f>[2]monsterDetail!AB646</f>
        <v>0</v>
      </c>
      <c r="AD647">
        <f>[2]monsterDetail!AC646</f>
        <v>70.833749999999995</v>
      </c>
      <c r="AE647">
        <f>[2]monsterDetail!AD646</f>
        <v>70.833749999999995</v>
      </c>
      <c r="AF647">
        <f>[2]monsterDetail!AE646</f>
        <v>70.833749999999995</v>
      </c>
      <c r="AG647">
        <f>[2]monsterDetail!AF646</f>
        <v>106.25062499999999</v>
      </c>
      <c r="AH647">
        <f>[2]monsterDetail!AG646</f>
        <v>70.833749999999995</v>
      </c>
      <c r="AI647">
        <f>[2]monsterDetail!AH646</f>
        <v>70.833749999999995</v>
      </c>
      <c r="AJ647">
        <f>[2]monsterDetail!AI646</f>
        <v>70.833749999999995</v>
      </c>
    </row>
    <row r="648" spans="3:36" x14ac:dyDescent="0.15">
      <c r="C648" t="str">
        <f>[2]monsterDetail!B647</f>
        <v>火系51</v>
      </c>
      <c r="D648">
        <f>[2]monsterDetail!C647</f>
        <v>51</v>
      </c>
      <c r="E648" t="str">
        <f>[2]monsterDetail!D647</f>
        <v>火系</v>
      </c>
      <c r="F648">
        <f>[2]monsterDetail!E647</f>
        <v>7</v>
      </c>
      <c r="G648" t="str">
        <f>[2]monsterDetail!F647</f>
        <v>火炎</v>
      </c>
      <c r="H648">
        <f>[2]monsterDetail!G647</f>
        <v>0</v>
      </c>
      <c r="I648">
        <f>[2]monsterDetail!H647</f>
        <v>1674.77989449913</v>
      </c>
      <c r="J648">
        <f>[2]monsterDetail!I647</f>
        <v>150</v>
      </c>
      <c r="K648">
        <f>[2]monsterDetail!J647</f>
        <v>705.62142857142896</v>
      </c>
      <c r="L648">
        <f>[2]monsterDetail!K647</f>
        <v>72.250425000000007</v>
      </c>
      <c r="M648">
        <f>[2]monsterDetail!L647</f>
        <v>705.62142857142896</v>
      </c>
      <c r="N648">
        <f>[2]monsterDetail!M647</f>
        <v>72.250425000000007</v>
      </c>
      <c r="O648">
        <f>[2]monsterDetail!N647</f>
        <v>0.2</v>
      </c>
      <c r="P648">
        <f>[2]monsterDetail!O647</f>
        <v>0.2</v>
      </c>
      <c r="Q648">
        <f>[2]monsterDetail!P647</f>
        <v>0.36</v>
      </c>
      <c r="R648">
        <f>[2]monsterDetail!Q647</f>
        <v>0.1</v>
      </c>
      <c r="S648">
        <f>[2]monsterDetail!R647</f>
        <v>2</v>
      </c>
      <c r="T648">
        <f>[2]monsterDetail!S647</f>
        <v>0.1</v>
      </c>
      <c r="U648">
        <f>[2]monsterDetail!T647</f>
        <v>0.9</v>
      </c>
      <c r="V648">
        <f>[2]monsterDetail!U647</f>
        <v>98.6</v>
      </c>
      <c r="W648">
        <f>[2]monsterDetail!V647</f>
        <v>0</v>
      </c>
      <c r="X648">
        <f>[2]monsterDetail!W647</f>
        <v>0</v>
      </c>
      <c r="Y648">
        <f>[2]monsterDetail!X647</f>
        <v>0</v>
      </c>
      <c r="Z648">
        <f>[2]monsterDetail!Y647</f>
        <v>362.28214285714353</v>
      </c>
      <c r="AA648">
        <f>[2]monsterDetail!Z647</f>
        <v>0</v>
      </c>
      <c r="AB648">
        <f>[2]monsterDetail!AA647</f>
        <v>0</v>
      </c>
      <c r="AC648">
        <f>[2]monsterDetail!AB647</f>
        <v>0</v>
      </c>
      <c r="AD648">
        <f>[2]monsterDetail!AC647</f>
        <v>72.250425000000007</v>
      </c>
      <c r="AE648">
        <f>[2]monsterDetail!AD647</f>
        <v>72.250425000000007</v>
      </c>
      <c r="AF648">
        <f>[2]monsterDetail!AE647</f>
        <v>72.250425000000007</v>
      </c>
      <c r="AG648">
        <f>[2]monsterDetail!AF647</f>
        <v>108.37563750000001</v>
      </c>
      <c r="AH648">
        <f>[2]monsterDetail!AG647</f>
        <v>72.250425000000007</v>
      </c>
      <c r="AI648">
        <f>[2]monsterDetail!AH647</f>
        <v>72.250425000000007</v>
      </c>
      <c r="AJ648">
        <f>[2]monsterDetail!AI647</f>
        <v>72.250425000000007</v>
      </c>
    </row>
    <row r="649" spans="3:36" x14ac:dyDescent="0.15">
      <c r="C649" t="str">
        <f>[2]monsterDetail!B648</f>
        <v>火系52</v>
      </c>
      <c r="D649">
        <f>[2]monsterDetail!C648</f>
        <v>52</v>
      </c>
      <c r="E649" t="str">
        <f>[2]monsterDetail!D648</f>
        <v>火系</v>
      </c>
      <c r="F649">
        <f>[2]monsterDetail!E648</f>
        <v>7</v>
      </c>
      <c r="G649" t="str">
        <f>[2]monsterDetail!F648</f>
        <v>火炎</v>
      </c>
      <c r="H649">
        <f>[2]monsterDetail!G648</f>
        <v>0</v>
      </c>
      <c r="I649">
        <f>[2]monsterDetail!H648</f>
        <v>1716.1568095396899</v>
      </c>
      <c r="J649">
        <f>[2]monsterDetail!I648</f>
        <v>150</v>
      </c>
      <c r="K649">
        <f>[2]monsterDetail!J648</f>
        <v>725.45627705627703</v>
      </c>
      <c r="L649">
        <f>[2]monsterDetail!K648</f>
        <v>73.667100000000005</v>
      </c>
      <c r="M649">
        <f>[2]monsterDetail!L648</f>
        <v>725.45627705627703</v>
      </c>
      <c r="N649">
        <f>[2]monsterDetail!M648</f>
        <v>73.667100000000005</v>
      </c>
      <c r="O649">
        <f>[2]monsterDetail!N648</f>
        <v>0.2</v>
      </c>
      <c r="P649">
        <f>[2]monsterDetail!O648</f>
        <v>0.2</v>
      </c>
      <c r="Q649">
        <f>[2]monsterDetail!P648</f>
        <v>0.36</v>
      </c>
      <c r="R649">
        <f>[2]monsterDetail!Q648</f>
        <v>0.1</v>
      </c>
      <c r="S649">
        <f>[2]monsterDetail!R648</f>
        <v>2</v>
      </c>
      <c r="T649">
        <f>[2]monsterDetail!S648</f>
        <v>0.1</v>
      </c>
      <c r="U649">
        <f>[2]monsterDetail!T648</f>
        <v>0.9</v>
      </c>
      <c r="V649">
        <f>[2]monsterDetail!U648</f>
        <v>100.533333333333</v>
      </c>
      <c r="W649">
        <f>[2]monsterDetail!V648</f>
        <v>0</v>
      </c>
      <c r="X649">
        <f>[2]monsterDetail!W648</f>
        <v>0</v>
      </c>
      <c r="Y649">
        <f>[2]monsterDetail!X648</f>
        <v>0</v>
      </c>
      <c r="Z649">
        <f>[2]monsterDetail!Y648</f>
        <v>382.33506493506451</v>
      </c>
      <c r="AA649">
        <f>[2]monsterDetail!Z648</f>
        <v>0</v>
      </c>
      <c r="AB649">
        <f>[2]monsterDetail!AA648</f>
        <v>0</v>
      </c>
      <c r="AC649">
        <f>[2]monsterDetail!AB648</f>
        <v>0</v>
      </c>
      <c r="AD649">
        <f>[2]monsterDetail!AC648</f>
        <v>73.667100000000005</v>
      </c>
      <c r="AE649">
        <f>[2]monsterDetail!AD648</f>
        <v>73.667100000000005</v>
      </c>
      <c r="AF649">
        <f>[2]monsterDetail!AE648</f>
        <v>73.667100000000005</v>
      </c>
      <c r="AG649">
        <f>[2]monsterDetail!AF648</f>
        <v>110.50065000000001</v>
      </c>
      <c r="AH649">
        <f>[2]monsterDetail!AG648</f>
        <v>73.667100000000005</v>
      </c>
      <c r="AI649">
        <f>[2]monsterDetail!AH648</f>
        <v>73.667100000000005</v>
      </c>
      <c r="AJ649">
        <f>[2]monsterDetail!AI648</f>
        <v>73.667100000000005</v>
      </c>
    </row>
    <row r="650" spans="3:36" x14ac:dyDescent="0.15">
      <c r="C650" t="str">
        <f>[2]monsterDetail!B649</f>
        <v>火系53</v>
      </c>
      <c r="D650">
        <f>[2]monsterDetail!C649</f>
        <v>53</v>
      </c>
      <c r="E650" t="str">
        <f>[2]monsterDetail!D649</f>
        <v>火系</v>
      </c>
      <c r="F650">
        <f>[2]monsterDetail!E649</f>
        <v>7</v>
      </c>
      <c r="G650" t="str">
        <f>[2]monsterDetail!F649</f>
        <v>火炎</v>
      </c>
      <c r="H650">
        <f>[2]monsterDetail!G649</f>
        <v>0</v>
      </c>
      <c r="I650">
        <f>[2]monsterDetail!H649</f>
        <v>1757.86211279487</v>
      </c>
      <c r="J650">
        <f>[2]monsterDetail!I649</f>
        <v>150</v>
      </c>
      <c r="K650">
        <f>[2]monsterDetail!J649</f>
        <v>745.59642857142899</v>
      </c>
      <c r="L650">
        <f>[2]monsterDetail!K649</f>
        <v>75.083775000000003</v>
      </c>
      <c r="M650">
        <f>[2]monsterDetail!L649</f>
        <v>745.59642857142899</v>
      </c>
      <c r="N650">
        <f>[2]monsterDetail!M649</f>
        <v>75.083775000000003</v>
      </c>
      <c r="O650">
        <f>[2]monsterDetail!N649</f>
        <v>0.2</v>
      </c>
      <c r="P650">
        <f>[2]monsterDetail!O649</f>
        <v>0.2</v>
      </c>
      <c r="Q650">
        <f>[2]monsterDetail!P649</f>
        <v>0.36</v>
      </c>
      <c r="R650">
        <f>[2]monsterDetail!Q649</f>
        <v>0.1</v>
      </c>
      <c r="S650">
        <f>[2]monsterDetail!R649</f>
        <v>2</v>
      </c>
      <c r="T650">
        <f>[2]monsterDetail!S649</f>
        <v>0.1</v>
      </c>
      <c r="U650">
        <f>[2]monsterDetail!T649</f>
        <v>0.9</v>
      </c>
      <c r="V650">
        <f>[2]monsterDetail!U649</f>
        <v>102.466666666667</v>
      </c>
      <c r="W650">
        <f>[2]monsterDetail!V649</f>
        <v>0</v>
      </c>
      <c r="X650">
        <f>[2]monsterDetail!W649</f>
        <v>0</v>
      </c>
      <c r="Y650">
        <f>[2]monsterDetail!X649</f>
        <v>0</v>
      </c>
      <c r="Z650">
        <f>[2]monsterDetail!Y649</f>
        <v>403.2307215743445</v>
      </c>
      <c r="AA650">
        <f>[2]monsterDetail!Z649</f>
        <v>0</v>
      </c>
      <c r="AB650">
        <f>[2]monsterDetail!AA649</f>
        <v>0</v>
      </c>
      <c r="AC650">
        <f>[2]monsterDetail!AB649</f>
        <v>0</v>
      </c>
      <c r="AD650">
        <f>[2]monsterDetail!AC649</f>
        <v>75.083775000000003</v>
      </c>
      <c r="AE650">
        <f>[2]monsterDetail!AD649</f>
        <v>75.083775000000003</v>
      </c>
      <c r="AF650">
        <f>[2]monsterDetail!AE649</f>
        <v>75.083775000000003</v>
      </c>
      <c r="AG650">
        <f>[2]monsterDetail!AF649</f>
        <v>112.6256625</v>
      </c>
      <c r="AH650">
        <f>[2]monsterDetail!AG649</f>
        <v>75.083775000000003</v>
      </c>
      <c r="AI650">
        <f>[2]monsterDetail!AH649</f>
        <v>75.083775000000003</v>
      </c>
      <c r="AJ650">
        <f>[2]monsterDetail!AI649</f>
        <v>75.083775000000003</v>
      </c>
    </row>
    <row r="651" spans="3:36" x14ac:dyDescent="0.15">
      <c r="C651" t="str">
        <f>[2]monsterDetail!B650</f>
        <v>火系54</v>
      </c>
      <c r="D651">
        <f>[2]monsterDetail!C650</f>
        <v>54</v>
      </c>
      <c r="E651" t="str">
        <f>[2]monsterDetail!D650</f>
        <v>火系</v>
      </c>
      <c r="F651">
        <f>[2]monsterDetail!E650</f>
        <v>7</v>
      </c>
      <c r="G651" t="str">
        <f>[2]monsterDetail!F650</f>
        <v>火炎</v>
      </c>
      <c r="H651">
        <f>[2]monsterDetail!G650</f>
        <v>0</v>
      </c>
      <c r="I651">
        <f>[2]monsterDetail!H650</f>
        <v>1799.89580426465</v>
      </c>
      <c r="J651">
        <f>[2]monsterDetail!I650</f>
        <v>150</v>
      </c>
      <c r="K651">
        <f>[2]monsterDetail!J650</f>
        <v>766.048453608248</v>
      </c>
      <c r="L651">
        <f>[2]monsterDetail!K650</f>
        <v>76.500450000000001</v>
      </c>
      <c r="M651">
        <f>[2]monsterDetail!L650</f>
        <v>766.048453608248</v>
      </c>
      <c r="N651">
        <f>[2]monsterDetail!M650</f>
        <v>76.500450000000001</v>
      </c>
      <c r="O651">
        <f>[2]monsterDetail!N650</f>
        <v>0.2</v>
      </c>
      <c r="P651">
        <f>[2]monsterDetail!O650</f>
        <v>0.2</v>
      </c>
      <c r="Q651">
        <f>[2]monsterDetail!P650</f>
        <v>0.36</v>
      </c>
      <c r="R651">
        <f>[2]monsterDetail!Q650</f>
        <v>0.1</v>
      </c>
      <c r="S651">
        <f>[2]monsterDetail!R650</f>
        <v>2</v>
      </c>
      <c r="T651">
        <f>[2]monsterDetail!S650</f>
        <v>0.1</v>
      </c>
      <c r="U651">
        <f>[2]monsterDetail!T650</f>
        <v>0.9</v>
      </c>
      <c r="V651">
        <f>[2]monsterDetail!U650</f>
        <v>104.4</v>
      </c>
      <c r="W651">
        <f>[2]monsterDetail!V650</f>
        <v>0</v>
      </c>
      <c r="X651">
        <f>[2]monsterDetail!W650</f>
        <v>0</v>
      </c>
      <c r="Y651">
        <f>[2]monsterDetail!X650</f>
        <v>0</v>
      </c>
      <c r="Z651">
        <f>[2]monsterDetail!Y650</f>
        <v>424.999484536083</v>
      </c>
      <c r="AA651">
        <f>[2]monsterDetail!Z650</f>
        <v>0</v>
      </c>
      <c r="AB651">
        <f>[2]monsterDetail!AA650</f>
        <v>0</v>
      </c>
      <c r="AC651">
        <f>[2]monsterDetail!AB650</f>
        <v>0</v>
      </c>
      <c r="AD651">
        <f>[2]monsterDetail!AC650</f>
        <v>76.500450000000001</v>
      </c>
      <c r="AE651">
        <f>[2]monsterDetail!AD650</f>
        <v>76.500450000000001</v>
      </c>
      <c r="AF651">
        <f>[2]monsterDetail!AE650</f>
        <v>76.500450000000001</v>
      </c>
      <c r="AG651">
        <f>[2]monsterDetail!AF650</f>
        <v>114.750675</v>
      </c>
      <c r="AH651">
        <f>[2]monsterDetail!AG650</f>
        <v>76.500450000000001</v>
      </c>
      <c r="AI651">
        <f>[2]monsterDetail!AH650</f>
        <v>76.500450000000001</v>
      </c>
      <c r="AJ651">
        <f>[2]monsterDetail!AI650</f>
        <v>76.500450000000001</v>
      </c>
    </row>
    <row r="652" spans="3:36" x14ac:dyDescent="0.15">
      <c r="C652" t="str">
        <f>[2]monsterDetail!B651</f>
        <v>火系55</v>
      </c>
      <c r="D652">
        <f>[2]monsterDetail!C651</f>
        <v>55</v>
      </c>
      <c r="E652" t="str">
        <f>[2]monsterDetail!D651</f>
        <v>火系</v>
      </c>
      <c r="F652">
        <f>[2]monsterDetail!E651</f>
        <v>7</v>
      </c>
      <c r="G652" t="str">
        <f>[2]monsterDetail!F651</f>
        <v>火炎</v>
      </c>
      <c r="H652">
        <f>[2]monsterDetail!G651</f>
        <v>0</v>
      </c>
      <c r="I652">
        <f>[2]monsterDetail!H651</f>
        <v>1842.25788394904</v>
      </c>
      <c r="J652">
        <f>[2]monsterDetail!I651</f>
        <v>150</v>
      </c>
      <c r="K652">
        <f>[2]monsterDetail!J651</f>
        <v>786.81919642857201</v>
      </c>
      <c r="L652">
        <f>[2]monsterDetail!K651</f>
        <v>77.917124999999999</v>
      </c>
      <c r="M652">
        <f>[2]monsterDetail!L651</f>
        <v>786.81919642857201</v>
      </c>
      <c r="N652">
        <f>[2]monsterDetail!M651</f>
        <v>77.917124999999999</v>
      </c>
      <c r="O652">
        <f>[2]monsterDetail!N651</f>
        <v>0.2</v>
      </c>
      <c r="P652">
        <f>[2]monsterDetail!O651</f>
        <v>0.2</v>
      </c>
      <c r="Q652">
        <f>[2]monsterDetail!P651</f>
        <v>0.36</v>
      </c>
      <c r="R652">
        <f>[2]monsterDetail!Q651</f>
        <v>0.1</v>
      </c>
      <c r="S652">
        <f>[2]monsterDetail!R651</f>
        <v>2</v>
      </c>
      <c r="T652">
        <f>[2]monsterDetail!S651</f>
        <v>0.1</v>
      </c>
      <c r="U652">
        <f>[2]monsterDetail!T651</f>
        <v>0.9</v>
      </c>
      <c r="V652">
        <f>[2]monsterDetail!U651</f>
        <v>106.333333333333</v>
      </c>
      <c r="W652">
        <f>[2]monsterDetail!V651</f>
        <v>0</v>
      </c>
      <c r="X652">
        <f>[2]monsterDetail!W651</f>
        <v>0</v>
      </c>
      <c r="Y652">
        <f>[2]monsterDetail!X651</f>
        <v>0</v>
      </c>
      <c r="Z652">
        <f>[2]monsterDetail!Y651</f>
        <v>447.67299107142901</v>
      </c>
      <c r="AA652">
        <f>[2]monsterDetail!Z651</f>
        <v>0</v>
      </c>
      <c r="AB652">
        <f>[2]monsterDetail!AA651</f>
        <v>0</v>
      </c>
      <c r="AC652">
        <f>[2]monsterDetail!AB651</f>
        <v>0</v>
      </c>
      <c r="AD652">
        <f>[2]monsterDetail!AC651</f>
        <v>77.917124999999999</v>
      </c>
      <c r="AE652">
        <f>[2]monsterDetail!AD651</f>
        <v>77.917124999999999</v>
      </c>
      <c r="AF652">
        <f>[2]monsterDetail!AE651</f>
        <v>77.917124999999999</v>
      </c>
      <c r="AG652">
        <f>[2]monsterDetail!AF651</f>
        <v>116.8756875</v>
      </c>
      <c r="AH652">
        <f>[2]monsterDetail!AG651</f>
        <v>77.917124999999999</v>
      </c>
      <c r="AI652">
        <f>[2]monsterDetail!AH651</f>
        <v>77.917124999999999</v>
      </c>
      <c r="AJ652">
        <f>[2]monsterDetail!AI651</f>
        <v>77.917124999999999</v>
      </c>
    </row>
    <row r="653" spans="3:36" x14ac:dyDescent="0.15">
      <c r="C653" t="str">
        <f>[2]monsterDetail!B652</f>
        <v>火系56</v>
      </c>
      <c r="D653">
        <f>[2]monsterDetail!C652</f>
        <v>56</v>
      </c>
      <c r="E653" t="str">
        <f>[2]monsterDetail!D652</f>
        <v>火系</v>
      </c>
      <c r="F653">
        <f>[2]monsterDetail!E652</f>
        <v>7</v>
      </c>
      <c r="G653" t="str">
        <f>[2]monsterDetail!F652</f>
        <v>火炎</v>
      </c>
      <c r="H653">
        <f>[2]monsterDetail!G652</f>
        <v>0</v>
      </c>
      <c r="I653">
        <f>[2]monsterDetail!H652</f>
        <v>1958.58059015868</v>
      </c>
      <c r="J653">
        <f>[2]monsterDetail!I652</f>
        <v>150</v>
      </c>
      <c r="K653">
        <f>[2]monsterDetail!J652</f>
        <v>807.91578947368498</v>
      </c>
      <c r="L653">
        <f>[2]monsterDetail!K652</f>
        <v>79.333799999999997</v>
      </c>
      <c r="M653">
        <f>[2]monsterDetail!L652</f>
        <v>807.91578947368498</v>
      </c>
      <c r="N653">
        <f>[2]monsterDetail!M652</f>
        <v>79.333799999999997</v>
      </c>
      <c r="O653">
        <f>[2]monsterDetail!N652</f>
        <v>0.2</v>
      </c>
      <c r="P653">
        <f>[2]monsterDetail!O652</f>
        <v>0.2</v>
      </c>
      <c r="Q653">
        <f>[2]monsterDetail!P652</f>
        <v>0.36</v>
      </c>
      <c r="R653">
        <f>[2]monsterDetail!Q652</f>
        <v>0.1</v>
      </c>
      <c r="S653">
        <f>[2]monsterDetail!R652</f>
        <v>2</v>
      </c>
      <c r="T653">
        <f>[2]monsterDetail!S652</f>
        <v>0.1</v>
      </c>
      <c r="U653">
        <f>[2]monsterDetail!T652</f>
        <v>0.9</v>
      </c>
      <c r="V653">
        <f>[2]monsterDetail!U652</f>
        <v>108.26666666666701</v>
      </c>
      <c r="W653">
        <f>[2]monsterDetail!V652</f>
        <v>0</v>
      </c>
      <c r="X653">
        <f>[2]monsterDetail!W652</f>
        <v>0</v>
      </c>
      <c r="Y653">
        <f>[2]monsterDetail!X652</f>
        <v>0</v>
      </c>
      <c r="Z653">
        <f>[2]monsterDetail!Y652</f>
        <v>471.28421052631654</v>
      </c>
      <c r="AA653">
        <f>[2]monsterDetail!Z652</f>
        <v>0</v>
      </c>
      <c r="AB653">
        <f>[2]monsterDetail!AA652</f>
        <v>0</v>
      </c>
      <c r="AC653">
        <f>[2]monsterDetail!AB652</f>
        <v>0</v>
      </c>
      <c r="AD653">
        <f>[2]monsterDetail!AC652</f>
        <v>79.333799999999997</v>
      </c>
      <c r="AE653">
        <f>[2]monsterDetail!AD652</f>
        <v>79.333799999999997</v>
      </c>
      <c r="AF653">
        <f>[2]monsterDetail!AE652</f>
        <v>79.333799999999997</v>
      </c>
      <c r="AG653">
        <f>[2]monsterDetail!AF652</f>
        <v>119.00069999999999</v>
      </c>
      <c r="AH653">
        <f>[2]monsterDetail!AG652</f>
        <v>79.333799999999997</v>
      </c>
      <c r="AI653">
        <f>[2]monsterDetail!AH652</f>
        <v>79.333799999999997</v>
      </c>
      <c r="AJ653">
        <f>[2]monsterDetail!AI652</f>
        <v>79.333799999999997</v>
      </c>
    </row>
    <row r="654" spans="3:36" x14ac:dyDescent="0.15">
      <c r="C654" t="str">
        <f>[2]monsterDetail!B653</f>
        <v>火系57</v>
      </c>
      <c r="D654">
        <f>[2]monsterDetail!C653</f>
        <v>57</v>
      </c>
      <c r="E654" t="str">
        <f>[2]monsterDetail!D653</f>
        <v>火系</v>
      </c>
      <c r="F654">
        <f>[2]monsterDetail!E653</f>
        <v>7</v>
      </c>
      <c r="G654" t="str">
        <f>[2]monsterDetail!F653</f>
        <v>火炎</v>
      </c>
      <c r="H654">
        <f>[2]monsterDetail!G653</f>
        <v>0</v>
      </c>
      <c r="I654">
        <f>[2]monsterDetail!H653</f>
        <v>2003.2799032790199</v>
      </c>
      <c r="J654">
        <f>[2]monsterDetail!I653</f>
        <v>150</v>
      </c>
      <c r="K654">
        <f>[2]monsterDetail!J653</f>
        <v>829.34566869301</v>
      </c>
      <c r="L654">
        <f>[2]monsterDetail!K653</f>
        <v>80.750474999999994</v>
      </c>
      <c r="M654">
        <f>[2]monsterDetail!L653</f>
        <v>829.34566869301</v>
      </c>
      <c r="N654">
        <f>[2]monsterDetail!M653</f>
        <v>80.750474999999994</v>
      </c>
      <c r="O654">
        <f>[2]monsterDetail!N653</f>
        <v>0.2</v>
      </c>
      <c r="P654">
        <f>[2]monsterDetail!O653</f>
        <v>0.2</v>
      </c>
      <c r="Q654">
        <f>[2]monsterDetail!P653</f>
        <v>0.36</v>
      </c>
      <c r="R654">
        <f>[2]monsterDetail!Q653</f>
        <v>0.1</v>
      </c>
      <c r="S654">
        <f>[2]monsterDetail!R653</f>
        <v>2</v>
      </c>
      <c r="T654">
        <f>[2]monsterDetail!S653</f>
        <v>0.1</v>
      </c>
      <c r="U654">
        <f>[2]monsterDetail!T653</f>
        <v>0.9</v>
      </c>
      <c r="V654">
        <f>[2]monsterDetail!U653</f>
        <v>110.2</v>
      </c>
      <c r="W654">
        <f>[2]monsterDetail!V653</f>
        <v>0</v>
      </c>
      <c r="X654">
        <f>[2]monsterDetail!W653</f>
        <v>0</v>
      </c>
      <c r="Y654">
        <f>[2]monsterDetail!X653</f>
        <v>0</v>
      </c>
      <c r="Z654">
        <f>[2]monsterDetail!Y653</f>
        <v>495.86751519756899</v>
      </c>
      <c r="AA654">
        <f>[2]monsterDetail!Z653</f>
        <v>0</v>
      </c>
      <c r="AB654">
        <f>[2]monsterDetail!AA653</f>
        <v>0</v>
      </c>
      <c r="AC654">
        <f>[2]monsterDetail!AB653</f>
        <v>0</v>
      </c>
      <c r="AD654">
        <f>[2]monsterDetail!AC653</f>
        <v>80.750474999999994</v>
      </c>
      <c r="AE654">
        <f>[2]monsterDetail!AD653</f>
        <v>80.750474999999994</v>
      </c>
      <c r="AF654">
        <f>[2]monsterDetail!AE653</f>
        <v>80.750474999999994</v>
      </c>
      <c r="AG654">
        <f>[2]monsterDetail!AF653</f>
        <v>121.12571249999999</v>
      </c>
      <c r="AH654">
        <f>[2]monsterDetail!AG653</f>
        <v>80.750474999999994</v>
      </c>
      <c r="AI654">
        <f>[2]monsterDetail!AH653</f>
        <v>80.750474999999994</v>
      </c>
      <c r="AJ654">
        <f>[2]monsterDetail!AI653</f>
        <v>80.750474999999994</v>
      </c>
    </row>
    <row r="655" spans="3:36" x14ac:dyDescent="0.15">
      <c r="C655" t="str">
        <f>[2]monsterDetail!B654</f>
        <v>火系58</v>
      </c>
      <c r="D655">
        <f>[2]monsterDetail!C654</f>
        <v>58</v>
      </c>
      <c r="E655" t="str">
        <f>[2]monsterDetail!D654</f>
        <v>火系</v>
      </c>
      <c r="F655">
        <f>[2]monsterDetail!E654</f>
        <v>7</v>
      </c>
      <c r="G655" t="str">
        <f>[2]monsterDetail!F654</f>
        <v>火炎</v>
      </c>
      <c r="H655">
        <f>[2]monsterDetail!G654</f>
        <v>0</v>
      </c>
      <c r="I655">
        <f>[2]monsterDetail!H654</f>
        <v>2048.3204325300599</v>
      </c>
      <c r="J655">
        <f>[2]monsterDetail!I654</f>
        <v>150</v>
      </c>
      <c r="K655">
        <f>[2]monsterDetail!J654</f>
        <v>851.116589861752</v>
      </c>
      <c r="L655">
        <f>[2]monsterDetail!K654</f>
        <v>82.167150000000007</v>
      </c>
      <c r="M655">
        <f>[2]monsterDetail!L654</f>
        <v>851.116589861752</v>
      </c>
      <c r="N655">
        <f>[2]monsterDetail!M654</f>
        <v>82.167150000000007</v>
      </c>
      <c r="O655">
        <f>[2]monsterDetail!N654</f>
        <v>0.2</v>
      </c>
      <c r="P655">
        <f>[2]monsterDetail!O654</f>
        <v>0.2</v>
      </c>
      <c r="Q655">
        <f>[2]monsterDetail!P654</f>
        <v>0.36</v>
      </c>
      <c r="R655">
        <f>[2]monsterDetail!Q654</f>
        <v>0.1</v>
      </c>
      <c r="S655">
        <f>[2]monsterDetail!R654</f>
        <v>2</v>
      </c>
      <c r="T655">
        <f>[2]monsterDetail!S654</f>
        <v>0.1</v>
      </c>
      <c r="U655">
        <f>[2]monsterDetail!T654</f>
        <v>0.9</v>
      </c>
      <c r="V655">
        <f>[2]monsterDetail!U654</f>
        <v>112.133333333333</v>
      </c>
      <c r="W655">
        <f>[2]monsterDetail!V654</f>
        <v>0</v>
      </c>
      <c r="X655">
        <f>[2]monsterDetail!W654</f>
        <v>0</v>
      </c>
      <c r="Y655">
        <f>[2]monsterDetail!X654</f>
        <v>0</v>
      </c>
      <c r="Z655">
        <f>[2]monsterDetail!Y654</f>
        <v>521.45875576036951</v>
      </c>
      <c r="AA655">
        <f>[2]monsterDetail!Z654</f>
        <v>0</v>
      </c>
      <c r="AB655">
        <f>[2]monsterDetail!AA654</f>
        <v>0</v>
      </c>
      <c r="AC655">
        <f>[2]monsterDetail!AB654</f>
        <v>0</v>
      </c>
      <c r="AD655">
        <f>[2]monsterDetail!AC654</f>
        <v>82.167150000000007</v>
      </c>
      <c r="AE655">
        <f>[2]monsterDetail!AD654</f>
        <v>82.167150000000007</v>
      </c>
      <c r="AF655">
        <f>[2]monsterDetail!AE654</f>
        <v>82.167150000000007</v>
      </c>
      <c r="AG655">
        <f>[2]monsterDetail!AF654</f>
        <v>123.25072500000002</v>
      </c>
      <c r="AH655">
        <f>[2]monsterDetail!AG654</f>
        <v>82.167150000000007</v>
      </c>
      <c r="AI655">
        <f>[2]monsterDetail!AH654</f>
        <v>82.167150000000007</v>
      </c>
      <c r="AJ655">
        <f>[2]monsterDetail!AI654</f>
        <v>82.167150000000007</v>
      </c>
    </row>
    <row r="656" spans="3:36" x14ac:dyDescent="0.15">
      <c r="C656" t="str">
        <f>[2]monsterDetail!B655</f>
        <v>火系59</v>
      </c>
      <c r="D656">
        <f>[2]monsterDetail!C655</f>
        <v>59</v>
      </c>
      <c r="E656" t="str">
        <f>[2]monsterDetail!D655</f>
        <v>火系</v>
      </c>
      <c r="F656">
        <f>[2]monsterDetail!E655</f>
        <v>7</v>
      </c>
      <c r="G656" t="str">
        <f>[2]monsterDetail!F655</f>
        <v>火炎</v>
      </c>
      <c r="H656">
        <f>[2]monsterDetail!G655</f>
        <v>0</v>
      </c>
      <c r="I656">
        <f>[2]monsterDetail!H655</f>
        <v>2093.7021779117799</v>
      </c>
      <c r="J656">
        <f>[2]monsterDetail!I655</f>
        <v>150</v>
      </c>
      <c r="K656">
        <f>[2]monsterDetail!J655</f>
        <v>873.23664596273295</v>
      </c>
      <c r="L656">
        <f>[2]monsterDetail!K655</f>
        <v>83.583825000000004</v>
      </c>
      <c r="M656">
        <f>[2]monsterDetail!L655</f>
        <v>873.23664596273295</v>
      </c>
      <c r="N656">
        <f>[2]monsterDetail!M655</f>
        <v>83.583825000000004</v>
      </c>
      <c r="O656">
        <f>[2]monsterDetail!N655</f>
        <v>0.2</v>
      </c>
      <c r="P656">
        <f>[2]monsterDetail!O655</f>
        <v>0.2</v>
      </c>
      <c r="Q656">
        <f>[2]monsterDetail!P655</f>
        <v>0.36</v>
      </c>
      <c r="R656">
        <f>[2]monsterDetail!Q655</f>
        <v>0.1</v>
      </c>
      <c r="S656">
        <f>[2]monsterDetail!R655</f>
        <v>2</v>
      </c>
      <c r="T656">
        <f>[2]monsterDetail!S655</f>
        <v>0.1</v>
      </c>
      <c r="U656">
        <f>[2]monsterDetail!T655</f>
        <v>0.9</v>
      </c>
      <c r="V656">
        <f>[2]monsterDetail!U655</f>
        <v>114.066666666667</v>
      </c>
      <c r="W656">
        <f>[2]monsterDetail!V655</f>
        <v>0</v>
      </c>
      <c r="X656">
        <f>[2]monsterDetail!W655</f>
        <v>0</v>
      </c>
      <c r="Y656">
        <f>[2]monsterDetail!X655</f>
        <v>0</v>
      </c>
      <c r="Z656">
        <f>[2]monsterDetail!Y655</f>
        <v>548.09534161490706</v>
      </c>
      <c r="AA656">
        <f>[2]monsterDetail!Z655</f>
        <v>0</v>
      </c>
      <c r="AB656">
        <f>[2]monsterDetail!AA655</f>
        <v>0</v>
      </c>
      <c r="AC656">
        <f>[2]monsterDetail!AB655</f>
        <v>0</v>
      </c>
      <c r="AD656">
        <f>[2]monsterDetail!AC655</f>
        <v>83.583825000000004</v>
      </c>
      <c r="AE656">
        <f>[2]monsterDetail!AD655</f>
        <v>83.583825000000004</v>
      </c>
      <c r="AF656">
        <f>[2]monsterDetail!AE655</f>
        <v>83.583825000000004</v>
      </c>
      <c r="AG656">
        <f>[2]monsterDetail!AF655</f>
        <v>125.37573750000001</v>
      </c>
      <c r="AH656">
        <f>[2]monsterDetail!AG655</f>
        <v>83.583825000000004</v>
      </c>
      <c r="AI656">
        <f>[2]monsterDetail!AH655</f>
        <v>83.583825000000004</v>
      </c>
      <c r="AJ656">
        <f>[2]monsterDetail!AI655</f>
        <v>83.583825000000004</v>
      </c>
    </row>
    <row r="657" spans="3:36" x14ac:dyDescent="0.15">
      <c r="C657" t="str">
        <f>[2]monsterDetail!B656</f>
        <v>火系60</v>
      </c>
      <c r="D657">
        <f>[2]monsterDetail!C656</f>
        <v>60</v>
      </c>
      <c r="E657" t="str">
        <f>[2]monsterDetail!D656</f>
        <v>火系</v>
      </c>
      <c r="F657">
        <f>[2]monsterDetail!E656</f>
        <v>7</v>
      </c>
      <c r="G657" t="str">
        <f>[2]monsterDetail!F656</f>
        <v>火炎</v>
      </c>
      <c r="H657">
        <f>[2]monsterDetail!G656</f>
        <v>0</v>
      </c>
      <c r="I657">
        <f>[2]monsterDetail!H656</f>
        <v>2139.4251394242001</v>
      </c>
      <c r="J657">
        <f>[2]monsterDetail!I656</f>
        <v>150</v>
      </c>
      <c r="K657">
        <f>[2]monsterDetail!J656</f>
        <v>895.71428571428601</v>
      </c>
      <c r="L657">
        <f>[2]monsterDetail!K656</f>
        <v>85.000500000000002</v>
      </c>
      <c r="M657">
        <f>[2]monsterDetail!L656</f>
        <v>895.71428571428601</v>
      </c>
      <c r="N657">
        <f>[2]monsterDetail!M656</f>
        <v>85.000500000000002</v>
      </c>
      <c r="O657">
        <f>[2]monsterDetail!N656</f>
        <v>0.2</v>
      </c>
      <c r="P657">
        <f>[2]monsterDetail!O656</f>
        <v>0.2</v>
      </c>
      <c r="Q657">
        <f>[2]monsterDetail!P656</f>
        <v>0.36</v>
      </c>
      <c r="R657">
        <f>[2]monsterDetail!Q656</f>
        <v>0.1</v>
      </c>
      <c r="S657">
        <f>[2]monsterDetail!R656</f>
        <v>2</v>
      </c>
      <c r="T657">
        <f>[2]monsterDetail!S656</f>
        <v>0.1</v>
      </c>
      <c r="U657">
        <f>[2]monsterDetail!T656</f>
        <v>0.9</v>
      </c>
      <c r="V657">
        <f>[2]monsterDetail!U656</f>
        <v>116</v>
      </c>
      <c r="W657">
        <f>[2]monsterDetail!V656</f>
        <v>0</v>
      </c>
      <c r="X657">
        <f>[2]monsterDetail!W656</f>
        <v>0</v>
      </c>
      <c r="Y657">
        <f>[2]monsterDetail!X656</f>
        <v>0</v>
      </c>
      <c r="Z657">
        <f>[2]monsterDetail!Y656</f>
        <v>575.81632653061206</v>
      </c>
      <c r="AA657">
        <f>[2]monsterDetail!Z656</f>
        <v>0</v>
      </c>
      <c r="AB657">
        <f>[2]monsterDetail!AA656</f>
        <v>0</v>
      </c>
      <c r="AC657">
        <f>[2]monsterDetail!AB656</f>
        <v>0</v>
      </c>
      <c r="AD657">
        <f>[2]monsterDetail!AC656</f>
        <v>85.000500000000002</v>
      </c>
      <c r="AE657">
        <f>[2]monsterDetail!AD656</f>
        <v>85.000500000000002</v>
      </c>
      <c r="AF657">
        <f>[2]monsterDetail!AE656</f>
        <v>85.000500000000002</v>
      </c>
      <c r="AG657">
        <f>[2]monsterDetail!AF656</f>
        <v>127.50075000000001</v>
      </c>
      <c r="AH657">
        <f>[2]monsterDetail!AG656</f>
        <v>85.000500000000002</v>
      </c>
      <c r="AI657">
        <f>[2]monsterDetail!AH656</f>
        <v>85.000500000000002</v>
      </c>
      <c r="AJ657">
        <f>[2]monsterDetail!AI656</f>
        <v>85.000500000000002</v>
      </c>
    </row>
    <row r="658" spans="3:36" x14ac:dyDescent="0.15">
      <c r="C658" t="str">
        <f>[2]monsterDetail!B657</f>
        <v>火系61</v>
      </c>
      <c r="D658">
        <f>[2]monsterDetail!C657</f>
        <v>61</v>
      </c>
      <c r="E658" t="str">
        <f>[2]monsterDetail!D657</f>
        <v>火系</v>
      </c>
      <c r="F658">
        <f>[2]monsterDetail!E657</f>
        <v>7</v>
      </c>
      <c r="G658" t="str">
        <f>[2]monsterDetail!F657</f>
        <v>火炎</v>
      </c>
      <c r="H658">
        <f>[2]monsterDetail!G657</f>
        <v>0</v>
      </c>
      <c r="I658">
        <f>[2]monsterDetail!H657</f>
        <v>2185.4893170672999</v>
      </c>
      <c r="J658">
        <f>[2]monsterDetail!I657</f>
        <v>150</v>
      </c>
      <c r="K658">
        <f>[2]monsterDetail!J657</f>
        <v>918.55833333333396</v>
      </c>
      <c r="L658">
        <f>[2]monsterDetail!K657</f>
        <v>86.417175</v>
      </c>
      <c r="M658">
        <f>[2]monsterDetail!L657</f>
        <v>918.55833333333396</v>
      </c>
      <c r="N658">
        <f>[2]monsterDetail!M657</f>
        <v>86.417175</v>
      </c>
      <c r="O658">
        <f>[2]monsterDetail!N657</f>
        <v>0.2</v>
      </c>
      <c r="P658">
        <f>[2]monsterDetail!O657</f>
        <v>0.2</v>
      </c>
      <c r="Q658">
        <f>[2]monsterDetail!P657</f>
        <v>0.36</v>
      </c>
      <c r="R658">
        <f>[2]monsterDetail!Q657</f>
        <v>0.1</v>
      </c>
      <c r="S658">
        <f>[2]monsterDetail!R657</f>
        <v>2</v>
      </c>
      <c r="T658">
        <f>[2]monsterDetail!S657</f>
        <v>0.1</v>
      </c>
      <c r="U658">
        <f>[2]monsterDetail!T657</f>
        <v>0.9</v>
      </c>
      <c r="V658">
        <f>[2]monsterDetail!U657</f>
        <v>117.933333333333</v>
      </c>
      <c r="W658">
        <f>[2]monsterDetail!V657</f>
        <v>0</v>
      </c>
      <c r="X658">
        <f>[2]monsterDetail!W657</f>
        <v>0</v>
      </c>
      <c r="Y658">
        <f>[2]monsterDetail!X657</f>
        <v>0</v>
      </c>
      <c r="Z658">
        <f>[2]monsterDetail!Y657</f>
        <v>604.66250000000093</v>
      </c>
      <c r="AA658">
        <f>[2]monsterDetail!Z657</f>
        <v>0</v>
      </c>
      <c r="AB658">
        <f>[2]monsterDetail!AA657</f>
        <v>0</v>
      </c>
      <c r="AC658">
        <f>[2]monsterDetail!AB657</f>
        <v>0</v>
      </c>
      <c r="AD658">
        <f>[2]monsterDetail!AC657</f>
        <v>86.417175</v>
      </c>
      <c r="AE658">
        <f>[2]monsterDetail!AD657</f>
        <v>86.417175</v>
      </c>
      <c r="AF658">
        <f>[2]monsterDetail!AE657</f>
        <v>86.417175</v>
      </c>
      <c r="AG658">
        <f>[2]monsterDetail!AF657</f>
        <v>129.62576250000001</v>
      </c>
      <c r="AH658">
        <f>[2]monsterDetail!AG657</f>
        <v>86.417175</v>
      </c>
      <c r="AI658">
        <f>[2]monsterDetail!AH657</f>
        <v>86.417175</v>
      </c>
      <c r="AJ658">
        <f>[2]monsterDetail!AI657</f>
        <v>86.417175</v>
      </c>
    </row>
    <row r="659" spans="3:36" x14ac:dyDescent="0.15">
      <c r="C659" t="str">
        <f>[2]monsterDetail!B658</f>
        <v>火系62</v>
      </c>
      <c r="D659">
        <f>[2]monsterDetail!C658</f>
        <v>62</v>
      </c>
      <c r="E659" t="str">
        <f>[2]monsterDetail!D658</f>
        <v>火系</v>
      </c>
      <c r="F659">
        <f>[2]monsterDetail!E658</f>
        <v>7</v>
      </c>
      <c r="G659" t="str">
        <f>[2]monsterDetail!F658</f>
        <v>火炎</v>
      </c>
      <c r="H659">
        <f>[2]monsterDetail!G658</f>
        <v>0</v>
      </c>
      <c r="I659">
        <f>[2]monsterDetail!H658</f>
        <v>2231.8947108410998</v>
      </c>
      <c r="J659">
        <f>[2]monsterDetail!I658</f>
        <v>150</v>
      </c>
      <c r="K659">
        <f>[2]monsterDetail!J658</f>
        <v>941.77800963081904</v>
      </c>
      <c r="L659">
        <f>[2]monsterDetail!K658</f>
        <v>87.833849999999998</v>
      </c>
      <c r="M659">
        <f>[2]monsterDetail!L658</f>
        <v>941.77800963081904</v>
      </c>
      <c r="N659">
        <f>[2]monsterDetail!M658</f>
        <v>87.833849999999998</v>
      </c>
      <c r="O659">
        <f>[2]monsterDetail!N658</f>
        <v>0.2</v>
      </c>
      <c r="P659">
        <f>[2]monsterDetail!O658</f>
        <v>0.2</v>
      </c>
      <c r="Q659">
        <f>[2]monsterDetail!P658</f>
        <v>0.36</v>
      </c>
      <c r="R659">
        <f>[2]monsterDetail!Q658</f>
        <v>0.1</v>
      </c>
      <c r="S659">
        <f>[2]monsterDetail!R658</f>
        <v>2</v>
      </c>
      <c r="T659">
        <f>[2]monsterDetail!S658</f>
        <v>0.1</v>
      </c>
      <c r="U659">
        <f>[2]monsterDetail!T658</f>
        <v>0.9</v>
      </c>
      <c r="V659">
        <f>[2]monsterDetail!U658</f>
        <v>119.866666666667</v>
      </c>
      <c r="W659">
        <f>[2]monsterDetail!V658</f>
        <v>0</v>
      </c>
      <c r="X659">
        <f>[2]monsterDetail!W658</f>
        <v>0</v>
      </c>
      <c r="Y659">
        <f>[2]monsterDetail!X658</f>
        <v>0</v>
      </c>
      <c r="Z659">
        <f>[2]monsterDetail!Y658</f>
        <v>634.6764847512045</v>
      </c>
      <c r="AA659">
        <f>[2]monsterDetail!Z658</f>
        <v>0</v>
      </c>
      <c r="AB659">
        <f>[2]monsterDetail!AA658</f>
        <v>0</v>
      </c>
      <c r="AC659">
        <f>[2]monsterDetail!AB658</f>
        <v>0</v>
      </c>
      <c r="AD659">
        <f>[2]monsterDetail!AC658</f>
        <v>87.833849999999998</v>
      </c>
      <c r="AE659">
        <f>[2]monsterDetail!AD658</f>
        <v>87.833849999999998</v>
      </c>
      <c r="AF659">
        <f>[2]monsterDetail!AE658</f>
        <v>87.833849999999998</v>
      </c>
      <c r="AG659">
        <f>[2]monsterDetail!AF658</f>
        <v>131.750775</v>
      </c>
      <c r="AH659">
        <f>[2]monsterDetail!AG658</f>
        <v>87.833849999999998</v>
      </c>
      <c r="AI659">
        <f>[2]monsterDetail!AH658</f>
        <v>87.833849999999998</v>
      </c>
      <c r="AJ659">
        <f>[2]monsterDetail!AI658</f>
        <v>87.833849999999998</v>
      </c>
    </row>
    <row r="660" spans="3:36" x14ac:dyDescent="0.15">
      <c r="C660" t="str">
        <f>[2]monsterDetail!B659</f>
        <v>火系63</v>
      </c>
      <c r="D660">
        <f>[2]monsterDetail!C659</f>
        <v>63</v>
      </c>
      <c r="E660" t="str">
        <f>[2]monsterDetail!D659</f>
        <v>火系</v>
      </c>
      <c r="F660">
        <f>[2]monsterDetail!E659</f>
        <v>7</v>
      </c>
      <c r="G660" t="str">
        <f>[2]monsterDetail!F659</f>
        <v>火炎</v>
      </c>
      <c r="H660">
        <f>[2]monsterDetail!G659</f>
        <v>0</v>
      </c>
      <c r="I660">
        <f>[2]monsterDetail!H659</f>
        <v>2278.6413207455798</v>
      </c>
      <c r="J660">
        <f>[2]monsterDetail!I659</f>
        <v>150</v>
      </c>
      <c r="K660">
        <f>[2]monsterDetail!J659</f>
        <v>965.38295454545505</v>
      </c>
      <c r="L660">
        <f>[2]monsterDetail!K659</f>
        <v>89.250524999999996</v>
      </c>
      <c r="M660">
        <f>[2]monsterDetail!L659</f>
        <v>965.38295454545505</v>
      </c>
      <c r="N660">
        <f>[2]monsterDetail!M659</f>
        <v>89.250524999999996</v>
      </c>
      <c r="O660">
        <f>[2]monsterDetail!N659</f>
        <v>0.2</v>
      </c>
      <c r="P660">
        <f>[2]monsterDetail!O659</f>
        <v>0.2</v>
      </c>
      <c r="Q660">
        <f>[2]monsterDetail!P659</f>
        <v>0.36</v>
      </c>
      <c r="R660">
        <f>[2]monsterDetail!Q659</f>
        <v>0.1</v>
      </c>
      <c r="S660">
        <f>[2]monsterDetail!R659</f>
        <v>2</v>
      </c>
      <c r="T660">
        <f>[2]monsterDetail!S659</f>
        <v>0.1</v>
      </c>
      <c r="U660">
        <f>[2]monsterDetail!T659</f>
        <v>0.9</v>
      </c>
      <c r="V660">
        <f>[2]monsterDetail!U659</f>
        <v>121.8</v>
      </c>
      <c r="W660">
        <f>[2]monsterDetail!V659</f>
        <v>0</v>
      </c>
      <c r="X660">
        <f>[2]monsterDetail!W659</f>
        <v>0</v>
      </c>
      <c r="Y660">
        <f>[2]monsterDetail!X659</f>
        <v>0</v>
      </c>
      <c r="Z660">
        <f>[2]monsterDetail!Y659</f>
        <v>665.90284090909199</v>
      </c>
      <c r="AA660">
        <f>[2]monsterDetail!Z659</f>
        <v>0</v>
      </c>
      <c r="AB660">
        <f>[2]monsterDetail!AA659</f>
        <v>0</v>
      </c>
      <c r="AC660">
        <f>[2]monsterDetail!AB659</f>
        <v>0</v>
      </c>
      <c r="AD660">
        <f>[2]monsterDetail!AC659</f>
        <v>89.250524999999996</v>
      </c>
      <c r="AE660">
        <f>[2]monsterDetail!AD659</f>
        <v>89.250524999999996</v>
      </c>
      <c r="AF660">
        <f>[2]monsterDetail!AE659</f>
        <v>89.250524999999996</v>
      </c>
      <c r="AG660">
        <f>[2]monsterDetail!AF659</f>
        <v>133.8757875</v>
      </c>
      <c r="AH660">
        <f>[2]monsterDetail!AG659</f>
        <v>89.250524999999996</v>
      </c>
      <c r="AI660">
        <f>[2]monsterDetail!AH659</f>
        <v>89.250524999999996</v>
      </c>
      <c r="AJ660">
        <f>[2]monsterDetail!AI659</f>
        <v>89.250524999999996</v>
      </c>
    </row>
    <row r="661" spans="3:36" x14ac:dyDescent="0.15">
      <c r="C661" t="str">
        <f>[2]monsterDetail!B660</f>
        <v>火系64</v>
      </c>
      <c r="D661">
        <f>[2]monsterDetail!C660</f>
        <v>64</v>
      </c>
      <c r="E661" t="str">
        <f>[2]monsterDetail!D660</f>
        <v>火系</v>
      </c>
      <c r="F661">
        <f>[2]monsterDetail!E660</f>
        <v>7</v>
      </c>
      <c r="G661" t="str">
        <f>[2]monsterDetail!F660</f>
        <v>火炎</v>
      </c>
      <c r="H661">
        <f>[2]monsterDetail!G660</f>
        <v>0</v>
      </c>
      <c r="I661">
        <f>[2]monsterDetail!H660</f>
        <v>2325.7291467807499</v>
      </c>
      <c r="J661">
        <f>[2]monsterDetail!I660</f>
        <v>150</v>
      </c>
      <c r="K661">
        <f>[2]monsterDetail!J660</f>
        <v>989.38325123152799</v>
      </c>
      <c r="L661">
        <f>[2]monsterDetail!K660</f>
        <v>90.667199999999994</v>
      </c>
      <c r="M661">
        <f>[2]monsterDetail!L660</f>
        <v>989.38325123152799</v>
      </c>
      <c r="N661">
        <f>[2]monsterDetail!M660</f>
        <v>90.667199999999994</v>
      </c>
      <c r="O661">
        <f>[2]monsterDetail!N660</f>
        <v>0.2</v>
      </c>
      <c r="P661">
        <f>[2]monsterDetail!O660</f>
        <v>0.2</v>
      </c>
      <c r="Q661">
        <f>[2]monsterDetail!P660</f>
        <v>0.36</v>
      </c>
      <c r="R661">
        <f>[2]monsterDetail!Q660</f>
        <v>0.1</v>
      </c>
      <c r="S661">
        <f>[2]monsterDetail!R660</f>
        <v>2</v>
      </c>
      <c r="T661">
        <f>[2]monsterDetail!S660</f>
        <v>0.1</v>
      </c>
      <c r="U661">
        <f>[2]monsterDetail!T660</f>
        <v>0.9</v>
      </c>
      <c r="V661">
        <f>[2]monsterDetail!U660</f>
        <v>123.73333333333299</v>
      </c>
      <c r="W661">
        <f>[2]monsterDetail!V660</f>
        <v>0</v>
      </c>
      <c r="X661">
        <f>[2]monsterDetail!W660</f>
        <v>0</v>
      </c>
      <c r="Y661">
        <f>[2]monsterDetail!X660</f>
        <v>0</v>
      </c>
      <c r="Z661">
        <f>[2]monsterDetail!Y660</f>
        <v>698.3881773399014</v>
      </c>
      <c r="AA661">
        <f>[2]monsterDetail!Z660</f>
        <v>0</v>
      </c>
      <c r="AB661">
        <f>[2]monsterDetail!AA660</f>
        <v>0</v>
      </c>
      <c r="AC661">
        <f>[2]monsterDetail!AB660</f>
        <v>0</v>
      </c>
      <c r="AD661">
        <f>[2]monsterDetail!AC660</f>
        <v>90.667199999999994</v>
      </c>
      <c r="AE661">
        <f>[2]monsterDetail!AD660</f>
        <v>90.667199999999994</v>
      </c>
      <c r="AF661">
        <f>[2]monsterDetail!AE660</f>
        <v>90.667199999999994</v>
      </c>
      <c r="AG661">
        <f>[2]monsterDetail!AF660</f>
        <v>136.0008</v>
      </c>
      <c r="AH661">
        <f>[2]monsterDetail!AG660</f>
        <v>90.667199999999994</v>
      </c>
      <c r="AI661">
        <f>[2]monsterDetail!AH660</f>
        <v>90.667199999999994</v>
      </c>
      <c r="AJ661">
        <f>[2]monsterDetail!AI660</f>
        <v>90.667199999999994</v>
      </c>
    </row>
    <row r="662" spans="3:36" x14ac:dyDescent="0.15">
      <c r="C662" t="str">
        <f>[2]monsterDetail!B661</f>
        <v>火系65</v>
      </c>
      <c r="D662">
        <f>[2]monsterDetail!C661</f>
        <v>65</v>
      </c>
      <c r="E662" t="str">
        <f>[2]monsterDetail!D661</f>
        <v>火系</v>
      </c>
      <c r="F662">
        <f>[2]monsterDetail!E661</f>
        <v>7</v>
      </c>
      <c r="G662" t="str">
        <f>[2]monsterDetail!F661</f>
        <v>火炎</v>
      </c>
      <c r="H662">
        <f>[2]monsterDetail!G661</f>
        <v>0</v>
      </c>
      <c r="I662">
        <f>[2]monsterDetail!H661</f>
        <v>2373.1581889466202</v>
      </c>
      <c r="J662">
        <f>[2]monsterDetail!I661</f>
        <v>150</v>
      </c>
      <c r="K662">
        <f>[2]monsterDetail!J661</f>
        <v>1013.78945182724</v>
      </c>
      <c r="L662">
        <f>[2]monsterDetail!K661</f>
        <v>92.083875000000006</v>
      </c>
      <c r="M662">
        <f>[2]monsterDetail!L661</f>
        <v>1013.78945182724</v>
      </c>
      <c r="N662">
        <f>[2]monsterDetail!M661</f>
        <v>92.083875000000006</v>
      </c>
      <c r="O662">
        <f>[2]monsterDetail!N661</f>
        <v>0.2</v>
      </c>
      <c r="P662">
        <f>[2]monsterDetail!O661</f>
        <v>0.2</v>
      </c>
      <c r="Q662">
        <f>[2]monsterDetail!P661</f>
        <v>0.36</v>
      </c>
      <c r="R662">
        <f>[2]monsterDetail!Q661</f>
        <v>0.1</v>
      </c>
      <c r="S662">
        <f>[2]monsterDetail!R661</f>
        <v>2</v>
      </c>
      <c r="T662">
        <f>[2]monsterDetail!S661</f>
        <v>0.1</v>
      </c>
      <c r="U662">
        <f>[2]monsterDetail!T661</f>
        <v>0.9</v>
      </c>
      <c r="V662">
        <f>[2]monsterDetail!U661</f>
        <v>125.666666666667</v>
      </c>
      <c r="W662">
        <f>[2]monsterDetail!V661</f>
        <v>0</v>
      </c>
      <c r="X662">
        <f>[2]monsterDetail!W661</f>
        <v>0</v>
      </c>
      <c r="Y662">
        <f>[2]monsterDetail!X661</f>
        <v>0</v>
      </c>
      <c r="Z662">
        <f>[2]monsterDetail!Y661</f>
        <v>732.18127076411997</v>
      </c>
      <c r="AA662">
        <f>[2]monsterDetail!Z661</f>
        <v>0</v>
      </c>
      <c r="AB662">
        <f>[2]monsterDetail!AA661</f>
        <v>0</v>
      </c>
      <c r="AC662">
        <f>[2]monsterDetail!AB661</f>
        <v>0</v>
      </c>
      <c r="AD662">
        <f>[2]monsterDetail!AC661</f>
        <v>92.083875000000006</v>
      </c>
      <c r="AE662">
        <f>[2]monsterDetail!AD661</f>
        <v>92.083875000000006</v>
      </c>
      <c r="AF662">
        <f>[2]monsterDetail!AE661</f>
        <v>92.083875000000006</v>
      </c>
      <c r="AG662">
        <f>[2]monsterDetail!AF661</f>
        <v>138.12581249999999</v>
      </c>
      <c r="AH662">
        <f>[2]monsterDetail!AG661</f>
        <v>92.083875000000006</v>
      </c>
      <c r="AI662">
        <f>[2]monsterDetail!AH661</f>
        <v>92.083875000000006</v>
      </c>
      <c r="AJ662">
        <f>[2]monsterDetail!AI661</f>
        <v>92.083875000000006</v>
      </c>
    </row>
    <row r="663" spans="3:36" x14ac:dyDescent="0.15">
      <c r="C663" t="str">
        <f>[2]monsterDetail!B662</f>
        <v>火系66</v>
      </c>
      <c r="D663">
        <f>[2]monsterDetail!C662</f>
        <v>66</v>
      </c>
      <c r="E663" t="str">
        <f>[2]monsterDetail!D662</f>
        <v>火系</v>
      </c>
      <c r="F663">
        <f>[2]monsterDetail!E662</f>
        <v>7</v>
      </c>
      <c r="G663" t="str">
        <f>[2]monsterDetail!F662</f>
        <v>火炎</v>
      </c>
      <c r="H663">
        <f>[2]monsterDetail!G662</f>
        <v>0</v>
      </c>
      <c r="I663">
        <f>[2]monsterDetail!H662</f>
        <v>2420.92844724317</v>
      </c>
      <c r="J663">
        <f>[2]monsterDetail!I662</f>
        <v>150</v>
      </c>
      <c r="K663">
        <f>[2]monsterDetail!J662</f>
        <v>1038.61260504202</v>
      </c>
      <c r="L663">
        <f>[2]monsterDetail!K662</f>
        <v>93.500550000000004</v>
      </c>
      <c r="M663">
        <f>[2]monsterDetail!L662</f>
        <v>1038.61260504202</v>
      </c>
      <c r="N663">
        <f>[2]monsterDetail!M662</f>
        <v>93.500550000000004</v>
      </c>
      <c r="O663">
        <f>[2]monsterDetail!N662</f>
        <v>0.2</v>
      </c>
      <c r="P663">
        <f>[2]monsterDetail!O662</f>
        <v>0.2</v>
      </c>
      <c r="Q663">
        <f>[2]monsterDetail!P662</f>
        <v>0.36</v>
      </c>
      <c r="R663">
        <f>[2]monsterDetail!Q662</f>
        <v>0.1</v>
      </c>
      <c r="S663">
        <f>[2]monsterDetail!R662</f>
        <v>2</v>
      </c>
      <c r="T663">
        <f>[2]monsterDetail!S662</f>
        <v>0.1</v>
      </c>
      <c r="U663">
        <f>[2]monsterDetail!T662</f>
        <v>0.9</v>
      </c>
      <c r="V663">
        <f>[2]monsterDetail!U662</f>
        <v>127.6</v>
      </c>
      <c r="W663">
        <f>[2]monsterDetail!V662</f>
        <v>0</v>
      </c>
      <c r="X663">
        <f>[2]monsterDetail!W662</f>
        <v>0</v>
      </c>
      <c r="Y663">
        <f>[2]monsterDetail!X662</f>
        <v>0</v>
      </c>
      <c r="Z663">
        <f>[2]monsterDetail!Y662</f>
        <v>767.33319327731101</v>
      </c>
      <c r="AA663">
        <f>[2]monsterDetail!Z662</f>
        <v>0</v>
      </c>
      <c r="AB663">
        <f>[2]monsterDetail!AA662</f>
        <v>0</v>
      </c>
      <c r="AC663">
        <f>[2]monsterDetail!AB662</f>
        <v>0</v>
      </c>
      <c r="AD663">
        <f>[2]monsterDetail!AC662</f>
        <v>93.500550000000004</v>
      </c>
      <c r="AE663">
        <f>[2]monsterDetail!AD662</f>
        <v>93.500550000000004</v>
      </c>
      <c r="AF663">
        <f>[2]monsterDetail!AE662</f>
        <v>93.500550000000004</v>
      </c>
      <c r="AG663">
        <f>[2]monsterDetail!AF662</f>
        <v>140.25082500000002</v>
      </c>
      <c r="AH663">
        <f>[2]monsterDetail!AG662</f>
        <v>93.500550000000004</v>
      </c>
      <c r="AI663">
        <f>[2]monsterDetail!AH662</f>
        <v>93.500550000000004</v>
      </c>
      <c r="AJ663">
        <f>[2]monsterDetail!AI662</f>
        <v>93.500550000000004</v>
      </c>
    </row>
    <row r="664" spans="3:36" x14ac:dyDescent="0.15">
      <c r="C664" t="str">
        <f>[2]monsterDetail!B663</f>
        <v>火系67</v>
      </c>
      <c r="D664">
        <f>[2]monsterDetail!C663</f>
        <v>67</v>
      </c>
      <c r="E664" t="str">
        <f>[2]monsterDetail!D663</f>
        <v>火系</v>
      </c>
      <c r="F664">
        <f>[2]monsterDetail!E663</f>
        <v>7</v>
      </c>
      <c r="G664" t="str">
        <f>[2]monsterDetail!F663</f>
        <v>火炎</v>
      </c>
      <c r="H664">
        <f>[2]monsterDetail!G663</f>
        <v>0</v>
      </c>
      <c r="I664">
        <f>[2]monsterDetail!H663</f>
        <v>2566.4914899863102</v>
      </c>
      <c r="J664">
        <f>[2]monsterDetail!I663</f>
        <v>150</v>
      </c>
      <c r="K664">
        <f>[2]monsterDetail!J663</f>
        <v>1063.86428571429</v>
      </c>
      <c r="L664">
        <f>[2]monsterDetail!K663</f>
        <v>94.917225000000002</v>
      </c>
      <c r="M664">
        <f>[2]monsterDetail!L663</f>
        <v>1063.86428571429</v>
      </c>
      <c r="N664">
        <f>[2]monsterDetail!M663</f>
        <v>94.917225000000002</v>
      </c>
      <c r="O664">
        <f>[2]monsterDetail!N663</f>
        <v>0.2</v>
      </c>
      <c r="P664">
        <f>[2]monsterDetail!O663</f>
        <v>0.2</v>
      </c>
      <c r="Q664">
        <f>[2]monsterDetail!P663</f>
        <v>0.36</v>
      </c>
      <c r="R664">
        <f>[2]monsterDetail!Q663</f>
        <v>0.1</v>
      </c>
      <c r="S664">
        <f>[2]monsterDetail!R663</f>
        <v>2</v>
      </c>
      <c r="T664">
        <f>[2]monsterDetail!S663</f>
        <v>0.1</v>
      </c>
      <c r="U664">
        <f>[2]monsterDetail!T663</f>
        <v>0.9</v>
      </c>
      <c r="V664">
        <f>[2]monsterDetail!U663</f>
        <v>129.53333333333299</v>
      </c>
      <c r="W664">
        <f>[2]monsterDetail!V663</f>
        <v>0</v>
      </c>
      <c r="X664">
        <f>[2]monsterDetail!W663</f>
        <v>0</v>
      </c>
      <c r="Y664">
        <f>[2]monsterDetail!X663</f>
        <v>0</v>
      </c>
      <c r="Z664">
        <f>[2]monsterDetail!Y663</f>
        <v>803.89744897959304</v>
      </c>
      <c r="AA664">
        <f>[2]monsterDetail!Z663</f>
        <v>0</v>
      </c>
      <c r="AB664">
        <f>[2]monsterDetail!AA663</f>
        <v>0</v>
      </c>
      <c r="AC664">
        <f>[2]monsterDetail!AB663</f>
        <v>0</v>
      </c>
      <c r="AD664">
        <f>[2]monsterDetail!AC663</f>
        <v>94.917225000000002</v>
      </c>
      <c r="AE664">
        <f>[2]monsterDetail!AD663</f>
        <v>94.917225000000002</v>
      </c>
      <c r="AF664">
        <f>[2]monsterDetail!AE663</f>
        <v>94.917225000000002</v>
      </c>
      <c r="AG664">
        <f>[2]monsterDetail!AF663</f>
        <v>142.37583749999999</v>
      </c>
      <c r="AH664">
        <f>[2]monsterDetail!AG663</f>
        <v>94.917225000000002</v>
      </c>
      <c r="AI664">
        <f>[2]monsterDetail!AH663</f>
        <v>94.917225000000002</v>
      </c>
      <c r="AJ664">
        <f>[2]monsterDetail!AI663</f>
        <v>94.917225000000002</v>
      </c>
    </row>
    <row r="665" spans="3:36" x14ac:dyDescent="0.15">
      <c r="C665" t="str">
        <f>[2]monsterDetail!B664</f>
        <v>火系68</v>
      </c>
      <c r="D665">
        <f>[2]monsterDetail!C664</f>
        <v>68</v>
      </c>
      <c r="E665" t="str">
        <f>[2]monsterDetail!D664</f>
        <v>火系</v>
      </c>
      <c r="F665">
        <f>[2]monsterDetail!E664</f>
        <v>7</v>
      </c>
      <c r="G665" t="str">
        <f>[2]monsterDetail!F664</f>
        <v>火炎</v>
      </c>
      <c r="H665">
        <f>[2]monsterDetail!G664</f>
        <v>0</v>
      </c>
      <c r="I665">
        <f>[2]monsterDetail!H664</f>
        <v>2616.8565800330298</v>
      </c>
      <c r="J665">
        <f>[2]monsterDetail!I664</f>
        <v>150</v>
      </c>
      <c r="K665">
        <f>[2]monsterDetail!J664</f>
        <v>1089.5566265060199</v>
      </c>
      <c r="L665">
        <f>[2]monsterDetail!K664</f>
        <v>96.3339</v>
      </c>
      <c r="M665">
        <f>[2]monsterDetail!L664</f>
        <v>1089.5566265060199</v>
      </c>
      <c r="N665">
        <f>[2]monsterDetail!M664</f>
        <v>96.3339</v>
      </c>
      <c r="O665">
        <f>[2]monsterDetail!N664</f>
        <v>0.2</v>
      </c>
      <c r="P665">
        <f>[2]monsterDetail!O664</f>
        <v>0.2</v>
      </c>
      <c r="Q665">
        <f>[2]monsterDetail!P664</f>
        <v>0.36</v>
      </c>
      <c r="R665">
        <f>[2]monsterDetail!Q664</f>
        <v>0.1</v>
      </c>
      <c r="S665">
        <f>[2]monsterDetail!R664</f>
        <v>2</v>
      </c>
      <c r="T665">
        <f>[2]monsterDetail!S664</f>
        <v>0.1</v>
      </c>
      <c r="U665">
        <f>[2]monsterDetail!T664</f>
        <v>0.9</v>
      </c>
      <c r="V665">
        <f>[2]monsterDetail!U664</f>
        <v>131.46666666666701</v>
      </c>
      <c r="W665">
        <f>[2]monsterDetail!V664</f>
        <v>0</v>
      </c>
      <c r="X665">
        <f>[2]monsterDetail!W664</f>
        <v>0</v>
      </c>
      <c r="Y665">
        <f>[2]monsterDetail!X664</f>
        <v>0</v>
      </c>
      <c r="Z665">
        <f>[2]monsterDetail!Y664</f>
        <v>841.93012048192804</v>
      </c>
      <c r="AA665">
        <f>[2]monsterDetail!Z664</f>
        <v>0</v>
      </c>
      <c r="AB665">
        <f>[2]monsterDetail!AA664</f>
        <v>0</v>
      </c>
      <c r="AC665">
        <f>[2]monsterDetail!AB664</f>
        <v>0</v>
      </c>
      <c r="AD665">
        <f>[2]monsterDetail!AC664</f>
        <v>96.3339</v>
      </c>
      <c r="AE665">
        <f>[2]monsterDetail!AD664</f>
        <v>96.3339</v>
      </c>
      <c r="AF665">
        <f>[2]monsterDetail!AE664</f>
        <v>96.3339</v>
      </c>
      <c r="AG665">
        <f>[2]monsterDetail!AF664</f>
        <v>144.50085000000001</v>
      </c>
      <c r="AH665">
        <f>[2]monsterDetail!AG664</f>
        <v>96.3339</v>
      </c>
      <c r="AI665">
        <f>[2]monsterDetail!AH664</f>
        <v>96.3339</v>
      </c>
      <c r="AJ665">
        <f>[2]monsterDetail!AI664</f>
        <v>96.3339</v>
      </c>
    </row>
    <row r="666" spans="3:36" x14ac:dyDescent="0.15">
      <c r="C666" t="str">
        <f>[2]monsterDetail!B665</f>
        <v>火系69</v>
      </c>
      <c r="D666">
        <f>[2]monsterDetail!C665</f>
        <v>69</v>
      </c>
      <c r="E666" t="str">
        <f>[2]monsterDetail!D665</f>
        <v>火系</v>
      </c>
      <c r="F666">
        <f>[2]monsterDetail!E665</f>
        <v>7</v>
      </c>
      <c r="G666" t="str">
        <f>[2]monsterDetail!F665</f>
        <v>火炎</v>
      </c>
      <c r="H666">
        <f>[2]monsterDetail!G665</f>
        <v>0</v>
      </c>
      <c r="I666">
        <f>[2]monsterDetail!H665</f>
        <v>2667.5763538124702</v>
      </c>
      <c r="J666">
        <f>[2]monsterDetail!I665</f>
        <v>150</v>
      </c>
      <c r="K666">
        <f>[2]monsterDetail!J665</f>
        <v>1115.7023519163799</v>
      </c>
      <c r="L666">
        <f>[2]monsterDetail!K665</f>
        <v>97.750574999999998</v>
      </c>
      <c r="M666">
        <f>[2]monsterDetail!L665</f>
        <v>1115.7023519163799</v>
      </c>
      <c r="N666">
        <f>[2]monsterDetail!M665</f>
        <v>97.750574999999998</v>
      </c>
      <c r="O666">
        <f>[2]monsterDetail!N665</f>
        <v>0.2</v>
      </c>
      <c r="P666">
        <f>[2]monsterDetail!O665</f>
        <v>0.2</v>
      </c>
      <c r="Q666">
        <f>[2]monsterDetail!P665</f>
        <v>0.36</v>
      </c>
      <c r="R666">
        <f>[2]monsterDetail!Q665</f>
        <v>0.1</v>
      </c>
      <c r="S666">
        <f>[2]monsterDetail!R665</f>
        <v>2</v>
      </c>
      <c r="T666">
        <f>[2]monsterDetail!S665</f>
        <v>0.1</v>
      </c>
      <c r="U666">
        <f>[2]monsterDetail!T665</f>
        <v>0.9</v>
      </c>
      <c r="V666">
        <f>[2]monsterDetail!U665</f>
        <v>133.4</v>
      </c>
      <c r="W666">
        <f>[2]monsterDetail!V665</f>
        <v>0</v>
      </c>
      <c r="X666">
        <f>[2]monsterDetail!W665</f>
        <v>0</v>
      </c>
      <c r="Y666">
        <f>[2]monsterDetail!X665</f>
        <v>0</v>
      </c>
      <c r="Z666">
        <f>[2]monsterDetail!Y665</f>
        <v>881.49002613240452</v>
      </c>
      <c r="AA666">
        <f>[2]monsterDetail!Z665</f>
        <v>0</v>
      </c>
      <c r="AB666">
        <f>[2]monsterDetail!AA665</f>
        <v>0</v>
      </c>
      <c r="AC666">
        <f>[2]monsterDetail!AB665</f>
        <v>0</v>
      </c>
      <c r="AD666">
        <f>[2]monsterDetail!AC665</f>
        <v>97.750574999999998</v>
      </c>
      <c r="AE666">
        <f>[2]monsterDetail!AD665</f>
        <v>97.750574999999998</v>
      </c>
      <c r="AF666">
        <f>[2]monsterDetail!AE665</f>
        <v>97.750574999999998</v>
      </c>
      <c r="AG666">
        <f>[2]monsterDetail!AF665</f>
        <v>146.62586249999998</v>
      </c>
      <c r="AH666">
        <f>[2]monsterDetail!AG665</f>
        <v>97.750574999999998</v>
      </c>
      <c r="AI666">
        <f>[2]monsterDetail!AH665</f>
        <v>97.750574999999998</v>
      </c>
      <c r="AJ666">
        <f>[2]monsterDetail!AI665</f>
        <v>97.750574999999998</v>
      </c>
    </row>
    <row r="667" spans="3:36" x14ac:dyDescent="0.15">
      <c r="C667" t="str">
        <f>[2]monsterDetail!B666</f>
        <v>火系70</v>
      </c>
      <c r="D667">
        <f>[2]monsterDetail!C666</f>
        <v>70</v>
      </c>
      <c r="E667" t="str">
        <f>[2]monsterDetail!D666</f>
        <v>火系</v>
      </c>
      <c r="F667">
        <f>[2]monsterDetail!E666</f>
        <v>7</v>
      </c>
      <c r="G667" t="str">
        <f>[2]monsterDetail!F666</f>
        <v>火炎</v>
      </c>
      <c r="H667">
        <f>[2]monsterDetail!G666</f>
        <v>0</v>
      </c>
      <c r="I667">
        <f>[2]monsterDetail!H666</f>
        <v>2718.65081132463</v>
      </c>
      <c r="J667">
        <f>[2]monsterDetail!I666</f>
        <v>150</v>
      </c>
      <c r="K667">
        <f>[2]monsterDetail!J666</f>
        <v>1142.31481481482</v>
      </c>
      <c r="L667">
        <f>[2]monsterDetail!K666</f>
        <v>99.167249999999996</v>
      </c>
      <c r="M667">
        <f>[2]monsterDetail!L666</f>
        <v>1142.31481481482</v>
      </c>
      <c r="N667">
        <f>[2]monsterDetail!M666</f>
        <v>99.167249999999996</v>
      </c>
      <c r="O667">
        <f>[2]monsterDetail!N666</f>
        <v>0.2</v>
      </c>
      <c r="P667">
        <f>[2]monsterDetail!O666</f>
        <v>0.2</v>
      </c>
      <c r="Q667">
        <f>[2]monsterDetail!P666</f>
        <v>0.36</v>
      </c>
      <c r="R667">
        <f>[2]monsterDetail!Q666</f>
        <v>0.1</v>
      </c>
      <c r="S667">
        <f>[2]monsterDetail!R666</f>
        <v>2</v>
      </c>
      <c r="T667">
        <f>[2]monsterDetail!S666</f>
        <v>0.1</v>
      </c>
      <c r="U667">
        <f>[2]monsterDetail!T666</f>
        <v>0.9</v>
      </c>
      <c r="V667">
        <f>[2]monsterDetail!U666</f>
        <v>135.333333333333</v>
      </c>
      <c r="W667">
        <f>[2]monsterDetail!V666</f>
        <v>0</v>
      </c>
      <c r="X667">
        <f>[2]monsterDetail!W666</f>
        <v>0</v>
      </c>
      <c r="Y667">
        <f>[2]monsterDetail!X666</f>
        <v>0</v>
      </c>
      <c r="Z667">
        <f>[2]monsterDetail!Y666</f>
        <v>922.63888888888937</v>
      </c>
      <c r="AA667">
        <f>[2]monsterDetail!Z666</f>
        <v>0</v>
      </c>
      <c r="AB667">
        <f>[2]monsterDetail!AA666</f>
        <v>0</v>
      </c>
      <c r="AC667">
        <f>[2]monsterDetail!AB666</f>
        <v>0</v>
      </c>
      <c r="AD667">
        <f>[2]monsterDetail!AC666</f>
        <v>99.167249999999996</v>
      </c>
      <c r="AE667">
        <f>[2]monsterDetail!AD666</f>
        <v>99.167249999999996</v>
      </c>
      <c r="AF667">
        <f>[2]monsterDetail!AE666</f>
        <v>99.167249999999996</v>
      </c>
      <c r="AG667">
        <f>[2]monsterDetail!AF666</f>
        <v>148.75087500000001</v>
      </c>
      <c r="AH667">
        <f>[2]monsterDetail!AG666</f>
        <v>99.167249999999996</v>
      </c>
      <c r="AI667">
        <f>[2]monsterDetail!AH666</f>
        <v>99.167249999999996</v>
      </c>
      <c r="AJ667">
        <f>[2]monsterDetail!AI666</f>
        <v>99.167249999999996</v>
      </c>
    </row>
    <row r="668" spans="3:36" x14ac:dyDescent="0.15">
      <c r="C668" t="str">
        <f>[2]monsterDetail!B667</f>
        <v>火系71</v>
      </c>
      <c r="D668">
        <f>[2]monsterDetail!C667</f>
        <v>71</v>
      </c>
      <c r="E668" t="str">
        <f>[2]monsterDetail!D667</f>
        <v>火系</v>
      </c>
      <c r="F668">
        <f>[2]monsterDetail!E667</f>
        <v>7</v>
      </c>
      <c r="G668" t="str">
        <f>[2]monsterDetail!F667</f>
        <v>火炎</v>
      </c>
      <c r="H668">
        <f>[2]monsterDetail!G667</f>
        <v>0</v>
      </c>
      <c r="I668">
        <f>[2]monsterDetail!H667</f>
        <v>2770.0799525695202</v>
      </c>
      <c r="J668">
        <f>[2]monsterDetail!I667</f>
        <v>150</v>
      </c>
      <c r="K668">
        <f>[2]monsterDetail!J667</f>
        <v>1169.40803571429</v>
      </c>
      <c r="L668">
        <f>[2]monsterDetail!K667</f>
        <v>100.58392499999999</v>
      </c>
      <c r="M668">
        <f>[2]monsterDetail!L667</f>
        <v>1169.40803571429</v>
      </c>
      <c r="N668">
        <f>[2]monsterDetail!M667</f>
        <v>100.58392499999999</v>
      </c>
      <c r="O668">
        <f>[2]monsterDetail!N667</f>
        <v>0.2</v>
      </c>
      <c r="P668">
        <f>[2]monsterDetail!O667</f>
        <v>0.2</v>
      </c>
      <c r="Q668">
        <f>[2]monsterDetail!P667</f>
        <v>0.36</v>
      </c>
      <c r="R668">
        <f>[2]monsterDetail!Q667</f>
        <v>0.1</v>
      </c>
      <c r="S668">
        <f>[2]monsterDetail!R667</f>
        <v>2</v>
      </c>
      <c r="T668">
        <f>[2]monsterDetail!S667</f>
        <v>0.1</v>
      </c>
      <c r="U668">
        <f>[2]monsterDetail!T667</f>
        <v>0.9</v>
      </c>
      <c r="V668">
        <f>[2]monsterDetail!U667</f>
        <v>137.26666666666699</v>
      </c>
      <c r="W668">
        <f>[2]monsterDetail!V667</f>
        <v>0</v>
      </c>
      <c r="X668">
        <f>[2]monsterDetail!W667</f>
        <v>0</v>
      </c>
      <c r="Y668">
        <f>[2]monsterDetail!X667</f>
        <v>0</v>
      </c>
      <c r="Z668">
        <f>[2]monsterDetail!Y667</f>
        <v>965.44151785714348</v>
      </c>
      <c r="AA668">
        <f>[2]monsterDetail!Z667</f>
        <v>0</v>
      </c>
      <c r="AB668">
        <f>[2]monsterDetail!AA667</f>
        <v>0</v>
      </c>
      <c r="AC668">
        <f>[2]monsterDetail!AB667</f>
        <v>0</v>
      </c>
      <c r="AD668">
        <f>[2]monsterDetail!AC667</f>
        <v>100.58392499999999</v>
      </c>
      <c r="AE668">
        <f>[2]monsterDetail!AD667</f>
        <v>100.58392499999999</v>
      </c>
      <c r="AF668">
        <f>[2]monsterDetail!AE667</f>
        <v>100.58392499999999</v>
      </c>
      <c r="AG668">
        <f>[2]monsterDetail!AF667</f>
        <v>150.87588749999998</v>
      </c>
      <c r="AH668">
        <f>[2]monsterDetail!AG667</f>
        <v>100.58392499999999</v>
      </c>
      <c r="AI668">
        <f>[2]monsterDetail!AH667</f>
        <v>100.58392499999999</v>
      </c>
      <c r="AJ668">
        <f>[2]monsterDetail!AI667</f>
        <v>100.58392499999999</v>
      </c>
    </row>
    <row r="669" spans="3:36" x14ac:dyDescent="0.15">
      <c r="C669" t="str">
        <f>[2]monsterDetail!B668</f>
        <v>火系72</v>
      </c>
      <c r="D669">
        <f>[2]monsterDetail!C668</f>
        <v>72</v>
      </c>
      <c r="E669" t="str">
        <f>[2]monsterDetail!D668</f>
        <v>火系</v>
      </c>
      <c r="F669">
        <f>[2]monsterDetail!E668</f>
        <v>7</v>
      </c>
      <c r="G669" t="str">
        <f>[2]monsterDetail!F668</f>
        <v>火炎</v>
      </c>
      <c r="H669">
        <f>[2]monsterDetail!G668</f>
        <v>0</v>
      </c>
      <c r="I669">
        <f>[2]monsterDetail!H668</f>
        <v>2821.8637775471302</v>
      </c>
      <c r="J669">
        <f>[2]monsterDetail!I668</f>
        <v>150</v>
      </c>
      <c r="K669">
        <f>[2]monsterDetail!J668</f>
        <v>1196.9967450271299</v>
      </c>
      <c r="L669">
        <f>[2]monsterDetail!K668</f>
        <v>102.00060000000001</v>
      </c>
      <c r="M669">
        <f>[2]monsterDetail!L668</f>
        <v>1196.9967450271299</v>
      </c>
      <c r="N669">
        <f>[2]monsterDetail!M668</f>
        <v>102.00060000000001</v>
      </c>
      <c r="O669">
        <f>[2]monsterDetail!N668</f>
        <v>0.2</v>
      </c>
      <c r="P669">
        <f>[2]monsterDetail!O668</f>
        <v>0.2</v>
      </c>
      <c r="Q669">
        <f>[2]monsterDetail!P668</f>
        <v>0.36</v>
      </c>
      <c r="R669">
        <f>[2]monsterDetail!Q668</f>
        <v>0.1</v>
      </c>
      <c r="S669">
        <f>[2]monsterDetail!R668</f>
        <v>2</v>
      </c>
      <c r="T669">
        <f>[2]monsterDetail!S668</f>
        <v>0.1</v>
      </c>
      <c r="U669">
        <f>[2]monsterDetail!T668</f>
        <v>0.9</v>
      </c>
      <c r="V669">
        <f>[2]monsterDetail!U668</f>
        <v>139.19999999999999</v>
      </c>
      <c r="W669">
        <f>[2]monsterDetail!V668</f>
        <v>0</v>
      </c>
      <c r="X669">
        <f>[2]monsterDetail!W668</f>
        <v>0</v>
      </c>
      <c r="Y669">
        <f>[2]monsterDetail!X668</f>
        <v>0</v>
      </c>
      <c r="Z669">
        <f>[2]monsterDetail!Y668</f>
        <v>1009.966003616637</v>
      </c>
      <c r="AA669">
        <f>[2]monsterDetail!Z668</f>
        <v>0</v>
      </c>
      <c r="AB669">
        <f>[2]monsterDetail!AA668</f>
        <v>0</v>
      </c>
      <c r="AC669">
        <f>[2]monsterDetail!AB668</f>
        <v>0</v>
      </c>
      <c r="AD669">
        <f>[2]monsterDetail!AC668</f>
        <v>102.00060000000001</v>
      </c>
      <c r="AE669">
        <f>[2]monsterDetail!AD668</f>
        <v>102.00060000000001</v>
      </c>
      <c r="AF669">
        <f>[2]monsterDetail!AE668</f>
        <v>102.00060000000001</v>
      </c>
      <c r="AG669">
        <f>[2]monsterDetail!AF668</f>
        <v>153.0009</v>
      </c>
      <c r="AH669">
        <f>[2]monsterDetail!AG668</f>
        <v>102.00060000000001</v>
      </c>
      <c r="AI669">
        <f>[2]monsterDetail!AH668</f>
        <v>102.00060000000001</v>
      </c>
      <c r="AJ669">
        <f>[2]monsterDetail!AI668</f>
        <v>102.00060000000001</v>
      </c>
    </row>
    <row r="670" spans="3:36" x14ac:dyDescent="0.15">
      <c r="C670" t="str">
        <f>[2]monsterDetail!B669</f>
        <v>火系73</v>
      </c>
      <c r="D670">
        <f>[2]monsterDetail!C669</f>
        <v>73</v>
      </c>
      <c r="E670" t="str">
        <f>[2]monsterDetail!D669</f>
        <v>火系</v>
      </c>
      <c r="F670">
        <f>[2]monsterDetail!E669</f>
        <v>7</v>
      </c>
      <c r="G670" t="str">
        <f>[2]monsterDetail!F669</f>
        <v>火炎</v>
      </c>
      <c r="H670">
        <f>[2]monsterDetail!G669</f>
        <v>0</v>
      </c>
      <c r="I670">
        <f>[2]monsterDetail!H669</f>
        <v>2874.0022862574701</v>
      </c>
      <c r="J670">
        <f>[2]monsterDetail!I669</f>
        <v>150</v>
      </c>
      <c r="K670">
        <f>[2]monsterDetail!J669</f>
        <v>1225.0964285714299</v>
      </c>
      <c r="L670">
        <f>[2]monsterDetail!K669</f>
        <v>103.417275</v>
      </c>
      <c r="M670">
        <f>[2]monsterDetail!L669</f>
        <v>1225.0964285714299</v>
      </c>
      <c r="N670">
        <f>[2]monsterDetail!M669</f>
        <v>103.417275</v>
      </c>
      <c r="O670">
        <f>[2]monsterDetail!N669</f>
        <v>0.2</v>
      </c>
      <c r="P670">
        <f>[2]monsterDetail!O669</f>
        <v>0.2</v>
      </c>
      <c r="Q670">
        <f>[2]monsterDetail!P669</f>
        <v>0.36</v>
      </c>
      <c r="R670">
        <f>[2]monsterDetail!Q669</f>
        <v>0.1</v>
      </c>
      <c r="S670">
        <f>[2]monsterDetail!R669</f>
        <v>2</v>
      </c>
      <c r="T670">
        <f>[2]monsterDetail!S669</f>
        <v>0.1</v>
      </c>
      <c r="U670">
        <f>[2]monsterDetail!T669</f>
        <v>0.9</v>
      </c>
      <c r="V670">
        <f>[2]monsterDetail!U669</f>
        <v>141.13333333333301</v>
      </c>
      <c r="W670">
        <f>[2]monsterDetail!V669</f>
        <v>0</v>
      </c>
      <c r="X670">
        <f>[2]monsterDetail!W669</f>
        <v>0</v>
      </c>
      <c r="Y670">
        <f>[2]monsterDetail!X669</f>
        <v>0</v>
      </c>
      <c r="Z670">
        <f>[2]monsterDetail!Y669</f>
        <v>1056.283928571429</v>
      </c>
      <c r="AA670">
        <f>[2]monsterDetail!Z669</f>
        <v>0</v>
      </c>
      <c r="AB670">
        <f>[2]monsterDetail!AA669</f>
        <v>0</v>
      </c>
      <c r="AC670">
        <f>[2]monsterDetail!AB669</f>
        <v>0</v>
      </c>
      <c r="AD670">
        <f>[2]monsterDetail!AC669</f>
        <v>103.417275</v>
      </c>
      <c r="AE670">
        <f>[2]monsterDetail!AD669</f>
        <v>103.417275</v>
      </c>
      <c r="AF670">
        <f>[2]monsterDetail!AE669</f>
        <v>103.417275</v>
      </c>
      <c r="AG670">
        <f>[2]monsterDetail!AF669</f>
        <v>155.1259125</v>
      </c>
      <c r="AH670">
        <f>[2]monsterDetail!AG669</f>
        <v>103.417275</v>
      </c>
      <c r="AI670">
        <f>[2]monsterDetail!AH669</f>
        <v>103.417275</v>
      </c>
      <c r="AJ670">
        <f>[2]monsterDetail!AI669</f>
        <v>103.417275</v>
      </c>
    </row>
    <row r="671" spans="3:36" x14ac:dyDescent="0.15">
      <c r="C671" t="str">
        <f>[2]monsterDetail!B670</f>
        <v>火系74</v>
      </c>
      <c r="D671">
        <f>[2]monsterDetail!C670</f>
        <v>74</v>
      </c>
      <c r="E671" t="str">
        <f>[2]monsterDetail!D670</f>
        <v>火系</v>
      </c>
      <c r="F671">
        <f>[2]monsterDetail!E670</f>
        <v>7</v>
      </c>
      <c r="G671" t="str">
        <f>[2]monsterDetail!F670</f>
        <v>火炎</v>
      </c>
      <c r="H671">
        <f>[2]monsterDetail!G670</f>
        <v>0</v>
      </c>
      <c r="I671">
        <f>[2]monsterDetail!H670</f>
        <v>2926.4954787005299</v>
      </c>
      <c r="J671">
        <f>[2]monsterDetail!I670</f>
        <v>150</v>
      </c>
      <c r="K671">
        <f>[2]monsterDetail!J670</f>
        <v>1253.7233766233801</v>
      </c>
      <c r="L671">
        <f>[2]monsterDetail!K670</f>
        <v>104.83395</v>
      </c>
      <c r="M671">
        <f>[2]monsterDetail!L670</f>
        <v>1253.7233766233801</v>
      </c>
      <c r="N671">
        <f>[2]monsterDetail!M670</f>
        <v>104.83395</v>
      </c>
      <c r="O671">
        <f>[2]monsterDetail!N670</f>
        <v>0.2</v>
      </c>
      <c r="P671">
        <f>[2]monsterDetail!O670</f>
        <v>0.2</v>
      </c>
      <c r="Q671">
        <f>[2]monsterDetail!P670</f>
        <v>0.36</v>
      </c>
      <c r="R671">
        <f>[2]monsterDetail!Q670</f>
        <v>0.1</v>
      </c>
      <c r="S671">
        <f>[2]monsterDetail!R670</f>
        <v>2</v>
      </c>
      <c r="T671">
        <f>[2]monsterDetail!S670</f>
        <v>0.1</v>
      </c>
      <c r="U671">
        <f>[2]monsterDetail!T670</f>
        <v>0.9</v>
      </c>
      <c r="V671">
        <f>[2]monsterDetail!U670</f>
        <v>143.066666666667</v>
      </c>
      <c r="W671">
        <f>[2]monsterDetail!V670</f>
        <v>0</v>
      </c>
      <c r="X671">
        <f>[2]monsterDetail!W670</f>
        <v>0</v>
      </c>
      <c r="Y671">
        <f>[2]monsterDetail!X670</f>
        <v>0</v>
      </c>
      <c r="Z671">
        <f>[2]monsterDetail!Y670</f>
        <v>1104.4705936920241</v>
      </c>
      <c r="AA671">
        <f>[2]monsterDetail!Z670</f>
        <v>0</v>
      </c>
      <c r="AB671">
        <f>[2]monsterDetail!AA670</f>
        <v>0</v>
      </c>
      <c r="AC671">
        <f>[2]monsterDetail!AB670</f>
        <v>0</v>
      </c>
      <c r="AD671">
        <f>[2]monsterDetail!AC670</f>
        <v>104.83395</v>
      </c>
      <c r="AE671">
        <f>[2]monsterDetail!AD670</f>
        <v>104.83395</v>
      </c>
      <c r="AF671">
        <f>[2]monsterDetail!AE670</f>
        <v>104.83395</v>
      </c>
      <c r="AG671">
        <f>[2]monsterDetail!AF670</f>
        <v>157.250925</v>
      </c>
      <c r="AH671">
        <f>[2]monsterDetail!AG670</f>
        <v>104.83395</v>
      </c>
      <c r="AI671">
        <f>[2]monsterDetail!AH670</f>
        <v>104.83395</v>
      </c>
      <c r="AJ671">
        <f>[2]monsterDetail!AI670</f>
        <v>104.83395</v>
      </c>
    </row>
    <row r="672" spans="3:36" x14ac:dyDescent="0.15">
      <c r="C672" t="str">
        <f>[2]monsterDetail!B671</f>
        <v>火系75</v>
      </c>
      <c r="D672">
        <f>[2]monsterDetail!C671</f>
        <v>75</v>
      </c>
      <c r="E672" t="str">
        <f>[2]monsterDetail!D671</f>
        <v>火系</v>
      </c>
      <c r="F672">
        <f>[2]monsterDetail!E671</f>
        <v>7</v>
      </c>
      <c r="G672" t="str">
        <f>[2]monsterDetail!F671</f>
        <v>火炎</v>
      </c>
      <c r="H672">
        <f>[2]monsterDetail!G671</f>
        <v>0</v>
      </c>
      <c r="I672">
        <f>[2]monsterDetail!H671</f>
        <v>2979.3433548763101</v>
      </c>
      <c r="J672">
        <f>[2]monsterDetail!I671</f>
        <v>150</v>
      </c>
      <c r="K672">
        <f>[2]monsterDetail!J671</f>
        <v>1282.89473684211</v>
      </c>
      <c r="L672">
        <f>[2]monsterDetail!K671</f>
        <v>106.250625</v>
      </c>
      <c r="M672">
        <f>[2]monsterDetail!L671</f>
        <v>1282.89473684211</v>
      </c>
      <c r="N672">
        <f>[2]monsterDetail!M671</f>
        <v>106.250625</v>
      </c>
      <c r="O672">
        <f>[2]monsterDetail!N671</f>
        <v>0.2</v>
      </c>
      <c r="P672">
        <f>[2]monsterDetail!O671</f>
        <v>0.2</v>
      </c>
      <c r="Q672">
        <f>[2]monsterDetail!P671</f>
        <v>0.36</v>
      </c>
      <c r="R672">
        <f>[2]monsterDetail!Q671</f>
        <v>0.1</v>
      </c>
      <c r="S672">
        <f>[2]monsterDetail!R671</f>
        <v>2</v>
      </c>
      <c r="T672">
        <f>[2]monsterDetail!S671</f>
        <v>0.1</v>
      </c>
      <c r="U672">
        <f>[2]monsterDetail!T671</f>
        <v>0.9</v>
      </c>
      <c r="V672">
        <f>[2]monsterDetail!U671</f>
        <v>145</v>
      </c>
      <c r="W672">
        <f>[2]monsterDetail!V671</f>
        <v>0</v>
      </c>
      <c r="X672">
        <f>[2]monsterDetail!W671</f>
        <v>0</v>
      </c>
      <c r="Y672">
        <f>[2]monsterDetail!X671</f>
        <v>0</v>
      </c>
      <c r="Z672">
        <f>[2]monsterDetail!Y671</f>
        <v>1154.6052631578959</v>
      </c>
      <c r="AA672">
        <f>[2]monsterDetail!Z671</f>
        <v>0</v>
      </c>
      <c r="AB672">
        <f>[2]monsterDetail!AA671</f>
        <v>0</v>
      </c>
      <c r="AC672">
        <f>[2]monsterDetail!AB671</f>
        <v>0</v>
      </c>
      <c r="AD672">
        <f>[2]monsterDetail!AC671</f>
        <v>106.250625</v>
      </c>
      <c r="AE672">
        <f>[2]monsterDetail!AD671</f>
        <v>106.250625</v>
      </c>
      <c r="AF672">
        <f>[2]monsterDetail!AE671</f>
        <v>106.250625</v>
      </c>
      <c r="AG672">
        <f>[2]monsterDetail!AF671</f>
        <v>159.37593749999999</v>
      </c>
      <c r="AH672">
        <f>[2]monsterDetail!AG671</f>
        <v>106.250625</v>
      </c>
      <c r="AI672">
        <f>[2]monsterDetail!AH671</f>
        <v>106.250625</v>
      </c>
      <c r="AJ672">
        <f>[2]monsterDetail!AI671</f>
        <v>106.250625</v>
      </c>
    </row>
    <row r="673" spans="3:36" x14ac:dyDescent="0.15">
      <c r="C673" t="str">
        <f>[2]monsterDetail!B672</f>
        <v>火系76</v>
      </c>
      <c r="D673">
        <f>[2]monsterDetail!C672</f>
        <v>76</v>
      </c>
      <c r="E673" t="str">
        <f>[2]monsterDetail!D672</f>
        <v>火系</v>
      </c>
      <c r="F673">
        <f>[2]monsterDetail!E672</f>
        <v>7</v>
      </c>
      <c r="G673" t="str">
        <f>[2]monsterDetail!F672</f>
        <v>火炎</v>
      </c>
      <c r="H673">
        <f>[2]monsterDetail!G672</f>
        <v>0</v>
      </c>
      <c r="I673">
        <f>[2]monsterDetail!H672</f>
        <v>3032.5459147848201</v>
      </c>
      <c r="J673">
        <f>[2]monsterDetail!I672</f>
        <v>150</v>
      </c>
      <c r="K673">
        <f>[2]monsterDetail!J672</f>
        <v>1312.62857142857</v>
      </c>
      <c r="L673">
        <f>[2]monsterDetail!K672</f>
        <v>107.6673</v>
      </c>
      <c r="M673">
        <f>[2]monsterDetail!L672</f>
        <v>1312.62857142857</v>
      </c>
      <c r="N673">
        <f>[2]monsterDetail!M672</f>
        <v>107.6673</v>
      </c>
      <c r="O673">
        <f>[2]monsterDetail!N672</f>
        <v>0.2</v>
      </c>
      <c r="P673">
        <f>[2]monsterDetail!O672</f>
        <v>0.2</v>
      </c>
      <c r="Q673">
        <f>[2]monsterDetail!P672</f>
        <v>0.36</v>
      </c>
      <c r="R673">
        <f>[2]monsterDetail!Q672</f>
        <v>0.1</v>
      </c>
      <c r="S673">
        <f>[2]monsterDetail!R672</f>
        <v>2</v>
      </c>
      <c r="T673">
        <f>[2]monsterDetail!S672</f>
        <v>0.1</v>
      </c>
      <c r="U673">
        <f>[2]monsterDetail!T672</f>
        <v>0.9</v>
      </c>
      <c r="V673">
        <f>[2]monsterDetail!U672</f>
        <v>146.933333333333</v>
      </c>
      <c r="W673">
        <f>[2]monsterDetail!V672</f>
        <v>0</v>
      </c>
      <c r="X673">
        <f>[2]monsterDetail!W672</f>
        <v>0</v>
      </c>
      <c r="Y673">
        <f>[2]monsterDetail!X672</f>
        <v>0</v>
      </c>
      <c r="Z673">
        <f>[2]monsterDetail!Y672</f>
        <v>1206.7714285714289</v>
      </c>
      <c r="AA673">
        <f>[2]monsterDetail!Z672</f>
        <v>0</v>
      </c>
      <c r="AB673">
        <f>[2]monsterDetail!AA672</f>
        <v>0</v>
      </c>
      <c r="AC673">
        <f>[2]monsterDetail!AB672</f>
        <v>0</v>
      </c>
      <c r="AD673">
        <f>[2]monsterDetail!AC672</f>
        <v>107.6673</v>
      </c>
      <c r="AE673">
        <f>[2]monsterDetail!AD672</f>
        <v>107.6673</v>
      </c>
      <c r="AF673">
        <f>[2]monsterDetail!AE672</f>
        <v>107.6673</v>
      </c>
      <c r="AG673">
        <f>[2]monsterDetail!AF672</f>
        <v>161.50094999999999</v>
      </c>
      <c r="AH673">
        <f>[2]monsterDetail!AG672</f>
        <v>107.6673</v>
      </c>
      <c r="AI673">
        <f>[2]monsterDetail!AH672</f>
        <v>107.6673</v>
      </c>
      <c r="AJ673">
        <f>[2]monsterDetail!AI672</f>
        <v>107.6673</v>
      </c>
    </row>
    <row r="674" spans="3:36" x14ac:dyDescent="0.15">
      <c r="C674" t="str">
        <f>[2]monsterDetail!B673</f>
        <v>火系77</v>
      </c>
      <c r="D674">
        <f>[2]monsterDetail!C673</f>
        <v>77</v>
      </c>
      <c r="E674" t="str">
        <f>[2]monsterDetail!D673</f>
        <v>火系</v>
      </c>
      <c r="F674">
        <f>[2]monsterDetail!E673</f>
        <v>7</v>
      </c>
      <c r="G674" t="str">
        <f>[2]monsterDetail!F673</f>
        <v>火炎</v>
      </c>
      <c r="H674">
        <f>[2]monsterDetail!G673</f>
        <v>0</v>
      </c>
      <c r="I674">
        <f>[2]monsterDetail!H673</f>
        <v>3086.10315842605</v>
      </c>
      <c r="J674">
        <f>[2]monsterDetail!I673</f>
        <v>150</v>
      </c>
      <c r="K674">
        <f>[2]monsterDetail!J673</f>
        <v>1342.94391891892</v>
      </c>
      <c r="L674">
        <f>[2]monsterDetail!K673</f>
        <v>109.083975</v>
      </c>
      <c r="M674">
        <f>[2]monsterDetail!L673</f>
        <v>1342.94391891892</v>
      </c>
      <c r="N674">
        <f>[2]monsterDetail!M673</f>
        <v>109.083975</v>
      </c>
      <c r="O674">
        <f>[2]monsterDetail!N673</f>
        <v>0.2</v>
      </c>
      <c r="P674">
        <f>[2]monsterDetail!O673</f>
        <v>0.2</v>
      </c>
      <c r="Q674">
        <f>[2]monsterDetail!P673</f>
        <v>0.36</v>
      </c>
      <c r="R674">
        <f>[2]monsterDetail!Q673</f>
        <v>0.1</v>
      </c>
      <c r="S674">
        <f>[2]monsterDetail!R673</f>
        <v>2</v>
      </c>
      <c r="T674">
        <f>[2]monsterDetail!S673</f>
        <v>0.1</v>
      </c>
      <c r="U674">
        <f>[2]monsterDetail!T673</f>
        <v>0.9</v>
      </c>
      <c r="V674">
        <f>[2]monsterDetail!U673</f>
        <v>148.86666666666699</v>
      </c>
      <c r="W674">
        <f>[2]monsterDetail!V673</f>
        <v>0</v>
      </c>
      <c r="X674">
        <f>[2]monsterDetail!W673</f>
        <v>0</v>
      </c>
      <c r="Y674">
        <f>[2]monsterDetail!X673</f>
        <v>0</v>
      </c>
      <c r="Z674">
        <f>[2]monsterDetail!Y673</f>
        <v>1261.0570945945965</v>
      </c>
      <c r="AA674">
        <f>[2]monsterDetail!Z673</f>
        <v>0</v>
      </c>
      <c r="AB674">
        <f>[2]monsterDetail!AA673</f>
        <v>0</v>
      </c>
      <c r="AC674">
        <f>[2]monsterDetail!AB673</f>
        <v>0</v>
      </c>
      <c r="AD674">
        <f>[2]monsterDetail!AC673</f>
        <v>109.083975</v>
      </c>
      <c r="AE674">
        <f>[2]monsterDetail!AD673</f>
        <v>109.083975</v>
      </c>
      <c r="AF674">
        <f>[2]monsterDetail!AE673</f>
        <v>109.083975</v>
      </c>
      <c r="AG674">
        <f>[2]monsterDetail!AF673</f>
        <v>163.62596249999999</v>
      </c>
      <c r="AH674">
        <f>[2]monsterDetail!AG673</f>
        <v>109.083975</v>
      </c>
      <c r="AI674">
        <f>[2]monsterDetail!AH673</f>
        <v>109.083975</v>
      </c>
      <c r="AJ674">
        <f>[2]monsterDetail!AI673</f>
        <v>109.083975</v>
      </c>
    </row>
    <row r="675" spans="3:36" x14ac:dyDescent="0.15">
      <c r="C675" t="str">
        <f>[2]monsterDetail!B674</f>
        <v>火系78</v>
      </c>
      <c r="D675">
        <f>[2]monsterDetail!C674</f>
        <v>78</v>
      </c>
      <c r="E675" t="str">
        <f>[2]monsterDetail!D674</f>
        <v>火系</v>
      </c>
      <c r="F675">
        <f>[2]monsterDetail!E674</f>
        <v>7</v>
      </c>
      <c r="G675" t="str">
        <f>[2]monsterDetail!F674</f>
        <v>火炎</v>
      </c>
      <c r="H675">
        <f>[2]monsterDetail!G674</f>
        <v>0</v>
      </c>
      <c r="I675">
        <f>[2]monsterDetail!H674</f>
        <v>3265.0137580279402</v>
      </c>
      <c r="J675">
        <f>[2]monsterDetail!I674</f>
        <v>150</v>
      </c>
      <c r="K675">
        <f>[2]monsterDetail!J674</f>
        <v>1373.8608610567501</v>
      </c>
      <c r="L675">
        <f>[2]monsterDetail!K674</f>
        <v>110.50064999999999</v>
      </c>
      <c r="M675">
        <f>[2]monsterDetail!L674</f>
        <v>1373.8608610567501</v>
      </c>
      <c r="N675">
        <f>[2]monsterDetail!M674</f>
        <v>110.50064999999999</v>
      </c>
      <c r="O675">
        <f>[2]monsterDetail!N674</f>
        <v>0.2</v>
      </c>
      <c r="P675">
        <f>[2]monsterDetail!O674</f>
        <v>0.2</v>
      </c>
      <c r="Q675">
        <f>[2]monsterDetail!P674</f>
        <v>0.36</v>
      </c>
      <c r="R675">
        <f>[2]monsterDetail!Q674</f>
        <v>0.1</v>
      </c>
      <c r="S675">
        <f>[2]monsterDetail!R674</f>
        <v>2</v>
      </c>
      <c r="T675">
        <f>[2]monsterDetail!S674</f>
        <v>0.1</v>
      </c>
      <c r="U675">
        <f>[2]monsterDetail!T674</f>
        <v>0.9</v>
      </c>
      <c r="V675">
        <f>[2]monsterDetail!U674</f>
        <v>150.80000000000001</v>
      </c>
      <c r="W675">
        <f>[2]monsterDetail!V674</f>
        <v>0</v>
      </c>
      <c r="X675">
        <f>[2]monsterDetail!W674</f>
        <v>0</v>
      </c>
      <c r="Y675">
        <f>[2]monsterDetail!X674</f>
        <v>0</v>
      </c>
      <c r="Z675">
        <f>[2]monsterDetail!Y674</f>
        <v>1317.555088062624</v>
      </c>
      <c r="AA675">
        <f>[2]monsterDetail!Z674</f>
        <v>0</v>
      </c>
      <c r="AB675">
        <f>[2]monsterDetail!AA674</f>
        <v>0</v>
      </c>
      <c r="AC675">
        <f>[2]monsterDetail!AB674</f>
        <v>0</v>
      </c>
      <c r="AD675">
        <f>[2]monsterDetail!AC674</f>
        <v>110.50064999999999</v>
      </c>
      <c r="AE675">
        <f>[2]monsterDetail!AD674</f>
        <v>110.50064999999999</v>
      </c>
      <c r="AF675">
        <f>[2]monsterDetail!AE674</f>
        <v>110.50064999999999</v>
      </c>
      <c r="AG675">
        <f>[2]monsterDetail!AF674</f>
        <v>165.75097499999998</v>
      </c>
      <c r="AH675">
        <f>[2]monsterDetail!AG674</f>
        <v>110.50064999999999</v>
      </c>
      <c r="AI675">
        <f>[2]monsterDetail!AH674</f>
        <v>110.50064999999999</v>
      </c>
      <c r="AJ675">
        <f>[2]monsterDetail!AI674</f>
        <v>110.50064999999999</v>
      </c>
    </row>
    <row r="676" spans="3:36" x14ac:dyDescent="0.15">
      <c r="C676" t="str">
        <f>[2]monsterDetail!B675</f>
        <v>火系79</v>
      </c>
      <c r="D676">
        <f>[2]monsterDetail!C675</f>
        <v>79</v>
      </c>
      <c r="E676" t="str">
        <f>[2]monsterDetail!D675</f>
        <v>火系</v>
      </c>
      <c r="F676">
        <f>[2]monsterDetail!E675</f>
        <v>7</v>
      </c>
      <c r="G676" t="str">
        <f>[2]monsterDetail!F675</f>
        <v>火炎</v>
      </c>
      <c r="H676">
        <f>[2]monsterDetail!G675</f>
        <v>0</v>
      </c>
      <c r="I676">
        <f>[2]monsterDetail!H675</f>
        <v>3321.4406308369598</v>
      </c>
      <c r="J676">
        <f>[2]monsterDetail!I675</f>
        <v>150</v>
      </c>
      <c r="K676">
        <f>[2]monsterDetail!J675</f>
        <v>1405.4005952381001</v>
      </c>
      <c r="L676">
        <f>[2]monsterDetail!K675</f>
        <v>111.91732500000001</v>
      </c>
      <c r="M676">
        <f>[2]monsterDetail!L675</f>
        <v>1405.4005952381001</v>
      </c>
      <c r="N676">
        <f>[2]monsterDetail!M675</f>
        <v>111.91732500000001</v>
      </c>
      <c r="O676">
        <f>[2]monsterDetail!N675</f>
        <v>0.2</v>
      </c>
      <c r="P676">
        <f>[2]monsterDetail!O675</f>
        <v>0.2</v>
      </c>
      <c r="Q676">
        <f>[2]monsterDetail!P675</f>
        <v>0.36</v>
      </c>
      <c r="R676">
        <f>[2]monsterDetail!Q675</f>
        <v>0.1</v>
      </c>
      <c r="S676">
        <f>[2]monsterDetail!R675</f>
        <v>2</v>
      </c>
      <c r="T676">
        <f>[2]monsterDetail!S675</f>
        <v>0.1</v>
      </c>
      <c r="U676">
        <f>[2]monsterDetail!T675</f>
        <v>0.9</v>
      </c>
      <c r="V676">
        <f>[2]monsterDetail!U675</f>
        <v>152.73333333333301</v>
      </c>
      <c r="W676">
        <f>[2]monsterDetail!V675</f>
        <v>0</v>
      </c>
      <c r="X676">
        <f>[2]monsterDetail!W675</f>
        <v>0</v>
      </c>
      <c r="Y676">
        <f>[2]monsterDetail!X675</f>
        <v>0</v>
      </c>
      <c r="Z676">
        <f>[2]monsterDetail!Y675</f>
        <v>1376.3633928571439</v>
      </c>
      <c r="AA676">
        <f>[2]monsterDetail!Z675</f>
        <v>0</v>
      </c>
      <c r="AB676">
        <f>[2]monsterDetail!AA675</f>
        <v>0</v>
      </c>
      <c r="AC676">
        <f>[2]monsterDetail!AB675</f>
        <v>0</v>
      </c>
      <c r="AD676">
        <f>[2]monsterDetail!AC675</f>
        <v>111.91732500000001</v>
      </c>
      <c r="AE676">
        <f>[2]monsterDetail!AD675</f>
        <v>111.91732500000001</v>
      </c>
      <c r="AF676">
        <f>[2]monsterDetail!AE675</f>
        <v>111.91732500000001</v>
      </c>
      <c r="AG676">
        <f>[2]monsterDetail!AF675</f>
        <v>167.87598750000001</v>
      </c>
      <c r="AH676">
        <f>[2]monsterDetail!AG675</f>
        <v>111.91732500000001</v>
      </c>
      <c r="AI676">
        <f>[2]monsterDetail!AH675</f>
        <v>111.91732500000001</v>
      </c>
      <c r="AJ676">
        <f>[2]monsterDetail!AI675</f>
        <v>111.91732500000001</v>
      </c>
    </row>
    <row r="677" spans="3:36" x14ac:dyDescent="0.15">
      <c r="C677" t="str">
        <f>[2]monsterDetail!B676</f>
        <v>火系80</v>
      </c>
      <c r="D677">
        <f>[2]monsterDetail!C676</f>
        <v>80</v>
      </c>
      <c r="E677" t="str">
        <f>[2]monsterDetail!D676</f>
        <v>火系</v>
      </c>
      <c r="F677">
        <f>[2]monsterDetail!E676</f>
        <v>7</v>
      </c>
      <c r="G677" t="str">
        <f>[2]monsterDetail!F676</f>
        <v>火炎</v>
      </c>
      <c r="H677">
        <f>[2]monsterDetail!G676</f>
        <v>0</v>
      </c>
      <c r="I677">
        <f>[2]monsterDetail!H676</f>
        <v>3378.2363067362398</v>
      </c>
      <c r="J677">
        <f>[2]monsterDetail!I676</f>
        <v>150</v>
      </c>
      <c r="K677">
        <f>[2]monsterDetail!J676</f>
        <v>1437.5855130784701</v>
      </c>
      <c r="L677">
        <f>[2]monsterDetail!K676</f>
        <v>113.334</v>
      </c>
      <c r="M677">
        <f>[2]monsterDetail!L676</f>
        <v>1437.5855130784701</v>
      </c>
      <c r="N677">
        <f>[2]monsterDetail!M676</f>
        <v>113.334</v>
      </c>
      <c r="O677">
        <f>[2]monsterDetail!N676</f>
        <v>0.2</v>
      </c>
      <c r="P677">
        <f>[2]monsterDetail!O676</f>
        <v>0.2</v>
      </c>
      <c r="Q677">
        <f>[2]monsterDetail!P676</f>
        <v>0.36</v>
      </c>
      <c r="R677">
        <f>[2]monsterDetail!Q676</f>
        <v>0.1</v>
      </c>
      <c r="S677">
        <f>[2]monsterDetail!R676</f>
        <v>2</v>
      </c>
      <c r="T677">
        <f>[2]monsterDetail!S676</f>
        <v>0.1</v>
      </c>
      <c r="U677">
        <f>[2]monsterDetail!T676</f>
        <v>0.9</v>
      </c>
      <c r="V677">
        <f>[2]monsterDetail!U676</f>
        <v>154.666666666667</v>
      </c>
      <c r="W677">
        <f>[2]monsterDetail!V676</f>
        <v>0</v>
      </c>
      <c r="X677">
        <f>[2]monsterDetail!W676</f>
        <v>0</v>
      </c>
      <c r="Y677">
        <f>[2]monsterDetail!X676</f>
        <v>0</v>
      </c>
      <c r="Z677">
        <f>[2]monsterDetail!Y676</f>
        <v>1437.5855130784726</v>
      </c>
      <c r="AA677">
        <f>[2]monsterDetail!Z676</f>
        <v>0</v>
      </c>
      <c r="AB677">
        <f>[2]monsterDetail!AA676</f>
        <v>0</v>
      </c>
      <c r="AC677">
        <f>[2]monsterDetail!AB676</f>
        <v>0</v>
      </c>
      <c r="AD677">
        <f>[2]monsterDetail!AC676</f>
        <v>113.334</v>
      </c>
      <c r="AE677">
        <f>[2]monsterDetail!AD676</f>
        <v>113.334</v>
      </c>
      <c r="AF677">
        <f>[2]monsterDetail!AE676</f>
        <v>113.334</v>
      </c>
      <c r="AG677">
        <f>[2]monsterDetail!AF676</f>
        <v>170.001</v>
      </c>
      <c r="AH677">
        <f>[2]monsterDetail!AG676</f>
        <v>113.334</v>
      </c>
      <c r="AI677">
        <f>[2]monsterDetail!AH676</f>
        <v>113.334</v>
      </c>
      <c r="AJ677">
        <f>[2]monsterDetail!AI676</f>
        <v>113.334</v>
      </c>
    </row>
    <row r="678" spans="3:36" x14ac:dyDescent="0.15">
      <c r="C678" t="str">
        <f>[2]monsterDetail!B677</f>
        <v>火系81</v>
      </c>
      <c r="D678">
        <f>[2]monsterDetail!C677</f>
        <v>81</v>
      </c>
      <c r="E678" t="str">
        <f>[2]monsterDetail!D677</f>
        <v>火系</v>
      </c>
      <c r="F678">
        <f>[2]monsterDetail!E677</f>
        <v>7</v>
      </c>
      <c r="G678" t="str">
        <f>[2]monsterDetail!F677</f>
        <v>火炎</v>
      </c>
      <c r="H678">
        <f>[2]monsterDetail!G677</f>
        <v>0</v>
      </c>
      <c r="I678">
        <f>[2]monsterDetail!H677</f>
        <v>3435.4007857257702</v>
      </c>
      <c r="J678">
        <f>[2]monsterDetail!I677</f>
        <v>150</v>
      </c>
      <c r="K678">
        <f>[2]monsterDetail!J677</f>
        <v>1470.43928571429</v>
      </c>
      <c r="L678">
        <f>[2]monsterDetail!K677</f>
        <v>114.750675</v>
      </c>
      <c r="M678">
        <f>[2]monsterDetail!L677</f>
        <v>1470.43928571429</v>
      </c>
      <c r="N678">
        <f>[2]monsterDetail!M677</f>
        <v>114.750675</v>
      </c>
      <c r="O678">
        <f>[2]monsterDetail!N677</f>
        <v>0.2</v>
      </c>
      <c r="P678">
        <f>[2]monsterDetail!O677</f>
        <v>0.2</v>
      </c>
      <c r="Q678">
        <f>[2]monsterDetail!P677</f>
        <v>0.36</v>
      </c>
      <c r="R678">
        <f>[2]monsterDetail!Q677</f>
        <v>0.1</v>
      </c>
      <c r="S678">
        <f>[2]monsterDetail!R677</f>
        <v>2</v>
      </c>
      <c r="T678">
        <f>[2]monsterDetail!S677</f>
        <v>0.1</v>
      </c>
      <c r="U678">
        <f>[2]monsterDetail!T677</f>
        <v>0.9</v>
      </c>
      <c r="V678">
        <f>[2]monsterDetail!U677</f>
        <v>156.6</v>
      </c>
      <c r="W678">
        <f>[2]monsterDetail!V677</f>
        <v>0</v>
      </c>
      <c r="X678">
        <f>[2]monsterDetail!W677</f>
        <v>0</v>
      </c>
      <c r="Y678">
        <f>[2]monsterDetail!X677</f>
        <v>0</v>
      </c>
      <c r="Z678">
        <f>[2]monsterDetail!Y677</f>
        <v>1501.3308673469401</v>
      </c>
      <c r="AA678">
        <f>[2]monsterDetail!Z677</f>
        <v>0</v>
      </c>
      <c r="AB678">
        <f>[2]monsterDetail!AA677</f>
        <v>0</v>
      </c>
      <c r="AC678">
        <f>[2]monsterDetail!AB677</f>
        <v>0</v>
      </c>
      <c r="AD678">
        <f>[2]monsterDetail!AC677</f>
        <v>114.750675</v>
      </c>
      <c r="AE678">
        <f>[2]monsterDetail!AD677</f>
        <v>114.750675</v>
      </c>
      <c r="AF678">
        <f>[2]monsterDetail!AE677</f>
        <v>114.750675</v>
      </c>
      <c r="AG678">
        <f>[2]monsterDetail!AF677</f>
        <v>172.1260125</v>
      </c>
      <c r="AH678">
        <f>[2]monsterDetail!AG677</f>
        <v>114.750675</v>
      </c>
      <c r="AI678">
        <f>[2]monsterDetail!AH677</f>
        <v>114.750675</v>
      </c>
      <c r="AJ678">
        <f>[2]monsterDetail!AI677</f>
        <v>114.750675</v>
      </c>
    </row>
    <row r="679" spans="3:36" x14ac:dyDescent="0.15">
      <c r="C679" t="str">
        <f>[2]monsterDetail!B678</f>
        <v>火系82</v>
      </c>
      <c r="D679">
        <f>[2]monsterDetail!C678</f>
        <v>82</v>
      </c>
      <c r="E679" t="str">
        <f>[2]monsterDetail!D678</f>
        <v>火系</v>
      </c>
      <c r="F679">
        <f>[2]monsterDetail!E678</f>
        <v>7</v>
      </c>
      <c r="G679" t="str">
        <f>[2]monsterDetail!F678</f>
        <v>火炎</v>
      </c>
      <c r="H679">
        <f>[2]monsterDetail!G678</f>
        <v>0</v>
      </c>
      <c r="I679">
        <f>[2]monsterDetail!H678</f>
        <v>3492.9340678055601</v>
      </c>
      <c r="J679">
        <f>[2]monsterDetail!I678</f>
        <v>150</v>
      </c>
      <c r="K679">
        <f>[2]monsterDetail!J678</f>
        <v>1503.98695652174</v>
      </c>
      <c r="L679">
        <f>[2]monsterDetail!K678</f>
        <v>116.16735</v>
      </c>
      <c r="M679">
        <f>[2]monsterDetail!L678</f>
        <v>1503.98695652174</v>
      </c>
      <c r="N679">
        <f>[2]monsterDetail!M678</f>
        <v>116.16735</v>
      </c>
      <c r="O679">
        <f>[2]monsterDetail!N678</f>
        <v>0.2</v>
      </c>
      <c r="P679">
        <f>[2]monsterDetail!O678</f>
        <v>0.2</v>
      </c>
      <c r="Q679">
        <f>[2]monsterDetail!P678</f>
        <v>0.36</v>
      </c>
      <c r="R679">
        <f>[2]monsterDetail!Q678</f>
        <v>0.1</v>
      </c>
      <c r="S679">
        <f>[2]monsterDetail!R678</f>
        <v>2</v>
      </c>
      <c r="T679">
        <f>[2]monsterDetail!S678</f>
        <v>0.1</v>
      </c>
      <c r="U679">
        <f>[2]monsterDetail!T678</f>
        <v>0.9</v>
      </c>
      <c r="V679">
        <f>[2]monsterDetail!U678</f>
        <v>158.53333333333299</v>
      </c>
      <c r="W679">
        <f>[2]monsterDetail!V678</f>
        <v>0</v>
      </c>
      <c r="X679">
        <f>[2]monsterDetail!W678</f>
        <v>0</v>
      </c>
      <c r="Y679">
        <f>[2]monsterDetail!X678</f>
        <v>0</v>
      </c>
      <c r="Z679">
        <f>[2]monsterDetail!Y678</f>
        <v>1567.715217391305</v>
      </c>
      <c r="AA679">
        <f>[2]monsterDetail!Z678</f>
        <v>0</v>
      </c>
      <c r="AB679">
        <f>[2]monsterDetail!AA678</f>
        <v>0</v>
      </c>
      <c r="AC679">
        <f>[2]monsterDetail!AB678</f>
        <v>0</v>
      </c>
      <c r="AD679">
        <f>[2]monsterDetail!AC678</f>
        <v>116.16735</v>
      </c>
      <c r="AE679">
        <f>[2]monsterDetail!AD678</f>
        <v>116.16735</v>
      </c>
      <c r="AF679">
        <f>[2]monsterDetail!AE678</f>
        <v>116.16735</v>
      </c>
      <c r="AG679">
        <f>[2]monsterDetail!AF678</f>
        <v>174.251025</v>
      </c>
      <c r="AH679">
        <f>[2]monsterDetail!AG678</f>
        <v>116.16735</v>
      </c>
      <c r="AI679">
        <f>[2]monsterDetail!AH678</f>
        <v>116.16735</v>
      </c>
      <c r="AJ679">
        <f>[2]monsterDetail!AI678</f>
        <v>116.16735</v>
      </c>
    </row>
    <row r="680" spans="3:36" x14ac:dyDescent="0.15">
      <c r="C680" t="str">
        <f>[2]monsterDetail!B679</f>
        <v>火系83</v>
      </c>
      <c r="D680">
        <f>[2]monsterDetail!C679</f>
        <v>83</v>
      </c>
      <c r="E680" t="str">
        <f>[2]monsterDetail!D679</f>
        <v>火系</v>
      </c>
      <c r="F680">
        <f>[2]monsterDetail!E679</f>
        <v>7</v>
      </c>
      <c r="G680" t="str">
        <f>[2]monsterDetail!F679</f>
        <v>火炎</v>
      </c>
      <c r="H680">
        <f>[2]monsterDetail!G679</f>
        <v>0</v>
      </c>
      <c r="I680">
        <f>[2]monsterDetail!H679</f>
        <v>3550.8361529755998</v>
      </c>
      <c r="J680">
        <f>[2]monsterDetail!I679</f>
        <v>150</v>
      </c>
      <c r="K680">
        <f>[2]monsterDetail!J679</f>
        <v>1538.25504201681</v>
      </c>
      <c r="L680">
        <f>[2]monsterDetail!K679</f>
        <v>117.584025</v>
      </c>
      <c r="M680">
        <f>[2]monsterDetail!L679</f>
        <v>1538.25504201681</v>
      </c>
      <c r="N680">
        <f>[2]monsterDetail!M679</f>
        <v>117.584025</v>
      </c>
      <c r="O680">
        <f>[2]monsterDetail!N679</f>
        <v>0.2</v>
      </c>
      <c r="P680">
        <f>[2]monsterDetail!O679</f>
        <v>0.2</v>
      </c>
      <c r="Q680">
        <f>[2]monsterDetail!P679</f>
        <v>0.36</v>
      </c>
      <c r="R680">
        <f>[2]monsterDetail!Q679</f>
        <v>0.1</v>
      </c>
      <c r="S680">
        <f>[2]monsterDetail!R679</f>
        <v>2</v>
      </c>
      <c r="T680">
        <f>[2]monsterDetail!S679</f>
        <v>0.1</v>
      </c>
      <c r="U680">
        <f>[2]monsterDetail!T679</f>
        <v>0.9</v>
      </c>
      <c r="V680">
        <f>[2]monsterDetail!U679</f>
        <v>160.46666666666701</v>
      </c>
      <c r="W680">
        <f>[2]monsterDetail!V679</f>
        <v>0</v>
      </c>
      <c r="X680">
        <f>[2]monsterDetail!W679</f>
        <v>0</v>
      </c>
      <c r="Y680">
        <f>[2]monsterDetail!X679</f>
        <v>0</v>
      </c>
      <c r="Z680">
        <f>[2]monsterDetail!Y679</f>
        <v>1636.8611344537799</v>
      </c>
      <c r="AA680">
        <f>[2]monsterDetail!Z679</f>
        <v>0</v>
      </c>
      <c r="AB680">
        <f>[2]monsterDetail!AA679</f>
        <v>0</v>
      </c>
      <c r="AC680">
        <f>[2]monsterDetail!AB679</f>
        <v>0</v>
      </c>
      <c r="AD680">
        <f>[2]monsterDetail!AC679</f>
        <v>117.584025</v>
      </c>
      <c r="AE680">
        <f>[2]monsterDetail!AD679</f>
        <v>117.584025</v>
      </c>
      <c r="AF680">
        <f>[2]monsterDetail!AE679</f>
        <v>117.584025</v>
      </c>
      <c r="AG680">
        <f>[2]monsterDetail!AF679</f>
        <v>176.3760375</v>
      </c>
      <c r="AH680">
        <f>[2]monsterDetail!AG679</f>
        <v>117.584025</v>
      </c>
      <c r="AI680">
        <f>[2]monsterDetail!AH679</f>
        <v>117.584025</v>
      </c>
      <c r="AJ680">
        <f>[2]monsterDetail!AI679</f>
        <v>117.584025</v>
      </c>
    </row>
    <row r="681" spans="3:36" x14ac:dyDescent="0.15">
      <c r="C681" t="str">
        <f>[2]monsterDetail!B680</f>
        <v>火系84</v>
      </c>
      <c r="D681">
        <f>[2]monsterDetail!C680</f>
        <v>84</v>
      </c>
      <c r="E681" t="str">
        <f>[2]monsterDetail!D680</f>
        <v>火系</v>
      </c>
      <c r="F681">
        <f>[2]monsterDetail!E680</f>
        <v>7</v>
      </c>
      <c r="G681" t="str">
        <f>[2]monsterDetail!F680</f>
        <v>火炎</v>
      </c>
      <c r="H681">
        <f>[2]monsterDetail!G680</f>
        <v>0</v>
      </c>
      <c r="I681">
        <f>[2]monsterDetail!H680</f>
        <v>3609.1070412358999</v>
      </c>
      <c r="J681">
        <f>[2]monsterDetail!I680</f>
        <v>150</v>
      </c>
      <c r="K681">
        <f>[2]monsterDetail!J680</f>
        <v>1573.2716417910499</v>
      </c>
      <c r="L681">
        <f>[2]monsterDetail!K680</f>
        <v>119.00069999999999</v>
      </c>
      <c r="M681">
        <f>[2]monsterDetail!L680</f>
        <v>1573.2716417910499</v>
      </c>
      <c r="N681">
        <f>[2]monsterDetail!M680</f>
        <v>119.00069999999999</v>
      </c>
      <c r="O681">
        <f>[2]monsterDetail!N680</f>
        <v>0.2</v>
      </c>
      <c r="P681">
        <f>[2]monsterDetail!O680</f>
        <v>0.2</v>
      </c>
      <c r="Q681">
        <f>[2]monsterDetail!P680</f>
        <v>0.36</v>
      </c>
      <c r="R681">
        <f>[2]monsterDetail!Q680</f>
        <v>0.1</v>
      </c>
      <c r="S681">
        <f>[2]monsterDetail!R680</f>
        <v>2</v>
      </c>
      <c r="T681">
        <f>[2]monsterDetail!S680</f>
        <v>0.1</v>
      </c>
      <c r="U681">
        <f>[2]monsterDetail!T680</f>
        <v>0.9</v>
      </c>
      <c r="V681">
        <f>[2]monsterDetail!U680</f>
        <v>162.4</v>
      </c>
      <c r="W681">
        <f>[2]monsterDetail!V680</f>
        <v>0</v>
      </c>
      <c r="X681">
        <f>[2]monsterDetail!W680</f>
        <v>0</v>
      </c>
      <c r="Y681">
        <f>[2]monsterDetail!X680</f>
        <v>0</v>
      </c>
      <c r="Z681">
        <f>[2]monsterDetail!Y680</f>
        <v>1708.8985074626851</v>
      </c>
      <c r="AA681">
        <f>[2]monsterDetail!Z680</f>
        <v>0</v>
      </c>
      <c r="AB681">
        <f>[2]monsterDetail!AA680</f>
        <v>0</v>
      </c>
      <c r="AC681">
        <f>[2]monsterDetail!AB680</f>
        <v>0</v>
      </c>
      <c r="AD681">
        <f>[2]monsterDetail!AC680</f>
        <v>119.00069999999999</v>
      </c>
      <c r="AE681">
        <f>[2]monsterDetail!AD680</f>
        <v>119.00069999999999</v>
      </c>
      <c r="AF681">
        <f>[2]monsterDetail!AE680</f>
        <v>119.00069999999999</v>
      </c>
      <c r="AG681">
        <f>[2]monsterDetail!AF680</f>
        <v>178.50104999999999</v>
      </c>
      <c r="AH681">
        <f>[2]monsterDetail!AG680</f>
        <v>119.00069999999999</v>
      </c>
      <c r="AI681">
        <f>[2]monsterDetail!AH680</f>
        <v>119.00069999999999</v>
      </c>
      <c r="AJ681">
        <f>[2]monsterDetail!AI680</f>
        <v>119.00069999999999</v>
      </c>
    </row>
    <row r="682" spans="3:36" x14ac:dyDescent="0.15">
      <c r="C682" t="str">
        <f>[2]monsterDetail!B681</f>
        <v>火系85</v>
      </c>
      <c r="D682">
        <f>[2]monsterDetail!C681</f>
        <v>85</v>
      </c>
      <c r="E682" t="str">
        <f>[2]monsterDetail!D681</f>
        <v>火系</v>
      </c>
      <c r="F682">
        <f>[2]monsterDetail!E681</f>
        <v>7</v>
      </c>
      <c r="G682" t="str">
        <f>[2]monsterDetail!F681</f>
        <v>火炎</v>
      </c>
      <c r="H682">
        <f>[2]monsterDetail!G681</f>
        <v>0</v>
      </c>
      <c r="I682">
        <f>[2]monsterDetail!H681</f>
        <v>3667.74673258645</v>
      </c>
      <c r="J682">
        <f>[2]monsterDetail!I681</f>
        <v>150</v>
      </c>
      <c r="K682">
        <f>[2]monsterDetail!J681</f>
        <v>1609.0665584415599</v>
      </c>
      <c r="L682">
        <f>[2]monsterDetail!K681</f>
        <v>120.41737500000001</v>
      </c>
      <c r="M682">
        <f>[2]monsterDetail!L681</f>
        <v>1609.0665584415599</v>
      </c>
      <c r="N682">
        <f>[2]monsterDetail!M681</f>
        <v>120.41737500000001</v>
      </c>
      <c r="O682">
        <f>[2]monsterDetail!N681</f>
        <v>0.2</v>
      </c>
      <c r="P682">
        <f>[2]monsterDetail!O681</f>
        <v>0.2</v>
      </c>
      <c r="Q682">
        <f>[2]monsterDetail!P681</f>
        <v>0.36</v>
      </c>
      <c r="R682">
        <f>[2]monsterDetail!Q681</f>
        <v>0.1</v>
      </c>
      <c r="S682">
        <f>[2]monsterDetail!R681</f>
        <v>2</v>
      </c>
      <c r="T682">
        <f>[2]monsterDetail!S681</f>
        <v>0.1</v>
      </c>
      <c r="U682">
        <f>[2]monsterDetail!T681</f>
        <v>0.9</v>
      </c>
      <c r="V682">
        <f>[2]monsterDetail!U681</f>
        <v>164.333333333333</v>
      </c>
      <c r="W682">
        <f>[2]monsterDetail!V681</f>
        <v>0</v>
      </c>
      <c r="X682">
        <f>[2]monsterDetail!W681</f>
        <v>0</v>
      </c>
      <c r="Y682">
        <f>[2]monsterDetail!X681</f>
        <v>0</v>
      </c>
      <c r="Z682">
        <f>[2]monsterDetail!Y681</f>
        <v>1783.9650974026049</v>
      </c>
      <c r="AA682">
        <f>[2]monsterDetail!Z681</f>
        <v>0</v>
      </c>
      <c r="AB682">
        <f>[2]monsterDetail!AA681</f>
        <v>0</v>
      </c>
      <c r="AC682">
        <f>[2]monsterDetail!AB681</f>
        <v>0</v>
      </c>
      <c r="AD682">
        <f>[2]monsterDetail!AC681</f>
        <v>120.41737500000001</v>
      </c>
      <c r="AE682">
        <f>[2]monsterDetail!AD681</f>
        <v>120.41737500000001</v>
      </c>
      <c r="AF682">
        <f>[2]monsterDetail!AE681</f>
        <v>120.41737500000001</v>
      </c>
      <c r="AG682">
        <f>[2]monsterDetail!AF681</f>
        <v>180.62606250000002</v>
      </c>
      <c r="AH682">
        <f>[2]monsterDetail!AG681</f>
        <v>120.41737500000001</v>
      </c>
      <c r="AI682">
        <f>[2]monsterDetail!AH681</f>
        <v>120.41737500000001</v>
      </c>
      <c r="AJ682">
        <f>[2]monsterDetail!AI681</f>
        <v>120.41737500000001</v>
      </c>
    </row>
    <row r="683" spans="3:36" x14ac:dyDescent="0.15">
      <c r="C683" t="str">
        <f>[2]monsterDetail!B682</f>
        <v>火系86</v>
      </c>
      <c r="D683">
        <f>[2]monsterDetail!C682</f>
        <v>86</v>
      </c>
      <c r="E683" t="str">
        <f>[2]monsterDetail!D682</f>
        <v>火系</v>
      </c>
      <c r="F683">
        <f>[2]monsterDetail!E682</f>
        <v>7</v>
      </c>
      <c r="G683" t="str">
        <f>[2]monsterDetail!F682</f>
        <v>火炎</v>
      </c>
      <c r="H683">
        <f>[2]monsterDetail!G682</f>
        <v>0</v>
      </c>
      <c r="I683">
        <f>[2]monsterDetail!H682</f>
        <v>3726.7552270272599</v>
      </c>
      <c r="J683">
        <f>[2]monsterDetail!I682</f>
        <v>150</v>
      </c>
      <c r="K683">
        <f>[2]monsterDetail!J682</f>
        <v>1645.6714285714299</v>
      </c>
      <c r="L683">
        <f>[2]monsterDetail!K682</f>
        <v>121.83405</v>
      </c>
      <c r="M683">
        <f>[2]monsterDetail!L682</f>
        <v>1645.6714285714299</v>
      </c>
      <c r="N683">
        <f>[2]monsterDetail!M682</f>
        <v>121.83405</v>
      </c>
      <c r="O683">
        <f>[2]monsterDetail!N682</f>
        <v>0.2</v>
      </c>
      <c r="P683">
        <f>[2]monsterDetail!O682</f>
        <v>0.2</v>
      </c>
      <c r="Q683">
        <f>[2]monsterDetail!P682</f>
        <v>0.36</v>
      </c>
      <c r="R683">
        <f>[2]monsterDetail!Q682</f>
        <v>0.1</v>
      </c>
      <c r="S683">
        <f>[2]monsterDetail!R682</f>
        <v>2</v>
      </c>
      <c r="T683">
        <f>[2]monsterDetail!S682</f>
        <v>0.1</v>
      </c>
      <c r="U683">
        <f>[2]monsterDetail!T682</f>
        <v>0.9</v>
      </c>
      <c r="V683">
        <f>[2]monsterDetail!U682</f>
        <v>166.26666666666699</v>
      </c>
      <c r="W683">
        <f>[2]monsterDetail!V682</f>
        <v>0</v>
      </c>
      <c r="X683">
        <f>[2]monsterDetail!W682</f>
        <v>0</v>
      </c>
      <c r="Y683">
        <f>[2]monsterDetail!X682</f>
        <v>0</v>
      </c>
      <c r="Z683">
        <f>[2]monsterDetail!Y682</f>
        <v>1862.2071428571448</v>
      </c>
      <c r="AA683">
        <f>[2]monsterDetail!Z682</f>
        <v>0</v>
      </c>
      <c r="AB683">
        <f>[2]monsterDetail!AA682</f>
        <v>0</v>
      </c>
      <c r="AC683">
        <f>[2]monsterDetail!AB682</f>
        <v>0</v>
      </c>
      <c r="AD683">
        <f>[2]monsterDetail!AC682</f>
        <v>121.83405</v>
      </c>
      <c r="AE683">
        <f>[2]monsterDetail!AD682</f>
        <v>121.83405</v>
      </c>
      <c r="AF683">
        <f>[2]monsterDetail!AE682</f>
        <v>121.83405</v>
      </c>
      <c r="AG683">
        <f>[2]monsterDetail!AF682</f>
        <v>182.75107500000001</v>
      </c>
      <c r="AH683">
        <f>[2]monsterDetail!AG682</f>
        <v>121.83405</v>
      </c>
      <c r="AI683">
        <f>[2]monsterDetail!AH682</f>
        <v>121.83405</v>
      </c>
      <c r="AJ683">
        <f>[2]monsterDetail!AI682</f>
        <v>121.83405</v>
      </c>
    </row>
    <row r="684" spans="3:36" x14ac:dyDescent="0.15">
      <c r="C684" t="str">
        <f>[2]monsterDetail!B683</f>
        <v>火系87</v>
      </c>
      <c r="D684">
        <f>[2]monsterDetail!C683</f>
        <v>87</v>
      </c>
      <c r="E684" t="str">
        <f>[2]monsterDetail!D683</f>
        <v>火系</v>
      </c>
      <c r="F684">
        <f>[2]monsterDetail!E683</f>
        <v>7</v>
      </c>
      <c r="G684" t="str">
        <f>[2]monsterDetail!F683</f>
        <v>火炎</v>
      </c>
      <c r="H684">
        <f>[2]monsterDetail!G683</f>
        <v>0</v>
      </c>
      <c r="I684">
        <f>[2]monsterDetail!H683</f>
        <v>3786.1325245583198</v>
      </c>
      <c r="J684">
        <f>[2]monsterDetail!I683</f>
        <v>150</v>
      </c>
      <c r="K684">
        <f>[2]monsterDetail!J683</f>
        <v>1683.1198660714299</v>
      </c>
      <c r="L684">
        <f>[2]monsterDetail!K683</f>
        <v>123.250725</v>
      </c>
      <c r="M684">
        <f>[2]monsterDetail!L683</f>
        <v>1683.1198660714299</v>
      </c>
      <c r="N684">
        <f>[2]monsterDetail!M683</f>
        <v>123.250725</v>
      </c>
      <c r="O684">
        <f>[2]monsterDetail!N683</f>
        <v>0.2</v>
      </c>
      <c r="P684">
        <f>[2]monsterDetail!O683</f>
        <v>0.2</v>
      </c>
      <c r="Q684">
        <f>[2]monsterDetail!P683</f>
        <v>0.36</v>
      </c>
      <c r="R684">
        <f>[2]monsterDetail!Q683</f>
        <v>0.1</v>
      </c>
      <c r="S684">
        <f>[2]monsterDetail!R683</f>
        <v>2</v>
      </c>
      <c r="T684">
        <f>[2]monsterDetail!S683</f>
        <v>0.1</v>
      </c>
      <c r="U684">
        <f>[2]monsterDetail!T683</f>
        <v>0.9</v>
      </c>
      <c r="V684">
        <f>[2]monsterDetail!U683</f>
        <v>168.2</v>
      </c>
      <c r="W684">
        <f>[2]monsterDetail!V683</f>
        <v>0</v>
      </c>
      <c r="X684">
        <f>[2]monsterDetail!W683</f>
        <v>0</v>
      </c>
      <c r="Y684">
        <f>[2]monsterDetail!X683</f>
        <v>0</v>
      </c>
      <c r="Z684">
        <f>[2]monsterDetail!Y683</f>
        <v>1943.7800223214349</v>
      </c>
      <c r="AA684">
        <f>[2]monsterDetail!Z683</f>
        <v>0</v>
      </c>
      <c r="AB684">
        <f>[2]monsterDetail!AA683</f>
        <v>0</v>
      </c>
      <c r="AC684">
        <f>[2]monsterDetail!AB683</f>
        <v>0</v>
      </c>
      <c r="AD684">
        <f>[2]monsterDetail!AC683</f>
        <v>123.250725</v>
      </c>
      <c r="AE684">
        <f>[2]monsterDetail!AD683</f>
        <v>123.250725</v>
      </c>
      <c r="AF684">
        <f>[2]monsterDetail!AE683</f>
        <v>123.250725</v>
      </c>
      <c r="AG684">
        <f>[2]monsterDetail!AF683</f>
        <v>184.87608750000001</v>
      </c>
      <c r="AH684">
        <f>[2]monsterDetail!AG683</f>
        <v>123.250725</v>
      </c>
      <c r="AI684">
        <f>[2]monsterDetail!AH683</f>
        <v>123.250725</v>
      </c>
      <c r="AJ684">
        <f>[2]monsterDetail!AI683</f>
        <v>123.250725</v>
      </c>
    </row>
    <row r="685" spans="3:36" x14ac:dyDescent="0.15">
      <c r="C685" t="str">
        <f>[2]monsterDetail!B684</f>
        <v>火系88</v>
      </c>
      <c r="D685">
        <f>[2]monsterDetail!C684</f>
        <v>88</v>
      </c>
      <c r="E685" t="str">
        <f>[2]monsterDetail!D684</f>
        <v>火系</v>
      </c>
      <c r="F685">
        <f>[2]monsterDetail!E684</f>
        <v>7</v>
      </c>
      <c r="G685" t="str">
        <f>[2]monsterDetail!F684</f>
        <v>火炎</v>
      </c>
      <c r="H685">
        <f>[2]monsterDetail!G684</f>
        <v>0</v>
      </c>
      <c r="I685">
        <f>[2]monsterDetail!H684</f>
        <v>3845.87862517964</v>
      </c>
      <c r="J685">
        <f>[2]monsterDetail!I684</f>
        <v>150</v>
      </c>
      <c r="K685">
        <f>[2]monsterDetail!J684</f>
        <v>1721.44761904762</v>
      </c>
      <c r="L685">
        <f>[2]monsterDetail!K684</f>
        <v>124.6674</v>
      </c>
      <c r="M685">
        <f>[2]monsterDetail!L684</f>
        <v>1721.44761904762</v>
      </c>
      <c r="N685">
        <f>[2]monsterDetail!M684</f>
        <v>124.6674</v>
      </c>
      <c r="O685">
        <f>[2]monsterDetail!N684</f>
        <v>0.2</v>
      </c>
      <c r="P685">
        <f>[2]monsterDetail!O684</f>
        <v>0.2</v>
      </c>
      <c r="Q685">
        <f>[2]monsterDetail!P684</f>
        <v>0.36</v>
      </c>
      <c r="R685">
        <f>[2]monsterDetail!Q684</f>
        <v>0.1</v>
      </c>
      <c r="S685">
        <f>[2]monsterDetail!R684</f>
        <v>2</v>
      </c>
      <c r="T685">
        <f>[2]monsterDetail!S684</f>
        <v>0.1</v>
      </c>
      <c r="U685">
        <f>[2]monsterDetail!T684</f>
        <v>0.9</v>
      </c>
      <c r="V685">
        <f>[2]monsterDetail!U684</f>
        <v>170.13333333333301</v>
      </c>
      <c r="W685">
        <f>[2]monsterDetail!V684</f>
        <v>0</v>
      </c>
      <c r="X685">
        <f>[2]monsterDetail!W684</f>
        <v>0</v>
      </c>
      <c r="Y685">
        <f>[2]monsterDetail!X684</f>
        <v>0</v>
      </c>
      <c r="Z685">
        <f>[2]monsterDetail!Y684</f>
        <v>2028.8489795918399</v>
      </c>
      <c r="AA685">
        <f>[2]monsterDetail!Z684</f>
        <v>0</v>
      </c>
      <c r="AB685">
        <f>[2]monsterDetail!AA684</f>
        <v>0</v>
      </c>
      <c r="AC685">
        <f>[2]monsterDetail!AB684</f>
        <v>0</v>
      </c>
      <c r="AD685">
        <f>[2]monsterDetail!AC684</f>
        <v>124.6674</v>
      </c>
      <c r="AE685">
        <f>[2]monsterDetail!AD684</f>
        <v>124.6674</v>
      </c>
      <c r="AF685">
        <f>[2]monsterDetail!AE684</f>
        <v>124.6674</v>
      </c>
      <c r="AG685">
        <f>[2]monsterDetail!AF684</f>
        <v>187.00110000000001</v>
      </c>
      <c r="AH685">
        <f>[2]monsterDetail!AG684</f>
        <v>124.6674</v>
      </c>
      <c r="AI685">
        <f>[2]monsterDetail!AH684</f>
        <v>124.6674</v>
      </c>
      <c r="AJ685">
        <f>[2]monsterDetail!AI684</f>
        <v>124.6674</v>
      </c>
    </row>
    <row r="686" spans="3:36" x14ac:dyDescent="0.15">
      <c r="C686" t="str">
        <f>[2]monsterDetail!B685</f>
        <v>火系89</v>
      </c>
      <c r="D686">
        <f>[2]monsterDetail!C685</f>
        <v>89</v>
      </c>
      <c r="E686" t="str">
        <f>[2]monsterDetail!D685</f>
        <v>火系</v>
      </c>
      <c r="F686">
        <f>[2]monsterDetail!E685</f>
        <v>7</v>
      </c>
      <c r="G686" t="str">
        <f>[2]monsterDetail!F685</f>
        <v>火炎</v>
      </c>
      <c r="H686">
        <f>[2]monsterDetail!G685</f>
        <v>0</v>
      </c>
      <c r="I686">
        <f>[2]monsterDetail!H685</f>
        <v>4062.5622155526498</v>
      </c>
      <c r="J686">
        <f>[2]monsterDetail!I685</f>
        <v>150</v>
      </c>
      <c r="K686">
        <f>[2]monsterDetail!J685</f>
        <v>1760.6927419354899</v>
      </c>
      <c r="L686">
        <f>[2]monsterDetail!K685</f>
        <v>126.084075</v>
      </c>
      <c r="M686">
        <f>[2]monsterDetail!L685</f>
        <v>1760.6927419354899</v>
      </c>
      <c r="N686">
        <f>[2]monsterDetail!M685</f>
        <v>126.084075</v>
      </c>
      <c r="O686">
        <f>[2]monsterDetail!N685</f>
        <v>0.2</v>
      </c>
      <c r="P686">
        <f>[2]monsterDetail!O685</f>
        <v>0.2</v>
      </c>
      <c r="Q686">
        <f>[2]monsterDetail!P685</f>
        <v>0.36</v>
      </c>
      <c r="R686">
        <f>[2]monsterDetail!Q685</f>
        <v>0.1</v>
      </c>
      <c r="S686">
        <f>[2]monsterDetail!R685</f>
        <v>2</v>
      </c>
      <c r="T686">
        <f>[2]monsterDetail!S685</f>
        <v>0.1</v>
      </c>
      <c r="U686">
        <f>[2]monsterDetail!T685</f>
        <v>0.9</v>
      </c>
      <c r="V686">
        <f>[2]monsterDetail!U685</f>
        <v>172.066666666667</v>
      </c>
      <c r="W686">
        <f>[2]monsterDetail!V685</f>
        <v>0</v>
      </c>
      <c r="X686">
        <f>[2]monsterDetail!W685</f>
        <v>0</v>
      </c>
      <c r="Y686">
        <f>[2]monsterDetail!X685</f>
        <v>0</v>
      </c>
      <c r="Z686">
        <f>[2]monsterDetail!Y685</f>
        <v>2117.5899193548448</v>
      </c>
      <c r="AA686">
        <f>[2]monsterDetail!Z685</f>
        <v>0</v>
      </c>
      <c r="AB686">
        <f>[2]monsterDetail!AA685</f>
        <v>0</v>
      </c>
      <c r="AC686">
        <f>[2]monsterDetail!AB685</f>
        <v>0</v>
      </c>
      <c r="AD686">
        <f>[2]monsterDetail!AC685</f>
        <v>126.084075</v>
      </c>
      <c r="AE686">
        <f>[2]monsterDetail!AD685</f>
        <v>126.084075</v>
      </c>
      <c r="AF686">
        <f>[2]monsterDetail!AE685</f>
        <v>126.084075</v>
      </c>
      <c r="AG686">
        <f>[2]monsterDetail!AF685</f>
        <v>189.1261125</v>
      </c>
      <c r="AH686">
        <f>[2]monsterDetail!AG685</f>
        <v>126.084075</v>
      </c>
      <c r="AI686">
        <f>[2]monsterDetail!AH685</f>
        <v>126.084075</v>
      </c>
      <c r="AJ686">
        <f>[2]monsterDetail!AI685</f>
        <v>126.084075</v>
      </c>
    </row>
    <row r="687" spans="3:36" x14ac:dyDescent="0.15">
      <c r="C687" t="str">
        <f>[2]monsterDetail!B686</f>
        <v>火系90</v>
      </c>
      <c r="D687">
        <f>[2]monsterDetail!C686</f>
        <v>90</v>
      </c>
      <c r="E687" t="str">
        <f>[2]monsterDetail!D686</f>
        <v>火系</v>
      </c>
      <c r="F687">
        <f>[2]monsterDetail!E686</f>
        <v>7</v>
      </c>
      <c r="G687" t="str">
        <f>[2]monsterDetail!F686</f>
        <v>火炎</v>
      </c>
      <c r="H687">
        <f>[2]monsterDetail!G686</f>
        <v>0</v>
      </c>
      <c r="I687">
        <f>[2]monsterDetail!H686</f>
        <v>4125.4703642969298</v>
      </c>
      <c r="J687">
        <f>[2]monsterDetail!I686</f>
        <v>150</v>
      </c>
      <c r="K687">
        <f>[2]monsterDetail!J686</f>
        <v>1800.8957845433299</v>
      </c>
      <c r="L687">
        <f>[2]monsterDetail!K686</f>
        <v>127.50075</v>
      </c>
      <c r="M687">
        <f>[2]monsterDetail!L686</f>
        <v>1800.8957845433299</v>
      </c>
      <c r="N687">
        <f>[2]monsterDetail!M686</f>
        <v>127.50075</v>
      </c>
      <c r="O687">
        <f>[2]monsterDetail!N686</f>
        <v>0.2</v>
      </c>
      <c r="P687">
        <f>[2]monsterDetail!O686</f>
        <v>0.2</v>
      </c>
      <c r="Q687">
        <f>[2]monsterDetail!P686</f>
        <v>0.36</v>
      </c>
      <c r="R687">
        <f>[2]monsterDetail!Q686</f>
        <v>0.1</v>
      </c>
      <c r="S687">
        <f>[2]monsterDetail!R686</f>
        <v>2</v>
      </c>
      <c r="T687">
        <f>[2]monsterDetail!S686</f>
        <v>0.1</v>
      </c>
      <c r="U687">
        <f>[2]monsterDetail!T686</f>
        <v>0.9</v>
      </c>
      <c r="V687">
        <f>[2]monsterDetail!U686</f>
        <v>174</v>
      </c>
      <c r="W687">
        <f>[2]monsterDetail!V686</f>
        <v>0</v>
      </c>
      <c r="X687">
        <f>[2]monsterDetail!W686</f>
        <v>0</v>
      </c>
      <c r="Y687">
        <f>[2]monsterDetail!X686</f>
        <v>0</v>
      </c>
      <c r="Z687">
        <f>[2]monsterDetail!Y686</f>
        <v>2210.190281030445</v>
      </c>
      <c r="AA687">
        <f>[2]monsterDetail!Z686</f>
        <v>0</v>
      </c>
      <c r="AB687">
        <f>[2]monsterDetail!AA686</f>
        <v>0</v>
      </c>
      <c r="AC687">
        <f>[2]monsterDetail!AB686</f>
        <v>0</v>
      </c>
      <c r="AD687">
        <f>[2]monsterDetail!AC686</f>
        <v>127.50075</v>
      </c>
      <c r="AE687">
        <f>[2]monsterDetail!AD686</f>
        <v>127.50075</v>
      </c>
      <c r="AF687">
        <f>[2]monsterDetail!AE686</f>
        <v>127.50075</v>
      </c>
      <c r="AG687">
        <f>[2]monsterDetail!AF686</f>
        <v>191.251125</v>
      </c>
      <c r="AH687">
        <f>[2]monsterDetail!AG686</f>
        <v>127.50075</v>
      </c>
      <c r="AI687">
        <f>[2]monsterDetail!AH686</f>
        <v>127.50075</v>
      </c>
      <c r="AJ687">
        <f>[2]monsterDetail!AI686</f>
        <v>127.50075</v>
      </c>
    </row>
    <row r="688" spans="3:36" x14ac:dyDescent="0.15">
      <c r="C688" t="str">
        <f>[2]monsterDetail!B687</f>
        <v>火系91</v>
      </c>
      <c r="D688">
        <f>[2]monsterDetail!C687</f>
        <v>91</v>
      </c>
      <c r="E688" t="str">
        <f>[2]monsterDetail!D687</f>
        <v>火系</v>
      </c>
      <c r="F688">
        <f>[2]monsterDetail!E687</f>
        <v>7</v>
      </c>
      <c r="G688" t="str">
        <f>[2]monsterDetail!F687</f>
        <v>火炎</v>
      </c>
      <c r="H688">
        <f>[2]monsterDetail!G687</f>
        <v>0</v>
      </c>
      <c r="I688">
        <f>[2]monsterDetail!H687</f>
        <v>4188.7620993140299</v>
      </c>
      <c r="J688">
        <f>[2]monsterDetail!I687</f>
        <v>150</v>
      </c>
      <c r="K688">
        <f>[2]monsterDetail!J687</f>
        <v>1842.1</v>
      </c>
      <c r="L688">
        <f>[2]monsterDetail!K687</f>
        <v>128.91742500000001</v>
      </c>
      <c r="M688">
        <f>[2]monsterDetail!L687</f>
        <v>1842.1</v>
      </c>
      <c r="N688">
        <f>[2]monsterDetail!M687</f>
        <v>128.91742500000001</v>
      </c>
      <c r="O688">
        <f>[2]monsterDetail!N687</f>
        <v>0.2</v>
      </c>
      <c r="P688">
        <f>[2]monsterDetail!O687</f>
        <v>0.2</v>
      </c>
      <c r="Q688">
        <f>[2]monsterDetail!P687</f>
        <v>0.36</v>
      </c>
      <c r="R688">
        <f>[2]monsterDetail!Q687</f>
        <v>0.1</v>
      </c>
      <c r="S688">
        <f>[2]monsterDetail!R687</f>
        <v>2</v>
      </c>
      <c r="T688">
        <f>[2]monsterDetail!S687</f>
        <v>0.1</v>
      </c>
      <c r="U688">
        <f>[2]monsterDetail!T687</f>
        <v>0.9</v>
      </c>
      <c r="V688">
        <f>[2]monsterDetail!U687</f>
        <v>175.933333333333</v>
      </c>
      <c r="W688">
        <f>[2]monsterDetail!V687</f>
        <v>0</v>
      </c>
      <c r="X688">
        <f>[2]monsterDetail!W687</f>
        <v>0</v>
      </c>
      <c r="Y688">
        <f>[2]monsterDetail!X687</f>
        <v>0</v>
      </c>
      <c r="Z688">
        <f>[2]monsterDetail!Y687</f>
        <v>2306.8500000000004</v>
      </c>
      <c r="AA688">
        <f>[2]monsterDetail!Z687</f>
        <v>0</v>
      </c>
      <c r="AB688">
        <f>[2]monsterDetail!AA687</f>
        <v>0</v>
      </c>
      <c r="AC688">
        <f>[2]monsterDetail!AB687</f>
        <v>0</v>
      </c>
      <c r="AD688">
        <f>[2]monsterDetail!AC687</f>
        <v>128.91742500000001</v>
      </c>
      <c r="AE688">
        <f>[2]monsterDetail!AD687</f>
        <v>128.91742500000001</v>
      </c>
      <c r="AF688">
        <f>[2]monsterDetail!AE687</f>
        <v>128.91742500000001</v>
      </c>
      <c r="AG688">
        <f>[2]monsterDetail!AF687</f>
        <v>193.37613750000003</v>
      </c>
      <c r="AH688">
        <f>[2]monsterDetail!AG687</f>
        <v>128.91742500000001</v>
      </c>
      <c r="AI688">
        <f>[2]monsterDetail!AH687</f>
        <v>128.91742500000001</v>
      </c>
      <c r="AJ688">
        <f>[2]monsterDetail!AI687</f>
        <v>128.91742500000001</v>
      </c>
    </row>
    <row r="689" spans="3:36" x14ac:dyDescent="0.15">
      <c r="C689" t="str">
        <f>[2]monsterDetail!B688</f>
        <v>火系92</v>
      </c>
      <c r="D689">
        <f>[2]monsterDetail!C688</f>
        <v>92</v>
      </c>
      <c r="E689" t="str">
        <f>[2]monsterDetail!D688</f>
        <v>火系</v>
      </c>
      <c r="F689">
        <f>[2]monsterDetail!E688</f>
        <v>7</v>
      </c>
      <c r="G689" t="str">
        <f>[2]monsterDetail!F688</f>
        <v>火炎</v>
      </c>
      <c r="H689">
        <f>[2]monsterDetail!G688</f>
        <v>0</v>
      </c>
      <c r="I689">
        <f>[2]monsterDetail!H688</f>
        <v>4252.4374206039702</v>
      </c>
      <c r="J689">
        <f>[2]monsterDetail!I688</f>
        <v>150</v>
      </c>
      <c r="K689">
        <f>[2]monsterDetail!J688</f>
        <v>1884.35157384988</v>
      </c>
      <c r="L689">
        <f>[2]monsterDetail!K688</f>
        <v>130.33410000000001</v>
      </c>
      <c r="M689">
        <f>[2]monsterDetail!L688</f>
        <v>1884.35157384988</v>
      </c>
      <c r="N689">
        <f>[2]monsterDetail!M688</f>
        <v>130.33410000000001</v>
      </c>
      <c r="O689">
        <f>[2]monsterDetail!N688</f>
        <v>0.2</v>
      </c>
      <c r="P689">
        <f>[2]monsterDetail!O688</f>
        <v>0.2</v>
      </c>
      <c r="Q689">
        <f>[2]monsterDetail!P688</f>
        <v>0.36</v>
      </c>
      <c r="R689">
        <f>[2]monsterDetail!Q688</f>
        <v>0.1</v>
      </c>
      <c r="S689">
        <f>[2]monsterDetail!R688</f>
        <v>2</v>
      </c>
      <c r="T689">
        <f>[2]monsterDetail!S688</f>
        <v>0.1</v>
      </c>
      <c r="U689">
        <f>[2]monsterDetail!T688</f>
        <v>0.9</v>
      </c>
      <c r="V689">
        <f>[2]monsterDetail!U688</f>
        <v>177.86666666666699</v>
      </c>
      <c r="W689">
        <f>[2]monsterDetail!V688</f>
        <v>0</v>
      </c>
      <c r="X689">
        <f>[2]monsterDetail!W688</f>
        <v>0</v>
      </c>
      <c r="Y689">
        <f>[2]monsterDetail!X688</f>
        <v>0</v>
      </c>
      <c r="Z689">
        <f>[2]monsterDetail!Y688</f>
        <v>2407.782566585955</v>
      </c>
      <c r="AA689">
        <f>[2]monsterDetail!Z688</f>
        <v>0</v>
      </c>
      <c r="AB689">
        <f>[2]monsterDetail!AA688</f>
        <v>0</v>
      </c>
      <c r="AC689">
        <f>[2]monsterDetail!AB688</f>
        <v>0</v>
      </c>
      <c r="AD689">
        <f>[2]monsterDetail!AC688</f>
        <v>130.33410000000001</v>
      </c>
      <c r="AE689">
        <f>[2]monsterDetail!AD688</f>
        <v>130.33410000000001</v>
      </c>
      <c r="AF689">
        <f>[2]monsterDetail!AE688</f>
        <v>130.33410000000001</v>
      </c>
      <c r="AG689">
        <f>[2]monsterDetail!AF688</f>
        <v>195.50115</v>
      </c>
      <c r="AH689">
        <f>[2]monsterDetail!AG688</f>
        <v>130.33410000000001</v>
      </c>
      <c r="AI689">
        <f>[2]monsterDetail!AH688</f>
        <v>130.33410000000001</v>
      </c>
      <c r="AJ689">
        <f>[2]monsterDetail!AI688</f>
        <v>130.33410000000001</v>
      </c>
    </row>
    <row r="690" spans="3:36" x14ac:dyDescent="0.15">
      <c r="C690" t="str">
        <f>[2]monsterDetail!B689</f>
        <v>火系93</v>
      </c>
      <c r="D690">
        <f>[2]monsterDetail!C689</f>
        <v>93</v>
      </c>
      <c r="E690" t="str">
        <f>[2]monsterDetail!D689</f>
        <v>火系</v>
      </c>
      <c r="F690">
        <f>[2]monsterDetail!E689</f>
        <v>7</v>
      </c>
      <c r="G690" t="str">
        <f>[2]monsterDetail!F689</f>
        <v>火炎</v>
      </c>
      <c r="H690">
        <f>[2]monsterDetail!G689</f>
        <v>0</v>
      </c>
      <c r="I690">
        <f>[2]monsterDetail!H689</f>
        <v>4316.4963281667397</v>
      </c>
      <c r="J690">
        <f>[2]monsterDetail!I689</f>
        <v>150</v>
      </c>
      <c r="K690">
        <f>[2]monsterDetail!J689</f>
        <v>1927.6998768472899</v>
      </c>
      <c r="L690">
        <f>[2]monsterDetail!K689</f>
        <v>131.750775</v>
      </c>
      <c r="M690">
        <f>[2]monsterDetail!L689</f>
        <v>1927.6998768472899</v>
      </c>
      <c r="N690">
        <f>[2]monsterDetail!M689</f>
        <v>131.750775</v>
      </c>
      <c r="O690">
        <f>[2]monsterDetail!N689</f>
        <v>0.2</v>
      </c>
      <c r="P690">
        <f>[2]monsterDetail!O689</f>
        <v>0.2</v>
      </c>
      <c r="Q690">
        <f>[2]monsterDetail!P689</f>
        <v>0.36</v>
      </c>
      <c r="R690">
        <f>[2]monsterDetail!Q689</f>
        <v>0.1</v>
      </c>
      <c r="S690">
        <f>[2]monsterDetail!R689</f>
        <v>2</v>
      </c>
      <c r="T690">
        <f>[2]monsterDetail!S689</f>
        <v>0.1</v>
      </c>
      <c r="U690">
        <f>[2]monsterDetail!T689</f>
        <v>0.9</v>
      </c>
      <c r="V690">
        <f>[2]monsterDetail!U689</f>
        <v>179.8</v>
      </c>
      <c r="W690">
        <f>[2]monsterDetail!V689</f>
        <v>0</v>
      </c>
      <c r="X690">
        <f>[2]monsterDetail!W689</f>
        <v>0</v>
      </c>
      <c r="Y690">
        <f>[2]monsterDetail!X689</f>
        <v>0</v>
      </c>
      <c r="Z690">
        <f>[2]monsterDetail!Y689</f>
        <v>2513.216194581285</v>
      </c>
      <c r="AA690">
        <f>[2]monsterDetail!Z689</f>
        <v>0</v>
      </c>
      <c r="AB690">
        <f>[2]monsterDetail!AA689</f>
        <v>0</v>
      </c>
      <c r="AC690">
        <f>[2]monsterDetail!AB689</f>
        <v>0</v>
      </c>
      <c r="AD690">
        <f>[2]monsterDetail!AC689</f>
        <v>131.750775</v>
      </c>
      <c r="AE690">
        <f>[2]monsterDetail!AD689</f>
        <v>131.750775</v>
      </c>
      <c r="AF690">
        <f>[2]monsterDetail!AE689</f>
        <v>131.750775</v>
      </c>
      <c r="AG690">
        <f>[2]monsterDetail!AF689</f>
        <v>197.62616250000002</v>
      </c>
      <c r="AH690">
        <f>[2]monsterDetail!AG689</f>
        <v>131.750775</v>
      </c>
      <c r="AI690">
        <f>[2]monsterDetail!AH689</f>
        <v>131.750775</v>
      </c>
      <c r="AJ690">
        <f>[2]monsterDetail!AI689</f>
        <v>131.750775</v>
      </c>
    </row>
    <row r="691" spans="3:36" x14ac:dyDescent="0.15">
      <c r="C691" t="str">
        <f>[2]monsterDetail!B690</f>
        <v>火系94</v>
      </c>
      <c r="D691">
        <f>[2]monsterDetail!C690</f>
        <v>94</v>
      </c>
      <c r="E691" t="str">
        <f>[2]monsterDetail!D690</f>
        <v>火系</v>
      </c>
      <c r="F691">
        <f>[2]monsterDetail!E690</f>
        <v>7</v>
      </c>
      <c r="G691" t="str">
        <f>[2]monsterDetail!F690</f>
        <v>火炎</v>
      </c>
      <c r="H691">
        <f>[2]monsterDetail!G690</f>
        <v>0</v>
      </c>
      <c r="I691">
        <f>[2]monsterDetail!H690</f>
        <v>4380.9388220023402</v>
      </c>
      <c r="J691">
        <f>[2]monsterDetail!I690</f>
        <v>150</v>
      </c>
      <c r="K691">
        <f>[2]monsterDetail!J690</f>
        <v>1972.1977443609101</v>
      </c>
      <c r="L691">
        <f>[2]monsterDetail!K690</f>
        <v>133.16745</v>
      </c>
      <c r="M691">
        <f>[2]monsterDetail!L690</f>
        <v>1972.1977443609101</v>
      </c>
      <c r="N691">
        <f>[2]monsterDetail!M690</f>
        <v>133.16745</v>
      </c>
      <c r="O691">
        <f>[2]monsterDetail!N690</f>
        <v>0.2</v>
      </c>
      <c r="P691">
        <f>[2]monsterDetail!O690</f>
        <v>0.2</v>
      </c>
      <c r="Q691">
        <f>[2]monsterDetail!P690</f>
        <v>0.36</v>
      </c>
      <c r="R691">
        <f>[2]monsterDetail!Q690</f>
        <v>0.1</v>
      </c>
      <c r="S691">
        <f>[2]monsterDetail!R690</f>
        <v>2</v>
      </c>
      <c r="T691">
        <f>[2]monsterDetail!S690</f>
        <v>0.1</v>
      </c>
      <c r="U691">
        <f>[2]monsterDetail!T690</f>
        <v>0.9</v>
      </c>
      <c r="V691">
        <f>[2]monsterDetail!U690</f>
        <v>181.73333333333301</v>
      </c>
      <c r="W691">
        <f>[2]monsterDetail!V690</f>
        <v>0</v>
      </c>
      <c r="X691">
        <f>[2]monsterDetail!W690</f>
        <v>0</v>
      </c>
      <c r="Y691">
        <f>[2]monsterDetail!X690</f>
        <v>0</v>
      </c>
      <c r="Z691">
        <f>[2]monsterDetail!Y690</f>
        <v>2623.395112781955</v>
      </c>
      <c r="AA691">
        <f>[2]monsterDetail!Z690</f>
        <v>0</v>
      </c>
      <c r="AB691">
        <f>[2]monsterDetail!AA690</f>
        <v>0</v>
      </c>
      <c r="AC691">
        <f>[2]monsterDetail!AB690</f>
        <v>0</v>
      </c>
      <c r="AD691">
        <f>[2]monsterDetail!AC690</f>
        <v>133.16745</v>
      </c>
      <c r="AE691">
        <f>[2]monsterDetail!AD690</f>
        <v>133.16745</v>
      </c>
      <c r="AF691">
        <f>[2]monsterDetail!AE690</f>
        <v>133.16745</v>
      </c>
      <c r="AG691">
        <f>[2]monsterDetail!AF690</f>
        <v>199.75117499999999</v>
      </c>
      <c r="AH691">
        <f>[2]monsterDetail!AG690</f>
        <v>133.16745</v>
      </c>
      <c r="AI691">
        <f>[2]monsterDetail!AH690</f>
        <v>133.16745</v>
      </c>
      <c r="AJ691">
        <f>[2]monsterDetail!AI690</f>
        <v>133.16745</v>
      </c>
    </row>
    <row r="692" spans="3:36" x14ac:dyDescent="0.15">
      <c r="C692" t="str">
        <f>[2]monsterDetail!B691</f>
        <v>火系95</v>
      </c>
      <c r="D692">
        <f>[2]monsterDetail!C691</f>
        <v>95</v>
      </c>
      <c r="E692" t="str">
        <f>[2]monsterDetail!D691</f>
        <v>火系</v>
      </c>
      <c r="F692">
        <f>[2]monsterDetail!E691</f>
        <v>7</v>
      </c>
      <c r="G692" t="str">
        <f>[2]monsterDetail!F691</f>
        <v>火炎</v>
      </c>
      <c r="H692">
        <f>[2]monsterDetail!G691</f>
        <v>0</v>
      </c>
      <c r="I692">
        <f>[2]monsterDetail!H691</f>
        <v>4445.76490211077</v>
      </c>
      <c r="J692">
        <f>[2]monsterDetail!I691</f>
        <v>150</v>
      </c>
      <c r="K692">
        <f>[2]monsterDetail!J691</f>
        <v>2017.9017857142901</v>
      </c>
      <c r="L692">
        <f>[2]monsterDetail!K691</f>
        <v>134.584125</v>
      </c>
      <c r="M692">
        <f>[2]monsterDetail!L691</f>
        <v>2017.9017857142901</v>
      </c>
      <c r="N692">
        <f>[2]monsterDetail!M691</f>
        <v>134.584125</v>
      </c>
      <c r="O692">
        <f>[2]monsterDetail!N691</f>
        <v>0.2</v>
      </c>
      <c r="P692">
        <f>[2]monsterDetail!O691</f>
        <v>0.2</v>
      </c>
      <c r="Q692">
        <f>[2]monsterDetail!P691</f>
        <v>0.36</v>
      </c>
      <c r="R692">
        <f>[2]monsterDetail!Q691</f>
        <v>0.1</v>
      </c>
      <c r="S692">
        <f>[2]monsterDetail!R691</f>
        <v>2</v>
      </c>
      <c r="T692">
        <f>[2]monsterDetail!S691</f>
        <v>0.1</v>
      </c>
      <c r="U692">
        <f>[2]monsterDetail!T691</f>
        <v>0.9</v>
      </c>
      <c r="V692">
        <f>[2]monsterDetail!U691</f>
        <v>183.666666666667</v>
      </c>
      <c r="W692">
        <f>[2]monsterDetail!V691</f>
        <v>0</v>
      </c>
      <c r="X692">
        <f>[2]monsterDetail!W691</f>
        <v>0</v>
      </c>
      <c r="Y692">
        <f>[2]monsterDetail!X691</f>
        <v>0</v>
      </c>
      <c r="Z692">
        <f>[2]monsterDetail!Y691</f>
        <v>2738.580994897965</v>
      </c>
      <c r="AA692">
        <f>[2]monsterDetail!Z691</f>
        <v>0</v>
      </c>
      <c r="AB692">
        <f>[2]monsterDetail!AA691</f>
        <v>0</v>
      </c>
      <c r="AC692">
        <f>[2]monsterDetail!AB691</f>
        <v>0</v>
      </c>
      <c r="AD692">
        <f>[2]monsterDetail!AC691</f>
        <v>134.584125</v>
      </c>
      <c r="AE692">
        <f>[2]monsterDetail!AD691</f>
        <v>134.584125</v>
      </c>
      <c r="AF692">
        <f>[2]monsterDetail!AE691</f>
        <v>134.584125</v>
      </c>
      <c r="AG692">
        <f>[2]monsterDetail!AF691</f>
        <v>201.87618750000001</v>
      </c>
      <c r="AH692">
        <f>[2]monsterDetail!AG691</f>
        <v>134.584125</v>
      </c>
      <c r="AI692">
        <f>[2]monsterDetail!AH691</f>
        <v>134.584125</v>
      </c>
      <c r="AJ692">
        <f>[2]monsterDetail!AI691</f>
        <v>134.584125</v>
      </c>
    </row>
    <row r="693" spans="3:36" x14ac:dyDescent="0.15">
      <c r="C693" t="str">
        <f>[2]monsterDetail!B692</f>
        <v>火系96</v>
      </c>
      <c r="D693">
        <f>[2]monsterDetail!C692</f>
        <v>96</v>
      </c>
      <c r="E693" t="str">
        <f>[2]monsterDetail!D692</f>
        <v>火系</v>
      </c>
      <c r="F693">
        <f>[2]monsterDetail!E692</f>
        <v>7</v>
      </c>
      <c r="G693" t="str">
        <f>[2]monsterDetail!F692</f>
        <v>火炎</v>
      </c>
      <c r="H693">
        <f>[2]monsterDetail!G692</f>
        <v>0</v>
      </c>
      <c r="I693">
        <f>[2]monsterDetail!H692</f>
        <v>4510.9745684920399</v>
      </c>
      <c r="J693">
        <f>[2]monsterDetail!I692</f>
        <v>150</v>
      </c>
      <c r="K693">
        <f>[2]monsterDetail!J692</f>
        <v>2064.8727272727301</v>
      </c>
      <c r="L693">
        <f>[2]monsterDetail!K692</f>
        <v>136.0008</v>
      </c>
      <c r="M693">
        <f>[2]monsterDetail!L692</f>
        <v>2064.8727272727301</v>
      </c>
      <c r="N693">
        <f>[2]monsterDetail!M692</f>
        <v>136.0008</v>
      </c>
      <c r="O693">
        <f>[2]monsterDetail!N692</f>
        <v>0.2</v>
      </c>
      <c r="P693">
        <f>[2]monsterDetail!O692</f>
        <v>0.2</v>
      </c>
      <c r="Q693">
        <f>[2]monsterDetail!P692</f>
        <v>0.36</v>
      </c>
      <c r="R693">
        <f>[2]monsterDetail!Q692</f>
        <v>0.1</v>
      </c>
      <c r="S693">
        <f>[2]monsterDetail!R692</f>
        <v>2</v>
      </c>
      <c r="T693">
        <f>[2]monsterDetail!S692</f>
        <v>0.1</v>
      </c>
      <c r="U693">
        <f>[2]monsterDetail!T692</f>
        <v>0.9</v>
      </c>
      <c r="V693">
        <f>[2]monsterDetail!U692</f>
        <v>185.6</v>
      </c>
      <c r="W693">
        <f>[2]monsterDetail!V692</f>
        <v>0</v>
      </c>
      <c r="X693">
        <f>[2]monsterDetail!W692</f>
        <v>0</v>
      </c>
      <c r="Y693">
        <f>[2]monsterDetail!X692</f>
        <v>0</v>
      </c>
      <c r="Z693">
        <f>[2]monsterDetail!Y692</f>
        <v>2859.054545454555</v>
      </c>
      <c r="AA693">
        <f>[2]monsterDetail!Z692</f>
        <v>0</v>
      </c>
      <c r="AB693">
        <f>[2]monsterDetail!AA692</f>
        <v>0</v>
      </c>
      <c r="AC693">
        <f>[2]monsterDetail!AB692</f>
        <v>0</v>
      </c>
      <c r="AD693">
        <f>[2]monsterDetail!AC692</f>
        <v>136.0008</v>
      </c>
      <c r="AE693">
        <f>[2]monsterDetail!AD692</f>
        <v>136.0008</v>
      </c>
      <c r="AF693">
        <f>[2]monsterDetail!AE692</f>
        <v>136.0008</v>
      </c>
      <c r="AG693">
        <f>[2]monsterDetail!AF692</f>
        <v>204.00119999999998</v>
      </c>
      <c r="AH693">
        <f>[2]monsterDetail!AG692</f>
        <v>136.0008</v>
      </c>
      <c r="AI693">
        <f>[2]monsterDetail!AH692</f>
        <v>136.0008</v>
      </c>
      <c r="AJ693">
        <f>[2]monsterDetail!AI692</f>
        <v>136.0008</v>
      </c>
    </row>
    <row r="694" spans="3:36" x14ac:dyDescent="0.15">
      <c r="C694" t="str">
        <f>[2]monsterDetail!B693</f>
        <v>火系97</v>
      </c>
      <c r="D694">
        <f>[2]monsterDetail!C693</f>
        <v>97</v>
      </c>
      <c r="E694" t="str">
        <f>[2]monsterDetail!D693</f>
        <v>火系</v>
      </c>
      <c r="F694">
        <f>[2]monsterDetail!E693</f>
        <v>7</v>
      </c>
      <c r="G694" t="str">
        <f>[2]monsterDetail!F693</f>
        <v>火炎</v>
      </c>
      <c r="H694">
        <f>[2]monsterDetail!G693</f>
        <v>0</v>
      </c>
      <c r="I694">
        <f>[2]monsterDetail!H693</f>
        <v>4576.56782114613</v>
      </c>
      <c r="J694">
        <f>[2]monsterDetail!I693</f>
        <v>150</v>
      </c>
      <c r="K694">
        <f>[2]monsterDetail!J693</f>
        <v>2113.1757936508002</v>
      </c>
      <c r="L694">
        <f>[2]monsterDetail!K693</f>
        <v>137.417475</v>
      </c>
      <c r="M694">
        <f>[2]monsterDetail!L693</f>
        <v>2113.1757936508002</v>
      </c>
      <c r="N694">
        <f>[2]monsterDetail!M693</f>
        <v>137.417475</v>
      </c>
      <c r="O694">
        <f>[2]monsterDetail!N693</f>
        <v>0.2</v>
      </c>
      <c r="P694">
        <f>[2]monsterDetail!O693</f>
        <v>0.2</v>
      </c>
      <c r="Q694">
        <f>[2]monsterDetail!P693</f>
        <v>0.36</v>
      </c>
      <c r="R694">
        <f>[2]monsterDetail!Q693</f>
        <v>0.1</v>
      </c>
      <c r="S694">
        <f>[2]monsterDetail!R693</f>
        <v>2</v>
      </c>
      <c r="T694">
        <f>[2]monsterDetail!S693</f>
        <v>0.1</v>
      </c>
      <c r="U694">
        <f>[2]monsterDetail!T693</f>
        <v>0.9</v>
      </c>
      <c r="V694">
        <f>[2]monsterDetail!U693</f>
        <v>187.53333333333299</v>
      </c>
      <c r="W694">
        <f>[2]monsterDetail!V693</f>
        <v>0</v>
      </c>
      <c r="X694">
        <f>[2]monsterDetail!W693</f>
        <v>0</v>
      </c>
      <c r="Y694">
        <f>[2]monsterDetail!X693</f>
        <v>0</v>
      </c>
      <c r="Z694">
        <f>[2]monsterDetail!Y693</f>
        <v>2985.1172619047702</v>
      </c>
      <c r="AA694">
        <f>[2]monsterDetail!Z693</f>
        <v>0</v>
      </c>
      <c r="AB694">
        <f>[2]monsterDetail!AA693</f>
        <v>0</v>
      </c>
      <c r="AC694">
        <f>[2]monsterDetail!AB693</f>
        <v>0</v>
      </c>
      <c r="AD694">
        <f>[2]monsterDetail!AC693</f>
        <v>137.417475</v>
      </c>
      <c r="AE694">
        <f>[2]monsterDetail!AD693</f>
        <v>137.417475</v>
      </c>
      <c r="AF694">
        <f>[2]monsterDetail!AE693</f>
        <v>137.417475</v>
      </c>
      <c r="AG694">
        <f>[2]monsterDetail!AF693</f>
        <v>206.12621250000001</v>
      </c>
      <c r="AH694">
        <f>[2]monsterDetail!AG693</f>
        <v>137.417475</v>
      </c>
      <c r="AI694">
        <f>[2]monsterDetail!AH693</f>
        <v>137.417475</v>
      </c>
      <c r="AJ694">
        <f>[2]monsterDetail!AI693</f>
        <v>137.417475</v>
      </c>
    </row>
    <row r="695" spans="3:36" x14ac:dyDescent="0.15">
      <c r="C695" t="str">
        <f>[2]monsterDetail!B694</f>
        <v>火系98</v>
      </c>
      <c r="D695">
        <f>[2]monsterDetail!C694</f>
        <v>98</v>
      </c>
      <c r="E695" t="str">
        <f>[2]monsterDetail!D694</f>
        <v>火系</v>
      </c>
      <c r="F695">
        <f>[2]monsterDetail!E694</f>
        <v>7</v>
      </c>
      <c r="G695" t="str">
        <f>[2]monsterDetail!F694</f>
        <v>火炎</v>
      </c>
      <c r="H695">
        <f>[2]monsterDetail!G694</f>
        <v>0</v>
      </c>
      <c r="I695">
        <f>[2]monsterDetail!H694</f>
        <v>4642.5446600730502</v>
      </c>
      <c r="J695">
        <f>[2]monsterDetail!I694</f>
        <v>150</v>
      </c>
      <c r="K695">
        <f>[2]monsterDetail!J694</f>
        <v>2162.8811320754799</v>
      </c>
      <c r="L695">
        <f>[2]monsterDetail!K694</f>
        <v>138.83414999999999</v>
      </c>
      <c r="M695">
        <f>[2]monsterDetail!L694</f>
        <v>2162.8811320754799</v>
      </c>
      <c r="N695">
        <f>[2]monsterDetail!M694</f>
        <v>138.83414999999999</v>
      </c>
      <c r="O695">
        <f>[2]monsterDetail!N694</f>
        <v>0.2</v>
      </c>
      <c r="P695">
        <f>[2]monsterDetail!O694</f>
        <v>0.2</v>
      </c>
      <c r="Q695">
        <f>[2]monsterDetail!P694</f>
        <v>0.36</v>
      </c>
      <c r="R695">
        <f>[2]monsterDetail!Q694</f>
        <v>0.1</v>
      </c>
      <c r="S695">
        <f>[2]monsterDetail!R694</f>
        <v>2</v>
      </c>
      <c r="T695">
        <f>[2]monsterDetail!S694</f>
        <v>0.1</v>
      </c>
      <c r="U695">
        <f>[2]monsterDetail!T694</f>
        <v>0.9</v>
      </c>
      <c r="V695">
        <f>[2]monsterDetail!U694</f>
        <v>189.46666666666701</v>
      </c>
      <c r="W695">
        <f>[2]monsterDetail!V694</f>
        <v>0</v>
      </c>
      <c r="X695">
        <f>[2]monsterDetail!W694</f>
        <v>0</v>
      </c>
      <c r="Y695">
        <f>[2]monsterDetail!X694</f>
        <v>0</v>
      </c>
      <c r="Z695">
        <f>[2]monsterDetail!Y694</f>
        <v>3117.0933962264248</v>
      </c>
      <c r="AA695">
        <f>[2]monsterDetail!Z694</f>
        <v>0</v>
      </c>
      <c r="AB695">
        <f>[2]monsterDetail!AA694</f>
        <v>0</v>
      </c>
      <c r="AC695">
        <f>[2]monsterDetail!AB694</f>
        <v>0</v>
      </c>
      <c r="AD695">
        <f>[2]monsterDetail!AC694</f>
        <v>138.83414999999999</v>
      </c>
      <c r="AE695">
        <f>[2]monsterDetail!AD694</f>
        <v>138.83414999999999</v>
      </c>
      <c r="AF695">
        <f>[2]monsterDetail!AE694</f>
        <v>138.83414999999999</v>
      </c>
      <c r="AG695">
        <f>[2]monsterDetail!AF694</f>
        <v>208.25122499999998</v>
      </c>
      <c r="AH695">
        <f>[2]monsterDetail!AG694</f>
        <v>138.83414999999999</v>
      </c>
      <c r="AI695">
        <f>[2]monsterDetail!AH694</f>
        <v>138.83414999999999</v>
      </c>
      <c r="AJ695">
        <f>[2]monsterDetail!AI694</f>
        <v>138.83414999999999</v>
      </c>
    </row>
    <row r="696" spans="3:36" x14ac:dyDescent="0.15">
      <c r="C696" t="str">
        <f>[2]monsterDetail!B695</f>
        <v>火系99</v>
      </c>
      <c r="D696">
        <f>[2]monsterDetail!C695</f>
        <v>99</v>
      </c>
      <c r="E696" t="str">
        <f>[2]monsterDetail!D695</f>
        <v>火系</v>
      </c>
      <c r="F696">
        <f>[2]monsterDetail!E695</f>
        <v>7</v>
      </c>
      <c r="G696" t="str">
        <f>[2]monsterDetail!F695</f>
        <v>火炎</v>
      </c>
      <c r="H696">
        <f>[2]monsterDetail!G695</f>
        <v>0</v>
      </c>
      <c r="I696">
        <f>[2]monsterDetail!H695</f>
        <v>4708.9050852728096</v>
      </c>
      <c r="J696">
        <f>[2]monsterDetail!I695</f>
        <v>150</v>
      </c>
      <c r="K696">
        <f>[2]monsterDetail!J695</f>
        <v>2214.0642857142898</v>
      </c>
      <c r="L696">
        <f>[2]monsterDetail!K695</f>
        <v>140.25082499999999</v>
      </c>
      <c r="M696">
        <f>[2]monsterDetail!L695</f>
        <v>2214.0642857142898</v>
      </c>
      <c r="N696">
        <f>[2]monsterDetail!M695</f>
        <v>140.25082499999999</v>
      </c>
      <c r="O696">
        <f>[2]monsterDetail!N695</f>
        <v>0.2</v>
      </c>
      <c r="P696">
        <f>[2]monsterDetail!O695</f>
        <v>0.2</v>
      </c>
      <c r="Q696">
        <f>[2]monsterDetail!P695</f>
        <v>0.36</v>
      </c>
      <c r="R696">
        <f>[2]monsterDetail!Q695</f>
        <v>0.1</v>
      </c>
      <c r="S696">
        <f>[2]monsterDetail!R695</f>
        <v>2</v>
      </c>
      <c r="T696">
        <f>[2]monsterDetail!S695</f>
        <v>0.1</v>
      </c>
      <c r="U696">
        <f>[2]monsterDetail!T695</f>
        <v>0.9</v>
      </c>
      <c r="V696">
        <f>[2]monsterDetail!U695</f>
        <v>191.4</v>
      </c>
      <c r="W696">
        <f>[2]monsterDetail!V695</f>
        <v>0</v>
      </c>
      <c r="X696">
        <f>[2]monsterDetail!W695</f>
        <v>0</v>
      </c>
      <c r="Y696">
        <f>[2]monsterDetail!X695</f>
        <v>0</v>
      </c>
      <c r="Z696">
        <f>[2]monsterDetail!Y695</f>
        <v>3255.3321428571448</v>
      </c>
      <c r="AA696">
        <f>[2]monsterDetail!Z695</f>
        <v>0</v>
      </c>
      <c r="AB696">
        <f>[2]monsterDetail!AA695</f>
        <v>0</v>
      </c>
      <c r="AC696">
        <f>[2]monsterDetail!AB695</f>
        <v>0</v>
      </c>
      <c r="AD696">
        <f>[2]monsterDetail!AC695</f>
        <v>140.25082499999999</v>
      </c>
      <c r="AE696">
        <f>[2]monsterDetail!AD695</f>
        <v>140.25082499999999</v>
      </c>
      <c r="AF696">
        <f>[2]monsterDetail!AE695</f>
        <v>140.25082499999999</v>
      </c>
      <c r="AG696">
        <f>[2]monsterDetail!AF695</f>
        <v>210.3762375</v>
      </c>
      <c r="AH696">
        <f>[2]monsterDetail!AG695</f>
        <v>140.25082499999999</v>
      </c>
      <c r="AI696">
        <f>[2]monsterDetail!AH695</f>
        <v>140.25082499999999</v>
      </c>
      <c r="AJ696">
        <f>[2]monsterDetail!AI695</f>
        <v>140.25082499999999</v>
      </c>
    </row>
    <row r="697" spans="3:36" x14ac:dyDescent="0.15">
      <c r="C697" t="str">
        <f>[2]monsterDetail!B696</f>
        <v>光系1</v>
      </c>
      <c r="D697">
        <f>[2]monsterDetail!C696</f>
        <v>1</v>
      </c>
      <c r="E697" t="str">
        <f>[2]monsterDetail!D696</f>
        <v>光系</v>
      </c>
      <c r="F697">
        <f>[2]monsterDetail!E696</f>
        <v>8</v>
      </c>
      <c r="G697" t="str">
        <f>[2]monsterDetail!F696</f>
        <v>神圣</v>
      </c>
      <c r="H697">
        <f>[2]monsterDetail!G696</f>
        <v>0</v>
      </c>
      <c r="I697">
        <f>[2]monsterDetail!H696</f>
        <v>11.6833207784558</v>
      </c>
      <c r="J697">
        <f>[2]monsterDetail!I696</f>
        <v>150</v>
      </c>
      <c r="K697">
        <f>[2]monsterDetail!J696</f>
        <v>8.0843749999999996</v>
      </c>
      <c r="L697">
        <f>[2]monsterDetail!K696</f>
        <v>1.4166749999999999</v>
      </c>
      <c r="M697">
        <f>[2]monsterDetail!L696</f>
        <v>8.0843749999999996</v>
      </c>
      <c r="N697">
        <f>[2]monsterDetail!M696</f>
        <v>1.4166749999999999</v>
      </c>
      <c r="O697">
        <f>[2]monsterDetail!N696</f>
        <v>0.2</v>
      </c>
      <c r="P697">
        <f>[2]monsterDetail!O696</f>
        <v>0.2</v>
      </c>
      <c r="Q697">
        <f>[2]monsterDetail!P696</f>
        <v>0.36</v>
      </c>
      <c r="R697">
        <f>[2]monsterDetail!Q696</f>
        <v>0.1</v>
      </c>
      <c r="S697">
        <f>[2]monsterDetail!R696</f>
        <v>2</v>
      </c>
      <c r="T697">
        <f>[2]monsterDetail!S696</f>
        <v>0.1</v>
      </c>
      <c r="U697">
        <f>[2]monsterDetail!T696</f>
        <v>0.9</v>
      </c>
      <c r="V697">
        <f>[2]monsterDetail!U696</f>
        <v>1.93333333333333</v>
      </c>
      <c r="W697">
        <f>[2]monsterDetail!V696</f>
        <v>0</v>
      </c>
      <c r="X697">
        <f>[2]monsterDetail!W696</f>
        <v>0</v>
      </c>
      <c r="Y697">
        <f>[2]monsterDetail!X696</f>
        <v>0</v>
      </c>
      <c r="Z697">
        <f>[2]monsterDetail!Y696</f>
        <v>0</v>
      </c>
      <c r="AA697">
        <f>[2]monsterDetail!Z696</f>
        <v>6.0937500000000006E-2</v>
      </c>
      <c r="AB697">
        <f>[2]monsterDetail!AA696</f>
        <v>0</v>
      </c>
      <c r="AC697">
        <f>[2]monsterDetail!AB696</f>
        <v>0</v>
      </c>
      <c r="AD697">
        <f>[2]monsterDetail!AC696</f>
        <v>1.4166749999999999</v>
      </c>
      <c r="AE697">
        <f>[2]monsterDetail!AD696</f>
        <v>1.4166749999999999</v>
      </c>
      <c r="AF697">
        <f>[2]monsterDetail!AE696</f>
        <v>1.4166749999999999</v>
      </c>
      <c r="AG697">
        <f>[2]monsterDetail!AF696</f>
        <v>1.4166749999999999</v>
      </c>
      <c r="AH697">
        <f>[2]monsterDetail!AG696</f>
        <v>2.1250125</v>
      </c>
      <c r="AI697">
        <f>[2]monsterDetail!AH696</f>
        <v>1.4166749999999999</v>
      </c>
      <c r="AJ697">
        <f>[2]monsterDetail!AI696</f>
        <v>1.4166749999999999</v>
      </c>
    </row>
    <row r="698" spans="3:36" x14ac:dyDescent="0.15">
      <c r="C698" t="str">
        <f>[2]monsterDetail!B697</f>
        <v>光系2</v>
      </c>
      <c r="D698">
        <f>[2]monsterDetail!C697</f>
        <v>2</v>
      </c>
      <c r="E698" t="str">
        <f>[2]monsterDetail!D697</f>
        <v>光系</v>
      </c>
      <c r="F698">
        <f>[2]monsterDetail!E697</f>
        <v>8</v>
      </c>
      <c r="G698" t="str">
        <f>[2]monsterDetail!F697</f>
        <v>神圣</v>
      </c>
      <c r="H698">
        <f>[2]monsterDetail!G697</f>
        <v>0</v>
      </c>
      <c r="I698">
        <f>[2]monsterDetail!H697</f>
        <v>25.660820909772099</v>
      </c>
      <c r="J698">
        <f>[2]monsterDetail!I697</f>
        <v>150</v>
      </c>
      <c r="K698">
        <f>[2]monsterDetail!J697</f>
        <v>16.721476510067099</v>
      </c>
      <c r="L698">
        <f>[2]monsterDetail!K697</f>
        <v>2.8333499999999998</v>
      </c>
      <c r="M698">
        <f>[2]monsterDetail!L697</f>
        <v>16.721476510067099</v>
      </c>
      <c r="N698">
        <f>[2]monsterDetail!M697</f>
        <v>2.8333499999999998</v>
      </c>
      <c r="O698">
        <f>[2]monsterDetail!N697</f>
        <v>0.2</v>
      </c>
      <c r="P698">
        <f>[2]monsterDetail!O697</f>
        <v>0.2</v>
      </c>
      <c r="Q698">
        <f>[2]monsterDetail!P697</f>
        <v>0.36</v>
      </c>
      <c r="R698">
        <f>[2]monsterDetail!Q697</f>
        <v>0.1</v>
      </c>
      <c r="S698">
        <f>[2]monsterDetail!R697</f>
        <v>2</v>
      </c>
      <c r="T698">
        <f>[2]monsterDetail!S697</f>
        <v>0.1</v>
      </c>
      <c r="U698">
        <f>[2]monsterDetail!T697</f>
        <v>0.9</v>
      </c>
      <c r="V698">
        <f>[2]monsterDetail!U697</f>
        <v>3.8666666666666698</v>
      </c>
      <c r="W698">
        <f>[2]monsterDetail!V697</f>
        <v>0</v>
      </c>
      <c r="X698">
        <f>[2]monsterDetail!W697</f>
        <v>0</v>
      </c>
      <c r="Y698">
        <f>[2]monsterDetail!X697</f>
        <v>0</v>
      </c>
      <c r="Z698">
        <f>[2]monsterDetail!Y697</f>
        <v>0</v>
      </c>
      <c r="AA698">
        <f>[2]monsterDetail!Z697</f>
        <v>0.25335570469798652</v>
      </c>
      <c r="AB698">
        <f>[2]monsterDetail!AA697</f>
        <v>0</v>
      </c>
      <c r="AC698">
        <f>[2]monsterDetail!AB697</f>
        <v>0</v>
      </c>
      <c r="AD698">
        <f>[2]monsterDetail!AC697</f>
        <v>2.8333499999999998</v>
      </c>
      <c r="AE698">
        <f>[2]monsterDetail!AD697</f>
        <v>2.8333499999999998</v>
      </c>
      <c r="AF698">
        <f>[2]monsterDetail!AE697</f>
        <v>2.8333499999999998</v>
      </c>
      <c r="AG698">
        <f>[2]monsterDetail!AF697</f>
        <v>2.8333499999999998</v>
      </c>
      <c r="AH698">
        <f>[2]monsterDetail!AG697</f>
        <v>4.2500249999999999</v>
      </c>
      <c r="AI698">
        <f>[2]monsterDetail!AH697</f>
        <v>2.8333499999999998</v>
      </c>
      <c r="AJ698">
        <f>[2]monsterDetail!AI697</f>
        <v>2.8333499999999998</v>
      </c>
    </row>
    <row r="699" spans="3:36" x14ac:dyDescent="0.15">
      <c r="C699" t="str">
        <f>[2]monsterDetail!B698</f>
        <v>光系3</v>
      </c>
      <c r="D699">
        <f>[2]monsterDetail!C698</f>
        <v>3</v>
      </c>
      <c r="E699" t="str">
        <f>[2]monsterDetail!D698</f>
        <v>光系</v>
      </c>
      <c r="F699">
        <f>[2]monsterDetail!E698</f>
        <v>8</v>
      </c>
      <c r="G699" t="str">
        <f>[2]monsterDetail!F698</f>
        <v>神圣</v>
      </c>
      <c r="H699">
        <f>[2]monsterDetail!G698</f>
        <v>0</v>
      </c>
      <c r="I699">
        <f>[2]monsterDetail!H698</f>
        <v>41.974985196779599</v>
      </c>
      <c r="J699">
        <f>[2]monsterDetail!I698</f>
        <v>150</v>
      </c>
      <c r="K699">
        <f>[2]monsterDetail!J698</f>
        <v>25.956081081081098</v>
      </c>
      <c r="L699">
        <f>[2]monsterDetail!K698</f>
        <v>4.2500249999999999</v>
      </c>
      <c r="M699">
        <f>[2]monsterDetail!L698</f>
        <v>25.956081081081098</v>
      </c>
      <c r="N699">
        <f>[2]monsterDetail!M698</f>
        <v>4.2500249999999999</v>
      </c>
      <c r="O699">
        <f>[2]monsterDetail!N698</f>
        <v>0.2</v>
      </c>
      <c r="P699">
        <f>[2]monsterDetail!O698</f>
        <v>0.2</v>
      </c>
      <c r="Q699">
        <f>[2]monsterDetail!P698</f>
        <v>0.36</v>
      </c>
      <c r="R699">
        <f>[2]monsterDetail!Q698</f>
        <v>0.1</v>
      </c>
      <c r="S699">
        <f>[2]monsterDetail!R698</f>
        <v>2</v>
      </c>
      <c r="T699">
        <f>[2]monsterDetail!S698</f>
        <v>0.1</v>
      </c>
      <c r="U699">
        <f>[2]monsterDetail!T698</f>
        <v>0.9</v>
      </c>
      <c r="V699">
        <f>[2]monsterDetail!U698</f>
        <v>5.8</v>
      </c>
      <c r="W699">
        <f>[2]monsterDetail!V698</f>
        <v>0</v>
      </c>
      <c r="X699">
        <f>[2]monsterDetail!W698</f>
        <v>0</v>
      </c>
      <c r="Y699">
        <f>[2]monsterDetail!X698</f>
        <v>0</v>
      </c>
      <c r="Z699">
        <f>[2]monsterDetail!Y698</f>
        <v>0</v>
      </c>
      <c r="AA699">
        <f>[2]monsterDetail!Z698</f>
        <v>0.59290540540540504</v>
      </c>
      <c r="AB699">
        <f>[2]monsterDetail!AA698</f>
        <v>0</v>
      </c>
      <c r="AC699">
        <f>[2]monsterDetail!AB698</f>
        <v>0</v>
      </c>
      <c r="AD699">
        <f>[2]monsterDetail!AC698</f>
        <v>4.2500249999999999</v>
      </c>
      <c r="AE699">
        <f>[2]monsterDetail!AD698</f>
        <v>4.2500249999999999</v>
      </c>
      <c r="AF699">
        <f>[2]monsterDetail!AE698</f>
        <v>4.2500249999999999</v>
      </c>
      <c r="AG699">
        <f>[2]monsterDetail!AF698</f>
        <v>4.2500249999999999</v>
      </c>
      <c r="AH699">
        <f>[2]monsterDetail!AG698</f>
        <v>6.3750374999999995</v>
      </c>
      <c r="AI699">
        <f>[2]monsterDetail!AH698</f>
        <v>4.2500249999999999</v>
      </c>
      <c r="AJ699">
        <f>[2]monsterDetail!AI698</f>
        <v>4.2500249999999999</v>
      </c>
    </row>
    <row r="700" spans="3:36" x14ac:dyDescent="0.15">
      <c r="C700" t="str">
        <f>[2]monsterDetail!B699</f>
        <v>光系4</v>
      </c>
      <c r="D700">
        <f>[2]monsterDetail!C699</f>
        <v>4</v>
      </c>
      <c r="E700" t="str">
        <f>[2]monsterDetail!D699</f>
        <v>光系</v>
      </c>
      <c r="F700">
        <f>[2]monsterDetail!E699</f>
        <v>8</v>
      </c>
      <c r="G700" t="str">
        <f>[2]monsterDetail!F699</f>
        <v>神圣</v>
      </c>
      <c r="H700">
        <f>[2]monsterDetail!G699</f>
        <v>0</v>
      </c>
      <c r="I700">
        <f>[2]monsterDetail!H699</f>
        <v>60.668298442308902</v>
      </c>
      <c r="J700">
        <f>[2]monsterDetail!I699</f>
        <v>150</v>
      </c>
      <c r="K700">
        <f>[2]monsterDetail!J699</f>
        <v>35.837837837837803</v>
      </c>
      <c r="L700">
        <f>[2]monsterDetail!K699</f>
        <v>5.6666999999999996</v>
      </c>
      <c r="M700">
        <f>[2]monsterDetail!L699</f>
        <v>35.837837837837803</v>
      </c>
      <c r="N700">
        <f>[2]monsterDetail!M699</f>
        <v>5.6666999999999996</v>
      </c>
      <c r="O700">
        <f>[2]monsterDetail!N699</f>
        <v>0.2</v>
      </c>
      <c r="P700">
        <f>[2]monsterDetail!O699</f>
        <v>0.2</v>
      </c>
      <c r="Q700">
        <f>[2]monsterDetail!P699</f>
        <v>0.36</v>
      </c>
      <c r="R700">
        <f>[2]monsterDetail!Q699</f>
        <v>0.1</v>
      </c>
      <c r="S700">
        <f>[2]monsterDetail!R699</f>
        <v>2</v>
      </c>
      <c r="T700">
        <f>[2]monsterDetail!S699</f>
        <v>0.1</v>
      </c>
      <c r="U700">
        <f>[2]monsterDetail!T699</f>
        <v>0.9</v>
      </c>
      <c r="V700">
        <f>[2]monsterDetail!U699</f>
        <v>7.7333333333333298</v>
      </c>
      <c r="W700">
        <f>[2]monsterDetail!V699</f>
        <v>0</v>
      </c>
      <c r="X700">
        <f>[2]monsterDetail!W699</f>
        <v>0</v>
      </c>
      <c r="Y700">
        <f>[2]monsterDetail!X699</f>
        <v>0</v>
      </c>
      <c r="Z700">
        <f>[2]monsterDetail!Y699</f>
        <v>0</v>
      </c>
      <c r="AA700">
        <f>[2]monsterDetail!Z699</f>
        <v>1.09707666850524</v>
      </c>
      <c r="AB700">
        <f>[2]monsterDetail!AA699</f>
        <v>0</v>
      </c>
      <c r="AC700">
        <f>[2]monsterDetail!AB699</f>
        <v>0</v>
      </c>
      <c r="AD700">
        <f>[2]monsterDetail!AC699</f>
        <v>5.6666999999999996</v>
      </c>
      <c r="AE700">
        <f>[2]monsterDetail!AD699</f>
        <v>5.6666999999999996</v>
      </c>
      <c r="AF700">
        <f>[2]monsterDetail!AE699</f>
        <v>5.6666999999999996</v>
      </c>
      <c r="AG700">
        <f>[2]monsterDetail!AF699</f>
        <v>5.6666999999999996</v>
      </c>
      <c r="AH700">
        <f>[2]monsterDetail!AG699</f>
        <v>8.5000499999999999</v>
      </c>
      <c r="AI700">
        <f>[2]monsterDetail!AH699</f>
        <v>5.6666999999999996</v>
      </c>
      <c r="AJ700">
        <f>[2]monsterDetail!AI699</f>
        <v>5.6666999999999996</v>
      </c>
    </row>
    <row r="701" spans="3:36" x14ac:dyDescent="0.15">
      <c r="C701" t="str">
        <f>[2]monsterDetail!B700</f>
        <v>光系5</v>
      </c>
      <c r="D701">
        <f>[2]monsterDetail!C700</f>
        <v>5</v>
      </c>
      <c r="E701" t="str">
        <f>[2]monsterDetail!D700</f>
        <v>光系</v>
      </c>
      <c r="F701">
        <f>[2]monsterDetail!E700</f>
        <v>8</v>
      </c>
      <c r="G701" t="str">
        <f>[2]monsterDetail!F700</f>
        <v>神圣</v>
      </c>
      <c r="H701">
        <f>[2]monsterDetail!G700</f>
        <v>0</v>
      </c>
      <c r="I701">
        <f>[2]monsterDetail!H700</f>
        <v>81.783245449191</v>
      </c>
      <c r="J701">
        <f>[2]monsterDetail!I700</f>
        <v>150</v>
      </c>
      <c r="K701">
        <f>[2]monsterDetail!J700</f>
        <v>46.421946347031998</v>
      </c>
      <c r="L701">
        <f>[2]monsterDetail!K700</f>
        <v>7.0833750000000002</v>
      </c>
      <c r="M701">
        <f>[2]monsterDetail!L700</f>
        <v>46.421946347031998</v>
      </c>
      <c r="N701">
        <f>[2]monsterDetail!M700</f>
        <v>7.0833750000000002</v>
      </c>
      <c r="O701">
        <f>[2]monsterDetail!N700</f>
        <v>0.2</v>
      </c>
      <c r="P701">
        <f>[2]monsterDetail!O700</f>
        <v>0.2</v>
      </c>
      <c r="Q701">
        <f>[2]monsterDetail!P700</f>
        <v>0.36</v>
      </c>
      <c r="R701">
        <f>[2]monsterDetail!Q700</f>
        <v>0.1</v>
      </c>
      <c r="S701">
        <f>[2]monsterDetail!R700</f>
        <v>2</v>
      </c>
      <c r="T701">
        <f>[2]monsterDetail!S700</f>
        <v>0.1</v>
      </c>
      <c r="U701">
        <f>[2]monsterDetail!T700</f>
        <v>0.9</v>
      </c>
      <c r="V701">
        <f>[2]monsterDetail!U700</f>
        <v>9.6666666666666696</v>
      </c>
      <c r="W701">
        <f>[2]monsterDetail!V700</f>
        <v>0</v>
      </c>
      <c r="X701">
        <f>[2]monsterDetail!W700</f>
        <v>0</v>
      </c>
      <c r="Y701">
        <f>[2]monsterDetail!X700</f>
        <v>0</v>
      </c>
      <c r="Z701">
        <f>[2]monsterDetail!Y700</f>
        <v>0</v>
      </c>
      <c r="AA701">
        <f>[2]monsterDetail!Z700</f>
        <v>1.7854594748858401</v>
      </c>
      <c r="AB701">
        <f>[2]monsterDetail!AA700</f>
        <v>0</v>
      </c>
      <c r="AC701">
        <f>[2]monsterDetail!AB700</f>
        <v>0</v>
      </c>
      <c r="AD701">
        <f>[2]monsterDetail!AC700</f>
        <v>7.0833750000000002</v>
      </c>
      <c r="AE701">
        <f>[2]monsterDetail!AD700</f>
        <v>7.0833750000000002</v>
      </c>
      <c r="AF701">
        <f>[2]monsterDetail!AE700</f>
        <v>7.0833750000000002</v>
      </c>
      <c r="AG701">
        <f>[2]monsterDetail!AF700</f>
        <v>7.0833750000000002</v>
      </c>
      <c r="AH701">
        <f>[2]monsterDetail!AG700</f>
        <v>10.6250625</v>
      </c>
      <c r="AI701">
        <f>[2]monsterDetail!AH700</f>
        <v>7.0833750000000002</v>
      </c>
      <c r="AJ701">
        <f>[2]monsterDetail!AI700</f>
        <v>7.0833750000000002</v>
      </c>
    </row>
    <row r="702" spans="3:36" x14ac:dyDescent="0.15">
      <c r="C702" t="str">
        <f>[2]monsterDetail!B701</f>
        <v>光系6</v>
      </c>
      <c r="D702">
        <f>[2]monsterDetail!C701</f>
        <v>6</v>
      </c>
      <c r="E702" t="str">
        <f>[2]monsterDetail!D701</f>
        <v>光系</v>
      </c>
      <c r="F702">
        <f>[2]monsterDetail!E701</f>
        <v>8</v>
      </c>
      <c r="G702" t="str">
        <f>[2]monsterDetail!F701</f>
        <v>神圣</v>
      </c>
      <c r="H702">
        <f>[2]monsterDetail!G701</f>
        <v>0</v>
      </c>
      <c r="I702">
        <f>[2]monsterDetail!H701</f>
        <v>105.362311020256</v>
      </c>
      <c r="J702">
        <f>[2]monsterDetail!I701</f>
        <v>150</v>
      </c>
      <c r="K702">
        <f>[2]monsterDetail!J701</f>
        <v>57.7699507389163</v>
      </c>
      <c r="L702">
        <f>[2]monsterDetail!K701</f>
        <v>8.5000499999999999</v>
      </c>
      <c r="M702">
        <f>[2]monsterDetail!L701</f>
        <v>57.7699507389163</v>
      </c>
      <c r="N702">
        <f>[2]monsterDetail!M701</f>
        <v>8.5000499999999999</v>
      </c>
      <c r="O702">
        <f>[2]monsterDetail!N701</f>
        <v>0.2</v>
      </c>
      <c r="P702">
        <f>[2]monsterDetail!O701</f>
        <v>0.2</v>
      </c>
      <c r="Q702">
        <f>[2]monsterDetail!P701</f>
        <v>0.36</v>
      </c>
      <c r="R702">
        <f>[2]monsterDetail!Q701</f>
        <v>0.1</v>
      </c>
      <c r="S702">
        <f>[2]monsterDetail!R701</f>
        <v>2</v>
      </c>
      <c r="T702">
        <f>[2]monsterDetail!S701</f>
        <v>0.1</v>
      </c>
      <c r="U702">
        <f>[2]monsterDetail!T701</f>
        <v>0.9</v>
      </c>
      <c r="V702">
        <f>[2]monsterDetail!U701</f>
        <v>11.6</v>
      </c>
      <c r="W702">
        <f>[2]monsterDetail!V701</f>
        <v>0</v>
      </c>
      <c r="X702">
        <f>[2]monsterDetail!W701</f>
        <v>0</v>
      </c>
      <c r="Y702">
        <f>[2]monsterDetail!X701</f>
        <v>0</v>
      </c>
      <c r="Z702">
        <f>[2]monsterDetail!Y701</f>
        <v>0</v>
      </c>
      <c r="AA702">
        <f>[2]monsterDetail!Z701</f>
        <v>2.6800492610837399</v>
      </c>
      <c r="AB702">
        <f>[2]monsterDetail!AA701</f>
        <v>0</v>
      </c>
      <c r="AC702">
        <f>[2]monsterDetail!AB701</f>
        <v>0</v>
      </c>
      <c r="AD702">
        <f>[2]monsterDetail!AC701</f>
        <v>8.5000499999999999</v>
      </c>
      <c r="AE702">
        <f>[2]monsterDetail!AD701</f>
        <v>8.5000499999999999</v>
      </c>
      <c r="AF702">
        <f>[2]monsterDetail!AE701</f>
        <v>8.5000499999999999</v>
      </c>
      <c r="AG702">
        <f>[2]monsterDetail!AF701</f>
        <v>8.5000499999999999</v>
      </c>
      <c r="AH702">
        <f>[2]monsterDetail!AG701</f>
        <v>12.750074999999999</v>
      </c>
      <c r="AI702">
        <f>[2]monsterDetail!AH701</f>
        <v>8.5000499999999999</v>
      </c>
      <c r="AJ702">
        <f>[2]monsterDetail!AI701</f>
        <v>8.5000499999999999</v>
      </c>
    </row>
    <row r="703" spans="3:36" x14ac:dyDescent="0.15">
      <c r="C703" t="str">
        <f>[2]monsterDetail!B702</f>
        <v>光系7</v>
      </c>
      <c r="D703">
        <f>[2]monsterDetail!C702</f>
        <v>7</v>
      </c>
      <c r="E703" t="str">
        <f>[2]monsterDetail!D702</f>
        <v>光系</v>
      </c>
      <c r="F703">
        <f>[2]monsterDetail!E702</f>
        <v>8</v>
      </c>
      <c r="G703" t="str">
        <f>[2]monsterDetail!F702</f>
        <v>神圣</v>
      </c>
      <c r="H703">
        <f>[2]monsterDetail!G702</f>
        <v>0</v>
      </c>
      <c r="I703">
        <f>[2]monsterDetail!H702</f>
        <v>131.44797995833599</v>
      </c>
      <c r="J703">
        <f>[2]monsterDetail!I702</f>
        <v>150</v>
      </c>
      <c r="K703">
        <f>[2]monsterDetail!J702</f>
        <v>67.952083333333306</v>
      </c>
      <c r="L703">
        <f>[2]monsterDetail!K702</f>
        <v>9.9167249999999996</v>
      </c>
      <c r="M703">
        <f>[2]monsterDetail!L702</f>
        <v>67.952083333333306</v>
      </c>
      <c r="N703">
        <f>[2]monsterDetail!M702</f>
        <v>9.9167249999999996</v>
      </c>
      <c r="O703">
        <f>[2]monsterDetail!N702</f>
        <v>0.2</v>
      </c>
      <c r="P703">
        <f>[2]monsterDetail!O702</f>
        <v>0.2</v>
      </c>
      <c r="Q703">
        <f>[2]monsterDetail!P702</f>
        <v>0.36</v>
      </c>
      <c r="R703">
        <f>[2]monsterDetail!Q702</f>
        <v>0.1</v>
      </c>
      <c r="S703">
        <f>[2]monsterDetail!R702</f>
        <v>2</v>
      </c>
      <c r="T703">
        <f>[2]monsterDetail!S702</f>
        <v>0.1</v>
      </c>
      <c r="U703">
        <f>[2]monsterDetail!T702</f>
        <v>0.9</v>
      </c>
      <c r="V703">
        <f>[2]monsterDetail!U702</f>
        <v>13.533333333333299</v>
      </c>
      <c r="W703">
        <f>[2]monsterDetail!V702</f>
        <v>0</v>
      </c>
      <c r="X703">
        <f>[2]monsterDetail!W702</f>
        <v>0</v>
      </c>
      <c r="Y703">
        <f>[2]monsterDetail!X702</f>
        <v>0</v>
      </c>
      <c r="Z703">
        <f>[2]monsterDetail!Y702</f>
        <v>0</v>
      </c>
      <c r="AA703">
        <f>[2]monsterDetail!Z702</f>
        <v>3.696874999999995</v>
      </c>
      <c r="AB703">
        <f>[2]monsterDetail!AA702</f>
        <v>0</v>
      </c>
      <c r="AC703">
        <f>[2]monsterDetail!AB702</f>
        <v>0</v>
      </c>
      <c r="AD703">
        <f>[2]monsterDetail!AC702</f>
        <v>9.9167249999999996</v>
      </c>
      <c r="AE703">
        <f>[2]monsterDetail!AD702</f>
        <v>9.9167249999999996</v>
      </c>
      <c r="AF703">
        <f>[2]monsterDetail!AE702</f>
        <v>9.9167249999999996</v>
      </c>
      <c r="AG703">
        <f>[2]monsterDetail!AF702</f>
        <v>9.9167249999999996</v>
      </c>
      <c r="AH703">
        <f>[2]monsterDetail!AG702</f>
        <v>14.875087499999999</v>
      </c>
      <c r="AI703">
        <f>[2]monsterDetail!AH702</f>
        <v>9.9167249999999996</v>
      </c>
      <c r="AJ703">
        <f>[2]monsterDetail!AI702</f>
        <v>9.9167249999999996</v>
      </c>
    </row>
    <row r="704" spans="3:36" x14ac:dyDescent="0.15">
      <c r="C704" t="str">
        <f>[2]monsterDetail!B703</f>
        <v>光系8</v>
      </c>
      <c r="D704">
        <f>[2]monsterDetail!C703</f>
        <v>8</v>
      </c>
      <c r="E704" t="str">
        <f>[2]monsterDetail!D703</f>
        <v>光系</v>
      </c>
      <c r="F704">
        <f>[2]monsterDetail!E703</f>
        <v>8</v>
      </c>
      <c r="G704" t="str">
        <f>[2]monsterDetail!F703</f>
        <v>神圣</v>
      </c>
      <c r="H704">
        <f>[2]monsterDetail!G703</f>
        <v>0</v>
      </c>
      <c r="I704">
        <f>[2]monsterDetail!H703</f>
        <v>160.08273706626099</v>
      </c>
      <c r="J704">
        <f>[2]monsterDetail!I703</f>
        <v>150</v>
      </c>
      <c r="K704">
        <f>[2]monsterDetail!J703</f>
        <v>78.296103896103901</v>
      </c>
      <c r="L704">
        <f>[2]monsterDetail!K703</f>
        <v>11.333399999999999</v>
      </c>
      <c r="M704">
        <f>[2]monsterDetail!L703</f>
        <v>78.296103896103901</v>
      </c>
      <c r="N704">
        <f>[2]monsterDetail!M703</f>
        <v>11.333399999999999</v>
      </c>
      <c r="O704">
        <f>[2]monsterDetail!N703</f>
        <v>0.2</v>
      </c>
      <c r="P704">
        <f>[2]monsterDetail!O703</f>
        <v>0.2</v>
      </c>
      <c r="Q704">
        <f>[2]monsterDetail!P703</f>
        <v>0.36</v>
      </c>
      <c r="R704">
        <f>[2]monsterDetail!Q703</f>
        <v>0.1</v>
      </c>
      <c r="S704">
        <f>[2]monsterDetail!R703</f>
        <v>2</v>
      </c>
      <c r="T704">
        <f>[2]monsterDetail!S703</f>
        <v>0.1</v>
      </c>
      <c r="U704">
        <f>[2]monsterDetail!T703</f>
        <v>0.9</v>
      </c>
      <c r="V704">
        <f>[2]monsterDetail!U703</f>
        <v>15.466666666666701</v>
      </c>
      <c r="W704">
        <f>[2]monsterDetail!V703</f>
        <v>0</v>
      </c>
      <c r="X704">
        <f>[2]monsterDetail!W703</f>
        <v>0</v>
      </c>
      <c r="Y704">
        <f>[2]monsterDetail!X703</f>
        <v>0</v>
      </c>
      <c r="Z704">
        <f>[2]monsterDetail!Y703</f>
        <v>0</v>
      </c>
      <c r="AA704">
        <f>[2]monsterDetail!Z703</f>
        <v>4.8935064935064894</v>
      </c>
      <c r="AB704">
        <f>[2]monsterDetail!AA703</f>
        <v>0</v>
      </c>
      <c r="AC704">
        <f>[2]monsterDetail!AB703</f>
        <v>0</v>
      </c>
      <c r="AD704">
        <f>[2]monsterDetail!AC703</f>
        <v>11.333399999999999</v>
      </c>
      <c r="AE704">
        <f>[2]monsterDetail!AD703</f>
        <v>11.333399999999999</v>
      </c>
      <c r="AF704">
        <f>[2]monsterDetail!AE703</f>
        <v>11.333399999999999</v>
      </c>
      <c r="AG704">
        <f>[2]monsterDetail!AF703</f>
        <v>11.333399999999999</v>
      </c>
      <c r="AH704">
        <f>[2]monsterDetail!AG703</f>
        <v>17.0001</v>
      </c>
      <c r="AI704">
        <f>[2]monsterDetail!AH703</f>
        <v>11.333399999999999</v>
      </c>
      <c r="AJ704">
        <f>[2]monsterDetail!AI703</f>
        <v>11.333399999999999</v>
      </c>
    </row>
    <row r="705" spans="3:36" x14ac:dyDescent="0.15">
      <c r="C705" t="str">
        <f>[2]monsterDetail!B704</f>
        <v>光系9</v>
      </c>
      <c r="D705">
        <f>[2]monsterDetail!C704</f>
        <v>9</v>
      </c>
      <c r="E705" t="str">
        <f>[2]monsterDetail!D704</f>
        <v>光系</v>
      </c>
      <c r="F705">
        <f>[2]monsterDetail!E704</f>
        <v>8</v>
      </c>
      <c r="G705" t="str">
        <f>[2]monsterDetail!F704</f>
        <v>神圣</v>
      </c>
      <c r="H705">
        <f>[2]monsterDetail!G704</f>
        <v>0</v>
      </c>
      <c r="I705">
        <f>[2]monsterDetail!H704</f>
        <v>191.309067146861</v>
      </c>
      <c r="J705">
        <f>[2]monsterDetail!I704</f>
        <v>150</v>
      </c>
      <c r="K705">
        <f>[2]monsterDetail!J704</f>
        <v>88.803470824949699</v>
      </c>
      <c r="L705">
        <f>[2]monsterDetail!K704</f>
        <v>12.750075000000001</v>
      </c>
      <c r="M705">
        <f>[2]monsterDetail!L704</f>
        <v>88.803470824949699</v>
      </c>
      <c r="N705">
        <f>[2]monsterDetail!M704</f>
        <v>12.750075000000001</v>
      </c>
      <c r="O705">
        <f>[2]monsterDetail!N704</f>
        <v>0.2</v>
      </c>
      <c r="P705">
        <f>[2]monsterDetail!O704</f>
        <v>0.2</v>
      </c>
      <c r="Q705">
        <f>[2]monsterDetail!P704</f>
        <v>0.36</v>
      </c>
      <c r="R705">
        <f>[2]monsterDetail!Q704</f>
        <v>0.1</v>
      </c>
      <c r="S705">
        <f>[2]monsterDetail!R704</f>
        <v>2</v>
      </c>
      <c r="T705">
        <f>[2]monsterDetail!S704</f>
        <v>0.1</v>
      </c>
      <c r="U705">
        <f>[2]monsterDetail!T704</f>
        <v>0.9</v>
      </c>
      <c r="V705">
        <f>[2]monsterDetail!U704</f>
        <v>17.399999999999999</v>
      </c>
      <c r="W705">
        <f>[2]monsterDetail!V704</f>
        <v>0</v>
      </c>
      <c r="X705">
        <f>[2]monsterDetail!W704</f>
        <v>0</v>
      </c>
      <c r="Y705">
        <f>[2]monsterDetail!X704</f>
        <v>0</v>
      </c>
      <c r="Z705">
        <f>[2]monsterDetail!Y704</f>
        <v>0</v>
      </c>
      <c r="AA705">
        <f>[2]monsterDetail!Z704</f>
        <v>6.2766851106639905</v>
      </c>
      <c r="AB705">
        <f>[2]monsterDetail!AA704</f>
        <v>0</v>
      </c>
      <c r="AC705">
        <f>[2]monsterDetail!AB704</f>
        <v>0</v>
      </c>
      <c r="AD705">
        <f>[2]monsterDetail!AC704</f>
        <v>12.750075000000001</v>
      </c>
      <c r="AE705">
        <f>[2]monsterDetail!AD704</f>
        <v>12.750075000000001</v>
      </c>
      <c r="AF705">
        <f>[2]monsterDetail!AE704</f>
        <v>12.750075000000001</v>
      </c>
      <c r="AG705">
        <f>[2]monsterDetail!AF704</f>
        <v>12.750075000000001</v>
      </c>
      <c r="AH705">
        <f>[2]monsterDetail!AG704</f>
        <v>19.1251125</v>
      </c>
      <c r="AI705">
        <f>[2]monsterDetail!AH704</f>
        <v>12.750075000000001</v>
      </c>
      <c r="AJ705">
        <f>[2]monsterDetail!AI704</f>
        <v>12.750075000000001</v>
      </c>
    </row>
    <row r="706" spans="3:36" x14ac:dyDescent="0.15">
      <c r="C706" t="str">
        <f>[2]monsterDetail!B705</f>
        <v>光系10</v>
      </c>
      <c r="D706">
        <f>[2]monsterDetail!C705</f>
        <v>10</v>
      </c>
      <c r="E706" t="str">
        <f>[2]monsterDetail!D705</f>
        <v>光系</v>
      </c>
      <c r="F706">
        <f>[2]monsterDetail!E705</f>
        <v>8</v>
      </c>
      <c r="G706" t="str">
        <f>[2]monsterDetail!F705</f>
        <v>神圣</v>
      </c>
      <c r="H706">
        <f>[2]monsterDetail!G705</f>
        <v>0</v>
      </c>
      <c r="I706">
        <f>[2]monsterDetail!H705</f>
        <v>225.169455002967</v>
      </c>
      <c r="J706">
        <f>[2]monsterDetail!I705</f>
        <v>150</v>
      </c>
      <c r="K706">
        <f>[2]monsterDetail!J705</f>
        <v>99.4756838905775</v>
      </c>
      <c r="L706">
        <f>[2]monsterDetail!K705</f>
        <v>14.16675</v>
      </c>
      <c r="M706">
        <f>[2]monsterDetail!L705</f>
        <v>99.4756838905775</v>
      </c>
      <c r="N706">
        <f>[2]monsterDetail!M705</f>
        <v>14.16675</v>
      </c>
      <c r="O706">
        <f>[2]monsterDetail!N705</f>
        <v>0.2</v>
      </c>
      <c r="P706">
        <f>[2]monsterDetail!O705</f>
        <v>0.2</v>
      </c>
      <c r="Q706">
        <f>[2]monsterDetail!P705</f>
        <v>0.36</v>
      </c>
      <c r="R706">
        <f>[2]monsterDetail!Q705</f>
        <v>0.1</v>
      </c>
      <c r="S706">
        <f>[2]monsterDetail!R705</f>
        <v>2</v>
      </c>
      <c r="T706">
        <f>[2]monsterDetail!S705</f>
        <v>0.1</v>
      </c>
      <c r="U706">
        <f>[2]monsterDetail!T705</f>
        <v>0.9</v>
      </c>
      <c r="V706">
        <f>[2]monsterDetail!U705</f>
        <v>19.3333333333333</v>
      </c>
      <c r="W706">
        <f>[2]monsterDetail!V705</f>
        <v>0</v>
      </c>
      <c r="X706">
        <f>[2]monsterDetail!W705</f>
        <v>0</v>
      </c>
      <c r="Y706">
        <f>[2]monsterDetail!X705</f>
        <v>0</v>
      </c>
      <c r="Z706">
        <f>[2]monsterDetail!Y705</f>
        <v>0</v>
      </c>
      <c r="AA706">
        <f>[2]monsterDetail!Z705</f>
        <v>7.8533434650456009</v>
      </c>
      <c r="AB706">
        <f>[2]monsterDetail!AA705</f>
        <v>0</v>
      </c>
      <c r="AC706">
        <f>[2]monsterDetail!AB705</f>
        <v>0</v>
      </c>
      <c r="AD706">
        <f>[2]monsterDetail!AC705</f>
        <v>14.16675</v>
      </c>
      <c r="AE706">
        <f>[2]monsterDetail!AD705</f>
        <v>14.16675</v>
      </c>
      <c r="AF706">
        <f>[2]monsterDetail!AE705</f>
        <v>14.16675</v>
      </c>
      <c r="AG706">
        <f>[2]monsterDetail!AF705</f>
        <v>14.16675</v>
      </c>
      <c r="AH706">
        <f>[2]monsterDetail!AG705</f>
        <v>21.250125000000001</v>
      </c>
      <c r="AI706">
        <f>[2]monsterDetail!AH705</f>
        <v>14.16675</v>
      </c>
      <c r="AJ706">
        <f>[2]monsterDetail!AI705</f>
        <v>14.16675</v>
      </c>
    </row>
    <row r="707" spans="3:36" x14ac:dyDescent="0.15">
      <c r="C707" t="str">
        <f>[2]monsterDetail!B706</f>
        <v>光系11</v>
      </c>
      <c r="D707">
        <f>[2]monsterDetail!C706</f>
        <v>11</v>
      </c>
      <c r="E707" t="str">
        <f>[2]monsterDetail!D706</f>
        <v>光系</v>
      </c>
      <c r="F707">
        <f>[2]monsterDetail!E706</f>
        <v>8</v>
      </c>
      <c r="G707" t="str">
        <f>[2]monsterDetail!F706</f>
        <v>神圣</v>
      </c>
      <c r="H707">
        <f>[2]monsterDetail!G706</f>
        <v>0</v>
      </c>
      <c r="I707">
        <f>[2]monsterDetail!H706</f>
        <v>249.24417660705799</v>
      </c>
      <c r="J707">
        <f>[2]monsterDetail!I706</f>
        <v>150</v>
      </c>
      <c r="K707">
        <f>[2]monsterDetail!J706</f>
        <v>110.314285714286</v>
      </c>
      <c r="L707">
        <f>[2]monsterDetail!K706</f>
        <v>15.583425</v>
      </c>
      <c r="M707">
        <f>[2]monsterDetail!L706</f>
        <v>110.314285714286</v>
      </c>
      <c r="N707">
        <f>[2]monsterDetail!M706</f>
        <v>15.583425</v>
      </c>
      <c r="O707">
        <f>[2]monsterDetail!N706</f>
        <v>0.2</v>
      </c>
      <c r="P707">
        <f>[2]monsterDetail!O706</f>
        <v>0.2</v>
      </c>
      <c r="Q707">
        <f>[2]monsterDetail!P706</f>
        <v>0.36</v>
      </c>
      <c r="R707">
        <f>[2]monsterDetail!Q706</f>
        <v>0.1</v>
      </c>
      <c r="S707">
        <f>[2]monsterDetail!R706</f>
        <v>2</v>
      </c>
      <c r="T707">
        <f>[2]monsterDetail!S706</f>
        <v>0.1</v>
      </c>
      <c r="U707">
        <f>[2]monsterDetail!T706</f>
        <v>0.9</v>
      </c>
      <c r="V707">
        <f>[2]monsterDetail!U706</f>
        <v>21.266666666666701</v>
      </c>
      <c r="W707">
        <f>[2]monsterDetail!V706</f>
        <v>0</v>
      </c>
      <c r="X707">
        <f>[2]monsterDetail!W706</f>
        <v>0</v>
      </c>
      <c r="Y707">
        <f>[2]monsterDetail!X706</f>
        <v>0</v>
      </c>
      <c r="Z707">
        <f>[2]monsterDetail!Y706</f>
        <v>0</v>
      </c>
      <c r="AA707">
        <f>[2]monsterDetail!Z706</f>
        <v>9.6306122448979643</v>
      </c>
      <c r="AB707">
        <f>[2]monsterDetail!AA706</f>
        <v>0</v>
      </c>
      <c r="AC707">
        <f>[2]monsterDetail!AB706</f>
        <v>0</v>
      </c>
      <c r="AD707">
        <f>[2]monsterDetail!AC706</f>
        <v>15.583425</v>
      </c>
      <c r="AE707">
        <f>[2]monsterDetail!AD706</f>
        <v>15.583425</v>
      </c>
      <c r="AF707">
        <f>[2]monsterDetail!AE706</f>
        <v>15.583425</v>
      </c>
      <c r="AG707">
        <f>[2]monsterDetail!AF706</f>
        <v>15.583425</v>
      </c>
      <c r="AH707">
        <f>[2]monsterDetail!AG706</f>
        <v>23.375137500000001</v>
      </c>
      <c r="AI707">
        <f>[2]monsterDetail!AH706</f>
        <v>15.583425</v>
      </c>
      <c r="AJ707">
        <f>[2]monsterDetail!AI706</f>
        <v>15.583425</v>
      </c>
    </row>
    <row r="708" spans="3:36" x14ac:dyDescent="0.15">
      <c r="C708" t="str">
        <f>[2]monsterDetail!B707</f>
        <v>光系12</v>
      </c>
      <c r="D708">
        <f>[2]monsterDetail!C707</f>
        <v>12</v>
      </c>
      <c r="E708" t="str">
        <f>[2]monsterDetail!D707</f>
        <v>光系</v>
      </c>
      <c r="F708">
        <f>[2]monsterDetail!E707</f>
        <v>8</v>
      </c>
      <c r="G708" t="str">
        <f>[2]monsterDetail!F707</f>
        <v>神圣</v>
      </c>
      <c r="H708">
        <f>[2]monsterDetail!G707</f>
        <v>0</v>
      </c>
      <c r="I708">
        <f>[2]monsterDetail!H707</f>
        <v>283.638742464666</v>
      </c>
      <c r="J708">
        <f>[2]monsterDetail!I707</f>
        <v>150</v>
      </c>
      <c r="K708">
        <f>[2]monsterDetail!J707</f>
        <v>121.320863309353</v>
      </c>
      <c r="L708">
        <f>[2]monsterDetail!K707</f>
        <v>17.0001</v>
      </c>
      <c r="M708">
        <f>[2]monsterDetail!L707</f>
        <v>121.320863309353</v>
      </c>
      <c r="N708">
        <f>[2]monsterDetail!M707</f>
        <v>17.0001</v>
      </c>
      <c r="O708">
        <f>[2]monsterDetail!N707</f>
        <v>0.2</v>
      </c>
      <c r="P708">
        <f>[2]monsterDetail!O707</f>
        <v>0.2</v>
      </c>
      <c r="Q708">
        <f>[2]monsterDetail!P707</f>
        <v>0.36</v>
      </c>
      <c r="R708">
        <f>[2]monsterDetail!Q707</f>
        <v>0.1</v>
      </c>
      <c r="S708">
        <f>[2]monsterDetail!R707</f>
        <v>2</v>
      </c>
      <c r="T708">
        <f>[2]monsterDetail!S707</f>
        <v>0.1</v>
      </c>
      <c r="U708">
        <f>[2]monsterDetail!T707</f>
        <v>0.9</v>
      </c>
      <c r="V708">
        <f>[2]monsterDetail!U707</f>
        <v>23.2</v>
      </c>
      <c r="W708">
        <f>[2]monsterDetail!V707</f>
        <v>0</v>
      </c>
      <c r="X708">
        <f>[2]monsterDetail!W707</f>
        <v>0</v>
      </c>
      <c r="Y708">
        <f>[2]monsterDetail!X707</f>
        <v>0</v>
      </c>
      <c r="Z708">
        <f>[2]monsterDetail!Y707</f>
        <v>0</v>
      </c>
      <c r="AA708">
        <f>[2]monsterDetail!Z707</f>
        <v>11.615827338129495</v>
      </c>
      <c r="AB708">
        <f>[2]monsterDetail!AA707</f>
        <v>0</v>
      </c>
      <c r="AC708">
        <f>[2]monsterDetail!AB707</f>
        <v>0</v>
      </c>
      <c r="AD708">
        <f>[2]monsterDetail!AC707</f>
        <v>17.0001</v>
      </c>
      <c r="AE708">
        <f>[2]monsterDetail!AD707</f>
        <v>17.0001</v>
      </c>
      <c r="AF708">
        <f>[2]monsterDetail!AE707</f>
        <v>17.0001</v>
      </c>
      <c r="AG708">
        <f>[2]monsterDetail!AF707</f>
        <v>17.0001</v>
      </c>
      <c r="AH708">
        <f>[2]monsterDetail!AG707</f>
        <v>25.500149999999998</v>
      </c>
      <c r="AI708">
        <f>[2]monsterDetail!AH707</f>
        <v>17.0001</v>
      </c>
      <c r="AJ708">
        <f>[2]monsterDetail!AI707</f>
        <v>17.0001</v>
      </c>
    </row>
    <row r="709" spans="3:36" x14ac:dyDescent="0.15">
      <c r="C709" t="str">
        <f>[2]monsterDetail!B708</f>
        <v>光系13</v>
      </c>
      <c r="D709">
        <f>[2]monsterDetail!C708</f>
        <v>13</v>
      </c>
      <c r="E709" t="str">
        <f>[2]monsterDetail!D708</f>
        <v>光系</v>
      </c>
      <c r="F709">
        <f>[2]monsterDetail!E708</f>
        <v>8</v>
      </c>
      <c r="G709" t="str">
        <f>[2]monsterDetail!F708</f>
        <v>神圣</v>
      </c>
      <c r="H709">
        <f>[2]monsterDetail!G708</f>
        <v>0</v>
      </c>
      <c r="I709">
        <f>[2]monsterDetail!H708</f>
        <v>309.183846599682</v>
      </c>
      <c r="J709">
        <f>[2]monsterDetail!I708</f>
        <v>150</v>
      </c>
      <c r="K709">
        <f>[2]monsterDetail!J708</f>
        <v>132.49704968944101</v>
      </c>
      <c r="L709">
        <f>[2]monsterDetail!K708</f>
        <v>18.416775000000001</v>
      </c>
      <c r="M709">
        <f>[2]monsterDetail!L708</f>
        <v>132.49704968944101</v>
      </c>
      <c r="N709">
        <f>[2]monsterDetail!M708</f>
        <v>18.416775000000001</v>
      </c>
      <c r="O709">
        <f>[2]monsterDetail!N708</f>
        <v>0.2</v>
      </c>
      <c r="P709">
        <f>[2]monsterDetail!O708</f>
        <v>0.2</v>
      </c>
      <c r="Q709">
        <f>[2]monsterDetail!P708</f>
        <v>0.36</v>
      </c>
      <c r="R709">
        <f>[2]monsterDetail!Q708</f>
        <v>0.1</v>
      </c>
      <c r="S709">
        <f>[2]monsterDetail!R708</f>
        <v>2</v>
      </c>
      <c r="T709">
        <f>[2]monsterDetail!S708</f>
        <v>0.1</v>
      </c>
      <c r="U709">
        <f>[2]monsterDetail!T708</f>
        <v>0.9</v>
      </c>
      <c r="V709">
        <f>[2]monsterDetail!U708</f>
        <v>25.133333333333301</v>
      </c>
      <c r="W709">
        <f>[2]monsterDetail!V708</f>
        <v>0</v>
      </c>
      <c r="X709">
        <f>[2]monsterDetail!W708</f>
        <v>0</v>
      </c>
      <c r="Y709">
        <f>[2]monsterDetail!X708</f>
        <v>0</v>
      </c>
      <c r="Z709">
        <f>[2]monsterDetail!Y708</f>
        <v>0</v>
      </c>
      <c r="AA709">
        <f>[2]monsterDetail!Z708</f>
        <v>13.816537267080751</v>
      </c>
      <c r="AB709">
        <f>[2]monsterDetail!AA708</f>
        <v>0</v>
      </c>
      <c r="AC709">
        <f>[2]monsterDetail!AB708</f>
        <v>0</v>
      </c>
      <c r="AD709">
        <f>[2]monsterDetail!AC708</f>
        <v>18.416775000000001</v>
      </c>
      <c r="AE709">
        <f>[2]monsterDetail!AD708</f>
        <v>18.416775000000001</v>
      </c>
      <c r="AF709">
        <f>[2]monsterDetail!AE708</f>
        <v>18.416775000000001</v>
      </c>
      <c r="AG709">
        <f>[2]monsterDetail!AF708</f>
        <v>18.416775000000001</v>
      </c>
      <c r="AH709">
        <f>[2]monsterDetail!AG708</f>
        <v>27.625162500000002</v>
      </c>
      <c r="AI709">
        <f>[2]monsterDetail!AH708</f>
        <v>18.416775000000001</v>
      </c>
      <c r="AJ709">
        <f>[2]monsterDetail!AI708</f>
        <v>18.416775000000001</v>
      </c>
    </row>
    <row r="710" spans="3:36" x14ac:dyDescent="0.15">
      <c r="C710" t="str">
        <f>[2]monsterDetail!B709</f>
        <v>光系14</v>
      </c>
      <c r="D710">
        <f>[2]monsterDetail!C709</f>
        <v>14</v>
      </c>
      <c r="E710" t="str">
        <f>[2]monsterDetail!D709</f>
        <v>光系</v>
      </c>
      <c r="F710">
        <f>[2]monsterDetail!E709</f>
        <v>8</v>
      </c>
      <c r="G710" t="str">
        <f>[2]monsterDetail!F709</f>
        <v>神圣</v>
      </c>
      <c r="H710">
        <f>[2]monsterDetail!G709</f>
        <v>0</v>
      </c>
      <c r="I710">
        <f>[2]monsterDetail!H709</f>
        <v>335.02257262130797</v>
      </c>
      <c r="J710">
        <f>[2]monsterDetail!I709</f>
        <v>150</v>
      </c>
      <c r="K710">
        <f>[2]monsterDetail!J709</f>
        <v>143.84452554744499</v>
      </c>
      <c r="L710">
        <f>[2]monsterDetail!K709</f>
        <v>19.833449999999999</v>
      </c>
      <c r="M710">
        <f>[2]monsterDetail!L709</f>
        <v>143.84452554744499</v>
      </c>
      <c r="N710">
        <f>[2]monsterDetail!M709</f>
        <v>19.833449999999999</v>
      </c>
      <c r="O710">
        <f>[2]monsterDetail!N709</f>
        <v>0.2</v>
      </c>
      <c r="P710">
        <f>[2]monsterDetail!O709</f>
        <v>0.2</v>
      </c>
      <c r="Q710">
        <f>[2]monsterDetail!P709</f>
        <v>0.36</v>
      </c>
      <c r="R710">
        <f>[2]monsterDetail!Q709</f>
        <v>0.1</v>
      </c>
      <c r="S710">
        <f>[2]monsterDetail!R709</f>
        <v>2</v>
      </c>
      <c r="T710">
        <f>[2]monsterDetail!S709</f>
        <v>0.1</v>
      </c>
      <c r="U710">
        <f>[2]monsterDetail!T709</f>
        <v>0.9</v>
      </c>
      <c r="V710">
        <f>[2]monsterDetail!U709</f>
        <v>27.066666666666698</v>
      </c>
      <c r="W710">
        <f>[2]monsterDetail!V709</f>
        <v>0</v>
      </c>
      <c r="X710">
        <f>[2]monsterDetail!W709</f>
        <v>0</v>
      </c>
      <c r="Y710">
        <f>[2]monsterDetail!X709</f>
        <v>0</v>
      </c>
      <c r="Z710">
        <f>[2]monsterDetail!Y709</f>
        <v>0</v>
      </c>
      <c r="AA710">
        <f>[2]monsterDetail!Z709</f>
        <v>16.24051094890515</v>
      </c>
      <c r="AB710">
        <f>[2]monsterDetail!AA709</f>
        <v>0</v>
      </c>
      <c r="AC710">
        <f>[2]monsterDetail!AB709</f>
        <v>0</v>
      </c>
      <c r="AD710">
        <f>[2]monsterDetail!AC709</f>
        <v>19.833449999999999</v>
      </c>
      <c r="AE710">
        <f>[2]monsterDetail!AD709</f>
        <v>19.833449999999999</v>
      </c>
      <c r="AF710">
        <f>[2]monsterDetail!AE709</f>
        <v>19.833449999999999</v>
      </c>
      <c r="AG710">
        <f>[2]monsterDetail!AF709</f>
        <v>19.833449999999999</v>
      </c>
      <c r="AH710">
        <f>[2]monsterDetail!AG709</f>
        <v>29.750174999999999</v>
      </c>
      <c r="AI710">
        <f>[2]monsterDetail!AH709</f>
        <v>19.833449999999999</v>
      </c>
      <c r="AJ710">
        <f>[2]monsterDetail!AI709</f>
        <v>19.833449999999999</v>
      </c>
    </row>
    <row r="711" spans="3:36" x14ac:dyDescent="0.15">
      <c r="C711" t="str">
        <f>[2]monsterDetail!B710</f>
        <v>光系15</v>
      </c>
      <c r="D711">
        <f>[2]monsterDetail!C710</f>
        <v>15</v>
      </c>
      <c r="E711" t="str">
        <f>[2]monsterDetail!D710</f>
        <v>光系</v>
      </c>
      <c r="F711">
        <f>[2]monsterDetail!E710</f>
        <v>8</v>
      </c>
      <c r="G711" t="str">
        <f>[2]monsterDetail!F710</f>
        <v>神圣</v>
      </c>
      <c r="H711">
        <f>[2]monsterDetail!G710</f>
        <v>0</v>
      </c>
      <c r="I711">
        <f>[2]monsterDetail!H710</f>
        <v>361.15492052954301</v>
      </c>
      <c r="J711">
        <f>[2]monsterDetail!I710</f>
        <v>150</v>
      </c>
      <c r="K711">
        <f>[2]monsterDetail!J710</f>
        <v>155.365021008403</v>
      </c>
      <c r="L711">
        <f>[2]monsterDetail!K710</f>
        <v>21.250125000000001</v>
      </c>
      <c r="M711">
        <f>[2]monsterDetail!L710</f>
        <v>155.365021008403</v>
      </c>
      <c r="N711">
        <f>[2]monsterDetail!M710</f>
        <v>21.250125000000001</v>
      </c>
      <c r="O711">
        <f>[2]monsterDetail!N710</f>
        <v>0.2</v>
      </c>
      <c r="P711">
        <f>[2]monsterDetail!O710</f>
        <v>0.2</v>
      </c>
      <c r="Q711">
        <f>[2]monsterDetail!P710</f>
        <v>0.36</v>
      </c>
      <c r="R711">
        <f>[2]monsterDetail!Q710</f>
        <v>0.1</v>
      </c>
      <c r="S711">
        <f>[2]monsterDetail!R710</f>
        <v>2</v>
      </c>
      <c r="T711">
        <f>[2]monsterDetail!S710</f>
        <v>0.1</v>
      </c>
      <c r="U711">
        <f>[2]monsterDetail!T710</f>
        <v>0.9</v>
      </c>
      <c r="V711">
        <f>[2]monsterDetail!U710</f>
        <v>29</v>
      </c>
      <c r="W711">
        <f>[2]monsterDetail!V710</f>
        <v>0</v>
      </c>
      <c r="X711">
        <f>[2]monsterDetail!W710</f>
        <v>0</v>
      </c>
      <c r="Y711">
        <f>[2]monsterDetail!X710</f>
        <v>0</v>
      </c>
      <c r="Z711">
        <f>[2]monsterDetail!Y710</f>
        <v>0</v>
      </c>
      <c r="AA711">
        <f>[2]monsterDetail!Z710</f>
        <v>18.8957457983193</v>
      </c>
      <c r="AB711">
        <f>[2]monsterDetail!AA710</f>
        <v>0</v>
      </c>
      <c r="AC711">
        <f>[2]monsterDetail!AB710</f>
        <v>0</v>
      </c>
      <c r="AD711">
        <f>[2]monsterDetail!AC710</f>
        <v>21.250125000000001</v>
      </c>
      <c r="AE711">
        <f>[2]monsterDetail!AD710</f>
        <v>21.250125000000001</v>
      </c>
      <c r="AF711">
        <f>[2]monsterDetail!AE710</f>
        <v>21.250125000000001</v>
      </c>
      <c r="AG711">
        <f>[2]monsterDetail!AF710</f>
        <v>21.250125000000001</v>
      </c>
      <c r="AH711">
        <f>[2]monsterDetail!AG710</f>
        <v>31.875187500000003</v>
      </c>
      <c r="AI711">
        <f>[2]monsterDetail!AH710</f>
        <v>21.250125000000001</v>
      </c>
      <c r="AJ711">
        <f>[2]monsterDetail!AI710</f>
        <v>21.250125000000001</v>
      </c>
    </row>
    <row r="712" spans="3:36" x14ac:dyDescent="0.15">
      <c r="C712" t="str">
        <f>[2]monsterDetail!B711</f>
        <v>光系16</v>
      </c>
      <c r="D712">
        <f>[2]monsterDetail!C711</f>
        <v>16</v>
      </c>
      <c r="E712" t="str">
        <f>[2]monsterDetail!D711</f>
        <v>光系</v>
      </c>
      <c r="F712">
        <f>[2]monsterDetail!E711</f>
        <v>8</v>
      </c>
      <c r="G712" t="str">
        <f>[2]monsterDetail!F711</f>
        <v>神圣</v>
      </c>
      <c r="H712">
        <f>[2]monsterDetail!G711</f>
        <v>0</v>
      </c>
      <c r="I712">
        <f>[2]monsterDetail!H711</f>
        <v>387.58089032438801</v>
      </c>
      <c r="J712">
        <f>[2]monsterDetail!I711</f>
        <v>150</v>
      </c>
      <c r="K712">
        <f>[2]monsterDetail!J711</f>
        <v>167.06031746031701</v>
      </c>
      <c r="L712">
        <f>[2]monsterDetail!K711</f>
        <v>22.666799999999999</v>
      </c>
      <c r="M712">
        <f>[2]monsterDetail!L711</f>
        <v>167.06031746031701</v>
      </c>
      <c r="N712">
        <f>[2]monsterDetail!M711</f>
        <v>22.666799999999999</v>
      </c>
      <c r="O712">
        <f>[2]monsterDetail!N711</f>
        <v>0.2</v>
      </c>
      <c r="P712">
        <f>[2]monsterDetail!O711</f>
        <v>0.2</v>
      </c>
      <c r="Q712">
        <f>[2]monsterDetail!P711</f>
        <v>0.36</v>
      </c>
      <c r="R712">
        <f>[2]monsterDetail!Q711</f>
        <v>0.1</v>
      </c>
      <c r="S712">
        <f>[2]monsterDetail!R711</f>
        <v>2</v>
      </c>
      <c r="T712">
        <f>[2]monsterDetail!S711</f>
        <v>0.1</v>
      </c>
      <c r="U712">
        <f>[2]monsterDetail!T711</f>
        <v>0.9</v>
      </c>
      <c r="V712">
        <f>[2]monsterDetail!U711</f>
        <v>30.933333333333302</v>
      </c>
      <c r="W712">
        <f>[2]monsterDetail!V711</f>
        <v>0</v>
      </c>
      <c r="X712">
        <f>[2]monsterDetail!W711</f>
        <v>0</v>
      </c>
      <c r="Y712">
        <f>[2]monsterDetail!X711</f>
        <v>0</v>
      </c>
      <c r="Z712">
        <f>[2]monsterDetail!Y711</f>
        <v>0</v>
      </c>
      <c r="AA712">
        <f>[2]monsterDetail!Z711</f>
        <v>21.790476190476149</v>
      </c>
      <c r="AB712">
        <f>[2]monsterDetail!AA711</f>
        <v>0</v>
      </c>
      <c r="AC712">
        <f>[2]monsterDetail!AB711</f>
        <v>0</v>
      </c>
      <c r="AD712">
        <f>[2]monsterDetail!AC711</f>
        <v>22.666799999999999</v>
      </c>
      <c r="AE712">
        <f>[2]monsterDetail!AD711</f>
        <v>22.666799999999999</v>
      </c>
      <c r="AF712">
        <f>[2]monsterDetail!AE711</f>
        <v>22.666799999999999</v>
      </c>
      <c r="AG712">
        <f>[2]monsterDetail!AF711</f>
        <v>22.666799999999999</v>
      </c>
      <c r="AH712">
        <f>[2]monsterDetail!AG711</f>
        <v>34.0002</v>
      </c>
      <c r="AI712">
        <f>[2]monsterDetail!AH711</f>
        <v>22.666799999999999</v>
      </c>
      <c r="AJ712">
        <f>[2]monsterDetail!AI711</f>
        <v>22.666799999999999</v>
      </c>
    </row>
    <row r="713" spans="3:36" x14ac:dyDescent="0.15">
      <c r="C713" t="str">
        <f>[2]monsterDetail!B712</f>
        <v>光系17</v>
      </c>
      <c r="D713">
        <f>[2]monsterDetail!C712</f>
        <v>17</v>
      </c>
      <c r="E713" t="str">
        <f>[2]monsterDetail!D712</f>
        <v>光系</v>
      </c>
      <c r="F713">
        <f>[2]monsterDetail!E712</f>
        <v>8</v>
      </c>
      <c r="G713" t="str">
        <f>[2]monsterDetail!F712</f>
        <v>神圣</v>
      </c>
      <c r="H713">
        <f>[2]monsterDetail!G712</f>
        <v>0</v>
      </c>
      <c r="I713">
        <f>[2]monsterDetail!H712</f>
        <v>414.30048200584201</v>
      </c>
      <c r="J713">
        <f>[2]monsterDetail!I712</f>
        <v>150</v>
      </c>
      <c r="K713">
        <f>[2]monsterDetail!J712</f>
        <v>178.93224946695099</v>
      </c>
      <c r="L713">
        <f>[2]monsterDetail!K712</f>
        <v>24.083475</v>
      </c>
      <c r="M713">
        <f>[2]monsterDetail!L712</f>
        <v>178.93224946695099</v>
      </c>
      <c r="N713">
        <f>[2]monsterDetail!M712</f>
        <v>24.083475</v>
      </c>
      <c r="O713">
        <f>[2]monsterDetail!N712</f>
        <v>0.2</v>
      </c>
      <c r="P713">
        <f>[2]monsterDetail!O712</f>
        <v>0.2</v>
      </c>
      <c r="Q713">
        <f>[2]monsterDetail!P712</f>
        <v>0.36</v>
      </c>
      <c r="R713">
        <f>[2]monsterDetail!Q712</f>
        <v>0.1</v>
      </c>
      <c r="S713">
        <f>[2]monsterDetail!R712</f>
        <v>2</v>
      </c>
      <c r="T713">
        <f>[2]monsterDetail!S712</f>
        <v>0.1</v>
      </c>
      <c r="U713">
        <f>[2]monsterDetail!T712</f>
        <v>0.9</v>
      </c>
      <c r="V713">
        <f>[2]monsterDetail!U712</f>
        <v>32.866666666666703</v>
      </c>
      <c r="W713">
        <f>[2]monsterDetail!V712</f>
        <v>0</v>
      </c>
      <c r="X713">
        <f>[2]monsterDetail!W712</f>
        <v>0</v>
      </c>
      <c r="Y713">
        <f>[2]monsterDetail!X712</f>
        <v>0</v>
      </c>
      <c r="Z713">
        <f>[2]monsterDetail!Y712</f>
        <v>0</v>
      </c>
      <c r="AA713">
        <f>[2]monsterDetail!Z712</f>
        <v>24.933182302771801</v>
      </c>
      <c r="AB713">
        <f>[2]monsterDetail!AA712</f>
        <v>0</v>
      </c>
      <c r="AC713">
        <f>[2]monsterDetail!AB712</f>
        <v>0</v>
      </c>
      <c r="AD713">
        <f>[2]monsterDetail!AC712</f>
        <v>24.083475</v>
      </c>
      <c r="AE713">
        <f>[2]monsterDetail!AD712</f>
        <v>24.083475</v>
      </c>
      <c r="AF713">
        <f>[2]monsterDetail!AE712</f>
        <v>24.083475</v>
      </c>
      <c r="AG713">
        <f>[2]monsterDetail!AF712</f>
        <v>24.083475</v>
      </c>
      <c r="AH713">
        <f>[2]monsterDetail!AG712</f>
        <v>36.125212500000004</v>
      </c>
      <c r="AI713">
        <f>[2]monsterDetail!AH712</f>
        <v>24.083475</v>
      </c>
      <c r="AJ713">
        <f>[2]monsterDetail!AI712</f>
        <v>24.083475</v>
      </c>
    </row>
    <row r="714" spans="3:36" x14ac:dyDescent="0.15">
      <c r="C714" t="str">
        <f>[2]monsterDetail!B713</f>
        <v>光系18</v>
      </c>
      <c r="D714">
        <f>[2]monsterDetail!C713</f>
        <v>18</v>
      </c>
      <c r="E714" t="str">
        <f>[2]monsterDetail!D713</f>
        <v>光系</v>
      </c>
      <c r="F714">
        <f>[2]monsterDetail!E713</f>
        <v>8</v>
      </c>
      <c r="G714" t="str">
        <f>[2]monsterDetail!F713</f>
        <v>神圣</v>
      </c>
      <c r="H714">
        <f>[2]monsterDetail!G713</f>
        <v>0</v>
      </c>
      <c r="I714">
        <f>[2]monsterDetail!H713</f>
        <v>441.31369557390599</v>
      </c>
      <c r="J714">
        <f>[2]monsterDetail!I713</f>
        <v>150</v>
      </c>
      <c r="K714">
        <f>[2]monsterDetail!J713</f>
        <v>190.982706766917</v>
      </c>
      <c r="L714">
        <f>[2]monsterDetail!K713</f>
        <v>25.500150000000001</v>
      </c>
      <c r="M714">
        <f>[2]monsterDetail!L713</f>
        <v>190.982706766917</v>
      </c>
      <c r="N714">
        <f>[2]monsterDetail!M713</f>
        <v>25.500150000000001</v>
      </c>
      <c r="O714">
        <f>[2]monsterDetail!N713</f>
        <v>0.2</v>
      </c>
      <c r="P714">
        <f>[2]monsterDetail!O713</f>
        <v>0.2</v>
      </c>
      <c r="Q714">
        <f>[2]monsterDetail!P713</f>
        <v>0.36</v>
      </c>
      <c r="R714">
        <f>[2]monsterDetail!Q713</f>
        <v>0.1</v>
      </c>
      <c r="S714">
        <f>[2]monsterDetail!R713</f>
        <v>2</v>
      </c>
      <c r="T714">
        <f>[2]monsterDetail!S713</f>
        <v>0.1</v>
      </c>
      <c r="U714">
        <f>[2]monsterDetail!T713</f>
        <v>0.9</v>
      </c>
      <c r="V714">
        <f>[2]monsterDetail!U713</f>
        <v>34.799999999999997</v>
      </c>
      <c r="W714">
        <f>[2]monsterDetail!V713</f>
        <v>0</v>
      </c>
      <c r="X714">
        <f>[2]monsterDetail!W713</f>
        <v>0</v>
      </c>
      <c r="Y714">
        <f>[2]monsterDetail!X713</f>
        <v>0</v>
      </c>
      <c r="Z714">
        <f>[2]monsterDetail!Y713</f>
        <v>0</v>
      </c>
      <c r="AA714">
        <f>[2]monsterDetail!Z713</f>
        <v>28.332599355531752</v>
      </c>
      <c r="AB714">
        <f>[2]monsterDetail!AA713</f>
        <v>0</v>
      </c>
      <c r="AC714">
        <f>[2]monsterDetail!AB713</f>
        <v>0</v>
      </c>
      <c r="AD714">
        <f>[2]monsterDetail!AC713</f>
        <v>25.500150000000001</v>
      </c>
      <c r="AE714">
        <f>[2]monsterDetail!AD713</f>
        <v>25.500150000000001</v>
      </c>
      <c r="AF714">
        <f>[2]monsterDetail!AE713</f>
        <v>25.500150000000001</v>
      </c>
      <c r="AG714">
        <f>[2]monsterDetail!AF713</f>
        <v>25.500150000000001</v>
      </c>
      <c r="AH714">
        <f>[2]monsterDetail!AG713</f>
        <v>38.250225</v>
      </c>
      <c r="AI714">
        <f>[2]monsterDetail!AH713</f>
        <v>25.500150000000001</v>
      </c>
      <c r="AJ714">
        <f>[2]monsterDetail!AI713</f>
        <v>25.500150000000001</v>
      </c>
    </row>
    <row r="715" spans="3:36" x14ac:dyDescent="0.15">
      <c r="C715" t="str">
        <f>[2]monsterDetail!B714</f>
        <v>光系19</v>
      </c>
      <c r="D715">
        <f>[2]monsterDetail!C714</f>
        <v>19</v>
      </c>
      <c r="E715" t="str">
        <f>[2]monsterDetail!D714</f>
        <v>光系</v>
      </c>
      <c r="F715">
        <f>[2]monsterDetail!E714</f>
        <v>8</v>
      </c>
      <c r="G715" t="str">
        <f>[2]monsterDetail!F714</f>
        <v>神圣</v>
      </c>
      <c r="H715">
        <f>[2]monsterDetail!G714</f>
        <v>0</v>
      </c>
      <c r="I715">
        <f>[2]monsterDetail!H714</f>
        <v>468.620531028578</v>
      </c>
      <c r="J715">
        <f>[2]monsterDetail!I714</f>
        <v>150</v>
      </c>
      <c r="K715">
        <f>[2]monsterDetail!J714</f>
        <v>203.213636363636</v>
      </c>
      <c r="L715">
        <f>[2]monsterDetail!K714</f>
        <v>26.916824999999999</v>
      </c>
      <c r="M715">
        <f>[2]monsterDetail!L714</f>
        <v>203.213636363636</v>
      </c>
      <c r="N715">
        <f>[2]monsterDetail!M714</f>
        <v>26.916824999999999</v>
      </c>
      <c r="O715">
        <f>[2]monsterDetail!N714</f>
        <v>0.2</v>
      </c>
      <c r="P715">
        <f>[2]monsterDetail!O714</f>
        <v>0.2</v>
      </c>
      <c r="Q715">
        <f>[2]monsterDetail!P714</f>
        <v>0.36</v>
      </c>
      <c r="R715">
        <f>[2]monsterDetail!Q714</f>
        <v>0.1</v>
      </c>
      <c r="S715">
        <f>[2]monsterDetail!R714</f>
        <v>2</v>
      </c>
      <c r="T715">
        <f>[2]monsterDetail!S714</f>
        <v>0.1</v>
      </c>
      <c r="U715">
        <f>[2]monsterDetail!T714</f>
        <v>0.9</v>
      </c>
      <c r="V715">
        <f>[2]monsterDetail!U714</f>
        <v>36.733333333333299</v>
      </c>
      <c r="W715">
        <f>[2]monsterDetail!V714</f>
        <v>0</v>
      </c>
      <c r="X715">
        <f>[2]monsterDetail!W714</f>
        <v>0</v>
      </c>
      <c r="Y715">
        <f>[2]monsterDetail!X714</f>
        <v>0</v>
      </c>
      <c r="Z715">
        <f>[2]monsterDetail!Y714</f>
        <v>0</v>
      </c>
      <c r="AA715">
        <f>[2]monsterDetail!Z714</f>
        <v>31.9977272727273</v>
      </c>
      <c r="AB715">
        <f>[2]monsterDetail!AA714</f>
        <v>0</v>
      </c>
      <c r="AC715">
        <f>[2]monsterDetail!AB714</f>
        <v>0</v>
      </c>
      <c r="AD715">
        <f>[2]monsterDetail!AC714</f>
        <v>26.916824999999999</v>
      </c>
      <c r="AE715">
        <f>[2]monsterDetail!AD714</f>
        <v>26.916824999999999</v>
      </c>
      <c r="AF715">
        <f>[2]monsterDetail!AE714</f>
        <v>26.916824999999999</v>
      </c>
      <c r="AG715">
        <f>[2]monsterDetail!AF714</f>
        <v>26.916824999999999</v>
      </c>
      <c r="AH715">
        <f>[2]monsterDetail!AG714</f>
        <v>40.375237499999997</v>
      </c>
      <c r="AI715">
        <f>[2]monsterDetail!AH714</f>
        <v>26.916824999999999</v>
      </c>
      <c r="AJ715">
        <f>[2]monsterDetail!AI714</f>
        <v>26.916824999999999</v>
      </c>
    </row>
    <row r="716" spans="3:36" x14ac:dyDescent="0.15">
      <c r="C716" t="str">
        <f>[2]monsterDetail!B715</f>
        <v>光系20</v>
      </c>
      <c r="D716">
        <f>[2]monsterDetail!C715</f>
        <v>20</v>
      </c>
      <c r="E716" t="str">
        <f>[2]monsterDetail!D715</f>
        <v>光系</v>
      </c>
      <c r="F716">
        <f>[2]monsterDetail!E715</f>
        <v>8</v>
      </c>
      <c r="G716" t="str">
        <f>[2]monsterDetail!F715</f>
        <v>神圣</v>
      </c>
      <c r="H716">
        <f>[2]monsterDetail!G715</f>
        <v>0</v>
      </c>
      <c r="I716">
        <f>[2]monsterDetail!H715</f>
        <v>496.22098836985998</v>
      </c>
      <c r="J716">
        <f>[2]monsterDetail!I715</f>
        <v>150</v>
      </c>
      <c r="K716">
        <f>[2]monsterDetail!J715</f>
        <v>215.62704471101401</v>
      </c>
      <c r="L716">
        <f>[2]monsterDetail!K715</f>
        <v>28.333500000000001</v>
      </c>
      <c r="M716">
        <f>[2]monsterDetail!L715</f>
        <v>215.62704471101401</v>
      </c>
      <c r="N716">
        <f>[2]monsterDetail!M715</f>
        <v>28.333500000000001</v>
      </c>
      <c r="O716">
        <f>[2]monsterDetail!N715</f>
        <v>0.2</v>
      </c>
      <c r="P716">
        <f>[2]monsterDetail!O715</f>
        <v>0.2</v>
      </c>
      <c r="Q716">
        <f>[2]monsterDetail!P715</f>
        <v>0.36</v>
      </c>
      <c r="R716">
        <f>[2]monsterDetail!Q715</f>
        <v>0.1</v>
      </c>
      <c r="S716">
        <f>[2]monsterDetail!R715</f>
        <v>2</v>
      </c>
      <c r="T716">
        <f>[2]monsterDetail!S715</f>
        <v>0.1</v>
      </c>
      <c r="U716">
        <f>[2]monsterDetail!T715</f>
        <v>0.9</v>
      </c>
      <c r="V716">
        <f>[2]monsterDetail!U715</f>
        <v>38.6666666666667</v>
      </c>
      <c r="W716">
        <f>[2]monsterDetail!V715</f>
        <v>0</v>
      </c>
      <c r="X716">
        <f>[2]monsterDetail!W715</f>
        <v>0</v>
      </c>
      <c r="Y716">
        <f>[2]monsterDetail!X715</f>
        <v>0</v>
      </c>
      <c r="Z716">
        <f>[2]monsterDetail!Y715</f>
        <v>0</v>
      </c>
      <c r="AA716">
        <f>[2]monsterDetail!Z715</f>
        <v>35.937840785169001</v>
      </c>
      <c r="AB716">
        <f>[2]monsterDetail!AA715</f>
        <v>0</v>
      </c>
      <c r="AC716">
        <f>[2]monsterDetail!AB715</f>
        <v>0</v>
      </c>
      <c r="AD716">
        <f>[2]monsterDetail!AC715</f>
        <v>28.333500000000001</v>
      </c>
      <c r="AE716">
        <f>[2]monsterDetail!AD715</f>
        <v>28.333500000000001</v>
      </c>
      <c r="AF716">
        <f>[2]monsterDetail!AE715</f>
        <v>28.333500000000001</v>
      </c>
      <c r="AG716">
        <f>[2]monsterDetail!AF715</f>
        <v>28.333500000000001</v>
      </c>
      <c r="AH716">
        <f>[2]monsterDetail!AG715</f>
        <v>42.500250000000001</v>
      </c>
      <c r="AI716">
        <f>[2]monsterDetail!AH715</f>
        <v>28.333500000000001</v>
      </c>
      <c r="AJ716">
        <f>[2]monsterDetail!AI715</f>
        <v>28.333500000000001</v>
      </c>
    </row>
    <row r="717" spans="3:36" x14ac:dyDescent="0.15">
      <c r="C717" t="str">
        <f>[2]monsterDetail!B716</f>
        <v>光系21</v>
      </c>
      <c r="D717">
        <f>[2]monsterDetail!C716</f>
        <v>21</v>
      </c>
      <c r="E717" t="str">
        <f>[2]monsterDetail!D716</f>
        <v>光系</v>
      </c>
      <c r="F717">
        <f>[2]monsterDetail!E716</f>
        <v>8</v>
      </c>
      <c r="G717" t="str">
        <f>[2]monsterDetail!F716</f>
        <v>神圣</v>
      </c>
      <c r="H717">
        <f>[2]monsterDetail!G716</f>
        <v>0</v>
      </c>
      <c r="I717">
        <f>[2]monsterDetail!H716</f>
        <v>524.11506759775205</v>
      </c>
      <c r="J717">
        <f>[2]monsterDetail!I716</f>
        <v>150</v>
      </c>
      <c r="K717">
        <f>[2]monsterDetail!J716</f>
        <v>228.22499999999999</v>
      </c>
      <c r="L717">
        <f>[2]monsterDetail!K716</f>
        <v>29.750174999999999</v>
      </c>
      <c r="M717">
        <f>[2]monsterDetail!L716</f>
        <v>228.22499999999999</v>
      </c>
      <c r="N717">
        <f>[2]monsterDetail!M716</f>
        <v>29.750174999999999</v>
      </c>
      <c r="O717">
        <f>[2]monsterDetail!N716</f>
        <v>0.2</v>
      </c>
      <c r="P717">
        <f>[2]monsterDetail!O716</f>
        <v>0.2</v>
      </c>
      <c r="Q717">
        <f>[2]monsterDetail!P716</f>
        <v>0.36</v>
      </c>
      <c r="R717">
        <f>[2]monsterDetail!Q716</f>
        <v>0.1</v>
      </c>
      <c r="S717">
        <f>[2]monsterDetail!R716</f>
        <v>2</v>
      </c>
      <c r="T717">
        <f>[2]monsterDetail!S716</f>
        <v>0.1</v>
      </c>
      <c r="U717">
        <f>[2]monsterDetail!T716</f>
        <v>0.9</v>
      </c>
      <c r="V717">
        <f>[2]monsterDetail!U716</f>
        <v>40.6</v>
      </c>
      <c r="W717">
        <f>[2]monsterDetail!V716</f>
        <v>0</v>
      </c>
      <c r="X717">
        <f>[2]monsterDetail!W716</f>
        <v>0</v>
      </c>
      <c r="Y717">
        <f>[2]monsterDetail!X716</f>
        <v>0</v>
      </c>
      <c r="Z717">
        <f>[2]monsterDetail!Y716</f>
        <v>0</v>
      </c>
      <c r="AA717">
        <f>[2]monsterDetail!Z716</f>
        <v>40.162499999999994</v>
      </c>
      <c r="AB717">
        <f>[2]monsterDetail!AA716</f>
        <v>0</v>
      </c>
      <c r="AC717">
        <f>[2]monsterDetail!AB716</f>
        <v>0</v>
      </c>
      <c r="AD717">
        <f>[2]monsterDetail!AC716</f>
        <v>29.750174999999999</v>
      </c>
      <c r="AE717">
        <f>[2]monsterDetail!AD716</f>
        <v>29.750174999999999</v>
      </c>
      <c r="AF717">
        <f>[2]monsterDetail!AE716</f>
        <v>29.750174999999999</v>
      </c>
      <c r="AG717">
        <f>[2]monsterDetail!AF716</f>
        <v>29.750174999999999</v>
      </c>
      <c r="AH717">
        <f>[2]monsterDetail!AG716</f>
        <v>44.625262499999998</v>
      </c>
      <c r="AI717">
        <f>[2]monsterDetail!AH716</f>
        <v>29.750174999999999</v>
      </c>
      <c r="AJ717">
        <f>[2]monsterDetail!AI716</f>
        <v>29.750174999999999</v>
      </c>
    </row>
    <row r="718" spans="3:36" x14ac:dyDescent="0.15">
      <c r="C718" t="str">
        <f>[2]monsterDetail!B717</f>
        <v>光系22</v>
      </c>
      <c r="D718">
        <f>[2]monsterDetail!C717</f>
        <v>22</v>
      </c>
      <c r="E718" t="str">
        <f>[2]monsterDetail!D717</f>
        <v>光系</v>
      </c>
      <c r="F718">
        <f>[2]monsterDetail!E717</f>
        <v>8</v>
      </c>
      <c r="G718" t="str">
        <f>[2]monsterDetail!F717</f>
        <v>神圣</v>
      </c>
      <c r="H718">
        <f>[2]monsterDetail!G717</f>
        <v>0</v>
      </c>
      <c r="I718">
        <f>[2]monsterDetail!H717</f>
        <v>552.30276871225306</v>
      </c>
      <c r="J718">
        <f>[2]monsterDetail!I717</f>
        <v>150</v>
      </c>
      <c r="K718">
        <f>[2]monsterDetail!J717</f>
        <v>241.009634551495</v>
      </c>
      <c r="L718">
        <f>[2]monsterDetail!K717</f>
        <v>31.16685</v>
      </c>
      <c r="M718">
        <f>[2]monsterDetail!L717</f>
        <v>241.009634551495</v>
      </c>
      <c r="N718">
        <f>[2]monsterDetail!M717</f>
        <v>31.16685</v>
      </c>
      <c r="O718">
        <f>[2]monsterDetail!N717</f>
        <v>0.2</v>
      </c>
      <c r="P718">
        <f>[2]monsterDetail!O717</f>
        <v>0.2</v>
      </c>
      <c r="Q718">
        <f>[2]monsterDetail!P717</f>
        <v>0.36</v>
      </c>
      <c r="R718">
        <f>[2]monsterDetail!Q717</f>
        <v>0.1</v>
      </c>
      <c r="S718">
        <f>[2]monsterDetail!R717</f>
        <v>2</v>
      </c>
      <c r="T718">
        <f>[2]monsterDetail!S717</f>
        <v>0.1</v>
      </c>
      <c r="U718">
        <f>[2]monsterDetail!T717</f>
        <v>0.9</v>
      </c>
      <c r="V718">
        <f>[2]monsterDetail!U717</f>
        <v>42.533333333333303</v>
      </c>
      <c r="W718">
        <f>[2]monsterDetail!V717</f>
        <v>0</v>
      </c>
      <c r="X718">
        <f>[2]monsterDetail!W717</f>
        <v>0</v>
      </c>
      <c r="Y718">
        <f>[2]monsterDetail!X717</f>
        <v>0</v>
      </c>
      <c r="Z718">
        <f>[2]monsterDetail!Y717</f>
        <v>0</v>
      </c>
      <c r="AA718">
        <f>[2]monsterDetail!Z717</f>
        <v>44.681561461794004</v>
      </c>
      <c r="AB718">
        <f>[2]monsterDetail!AA717</f>
        <v>0</v>
      </c>
      <c r="AC718">
        <f>[2]monsterDetail!AB717</f>
        <v>0</v>
      </c>
      <c r="AD718">
        <f>[2]monsterDetail!AC717</f>
        <v>31.16685</v>
      </c>
      <c r="AE718">
        <f>[2]monsterDetail!AD717</f>
        <v>31.16685</v>
      </c>
      <c r="AF718">
        <f>[2]monsterDetail!AE717</f>
        <v>31.16685</v>
      </c>
      <c r="AG718">
        <f>[2]monsterDetail!AF717</f>
        <v>31.16685</v>
      </c>
      <c r="AH718">
        <f>[2]monsterDetail!AG717</f>
        <v>46.750275000000002</v>
      </c>
      <c r="AI718">
        <f>[2]monsterDetail!AH717</f>
        <v>31.16685</v>
      </c>
      <c r="AJ718">
        <f>[2]monsterDetail!AI717</f>
        <v>31.16685</v>
      </c>
    </row>
    <row r="719" spans="3:36" x14ac:dyDescent="0.15">
      <c r="C719" t="str">
        <f>[2]monsterDetail!B718</f>
        <v>光系23</v>
      </c>
      <c r="D719">
        <f>[2]monsterDetail!C718</f>
        <v>23</v>
      </c>
      <c r="E719" t="str">
        <f>[2]monsterDetail!D718</f>
        <v>光系</v>
      </c>
      <c r="F719">
        <f>[2]monsterDetail!E718</f>
        <v>8</v>
      </c>
      <c r="G719" t="str">
        <f>[2]monsterDetail!F718</f>
        <v>神圣</v>
      </c>
      <c r="H719">
        <f>[2]monsterDetail!G718</f>
        <v>0</v>
      </c>
      <c r="I719">
        <f>[2]monsterDetail!H718</f>
        <v>602.50505466107904</v>
      </c>
      <c r="J719">
        <f>[2]monsterDetail!I718</f>
        <v>150</v>
      </c>
      <c r="K719">
        <f>[2]monsterDetail!J718</f>
        <v>253.98314732142899</v>
      </c>
      <c r="L719">
        <f>[2]monsterDetail!K718</f>
        <v>32.583525000000002</v>
      </c>
      <c r="M719">
        <f>[2]monsterDetail!L718</f>
        <v>253.98314732142899</v>
      </c>
      <c r="N719">
        <f>[2]monsterDetail!M718</f>
        <v>32.583525000000002</v>
      </c>
      <c r="O719">
        <f>[2]monsterDetail!N718</f>
        <v>0.2</v>
      </c>
      <c r="P719">
        <f>[2]monsterDetail!O718</f>
        <v>0.2</v>
      </c>
      <c r="Q719">
        <f>[2]monsterDetail!P718</f>
        <v>0.36</v>
      </c>
      <c r="R719">
        <f>[2]monsterDetail!Q718</f>
        <v>0.1</v>
      </c>
      <c r="S719">
        <f>[2]monsterDetail!R718</f>
        <v>2</v>
      </c>
      <c r="T719">
        <f>[2]monsterDetail!S718</f>
        <v>0.1</v>
      </c>
      <c r="U719">
        <f>[2]monsterDetail!T718</f>
        <v>0.9</v>
      </c>
      <c r="V719">
        <f>[2]monsterDetail!U718</f>
        <v>44.466666666666697</v>
      </c>
      <c r="W719">
        <f>[2]monsterDetail!V718</f>
        <v>0</v>
      </c>
      <c r="X719">
        <f>[2]monsterDetail!W718</f>
        <v>0</v>
      </c>
      <c r="Y719">
        <f>[2]monsterDetail!X718</f>
        <v>0</v>
      </c>
      <c r="Z719">
        <f>[2]monsterDetail!Y718</f>
        <v>0</v>
      </c>
      <c r="AA719">
        <f>[2]monsterDetail!Z718</f>
        <v>49.505189732142895</v>
      </c>
      <c r="AB719">
        <f>[2]monsterDetail!AA718</f>
        <v>0</v>
      </c>
      <c r="AC719">
        <f>[2]monsterDetail!AB718</f>
        <v>0</v>
      </c>
      <c r="AD719">
        <f>[2]monsterDetail!AC718</f>
        <v>32.583525000000002</v>
      </c>
      <c r="AE719">
        <f>[2]monsterDetail!AD718</f>
        <v>32.583525000000002</v>
      </c>
      <c r="AF719">
        <f>[2]monsterDetail!AE718</f>
        <v>32.583525000000002</v>
      </c>
      <c r="AG719">
        <f>[2]monsterDetail!AF718</f>
        <v>32.583525000000002</v>
      </c>
      <c r="AH719">
        <f>[2]monsterDetail!AG718</f>
        <v>48.875287499999999</v>
      </c>
      <c r="AI719">
        <f>[2]monsterDetail!AH718</f>
        <v>32.583525000000002</v>
      </c>
      <c r="AJ719">
        <f>[2]monsterDetail!AI718</f>
        <v>32.583525000000002</v>
      </c>
    </row>
    <row r="720" spans="3:36" x14ac:dyDescent="0.15">
      <c r="C720" t="str">
        <f>[2]monsterDetail!B719</f>
        <v>光系24</v>
      </c>
      <c r="D720">
        <f>[2]monsterDetail!C719</f>
        <v>24</v>
      </c>
      <c r="E720" t="str">
        <f>[2]monsterDetail!D719</f>
        <v>光系</v>
      </c>
      <c r="F720">
        <f>[2]monsterDetail!E719</f>
        <v>8</v>
      </c>
      <c r="G720" t="str">
        <f>[2]monsterDetail!F719</f>
        <v>神圣</v>
      </c>
      <c r="H720">
        <f>[2]monsterDetail!G719</f>
        <v>0</v>
      </c>
      <c r="I720">
        <f>[2]monsterDetail!H719</f>
        <v>632.35616454823003</v>
      </c>
      <c r="J720">
        <f>[2]monsterDetail!I719</f>
        <v>150</v>
      </c>
      <c r="K720">
        <f>[2]monsterDetail!J719</f>
        <v>267.14780652418398</v>
      </c>
      <c r="L720">
        <f>[2]monsterDetail!K719</f>
        <v>34.0002</v>
      </c>
      <c r="M720">
        <f>[2]monsterDetail!L719</f>
        <v>267.14780652418398</v>
      </c>
      <c r="N720">
        <f>[2]monsterDetail!M719</f>
        <v>34.0002</v>
      </c>
      <c r="O720">
        <f>[2]monsterDetail!N719</f>
        <v>0.2</v>
      </c>
      <c r="P720">
        <f>[2]monsterDetail!O719</f>
        <v>0.2</v>
      </c>
      <c r="Q720">
        <f>[2]monsterDetail!P719</f>
        <v>0.36</v>
      </c>
      <c r="R720">
        <f>[2]monsterDetail!Q719</f>
        <v>0.1</v>
      </c>
      <c r="S720">
        <f>[2]monsterDetail!R719</f>
        <v>2</v>
      </c>
      <c r="T720">
        <f>[2]monsterDetail!S719</f>
        <v>0.1</v>
      </c>
      <c r="U720">
        <f>[2]monsterDetail!T719</f>
        <v>0.9</v>
      </c>
      <c r="V720">
        <f>[2]monsterDetail!U719</f>
        <v>46.4</v>
      </c>
      <c r="W720">
        <f>[2]monsterDetail!V719</f>
        <v>0</v>
      </c>
      <c r="X720">
        <f>[2]monsterDetail!W719</f>
        <v>0</v>
      </c>
      <c r="Y720">
        <f>[2]monsterDetail!X719</f>
        <v>0</v>
      </c>
      <c r="Z720">
        <f>[2]monsterDetail!Y719</f>
        <v>0</v>
      </c>
      <c r="AA720">
        <f>[2]monsterDetail!Z719</f>
        <v>54.643869516310502</v>
      </c>
      <c r="AB720">
        <f>[2]monsterDetail!AA719</f>
        <v>0</v>
      </c>
      <c r="AC720">
        <f>[2]monsterDetail!AB719</f>
        <v>0</v>
      </c>
      <c r="AD720">
        <f>[2]monsterDetail!AC719</f>
        <v>34.0002</v>
      </c>
      <c r="AE720">
        <f>[2]monsterDetail!AD719</f>
        <v>34.0002</v>
      </c>
      <c r="AF720">
        <f>[2]monsterDetail!AE719</f>
        <v>34.0002</v>
      </c>
      <c r="AG720">
        <f>[2]monsterDetail!AF719</f>
        <v>34.0002</v>
      </c>
      <c r="AH720">
        <f>[2]monsterDetail!AG719</f>
        <v>51.000299999999996</v>
      </c>
      <c r="AI720">
        <f>[2]monsterDetail!AH719</f>
        <v>34.0002</v>
      </c>
      <c r="AJ720">
        <f>[2]monsterDetail!AI719</f>
        <v>34.0002</v>
      </c>
    </row>
    <row r="721" spans="3:36" x14ac:dyDescent="0.15">
      <c r="C721" t="str">
        <f>[2]monsterDetail!B720</f>
        <v>光系25</v>
      </c>
      <c r="D721">
        <f>[2]monsterDetail!C720</f>
        <v>25</v>
      </c>
      <c r="E721" t="str">
        <f>[2]monsterDetail!D720</f>
        <v>光系</v>
      </c>
      <c r="F721">
        <f>[2]monsterDetail!E720</f>
        <v>8</v>
      </c>
      <c r="G721" t="str">
        <f>[2]monsterDetail!F720</f>
        <v>神圣</v>
      </c>
      <c r="H721">
        <f>[2]monsterDetail!G720</f>
        <v>0</v>
      </c>
      <c r="I721">
        <f>[2]monsterDetail!H720</f>
        <v>662.51187759749598</v>
      </c>
      <c r="J721">
        <f>[2]monsterDetail!I720</f>
        <v>150</v>
      </c>
      <c r="K721">
        <f>[2]monsterDetail!J720</f>
        <v>280.50595238095201</v>
      </c>
      <c r="L721">
        <f>[2]monsterDetail!K720</f>
        <v>35.416874999999997</v>
      </c>
      <c r="M721">
        <f>[2]monsterDetail!L720</f>
        <v>280.50595238095201</v>
      </c>
      <c r="N721">
        <f>[2]monsterDetail!M720</f>
        <v>35.416874999999997</v>
      </c>
      <c r="O721">
        <f>[2]monsterDetail!N720</f>
        <v>0.2</v>
      </c>
      <c r="P721">
        <f>[2]monsterDetail!O720</f>
        <v>0.2</v>
      </c>
      <c r="Q721">
        <f>[2]monsterDetail!P720</f>
        <v>0.36</v>
      </c>
      <c r="R721">
        <f>[2]monsterDetail!Q720</f>
        <v>0.1</v>
      </c>
      <c r="S721">
        <f>[2]monsterDetail!R720</f>
        <v>2</v>
      </c>
      <c r="T721">
        <f>[2]monsterDetail!S720</f>
        <v>0.1</v>
      </c>
      <c r="U721">
        <f>[2]monsterDetail!T720</f>
        <v>0.9</v>
      </c>
      <c r="V721">
        <f>[2]monsterDetail!U720</f>
        <v>48.3333333333333</v>
      </c>
      <c r="W721">
        <f>[2]monsterDetail!V720</f>
        <v>0</v>
      </c>
      <c r="X721">
        <f>[2]monsterDetail!W720</f>
        <v>0</v>
      </c>
      <c r="Y721">
        <f>[2]monsterDetail!X720</f>
        <v>0</v>
      </c>
      <c r="Z721">
        <f>[2]monsterDetail!Y720</f>
        <v>0</v>
      </c>
      <c r="AA721">
        <f>[2]monsterDetail!Z720</f>
        <v>60.1084183673469</v>
      </c>
      <c r="AB721">
        <f>[2]monsterDetail!AA720</f>
        <v>0</v>
      </c>
      <c r="AC721">
        <f>[2]monsterDetail!AB720</f>
        <v>0</v>
      </c>
      <c r="AD721">
        <f>[2]monsterDetail!AC720</f>
        <v>35.416874999999997</v>
      </c>
      <c r="AE721">
        <f>[2]monsterDetail!AD720</f>
        <v>35.416874999999997</v>
      </c>
      <c r="AF721">
        <f>[2]monsterDetail!AE720</f>
        <v>35.416874999999997</v>
      </c>
      <c r="AG721">
        <f>[2]monsterDetail!AF720</f>
        <v>35.416874999999997</v>
      </c>
      <c r="AH721">
        <f>[2]monsterDetail!AG720</f>
        <v>53.125312499999993</v>
      </c>
      <c r="AI721">
        <f>[2]monsterDetail!AH720</f>
        <v>35.416874999999997</v>
      </c>
      <c r="AJ721">
        <f>[2]monsterDetail!AI720</f>
        <v>35.416874999999997</v>
      </c>
    </row>
    <row r="722" spans="3:36" x14ac:dyDescent="0.15">
      <c r="C722" t="str">
        <f>[2]monsterDetail!B721</f>
        <v>光系26</v>
      </c>
      <c r="D722">
        <f>[2]monsterDetail!C721</f>
        <v>26</v>
      </c>
      <c r="E722" t="str">
        <f>[2]monsterDetail!D721</f>
        <v>光系</v>
      </c>
      <c r="F722">
        <f>[2]monsterDetail!E721</f>
        <v>8</v>
      </c>
      <c r="G722" t="str">
        <f>[2]monsterDetail!F721</f>
        <v>神圣</v>
      </c>
      <c r="H722">
        <f>[2]monsterDetail!G721</f>
        <v>0</v>
      </c>
      <c r="I722">
        <f>[2]monsterDetail!H721</f>
        <v>692.97219380887498</v>
      </c>
      <c r="J722">
        <f>[2]monsterDetail!I721</f>
        <v>150</v>
      </c>
      <c r="K722">
        <f>[2]monsterDetail!J721</f>
        <v>294.06</v>
      </c>
      <c r="L722">
        <f>[2]monsterDetail!K721</f>
        <v>36.833550000000002</v>
      </c>
      <c r="M722">
        <f>[2]monsterDetail!L721</f>
        <v>294.06</v>
      </c>
      <c r="N722">
        <f>[2]monsterDetail!M721</f>
        <v>36.833550000000002</v>
      </c>
      <c r="O722">
        <f>[2]monsterDetail!N721</f>
        <v>0.2</v>
      </c>
      <c r="P722">
        <f>[2]monsterDetail!O721</f>
        <v>0.2</v>
      </c>
      <c r="Q722">
        <f>[2]monsterDetail!P721</f>
        <v>0.36</v>
      </c>
      <c r="R722">
        <f>[2]monsterDetail!Q721</f>
        <v>0.1</v>
      </c>
      <c r="S722">
        <f>[2]monsterDetail!R721</f>
        <v>2</v>
      </c>
      <c r="T722">
        <f>[2]monsterDetail!S721</f>
        <v>0.1</v>
      </c>
      <c r="U722">
        <f>[2]monsterDetail!T721</f>
        <v>0.9</v>
      </c>
      <c r="V722">
        <f>[2]monsterDetail!U721</f>
        <v>50.266666666666701</v>
      </c>
      <c r="W722">
        <f>[2]monsterDetail!V721</f>
        <v>0</v>
      </c>
      <c r="X722">
        <f>[2]monsterDetail!W721</f>
        <v>0</v>
      </c>
      <c r="Y722">
        <f>[2]monsterDetail!X721</f>
        <v>0</v>
      </c>
      <c r="Z722">
        <f>[2]monsterDetail!Y721</f>
        <v>0</v>
      </c>
      <c r="AA722">
        <f>[2]monsterDetail!Z721</f>
        <v>65.91</v>
      </c>
      <c r="AB722">
        <f>[2]monsterDetail!AA721</f>
        <v>0</v>
      </c>
      <c r="AC722">
        <f>[2]monsterDetail!AB721</f>
        <v>0</v>
      </c>
      <c r="AD722">
        <f>[2]monsterDetail!AC721</f>
        <v>36.833550000000002</v>
      </c>
      <c r="AE722">
        <f>[2]monsterDetail!AD721</f>
        <v>36.833550000000002</v>
      </c>
      <c r="AF722">
        <f>[2]monsterDetail!AE721</f>
        <v>36.833550000000002</v>
      </c>
      <c r="AG722">
        <f>[2]monsterDetail!AF721</f>
        <v>36.833550000000002</v>
      </c>
      <c r="AH722">
        <f>[2]monsterDetail!AG721</f>
        <v>55.250325000000004</v>
      </c>
      <c r="AI722">
        <f>[2]monsterDetail!AH721</f>
        <v>36.833550000000002</v>
      </c>
      <c r="AJ722">
        <f>[2]monsterDetail!AI721</f>
        <v>36.833550000000002</v>
      </c>
    </row>
    <row r="723" spans="3:36" x14ac:dyDescent="0.15">
      <c r="C723" t="str">
        <f>[2]monsterDetail!B722</f>
        <v>光系27</v>
      </c>
      <c r="D723">
        <f>[2]monsterDetail!C722</f>
        <v>27</v>
      </c>
      <c r="E723" t="str">
        <f>[2]monsterDetail!D722</f>
        <v>光系</v>
      </c>
      <c r="F723">
        <f>[2]monsterDetail!E722</f>
        <v>8</v>
      </c>
      <c r="G723" t="str">
        <f>[2]monsterDetail!F722</f>
        <v>神圣</v>
      </c>
      <c r="H723">
        <f>[2]monsterDetail!G722</f>
        <v>0</v>
      </c>
      <c r="I723">
        <f>[2]monsterDetail!H722</f>
        <v>723.73711318236803</v>
      </c>
      <c r="J723">
        <f>[2]monsterDetail!I722</f>
        <v>150</v>
      </c>
      <c r="K723">
        <f>[2]monsterDetail!J722</f>
        <v>307.81244239631297</v>
      </c>
      <c r="L723">
        <f>[2]monsterDetail!K722</f>
        <v>38.250225</v>
      </c>
      <c r="M723">
        <f>[2]monsterDetail!L722</f>
        <v>307.81244239631297</v>
      </c>
      <c r="N723">
        <f>[2]monsterDetail!M722</f>
        <v>38.250225</v>
      </c>
      <c r="O723">
        <f>[2]monsterDetail!N722</f>
        <v>0.2</v>
      </c>
      <c r="P723">
        <f>[2]monsterDetail!O722</f>
        <v>0.2</v>
      </c>
      <c r="Q723">
        <f>[2]monsterDetail!P722</f>
        <v>0.36</v>
      </c>
      <c r="R723">
        <f>[2]monsterDetail!Q722</f>
        <v>0.1</v>
      </c>
      <c r="S723">
        <f>[2]monsterDetail!R722</f>
        <v>2</v>
      </c>
      <c r="T723">
        <f>[2]monsterDetail!S722</f>
        <v>0.1</v>
      </c>
      <c r="U723">
        <f>[2]monsterDetail!T722</f>
        <v>0.9</v>
      </c>
      <c r="V723">
        <f>[2]monsterDetail!U722</f>
        <v>52.2</v>
      </c>
      <c r="W723">
        <f>[2]monsterDetail!V722</f>
        <v>0</v>
      </c>
      <c r="X723">
        <f>[2]monsterDetail!W722</f>
        <v>0</v>
      </c>
      <c r="Y723">
        <f>[2]monsterDetail!X722</f>
        <v>0</v>
      </c>
      <c r="Z723">
        <f>[2]monsterDetail!Y722</f>
        <v>0</v>
      </c>
      <c r="AA723">
        <f>[2]monsterDetail!Z722</f>
        <v>72.060138248847892</v>
      </c>
      <c r="AB723">
        <f>[2]monsterDetail!AA722</f>
        <v>0</v>
      </c>
      <c r="AC723">
        <f>[2]monsterDetail!AB722</f>
        <v>0</v>
      </c>
      <c r="AD723">
        <f>[2]monsterDetail!AC722</f>
        <v>38.250225</v>
      </c>
      <c r="AE723">
        <f>[2]monsterDetail!AD722</f>
        <v>38.250225</v>
      </c>
      <c r="AF723">
        <f>[2]monsterDetail!AE722</f>
        <v>38.250225</v>
      </c>
      <c r="AG723">
        <f>[2]monsterDetail!AF722</f>
        <v>38.250225</v>
      </c>
      <c r="AH723">
        <f>[2]monsterDetail!AG722</f>
        <v>57.375337500000001</v>
      </c>
      <c r="AI723">
        <f>[2]monsterDetail!AH722</f>
        <v>38.250225</v>
      </c>
      <c r="AJ723">
        <f>[2]monsterDetail!AI722</f>
        <v>38.250225</v>
      </c>
    </row>
    <row r="724" spans="3:36" x14ac:dyDescent="0.15">
      <c r="C724" t="str">
        <f>[2]monsterDetail!B723</f>
        <v>光系28</v>
      </c>
      <c r="D724">
        <f>[2]monsterDetail!C723</f>
        <v>28</v>
      </c>
      <c r="E724" t="str">
        <f>[2]monsterDetail!D723</f>
        <v>光系</v>
      </c>
      <c r="F724">
        <f>[2]monsterDetail!E723</f>
        <v>8</v>
      </c>
      <c r="G724" t="str">
        <f>[2]monsterDetail!F723</f>
        <v>神圣</v>
      </c>
      <c r="H724">
        <f>[2]monsterDetail!G723</f>
        <v>0</v>
      </c>
      <c r="I724">
        <f>[2]monsterDetail!H723</f>
        <v>754.80663571797402</v>
      </c>
      <c r="J724">
        <f>[2]monsterDetail!I723</f>
        <v>150</v>
      </c>
      <c r="K724">
        <f>[2]monsterDetail!J723</f>
        <v>321.76585365853703</v>
      </c>
      <c r="L724">
        <f>[2]monsterDetail!K723</f>
        <v>39.666899999999998</v>
      </c>
      <c r="M724">
        <f>[2]monsterDetail!L723</f>
        <v>321.76585365853703</v>
      </c>
      <c r="N724">
        <f>[2]monsterDetail!M723</f>
        <v>39.666899999999998</v>
      </c>
      <c r="O724">
        <f>[2]monsterDetail!N723</f>
        <v>0.2</v>
      </c>
      <c r="P724">
        <f>[2]monsterDetail!O723</f>
        <v>0.2</v>
      </c>
      <c r="Q724">
        <f>[2]monsterDetail!P723</f>
        <v>0.36</v>
      </c>
      <c r="R724">
        <f>[2]monsterDetail!Q723</f>
        <v>0.1</v>
      </c>
      <c r="S724">
        <f>[2]monsterDetail!R723</f>
        <v>2</v>
      </c>
      <c r="T724">
        <f>[2]monsterDetail!S723</f>
        <v>0.1</v>
      </c>
      <c r="U724">
        <f>[2]monsterDetail!T723</f>
        <v>0.9</v>
      </c>
      <c r="V724">
        <f>[2]monsterDetail!U723</f>
        <v>54.133333333333297</v>
      </c>
      <c r="W724">
        <f>[2]monsterDetail!V723</f>
        <v>0</v>
      </c>
      <c r="X724">
        <f>[2]monsterDetail!W723</f>
        <v>0</v>
      </c>
      <c r="Y724">
        <f>[2]monsterDetail!X723</f>
        <v>0</v>
      </c>
      <c r="Z724">
        <f>[2]monsterDetail!Y723</f>
        <v>0</v>
      </c>
      <c r="AA724">
        <f>[2]monsterDetail!Z723</f>
        <v>78.570731707317151</v>
      </c>
      <c r="AB724">
        <f>[2]monsterDetail!AA723</f>
        <v>0</v>
      </c>
      <c r="AC724">
        <f>[2]monsterDetail!AB723</f>
        <v>0</v>
      </c>
      <c r="AD724">
        <f>[2]monsterDetail!AC723</f>
        <v>39.666899999999998</v>
      </c>
      <c r="AE724">
        <f>[2]monsterDetail!AD723</f>
        <v>39.666899999999998</v>
      </c>
      <c r="AF724">
        <f>[2]monsterDetail!AE723</f>
        <v>39.666899999999998</v>
      </c>
      <c r="AG724">
        <f>[2]monsterDetail!AF723</f>
        <v>39.666899999999998</v>
      </c>
      <c r="AH724">
        <f>[2]monsterDetail!AG723</f>
        <v>59.500349999999997</v>
      </c>
      <c r="AI724">
        <f>[2]monsterDetail!AH723</f>
        <v>39.666899999999998</v>
      </c>
      <c r="AJ724">
        <f>[2]monsterDetail!AI723</f>
        <v>39.666899999999998</v>
      </c>
    </row>
    <row r="725" spans="3:36" x14ac:dyDescent="0.15">
      <c r="C725" t="str">
        <f>[2]monsterDetail!B724</f>
        <v>光系29</v>
      </c>
      <c r="D725">
        <f>[2]monsterDetail!C724</f>
        <v>29</v>
      </c>
      <c r="E725" t="str">
        <f>[2]monsterDetail!D724</f>
        <v>光系</v>
      </c>
      <c r="F725">
        <f>[2]monsterDetail!E724</f>
        <v>8</v>
      </c>
      <c r="G725" t="str">
        <f>[2]monsterDetail!F724</f>
        <v>神圣</v>
      </c>
      <c r="H725">
        <f>[2]monsterDetail!G724</f>
        <v>0</v>
      </c>
      <c r="I725">
        <f>[2]monsterDetail!H724</f>
        <v>786.18076141569497</v>
      </c>
      <c r="J725">
        <f>[2]monsterDetail!I724</f>
        <v>150</v>
      </c>
      <c r="K725">
        <f>[2]monsterDetail!J724</f>
        <v>335.92289227166299</v>
      </c>
      <c r="L725">
        <f>[2]monsterDetail!K724</f>
        <v>41.083575000000003</v>
      </c>
      <c r="M725">
        <f>[2]monsterDetail!L724</f>
        <v>335.92289227166299</v>
      </c>
      <c r="N725">
        <f>[2]monsterDetail!M724</f>
        <v>41.083575000000003</v>
      </c>
      <c r="O725">
        <f>[2]monsterDetail!N724</f>
        <v>0.2</v>
      </c>
      <c r="P725">
        <f>[2]monsterDetail!O724</f>
        <v>0.2</v>
      </c>
      <c r="Q725">
        <f>[2]monsterDetail!P724</f>
        <v>0.36</v>
      </c>
      <c r="R725">
        <f>[2]monsterDetail!Q724</f>
        <v>0.1</v>
      </c>
      <c r="S725">
        <f>[2]monsterDetail!R724</f>
        <v>2</v>
      </c>
      <c r="T725">
        <f>[2]monsterDetail!S724</f>
        <v>0.1</v>
      </c>
      <c r="U725">
        <f>[2]monsterDetail!T724</f>
        <v>0.9</v>
      </c>
      <c r="V725">
        <f>[2]monsterDetail!U724</f>
        <v>56.066666666666698</v>
      </c>
      <c r="W725">
        <f>[2]monsterDetail!V724</f>
        <v>0</v>
      </c>
      <c r="X725">
        <f>[2]monsterDetail!W724</f>
        <v>0</v>
      </c>
      <c r="Y725">
        <f>[2]monsterDetail!X724</f>
        <v>0</v>
      </c>
      <c r="Z725">
        <f>[2]monsterDetail!Y724</f>
        <v>0</v>
      </c>
      <c r="AA725">
        <f>[2]monsterDetail!Z724</f>
        <v>85.45406908665106</v>
      </c>
      <c r="AB725">
        <f>[2]monsterDetail!AA724</f>
        <v>0</v>
      </c>
      <c r="AC725">
        <f>[2]monsterDetail!AB724</f>
        <v>0</v>
      </c>
      <c r="AD725">
        <f>[2]monsterDetail!AC724</f>
        <v>41.083575000000003</v>
      </c>
      <c r="AE725">
        <f>[2]monsterDetail!AD724</f>
        <v>41.083575000000003</v>
      </c>
      <c r="AF725">
        <f>[2]monsterDetail!AE724</f>
        <v>41.083575000000003</v>
      </c>
      <c r="AG725">
        <f>[2]monsterDetail!AF724</f>
        <v>41.083575000000003</v>
      </c>
      <c r="AH725">
        <f>[2]monsterDetail!AG724</f>
        <v>61.625362500000008</v>
      </c>
      <c r="AI725">
        <f>[2]monsterDetail!AH724</f>
        <v>41.083575000000003</v>
      </c>
      <c r="AJ725">
        <f>[2]monsterDetail!AI724</f>
        <v>41.083575000000003</v>
      </c>
    </row>
    <row r="726" spans="3:36" x14ac:dyDescent="0.15">
      <c r="C726" t="str">
        <f>[2]monsterDetail!B725</f>
        <v>光系30</v>
      </c>
      <c r="D726">
        <f>[2]monsterDetail!C725</f>
        <v>30</v>
      </c>
      <c r="E726" t="str">
        <f>[2]monsterDetail!D725</f>
        <v>光系</v>
      </c>
      <c r="F726">
        <f>[2]monsterDetail!E725</f>
        <v>8</v>
      </c>
      <c r="G726" t="str">
        <f>[2]monsterDetail!F725</f>
        <v>神圣</v>
      </c>
      <c r="H726">
        <f>[2]monsterDetail!G725</f>
        <v>0</v>
      </c>
      <c r="I726">
        <f>[2]monsterDetail!H725</f>
        <v>817.85949027552897</v>
      </c>
      <c r="J726">
        <f>[2]monsterDetail!I725</f>
        <v>150</v>
      </c>
      <c r="K726">
        <f>[2]monsterDetail!J725</f>
        <v>350.28630460448602</v>
      </c>
      <c r="L726">
        <f>[2]monsterDetail!K725</f>
        <v>42.500250000000001</v>
      </c>
      <c r="M726">
        <f>[2]monsterDetail!L725</f>
        <v>350.28630460448602</v>
      </c>
      <c r="N726">
        <f>[2]monsterDetail!M725</f>
        <v>42.500250000000001</v>
      </c>
      <c r="O726">
        <f>[2]monsterDetail!N725</f>
        <v>0.2</v>
      </c>
      <c r="P726">
        <f>[2]monsterDetail!O725</f>
        <v>0.2</v>
      </c>
      <c r="Q726">
        <f>[2]monsterDetail!P725</f>
        <v>0.36</v>
      </c>
      <c r="R726">
        <f>[2]monsterDetail!Q725</f>
        <v>0.1</v>
      </c>
      <c r="S726">
        <f>[2]monsterDetail!R725</f>
        <v>2</v>
      </c>
      <c r="T726">
        <f>[2]monsterDetail!S725</f>
        <v>0.1</v>
      </c>
      <c r="U726">
        <f>[2]monsterDetail!T725</f>
        <v>0.9</v>
      </c>
      <c r="V726">
        <f>[2]monsterDetail!U725</f>
        <v>58</v>
      </c>
      <c r="W726">
        <f>[2]monsterDetail!V725</f>
        <v>0</v>
      </c>
      <c r="X726">
        <f>[2]monsterDetail!W725</f>
        <v>0</v>
      </c>
      <c r="Y726">
        <f>[2]monsterDetail!X725</f>
        <v>0</v>
      </c>
      <c r="Z726">
        <f>[2]monsterDetail!Y725</f>
        <v>0</v>
      </c>
      <c r="AA726">
        <f>[2]monsterDetail!Z725</f>
        <v>92.72284533648164</v>
      </c>
      <c r="AB726">
        <f>[2]monsterDetail!AA725</f>
        <v>0</v>
      </c>
      <c r="AC726">
        <f>[2]monsterDetail!AB725</f>
        <v>0</v>
      </c>
      <c r="AD726">
        <f>[2]monsterDetail!AC725</f>
        <v>42.500250000000001</v>
      </c>
      <c r="AE726">
        <f>[2]monsterDetail!AD725</f>
        <v>42.500250000000001</v>
      </c>
      <c r="AF726">
        <f>[2]monsterDetail!AE725</f>
        <v>42.500250000000001</v>
      </c>
      <c r="AG726">
        <f>[2]monsterDetail!AF725</f>
        <v>42.500250000000001</v>
      </c>
      <c r="AH726">
        <f>[2]monsterDetail!AG725</f>
        <v>63.750375000000005</v>
      </c>
      <c r="AI726">
        <f>[2]monsterDetail!AH725</f>
        <v>42.500250000000001</v>
      </c>
      <c r="AJ726">
        <f>[2]monsterDetail!AI725</f>
        <v>42.500250000000001</v>
      </c>
    </row>
    <row r="727" spans="3:36" x14ac:dyDescent="0.15">
      <c r="C727" t="str">
        <f>[2]monsterDetail!B726</f>
        <v>光系31</v>
      </c>
      <c r="D727">
        <f>[2]monsterDetail!C726</f>
        <v>31</v>
      </c>
      <c r="E727" t="str">
        <f>[2]monsterDetail!D726</f>
        <v>光系</v>
      </c>
      <c r="F727">
        <f>[2]monsterDetail!E726</f>
        <v>8</v>
      </c>
      <c r="G727" t="str">
        <f>[2]monsterDetail!F726</f>
        <v>神圣</v>
      </c>
      <c r="H727">
        <f>[2]monsterDetail!G726</f>
        <v>0</v>
      </c>
      <c r="I727">
        <f>[2]monsterDetail!H726</f>
        <v>849.84282229747703</v>
      </c>
      <c r="J727">
        <f>[2]monsterDetail!I726</f>
        <v>150</v>
      </c>
      <c r="K727">
        <f>[2]monsterDetail!J726</f>
        <v>364.85892857142898</v>
      </c>
      <c r="L727">
        <f>[2]monsterDetail!K726</f>
        <v>43.916924999999999</v>
      </c>
      <c r="M727">
        <f>[2]monsterDetail!L726</f>
        <v>364.85892857142898</v>
      </c>
      <c r="N727">
        <f>[2]monsterDetail!M726</f>
        <v>43.916924999999999</v>
      </c>
      <c r="O727">
        <f>[2]monsterDetail!N726</f>
        <v>0.2</v>
      </c>
      <c r="P727">
        <f>[2]monsterDetail!O726</f>
        <v>0.2</v>
      </c>
      <c r="Q727">
        <f>[2]monsterDetail!P726</f>
        <v>0.36</v>
      </c>
      <c r="R727">
        <f>[2]monsterDetail!Q726</f>
        <v>0.1</v>
      </c>
      <c r="S727">
        <f>[2]monsterDetail!R726</f>
        <v>2</v>
      </c>
      <c r="T727">
        <f>[2]monsterDetail!S726</f>
        <v>0.1</v>
      </c>
      <c r="U727">
        <f>[2]monsterDetail!T726</f>
        <v>0.9</v>
      </c>
      <c r="V727">
        <f>[2]monsterDetail!U726</f>
        <v>59.933333333333302</v>
      </c>
      <c r="W727">
        <f>[2]monsterDetail!V726</f>
        <v>0</v>
      </c>
      <c r="X727">
        <f>[2]monsterDetail!W726</f>
        <v>0</v>
      </c>
      <c r="Y727">
        <f>[2]monsterDetail!X726</f>
        <v>0</v>
      </c>
      <c r="Z727">
        <f>[2]monsterDetail!Y726</f>
        <v>0</v>
      </c>
      <c r="AA727">
        <f>[2]monsterDetail!Z726</f>
        <v>100.39017857142855</v>
      </c>
      <c r="AB727">
        <f>[2]monsterDetail!AA726</f>
        <v>0</v>
      </c>
      <c r="AC727">
        <f>[2]monsterDetail!AB726</f>
        <v>0</v>
      </c>
      <c r="AD727">
        <f>[2]monsterDetail!AC726</f>
        <v>43.916924999999999</v>
      </c>
      <c r="AE727">
        <f>[2]monsterDetail!AD726</f>
        <v>43.916924999999999</v>
      </c>
      <c r="AF727">
        <f>[2]monsterDetail!AE726</f>
        <v>43.916924999999999</v>
      </c>
      <c r="AG727">
        <f>[2]monsterDetail!AF726</f>
        <v>43.916924999999999</v>
      </c>
      <c r="AH727">
        <f>[2]monsterDetail!AG726</f>
        <v>65.875387500000002</v>
      </c>
      <c r="AI727">
        <f>[2]monsterDetail!AH726</f>
        <v>43.916924999999999</v>
      </c>
      <c r="AJ727">
        <f>[2]monsterDetail!AI726</f>
        <v>43.916924999999999</v>
      </c>
    </row>
    <row r="728" spans="3:36" x14ac:dyDescent="0.15">
      <c r="C728" t="str">
        <f>[2]monsterDetail!B727</f>
        <v>光系32</v>
      </c>
      <c r="D728">
        <f>[2]monsterDetail!C727</f>
        <v>32</v>
      </c>
      <c r="E728" t="str">
        <f>[2]monsterDetail!D727</f>
        <v>光系</v>
      </c>
      <c r="F728">
        <f>[2]monsterDetail!E727</f>
        <v>8</v>
      </c>
      <c r="G728" t="str">
        <f>[2]monsterDetail!F727</f>
        <v>神圣</v>
      </c>
      <c r="H728">
        <f>[2]monsterDetail!G727</f>
        <v>0</v>
      </c>
      <c r="I728">
        <f>[2]monsterDetail!H727</f>
        <v>882.13075748153904</v>
      </c>
      <c r="J728">
        <f>[2]monsterDetail!I727</f>
        <v>150</v>
      </c>
      <c r="K728">
        <f>[2]monsterDetail!J727</f>
        <v>379.64369747899201</v>
      </c>
      <c r="L728">
        <f>[2]monsterDetail!K727</f>
        <v>45.333599999999997</v>
      </c>
      <c r="M728">
        <f>[2]monsterDetail!L727</f>
        <v>379.64369747899201</v>
      </c>
      <c r="N728">
        <f>[2]monsterDetail!M727</f>
        <v>45.333599999999997</v>
      </c>
      <c r="O728">
        <f>[2]monsterDetail!N727</f>
        <v>0.2</v>
      </c>
      <c r="P728">
        <f>[2]monsterDetail!O727</f>
        <v>0.2</v>
      </c>
      <c r="Q728">
        <f>[2]monsterDetail!P727</f>
        <v>0.36</v>
      </c>
      <c r="R728">
        <f>[2]monsterDetail!Q727</f>
        <v>0.1</v>
      </c>
      <c r="S728">
        <f>[2]monsterDetail!R727</f>
        <v>2</v>
      </c>
      <c r="T728">
        <f>[2]monsterDetail!S727</f>
        <v>0.1</v>
      </c>
      <c r="U728">
        <f>[2]monsterDetail!T727</f>
        <v>0.9</v>
      </c>
      <c r="V728">
        <f>[2]monsterDetail!U727</f>
        <v>61.866666666666703</v>
      </c>
      <c r="W728">
        <f>[2]monsterDetail!V727</f>
        <v>0</v>
      </c>
      <c r="X728">
        <f>[2]monsterDetail!W727</f>
        <v>0</v>
      </c>
      <c r="Y728">
        <f>[2]monsterDetail!X727</f>
        <v>0</v>
      </c>
      <c r="Z728">
        <f>[2]monsterDetail!Y727</f>
        <v>0</v>
      </c>
      <c r="AA728">
        <f>[2]monsterDetail!Z727</f>
        <v>108.46962785114042</v>
      </c>
      <c r="AB728">
        <f>[2]monsterDetail!AA727</f>
        <v>0</v>
      </c>
      <c r="AC728">
        <f>[2]monsterDetail!AB727</f>
        <v>0</v>
      </c>
      <c r="AD728">
        <f>[2]monsterDetail!AC727</f>
        <v>45.333599999999997</v>
      </c>
      <c r="AE728">
        <f>[2]monsterDetail!AD727</f>
        <v>45.333599999999997</v>
      </c>
      <c r="AF728">
        <f>[2]monsterDetail!AE727</f>
        <v>45.333599999999997</v>
      </c>
      <c r="AG728">
        <f>[2]monsterDetail!AF727</f>
        <v>45.333599999999997</v>
      </c>
      <c r="AH728">
        <f>[2]monsterDetail!AG727</f>
        <v>68.000399999999999</v>
      </c>
      <c r="AI728">
        <f>[2]monsterDetail!AH727</f>
        <v>45.333599999999997</v>
      </c>
      <c r="AJ728">
        <f>[2]monsterDetail!AI727</f>
        <v>45.333599999999997</v>
      </c>
    </row>
    <row r="729" spans="3:36" x14ac:dyDescent="0.15">
      <c r="C729" t="str">
        <f>[2]monsterDetail!B728</f>
        <v>光系33</v>
      </c>
      <c r="D729">
        <f>[2]monsterDetail!C728</f>
        <v>33</v>
      </c>
      <c r="E729" t="str">
        <f>[2]monsterDetail!D728</f>
        <v>光系</v>
      </c>
      <c r="F729">
        <f>[2]monsterDetail!E728</f>
        <v>8</v>
      </c>
      <c r="G729" t="str">
        <f>[2]monsterDetail!F728</f>
        <v>神圣</v>
      </c>
      <c r="H729">
        <f>[2]monsterDetail!G728</f>
        <v>0</v>
      </c>
      <c r="I729">
        <f>[2]monsterDetail!H728</f>
        <v>914.72329582771499</v>
      </c>
      <c r="J729">
        <f>[2]monsterDetail!I728</f>
        <v>150</v>
      </c>
      <c r="K729">
        <f>[2]monsterDetail!J728</f>
        <v>394.64364406779703</v>
      </c>
      <c r="L729">
        <f>[2]monsterDetail!K728</f>
        <v>46.750275000000002</v>
      </c>
      <c r="M729">
        <f>[2]monsterDetail!L728</f>
        <v>394.64364406779703</v>
      </c>
      <c r="N729">
        <f>[2]monsterDetail!M728</f>
        <v>46.750275000000002</v>
      </c>
      <c r="O729">
        <f>[2]monsterDetail!N728</f>
        <v>0.2</v>
      </c>
      <c r="P729">
        <f>[2]monsterDetail!O728</f>
        <v>0.2</v>
      </c>
      <c r="Q729">
        <f>[2]monsterDetail!P728</f>
        <v>0.36</v>
      </c>
      <c r="R729">
        <f>[2]monsterDetail!Q728</f>
        <v>0.1</v>
      </c>
      <c r="S729">
        <f>[2]monsterDetail!R728</f>
        <v>2</v>
      </c>
      <c r="T729">
        <f>[2]monsterDetail!S728</f>
        <v>0.1</v>
      </c>
      <c r="U729">
        <f>[2]monsterDetail!T728</f>
        <v>0.9</v>
      </c>
      <c r="V729">
        <f>[2]monsterDetail!U728</f>
        <v>63.8</v>
      </c>
      <c r="W729">
        <f>[2]monsterDetail!V728</f>
        <v>0</v>
      </c>
      <c r="X729">
        <f>[2]monsterDetail!W728</f>
        <v>0</v>
      </c>
      <c r="Y729">
        <f>[2]monsterDetail!X728</f>
        <v>0</v>
      </c>
      <c r="Z729">
        <f>[2]monsterDetail!Y728</f>
        <v>0</v>
      </c>
      <c r="AA729">
        <f>[2]monsterDetail!Z728</f>
        <v>116.97521186440682</v>
      </c>
      <c r="AB729">
        <f>[2]monsterDetail!AA728</f>
        <v>0</v>
      </c>
      <c r="AC729">
        <f>[2]monsterDetail!AB728</f>
        <v>0</v>
      </c>
      <c r="AD729">
        <f>[2]monsterDetail!AC728</f>
        <v>46.750275000000002</v>
      </c>
      <c r="AE729">
        <f>[2]monsterDetail!AD728</f>
        <v>46.750275000000002</v>
      </c>
      <c r="AF729">
        <f>[2]monsterDetail!AE728</f>
        <v>46.750275000000002</v>
      </c>
      <c r="AG729">
        <f>[2]monsterDetail!AF728</f>
        <v>46.750275000000002</v>
      </c>
      <c r="AH729">
        <f>[2]monsterDetail!AG728</f>
        <v>70.12541250000001</v>
      </c>
      <c r="AI729">
        <f>[2]monsterDetail!AH728</f>
        <v>46.750275000000002</v>
      </c>
      <c r="AJ729">
        <f>[2]monsterDetail!AI728</f>
        <v>46.750275000000002</v>
      </c>
    </row>
    <row r="730" spans="3:36" x14ac:dyDescent="0.15">
      <c r="C730" t="str">
        <f>[2]monsterDetail!B729</f>
        <v>光系34</v>
      </c>
      <c r="D730">
        <f>[2]monsterDetail!C729</f>
        <v>34</v>
      </c>
      <c r="E730" t="str">
        <f>[2]monsterDetail!D729</f>
        <v>光系</v>
      </c>
      <c r="F730">
        <f>[2]monsterDetail!E729</f>
        <v>8</v>
      </c>
      <c r="G730" t="str">
        <f>[2]monsterDetail!F729</f>
        <v>神圣</v>
      </c>
      <c r="H730">
        <f>[2]monsterDetail!G729</f>
        <v>0</v>
      </c>
      <c r="I730">
        <f>[2]monsterDetail!H729</f>
        <v>983.66060335075701</v>
      </c>
      <c r="J730">
        <f>[2]monsterDetail!I729</f>
        <v>150</v>
      </c>
      <c r="K730">
        <f>[2]monsterDetail!J729</f>
        <v>409.86190476190501</v>
      </c>
      <c r="L730">
        <f>[2]monsterDetail!K729</f>
        <v>48.16695</v>
      </c>
      <c r="M730">
        <f>[2]monsterDetail!L729</f>
        <v>409.86190476190501</v>
      </c>
      <c r="N730">
        <f>[2]monsterDetail!M729</f>
        <v>48.16695</v>
      </c>
      <c r="O730">
        <f>[2]monsterDetail!N729</f>
        <v>0.2</v>
      </c>
      <c r="P730">
        <f>[2]monsterDetail!O729</f>
        <v>0.2</v>
      </c>
      <c r="Q730">
        <f>[2]monsterDetail!P729</f>
        <v>0.36</v>
      </c>
      <c r="R730">
        <f>[2]monsterDetail!Q729</f>
        <v>0.1</v>
      </c>
      <c r="S730">
        <f>[2]monsterDetail!R729</f>
        <v>2</v>
      </c>
      <c r="T730">
        <f>[2]monsterDetail!S729</f>
        <v>0.1</v>
      </c>
      <c r="U730">
        <f>[2]monsterDetail!T729</f>
        <v>0.9</v>
      </c>
      <c r="V730">
        <f>[2]monsterDetail!U729</f>
        <v>65.733333333333306</v>
      </c>
      <c r="W730">
        <f>[2]monsterDetail!V729</f>
        <v>0</v>
      </c>
      <c r="X730">
        <f>[2]monsterDetail!W729</f>
        <v>0</v>
      </c>
      <c r="Y730">
        <f>[2]monsterDetail!X729</f>
        <v>0</v>
      </c>
      <c r="Z730">
        <f>[2]monsterDetail!Y729</f>
        <v>0</v>
      </c>
      <c r="AA730">
        <f>[2]monsterDetail!Z729</f>
        <v>125.92142857142865</v>
      </c>
      <c r="AB730">
        <f>[2]monsterDetail!AA729</f>
        <v>0</v>
      </c>
      <c r="AC730">
        <f>[2]monsterDetail!AB729</f>
        <v>0</v>
      </c>
      <c r="AD730">
        <f>[2]monsterDetail!AC729</f>
        <v>48.16695</v>
      </c>
      <c r="AE730">
        <f>[2]monsterDetail!AD729</f>
        <v>48.16695</v>
      </c>
      <c r="AF730">
        <f>[2]monsterDetail!AE729</f>
        <v>48.16695</v>
      </c>
      <c r="AG730">
        <f>[2]monsterDetail!AF729</f>
        <v>48.16695</v>
      </c>
      <c r="AH730">
        <f>[2]monsterDetail!AG729</f>
        <v>72.250425000000007</v>
      </c>
      <c r="AI730">
        <f>[2]monsterDetail!AH729</f>
        <v>48.16695</v>
      </c>
      <c r="AJ730">
        <f>[2]monsterDetail!AI729</f>
        <v>48.16695</v>
      </c>
    </row>
    <row r="731" spans="3:36" x14ac:dyDescent="0.15">
      <c r="C731" t="str">
        <f>[2]monsterDetail!B730</f>
        <v>光系35</v>
      </c>
      <c r="D731">
        <f>[2]monsterDetail!C730</f>
        <v>35</v>
      </c>
      <c r="E731" t="str">
        <f>[2]monsterDetail!D730</f>
        <v>光系</v>
      </c>
      <c r="F731">
        <f>[2]monsterDetail!E730</f>
        <v>8</v>
      </c>
      <c r="G731" t="str">
        <f>[2]monsterDetail!F730</f>
        <v>神圣</v>
      </c>
      <c r="H731">
        <f>[2]monsterDetail!G730</f>
        <v>0</v>
      </c>
      <c r="I731">
        <f>[2]monsterDetail!H730</f>
        <v>1018.12508607825</v>
      </c>
      <c r="J731">
        <f>[2]monsterDetail!I730</f>
        <v>150</v>
      </c>
      <c r="K731">
        <f>[2]monsterDetail!J730</f>
        <v>425.30172413793099</v>
      </c>
      <c r="L731">
        <f>[2]monsterDetail!K730</f>
        <v>49.583624999999998</v>
      </c>
      <c r="M731">
        <f>[2]monsterDetail!L730</f>
        <v>425.30172413793099</v>
      </c>
      <c r="N731">
        <f>[2]monsterDetail!M730</f>
        <v>49.583624999999998</v>
      </c>
      <c r="O731">
        <f>[2]monsterDetail!N730</f>
        <v>0.2</v>
      </c>
      <c r="P731">
        <f>[2]monsterDetail!O730</f>
        <v>0.2</v>
      </c>
      <c r="Q731">
        <f>[2]monsterDetail!P730</f>
        <v>0.36</v>
      </c>
      <c r="R731">
        <f>[2]monsterDetail!Q730</f>
        <v>0.1</v>
      </c>
      <c r="S731">
        <f>[2]monsterDetail!R730</f>
        <v>2</v>
      </c>
      <c r="T731">
        <f>[2]monsterDetail!S730</f>
        <v>0.1</v>
      </c>
      <c r="U731">
        <f>[2]monsterDetail!T730</f>
        <v>0.9</v>
      </c>
      <c r="V731">
        <f>[2]monsterDetail!U730</f>
        <v>67.6666666666667</v>
      </c>
      <c r="W731">
        <f>[2]monsterDetail!V730</f>
        <v>0</v>
      </c>
      <c r="X731">
        <f>[2]monsterDetail!W730</f>
        <v>0</v>
      </c>
      <c r="Y731">
        <f>[2]monsterDetail!X730</f>
        <v>0</v>
      </c>
      <c r="Z731">
        <f>[2]monsterDetail!Y730</f>
        <v>0</v>
      </c>
      <c r="AA731">
        <f>[2]monsterDetail!Z730</f>
        <v>135.32327586206895</v>
      </c>
      <c r="AB731">
        <f>[2]monsterDetail!AA730</f>
        <v>0</v>
      </c>
      <c r="AC731">
        <f>[2]monsterDetail!AB730</f>
        <v>0</v>
      </c>
      <c r="AD731">
        <f>[2]monsterDetail!AC730</f>
        <v>49.583624999999998</v>
      </c>
      <c r="AE731">
        <f>[2]monsterDetail!AD730</f>
        <v>49.583624999999998</v>
      </c>
      <c r="AF731">
        <f>[2]monsterDetail!AE730</f>
        <v>49.583624999999998</v>
      </c>
      <c r="AG731">
        <f>[2]monsterDetail!AF730</f>
        <v>49.583624999999998</v>
      </c>
      <c r="AH731">
        <f>[2]monsterDetail!AG730</f>
        <v>74.375437500000004</v>
      </c>
      <c r="AI731">
        <f>[2]monsterDetail!AH730</f>
        <v>49.583624999999998</v>
      </c>
      <c r="AJ731">
        <f>[2]monsterDetail!AI730</f>
        <v>49.583624999999998</v>
      </c>
    </row>
    <row r="732" spans="3:36" x14ac:dyDescent="0.15">
      <c r="C732" t="str">
        <f>[2]monsterDetail!B731</f>
        <v>光系36</v>
      </c>
      <c r="D732">
        <f>[2]monsterDetail!C731</f>
        <v>36</v>
      </c>
      <c r="E732" t="str">
        <f>[2]monsterDetail!D731</f>
        <v>光系</v>
      </c>
      <c r="F732">
        <f>[2]monsterDetail!E731</f>
        <v>8</v>
      </c>
      <c r="G732" t="str">
        <f>[2]monsterDetail!F731</f>
        <v>神圣</v>
      </c>
      <c r="H732">
        <f>[2]monsterDetail!G731</f>
        <v>0</v>
      </c>
      <c r="I732">
        <f>[2]monsterDetail!H731</f>
        <v>1052.9057567206801</v>
      </c>
      <c r="J732">
        <f>[2]monsterDetail!I731</f>
        <v>150</v>
      </c>
      <c r="K732">
        <f>[2]monsterDetail!J731</f>
        <v>440.96645962732902</v>
      </c>
      <c r="L732">
        <f>[2]monsterDetail!K731</f>
        <v>51.000300000000003</v>
      </c>
      <c r="M732">
        <f>[2]monsterDetail!L731</f>
        <v>440.96645962732902</v>
      </c>
      <c r="N732">
        <f>[2]monsterDetail!M731</f>
        <v>51.000300000000003</v>
      </c>
      <c r="O732">
        <f>[2]monsterDetail!N731</f>
        <v>0.2</v>
      </c>
      <c r="P732">
        <f>[2]monsterDetail!O731</f>
        <v>0.2</v>
      </c>
      <c r="Q732">
        <f>[2]monsterDetail!P731</f>
        <v>0.36</v>
      </c>
      <c r="R732">
        <f>[2]monsterDetail!Q731</f>
        <v>0.1</v>
      </c>
      <c r="S732">
        <f>[2]monsterDetail!R731</f>
        <v>2</v>
      </c>
      <c r="T732">
        <f>[2]monsterDetail!S731</f>
        <v>0.1</v>
      </c>
      <c r="U732">
        <f>[2]monsterDetail!T731</f>
        <v>0.9</v>
      </c>
      <c r="V732">
        <f>[2]monsterDetail!U731</f>
        <v>69.599999999999994</v>
      </c>
      <c r="W732">
        <f>[2]monsterDetail!V731</f>
        <v>0</v>
      </c>
      <c r="X732">
        <f>[2]monsterDetail!W731</f>
        <v>0</v>
      </c>
      <c r="Y732">
        <f>[2]monsterDetail!X731</f>
        <v>0</v>
      </c>
      <c r="Z732">
        <f>[2]monsterDetail!Y731</f>
        <v>0</v>
      </c>
      <c r="AA732">
        <f>[2]monsterDetail!Z731</f>
        <v>145.19627329192545</v>
      </c>
      <c r="AB732">
        <f>[2]monsterDetail!AA731</f>
        <v>0</v>
      </c>
      <c r="AC732">
        <f>[2]monsterDetail!AB731</f>
        <v>0</v>
      </c>
      <c r="AD732">
        <f>[2]monsterDetail!AC731</f>
        <v>51.000300000000003</v>
      </c>
      <c r="AE732">
        <f>[2]monsterDetail!AD731</f>
        <v>51.000300000000003</v>
      </c>
      <c r="AF732">
        <f>[2]monsterDetail!AE731</f>
        <v>51.000300000000003</v>
      </c>
      <c r="AG732">
        <f>[2]monsterDetail!AF731</f>
        <v>51.000300000000003</v>
      </c>
      <c r="AH732">
        <f>[2]monsterDetail!AG731</f>
        <v>76.500450000000001</v>
      </c>
      <c r="AI732">
        <f>[2]monsterDetail!AH731</f>
        <v>51.000300000000003</v>
      </c>
      <c r="AJ732">
        <f>[2]monsterDetail!AI731</f>
        <v>51.000300000000003</v>
      </c>
    </row>
    <row r="733" spans="3:36" x14ac:dyDescent="0.15">
      <c r="C733" t="str">
        <f>[2]monsterDetail!B732</f>
        <v>光系37</v>
      </c>
      <c r="D733">
        <f>[2]monsterDetail!C732</f>
        <v>37</v>
      </c>
      <c r="E733" t="str">
        <f>[2]monsterDetail!D732</f>
        <v>光系</v>
      </c>
      <c r="F733">
        <f>[2]monsterDetail!E732</f>
        <v>8</v>
      </c>
      <c r="G733" t="str">
        <f>[2]monsterDetail!F732</f>
        <v>神圣</v>
      </c>
      <c r="H733">
        <f>[2]monsterDetail!G732</f>
        <v>0</v>
      </c>
      <c r="I733">
        <f>[2]monsterDetail!H732</f>
        <v>1088.0026152780299</v>
      </c>
      <c r="J733">
        <f>[2]monsterDetail!I732</f>
        <v>150</v>
      </c>
      <c r="K733">
        <f>[2]monsterDetail!J732</f>
        <v>456.85958646616501</v>
      </c>
      <c r="L733">
        <f>[2]monsterDetail!K732</f>
        <v>52.416975000000001</v>
      </c>
      <c r="M733">
        <f>[2]monsterDetail!L732</f>
        <v>456.85958646616501</v>
      </c>
      <c r="N733">
        <f>[2]monsterDetail!M732</f>
        <v>52.416975000000001</v>
      </c>
      <c r="O733">
        <f>[2]monsterDetail!N732</f>
        <v>0.2</v>
      </c>
      <c r="P733">
        <f>[2]monsterDetail!O732</f>
        <v>0.2</v>
      </c>
      <c r="Q733">
        <f>[2]monsterDetail!P732</f>
        <v>0.36</v>
      </c>
      <c r="R733">
        <f>[2]monsterDetail!Q732</f>
        <v>0.1</v>
      </c>
      <c r="S733">
        <f>[2]monsterDetail!R732</f>
        <v>2</v>
      </c>
      <c r="T733">
        <f>[2]monsterDetail!S732</f>
        <v>0.1</v>
      </c>
      <c r="U733">
        <f>[2]monsterDetail!T732</f>
        <v>0.9</v>
      </c>
      <c r="V733">
        <f>[2]monsterDetail!U732</f>
        <v>71.533333333333303</v>
      </c>
      <c r="W733">
        <f>[2]monsterDetail!V732</f>
        <v>0</v>
      </c>
      <c r="X733">
        <f>[2]monsterDetail!W732</f>
        <v>0</v>
      </c>
      <c r="Y733">
        <f>[2]monsterDetail!X732</f>
        <v>0</v>
      </c>
      <c r="Z733">
        <f>[2]monsterDetail!Y732</f>
        <v>0</v>
      </c>
      <c r="AA733">
        <f>[2]monsterDetail!Z732</f>
        <v>155.5564849624065</v>
      </c>
      <c r="AB733">
        <f>[2]monsterDetail!AA732</f>
        <v>0</v>
      </c>
      <c r="AC733">
        <f>[2]monsterDetail!AB732</f>
        <v>0</v>
      </c>
      <c r="AD733">
        <f>[2]monsterDetail!AC732</f>
        <v>52.416975000000001</v>
      </c>
      <c r="AE733">
        <f>[2]monsterDetail!AD732</f>
        <v>52.416975000000001</v>
      </c>
      <c r="AF733">
        <f>[2]monsterDetail!AE732</f>
        <v>52.416975000000001</v>
      </c>
      <c r="AG733">
        <f>[2]monsterDetail!AF732</f>
        <v>52.416975000000001</v>
      </c>
      <c r="AH733">
        <f>[2]monsterDetail!AG732</f>
        <v>78.625462499999998</v>
      </c>
      <c r="AI733">
        <f>[2]monsterDetail!AH732</f>
        <v>52.416975000000001</v>
      </c>
      <c r="AJ733">
        <f>[2]monsterDetail!AI732</f>
        <v>52.416975000000001</v>
      </c>
    </row>
    <row r="734" spans="3:36" x14ac:dyDescent="0.15">
      <c r="C734" t="str">
        <f>[2]monsterDetail!B733</f>
        <v>光系38</v>
      </c>
      <c r="D734">
        <f>[2]monsterDetail!C733</f>
        <v>38</v>
      </c>
      <c r="E734" t="str">
        <f>[2]monsterDetail!D733</f>
        <v>光系</v>
      </c>
      <c r="F734">
        <f>[2]monsterDetail!E733</f>
        <v>8</v>
      </c>
      <c r="G734" t="str">
        <f>[2]monsterDetail!F733</f>
        <v>神圣</v>
      </c>
      <c r="H734">
        <f>[2]monsterDetail!G733</f>
        <v>0</v>
      </c>
      <c r="I734">
        <f>[2]monsterDetail!H733</f>
        <v>1123.4156617503199</v>
      </c>
      <c r="J734">
        <f>[2]monsterDetail!I733</f>
        <v>150</v>
      </c>
      <c r="K734">
        <f>[2]monsterDetail!J733</f>
        <v>472.98470290771201</v>
      </c>
      <c r="L734">
        <f>[2]monsterDetail!K733</f>
        <v>53.833649999999999</v>
      </c>
      <c r="M734">
        <f>[2]monsterDetail!L733</f>
        <v>472.98470290771201</v>
      </c>
      <c r="N734">
        <f>[2]monsterDetail!M733</f>
        <v>53.833649999999999</v>
      </c>
      <c r="O734">
        <f>[2]monsterDetail!N733</f>
        <v>0.2</v>
      </c>
      <c r="P734">
        <f>[2]monsterDetail!O733</f>
        <v>0.2</v>
      </c>
      <c r="Q734">
        <f>[2]monsterDetail!P733</f>
        <v>0.36</v>
      </c>
      <c r="R734">
        <f>[2]monsterDetail!Q733</f>
        <v>0.1</v>
      </c>
      <c r="S734">
        <f>[2]monsterDetail!R733</f>
        <v>2</v>
      </c>
      <c r="T734">
        <f>[2]monsterDetail!S733</f>
        <v>0.1</v>
      </c>
      <c r="U734">
        <f>[2]monsterDetail!T733</f>
        <v>0.9</v>
      </c>
      <c r="V734">
        <f>[2]monsterDetail!U733</f>
        <v>73.466666666666697</v>
      </c>
      <c r="W734">
        <f>[2]monsterDetail!V733</f>
        <v>0</v>
      </c>
      <c r="X734">
        <f>[2]monsterDetail!W733</f>
        <v>0</v>
      </c>
      <c r="Y734">
        <f>[2]monsterDetail!X733</f>
        <v>0</v>
      </c>
      <c r="Z734">
        <f>[2]monsterDetail!Y733</f>
        <v>0</v>
      </c>
      <c r="AA734">
        <f>[2]monsterDetail!Z733</f>
        <v>166.42054361567699</v>
      </c>
      <c r="AB734">
        <f>[2]monsterDetail!AA733</f>
        <v>0</v>
      </c>
      <c r="AC734">
        <f>[2]monsterDetail!AB733</f>
        <v>0</v>
      </c>
      <c r="AD734">
        <f>[2]monsterDetail!AC733</f>
        <v>53.833649999999999</v>
      </c>
      <c r="AE734">
        <f>[2]monsterDetail!AD733</f>
        <v>53.833649999999999</v>
      </c>
      <c r="AF734">
        <f>[2]monsterDetail!AE733</f>
        <v>53.833649999999999</v>
      </c>
      <c r="AG734">
        <f>[2]monsterDetail!AF733</f>
        <v>53.833649999999999</v>
      </c>
      <c r="AH734">
        <f>[2]monsterDetail!AG733</f>
        <v>80.750474999999994</v>
      </c>
      <c r="AI734">
        <f>[2]monsterDetail!AH733</f>
        <v>53.833649999999999</v>
      </c>
      <c r="AJ734">
        <f>[2]monsterDetail!AI733</f>
        <v>53.833649999999999</v>
      </c>
    </row>
    <row r="735" spans="3:36" x14ac:dyDescent="0.15">
      <c r="C735" t="str">
        <f>[2]monsterDetail!B734</f>
        <v>光系39</v>
      </c>
      <c r="D735">
        <f>[2]monsterDetail!C734</f>
        <v>39</v>
      </c>
      <c r="E735" t="str">
        <f>[2]monsterDetail!D734</f>
        <v>光系</v>
      </c>
      <c r="F735">
        <f>[2]monsterDetail!E734</f>
        <v>8</v>
      </c>
      <c r="G735" t="str">
        <f>[2]monsterDetail!F734</f>
        <v>神圣</v>
      </c>
      <c r="H735">
        <f>[2]monsterDetail!G734</f>
        <v>0</v>
      </c>
      <c r="I735">
        <f>[2]monsterDetail!H734</f>
        <v>1159.1448961375399</v>
      </c>
      <c r="J735">
        <f>[2]monsterDetail!I734</f>
        <v>150</v>
      </c>
      <c r="K735">
        <f>[2]monsterDetail!J734</f>
        <v>489.34553571428597</v>
      </c>
      <c r="L735">
        <f>[2]monsterDetail!K734</f>
        <v>55.250324999999997</v>
      </c>
      <c r="M735">
        <f>[2]monsterDetail!L734</f>
        <v>489.34553571428597</v>
      </c>
      <c r="N735">
        <f>[2]monsterDetail!M734</f>
        <v>55.250324999999997</v>
      </c>
      <c r="O735">
        <f>[2]monsterDetail!N734</f>
        <v>0.2</v>
      </c>
      <c r="P735">
        <f>[2]monsterDetail!O734</f>
        <v>0.2</v>
      </c>
      <c r="Q735">
        <f>[2]monsterDetail!P734</f>
        <v>0.36</v>
      </c>
      <c r="R735">
        <f>[2]monsterDetail!Q734</f>
        <v>0.1</v>
      </c>
      <c r="S735">
        <f>[2]monsterDetail!R734</f>
        <v>2</v>
      </c>
      <c r="T735">
        <f>[2]monsterDetail!S734</f>
        <v>0.1</v>
      </c>
      <c r="U735">
        <f>[2]monsterDetail!T734</f>
        <v>0.9</v>
      </c>
      <c r="V735">
        <f>[2]monsterDetail!U734</f>
        <v>75.400000000000006</v>
      </c>
      <c r="W735">
        <f>[2]monsterDetail!V734</f>
        <v>0</v>
      </c>
      <c r="X735">
        <f>[2]monsterDetail!W734</f>
        <v>0</v>
      </c>
      <c r="Y735">
        <f>[2]monsterDetail!X734</f>
        <v>0</v>
      </c>
      <c r="Z735">
        <f>[2]monsterDetail!Y734</f>
        <v>0</v>
      </c>
      <c r="AA735">
        <f>[2]monsterDetail!Z734</f>
        <v>177.8056760204085</v>
      </c>
      <c r="AB735">
        <f>[2]monsterDetail!AA734</f>
        <v>0</v>
      </c>
      <c r="AC735">
        <f>[2]monsterDetail!AB734</f>
        <v>0</v>
      </c>
      <c r="AD735">
        <f>[2]monsterDetail!AC734</f>
        <v>55.250324999999997</v>
      </c>
      <c r="AE735">
        <f>[2]monsterDetail!AD734</f>
        <v>55.250324999999997</v>
      </c>
      <c r="AF735">
        <f>[2]monsterDetail!AE734</f>
        <v>55.250324999999997</v>
      </c>
      <c r="AG735">
        <f>[2]monsterDetail!AF734</f>
        <v>55.250324999999997</v>
      </c>
      <c r="AH735">
        <f>[2]monsterDetail!AG734</f>
        <v>82.875487499999991</v>
      </c>
      <c r="AI735">
        <f>[2]monsterDetail!AH734</f>
        <v>55.250324999999997</v>
      </c>
      <c r="AJ735">
        <f>[2]monsterDetail!AI734</f>
        <v>55.250324999999997</v>
      </c>
    </row>
    <row r="736" spans="3:36" x14ac:dyDescent="0.15">
      <c r="C736" t="str">
        <f>[2]monsterDetail!B735</f>
        <v>光系40</v>
      </c>
      <c r="D736">
        <f>[2]monsterDetail!C735</f>
        <v>40</v>
      </c>
      <c r="E736" t="str">
        <f>[2]monsterDetail!D735</f>
        <v>光系</v>
      </c>
      <c r="F736">
        <f>[2]monsterDetail!E735</f>
        <v>8</v>
      </c>
      <c r="G736" t="str">
        <f>[2]monsterDetail!F735</f>
        <v>神圣</v>
      </c>
      <c r="H736">
        <f>[2]monsterDetail!G735</f>
        <v>0</v>
      </c>
      <c r="I736">
        <f>[2]monsterDetail!H735</f>
        <v>1195.1903184396899</v>
      </c>
      <c r="J736">
        <f>[2]monsterDetail!I735</f>
        <v>150</v>
      </c>
      <c r="K736">
        <f>[2]monsterDetail!J735</f>
        <v>505.94594594594599</v>
      </c>
      <c r="L736">
        <f>[2]monsterDetail!K735</f>
        <v>56.667000000000002</v>
      </c>
      <c r="M736">
        <f>[2]monsterDetail!L735</f>
        <v>505.94594594594599</v>
      </c>
      <c r="N736">
        <f>[2]monsterDetail!M735</f>
        <v>56.667000000000002</v>
      </c>
      <c r="O736">
        <f>[2]monsterDetail!N735</f>
        <v>0.2</v>
      </c>
      <c r="P736">
        <f>[2]monsterDetail!O735</f>
        <v>0.2</v>
      </c>
      <c r="Q736">
        <f>[2]monsterDetail!P735</f>
        <v>0.36</v>
      </c>
      <c r="R736">
        <f>[2]monsterDetail!Q735</f>
        <v>0.1</v>
      </c>
      <c r="S736">
        <f>[2]monsterDetail!R735</f>
        <v>2</v>
      </c>
      <c r="T736">
        <f>[2]monsterDetail!S735</f>
        <v>0.1</v>
      </c>
      <c r="U736">
        <f>[2]monsterDetail!T735</f>
        <v>0.9</v>
      </c>
      <c r="V736">
        <f>[2]monsterDetail!U735</f>
        <v>77.3333333333333</v>
      </c>
      <c r="W736">
        <f>[2]monsterDetail!V735</f>
        <v>0</v>
      </c>
      <c r="X736">
        <f>[2]monsterDetail!W735</f>
        <v>0</v>
      </c>
      <c r="Y736">
        <f>[2]monsterDetail!X735</f>
        <v>0</v>
      </c>
      <c r="Z736">
        <f>[2]monsterDetail!Y735</f>
        <v>0</v>
      </c>
      <c r="AA736">
        <f>[2]monsterDetail!Z735</f>
        <v>189.72972972973048</v>
      </c>
      <c r="AB736">
        <f>[2]monsterDetail!AA735</f>
        <v>0</v>
      </c>
      <c r="AC736">
        <f>[2]monsterDetail!AB735</f>
        <v>0</v>
      </c>
      <c r="AD736">
        <f>[2]monsterDetail!AC735</f>
        <v>56.667000000000002</v>
      </c>
      <c r="AE736">
        <f>[2]monsterDetail!AD735</f>
        <v>56.667000000000002</v>
      </c>
      <c r="AF736">
        <f>[2]monsterDetail!AE735</f>
        <v>56.667000000000002</v>
      </c>
      <c r="AG736">
        <f>[2]monsterDetail!AF735</f>
        <v>56.667000000000002</v>
      </c>
      <c r="AH736">
        <f>[2]monsterDetail!AG735</f>
        <v>85.000500000000002</v>
      </c>
      <c r="AI736">
        <f>[2]monsterDetail!AH735</f>
        <v>56.667000000000002</v>
      </c>
      <c r="AJ736">
        <f>[2]monsterDetail!AI735</f>
        <v>56.667000000000002</v>
      </c>
    </row>
    <row r="737" spans="3:36" x14ac:dyDescent="0.15">
      <c r="C737" t="str">
        <f>[2]monsterDetail!B736</f>
        <v>光系41</v>
      </c>
      <c r="D737">
        <f>[2]monsterDetail!C736</f>
        <v>41</v>
      </c>
      <c r="E737" t="str">
        <f>[2]monsterDetail!D736</f>
        <v>光系</v>
      </c>
      <c r="F737">
        <f>[2]monsterDetail!E736</f>
        <v>8</v>
      </c>
      <c r="G737" t="str">
        <f>[2]monsterDetail!F736</f>
        <v>神圣</v>
      </c>
      <c r="H737">
        <f>[2]monsterDetail!G736</f>
        <v>0</v>
      </c>
      <c r="I737">
        <f>[2]monsterDetail!H736</f>
        <v>1231.5519286567701</v>
      </c>
      <c r="J737">
        <f>[2]monsterDetail!I736</f>
        <v>150</v>
      </c>
      <c r="K737">
        <f>[2]monsterDetail!J736</f>
        <v>522.78993506493498</v>
      </c>
      <c r="L737">
        <f>[2]monsterDetail!K736</f>
        <v>58.083674999999999</v>
      </c>
      <c r="M737">
        <f>[2]monsterDetail!L736</f>
        <v>522.78993506493498</v>
      </c>
      <c r="N737">
        <f>[2]monsterDetail!M736</f>
        <v>58.083674999999999</v>
      </c>
      <c r="O737">
        <f>[2]monsterDetail!N736</f>
        <v>0.2</v>
      </c>
      <c r="P737">
        <f>[2]monsterDetail!O736</f>
        <v>0.2</v>
      </c>
      <c r="Q737">
        <f>[2]monsterDetail!P736</f>
        <v>0.36</v>
      </c>
      <c r="R737">
        <f>[2]monsterDetail!Q736</f>
        <v>0.1</v>
      </c>
      <c r="S737">
        <f>[2]monsterDetail!R736</f>
        <v>2</v>
      </c>
      <c r="T737">
        <f>[2]monsterDetail!S736</f>
        <v>0.1</v>
      </c>
      <c r="U737">
        <f>[2]monsterDetail!T736</f>
        <v>0.9</v>
      </c>
      <c r="V737">
        <f>[2]monsterDetail!U736</f>
        <v>79.266666666666694</v>
      </c>
      <c r="W737">
        <f>[2]monsterDetail!V736</f>
        <v>0</v>
      </c>
      <c r="X737">
        <f>[2]monsterDetail!W736</f>
        <v>0</v>
      </c>
      <c r="Y737">
        <f>[2]monsterDetail!X736</f>
        <v>0</v>
      </c>
      <c r="Z737">
        <f>[2]monsterDetail!Y736</f>
        <v>0</v>
      </c>
      <c r="AA737">
        <f>[2]monsterDetail!Z736</f>
        <v>202.21120129870201</v>
      </c>
      <c r="AB737">
        <f>[2]monsterDetail!AA736</f>
        <v>0</v>
      </c>
      <c r="AC737">
        <f>[2]monsterDetail!AB736</f>
        <v>0</v>
      </c>
      <c r="AD737">
        <f>[2]monsterDetail!AC736</f>
        <v>58.083674999999999</v>
      </c>
      <c r="AE737">
        <f>[2]monsterDetail!AD736</f>
        <v>58.083674999999999</v>
      </c>
      <c r="AF737">
        <f>[2]monsterDetail!AE736</f>
        <v>58.083674999999999</v>
      </c>
      <c r="AG737">
        <f>[2]monsterDetail!AF736</f>
        <v>58.083674999999999</v>
      </c>
      <c r="AH737">
        <f>[2]monsterDetail!AG736</f>
        <v>87.125512499999999</v>
      </c>
      <c r="AI737">
        <f>[2]monsterDetail!AH736</f>
        <v>58.083674999999999</v>
      </c>
      <c r="AJ737">
        <f>[2]monsterDetail!AI736</f>
        <v>58.083674999999999</v>
      </c>
    </row>
    <row r="738" spans="3:36" x14ac:dyDescent="0.15">
      <c r="C738" t="str">
        <f>[2]monsterDetail!B737</f>
        <v>光系42</v>
      </c>
      <c r="D738">
        <f>[2]monsterDetail!C737</f>
        <v>42</v>
      </c>
      <c r="E738" t="str">
        <f>[2]monsterDetail!D737</f>
        <v>光系</v>
      </c>
      <c r="F738">
        <f>[2]monsterDetail!E737</f>
        <v>8</v>
      </c>
      <c r="G738" t="str">
        <f>[2]monsterDetail!F737</f>
        <v>神圣</v>
      </c>
      <c r="H738">
        <f>[2]monsterDetail!G737</f>
        <v>0</v>
      </c>
      <c r="I738">
        <f>[2]monsterDetail!H737</f>
        <v>1268.22972678878</v>
      </c>
      <c r="J738">
        <f>[2]monsterDetail!I737</f>
        <v>150</v>
      </c>
      <c r="K738">
        <f>[2]monsterDetail!J737</f>
        <v>539.88165137614703</v>
      </c>
      <c r="L738">
        <f>[2]monsterDetail!K737</f>
        <v>59.500349999999997</v>
      </c>
      <c r="M738">
        <f>[2]monsterDetail!L737</f>
        <v>539.88165137614703</v>
      </c>
      <c r="N738">
        <f>[2]monsterDetail!M737</f>
        <v>59.500349999999997</v>
      </c>
      <c r="O738">
        <f>[2]monsterDetail!N737</f>
        <v>0.2</v>
      </c>
      <c r="P738">
        <f>[2]monsterDetail!O737</f>
        <v>0.2</v>
      </c>
      <c r="Q738">
        <f>[2]monsterDetail!P737</f>
        <v>0.36</v>
      </c>
      <c r="R738">
        <f>[2]monsterDetail!Q737</f>
        <v>0.1</v>
      </c>
      <c r="S738">
        <f>[2]monsterDetail!R737</f>
        <v>2</v>
      </c>
      <c r="T738">
        <f>[2]monsterDetail!S737</f>
        <v>0.1</v>
      </c>
      <c r="U738">
        <f>[2]monsterDetail!T737</f>
        <v>0.9</v>
      </c>
      <c r="V738">
        <f>[2]monsterDetail!U737</f>
        <v>81.2</v>
      </c>
      <c r="W738">
        <f>[2]monsterDetail!V737</f>
        <v>0</v>
      </c>
      <c r="X738">
        <f>[2]monsterDetail!W737</f>
        <v>0</v>
      </c>
      <c r="Y738">
        <f>[2]monsterDetail!X737</f>
        <v>0</v>
      </c>
      <c r="Z738">
        <f>[2]monsterDetail!Y737</f>
        <v>0</v>
      </c>
      <c r="AA738">
        <f>[2]monsterDetail!Z737</f>
        <v>215.26926605504551</v>
      </c>
      <c r="AB738">
        <f>[2]monsterDetail!AA737</f>
        <v>0</v>
      </c>
      <c r="AC738">
        <f>[2]monsterDetail!AB737</f>
        <v>0</v>
      </c>
      <c r="AD738">
        <f>[2]monsterDetail!AC737</f>
        <v>59.500349999999997</v>
      </c>
      <c r="AE738">
        <f>[2]monsterDetail!AD737</f>
        <v>59.500349999999997</v>
      </c>
      <c r="AF738">
        <f>[2]monsterDetail!AE737</f>
        <v>59.500349999999997</v>
      </c>
      <c r="AG738">
        <f>[2]monsterDetail!AF737</f>
        <v>59.500349999999997</v>
      </c>
      <c r="AH738">
        <f>[2]monsterDetail!AG737</f>
        <v>89.250524999999996</v>
      </c>
      <c r="AI738">
        <f>[2]monsterDetail!AH737</f>
        <v>59.500349999999997</v>
      </c>
      <c r="AJ738">
        <f>[2]monsterDetail!AI737</f>
        <v>59.500349999999997</v>
      </c>
    </row>
    <row r="739" spans="3:36" x14ac:dyDescent="0.15">
      <c r="C739" t="str">
        <f>[2]monsterDetail!B738</f>
        <v>光系43</v>
      </c>
      <c r="D739">
        <f>[2]monsterDetail!C738</f>
        <v>43</v>
      </c>
      <c r="E739" t="str">
        <f>[2]monsterDetail!D738</f>
        <v>光系</v>
      </c>
      <c r="F739">
        <f>[2]monsterDetail!E738</f>
        <v>8</v>
      </c>
      <c r="G739" t="str">
        <f>[2]monsterDetail!F738</f>
        <v>神圣</v>
      </c>
      <c r="H739">
        <f>[2]monsterDetail!G738</f>
        <v>0</v>
      </c>
      <c r="I739">
        <f>[2]monsterDetail!H738</f>
        <v>1305.2237128357201</v>
      </c>
      <c r="J739">
        <f>[2]monsterDetail!I738</f>
        <v>150</v>
      </c>
      <c r="K739">
        <f>[2]monsterDetail!J738</f>
        <v>557.22539682539696</v>
      </c>
      <c r="L739">
        <f>[2]monsterDetail!K738</f>
        <v>60.917025000000002</v>
      </c>
      <c r="M739">
        <f>[2]monsterDetail!L738</f>
        <v>557.22539682539696</v>
      </c>
      <c r="N739">
        <f>[2]monsterDetail!M738</f>
        <v>60.917025000000002</v>
      </c>
      <c r="O739">
        <f>[2]monsterDetail!N738</f>
        <v>0.2</v>
      </c>
      <c r="P739">
        <f>[2]monsterDetail!O738</f>
        <v>0.2</v>
      </c>
      <c r="Q739">
        <f>[2]monsterDetail!P738</f>
        <v>0.36</v>
      </c>
      <c r="R739">
        <f>[2]monsterDetail!Q738</f>
        <v>0.1</v>
      </c>
      <c r="S739">
        <f>[2]monsterDetail!R738</f>
        <v>2</v>
      </c>
      <c r="T739">
        <f>[2]monsterDetail!S738</f>
        <v>0.1</v>
      </c>
      <c r="U739">
        <f>[2]monsterDetail!T738</f>
        <v>0.9</v>
      </c>
      <c r="V739">
        <f>[2]monsterDetail!U738</f>
        <v>83.133333333333297</v>
      </c>
      <c r="W739">
        <f>[2]monsterDetail!V738</f>
        <v>0</v>
      </c>
      <c r="X739">
        <f>[2]monsterDetail!W738</f>
        <v>0</v>
      </c>
      <c r="Y739">
        <f>[2]monsterDetail!X738</f>
        <v>0</v>
      </c>
      <c r="Z739">
        <f>[2]monsterDetail!Y738</f>
        <v>0</v>
      </c>
      <c r="AA739">
        <f>[2]monsterDetail!Z738</f>
        <v>228.9238095238095</v>
      </c>
      <c r="AB739">
        <f>[2]monsterDetail!AA738</f>
        <v>0</v>
      </c>
      <c r="AC739">
        <f>[2]monsterDetail!AB738</f>
        <v>0</v>
      </c>
      <c r="AD739">
        <f>[2]monsterDetail!AC738</f>
        <v>60.917025000000002</v>
      </c>
      <c r="AE739">
        <f>[2]monsterDetail!AD738</f>
        <v>60.917025000000002</v>
      </c>
      <c r="AF739">
        <f>[2]monsterDetail!AE738</f>
        <v>60.917025000000002</v>
      </c>
      <c r="AG739">
        <f>[2]monsterDetail!AF738</f>
        <v>60.917025000000002</v>
      </c>
      <c r="AH739">
        <f>[2]monsterDetail!AG738</f>
        <v>91.375537500000007</v>
      </c>
      <c r="AI739">
        <f>[2]monsterDetail!AH738</f>
        <v>60.917025000000002</v>
      </c>
      <c r="AJ739">
        <f>[2]monsterDetail!AI738</f>
        <v>60.917025000000002</v>
      </c>
    </row>
    <row r="740" spans="3:36" x14ac:dyDescent="0.15">
      <c r="C740" t="str">
        <f>[2]monsterDetail!B739</f>
        <v>光系44</v>
      </c>
      <c r="D740">
        <f>[2]monsterDetail!C739</f>
        <v>44</v>
      </c>
      <c r="E740" t="str">
        <f>[2]monsterDetail!D739</f>
        <v>光系</v>
      </c>
      <c r="F740">
        <f>[2]monsterDetail!E739</f>
        <v>8</v>
      </c>
      <c r="G740" t="str">
        <f>[2]monsterDetail!F739</f>
        <v>神圣</v>
      </c>
      <c r="H740">
        <f>[2]monsterDetail!G739</f>
        <v>0</v>
      </c>
      <c r="I740">
        <f>[2]monsterDetail!H739</f>
        <v>1342.53388679759</v>
      </c>
      <c r="J740">
        <f>[2]monsterDetail!I739</f>
        <v>150</v>
      </c>
      <c r="K740">
        <f>[2]monsterDetail!J739</f>
        <v>574.82563417890503</v>
      </c>
      <c r="L740">
        <f>[2]monsterDetail!K739</f>
        <v>62.3337</v>
      </c>
      <c r="M740">
        <f>[2]monsterDetail!L739</f>
        <v>574.82563417890503</v>
      </c>
      <c r="N740">
        <f>[2]monsterDetail!M739</f>
        <v>62.3337</v>
      </c>
      <c r="O740">
        <f>[2]monsterDetail!N739</f>
        <v>0.2</v>
      </c>
      <c r="P740">
        <f>[2]monsterDetail!O739</f>
        <v>0.2</v>
      </c>
      <c r="Q740">
        <f>[2]monsterDetail!P739</f>
        <v>0.36</v>
      </c>
      <c r="R740">
        <f>[2]monsterDetail!Q739</f>
        <v>0.1</v>
      </c>
      <c r="S740">
        <f>[2]monsterDetail!R739</f>
        <v>2</v>
      </c>
      <c r="T740">
        <f>[2]monsterDetail!S739</f>
        <v>0.1</v>
      </c>
      <c r="U740">
        <f>[2]monsterDetail!T739</f>
        <v>0.9</v>
      </c>
      <c r="V740">
        <f>[2]monsterDetail!U739</f>
        <v>85.066666666666706</v>
      </c>
      <c r="W740">
        <f>[2]monsterDetail!V739</f>
        <v>0</v>
      </c>
      <c r="X740">
        <f>[2]monsterDetail!W739</f>
        <v>0</v>
      </c>
      <c r="Y740">
        <f>[2]monsterDetail!X739</f>
        <v>0</v>
      </c>
      <c r="Z740">
        <f>[2]monsterDetail!Y739</f>
        <v>0</v>
      </c>
      <c r="AA740">
        <f>[2]monsterDetail!Z739</f>
        <v>243.19546061415303</v>
      </c>
      <c r="AB740">
        <f>[2]monsterDetail!AA739</f>
        <v>0</v>
      </c>
      <c r="AC740">
        <f>[2]monsterDetail!AB739</f>
        <v>0</v>
      </c>
      <c r="AD740">
        <f>[2]monsterDetail!AC739</f>
        <v>62.3337</v>
      </c>
      <c r="AE740">
        <f>[2]monsterDetail!AD739</f>
        <v>62.3337</v>
      </c>
      <c r="AF740">
        <f>[2]monsterDetail!AE739</f>
        <v>62.3337</v>
      </c>
      <c r="AG740">
        <f>[2]monsterDetail!AF739</f>
        <v>62.3337</v>
      </c>
      <c r="AH740">
        <f>[2]monsterDetail!AG739</f>
        <v>93.500550000000004</v>
      </c>
      <c r="AI740">
        <f>[2]monsterDetail!AH739</f>
        <v>62.3337</v>
      </c>
      <c r="AJ740">
        <f>[2]monsterDetail!AI739</f>
        <v>62.3337</v>
      </c>
    </row>
    <row r="741" spans="3:36" x14ac:dyDescent="0.15">
      <c r="C741" t="str">
        <f>[2]monsterDetail!B740</f>
        <v>光系45</v>
      </c>
      <c r="D741">
        <f>[2]monsterDetail!C740</f>
        <v>45</v>
      </c>
      <c r="E741" t="str">
        <f>[2]monsterDetail!D740</f>
        <v>光系</v>
      </c>
      <c r="F741">
        <f>[2]monsterDetail!E740</f>
        <v>8</v>
      </c>
      <c r="G741" t="str">
        <f>[2]monsterDetail!F740</f>
        <v>神圣</v>
      </c>
      <c r="H741">
        <f>[2]monsterDetail!G740</f>
        <v>0</v>
      </c>
      <c r="I741">
        <f>[2]monsterDetail!H740</f>
        <v>1433.4145567624901</v>
      </c>
      <c r="J741">
        <f>[2]monsterDetail!I740</f>
        <v>150</v>
      </c>
      <c r="K741">
        <f>[2]monsterDetail!J740</f>
        <v>592.68699460916503</v>
      </c>
      <c r="L741">
        <f>[2]monsterDetail!K740</f>
        <v>63.750374999999998</v>
      </c>
      <c r="M741">
        <f>[2]monsterDetail!L740</f>
        <v>592.68699460916503</v>
      </c>
      <c r="N741">
        <f>[2]monsterDetail!M740</f>
        <v>63.750374999999998</v>
      </c>
      <c r="O741">
        <f>[2]monsterDetail!N740</f>
        <v>0.2</v>
      </c>
      <c r="P741">
        <f>[2]monsterDetail!O740</f>
        <v>0.2</v>
      </c>
      <c r="Q741">
        <f>[2]monsterDetail!P740</f>
        <v>0.36</v>
      </c>
      <c r="R741">
        <f>[2]monsterDetail!Q740</f>
        <v>0.1</v>
      </c>
      <c r="S741">
        <f>[2]monsterDetail!R740</f>
        <v>2</v>
      </c>
      <c r="T741">
        <f>[2]monsterDetail!S740</f>
        <v>0.1</v>
      </c>
      <c r="U741">
        <f>[2]monsterDetail!T740</f>
        <v>0.9</v>
      </c>
      <c r="V741">
        <f>[2]monsterDetail!U740</f>
        <v>87</v>
      </c>
      <c r="W741">
        <f>[2]monsterDetail!V740</f>
        <v>0</v>
      </c>
      <c r="X741">
        <f>[2]monsterDetail!W740</f>
        <v>0</v>
      </c>
      <c r="Y741">
        <f>[2]monsterDetail!X740</f>
        <v>0</v>
      </c>
      <c r="Z741">
        <f>[2]monsterDetail!Y740</f>
        <v>0</v>
      </c>
      <c r="AA741">
        <f>[2]monsterDetail!Z740</f>
        <v>258.105626684637</v>
      </c>
      <c r="AB741">
        <f>[2]monsterDetail!AA740</f>
        <v>0</v>
      </c>
      <c r="AC741">
        <f>[2]monsterDetail!AB740</f>
        <v>0</v>
      </c>
      <c r="AD741">
        <f>[2]monsterDetail!AC740</f>
        <v>63.750374999999998</v>
      </c>
      <c r="AE741">
        <f>[2]monsterDetail!AD740</f>
        <v>63.750374999999998</v>
      </c>
      <c r="AF741">
        <f>[2]monsterDetail!AE740</f>
        <v>63.750374999999998</v>
      </c>
      <c r="AG741">
        <f>[2]monsterDetail!AF740</f>
        <v>63.750374999999998</v>
      </c>
      <c r="AH741">
        <f>[2]monsterDetail!AG740</f>
        <v>95.625562500000001</v>
      </c>
      <c r="AI741">
        <f>[2]monsterDetail!AH740</f>
        <v>63.750374999999998</v>
      </c>
      <c r="AJ741">
        <f>[2]monsterDetail!AI740</f>
        <v>63.750374999999998</v>
      </c>
    </row>
    <row r="742" spans="3:36" x14ac:dyDescent="0.15">
      <c r="C742" t="str">
        <f>[2]monsterDetail!B741</f>
        <v>光系46</v>
      </c>
      <c r="D742">
        <f>[2]monsterDetail!C741</f>
        <v>46</v>
      </c>
      <c r="E742" t="str">
        <f>[2]monsterDetail!D741</f>
        <v>光系</v>
      </c>
      <c r="F742">
        <f>[2]monsterDetail!E741</f>
        <v>8</v>
      </c>
      <c r="G742" t="str">
        <f>[2]monsterDetail!F741</f>
        <v>神圣</v>
      </c>
      <c r="H742">
        <f>[2]monsterDetail!G741</f>
        <v>0</v>
      </c>
      <c r="I742">
        <f>[2]monsterDetail!H741</f>
        <v>1472.82114251541</v>
      </c>
      <c r="J742">
        <f>[2]monsterDetail!I741</f>
        <v>150</v>
      </c>
      <c r="K742">
        <f>[2]monsterDetail!J741</f>
        <v>610.81428571428603</v>
      </c>
      <c r="L742">
        <f>[2]monsterDetail!K741</f>
        <v>65.167050000000003</v>
      </c>
      <c r="M742">
        <f>[2]monsterDetail!L741</f>
        <v>610.81428571428603</v>
      </c>
      <c r="N742">
        <f>[2]monsterDetail!M741</f>
        <v>65.167050000000003</v>
      </c>
      <c r="O742">
        <f>[2]monsterDetail!N741</f>
        <v>0.2</v>
      </c>
      <c r="P742">
        <f>[2]monsterDetail!O741</f>
        <v>0.2</v>
      </c>
      <c r="Q742">
        <f>[2]monsterDetail!P741</f>
        <v>0.36</v>
      </c>
      <c r="R742">
        <f>[2]monsterDetail!Q741</f>
        <v>0.1</v>
      </c>
      <c r="S742">
        <f>[2]monsterDetail!R741</f>
        <v>2</v>
      </c>
      <c r="T742">
        <f>[2]monsterDetail!S741</f>
        <v>0.1</v>
      </c>
      <c r="U742">
        <f>[2]monsterDetail!T741</f>
        <v>0.9</v>
      </c>
      <c r="V742">
        <f>[2]monsterDetail!U741</f>
        <v>88.933333333333294</v>
      </c>
      <c r="W742">
        <f>[2]monsterDetail!V741</f>
        <v>0</v>
      </c>
      <c r="X742">
        <f>[2]monsterDetail!W741</f>
        <v>0</v>
      </c>
      <c r="Y742">
        <f>[2]monsterDetail!X741</f>
        <v>0</v>
      </c>
      <c r="Z742">
        <f>[2]monsterDetail!Y741</f>
        <v>0</v>
      </c>
      <c r="AA742">
        <f>[2]monsterDetail!Z741</f>
        <v>273.67653061224451</v>
      </c>
      <c r="AB742">
        <f>[2]monsterDetail!AA741</f>
        <v>0</v>
      </c>
      <c r="AC742">
        <f>[2]monsterDetail!AB741</f>
        <v>0</v>
      </c>
      <c r="AD742">
        <f>[2]monsterDetail!AC741</f>
        <v>65.167050000000003</v>
      </c>
      <c r="AE742">
        <f>[2]monsterDetail!AD741</f>
        <v>65.167050000000003</v>
      </c>
      <c r="AF742">
        <f>[2]monsterDetail!AE741</f>
        <v>65.167050000000003</v>
      </c>
      <c r="AG742">
        <f>[2]monsterDetail!AF741</f>
        <v>65.167050000000003</v>
      </c>
      <c r="AH742">
        <f>[2]monsterDetail!AG741</f>
        <v>97.750574999999998</v>
      </c>
      <c r="AI742">
        <f>[2]monsterDetail!AH741</f>
        <v>65.167050000000003</v>
      </c>
      <c r="AJ742">
        <f>[2]monsterDetail!AI741</f>
        <v>65.167050000000003</v>
      </c>
    </row>
    <row r="743" spans="3:36" x14ac:dyDescent="0.15">
      <c r="C743" t="str">
        <f>[2]monsterDetail!B742</f>
        <v>光系47</v>
      </c>
      <c r="D743">
        <f>[2]monsterDetail!C742</f>
        <v>47</v>
      </c>
      <c r="E743" t="str">
        <f>[2]monsterDetail!D742</f>
        <v>光系</v>
      </c>
      <c r="F743">
        <f>[2]monsterDetail!E742</f>
        <v>8</v>
      </c>
      <c r="G743" t="str">
        <f>[2]monsterDetail!F742</f>
        <v>神圣</v>
      </c>
      <c r="H743">
        <f>[2]monsterDetail!G742</f>
        <v>0</v>
      </c>
      <c r="I743">
        <f>[2]monsterDetail!H742</f>
        <v>1512.5561164829401</v>
      </c>
      <c r="J743">
        <f>[2]monsterDetail!I742</f>
        <v>150</v>
      </c>
      <c r="K743">
        <f>[2]monsterDetail!J742</f>
        <v>629.21249999999998</v>
      </c>
      <c r="L743">
        <f>[2]monsterDetail!K742</f>
        <v>66.583725000000001</v>
      </c>
      <c r="M743">
        <f>[2]monsterDetail!L742</f>
        <v>629.21249999999998</v>
      </c>
      <c r="N743">
        <f>[2]monsterDetail!M742</f>
        <v>66.583725000000001</v>
      </c>
      <c r="O743">
        <f>[2]monsterDetail!N742</f>
        <v>0.2</v>
      </c>
      <c r="P743">
        <f>[2]monsterDetail!O742</f>
        <v>0.2</v>
      </c>
      <c r="Q743">
        <f>[2]monsterDetail!P742</f>
        <v>0.36</v>
      </c>
      <c r="R743">
        <f>[2]monsterDetail!Q742</f>
        <v>0.1</v>
      </c>
      <c r="S743">
        <f>[2]monsterDetail!R742</f>
        <v>2</v>
      </c>
      <c r="T743">
        <f>[2]monsterDetail!S742</f>
        <v>0.1</v>
      </c>
      <c r="U743">
        <f>[2]monsterDetail!T742</f>
        <v>0.9</v>
      </c>
      <c r="V743">
        <f>[2]monsterDetail!U742</f>
        <v>90.866666666666703</v>
      </c>
      <c r="W743">
        <f>[2]monsterDetail!V742</f>
        <v>0</v>
      </c>
      <c r="X743">
        <f>[2]monsterDetail!W742</f>
        <v>0</v>
      </c>
      <c r="Y743">
        <f>[2]monsterDetail!X742</f>
        <v>0</v>
      </c>
      <c r="Z743">
        <f>[2]monsterDetail!Y742</f>
        <v>0</v>
      </c>
      <c r="AA743">
        <f>[2]monsterDetail!Z742</f>
        <v>289.93124999999998</v>
      </c>
      <c r="AB743">
        <f>[2]monsterDetail!AA742</f>
        <v>0</v>
      </c>
      <c r="AC743">
        <f>[2]monsterDetail!AB742</f>
        <v>0</v>
      </c>
      <c r="AD743">
        <f>[2]monsterDetail!AC742</f>
        <v>66.583725000000001</v>
      </c>
      <c r="AE743">
        <f>[2]monsterDetail!AD742</f>
        <v>66.583725000000001</v>
      </c>
      <c r="AF743">
        <f>[2]monsterDetail!AE742</f>
        <v>66.583725000000001</v>
      </c>
      <c r="AG743">
        <f>[2]monsterDetail!AF742</f>
        <v>66.583725000000001</v>
      </c>
      <c r="AH743">
        <f>[2]monsterDetail!AG742</f>
        <v>99.875587499999995</v>
      </c>
      <c r="AI743">
        <f>[2]monsterDetail!AH742</f>
        <v>66.583725000000001</v>
      </c>
      <c r="AJ743">
        <f>[2]monsterDetail!AI742</f>
        <v>66.583725000000001</v>
      </c>
    </row>
    <row r="744" spans="3:36" x14ac:dyDescent="0.15">
      <c r="C744" t="str">
        <f>[2]monsterDetail!B743</f>
        <v>光系48</v>
      </c>
      <c r="D744">
        <f>[2]monsterDetail!C743</f>
        <v>48</v>
      </c>
      <c r="E744" t="str">
        <f>[2]monsterDetail!D743</f>
        <v>光系</v>
      </c>
      <c r="F744">
        <f>[2]monsterDetail!E743</f>
        <v>8</v>
      </c>
      <c r="G744" t="str">
        <f>[2]monsterDetail!F743</f>
        <v>神圣</v>
      </c>
      <c r="H744">
        <f>[2]monsterDetail!G743</f>
        <v>0</v>
      </c>
      <c r="I744">
        <f>[2]monsterDetail!H743</f>
        <v>1552.6194786650699</v>
      </c>
      <c r="J744">
        <f>[2]monsterDetail!I743</f>
        <v>150</v>
      </c>
      <c r="K744">
        <f>[2]monsterDetail!J743</f>
        <v>647.88682385575601</v>
      </c>
      <c r="L744">
        <f>[2]monsterDetail!K743</f>
        <v>68.000399999999999</v>
      </c>
      <c r="M744">
        <f>[2]monsterDetail!L743</f>
        <v>647.88682385575601</v>
      </c>
      <c r="N744">
        <f>[2]monsterDetail!M743</f>
        <v>68.000399999999999</v>
      </c>
      <c r="O744">
        <f>[2]monsterDetail!N743</f>
        <v>0.2</v>
      </c>
      <c r="P744">
        <f>[2]monsterDetail!O743</f>
        <v>0.2</v>
      </c>
      <c r="Q744">
        <f>[2]monsterDetail!P743</f>
        <v>0.36</v>
      </c>
      <c r="R744">
        <f>[2]monsterDetail!Q743</f>
        <v>0.1</v>
      </c>
      <c r="S744">
        <f>[2]monsterDetail!R743</f>
        <v>2</v>
      </c>
      <c r="T744">
        <f>[2]monsterDetail!S743</f>
        <v>0.1</v>
      </c>
      <c r="U744">
        <f>[2]monsterDetail!T743</f>
        <v>0.9</v>
      </c>
      <c r="V744">
        <f>[2]monsterDetail!U743</f>
        <v>92.8</v>
      </c>
      <c r="W744">
        <f>[2]monsterDetail!V743</f>
        <v>0</v>
      </c>
      <c r="X744">
        <f>[2]monsterDetail!W743</f>
        <v>0</v>
      </c>
      <c r="Y744">
        <f>[2]monsterDetail!X743</f>
        <v>0</v>
      </c>
      <c r="Z744">
        <f>[2]monsterDetail!Y743</f>
        <v>0</v>
      </c>
      <c r="AA744">
        <f>[2]monsterDetail!Z743</f>
        <v>306.893758668516</v>
      </c>
      <c r="AB744">
        <f>[2]monsterDetail!AA743</f>
        <v>0</v>
      </c>
      <c r="AC744">
        <f>[2]monsterDetail!AB743</f>
        <v>0</v>
      </c>
      <c r="AD744">
        <f>[2]monsterDetail!AC743</f>
        <v>68.000399999999999</v>
      </c>
      <c r="AE744">
        <f>[2]monsterDetail!AD743</f>
        <v>68.000399999999999</v>
      </c>
      <c r="AF744">
        <f>[2]monsterDetail!AE743</f>
        <v>68.000399999999999</v>
      </c>
      <c r="AG744">
        <f>[2]monsterDetail!AF743</f>
        <v>68.000399999999999</v>
      </c>
      <c r="AH744">
        <f>[2]monsterDetail!AG743</f>
        <v>102.00059999999999</v>
      </c>
      <c r="AI744">
        <f>[2]monsterDetail!AH743</f>
        <v>68.000399999999999</v>
      </c>
      <c r="AJ744">
        <f>[2]monsterDetail!AI743</f>
        <v>68.000399999999999</v>
      </c>
    </row>
    <row r="745" spans="3:36" x14ac:dyDescent="0.15">
      <c r="C745" t="str">
        <f>[2]monsterDetail!B744</f>
        <v>光系49</v>
      </c>
      <c r="D745">
        <f>[2]monsterDetail!C744</f>
        <v>49</v>
      </c>
      <c r="E745" t="str">
        <f>[2]monsterDetail!D744</f>
        <v>光系</v>
      </c>
      <c r="F745">
        <f>[2]monsterDetail!E744</f>
        <v>8</v>
      </c>
      <c r="G745" t="str">
        <f>[2]monsterDetail!F744</f>
        <v>神圣</v>
      </c>
      <c r="H745">
        <f>[2]monsterDetail!G744</f>
        <v>0</v>
      </c>
      <c r="I745">
        <f>[2]monsterDetail!H744</f>
        <v>1593.0112290618199</v>
      </c>
      <c r="J745">
        <f>[2]monsterDetail!I744</f>
        <v>150</v>
      </c>
      <c r="K745">
        <f>[2]monsterDetail!J744</f>
        <v>666.84264705882401</v>
      </c>
      <c r="L745">
        <f>[2]monsterDetail!K744</f>
        <v>69.417074999999997</v>
      </c>
      <c r="M745">
        <f>[2]monsterDetail!L744</f>
        <v>666.84264705882401</v>
      </c>
      <c r="N745">
        <f>[2]monsterDetail!M744</f>
        <v>69.417074999999997</v>
      </c>
      <c r="O745">
        <f>[2]monsterDetail!N744</f>
        <v>0.2</v>
      </c>
      <c r="P745">
        <f>[2]monsterDetail!O744</f>
        <v>0.2</v>
      </c>
      <c r="Q745">
        <f>[2]monsterDetail!P744</f>
        <v>0.36</v>
      </c>
      <c r="R745">
        <f>[2]monsterDetail!Q744</f>
        <v>0.1</v>
      </c>
      <c r="S745">
        <f>[2]monsterDetail!R744</f>
        <v>2</v>
      </c>
      <c r="T745">
        <f>[2]monsterDetail!S744</f>
        <v>0.1</v>
      </c>
      <c r="U745">
        <f>[2]monsterDetail!T744</f>
        <v>0.9</v>
      </c>
      <c r="V745">
        <f>[2]monsterDetail!U744</f>
        <v>94.733333333333306</v>
      </c>
      <c r="W745">
        <f>[2]monsterDetail!V744</f>
        <v>0</v>
      </c>
      <c r="X745">
        <f>[2]monsterDetail!W744</f>
        <v>0</v>
      </c>
      <c r="Y745">
        <f>[2]monsterDetail!X744</f>
        <v>0</v>
      </c>
      <c r="Z745">
        <f>[2]monsterDetail!Y744</f>
        <v>0</v>
      </c>
      <c r="AA745">
        <f>[2]monsterDetail!Z744</f>
        <v>324.58897058823601</v>
      </c>
      <c r="AB745">
        <f>[2]monsterDetail!AA744</f>
        <v>0</v>
      </c>
      <c r="AC745">
        <f>[2]monsterDetail!AB744</f>
        <v>0</v>
      </c>
      <c r="AD745">
        <f>[2]monsterDetail!AC744</f>
        <v>69.417074999999997</v>
      </c>
      <c r="AE745">
        <f>[2]monsterDetail!AD744</f>
        <v>69.417074999999997</v>
      </c>
      <c r="AF745">
        <f>[2]monsterDetail!AE744</f>
        <v>69.417074999999997</v>
      </c>
      <c r="AG745">
        <f>[2]monsterDetail!AF744</f>
        <v>69.417074999999997</v>
      </c>
      <c r="AH745">
        <f>[2]monsterDetail!AG744</f>
        <v>104.12561249999999</v>
      </c>
      <c r="AI745">
        <f>[2]monsterDetail!AH744</f>
        <v>69.417074999999997</v>
      </c>
      <c r="AJ745">
        <f>[2]monsterDetail!AI744</f>
        <v>69.417074999999997</v>
      </c>
    </row>
    <row r="746" spans="3:36" x14ac:dyDescent="0.15">
      <c r="C746" t="str">
        <f>[2]monsterDetail!B745</f>
        <v>光系50</v>
      </c>
      <c r="D746">
        <f>[2]monsterDetail!C745</f>
        <v>50</v>
      </c>
      <c r="E746" t="str">
        <f>[2]monsterDetail!D745</f>
        <v>光系</v>
      </c>
      <c r="F746">
        <f>[2]monsterDetail!E745</f>
        <v>8</v>
      </c>
      <c r="G746" t="str">
        <f>[2]monsterDetail!F745</f>
        <v>神圣</v>
      </c>
      <c r="H746">
        <f>[2]monsterDetail!G745</f>
        <v>0</v>
      </c>
      <c r="I746">
        <f>[2]monsterDetail!H745</f>
        <v>1633.7313676731701</v>
      </c>
      <c r="J746">
        <f>[2]monsterDetail!I745</f>
        <v>150</v>
      </c>
      <c r="K746">
        <f>[2]monsterDetail!J745</f>
        <v>686.085572842999</v>
      </c>
      <c r="L746">
        <f>[2]monsterDetail!K745</f>
        <v>70.833749999999995</v>
      </c>
      <c r="M746">
        <f>[2]monsterDetail!L745</f>
        <v>686.085572842999</v>
      </c>
      <c r="N746">
        <f>[2]monsterDetail!M745</f>
        <v>70.833749999999995</v>
      </c>
      <c r="O746">
        <f>[2]monsterDetail!N745</f>
        <v>0.2</v>
      </c>
      <c r="P746">
        <f>[2]monsterDetail!O745</f>
        <v>0.2</v>
      </c>
      <c r="Q746">
        <f>[2]monsterDetail!P745</f>
        <v>0.36</v>
      </c>
      <c r="R746">
        <f>[2]monsterDetail!Q745</f>
        <v>0.1</v>
      </c>
      <c r="S746">
        <f>[2]monsterDetail!R745</f>
        <v>2</v>
      </c>
      <c r="T746">
        <f>[2]monsterDetail!S745</f>
        <v>0.1</v>
      </c>
      <c r="U746">
        <f>[2]monsterDetail!T745</f>
        <v>0.9</v>
      </c>
      <c r="V746">
        <f>[2]monsterDetail!U745</f>
        <v>96.6666666666667</v>
      </c>
      <c r="W746">
        <f>[2]monsterDetail!V745</f>
        <v>0</v>
      </c>
      <c r="X746">
        <f>[2]monsterDetail!W745</f>
        <v>0</v>
      </c>
      <c r="Y746">
        <f>[2]monsterDetail!X745</f>
        <v>0</v>
      </c>
      <c r="Z746">
        <f>[2]monsterDetail!Y745</f>
        <v>0</v>
      </c>
      <c r="AA746">
        <f>[2]monsterDetail!Z745</f>
        <v>343.04278642149899</v>
      </c>
      <c r="AB746">
        <f>[2]monsterDetail!AA745</f>
        <v>0</v>
      </c>
      <c r="AC746">
        <f>[2]monsterDetail!AB745</f>
        <v>0</v>
      </c>
      <c r="AD746">
        <f>[2]monsterDetail!AC745</f>
        <v>70.833749999999995</v>
      </c>
      <c r="AE746">
        <f>[2]monsterDetail!AD745</f>
        <v>70.833749999999995</v>
      </c>
      <c r="AF746">
        <f>[2]monsterDetail!AE745</f>
        <v>70.833749999999995</v>
      </c>
      <c r="AG746">
        <f>[2]monsterDetail!AF745</f>
        <v>70.833749999999995</v>
      </c>
      <c r="AH746">
        <f>[2]monsterDetail!AG745</f>
        <v>106.25062499999999</v>
      </c>
      <c r="AI746">
        <f>[2]monsterDetail!AH745</f>
        <v>70.833749999999995</v>
      </c>
      <c r="AJ746">
        <f>[2]monsterDetail!AI745</f>
        <v>70.833749999999995</v>
      </c>
    </row>
    <row r="747" spans="3:36" x14ac:dyDescent="0.15">
      <c r="C747" t="str">
        <f>[2]monsterDetail!B746</f>
        <v>光系51</v>
      </c>
      <c r="D747">
        <f>[2]monsterDetail!C746</f>
        <v>51</v>
      </c>
      <c r="E747" t="str">
        <f>[2]monsterDetail!D746</f>
        <v>光系</v>
      </c>
      <c r="F747">
        <f>[2]monsterDetail!E746</f>
        <v>8</v>
      </c>
      <c r="G747" t="str">
        <f>[2]monsterDetail!F746</f>
        <v>神圣</v>
      </c>
      <c r="H747">
        <f>[2]monsterDetail!G746</f>
        <v>0</v>
      </c>
      <c r="I747">
        <f>[2]monsterDetail!H746</f>
        <v>1674.77989449913</v>
      </c>
      <c r="J747">
        <f>[2]monsterDetail!I746</f>
        <v>150</v>
      </c>
      <c r="K747">
        <f>[2]monsterDetail!J746</f>
        <v>705.62142857142896</v>
      </c>
      <c r="L747">
        <f>[2]monsterDetail!K746</f>
        <v>72.250425000000007</v>
      </c>
      <c r="M747">
        <f>[2]monsterDetail!L746</f>
        <v>705.62142857142896</v>
      </c>
      <c r="N747">
        <f>[2]monsterDetail!M746</f>
        <v>72.250425000000007</v>
      </c>
      <c r="O747">
        <f>[2]monsterDetail!N746</f>
        <v>0.2</v>
      </c>
      <c r="P747">
        <f>[2]monsterDetail!O746</f>
        <v>0.2</v>
      </c>
      <c r="Q747">
        <f>[2]monsterDetail!P746</f>
        <v>0.36</v>
      </c>
      <c r="R747">
        <f>[2]monsterDetail!Q746</f>
        <v>0.1</v>
      </c>
      <c r="S747">
        <f>[2]monsterDetail!R746</f>
        <v>2</v>
      </c>
      <c r="T747">
        <f>[2]monsterDetail!S746</f>
        <v>0.1</v>
      </c>
      <c r="U747">
        <f>[2]monsterDetail!T746</f>
        <v>0.9</v>
      </c>
      <c r="V747">
        <f>[2]monsterDetail!U746</f>
        <v>98.6</v>
      </c>
      <c r="W747">
        <f>[2]monsterDetail!V746</f>
        <v>0</v>
      </c>
      <c r="X747">
        <f>[2]monsterDetail!W746</f>
        <v>0</v>
      </c>
      <c r="Y747">
        <f>[2]monsterDetail!X746</f>
        <v>0</v>
      </c>
      <c r="Z747">
        <f>[2]monsterDetail!Y746</f>
        <v>0</v>
      </c>
      <c r="AA747">
        <f>[2]monsterDetail!Z746</f>
        <v>362.28214285714353</v>
      </c>
      <c r="AB747">
        <f>[2]monsterDetail!AA746</f>
        <v>0</v>
      </c>
      <c r="AC747">
        <f>[2]monsterDetail!AB746</f>
        <v>0</v>
      </c>
      <c r="AD747">
        <f>[2]monsterDetail!AC746</f>
        <v>72.250425000000007</v>
      </c>
      <c r="AE747">
        <f>[2]monsterDetail!AD746</f>
        <v>72.250425000000007</v>
      </c>
      <c r="AF747">
        <f>[2]monsterDetail!AE746</f>
        <v>72.250425000000007</v>
      </c>
      <c r="AG747">
        <f>[2]monsterDetail!AF746</f>
        <v>72.250425000000007</v>
      </c>
      <c r="AH747">
        <f>[2]monsterDetail!AG746</f>
        <v>108.37563750000001</v>
      </c>
      <c r="AI747">
        <f>[2]monsterDetail!AH746</f>
        <v>72.250425000000007</v>
      </c>
      <c r="AJ747">
        <f>[2]monsterDetail!AI746</f>
        <v>72.250425000000007</v>
      </c>
    </row>
    <row r="748" spans="3:36" x14ac:dyDescent="0.15">
      <c r="C748" t="str">
        <f>[2]monsterDetail!B747</f>
        <v>光系52</v>
      </c>
      <c r="D748">
        <f>[2]monsterDetail!C747</f>
        <v>52</v>
      </c>
      <c r="E748" t="str">
        <f>[2]monsterDetail!D747</f>
        <v>光系</v>
      </c>
      <c r="F748">
        <f>[2]monsterDetail!E747</f>
        <v>8</v>
      </c>
      <c r="G748" t="str">
        <f>[2]monsterDetail!F747</f>
        <v>神圣</v>
      </c>
      <c r="H748">
        <f>[2]monsterDetail!G747</f>
        <v>0</v>
      </c>
      <c r="I748">
        <f>[2]monsterDetail!H747</f>
        <v>1716.1568095396899</v>
      </c>
      <c r="J748">
        <f>[2]monsterDetail!I747</f>
        <v>150</v>
      </c>
      <c r="K748">
        <f>[2]monsterDetail!J747</f>
        <v>725.45627705627703</v>
      </c>
      <c r="L748">
        <f>[2]monsterDetail!K747</f>
        <v>73.667100000000005</v>
      </c>
      <c r="M748">
        <f>[2]monsterDetail!L747</f>
        <v>725.45627705627703</v>
      </c>
      <c r="N748">
        <f>[2]monsterDetail!M747</f>
        <v>73.667100000000005</v>
      </c>
      <c r="O748">
        <f>[2]monsterDetail!N747</f>
        <v>0.2</v>
      </c>
      <c r="P748">
        <f>[2]monsterDetail!O747</f>
        <v>0.2</v>
      </c>
      <c r="Q748">
        <f>[2]monsterDetail!P747</f>
        <v>0.36</v>
      </c>
      <c r="R748">
        <f>[2]monsterDetail!Q747</f>
        <v>0.1</v>
      </c>
      <c r="S748">
        <f>[2]monsterDetail!R747</f>
        <v>2</v>
      </c>
      <c r="T748">
        <f>[2]monsterDetail!S747</f>
        <v>0.1</v>
      </c>
      <c r="U748">
        <f>[2]monsterDetail!T747</f>
        <v>0.9</v>
      </c>
      <c r="V748">
        <f>[2]monsterDetail!U747</f>
        <v>100.533333333333</v>
      </c>
      <c r="W748">
        <f>[2]monsterDetail!V747</f>
        <v>0</v>
      </c>
      <c r="X748">
        <f>[2]monsterDetail!W747</f>
        <v>0</v>
      </c>
      <c r="Y748">
        <f>[2]monsterDetail!X747</f>
        <v>0</v>
      </c>
      <c r="Z748">
        <f>[2]monsterDetail!Y747</f>
        <v>0</v>
      </c>
      <c r="AA748">
        <f>[2]monsterDetail!Z747</f>
        <v>382.33506493506451</v>
      </c>
      <c r="AB748">
        <f>[2]monsterDetail!AA747</f>
        <v>0</v>
      </c>
      <c r="AC748">
        <f>[2]monsterDetail!AB747</f>
        <v>0</v>
      </c>
      <c r="AD748">
        <f>[2]monsterDetail!AC747</f>
        <v>73.667100000000005</v>
      </c>
      <c r="AE748">
        <f>[2]monsterDetail!AD747</f>
        <v>73.667100000000005</v>
      </c>
      <c r="AF748">
        <f>[2]monsterDetail!AE747</f>
        <v>73.667100000000005</v>
      </c>
      <c r="AG748">
        <f>[2]monsterDetail!AF747</f>
        <v>73.667100000000005</v>
      </c>
      <c r="AH748">
        <f>[2]monsterDetail!AG747</f>
        <v>110.50065000000001</v>
      </c>
      <c r="AI748">
        <f>[2]monsterDetail!AH747</f>
        <v>73.667100000000005</v>
      </c>
      <c r="AJ748">
        <f>[2]monsterDetail!AI747</f>
        <v>73.667100000000005</v>
      </c>
    </row>
    <row r="749" spans="3:36" x14ac:dyDescent="0.15">
      <c r="C749" t="str">
        <f>[2]monsterDetail!B748</f>
        <v>光系53</v>
      </c>
      <c r="D749">
        <f>[2]monsterDetail!C748</f>
        <v>53</v>
      </c>
      <c r="E749" t="str">
        <f>[2]monsterDetail!D748</f>
        <v>光系</v>
      </c>
      <c r="F749">
        <f>[2]monsterDetail!E748</f>
        <v>8</v>
      </c>
      <c r="G749" t="str">
        <f>[2]monsterDetail!F748</f>
        <v>神圣</v>
      </c>
      <c r="H749">
        <f>[2]monsterDetail!G748</f>
        <v>0</v>
      </c>
      <c r="I749">
        <f>[2]monsterDetail!H748</f>
        <v>1757.86211279487</v>
      </c>
      <c r="J749">
        <f>[2]monsterDetail!I748</f>
        <v>150</v>
      </c>
      <c r="K749">
        <f>[2]monsterDetail!J748</f>
        <v>745.59642857142899</v>
      </c>
      <c r="L749">
        <f>[2]monsterDetail!K748</f>
        <v>75.083775000000003</v>
      </c>
      <c r="M749">
        <f>[2]monsterDetail!L748</f>
        <v>745.59642857142899</v>
      </c>
      <c r="N749">
        <f>[2]monsterDetail!M748</f>
        <v>75.083775000000003</v>
      </c>
      <c r="O749">
        <f>[2]monsterDetail!N748</f>
        <v>0.2</v>
      </c>
      <c r="P749">
        <f>[2]monsterDetail!O748</f>
        <v>0.2</v>
      </c>
      <c r="Q749">
        <f>[2]monsterDetail!P748</f>
        <v>0.36</v>
      </c>
      <c r="R749">
        <f>[2]monsterDetail!Q748</f>
        <v>0.1</v>
      </c>
      <c r="S749">
        <f>[2]monsterDetail!R748</f>
        <v>2</v>
      </c>
      <c r="T749">
        <f>[2]monsterDetail!S748</f>
        <v>0.1</v>
      </c>
      <c r="U749">
        <f>[2]monsterDetail!T748</f>
        <v>0.9</v>
      </c>
      <c r="V749">
        <f>[2]monsterDetail!U748</f>
        <v>102.466666666667</v>
      </c>
      <c r="W749">
        <f>[2]monsterDetail!V748</f>
        <v>0</v>
      </c>
      <c r="X749">
        <f>[2]monsterDetail!W748</f>
        <v>0</v>
      </c>
      <c r="Y749">
        <f>[2]monsterDetail!X748</f>
        <v>0</v>
      </c>
      <c r="Z749">
        <f>[2]monsterDetail!Y748</f>
        <v>0</v>
      </c>
      <c r="AA749">
        <f>[2]monsterDetail!Z748</f>
        <v>403.2307215743445</v>
      </c>
      <c r="AB749">
        <f>[2]monsterDetail!AA748</f>
        <v>0</v>
      </c>
      <c r="AC749">
        <f>[2]monsterDetail!AB748</f>
        <v>0</v>
      </c>
      <c r="AD749">
        <f>[2]monsterDetail!AC748</f>
        <v>75.083775000000003</v>
      </c>
      <c r="AE749">
        <f>[2]monsterDetail!AD748</f>
        <v>75.083775000000003</v>
      </c>
      <c r="AF749">
        <f>[2]monsterDetail!AE748</f>
        <v>75.083775000000003</v>
      </c>
      <c r="AG749">
        <f>[2]monsterDetail!AF748</f>
        <v>75.083775000000003</v>
      </c>
      <c r="AH749">
        <f>[2]monsterDetail!AG748</f>
        <v>112.6256625</v>
      </c>
      <c r="AI749">
        <f>[2]monsterDetail!AH748</f>
        <v>75.083775000000003</v>
      </c>
      <c r="AJ749">
        <f>[2]monsterDetail!AI748</f>
        <v>75.083775000000003</v>
      </c>
    </row>
    <row r="750" spans="3:36" x14ac:dyDescent="0.15">
      <c r="C750" t="str">
        <f>[2]monsterDetail!B749</f>
        <v>光系54</v>
      </c>
      <c r="D750">
        <f>[2]monsterDetail!C749</f>
        <v>54</v>
      </c>
      <c r="E750" t="str">
        <f>[2]monsterDetail!D749</f>
        <v>光系</v>
      </c>
      <c r="F750">
        <f>[2]monsterDetail!E749</f>
        <v>8</v>
      </c>
      <c r="G750" t="str">
        <f>[2]monsterDetail!F749</f>
        <v>神圣</v>
      </c>
      <c r="H750">
        <f>[2]monsterDetail!G749</f>
        <v>0</v>
      </c>
      <c r="I750">
        <f>[2]monsterDetail!H749</f>
        <v>1799.89580426465</v>
      </c>
      <c r="J750">
        <f>[2]monsterDetail!I749</f>
        <v>150</v>
      </c>
      <c r="K750">
        <f>[2]monsterDetail!J749</f>
        <v>766.048453608248</v>
      </c>
      <c r="L750">
        <f>[2]monsterDetail!K749</f>
        <v>76.500450000000001</v>
      </c>
      <c r="M750">
        <f>[2]monsterDetail!L749</f>
        <v>766.048453608248</v>
      </c>
      <c r="N750">
        <f>[2]monsterDetail!M749</f>
        <v>76.500450000000001</v>
      </c>
      <c r="O750">
        <f>[2]monsterDetail!N749</f>
        <v>0.2</v>
      </c>
      <c r="P750">
        <f>[2]monsterDetail!O749</f>
        <v>0.2</v>
      </c>
      <c r="Q750">
        <f>[2]monsterDetail!P749</f>
        <v>0.36</v>
      </c>
      <c r="R750">
        <f>[2]monsterDetail!Q749</f>
        <v>0.1</v>
      </c>
      <c r="S750">
        <f>[2]monsterDetail!R749</f>
        <v>2</v>
      </c>
      <c r="T750">
        <f>[2]monsterDetail!S749</f>
        <v>0.1</v>
      </c>
      <c r="U750">
        <f>[2]monsterDetail!T749</f>
        <v>0.9</v>
      </c>
      <c r="V750">
        <f>[2]monsterDetail!U749</f>
        <v>104.4</v>
      </c>
      <c r="W750">
        <f>[2]monsterDetail!V749</f>
        <v>0</v>
      </c>
      <c r="X750">
        <f>[2]monsterDetail!W749</f>
        <v>0</v>
      </c>
      <c r="Y750">
        <f>[2]monsterDetail!X749</f>
        <v>0</v>
      </c>
      <c r="Z750">
        <f>[2]monsterDetail!Y749</f>
        <v>0</v>
      </c>
      <c r="AA750">
        <f>[2]monsterDetail!Z749</f>
        <v>424.999484536083</v>
      </c>
      <c r="AB750">
        <f>[2]monsterDetail!AA749</f>
        <v>0</v>
      </c>
      <c r="AC750">
        <f>[2]monsterDetail!AB749</f>
        <v>0</v>
      </c>
      <c r="AD750">
        <f>[2]monsterDetail!AC749</f>
        <v>76.500450000000001</v>
      </c>
      <c r="AE750">
        <f>[2]monsterDetail!AD749</f>
        <v>76.500450000000001</v>
      </c>
      <c r="AF750">
        <f>[2]monsterDetail!AE749</f>
        <v>76.500450000000001</v>
      </c>
      <c r="AG750">
        <f>[2]monsterDetail!AF749</f>
        <v>76.500450000000001</v>
      </c>
      <c r="AH750">
        <f>[2]monsterDetail!AG749</f>
        <v>114.750675</v>
      </c>
      <c r="AI750">
        <f>[2]monsterDetail!AH749</f>
        <v>76.500450000000001</v>
      </c>
      <c r="AJ750">
        <f>[2]monsterDetail!AI749</f>
        <v>76.500450000000001</v>
      </c>
    </row>
    <row r="751" spans="3:36" x14ac:dyDescent="0.15">
      <c r="C751" t="str">
        <f>[2]monsterDetail!B750</f>
        <v>光系55</v>
      </c>
      <c r="D751">
        <f>[2]monsterDetail!C750</f>
        <v>55</v>
      </c>
      <c r="E751" t="str">
        <f>[2]monsterDetail!D750</f>
        <v>光系</v>
      </c>
      <c r="F751">
        <f>[2]monsterDetail!E750</f>
        <v>8</v>
      </c>
      <c r="G751" t="str">
        <f>[2]monsterDetail!F750</f>
        <v>神圣</v>
      </c>
      <c r="H751">
        <f>[2]monsterDetail!G750</f>
        <v>0</v>
      </c>
      <c r="I751">
        <f>[2]monsterDetail!H750</f>
        <v>1842.25788394904</v>
      </c>
      <c r="J751">
        <f>[2]monsterDetail!I750</f>
        <v>150</v>
      </c>
      <c r="K751">
        <f>[2]monsterDetail!J750</f>
        <v>786.81919642857201</v>
      </c>
      <c r="L751">
        <f>[2]monsterDetail!K750</f>
        <v>77.917124999999999</v>
      </c>
      <c r="M751">
        <f>[2]monsterDetail!L750</f>
        <v>786.81919642857201</v>
      </c>
      <c r="N751">
        <f>[2]monsterDetail!M750</f>
        <v>77.917124999999999</v>
      </c>
      <c r="O751">
        <f>[2]monsterDetail!N750</f>
        <v>0.2</v>
      </c>
      <c r="P751">
        <f>[2]monsterDetail!O750</f>
        <v>0.2</v>
      </c>
      <c r="Q751">
        <f>[2]monsterDetail!P750</f>
        <v>0.36</v>
      </c>
      <c r="R751">
        <f>[2]monsterDetail!Q750</f>
        <v>0.1</v>
      </c>
      <c r="S751">
        <f>[2]monsterDetail!R750</f>
        <v>2</v>
      </c>
      <c r="T751">
        <f>[2]monsterDetail!S750</f>
        <v>0.1</v>
      </c>
      <c r="U751">
        <f>[2]monsterDetail!T750</f>
        <v>0.9</v>
      </c>
      <c r="V751">
        <f>[2]monsterDetail!U750</f>
        <v>106.333333333333</v>
      </c>
      <c r="W751">
        <f>[2]monsterDetail!V750</f>
        <v>0</v>
      </c>
      <c r="X751">
        <f>[2]monsterDetail!W750</f>
        <v>0</v>
      </c>
      <c r="Y751">
        <f>[2]monsterDetail!X750</f>
        <v>0</v>
      </c>
      <c r="Z751">
        <f>[2]monsterDetail!Y750</f>
        <v>0</v>
      </c>
      <c r="AA751">
        <f>[2]monsterDetail!Z750</f>
        <v>447.67299107142901</v>
      </c>
      <c r="AB751">
        <f>[2]monsterDetail!AA750</f>
        <v>0</v>
      </c>
      <c r="AC751">
        <f>[2]monsterDetail!AB750</f>
        <v>0</v>
      </c>
      <c r="AD751">
        <f>[2]monsterDetail!AC750</f>
        <v>77.917124999999999</v>
      </c>
      <c r="AE751">
        <f>[2]monsterDetail!AD750</f>
        <v>77.917124999999999</v>
      </c>
      <c r="AF751">
        <f>[2]monsterDetail!AE750</f>
        <v>77.917124999999999</v>
      </c>
      <c r="AG751">
        <f>[2]monsterDetail!AF750</f>
        <v>77.917124999999999</v>
      </c>
      <c r="AH751">
        <f>[2]monsterDetail!AG750</f>
        <v>116.8756875</v>
      </c>
      <c r="AI751">
        <f>[2]monsterDetail!AH750</f>
        <v>77.917124999999999</v>
      </c>
      <c r="AJ751">
        <f>[2]monsterDetail!AI750</f>
        <v>77.917124999999999</v>
      </c>
    </row>
    <row r="752" spans="3:36" x14ac:dyDescent="0.15">
      <c r="C752" t="str">
        <f>[2]monsterDetail!B751</f>
        <v>光系56</v>
      </c>
      <c r="D752">
        <f>[2]monsterDetail!C751</f>
        <v>56</v>
      </c>
      <c r="E752" t="str">
        <f>[2]monsterDetail!D751</f>
        <v>光系</v>
      </c>
      <c r="F752">
        <f>[2]monsterDetail!E751</f>
        <v>8</v>
      </c>
      <c r="G752" t="str">
        <f>[2]monsterDetail!F751</f>
        <v>神圣</v>
      </c>
      <c r="H752">
        <f>[2]monsterDetail!G751</f>
        <v>0</v>
      </c>
      <c r="I752">
        <f>[2]monsterDetail!H751</f>
        <v>1958.58059015868</v>
      </c>
      <c r="J752">
        <f>[2]monsterDetail!I751</f>
        <v>150</v>
      </c>
      <c r="K752">
        <f>[2]monsterDetail!J751</f>
        <v>807.91578947368498</v>
      </c>
      <c r="L752">
        <f>[2]monsterDetail!K751</f>
        <v>79.333799999999997</v>
      </c>
      <c r="M752">
        <f>[2]monsterDetail!L751</f>
        <v>807.91578947368498</v>
      </c>
      <c r="N752">
        <f>[2]monsterDetail!M751</f>
        <v>79.333799999999997</v>
      </c>
      <c r="O752">
        <f>[2]monsterDetail!N751</f>
        <v>0.2</v>
      </c>
      <c r="P752">
        <f>[2]monsterDetail!O751</f>
        <v>0.2</v>
      </c>
      <c r="Q752">
        <f>[2]monsterDetail!P751</f>
        <v>0.36</v>
      </c>
      <c r="R752">
        <f>[2]monsterDetail!Q751</f>
        <v>0.1</v>
      </c>
      <c r="S752">
        <f>[2]monsterDetail!R751</f>
        <v>2</v>
      </c>
      <c r="T752">
        <f>[2]monsterDetail!S751</f>
        <v>0.1</v>
      </c>
      <c r="U752">
        <f>[2]monsterDetail!T751</f>
        <v>0.9</v>
      </c>
      <c r="V752">
        <f>[2]monsterDetail!U751</f>
        <v>108.26666666666701</v>
      </c>
      <c r="W752">
        <f>[2]monsterDetail!V751</f>
        <v>0</v>
      </c>
      <c r="X752">
        <f>[2]monsterDetail!W751</f>
        <v>0</v>
      </c>
      <c r="Y752">
        <f>[2]monsterDetail!X751</f>
        <v>0</v>
      </c>
      <c r="Z752">
        <f>[2]monsterDetail!Y751</f>
        <v>0</v>
      </c>
      <c r="AA752">
        <f>[2]monsterDetail!Z751</f>
        <v>471.28421052631654</v>
      </c>
      <c r="AB752">
        <f>[2]monsterDetail!AA751</f>
        <v>0</v>
      </c>
      <c r="AC752">
        <f>[2]monsterDetail!AB751</f>
        <v>0</v>
      </c>
      <c r="AD752">
        <f>[2]monsterDetail!AC751</f>
        <v>79.333799999999997</v>
      </c>
      <c r="AE752">
        <f>[2]monsterDetail!AD751</f>
        <v>79.333799999999997</v>
      </c>
      <c r="AF752">
        <f>[2]monsterDetail!AE751</f>
        <v>79.333799999999997</v>
      </c>
      <c r="AG752">
        <f>[2]monsterDetail!AF751</f>
        <v>79.333799999999997</v>
      </c>
      <c r="AH752">
        <f>[2]monsterDetail!AG751</f>
        <v>119.00069999999999</v>
      </c>
      <c r="AI752">
        <f>[2]monsterDetail!AH751</f>
        <v>79.333799999999997</v>
      </c>
      <c r="AJ752">
        <f>[2]monsterDetail!AI751</f>
        <v>79.333799999999997</v>
      </c>
    </row>
    <row r="753" spans="3:36" x14ac:dyDescent="0.15">
      <c r="C753" t="str">
        <f>[2]monsterDetail!B752</f>
        <v>光系57</v>
      </c>
      <c r="D753">
        <f>[2]monsterDetail!C752</f>
        <v>57</v>
      </c>
      <c r="E753" t="str">
        <f>[2]monsterDetail!D752</f>
        <v>光系</v>
      </c>
      <c r="F753">
        <f>[2]monsterDetail!E752</f>
        <v>8</v>
      </c>
      <c r="G753" t="str">
        <f>[2]monsterDetail!F752</f>
        <v>神圣</v>
      </c>
      <c r="H753">
        <f>[2]monsterDetail!G752</f>
        <v>0</v>
      </c>
      <c r="I753">
        <f>[2]monsterDetail!H752</f>
        <v>2003.2799032790199</v>
      </c>
      <c r="J753">
        <f>[2]monsterDetail!I752</f>
        <v>150</v>
      </c>
      <c r="K753">
        <f>[2]monsterDetail!J752</f>
        <v>829.34566869301</v>
      </c>
      <c r="L753">
        <f>[2]monsterDetail!K752</f>
        <v>80.750474999999994</v>
      </c>
      <c r="M753">
        <f>[2]monsterDetail!L752</f>
        <v>829.34566869301</v>
      </c>
      <c r="N753">
        <f>[2]monsterDetail!M752</f>
        <v>80.750474999999994</v>
      </c>
      <c r="O753">
        <f>[2]monsterDetail!N752</f>
        <v>0.2</v>
      </c>
      <c r="P753">
        <f>[2]monsterDetail!O752</f>
        <v>0.2</v>
      </c>
      <c r="Q753">
        <f>[2]monsterDetail!P752</f>
        <v>0.36</v>
      </c>
      <c r="R753">
        <f>[2]monsterDetail!Q752</f>
        <v>0.1</v>
      </c>
      <c r="S753">
        <f>[2]monsterDetail!R752</f>
        <v>2</v>
      </c>
      <c r="T753">
        <f>[2]monsterDetail!S752</f>
        <v>0.1</v>
      </c>
      <c r="U753">
        <f>[2]monsterDetail!T752</f>
        <v>0.9</v>
      </c>
      <c r="V753">
        <f>[2]monsterDetail!U752</f>
        <v>110.2</v>
      </c>
      <c r="W753">
        <f>[2]monsterDetail!V752</f>
        <v>0</v>
      </c>
      <c r="X753">
        <f>[2]monsterDetail!W752</f>
        <v>0</v>
      </c>
      <c r="Y753">
        <f>[2]monsterDetail!X752</f>
        <v>0</v>
      </c>
      <c r="Z753">
        <f>[2]monsterDetail!Y752</f>
        <v>0</v>
      </c>
      <c r="AA753">
        <f>[2]monsterDetail!Z752</f>
        <v>495.86751519756899</v>
      </c>
      <c r="AB753">
        <f>[2]monsterDetail!AA752</f>
        <v>0</v>
      </c>
      <c r="AC753">
        <f>[2]monsterDetail!AB752</f>
        <v>0</v>
      </c>
      <c r="AD753">
        <f>[2]monsterDetail!AC752</f>
        <v>80.750474999999994</v>
      </c>
      <c r="AE753">
        <f>[2]monsterDetail!AD752</f>
        <v>80.750474999999994</v>
      </c>
      <c r="AF753">
        <f>[2]monsterDetail!AE752</f>
        <v>80.750474999999994</v>
      </c>
      <c r="AG753">
        <f>[2]monsterDetail!AF752</f>
        <v>80.750474999999994</v>
      </c>
      <c r="AH753">
        <f>[2]monsterDetail!AG752</f>
        <v>121.12571249999999</v>
      </c>
      <c r="AI753">
        <f>[2]monsterDetail!AH752</f>
        <v>80.750474999999994</v>
      </c>
      <c r="AJ753">
        <f>[2]monsterDetail!AI752</f>
        <v>80.750474999999994</v>
      </c>
    </row>
    <row r="754" spans="3:36" x14ac:dyDescent="0.15">
      <c r="C754" t="str">
        <f>[2]monsterDetail!B753</f>
        <v>光系58</v>
      </c>
      <c r="D754">
        <f>[2]monsterDetail!C753</f>
        <v>58</v>
      </c>
      <c r="E754" t="str">
        <f>[2]monsterDetail!D753</f>
        <v>光系</v>
      </c>
      <c r="F754">
        <f>[2]monsterDetail!E753</f>
        <v>8</v>
      </c>
      <c r="G754" t="str">
        <f>[2]monsterDetail!F753</f>
        <v>神圣</v>
      </c>
      <c r="H754">
        <f>[2]monsterDetail!G753</f>
        <v>0</v>
      </c>
      <c r="I754">
        <f>[2]monsterDetail!H753</f>
        <v>2048.3204325300599</v>
      </c>
      <c r="J754">
        <f>[2]monsterDetail!I753</f>
        <v>150</v>
      </c>
      <c r="K754">
        <f>[2]monsterDetail!J753</f>
        <v>851.116589861752</v>
      </c>
      <c r="L754">
        <f>[2]monsterDetail!K753</f>
        <v>82.167150000000007</v>
      </c>
      <c r="M754">
        <f>[2]monsterDetail!L753</f>
        <v>851.116589861752</v>
      </c>
      <c r="N754">
        <f>[2]monsterDetail!M753</f>
        <v>82.167150000000007</v>
      </c>
      <c r="O754">
        <f>[2]monsterDetail!N753</f>
        <v>0.2</v>
      </c>
      <c r="P754">
        <f>[2]monsterDetail!O753</f>
        <v>0.2</v>
      </c>
      <c r="Q754">
        <f>[2]monsterDetail!P753</f>
        <v>0.36</v>
      </c>
      <c r="R754">
        <f>[2]monsterDetail!Q753</f>
        <v>0.1</v>
      </c>
      <c r="S754">
        <f>[2]monsterDetail!R753</f>
        <v>2</v>
      </c>
      <c r="T754">
        <f>[2]monsterDetail!S753</f>
        <v>0.1</v>
      </c>
      <c r="U754">
        <f>[2]monsterDetail!T753</f>
        <v>0.9</v>
      </c>
      <c r="V754">
        <f>[2]monsterDetail!U753</f>
        <v>112.133333333333</v>
      </c>
      <c r="W754">
        <f>[2]monsterDetail!V753</f>
        <v>0</v>
      </c>
      <c r="X754">
        <f>[2]monsterDetail!W753</f>
        <v>0</v>
      </c>
      <c r="Y754">
        <f>[2]monsterDetail!X753</f>
        <v>0</v>
      </c>
      <c r="Z754">
        <f>[2]monsterDetail!Y753</f>
        <v>0</v>
      </c>
      <c r="AA754">
        <f>[2]monsterDetail!Z753</f>
        <v>521.45875576036951</v>
      </c>
      <c r="AB754">
        <f>[2]monsterDetail!AA753</f>
        <v>0</v>
      </c>
      <c r="AC754">
        <f>[2]monsterDetail!AB753</f>
        <v>0</v>
      </c>
      <c r="AD754">
        <f>[2]monsterDetail!AC753</f>
        <v>82.167150000000007</v>
      </c>
      <c r="AE754">
        <f>[2]monsterDetail!AD753</f>
        <v>82.167150000000007</v>
      </c>
      <c r="AF754">
        <f>[2]monsterDetail!AE753</f>
        <v>82.167150000000007</v>
      </c>
      <c r="AG754">
        <f>[2]monsterDetail!AF753</f>
        <v>82.167150000000007</v>
      </c>
      <c r="AH754">
        <f>[2]monsterDetail!AG753</f>
        <v>123.25072500000002</v>
      </c>
      <c r="AI754">
        <f>[2]monsterDetail!AH753</f>
        <v>82.167150000000007</v>
      </c>
      <c r="AJ754">
        <f>[2]monsterDetail!AI753</f>
        <v>82.167150000000007</v>
      </c>
    </row>
    <row r="755" spans="3:36" x14ac:dyDescent="0.15">
      <c r="C755" t="str">
        <f>[2]monsterDetail!B754</f>
        <v>光系59</v>
      </c>
      <c r="D755">
        <f>[2]monsterDetail!C754</f>
        <v>59</v>
      </c>
      <c r="E755" t="str">
        <f>[2]monsterDetail!D754</f>
        <v>光系</v>
      </c>
      <c r="F755">
        <f>[2]monsterDetail!E754</f>
        <v>8</v>
      </c>
      <c r="G755" t="str">
        <f>[2]monsterDetail!F754</f>
        <v>神圣</v>
      </c>
      <c r="H755">
        <f>[2]monsterDetail!G754</f>
        <v>0</v>
      </c>
      <c r="I755">
        <f>[2]monsterDetail!H754</f>
        <v>2093.7021779117799</v>
      </c>
      <c r="J755">
        <f>[2]monsterDetail!I754</f>
        <v>150</v>
      </c>
      <c r="K755">
        <f>[2]monsterDetail!J754</f>
        <v>873.23664596273295</v>
      </c>
      <c r="L755">
        <f>[2]monsterDetail!K754</f>
        <v>83.583825000000004</v>
      </c>
      <c r="M755">
        <f>[2]monsterDetail!L754</f>
        <v>873.23664596273295</v>
      </c>
      <c r="N755">
        <f>[2]monsterDetail!M754</f>
        <v>83.583825000000004</v>
      </c>
      <c r="O755">
        <f>[2]monsterDetail!N754</f>
        <v>0.2</v>
      </c>
      <c r="P755">
        <f>[2]monsterDetail!O754</f>
        <v>0.2</v>
      </c>
      <c r="Q755">
        <f>[2]monsterDetail!P754</f>
        <v>0.36</v>
      </c>
      <c r="R755">
        <f>[2]monsterDetail!Q754</f>
        <v>0.1</v>
      </c>
      <c r="S755">
        <f>[2]monsterDetail!R754</f>
        <v>2</v>
      </c>
      <c r="T755">
        <f>[2]monsterDetail!S754</f>
        <v>0.1</v>
      </c>
      <c r="U755">
        <f>[2]monsterDetail!T754</f>
        <v>0.9</v>
      </c>
      <c r="V755">
        <f>[2]monsterDetail!U754</f>
        <v>114.066666666667</v>
      </c>
      <c r="W755">
        <f>[2]monsterDetail!V754</f>
        <v>0</v>
      </c>
      <c r="X755">
        <f>[2]monsterDetail!W754</f>
        <v>0</v>
      </c>
      <c r="Y755">
        <f>[2]monsterDetail!X754</f>
        <v>0</v>
      </c>
      <c r="Z755">
        <f>[2]monsterDetail!Y754</f>
        <v>0</v>
      </c>
      <c r="AA755">
        <f>[2]monsterDetail!Z754</f>
        <v>548.09534161490706</v>
      </c>
      <c r="AB755">
        <f>[2]monsterDetail!AA754</f>
        <v>0</v>
      </c>
      <c r="AC755">
        <f>[2]monsterDetail!AB754</f>
        <v>0</v>
      </c>
      <c r="AD755">
        <f>[2]monsterDetail!AC754</f>
        <v>83.583825000000004</v>
      </c>
      <c r="AE755">
        <f>[2]monsterDetail!AD754</f>
        <v>83.583825000000004</v>
      </c>
      <c r="AF755">
        <f>[2]monsterDetail!AE754</f>
        <v>83.583825000000004</v>
      </c>
      <c r="AG755">
        <f>[2]monsterDetail!AF754</f>
        <v>83.583825000000004</v>
      </c>
      <c r="AH755">
        <f>[2]monsterDetail!AG754</f>
        <v>125.37573750000001</v>
      </c>
      <c r="AI755">
        <f>[2]monsterDetail!AH754</f>
        <v>83.583825000000004</v>
      </c>
      <c r="AJ755">
        <f>[2]monsterDetail!AI754</f>
        <v>83.583825000000004</v>
      </c>
    </row>
    <row r="756" spans="3:36" x14ac:dyDescent="0.15">
      <c r="C756" t="str">
        <f>[2]monsterDetail!B755</f>
        <v>光系60</v>
      </c>
      <c r="D756">
        <f>[2]monsterDetail!C755</f>
        <v>60</v>
      </c>
      <c r="E756" t="str">
        <f>[2]monsterDetail!D755</f>
        <v>光系</v>
      </c>
      <c r="F756">
        <f>[2]monsterDetail!E755</f>
        <v>8</v>
      </c>
      <c r="G756" t="str">
        <f>[2]monsterDetail!F755</f>
        <v>神圣</v>
      </c>
      <c r="H756">
        <f>[2]monsterDetail!G755</f>
        <v>0</v>
      </c>
      <c r="I756">
        <f>[2]monsterDetail!H755</f>
        <v>2139.4251394242001</v>
      </c>
      <c r="J756">
        <f>[2]monsterDetail!I755</f>
        <v>150</v>
      </c>
      <c r="K756">
        <f>[2]monsterDetail!J755</f>
        <v>895.71428571428601</v>
      </c>
      <c r="L756">
        <f>[2]monsterDetail!K755</f>
        <v>85.000500000000002</v>
      </c>
      <c r="M756">
        <f>[2]monsterDetail!L755</f>
        <v>895.71428571428601</v>
      </c>
      <c r="N756">
        <f>[2]monsterDetail!M755</f>
        <v>85.000500000000002</v>
      </c>
      <c r="O756">
        <f>[2]monsterDetail!N755</f>
        <v>0.2</v>
      </c>
      <c r="P756">
        <f>[2]monsterDetail!O755</f>
        <v>0.2</v>
      </c>
      <c r="Q756">
        <f>[2]monsterDetail!P755</f>
        <v>0.36</v>
      </c>
      <c r="R756">
        <f>[2]monsterDetail!Q755</f>
        <v>0.1</v>
      </c>
      <c r="S756">
        <f>[2]monsterDetail!R755</f>
        <v>2</v>
      </c>
      <c r="T756">
        <f>[2]monsterDetail!S755</f>
        <v>0.1</v>
      </c>
      <c r="U756">
        <f>[2]monsterDetail!T755</f>
        <v>0.9</v>
      </c>
      <c r="V756">
        <f>[2]monsterDetail!U755</f>
        <v>116</v>
      </c>
      <c r="W756">
        <f>[2]monsterDetail!V755</f>
        <v>0</v>
      </c>
      <c r="X756">
        <f>[2]monsterDetail!W755</f>
        <v>0</v>
      </c>
      <c r="Y756">
        <f>[2]monsterDetail!X755</f>
        <v>0</v>
      </c>
      <c r="Z756">
        <f>[2]monsterDetail!Y755</f>
        <v>0</v>
      </c>
      <c r="AA756">
        <f>[2]monsterDetail!Z755</f>
        <v>575.81632653061206</v>
      </c>
      <c r="AB756">
        <f>[2]monsterDetail!AA755</f>
        <v>0</v>
      </c>
      <c r="AC756">
        <f>[2]monsterDetail!AB755</f>
        <v>0</v>
      </c>
      <c r="AD756">
        <f>[2]monsterDetail!AC755</f>
        <v>85.000500000000002</v>
      </c>
      <c r="AE756">
        <f>[2]monsterDetail!AD755</f>
        <v>85.000500000000002</v>
      </c>
      <c r="AF756">
        <f>[2]monsterDetail!AE755</f>
        <v>85.000500000000002</v>
      </c>
      <c r="AG756">
        <f>[2]monsterDetail!AF755</f>
        <v>85.000500000000002</v>
      </c>
      <c r="AH756">
        <f>[2]monsterDetail!AG755</f>
        <v>127.50075000000001</v>
      </c>
      <c r="AI756">
        <f>[2]monsterDetail!AH755</f>
        <v>85.000500000000002</v>
      </c>
      <c r="AJ756">
        <f>[2]monsterDetail!AI755</f>
        <v>85.000500000000002</v>
      </c>
    </row>
    <row r="757" spans="3:36" x14ac:dyDescent="0.15">
      <c r="C757" t="str">
        <f>[2]monsterDetail!B756</f>
        <v>光系61</v>
      </c>
      <c r="D757">
        <f>[2]monsterDetail!C756</f>
        <v>61</v>
      </c>
      <c r="E757" t="str">
        <f>[2]monsterDetail!D756</f>
        <v>光系</v>
      </c>
      <c r="F757">
        <f>[2]monsterDetail!E756</f>
        <v>8</v>
      </c>
      <c r="G757" t="str">
        <f>[2]monsterDetail!F756</f>
        <v>神圣</v>
      </c>
      <c r="H757">
        <f>[2]monsterDetail!G756</f>
        <v>0</v>
      </c>
      <c r="I757">
        <f>[2]monsterDetail!H756</f>
        <v>2185.4893170672999</v>
      </c>
      <c r="J757">
        <f>[2]monsterDetail!I756</f>
        <v>150</v>
      </c>
      <c r="K757">
        <f>[2]monsterDetail!J756</f>
        <v>918.55833333333396</v>
      </c>
      <c r="L757">
        <f>[2]monsterDetail!K756</f>
        <v>86.417175</v>
      </c>
      <c r="M757">
        <f>[2]monsterDetail!L756</f>
        <v>918.55833333333396</v>
      </c>
      <c r="N757">
        <f>[2]monsterDetail!M756</f>
        <v>86.417175</v>
      </c>
      <c r="O757">
        <f>[2]monsterDetail!N756</f>
        <v>0.2</v>
      </c>
      <c r="P757">
        <f>[2]monsterDetail!O756</f>
        <v>0.2</v>
      </c>
      <c r="Q757">
        <f>[2]monsterDetail!P756</f>
        <v>0.36</v>
      </c>
      <c r="R757">
        <f>[2]monsterDetail!Q756</f>
        <v>0.1</v>
      </c>
      <c r="S757">
        <f>[2]monsterDetail!R756</f>
        <v>2</v>
      </c>
      <c r="T757">
        <f>[2]monsterDetail!S756</f>
        <v>0.1</v>
      </c>
      <c r="U757">
        <f>[2]monsterDetail!T756</f>
        <v>0.9</v>
      </c>
      <c r="V757">
        <f>[2]monsterDetail!U756</f>
        <v>117.933333333333</v>
      </c>
      <c r="W757">
        <f>[2]monsterDetail!V756</f>
        <v>0</v>
      </c>
      <c r="X757">
        <f>[2]monsterDetail!W756</f>
        <v>0</v>
      </c>
      <c r="Y757">
        <f>[2]monsterDetail!X756</f>
        <v>0</v>
      </c>
      <c r="Z757">
        <f>[2]monsterDetail!Y756</f>
        <v>0</v>
      </c>
      <c r="AA757">
        <f>[2]monsterDetail!Z756</f>
        <v>604.66250000000093</v>
      </c>
      <c r="AB757">
        <f>[2]monsterDetail!AA756</f>
        <v>0</v>
      </c>
      <c r="AC757">
        <f>[2]monsterDetail!AB756</f>
        <v>0</v>
      </c>
      <c r="AD757">
        <f>[2]monsterDetail!AC756</f>
        <v>86.417175</v>
      </c>
      <c r="AE757">
        <f>[2]monsterDetail!AD756</f>
        <v>86.417175</v>
      </c>
      <c r="AF757">
        <f>[2]monsterDetail!AE756</f>
        <v>86.417175</v>
      </c>
      <c r="AG757">
        <f>[2]monsterDetail!AF756</f>
        <v>86.417175</v>
      </c>
      <c r="AH757">
        <f>[2]monsterDetail!AG756</f>
        <v>129.62576250000001</v>
      </c>
      <c r="AI757">
        <f>[2]monsterDetail!AH756</f>
        <v>86.417175</v>
      </c>
      <c r="AJ757">
        <f>[2]monsterDetail!AI756</f>
        <v>86.417175</v>
      </c>
    </row>
    <row r="758" spans="3:36" x14ac:dyDescent="0.15">
      <c r="C758" t="str">
        <f>[2]monsterDetail!B757</f>
        <v>光系62</v>
      </c>
      <c r="D758">
        <f>[2]monsterDetail!C757</f>
        <v>62</v>
      </c>
      <c r="E758" t="str">
        <f>[2]monsterDetail!D757</f>
        <v>光系</v>
      </c>
      <c r="F758">
        <f>[2]monsterDetail!E757</f>
        <v>8</v>
      </c>
      <c r="G758" t="str">
        <f>[2]monsterDetail!F757</f>
        <v>神圣</v>
      </c>
      <c r="H758">
        <f>[2]monsterDetail!G757</f>
        <v>0</v>
      </c>
      <c r="I758">
        <f>[2]monsterDetail!H757</f>
        <v>2231.8947108410998</v>
      </c>
      <c r="J758">
        <f>[2]monsterDetail!I757</f>
        <v>150</v>
      </c>
      <c r="K758">
        <f>[2]monsterDetail!J757</f>
        <v>941.77800963081904</v>
      </c>
      <c r="L758">
        <f>[2]monsterDetail!K757</f>
        <v>87.833849999999998</v>
      </c>
      <c r="M758">
        <f>[2]monsterDetail!L757</f>
        <v>941.77800963081904</v>
      </c>
      <c r="N758">
        <f>[2]monsterDetail!M757</f>
        <v>87.833849999999998</v>
      </c>
      <c r="O758">
        <f>[2]monsterDetail!N757</f>
        <v>0.2</v>
      </c>
      <c r="P758">
        <f>[2]monsterDetail!O757</f>
        <v>0.2</v>
      </c>
      <c r="Q758">
        <f>[2]monsterDetail!P757</f>
        <v>0.36</v>
      </c>
      <c r="R758">
        <f>[2]monsterDetail!Q757</f>
        <v>0.1</v>
      </c>
      <c r="S758">
        <f>[2]monsterDetail!R757</f>
        <v>2</v>
      </c>
      <c r="T758">
        <f>[2]monsterDetail!S757</f>
        <v>0.1</v>
      </c>
      <c r="U758">
        <f>[2]monsterDetail!T757</f>
        <v>0.9</v>
      </c>
      <c r="V758">
        <f>[2]monsterDetail!U757</f>
        <v>119.866666666667</v>
      </c>
      <c r="W758">
        <f>[2]monsterDetail!V757</f>
        <v>0</v>
      </c>
      <c r="X758">
        <f>[2]monsterDetail!W757</f>
        <v>0</v>
      </c>
      <c r="Y758">
        <f>[2]monsterDetail!X757</f>
        <v>0</v>
      </c>
      <c r="Z758">
        <f>[2]monsterDetail!Y757</f>
        <v>0</v>
      </c>
      <c r="AA758">
        <f>[2]monsterDetail!Z757</f>
        <v>634.6764847512045</v>
      </c>
      <c r="AB758">
        <f>[2]monsterDetail!AA757</f>
        <v>0</v>
      </c>
      <c r="AC758">
        <f>[2]monsterDetail!AB757</f>
        <v>0</v>
      </c>
      <c r="AD758">
        <f>[2]monsterDetail!AC757</f>
        <v>87.833849999999998</v>
      </c>
      <c r="AE758">
        <f>[2]monsterDetail!AD757</f>
        <v>87.833849999999998</v>
      </c>
      <c r="AF758">
        <f>[2]monsterDetail!AE757</f>
        <v>87.833849999999998</v>
      </c>
      <c r="AG758">
        <f>[2]monsterDetail!AF757</f>
        <v>87.833849999999998</v>
      </c>
      <c r="AH758">
        <f>[2]monsterDetail!AG757</f>
        <v>131.750775</v>
      </c>
      <c r="AI758">
        <f>[2]monsterDetail!AH757</f>
        <v>87.833849999999998</v>
      </c>
      <c r="AJ758">
        <f>[2]monsterDetail!AI757</f>
        <v>87.833849999999998</v>
      </c>
    </row>
    <row r="759" spans="3:36" x14ac:dyDescent="0.15">
      <c r="C759" t="str">
        <f>[2]monsterDetail!B758</f>
        <v>光系63</v>
      </c>
      <c r="D759">
        <f>[2]monsterDetail!C758</f>
        <v>63</v>
      </c>
      <c r="E759" t="str">
        <f>[2]monsterDetail!D758</f>
        <v>光系</v>
      </c>
      <c r="F759">
        <f>[2]monsterDetail!E758</f>
        <v>8</v>
      </c>
      <c r="G759" t="str">
        <f>[2]monsterDetail!F758</f>
        <v>神圣</v>
      </c>
      <c r="H759">
        <f>[2]monsterDetail!G758</f>
        <v>0</v>
      </c>
      <c r="I759">
        <f>[2]monsterDetail!H758</f>
        <v>2278.6413207455798</v>
      </c>
      <c r="J759">
        <f>[2]monsterDetail!I758</f>
        <v>150</v>
      </c>
      <c r="K759">
        <f>[2]monsterDetail!J758</f>
        <v>965.38295454545505</v>
      </c>
      <c r="L759">
        <f>[2]monsterDetail!K758</f>
        <v>89.250524999999996</v>
      </c>
      <c r="M759">
        <f>[2]monsterDetail!L758</f>
        <v>965.38295454545505</v>
      </c>
      <c r="N759">
        <f>[2]monsterDetail!M758</f>
        <v>89.250524999999996</v>
      </c>
      <c r="O759">
        <f>[2]monsterDetail!N758</f>
        <v>0.2</v>
      </c>
      <c r="P759">
        <f>[2]monsterDetail!O758</f>
        <v>0.2</v>
      </c>
      <c r="Q759">
        <f>[2]monsterDetail!P758</f>
        <v>0.36</v>
      </c>
      <c r="R759">
        <f>[2]monsterDetail!Q758</f>
        <v>0.1</v>
      </c>
      <c r="S759">
        <f>[2]monsterDetail!R758</f>
        <v>2</v>
      </c>
      <c r="T759">
        <f>[2]monsterDetail!S758</f>
        <v>0.1</v>
      </c>
      <c r="U759">
        <f>[2]monsterDetail!T758</f>
        <v>0.9</v>
      </c>
      <c r="V759">
        <f>[2]monsterDetail!U758</f>
        <v>121.8</v>
      </c>
      <c r="W759">
        <f>[2]monsterDetail!V758</f>
        <v>0</v>
      </c>
      <c r="X759">
        <f>[2]monsterDetail!W758</f>
        <v>0</v>
      </c>
      <c r="Y759">
        <f>[2]monsterDetail!X758</f>
        <v>0</v>
      </c>
      <c r="Z759">
        <f>[2]monsterDetail!Y758</f>
        <v>0</v>
      </c>
      <c r="AA759">
        <f>[2]monsterDetail!Z758</f>
        <v>665.90284090909199</v>
      </c>
      <c r="AB759">
        <f>[2]monsterDetail!AA758</f>
        <v>0</v>
      </c>
      <c r="AC759">
        <f>[2]monsterDetail!AB758</f>
        <v>0</v>
      </c>
      <c r="AD759">
        <f>[2]monsterDetail!AC758</f>
        <v>89.250524999999996</v>
      </c>
      <c r="AE759">
        <f>[2]monsterDetail!AD758</f>
        <v>89.250524999999996</v>
      </c>
      <c r="AF759">
        <f>[2]monsterDetail!AE758</f>
        <v>89.250524999999996</v>
      </c>
      <c r="AG759">
        <f>[2]monsterDetail!AF758</f>
        <v>89.250524999999996</v>
      </c>
      <c r="AH759">
        <f>[2]monsterDetail!AG758</f>
        <v>133.8757875</v>
      </c>
      <c r="AI759">
        <f>[2]monsterDetail!AH758</f>
        <v>89.250524999999996</v>
      </c>
      <c r="AJ759">
        <f>[2]monsterDetail!AI758</f>
        <v>89.250524999999996</v>
      </c>
    </row>
    <row r="760" spans="3:36" x14ac:dyDescent="0.15">
      <c r="C760" t="str">
        <f>[2]monsterDetail!B759</f>
        <v>光系64</v>
      </c>
      <c r="D760">
        <f>[2]monsterDetail!C759</f>
        <v>64</v>
      </c>
      <c r="E760" t="str">
        <f>[2]monsterDetail!D759</f>
        <v>光系</v>
      </c>
      <c r="F760">
        <f>[2]monsterDetail!E759</f>
        <v>8</v>
      </c>
      <c r="G760" t="str">
        <f>[2]monsterDetail!F759</f>
        <v>神圣</v>
      </c>
      <c r="H760">
        <f>[2]monsterDetail!G759</f>
        <v>0</v>
      </c>
      <c r="I760">
        <f>[2]monsterDetail!H759</f>
        <v>2325.7291467807499</v>
      </c>
      <c r="J760">
        <f>[2]monsterDetail!I759</f>
        <v>150</v>
      </c>
      <c r="K760">
        <f>[2]monsterDetail!J759</f>
        <v>989.38325123152799</v>
      </c>
      <c r="L760">
        <f>[2]monsterDetail!K759</f>
        <v>90.667199999999994</v>
      </c>
      <c r="M760">
        <f>[2]monsterDetail!L759</f>
        <v>989.38325123152799</v>
      </c>
      <c r="N760">
        <f>[2]monsterDetail!M759</f>
        <v>90.667199999999994</v>
      </c>
      <c r="O760">
        <f>[2]monsterDetail!N759</f>
        <v>0.2</v>
      </c>
      <c r="P760">
        <f>[2]monsterDetail!O759</f>
        <v>0.2</v>
      </c>
      <c r="Q760">
        <f>[2]monsterDetail!P759</f>
        <v>0.36</v>
      </c>
      <c r="R760">
        <f>[2]monsterDetail!Q759</f>
        <v>0.1</v>
      </c>
      <c r="S760">
        <f>[2]monsterDetail!R759</f>
        <v>2</v>
      </c>
      <c r="T760">
        <f>[2]monsterDetail!S759</f>
        <v>0.1</v>
      </c>
      <c r="U760">
        <f>[2]monsterDetail!T759</f>
        <v>0.9</v>
      </c>
      <c r="V760">
        <f>[2]monsterDetail!U759</f>
        <v>123.73333333333299</v>
      </c>
      <c r="W760">
        <f>[2]monsterDetail!V759</f>
        <v>0</v>
      </c>
      <c r="X760">
        <f>[2]monsterDetail!W759</f>
        <v>0</v>
      </c>
      <c r="Y760">
        <f>[2]monsterDetail!X759</f>
        <v>0</v>
      </c>
      <c r="Z760">
        <f>[2]monsterDetail!Y759</f>
        <v>0</v>
      </c>
      <c r="AA760">
        <f>[2]monsterDetail!Z759</f>
        <v>698.3881773399014</v>
      </c>
      <c r="AB760">
        <f>[2]monsterDetail!AA759</f>
        <v>0</v>
      </c>
      <c r="AC760">
        <f>[2]monsterDetail!AB759</f>
        <v>0</v>
      </c>
      <c r="AD760">
        <f>[2]monsterDetail!AC759</f>
        <v>90.667199999999994</v>
      </c>
      <c r="AE760">
        <f>[2]monsterDetail!AD759</f>
        <v>90.667199999999994</v>
      </c>
      <c r="AF760">
        <f>[2]monsterDetail!AE759</f>
        <v>90.667199999999994</v>
      </c>
      <c r="AG760">
        <f>[2]monsterDetail!AF759</f>
        <v>90.667199999999994</v>
      </c>
      <c r="AH760">
        <f>[2]monsterDetail!AG759</f>
        <v>136.0008</v>
      </c>
      <c r="AI760">
        <f>[2]monsterDetail!AH759</f>
        <v>90.667199999999994</v>
      </c>
      <c r="AJ760">
        <f>[2]monsterDetail!AI759</f>
        <v>90.667199999999994</v>
      </c>
    </row>
    <row r="761" spans="3:36" x14ac:dyDescent="0.15">
      <c r="C761" t="str">
        <f>[2]monsterDetail!B760</f>
        <v>光系65</v>
      </c>
      <c r="D761">
        <f>[2]monsterDetail!C760</f>
        <v>65</v>
      </c>
      <c r="E761" t="str">
        <f>[2]monsterDetail!D760</f>
        <v>光系</v>
      </c>
      <c r="F761">
        <f>[2]monsterDetail!E760</f>
        <v>8</v>
      </c>
      <c r="G761" t="str">
        <f>[2]monsterDetail!F760</f>
        <v>神圣</v>
      </c>
      <c r="H761">
        <f>[2]monsterDetail!G760</f>
        <v>0</v>
      </c>
      <c r="I761">
        <f>[2]monsterDetail!H760</f>
        <v>2373.1581889466202</v>
      </c>
      <c r="J761">
        <f>[2]monsterDetail!I760</f>
        <v>150</v>
      </c>
      <c r="K761">
        <f>[2]monsterDetail!J760</f>
        <v>1013.78945182724</v>
      </c>
      <c r="L761">
        <f>[2]monsterDetail!K760</f>
        <v>92.083875000000006</v>
      </c>
      <c r="M761">
        <f>[2]monsterDetail!L760</f>
        <v>1013.78945182724</v>
      </c>
      <c r="N761">
        <f>[2]monsterDetail!M760</f>
        <v>92.083875000000006</v>
      </c>
      <c r="O761">
        <f>[2]monsterDetail!N760</f>
        <v>0.2</v>
      </c>
      <c r="P761">
        <f>[2]monsterDetail!O760</f>
        <v>0.2</v>
      </c>
      <c r="Q761">
        <f>[2]monsterDetail!P760</f>
        <v>0.36</v>
      </c>
      <c r="R761">
        <f>[2]monsterDetail!Q760</f>
        <v>0.1</v>
      </c>
      <c r="S761">
        <f>[2]monsterDetail!R760</f>
        <v>2</v>
      </c>
      <c r="T761">
        <f>[2]monsterDetail!S760</f>
        <v>0.1</v>
      </c>
      <c r="U761">
        <f>[2]monsterDetail!T760</f>
        <v>0.9</v>
      </c>
      <c r="V761">
        <f>[2]monsterDetail!U760</f>
        <v>125.666666666667</v>
      </c>
      <c r="W761">
        <f>[2]monsterDetail!V760</f>
        <v>0</v>
      </c>
      <c r="X761">
        <f>[2]monsterDetail!W760</f>
        <v>0</v>
      </c>
      <c r="Y761">
        <f>[2]monsterDetail!X760</f>
        <v>0</v>
      </c>
      <c r="Z761">
        <f>[2]monsterDetail!Y760</f>
        <v>0</v>
      </c>
      <c r="AA761">
        <f>[2]monsterDetail!Z760</f>
        <v>732.18127076411997</v>
      </c>
      <c r="AB761">
        <f>[2]monsterDetail!AA760</f>
        <v>0</v>
      </c>
      <c r="AC761">
        <f>[2]monsterDetail!AB760</f>
        <v>0</v>
      </c>
      <c r="AD761">
        <f>[2]monsterDetail!AC760</f>
        <v>92.083875000000006</v>
      </c>
      <c r="AE761">
        <f>[2]monsterDetail!AD760</f>
        <v>92.083875000000006</v>
      </c>
      <c r="AF761">
        <f>[2]monsterDetail!AE760</f>
        <v>92.083875000000006</v>
      </c>
      <c r="AG761">
        <f>[2]monsterDetail!AF760</f>
        <v>92.083875000000006</v>
      </c>
      <c r="AH761">
        <f>[2]monsterDetail!AG760</f>
        <v>138.12581249999999</v>
      </c>
      <c r="AI761">
        <f>[2]monsterDetail!AH760</f>
        <v>92.083875000000006</v>
      </c>
      <c r="AJ761">
        <f>[2]monsterDetail!AI760</f>
        <v>92.083875000000006</v>
      </c>
    </row>
    <row r="762" spans="3:36" x14ac:dyDescent="0.15">
      <c r="C762" t="str">
        <f>[2]monsterDetail!B761</f>
        <v>光系66</v>
      </c>
      <c r="D762">
        <f>[2]monsterDetail!C761</f>
        <v>66</v>
      </c>
      <c r="E762" t="str">
        <f>[2]monsterDetail!D761</f>
        <v>光系</v>
      </c>
      <c r="F762">
        <f>[2]monsterDetail!E761</f>
        <v>8</v>
      </c>
      <c r="G762" t="str">
        <f>[2]monsterDetail!F761</f>
        <v>神圣</v>
      </c>
      <c r="H762">
        <f>[2]monsterDetail!G761</f>
        <v>0</v>
      </c>
      <c r="I762">
        <f>[2]monsterDetail!H761</f>
        <v>2420.92844724317</v>
      </c>
      <c r="J762">
        <f>[2]monsterDetail!I761</f>
        <v>150</v>
      </c>
      <c r="K762">
        <f>[2]monsterDetail!J761</f>
        <v>1038.61260504202</v>
      </c>
      <c r="L762">
        <f>[2]monsterDetail!K761</f>
        <v>93.500550000000004</v>
      </c>
      <c r="M762">
        <f>[2]monsterDetail!L761</f>
        <v>1038.61260504202</v>
      </c>
      <c r="N762">
        <f>[2]monsterDetail!M761</f>
        <v>93.500550000000004</v>
      </c>
      <c r="O762">
        <f>[2]monsterDetail!N761</f>
        <v>0.2</v>
      </c>
      <c r="P762">
        <f>[2]monsterDetail!O761</f>
        <v>0.2</v>
      </c>
      <c r="Q762">
        <f>[2]monsterDetail!P761</f>
        <v>0.36</v>
      </c>
      <c r="R762">
        <f>[2]monsterDetail!Q761</f>
        <v>0.1</v>
      </c>
      <c r="S762">
        <f>[2]monsterDetail!R761</f>
        <v>2</v>
      </c>
      <c r="T762">
        <f>[2]monsterDetail!S761</f>
        <v>0.1</v>
      </c>
      <c r="U762">
        <f>[2]monsterDetail!T761</f>
        <v>0.9</v>
      </c>
      <c r="V762">
        <f>[2]monsterDetail!U761</f>
        <v>127.6</v>
      </c>
      <c r="W762">
        <f>[2]monsterDetail!V761</f>
        <v>0</v>
      </c>
      <c r="X762">
        <f>[2]monsterDetail!W761</f>
        <v>0</v>
      </c>
      <c r="Y762">
        <f>[2]monsterDetail!X761</f>
        <v>0</v>
      </c>
      <c r="Z762">
        <f>[2]monsterDetail!Y761</f>
        <v>0</v>
      </c>
      <c r="AA762">
        <f>[2]monsterDetail!Z761</f>
        <v>767.33319327731101</v>
      </c>
      <c r="AB762">
        <f>[2]monsterDetail!AA761</f>
        <v>0</v>
      </c>
      <c r="AC762">
        <f>[2]monsterDetail!AB761</f>
        <v>0</v>
      </c>
      <c r="AD762">
        <f>[2]monsterDetail!AC761</f>
        <v>93.500550000000004</v>
      </c>
      <c r="AE762">
        <f>[2]monsterDetail!AD761</f>
        <v>93.500550000000004</v>
      </c>
      <c r="AF762">
        <f>[2]monsterDetail!AE761</f>
        <v>93.500550000000004</v>
      </c>
      <c r="AG762">
        <f>[2]monsterDetail!AF761</f>
        <v>93.500550000000004</v>
      </c>
      <c r="AH762">
        <f>[2]monsterDetail!AG761</f>
        <v>140.25082500000002</v>
      </c>
      <c r="AI762">
        <f>[2]monsterDetail!AH761</f>
        <v>93.500550000000004</v>
      </c>
      <c r="AJ762">
        <f>[2]monsterDetail!AI761</f>
        <v>93.500550000000004</v>
      </c>
    </row>
    <row r="763" spans="3:36" x14ac:dyDescent="0.15">
      <c r="C763" t="str">
        <f>[2]monsterDetail!B762</f>
        <v>光系67</v>
      </c>
      <c r="D763">
        <f>[2]monsterDetail!C762</f>
        <v>67</v>
      </c>
      <c r="E763" t="str">
        <f>[2]monsterDetail!D762</f>
        <v>光系</v>
      </c>
      <c r="F763">
        <f>[2]monsterDetail!E762</f>
        <v>8</v>
      </c>
      <c r="G763" t="str">
        <f>[2]monsterDetail!F762</f>
        <v>神圣</v>
      </c>
      <c r="H763">
        <f>[2]monsterDetail!G762</f>
        <v>0</v>
      </c>
      <c r="I763">
        <f>[2]monsterDetail!H762</f>
        <v>2566.4914899863102</v>
      </c>
      <c r="J763">
        <f>[2]monsterDetail!I762</f>
        <v>150</v>
      </c>
      <c r="K763">
        <f>[2]monsterDetail!J762</f>
        <v>1063.86428571429</v>
      </c>
      <c r="L763">
        <f>[2]monsterDetail!K762</f>
        <v>94.917225000000002</v>
      </c>
      <c r="M763">
        <f>[2]monsterDetail!L762</f>
        <v>1063.86428571429</v>
      </c>
      <c r="N763">
        <f>[2]monsterDetail!M762</f>
        <v>94.917225000000002</v>
      </c>
      <c r="O763">
        <f>[2]monsterDetail!N762</f>
        <v>0.2</v>
      </c>
      <c r="P763">
        <f>[2]monsterDetail!O762</f>
        <v>0.2</v>
      </c>
      <c r="Q763">
        <f>[2]monsterDetail!P762</f>
        <v>0.36</v>
      </c>
      <c r="R763">
        <f>[2]monsterDetail!Q762</f>
        <v>0.1</v>
      </c>
      <c r="S763">
        <f>[2]monsterDetail!R762</f>
        <v>2</v>
      </c>
      <c r="T763">
        <f>[2]monsterDetail!S762</f>
        <v>0.1</v>
      </c>
      <c r="U763">
        <f>[2]monsterDetail!T762</f>
        <v>0.9</v>
      </c>
      <c r="V763">
        <f>[2]monsterDetail!U762</f>
        <v>129.53333333333299</v>
      </c>
      <c r="W763">
        <f>[2]monsterDetail!V762</f>
        <v>0</v>
      </c>
      <c r="X763">
        <f>[2]monsterDetail!W762</f>
        <v>0</v>
      </c>
      <c r="Y763">
        <f>[2]monsterDetail!X762</f>
        <v>0</v>
      </c>
      <c r="Z763">
        <f>[2]monsterDetail!Y762</f>
        <v>0</v>
      </c>
      <c r="AA763">
        <f>[2]monsterDetail!Z762</f>
        <v>803.89744897959304</v>
      </c>
      <c r="AB763">
        <f>[2]monsterDetail!AA762</f>
        <v>0</v>
      </c>
      <c r="AC763">
        <f>[2]monsterDetail!AB762</f>
        <v>0</v>
      </c>
      <c r="AD763">
        <f>[2]monsterDetail!AC762</f>
        <v>94.917225000000002</v>
      </c>
      <c r="AE763">
        <f>[2]monsterDetail!AD762</f>
        <v>94.917225000000002</v>
      </c>
      <c r="AF763">
        <f>[2]monsterDetail!AE762</f>
        <v>94.917225000000002</v>
      </c>
      <c r="AG763">
        <f>[2]monsterDetail!AF762</f>
        <v>94.917225000000002</v>
      </c>
      <c r="AH763">
        <f>[2]monsterDetail!AG762</f>
        <v>142.37583749999999</v>
      </c>
      <c r="AI763">
        <f>[2]monsterDetail!AH762</f>
        <v>94.917225000000002</v>
      </c>
      <c r="AJ763">
        <f>[2]monsterDetail!AI762</f>
        <v>94.917225000000002</v>
      </c>
    </row>
    <row r="764" spans="3:36" x14ac:dyDescent="0.15">
      <c r="C764" t="str">
        <f>[2]monsterDetail!B763</f>
        <v>光系68</v>
      </c>
      <c r="D764">
        <f>[2]monsterDetail!C763</f>
        <v>68</v>
      </c>
      <c r="E764" t="str">
        <f>[2]monsterDetail!D763</f>
        <v>光系</v>
      </c>
      <c r="F764">
        <f>[2]monsterDetail!E763</f>
        <v>8</v>
      </c>
      <c r="G764" t="str">
        <f>[2]monsterDetail!F763</f>
        <v>神圣</v>
      </c>
      <c r="H764">
        <f>[2]monsterDetail!G763</f>
        <v>0</v>
      </c>
      <c r="I764">
        <f>[2]monsterDetail!H763</f>
        <v>2616.8565800330298</v>
      </c>
      <c r="J764">
        <f>[2]monsterDetail!I763</f>
        <v>150</v>
      </c>
      <c r="K764">
        <f>[2]monsterDetail!J763</f>
        <v>1089.5566265060199</v>
      </c>
      <c r="L764">
        <f>[2]monsterDetail!K763</f>
        <v>96.3339</v>
      </c>
      <c r="M764">
        <f>[2]monsterDetail!L763</f>
        <v>1089.5566265060199</v>
      </c>
      <c r="N764">
        <f>[2]monsterDetail!M763</f>
        <v>96.3339</v>
      </c>
      <c r="O764">
        <f>[2]monsterDetail!N763</f>
        <v>0.2</v>
      </c>
      <c r="P764">
        <f>[2]monsterDetail!O763</f>
        <v>0.2</v>
      </c>
      <c r="Q764">
        <f>[2]monsterDetail!P763</f>
        <v>0.36</v>
      </c>
      <c r="R764">
        <f>[2]monsterDetail!Q763</f>
        <v>0.1</v>
      </c>
      <c r="S764">
        <f>[2]monsterDetail!R763</f>
        <v>2</v>
      </c>
      <c r="T764">
        <f>[2]monsterDetail!S763</f>
        <v>0.1</v>
      </c>
      <c r="U764">
        <f>[2]monsterDetail!T763</f>
        <v>0.9</v>
      </c>
      <c r="V764">
        <f>[2]monsterDetail!U763</f>
        <v>131.46666666666701</v>
      </c>
      <c r="W764">
        <f>[2]monsterDetail!V763</f>
        <v>0</v>
      </c>
      <c r="X764">
        <f>[2]monsterDetail!W763</f>
        <v>0</v>
      </c>
      <c r="Y764">
        <f>[2]monsterDetail!X763</f>
        <v>0</v>
      </c>
      <c r="Z764">
        <f>[2]monsterDetail!Y763</f>
        <v>0</v>
      </c>
      <c r="AA764">
        <f>[2]monsterDetail!Z763</f>
        <v>841.93012048192804</v>
      </c>
      <c r="AB764">
        <f>[2]monsterDetail!AA763</f>
        <v>0</v>
      </c>
      <c r="AC764">
        <f>[2]monsterDetail!AB763</f>
        <v>0</v>
      </c>
      <c r="AD764">
        <f>[2]monsterDetail!AC763</f>
        <v>96.3339</v>
      </c>
      <c r="AE764">
        <f>[2]monsterDetail!AD763</f>
        <v>96.3339</v>
      </c>
      <c r="AF764">
        <f>[2]monsterDetail!AE763</f>
        <v>96.3339</v>
      </c>
      <c r="AG764">
        <f>[2]monsterDetail!AF763</f>
        <v>96.3339</v>
      </c>
      <c r="AH764">
        <f>[2]monsterDetail!AG763</f>
        <v>144.50085000000001</v>
      </c>
      <c r="AI764">
        <f>[2]monsterDetail!AH763</f>
        <v>96.3339</v>
      </c>
      <c r="AJ764">
        <f>[2]monsterDetail!AI763</f>
        <v>96.3339</v>
      </c>
    </row>
    <row r="765" spans="3:36" x14ac:dyDescent="0.15">
      <c r="C765" t="str">
        <f>[2]monsterDetail!B764</f>
        <v>光系69</v>
      </c>
      <c r="D765">
        <f>[2]monsterDetail!C764</f>
        <v>69</v>
      </c>
      <c r="E765" t="str">
        <f>[2]monsterDetail!D764</f>
        <v>光系</v>
      </c>
      <c r="F765">
        <f>[2]monsterDetail!E764</f>
        <v>8</v>
      </c>
      <c r="G765" t="str">
        <f>[2]monsterDetail!F764</f>
        <v>神圣</v>
      </c>
      <c r="H765">
        <f>[2]monsterDetail!G764</f>
        <v>0</v>
      </c>
      <c r="I765">
        <f>[2]monsterDetail!H764</f>
        <v>2667.5763538124702</v>
      </c>
      <c r="J765">
        <f>[2]monsterDetail!I764</f>
        <v>150</v>
      </c>
      <c r="K765">
        <f>[2]monsterDetail!J764</f>
        <v>1115.7023519163799</v>
      </c>
      <c r="L765">
        <f>[2]monsterDetail!K764</f>
        <v>97.750574999999998</v>
      </c>
      <c r="M765">
        <f>[2]monsterDetail!L764</f>
        <v>1115.7023519163799</v>
      </c>
      <c r="N765">
        <f>[2]monsterDetail!M764</f>
        <v>97.750574999999998</v>
      </c>
      <c r="O765">
        <f>[2]monsterDetail!N764</f>
        <v>0.2</v>
      </c>
      <c r="P765">
        <f>[2]monsterDetail!O764</f>
        <v>0.2</v>
      </c>
      <c r="Q765">
        <f>[2]monsterDetail!P764</f>
        <v>0.36</v>
      </c>
      <c r="R765">
        <f>[2]monsterDetail!Q764</f>
        <v>0.1</v>
      </c>
      <c r="S765">
        <f>[2]monsterDetail!R764</f>
        <v>2</v>
      </c>
      <c r="T765">
        <f>[2]monsterDetail!S764</f>
        <v>0.1</v>
      </c>
      <c r="U765">
        <f>[2]monsterDetail!T764</f>
        <v>0.9</v>
      </c>
      <c r="V765">
        <f>[2]monsterDetail!U764</f>
        <v>133.4</v>
      </c>
      <c r="W765">
        <f>[2]monsterDetail!V764</f>
        <v>0</v>
      </c>
      <c r="X765">
        <f>[2]monsterDetail!W764</f>
        <v>0</v>
      </c>
      <c r="Y765">
        <f>[2]monsterDetail!X764</f>
        <v>0</v>
      </c>
      <c r="Z765">
        <f>[2]monsterDetail!Y764</f>
        <v>0</v>
      </c>
      <c r="AA765">
        <f>[2]monsterDetail!Z764</f>
        <v>881.49002613240452</v>
      </c>
      <c r="AB765">
        <f>[2]monsterDetail!AA764</f>
        <v>0</v>
      </c>
      <c r="AC765">
        <f>[2]monsterDetail!AB764</f>
        <v>0</v>
      </c>
      <c r="AD765">
        <f>[2]monsterDetail!AC764</f>
        <v>97.750574999999998</v>
      </c>
      <c r="AE765">
        <f>[2]monsterDetail!AD764</f>
        <v>97.750574999999998</v>
      </c>
      <c r="AF765">
        <f>[2]monsterDetail!AE764</f>
        <v>97.750574999999998</v>
      </c>
      <c r="AG765">
        <f>[2]monsterDetail!AF764</f>
        <v>97.750574999999998</v>
      </c>
      <c r="AH765">
        <f>[2]monsterDetail!AG764</f>
        <v>146.62586249999998</v>
      </c>
      <c r="AI765">
        <f>[2]monsterDetail!AH764</f>
        <v>97.750574999999998</v>
      </c>
      <c r="AJ765">
        <f>[2]monsterDetail!AI764</f>
        <v>97.750574999999998</v>
      </c>
    </row>
    <row r="766" spans="3:36" x14ac:dyDescent="0.15">
      <c r="C766" t="str">
        <f>[2]monsterDetail!B765</f>
        <v>光系70</v>
      </c>
      <c r="D766">
        <f>[2]monsterDetail!C765</f>
        <v>70</v>
      </c>
      <c r="E766" t="str">
        <f>[2]monsterDetail!D765</f>
        <v>光系</v>
      </c>
      <c r="F766">
        <f>[2]monsterDetail!E765</f>
        <v>8</v>
      </c>
      <c r="G766" t="str">
        <f>[2]monsterDetail!F765</f>
        <v>神圣</v>
      </c>
      <c r="H766">
        <f>[2]monsterDetail!G765</f>
        <v>0</v>
      </c>
      <c r="I766">
        <f>[2]monsterDetail!H765</f>
        <v>2718.65081132463</v>
      </c>
      <c r="J766">
        <f>[2]monsterDetail!I765</f>
        <v>150</v>
      </c>
      <c r="K766">
        <f>[2]monsterDetail!J765</f>
        <v>1142.31481481482</v>
      </c>
      <c r="L766">
        <f>[2]monsterDetail!K765</f>
        <v>99.167249999999996</v>
      </c>
      <c r="M766">
        <f>[2]monsterDetail!L765</f>
        <v>1142.31481481482</v>
      </c>
      <c r="N766">
        <f>[2]monsterDetail!M765</f>
        <v>99.167249999999996</v>
      </c>
      <c r="O766">
        <f>[2]monsterDetail!N765</f>
        <v>0.2</v>
      </c>
      <c r="P766">
        <f>[2]monsterDetail!O765</f>
        <v>0.2</v>
      </c>
      <c r="Q766">
        <f>[2]monsterDetail!P765</f>
        <v>0.36</v>
      </c>
      <c r="R766">
        <f>[2]monsterDetail!Q765</f>
        <v>0.1</v>
      </c>
      <c r="S766">
        <f>[2]monsterDetail!R765</f>
        <v>2</v>
      </c>
      <c r="T766">
        <f>[2]monsterDetail!S765</f>
        <v>0.1</v>
      </c>
      <c r="U766">
        <f>[2]monsterDetail!T765</f>
        <v>0.9</v>
      </c>
      <c r="V766">
        <f>[2]monsterDetail!U765</f>
        <v>135.333333333333</v>
      </c>
      <c r="W766">
        <f>[2]monsterDetail!V765</f>
        <v>0</v>
      </c>
      <c r="X766">
        <f>[2]monsterDetail!W765</f>
        <v>0</v>
      </c>
      <c r="Y766">
        <f>[2]monsterDetail!X765</f>
        <v>0</v>
      </c>
      <c r="Z766">
        <f>[2]monsterDetail!Y765</f>
        <v>0</v>
      </c>
      <c r="AA766">
        <f>[2]monsterDetail!Z765</f>
        <v>922.63888888888937</v>
      </c>
      <c r="AB766">
        <f>[2]monsterDetail!AA765</f>
        <v>0</v>
      </c>
      <c r="AC766">
        <f>[2]monsterDetail!AB765</f>
        <v>0</v>
      </c>
      <c r="AD766">
        <f>[2]monsterDetail!AC765</f>
        <v>99.167249999999996</v>
      </c>
      <c r="AE766">
        <f>[2]monsterDetail!AD765</f>
        <v>99.167249999999996</v>
      </c>
      <c r="AF766">
        <f>[2]monsterDetail!AE765</f>
        <v>99.167249999999996</v>
      </c>
      <c r="AG766">
        <f>[2]monsterDetail!AF765</f>
        <v>99.167249999999996</v>
      </c>
      <c r="AH766">
        <f>[2]monsterDetail!AG765</f>
        <v>148.75087500000001</v>
      </c>
      <c r="AI766">
        <f>[2]monsterDetail!AH765</f>
        <v>99.167249999999996</v>
      </c>
      <c r="AJ766">
        <f>[2]monsterDetail!AI765</f>
        <v>99.167249999999996</v>
      </c>
    </row>
    <row r="767" spans="3:36" x14ac:dyDescent="0.15">
      <c r="C767" t="str">
        <f>[2]monsterDetail!B766</f>
        <v>光系71</v>
      </c>
      <c r="D767">
        <f>[2]monsterDetail!C766</f>
        <v>71</v>
      </c>
      <c r="E767" t="str">
        <f>[2]monsterDetail!D766</f>
        <v>光系</v>
      </c>
      <c r="F767">
        <f>[2]monsterDetail!E766</f>
        <v>8</v>
      </c>
      <c r="G767" t="str">
        <f>[2]monsterDetail!F766</f>
        <v>神圣</v>
      </c>
      <c r="H767">
        <f>[2]monsterDetail!G766</f>
        <v>0</v>
      </c>
      <c r="I767">
        <f>[2]monsterDetail!H766</f>
        <v>2770.0799525695202</v>
      </c>
      <c r="J767">
        <f>[2]monsterDetail!I766</f>
        <v>150</v>
      </c>
      <c r="K767">
        <f>[2]monsterDetail!J766</f>
        <v>1169.40803571429</v>
      </c>
      <c r="L767">
        <f>[2]monsterDetail!K766</f>
        <v>100.58392499999999</v>
      </c>
      <c r="M767">
        <f>[2]monsterDetail!L766</f>
        <v>1169.40803571429</v>
      </c>
      <c r="N767">
        <f>[2]monsterDetail!M766</f>
        <v>100.58392499999999</v>
      </c>
      <c r="O767">
        <f>[2]monsterDetail!N766</f>
        <v>0.2</v>
      </c>
      <c r="P767">
        <f>[2]monsterDetail!O766</f>
        <v>0.2</v>
      </c>
      <c r="Q767">
        <f>[2]monsterDetail!P766</f>
        <v>0.36</v>
      </c>
      <c r="R767">
        <f>[2]monsterDetail!Q766</f>
        <v>0.1</v>
      </c>
      <c r="S767">
        <f>[2]monsterDetail!R766</f>
        <v>2</v>
      </c>
      <c r="T767">
        <f>[2]monsterDetail!S766</f>
        <v>0.1</v>
      </c>
      <c r="U767">
        <f>[2]monsterDetail!T766</f>
        <v>0.9</v>
      </c>
      <c r="V767">
        <f>[2]monsterDetail!U766</f>
        <v>137.26666666666699</v>
      </c>
      <c r="W767">
        <f>[2]monsterDetail!V766</f>
        <v>0</v>
      </c>
      <c r="X767">
        <f>[2]monsterDetail!W766</f>
        <v>0</v>
      </c>
      <c r="Y767">
        <f>[2]monsterDetail!X766</f>
        <v>0</v>
      </c>
      <c r="Z767">
        <f>[2]monsterDetail!Y766</f>
        <v>0</v>
      </c>
      <c r="AA767">
        <f>[2]monsterDetail!Z766</f>
        <v>965.44151785714348</v>
      </c>
      <c r="AB767">
        <f>[2]monsterDetail!AA766</f>
        <v>0</v>
      </c>
      <c r="AC767">
        <f>[2]monsterDetail!AB766</f>
        <v>0</v>
      </c>
      <c r="AD767">
        <f>[2]monsterDetail!AC766</f>
        <v>100.58392499999999</v>
      </c>
      <c r="AE767">
        <f>[2]monsterDetail!AD766</f>
        <v>100.58392499999999</v>
      </c>
      <c r="AF767">
        <f>[2]monsterDetail!AE766</f>
        <v>100.58392499999999</v>
      </c>
      <c r="AG767">
        <f>[2]monsterDetail!AF766</f>
        <v>100.58392499999999</v>
      </c>
      <c r="AH767">
        <f>[2]monsterDetail!AG766</f>
        <v>150.87588749999998</v>
      </c>
      <c r="AI767">
        <f>[2]monsterDetail!AH766</f>
        <v>100.58392499999999</v>
      </c>
      <c r="AJ767">
        <f>[2]monsterDetail!AI766</f>
        <v>100.58392499999999</v>
      </c>
    </row>
    <row r="768" spans="3:36" x14ac:dyDescent="0.15">
      <c r="C768" t="str">
        <f>[2]monsterDetail!B767</f>
        <v>光系72</v>
      </c>
      <c r="D768">
        <f>[2]monsterDetail!C767</f>
        <v>72</v>
      </c>
      <c r="E768" t="str">
        <f>[2]monsterDetail!D767</f>
        <v>光系</v>
      </c>
      <c r="F768">
        <f>[2]monsterDetail!E767</f>
        <v>8</v>
      </c>
      <c r="G768" t="str">
        <f>[2]monsterDetail!F767</f>
        <v>神圣</v>
      </c>
      <c r="H768">
        <f>[2]monsterDetail!G767</f>
        <v>0</v>
      </c>
      <c r="I768">
        <f>[2]monsterDetail!H767</f>
        <v>2821.8637775471302</v>
      </c>
      <c r="J768">
        <f>[2]monsterDetail!I767</f>
        <v>150</v>
      </c>
      <c r="K768">
        <f>[2]monsterDetail!J767</f>
        <v>1196.9967450271299</v>
      </c>
      <c r="L768">
        <f>[2]monsterDetail!K767</f>
        <v>102.00060000000001</v>
      </c>
      <c r="M768">
        <f>[2]monsterDetail!L767</f>
        <v>1196.9967450271299</v>
      </c>
      <c r="N768">
        <f>[2]monsterDetail!M767</f>
        <v>102.00060000000001</v>
      </c>
      <c r="O768">
        <f>[2]monsterDetail!N767</f>
        <v>0.2</v>
      </c>
      <c r="P768">
        <f>[2]monsterDetail!O767</f>
        <v>0.2</v>
      </c>
      <c r="Q768">
        <f>[2]monsterDetail!P767</f>
        <v>0.36</v>
      </c>
      <c r="R768">
        <f>[2]monsterDetail!Q767</f>
        <v>0.1</v>
      </c>
      <c r="S768">
        <f>[2]monsterDetail!R767</f>
        <v>2</v>
      </c>
      <c r="T768">
        <f>[2]monsterDetail!S767</f>
        <v>0.1</v>
      </c>
      <c r="U768">
        <f>[2]monsterDetail!T767</f>
        <v>0.9</v>
      </c>
      <c r="V768">
        <f>[2]monsterDetail!U767</f>
        <v>139.19999999999999</v>
      </c>
      <c r="W768">
        <f>[2]monsterDetail!V767</f>
        <v>0</v>
      </c>
      <c r="X768">
        <f>[2]monsterDetail!W767</f>
        <v>0</v>
      </c>
      <c r="Y768">
        <f>[2]monsterDetail!X767</f>
        <v>0</v>
      </c>
      <c r="Z768">
        <f>[2]monsterDetail!Y767</f>
        <v>0</v>
      </c>
      <c r="AA768">
        <f>[2]monsterDetail!Z767</f>
        <v>1009.966003616637</v>
      </c>
      <c r="AB768">
        <f>[2]monsterDetail!AA767</f>
        <v>0</v>
      </c>
      <c r="AC768">
        <f>[2]monsterDetail!AB767</f>
        <v>0</v>
      </c>
      <c r="AD768">
        <f>[2]monsterDetail!AC767</f>
        <v>102.00060000000001</v>
      </c>
      <c r="AE768">
        <f>[2]monsterDetail!AD767</f>
        <v>102.00060000000001</v>
      </c>
      <c r="AF768">
        <f>[2]monsterDetail!AE767</f>
        <v>102.00060000000001</v>
      </c>
      <c r="AG768">
        <f>[2]monsterDetail!AF767</f>
        <v>102.00060000000001</v>
      </c>
      <c r="AH768">
        <f>[2]monsterDetail!AG767</f>
        <v>153.0009</v>
      </c>
      <c r="AI768">
        <f>[2]monsterDetail!AH767</f>
        <v>102.00060000000001</v>
      </c>
      <c r="AJ768">
        <f>[2]monsterDetail!AI767</f>
        <v>102.00060000000001</v>
      </c>
    </row>
    <row r="769" spans="3:36" x14ac:dyDescent="0.15">
      <c r="C769" t="str">
        <f>[2]monsterDetail!B768</f>
        <v>光系73</v>
      </c>
      <c r="D769">
        <f>[2]monsterDetail!C768</f>
        <v>73</v>
      </c>
      <c r="E769" t="str">
        <f>[2]monsterDetail!D768</f>
        <v>光系</v>
      </c>
      <c r="F769">
        <f>[2]monsterDetail!E768</f>
        <v>8</v>
      </c>
      <c r="G769" t="str">
        <f>[2]monsterDetail!F768</f>
        <v>神圣</v>
      </c>
      <c r="H769">
        <f>[2]monsterDetail!G768</f>
        <v>0</v>
      </c>
      <c r="I769">
        <f>[2]monsterDetail!H768</f>
        <v>2874.0022862574701</v>
      </c>
      <c r="J769">
        <f>[2]monsterDetail!I768</f>
        <v>150</v>
      </c>
      <c r="K769">
        <f>[2]monsterDetail!J768</f>
        <v>1225.0964285714299</v>
      </c>
      <c r="L769">
        <f>[2]monsterDetail!K768</f>
        <v>103.417275</v>
      </c>
      <c r="M769">
        <f>[2]monsterDetail!L768</f>
        <v>1225.0964285714299</v>
      </c>
      <c r="N769">
        <f>[2]monsterDetail!M768</f>
        <v>103.417275</v>
      </c>
      <c r="O769">
        <f>[2]monsterDetail!N768</f>
        <v>0.2</v>
      </c>
      <c r="P769">
        <f>[2]monsterDetail!O768</f>
        <v>0.2</v>
      </c>
      <c r="Q769">
        <f>[2]monsterDetail!P768</f>
        <v>0.36</v>
      </c>
      <c r="R769">
        <f>[2]monsterDetail!Q768</f>
        <v>0.1</v>
      </c>
      <c r="S769">
        <f>[2]monsterDetail!R768</f>
        <v>2</v>
      </c>
      <c r="T769">
        <f>[2]monsterDetail!S768</f>
        <v>0.1</v>
      </c>
      <c r="U769">
        <f>[2]monsterDetail!T768</f>
        <v>0.9</v>
      </c>
      <c r="V769">
        <f>[2]monsterDetail!U768</f>
        <v>141.13333333333301</v>
      </c>
      <c r="W769">
        <f>[2]monsterDetail!V768</f>
        <v>0</v>
      </c>
      <c r="X769">
        <f>[2]monsterDetail!W768</f>
        <v>0</v>
      </c>
      <c r="Y769">
        <f>[2]monsterDetail!X768</f>
        <v>0</v>
      </c>
      <c r="Z769">
        <f>[2]monsterDetail!Y768</f>
        <v>0</v>
      </c>
      <c r="AA769">
        <f>[2]monsterDetail!Z768</f>
        <v>1056.283928571429</v>
      </c>
      <c r="AB769">
        <f>[2]monsterDetail!AA768</f>
        <v>0</v>
      </c>
      <c r="AC769">
        <f>[2]monsterDetail!AB768</f>
        <v>0</v>
      </c>
      <c r="AD769">
        <f>[2]monsterDetail!AC768</f>
        <v>103.417275</v>
      </c>
      <c r="AE769">
        <f>[2]monsterDetail!AD768</f>
        <v>103.417275</v>
      </c>
      <c r="AF769">
        <f>[2]monsterDetail!AE768</f>
        <v>103.417275</v>
      </c>
      <c r="AG769">
        <f>[2]monsterDetail!AF768</f>
        <v>103.417275</v>
      </c>
      <c r="AH769">
        <f>[2]monsterDetail!AG768</f>
        <v>155.1259125</v>
      </c>
      <c r="AI769">
        <f>[2]monsterDetail!AH768</f>
        <v>103.417275</v>
      </c>
      <c r="AJ769">
        <f>[2]monsterDetail!AI768</f>
        <v>103.417275</v>
      </c>
    </row>
    <row r="770" spans="3:36" x14ac:dyDescent="0.15">
      <c r="C770" t="str">
        <f>[2]monsterDetail!B769</f>
        <v>光系74</v>
      </c>
      <c r="D770">
        <f>[2]monsterDetail!C769</f>
        <v>74</v>
      </c>
      <c r="E770" t="str">
        <f>[2]monsterDetail!D769</f>
        <v>光系</v>
      </c>
      <c r="F770">
        <f>[2]monsterDetail!E769</f>
        <v>8</v>
      </c>
      <c r="G770" t="str">
        <f>[2]monsterDetail!F769</f>
        <v>神圣</v>
      </c>
      <c r="H770">
        <f>[2]monsterDetail!G769</f>
        <v>0</v>
      </c>
      <c r="I770">
        <f>[2]monsterDetail!H769</f>
        <v>2926.4954787005299</v>
      </c>
      <c r="J770">
        <f>[2]monsterDetail!I769</f>
        <v>150</v>
      </c>
      <c r="K770">
        <f>[2]monsterDetail!J769</f>
        <v>1253.7233766233801</v>
      </c>
      <c r="L770">
        <f>[2]monsterDetail!K769</f>
        <v>104.83395</v>
      </c>
      <c r="M770">
        <f>[2]monsterDetail!L769</f>
        <v>1253.7233766233801</v>
      </c>
      <c r="N770">
        <f>[2]monsterDetail!M769</f>
        <v>104.83395</v>
      </c>
      <c r="O770">
        <f>[2]monsterDetail!N769</f>
        <v>0.2</v>
      </c>
      <c r="P770">
        <f>[2]monsterDetail!O769</f>
        <v>0.2</v>
      </c>
      <c r="Q770">
        <f>[2]monsterDetail!P769</f>
        <v>0.36</v>
      </c>
      <c r="R770">
        <f>[2]monsterDetail!Q769</f>
        <v>0.1</v>
      </c>
      <c r="S770">
        <f>[2]monsterDetail!R769</f>
        <v>2</v>
      </c>
      <c r="T770">
        <f>[2]monsterDetail!S769</f>
        <v>0.1</v>
      </c>
      <c r="U770">
        <f>[2]monsterDetail!T769</f>
        <v>0.9</v>
      </c>
      <c r="V770">
        <f>[2]monsterDetail!U769</f>
        <v>143.066666666667</v>
      </c>
      <c r="W770">
        <f>[2]monsterDetail!V769</f>
        <v>0</v>
      </c>
      <c r="X770">
        <f>[2]monsterDetail!W769</f>
        <v>0</v>
      </c>
      <c r="Y770">
        <f>[2]monsterDetail!X769</f>
        <v>0</v>
      </c>
      <c r="Z770">
        <f>[2]monsterDetail!Y769</f>
        <v>0</v>
      </c>
      <c r="AA770">
        <f>[2]monsterDetail!Z769</f>
        <v>1104.4705936920241</v>
      </c>
      <c r="AB770">
        <f>[2]monsterDetail!AA769</f>
        <v>0</v>
      </c>
      <c r="AC770">
        <f>[2]monsterDetail!AB769</f>
        <v>0</v>
      </c>
      <c r="AD770">
        <f>[2]monsterDetail!AC769</f>
        <v>104.83395</v>
      </c>
      <c r="AE770">
        <f>[2]monsterDetail!AD769</f>
        <v>104.83395</v>
      </c>
      <c r="AF770">
        <f>[2]monsterDetail!AE769</f>
        <v>104.83395</v>
      </c>
      <c r="AG770">
        <f>[2]monsterDetail!AF769</f>
        <v>104.83395</v>
      </c>
      <c r="AH770">
        <f>[2]monsterDetail!AG769</f>
        <v>157.250925</v>
      </c>
      <c r="AI770">
        <f>[2]monsterDetail!AH769</f>
        <v>104.83395</v>
      </c>
      <c r="AJ770">
        <f>[2]monsterDetail!AI769</f>
        <v>104.83395</v>
      </c>
    </row>
    <row r="771" spans="3:36" x14ac:dyDescent="0.15">
      <c r="C771" t="str">
        <f>[2]monsterDetail!B770</f>
        <v>光系75</v>
      </c>
      <c r="D771">
        <f>[2]monsterDetail!C770</f>
        <v>75</v>
      </c>
      <c r="E771" t="str">
        <f>[2]monsterDetail!D770</f>
        <v>光系</v>
      </c>
      <c r="F771">
        <f>[2]monsterDetail!E770</f>
        <v>8</v>
      </c>
      <c r="G771" t="str">
        <f>[2]monsterDetail!F770</f>
        <v>神圣</v>
      </c>
      <c r="H771">
        <f>[2]monsterDetail!G770</f>
        <v>0</v>
      </c>
      <c r="I771">
        <f>[2]monsterDetail!H770</f>
        <v>2979.3433548763101</v>
      </c>
      <c r="J771">
        <f>[2]monsterDetail!I770</f>
        <v>150</v>
      </c>
      <c r="K771">
        <f>[2]monsterDetail!J770</f>
        <v>1282.89473684211</v>
      </c>
      <c r="L771">
        <f>[2]monsterDetail!K770</f>
        <v>106.250625</v>
      </c>
      <c r="M771">
        <f>[2]monsterDetail!L770</f>
        <v>1282.89473684211</v>
      </c>
      <c r="N771">
        <f>[2]monsterDetail!M770</f>
        <v>106.250625</v>
      </c>
      <c r="O771">
        <f>[2]monsterDetail!N770</f>
        <v>0.2</v>
      </c>
      <c r="P771">
        <f>[2]monsterDetail!O770</f>
        <v>0.2</v>
      </c>
      <c r="Q771">
        <f>[2]monsterDetail!P770</f>
        <v>0.36</v>
      </c>
      <c r="R771">
        <f>[2]monsterDetail!Q770</f>
        <v>0.1</v>
      </c>
      <c r="S771">
        <f>[2]monsterDetail!R770</f>
        <v>2</v>
      </c>
      <c r="T771">
        <f>[2]monsterDetail!S770</f>
        <v>0.1</v>
      </c>
      <c r="U771">
        <f>[2]monsterDetail!T770</f>
        <v>0.9</v>
      </c>
      <c r="V771">
        <f>[2]monsterDetail!U770</f>
        <v>145</v>
      </c>
      <c r="W771">
        <f>[2]monsterDetail!V770</f>
        <v>0</v>
      </c>
      <c r="X771">
        <f>[2]monsterDetail!W770</f>
        <v>0</v>
      </c>
      <c r="Y771">
        <f>[2]monsterDetail!X770</f>
        <v>0</v>
      </c>
      <c r="Z771">
        <f>[2]monsterDetail!Y770</f>
        <v>0</v>
      </c>
      <c r="AA771">
        <f>[2]monsterDetail!Z770</f>
        <v>1154.6052631578959</v>
      </c>
      <c r="AB771">
        <f>[2]monsterDetail!AA770</f>
        <v>0</v>
      </c>
      <c r="AC771">
        <f>[2]monsterDetail!AB770</f>
        <v>0</v>
      </c>
      <c r="AD771">
        <f>[2]monsterDetail!AC770</f>
        <v>106.250625</v>
      </c>
      <c r="AE771">
        <f>[2]monsterDetail!AD770</f>
        <v>106.250625</v>
      </c>
      <c r="AF771">
        <f>[2]monsterDetail!AE770</f>
        <v>106.250625</v>
      </c>
      <c r="AG771">
        <f>[2]monsterDetail!AF770</f>
        <v>106.250625</v>
      </c>
      <c r="AH771">
        <f>[2]monsterDetail!AG770</f>
        <v>159.37593749999999</v>
      </c>
      <c r="AI771">
        <f>[2]monsterDetail!AH770</f>
        <v>106.250625</v>
      </c>
      <c r="AJ771">
        <f>[2]monsterDetail!AI770</f>
        <v>106.250625</v>
      </c>
    </row>
    <row r="772" spans="3:36" x14ac:dyDescent="0.15">
      <c r="C772" t="str">
        <f>[2]monsterDetail!B771</f>
        <v>光系76</v>
      </c>
      <c r="D772">
        <f>[2]monsterDetail!C771</f>
        <v>76</v>
      </c>
      <c r="E772" t="str">
        <f>[2]monsterDetail!D771</f>
        <v>光系</v>
      </c>
      <c r="F772">
        <f>[2]monsterDetail!E771</f>
        <v>8</v>
      </c>
      <c r="G772" t="str">
        <f>[2]monsterDetail!F771</f>
        <v>神圣</v>
      </c>
      <c r="H772">
        <f>[2]monsterDetail!G771</f>
        <v>0</v>
      </c>
      <c r="I772">
        <f>[2]monsterDetail!H771</f>
        <v>3032.5459147848201</v>
      </c>
      <c r="J772">
        <f>[2]monsterDetail!I771</f>
        <v>150</v>
      </c>
      <c r="K772">
        <f>[2]monsterDetail!J771</f>
        <v>1312.62857142857</v>
      </c>
      <c r="L772">
        <f>[2]monsterDetail!K771</f>
        <v>107.6673</v>
      </c>
      <c r="M772">
        <f>[2]monsterDetail!L771</f>
        <v>1312.62857142857</v>
      </c>
      <c r="N772">
        <f>[2]monsterDetail!M771</f>
        <v>107.6673</v>
      </c>
      <c r="O772">
        <f>[2]monsterDetail!N771</f>
        <v>0.2</v>
      </c>
      <c r="P772">
        <f>[2]monsterDetail!O771</f>
        <v>0.2</v>
      </c>
      <c r="Q772">
        <f>[2]monsterDetail!P771</f>
        <v>0.36</v>
      </c>
      <c r="R772">
        <f>[2]monsterDetail!Q771</f>
        <v>0.1</v>
      </c>
      <c r="S772">
        <f>[2]monsterDetail!R771</f>
        <v>2</v>
      </c>
      <c r="T772">
        <f>[2]monsterDetail!S771</f>
        <v>0.1</v>
      </c>
      <c r="U772">
        <f>[2]monsterDetail!T771</f>
        <v>0.9</v>
      </c>
      <c r="V772">
        <f>[2]monsterDetail!U771</f>
        <v>146.933333333333</v>
      </c>
      <c r="W772">
        <f>[2]monsterDetail!V771</f>
        <v>0</v>
      </c>
      <c r="X772">
        <f>[2]monsterDetail!W771</f>
        <v>0</v>
      </c>
      <c r="Y772">
        <f>[2]monsterDetail!X771</f>
        <v>0</v>
      </c>
      <c r="Z772">
        <f>[2]monsterDetail!Y771</f>
        <v>0</v>
      </c>
      <c r="AA772">
        <f>[2]monsterDetail!Z771</f>
        <v>1206.7714285714289</v>
      </c>
      <c r="AB772">
        <f>[2]monsterDetail!AA771</f>
        <v>0</v>
      </c>
      <c r="AC772">
        <f>[2]monsterDetail!AB771</f>
        <v>0</v>
      </c>
      <c r="AD772">
        <f>[2]monsterDetail!AC771</f>
        <v>107.6673</v>
      </c>
      <c r="AE772">
        <f>[2]monsterDetail!AD771</f>
        <v>107.6673</v>
      </c>
      <c r="AF772">
        <f>[2]monsterDetail!AE771</f>
        <v>107.6673</v>
      </c>
      <c r="AG772">
        <f>[2]monsterDetail!AF771</f>
        <v>107.6673</v>
      </c>
      <c r="AH772">
        <f>[2]monsterDetail!AG771</f>
        <v>161.50094999999999</v>
      </c>
      <c r="AI772">
        <f>[2]monsterDetail!AH771</f>
        <v>107.6673</v>
      </c>
      <c r="AJ772">
        <f>[2]monsterDetail!AI771</f>
        <v>107.6673</v>
      </c>
    </row>
    <row r="773" spans="3:36" x14ac:dyDescent="0.15">
      <c r="C773" t="str">
        <f>[2]monsterDetail!B772</f>
        <v>光系77</v>
      </c>
      <c r="D773">
        <f>[2]monsterDetail!C772</f>
        <v>77</v>
      </c>
      <c r="E773" t="str">
        <f>[2]monsterDetail!D772</f>
        <v>光系</v>
      </c>
      <c r="F773">
        <f>[2]monsterDetail!E772</f>
        <v>8</v>
      </c>
      <c r="G773" t="str">
        <f>[2]monsterDetail!F772</f>
        <v>神圣</v>
      </c>
      <c r="H773">
        <f>[2]monsterDetail!G772</f>
        <v>0</v>
      </c>
      <c r="I773">
        <f>[2]monsterDetail!H772</f>
        <v>3086.10315842605</v>
      </c>
      <c r="J773">
        <f>[2]monsterDetail!I772</f>
        <v>150</v>
      </c>
      <c r="K773">
        <f>[2]monsterDetail!J772</f>
        <v>1342.94391891892</v>
      </c>
      <c r="L773">
        <f>[2]monsterDetail!K772</f>
        <v>109.083975</v>
      </c>
      <c r="M773">
        <f>[2]monsterDetail!L772</f>
        <v>1342.94391891892</v>
      </c>
      <c r="N773">
        <f>[2]monsterDetail!M772</f>
        <v>109.083975</v>
      </c>
      <c r="O773">
        <f>[2]monsterDetail!N772</f>
        <v>0.2</v>
      </c>
      <c r="P773">
        <f>[2]monsterDetail!O772</f>
        <v>0.2</v>
      </c>
      <c r="Q773">
        <f>[2]monsterDetail!P772</f>
        <v>0.36</v>
      </c>
      <c r="R773">
        <f>[2]monsterDetail!Q772</f>
        <v>0.1</v>
      </c>
      <c r="S773">
        <f>[2]monsterDetail!R772</f>
        <v>2</v>
      </c>
      <c r="T773">
        <f>[2]monsterDetail!S772</f>
        <v>0.1</v>
      </c>
      <c r="U773">
        <f>[2]monsterDetail!T772</f>
        <v>0.9</v>
      </c>
      <c r="V773">
        <f>[2]monsterDetail!U772</f>
        <v>148.86666666666699</v>
      </c>
      <c r="W773">
        <f>[2]monsterDetail!V772</f>
        <v>0</v>
      </c>
      <c r="X773">
        <f>[2]monsterDetail!W772</f>
        <v>0</v>
      </c>
      <c r="Y773">
        <f>[2]monsterDetail!X772</f>
        <v>0</v>
      </c>
      <c r="Z773">
        <f>[2]monsterDetail!Y772</f>
        <v>0</v>
      </c>
      <c r="AA773">
        <f>[2]monsterDetail!Z772</f>
        <v>1261.0570945945965</v>
      </c>
      <c r="AB773">
        <f>[2]monsterDetail!AA772</f>
        <v>0</v>
      </c>
      <c r="AC773">
        <f>[2]monsterDetail!AB772</f>
        <v>0</v>
      </c>
      <c r="AD773">
        <f>[2]monsterDetail!AC772</f>
        <v>109.083975</v>
      </c>
      <c r="AE773">
        <f>[2]monsterDetail!AD772</f>
        <v>109.083975</v>
      </c>
      <c r="AF773">
        <f>[2]monsterDetail!AE772</f>
        <v>109.083975</v>
      </c>
      <c r="AG773">
        <f>[2]monsterDetail!AF772</f>
        <v>109.083975</v>
      </c>
      <c r="AH773">
        <f>[2]monsterDetail!AG772</f>
        <v>163.62596249999999</v>
      </c>
      <c r="AI773">
        <f>[2]monsterDetail!AH772</f>
        <v>109.083975</v>
      </c>
      <c r="AJ773">
        <f>[2]monsterDetail!AI772</f>
        <v>109.083975</v>
      </c>
    </row>
    <row r="774" spans="3:36" x14ac:dyDescent="0.15">
      <c r="C774" t="str">
        <f>[2]monsterDetail!B773</f>
        <v>光系78</v>
      </c>
      <c r="D774">
        <f>[2]monsterDetail!C773</f>
        <v>78</v>
      </c>
      <c r="E774" t="str">
        <f>[2]monsterDetail!D773</f>
        <v>光系</v>
      </c>
      <c r="F774">
        <f>[2]monsterDetail!E773</f>
        <v>8</v>
      </c>
      <c r="G774" t="str">
        <f>[2]monsterDetail!F773</f>
        <v>神圣</v>
      </c>
      <c r="H774">
        <f>[2]monsterDetail!G773</f>
        <v>0</v>
      </c>
      <c r="I774">
        <f>[2]monsterDetail!H773</f>
        <v>3265.0137580279402</v>
      </c>
      <c r="J774">
        <f>[2]monsterDetail!I773</f>
        <v>150</v>
      </c>
      <c r="K774">
        <f>[2]monsterDetail!J773</f>
        <v>1373.8608610567501</v>
      </c>
      <c r="L774">
        <f>[2]monsterDetail!K773</f>
        <v>110.50064999999999</v>
      </c>
      <c r="M774">
        <f>[2]monsterDetail!L773</f>
        <v>1373.8608610567501</v>
      </c>
      <c r="N774">
        <f>[2]monsterDetail!M773</f>
        <v>110.50064999999999</v>
      </c>
      <c r="O774">
        <f>[2]monsterDetail!N773</f>
        <v>0.2</v>
      </c>
      <c r="P774">
        <f>[2]monsterDetail!O773</f>
        <v>0.2</v>
      </c>
      <c r="Q774">
        <f>[2]monsterDetail!P773</f>
        <v>0.36</v>
      </c>
      <c r="R774">
        <f>[2]monsterDetail!Q773</f>
        <v>0.1</v>
      </c>
      <c r="S774">
        <f>[2]monsterDetail!R773</f>
        <v>2</v>
      </c>
      <c r="T774">
        <f>[2]monsterDetail!S773</f>
        <v>0.1</v>
      </c>
      <c r="U774">
        <f>[2]monsterDetail!T773</f>
        <v>0.9</v>
      </c>
      <c r="V774">
        <f>[2]monsterDetail!U773</f>
        <v>150.80000000000001</v>
      </c>
      <c r="W774">
        <f>[2]monsterDetail!V773</f>
        <v>0</v>
      </c>
      <c r="X774">
        <f>[2]monsterDetail!W773</f>
        <v>0</v>
      </c>
      <c r="Y774">
        <f>[2]monsterDetail!X773</f>
        <v>0</v>
      </c>
      <c r="Z774">
        <f>[2]monsterDetail!Y773</f>
        <v>0</v>
      </c>
      <c r="AA774">
        <f>[2]monsterDetail!Z773</f>
        <v>1317.555088062624</v>
      </c>
      <c r="AB774">
        <f>[2]monsterDetail!AA773</f>
        <v>0</v>
      </c>
      <c r="AC774">
        <f>[2]monsterDetail!AB773</f>
        <v>0</v>
      </c>
      <c r="AD774">
        <f>[2]monsterDetail!AC773</f>
        <v>110.50064999999999</v>
      </c>
      <c r="AE774">
        <f>[2]monsterDetail!AD773</f>
        <v>110.50064999999999</v>
      </c>
      <c r="AF774">
        <f>[2]monsterDetail!AE773</f>
        <v>110.50064999999999</v>
      </c>
      <c r="AG774">
        <f>[2]monsterDetail!AF773</f>
        <v>110.50064999999999</v>
      </c>
      <c r="AH774">
        <f>[2]monsterDetail!AG773</f>
        <v>165.75097499999998</v>
      </c>
      <c r="AI774">
        <f>[2]monsterDetail!AH773</f>
        <v>110.50064999999999</v>
      </c>
      <c r="AJ774">
        <f>[2]monsterDetail!AI773</f>
        <v>110.50064999999999</v>
      </c>
    </row>
    <row r="775" spans="3:36" x14ac:dyDescent="0.15">
      <c r="C775" t="str">
        <f>[2]monsterDetail!B774</f>
        <v>光系79</v>
      </c>
      <c r="D775">
        <f>[2]monsterDetail!C774</f>
        <v>79</v>
      </c>
      <c r="E775" t="str">
        <f>[2]monsterDetail!D774</f>
        <v>光系</v>
      </c>
      <c r="F775">
        <f>[2]monsterDetail!E774</f>
        <v>8</v>
      </c>
      <c r="G775" t="str">
        <f>[2]monsterDetail!F774</f>
        <v>神圣</v>
      </c>
      <c r="H775">
        <f>[2]monsterDetail!G774</f>
        <v>0</v>
      </c>
      <c r="I775">
        <f>[2]monsterDetail!H774</f>
        <v>3321.4406308369598</v>
      </c>
      <c r="J775">
        <f>[2]monsterDetail!I774</f>
        <v>150</v>
      </c>
      <c r="K775">
        <f>[2]monsterDetail!J774</f>
        <v>1405.4005952381001</v>
      </c>
      <c r="L775">
        <f>[2]monsterDetail!K774</f>
        <v>111.91732500000001</v>
      </c>
      <c r="M775">
        <f>[2]monsterDetail!L774</f>
        <v>1405.4005952381001</v>
      </c>
      <c r="N775">
        <f>[2]monsterDetail!M774</f>
        <v>111.91732500000001</v>
      </c>
      <c r="O775">
        <f>[2]monsterDetail!N774</f>
        <v>0.2</v>
      </c>
      <c r="P775">
        <f>[2]monsterDetail!O774</f>
        <v>0.2</v>
      </c>
      <c r="Q775">
        <f>[2]monsterDetail!P774</f>
        <v>0.36</v>
      </c>
      <c r="R775">
        <f>[2]monsterDetail!Q774</f>
        <v>0.1</v>
      </c>
      <c r="S775">
        <f>[2]monsterDetail!R774</f>
        <v>2</v>
      </c>
      <c r="T775">
        <f>[2]monsterDetail!S774</f>
        <v>0.1</v>
      </c>
      <c r="U775">
        <f>[2]monsterDetail!T774</f>
        <v>0.9</v>
      </c>
      <c r="V775">
        <f>[2]monsterDetail!U774</f>
        <v>152.73333333333301</v>
      </c>
      <c r="W775">
        <f>[2]monsterDetail!V774</f>
        <v>0</v>
      </c>
      <c r="X775">
        <f>[2]monsterDetail!W774</f>
        <v>0</v>
      </c>
      <c r="Y775">
        <f>[2]monsterDetail!X774</f>
        <v>0</v>
      </c>
      <c r="Z775">
        <f>[2]monsterDetail!Y774</f>
        <v>0</v>
      </c>
      <c r="AA775">
        <f>[2]monsterDetail!Z774</f>
        <v>1376.3633928571439</v>
      </c>
      <c r="AB775">
        <f>[2]monsterDetail!AA774</f>
        <v>0</v>
      </c>
      <c r="AC775">
        <f>[2]monsterDetail!AB774</f>
        <v>0</v>
      </c>
      <c r="AD775">
        <f>[2]monsterDetail!AC774</f>
        <v>111.91732500000001</v>
      </c>
      <c r="AE775">
        <f>[2]monsterDetail!AD774</f>
        <v>111.91732500000001</v>
      </c>
      <c r="AF775">
        <f>[2]monsterDetail!AE774</f>
        <v>111.91732500000001</v>
      </c>
      <c r="AG775">
        <f>[2]monsterDetail!AF774</f>
        <v>111.91732500000001</v>
      </c>
      <c r="AH775">
        <f>[2]monsterDetail!AG774</f>
        <v>167.87598750000001</v>
      </c>
      <c r="AI775">
        <f>[2]monsterDetail!AH774</f>
        <v>111.91732500000001</v>
      </c>
      <c r="AJ775">
        <f>[2]monsterDetail!AI774</f>
        <v>111.91732500000001</v>
      </c>
    </row>
    <row r="776" spans="3:36" x14ac:dyDescent="0.15">
      <c r="C776" t="str">
        <f>[2]monsterDetail!B775</f>
        <v>光系80</v>
      </c>
      <c r="D776">
        <f>[2]monsterDetail!C775</f>
        <v>80</v>
      </c>
      <c r="E776" t="str">
        <f>[2]monsterDetail!D775</f>
        <v>光系</v>
      </c>
      <c r="F776">
        <f>[2]monsterDetail!E775</f>
        <v>8</v>
      </c>
      <c r="G776" t="str">
        <f>[2]monsterDetail!F775</f>
        <v>神圣</v>
      </c>
      <c r="H776">
        <f>[2]monsterDetail!G775</f>
        <v>0</v>
      </c>
      <c r="I776">
        <f>[2]monsterDetail!H775</f>
        <v>3378.2363067362398</v>
      </c>
      <c r="J776">
        <f>[2]monsterDetail!I775</f>
        <v>150</v>
      </c>
      <c r="K776">
        <f>[2]monsterDetail!J775</f>
        <v>1437.5855130784701</v>
      </c>
      <c r="L776">
        <f>[2]monsterDetail!K775</f>
        <v>113.334</v>
      </c>
      <c r="M776">
        <f>[2]monsterDetail!L775</f>
        <v>1437.5855130784701</v>
      </c>
      <c r="N776">
        <f>[2]monsterDetail!M775</f>
        <v>113.334</v>
      </c>
      <c r="O776">
        <f>[2]monsterDetail!N775</f>
        <v>0.2</v>
      </c>
      <c r="P776">
        <f>[2]monsterDetail!O775</f>
        <v>0.2</v>
      </c>
      <c r="Q776">
        <f>[2]monsterDetail!P775</f>
        <v>0.36</v>
      </c>
      <c r="R776">
        <f>[2]monsterDetail!Q775</f>
        <v>0.1</v>
      </c>
      <c r="S776">
        <f>[2]monsterDetail!R775</f>
        <v>2</v>
      </c>
      <c r="T776">
        <f>[2]monsterDetail!S775</f>
        <v>0.1</v>
      </c>
      <c r="U776">
        <f>[2]monsterDetail!T775</f>
        <v>0.9</v>
      </c>
      <c r="V776">
        <f>[2]monsterDetail!U775</f>
        <v>154.666666666667</v>
      </c>
      <c r="W776">
        <f>[2]monsterDetail!V775</f>
        <v>0</v>
      </c>
      <c r="X776">
        <f>[2]monsterDetail!W775</f>
        <v>0</v>
      </c>
      <c r="Y776">
        <f>[2]monsterDetail!X775</f>
        <v>0</v>
      </c>
      <c r="Z776">
        <f>[2]monsterDetail!Y775</f>
        <v>0</v>
      </c>
      <c r="AA776">
        <f>[2]monsterDetail!Z775</f>
        <v>1437.5855130784726</v>
      </c>
      <c r="AB776">
        <f>[2]monsterDetail!AA775</f>
        <v>0</v>
      </c>
      <c r="AC776">
        <f>[2]monsterDetail!AB775</f>
        <v>0</v>
      </c>
      <c r="AD776">
        <f>[2]monsterDetail!AC775</f>
        <v>113.334</v>
      </c>
      <c r="AE776">
        <f>[2]monsterDetail!AD775</f>
        <v>113.334</v>
      </c>
      <c r="AF776">
        <f>[2]monsterDetail!AE775</f>
        <v>113.334</v>
      </c>
      <c r="AG776">
        <f>[2]monsterDetail!AF775</f>
        <v>113.334</v>
      </c>
      <c r="AH776">
        <f>[2]monsterDetail!AG775</f>
        <v>170.001</v>
      </c>
      <c r="AI776">
        <f>[2]monsterDetail!AH775</f>
        <v>113.334</v>
      </c>
      <c r="AJ776">
        <f>[2]monsterDetail!AI775</f>
        <v>113.334</v>
      </c>
    </row>
    <row r="777" spans="3:36" x14ac:dyDescent="0.15">
      <c r="C777" t="str">
        <f>[2]monsterDetail!B776</f>
        <v>光系81</v>
      </c>
      <c r="D777">
        <f>[2]monsterDetail!C776</f>
        <v>81</v>
      </c>
      <c r="E777" t="str">
        <f>[2]monsterDetail!D776</f>
        <v>光系</v>
      </c>
      <c r="F777">
        <f>[2]monsterDetail!E776</f>
        <v>8</v>
      </c>
      <c r="G777" t="str">
        <f>[2]monsterDetail!F776</f>
        <v>神圣</v>
      </c>
      <c r="H777">
        <f>[2]monsterDetail!G776</f>
        <v>0</v>
      </c>
      <c r="I777">
        <f>[2]monsterDetail!H776</f>
        <v>3435.4007857257702</v>
      </c>
      <c r="J777">
        <f>[2]monsterDetail!I776</f>
        <v>150</v>
      </c>
      <c r="K777">
        <f>[2]monsterDetail!J776</f>
        <v>1470.43928571429</v>
      </c>
      <c r="L777">
        <f>[2]monsterDetail!K776</f>
        <v>114.750675</v>
      </c>
      <c r="M777">
        <f>[2]monsterDetail!L776</f>
        <v>1470.43928571429</v>
      </c>
      <c r="N777">
        <f>[2]monsterDetail!M776</f>
        <v>114.750675</v>
      </c>
      <c r="O777">
        <f>[2]monsterDetail!N776</f>
        <v>0.2</v>
      </c>
      <c r="P777">
        <f>[2]monsterDetail!O776</f>
        <v>0.2</v>
      </c>
      <c r="Q777">
        <f>[2]monsterDetail!P776</f>
        <v>0.36</v>
      </c>
      <c r="R777">
        <f>[2]monsterDetail!Q776</f>
        <v>0.1</v>
      </c>
      <c r="S777">
        <f>[2]monsterDetail!R776</f>
        <v>2</v>
      </c>
      <c r="T777">
        <f>[2]monsterDetail!S776</f>
        <v>0.1</v>
      </c>
      <c r="U777">
        <f>[2]monsterDetail!T776</f>
        <v>0.9</v>
      </c>
      <c r="V777">
        <f>[2]monsterDetail!U776</f>
        <v>156.6</v>
      </c>
      <c r="W777">
        <f>[2]monsterDetail!V776</f>
        <v>0</v>
      </c>
      <c r="X777">
        <f>[2]monsterDetail!W776</f>
        <v>0</v>
      </c>
      <c r="Y777">
        <f>[2]monsterDetail!X776</f>
        <v>0</v>
      </c>
      <c r="Z777">
        <f>[2]monsterDetail!Y776</f>
        <v>0</v>
      </c>
      <c r="AA777">
        <f>[2]monsterDetail!Z776</f>
        <v>1501.3308673469401</v>
      </c>
      <c r="AB777">
        <f>[2]monsterDetail!AA776</f>
        <v>0</v>
      </c>
      <c r="AC777">
        <f>[2]monsterDetail!AB776</f>
        <v>0</v>
      </c>
      <c r="AD777">
        <f>[2]monsterDetail!AC776</f>
        <v>114.750675</v>
      </c>
      <c r="AE777">
        <f>[2]monsterDetail!AD776</f>
        <v>114.750675</v>
      </c>
      <c r="AF777">
        <f>[2]monsterDetail!AE776</f>
        <v>114.750675</v>
      </c>
      <c r="AG777">
        <f>[2]monsterDetail!AF776</f>
        <v>114.750675</v>
      </c>
      <c r="AH777">
        <f>[2]monsterDetail!AG776</f>
        <v>172.1260125</v>
      </c>
      <c r="AI777">
        <f>[2]monsterDetail!AH776</f>
        <v>114.750675</v>
      </c>
      <c r="AJ777">
        <f>[2]monsterDetail!AI776</f>
        <v>114.750675</v>
      </c>
    </row>
    <row r="778" spans="3:36" x14ac:dyDescent="0.15">
      <c r="C778" t="str">
        <f>[2]monsterDetail!B777</f>
        <v>光系82</v>
      </c>
      <c r="D778">
        <f>[2]monsterDetail!C777</f>
        <v>82</v>
      </c>
      <c r="E778" t="str">
        <f>[2]monsterDetail!D777</f>
        <v>光系</v>
      </c>
      <c r="F778">
        <f>[2]monsterDetail!E777</f>
        <v>8</v>
      </c>
      <c r="G778" t="str">
        <f>[2]monsterDetail!F777</f>
        <v>神圣</v>
      </c>
      <c r="H778">
        <f>[2]monsterDetail!G777</f>
        <v>0</v>
      </c>
      <c r="I778">
        <f>[2]monsterDetail!H777</f>
        <v>3492.9340678055601</v>
      </c>
      <c r="J778">
        <f>[2]monsterDetail!I777</f>
        <v>150</v>
      </c>
      <c r="K778">
        <f>[2]monsterDetail!J777</f>
        <v>1503.98695652174</v>
      </c>
      <c r="L778">
        <f>[2]monsterDetail!K777</f>
        <v>116.16735</v>
      </c>
      <c r="M778">
        <f>[2]monsterDetail!L777</f>
        <v>1503.98695652174</v>
      </c>
      <c r="N778">
        <f>[2]monsterDetail!M777</f>
        <v>116.16735</v>
      </c>
      <c r="O778">
        <f>[2]monsterDetail!N777</f>
        <v>0.2</v>
      </c>
      <c r="P778">
        <f>[2]monsterDetail!O777</f>
        <v>0.2</v>
      </c>
      <c r="Q778">
        <f>[2]monsterDetail!P777</f>
        <v>0.36</v>
      </c>
      <c r="R778">
        <f>[2]monsterDetail!Q777</f>
        <v>0.1</v>
      </c>
      <c r="S778">
        <f>[2]monsterDetail!R777</f>
        <v>2</v>
      </c>
      <c r="T778">
        <f>[2]monsterDetail!S777</f>
        <v>0.1</v>
      </c>
      <c r="U778">
        <f>[2]monsterDetail!T777</f>
        <v>0.9</v>
      </c>
      <c r="V778">
        <f>[2]monsterDetail!U777</f>
        <v>158.53333333333299</v>
      </c>
      <c r="W778">
        <f>[2]monsterDetail!V777</f>
        <v>0</v>
      </c>
      <c r="X778">
        <f>[2]monsterDetail!W777</f>
        <v>0</v>
      </c>
      <c r="Y778">
        <f>[2]monsterDetail!X777</f>
        <v>0</v>
      </c>
      <c r="Z778">
        <f>[2]monsterDetail!Y777</f>
        <v>0</v>
      </c>
      <c r="AA778">
        <f>[2]monsterDetail!Z777</f>
        <v>1567.715217391305</v>
      </c>
      <c r="AB778">
        <f>[2]monsterDetail!AA777</f>
        <v>0</v>
      </c>
      <c r="AC778">
        <f>[2]monsterDetail!AB777</f>
        <v>0</v>
      </c>
      <c r="AD778">
        <f>[2]monsterDetail!AC777</f>
        <v>116.16735</v>
      </c>
      <c r="AE778">
        <f>[2]monsterDetail!AD777</f>
        <v>116.16735</v>
      </c>
      <c r="AF778">
        <f>[2]monsterDetail!AE777</f>
        <v>116.16735</v>
      </c>
      <c r="AG778">
        <f>[2]monsterDetail!AF777</f>
        <v>116.16735</v>
      </c>
      <c r="AH778">
        <f>[2]monsterDetail!AG777</f>
        <v>174.251025</v>
      </c>
      <c r="AI778">
        <f>[2]monsterDetail!AH777</f>
        <v>116.16735</v>
      </c>
      <c r="AJ778">
        <f>[2]monsterDetail!AI777</f>
        <v>116.16735</v>
      </c>
    </row>
    <row r="779" spans="3:36" x14ac:dyDescent="0.15">
      <c r="C779" t="str">
        <f>[2]monsterDetail!B778</f>
        <v>光系83</v>
      </c>
      <c r="D779">
        <f>[2]monsterDetail!C778</f>
        <v>83</v>
      </c>
      <c r="E779" t="str">
        <f>[2]monsterDetail!D778</f>
        <v>光系</v>
      </c>
      <c r="F779">
        <f>[2]monsterDetail!E778</f>
        <v>8</v>
      </c>
      <c r="G779" t="str">
        <f>[2]monsterDetail!F778</f>
        <v>神圣</v>
      </c>
      <c r="H779">
        <f>[2]monsterDetail!G778</f>
        <v>0</v>
      </c>
      <c r="I779">
        <f>[2]monsterDetail!H778</f>
        <v>3550.8361529755998</v>
      </c>
      <c r="J779">
        <f>[2]monsterDetail!I778</f>
        <v>150</v>
      </c>
      <c r="K779">
        <f>[2]monsterDetail!J778</f>
        <v>1538.25504201681</v>
      </c>
      <c r="L779">
        <f>[2]monsterDetail!K778</f>
        <v>117.584025</v>
      </c>
      <c r="M779">
        <f>[2]monsterDetail!L778</f>
        <v>1538.25504201681</v>
      </c>
      <c r="N779">
        <f>[2]monsterDetail!M778</f>
        <v>117.584025</v>
      </c>
      <c r="O779">
        <f>[2]monsterDetail!N778</f>
        <v>0.2</v>
      </c>
      <c r="P779">
        <f>[2]monsterDetail!O778</f>
        <v>0.2</v>
      </c>
      <c r="Q779">
        <f>[2]monsterDetail!P778</f>
        <v>0.36</v>
      </c>
      <c r="R779">
        <f>[2]monsterDetail!Q778</f>
        <v>0.1</v>
      </c>
      <c r="S779">
        <f>[2]monsterDetail!R778</f>
        <v>2</v>
      </c>
      <c r="T779">
        <f>[2]monsterDetail!S778</f>
        <v>0.1</v>
      </c>
      <c r="U779">
        <f>[2]monsterDetail!T778</f>
        <v>0.9</v>
      </c>
      <c r="V779">
        <f>[2]monsterDetail!U778</f>
        <v>160.46666666666701</v>
      </c>
      <c r="W779">
        <f>[2]monsterDetail!V778</f>
        <v>0</v>
      </c>
      <c r="X779">
        <f>[2]monsterDetail!W778</f>
        <v>0</v>
      </c>
      <c r="Y779">
        <f>[2]monsterDetail!X778</f>
        <v>0</v>
      </c>
      <c r="Z779">
        <f>[2]monsterDetail!Y778</f>
        <v>0</v>
      </c>
      <c r="AA779">
        <f>[2]monsterDetail!Z778</f>
        <v>1636.8611344537799</v>
      </c>
      <c r="AB779">
        <f>[2]monsterDetail!AA778</f>
        <v>0</v>
      </c>
      <c r="AC779">
        <f>[2]monsterDetail!AB778</f>
        <v>0</v>
      </c>
      <c r="AD779">
        <f>[2]monsterDetail!AC778</f>
        <v>117.584025</v>
      </c>
      <c r="AE779">
        <f>[2]monsterDetail!AD778</f>
        <v>117.584025</v>
      </c>
      <c r="AF779">
        <f>[2]monsterDetail!AE778</f>
        <v>117.584025</v>
      </c>
      <c r="AG779">
        <f>[2]monsterDetail!AF778</f>
        <v>117.584025</v>
      </c>
      <c r="AH779">
        <f>[2]monsterDetail!AG778</f>
        <v>176.3760375</v>
      </c>
      <c r="AI779">
        <f>[2]monsterDetail!AH778</f>
        <v>117.584025</v>
      </c>
      <c r="AJ779">
        <f>[2]monsterDetail!AI778</f>
        <v>117.584025</v>
      </c>
    </row>
    <row r="780" spans="3:36" x14ac:dyDescent="0.15">
      <c r="C780" t="str">
        <f>[2]monsterDetail!B779</f>
        <v>光系84</v>
      </c>
      <c r="D780">
        <f>[2]monsterDetail!C779</f>
        <v>84</v>
      </c>
      <c r="E780" t="str">
        <f>[2]monsterDetail!D779</f>
        <v>光系</v>
      </c>
      <c r="F780">
        <f>[2]monsterDetail!E779</f>
        <v>8</v>
      </c>
      <c r="G780" t="str">
        <f>[2]monsterDetail!F779</f>
        <v>神圣</v>
      </c>
      <c r="H780">
        <f>[2]monsterDetail!G779</f>
        <v>0</v>
      </c>
      <c r="I780">
        <f>[2]monsterDetail!H779</f>
        <v>3609.1070412358999</v>
      </c>
      <c r="J780">
        <f>[2]monsterDetail!I779</f>
        <v>150</v>
      </c>
      <c r="K780">
        <f>[2]monsterDetail!J779</f>
        <v>1573.2716417910499</v>
      </c>
      <c r="L780">
        <f>[2]monsterDetail!K779</f>
        <v>119.00069999999999</v>
      </c>
      <c r="M780">
        <f>[2]monsterDetail!L779</f>
        <v>1573.2716417910499</v>
      </c>
      <c r="N780">
        <f>[2]monsterDetail!M779</f>
        <v>119.00069999999999</v>
      </c>
      <c r="O780">
        <f>[2]monsterDetail!N779</f>
        <v>0.2</v>
      </c>
      <c r="P780">
        <f>[2]monsterDetail!O779</f>
        <v>0.2</v>
      </c>
      <c r="Q780">
        <f>[2]monsterDetail!P779</f>
        <v>0.36</v>
      </c>
      <c r="R780">
        <f>[2]monsterDetail!Q779</f>
        <v>0.1</v>
      </c>
      <c r="S780">
        <f>[2]monsterDetail!R779</f>
        <v>2</v>
      </c>
      <c r="T780">
        <f>[2]monsterDetail!S779</f>
        <v>0.1</v>
      </c>
      <c r="U780">
        <f>[2]monsterDetail!T779</f>
        <v>0.9</v>
      </c>
      <c r="V780">
        <f>[2]monsterDetail!U779</f>
        <v>162.4</v>
      </c>
      <c r="W780">
        <f>[2]monsterDetail!V779</f>
        <v>0</v>
      </c>
      <c r="X780">
        <f>[2]monsterDetail!W779</f>
        <v>0</v>
      </c>
      <c r="Y780">
        <f>[2]monsterDetail!X779</f>
        <v>0</v>
      </c>
      <c r="Z780">
        <f>[2]monsterDetail!Y779</f>
        <v>0</v>
      </c>
      <c r="AA780">
        <f>[2]monsterDetail!Z779</f>
        <v>1708.8985074626851</v>
      </c>
      <c r="AB780">
        <f>[2]monsterDetail!AA779</f>
        <v>0</v>
      </c>
      <c r="AC780">
        <f>[2]monsterDetail!AB779</f>
        <v>0</v>
      </c>
      <c r="AD780">
        <f>[2]monsterDetail!AC779</f>
        <v>119.00069999999999</v>
      </c>
      <c r="AE780">
        <f>[2]monsterDetail!AD779</f>
        <v>119.00069999999999</v>
      </c>
      <c r="AF780">
        <f>[2]monsterDetail!AE779</f>
        <v>119.00069999999999</v>
      </c>
      <c r="AG780">
        <f>[2]monsterDetail!AF779</f>
        <v>119.00069999999999</v>
      </c>
      <c r="AH780">
        <f>[2]monsterDetail!AG779</f>
        <v>178.50104999999999</v>
      </c>
      <c r="AI780">
        <f>[2]monsterDetail!AH779</f>
        <v>119.00069999999999</v>
      </c>
      <c r="AJ780">
        <f>[2]monsterDetail!AI779</f>
        <v>119.00069999999999</v>
      </c>
    </row>
    <row r="781" spans="3:36" x14ac:dyDescent="0.15">
      <c r="C781" t="str">
        <f>[2]monsterDetail!B780</f>
        <v>光系85</v>
      </c>
      <c r="D781">
        <f>[2]monsterDetail!C780</f>
        <v>85</v>
      </c>
      <c r="E781" t="str">
        <f>[2]monsterDetail!D780</f>
        <v>光系</v>
      </c>
      <c r="F781">
        <f>[2]monsterDetail!E780</f>
        <v>8</v>
      </c>
      <c r="G781" t="str">
        <f>[2]monsterDetail!F780</f>
        <v>神圣</v>
      </c>
      <c r="H781">
        <f>[2]monsterDetail!G780</f>
        <v>0</v>
      </c>
      <c r="I781">
        <f>[2]monsterDetail!H780</f>
        <v>3667.74673258645</v>
      </c>
      <c r="J781">
        <f>[2]monsterDetail!I780</f>
        <v>150</v>
      </c>
      <c r="K781">
        <f>[2]monsterDetail!J780</f>
        <v>1609.0665584415599</v>
      </c>
      <c r="L781">
        <f>[2]monsterDetail!K780</f>
        <v>120.41737500000001</v>
      </c>
      <c r="M781">
        <f>[2]monsterDetail!L780</f>
        <v>1609.0665584415599</v>
      </c>
      <c r="N781">
        <f>[2]monsterDetail!M780</f>
        <v>120.41737500000001</v>
      </c>
      <c r="O781">
        <f>[2]monsterDetail!N780</f>
        <v>0.2</v>
      </c>
      <c r="P781">
        <f>[2]monsterDetail!O780</f>
        <v>0.2</v>
      </c>
      <c r="Q781">
        <f>[2]monsterDetail!P780</f>
        <v>0.36</v>
      </c>
      <c r="R781">
        <f>[2]monsterDetail!Q780</f>
        <v>0.1</v>
      </c>
      <c r="S781">
        <f>[2]monsterDetail!R780</f>
        <v>2</v>
      </c>
      <c r="T781">
        <f>[2]monsterDetail!S780</f>
        <v>0.1</v>
      </c>
      <c r="U781">
        <f>[2]monsterDetail!T780</f>
        <v>0.9</v>
      </c>
      <c r="V781">
        <f>[2]monsterDetail!U780</f>
        <v>164.333333333333</v>
      </c>
      <c r="W781">
        <f>[2]monsterDetail!V780</f>
        <v>0</v>
      </c>
      <c r="X781">
        <f>[2]monsterDetail!W780</f>
        <v>0</v>
      </c>
      <c r="Y781">
        <f>[2]monsterDetail!X780</f>
        <v>0</v>
      </c>
      <c r="Z781">
        <f>[2]monsterDetail!Y780</f>
        <v>0</v>
      </c>
      <c r="AA781">
        <f>[2]monsterDetail!Z780</f>
        <v>1783.9650974026049</v>
      </c>
      <c r="AB781">
        <f>[2]monsterDetail!AA780</f>
        <v>0</v>
      </c>
      <c r="AC781">
        <f>[2]monsterDetail!AB780</f>
        <v>0</v>
      </c>
      <c r="AD781">
        <f>[2]monsterDetail!AC780</f>
        <v>120.41737500000001</v>
      </c>
      <c r="AE781">
        <f>[2]monsterDetail!AD780</f>
        <v>120.41737500000001</v>
      </c>
      <c r="AF781">
        <f>[2]monsterDetail!AE780</f>
        <v>120.41737500000001</v>
      </c>
      <c r="AG781">
        <f>[2]monsterDetail!AF780</f>
        <v>120.41737500000001</v>
      </c>
      <c r="AH781">
        <f>[2]monsterDetail!AG780</f>
        <v>180.62606250000002</v>
      </c>
      <c r="AI781">
        <f>[2]monsterDetail!AH780</f>
        <v>120.41737500000001</v>
      </c>
      <c r="AJ781">
        <f>[2]monsterDetail!AI780</f>
        <v>120.41737500000001</v>
      </c>
    </row>
    <row r="782" spans="3:36" x14ac:dyDescent="0.15">
      <c r="C782" t="str">
        <f>[2]monsterDetail!B781</f>
        <v>光系86</v>
      </c>
      <c r="D782">
        <f>[2]monsterDetail!C781</f>
        <v>86</v>
      </c>
      <c r="E782" t="str">
        <f>[2]monsterDetail!D781</f>
        <v>光系</v>
      </c>
      <c r="F782">
        <f>[2]monsterDetail!E781</f>
        <v>8</v>
      </c>
      <c r="G782" t="str">
        <f>[2]monsterDetail!F781</f>
        <v>神圣</v>
      </c>
      <c r="H782">
        <f>[2]monsterDetail!G781</f>
        <v>0</v>
      </c>
      <c r="I782">
        <f>[2]monsterDetail!H781</f>
        <v>3726.7552270272599</v>
      </c>
      <c r="J782">
        <f>[2]monsterDetail!I781</f>
        <v>150</v>
      </c>
      <c r="K782">
        <f>[2]monsterDetail!J781</f>
        <v>1645.6714285714299</v>
      </c>
      <c r="L782">
        <f>[2]monsterDetail!K781</f>
        <v>121.83405</v>
      </c>
      <c r="M782">
        <f>[2]monsterDetail!L781</f>
        <v>1645.6714285714299</v>
      </c>
      <c r="N782">
        <f>[2]monsterDetail!M781</f>
        <v>121.83405</v>
      </c>
      <c r="O782">
        <f>[2]monsterDetail!N781</f>
        <v>0.2</v>
      </c>
      <c r="P782">
        <f>[2]monsterDetail!O781</f>
        <v>0.2</v>
      </c>
      <c r="Q782">
        <f>[2]monsterDetail!P781</f>
        <v>0.36</v>
      </c>
      <c r="R782">
        <f>[2]monsterDetail!Q781</f>
        <v>0.1</v>
      </c>
      <c r="S782">
        <f>[2]monsterDetail!R781</f>
        <v>2</v>
      </c>
      <c r="T782">
        <f>[2]monsterDetail!S781</f>
        <v>0.1</v>
      </c>
      <c r="U782">
        <f>[2]monsterDetail!T781</f>
        <v>0.9</v>
      </c>
      <c r="V782">
        <f>[2]monsterDetail!U781</f>
        <v>166.26666666666699</v>
      </c>
      <c r="W782">
        <f>[2]monsterDetail!V781</f>
        <v>0</v>
      </c>
      <c r="X782">
        <f>[2]monsterDetail!W781</f>
        <v>0</v>
      </c>
      <c r="Y782">
        <f>[2]monsterDetail!X781</f>
        <v>0</v>
      </c>
      <c r="Z782">
        <f>[2]monsterDetail!Y781</f>
        <v>0</v>
      </c>
      <c r="AA782">
        <f>[2]monsterDetail!Z781</f>
        <v>1862.2071428571448</v>
      </c>
      <c r="AB782">
        <f>[2]monsterDetail!AA781</f>
        <v>0</v>
      </c>
      <c r="AC782">
        <f>[2]monsterDetail!AB781</f>
        <v>0</v>
      </c>
      <c r="AD782">
        <f>[2]monsterDetail!AC781</f>
        <v>121.83405</v>
      </c>
      <c r="AE782">
        <f>[2]monsterDetail!AD781</f>
        <v>121.83405</v>
      </c>
      <c r="AF782">
        <f>[2]monsterDetail!AE781</f>
        <v>121.83405</v>
      </c>
      <c r="AG782">
        <f>[2]monsterDetail!AF781</f>
        <v>121.83405</v>
      </c>
      <c r="AH782">
        <f>[2]monsterDetail!AG781</f>
        <v>182.75107500000001</v>
      </c>
      <c r="AI782">
        <f>[2]monsterDetail!AH781</f>
        <v>121.83405</v>
      </c>
      <c r="AJ782">
        <f>[2]monsterDetail!AI781</f>
        <v>121.83405</v>
      </c>
    </row>
    <row r="783" spans="3:36" x14ac:dyDescent="0.15">
      <c r="C783" t="str">
        <f>[2]monsterDetail!B782</f>
        <v>光系87</v>
      </c>
      <c r="D783">
        <f>[2]monsterDetail!C782</f>
        <v>87</v>
      </c>
      <c r="E783" t="str">
        <f>[2]monsterDetail!D782</f>
        <v>光系</v>
      </c>
      <c r="F783">
        <f>[2]monsterDetail!E782</f>
        <v>8</v>
      </c>
      <c r="G783" t="str">
        <f>[2]monsterDetail!F782</f>
        <v>神圣</v>
      </c>
      <c r="H783">
        <f>[2]monsterDetail!G782</f>
        <v>0</v>
      </c>
      <c r="I783">
        <f>[2]monsterDetail!H782</f>
        <v>3786.1325245583198</v>
      </c>
      <c r="J783">
        <f>[2]monsterDetail!I782</f>
        <v>150</v>
      </c>
      <c r="K783">
        <f>[2]monsterDetail!J782</f>
        <v>1683.1198660714299</v>
      </c>
      <c r="L783">
        <f>[2]monsterDetail!K782</f>
        <v>123.250725</v>
      </c>
      <c r="M783">
        <f>[2]monsterDetail!L782</f>
        <v>1683.1198660714299</v>
      </c>
      <c r="N783">
        <f>[2]monsterDetail!M782</f>
        <v>123.250725</v>
      </c>
      <c r="O783">
        <f>[2]monsterDetail!N782</f>
        <v>0.2</v>
      </c>
      <c r="P783">
        <f>[2]monsterDetail!O782</f>
        <v>0.2</v>
      </c>
      <c r="Q783">
        <f>[2]monsterDetail!P782</f>
        <v>0.36</v>
      </c>
      <c r="R783">
        <f>[2]monsterDetail!Q782</f>
        <v>0.1</v>
      </c>
      <c r="S783">
        <f>[2]monsterDetail!R782</f>
        <v>2</v>
      </c>
      <c r="T783">
        <f>[2]monsterDetail!S782</f>
        <v>0.1</v>
      </c>
      <c r="U783">
        <f>[2]monsterDetail!T782</f>
        <v>0.9</v>
      </c>
      <c r="V783">
        <f>[2]monsterDetail!U782</f>
        <v>168.2</v>
      </c>
      <c r="W783">
        <f>[2]monsterDetail!V782</f>
        <v>0</v>
      </c>
      <c r="X783">
        <f>[2]monsterDetail!W782</f>
        <v>0</v>
      </c>
      <c r="Y783">
        <f>[2]monsterDetail!X782</f>
        <v>0</v>
      </c>
      <c r="Z783">
        <f>[2]monsterDetail!Y782</f>
        <v>0</v>
      </c>
      <c r="AA783">
        <f>[2]monsterDetail!Z782</f>
        <v>1943.7800223214349</v>
      </c>
      <c r="AB783">
        <f>[2]monsterDetail!AA782</f>
        <v>0</v>
      </c>
      <c r="AC783">
        <f>[2]monsterDetail!AB782</f>
        <v>0</v>
      </c>
      <c r="AD783">
        <f>[2]monsterDetail!AC782</f>
        <v>123.250725</v>
      </c>
      <c r="AE783">
        <f>[2]monsterDetail!AD782</f>
        <v>123.250725</v>
      </c>
      <c r="AF783">
        <f>[2]monsterDetail!AE782</f>
        <v>123.250725</v>
      </c>
      <c r="AG783">
        <f>[2]monsterDetail!AF782</f>
        <v>123.250725</v>
      </c>
      <c r="AH783">
        <f>[2]monsterDetail!AG782</f>
        <v>184.87608750000001</v>
      </c>
      <c r="AI783">
        <f>[2]monsterDetail!AH782</f>
        <v>123.250725</v>
      </c>
      <c r="AJ783">
        <f>[2]monsterDetail!AI782</f>
        <v>123.250725</v>
      </c>
    </row>
    <row r="784" spans="3:36" x14ac:dyDescent="0.15">
      <c r="C784" t="str">
        <f>[2]monsterDetail!B783</f>
        <v>光系88</v>
      </c>
      <c r="D784">
        <f>[2]monsterDetail!C783</f>
        <v>88</v>
      </c>
      <c r="E784" t="str">
        <f>[2]monsterDetail!D783</f>
        <v>光系</v>
      </c>
      <c r="F784">
        <f>[2]monsterDetail!E783</f>
        <v>8</v>
      </c>
      <c r="G784" t="str">
        <f>[2]monsterDetail!F783</f>
        <v>神圣</v>
      </c>
      <c r="H784">
        <f>[2]monsterDetail!G783</f>
        <v>0</v>
      </c>
      <c r="I784">
        <f>[2]monsterDetail!H783</f>
        <v>3845.87862517964</v>
      </c>
      <c r="J784">
        <f>[2]monsterDetail!I783</f>
        <v>150</v>
      </c>
      <c r="K784">
        <f>[2]monsterDetail!J783</f>
        <v>1721.44761904762</v>
      </c>
      <c r="L784">
        <f>[2]monsterDetail!K783</f>
        <v>124.6674</v>
      </c>
      <c r="M784">
        <f>[2]monsterDetail!L783</f>
        <v>1721.44761904762</v>
      </c>
      <c r="N784">
        <f>[2]monsterDetail!M783</f>
        <v>124.6674</v>
      </c>
      <c r="O784">
        <f>[2]monsterDetail!N783</f>
        <v>0.2</v>
      </c>
      <c r="P784">
        <f>[2]monsterDetail!O783</f>
        <v>0.2</v>
      </c>
      <c r="Q784">
        <f>[2]monsterDetail!P783</f>
        <v>0.36</v>
      </c>
      <c r="R784">
        <f>[2]monsterDetail!Q783</f>
        <v>0.1</v>
      </c>
      <c r="S784">
        <f>[2]monsterDetail!R783</f>
        <v>2</v>
      </c>
      <c r="T784">
        <f>[2]monsterDetail!S783</f>
        <v>0.1</v>
      </c>
      <c r="U784">
        <f>[2]monsterDetail!T783</f>
        <v>0.9</v>
      </c>
      <c r="V784">
        <f>[2]monsterDetail!U783</f>
        <v>170.13333333333301</v>
      </c>
      <c r="W784">
        <f>[2]monsterDetail!V783</f>
        <v>0</v>
      </c>
      <c r="X784">
        <f>[2]monsterDetail!W783</f>
        <v>0</v>
      </c>
      <c r="Y784">
        <f>[2]monsterDetail!X783</f>
        <v>0</v>
      </c>
      <c r="Z784">
        <f>[2]monsterDetail!Y783</f>
        <v>0</v>
      </c>
      <c r="AA784">
        <f>[2]monsterDetail!Z783</f>
        <v>2028.8489795918399</v>
      </c>
      <c r="AB784">
        <f>[2]monsterDetail!AA783</f>
        <v>0</v>
      </c>
      <c r="AC784">
        <f>[2]monsterDetail!AB783</f>
        <v>0</v>
      </c>
      <c r="AD784">
        <f>[2]monsterDetail!AC783</f>
        <v>124.6674</v>
      </c>
      <c r="AE784">
        <f>[2]monsterDetail!AD783</f>
        <v>124.6674</v>
      </c>
      <c r="AF784">
        <f>[2]monsterDetail!AE783</f>
        <v>124.6674</v>
      </c>
      <c r="AG784">
        <f>[2]monsterDetail!AF783</f>
        <v>124.6674</v>
      </c>
      <c r="AH784">
        <f>[2]monsterDetail!AG783</f>
        <v>187.00110000000001</v>
      </c>
      <c r="AI784">
        <f>[2]monsterDetail!AH783</f>
        <v>124.6674</v>
      </c>
      <c r="AJ784">
        <f>[2]monsterDetail!AI783</f>
        <v>124.6674</v>
      </c>
    </row>
    <row r="785" spans="3:36" x14ac:dyDescent="0.15">
      <c r="C785" t="str">
        <f>[2]monsterDetail!B784</f>
        <v>光系89</v>
      </c>
      <c r="D785">
        <f>[2]monsterDetail!C784</f>
        <v>89</v>
      </c>
      <c r="E785" t="str">
        <f>[2]monsterDetail!D784</f>
        <v>光系</v>
      </c>
      <c r="F785">
        <f>[2]monsterDetail!E784</f>
        <v>8</v>
      </c>
      <c r="G785" t="str">
        <f>[2]monsterDetail!F784</f>
        <v>神圣</v>
      </c>
      <c r="H785">
        <f>[2]monsterDetail!G784</f>
        <v>0</v>
      </c>
      <c r="I785">
        <f>[2]monsterDetail!H784</f>
        <v>4062.5622155526498</v>
      </c>
      <c r="J785">
        <f>[2]monsterDetail!I784</f>
        <v>150</v>
      </c>
      <c r="K785">
        <f>[2]monsterDetail!J784</f>
        <v>1760.6927419354899</v>
      </c>
      <c r="L785">
        <f>[2]monsterDetail!K784</f>
        <v>126.084075</v>
      </c>
      <c r="M785">
        <f>[2]monsterDetail!L784</f>
        <v>1760.6927419354899</v>
      </c>
      <c r="N785">
        <f>[2]monsterDetail!M784</f>
        <v>126.084075</v>
      </c>
      <c r="O785">
        <f>[2]monsterDetail!N784</f>
        <v>0.2</v>
      </c>
      <c r="P785">
        <f>[2]monsterDetail!O784</f>
        <v>0.2</v>
      </c>
      <c r="Q785">
        <f>[2]monsterDetail!P784</f>
        <v>0.36</v>
      </c>
      <c r="R785">
        <f>[2]monsterDetail!Q784</f>
        <v>0.1</v>
      </c>
      <c r="S785">
        <f>[2]monsterDetail!R784</f>
        <v>2</v>
      </c>
      <c r="T785">
        <f>[2]monsterDetail!S784</f>
        <v>0.1</v>
      </c>
      <c r="U785">
        <f>[2]monsterDetail!T784</f>
        <v>0.9</v>
      </c>
      <c r="V785">
        <f>[2]monsterDetail!U784</f>
        <v>172.066666666667</v>
      </c>
      <c r="W785">
        <f>[2]monsterDetail!V784</f>
        <v>0</v>
      </c>
      <c r="X785">
        <f>[2]monsterDetail!W784</f>
        <v>0</v>
      </c>
      <c r="Y785">
        <f>[2]monsterDetail!X784</f>
        <v>0</v>
      </c>
      <c r="Z785">
        <f>[2]monsterDetail!Y784</f>
        <v>0</v>
      </c>
      <c r="AA785">
        <f>[2]monsterDetail!Z784</f>
        <v>2117.5899193548448</v>
      </c>
      <c r="AB785">
        <f>[2]monsterDetail!AA784</f>
        <v>0</v>
      </c>
      <c r="AC785">
        <f>[2]monsterDetail!AB784</f>
        <v>0</v>
      </c>
      <c r="AD785">
        <f>[2]monsterDetail!AC784</f>
        <v>126.084075</v>
      </c>
      <c r="AE785">
        <f>[2]monsterDetail!AD784</f>
        <v>126.084075</v>
      </c>
      <c r="AF785">
        <f>[2]monsterDetail!AE784</f>
        <v>126.084075</v>
      </c>
      <c r="AG785">
        <f>[2]monsterDetail!AF784</f>
        <v>126.084075</v>
      </c>
      <c r="AH785">
        <f>[2]monsterDetail!AG784</f>
        <v>189.1261125</v>
      </c>
      <c r="AI785">
        <f>[2]monsterDetail!AH784</f>
        <v>126.084075</v>
      </c>
      <c r="AJ785">
        <f>[2]monsterDetail!AI784</f>
        <v>126.084075</v>
      </c>
    </row>
    <row r="786" spans="3:36" x14ac:dyDescent="0.15">
      <c r="C786" t="str">
        <f>[2]monsterDetail!B785</f>
        <v>光系90</v>
      </c>
      <c r="D786">
        <f>[2]monsterDetail!C785</f>
        <v>90</v>
      </c>
      <c r="E786" t="str">
        <f>[2]monsterDetail!D785</f>
        <v>光系</v>
      </c>
      <c r="F786">
        <f>[2]monsterDetail!E785</f>
        <v>8</v>
      </c>
      <c r="G786" t="str">
        <f>[2]monsterDetail!F785</f>
        <v>神圣</v>
      </c>
      <c r="H786">
        <f>[2]monsterDetail!G785</f>
        <v>0</v>
      </c>
      <c r="I786">
        <f>[2]monsterDetail!H785</f>
        <v>4125.4703642969298</v>
      </c>
      <c r="J786">
        <f>[2]monsterDetail!I785</f>
        <v>150</v>
      </c>
      <c r="K786">
        <f>[2]monsterDetail!J785</f>
        <v>1800.8957845433299</v>
      </c>
      <c r="L786">
        <f>[2]monsterDetail!K785</f>
        <v>127.50075</v>
      </c>
      <c r="M786">
        <f>[2]monsterDetail!L785</f>
        <v>1800.8957845433299</v>
      </c>
      <c r="N786">
        <f>[2]monsterDetail!M785</f>
        <v>127.50075</v>
      </c>
      <c r="O786">
        <f>[2]monsterDetail!N785</f>
        <v>0.2</v>
      </c>
      <c r="P786">
        <f>[2]monsterDetail!O785</f>
        <v>0.2</v>
      </c>
      <c r="Q786">
        <f>[2]monsterDetail!P785</f>
        <v>0.36</v>
      </c>
      <c r="R786">
        <f>[2]monsterDetail!Q785</f>
        <v>0.1</v>
      </c>
      <c r="S786">
        <f>[2]monsterDetail!R785</f>
        <v>2</v>
      </c>
      <c r="T786">
        <f>[2]monsterDetail!S785</f>
        <v>0.1</v>
      </c>
      <c r="U786">
        <f>[2]monsterDetail!T785</f>
        <v>0.9</v>
      </c>
      <c r="V786">
        <f>[2]monsterDetail!U785</f>
        <v>174</v>
      </c>
      <c r="W786">
        <f>[2]monsterDetail!V785</f>
        <v>0</v>
      </c>
      <c r="X786">
        <f>[2]monsterDetail!W785</f>
        <v>0</v>
      </c>
      <c r="Y786">
        <f>[2]monsterDetail!X785</f>
        <v>0</v>
      </c>
      <c r="Z786">
        <f>[2]monsterDetail!Y785</f>
        <v>0</v>
      </c>
      <c r="AA786">
        <f>[2]monsterDetail!Z785</f>
        <v>2210.190281030445</v>
      </c>
      <c r="AB786">
        <f>[2]monsterDetail!AA785</f>
        <v>0</v>
      </c>
      <c r="AC786">
        <f>[2]monsterDetail!AB785</f>
        <v>0</v>
      </c>
      <c r="AD786">
        <f>[2]monsterDetail!AC785</f>
        <v>127.50075</v>
      </c>
      <c r="AE786">
        <f>[2]monsterDetail!AD785</f>
        <v>127.50075</v>
      </c>
      <c r="AF786">
        <f>[2]monsterDetail!AE785</f>
        <v>127.50075</v>
      </c>
      <c r="AG786">
        <f>[2]monsterDetail!AF785</f>
        <v>127.50075</v>
      </c>
      <c r="AH786">
        <f>[2]monsterDetail!AG785</f>
        <v>191.251125</v>
      </c>
      <c r="AI786">
        <f>[2]monsterDetail!AH785</f>
        <v>127.50075</v>
      </c>
      <c r="AJ786">
        <f>[2]monsterDetail!AI785</f>
        <v>127.50075</v>
      </c>
    </row>
    <row r="787" spans="3:36" x14ac:dyDescent="0.15">
      <c r="C787" t="str">
        <f>[2]monsterDetail!B786</f>
        <v>光系91</v>
      </c>
      <c r="D787">
        <f>[2]monsterDetail!C786</f>
        <v>91</v>
      </c>
      <c r="E787" t="str">
        <f>[2]monsterDetail!D786</f>
        <v>光系</v>
      </c>
      <c r="F787">
        <f>[2]monsterDetail!E786</f>
        <v>8</v>
      </c>
      <c r="G787" t="str">
        <f>[2]monsterDetail!F786</f>
        <v>神圣</v>
      </c>
      <c r="H787">
        <f>[2]monsterDetail!G786</f>
        <v>0</v>
      </c>
      <c r="I787">
        <f>[2]monsterDetail!H786</f>
        <v>4188.7620993140299</v>
      </c>
      <c r="J787">
        <f>[2]monsterDetail!I786</f>
        <v>150</v>
      </c>
      <c r="K787">
        <f>[2]monsterDetail!J786</f>
        <v>1842.1</v>
      </c>
      <c r="L787">
        <f>[2]monsterDetail!K786</f>
        <v>128.91742500000001</v>
      </c>
      <c r="M787">
        <f>[2]monsterDetail!L786</f>
        <v>1842.1</v>
      </c>
      <c r="N787">
        <f>[2]monsterDetail!M786</f>
        <v>128.91742500000001</v>
      </c>
      <c r="O787">
        <f>[2]monsterDetail!N786</f>
        <v>0.2</v>
      </c>
      <c r="P787">
        <f>[2]monsterDetail!O786</f>
        <v>0.2</v>
      </c>
      <c r="Q787">
        <f>[2]monsterDetail!P786</f>
        <v>0.36</v>
      </c>
      <c r="R787">
        <f>[2]monsterDetail!Q786</f>
        <v>0.1</v>
      </c>
      <c r="S787">
        <f>[2]monsterDetail!R786</f>
        <v>2</v>
      </c>
      <c r="T787">
        <f>[2]monsterDetail!S786</f>
        <v>0.1</v>
      </c>
      <c r="U787">
        <f>[2]monsterDetail!T786</f>
        <v>0.9</v>
      </c>
      <c r="V787">
        <f>[2]monsterDetail!U786</f>
        <v>175.933333333333</v>
      </c>
      <c r="W787">
        <f>[2]monsterDetail!V786</f>
        <v>0</v>
      </c>
      <c r="X787">
        <f>[2]monsterDetail!W786</f>
        <v>0</v>
      </c>
      <c r="Y787">
        <f>[2]monsterDetail!X786</f>
        <v>0</v>
      </c>
      <c r="Z787">
        <f>[2]monsterDetail!Y786</f>
        <v>0</v>
      </c>
      <c r="AA787">
        <f>[2]monsterDetail!Z786</f>
        <v>2306.8500000000004</v>
      </c>
      <c r="AB787">
        <f>[2]monsterDetail!AA786</f>
        <v>0</v>
      </c>
      <c r="AC787">
        <f>[2]monsterDetail!AB786</f>
        <v>0</v>
      </c>
      <c r="AD787">
        <f>[2]monsterDetail!AC786</f>
        <v>128.91742500000001</v>
      </c>
      <c r="AE787">
        <f>[2]monsterDetail!AD786</f>
        <v>128.91742500000001</v>
      </c>
      <c r="AF787">
        <f>[2]monsterDetail!AE786</f>
        <v>128.91742500000001</v>
      </c>
      <c r="AG787">
        <f>[2]monsterDetail!AF786</f>
        <v>128.91742500000001</v>
      </c>
      <c r="AH787">
        <f>[2]monsterDetail!AG786</f>
        <v>193.37613750000003</v>
      </c>
      <c r="AI787">
        <f>[2]monsterDetail!AH786</f>
        <v>128.91742500000001</v>
      </c>
      <c r="AJ787">
        <f>[2]monsterDetail!AI786</f>
        <v>128.91742500000001</v>
      </c>
    </row>
    <row r="788" spans="3:36" x14ac:dyDescent="0.15">
      <c r="C788" t="str">
        <f>[2]monsterDetail!B787</f>
        <v>光系92</v>
      </c>
      <c r="D788">
        <f>[2]monsterDetail!C787</f>
        <v>92</v>
      </c>
      <c r="E788" t="str">
        <f>[2]monsterDetail!D787</f>
        <v>光系</v>
      </c>
      <c r="F788">
        <f>[2]monsterDetail!E787</f>
        <v>8</v>
      </c>
      <c r="G788" t="str">
        <f>[2]monsterDetail!F787</f>
        <v>神圣</v>
      </c>
      <c r="H788">
        <f>[2]monsterDetail!G787</f>
        <v>0</v>
      </c>
      <c r="I788">
        <f>[2]monsterDetail!H787</f>
        <v>4252.4374206039702</v>
      </c>
      <c r="J788">
        <f>[2]monsterDetail!I787</f>
        <v>150</v>
      </c>
      <c r="K788">
        <f>[2]monsterDetail!J787</f>
        <v>1884.35157384988</v>
      </c>
      <c r="L788">
        <f>[2]monsterDetail!K787</f>
        <v>130.33410000000001</v>
      </c>
      <c r="M788">
        <f>[2]monsterDetail!L787</f>
        <v>1884.35157384988</v>
      </c>
      <c r="N788">
        <f>[2]monsterDetail!M787</f>
        <v>130.33410000000001</v>
      </c>
      <c r="O788">
        <f>[2]monsterDetail!N787</f>
        <v>0.2</v>
      </c>
      <c r="P788">
        <f>[2]monsterDetail!O787</f>
        <v>0.2</v>
      </c>
      <c r="Q788">
        <f>[2]monsterDetail!P787</f>
        <v>0.36</v>
      </c>
      <c r="R788">
        <f>[2]monsterDetail!Q787</f>
        <v>0.1</v>
      </c>
      <c r="S788">
        <f>[2]monsterDetail!R787</f>
        <v>2</v>
      </c>
      <c r="T788">
        <f>[2]monsterDetail!S787</f>
        <v>0.1</v>
      </c>
      <c r="U788">
        <f>[2]monsterDetail!T787</f>
        <v>0.9</v>
      </c>
      <c r="V788">
        <f>[2]monsterDetail!U787</f>
        <v>177.86666666666699</v>
      </c>
      <c r="W788">
        <f>[2]monsterDetail!V787</f>
        <v>0</v>
      </c>
      <c r="X788">
        <f>[2]monsterDetail!W787</f>
        <v>0</v>
      </c>
      <c r="Y788">
        <f>[2]monsterDetail!X787</f>
        <v>0</v>
      </c>
      <c r="Z788">
        <f>[2]monsterDetail!Y787</f>
        <v>0</v>
      </c>
      <c r="AA788">
        <f>[2]monsterDetail!Z787</f>
        <v>2407.782566585955</v>
      </c>
      <c r="AB788">
        <f>[2]monsterDetail!AA787</f>
        <v>0</v>
      </c>
      <c r="AC788">
        <f>[2]monsterDetail!AB787</f>
        <v>0</v>
      </c>
      <c r="AD788">
        <f>[2]monsterDetail!AC787</f>
        <v>130.33410000000001</v>
      </c>
      <c r="AE788">
        <f>[2]monsterDetail!AD787</f>
        <v>130.33410000000001</v>
      </c>
      <c r="AF788">
        <f>[2]monsterDetail!AE787</f>
        <v>130.33410000000001</v>
      </c>
      <c r="AG788">
        <f>[2]monsterDetail!AF787</f>
        <v>130.33410000000001</v>
      </c>
      <c r="AH788">
        <f>[2]monsterDetail!AG787</f>
        <v>195.50115</v>
      </c>
      <c r="AI788">
        <f>[2]monsterDetail!AH787</f>
        <v>130.33410000000001</v>
      </c>
      <c r="AJ788">
        <f>[2]monsterDetail!AI787</f>
        <v>130.33410000000001</v>
      </c>
    </row>
    <row r="789" spans="3:36" x14ac:dyDescent="0.15">
      <c r="C789" t="str">
        <f>[2]monsterDetail!B788</f>
        <v>光系93</v>
      </c>
      <c r="D789">
        <f>[2]monsterDetail!C788</f>
        <v>93</v>
      </c>
      <c r="E789" t="str">
        <f>[2]monsterDetail!D788</f>
        <v>光系</v>
      </c>
      <c r="F789">
        <f>[2]monsterDetail!E788</f>
        <v>8</v>
      </c>
      <c r="G789" t="str">
        <f>[2]monsterDetail!F788</f>
        <v>神圣</v>
      </c>
      <c r="H789">
        <f>[2]monsterDetail!G788</f>
        <v>0</v>
      </c>
      <c r="I789">
        <f>[2]monsterDetail!H788</f>
        <v>4316.4963281667397</v>
      </c>
      <c r="J789">
        <f>[2]monsterDetail!I788</f>
        <v>150</v>
      </c>
      <c r="K789">
        <f>[2]monsterDetail!J788</f>
        <v>1927.6998768472899</v>
      </c>
      <c r="L789">
        <f>[2]monsterDetail!K788</f>
        <v>131.750775</v>
      </c>
      <c r="M789">
        <f>[2]monsterDetail!L788</f>
        <v>1927.6998768472899</v>
      </c>
      <c r="N789">
        <f>[2]monsterDetail!M788</f>
        <v>131.750775</v>
      </c>
      <c r="O789">
        <f>[2]monsterDetail!N788</f>
        <v>0.2</v>
      </c>
      <c r="P789">
        <f>[2]monsterDetail!O788</f>
        <v>0.2</v>
      </c>
      <c r="Q789">
        <f>[2]monsterDetail!P788</f>
        <v>0.36</v>
      </c>
      <c r="R789">
        <f>[2]monsterDetail!Q788</f>
        <v>0.1</v>
      </c>
      <c r="S789">
        <f>[2]monsterDetail!R788</f>
        <v>2</v>
      </c>
      <c r="T789">
        <f>[2]monsterDetail!S788</f>
        <v>0.1</v>
      </c>
      <c r="U789">
        <f>[2]monsterDetail!T788</f>
        <v>0.9</v>
      </c>
      <c r="V789">
        <f>[2]monsterDetail!U788</f>
        <v>179.8</v>
      </c>
      <c r="W789">
        <f>[2]monsterDetail!V788</f>
        <v>0</v>
      </c>
      <c r="X789">
        <f>[2]monsterDetail!W788</f>
        <v>0</v>
      </c>
      <c r="Y789">
        <f>[2]monsterDetail!X788</f>
        <v>0</v>
      </c>
      <c r="Z789">
        <f>[2]monsterDetail!Y788</f>
        <v>0</v>
      </c>
      <c r="AA789">
        <f>[2]monsterDetail!Z788</f>
        <v>2513.216194581285</v>
      </c>
      <c r="AB789">
        <f>[2]monsterDetail!AA788</f>
        <v>0</v>
      </c>
      <c r="AC789">
        <f>[2]monsterDetail!AB788</f>
        <v>0</v>
      </c>
      <c r="AD789">
        <f>[2]monsterDetail!AC788</f>
        <v>131.750775</v>
      </c>
      <c r="AE789">
        <f>[2]monsterDetail!AD788</f>
        <v>131.750775</v>
      </c>
      <c r="AF789">
        <f>[2]monsterDetail!AE788</f>
        <v>131.750775</v>
      </c>
      <c r="AG789">
        <f>[2]monsterDetail!AF788</f>
        <v>131.750775</v>
      </c>
      <c r="AH789">
        <f>[2]monsterDetail!AG788</f>
        <v>197.62616250000002</v>
      </c>
      <c r="AI789">
        <f>[2]monsterDetail!AH788</f>
        <v>131.750775</v>
      </c>
      <c r="AJ789">
        <f>[2]monsterDetail!AI788</f>
        <v>131.750775</v>
      </c>
    </row>
    <row r="790" spans="3:36" x14ac:dyDescent="0.15">
      <c r="C790" t="str">
        <f>[2]monsterDetail!B789</f>
        <v>光系94</v>
      </c>
      <c r="D790">
        <f>[2]monsterDetail!C789</f>
        <v>94</v>
      </c>
      <c r="E790" t="str">
        <f>[2]monsterDetail!D789</f>
        <v>光系</v>
      </c>
      <c r="F790">
        <f>[2]monsterDetail!E789</f>
        <v>8</v>
      </c>
      <c r="G790" t="str">
        <f>[2]monsterDetail!F789</f>
        <v>神圣</v>
      </c>
      <c r="H790">
        <f>[2]monsterDetail!G789</f>
        <v>0</v>
      </c>
      <c r="I790">
        <f>[2]monsterDetail!H789</f>
        <v>4380.9388220023402</v>
      </c>
      <c r="J790">
        <f>[2]monsterDetail!I789</f>
        <v>150</v>
      </c>
      <c r="K790">
        <f>[2]monsterDetail!J789</f>
        <v>1972.1977443609101</v>
      </c>
      <c r="L790">
        <f>[2]monsterDetail!K789</f>
        <v>133.16745</v>
      </c>
      <c r="M790">
        <f>[2]monsterDetail!L789</f>
        <v>1972.1977443609101</v>
      </c>
      <c r="N790">
        <f>[2]monsterDetail!M789</f>
        <v>133.16745</v>
      </c>
      <c r="O790">
        <f>[2]monsterDetail!N789</f>
        <v>0.2</v>
      </c>
      <c r="P790">
        <f>[2]monsterDetail!O789</f>
        <v>0.2</v>
      </c>
      <c r="Q790">
        <f>[2]monsterDetail!P789</f>
        <v>0.36</v>
      </c>
      <c r="R790">
        <f>[2]monsterDetail!Q789</f>
        <v>0.1</v>
      </c>
      <c r="S790">
        <f>[2]monsterDetail!R789</f>
        <v>2</v>
      </c>
      <c r="T790">
        <f>[2]monsterDetail!S789</f>
        <v>0.1</v>
      </c>
      <c r="U790">
        <f>[2]monsterDetail!T789</f>
        <v>0.9</v>
      </c>
      <c r="V790">
        <f>[2]monsterDetail!U789</f>
        <v>181.73333333333301</v>
      </c>
      <c r="W790">
        <f>[2]monsterDetail!V789</f>
        <v>0</v>
      </c>
      <c r="X790">
        <f>[2]monsterDetail!W789</f>
        <v>0</v>
      </c>
      <c r="Y790">
        <f>[2]monsterDetail!X789</f>
        <v>0</v>
      </c>
      <c r="Z790">
        <f>[2]monsterDetail!Y789</f>
        <v>0</v>
      </c>
      <c r="AA790">
        <f>[2]monsterDetail!Z789</f>
        <v>2623.395112781955</v>
      </c>
      <c r="AB790">
        <f>[2]monsterDetail!AA789</f>
        <v>0</v>
      </c>
      <c r="AC790">
        <f>[2]monsterDetail!AB789</f>
        <v>0</v>
      </c>
      <c r="AD790">
        <f>[2]monsterDetail!AC789</f>
        <v>133.16745</v>
      </c>
      <c r="AE790">
        <f>[2]monsterDetail!AD789</f>
        <v>133.16745</v>
      </c>
      <c r="AF790">
        <f>[2]monsterDetail!AE789</f>
        <v>133.16745</v>
      </c>
      <c r="AG790">
        <f>[2]monsterDetail!AF789</f>
        <v>133.16745</v>
      </c>
      <c r="AH790">
        <f>[2]monsterDetail!AG789</f>
        <v>199.75117499999999</v>
      </c>
      <c r="AI790">
        <f>[2]monsterDetail!AH789</f>
        <v>133.16745</v>
      </c>
      <c r="AJ790">
        <f>[2]monsterDetail!AI789</f>
        <v>133.16745</v>
      </c>
    </row>
    <row r="791" spans="3:36" x14ac:dyDescent="0.15">
      <c r="C791" t="str">
        <f>[2]monsterDetail!B790</f>
        <v>光系95</v>
      </c>
      <c r="D791">
        <f>[2]monsterDetail!C790</f>
        <v>95</v>
      </c>
      <c r="E791" t="str">
        <f>[2]monsterDetail!D790</f>
        <v>光系</v>
      </c>
      <c r="F791">
        <f>[2]monsterDetail!E790</f>
        <v>8</v>
      </c>
      <c r="G791" t="str">
        <f>[2]monsterDetail!F790</f>
        <v>神圣</v>
      </c>
      <c r="H791">
        <f>[2]monsterDetail!G790</f>
        <v>0</v>
      </c>
      <c r="I791">
        <f>[2]monsterDetail!H790</f>
        <v>4445.76490211077</v>
      </c>
      <c r="J791">
        <f>[2]monsterDetail!I790</f>
        <v>150</v>
      </c>
      <c r="K791">
        <f>[2]monsterDetail!J790</f>
        <v>2017.9017857142901</v>
      </c>
      <c r="L791">
        <f>[2]monsterDetail!K790</f>
        <v>134.584125</v>
      </c>
      <c r="M791">
        <f>[2]monsterDetail!L790</f>
        <v>2017.9017857142901</v>
      </c>
      <c r="N791">
        <f>[2]monsterDetail!M790</f>
        <v>134.584125</v>
      </c>
      <c r="O791">
        <f>[2]monsterDetail!N790</f>
        <v>0.2</v>
      </c>
      <c r="P791">
        <f>[2]monsterDetail!O790</f>
        <v>0.2</v>
      </c>
      <c r="Q791">
        <f>[2]monsterDetail!P790</f>
        <v>0.36</v>
      </c>
      <c r="R791">
        <f>[2]monsterDetail!Q790</f>
        <v>0.1</v>
      </c>
      <c r="S791">
        <f>[2]monsterDetail!R790</f>
        <v>2</v>
      </c>
      <c r="T791">
        <f>[2]monsterDetail!S790</f>
        <v>0.1</v>
      </c>
      <c r="U791">
        <f>[2]monsterDetail!T790</f>
        <v>0.9</v>
      </c>
      <c r="V791">
        <f>[2]monsterDetail!U790</f>
        <v>183.666666666667</v>
      </c>
      <c r="W791">
        <f>[2]monsterDetail!V790</f>
        <v>0</v>
      </c>
      <c r="X791">
        <f>[2]monsterDetail!W790</f>
        <v>0</v>
      </c>
      <c r="Y791">
        <f>[2]monsterDetail!X790</f>
        <v>0</v>
      </c>
      <c r="Z791">
        <f>[2]monsterDetail!Y790</f>
        <v>0</v>
      </c>
      <c r="AA791">
        <f>[2]monsterDetail!Z790</f>
        <v>2738.580994897965</v>
      </c>
      <c r="AB791">
        <f>[2]monsterDetail!AA790</f>
        <v>0</v>
      </c>
      <c r="AC791">
        <f>[2]monsterDetail!AB790</f>
        <v>0</v>
      </c>
      <c r="AD791">
        <f>[2]monsterDetail!AC790</f>
        <v>134.584125</v>
      </c>
      <c r="AE791">
        <f>[2]monsterDetail!AD790</f>
        <v>134.584125</v>
      </c>
      <c r="AF791">
        <f>[2]monsterDetail!AE790</f>
        <v>134.584125</v>
      </c>
      <c r="AG791">
        <f>[2]monsterDetail!AF790</f>
        <v>134.584125</v>
      </c>
      <c r="AH791">
        <f>[2]monsterDetail!AG790</f>
        <v>201.87618750000001</v>
      </c>
      <c r="AI791">
        <f>[2]monsterDetail!AH790</f>
        <v>134.584125</v>
      </c>
      <c r="AJ791">
        <f>[2]monsterDetail!AI790</f>
        <v>134.584125</v>
      </c>
    </row>
    <row r="792" spans="3:36" x14ac:dyDescent="0.15">
      <c r="C792" t="str">
        <f>[2]monsterDetail!B791</f>
        <v>光系96</v>
      </c>
      <c r="D792">
        <f>[2]monsterDetail!C791</f>
        <v>96</v>
      </c>
      <c r="E792" t="str">
        <f>[2]monsterDetail!D791</f>
        <v>光系</v>
      </c>
      <c r="F792">
        <f>[2]monsterDetail!E791</f>
        <v>8</v>
      </c>
      <c r="G792" t="str">
        <f>[2]monsterDetail!F791</f>
        <v>神圣</v>
      </c>
      <c r="H792">
        <f>[2]monsterDetail!G791</f>
        <v>0</v>
      </c>
      <c r="I792">
        <f>[2]monsterDetail!H791</f>
        <v>4510.9745684920399</v>
      </c>
      <c r="J792">
        <f>[2]monsterDetail!I791</f>
        <v>150</v>
      </c>
      <c r="K792">
        <f>[2]monsterDetail!J791</f>
        <v>2064.8727272727301</v>
      </c>
      <c r="L792">
        <f>[2]monsterDetail!K791</f>
        <v>136.0008</v>
      </c>
      <c r="M792">
        <f>[2]monsterDetail!L791</f>
        <v>2064.8727272727301</v>
      </c>
      <c r="N792">
        <f>[2]monsterDetail!M791</f>
        <v>136.0008</v>
      </c>
      <c r="O792">
        <f>[2]monsterDetail!N791</f>
        <v>0.2</v>
      </c>
      <c r="P792">
        <f>[2]monsterDetail!O791</f>
        <v>0.2</v>
      </c>
      <c r="Q792">
        <f>[2]monsterDetail!P791</f>
        <v>0.36</v>
      </c>
      <c r="R792">
        <f>[2]monsterDetail!Q791</f>
        <v>0.1</v>
      </c>
      <c r="S792">
        <f>[2]monsterDetail!R791</f>
        <v>2</v>
      </c>
      <c r="T792">
        <f>[2]monsterDetail!S791</f>
        <v>0.1</v>
      </c>
      <c r="U792">
        <f>[2]monsterDetail!T791</f>
        <v>0.9</v>
      </c>
      <c r="V792">
        <f>[2]monsterDetail!U791</f>
        <v>185.6</v>
      </c>
      <c r="W792">
        <f>[2]monsterDetail!V791</f>
        <v>0</v>
      </c>
      <c r="X792">
        <f>[2]monsterDetail!W791</f>
        <v>0</v>
      </c>
      <c r="Y792">
        <f>[2]monsterDetail!X791</f>
        <v>0</v>
      </c>
      <c r="Z792">
        <f>[2]monsterDetail!Y791</f>
        <v>0</v>
      </c>
      <c r="AA792">
        <f>[2]monsterDetail!Z791</f>
        <v>2859.054545454555</v>
      </c>
      <c r="AB792">
        <f>[2]monsterDetail!AA791</f>
        <v>0</v>
      </c>
      <c r="AC792">
        <f>[2]monsterDetail!AB791</f>
        <v>0</v>
      </c>
      <c r="AD792">
        <f>[2]monsterDetail!AC791</f>
        <v>136.0008</v>
      </c>
      <c r="AE792">
        <f>[2]monsterDetail!AD791</f>
        <v>136.0008</v>
      </c>
      <c r="AF792">
        <f>[2]monsterDetail!AE791</f>
        <v>136.0008</v>
      </c>
      <c r="AG792">
        <f>[2]monsterDetail!AF791</f>
        <v>136.0008</v>
      </c>
      <c r="AH792">
        <f>[2]monsterDetail!AG791</f>
        <v>204.00119999999998</v>
      </c>
      <c r="AI792">
        <f>[2]monsterDetail!AH791</f>
        <v>136.0008</v>
      </c>
      <c r="AJ792">
        <f>[2]monsterDetail!AI791</f>
        <v>136.0008</v>
      </c>
    </row>
    <row r="793" spans="3:36" x14ac:dyDescent="0.15">
      <c r="C793" t="str">
        <f>[2]monsterDetail!B792</f>
        <v>光系97</v>
      </c>
      <c r="D793">
        <f>[2]monsterDetail!C792</f>
        <v>97</v>
      </c>
      <c r="E793" t="str">
        <f>[2]monsterDetail!D792</f>
        <v>光系</v>
      </c>
      <c r="F793">
        <f>[2]monsterDetail!E792</f>
        <v>8</v>
      </c>
      <c r="G793" t="str">
        <f>[2]monsterDetail!F792</f>
        <v>神圣</v>
      </c>
      <c r="H793">
        <f>[2]monsterDetail!G792</f>
        <v>0</v>
      </c>
      <c r="I793">
        <f>[2]monsterDetail!H792</f>
        <v>4576.56782114613</v>
      </c>
      <c r="J793">
        <f>[2]monsterDetail!I792</f>
        <v>150</v>
      </c>
      <c r="K793">
        <f>[2]monsterDetail!J792</f>
        <v>2113.1757936508002</v>
      </c>
      <c r="L793">
        <f>[2]monsterDetail!K792</f>
        <v>137.417475</v>
      </c>
      <c r="M793">
        <f>[2]monsterDetail!L792</f>
        <v>2113.1757936508002</v>
      </c>
      <c r="N793">
        <f>[2]monsterDetail!M792</f>
        <v>137.417475</v>
      </c>
      <c r="O793">
        <f>[2]monsterDetail!N792</f>
        <v>0.2</v>
      </c>
      <c r="P793">
        <f>[2]monsterDetail!O792</f>
        <v>0.2</v>
      </c>
      <c r="Q793">
        <f>[2]monsterDetail!P792</f>
        <v>0.36</v>
      </c>
      <c r="R793">
        <f>[2]monsterDetail!Q792</f>
        <v>0.1</v>
      </c>
      <c r="S793">
        <f>[2]monsterDetail!R792</f>
        <v>2</v>
      </c>
      <c r="T793">
        <f>[2]monsterDetail!S792</f>
        <v>0.1</v>
      </c>
      <c r="U793">
        <f>[2]monsterDetail!T792</f>
        <v>0.9</v>
      </c>
      <c r="V793">
        <f>[2]monsterDetail!U792</f>
        <v>187.53333333333299</v>
      </c>
      <c r="W793">
        <f>[2]monsterDetail!V792</f>
        <v>0</v>
      </c>
      <c r="X793">
        <f>[2]monsterDetail!W792</f>
        <v>0</v>
      </c>
      <c r="Y793">
        <f>[2]monsterDetail!X792</f>
        <v>0</v>
      </c>
      <c r="Z793">
        <f>[2]monsterDetail!Y792</f>
        <v>0</v>
      </c>
      <c r="AA793">
        <f>[2]monsterDetail!Z792</f>
        <v>2985.1172619047702</v>
      </c>
      <c r="AB793">
        <f>[2]monsterDetail!AA792</f>
        <v>0</v>
      </c>
      <c r="AC793">
        <f>[2]monsterDetail!AB792</f>
        <v>0</v>
      </c>
      <c r="AD793">
        <f>[2]monsterDetail!AC792</f>
        <v>137.417475</v>
      </c>
      <c r="AE793">
        <f>[2]monsterDetail!AD792</f>
        <v>137.417475</v>
      </c>
      <c r="AF793">
        <f>[2]monsterDetail!AE792</f>
        <v>137.417475</v>
      </c>
      <c r="AG793">
        <f>[2]monsterDetail!AF792</f>
        <v>137.417475</v>
      </c>
      <c r="AH793">
        <f>[2]monsterDetail!AG792</f>
        <v>206.12621250000001</v>
      </c>
      <c r="AI793">
        <f>[2]monsterDetail!AH792</f>
        <v>137.417475</v>
      </c>
      <c r="AJ793">
        <f>[2]monsterDetail!AI792</f>
        <v>137.417475</v>
      </c>
    </row>
    <row r="794" spans="3:36" x14ac:dyDescent="0.15">
      <c r="C794" t="str">
        <f>[2]monsterDetail!B793</f>
        <v>光系98</v>
      </c>
      <c r="D794">
        <f>[2]monsterDetail!C793</f>
        <v>98</v>
      </c>
      <c r="E794" t="str">
        <f>[2]monsterDetail!D793</f>
        <v>光系</v>
      </c>
      <c r="F794">
        <f>[2]monsterDetail!E793</f>
        <v>8</v>
      </c>
      <c r="G794" t="str">
        <f>[2]monsterDetail!F793</f>
        <v>神圣</v>
      </c>
      <c r="H794">
        <f>[2]monsterDetail!G793</f>
        <v>0</v>
      </c>
      <c r="I794">
        <f>[2]monsterDetail!H793</f>
        <v>4642.5446600730502</v>
      </c>
      <c r="J794">
        <f>[2]monsterDetail!I793</f>
        <v>150</v>
      </c>
      <c r="K794">
        <f>[2]monsterDetail!J793</f>
        <v>2162.8811320754799</v>
      </c>
      <c r="L794">
        <f>[2]monsterDetail!K793</f>
        <v>138.83414999999999</v>
      </c>
      <c r="M794">
        <f>[2]monsterDetail!L793</f>
        <v>2162.8811320754799</v>
      </c>
      <c r="N794">
        <f>[2]monsterDetail!M793</f>
        <v>138.83414999999999</v>
      </c>
      <c r="O794">
        <f>[2]monsterDetail!N793</f>
        <v>0.2</v>
      </c>
      <c r="P794">
        <f>[2]monsterDetail!O793</f>
        <v>0.2</v>
      </c>
      <c r="Q794">
        <f>[2]monsterDetail!P793</f>
        <v>0.36</v>
      </c>
      <c r="R794">
        <f>[2]monsterDetail!Q793</f>
        <v>0.1</v>
      </c>
      <c r="S794">
        <f>[2]monsterDetail!R793</f>
        <v>2</v>
      </c>
      <c r="T794">
        <f>[2]monsterDetail!S793</f>
        <v>0.1</v>
      </c>
      <c r="U794">
        <f>[2]monsterDetail!T793</f>
        <v>0.9</v>
      </c>
      <c r="V794">
        <f>[2]monsterDetail!U793</f>
        <v>189.46666666666701</v>
      </c>
      <c r="W794">
        <f>[2]monsterDetail!V793</f>
        <v>0</v>
      </c>
      <c r="X794">
        <f>[2]monsterDetail!W793</f>
        <v>0</v>
      </c>
      <c r="Y794">
        <f>[2]monsterDetail!X793</f>
        <v>0</v>
      </c>
      <c r="Z794">
        <f>[2]monsterDetail!Y793</f>
        <v>0</v>
      </c>
      <c r="AA794">
        <f>[2]monsterDetail!Z793</f>
        <v>3117.0933962264248</v>
      </c>
      <c r="AB794">
        <f>[2]monsterDetail!AA793</f>
        <v>0</v>
      </c>
      <c r="AC794">
        <f>[2]monsterDetail!AB793</f>
        <v>0</v>
      </c>
      <c r="AD794">
        <f>[2]monsterDetail!AC793</f>
        <v>138.83414999999999</v>
      </c>
      <c r="AE794">
        <f>[2]monsterDetail!AD793</f>
        <v>138.83414999999999</v>
      </c>
      <c r="AF794">
        <f>[2]monsterDetail!AE793</f>
        <v>138.83414999999999</v>
      </c>
      <c r="AG794">
        <f>[2]monsterDetail!AF793</f>
        <v>138.83414999999999</v>
      </c>
      <c r="AH794">
        <f>[2]monsterDetail!AG793</f>
        <v>208.25122499999998</v>
      </c>
      <c r="AI794">
        <f>[2]monsterDetail!AH793</f>
        <v>138.83414999999999</v>
      </c>
      <c r="AJ794">
        <f>[2]monsterDetail!AI793</f>
        <v>138.83414999999999</v>
      </c>
    </row>
    <row r="795" spans="3:36" x14ac:dyDescent="0.15">
      <c r="C795" t="str">
        <f>[2]monsterDetail!B794</f>
        <v>光系99</v>
      </c>
      <c r="D795">
        <f>[2]monsterDetail!C794</f>
        <v>99</v>
      </c>
      <c r="E795" t="str">
        <f>[2]monsterDetail!D794</f>
        <v>光系</v>
      </c>
      <c r="F795">
        <f>[2]monsterDetail!E794</f>
        <v>8</v>
      </c>
      <c r="G795" t="str">
        <f>[2]monsterDetail!F794</f>
        <v>神圣</v>
      </c>
      <c r="H795">
        <f>[2]monsterDetail!G794</f>
        <v>0</v>
      </c>
      <c r="I795">
        <f>[2]monsterDetail!H794</f>
        <v>4708.9050852728096</v>
      </c>
      <c r="J795">
        <f>[2]monsterDetail!I794</f>
        <v>150</v>
      </c>
      <c r="K795">
        <f>[2]monsterDetail!J794</f>
        <v>2214.0642857142898</v>
      </c>
      <c r="L795">
        <f>[2]monsterDetail!K794</f>
        <v>140.25082499999999</v>
      </c>
      <c r="M795">
        <f>[2]monsterDetail!L794</f>
        <v>2214.0642857142898</v>
      </c>
      <c r="N795">
        <f>[2]monsterDetail!M794</f>
        <v>140.25082499999999</v>
      </c>
      <c r="O795">
        <f>[2]monsterDetail!N794</f>
        <v>0.2</v>
      </c>
      <c r="P795">
        <f>[2]monsterDetail!O794</f>
        <v>0.2</v>
      </c>
      <c r="Q795">
        <f>[2]monsterDetail!P794</f>
        <v>0.36</v>
      </c>
      <c r="R795">
        <f>[2]monsterDetail!Q794</f>
        <v>0.1</v>
      </c>
      <c r="S795">
        <f>[2]monsterDetail!R794</f>
        <v>2</v>
      </c>
      <c r="T795">
        <f>[2]monsterDetail!S794</f>
        <v>0.1</v>
      </c>
      <c r="U795">
        <f>[2]monsterDetail!T794</f>
        <v>0.9</v>
      </c>
      <c r="V795">
        <f>[2]monsterDetail!U794</f>
        <v>191.4</v>
      </c>
      <c r="W795">
        <f>[2]monsterDetail!V794</f>
        <v>0</v>
      </c>
      <c r="X795">
        <f>[2]monsterDetail!W794</f>
        <v>0</v>
      </c>
      <c r="Y795">
        <f>[2]monsterDetail!X794</f>
        <v>0</v>
      </c>
      <c r="Z795">
        <f>[2]monsterDetail!Y794</f>
        <v>0</v>
      </c>
      <c r="AA795">
        <f>[2]monsterDetail!Z794</f>
        <v>3255.3321428571448</v>
      </c>
      <c r="AB795">
        <f>[2]monsterDetail!AA794</f>
        <v>0</v>
      </c>
      <c r="AC795">
        <f>[2]monsterDetail!AB794</f>
        <v>0</v>
      </c>
      <c r="AD795">
        <f>[2]monsterDetail!AC794</f>
        <v>140.25082499999999</v>
      </c>
      <c r="AE795">
        <f>[2]monsterDetail!AD794</f>
        <v>140.25082499999999</v>
      </c>
      <c r="AF795">
        <f>[2]monsterDetail!AE794</f>
        <v>140.25082499999999</v>
      </c>
      <c r="AG795">
        <f>[2]monsterDetail!AF794</f>
        <v>140.25082499999999</v>
      </c>
      <c r="AH795">
        <f>[2]monsterDetail!AG794</f>
        <v>210.3762375</v>
      </c>
      <c r="AI795">
        <f>[2]monsterDetail!AH794</f>
        <v>140.25082499999999</v>
      </c>
      <c r="AJ795">
        <f>[2]monsterDetail!AI794</f>
        <v>140.25082499999999</v>
      </c>
    </row>
    <row r="796" spans="3:36" x14ac:dyDescent="0.15">
      <c r="C796" t="str">
        <f>[2]monsterDetail!B795</f>
        <v>暗系1</v>
      </c>
      <c r="D796">
        <f>[2]monsterDetail!C795</f>
        <v>1</v>
      </c>
      <c r="E796" t="str">
        <f>[2]monsterDetail!D795</f>
        <v>暗系</v>
      </c>
      <c r="F796">
        <f>[2]monsterDetail!E795</f>
        <v>9</v>
      </c>
      <c r="G796" t="str">
        <f>[2]monsterDetail!F795</f>
        <v>黑暗</v>
      </c>
      <c r="H796">
        <f>[2]monsterDetail!G795</f>
        <v>0</v>
      </c>
      <c r="I796">
        <f>[2]monsterDetail!H795</f>
        <v>11.6833207784558</v>
      </c>
      <c r="J796">
        <f>[2]monsterDetail!I795</f>
        <v>150</v>
      </c>
      <c r="K796">
        <f>[2]monsterDetail!J795</f>
        <v>8.0843749999999996</v>
      </c>
      <c r="L796">
        <f>[2]monsterDetail!K795</f>
        <v>1.4166749999999999</v>
      </c>
      <c r="M796">
        <f>[2]monsterDetail!L795</f>
        <v>8.0843749999999996</v>
      </c>
      <c r="N796">
        <f>[2]monsterDetail!M795</f>
        <v>1.4166749999999999</v>
      </c>
      <c r="O796">
        <f>[2]monsterDetail!N795</f>
        <v>0.2</v>
      </c>
      <c r="P796">
        <f>[2]monsterDetail!O795</f>
        <v>0.2</v>
      </c>
      <c r="Q796">
        <f>[2]monsterDetail!P795</f>
        <v>0.36</v>
      </c>
      <c r="R796">
        <f>[2]monsterDetail!Q795</f>
        <v>0.1</v>
      </c>
      <c r="S796">
        <f>[2]monsterDetail!R795</f>
        <v>2</v>
      </c>
      <c r="T796">
        <f>[2]monsterDetail!S795</f>
        <v>0.1</v>
      </c>
      <c r="U796">
        <f>[2]monsterDetail!T795</f>
        <v>0.9</v>
      </c>
      <c r="V796">
        <f>[2]monsterDetail!U795</f>
        <v>1.93333333333333</v>
      </c>
      <c r="W796">
        <f>[2]monsterDetail!V795</f>
        <v>0</v>
      </c>
      <c r="X796">
        <f>[2]monsterDetail!W795</f>
        <v>0</v>
      </c>
      <c r="Y796">
        <f>[2]monsterDetail!X795</f>
        <v>0</v>
      </c>
      <c r="Z796">
        <f>[2]monsterDetail!Y795</f>
        <v>0</v>
      </c>
      <c r="AA796">
        <f>[2]monsterDetail!Z795</f>
        <v>0</v>
      </c>
      <c r="AB796">
        <f>[2]monsterDetail!AA795</f>
        <v>6.0937500000000006E-2</v>
      </c>
      <c r="AC796">
        <f>[2]monsterDetail!AB795</f>
        <v>0</v>
      </c>
      <c r="AD796">
        <f>[2]monsterDetail!AC795</f>
        <v>1.4166749999999999</v>
      </c>
      <c r="AE796">
        <f>[2]monsterDetail!AD795</f>
        <v>1.4166749999999999</v>
      </c>
      <c r="AF796">
        <f>[2]monsterDetail!AE795</f>
        <v>1.4166749999999999</v>
      </c>
      <c r="AG796">
        <f>[2]monsterDetail!AF795</f>
        <v>1.4166749999999999</v>
      </c>
      <c r="AH796">
        <f>[2]monsterDetail!AG795</f>
        <v>1.4166749999999999</v>
      </c>
      <c r="AI796">
        <f>[2]monsterDetail!AH795</f>
        <v>2.1250125</v>
      </c>
      <c r="AJ796">
        <f>[2]monsterDetail!AI795</f>
        <v>1.4166749999999999</v>
      </c>
    </row>
    <row r="797" spans="3:36" x14ac:dyDescent="0.15">
      <c r="C797" t="str">
        <f>[2]monsterDetail!B796</f>
        <v>暗系2</v>
      </c>
      <c r="D797">
        <f>[2]monsterDetail!C796</f>
        <v>2</v>
      </c>
      <c r="E797" t="str">
        <f>[2]monsterDetail!D796</f>
        <v>暗系</v>
      </c>
      <c r="F797">
        <f>[2]monsterDetail!E796</f>
        <v>9</v>
      </c>
      <c r="G797" t="str">
        <f>[2]monsterDetail!F796</f>
        <v>黑暗</v>
      </c>
      <c r="H797">
        <f>[2]monsterDetail!G796</f>
        <v>0</v>
      </c>
      <c r="I797">
        <f>[2]monsterDetail!H796</f>
        <v>25.660820909772099</v>
      </c>
      <c r="J797">
        <f>[2]monsterDetail!I796</f>
        <v>150</v>
      </c>
      <c r="K797">
        <f>[2]monsterDetail!J796</f>
        <v>16.721476510067099</v>
      </c>
      <c r="L797">
        <f>[2]monsterDetail!K796</f>
        <v>2.8333499999999998</v>
      </c>
      <c r="M797">
        <f>[2]monsterDetail!L796</f>
        <v>16.721476510067099</v>
      </c>
      <c r="N797">
        <f>[2]monsterDetail!M796</f>
        <v>2.8333499999999998</v>
      </c>
      <c r="O797">
        <f>[2]monsterDetail!N796</f>
        <v>0.2</v>
      </c>
      <c r="P797">
        <f>[2]monsterDetail!O796</f>
        <v>0.2</v>
      </c>
      <c r="Q797">
        <f>[2]monsterDetail!P796</f>
        <v>0.36</v>
      </c>
      <c r="R797">
        <f>[2]monsterDetail!Q796</f>
        <v>0.1</v>
      </c>
      <c r="S797">
        <f>[2]monsterDetail!R796</f>
        <v>2</v>
      </c>
      <c r="T797">
        <f>[2]monsterDetail!S796</f>
        <v>0.1</v>
      </c>
      <c r="U797">
        <f>[2]monsterDetail!T796</f>
        <v>0.9</v>
      </c>
      <c r="V797">
        <f>[2]monsterDetail!U796</f>
        <v>3.8666666666666698</v>
      </c>
      <c r="W797">
        <f>[2]monsterDetail!V796</f>
        <v>0</v>
      </c>
      <c r="X797">
        <f>[2]monsterDetail!W796</f>
        <v>0</v>
      </c>
      <c r="Y797">
        <f>[2]monsterDetail!X796</f>
        <v>0</v>
      </c>
      <c r="Z797">
        <f>[2]monsterDetail!Y796</f>
        <v>0</v>
      </c>
      <c r="AA797">
        <f>[2]monsterDetail!Z796</f>
        <v>0</v>
      </c>
      <c r="AB797">
        <f>[2]monsterDetail!AA796</f>
        <v>0.25335570469798652</v>
      </c>
      <c r="AC797">
        <f>[2]monsterDetail!AB796</f>
        <v>0</v>
      </c>
      <c r="AD797">
        <f>[2]monsterDetail!AC796</f>
        <v>2.8333499999999998</v>
      </c>
      <c r="AE797">
        <f>[2]monsterDetail!AD796</f>
        <v>2.8333499999999998</v>
      </c>
      <c r="AF797">
        <f>[2]monsterDetail!AE796</f>
        <v>2.8333499999999998</v>
      </c>
      <c r="AG797">
        <f>[2]monsterDetail!AF796</f>
        <v>2.8333499999999998</v>
      </c>
      <c r="AH797">
        <f>[2]monsterDetail!AG796</f>
        <v>2.8333499999999998</v>
      </c>
      <c r="AI797">
        <f>[2]monsterDetail!AH796</f>
        <v>4.2500249999999999</v>
      </c>
      <c r="AJ797">
        <f>[2]monsterDetail!AI796</f>
        <v>2.8333499999999998</v>
      </c>
    </row>
    <row r="798" spans="3:36" x14ac:dyDescent="0.15">
      <c r="C798" t="str">
        <f>[2]monsterDetail!B797</f>
        <v>暗系3</v>
      </c>
      <c r="D798">
        <f>[2]monsterDetail!C797</f>
        <v>3</v>
      </c>
      <c r="E798" t="str">
        <f>[2]monsterDetail!D797</f>
        <v>暗系</v>
      </c>
      <c r="F798">
        <f>[2]monsterDetail!E797</f>
        <v>9</v>
      </c>
      <c r="G798" t="str">
        <f>[2]monsterDetail!F797</f>
        <v>黑暗</v>
      </c>
      <c r="H798">
        <f>[2]monsterDetail!G797</f>
        <v>0</v>
      </c>
      <c r="I798">
        <f>[2]monsterDetail!H797</f>
        <v>41.974985196779599</v>
      </c>
      <c r="J798">
        <f>[2]monsterDetail!I797</f>
        <v>150</v>
      </c>
      <c r="K798">
        <f>[2]monsterDetail!J797</f>
        <v>25.956081081081098</v>
      </c>
      <c r="L798">
        <f>[2]monsterDetail!K797</f>
        <v>4.2500249999999999</v>
      </c>
      <c r="M798">
        <f>[2]monsterDetail!L797</f>
        <v>25.956081081081098</v>
      </c>
      <c r="N798">
        <f>[2]monsterDetail!M797</f>
        <v>4.2500249999999999</v>
      </c>
      <c r="O798">
        <f>[2]monsterDetail!N797</f>
        <v>0.2</v>
      </c>
      <c r="P798">
        <f>[2]monsterDetail!O797</f>
        <v>0.2</v>
      </c>
      <c r="Q798">
        <f>[2]monsterDetail!P797</f>
        <v>0.36</v>
      </c>
      <c r="R798">
        <f>[2]monsterDetail!Q797</f>
        <v>0.1</v>
      </c>
      <c r="S798">
        <f>[2]monsterDetail!R797</f>
        <v>2</v>
      </c>
      <c r="T798">
        <f>[2]monsterDetail!S797</f>
        <v>0.1</v>
      </c>
      <c r="U798">
        <f>[2]monsterDetail!T797</f>
        <v>0.9</v>
      </c>
      <c r="V798">
        <f>[2]monsterDetail!U797</f>
        <v>5.8</v>
      </c>
      <c r="W798">
        <f>[2]monsterDetail!V797</f>
        <v>0</v>
      </c>
      <c r="X798">
        <f>[2]monsterDetail!W797</f>
        <v>0</v>
      </c>
      <c r="Y798">
        <f>[2]monsterDetail!X797</f>
        <v>0</v>
      </c>
      <c r="Z798">
        <f>[2]monsterDetail!Y797</f>
        <v>0</v>
      </c>
      <c r="AA798">
        <f>[2]monsterDetail!Z797</f>
        <v>0</v>
      </c>
      <c r="AB798">
        <f>[2]monsterDetail!AA797</f>
        <v>0.59290540540540504</v>
      </c>
      <c r="AC798">
        <f>[2]monsterDetail!AB797</f>
        <v>0</v>
      </c>
      <c r="AD798">
        <f>[2]monsterDetail!AC797</f>
        <v>4.2500249999999999</v>
      </c>
      <c r="AE798">
        <f>[2]monsterDetail!AD797</f>
        <v>4.2500249999999999</v>
      </c>
      <c r="AF798">
        <f>[2]monsterDetail!AE797</f>
        <v>4.2500249999999999</v>
      </c>
      <c r="AG798">
        <f>[2]monsterDetail!AF797</f>
        <v>4.2500249999999999</v>
      </c>
      <c r="AH798">
        <f>[2]monsterDetail!AG797</f>
        <v>4.2500249999999999</v>
      </c>
      <c r="AI798">
        <f>[2]monsterDetail!AH797</f>
        <v>6.3750374999999995</v>
      </c>
      <c r="AJ798">
        <f>[2]monsterDetail!AI797</f>
        <v>4.2500249999999999</v>
      </c>
    </row>
    <row r="799" spans="3:36" x14ac:dyDescent="0.15">
      <c r="C799" t="str">
        <f>[2]monsterDetail!B798</f>
        <v>暗系4</v>
      </c>
      <c r="D799">
        <f>[2]monsterDetail!C798</f>
        <v>4</v>
      </c>
      <c r="E799" t="str">
        <f>[2]monsterDetail!D798</f>
        <v>暗系</v>
      </c>
      <c r="F799">
        <f>[2]monsterDetail!E798</f>
        <v>9</v>
      </c>
      <c r="G799" t="str">
        <f>[2]monsterDetail!F798</f>
        <v>黑暗</v>
      </c>
      <c r="H799">
        <f>[2]monsterDetail!G798</f>
        <v>0</v>
      </c>
      <c r="I799">
        <f>[2]monsterDetail!H798</f>
        <v>60.668298442308902</v>
      </c>
      <c r="J799">
        <f>[2]monsterDetail!I798</f>
        <v>150</v>
      </c>
      <c r="K799">
        <f>[2]monsterDetail!J798</f>
        <v>35.837837837837803</v>
      </c>
      <c r="L799">
        <f>[2]monsterDetail!K798</f>
        <v>5.6666999999999996</v>
      </c>
      <c r="M799">
        <f>[2]monsterDetail!L798</f>
        <v>35.837837837837803</v>
      </c>
      <c r="N799">
        <f>[2]monsterDetail!M798</f>
        <v>5.6666999999999996</v>
      </c>
      <c r="O799">
        <f>[2]monsterDetail!N798</f>
        <v>0.2</v>
      </c>
      <c r="P799">
        <f>[2]monsterDetail!O798</f>
        <v>0.2</v>
      </c>
      <c r="Q799">
        <f>[2]monsterDetail!P798</f>
        <v>0.36</v>
      </c>
      <c r="R799">
        <f>[2]monsterDetail!Q798</f>
        <v>0.1</v>
      </c>
      <c r="S799">
        <f>[2]monsterDetail!R798</f>
        <v>2</v>
      </c>
      <c r="T799">
        <f>[2]monsterDetail!S798</f>
        <v>0.1</v>
      </c>
      <c r="U799">
        <f>[2]monsterDetail!T798</f>
        <v>0.9</v>
      </c>
      <c r="V799">
        <f>[2]monsterDetail!U798</f>
        <v>7.7333333333333298</v>
      </c>
      <c r="W799">
        <f>[2]monsterDetail!V798</f>
        <v>0</v>
      </c>
      <c r="X799">
        <f>[2]monsterDetail!W798</f>
        <v>0</v>
      </c>
      <c r="Y799">
        <f>[2]monsterDetail!X798</f>
        <v>0</v>
      </c>
      <c r="Z799">
        <f>[2]monsterDetail!Y798</f>
        <v>0</v>
      </c>
      <c r="AA799">
        <f>[2]monsterDetail!Z798</f>
        <v>0</v>
      </c>
      <c r="AB799">
        <f>[2]monsterDetail!AA798</f>
        <v>1.09707666850524</v>
      </c>
      <c r="AC799">
        <f>[2]monsterDetail!AB798</f>
        <v>0</v>
      </c>
      <c r="AD799">
        <f>[2]monsterDetail!AC798</f>
        <v>5.6666999999999996</v>
      </c>
      <c r="AE799">
        <f>[2]monsterDetail!AD798</f>
        <v>5.6666999999999996</v>
      </c>
      <c r="AF799">
        <f>[2]monsterDetail!AE798</f>
        <v>5.6666999999999996</v>
      </c>
      <c r="AG799">
        <f>[2]monsterDetail!AF798</f>
        <v>5.6666999999999996</v>
      </c>
      <c r="AH799">
        <f>[2]monsterDetail!AG798</f>
        <v>5.6666999999999996</v>
      </c>
      <c r="AI799">
        <f>[2]monsterDetail!AH798</f>
        <v>8.5000499999999999</v>
      </c>
      <c r="AJ799">
        <f>[2]monsterDetail!AI798</f>
        <v>5.6666999999999996</v>
      </c>
    </row>
    <row r="800" spans="3:36" x14ac:dyDescent="0.15">
      <c r="C800" t="str">
        <f>[2]monsterDetail!B799</f>
        <v>暗系5</v>
      </c>
      <c r="D800">
        <f>[2]monsterDetail!C799</f>
        <v>5</v>
      </c>
      <c r="E800" t="str">
        <f>[2]monsterDetail!D799</f>
        <v>暗系</v>
      </c>
      <c r="F800">
        <f>[2]monsterDetail!E799</f>
        <v>9</v>
      </c>
      <c r="G800" t="str">
        <f>[2]monsterDetail!F799</f>
        <v>黑暗</v>
      </c>
      <c r="H800">
        <f>[2]monsterDetail!G799</f>
        <v>0</v>
      </c>
      <c r="I800">
        <f>[2]monsterDetail!H799</f>
        <v>81.783245449191</v>
      </c>
      <c r="J800">
        <f>[2]monsterDetail!I799</f>
        <v>150</v>
      </c>
      <c r="K800">
        <f>[2]monsterDetail!J799</f>
        <v>46.421946347031998</v>
      </c>
      <c r="L800">
        <f>[2]monsterDetail!K799</f>
        <v>7.0833750000000002</v>
      </c>
      <c r="M800">
        <f>[2]monsterDetail!L799</f>
        <v>46.421946347031998</v>
      </c>
      <c r="N800">
        <f>[2]monsterDetail!M799</f>
        <v>7.0833750000000002</v>
      </c>
      <c r="O800">
        <f>[2]monsterDetail!N799</f>
        <v>0.2</v>
      </c>
      <c r="P800">
        <f>[2]monsterDetail!O799</f>
        <v>0.2</v>
      </c>
      <c r="Q800">
        <f>[2]monsterDetail!P799</f>
        <v>0.36</v>
      </c>
      <c r="R800">
        <f>[2]monsterDetail!Q799</f>
        <v>0.1</v>
      </c>
      <c r="S800">
        <f>[2]monsterDetail!R799</f>
        <v>2</v>
      </c>
      <c r="T800">
        <f>[2]monsterDetail!S799</f>
        <v>0.1</v>
      </c>
      <c r="U800">
        <f>[2]monsterDetail!T799</f>
        <v>0.9</v>
      </c>
      <c r="V800">
        <f>[2]monsterDetail!U799</f>
        <v>9.6666666666666696</v>
      </c>
      <c r="W800">
        <f>[2]monsterDetail!V799</f>
        <v>0</v>
      </c>
      <c r="X800">
        <f>[2]monsterDetail!W799</f>
        <v>0</v>
      </c>
      <c r="Y800">
        <f>[2]monsterDetail!X799</f>
        <v>0</v>
      </c>
      <c r="Z800">
        <f>[2]monsterDetail!Y799</f>
        <v>0</v>
      </c>
      <c r="AA800">
        <f>[2]monsterDetail!Z799</f>
        <v>0</v>
      </c>
      <c r="AB800">
        <f>[2]monsterDetail!AA799</f>
        <v>1.7854594748858401</v>
      </c>
      <c r="AC800">
        <f>[2]monsterDetail!AB799</f>
        <v>0</v>
      </c>
      <c r="AD800">
        <f>[2]monsterDetail!AC799</f>
        <v>7.0833750000000002</v>
      </c>
      <c r="AE800">
        <f>[2]monsterDetail!AD799</f>
        <v>7.0833750000000002</v>
      </c>
      <c r="AF800">
        <f>[2]monsterDetail!AE799</f>
        <v>7.0833750000000002</v>
      </c>
      <c r="AG800">
        <f>[2]monsterDetail!AF799</f>
        <v>7.0833750000000002</v>
      </c>
      <c r="AH800">
        <f>[2]monsterDetail!AG799</f>
        <v>7.0833750000000002</v>
      </c>
      <c r="AI800">
        <f>[2]monsterDetail!AH799</f>
        <v>10.6250625</v>
      </c>
      <c r="AJ800">
        <f>[2]monsterDetail!AI799</f>
        <v>7.0833750000000002</v>
      </c>
    </row>
    <row r="801" spans="3:36" x14ac:dyDescent="0.15">
      <c r="C801" t="str">
        <f>[2]monsterDetail!B800</f>
        <v>暗系6</v>
      </c>
      <c r="D801">
        <f>[2]monsterDetail!C800</f>
        <v>6</v>
      </c>
      <c r="E801" t="str">
        <f>[2]monsterDetail!D800</f>
        <v>暗系</v>
      </c>
      <c r="F801">
        <f>[2]monsterDetail!E800</f>
        <v>9</v>
      </c>
      <c r="G801" t="str">
        <f>[2]monsterDetail!F800</f>
        <v>黑暗</v>
      </c>
      <c r="H801">
        <f>[2]monsterDetail!G800</f>
        <v>0</v>
      </c>
      <c r="I801">
        <f>[2]monsterDetail!H800</f>
        <v>105.362311020256</v>
      </c>
      <c r="J801">
        <f>[2]monsterDetail!I800</f>
        <v>150</v>
      </c>
      <c r="K801">
        <f>[2]monsterDetail!J800</f>
        <v>57.7699507389163</v>
      </c>
      <c r="L801">
        <f>[2]monsterDetail!K800</f>
        <v>8.5000499999999999</v>
      </c>
      <c r="M801">
        <f>[2]monsterDetail!L800</f>
        <v>57.7699507389163</v>
      </c>
      <c r="N801">
        <f>[2]monsterDetail!M800</f>
        <v>8.5000499999999999</v>
      </c>
      <c r="O801">
        <f>[2]monsterDetail!N800</f>
        <v>0.2</v>
      </c>
      <c r="P801">
        <f>[2]monsterDetail!O800</f>
        <v>0.2</v>
      </c>
      <c r="Q801">
        <f>[2]monsterDetail!P800</f>
        <v>0.36</v>
      </c>
      <c r="R801">
        <f>[2]monsterDetail!Q800</f>
        <v>0.1</v>
      </c>
      <c r="S801">
        <f>[2]monsterDetail!R800</f>
        <v>2</v>
      </c>
      <c r="T801">
        <f>[2]monsterDetail!S800</f>
        <v>0.1</v>
      </c>
      <c r="U801">
        <f>[2]monsterDetail!T800</f>
        <v>0.9</v>
      </c>
      <c r="V801">
        <f>[2]monsterDetail!U800</f>
        <v>11.6</v>
      </c>
      <c r="W801">
        <f>[2]monsterDetail!V800</f>
        <v>0</v>
      </c>
      <c r="X801">
        <f>[2]monsterDetail!W800</f>
        <v>0</v>
      </c>
      <c r="Y801">
        <f>[2]monsterDetail!X800</f>
        <v>0</v>
      </c>
      <c r="Z801">
        <f>[2]monsterDetail!Y800</f>
        <v>0</v>
      </c>
      <c r="AA801">
        <f>[2]monsterDetail!Z800</f>
        <v>0</v>
      </c>
      <c r="AB801">
        <f>[2]monsterDetail!AA800</f>
        <v>2.6800492610837399</v>
      </c>
      <c r="AC801">
        <f>[2]monsterDetail!AB800</f>
        <v>0</v>
      </c>
      <c r="AD801">
        <f>[2]monsterDetail!AC800</f>
        <v>8.5000499999999999</v>
      </c>
      <c r="AE801">
        <f>[2]monsterDetail!AD800</f>
        <v>8.5000499999999999</v>
      </c>
      <c r="AF801">
        <f>[2]monsterDetail!AE800</f>
        <v>8.5000499999999999</v>
      </c>
      <c r="AG801">
        <f>[2]monsterDetail!AF800</f>
        <v>8.5000499999999999</v>
      </c>
      <c r="AH801">
        <f>[2]monsterDetail!AG800</f>
        <v>8.5000499999999999</v>
      </c>
      <c r="AI801">
        <f>[2]monsterDetail!AH800</f>
        <v>12.750074999999999</v>
      </c>
      <c r="AJ801">
        <f>[2]monsterDetail!AI800</f>
        <v>8.5000499999999999</v>
      </c>
    </row>
    <row r="802" spans="3:36" x14ac:dyDescent="0.15">
      <c r="C802" t="str">
        <f>[2]monsterDetail!B801</f>
        <v>暗系7</v>
      </c>
      <c r="D802">
        <f>[2]monsterDetail!C801</f>
        <v>7</v>
      </c>
      <c r="E802" t="str">
        <f>[2]monsterDetail!D801</f>
        <v>暗系</v>
      </c>
      <c r="F802">
        <f>[2]monsterDetail!E801</f>
        <v>9</v>
      </c>
      <c r="G802" t="str">
        <f>[2]monsterDetail!F801</f>
        <v>黑暗</v>
      </c>
      <c r="H802">
        <f>[2]monsterDetail!G801</f>
        <v>0</v>
      </c>
      <c r="I802">
        <f>[2]monsterDetail!H801</f>
        <v>131.44797995833599</v>
      </c>
      <c r="J802">
        <f>[2]monsterDetail!I801</f>
        <v>150</v>
      </c>
      <c r="K802">
        <f>[2]monsterDetail!J801</f>
        <v>67.952083333333306</v>
      </c>
      <c r="L802">
        <f>[2]monsterDetail!K801</f>
        <v>9.9167249999999996</v>
      </c>
      <c r="M802">
        <f>[2]monsterDetail!L801</f>
        <v>67.952083333333306</v>
      </c>
      <c r="N802">
        <f>[2]monsterDetail!M801</f>
        <v>9.9167249999999996</v>
      </c>
      <c r="O802">
        <f>[2]monsterDetail!N801</f>
        <v>0.2</v>
      </c>
      <c r="P802">
        <f>[2]monsterDetail!O801</f>
        <v>0.2</v>
      </c>
      <c r="Q802">
        <f>[2]monsterDetail!P801</f>
        <v>0.36</v>
      </c>
      <c r="R802">
        <f>[2]monsterDetail!Q801</f>
        <v>0.1</v>
      </c>
      <c r="S802">
        <f>[2]monsterDetail!R801</f>
        <v>2</v>
      </c>
      <c r="T802">
        <f>[2]monsterDetail!S801</f>
        <v>0.1</v>
      </c>
      <c r="U802">
        <f>[2]monsterDetail!T801</f>
        <v>0.9</v>
      </c>
      <c r="V802">
        <f>[2]monsterDetail!U801</f>
        <v>13.533333333333299</v>
      </c>
      <c r="W802">
        <f>[2]monsterDetail!V801</f>
        <v>0</v>
      </c>
      <c r="X802">
        <f>[2]monsterDetail!W801</f>
        <v>0</v>
      </c>
      <c r="Y802">
        <f>[2]monsterDetail!X801</f>
        <v>0</v>
      </c>
      <c r="Z802">
        <f>[2]monsterDetail!Y801</f>
        <v>0</v>
      </c>
      <c r="AA802">
        <f>[2]monsterDetail!Z801</f>
        <v>0</v>
      </c>
      <c r="AB802">
        <f>[2]monsterDetail!AA801</f>
        <v>3.696874999999995</v>
      </c>
      <c r="AC802">
        <f>[2]monsterDetail!AB801</f>
        <v>0</v>
      </c>
      <c r="AD802">
        <f>[2]monsterDetail!AC801</f>
        <v>9.9167249999999996</v>
      </c>
      <c r="AE802">
        <f>[2]monsterDetail!AD801</f>
        <v>9.9167249999999996</v>
      </c>
      <c r="AF802">
        <f>[2]monsterDetail!AE801</f>
        <v>9.9167249999999996</v>
      </c>
      <c r="AG802">
        <f>[2]monsterDetail!AF801</f>
        <v>9.9167249999999996</v>
      </c>
      <c r="AH802">
        <f>[2]monsterDetail!AG801</f>
        <v>9.9167249999999996</v>
      </c>
      <c r="AI802">
        <f>[2]monsterDetail!AH801</f>
        <v>14.875087499999999</v>
      </c>
      <c r="AJ802">
        <f>[2]monsterDetail!AI801</f>
        <v>9.9167249999999996</v>
      </c>
    </row>
    <row r="803" spans="3:36" x14ac:dyDescent="0.15">
      <c r="C803" t="str">
        <f>[2]monsterDetail!B802</f>
        <v>暗系8</v>
      </c>
      <c r="D803">
        <f>[2]monsterDetail!C802</f>
        <v>8</v>
      </c>
      <c r="E803" t="str">
        <f>[2]monsterDetail!D802</f>
        <v>暗系</v>
      </c>
      <c r="F803">
        <f>[2]monsterDetail!E802</f>
        <v>9</v>
      </c>
      <c r="G803" t="str">
        <f>[2]monsterDetail!F802</f>
        <v>黑暗</v>
      </c>
      <c r="H803">
        <f>[2]monsterDetail!G802</f>
        <v>0</v>
      </c>
      <c r="I803">
        <f>[2]monsterDetail!H802</f>
        <v>160.08273706626099</v>
      </c>
      <c r="J803">
        <f>[2]monsterDetail!I802</f>
        <v>150</v>
      </c>
      <c r="K803">
        <f>[2]monsterDetail!J802</f>
        <v>78.296103896103901</v>
      </c>
      <c r="L803">
        <f>[2]monsterDetail!K802</f>
        <v>11.333399999999999</v>
      </c>
      <c r="M803">
        <f>[2]monsterDetail!L802</f>
        <v>78.296103896103901</v>
      </c>
      <c r="N803">
        <f>[2]monsterDetail!M802</f>
        <v>11.333399999999999</v>
      </c>
      <c r="O803">
        <f>[2]monsterDetail!N802</f>
        <v>0.2</v>
      </c>
      <c r="P803">
        <f>[2]monsterDetail!O802</f>
        <v>0.2</v>
      </c>
      <c r="Q803">
        <f>[2]monsterDetail!P802</f>
        <v>0.36</v>
      </c>
      <c r="R803">
        <f>[2]monsterDetail!Q802</f>
        <v>0.1</v>
      </c>
      <c r="S803">
        <f>[2]monsterDetail!R802</f>
        <v>2</v>
      </c>
      <c r="T803">
        <f>[2]monsterDetail!S802</f>
        <v>0.1</v>
      </c>
      <c r="U803">
        <f>[2]monsterDetail!T802</f>
        <v>0.9</v>
      </c>
      <c r="V803">
        <f>[2]monsterDetail!U802</f>
        <v>15.466666666666701</v>
      </c>
      <c r="W803">
        <f>[2]monsterDetail!V802</f>
        <v>0</v>
      </c>
      <c r="X803">
        <f>[2]monsterDetail!W802</f>
        <v>0</v>
      </c>
      <c r="Y803">
        <f>[2]monsterDetail!X802</f>
        <v>0</v>
      </c>
      <c r="Z803">
        <f>[2]monsterDetail!Y802</f>
        <v>0</v>
      </c>
      <c r="AA803">
        <f>[2]monsterDetail!Z802</f>
        <v>0</v>
      </c>
      <c r="AB803">
        <f>[2]monsterDetail!AA802</f>
        <v>4.8935064935064894</v>
      </c>
      <c r="AC803">
        <f>[2]monsterDetail!AB802</f>
        <v>0</v>
      </c>
      <c r="AD803">
        <f>[2]monsterDetail!AC802</f>
        <v>11.333399999999999</v>
      </c>
      <c r="AE803">
        <f>[2]monsterDetail!AD802</f>
        <v>11.333399999999999</v>
      </c>
      <c r="AF803">
        <f>[2]monsterDetail!AE802</f>
        <v>11.333399999999999</v>
      </c>
      <c r="AG803">
        <f>[2]monsterDetail!AF802</f>
        <v>11.333399999999999</v>
      </c>
      <c r="AH803">
        <f>[2]monsterDetail!AG802</f>
        <v>11.333399999999999</v>
      </c>
      <c r="AI803">
        <f>[2]monsterDetail!AH802</f>
        <v>17.0001</v>
      </c>
      <c r="AJ803">
        <f>[2]monsterDetail!AI802</f>
        <v>11.333399999999999</v>
      </c>
    </row>
    <row r="804" spans="3:36" x14ac:dyDescent="0.15">
      <c r="C804" t="str">
        <f>[2]monsterDetail!B803</f>
        <v>暗系9</v>
      </c>
      <c r="D804">
        <f>[2]monsterDetail!C803</f>
        <v>9</v>
      </c>
      <c r="E804" t="str">
        <f>[2]monsterDetail!D803</f>
        <v>暗系</v>
      </c>
      <c r="F804">
        <f>[2]monsterDetail!E803</f>
        <v>9</v>
      </c>
      <c r="G804" t="str">
        <f>[2]monsterDetail!F803</f>
        <v>黑暗</v>
      </c>
      <c r="H804">
        <f>[2]monsterDetail!G803</f>
        <v>0</v>
      </c>
      <c r="I804">
        <f>[2]monsterDetail!H803</f>
        <v>191.309067146861</v>
      </c>
      <c r="J804">
        <f>[2]monsterDetail!I803</f>
        <v>150</v>
      </c>
      <c r="K804">
        <f>[2]monsterDetail!J803</f>
        <v>88.803470824949699</v>
      </c>
      <c r="L804">
        <f>[2]monsterDetail!K803</f>
        <v>12.750075000000001</v>
      </c>
      <c r="M804">
        <f>[2]monsterDetail!L803</f>
        <v>88.803470824949699</v>
      </c>
      <c r="N804">
        <f>[2]monsterDetail!M803</f>
        <v>12.750075000000001</v>
      </c>
      <c r="O804">
        <f>[2]monsterDetail!N803</f>
        <v>0.2</v>
      </c>
      <c r="P804">
        <f>[2]monsterDetail!O803</f>
        <v>0.2</v>
      </c>
      <c r="Q804">
        <f>[2]monsterDetail!P803</f>
        <v>0.36</v>
      </c>
      <c r="R804">
        <f>[2]monsterDetail!Q803</f>
        <v>0.1</v>
      </c>
      <c r="S804">
        <f>[2]monsterDetail!R803</f>
        <v>2</v>
      </c>
      <c r="T804">
        <f>[2]monsterDetail!S803</f>
        <v>0.1</v>
      </c>
      <c r="U804">
        <f>[2]monsterDetail!T803</f>
        <v>0.9</v>
      </c>
      <c r="V804">
        <f>[2]monsterDetail!U803</f>
        <v>17.399999999999999</v>
      </c>
      <c r="W804">
        <f>[2]monsterDetail!V803</f>
        <v>0</v>
      </c>
      <c r="X804">
        <f>[2]monsterDetail!W803</f>
        <v>0</v>
      </c>
      <c r="Y804">
        <f>[2]monsterDetail!X803</f>
        <v>0</v>
      </c>
      <c r="Z804">
        <f>[2]monsterDetail!Y803</f>
        <v>0</v>
      </c>
      <c r="AA804">
        <f>[2]monsterDetail!Z803</f>
        <v>0</v>
      </c>
      <c r="AB804">
        <f>[2]monsterDetail!AA803</f>
        <v>6.2766851106639905</v>
      </c>
      <c r="AC804">
        <f>[2]monsterDetail!AB803</f>
        <v>0</v>
      </c>
      <c r="AD804">
        <f>[2]monsterDetail!AC803</f>
        <v>12.750075000000001</v>
      </c>
      <c r="AE804">
        <f>[2]monsterDetail!AD803</f>
        <v>12.750075000000001</v>
      </c>
      <c r="AF804">
        <f>[2]monsterDetail!AE803</f>
        <v>12.750075000000001</v>
      </c>
      <c r="AG804">
        <f>[2]monsterDetail!AF803</f>
        <v>12.750075000000001</v>
      </c>
      <c r="AH804">
        <f>[2]monsterDetail!AG803</f>
        <v>12.750075000000001</v>
      </c>
      <c r="AI804">
        <f>[2]monsterDetail!AH803</f>
        <v>19.1251125</v>
      </c>
      <c r="AJ804">
        <f>[2]monsterDetail!AI803</f>
        <v>12.750075000000001</v>
      </c>
    </row>
    <row r="805" spans="3:36" x14ac:dyDescent="0.15">
      <c r="C805" t="str">
        <f>[2]monsterDetail!B804</f>
        <v>暗系10</v>
      </c>
      <c r="D805">
        <f>[2]monsterDetail!C804</f>
        <v>10</v>
      </c>
      <c r="E805" t="str">
        <f>[2]monsterDetail!D804</f>
        <v>暗系</v>
      </c>
      <c r="F805">
        <f>[2]monsterDetail!E804</f>
        <v>9</v>
      </c>
      <c r="G805" t="str">
        <f>[2]monsterDetail!F804</f>
        <v>黑暗</v>
      </c>
      <c r="H805">
        <f>[2]monsterDetail!G804</f>
        <v>0</v>
      </c>
      <c r="I805">
        <f>[2]monsterDetail!H804</f>
        <v>225.169455002967</v>
      </c>
      <c r="J805">
        <f>[2]monsterDetail!I804</f>
        <v>150</v>
      </c>
      <c r="K805">
        <f>[2]monsterDetail!J804</f>
        <v>99.4756838905775</v>
      </c>
      <c r="L805">
        <f>[2]monsterDetail!K804</f>
        <v>14.16675</v>
      </c>
      <c r="M805">
        <f>[2]monsterDetail!L804</f>
        <v>99.4756838905775</v>
      </c>
      <c r="N805">
        <f>[2]monsterDetail!M804</f>
        <v>14.16675</v>
      </c>
      <c r="O805">
        <f>[2]monsterDetail!N804</f>
        <v>0.2</v>
      </c>
      <c r="P805">
        <f>[2]monsterDetail!O804</f>
        <v>0.2</v>
      </c>
      <c r="Q805">
        <f>[2]monsterDetail!P804</f>
        <v>0.36</v>
      </c>
      <c r="R805">
        <f>[2]monsterDetail!Q804</f>
        <v>0.1</v>
      </c>
      <c r="S805">
        <f>[2]monsterDetail!R804</f>
        <v>2</v>
      </c>
      <c r="T805">
        <f>[2]monsterDetail!S804</f>
        <v>0.1</v>
      </c>
      <c r="U805">
        <f>[2]monsterDetail!T804</f>
        <v>0.9</v>
      </c>
      <c r="V805">
        <f>[2]monsterDetail!U804</f>
        <v>19.3333333333333</v>
      </c>
      <c r="W805">
        <f>[2]monsterDetail!V804</f>
        <v>0</v>
      </c>
      <c r="X805">
        <f>[2]monsterDetail!W804</f>
        <v>0</v>
      </c>
      <c r="Y805">
        <f>[2]monsterDetail!X804</f>
        <v>0</v>
      </c>
      <c r="Z805">
        <f>[2]monsterDetail!Y804</f>
        <v>0</v>
      </c>
      <c r="AA805">
        <f>[2]monsterDetail!Z804</f>
        <v>0</v>
      </c>
      <c r="AB805">
        <f>[2]monsterDetail!AA804</f>
        <v>7.8533434650456009</v>
      </c>
      <c r="AC805">
        <f>[2]monsterDetail!AB804</f>
        <v>0</v>
      </c>
      <c r="AD805">
        <f>[2]monsterDetail!AC804</f>
        <v>14.16675</v>
      </c>
      <c r="AE805">
        <f>[2]monsterDetail!AD804</f>
        <v>14.16675</v>
      </c>
      <c r="AF805">
        <f>[2]monsterDetail!AE804</f>
        <v>14.16675</v>
      </c>
      <c r="AG805">
        <f>[2]monsterDetail!AF804</f>
        <v>14.16675</v>
      </c>
      <c r="AH805">
        <f>[2]monsterDetail!AG804</f>
        <v>14.16675</v>
      </c>
      <c r="AI805">
        <f>[2]monsterDetail!AH804</f>
        <v>21.250125000000001</v>
      </c>
      <c r="AJ805">
        <f>[2]monsterDetail!AI804</f>
        <v>14.16675</v>
      </c>
    </row>
    <row r="806" spans="3:36" x14ac:dyDescent="0.15">
      <c r="C806" t="str">
        <f>[2]monsterDetail!B805</f>
        <v>暗系11</v>
      </c>
      <c r="D806">
        <f>[2]monsterDetail!C805</f>
        <v>11</v>
      </c>
      <c r="E806" t="str">
        <f>[2]monsterDetail!D805</f>
        <v>暗系</v>
      </c>
      <c r="F806">
        <f>[2]monsterDetail!E805</f>
        <v>9</v>
      </c>
      <c r="G806" t="str">
        <f>[2]monsterDetail!F805</f>
        <v>黑暗</v>
      </c>
      <c r="H806">
        <f>[2]monsterDetail!G805</f>
        <v>0</v>
      </c>
      <c r="I806">
        <f>[2]monsterDetail!H805</f>
        <v>249.24417660705799</v>
      </c>
      <c r="J806">
        <f>[2]monsterDetail!I805</f>
        <v>150</v>
      </c>
      <c r="K806">
        <f>[2]monsterDetail!J805</f>
        <v>110.314285714286</v>
      </c>
      <c r="L806">
        <f>[2]monsterDetail!K805</f>
        <v>15.583425</v>
      </c>
      <c r="M806">
        <f>[2]monsterDetail!L805</f>
        <v>110.314285714286</v>
      </c>
      <c r="N806">
        <f>[2]monsterDetail!M805</f>
        <v>15.583425</v>
      </c>
      <c r="O806">
        <f>[2]monsterDetail!N805</f>
        <v>0.2</v>
      </c>
      <c r="P806">
        <f>[2]monsterDetail!O805</f>
        <v>0.2</v>
      </c>
      <c r="Q806">
        <f>[2]monsterDetail!P805</f>
        <v>0.36</v>
      </c>
      <c r="R806">
        <f>[2]monsterDetail!Q805</f>
        <v>0.1</v>
      </c>
      <c r="S806">
        <f>[2]monsterDetail!R805</f>
        <v>2</v>
      </c>
      <c r="T806">
        <f>[2]monsterDetail!S805</f>
        <v>0.1</v>
      </c>
      <c r="U806">
        <f>[2]monsterDetail!T805</f>
        <v>0.9</v>
      </c>
      <c r="V806">
        <f>[2]monsterDetail!U805</f>
        <v>21.266666666666701</v>
      </c>
      <c r="W806">
        <f>[2]monsterDetail!V805</f>
        <v>0</v>
      </c>
      <c r="X806">
        <f>[2]monsterDetail!W805</f>
        <v>0</v>
      </c>
      <c r="Y806">
        <f>[2]monsterDetail!X805</f>
        <v>0</v>
      </c>
      <c r="Z806">
        <f>[2]monsterDetail!Y805</f>
        <v>0</v>
      </c>
      <c r="AA806">
        <f>[2]monsterDetail!Z805</f>
        <v>0</v>
      </c>
      <c r="AB806">
        <f>[2]monsterDetail!AA805</f>
        <v>9.6306122448979643</v>
      </c>
      <c r="AC806">
        <f>[2]monsterDetail!AB805</f>
        <v>0</v>
      </c>
      <c r="AD806">
        <f>[2]monsterDetail!AC805</f>
        <v>15.583425</v>
      </c>
      <c r="AE806">
        <f>[2]monsterDetail!AD805</f>
        <v>15.583425</v>
      </c>
      <c r="AF806">
        <f>[2]monsterDetail!AE805</f>
        <v>15.583425</v>
      </c>
      <c r="AG806">
        <f>[2]monsterDetail!AF805</f>
        <v>15.583425</v>
      </c>
      <c r="AH806">
        <f>[2]monsterDetail!AG805</f>
        <v>15.583425</v>
      </c>
      <c r="AI806">
        <f>[2]monsterDetail!AH805</f>
        <v>23.375137500000001</v>
      </c>
      <c r="AJ806">
        <f>[2]monsterDetail!AI805</f>
        <v>15.583425</v>
      </c>
    </row>
    <row r="807" spans="3:36" x14ac:dyDescent="0.15">
      <c r="C807" t="str">
        <f>[2]monsterDetail!B806</f>
        <v>暗系12</v>
      </c>
      <c r="D807">
        <f>[2]monsterDetail!C806</f>
        <v>12</v>
      </c>
      <c r="E807" t="str">
        <f>[2]monsterDetail!D806</f>
        <v>暗系</v>
      </c>
      <c r="F807">
        <f>[2]monsterDetail!E806</f>
        <v>9</v>
      </c>
      <c r="G807" t="str">
        <f>[2]monsterDetail!F806</f>
        <v>黑暗</v>
      </c>
      <c r="H807">
        <f>[2]monsterDetail!G806</f>
        <v>0</v>
      </c>
      <c r="I807">
        <f>[2]monsterDetail!H806</f>
        <v>283.638742464666</v>
      </c>
      <c r="J807">
        <f>[2]monsterDetail!I806</f>
        <v>150</v>
      </c>
      <c r="K807">
        <f>[2]monsterDetail!J806</f>
        <v>121.320863309353</v>
      </c>
      <c r="L807">
        <f>[2]monsterDetail!K806</f>
        <v>17.0001</v>
      </c>
      <c r="M807">
        <f>[2]monsterDetail!L806</f>
        <v>121.320863309353</v>
      </c>
      <c r="N807">
        <f>[2]monsterDetail!M806</f>
        <v>17.0001</v>
      </c>
      <c r="O807">
        <f>[2]monsterDetail!N806</f>
        <v>0.2</v>
      </c>
      <c r="P807">
        <f>[2]monsterDetail!O806</f>
        <v>0.2</v>
      </c>
      <c r="Q807">
        <f>[2]monsterDetail!P806</f>
        <v>0.36</v>
      </c>
      <c r="R807">
        <f>[2]monsterDetail!Q806</f>
        <v>0.1</v>
      </c>
      <c r="S807">
        <f>[2]monsterDetail!R806</f>
        <v>2</v>
      </c>
      <c r="T807">
        <f>[2]monsterDetail!S806</f>
        <v>0.1</v>
      </c>
      <c r="U807">
        <f>[2]monsterDetail!T806</f>
        <v>0.9</v>
      </c>
      <c r="V807">
        <f>[2]monsterDetail!U806</f>
        <v>23.2</v>
      </c>
      <c r="W807">
        <f>[2]monsterDetail!V806</f>
        <v>0</v>
      </c>
      <c r="X807">
        <f>[2]monsterDetail!W806</f>
        <v>0</v>
      </c>
      <c r="Y807">
        <f>[2]monsterDetail!X806</f>
        <v>0</v>
      </c>
      <c r="Z807">
        <f>[2]monsterDetail!Y806</f>
        <v>0</v>
      </c>
      <c r="AA807">
        <f>[2]monsterDetail!Z806</f>
        <v>0</v>
      </c>
      <c r="AB807">
        <f>[2]monsterDetail!AA806</f>
        <v>11.615827338129495</v>
      </c>
      <c r="AC807">
        <f>[2]monsterDetail!AB806</f>
        <v>0</v>
      </c>
      <c r="AD807">
        <f>[2]monsterDetail!AC806</f>
        <v>17.0001</v>
      </c>
      <c r="AE807">
        <f>[2]monsterDetail!AD806</f>
        <v>17.0001</v>
      </c>
      <c r="AF807">
        <f>[2]monsterDetail!AE806</f>
        <v>17.0001</v>
      </c>
      <c r="AG807">
        <f>[2]monsterDetail!AF806</f>
        <v>17.0001</v>
      </c>
      <c r="AH807">
        <f>[2]monsterDetail!AG806</f>
        <v>17.0001</v>
      </c>
      <c r="AI807">
        <f>[2]monsterDetail!AH806</f>
        <v>25.500149999999998</v>
      </c>
      <c r="AJ807">
        <f>[2]monsterDetail!AI806</f>
        <v>17.0001</v>
      </c>
    </row>
    <row r="808" spans="3:36" x14ac:dyDescent="0.15">
      <c r="C808" t="str">
        <f>[2]monsterDetail!B807</f>
        <v>暗系13</v>
      </c>
      <c r="D808">
        <f>[2]monsterDetail!C807</f>
        <v>13</v>
      </c>
      <c r="E808" t="str">
        <f>[2]monsterDetail!D807</f>
        <v>暗系</v>
      </c>
      <c r="F808">
        <f>[2]monsterDetail!E807</f>
        <v>9</v>
      </c>
      <c r="G808" t="str">
        <f>[2]monsterDetail!F807</f>
        <v>黑暗</v>
      </c>
      <c r="H808">
        <f>[2]monsterDetail!G807</f>
        <v>0</v>
      </c>
      <c r="I808">
        <f>[2]monsterDetail!H807</f>
        <v>309.183846599682</v>
      </c>
      <c r="J808">
        <f>[2]monsterDetail!I807</f>
        <v>150</v>
      </c>
      <c r="K808">
        <f>[2]monsterDetail!J807</f>
        <v>132.49704968944101</v>
      </c>
      <c r="L808">
        <f>[2]monsterDetail!K807</f>
        <v>18.416775000000001</v>
      </c>
      <c r="M808">
        <f>[2]monsterDetail!L807</f>
        <v>132.49704968944101</v>
      </c>
      <c r="N808">
        <f>[2]monsterDetail!M807</f>
        <v>18.416775000000001</v>
      </c>
      <c r="O808">
        <f>[2]monsterDetail!N807</f>
        <v>0.2</v>
      </c>
      <c r="P808">
        <f>[2]monsterDetail!O807</f>
        <v>0.2</v>
      </c>
      <c r="Q808">
        <f>[2]monsterDetail!P807</f>
        <v>0.36</v>
      </c>
      <c r="R808">
        <f>[2]monsterDetail!Q807</f>
        <v>0.1</v>
      </c>
      <c r="S808">
        <f>[2]monsterDetail!R807</f>
        <v>2</v>
      </c>
      <c r="T808">
        <f>[2]monsterDetail!S807</f>
        <v>0.1</v>
      </c>
      <c r="U808">
        <f>[2]monsterDetail!T807</f>
        <v>0.9</v>
      </c>
      <c r="V808">
        <f>[2]monsterDetail!U807</f>
        <v>25.133333333333301</v>
      </c>
      <c r="W808">
        <f>[2]monsterDetail!V807</f>
        <v>0</v>
      </c>
      <c r="X808">
        <f>[2]monsterDetail!W807</f>
        <v>0</v>
      </c>
      <c r="Y808">
        <f>[2]monsterDetail!X807</f>
        <v>0</v>
      </c>
      <c r="Z808">
        <f>[2]monsterDetail!Y807</f>
        <v>0</v>
      </c>
      <c r="AA808">
        <f>[2]monsterDetail!Z807</f>
        <v>0</v>
      </c>
      <c r="AB808">
        <f>[2]monsterDetail!AA807</f>
        <v>13.816537267080751</v>
      </c>
      <c r="AC808">
        <f>[2]monsterDetail!AB807</f>
        <v>0</v>
      </c>
      <c r="AD808">
        <f>[2]monsterDetail!AC807</f>
        <v>18.416775000000001</v>
      </c>
      <c r="AE808">
        <f>[2]monsterDetail!AD807</f>
        <v>18.416775000000001</v>
      </c>
      <c r="AF808">
        <f>[2]monsterDetail!AE807</f>
        <v>18.416775000000001</v>
      </c>
      <c r="AG808">
        <f>[2]monsterDetail!AF807</f>
        <v>18.416775000000001</v>
      </c>
      <c r="AH808">
        <f>[2]monsterDetail!AG807</f>
        <v>18.416775000000001</v>
      </c>
      <c r="AI808">
        <f>[2]monsterDetail!AH807</f>
        <v>27.625162500000002</v>
      </c>
      <c r="AJ808">
        <f>[2]monsterDetail!AI807</f>
        <v>18.416775000000001</v>
      </c>
    </row>
    <row r="809" spans="3:36" x14ac:dyDescent="0.15">
      <c r="C809" t="str">
        <f>[2]monsterDetail!B808</f>
        <v>暗系14</v>
      </c>
      <c r="D809">
        <f>[2]monsterDetail!C808</f>
        <v>14</v>
      </c>
      <c r="E809" t="str">
        <f>[2]monsterDetail!D808</f>
        <v>暗系</v>
      </c>
      <c r="F809">
        <f>[2]monsterDetail!E808</f>
        <v>9</v>
      </c>
      <c r="G809" t="str">
        <f>[2]monsterDetail!F808</f>
        <v>黑暗</v>
      </c>
      <c r="H809">
        <f>[2]monsterDetail!G808</f>
        <v>0</v>
      </c>
      <c r="I809">
        <f>[2]monsterDetail!H808</f>
        <v>335.02257262130797</v>
      </c>
      <c r="J809">
        <f>[2]monsterDetail!I808</f>
        <v>150</v>
      </c>
      <c r="K809">
        <f>[2]monsterDetail!J808</f>
        <v>143.84452554744499</v>
      </c>
      <c r="L809">
        <f>[2]monsterDetail!K808</f>
        <v>19.833449999999999</v>
      </c>
      <c r="M809">
        <f>[2]monsterDetail!L808</f>
        <v>143.84452554744499</v>
      </c>
      <c r="N809">
        <f>[2]monsterDetail!M808</f>
        <v>19.833449999999999</v>
      </c>
      <c r="O809">
        <f>[2]monsterDetail!N808</f>
        <v>0.2</v>
      </c>
      <c r="P809">
        <f>[2]monsterDetail!O808</f>
        <v>0.2</v>
      </c>
      <c r="Q809">
        <f>[2]monsterDetail!P808</f>
        <v>0.36</v>
      </c>
      <c r="R809">
        <f>[2]monsterDetail!Q808</f>
        <v>0.1</v>
      </c>
      <c r="S809">
        <f>[2]monsterDetail!R808</f>
        <v>2</v>
      </c>
      <c r="T809">
        <f>[2]monsterDetail!S808</f>
        <v>0.1</v>
      </c>
      <c r="U809">
        <f>[2]monsterDetail!T808</f>
        <v>0.9</v>
      </c>
      <c r="V809">
        <f>[2]monsterDetail!U808</f>
        <v>27.066666666666698</v>
      </c>
      <c r="W809">
        <f>[2]monsterDetail!V808</f>
        <v>0</v>
      </c>
      <c r="X809">
        <f>[2]monsterDetail!W808</f>
        <v>0</v>
      </c>
      <c r="Y809">
        <f>[2]monsterDetail!X808</f>
        <v>0</v>
      </c>
      <c r="Z809">
        <f>[2]monsterDetail!Y808</f>
        <v>0</v>
      </c>
      <c r="AA809">
        <f>[2]monsterDetail!Z808</f>
        <v>0</v>
      </c>
      <c r="AB809">
        <f>[2]monsterDetail!AA808</f>
        <v>16.24051094890515</v>
      </c>
      <c r="AC809">
        <f>[2]monsterDetail!AB808</f>
        <v>0</v>
      </c>
      <c r="AD809">
        <f>[2]monsterDetail!AC808</f>
        <v>19.833449999999999</v>
      </c>
      <c r="AE809">
        <f>[2]monsterDetail!AD808</f>
        <v>19.833449999999999</v>
      </c>
      <c r="AF809">
        <f>[2]monsterDetail!AE808</f>
        <v>19.833449999999999</v>
      </c>
      <c r="AG809">
        <f>[2]monsterDetail!AF808</f>
        <v>19.833449999999999</v>
      </c>
      <c r="AH809">
        <f>[2]monsterDetail!AG808</f>
        <v>19.833449999999999</v>
      </c>
      <c r="AI809">
        <f>[2]monsterDetail!AH808</f>
        <v>29.750174999999999</v>
      </c>
      <c r="AJ809">
        <f>[2]monsterDetail!AI808</f>
        <v>19.833449999999999</v>
      </c>
    </row>
    <row r="810" spans="3:36" x14ac:dyDescent="0.15">
      <c r="C810" t="str">
        <f>[2]monsterDetail!B809</f>
        <v>暗系15</v>
      </c>
      <c r="D810">
        <f>[2]monsterDetail!C809</f>
        <v>15</v>
      </c>
      <c r="E810" t="str">
        <f>[2]monsterDetail!D809</f>
        <v>暗系</v>
      </c>
      <c r="F810">
        <f>[2]monsterDetail!E809</f>
        <v>9</v>
      </c>
      <c r="G810" t="str">
        <f>[2]monsterDetail!F809</f>
        <v>黑暗</v>
      </c>
      <c r="H810">
        <f>[2]monsterDetail!G809</f>
        <v>0</v>
      </c>
      <c r="I810">
        <f>[2]monsterDetail!H809</f>
        <v>361.15492052954301</v>
      </c>
      <c r="J810">
        <f>[2]monsterDetail!I809</f>
        <v>150</v>
      </c>
      <c r="K810">
        <f>[2]monsterDetail!J809</f>
        <v>155.365021008403</v>
      </c>
      <c r="L810">
        <f>[2]monsterDetail!K809</f>
        <v>21.250125000000001</v>
      </c>
      <c r="M810">
        <f>[2]monsterDetail!L809</f>
        <v>155.365021008403</v>
      </c>
      <c r="N810">
        <f>[2]monsterDetail!M809</f>
        <v>21.250125000000001</v>
      </c>
      <c r="O810">
        <f>[2]monsterDetail!N809</f>
        <v>0.2</v>
      </c>
      <c r="P810">
        <f>[2]monsterDetail!O809</f>
        <v>0.2</v>
      </c>
      <c r="Q810">
        <f>[2]monsterDetail!P809</f>
        <v>0.36</v>
      </c>
      <c r="R810">
        <f>[2]monsterDetail!Q809</f>
        <v>0.1</v>
      </c>
      <c r="S810">
        <f>[2]monsterDetail!R809</f>
        <v>2</v>
      </c>
      <c r="T810">
        <f>[2]monsterDetail!S809</f>
        <v>0.1</v>
      </c>
      <c r="U810">
        <f>[2]monsterDetail!T809</f>
        <v>0.9</v>
      </c>
      <c r="V810">
        <f>[2]monsterDetail!U809</f>
        <v>29</v>
      </c>
      <c r="W810">
        <f>[2]monsterDetail!V809</f>
        <v>0</v>
      </c>
      <c r="X810">
        <f>[2]monsterDetail!W809</f>
        <v>0</v>
      </c>
      <c r="Y810">
        <f>[2]monsterDetail!X809</f>
        <v>0</v>
      </c>
      <c r="Z810">
        <f>[2]monsterDetail!Y809</f>
        <v>0</v>
      </c>
      <c r="AA810">
        <f>[2]monsterDetail!Z809</f>
        <v>0</v>
      </c>
      <c r="AB810">
        <f>[2]monsterDetail!AA809</f>
        <v>18.8957457983193</v>
      </c>
      <c r="AC810">
        <f>[2]monsterDetail!AB809</f>
        <v>0</v>
      </c>
      <c r="AD810">
        <f>[2]monsterDetail!AC809</f>
        <v>21.250125000000001</v>
      </c>
      <c r="AE810">
        <f>[2]monsterDetail!AD809</f>
        <v>21.250125000000001</v>
      </c>
      <c r="AF810">
        <f>[2]monsterDetail!AE809</f>
        <v>21.250125000000001</v>
      </c>
      <c r="AG810">
        <f>[2]monsterDetail!AF809</f>
        <v>21.250125000000001</v>
      </c>
      <c r="AH810">
        <f>[2]monsterDetail!AG809</f>
        <v>21.250125000000001</v>
      </c>
      <c r="AI810">
        <f>[2]monsterDetail!AH809</f>
        <v>31.875187500000003</v>
      </c>
      <c r="AJ810">
        <f>[2]monsterDetail!AI809</f>
        <v>21.250125000000001</v>
      </c>
    </row>
    <row r="811" spans="3:36" x14ac:dyDescent="0.15">
      <c r="C811" t="str">
        <f>[2]monsterDetail!B810</f>
        <v>暗系16</v>
      </c>
      <c r="D811">
        <f>[2]monsterDetail!C810</f>
        <v>16</v>
      </c>
      <c r="E811" t="str">
        <f>[2]monsterDetail!D810</f>
        <v>暗系</v>
      </c>
      <c r="F811">
        <f>[2]monsterDetail!E810</f>
        <v>9</v>
      </c>
      <c r="G811" t="str">
        <f>[2]monsterDetail!F810</f>
        <v>黑暗</v>
      </c>
      <c r="H811">
        <f>[2]monsterDetail!G810</f>
        <v>0</v>
      </c>
      <c r="I811">
        <f>[2]monsterDetail!H810</f>
        <v>387.58089032438801</v>
      </c>
      <c r="J811">
        <f>[2]monsterDetail!I810</f>
        <v>150</v>
      </c>
      <c r="K811">
        <f>[2]monsterDetail!J810</f>
        <v>167.06031746031701</v>
      </c>
      <c r="L811">
        <f>[2]monsterDetail!K810</f>
        <v>22.666799999999999</v>
      </c>
      <c r="M811">
        <f>[2]monsterDetail!L810</f>
        <v>167.06031746031701</v>
      </c>
      <c r="N811">
        <f>[2]monsterDetail!M810</f>
        <v>22.666799999999999</v>
      </c>
      <c r="O811">
        <f>[2]monsterDetail!N810</f>
        <v>0.2</v>
      </c>
      <c r="P811">
        <f>[2]monsterDetail!O810</f>
        <v>0.2</v>
      </c>
      <c r="Q811">
        <f>[2]monsterDetail!P810</f>
        <v>0.36</v>
      </c>
      <c r="R811">
        <f>[2]monsterDetail!Q810</f>
        <v>0.1</v>
      </c>
      <c r="S811">
        <f>[2]monsterDetail!R810</f>
        <v>2</v>
      </c>
      <c r="T811">
        <f>[2]monsterDetail!S810</f>
        <v>0.1</v>
      </c>
      <c r="U811">
        <f>[2]monsterDetail!T810</f>
        <v>0.9</v>
      </c>
      <c r="V811">
        <f>[2]monsterDetail!U810</f>
        <v>30.933333333333302</v>
      </c>
      <c r="W811">
        <f>[2]monsterDetail!V810</f>
        <v>0</v>
      </c>
      <c r="X811">
        <f>[2]monsterDetail!W810</f>
        <v>0</v>
      </c>
      <c r="Y811">
        <f>[2]monsterDetail!X810</f>
        <v>0</v>
      </c>
      <c r="Z811">
        <f>[2]monsterDetail!Y810</f>
        <v>0</v>
      </c>
      <c r="AA811">
        <f>[2]monsterDetail!Z810</f>
        <v>0</v>
      </c>
      <c r="AB811">
        <f>[2]monsterDetail!AA810</f>
        <v>21.790476190476149</v>
      </c>
      <c r="AC811">
        <f>[2]monsterDetail!AB810</f>
        <v>0</v>
      </c>
      <c r="AD811">
        <f>[2]monsterDetail!AC810</f>
        <v>22.666799999999999</v>
      </c>
      <c r="AE811">
        <f>[2]monsterDetail!AD810</f>
        <v>22.666799999999999</v>
      </c>
      <c r="AF811">
        <f>[2]monsterDetail!AE810</f>
        <v>22.666799999999999</v>
      </c>
      <c r="AG811">
        <f>[2]monsterDetail!AF810</f>
        <v>22.666799999999999</v>
      </c>
      <c r="AH811">
        <f>[2]monsterDetail!AG810</f>
        <v>22.666799999999999</v>
      </c>
      <c r="AI811">
        <f>[2]monsterDetail!AH810</f>
        <v>34.0002</v>
      </c>
      <c r="AJ811">
        <f>[2]monsterDetail!AI810</f>
        <v>22.666799999999999</v>
      </c>
    </row>
    <row r="812" spans="3:36" x14ac:dyDescent="0.15">
      <c r="C812" t="str">
        <f>[2]monsterDetail!B811</f>
        <v>暗系17</v>
      </c>
      <c r="D812">
        <f>[2]monsterDetail!C811</f>
        <v>17</v>
      </c>
      <c r="E812" t="str">
        <f>[2]monsterDetail!D811</f>
        <v>暗系</v>
      </c>
      <c r="F812">
        <f>[2]monsterDetail!E811</f>
        <v>9</v>
      </c>
      <c r="G812" t="str">
        <f>[2]monsterDetail!F811</f>
        <v>黑暗</v>
      </c>
      <c r="H812">
        <f>[2]monsterDetail!G811</f>
        <v>0</v>
      </c>
      <c r="I812">
        <f>[2]monsterDetail!H811</f>
        <v>414.30048200584201</v>
      </c>
      <c r="J812">
        <f>[2]monsterDetail!I811</f>
        <v>150</v>
      </c>
      <c r="K812">
        <f>[2]monsterDetail!J811</f>
        <v>178.93224946695099</v>
      </c>
      <c r="L812">
        <f>[2]monsterDetail!K811</f>
        <v>24.083475</v>
      </c>
      <c r="M812">
        <f>[2]monsterDetail!L811</f>
        <v>178.93224946695099</v>
      </c>
      <c r="N812">
        <f>[2]monsterDetail!M811</f>
        <v>24.083475</v>
      </c>
      <c r="O812">
        <f>[2]monsterDetail!N811</f>
        <v>0.2</v>
      </c>
      <c r="P812">
        <f>[2]monsterDetail!O811</f>
        <v>0.2</v>
      </c>
      <c r="Q812">
        <f>[2]monsterDetail!P811</f>
        <v>0.36</v>
      </c>
      <c r="R812">
        <f>[2]monsterDetail!Q811</f>
        <v>0.1</v>
      </c>
      <c r="S812">
        <f>[2]monsterDetail!R811</f>
        <v>2</v>
      </c>
      <c r="T812">
        <f>[2]monsterDetail!S811</f>
        <v>0.1</v>
      </c>
      <c r="U812">
        <f>[2]monsterDetail!T811</f>
        <v>0.9</v>
      </c>
      <c r="V812">
        <f>[2]monsterDetail!U811</f>
        <v>32.866666666666703</v>
      </c>
      <c r="W812">
        <f>[2]monsterDetail!V811</f>
        <v>0</v>
      </c>
      <c r="X812">
        <f>[2]monsterDetail!W811</f>
        <v>0</v>
      </c>
      <c r="Y812">
        <f>[2]monsterDetail!X811</f>
        <v>0</v>
      </c>
      <c r="Z812">
        <f>[2]monsterDetail!Y811</f>
        <v>0</v>
      </c>
      <c r="AA812">
        <f>[2]monsterDetail!Z811</f>
        <v>0</v>
      </c>
      <c r="AB812">
        <f>[2]monsterDetail!AA811</f>
        <v>24.933182302771801</v>
      </c>
      <c r="AC812">
        <f>[2]monsterDetail!AB811</f>
        <v>0</v>
      </c>
      <c r="AD812">
        <f>[2]monsterDetail!AC811</f>
        <v>24.083475</v>
      </c>
      <c r="AE812">
        <f>[2]monsterDetail!AD811</f>
        <v>24.083475</v>
      </c>
      <c r="AF812">
        <f>[2]monsterDetail!AE811</f>
        <v>24.083475</v>
      </c>
      <c r="AG812">
        <f>[2]monsterDetail!AF811</f>
        <v>24.083475</v>
      </c>
      <c r="AH812">
        <f>[2]monsterDetail!AG811</f>
        <v>24.083475</v>
      </c>
      <c r="AI812">
        <f>[2]monsterDetail!AH811</f>
        <v>36.125212500000004</v>
      </c>
      <c r="AJ812">
        <f>[2]monsterDetail!AI811</f>
        <v>24.083475</v>
      </c>
    </row>
    <row r="813" spans="3:36" x14ac:dyDescent="0.15">
      <c r="C813" t="str">
        <f>[2]monsterDetail!B812</f>
        <v>暗系18</v>
      </c>
      <c r="D813">
        <f>[2]monsterDetail!C812</f>
        <v>18</v>
      </c>
      <c r="E813" t="str">
        <f>[2]monsterDetail!D812</f>
        <v>暗系</v>
      </c>
      <c r="F813">
        <f>[2]monsterDetail!E812</f>
        <v>9</v>
      </c>
      <c r="G813" t="str">
        <f>[2]monsterDetail!F812</f>
        <v>黑暗</v>
      </c>
      <c r="H813">
        <f>[2]monsterDetail!G812</f>
        <v>0</v>
      </c>
      <c r="I813">
        <f>[2]monsterDetail!H812</f>
        <v>441.31369557390599</v>
      </c>
      <c r="J813">
        <f>[2]monsterDetail!I812</f>
        <v>150</v>
      </c>
      <c r="K813">
        <f>[2]monsterDetail!J812</f>
        <v>190.982706766917</v>
      </c>
      <c r="L813">
        <f>[2]monsterDetail!K812</f>
        <v>25.500150000000001</v>
      </c>
      <c r="M813">
        <f>[2]monsterDetail!L812</f>
        <v>190.982706766917</v>
      </c>
      <c r="N813">
        <f>[2]monsterDetail!M812</f>
        <v>25.500150000000001</v>
      </c>
      <c r="O813">
        <f>[2]monsterDetail!N812</f>
        <v>0.2</v>
      </c>
      <c r="P813">
        <f>[2]monsterDetail!O812</f>
        <v>0.2</v>
      </c>
      <c r="Q813">
        <f>[2]monsterDetail!P812</f>
        <v>0.36</v>
      </c>
      <c r="R813">
        <f>[2]monsterDetail!Q812</f>
        <v>0.1</v>
      </c>
      <c r="S813">
        <f>[2]monsterDetail!R812</f>
        <v>2</v>
      </c>
      <c r="T813">
        <f>[2]monsterDetail!S812</f>
        <v>0.1</v>
      </c>
      <c r="U813">
        <f>[2]monsterDetail!T812</f>
        <v>0.9</v>
      </c>
      <c r="V813">
        <f>[2]monsterDetail!U812</f>
        <v>34.799999999999997</v>
      </c>
      <c r="W813">
        <f>[2]monsterDetail!V812</f>
        <v>0</v>
      </c>
      <c r="X813">
        <f>[2]monsterDetail!W812</f>
        <v>0</v>
      </c>
      <c r="Y813">
        <f>[2]monsterDetail!X812</f>
        <v>0</v>
      </c>
      <c r="Z813">
        <f>[2]monsterDetail!Y812</f>
        <v>0</v>
      </c>
      <c r="AA813">
        <f>[2]monsterDetail!Z812</f>
        <v>0</v>
      </c>
      <c r="AB813">
        <f>[2]monsterDetail!AA812</f>
        <v>28.332599355531752</v>
      </c>
      <c r="AC813">
        <f>[2]monsterDetail!AB812</f>
        <v>0</v>
      </c>
      <c r="AD813">
        <f>[2]monsterDetail!AC812</f>
        <v>25.500150000000001</v>
      </c>
      <c r="AE813">
        <f>[2]monsterDetail!AD812</f>
        <v>25.500150000000001</v>
      </c>
      <c r="AF813">
        <f>[2]monsterDetail!AE812</f>
        <v>25.500150000000001</v>
      </c>
      <c r="AG813">
        <f>[2]monsterDetail!AF812</f>
        <v>25.500150000000001</v>
      </c>
      <c r="AH813">
        <f>[2]monsterDetail!AG812</f>
        <v>25.500150000000001</v>
      </c>
      <c r="AI813">
        <f>[2]monsterDetail!AH812</f>
        <v>38.250225</v>
      </c>
      <c r="AJ813">
        <f>[2]monsterDetail!AI812</f>
        <v>25.500150000000001</v>
      </c>
    </row>
    <row r="814" spans="3:36" x14ac:dyDescent="0.15">
      <c r="C814" t="str">
        <f>[2]monsterDetail!B813</f>
        <v>暗系19</v>
      </c>
      <c r="D814">
        <f>[2]monsterDetail!C813</f>
        <v>19</v>
      </c>
      <c r="E814" t="str">
        <f>[2]monsterDetail!D813</f>
        <v>暗系</v>
      </c>
      <c r="F814">
        <f>[2]monsterDetail!E813</f>
        <v>9</v>
      </c>
      <c r="G814" t="str">
        <f>[2]monsterDetail!F813</f>
        <v>黑暗</v>
      </c>
      <c r="H814">
        <f>[2]monsterDetail!G813</f>
        <v>0</v>
      </c>
      <c r="I814">
        <f>[2]monsterDetail!H813</f>
        <v>468.620531028578</v>
      </c>
      <c r="J814">
        <f>[2]monsterDetail!I813</f>
        <v>150</v>
      </c>
      <c r="K814">
        <f>[2]monsterDetail!J813</f>
        <v>203.213636363636</v>
      </c>
      <c r="L814">
        <f>[2]monsterDetail!K813</f>
        <v>26.916824999999999</v>
      </c>
      <c r="M814">
        <f>[2]monsterDetail!L813</f>
        <v>203.213636363636</v>
      </c>
      <c r="N814">
        <f>[2]monsterDetail!M813</f>
        <v>26.916824999999999</v>
      </c>
      <c r="O814">
        <f>[2]monsterDetail!N813</f>
        <v>0.2</v>
      </c>
      <c r="P814">
        <f>[2]monsterDetail!O813</f>
        <v>0.2</v>
      </c>
      <c r="Q814">
        <f>[2]monsterDetail!P813</f>
        <v>0.36</v>
      </c>
      <c r="R814">
        <f>[2]monsterDetail!Q813</f>
        <v>0.1</v>
      </c>
      <c r="S814">
        <f>[2]monsterDetail!R813</f>
        <v>2</v>
      </c>
      <c r="T814">
        <f>[2]monsterDetail!S813</f>
        <v>0.1</v>
      </c>
      <c r="U814">
        <f>[2]monsterDetail!T813</f>
        <v>0.9</v>
      </c>
      <c r="V814">
        <f>[2]monsterDetail!U813</f>
        <v>36.733333333333299</v>
      </c>
      <c r="W814">
        <f>[2]monsterDetail!V813</f>
        <v>0</v>
      </c>
      <c r="X814">
        <f>[2]monsterDetail!W813</f>
        <v>0</v>
      </c>
      <c r="Y814">
        <f>[2]monsterDetail!X813</f>
        <v>0</v>
      </c>
      <c r="Z814">
        <f>[2]monsterDetail!Y813</f>
        <v>0</v>
      </c>
      <c r="AA814">
        <f>[2]monsterDetail!Z813</f>
        <v>0</v>
      </c>
      <c r="AB814">
        <f>[2]monsterDetail!AA813</f>
        <v>31.9977272727273</v>
      </c>
      <c r="AC814">
        <f>[2]monsterDetail!AB813</f>
        <v>0</v>
      </c>
      <c r="AD814">
        <f>[2]monsterDetail!AC813</f>
        <v>26.916824999999999</v>
      </c>
      <c r="AE814">
        <f>[2]monsterDetail!AD813</f>
        <v>26.916824999999999</v>
      </c>
      <c r="AF814">
        <f>[2]monsterDetail!AE813</f>
        <v>26.916824999999999</v>
      </c>
      <c r="AG814">
        <f>[2]monsterDetail!AF813</f>
        <v>26.916824999999999</v>
      </c>
      <c r="AH814">
        <f>[2]monsterDetail!AG813</f>
        <v>26.916824999999999</v>
      </c>
      <c r="AI814">
        <f>[2]monsterDetail!AH813</f>
        <v>40.375237499999997</v>
      </c>
      <c r="AJ814">
        <f>[2]monsterDetail!AI813</f>
        <v>26.916824999999999</v>
      </c>
    </row>
    <row r="815" spans="3:36" x14ac:dyDescent="0.15">
      <c r="C815" t="str">
        <f>[2]monsterDetail!B814</f>
        <v>暗系20</v>
      </c>
      <c r="D815">
        <f>[2]monsterDetail!C814</f>
        <v>20</v>
      </c>
      <c r="E815" t="str">
        <f>[2]monsterDetail!D814</f>
        <v>暗系</v>
      </c>
      <c r="F815">
        <f>[2]monsterDetail!E814</f>
        <v>9</v>
      </c>
      <c r="G815" t="str">
        <f>[2]monsterDetail!F814</f>
        <v>黑暗</v>
      </c>
      <c r="H815">
        <f>[2]monsterDetail!G814</f>
        <v>0</v>
      </c>
      <c r="I815">
        <f>[2]monsterDetail!H814</f>
        <v>496.22098836985998</v>
      </c>
      <c r="J815">
        <f>[2]monsterDetail!I814</f>
        <v>150</v>
      </c>
      <c r="K815">
        <f>[2]monsterDetail!J814</f>
        <v>215.62704471101401</v>
      </c>
      <c r="L815">
        <f>[2]monsterDetail!K814</f>
        <v>28.333500000000001</v>
      </c>
      <c r="M815">
        <f>[2]monsterDetail!L814</f>
        <v>215.62704471101401</v>
      </c>
      <c r="N815">
        <f>[2]monsterDetail!M814</f>
        <v>28.333500000000001</v>
      </c>
      <c r="O815">
        <f>[2]monsterDetail!N814</f>
        <v>0.2</v>
      </c>
      <c r="P815">
        <f>[2]monsterDetail!O814</f>
        <v>0.2</v>
      </c>
      <c r="Q815">
        <f>[2]monsterDetail!P814</f>
        <v>0.36</v>
      </c>
      <c r="R815">
        <f>[2]monsterDetail!Q814</f>
        <v>0.1</v>
      </c>
      <c r="S815">
        <f>[2]monsterDetail!R814</f>
        <v>2</v>
      </c>
      <c r="T815">
        <f>[2]monsterDetail!S814</f>
        <v>0.1</v>
      </c>
      <c r="U815">
        <f>[2]monsterDetail!T814</f>
        <v>0.9</v>
      </c>
      <c r="V815">
        <f>[2]monsterDetail!U814</f>
        <v>38.6666666666667</v>
      </c>
      <c r="W815">
        <f>[2]monsterDetail!V814</f>
        <v>0</v>
      </c>
      <c r="X815">
        <f>[2]monsterDetail!W814</f>
        <v>0</v>
      </c>
      <c r="Y815">
        <f>[2]monsterDetail!X814</f>
        <v>0</v>
      </c>
      <c r="Z815">
        <f>[2]monsterDetail!Y814</f>
        <v>0</v>
      </c>
      <c r="AA815">
        <f>[2]monsterDetail!Z814</f>
        <v>0</v>
      </c>
      <c r="AB815">
        <f>[2]monsterDetail!AA814</f>
        <v>35.937840785169001</v>
      </c>
      <c r="AC815">
        <f>[2]monsterDetail!AB814</f>
        <v>0</v>
      </c>
      <c r="AD815">
        <f>[2]monsterDetail!AC814</f>
        <v>28.333500000000001</v>
      </c>
      <c r="AE815">
        <f>[2]monsterDetail!AD814</f>
        <v>28.333500000000001</v>
      </c>
      <c r="AF815">
        <f>[2]monsterDetail!AE814</f>
        <v>28.333500000000001</v>
      </c>
      <c r="AG815">
        <f>[2]monsterDetail!AF814</f>
        <v>28.333500000000001</v>
      </c>
      <c r="AH815">
        <f>[2]monsterDetail!AG814</f>
        <v>28.333500000000001</v>
      </c>
      <c r="AI815">
        <f>[2]monsterDetail!AH814</f>
        <v>42.500250000000001</v>
      </c>
      <c r="AJ815">
        <f>[2]monsterDetail!AI814</f>
        <v>28.333500000000001</v>
      </c>
    </row>
    <row r="816" spans="3:36" x14ac:dyDescent="0.15">
      <c r="C816" t="str">
        <f>[2]monsterDetail!B815</f>
        <v>暗系21</v>
      </c>
      <c r="D816">
        <f>[2]monsterDetail!C815</f>
        <v>21</v>
      </c>
      <c r="E816" t="str">
        <f>[2]monsterDetail!D815</f>
        <v>暗系</v>
      </c>
      <c r="F816">
        <f>[2]monsterDetail!E815</f>
        <v>9</v>
      </c>
      <c r="G816" t="str">
        <f>[2]monsterDetail!F815</f>
        <v>黑暗</v>
      </c>
      <c r="H816">
        <f>[2]monsterDetail!G815</f>
        <v>0</v>
      </c>
      <c r="I816">
        <f>[2]monsterDetail!H815</f>
        <v>524.11506759775205</v>
      </c>
      <c r="J816">
        <f>[2]monsterDetail!I815</f>
        <v>150</v>
      </c>
      <c r="K816">
        <f>[2]monsterDetail!J815</f>
        <v>228.22499999999999</v>
      </c>
      <c r="L816">
        <f>[2]monsterDetail!K815</f>
        <v>29.750174999999999</v>
      </c>
      <c r="M816">
        <f>[2]monsterDetail!L815</f>
        <v>228.22499999999999</v>
      </c>
      <c r="N816">
        <f>[2]monsterDetail!M815</f>
        <v>29.750174999999999</v>
      </c>
      <c r="O816">
        <f>[2]monsterDetail!N815</f>
        <v>0.2</v>
      </c>
      <c r="P816">
        <f>[2]monsterDetail!O815</f>
        <v>0.2</v>
      </c>
      <c r="Q816">
        <f>[2]monsterDetail!P815</f>
        <v>0.36</v>
      </c>
      <c r="R816">
        <f>[2]monsterDetail!Q815</f>
        <v>0.1</v>
      </c>
      <c r="S816">
        <f>[2]monsterDetail!R815</f>
        <v>2</v>
      </c>
      <c r="T816">
        <f>[2]monsterDetail!S815</f>
        <v>0.1</v>
      </c>
      <c r="U816">
        <f>[2]monsterDetail!T815</f>
        <v>0.9</v>
      </c>
      <c r="V816">
        <f>[2]monsterDetail!U815</f>
        <v>40.6</v>
      </c>
      <c r="W816">
        <f>[2]monsterDetail!V815</f>
        <v>0</v>
      </c>
      <c r="X816">
        <f>[2]monsterDetail!W815</f>
        <v>0</v>
      </c>
      <c r="Y816">
        <f>[2]monsterDetail!X815</f>
        <v>0</v>
      </c>
      <c r="Z816">
        <f>[2]monsterDetail!Y815</f>
        <v>0</v>
      </c>
      <c r="AA816">
        <f>[2]monsterDetail!Z815</f>
        <v>0</v>
      </c>
      <c r="AB816">
        <f>[2]monsterDetail!AA815</f>
        <v>40.162499999999994</v>
      </c>
      <c r="AC816">
        <f>[2]monsterDetail!AB815</f>
        <v>0</v>
      </c>
      <c r="AD816">
        <f>[2]monsterDetail!AC815</f>
        <v>29.750174999999999</v>
      </c>
      <c r="AE816">
        <f>[2]monsterDetail!AD815</f>
        <v>29.750174999999999</v>
      </c>
      <c r="AF816">
        <f>[2]monsterDetail!AE815</f>
        <v>29.750174999999999</v>
      </c>
      <c r="AG816">
        <f>[2]monsterDetail!AF815</f>
        <v>29.750174999999999</v>
      </c>
      <c r="AH816">
        <f>[2]monsterDetail!AG815</f>
        <v>29.750174999999999</v>
      </c>
      <c r="AI816">
        <f>[2]monsterDetail!AH815</f>
        <v>44.625262499999998</v>
      </c>
      <c r="AJ816">
        <f>[2]monsterDetail!AI815</f>
        <v>29.750174999999999</v>
      </c>
    </row>
    <row r="817" spans="3:36" x14ac:dyDescent="0.15">
      <c r="C817" t="str">
        <f>[2]monsterDetail!B816</f>
        <v>暗系22</v>
      </c>
      <c r="D817">
        <f>[2]monsterDetail!C816</f>
        <v>22</v>
      </c>
      <c r="E817" t="str">
        <f>[2]monsterDetail!D816</f>
        <v>暗系</v>
      </c>
      <c r="F817">
        <f>[2]monsterDetail!E816</f>
        <v>9</v>
      </c>
      <c r="G817" t="str">
        <f>[2]monsterDetail!F816</f>
        <v>黑暗</v>
      </c>
      <c r="H817">
        <f>[2]monsterDetail!G816</f>
        <v>0</v>
      </c>
      <c r="I817">
        <f>[2]monsterDetail!H816</f>
        <v>552.30276871225306</v>
      </c>
      <c r="J817">
        <f>[2]monsterDetail!I816</f>
        <v>150</v>
      </c>
      <c r="K817">
        <f>[2]monsterDetail!J816</f>
        <v>241.009634551495</v>
      </c>
      <c r="L817">
        <f>[2]monsterDetail!K816</f>
        <v>31.16685</v>
      </c>
      <c r="M817">
        <f>[2]monsterDetail!L816</f>
        <v>241.009634551495</v>
      </c>
      <c r="N817">
        <f>[2]monsterDetail!M816</f>
        <v>31.16685</v>
      </c>
      <c r="O817">
        <f>[2]monsterDetail!N816</f>
        <v>0.2</v>
      </c>
      <c r="P817">
        <f>[2]monsterDetail!O816</f>
        <v>0.2</v>
      </c>
      <c r="Q817">
        <f>[2]monsterDetail!P816</f>
        <v>0.36</v>
      </c>
      <c r="R817">
        <f>[2]monsterDetail!Q816</f>
        <v>0.1</v>
      </c>
      <c r="S817">
        <f>[2]monsterDetail!R816</f>
        <v>2</v>
      </c>
      <c r="T817">
        <f>[2]monsterDetail!S816</f>
        <v>0.1</v>
      </c>
      <c r="U817">
        <f>[2]monsterDetail!T816</f>
        <v>0.9</v>
      </c>
      <c r="V817">
        <f>[2]monsterDetail!U816</f>
        <v>42.533333333333303</v>
      </c>
      <c r="W817">
        <f>[2]monsterDetail!V816</f>
        <v>0</v>
      </c>
      <c r="X817">
        <f>[2]monsterDetail!W816</f>
        <v>0</v>
      </c>
      <c r="Y817">
        <f>[2]monsterDetail!X816</f>
        <v>0</v>
      </c>
      <c r="Z817">
        <f>[2]monsterDetail!Y816</f>
        <v>0</v>
      </c>
      <c r="AA817">
        <f>[2]monsterDetail!Z816</f>
        <v>0</v>
      </c>
      <c r="AB817">
        <f>[2]monsterDetail!AA816</f>
        <v>44.681561461794004</v>
      </c>
      <c r="AC817">
        <f>[2]monsterDetail!AB816</f>
        <v>0</v>
      </c>
      <c r="AD817">
        <f>[2]monsterDetail!AC816</f>
        <v>31.16685</v>
      </c>
      <c r="AE817">
        <f>[2]monsterDetail!AD816</f>
        <v>31.16685</v>
      </c>
      <c r="AF817">
        <f>[2]monsterDetail!AE816</f>
        <v>31.16685</v>
      </c>
      <c r="AG817">
        <f>[2]monsterDetail!AF816</f>
        <v>31.16685</v>
      </c>
      <c r="AH817">
        <f>[2]monsterDetail!AG816</f>
        <v>31.16685</v>
      </c>
      <c r="AI817">
        <f>[2]monsterDetail!AH816</f>
        <v>46.750275000000002</v>
      </c>
      <c r="AJ817">
        <f>[2]monsterDetail!AI816</f>
        <v>31.16685</v>
      </c>
    </row>
    <row r="818" spans="3:36" x14ac:dyDescent="0.15">
      <c r="C818" t="str">
        <f>[2]monsterDetail!B817</f>
        <v>暗系23</v>
      </c>
      <c r="D818">
        <f>[2]monsterDetail!C817</f>
        <v>23</v>
      </c>
      <c r="E818" t="str">
        <f>[2]monsterDetail!D817</f>
        <v>暗系</v>
      </c>
      <c r="F818">
        <f>[2]monsterDetail!E817</f>
        <v>9</v>
      </c>
      <c r="G818" t="str">
        <f>[2]monsterDetail!F817</f>
        <v>黑暗</v>
      </c>
      <c r="H818">
        <f>[2]monsterDetail!G817</f>
        <v>0</v>
      </c>
      <c r="I818">
        <f>[2]monsterDetail!H817</f>
        <v>602.50505466107904</v>
      </c>
      <c r="J818">
        <f>[2]monsterDetail!I817</f>
        <v>150</v>
      </c>
      <c r="K818">
        <f>[2]monsterDetail!J817</f>
        <v>253.98314732142899</v>
      </c>
      <c r="L818">
        <f>[2]monsterDetail!K817</f>
        <v>32.583525000000002</v>
      </c>
      <c r="M818">
        <f>[2]monsterDetail!L817</f>
        <v>253.98314732142899</v>
      </c>
      <c r="N818">
        <f>[2]monsterDetail!M817</f>
        <v>32.583525000000002</v>
      </c>
      <c r="O818">
        <f>[2]monsterDetail!N817</f>
        <v>0.2</v>
      </c>
      <c r="P818">
        <f>[2]monsterDetail!O817</f>
        <v>0.2</v>
      </c>
      <c r="Q818">
        <f>[2]monsterDetail!P817</f>
        <v>0.36</v>
      </c>
      <c r="R818">
        <f>[2]monsterDetail!Q817</f>
        <v>0.1</v>
      </c>
      <c r="S818">
        <f>[2]monsterDetail!R817</f>
        <v>2</v>
      </c>
      <c r="T818">
        <f>[2]monsterDetail!S817</f>
        <v>0.1</v>
      </c>
      <c r="U818">
        <f>[2]monsterDetail!T817</f>
        <v>0.9</v>
      </c>
      <c r="V818">
        <f>[2]monsterDetail!U817</f>
        <v>44.466666666666697</v>
      </c>
      <c r="W818">
        <f>[2]monsterDetail!V817</f>
        <v>0</v>
      </c>
      <c r="X818">
        <f>[2]monsterDetail!W817</f>
        <v>0</v>
      </c>
      <c r="Y818">
        <f>[2]monsterDetail!X817</f>
        <v>0</v>
      </c>
      <c r="Z818">
        <f>[2]monsterDetail!Y817</f>
        <v>0</v>
      </c>
      <c r="AA818">
        <f>[2]monsterDetail!Z817</f>
        <v>0</v>
      </c>
      <c r="AB818">
        <f>[2]monsterDetail!AA817</f>
        <v>49.505189732142895</v>
      </c>
      <c r="AC818">
        <f>[2]monsterDetail!AB817</f>
        <v>0</v>
      </c>
      <c r="AD818">
        <f>[2]monsterDetail!AC817</f>
        <v>32.583525000000002</v>
      </c>
      <c r="AE818">
        <f>[2]monsterDetail!AD817</f>
        <v>32.583525000000002</v>
      </c>
      <c r="AF818">
        <f>[2]monsterDetail!AE817</f>
        <v>32.583525000000002</v>
      </c>
      <c r="AG818">
        <f>[2]monsterDetail!AF817</f>
        <v>32.583525000000002</v>
      </c>
      <c r="AH818">
        <f>[2]monsterDetail!AG817</f>
        <v>32.583525000000002</v>
      </c>
      <c r="AI818">
        <f>[2]monsterDetail!AH817</f>
        <v>48.875287499999999</v>
      </c>
      <c r="AJ818">
        <f>[2]monsterDetail!AI817</f>
        <v>32.583525000000002</v>
      </c>
    </row>
    <row r="819" spans="3:36" x14ac:dyDescent="0.15">
      <c r="C819" t="str">
        <f>[2]monsterDetail!B818</f>
        <v>暗系24</v>
      </c>
      <c r="D819">
        <f>[2]monsterDetail!C818</f>
        <v>24</v>
      </c>
      <c r="E819" t="str">
        <f>[2]monsterDetail!D818</f>
        <v>暗系</v>
      </c>
      <c r="F819">
        <f>[2]monsterDetail!E818</f>
        <v>9</v>
      </c>
      <c r="G819" t="str">
        <f>[2]monsterDetail!F818</f>
        <v>黑暗</v>
      </c>
      <c r="H819">
        <f>[2]monsterDetail!G818</f>
        <v>0</v>
      </c>
      <c r="I819">
        <f>[2]monsterDetail!H818</f>
        <v>632.35616454823003</v>
      </c>
      <c r="J819">
        <f>[2]monsterDetail!I818</f>
        <v>150</v>
      </c>
      <c r="K819">
        <f>[2]monsterDetail!J818</f>
        <v>267.14780652418398</v>
      </c>
      <c r="L819">
        <f>[2]monsterDetail!K818</f>
        <v>34.0002</v>
      </c>
      <c r="M819">
        <f>[2]monsterDetail!L818</f>
        <v>267.14780652418398</v>
      </c>
      <c r="N819">
        <f>[2]monsterDetail!M818</f>
        <v>34.0002</v>
      </c>
      <c r="O819">
        <f>[2]monsterDetail!N818</f>
        <v>0.2</v>
      </c>
      <c r="P819">
        <f>[2]monsterDetail!O818</f>
        <v>0.2</v>
      </c>
      <c r="Q819">
        <f>[2]monsterDetail!P818</f>
        <v>0.36</v>
      </c>
      <c r="R819">
        <f>[2]monsterDetail!Q818</f>
        <v>0.1</v>
      </c>
      <c r="S819">
        <f>[2]monsterDetail!R818</f>
        <v>2</v>
      </c>
      <c r="T819">
        <f>[2]monsterDetail!S818</f>
        <v>0.1</v>
      </c>
      <c r="U819">
        <f>[2]monsterDetail!T818</f>
        <v>0.9</v>
      </c>
      <c r="V819">
        <f>[2]monsterDetail!U818</f>
        <v>46.4</v>
      </c>
      <c r="W819">
        <f>[2]monsterDetail!V818</f>
        <v>0</v>
      </c>
      <c r="X819">
        <f>[2]monsterDetail!W818</f>
        <v>0</v>
      </c>
      <c r="Y819">
        <f>[2]monsterDetail!X818</f>
        <v>0</v>
      </c>
      <c r="Z819">
        <f>[2]monsterDetail!Y818</f>
        <v>0</v>
      </c>
      <c r="AA819">
        <f>[2]monsterDetail!Z818</f>
        <v>0</v>
      </c>
      <c r="AB819">
        <f>[2]monsterDetail!AA818</f>
        <v>54.643869516310502</v>
      </c>
      <c r="AC819">
        <f>[2]monsterDetail!AB818</f>
        <v>0</v>
      </c>
      <c r="AD819">
        <f>[2]monsterDetail!AC818</f>
        <v>34.0002</v>
      </c>
      <c r="AE819">
        <f>[2]monsterDetail!AD818</f>
        <v>34.0002</v>
      </c>
      <c r="AF819">
        <f>[2]monsterDetail!AE818</f>
        <v>34.0002</v>
      </c>
      <c r="AG819">
        <f>[2]monsterDetail!AF818</f>
        <v>34.0002</v>
      </c>
      <c r="AH819">
        <f>[2]monsterDetail!AG818</f>
        <v>34.0002</v>
      </c>
      <c r="AI819">
        <f>[2]monsterDetail!AH818</f>
        <v>51.000299999999996</v>
      </c>
      <c r="AJ819">
        <f>[2]monsterDetail!AI818</f>
        <v>34.0002</v>
      </c>
    </row>
    <row r="820" spans="3:36" x14ac:dyDescent="0.15">
      <c r="C820" t="str">
        <f>[2]monsterDetail!B819</f>
        <v>暗系25</v>
      </c>
      <c r="D820">
        <f>[2]monsterDetail!C819</f>
        <v>25</v>
      </c>
      <c r="E820" t="str">
        <f>[2]monsterDetail!D819</f>
        <v>暗系</v>
      </c>
      <c r="F820">
        <f>[2]monsterDetail!E819</f>
        <v>9</v>
      </c>
      <c r="G820" t="str">
        <f>[2]monsterDetail!F819</f>
        <v>黑暗</v>
      </c>
      <c r="H820">
        <f>[2]monsterDetail!G819</f>
        <v>0</v>
      </c>
      <c r="I820">
        <f>[2]monsterDetail!H819</f>
        <v>662.51187759749598</v>
      </c>
      <c r="J820">
        <f>[2]monsterDetail!I819</f>
        <v>150</v>
      </c>
      <c r="K820">
        <f>[2]monsterDetail!J819</f>
        <v>280.50595238095201</v>
      </c>
      <c r="L820">
        <f>[2]monsterDetail!K819</f>
        <v>35.416874999999997</v>
      </c>
      <c r="M820">
        <f>[2]monsterDetail!L819</f>
        <v>280.50595238095201</v>
      </c>
      <c r="N820">
        <f>[2]monsterDetail!M819</f>
        <v>35.416874999999997</v>
      </c>
      <c r="O820">
        <f>[2]monsterDetail!N819</f>
        <v>0.2</v>
      </c>
      <c r="P820">
        <f>[2]monsterDetail!O819</f>
        <v>0.2</v>
      </c>
      <c r="Q820">
        <f>[2]monsterDetail!P819</f>
        <v>0.36</v>
      </c>
      <c r="R820">
        <f>[2]monsterDetail!Q819</f>
        <v>0.1</v>
      </c>
      <c r="S820">
        <f>[2]monsterDetail!R819</f>
        <v>2</v>
      </c>
      <c r="T820">
        <f>[2]monsterDetail!S819</f>
        <v>0.1</v>
      </c>
      <c r="U820">
        <f>[2]monsterDetail!T819</f>
        <v>0.9</v>
      </c>
      <c r="V820">
        <f>[2]monsterDetail!U819</f>
        <v>48.3333333333333</v>
      </c>
      <c r="W820">
        <f>[2]monsterDetail!V819</f>
        <v>0</v>
      </c>
      <c r="X820">
        <f>[2]monsterDetail!W819</f>
        <v>0</v>
      </c>
      <c r="Y820">
        <f>[2]monsterDetail!X819</f>
        <v>0</v>
      </c>
      <c r="Z820">
        <f>[2]monsterDetail!Y819</f>
        <v>0</v>
      </c>
      <c r="AA820">
        <f>[2]monsterDetail!Z819</f>
        <v>0</v>
      </c>
      <c r="AB820">
        <f>[2]monsterDetail!AA819</f>
        <v>60.1084183673469</v>
      </c>
      <c r="AC820">
        <f>[2]monsterDetail!AB819</f>
        <v>0</v>
      </c>
      <c r="AD820">
        <f>[2]monsterDetail!AC819</f>
        <v>35.416874999999997</v>
      </c>
      <c r="AE820">
        <f>[2]monsterDetail!AD819</f>
        <v>35.416874999999997</v>
      </c>
      <c r="AF820">
        <f>[2]monsterDetail!AE819</f>
        <v>35.416874999999997</v>
      </c>
      <c r="AG820">
        <f>[2]monsterDetail!AF819</f>
        <v>35.416874999999997</v>
      </c>
      <c r="AH820">
        <f>[2]monsterDetail!AG819</f>
        <v>35.416874999999997</v>
      </c>
      <c r="AI820">
        <f>[2]monsterDetail!AH819</f>
        <v>53.125312499999993</v>
      </c>
      <c r="AJ820">
        <f>[2]monsterDetail!AI819</f>
        <v>35.416874999999997</v>
      </c>
    </row>
    <row r="821" spans="3:36" x14ac:dyDescent="0.15">
      <c r="C821" t="str">
        <f>[2]monsterDetail!B820</f>
        <v>暗系26</v>
      </c>
      <c r="D821">
        <f>[2]monsterDetail!C820</f>
        <v>26</v>
      </c>
      <c r="E821" t="str">
        <f>[2]monsterDetail!D820</f>
        <v>暗系</v>
      </c>
      <c r="F821">
        <f>[2]monsterDetail!E820</f>
        <v>9</v>
      </c>
      <c r="G821" t="str">
        <f>[2]monsterDetail!F820</f>
        <v>黑暗</v>
      </c>
      <c r="H821">
        <f>[2]monsterDetail!G820</f>
        <v>0</v>
      </c>
      <c r="I821">
        <f>[2]monsterDetail!H820</f>
        <v>692.97219380887498</v>
      </c>
      <c r="J821">
        <f>[2]monsterDetail!I820</f>
        <v>150</v>
      </c>
      <c r="K821">
        <f>[2]monsterDetail!J820</f>
        <v>294.06</v>
      </c>
      <c r="L821">
        <f>[2]monsterDetail!K820</f>
        <v>36.833550000000002</v>
      </c>
      <c r="M821">
        <f>[2]monsterDetail!L820</f>
        <v>294.06</v>
      </c>
      <c r="N821">
        <f>[2]monsterDetail!M820</f>
        <v>36.833550000000002</v>
      </c>
      <c r="O821">
        <f>[2]monsterDetail!N820</f>
        <v>0.2</v>
      </c>
      <c r="P821">
        <f>[2]monsterDetail!O820</f>
        <v>0.2</v>
      </c>
      <c r="Q821">
        <f>[2]monsterDetail!P820</f>
        <v>0.36</v>
      </c>
      <c r="R821">
        <f>[2]monsterDetail!Q820</f>
        <v>0.1</v>
      </c>
      <c r="S821">
        <f>[2]monsterDetail!R820</f>
        <v>2</v>
      </c>
      <c r="T821">
        <f>[2]monsterDetail!S820</f>
        <v>0.1</v>
      </c>
      <c r="U821">
        <f>[2]monsterDetail!T820</f>
        <v>0.9</v>
      </c>
      <c r="V821">
        <f>[2]monsterDetail!U820</f>
        <v>50.266666666666701</v>
      </c>
      <c r="W821">
        <f>[2]monsterDetail!V820</f>
        <v>0</v>
      </c>
      <c r="X821">
        <f>[2]monsterDetail!W820</f>
        <v>0</v>
      </c>
      <c r="Y821">
        <f>[2]monsterDetail!X820</f>
        <v>0</v>
      </c>
      <c r="Z821">
        <f>[2]monsterDetail!Y820</f>
        <v>0</v>
      </c>
      <c r="AA821">
        <f>[2]monsterDetail!Z820</f>
        <v>0</v>
      </c>
      <c r="AB821">
        <f>[2]monsterDetail!AA820</f>
        <v>65.91</v>
      </c>
      <c r="AC821">
        <f>[2]monsterDetail!AB820</f>
        <v>0</v>
      </c>
      <c r="AD821">
        <f>[2]monsterDetail!AC820</f>
        <v>36.833550000000002</v>
      </c>
      <c r="AE821">
        <f>[2]monsterDetail!AD820</f>
        <v>36.833550000000002</v>
      </c>
      <c r="AF821">
        <f>[2]monsterDetail!AE820</f>
        <v>36.833550000000002</v>
      </c>
      <c r="AG821">
        <f>[2]monsterDetail!AF820</f>
        <v>36.833550000000002</v>
      </c>
      <c r="AH821">
        <f>[2]monsterDetail!AG820</f>
        <v>36.833550000000002</v>
      </c>
      <c r="AI821">
        <f>[2]monsterDetail!AH820</f>
        <v>55.250325000000004</v>
      </c>
      <c r="AJ821">
        <f>[2]monsterDetail!AI820</f>
        <v>36.833550000000002</v>
      </c>
    </row>
    <row r="822" spans="3:36" x14ac:dyDescent="0.15">
      <c r="C822" t="str">
        <f>[2]monsterDetail!B821</f>
        <v>暗系27</v>
      </c>
      <c r="D822">
        <f>[2]monsterDetail!C821</f>
        <v>27</v>
      </c>
      <c r="E822" t="str">
        <f>[2]monsterDetail!D821</f>
        <v>暗系</v>
      </c>
      <c r="F822">
        <f>[2]monsterDetail!E821</f>
        <v>9</v>
      </c>
      <c r="G822" t="str">
        <f>[2]monsterDetail!F821</f>
        <v>黑暗</v>
      </c>
      <c r="H822">
        <f>[2]monsterDetail!G821</f>
        <v>0</v>
      </c>
      <c r="I822">
        <f>[2]monsterDetail!H821</f>
        <v>723.73711318236803</v>
      </c>
      <c r="J822">
        <f>[2]monsterDetail!I821</f>
        <v>150</v>
      </c>
      <c r="K822">
        <f>[2]monsterDetail!J821</f>
        <v>307.81244239631297</v>
      </c>
      <c r="L822">
        <f>[2]monsterDetail!K821</f>
        <v>38.250225</v>
      </c>
      <c r="M822">
        <f>[2]monsterDetail!L821</f>
        <v>307.81244239631297</v>
      </c>
      <c r="N822">
        <f>[2]monsterDetail!M821</f>
        <v>38.250225</v>
      </c>
      <c r="O822">
        <f>[2]monsterDetail!N821</f>
        <v>0.2</v>
      </c>
      <c r="P822">
        <f>[2]monsterDetail!O821</f>
        <v>0.2</v>
      </c>
      <c r="Q822">
        <f>[2]monsterDetail!P821</f>
        <v>0.36</v>
      </c>
      <c r="R822">
        <f>[2]monsterDetail!Q821</f>
        <v>0.1</v>
      </c>
      <c r="S822">
        <f>[2]monsterDetail!R821</f>
        <v>2</v>
      </c>
      <c r="T822">
        <f>[2]monsterDetail!S821</f>
        <v>0.1</v>
      </c>
      <c r="U822">
        <f>[2]monsterDetail!T821</f>
        <v>0.9</v>
      </c>
      <c r="V822">
        <f>[2]monsterDetail!U821</f>
        <v>52.2</v>
      </c>
      <c r="W822">
        <f>[2]monsterDetail!V821</f>
        <v>0</v>
      </c>
      <c r="X822">
        <f>[2]monsterDetail!W821</f>
        <v>0</v>
      </c>
      <c r="Y822">
        <f>[2]monsterDetail!X821</f>
        <v>0</v>
      </c>
      <c r="Z822">
        <f>[2]monsterDetail!Y821</f>
        <v>0</v>
      </c>
      <c r="AA822">
        <f>[2]monsterDetail!Z821</f>
        <v>0</v>
      </c>
      <c r="AB822">
        <f>[2]monsterDetail!AA821</f>
        <v>72.060138248847892</v>
      </c>
      <c r="AC822">
        <f>[2]monsterDetail!AB821</f>
        <v>0</v>
      </c>
      <c r="AD822">
        <f>[2]monsterDetail!AC821</f>
        <v>38.250225</v>
      </c>
      <c r="AE822">
        <f>[2]monsterDetail!AD821</f>
        <v>38.250225</v>
      </c>
      <c r="AF822">
        <f>[2]monsterDetail!AE821</f>
        <v>38.250225</v>
      </c>
      <c r="AG822">
        <f>[2]monsterDetail!AF821</f>
        <v>38.250225</v>
      </c>
      <c r="AH822">
        <f>[2]monsterDetail!AG821</f>
        <v>38.250225</v>
      </c>
      <c r="AI822">
        <f>[2]monsterDetail!AH821</f>
        <v>57.375337500000001</v>
      </c>
      <c r="AJ822">
        <f>[2]monsterDetail!AI821</f>
        <v>38.250225</v>
      </c>
    </row>
    <row r="823" spans="3:36" x14ac:dyDescent="0.15">
      <c r="C823" t="str">
        <f>[2]monsterDetail!B822</f>
        <v>暗系28</v>
      </c>
      <c r="D823">
        <f>[2]monsterDetail!C822</f>
        <v>28</v>
      </c>
      <c r="E823" t="str">
        <f>[2]monsterDetail!D822</f>
        <v>暗系</v>
      </c>
      <c r="F823">
        <f>[2]monsterDetail!E822</f>
        <v>9</v>
      </c>
      <c r="G823" t="str">
        <f>[2]monsterDetail!F822</f>
        <v>黑暗</v>
      </c>
      <c r="H823">
        <f>[2]monsterDetail!G822</f>
        <v>0</v>
      </c>
      <c r="I823">
        <f>[2]monsterDetail!H822</f>
        <v>754.80663571797402</v>
      </c>
      <c r="J823">
        <f>[2]monsterDetail!I822</f>
        <v>150</v>
      </c>
      <c r="K823">
        <f>[2]monsterDetail!J822</f>
        <v>321.76585365853703</v>
      </c>
      <c r="L823">
        <f>[2]monsterDetail!K822</f>
        <v>39.666899999999998</v>
      </c>
      <c r="M823">
        <f>[2]monsterDetail!L822</f>
        <v>321.76585365853703</v>
      </c>
      <c r="N823">
        <f>[2]monsterDetail!M822</f>
        <v>39.666899999999998</v>
      </c>
      <c r="O823">
        <f>[2]monsterDetail!N822</f>
        <v>0.2</v>
      </c>
      <c r="P823">
        <f>[2]monsterDetail!O822</f>
        <v>0.2</v>
      </c>
      <c r="Q823">
        <f>[2]monsterDetail!P822</f>
        <v>0.36</v>
      </c>
      <c r="R823">
        <f>[2]monsterDetail!Q822</f>
        <v>0.1</v>
      </c>
      <c r="S823">
        <f>[2]monsterDetail!R822</f>
        <v>2</v>
      </c>
      <c r="T823">
        <f>[2]monsterDetail!S822</f>
        <v>0.1</v>
      </c>
      <c r="U823">
        <f>[2]monsterDetail!T822</f>
        <v>0.9</v>
      </c>
      <c r="V823">
        <f>[2]monsterDetail!U822</f>
        <v>54.133333333333297</v>
      </c>
      <c r="W823">
        <f>[2]monsterDetail!V822</f>
        <v>0</v>
      </c>
      <c r="X823">
        <f>[2]monsterDetail!W822</f>
        <v>0</v>
      </c>
      <c r="Y823">
        <f>[2]monsterDetail!X822</f>
        <v>0</v>
      </c>
      <c r="Z823">
        <f>[2]monsterDetail!Y822</f>
        <v>0</v>
      </c>
      <c r="AA823">
        <f>[2]monsterDetail!Z822</f>
        <v>0</v>
      </c>
      <c r="AB823">
        <f>[2]monsterDetail!AA822</f>
        <v>78.570731707317151</v>
      </c>
      <c r="AC823">
        <f>[2]monsterDetail!AB822</f>
        <v>0</v>
      </c>
      <c r="AD823">
        <f>[2]monsterDetail!AC822</f>
        <v>39.666899999999998</v>
      </c>
      <c r="AE823">
        <f>[2]monsterDetail!AD822</f>
        <v>39.666899999999998</v>
      </c>
      <c r="AF823">
        <f>[2]monsterDetail!AE822</f>
        <v>39.666899999999998</v>
      </c>
      <c r="AG823">
        <f>[2]monsterDetail!AF822</f>
        <v>39.666899999999998</v>
      </c>
      <c r="AH823">
        <f>[2]monsterDetail!AG822</f>
        <v>39.666899999999998</v>
      </c>
      <c r="AI823">
        <f>[2]monsterDetail!AH822</f>
        <v>59.500349999999997</v>
      </c>
      <c r="AJ823">
        <f>[2]monsterDetail!AI822</f>
        <v>39.666899999999998</v>
      </c>
    </row>
    <row r="824" spans="3:36" x14ac:dyDescent="0.15">
      <c r="C824" t="str">
        <f>[2]monsterDetail!B823</f>
        <v>暗系29</v>
      </c>
      <c r="D824">
        <f>[2]monsterDetail!C823</f>
        <v>29</v>
      </c>
      <c r="E824" t="str">
        <f>[2]monsterDetail!D823</f>
        <v>暗系</v>
      </c>
      <c r="F824">
        <f>[2]monsterDetail!E823</f>
        <v>9</v>
      </c>
      <c r="G824" t="str">
        <f>[2]monsterDetail!F823</f>
        <v>黑暗</v>
      </c>
      <c r="H824">
        <f>[2]monsterDetail!G823</f>
        <v>0</v>
      </c>
      <c r="I824">
        <f>[2]monsterDetail!H823</f>
        <v>786.18076141569497</v>
      </c>
      <c r="J824">
        <f>[2]monsterDetail!I823</f>
        <v>150</v>
      </c>
      <c r="K824">
        <f>[2]monsterDetail!J823</f>
        <v>335.92289227166299</v>
      </c>
      <c r="L824">
        <f>[2]monsterDetail!K823</f>
        <v>41.083575000000003</v>
      </c>
      <c r="M824">
        <f>[2]monsterDetail!L823</f>
        <v>335.92289227166299</v>
      </c>
      <c r="N824">
        <f>[2]monsterDetail!M823</f>
        <v>41.083575000000003</v>
      </c>
      <c r="O824">
        <f>[2]monsterDetail!N823</f>
        <v>0.2</v>
      </c>
      <c r="P824">
        <f>[2]monsterDetail!O823</f>
        <v>0.2</v>
      </c>
      <c r="Q824">
        <f>[2]monsterDetail!P823</f>
        <v>0.36</v>
      </c>
      <c r="R824">
        <f>[2]monsterDetail!Q823</f>
        <v>0.1</v>
      </c>
      <c r="S824">
        <f>[2]monsterDetail!R823</f>
        <v>2</v>
      </c>
      <c r="T824">
        <f>[2]monsterDetail!S823</f>
        <v>0.1</v>
      </c>
      <c r="U824">
        <f>[2]monsterDetail!T823</f>
        <v>0.9</v>
      </c>
      <c r="V824">
        <f>[2]monsterDetail!U823</f>
        <v>56.066666666666698</v>
      </c>
      <c r="W824">
        <f>[2]monsterDetail!V823</f>
        <v>0</v>
      </c>
      <c r="X824">
        <f>[2]monsterDetail!W823</f>
        <v>0</v>
      </c>
      <c r="Y824">
        <f>[2]monsterDetail!X823</f>
        <v>0</v>
      </c>
      <c r="Z824">
        <f>[2]monsterDetail!Y823</f>
        <v>0</v>
      </c>
      <c r="AA824">
        <f>[2]monsterDetail!Z823</f>
        <v>0</v>
      </c>
      <c r="AB824">
        <f>[2]monsterDetail!AA823</f>
        <v>85.45406908665106</v>
      </c>
      <c r="AC824">
        <f>[2]monsterDetail!AB823</f>
        <v>0</v>
      </c>
      <c r="AD824">
        <f>[2]monsterDetail!AC823</f>
        <v>41.083575000000003</v>
      </c>
      <c r="AE824">
        <f>[2]monsterDetail!AD823</f>
        <v>41.083575000000003</v>
      </c>
      <c r="AF824">
        <f>[2]monsterDetail!AE823</f>
        <v>41.083575000000003</v>
      </c>
      <c r="AG824">
        <f>[2]monsterDetail!AF823</f>
        <v>41.083575000000003</v>
      </c>
      <c r="AH824">
        <f>[2]monsterDetail!AG823</f>
        <v>41.083575000000003</v>
      </c>
      <c r="AI824">
        <f>[2]monsterDetail!AH823</f>
        <v>61.625362500000008</v>
      </c>
      <c r="AJ824">
        <f>[2]monsterDetail!AI823</f>
        <v>41.083575000000003</v>
      </c>
    </row>
    <row r="825" spans="3:36" x14ac:dyDescent="0.15">
      <c r="C825" t="str">
        <f>[2]monsterDetail!B824</f>
        <v>暗系30</v>
      </c>
      <c r="D825">
        <f>[2]monsterDetail!C824</f>
        <v>30</v>
      </c>
      <c r="E825" t="str">
        <f>[2]monsterDetail!D824</f>
        <v>暗系</v>
      </c>
      <c r="F825">
        <f>[2]monsterDetail!E824</f>
        <v>9</v>
      </c>
      <c r="G825" t="str">
        <f>[2]monsterDetail!F824</f>
        <v>黑暗</v>
      </c>
      <c r="H825">
        <f>[2]monsterDetail!G824</f>
        <v>0</v>
      </c>
      <c r="I825">
        <f>[2]monsterDetail!H824</f>
        <v>817.85949027552897</v>
      </c>
      <c r="J825">
        <f>[2]monsterDetail!I824</f>
        <v>150</v>
      </c>
      <c r="K825">
        <f>[2]monsterDetail!J824</f>
        <v>350.28630460448602</v>
      </c>
      <c r="L825">
        <f>[2]monsterDetail!K824</f>
        <v>42.500250000000001</v>
      </c>
      <c r="M825">
        <f>[2]monsterDetail!L824</f>
        <v>350.28630460448602</v>
      </c>
      <c r="N825">
        <f>[2]monsterDetail!M824</f>
        <v>42.500250000000001</v>
      </c>
      <c r="O825">
        <f>[2]monsterDetail!N824</f>
        <v>0.2</v>
      </c>
      <c r="P825">
        <f>[2]monsterDetail!O824</f>
        <v>0.2</v>
      </c>
      <c r="Q825">
        <f>[2]monsterDetail!P824</f>
        <v>0.36</v>
      </c>
      <c r="R825">
        <f>[2]monsterDetail!Q824</f>
        <v>0.1</v>
      </c>
      <c r="S825">
        <f>[2]monsterDetail!R824</f>
        <v>2</v>
      </c>
      <c r="T825">
        <f>[2]monsterDetail!S824</f>
        <v>0.1</v>
      </c>
      <c r="U825">
        <f>[2]monsterDetail!T824</f>
        <v>0.9</v>
      </c>
      <c r="V825">
        <f>[2]monsterDetail!U824</f>
        <v>58</v>
      </c>
      <c r="W825">
        <f>[2]monsterDetail!V824</f>
        <v>0</v>
      </c>
      <c r="X825">
        <f>[2]monsterDetail!W824</f>
        <v>0</v>
      </c>
      <c r="Y825">
        <f>[2]monsterDetail!X824</f>
        <v>0</v>
      </c>
      <c r="Z825">
        <f>[2]monsterDetail!Y824</f>
        <v>0</v>
      </c>
      <c r="AA825">
        <f>[2]monsterDetail!Z824</f>
        <v>0</v>
      </c>
      <c r="AB825">
        <f>[2]monsterDetail!AA824</f>
        <v>92.72284533648164</v>
      </c>
      <c r="AC825">
        <f>[2]monsterDetail!AB824</f>
        <v>0</v>
      </c>
      <c r="AD825">
        <f>[2]monsterDetail!AC824</f>
        <v>42.500250000000001</v>
      </c>
      <c r="AE825">
        <f>[2]monsterDetail!AD824</f>
        <v>42.500250000000001</v>
      </c>
      <c r="AF825">
        <f>[2]monsterDetail!AE824</f>
        <v>42.500250000000001</v>
      </c>
      <c r="AG825">
        <f>[2]monsterDetail!AF824</f>
        <v>42.500250000000001</v>
      </c>
      <c r="AH825">
        <f>[2]monsterDetail!AG824</f>
        <v>42.500250000000001</v>
      </c>
      <c r="AI825">
        <f>[2]monsterDetail!AH824</f>
        <v>63.750375000000005</v>
      </c>
      <c r="AJ825">
        <f>[2]monsterDetail!AI824</f>
        <v>42.500250000000001</v>
      </c>
    </row>
    <row r="826" spans="3:36" x14ac:dyDescent="0.15">
      <c r="C826" t="str">
        <f>[2]monsterDetail!B825</f>
        <v>暗系31</v>
      </c>
      <c r="D826">
        <f>[2]monsterDetail!C825</f>
        <v>31</v>
      </c>
      <c r="E826" t="str">
        <f>[2]monsterDetail!D825</f>
        <v>暗系</v>
      </c>
      <c r="F826">
        <f>[2]monsterDetail!E825</f>
        <v>9</v>
      </c>
      <c r="G826" t="str">
        <f>[2]monsterDetail!F825</f>
        <v>黑暗</v>
      </c>
      <c r="H826">
        <f>[2]monsterDetail!G825</f>
        <v>0</v>
      </c>
      <c r="I826">
        <f>[2]monsterDetail!H825</f>
        <v>849.84282229747703</v>
      </c>
      <c r="J826">
        <f>[2]monsterDetail!I825</f>
        <v>150</v>
      </c>
      <c r="K826">
        <f>[2]monsterDetail!J825</f>
        <v>364.85892857142898</v>
      </c>
      <c r="L826">
        <f>[2]monsterDetail!K825</f>
        <v>43.916924999999999</v>
      </c>
      <c r="M826">
        <f>[2]monsterDetail!L825</f>
        <v>364.85892857142898</v>
      </c>
      <c r="N826">
        <f>[2]monsterDetail!M825</f>
        <v>43.916924999999999</v>
      </c>
      <c r="O826">
        <f>[2]monsterDetail!N825</f>
        <v>0.2</v>
      </c>
      <c r="P826">
        <f>[2]monsterDetail!O825</f>
        <v>0.2</v>
      </c>
      <c r="Q826">
        <f>[2]monsterDetail!P825</f>
        <v>0.36</v>
      </c>
      <c r="R826">
        <f>[2]monsterDetail!Q825</f>
        <v>0.1</v>
      </c>
      <c r="S826">
        <f>[2]monsterDetail!R825</f>
        <v>2</v>
      </c>
      <c r="T826">
        <f>[2]monsterDetail!S825</f>
        <v>0.1</v>
      </c>
      <c r="U826">
        <f>[2]monsterDetail!T825</f>
        <v>0.9</v>
      </c>
      <c r="V826">
        <f>[2]monsterDetail!U825</f>
        <v>59.933333333333302</v>
      </c>
      <c r="W826">
        <f>[2]monsterDetail!V825</f>
        <v>0</v>
      </c>
      <c r="X826">
        <f>[2]monsterDetail!W825</f>
        <v>0</v>
      </c>
      <c r="Y826">
        <f>[2]monsterDetail!X825</f>
        <v>0</v>
      </c>
      <c r="Z826">
        <f>[2]monsterDetail!Y825</f>
        <v>0</v>
      </c>
      <c r="AA826">
        <f>[2]monsterDetail!Z825</f>
        <v>0</v>
      </c>
      <c r="AB826">
        <f>[2]monsterDetail!AA825</f>
        <v>100.39017857142855</v>
      </c>
      <c r="AC826">
        <f>[2]monsterDetail!AB825</f>
        <v>0</v>
      </c>
      <c r="AD826">
        <f>[2]monsterDetail!AC825</f>
        <v>43.916924999999999</v>
      </c>
      <c r="AE826">
        <f>[2]monsterDetail!AD825</f>
        <v>43.916924999999999</v>
      </c>
      <c r="AF826">
        <f>[2]monsterDetail!AE825</f>
        <v>43.916924999999999</v>
      </c>
      <c r="AG826">
        <f>[2]monsterDetail!AF825</f>
        <v>43.916924999999999</v>
      </c>
      <c r="AH826">
        <f>[2]monsterDetail!AG825</f>
        <v>43.916924999999999</v>
      </c>
      <c r="AI826">
        <f>[2]monsterDetail!AH825</f>
        <v>65.875387500000002</v>
      </c>
      <c r="AJ826">
        <f>[2]monsterDetail!AI825</f>
        <v>43.916924999999999</v>
      </c>
    </row>
    <row r="827" spans="3:36" x14ac:dyDescent="0.15">
      <c r="C827" t="str">
        <f>[2]monsterDetail!B826</f>
        <v>暗系32</v>
      </c>
      <c r="D827">
        <f>[2]monsterDetail!C826</f>
        <v>32</v>
      </c>
      <c r="E827" t="str">
        <f>[2]monsterDetail!D826</f>
        <v>暗系</v>
      </c>
      <c r="F827">
        <f>[2]monsterDetail!E826</f>
        <v>9</v>
      </c>
      <c r="G827" t="str">
        <f>[2]monsterDetail!F826</f>
        <v>黑暗</v>
      </c>
      <c r="H827">
        <f>[2]monsterDetail!G826</f>
        <v>0</v>
      </c>
      <c r="I827">
        <f>[2]monsterDetail!H826</f>
        <v>882.13075748153904</v>
      </c>
      <c r="J827">
        <f>[2]monsterDetail!I826</f>
        <v>150</v>
      </c>
      <c r="K827">
        <f>[2]monsterDetail!J826</f>
        <v>379.64369747899201</v>
      </c>
      <c r="L827">
        <f>[2]monsterDetail!K826</f>
        <v>45.333599999999997</v>
      </c>
      <c r="M827">
        <f>[2]monsterDetail!L826</f>
        <v>379.64369747899201</v>
      </c>
      <c r="N827">
        <f>[2]monsterDetail!M826</f>
        <v>45.333599999999997</v>
      </c>
      <c r="O827">
        <f>[2]monsterDetail!N826</f>
        <v>0.2</v>
      </c>
      <c r="P827">
        <f>[2]monsterDetail!O826</f>
        <v>0.2</v>
      </c>
      <c r="Q827">
        <f>[2]monsterDetail!P826</f>
        <v>0.36</v>
      </c>
      <c r="R827">
        <f>[2]monsterDetail!Q826</f>
        <v>0.1</v>
      </c>
      <c r="S827">
        <f>[2]monsterDetail!R826</f>
        <v>2</v>
      </c>
      <c r="T827">
        <f>[2]monsterDetail!S826</f>
        <v>0.1</v>
      </c>
      <c r="U827">
        <f>[2]monsterDetail!T826</f>
        <v>0.9</v>
      </c>
      <c r="V827">
        <f>[2]monsterDetail!U826</f>
        <v>61.866666666666703</v>
      </c>
      <c r="W827">
        <f>[2]monsterDetail!V826</f>
        <v>0</v>
      </c>
      <c r="X827">
        <f>[2]monsterDetail!W826</f>
        <v>0</v>
      </c>
      <c r="Y827">
        <f>[2]monsterDetail!X826</f>
        <v>0</v>
      </c>
      <c r="Z827">
        <f>[2]monsterDetail!Y826</f>
        <v>0</v>
      </c>
      <c r="AA827">
        <f>[2]monsterDetail!Z826</f>
        <v>0</v>
      </c>
      <c r="AB827">
        <f>[2]monsterDetail!AA826</f>
        <v>108.46962785114042</v>
      </c>
      <c r="AC827">
        <f>[2]monsterDetail!AB826</f>
        <v>0</v>
      </c>
      <c r="AD827">
        <f>[2]monsterDetail!AC826</f>
        <v>45.333599999999997</v>
      </c>
      <c r="AE827">
        <f>[2]monsterDetail!AD826</f>
        <v>45.333599999999997</v>
      </c>
      <c r="AF827">
        <f>[2]monsterDetail!AE826</f>
        <v>45.333599999999997</v>
      </c>
      <c r="AG827">
        <f>[2]monsterDetail!AF826</f>
        <v>45.333599999999997</v>
      </c>
      <c r="AH827">
        <f>[2]monsterDetail!AG826</f>
        <v>45.333599999999997</v>
      </c>
      <c r="AI827">
        <f>[2]monsterDetail!AH826</f>
        <v>68.000399999999999</v>
      </c>
      <c r="AJ827">
        <f>[2]monsterDetail!AI826</f>
        <v>45.333599999999997</v>
      </c>
    </row>
    <row r="828" spans="3:36" x14ac:dyDescent="0.15">
      <c r="C828" t="str">
        <f>[2]monsterDetail!B827</f>
        <v>暗系33</v>
      </c>
      <c r="D828">
        <f>[2]monsterDetail!C827</f>
        <v>33</v>
      </c>
      <c r="E828" t="str">
        <f>[2]monsterDetail!D827</f>
        <v>暗系</v>
      </c>
      <c r="F828">
        <f>[2]monsterDetail!E827</f>
        <v>9</v>
      </c>
      <c r="G828" t="str">
        <f>[2]monsterDetail!F827</f>
        <v>黑暗</v>
      </c>
      <c r="H828">
        <f>[2]monsterDetail!G827</f>
        <v>0</v>
      </c>
      <c r="I828">
        <f>[2]monsterDetail!H827</f>
        <v>914.72329582771499</v>
      </c>
      <c r="J828">
        <f>[2]monsterDetail!I827</f>
        <v>150</v>
      </c>
      <c r="K828">
        <f>[2]monsterDetail!J827</f>
        <v>394.64364406779703</v>
      </c>
      <c r="L828">
        <f>[2]monsterDetail!K827</f>
        <v>46.750275000000002</v>
      </c>
      <c r="M828">
        <f>[2]monsterDetail!L827</f>
        <v>394.64364406779703</v>
      </c>
      <c r="N828">
        <f>[2]monsterDetail!M827</f>
        <v>46.750275000000002</v>
      </c>
      <c r="O828">
        <f>[2]monsterDetail!N827</f>
        <v>0.2</v>
      </c>
      <c r="P828">
        <f>[2]monsterDetail!O827</f>
        <v>0.2</v>
      </c>
      <c r="Q828">
        <f>[2]monsterDetail!P827</f>
        <v>0.36</v>
      </c>
      <c r="R828">
        <f>[2]monsterDetail!Q827</f>
        <v>0.1</v>
      </c>
      <c r="S828">
        <f>[2]monsterDetail!R827</f>
        <v>2</v>
      </c>
      <c r="T828">
        <f>[2]monsterDetail!S827</f>
        <v>0.1</v>
      </c>
      <c r="U828">
        <f>[2]monsterDetail!T827</f>
        <v>0.9</v>
      </c>
      <c r="V828">
        <f>[2]monsterDetail!U827</f>
        <v>63.8</v>
      </c>
      <c r="W828">
        <f>[2]monsterDetail!V827</f>
        <v>0</v>
      </c>
      <c r="X828">
        <f>[2]monsterDetail!W827</f>
        <v>0</v>
      </c>
      <c r="Y828">
        <f>[2]monsterDetail!X827</f>
        <v>0</v>
      </c>
      <c r="Z828">
        <f>[2]monsterDetail!Y827</f>
        <v>0</v>
      </c>
      <c r="AA828">
        <f>[2]monsterDetail!Z827</f>
        <v>0</v>
      </c>
      <c r="AB828">
        <f>[2]monsterDetail!AA827</f>
        <v>116.97521186440682</v>
      </c>
      <c r="AC828">
        <f>[2]monsterDetail!AB827</f>
        <v>0</v>
      </c>
      <c r="AD828">
        <f>[2]monsterDetail!AC827</f>
        <v>46.750275000000002</v>
      </c>
      <c r="AE828">
        <f>[2]monsterDetail!AD827</f>
        <v>46.750275000000002</v>
      </c>
      <c r="AF828">
        <f>[2]monsterDetail!AE827</f>
        <v>46.750275000000002</v>
      </c>
      <c r="AG828">
        <f>[2]monsterDetail!AF827</f>
        <v>46.750275000000002</v>
      </c>
      <c r="AH828">
        <f>[2]monsterDetail!AG827</f>
        <v>46.750275000000002</v>
      </c>
      <c r="AI828">
        <f>[2]monsterDetail!AH827</f>
        <v>70.12541250000001</v>
      </c>
      <c r="AJ828">
        <f>[2]monsterDetail!AI827</f>
        <v>46.750275000000002</v>
      </c>
    </row>
    <row r="829" spans="3:36" x14ac:dyDescent="0.15">
      <c r="C829" t="str">
        <f>[2]monsterDetail!B828</f>
        <v>暗系34</v>
      </c>
      <c r="D829">
        <f>[2]monsterDetail!C828</f>
        <v>34</v>
      </c>
      <c r="E829" t="str">
        <f>[2]monsterDetail!D828</f>
        <v>暗系</v>
      </c>
      <c r="F829">
        <f>[2]monsterDetail!E828</f>
        <v>9</v>
      </c>
      <c r="G829" t="str">
        <f>[2]monsterDetail!F828</f>
        <v>黑暗</v>
      </c>
      <c r="H829">
        <f>[2]monsterDetail!G828</f>
        <v>0</v>
      </c>
      <c r="I829">
        <f>[2]monsterDetail!H828</f>
        <v>983.66060335075701</v>
      </c>
      <c r="J829">
        <f>[2]monsterDetail!I828</f>
        <v>150</v>
      </c>
      <c r="K829">
        <f>[2]monsterDetail!J828</f>
        <v>409.86190476190501</v>
      </c>
      <c r="L829">
        <f>[2]monsterDetail!K828</f>
        <v>48.16695</v>
      </c>
      <c r="M829">
        <f>[2]monsterDetail!L828</f>
        <v>409.86190476190501</v>
      </c>
      <c r="N829">
        <f>[2]monsterDetail!M828</f>
        <v>48.16695</v>
      </c>
      <c r="O829">
        <f>[2]monsterDetail!N828</f>
        <v>0.2</v>
      </c>
      <c r="P829">
        <f>[2]monsterDetail!O828</f>
        <v>0.2</v>
      </c>
      <c r="Q829">
        <f>[2]monsterDetail!P828</f>
        <v>0.36</v>
      </c>
      <c r="R829">
        <f>[2]monsterDetail!Q828</f>
        <v>0.1</v>
      </c>
      <c r="S829">
        <f>[2]monsterDetail!R828</f>
        <v>2</v>
      </c>
      <c r="T829">
        <f>[2]monsterDetail!S828</f>
        <v>0.1</v>
      </c>
      <c r="U829">
        <f>[2]monsterDetail!T828</f>
        <v>0.9</v>
      </c>
      <c r="V829">
        <f>[2]monsterDetail!U828</f>
        <v>65.733333333333306</v>
      </c>
      <c r="W829">
        <f>[2]monsterDetail!V828</f>
        <v>0</v>
      </c>
      <c r="X829">
        <f>[2]monsterDetail!W828</f>
        <v>0</v>
      </c>
      <c r="Y829">
        <f>[2]monsterDetail!X828</f>
        <v>0</v>
      </c>
      <c r="Z829">
        <f>[2]monsterDetail!Y828</f>
        <v>0</v>
      </c>
      <c r="AA829">
        <f>[2]monsterDetail!Z828</f>
        <v>0</v>
      </c>
      <c r="AB829">
        <f>[2]monsterDetail!AA828</f>
        <v>125.92142857142865</v>
      </c>
      <c r="AC829">
        <f>[2]monsterDetail!AB828</f>
        <v>0</v>
      </c>
      <c r="AD829">
        <f>[2]monsterDetail!AC828</f>
        <v>48.16695</v>
      </c>
      <c r="AE829">
        <f>[2]monsterDetail!AD828</f>
        <v>48.16695</v>
      </c>
      <c r="AF829">
        <f>[2]monsterDetail!AE828</f>
        <v>48.16695</v>
      </c>
      <c r="AG829">
        <f>[2]monsterDetail!AF828</f>
        <v>48.16695</v>
      </c>
      <c r="AH829">
        <f>[2]monsterDetail!AG828</f>
        <v>48.16695</v>
      </c>
      <c r="AI829">
        <f>[2]monsterDetail!AH828</f>
        <v>72.250425000000007</v>
      </c>
      <c r="AJ829">
        <f>[2]monsterDetail!AI828</f>
        <v>48.16695</v>
      </c>
    </row>
    <row r="830" spans="3:36" x14ac:dyDescent="0.15">
      <c r="C830" t="str">
        <f>[2]monsterDetail!B829</f>
        <v>暗系35</v>
      </c>
      <c r="D830">
        <f>[2]monsterDetail!C829</f>
        <v>35</v>
      </c>
      <c r="E830" t="str">
        <f>[2]monsterDetail!D829</f>
        <v>暗系</v>
      </c>
      <c r="F830">
        <f>[2]monsterDetail!E829</f>
        <v>9</v>
      </c>
      <c r="G830" t="str">
        <f>[2]monsterDetail!F829</f>
        <v>黑暗</v>
      </c>
      <c r="H830">
        <f>[2]monsterDetail!G829</f>
        <v>0</v>
      </c>
      <c r="I830">
        <f>[2]monsterDetail!H829</f>
        <v>1018.12508607825</v>
      </c>
      <c r="J830">
        <f>[2]monsterDetail!I829</f>
        <v>150</v>
      </c>
      <c r="K830">
        <f>[2]monsterDetail!J829</f>
        <v>425.30172413793099</v>
      </c>
      <c r="L830">
        <f>[2]monsterDetail!K829</f>
        <v>49.583624999999998</v>
      </c>
      <c r="M830">
        <f>[2]monsterDetail!L829</f>
        <v>425.30172413793099</v>
      </c>
      <c r="N830">
        <f>[2]monsterDetail!M829</f>
        <v>49.583624999999998</v>
      </c>
      <c r="O830">
        <f>[2]monsterDetail!N829</f>
        <v>0.2</v>
      </c>
      <c r="P830">
        <f>[2]monsterDetail!O829</f>
        <v>0.2</v>
      </c>
      <c r="Q830">
        <f>[2]monsterDetail!P829</f>
        <v>0.36</v>
      </c>
      <c r="R830">
        <f>[2]monsterDetail!Q829</f>
        <v>0.1</v>
      </c>
      <c r="S830">
        <f>[2]monsterDetail!R829</f>
        <v>2</v>
      </c>
      <c r="T830">
        <f>[2]monsterDetail!S829</f>
        <v>0.1</v>
      </c>
      <c r="U830">
        <f>[2]monsterDetail!T829</f>
        <v>0.9</v>
      </c>
      <c r="V830">
        <f>[2]monsterDetail!U829</f>
        <v>67.6666666666667</v>
      </c>
      <c r="W830">
        <f>[2]monsterDetail!V829</f>
        <v>0</v>
      </c>
      <c r="X830">
        <f>[2]monsterDetail!W829</f>
        <v>0</v>
      </c>
      <c r="Y830">
        <f>[2]monsterDetail!X829</f>
        <v>0</v>
      </c>
      <c r="Z830">
        <f>[2]monsterDetail!Y829</f>
        <v>0</v>
      </c>
      <c r="AA830">
        <f>[2]monsterDetail!Z829</f>
        <v>0</v>
      </c>
      <c r="AB830">
        <f>[2]monsterDetail!AA829</f>
        <v>135.32327586206895</v>
      </c>
      <c r="AC830">
        <f>[2]monsterDetail!AB829</f>
        <v>0</v>
      </c>
      <c r="AD830">
        <f>[2]monsterDetail!AC829</f>
        <v>49.583624999999998</v>
      </c>
      <c r="AE830">
        <f>[2]monsterDetail!AD829</f>
        <v>49.583624999999998</v>
      </c>
      <c r="AF830">
        <f>[2]monsterDetail!AE829</f>
        <v>49.583624999999998</v>
      </c>
      <c r="AG830">
        <f>[2]monsterDetail!AF829</f>
        <v>49.583624999999998</v>
      </c>
      <c r="AH830">
        <f>[2]monsterDetail!AG829</f>
        <v>49.583624999999998</v>
      </c>
      <c r="AI830">
        <f>[2]monsterDetail!AH829</f>
        <v>74.375437500000004</v>
      </c>
      <c r="AJ830">
        <f>[2]monsterDetail!AI829</f>
        <v>49.583624999999998</v>
      </c>
    </row>
    <row r="831" spans="3:36" x14ac:dyDescent="0.15">
      <c r="C831" t="str">
        <f>[2]monsterDetail!B830</f>
        <v>暗系36</v>
      </c>
      <c r="D831">
        <f>[2]monsterDetail!C830</f>
        <v>36</v>
      </c>
      <c r="E831" t="str">
        <f>[2]monsterDetail!D830</f>
        <v>暗系</v>
      </c>
      <c r="F831">
        <f>[2]monsterDetail!E830</f>
        <v>9</v>
      </c>
      <c r="G831" t="str">
        <f>[2]monsterDetail!F830</f>
        <v>黑暗</v>
      </c>
      <c r="H831">
        <f>[2]monsterDetail!G830</f>
        <v>0</v>
      </c>
      <c r="I831">
        <f>[2]monsterDetail!H830</f>
        <v>1052.9057567206801</v>
      </c>
      <c r="J831">
        <f>[2]monsterDetail!I830</f>
        <v>150</v>
      </c>
      <c r="K831">
        <f>[2]monsterDetail!J830</f>
        <v>440.96645962732902</v>
      </c>
      <c r="L831">
        <f>[2]monsterDetail!K830</f>
        <v>51.000300000000003</v>
      </c>
      <c r="M831">
        <f>[2]monsterDetail!L830</f>
        <v>440.96645962732902</v>
      </c>
      <c r="N831">
        <f>[2]monsterDetail!M830</f>
        <v>51.000300000000003</v>
      </c>
      <c r="O831">
        <f>[2]monsterDetail!N830</f>
        <v>0.2</v>
      </c>
      <c r="P831">
        <f>[2]monsterDetail!O830</f>
        <v>0.2</v>
      </c>
      <c r="Q831">
        <f>[2]monsterDetail!P830</f>
        <v>0.36</v>
      </c>
      <c r="R831">
        <f>[2]monsterDetail!Q830</f>
        <v>0.1</v>
      </c>
      <c r="S831">
        <f>[2]monsterDetail!R830</f>
        <v>2</v>
      </c>
      <c r="T831">
        <f>[2]monsterDetail!S830</f>
        <v>0.1</v>
      </c>
      <c r="U831">
        <f>[2]monsterDetail!T830</f>
        <v>0.9</v>
      </c>
      <c r="V831">
        <f>[2]monsterDetail!U830</f>
        <v>69.599999999999994</v>
      </c>
      <c r="W831">
        <f>[2]monsterDetail!V830</f>
        <v>0</v>
      </c>
      <c r="X831">
        <f>[2]monsterDetail!W830</f>
        <v>0</v>
      </c>
      <c r="Y831">
        <f>[2]monsterDetail!X830</f>
        <v>0</v>
      </c>
      <c r="Z831">
        <f>[2]monsterDetail!Y830</f>
        <v>0</v>
      </c>
      <c r="AA831">
        <f>[2]monsterDetail!Z830</f>
        <v>0</v>
      </c>
      <c r="AB831">
        <f>[2]monsterDetail!AA830</f>
        <v>145.19627329192545</v>
      </c>
      <c r="AC831">
        <f>[2]monsterDetail!AB830</f>
        <v>0</v>
      </c>
      <c r="AD831">
        <f>[2]monsterDetail!AC830</f>
        <v>51.000300000000003</v>
      </c>
      <c r="AE831">
        <f>[2]monsterDetail!AD830</f>
        <v>51.000300000000003</v>
      </c>
      <c r="AF831">
        <f>[2]monsterDetail!AE830</f>
        <v>51.000300000000003</v>
      </c>
      <c r="AG831">
        <f>[2]monsterDetail!AF830</f>
        <v>51.000300000000003</v>
      </c>
      <c r="AH831">
        <f>[2]monsterDetail!AG830</f>
        <v>51.000300000000003</v>
      </c>
      <c r="AI831">
        <f>[2]monsterDetail!AH830</f>
        <v>76.500450000000001</v>
      </c>
      <c r="AJ831">
        <f>[2]monsterDetail!AI830</f>
        <v>51.000300000000003</v>
      </c>
    </row>
    <row r="832" spans="3:36" x14ac:dyDescent="0.15">
      <c r="C832" t="str">
        <f>[2]monsterDetail!B831</f>
        <v>暗系37</v>
      </c>
      <c r="D832">
        <f>[2]monsterDetail!C831</f>
        <v>37</v>
      </c>
      <c r="E832" t="str">
        <f>[2]monsterDetail!D831</f>
        <v>暗系</v>
      </c>
      <c r="F832">
        <f>[2]monsterDetail!E831</f>
        <v>9</v>
      </c>
      <c r="G832" t="str">
        <f>[2]monsterDetail!F831</f>
        <v>黑暗</v>
      </c>
      <c r="H832">
        <f>[2]monsterDetail!G831</f>
        <v>0</v>
      </c>
      <c r="I832">
        <f>[2]monsterDetail!H831</f>
        <v>1088.0026152780299</v>
      </c>
      <c r="J832">
        <f>[2]monsterDetail!I831</f>
        <v>150</v>
      </c>
      <c r="K832">
        <f>[2]monsterDetail!J831</f>
        <v>456.85958646616501</v>
      </c>
      <c r="L832">
        <f>[2]monsterDetail!K831</f>
        <v>52.416975000000001</v>
      </c>
      <c r="M832">
        <f>[2]monsterDetail!L831</f>
        <v>456.85958646616501</v>
      </c>
      <c r="N832">
        <f>[2]monsterDetail!M831</f>
        <v>52.416975000000001</v>
      </c>
      <c r="O832">
        <f>[2]monsterDetail!N831</f>
        <v>0.2</v>
      </c>
      <c r="P832">
        <f>[2]monsterDetail!O831</f>
        <v>0.2</v>
      </c>
      <c r="Q832">
        <f>[2]monsterDetail!P831</f>
        <v>0.36</v>
      </c>
      <c r="R832">
        <f>[2]monsterDetail!Q831</f>
        <v>0.1</v>
      </c>
      <c r="S832">
        <f>[2]monsterDetail!R831</f>
        <v>2</v>
      </c>
      <c r="T832">
        <f>[2]monsterDetail!S831</f>
        <v>0.1</v>
      </c>
      <c r="U832">
        <f>[2]monsterDetail!T831</f>
        <v>0.9</v>
      </c>
      <c r="V832">
        <f>[2]monsterDetail!U831</f>
        <v>71.533333333333303</v>
      </c>
      <c r="W832">
        <f>[2]monsterDetail!V831</f>
        <v>0</v>
      </c>
      <c r="X832">
        <f>[2]monsterDetail!W831</f>
        <v>0</v>
      </c>
      <c r="Y832">
        <f>[2]monsterDetail!X831</f>
        <v>0</v>
      </c>
      <c r="Z832">
        <f>[2]monsterDetail!Y831</f>
        <v>0</v>
      </c>
      <c r="AA832">
        <f>[2]monsterDetail!Z831</f>
        <v>0</v>
      </c>
      <c r="AB832">
        <f>[2]monsterDetail!AA831</f>
        <v>155.5564849624065</v>
      </c>
      <c r="AC832">
        <f>[2]monsterDetail!AB831</f>
        <v>0</v>
      </c>
      <c r="AD832">
        <f>[2]monsterDetail!AC831</f>
        <v>52.416975000000001</v>
      </c>
      <c r="AE832">
        <f>[2]monsterDetail!AD831</f>
        <v>52.416975000000001</v>
      </c>
      <c r="AF832">
        <f>[2]monsterDetail!AE831</f>
        <v>52.416975000000001</v>
      </c>
      <c r="AG832">
        <f>[2]monsterDetail!AF831</f>
        <v>52.416975000000001</v>
      </c>
      <c r="AH832">
        <f>[2]monsterDetail!AG831</f>
        <v>52.416975000000001</v>
      </c>
      <c r="AI832">
        <f>[2]monsterDetail!AH831</f>
        <v>78.625462499999998</v>
      </c>
      <c r="AJ832">
        <f>[2]monsterDetail!AI831</f>
        <v>52.416975000000001</v>
      </c>
    </row>
    <row r="833" spans="3:36" x14ac:dyDescent="0.15">
      <c r="C833" t="str">
        <f>[2]monsterDetail!B832</f>
        <v>暗系38</v>
      </c>
      <c r="D833">
        <f>[2]monsterDetail!C832</f>
        <v>38</v>
      </c>
      <c r="E833" t="str">
        <f>[2]monsterDetail!D832</f>
        <v>暗系</v>
      </c>
      <c r="F833">
        <f>[2]monsterDetail!E832</f>
        <v>9</v>
      </c>
      <c r="G833" t="str">
        <f>[2]monsterDetail!F832</f>
        <v>黑暗</v>
      </c>
      <c r="H833">
        <f>[2]monsterDetail!G832</f>
        <v>0</v>
      </c>
      <c r="I833">
        <f>[2]monsterDetail!H832</f>
        <v>1123.4156617503199</v>
      </c>
      <c r="J833">
        <f>[2]monsterDetail!I832</f>
        <v>150</v>
      </c>
      <c r="K833">
        <f>[2]monsterDetail!J832</f>
        <v>472.98470290771201</v>
      </c>
      <c r="L833">
        <f>[2]monsterDetail!K832</f>
        <v>53.833649999999999</v>
      </c>
      <c r="M833">
        <f>[2]monsterDetail!L832</f>
        <v>472.98470290771201</v>
      </c>
      <c r="N833">
        <f>[2]monsterDetail!M832</f>
        <v>53.833649999999999</v>
      </c>
      <c r="O833">
        <f>[2]monsterDetail!N832</f>
        <v>0.2</v>
      </c>
      <c r="P833">
        <f>[2]monsterDetail!O832</f>
        <v>0.2</v>
      </c>
      <c r="Q833">
        <f>[2]monsterDetail!P832</f>
        <v>0.36</v>
      </c>
      <c r="R833">
        <f>[2]monsterDetail!Q832</f>
        <v>0.1</v>
      </c>
      <c r="S833">
        <f>[2]monsterDetail!R832</f>
        <v>2</v>
      </c>
      <c r="T833">
        <f>[2]monsterDetail!S832</f>
        <v>0.1</v>
      </c>
      <c r="U833">
        <f>[2]monsterDetail!T832</f>
        <v>0.9</v>
      </c>
      <c r="V833">
        <f>[2]monsterDetail!U832</f>
        <v>73.466666666666697</v>
      </c>
      <c r="W833">
        <f>[2]monsterDetail!V832</f>
        <v>0</v>
      </c>
      <c r="X833">
        <f>[2]monsterDetail!W832</f>
        <v>0</v>
      </c>
      <c r="Y833">
        <f>[2]monsterDetail!X832</f>
        <v>0</v>
      </c>
      <c r="Z833">
        <f>[2]monsterDetail!Y832</f>
        <v>0</v>
      </c>
      <c r="AA833">
        <f>[2]monsterDetail!Z832</f>
        <v>0</v>
      </c>
      <c r="AB833">
        <f>[2]monsterDetail!AA832</f>
        <v>166.42054361567699</v>
      </c>
      <c r="AC833">
        <f>[2]monsterDetail!AB832</f>
        <v>0</v>
      </c>
      <c r="AD833">
        <f>[2]monsterDetail!AC832</f>
        <v>53.833649999999999</v>
      </c>
      <c r="AE833">
        <f>[2]monsterDetail!AD832</f>
        <v>53.833649999999999</v>
      </c>
      <c r="AF833">
        <f>[2]monsterDetail!AE832</f>
        <v>53.833649999999999</v>
      </c>
      <c r="AG833">
        <f>[2]monsterDetail!AF832</f>
        <v>53.833649999999999</v>
      </c>
      <c r="AH833">
        <f>[2]monsterDetail!AG832</f>
        <v>53.833649999999999</v>
      </c>
      <c r="AI833">
        <f>[2]monsterDetail!AH832</f>
        <v>80.750474999999994</v>
      </c>
      <c r="AJ833">
        <f>[2]monsterDetail!AI832</f>
        <v>53.833649999999999</v>
      </c>
    </row>
    <row r="834" spans="3:36" x14ac:dyDescent="0.15">
      <c r="C834" t="str">
        <f>[2]monsterDetail!B833</f>
        <v>暗系39</v>
      </c>
      <c r="D834">
        <f>[2]monsterDetail!C833</f>
        <v>39</v>
      </c>
      <c r="E834" t="str">
        <f>[2]monsterDetail!D833</f>
        <v>暗系</v>
      </c>
      <c r="F834">
        <f>[2]monsterDetail!E833</f>
        <v>9</v>
      </c>
      <c r="G834" t="str">
        <f>[2]monsterDetail!F833</f>
        <v>黑暗</v>
      </c>
      <c r="H834">
        <f>[2]monsterDetail!G833</f>
        <v>0</v>
      </c>
      <c r="I834">
        <f>[2]monsterDetail!H833</f>
        <v>1159.1448961375399</v>
      </c>
      <c r="J834">
        <f>[2]monsterDetail!I833</f>
        <v>150</v>
      </c>
      <c r="K834">
        <f>[2]monsterDetail!J833</f>
        <v>489.34553571428597</v>
      </c>
      <c r="L834">
        <f>[2]monsterDetail!K833</f>
        <v>55.250324999999997</v>
      </c>
      <c r="M834">
        <f>[2]monsterDetail!L833</f>
        <v>489.34553571428597</v>
      </c>
      <c r="N834">
        <f>[2]monsterDetail!M833</f>
        <v>55.250324999999997</v>
      </c>
      <c r="O834">
        <f>[2]monsterDetail!N833</f>
        <v>0.2</v>
      </c>
      <c r="P834">
        <f>[2]monsterDetail!O833</f>
        <v>0.2</v>
      </c>
      <c r="Q834">
        <f>[2]monsterDetail!P833</f>
        <v>0.36</v>
      </c>
      <c r="R834">
        <f>[2]monsterDetail!Q833</f>
        <v>0.1</v>
      </c>
      <c r="S834">
        <f>[2]monsterDetail!R833</f>
        <v>2</v>
      </c>
      <c r="T834">
        <f>[2]monsterDetail!S833</f>
        <v>0.1</v>
      </c>
      <c r="U834">
        <f>[2]monsterDetail!T833</f>
        <v>0.9</v>
      </c>
      <c r="V834">
        <f>[2]monsterDetail!U833</f>
        <v>75.400000000000006</v>
      </c>
      <c r="W834">
        <f>[2]monsterDetail!V833</f>
        <v>0</v>
      </c>
      <c r="X834">
        <f>[2]monsterDetail!W833</f>
        <v>0</v>
      </c>
      <c r="Y834">
        <f>[2]monsterDetail!X833</f>
        <v>0</v>
      </c>
      <c r="Z834">
        <f>[2]monsterDetail!Y833</f>
        <v>0</v>
      </c>
      <c r="AA834">
        <f>[2]monsterDetail!Z833</f>
        <v>0</v>
      </c>
      <c r="AB834">
        <f>[2]monsterDetail!AA833</f>
        <v>177.8056760204085</v>
      </c>
      <c r="AC834">
        <f>[2]monsterDetail!AB833</f>
        <v>0</v>
      </c>
      <c r="AD834">
        <f>[2]monsterDetail!AC833</f>
        <v>55.250324999999997</v>
      </c>
      <c r="AE834">
        <f>[2]monsterDetail!AD833</f>
        <v>55.250324999999997</v>
      </c>
      <c r="AF834">
        <f>[2]monsterDetail!AE833</f>
        <v>55.250324999999997</v>
      </c>
      <c r="AG834">
        <f>[2]monsterDetail!AF833</f>
        <v>55.250324999999997</v>
      </c>
      <c r="AH834">
        <f>[2]monsterDetail!AG833</f>
        <v>55.250324999999997</v>
      </c>
      <c r="AI834">
        <f>[2]monsterDetail!AH833</f>
        <v>82.875487499999991</v>
      </c>
      <c r="AJ834">
        <f>[2]monsterDetail!AI833</f>
        <v>55.250324999999997</v>
      </c>
    </row>
    <row r="835" spans="3:36" x14ac:dyDescent="0.15">
      <c r="C835" t="str">
        <f>[2]monsterDetail!B834</f>
        <v>暗系40</v>
      </c>
      <c r="D835">
        <f>[2]monsterDetail!C834</f>
        <v>40</v>
      </c>
      <c r="E835" t="str">
        <f>[2]monsterDetail!D834</f>
        <v>暗系</v>
      </c>
      <c r="F835">
        <f>[2]monsterDetail!E834</f>
        <v>9</v>
      </c>
      <c r="G835" t="str">
        <f>[2]monsterDetail!F834</f>
        <v>黑暗</v>
      </c>
      <c r="H835">
        <f>[2]monsterDetail!G834</f>
        <v>0</v>
      </c>
      <c r="I835">
        <f>[2]monsterDetail!H834</f>
        <v>1195.1903184396899</v>
      </c>
      <c r="J835">
        <f>[2]monsterDetail!I834</f>
        <v>150</v>
      </c>
      <c r="K835">
        <f>[2]monsterDetail!J834</f>
        <v>505.94594594594599</v>
      </c>
      <c r="L835">
        <f>[2]monsterDetail!K834</f>
        <v>56.667000000000002</v>
      </c>
      <c r="M835">
        <f>[2]monsterDetail!L834</f>
        <v>505.94594594594599</v>
      </c>
      <c r="N835">
        <f>[2]monsterDetail!M834</f>
        <v>56.667000000000002</v>
      </c>
      <c r="O835">
        <f>[2]monsterDetail!N834</f>
        <v>0.2</v>
      </c>
      <c r="P835">
        <f>[2]monsterDetail!O834</f>
        <v>0.2</v>
      </c>
      <c r="Q835">
        <f>[2]monsterDetail!P834</f>
        <v>0.36</v>
      </c>
      <c r="R835">
        <f>[2]monsterDetail!Q834</f>
        <v>0.1</v>
      </c>
      <c r="S835">
        <f>[2]monsterDetail!R834</f>
        <v>2</v>
      </c>
      <c r="T835">
        <f>[2]monsterDetail!S834</f>
        <v>0.1</v>
      </c>
      <c r="U835">
        <f>[2]monsterDetail!T834</f>
        <v>0.9</v>
      </c>
      <c r="V835">
        <f>[2]monsterDetail!U834</f>
        <v>77.3333333333333</v>
      </c>
      <c r="W835">
        <f>[2]monsterDetail!V834</f>
        <v>0</v>
      </c>
      <c r="X835">
        <f>[2]monsterDetail!W834</f>
        <v>0</v>
      </c>
      <c r="Y835">
        <f>[2]monsterDetail!X834</f>
        <v>0</v>
      </c>
      <c r="Z835">
        <f>[2]monsterDetail!Y834</f>
        <v>0</v>
      </c>
      <c r="AA835">
        <f>[2]monsterDetail!Z834</f>
        <v>0</v>
      </c>
      <c r="AB835">
        <f>[2]monsterDetail!AA834</f>
        <v>189.72972972973048</v>
      </c>
      <c r="AC835">
        <f>[2]monsterDetail!AB834</f>
        <v>0</v>
      </c>
      <c r="AD835">
        <f>[2]monsterDetail!AC834</f>
        <v>56.667000000000002</v>
      </c>
      <c r="AE835">
        <f>[2]monsterDetail!AD834</f>
        <v>56.667000000000002</v>
      </c>
      <c r="AF835">
        <f>[2]monsterDetail!AE834</f>
        <v>56.667000000000002</v>
      </c>
      <c r="AG835">
        <f>[2]monsterDetail!AF834</f>
        <v>56.667000000000002</v>
      </c>
      <c r="AH835">
        <f>[2]monsterDetail!AG834</f>
        <v>56.667000000000002</v>
      </c>
      <c r="AI835">
        <f>[2]monsterDetail!AH834</f>
        <v>85.000500000000002</v>
      </c>
      <c r="AJ835">
        <f>[2]monsterDetail!AI834</f>
        <v>56.667000000000002</v>
      </c>
    </row>
    <row r="836" spans="3:36" x14ac:dyDescent="0.15">
      <c r="C836" t="str">
        <f>[2]monsterDetail!B835</f>
        <v>暗系41</v>
      </c>
      <c r="D836">
        <f>[2]monsterDetail!C835</f>
        <v>41</v>
      </c>
      <c r="E836" t="str">
        <f>[2]monsterDetail!D835</f>
        <v>暗系</v>
      </c>
      <c r="F836">
        <f>[2]monsterDetail!E835</f>
        <v>9</v>
      </c>
      <c r="G836" t="str">
        <f>[2]monsterDetail!F835</f>
        <v>黑暗</v>
      </c>
      <c r="H836">
        <f>[2]monsterDetail!G835</f>
        <v>0</v>
      </c>
      <c r="I836">
        <f>[2]monsterDetail!H835</f>
        <v>1231.5519286567701</v>
      </c>
      <c r="J836">
        <f>[2]monsterDetail!I835</f>
        <v>150</v>
      </c>
      <c r="K836">
        <f>[2]monsterDetail!J835</f>
        <v>522.78993506493498</v>
      </c>
      <c r="L836">
        <f>[2]monsterDetail!K835</f>
        <v>58.083674999999999</v>
      </c>
      <c r="M836">
        <f>[2]monsterDetail!L835</f>
        <v>522.78993506493498</v>
      </c>
      <c r="N836">
        <f>[2]monsterDetail!M835</f>
        <v>58.083674999999999</v>
      </c>
      <c r="O836">
        <f>[2]monsterDetail!N835</f>
        <v>0.2</v>
      </c>
      <c r="P836">
        <f>[2]monsterDetail!O835</f>
        <v>0.2</v>
      </c>
      <c r="Q836">
        <f>[2]monsterDetail!P835</f>
        <v>0.36</v>
      </c>
      <c r="R836">
        <f>[2]monsterDetail!Q835</f>
        <v>0.1</v>
      </c>
      <c r="S836">
        <f>[2]monsterDetail!R835</f>
        <v>2</v>
      </c>
      <c r="T836">
        <f>[2]monsterDetail!S835</f>
        <v>0.1</v>
      </c>
      <c r="U836">
        <f>[2]monsterDetail!T835</f>
        <v>0.9</v>
      </c>
      <c r="V836">
        <f>[2]monsterDetail!U835</f>
        <v>79.266666666666694</v>
      </c>
      <c r="W836">
        <f>[2]monsterDetail!V835</f>
        <v>0</v>
      </c>
      <c r="X836">
        <f>[2]monsterDetail!W835</f>
        <v>0</v>
      </c>
      <c r="Y836">
        <f>[2]monsterDetail!X835</f>
        <v>0</v>
      </c>
      <c r="Z836">
        <f>[2]monsterDetail!Y835</f>
        <v>0</v>
      </c>
      <c r="AA836">
        <f>[2]monsterDetail!Z835</f>
        <v>0</v>
      </c>
      <c r="AB836">
        <f>[2]monsterDetail!AA835</f>
        <v>202.21120129870201</v>
      </c>
      <c r="AC836">
        <f>[2]monsterDetail!AB835</f>
        <v>0</v>
      </c>
      <c r="AD836">
        <f>[2]monsterDetail!AC835</f>
        <v>58.083674999999999</v>
      </c>
      <c r="AE836">
        <f>[2]monsterDetail!AD835</f>
        <v>58.083674999999999</v>
      </c>
      <c r="AF836">
        <f>[2]monsterDetail!AE835</f>
        <v>58.083674999999999</v>
      </c>
      <c r="AG836">
        <f>[2]monsterDetail!AF835</f>
        <v>58.083674999999999</v>
      </c>
      <c r="AH836">
        <f>[2]monsterDetail!AG835</f>
        <v>58.083674999999999</v>
      </c>
      <c r="AI836">
        <f>[2]monsterDetail!AH835</f>
        <v>87.125512499999999</v>
      </c>
      <c r="AJ836">
        <f>[2]monsterDetail!AI835</f>
        <v>58.083674999999999</v>
      </c>
    </row>
    <row r="837" spans="3:36" x14ac:dyDescent="0.15">
      <c r="C837" t="str">
        <f>[2]monsterDetail!B836</f>
        <v>暗系42</v>
      </c>
      <c r="D837">
        <f>[2]monsterDetail!C836</f>
        <v>42</v>
      </c>
      <c r="E837" t="str">
        <f>[2]monsterDetail!D836</f>
        <v>暗系</v>
      </c>
      <c r="F837">
        <f>[2]monsterDetail!E836</f>
        <v>9</v>
      </c>
      <c r="G837" t="str">
        <f>[2]monsterDetail!F836</f>
        <v>黑暗</v>
      </c>
      <c r="H837">
        <f>[2]monsterDetail!G836</f>
        <v>0</v>
      </c>
      <c r="I837">
        <f>[2]monsterDetail!H836</f>
        <v>1268.22972678878</v>
      </c>
      <c r="J837">
        <f>[2]monsterDetail!I836</f>
        <v>150</v>
      </c>
      <c r="K837">
        <f>[2]monsterDetail!J836</f>
        <v>539.88165137614703</v>
      </c>
      <c r="L837">
        <f>[2]monsterDetail!K836</f>
        <v>59.500349999999997</v>
      </c>
      <c r="M837">
        <f>[2]monsterDetail!L836</f>
        <v>539.88165137614703</v>
      </c>
      <c r="N837">
        <f>[2]monsterDetail!M836</f>
        <v>59.500349999999997</v>
      </c>
      <c r="O837">
        <f>[2]monsterDetail!N836</f>
        <v>0.2</v>
      </c>
      <c r="P837">
        <f>[2]monsterDetail!O836</f>
        <v>0.2</v>
      </c>
      <c r="Q837">
        <f>[2]monsterDetail!P836</f>
        <v>0.36</v>
      </c>
      <c r="R837">
        <f>[2]monsterDetail!Q836</f>
        <v>0.1</v>
      </c>
      <c r="S837">
        <f>[2]monsterDetail!R836</f>
        <v>2</v>
      </c>
      <c r="T837">
        <f>[2]monsterDetail!S836</f>
        <v>0.1</v>
      </c>
      <c r="U837">
        <f>[2]monsterDetail!T836</f>
        <v>0.9</v>
      </c>
      <c r="V837">
        <f>[2]monsterDetail!U836</f>
        <v>81.2</v>
      </c>
      <c r="W837">
        <f>[2]monsterDetail!V836</f>
        <v>0</v>
      </c>
      <c r="X837">
        <f>[2]monsterDetail!W836</f>
        <v>0</v>
      </c>
      <c r="Y837">
        <f>[2]monsterDetail!X836</f>
        <v>0</v>
      </c>
      <c r="Z837">
        <f>[2]monsterDetail!Y836</f>
        <v>0</v>
      </c>
      <c r="AA837">
        <f>[2]monsterDetail!Z836</f>
        <v>0</v>
      </c>
      <c r="AB837">
        <f>[2]monsterDetail!AA836</f>
        <v>215.26926605504551</v>
      </c>
      <c r="AC837">
        <f>[2]monsterDetail!AB836</f>
        <v>0</v>
      </c>
      <c r="AD837">
        <f>[2]monsterDetail!AC836</f>
        <v>59.500349999999997</v>
      </c>
      <c r="AE837">
        <f>[2]monsterDetail!AD836</f>
        <v>59.500349999999997</v>
      </c>
      <c r="AF837">
        <f>[2]monsterDetail!AE836</f>
        <v>59.500349999999997</v>
      </c>
      <c r="AG837">
        <f>[2]monsterDetail!AF836</f>
        <v>59.500349999999997</v>
      </c>
      <c r="AH837">
        <f>[2]monsterDetail!AG836</f>
        <v>59.500349999999997</v>
      </c>
      <c r="AI837">
        <f>[2]monsterDetail!AH836</f>
        <v>89.250524999999996</v>
      </c>
      <c r="AJ837">
        <f>[2]monsterDetail!AI836</f>
        <v>59.500349999999997</v>
      </c>
    </row>
    <row r="838" spans="3:36" x14ac:dyDescent="0.15">
      <c r="C838" t="str">
        <f>[2]monsterDetail!B837</f>
        <v>暗系43</v>
      </c>
      <c r="D838">
        <f>[2]monsterDetail!C837</f>
        <v>43</v>
      </c>
      <c r="E838" t="str">
        <f>[2]monsterDetail!D837</f>
        <v>暗系</v>
      </c>
      <c r="F838">
        <f>[2]monsterDetail!E837</f>
        <v>9</v>
      </c>
      <c r="G838" t="str">
        <f>[2]monsterDetail!F837</f>
        <v>黑暗</v>
      </c>
      <c r="H838">
        <f>[2]monsterDetail!G837</f>
        <v>0</v>
      </c>
      <c r="I838">
        <f>[2]monsterDetail!H837</f>
        <v>1305.2237128357201</v>
      </c>
      <c r="J838">
        <f>[2]monsterDetail!I837</f>
        <v>150</v>
      </c>
      <c r="K838">
        <f>[2]monsterDetail!J837</f>
        <v>557.22539682539696</v>
      </c>
      <c r="L838">
        <f>[2]monsterDetail!K837</f>
        <v>60.917025000000002</v>
      </c>
      <c r="M838">
        <f>[2]monsterDetail!L837</f>
        <v>557.22539682539696</v>
      </c>
      <c r="N838">
        <f>[2]monsterDetail!M837</f>
        <v>60.917025000000002</v>
      </c>
      <c r="O838">
        <f>[2]monsterDetail!N837</f>
        <v>0.2</v>
      </c>
      <c r="P838">
        <f>[2]monsterDetail!O837</f>
        <v>0.2</v>
      </c>
      <c r="Q838">
        <f>[2]monsterDetail!P837</f>
        <v>0.36</v>
      </c>
      <c r="R838">
        <f>[2]monsterDetail!Q837</f>
        <v>0.1</v>
      </c>
      <c r="S838">
        <f>[2]monsterDetail!R837</f>
        <v>2</v>
      </c>
      <c r="T838">
        <f>[2]monsterDetail!S837</f>
        <v>0.1</v>
      </c>
      <c r="U838">
        <f>[2]monsterDetail!T837</f>
        <v>0.9</v>
      </c>
      <c r="V838">
        <f>[2]monsterDetail!U837</f>
        <v>83.133333333333297</v>
      </c>
      <c r="W838">
        <f>[2]monsterDetail!V837</f>
        <v>0</v>
      </c>
      <c r="X838">
        <f>[2]monsterDetail!W837</f>
        <v>0</v>
      </c>
      <c r="Y838">
        <f>[2]monsterDetail!X837</f>
        <v>0</v>
      </c>
      <c r="Z838">
        <f>[2]monsterDetail!Y837</f>
        <v>0</v>
      </c>
      <c r="AA838">
        <f>[2]monsterDetail!Z837</f>
        <v>0</v>
      </c>
      <c r="AB838">
        <f>[2]monsterDetail!AA837</f>
        <v>228.9238095238095</v>
      </c>
      <c r="AC838">
        <f>[2]monsterDetail!AB837</f>
        <v>0</v>
      </c>
      <c r="AD838">
        <f>[2]monsterDetail!AC837</f>
        <v>60.917025000000002</v>
      </c>
      <c r="AE838">
        <f>[2]monsterDetail!AD837</f>
        <v>60.917025000000002</v>
      </c>
      <c r="AF838">
        <f>[2]monsterDetail!AE837</f>
        <v>60.917025000000002</v>
      </c>
      <c r="AG838">
        <f>[2]monsterDetail!AF837</f>
        <v>60.917025000000002</v>
      </c>
      <c r="AH838">
        <f>[2]monsterDetail!AG837</f>
        <v>60.917025000000002</v>
      </c>
      <c r="AI838">
        <f>[2]monsterDetail!AH837</f>
        <v>91.375537500000007</v>
      </c>
      <c r="AJ838">
        <f>[2]monsterDetail!AI837</f>
        <v>60.917025000000002</v>
      </c>
    </row>
    <row r="839" spans="3:36" x14ac:dyDescent="0.15">
      <c r="C839" t="str">
        <f>[2]monsterDetail!B838</f>
        <v>暗系44</v>
      </c>
      <c r="D839">
        <f>[2]monsterDetail!C838</f>
        <v>44</v>
      </c>
      <c r="E839" t="str">
        <f>[2]monsterDetail!D838</f>
        <v>暗系</v>
      </c>
      <c r="F839">
        <f>[2]monsterDetail!E838</f>
        <v>9</v>
      </c>
      <c r="G839" t="str">
        <f>[2]monsterDetail!F838</f>
        <v>黑暗</v>
      </c>
      <c r="H839">
        <f>[2]monsterDetail!G838</f>
        <v>0</v>
      </c>
      <c r="I839">
        <f>[2]monsterDetail!H838</f>
        <v>1342.53388679759</v>
      </c>
      <c r="J839">
        <f>[2]monsterDetail!I838</f>
        <v>150</v>
      </c>
      <c r="K839">
        <f>[2]monsterDetail!J838</f>
        <v>574.82563417890503</v>
      </c>
      <c r="L839">
        <f>[2]monsterDetail!K838</f>
        <v>62.3337</v>
      </c>
      <c r="M839">
        <f>[2]monsterDetail!L838</f>
        <v>574.82563417890503</v>
      </c>
      <c r="N839">
        <f>[2]monsterDetail!M838</f>
        <v>62.3337</v>
      </c>
      <c r="O839">
        <f>[2]monsterDetail!N838</f>
        <v>0.2</v>
      </c>
      <c r="P839">
        <f>[2]monsterDetail!O838</f>
        <v>0.2</v>
      </c>
      <c r="Q839">
        <f>[2]monsterDetail!P838</f>
        <v>0.36</v>
      </c>
      <c r="R839">
        <f>[2]monsterDetail!Q838</f>
        <v>0.1</v>
      </c>
      <c r="S839">
        <f>[2]monsterDetail!R838</f>
        <v>2</v>
      </c>
      <c r="T839">
        <f>[2]monsterDetail!S838</f>
        <v>0.1</v>
      </c>
      <c r="U839">
        <f>[2]monsterDetail!T838</f>
        <v>0.9</v>
      </c>
      <c r="V839">
        <f>[2]monsterDetail!U838</f>
        <v>85.066666666666706</v>
      </c>
      <c r="W839">
        <f>[2]monsterDetail!V838</f>
        <v>0</v>
      </c>
      <c r="X839">
        <f>[2]monsterDetail!W838</f>
        <v>0</v>
      </c>
      <c r="Y839">
        <f>[2]monsterDetail!X838</f>
        <v>0</v>
      </c>
      <c r="Z839">
        <f>[2]monsterDetail!Y838</f>
        <v>0</v>
      </c>
      <c r="AA839">
        <f>[2]monsterDetail!Z838</f>
        <v>0</v>
      </c>
      <c r="AB839">
        <f>[2]monsterDetail!AA838</f>
        <v>243.19546061415303</v>
      </c>
      <c r="AC839">
        <f>[2]monsterDetail!AB838</f>
        <v>0</v>
      </c>
      <c r="AD839">
        <f>[2]monsterDetail!AC838</f>
        <v>62.3337</v>
      </c>
      <c r="AE839">
        <f>[2]monsterDetail!AD838</f>
        <v>62.3337</v>
      </c>
      <c r="AF839">
        <f>[2]monsterDetail!AE838</f>
        <v>62.3337</v>
      </c>
      <c r="AG839">
        <f>[2]monsterDetail!AF838</f>
        <v>62.3337</v>
      </c>
      <c r="AH839">
        <f>[2]monsterDetail!AG838</f>
        <v>62.3337</v>
      </c>
      <c r="AI839">
        <f>[2]monsterDetail!AH838</f>
        <v>93.500550000000004</v>
      </c>
      <c r="AJ839">
        <f>[2]monsterDetail!AI838</f>
        <v>62.3337</v>
      </c>
    </row>
    <row r="840" spans="3:36" x14ac:dyDescent="0.15">
      <c r="C840" t="str">
        <f>[2]monsterDetail!B839</f>
        <v>暗系45</v>
      </c>
      <c r="D840">
        <f>[2]monsterDetail!C839</f>
        <v>45</v>
      </c>
      <c r="E840" t="str">
        <f>[2]monsterDetail!D839</f>
        <v>暗系</v>
      </c>
      <c r="F840">
        <f>[2]monsterDetail!E839</f>
        <v>9</v>
      </c>
      <c r="G840" t="str">
        <f>[2]monsterDetail!F839</f>
        <v>黑暗</v>
      </c>
      <c r="H840">
        <f>[2]monsterDetail!G839</f>
        <v>0</v>
      </c>
      <c r="I840">
        <f>[2]monsterDetail!H839</f>
        <v>1433.4145567624901</v>
      </c>
      <c r="J840">
        <f>[2]monsterDetail!I839</f>
        <v>150</v>
      </c>
      <c r="K840">
        <f>[2]monsterDetail!J839</f>
        <v>592.68699460916503</v>
      </c>
      <c r="L840">
        <f>[2]monsterDetail!K839</f>
        <v>63.750374999999998</v>
      </c>
      <c r="M840">
        <f>[2]monsterDetail!L839</f>
        <v>592.68699460916503</v>
      </c>
      <c r="N840">
        <f>[2]monsterDetail!M839</f>
        <v>63.750374999999998</v>
      </c>
      <c r="O840">
        <f>[2]monsterDetail!N839</f>
        <v>0.2</v>
      </c>
      <c r="P840">
        <f>[2]monsterDetail!O839</f>
        <v>0.2</v>
      </c>
      <c r="Q840">
        <f>[2]monsterDetail!P839</f>
        <v>0.36</v>
      </c>
      <c r="R840">
        <f>[2]monsterDetail!Q839</f>
        <v>0.1</v>
      </c>
      <c r="S840">
        <f>[2]monsterDetail!R839</f>
        <v>2</v>
      </c>
      <c r="T840">
        <f>[2]monsterDetail!S839</f>
        <v>0.1</v>
      </c>
      <c r="U840">
        <f>[2]monsterDetail!T839</f>
        <v>0.9</v>
      </c>
      <c r="V840">
        <f>[2]monsterDetail!U839</f>
        <v>87</v>
      </c>
      <c r="W840">
        <f>[2]monsterDetail!V839</f>
        <v>0</v>
      </c>
      <c r="X840">
        <f>[2]monsterDetail!W839</f>
        <v>0</v>
      </c>
      <c r="Y840">
        <f>[2]monsterDetail!X839</f>
        <v>0</v>
      </c>
      <c r="Z840">
        <f>[2]monsterDetail!Y839</f>
        <v>0</v>
      </c>
      <c r="AA840">
        <f>[2]monsterDetail!Z839</f>
        <v>0</v>
      </c>
      <c r="AB840">
        <f>[2]monsterDetail!AA839</f>
        <v>258.105626684637</v>
      </c>
      <c r="AC840">
        <f>[2]monsterDetail!AB839</f>
        <v>0</v>
      </c>
      <c r="AD840">
        <f>[2]monsterDetail!AC839</f>
        <v>63.750374999999998</v>
      </c>
      <c r="AE840">
        <f>[2]monsterDetail!AD839</f>
        <v>63.750374999999998</v>
      </c>
      <c r="AF840">
        <f>[2]monsterDetail!AE839</f>
        <v>63.750374999999998</v>
      </c>
      <c r="AG840">
        <f>[2]monsterDetail!AF839</f>
        <v>63.750374999999998</v>
      </c>
      <c r="AH840">
        <f>[2]monsterDetail!AG839</f>
        <v>63.750374999999998</v>
      </c>
      <c r="AI840">
        <f>[2]monsterDetail!AH839</f>
        <v>95.625562500000001</v>
      </c>
      <c r="AJ840">
        <f>[2]monsterDetail!AI839</f>
        <v>63.750374999999998</v>
      </c>
    </row>
    <row r="841" spans="3:36" x14ac:dyDescent="0.15">
      <c r="C841" t="str">
        <f>[2]monsterDetail!B840</f>
        <v>暗系46</v>
      </c>
      <c r="D841">
        <f>[2]monsterDetail!C840</f>
        <v>46</v>
      </c>
      <c r="E841" t="str">
        <f>[2]monsterDetail!D840</f>
        <v>暗系</v>
      </c>
      <c r="F841">
        <f>[2]monsterDetail!E840</f>
        <v>9</v>
      </c>
      <c r="G841" t="str">
        <f>[2]monsterDetail!F840</f>
        <v>黑暗</v>
      </c>
      <c r="H841">
        <f>[2]monsterDetail!G840</f>
        <v>0</v>
      </c>
      <c r="I841">
        <f>[2]monsterDetail!H840</f>
        <v>1472.82114251541</v>
      </c>
      <c r="J841">
        <f>[2]monsterDetail!I840</f>
        <v>150</v>
      </c>
      <c r="K841">
        <f>[2]monsterDetail!J840</f>
        <v>610.81428571428603</v>
      </c>
      <c r="L841">
        <f>[2]monsterDetail!K840</f>
        <v>65.167050000000003</v>
      </c>
      <c r="M841">
        <f>[2]monsterDetail!L840</f>
        <v>610.81428571428603</v>
      </c>
      <c r="N841">
        <f>[2]monsterDetail!M840</f>
        <v>65.167050000000003</v>
      </c>
      <c r="O841">
        <f>[2]monsterDetail!N840</f>
        <v>0.2</v>
      </c>
      <c r="P841">
        <f>[2]monsterDetail!O840</f>
        <v>0.2</v>
      </c>
      <c r="Q841">
        <f>[2]monsterDetail!P840</f>
        <v>0.36</v>
      </c>
      <c r="R841">
        <f>[2]monsterDetail!Q840</f>
        <v>0.1</v>
      </c>
      <c r="S841">
        <f>[2]monsterDetail!R840</f>
        <v>2</v>
      </c>
      <c r="T841">
        <f>[2]monsterDetail!S840</f>
        <v>0.1</v>
      </c>
      <c r="U841">
        <f>[2]monsterDetail!T840</f>
        <v>0.9</v>
      </c>
      <c r="V841">
        <f>[2]monsterDetail!U840</f>
        <v>88.933333333333294</v>
      </c>
      <c r="W841">
        <f>[2]monsterDetail!V840</f>
        <v>0</v>
      </c>
      <c r="X841">
        <f>[2]monsterDetail!W840</f>
        <v>0</v>
      </c>
      <c r="Y841">
        <f>[2]monsterDetail!X840</f>
        <v>0</v>
      </c>
      <c r="Z841">
        <f>[2]monsterDetail!Y840</f>
        <v>0</v>
      </c>
      <c r="AA841">
        <f>[2]monsterDetail!Z840</f>
        <v>0</v>
      </c>
      <c r="AB841">
        <f>[2]monsterDetail!AA840</f>
        <v>273.67653061224451</v>
      </c>
      <c r="AC841">
        <f>[2]monsterDetail!AB840</f>
        <v>0</v>
      </c>
      <c r="AD841">
        <f>[2]monsterDetail!AC840</f>
        <v>65.167050000000003</v>
      </c>
      <c r="AE841">
        <f>[2]monsterDetail!AD840</f>
        <v>65.167050000000003</v>
      </c>
      <c r="AF841">
        <f>[2]monsterDetail!AE840</f>
        <v>65.167050000000003</v>
      </c>
      <c r="AG841">
        <f>[2]monsterDetail!AF840</f>
        <v>65.167050000000003</v>
      </c>
      <c r="AH841">
        <f>[2]monsterDetail!AG840</f>
        <v>65.167050000000003</v>
      </c>
      <c r="AI841">
        <f>[2]monsterDetail!AH840</f>
        <v>97.750574999999998</v>
      </c>
      <c r="AJ841">
        <f>[2]monsterDetail!AI840</f>
        <v>65.167050000000003</v>
      </c>
    </row>
    <row r="842" spans="3:36" x14ac:dyDescent="0.15">
      <c r="C842" t="str">
        <f>[2]monsterDetail!B841</f>
        <v>暗系47</v>
      </c>
      <c r="D842">
        <f>[2]monsterDetail!C841</f>
        <v>47</v>
      </c>
      <c r="E842" t="str">
        <f>[2]monsterDetail!D841</f>
        <v>暗系</v>
      </c>
      <c r="F842">
        <f>[2]monsterDetail!E841</f>
        <v>9</v>
      </c>
      <c r="G842" t="str">
        <f>[2]monsterDetail!F841</f>
        <v>黑暗</v>
      </c>
      <c r="H842">
        <f>[2]monsterDetail!G841</f>
        <v>0</v>
      </c>
      <c r="I842">
        <f>[2]monsterDetail!H841</f>
        <v>1512.5561164829401</v>
      </c>
      <c r="J842">
        <f>[2]monsterDetail!I841</f>
        <v>150</v>
      </c>
      <c r="K842">
        <f>[2]monsterDetail!J841</f>
        <v>629.21249999999998</v>
      </c>
      <c r="L842">
        <f>[2]monsterDetail!K841</f>
        <v>66.583725000000001</v>
      </c>
      <c r="M842">
        <f>[2]monsterDetail!L841</f>
        <v>629.21249999999998</v>
      </c>
      <c r="N842">
        <f>[2]monsterDetail!M841</f>
        <v>66.583725000000001</v>
      </c>
      <c r="O842">
        <f>[2]monsterDetail!N841</f>
        <v>0.2</v>
      </c>
      <c r="P842">
        <f>[2]monsterDetail!O841</f>
        <v>0.2</v>
      </c>
      <c r="Q842">
        <f>[2]monsterDetail!P841</f>
        <v>0.36</v>
      </c>
      <c r="R842">
        <f>[2]monsterDetail!Q841</f>
        <v>0.1</v>
      </c>
      <c r="S842">
        <f>[2]monsterDetail!R841</f>
        <v>2</v>
      </c>
      <c r="T842">
        <f>[2]monsterDetail!S841</f>
        <v>0.1</v>
      </c>
      <c r="U842">
        <f>[2]monsterDetail!T841</f>
        <v>0.9</v>
      </c>
      <c r="V842">
        <f>[2]monsterDetail!U841</f>
        <v>90.866666666666703</v>
      </c>
      <c r="W842">
        <f>[2]monsterDetail!V841</f>
        <v>0</v>
      </c>
      <c r="X842">
        <f>[2]monsterDetail!W841</f>
        <v>0</v>
      </c>
      <c r="Y842">
        <f>[2]monsterDetail!X841</f>
        <v>0</v>
      </c>
      <c r="Z842">
        <f>[2]monsterDetail!Y841</f>
        <v>0</v>
      </c>
      <c r="AA842">
        <f>[2]monsterDetail!Z841</f>
        <v>0</v>
      </c>
      <c r="AB842">
        <f>[2]monsterDetail!AA841</f>
        <v>289.93124999999998</v>
      </c>
      <c r="AC842">
        <f>[2]monsterDetail!AB841</f>
        <v>0</v>
      </c>
      <c r="AD842">
        <f>[2]monsterDetail!AC841</f>
        <v>66.583725000000001</v>
      </c>
      <c r="AE842">
        <f>[2]monsterDetail!AD841</f>
        <v>66.583725000000001</v>
      </c>
      <c r="AF842">
        <f>[2]monsterDetail!AE841</f>
        <v>66.583725000000001</v>
      </c>
      <c r="AG842">
        <f>[2]monsterDetail!AF841</f>
        <v>66.583725000000001</v>
      </c>
      <c r="AH842">
        <f>[2]monsterDetail!AG841</f>
        <v>66.583725000000001</v>
      </c>
      <c r="AI842">
        <f>[2]monsterDetail!AH841</f>
        <v>99.875587499999995</v>
      </c>
      <c r="AJ842">
        <f>[2]monsterDetail!AI841</f>
        <v>66.583725000000001</v>
      </c>
    </row>
    <row r="843" spans="3:36" x14ac:dyDescent="0.15">
      <c r="C843" t="str">
        <f>[2]monsterDetail!B842</f>
        <v>暗系48</v>
      </c>
      <c r="D843">
        <f>[2]monsterDetail!C842</f>
        <v>48</v>
      </c>
      <c r="E843" t="str">
        <f>[2]monsterDetail!D842</f>
        <v>暗系</v>
      </c>
      <c r="F843">
        <f>[2]monsterDetail!E842</f>
        <v>9</v>
      </c>
      <c r="G843" t="str">
        <f>[2]monsterDetail!F842</f>
        <v>黑暗</v>
      </c>
      <c r="H843">
        <f>[2]monsterDetail!G842</f>
        <v>0</v>
      </c>
      <c r="I843">
        <f>[2]monsterDetail!H842</f>
        <v>1552.6194786650699</v>
      </c>
      <c r="J843">
        <f>[2]monsterDetail!I842</f>
        <v>150</v>
      </c>
      <c r="K843">
        <f>[2]monsterDetail!J842</f>
        <v>647.88682385575601</v>
      </c>
      <c r="L843">
        <f>[2]monsterDetail!K842</f>
        <v>68.000399999999999</v>
      </c>
      <c r="M843">
        <f>[2]monsterDetail!L842</f>
        <v>647.88682385575601</v>
      </c>
      <c r="N843">
        <f>[2]monsterDetail!M842</f>
        <v>68.000399999999999</v>
      </c>
      <c r="O843">
        <f>[2]monsterDetail!N842</f>
        <v>0.2</v>
      </c>
      <c r="P843">
        <f>[2]monsterDetail!O842</f>
        <v>0.2</v>
      </c>
      <c r="Q843">
        <f>[2]monsterDetail!P842</f>
        <v>0.36</v>
      </c>
      <c r="R843">
        <f>[2]monsterDetail!Q842</f>
        <v>0.1</v>
      </c>
      <c r="S843">
        <f>[2]monsterDetail!R842</f>
        <v>2</v>
      </c>
      <c r="T843">
        <f>[2]monsterDetail!S842</f>
        <v>0.1</v>
      </c>
      <c r="U843">
        <f>[2]monsterDetail!T842</f>
        <v>0.9</v>
      </c>
      <c r="V843">
        <f>[2]monsterDetail!U842</f>
        <v>92.8</v>
      </c>
      <c r="W843">
        <f>[2]monsterDetail!V842</f>
        <v>0</v>
      </c>
      <c r="X843">
        <f>[2]monsterDetail!W842</f>
        <v>0</v>
      </c>
      <c r="Y843">
        <f>[2]monsterDetail!X842</f>
        <v>0</v>
      </c>
      <c r="Z843">
        <f>[2]monsterDetail!Y842</f>
        <v>0</v>
      </c>
      <c r="AA843">
        <f>[2]monsterDetail!Z842</f>
        <v>0</v>
      </c>
      <c r="AB843">
        <f>[2]monsterDetail!AA842</f>
        <v>306.893758668516</v>
      </c>
      <c r="AC843">
        <f>[2]monsterDetail!AB842</f>
        <v>0</v>
      </c>
      <c r="AD843">
        <f>[2]monsterDetail!AC842</f>
        <v>68.000399999999999</v>
      </c>
      <c r="AE843">
        <f>[2]monsterDetail!AD842</f>
        <v>68.000399999999999</v>
      </c>
      <c r="AF843">
        <f>[2]monsterDetail!AE842</f>
        <v>68.000399999999999</v>
      </c>
      <c r="AG843">
        <f>[2]monsterDetail!AF842</f>
        <v>68.000399999999999</v>
      </c>
      <c r="AH843">
        <f>[2]monsterDetail!AG842</f>
        <v>68.000399999999999</v>
      </c>
      <c r="AI843">
        <f>[2]monsterDetail!AH842</f>
        <v>102.00059999999999</v>
      </c>
      <c r="AJ843">
        <f>[2]monsterDetail!AI842</f>
        <v>68.000399999999999</v>
      </c>
    </row>
    <row r="844" spans="3:36" x14ac:dyDescent="0.15">
      <c r="C844" t="str">
        <f>[2]monsterDetail!B843</f>
        <v>暗系49</v>
      </c>
      <c r="D844">
        <f>[2]monsterDetail!C843</f>
        <v>49</v>
      </c>
      <c r="E844" t="str">
        <f>[2]monsterDetail!D843</f>
        <v>暗系</v>
      </c>
      <c r="F844">
        <f>[2]monsterDetail!E843</f>
        <v>9</v>
      </c>
      <c r="G844" t="str">
        <f>[2]monsterDetail!F843</f>
        <v>黑暗</v>
      </c>
      <c r="H844">
        <f>[2]monsterDetail!G843</f>
        <v>0</v>
      </c>
      <c r="I844">
        <f>[2]monsterDetail!H843</f>
        <v>1593.0112290618199</v>
      </c>
      <c r="J844">
        <f>[2]monsterDetail!I843</f>
        <v>150</v>
      </c>
      <c r="K844">
        <f>[2]monsterDetail!J843</f>
        <v>666.84264705882401</v>
      </c>
      <c r="L844">
        <f>[2]monsterDetail!K843</f>
        <v>69.417074999999997</v>
      </c>
      <c r="M844">
        <f>[2]monsterDetail!L843</f>
        <v>666.84264705882401</v>
      </c>
      <c r="N844">
        <f>[2]monsterDetail!M843</f>
        <v>69.417074999999997</v>
      </c>
      <c r="O844">
        <f>[2]monsterDetail!N843</f>
        <v>0.2</v>
      </c>
      <c r="P844">
        <f>[2]monsterDetail!O843</f>
        <v>0.2</v>
      </c>
      <c r="Q844">
        <f>[2]monsterDetail!P843</f>
        <v>0.36</v>
      </c>
      <c r="R844">
        <f>[2]monsterDetail!Q843</f>
        <v>0.1</v>
      </c>
      <c r="S844">
        <f>[2]monsterDetail!R843</f>
        <v>2</v>
      </c>
      <c r="T844">
        <f>[2]monsterDetail!S843</f>
        <v>0.1</v>
      </c>
      <c r="U844">
        <f>[2]monsterDetail!T843</f>
        <v>0.9</v>
      </c>
      <c r="V844">
        <f>[2]monsterDetail!U843</f>
        <v>94.733333333333306</v>
      </c>
      <c r="W844">
        <f>[2]monsterDetail!V843</f>
        <v>0</v>
      </c>
      <c r="X844">
        <f>[2]monsterDetail!W843</f>
        <v>0</v>
      </c>
      <c r="Y844">
        <f>[2]monsterDetail!X843</f>
        <v>0</v>
      </c>
      <c r="Z844">
        <f>[2]monsterDetail!Y843</f>
        <v>0</v>
      </c>
      <c r="AA844">
        <f>[2]monsterDetail!Z843</f>
        <v>0</v>
      </c>
      <c r="AB844">
        <f>[2]monsterDetail!AA843</f>
        <v>324.58897058823601</v>
      </c>
      <c r="AC844">
        <f>[2]monsterDetail!AB843</f>
        <v>0</v>
      </c>
      <c r="AD844">
        <f>[2]monsterDetail!AC843</f>
        <v>69.417074999999997</v>
      </c>
      <c r="AE844">
        <f>[2]monsterDetail!AD843</f>
        <v>69.417074999999997</v>
      </c>
      <c r="AF844">
        <f>[2]monsterDetail!AE843</f>
        <v>69.417074999999997</v>
      </c>
      <c r="AG844">
        <f>[2]monsterDetail!AF843</f>
        <v>69.417074999999997</v>
      </c>
      <c r="AH844">
        <f>[2]monsterDetail!AG843</f>
        <v>69.417074999999997</v>
      </c>
      <c r="AI844">
        <f>[2]monsterDetail!AH843</f>
        <v>104.12561249999999</v>
      </c>
      <c r="AJ844">
        <f>[2]monsterDetail!AI843</f>
        <v>69.417074999999997</v>
      </c>
    </row>
    <row r="845" spans="3:36" x14ac:dyDescent="0.15">
      <c r="C845" t="str">
        <f>[2]monsterDetail!B844</f>
        <v>暗系50</v>
      </c>
      <c r="D845">
        <f>[2]monsterDetail!C844</f>
        <v>50</v>
      </c>
      <c r="E845" t="str">
        <f>[2]monsterDetail!D844</f>
        <v>暗系</v>
      </c>
      <c r="F845">
        <f>[2]monsterDetail!E844</f>
        <v>9</v>
      </c>
      <c r="G845" t="str">
        <f>[2]monsterDetail!F844</f>
        <v>黑暗</v>
      </c>
      <c r="H845">
        <f>[2]monsterDetail!G844</f>
        <v>0</v>
      </c>
      <c r="I845">
        <f>[2]monsterDetail!H844</f>
        <v>1633.7313676731701</v>
      </c>
      <c r="J845">
        <f>[2]monsterDetail!I844</f>
        <v>150</v>
      </c>
      <c r="K845">
        <f>[2]monsterDetail!J844</f>
        <v>686.085572842999</v>
      </c>
      <c r="L845">
        <f>[2]monsterDetail!K844</f>
        <v>70.833749999999995</v>
      </c>
      <c r="M845">
        <f>[2]monsterDetail!L844</f>
        <v>686.085572842999</v>
      </c>
      <c r="N845">
        <f>[2]monsterDetail!M844</f>
        <v>70.833749999999995</v>
      </c>
      <c r="O845">
        <f>[2]monsterDetail!N844</f>
        <v>0.2</v>
      </c>
      <c r="P845">
        <f>[2]monsterDetail!O844</f>
        <v>0.2</v>
      </c>
      <c r="Q845">
        <f>[2]monsterDetail!P844</f>
        <v>0.36</v>
      </c>
      <c r="R845">
        <f>[2]monsterDetail!Q844</f>
        <v>0.1</v>
      </c>
      <c r="S845">
        <f>[2]monsterDetail!R844</f>
        <v>2</v>
      </c>
      <c r="T845">
        <f>[2]monsterDetail!S844</f>
        <v>0.1</v>
      </c>
      <c r="U845">
        <f>[2]monsterDetail!T844</f>
        <v>0.9</v>
      </c>
      <c r="V845">
        <f>[2]monsterDetail!U844</f>
        <v>96.6666666666667</v>
      </c>
      <c r="W845">
        <f>[2]monsterDetail!V844</f>
        <v>0</v>
      </c>
      <c r="X845">
        <f>[2]monsterDetail!W844</f>
        <v>0</v>
      </c>
      <c r="Y845">
        <f>[2]monsterDetail!X844</f>
        <v>0</v>
      </c>
      <c r="Z845">
        <f>[2]monsterDetail!Y844</f>
        <v>0</v>
      </c>
      <c r="AA845">
        <f>[2]monsterDetail!Z844</f>
        <v>0</v>
      </c>
      <c r="AB845">
        <f>[2]monsterDetail!AA844</f>
        <v>343.04278642149899</v>
      </c>
      <c r="AC845">
        <f>[2]monsterDetail!AB844</f>
        <v>0</v>
      </c>
      <c r="AD845">
        <f>[2]monsterDetail!AC844</f>
        <v>70.833749999999995</v>
      </c>
      <c r="AE845">
        <f>[2]monsterDetail!AD844</f>
        <v>70.833749999999995</v>
      </c>
      <c r="AF845">
        <f>[2]monsterDetail!AE844</f>
        <v>70.833749999999995</v>
      </c>
      <c r="AG845">
        <f>[2]monsterDetail!AF844</f>
        <v>70.833749999999995</v>
      </c>
      <c r="AH845">
        <f>[2]monsterDetail!AG844</f>
        <v>70.833749999999995</v>
      </c>
      <c r="AI845">
        <f>[2]monsterDetail!AH844</f>
        <v>106.25062499999999</v>
      </c>
      <c r="AJ845">
        <f>[2]monsterDetail!AI844</f>
        <v>70.833749999999995</v>
      </c>
    </row>
    <row r="846" spans="3:36" x14ac:dyDescent="0.15">
      <c r="C846" t="str">
        <f>[2]monsterDetail!B845</f>
        <v>暗系51</v>
      </c>
      <c r="D846">
        <f>[2]monsterDetail!C845</f>
        <v>51</v>
      </c>
      <c r="E846" t="str">
        <f>[2]monsterDetail!D845</f>
        <v>暗系</v>
      </c>
      <c r="F846">
        <f>[2]monsterDetail!E845</f>
        <v>9</v>
      </c>
      <c r="G846" t="str">
        <f>[2]monsterDetail!F845</f>
        <v>黑暗</v>
      </c>
      <c r="H846">
        <f>[2]monsterDetail!G845</f>
        <v>0</v>
      </c>
      <c r="I846">
        <f>[2]monsterDetail!H845</f>
        <v>1674.77989449913</v>
      </c>
      <c r="J846">
        <f>[2]monsterDetail!I845</f>
        <v>150</v>
      </c>
      <c r="K846">
        <f>[2]monsterDetail!J845</f>
        <v>705.62142857142896</v>
      </c>
      <c r="L846">
        <f>[2]monsterDetail!K845</f>
        <v>72.250425000000007</v>
      </c>
      <c r="M846">
        <f>[2]monsterDetail!L845</f>
        <v>705.62142857142896</v>
      </c>
      <c r="N846">
        <f>[2]monsterDetail!M845</f>
        <v>72.250425000000007</v>
      </c>
      <c r="O846">
        <f>[2]monsterDetail!N845</f>
        <v>0.2</v>
      </c>
      <c r="P846">
        <f>[2]monsterDetail!O845</f>
        <v>0.2</v>
      </c>
      <c r="Q846">
        <f>[2]monsterDetail!P845</f>
        <v>0.36</v>
      </c>
      <c r="R846">
        <f>[2]monsterDetail!Q845</f>
        <v>0.1</v>
      </c>
      <c r="S846">
        <f>[2]monsterDetail!R845</f>
        <v>2</v>
      </c>
      <c r="T846">
        <f>[2]monsterDetail!S845</f>
        <v>0.1</v>
      </c>
      <c r="U846">
        <f>[2]monsterDetail!T845</f>
        <v>0.9</v>
      </c>
      <c r="V846">
        <f>[2]monsterDetail!U845</f>
        <v>98.6</v>
      </c>
      <c r="W846">
        <f>[2]monsterDetail!V845</f>
        <v>0</v>
      </c>
      <c r="X846">
        <f>[2]monsterDetail!W845</f>
        <v>0</v>
      </c>
      <c r="Y846">
        <f>[2]monsterDetail!X845</f>
        <v>0</v>
      </c>
      <c r="Z846">
        <f>[2]monsterDetail!Y845</f>
        <v>0</v>
      </c>
      <c r="AA846">
        <f>[2]monsterDetail!Z845</f>
        <v>0</v>
      </c>
      <c r="AB846">
        <f>[2]monsterDetail!AA845</f>
        <v>362.28214285714353</v>
      </c>
      <c r="AC846">
        <f>[2]monsterDetail!AB845</f>
        <v>0</v>
      </c>
      <c r="AD846">
        <f>[2]monsterDetail!AC845</f>
        <v>72.250425000000007</v>
      </c>
      <c r="AE846">
        <f>[2]monsterDetail!AD845</f>
        <v>72.250425000000007</v>
      </c>
      <c r="AF846">
        <f>[2]monsterDetail!AE845</f>
        <v>72.250425000000007</v>
      </c>
      <c r="AG846">
        <f>[2]monsterDetail!AF845</f>
        <v>72.250425000000007</v>
      </c>
      <c r="AH846">
        <f>[2]monsterDetail!AG845</f>
        <v>72.250425000000007</v>
      </c>
      <c r="AI846">
        <f>[2]monsterDetail!AH845</f>
        <v>108.37563750000001</v>
      </c>
      <c r="AJ846">
        <f>[2]monsterDetail!AI845</f>
        <v>72.250425000000007</v>
      </c>
    </row>
    <row r="847" spans="3:36" x14ac:dyDescent="0.15">
      <c r="C847" t="str">
        <f>[2]monsterDetail!B846</f>
        <v>暗系52</v>
      </c>
      <c r="D847">
        <f>[2]monsterDetail!C846</f>
        <v>52</v>
      </c>
      <c r="E847" t="str">
        <f>[2]monsterDetail!D846</f>
        <v>暗系</v>
      </c>
      <c r="F847">
        <f>[2]monsterDetail!E846</f>
        <v>9</v>
      </c>
      <c r="G847" t="str">
        <f>[2]monsterDetail!F846</f>
        <v>黑暗</v>
      </c>
      <c r="H847">
        <f>[2]monsterDetail!G846</f>
        <v>0</v>
      </c>
      <c r="I847">
        <f>[2]monsterDetail!H846</f>
        <v>1716.1568095396899</v>
      </c>
      <c r="J847">
        <f>[2]monsterDetail!I846</f>
        <v>150</v>
      </c>
      <c r="K847">
        <f>[2]monsterDetail!J846</f>
        <v>725.45627705627703</v>
      </c>
      <c r="L847">
        <f>[2]monsterDetail!K846</f>
        <v>73.667100000000005</v>
      </c>
      <c r="M847">
        <f>[2]monsterDetail!L846</f>
        <v>725.45627705627703</v>
      </c>
      <c r="N847">
        <f>[2]monsterDetail!M846</f>
        <v>73.667100000000005</v>
      </c>
      <c r="O847">
        <f>[2]monsterDetail!N846</f>
        <v>0.2</v>
      </c>
      <c r="P847">
        <f>[2]monsterDetail!O846</f>
        <v>0.2</v>
      </c>
      <c r="Q847">
        <f>[2]monsterDetail!P846</f>
        <v>0.36</v>
      </c>
      <c r="R847">
        <f>[2]monsterDetail!Q846</f>
        <v>0.1</v>
      </c>
      <c r="S847">
        <f>[2]monsterDetail!R846</f>
        <v>2</v>
      </c>
      <c r="T847">
        <f>[2]monsterDetail!S846</f>
        <v>0.1</v>
      </c>
      <c r="U847">
        <f>[2]monsterDetail!T846</f>
        <v>0.9</v>
      </c>
      <c r="V847">
        <f>[2]monsterDetail!U846</f>
        <v>100.533333333333</v>
      </c>
      <c r="W847">
        <f>[2]monsterDetail!V846</f>
        <v>0</v>
      </c>
      <c r="X847">
        <f>[2]monsterDetail!W846</f>
        <v>0</v>
      </c>
      <c r="Y847">
        <f>[2]monsterDetail!X846</f>
        <v>0</v>
      </c>
      <c r="Z847">
        <f>[2]monsterDetail!Y846</f>
        <v>0</v>
      </c>
      <c r="AA847">
        <f>[2]monsterDetail!Z846</f>
        <v>0</v>
      </c>
      <c r="AB847">
        <f>[2]monsterDetail!AA846</f>
        <v>382.33506493506451</v>
      </c>
      <c r="AC847">
        <f>[2]monsterDetail!AB846</f>
        <v>0</v>
      </c>
      <c r="AD847">
        <f>[2]monsterDetail!AC846</f>
        <v>73.667100000000005</v>
      </c>
      <c r="AE847">
        <f>[2]monsterDetail!AD846</f>
        <v>73.667100000000005</v>
      </c>
      <c r="AF847">
        <f>[2]monsterDetail!AE846</f>
        <v>73.667100000000005</v>
      </c>
      <c r="AG847">
        <f>[2]monsterDetail!AF846</f>
        <v>73.667100000000005</v>
      </c>
      <c r="AH847">
        <f>[2]monsterDetail!AG846</f>
        <v>73.667100000000005</v>
      </c>
      <c r="AI847">
        <f>[2]monsterDetail!AH846</f>
        <v>110.50065000000001</v>
      </c>
      <c r="AJ847">
        <f>[2]monsterDetail!AI846</f>
        <v>73.667100000000005</v>
      </c>
    </row>
    <row r="848" spans="3:36" x14ac:dyDescent="0.15">
      <c r="C848" t="str">
        <f>[2]monsterDetail!B847</f>
        <v>暗系53</v>
      </c>
      <c r="D848">
        <f>[2]monsterDetail!C847</f>
        <v>53</v>
      </c>
      <c r="E848" t="str">
        <f>[2]monsterDetail!D847</f>
        <v>暗系</v>
      </c>
      <c r="F848">
        <f>[2]monsterDetail!E847</f>
        <v>9</v>
      </c>
      <c r="G848" t="str">
        <f>[2]monsterDetail!F847</f>
        <v>黑暗</v>
      </c>
      <c r="H848">
        <f>[2]monsterDetail!G847</f>
        <v>0</v>
      </c>
      <c r="I848">
        <f>[2]monsterDetail!H847</f>
        <v>1757.86211279487</v>
      </c>
      <c r="J848">
        <f>[2]monsterDetail!I847</f>
        <v>150</v>
      </c>
      <c r="K848">
        <f>[2]monsterDetail!J847</f>
        <v>745.59642857142899</v>
      </c>
      <c r="L848">
        <f>[2]monsterDetail!K847</f>
        <v>75.083775000000003</v>
      </c>
      <c r="M848">
        <f>[2]monsterDetail!L847</f>
        <v>745.59642857142899</v>
      </c>
      <c r="N848">
        <f>[2]monsterDetail!M847</f>
        <v>75.083775000000003</v>
      </c>
      <c r="O848">
        <f>[2]monsterDetail!N847</f>
        <v>0.2</v>
      </c>
      <c r="P848">
        <f>[2]monsterDetail!O847</f>
        <v>0.2</v>
      </c>
      <c r="Q848">
        <f>[2]monsterDetail!P847</f>
        <v>0.36</v>
      </c>
      <c r="R848">
        <f>[2]monsterDetail!Q847</f>
        <v>0.1</v>
      </c>
      <c r="S848">
        <f>[2]monsterDetail!R847</f>
        <v>2</v>
      </c>
      <c r="T848">
        <f>[2]monsterDetail!S847</f>
        <v>0.1</v>
      </c>
      <c r="U848">
        <f>[2]monsterDetail!T847</f>
        <v>0.9</v>
      </c>
      <c r="V848">
        <f>[2]monsterDetail!U847</f>
        <v>102.466666666667</v>
      </c>
      <c r="W848">
        <f>[2]monsterDetail!V847</f>
        <v>0</v>
      </c>
      <c r="X848">
        <f>[2]monsterDetail!W847</f>
        <v>0</v>
      </c>
      <c r="Y848">
        <f>[2]monsterDetail!X847</f>
        <v>0</v>
      </c>
      <c r="Z848">
        <f>[2]monsterDetail!Y847</f>
        <v>0</v>
      </c>
      <c r="AA848">
        <f>[2]monsterDetail!Z847</f>
        <v>0</v>
      </c>
      <c r="AB848">
        <f>[2]monsterDetail!AA847</f>
        <v>403.2307215743445</v>
      </c>
      <c r="AC848">
        <f>[2]monsterDetail!AB847</f>
        <v>0</v>
      </c>
      <c r="AD848">
        <f>[2]monsterDetail!AC847</f>
        <v>75.083775000000003</v>
      </c>
      <c r="AE848">
        <f>[2]monsterDetail!AD847</f>
        <v>75.083775000000003</v>
      </c>
      <c r="AF848">
        <f>[2]monsterDetail!AE847</f>
        <v>75.083775000000003</v>
      </c>
      <c r="AG848">
        <f>[2]monsterDetail!AF847</f>
        <v>75.083775000000003</v>
      </c>
      <c r="AH848">
        <f>[2]monsterDetail!AG847</f>
        <v>75.083775000000003</v>
      </c>
      <c r="AI848">
        <f>[2]monsterDetail!AH847</f>
        <v>112.6256625</v>
      </c>
      <c r="AJ848">
        <f>[2]monsterDetail!AI847</f>
        <v>75.083775000000003</v>
      </c>
    </row>
    <row r="849" spans="3:36" x14ac:dyDescent="0.15">
      <c r="C849" t="str">
        <f>[2]monsterDetail!B848</f>
        <v>暗系54</v>
      </c>
      <c r="D849">
        <f>[2]monsterDetail!C848</f>
        <v>54</v>
      </c>
      <c r="E849" t="str">
        <f>[2]monsterDetail!D848</f>
        <v>暗系</v>
      </c>
      <c r="F849">
        <f>[2]monsterDetail!E848</f>
        <v>9</v>
      </c>
      <c r="G849" t="str">
        <f>[2]monsterDetail!F848</f>
        <v>黑暗</v>
      </c>
      <c r="H849">
        <f>[2]monsterDetail!G848</f>
        <v>0</v>
      </c>
      <c r="I849">
        <f>[2]monsterDetail!H848</f>
        <v>1799.89580426465</v>
      </c>
      <c r="J849">
        <f>[2]monsterDetail!I848</f>
        <v>150</v>
      </c>
      <c r="K849">
        <f>[2]monsterDetail!J848</f>
        <v>766.048453608248</v>
      </c>
      <c r="L849">
        <f>[2]monsterDetail!K848</f>
        <v>76.500450000000001</v>
      </c>
      <c r="M849">
        <f>[2]monsterDetail!L848</f>
        <v>766.048453608248</v>
      </c>
      <c r="N849">
        <f>[2]monsterDetail!M848</f>
        <v>76.500450000000001</v>
      </c>
      <c r="O849">
        <f>[2]monsterDetail!N848</f>
        <v>0.2</v>
      </c>
      <c r="P849">
        <f>[2]monsterDetail!O848</f>
        <v>0.2</v>
      </c>
      <c r="Q849">
        <f>[2]monsterDetail!P848</f>
        <v>0.36</v>
      </c>
      <c r="R849">
        <f>[2]monsterDetail!Q848</f>
        <v>0.1</v>
      </c>
      <c r="S849">
        <f>[2]monsterDetail!R848</f>
        <v>2</v>
      </c>
      <c r="T849">
        <f>[2]monsterDetail!S848</f>
        <v>0.1</v>
      </c>
      <c r="U849">
        <f>[2]monsterDetail!T848</f>
        <v>0.9</v>
      </c>
      <c r="V849">
        <f>[2]monsterDetail!U848</f>
        <v>104.4</v>
      </c>
      <c r="W849">
        <f>[2]monsterDetail!V848</f>
        <v>0</v>
      </c>
      <c r="X849">
        <f>[2]monsterDetail!W848</f>
        <v>0</v>
      </c>
      <c r="Y849">
        <f>[2]monsterDetail!X848</f>
        <v>0</v>
      </c>
      <c r="Z849">
        <f>[2]monsterDetail!Y848</f>
        <v>0</v>
      </c>
      <c r="AA849">
        <f>[2]monsterDetail!Z848</f>
        <v>0</v>
      </c>
      <c r="AB849">
        <f>[2]monsterDetail!AA848</f>
        <v>424.999484536083</v>
      </c>
      <c r="AC849">
        <f>[2]monsterDetail!AB848</f>
        <v>0</v>
      </c>
      <c r="AD849">
        <f>[2]monsterDetail!AC848</f>
        <v>76.500450000000001</v>
      </c>
      <c r="AE849">
        <f>[2]monsterDetail!AD848</f>
        <v>76.500450000000001</v>
      </c>
      <c r="AF849">
        <f>[2]monsterDetail!AE848</f>
        <v>76.500450000000001</v>
      </c>
      <c r="AG849">
        <f>[2]monsterDetail!AF848</f>
        <v>76.500450000000001</v>
      </c>
      <c r="AH849">
        <f>[2]monsterDetail!AG848</f>
        <v>76.500450000000001</v>
      </c>
      <c r="AI849">
        <f>[2]monsterDetail!AH848</f>
        <v>114.750675</v>
      </c>
      <c r="AJ849">
        <f>[2]monsterDetail!AI848</f>
        <v>76.500450000000001</v>
      </c>
    </row>
    <row r="850" spans="3:36" x14ac:dyDescent="0.15">
      <c r="C850" t="str">
        <f>[2]monsterDetail!B849</f>
        <v>暗系55</v>
      </c>
      <c r="D850">
        <f>[2]monsterDetail!C849</f>
        <v>55</v>
      </c>
      <c r="E850" t="str">
        <f>[2]monsterDetail!D849</f>
        <v>暗系</v>
      </c>
      <c r="F850">
        <f>[2]monsterDetail!E849</f>
        <v>9</v>
      </c>
      <c r="G850" t="str">
        <f>[2]monsterDetail!F849</f>
        <v>黑暗</v>
      </c>
      <c r="H850">
        <f>[2]monsterDetail!G849</f>
        <v>0</v>
      </c>
      <c r="I850">
        <f>[2]monsterDetail!H849</f>
        <v>1842.25788394904</v>
      </c>
      <c r="J850">
        <f>[2]monsterDetail!I849</f>
        <v>150</v>
      </c>
      <c r="K850">
        <f>[2]monsterDetail!J849</f>
        <v>786.81919642857201</v>
      </c>
      <c r="L850">
        <f>[2]monsterDetail!K849</f>
        <v>77.917124999999999</v>
      </c>
      <c r="M850">
        <f>[2]monsterDetail!L849</f>
        <v>786.81919642857201</v>
      </c>
      <c r="N850">
        <f>[2]monsterDetail!M849</f>
        <v>77.917124999999999</v>
      </c>
      <c r="O850">
        <f>[2]monsterDetail!N849</f>
        <v>0.2</v>
      </c>
      <c r="P850">
        <f>[2]monsterDetail!O849</f>
        <v>0.2</v>
      </c>
      <c r="Q850">
        <f>[2]monsterDetail!P849</f>
        <v>0.36</v>
      </c>
      <c r="R850">
        <f>[2]monsterDetail!Q849</f>
        <v>0.1</v>
      </c>
      <c r="S850">
        <f>[2]monsterDetail!R849</f>
        <v>2</v>
      </c>
      <c r="T850">
        <f>[2]monsterDetail!S849</f>
        <v>0.1</v>
      </c>
      <c r="U850">
        <f>[2]monsterDetail!T849</f>
        <v>0.9</v>
      </c>
      <c r="V850">
        <f>[2]monsterDetail!U849</f>
        <v>106.333333333333</v>
      </c>
      <c r="W850">
        <f>[2]monsterDetail!V849</f>
        <v>0</v>
      </c>
      <c r="X850">
        <f>[2]monsterDetail!W849</f>
        <v>0</v>
      </c>
      <c r="Y850">
        <f>[2]monsterDetail!X849</f>
        <v>0</v>
      </c>
      <c r="Z850">
        <f>[2]monsterDetail!Y849</f>
        <v>0</v>
      </c>
      <c r="AA850">
        <f>[2]monsterDetail!Z849</f>
        <v>0</v>
      </c>
      <c r="AB850">
        <f>[2]monsterDetail!AA849</f>
        <v>447.67299107142901</v>
      </c>
      <c r="AC850">
        <f>[2]monsterDetail!AB849</f>
        <v>0</v>
      </c>
      <c r="AD850">
        <f>[2]monsterDetail!AC849</f>
        <v>77.917124999999999</v>
      </c>
      <c r="AE850">
        <f>[2]monsterDetail!AD849</f>
        <v>77.917124999999999</v>
      </c>
      <c r="AF850">
        <f>[2]monsterDetail!AE849</f>
        <v>77.917124999999999</v>
      </c>
      <c r="AG850">
        <f>[2]monsterDetail!AF849</f>
        <v>77.917124999999999</v>
      </c>
      <c r="AH850">
        <f>[2]monsterDetail!AG849</f>
        <v>77.917124999999999</v>
      </c>
      <c r="AI850">
        <f>[2]monsterDetail!AH849</f>
        <v>116.8756875</v>
      </c>
      <c r="AJ850">
        <f>[2]monsterDetail!AI849</f>
        <v>77.917124999999999</v>
      </c>
    </row>
    <row r="851" spans="3:36" x14ac:dyDescent="0.15">
      <c r="C851" t="str">
        <f>[2]monsterDetail!B850</f>
        <v>暗系56</v>
      </c>
      <c r="D851">
        <f>[2]monsterDetail!C850</f>
        <v>56</v>
      </c>
      <c r="E851" t="str">
        <f>[2]monsterDetail!D850</f>
        <v>暗系</v>
      </c>
      <c r="F851">
        <f>[2]monsterDetail!E850</f>
        <v>9</v>
      </c>
      <c r="G851" t="str">
        <f>[2]monsterDetail!F850</f>
        <v>黑暗</v>
      </c>
      <c r="H851">
        <f>[2]monsterDetail!G850</f>
        <v>0</v>
      </c>
      <c r="I851">
        <f>[2]monsterDetail!H850</f>
        <v>1958.58059015868</v>
      </c>
      <c r="J851">
        <f>[2]monsterDetail!I850</f>
        <v>150</v>
      </c>
      <c r="K851">
        <f>[2]monsterDetail!J850</f>
        <v>807.91578947368498</v>
      </c>
      <c r="L851">
        <f>[2]monsterDetail!K850</f>
        <v>79.333799999999997</v>
      </c>
      <c r="M851">
        <f>[2]monsterDetail!L850</f>
        <v>807.91578947368498</v>
      </c>
      <c r="N851">
        <f>[2]monsterDetail!M850</f>
        <v>79.333799999999997</v>
      </c>
      <c r="O851">
        <f>[2]monsterDetail!N850</f>
        <v>0.2</v>
      </c>
      <c r="P851">
        <f>[2]monsterDetail!O850</f>
        <v>0.2</v>
      </c>
      <c r="Q851">
        <f>[2]monsterDetail!P850</f>
        <v>0.36</v>
      </c>
      <c r="R851">
        <f>[2]monsterDetail!Q850</f>
        <v>0.1</v>
      </c>
      <c r="S851">
        <f>[2]monsterDetail!R850</f>
        <v>2</v>
      </c>
      <c r="T851">
        <f>[2]monsterDetail!S850</f>
        <v>0.1</v>
      </c>
      <c r="U851">
        <f>[2]monsterDetail!T850</f>
        <v>0.9</v>
      </c>
      <c r="V851">
        <f>[2]monsterDetail!U850</f>
        <v>108.26666666666701</v>
      </c>
      <c r="W851">
        <f>[2]monsterDetail!V850</f>
        <v>0</v>
      </c>
      <c r="X851">
        <f>[2]monsterDetail!W850</f>
        <v>0</v>
      </c>
      <c r="Y851">
        <f>[2]monsterDetail!X850</f>
        <v>0</v>
      </c>
      <c r="Z851">
        <f>[2]monsterDetail!Y850</f>
        <v>0</v>
      </c>
      <c r="AA851">
        <f>[2]monsterDetail!Z850</f>
        <v>0</v>
      </c>
      <c r="AB851">
        <f>[2]monsterDetail!AA850</f>
        <v>471.28421052631654</v>
      </c>
      <c r="AC851">
        <f>[2]monsterDetail!AB850</f>
        <v>0</v>
      </c>
      <c r="AD851">
        <f>[2]monsterDetail!AC850</f>
        <v>79.333799999999997</v>
      </c>
      <c r="AE851">
        <f>[2]monsterDetail!AD850</f>
        <v>79.333799999999997</v>
      </c>
      <c r="AF851">
        <f>[2]monsterDetail!AE850</f>
        <v>79.333799999999997</v>
      </c>
      <c r="AG851">
        <f>[2]monsterDetail!AF850</f>
        <v>79.333799999999997</v>
      </c>
      <c r="AH851">
        <f>[2]monsterDetail!AG850</f>
        <v>79.333799999999997</v>
      </c>
      <c r="AI851">
        <f>[2]monsterDetail!AH850</f>
        <v>119.00069999999999</v>
      </c>
      <c r="AJ851">
        <f>[2]monsterDetail!AI850</f>
        <v>79.333799999999997</v>
      </c>
    </row>
    <row r="852" spans="3:36" x14ac:dyDescent="0.15">
      <c r="C852" t="str">
        <f>[2]monsterDetail!B851</f>
        <v>暗系57</v>
      </c>
      <c r="D852">
        <f>[2]monsterDetail!C851</f>
        <v>57</v>
      </c>
      <c r="E852" t="str">
        <f>[2]monsterDetail!D851</f>
        <v>暗系</v>
      </c>
      <c r="F852">
        <f>[2]monsterDetail!E851</f>
        <v>9</v>
      </c>
      <c r="G852" t="str">
        <f>[2]monsterDetail!F851</f>
        <v>黑暗</v>
      </c>
      <c r="H852">
        <f>[2]monsterDetail!G851</f>
        <v>0</v>
      </c>
      <c r="I852">
        <f>[2]monsterDetail!H851</f>
        <v>2003.2799032790199</v>
      </c>
      <c r="J852">
        <f>[2]monsterDetail!I851</f>
        <v>150</v>
      </c>
      <c r="K852">
        <f>[2]monsterDetail!J851</f>
        <v>829.34566869301</v>
      </c>
      <c r="L852">
        <f>[2]monsterDetail!K851</f>
        <v>80.750474999999994</v>
      </c>
      <c r="M852">
        <f>[2]monsterDetail!L851</f>
        <v>829.34566869301</v>
      </c>
      <c r="N852">
        <f>[2]monsterDetail!M851</f>
        <v>80.750474999999994</v>
      </c>
      <c r="O852">
        <f>[2]monsterDetail!N851</f>
        <v>0.2</v>
      </c>
      <c r="P852">
        <f>[2]monsterDetail!O851</f>
        <v>0.2</v>
      </c>
      <c r="Q852">
        <f>[2]monsterDetail!P851</f>
        <v>0.36</v>
      </c>
      <c r="R852">
        <f>[2]monsterDetail!Q851</f>
        <v>0.1</v>
      </c>
      <c r="S852">
        <f>[2]monsterDetail!R851</f>
        <v>2</v>
      </c>
      <c r="T852">
        <f>[2]monsterDetail!S851</f>
        <v>0.1</v>
      </c>
      <c r="U852">
        <f>[2]monsterDetail!T851</f>
        <v>0.9</v>
      </c>
      <c r="V852">
        <f>[2]monsterDetail!U851</f>
        <v>110.2</v>
      </c>
      <c r="W852">
        <f>[2]monsterDetail!V851</f>
        <v>0</v>
      </c>
      <c r="X852">
        <f>[2]monsterDetail!W851</f>
        <v>0</v>
      </c>
      <c r="Y852">
        <f>[2]monsterDetail!X851</f>
        <v>0</v>
      </c>
      <c r="Z852">
        <f>[2]monsterDetail!Y851</f>
        <v>0</v>
      </c>
      <c r="AA852">
        <f>[2]monsterDetail!Z851</f>
        <v>0</v>
      </c>
      <c r="AB852">
        <f>[2]monsterDetail!AA851</f>
        <v>495.86751519756899</v>
      </c>
      <c r="AC852">
        <f>[2]monsterDetail!AB851</f>
        <v>0</v>
      </c>
      <c r="AD852">
        <f>[2]monsterDetail!AC851</f>
        <v>80.750474999999994</v>
      </c>
      <c r="AE852">
        <f>[2]monsterDetail!AD851</f>
        <v>80.750474999999994</v>
      </c>
      <c r="AF852">
        <f>[2]monsterDetail!AE851</f>
        <v>80.750474999999994</v>
      </c>
      <c r="AG852">
        <f>[2]monsterDetail!AF851</f>
        <v>80.750474999999994</v>
      </c>
      <c r="AH852">
        <f>[2]monsterDetail!AG851</f>
        <v>80.750474999999994</v>
      </c>
      <c r="AI852">
        <f>[2]monsterDetail!AH851</f>
        <v>121.12571249999999</v>
      </c>
      <c r="AJ852">
        <f>[2]monsterDetail!AI851</f>
        <v>80.750474999999994</v>
      </c>
    </row>
    <row r="853" spans="3:36" x14ac:dyDescent="0.15">
      <c r="C853" t="str">
        <f>[2]monsterDetail!B852</f>
        <v>暗系58</v>
      </c>
      <c r="D853">
        <f>[2]monsterDetail!C852</f>
        <v>58</v>
      </c>
      <c r="E853" t="str">
        <f>[2]monsterDetail!D852</f>
        <v>暗系</v>
      </c>
      <c r="F853">
        <f>[2]monsterDetail!E852</f>
        <v>9</v>
      </c>
      <c r="G853" t="str">
        <f>[2]monsterDetail!F852</f>
        <v>黑暗</v>
      </c>
      <c r="H853">
        <f>[2]monsterDetail!G852</f>
        <v>0</v>
      </c>
      <c r="I853">
        <f>[2]monsterDetail!H852</f>
        <v>2048.3204325300599</v>
      </c>
      <c r="J853">
        <f>[2]monsterDetail!I852</f>
        <v>150</v>
      </c>
      <c r="K853">
        <f>[2]monsterDetail!J852</f>
        <v>851.116589861752</v>
      </c>
      <c r="L853">
        <f>[2]monsterDetail!K852</f>
        <v>82.167150000000007</v>
      </c>
      <c r="M853">
        <f>[2]monsterDetail!L852</f>
        <v>851.116589861752</v>
      </c>
      <c r="N853">
        <f>[2]monsterDetail!M852</f>
        <v>82.167150000000007</v>
      </c>
      <c r="O853">
        <f>[2]monsterDetail!N852</f>
        <v>0.2</v>
      </c>
      <c r="P853">
        <f>[2]monsterDetail!O852</f>
        <v>0.2</v>
      </c>
      <c r="Q853">
        <f>[2]monsterDetail!P852</f>
        <v>0.36</v>
      </c>
      <c r="R853">
        <f>[2]monsterDetail!Q852</f>
        <v>0.1</v>
      </c>
      <c r="S853">
        <f>[2]monsterDetail!R852</f>
        <v>2</v>
      </c>
      <c r="T853">
        <f>[2]monsterDetail!S852</f>
        <v>0.1</v>
      </c>
      <c r="U853">
        <f>[2]monsterDetail!T852</f>
        <v>0.9</v>
      </c>
      <c r="V853">
        <f>[2]monsterDetail!U852</f>
        <v>112.133333333333</v>
      </c>
      <c r="W853">
        <f>[2]monsterDetail!V852</f>
        <v>0</v>
      </c>
      <c r="X853">
        <f>[2]monsterDetail!W852</f>
        <v>0</v>
      </c>
      <c r="Y853">
        <f>[2]monsterDetail!X852</f>
        <v>0</v>
      </c>
      <c r="Z853">
        <f>[2]monsterDetail!Y852</f>
        <v>0</v>
      </c>
      <c r="AA853">
        <f>[2]monsterDetail!Z852</f>
        <v>0</v>
      </c>
      <c r="AB853">
        <f>[2]monsterDetail!AA852</f>
        <v>521.45875576036951</v>
      </c>
      <c r="AC853">
        <f>[2]monsterDetail!AB852</f>
        <v>0</v>
      </c>
      <c r="AD853">
        <f>[2]monsterDetail!AC852</f>
        <v>82.167150000000007</v>
      </c>
      <c r="AE853">
        <f>[2]monsterDetail!AD852</f>
        <v>82.167150000000007</v>
      </c>
      <c r="AF853">
        <f>[2]monsterDetail!AE852</f>
        <v>82.167150000000007</v>
      </c>
      <c r="AG853">
        <f>[2]monsterDetail!AF852</f>
        <v>82.167150000000007</v>
      </c>
      <c r="AH853">
        <f>[2]monsterDetail!AG852</f>
        <v>82.167150000000007</v>
      </c>
      <c r="AI853">
        <f>[2]monsterDetail!AH852</f>
        <v>123.25072500000002</v>
      </c>
      <c r="AJ853">
        <f>[2]monsterDetail!AI852</f>
        <v>82.167150000000007</v>
      </c>
    </row>
    <row r="854" spans="3:36" x14ac:dyDescent="0.15">
      <c r="C854" t="str">
        <f>[2]monsterDetail!B853</f>
        <v>暗系59</v>
      </c>
      <c r="D854">
        <f>[2]monsterDetail!C853</f>
        <v>59</v>
      </c>
      <c r="E854" t="str">
        <f>[2]monsterDetail!D853</f>
        <v>暗系</v>
      </c>
      <c r="F854">
        <f>[2]monsterDetail!E853</f>
        <v>9</v>
      </c>
      <c r="G854" t="str">
        <f>[2]monsterDetail!F853</f>
        <v>黑暗</v>
      </c>
      <c r="H854">
        <f>[2]monsterDetail!G853</f>
        <v>0</v>
      </c>
      <c r="I854">
        <f>[2]monsterDetail!H853</f>
        <v>2093.7021779117799</v>
      </c>
      <c r="J854">
        <f>[2]monsterDetail!I853</f>
        <v>150</v>
      </c>
      <c r="K854">
        <f>[2]monsterDetail!J853</f>
        <v>873.23664596273295</v>
      </c>
      <c r="L854">
        <f>[2]monsterDetail!K853</f>
        <v>83.583825000000004</v>
      </c>
      <c r="M854">
        <f>[2]monsterDetail!L853</f>
        <v>873.23664596273295</v>
      </c>
      <c r="N854">
        <f>[2]monsterDetail!M853</f>
        <v>83.583825000000004</v>
      </c>
      <c r="O854">
        <f>[2]monsterDetail!N853</f>
        <v>0.2</v>
      </c>
      <c r="P854">
        <f>[2]monsterDetail!O853</f>
        <v>0.2</v>
      </c>
      <c r="Q854">
        <f>[2]monsterDetail!P853</f>
        <v>0.36</v>
      </c>
      <c r="R854">
        <f>[2]monsterDetail!Q853</f>
        <v>0.1</v>
      </c>
      <c r="S854">
        <f>[2]monsterDetail!R853</f>
        <v>2</v>
      </c>
      <c r="T854">
        <f>[2]monsterDetail!S853</f>
        <v>0.1</v>
      </c>
      <c r="U854">
        <f>[2]monsterDetail!T853</f>
        <v>0.9</v>
      </c>
      <c r="V854">
        <f>[2]monsterDetail!U853</f>
        <v>114.066666666667</v>
      </c>
      <c r="W854">
        <f>[2]monsterDetail!V853</f>
        <v>0</v>
      </c>
      <c r="X854">
        <f>[2]monsterDetail!W853</f>
        <v>0</v>
      </c>
      <c r="Y854">
        <f>[2]monsterDetail!X853</f>
        <v>0</v>
      </c>
      <c r="Z854">
        <f>[2]monsterDetail!Y853</f>
        <v>0</v>
      </c>
      <c r="AA854">
        <f>[2]monsterDetail!Z853</f>
        <v>0</v>
      </c>
      <c r="AB854">
        <f>[2]monsterDetail!AA853</f>
        <v>548.09534161490706</v>
      </c>
      <c r="AC854">
        <f>[2]monsterDetail!AB853</f>
        <v>0</v>
      </c>
      <c r="AD854">
        <f>[2]monsterDetail!AC853</f>
        <v>83.583825000000004</v>
      </c>
      <c r="AE854">
        <f>[2]monsterDetail!AD853</f>
        <v>83.583825000000004</v>
      </c>
      <c r="AF854">
        <f>[2]monsterDetail!AE853</f>
        <v>83.583825000000004</v>
      </c>
      <c r="AG854">
        <f>[2]monsterDetail!AF853</f>
        <v>83.583825000000004</v>
      </c>
      <c r="AH854">
        <f>[2]monsterDetail!AG853</f>
        <v>83.583825000000004</v>
      </c>
      <c r="AI854">
        <f>[2]monsterDetail!AH853</f>
        <v>125.37573750000001</v>
      </c>
      <c r="AJ854">
        <f>[2]monsterDetail!AI853</f>
        <v>83.583825000000004</v>
      </c>
    </row>
    <row r="855" spans="3:36" x14ac:dyDescent="0.15">
      <c r="C855" t="str">
        <f>[2]monsterDetail!B854</f>
        <v>暗系60</v>
      </c>
      <c r="D855">
        <f>[2]monsterDetail!C854</f>
        <v>60</v>
      </c>
      <c r="E855" t="str">
        <f>[2]monsterDetail!D854</f>
        <v>暗系</v>
      </c>
      <c r="F855">
        <f>[2]monsterDetail!E854</f>
        <v>9</v>
      </c>
      <c r="G855" t="str">
        <f>[2]monsterDetail!F854</f>
        <v>黑暗</v>
      </c>
      <c r="H855">
        <f>[2]monsterDetail!G854</f>
        <v>0</v>
      </c>
      <c r="I855">
        <f>[2]monsterDetail!H854</f>
        <v>2139.4251394242001</v>
      </c>
      <c r="J855">
        <f>[2]monsterDetail!I854</f>
        <v>150</v>
      </c>
      <c r="K855">
        <f>[2]monsterDetail!J854</f>
        <v>895.71428571428601</v>
      </c>
      <c r="L855">
        <f>[2]monsterDetail!K854</f>
        <v>85.000500000000002</v>
      </c>
      <c r="M855">
        <f>[2]monsterDetail!L854</f>
        <v>895.71428571428601</v>
      </c>
      <c r="N855">
        <f>[2]monsterDetail!M854</f>
        <v>85.000500000000002</v>
      </c>
      <c r="O855">
        <f>[2]monsterDetail!N854</f>
        <v>0.2</v>
      </c>
      <c r="P855">
        <f>[2]monsterDetail!O854</f>
        <v>0.2</v>
      </c>
      <c r="Q855">
        <f>[2]monsterDetail!P854</f>
        <v>0.36</v>
      </c>
      <c r="R855">
        <f>[2]monsterDetail!Q854</f>
        <v>0.1</v>
      </c>
      <c r="S855">
        <f>[2]monsterDetail!R854</f>
        <v>2</v>
      </c>
      <c r="T855">
        <f>[2]monsterDetail!S854</f>
        <v>0.1</v>
      </c>
      <c r="U855">
        <f>[2]monsterDetail!T854</f>
        <v>0.9</v>
      </c>
      <c r="V855">
        <f>[2]monsterDetail!U854</f>
        <v>116</v>
      </c>
      <c r="W855">
        <f>[2]monsterDetail!V854</f>
        <v>0</v>
      </c>
      <c r="X855">
        <f>[2]monsterDetail!W854</f>
        <v>0</v>
      </c>
      <c r="Y855">
        <f>[2]monsterDetail!X854</f>
        <v>0</v>
      </c>
      <c r="Z855">
        <f>[2]monsterDetail!Y854</f>
        <v>0</v>
      </c>
      <c r="AA855">
        <f>[2]monsterDetail!Z854</f>
        <v>0</v>
      </c>
      <c r="AB855">
        <f>[2]monsterDetail!AA854</f>
        <v>575.81632653061206</v>
      </c>
      <c r="AC855">
        <f>[2]monsterDetail!AB854</f>
        <v>0</v>
      </c>
      <c r="AD855">
        <f>[2]monsterDetail!AC854</f>
        <v>85.000500000000002</v>
      </c>
      <c r="AE855">
        <f>[2]monsterDetail!AD854</f>
        <v>85.000500000000002</v>
      </c>
      <c r="AF855">
        <f>[2]monsterDetail!AE854</f>
        <v>85.000500000000002</v>
      </c>
      <c r="AG855">
        <f>[2]monsterDetail!AF854</f>
        <v>85.000500000000002</v>
      </c>
      <c r="AH855">
        <f>[2]monsterDetail!AG854</f>
        <v>85.000500000000002</v>
      </c>
      <c r="AI855">
        <f>[2]monsterDetail!AH854</f>
        <v>127.50075000000001</v>
      </c>
      <c r="AJ855">
        <f>[2]monsterDetail!AI854</f>
        <v>85.000500000000002</v>
      </c>
    </row>
    <row r="856" spans="3:36" x14ac:dyDescent="0.15">
      <c r="C856" t="str">
        <f>[2]monsterDetail!B855</f>
        <v>暗系61</v>
      </c>
      <c r="D856">
        <f>[2]monsterDetail!C855</f>
        <v>61</v>
      </c>
      <c r="E856" t="str">
        <f>[2]monsterDetail!D855</f>
        <v>暗系</v>
      </c>
      <c r="F856">
        <f>[2]monsterDetail!E855</f>
        <v>9</v>
      </c>
      <c r="G856" t="str">
        <f>[2]monsterDetail!F855</f>
        <v>黑暗</v>
      </c>
      <c r="H856">
        <f>[2]monsterDetail!G855</f>
        <v>0</v>
      </c>
      <c r="I856">
        <f>[2]monsterDetail!H855</f>
        <v>2185.4893170672999</v>
      </c>
      <c r="J856">
        <f>[2]monsterDetail!I855</f>
        <v>150</v>
      </c>
      <c r="K856">
        <f>[2]monsterDetail!J855</f>
        <v>918.55833333333396</v>
      </c>
      <c r="L856">
        <f>[2]monsterDetail!K855</f>
        <v>86.417175</v>
      </c>
      <c r="M856">
        <f>[2]monsterDetail!L855</f>
        <v>918.55833333333396</v>
      </c>
      <c r="N856">
        <f>[2]monsterDetail!M855</f>
        <v>86.417175</v>
      </c>
      <c r="O856">
        <f>[2]monsterDetail!N855</f>
        <v>0.2</v>
      </c>
      <c r="P856">
        <f>[2]monsterDetail!O855</f>
        <v>0.2</v>
      </c>
      <c r="Q856">
        <f>[2]monsterDetail!P855</f>
        <v>0.36</v>
      </c>
      <c r="R856">
        <f>[2]monsterDetail!Q855</f>
        <v>0.1</v>
      </c>
      <c r="S856">
        <f>[2]monsterDetail!R855</f>
        <v>2</v>
      </c>
      <c r="T856">
        <f>[2]monsterDetail!S855</f>
        <v>0.1</v>
      </c>
      <c r="U856">
        <f>[2]monsterDetail!T855</f>
        <v>0.9</v>
      </c>
      <c r="V856">
        <f>[2]monsterDetail!U855</f>
        <v>117.933333333333</v>
      </c>
      <c r="W856">
        <f>[2]monsterDetail!V855</f>
        <v>0</v>
      </c>
      <c r="X856">
        <f>[2]monsterDetail!W855</f>
        <v>0</v>
      </c>
      <c r="Y856">
        <f>[2]monsterDetail!X855</f>
        <v>0</v>
      </c>
      <c r="Z856">
        <f>[2]monsterDetail!Y855</f>
        <v>0</v>
      </c>
      <c r="AA856">
        <f>[2]monsterDetail!Z855</f>
        <v>0</v>
      </c>
      <c r="AB856">
        <f>[2]monsterDetail!AA855</f>
        <v>604.66250000000093</v>
      </c>
      <c r="AC856">
        <f>[2]monsterDetail!AB855</f>
        <v>0</v>
      </c>
      <c r="AD856">
        <f>[2]monsterDetail!AC855</f>
        <v>86.417175</v>
      </c>
      <c r="AE856">
        <f>[2]monsterDetail!AD855</f>
        <v>86.417175</v>
      </c>
      <c r="AF856">
        <f>[2]monsterDetail!AE855</f>
        <v>86.417175</v>
      </c>
      <c r="AG856">
        <f>[2]monsterDetail!AF855</f>
        <v>86.417175</v>
      </c>
      <c r="AH856">
        <f>[2]monsterDetail!AG855</f>
        <v>86.417175</v>
      </c>
      <c r="AI856">
        <f>[2]monsterDetail!AH855</f>
        <v>129.62576250000001</v>
      </c>
      <c r="AJ856">
        <f>[2]monsterDetail!AI855</f>
        <v>86.417175</v>
      </c>
    </row>
    <row r="857" spans="3:36" x14ac:dyDescent="0.15">
      <c r="C857" t="str">
        <f>[2]monsterDetail!B856</f>
        <v>暗系62</v>
      </c>
      <c r="D857">
        <f>[2]monsterDetail!C856</f>
        <v>62</v>
      </c>
      <c r="E857" t="str">
        <f>[2]monsterDetail!D856</f>
        <v>暗系</v>
      </c>
      <c r="F857">
        <f>[2]monsterDetail!E856</f>
        <v>9</v>
      </c>
      <c r="G857" t="str">
        <f>[2]monsterDetail!F856</f>
        <v>黑暗</v>
      </c>
      <c r="H857">
        <f>[2]monsterDetail!G856</f>
        <v>0</v>
      </c>
      <c r="I857">
        <f>[2]monsterDetail!H856</f>
        <v>2231.8947108410998</v>
      </c>
      <c r="J857">
        <f>[2]monsterDetail!I856</f>
        <v>150</v>
      </c>
      <c r="K857">
        <f>[2]monsterDetail!J856</f>
        <v>941.77800963081904</v>
      </c>
      <c r="L857">
        <f>[2]monsterDetail!K856</f>
        <v>87.833849999999998</v>
      </c>
      <c r="M857">
        <f>[2]monsterDetail!L856</f>
        <v>941.77800963081904</v>
      </c>
      <c r="N857">
        <f>[2]monsterDetail!M856</f>
        <v>87.833849999999998</v>
      </c>
      <c r="O857">
        <f>[2]monsterDetail!N856</f>
        <v>0.2</v>
      </c>
      <c r="P857">
        <f>[2]monsterDetail!O856</f>
        <v>0.2</v>
      </c>
      <c r="Q857">
        <f>[2]monsterDetail!P856</f>
        <v>0.36</v>
      </c>
      <c r="R857">
        <f>[2]monsterDetail!Q856</f>
        <v>0.1</v>
      </c>
      <c r="S857">
        <f>[2]monsterDetail!R856</f>
        <v>2</v>
      </c>
      <c r="T857">
        <f>[2]monsterDetail!S856</f>
        <v>0.1</v>
      </c>
      <c r="U857">
        <f>[2]monsterDetail!T856</f>
        <v>0.9</v>
      </c>
      <c r="V857">
        <f>[2]monsterDetail!U856</f>
        <v>119.866666666667</v>
      </c>
      <c r="W857">
        <f>[2]monsterDetail!V856</f>
        <v>0</v>
      </c>
      <c r="X857">
        <f>[2]monsterDetail!W856</f>
        <v>0</v>
      </c>
      <c r="Y857">
        <f>[2]monsterDetail!X856</f>
        <v>0</v>
      </c>
      <c r="Z857">
        <f>[2]monsterDetail!Y856</f>
        <v>0</v>
      </c>
      <c r="AA857">
        <f>[2]monsterDetail!Z856</f>
        <v>0</v>
      </c>
      <c r="AB857">
        <f>[2]monsterDetail!AA856</f>
        <v>634.6764847512045</v>
      </c>
      <c r="AC857">
        <f>[2]monsterDetail!AB856</f>
        <v>0</v>
      </c>
      <c r="AD857">
        <f>[2]monsterDetail!AC856</f>
        <v>87.833849999999998</v>
      </c>
      <c r="AE857">
        <f>[2]monsterDetail!AD856</f>
        <v>87.833849999999998</v>
      </c>
      <c r="AF857">
        <f>[2]monsterDetail!AE856</f>
        <v>87.833849999999998</v>
      </c>
      <c r="AG857">
        <f>[2]monsterDetail!AF856</f>
        <v>87.833849999999998</v>
      </c>
      <c r="AH857">
        <f>[2]monsterDetail!AG856</f>
        <v>87.833849999999998</v>
      </c>
      <c r="AI857">
        <f>[2]monsterDetail!AH856</f>
        <v>131.750775</v>
      </c>
      <c r="AJ857">
        <f>[2]monsterDetail!AI856</f>
        <v>87.833849999999998</v>
      </c>
    </row>
    <row r="858" spans="3:36" x14ac:dyDescent="0.15">
      <c r="C858" t="str">
        <f>[2]monsterDetail!B857</f>
        <v>暗系63</v>
      </c>
      <c r="D858">
        <f>[2]monsterDetail!C857</f>
        <v>63</v>
      </c>
      <c r="E858" t="str">
        <f>[2]monsterDetail!D857</f>
        <v>暗系</v>
      </c>
      <c r="F858">
        <f>[2]monsterDetail!E857</f>
        <v>9</v>
      </c>
      <c r="G858" t="str">
        <f>[2]monsterDetail!F857</f>
        <v>黑暗</v>
      </c>
      <c r="H858">
        <f>[2]monsterDetail!G857</f>
        <v>0</v>
      </c>
      <c r="I858">
        <f>[2]monsterDetail!H857</f>
        <v>2278.6413207455798</v>
      </c>
      <c r="J858">
        <f>[2]monsterDetail!I857</f>
        <v>150</v>
      </c>
      <c r="K858">
        <f>[2]monsterDetail!J857</f>
        <v>965.38295454545505</v>
      </c>
      <c r="L858">
        <f>[2]monsterDetail!K857</f>
        <v>89.250524999999996</v>
      </c>
      <c r="M858">
        <f>[2]monsterDetail!L857</f>
        <v>965.38295454545505</v>
      </c>
      <c r="N858">
        <f>[2]monsterDetail!M857</f>
        <v>89.250524999999996</v>
      </c>
      <c r="O858">
        <f>[2]monsterDetail!N857</f>
        <v>0.2</v>
      </c>
      <c r="P858">
        <f>[2]monsterDetail!O857</f>
        <v>0.2</v>
      </c>
      <c r="Q858">
        <f>[2]monsterDetail!P857</f>
        <v>0.36</v>
      </c>
      <c r="R858">
        <f>[2]monsterDetail!Q857</f>
        <v>0.1</v>
      </c>
      <c r="S858">
        <f>[2]monsterDetail!R857</f>
        <v>2</v>
      </c>
      <c r="T858">
        <f>[2]monsterDetail!S857</f>
        <v>0.1</v>
      </c>
      <c r="U858">
        <f>[2]monsterDetail!T857</f>
        <v>0.9</v>
      </c>
      <c r="V858">
        <f>[2]monsterDetail!U857</f>
        <v>121.8</v>
      </c>
      <c r="W858">
        <f>[2]monsterDetail!V857</f>
        <v>0</v>
      </c>
      <c r="X858">
        <f>[2]monsterDetail!W857</f>
        <v>0</v>
      </c>
      <c r="Y858">
        <f>[2]monsterDetail!X857</f>
        <v>0</v>
      </c>
      <c r="Z858">
        <f>[2]monsterDetail!Y857</f>
        <v>0</v>
      </c>
      <c r="AA858">
        <f>[2]monsterDetail!Z857</f>
        <v>0</v>
      </c>
      <c r="AB858">
        <f>[2]monsterDetail!AA857</f>
        <v>665.90284090909199</v>
      </c>
      <c r="AC858">
        <f>[2]monsterDetail!AB857</f>
        <v>0</v>
      </c>
      <c r="AD858">
        <f>[2]monsterDetail!AC857</f>
        <v>89.250524999999996</v>
      </c>
      <c r="AE858">
        <f>[2]monsterDetail!AD857</f>
        <v>89.250524999999996</v>
      </c>
      <c r="AF858">
        <f>[2]monsterDetail!AE857</f>
        <v>89.250524999999996</v>
      </c>
      <c r="AG858">
        <f>[2]monsterDetail!AF857</f>
        <v>89.250524999999996</v>
      </c>
      <c r="AH858">
        <f>[2]monsterDetail!AG857</f>
        <v>89.250524999999996</v>
      </c>
      <c r="AI858">
        <f>[2]monsterDetail!AH857</f>
        <v>133.8757875</v>
      </c>
      <c r="AJ858">
        <f>[2]monsterDetail!AI857</f>
        <v>89.250524999999996</v>
      </c>
    </row>
    <row r="859" spans="3:36" x14ac:dyDescent="0.15">
      <c r="C859" t="str">
        <f>[2]monsterDetail!B858</f>
        <v>暗系64</v>
      </c>
      <c r="D859">
        <f>[2]monsterDetail!C858</f>
        <v>64</v>
      </c>
      <c r="E859" t="str">
        <f>[2]monsterDetail!D858</f>
        <v>暗系</v>
      </c>
      <c r="F859">
        <f>[2]monsterDetail!E858</f>
        <v>9</v>
      </c>
      <c r="G859" t="str">
        <f>[2]monsterDetail!F858</f>
        <v>黑暗</v>
      </c>
      <c r="H859">
        <f>[2]monsterDetail!G858</f>
        <v>0</v>
      </c>
      <c r="I859">
        <f>[2]monsterDetail!H858</f>
        <v>2325.7291467807499</v>
      </c>
      <c r="J859">
        <f>[2]monsterDetail!I858</f>
        <v>150</v>
      </c>
      <c r="K859">
        <f>[2]monsterDetail!J858</f>
        <v>989.38325123152799</v>
      </c>
      <c r="L859">
        <f>[2]monsterDetail!K858</f>
        <v>90.667199999999994</v>
      </c>
      <c r="M859">
        <f>[2]monsterDetail!L858</f>
        <v>989.38325123152799</v>
      </c>
      <c r="N859">
        <f>[2]monsterDetail!M858</f>
        <v>90.667199999999994</v>
      </c>
      <c r="O859">
        <f>[2]monsterDetail!N858</f>
        <v>0.2</v>
      </c>
      <c r="P859">
        <f>[2]monsterDetail!O858</f>
        <v>0.2</v>
      </c>
      <c r="Q859">
        <f>[2]monsterDetail!P858</f>
        <v>0.36</v>
      </c>
      <c r="R859">
        <f>[2]monsterDetail!Q858</f>
        <v>0.1</v>
      </c>
      <c r="S859">
        <f>[2]monsterDetail!R858</f>
        <v>2</v>
      </c>
      <c r="T859">
        <f>[2]monsterDetail!S858</f>
        <v>0.1</v>
      </c>
      <c r="U859">
        <f>[2]monsterDetail!T858</f>
        <v>0.9</v>
      </c>
      <c r="V859">
        <f>[2]monsterDetail!U858</f>
        <v>123.73333333333299</v>
      </c>
      <c r="W859">
        <f>[2]monsterDetail!V858</f>
        <v>0</v>
      </c>
      <c r="X859">
        <f>[2]monsterDetail!W858</f>
        <v>0</v>
      </c>
      <c r="Y859">
        <f>[2]monsterDetail!X858</f>
        <v>0</v>
      </c>
      <c r="Z859">
        <f>[2]monsterDetail!Y858</f>
        <v>0</v>
      </c>
      <c r="AA859">
        <f>[2]monsterDetail!Z858</f>
        <v>0</v>
      </c>
      <c r="AB859">
        <f>[2]monsterDetail!AA858</f>
        <v>698.3881773399014</v>
      </c>
      <c r="AC859">
        <f>[2]monsterDetail!AB858</f>
        <v>0</v>
      </c>
      <c r="AD859">
        <f>[2]monsterDetail!AC858</f>
        <v>90.667199999999994</v>
      </c>
      <c r="AE859">
        <f>[2]monsterDetail!AD858</f>
        <v>90.667199999999994</v>
      </c>
      <c r="AF859">
        <f>[2]monsterDetail!AE858</f>
        <v>90.667199999999994</v>
      </c>
      <c r="AG859">
        <f>[2]monsterDetail!AF858</f>
        <v>90.667199999999994</v>
      </c>
      <c r="AH859">
        <f>[2]monsterDetail!AG858</f>
        <v>90.667199999999994</v>
      </c>
      <c r="AI859">
        <f>[2]monsterDetail!AH858</f>
        <v>136.0008</v>
      </c>
      <c r="AJ859">
        <f>[2]monsterDetail!AI858</f>
        <v>90.667199999999994</v>
      </c>
    </row>
    <row r="860" spans="3:36" x14ac:dyDescent="0.15">
      <c r="C860" t="str">
        <f>[2]monsterDetail!B859</f>
        <v>暗系65</v>
      </c>
      <c r="D860">
        <f>[2]monsterDetail!C859</f>
        <v>65</v>
      </c>
      <c r="E860" t="str">
        <f>[2]monsterDetail!D859</f>
        <v>暗系</v>
      </c>
      <c r="F860">
        <f>[2]monsterDetail!E859</f>
        <v>9</v>
      </c>
      <c r="G860" t="str">
        <f>[2]monsterDetail!F859</f>
        <v>黑暗</v>
      </c>
      <c r="H860">
        <f>[2]monsterDetail!G859</f>
        <v>0</v>
      </c>
      <c r="I860">
        <f>[2]monsterDetail!H859</f>
        <v>2373.1581889466202</v>
      </c>
      <c r="J860">
        <f>[2]monsterDetail!I859</f>
        <v>150</v>
      </c>
      <c r="K860">
        <f>[2]monsterDetail!J859</f>
        <v>1013.78945182724</v>
      </c>
      <c r="L860">
        <f>[2]monsterDetail!K859</f>
        <v>92.083875000000006</v>
      </c>
      <c r="M860">
        <f>[2]monsterDetail!L859</f>
        <v>1013.78945182724</v>
      </c>
      <c r="N860">
        <f>[2]monsterDetail!M859</f>
        <v>92.083875000000006</v>
      </c>
      <c r="O860">
        <f>[2]monsterDetail!N859</f>
        <v>0.2</v>
      </c>
      <c r="P860">
        <f>[2]monsterDetail!O859</f>
        <v>0.2</v>
      </c>
      <c r="Q860">
        <f>[2]monsterDetail!P859</f>
        <v>0.36</v>
      </c>
      <c r="R860">
        <f>[2]monsterDetail!Q859</f>
        <v>0.1</v>
      </c>
      <c r="S860">
        <f>[2]monsterDetail!R859</f>
        <v>2</v>
      </c>
      <c r="T860">
        <f>[2]monsterDetail!S859</f>
        <v>0.1</v>
      </c>
      <c r="U860">
        <f>[2]monsterDetail!T859</f>
        <v>0.9</v>
      </c>
      <c r="V860">
        <f>[2]monsterDetail!U859</f>
        <v>125.666666666667</v>
      </c>
      <c r="W860">
        <f>[2]monsterDetail!V859</f>
        <v>0</v>
      </c>
      <c r="X860">
        <f>[2]monsterDetail!W859</f>
        <v>0</v>
      </c>
      <c r="Y860">
        <f>[2]monsterDetail!X859</f>
        <v>0</v>
      </c>
      <c r="Z860">
        <f>[2]monsterDetail!Y859</f>
        <v>0</v>
      </c>
      <c r="AA860">
        <f>[2]monsterDetail!Z859</f>
        <v>0</v>
      </c>
      <c r="AB860">
        <f>[2]monsterDetail!AA859</f>
        <v>732.18127076411997</v>
      </c>
      <c r="AC860">
        <f>[2]monsterDetail!AB859</f>
        <v>0</v>
      </c>
      <c r="AD860">
        <f>[2]monsterDetail!AC859</f>
        <v>92.083875000000006</v>
      </c>
      <c r="AE860">
        <f>[2]monsterDetail!AD859</f>
        <v>92.083875000000006</v>
      </c>
      <c r="AF860">
        <f>[2]monsterDetail!AE859</f>
        <v>92.083875000000006</v>
      </c>
      <c r="AG860">
        <f>[2]monsterDetail!AF859</f>
        <v>92.083875000000006</v>
      </c>
      <c r="AH860">
        <f>[2]monsterDetail!AG859</f>
        <v>92.083875000000006</v>
      </c>
      <c r="AI860">
        <f>[2]monsterDetail!AH859</f>
        <v>138.12581249999999</v>
      </c>
      <c r="AJ860">
        <f>[2]monsterDetail!AI859</f>
        <v>92.083875000000006</v>
      </c>
    </row>
    <row r="861" spans="3:36" x14ac:dyDescent="0.15">
      <c r="C861" t="str">
        <f>[2]monsterDetail!B860</f>
        <v>暗系66</v>
      </c>
      <c r="D861">
        <f>[2]monsterDetail!C860</f>
        <v>66</v>
      </c>
      <c r="E861" t="str">
        <f>[2]monsterDetail!D860</f>
        <v>暗系</v>
      </c>
      <c r="F861">
        <f>[2]monsterDetail!E860</f>
        <v>9</v>
      </c>
      <c r="G861" t="str">
        <f>[2]monsterDetail!F860</f>
        <v>黑暗</v>
      </c>
      <c r="H861">
        <f>[2]monsterDetail!G860</f>
        <v>0</v>
      </c>
      <c r="I861">
        <f>[2]monsterDetail!H860</f>
        <v>2420.92844724317</v>
      </c>
      <c r="J861">
        <f>[2]monsterDetail!I860</f>
        <v>150</v>
      </c>
      <c r="K861">
        <f>[2]monsterDetail!J860</f>
        <v>1038.61260504202</v>
      </c>
      <c r="L861">
        <f>[2]monsterDetail!K860</f>
        <v>93.500550000000004</v>
      </c>
      <c r="M861">
        <f>[2]monsterDetail!L860</f>
        <v>1038.61260504202</v>
      </c>
      <c r="N861">
        <f>[2]monsterDetail!M860</f>
        <v>93.500550000000004</v>
      </c>
      <c r="O861">
        <f>[2]monsterDetail!N860</f>
        <v>0.2</v>
      </c>
      <c r="P861">
        <f>[2]monsterDetail!O860</f>
        <v>0.2</v>
      </c>
      <c r="Q861">
        <f>[2]monsterDetail!P860</f>
        <v>0.36</v>
      </c>
      <c r="R861">
        <f>[2]monsterDetail!Q860</f>
        <v>0.1</v>
      </c>
      <c r="S861">
        <f>[2]monsterDetail!R860</f>
        <v>2</v>
      </c>
      <c r="T861">
        <f>[2]monsterDetail!S860</f>
        <v>0.1</v>
      </c>
      <c r="U861">
        <f>[2]monsterDetail!T860</f>
        <v>0.9</v>
      </c>
      <c r="V861">
        <f>[2]monsterDetail!U860</f>
        <v>127.6</v>
      </c>
      <c r="W861">
        <f>[2]monsterDetail!V860</f>
        <v>0</v>
      </c>
      <c r="X861">
        <f>[2]monsterDetail!W860</f>
        <v>0</v>
      </c>
      <c r="Y861">
        <f>[2]monsterDetail!X860</f>
        <v>0</v>
      </c>
      <c r="Z861">
        <f>[2]monsterDetail!Y860</f>
        <v>0</v>
      </c>
      <c r="AA861">
        <f>[2]monsterDetail!Z860</f>
        <v>0</v>
      </c>
      <c r="AB861">
        <f>[2]monsterDetail!AA860</f>
        <v>767.33319327731101</v>
      </c>
      <c r="AC861">
        <f>[2]monsterDetail!AB860</f>
        <v>0</v>
      </c>
      <c r="AD861">
        <f>[2]monsterDetail!AC860</f>
        <v>93.500550000000004</v>
      </c>
      <c r="AE861">
        <f>[2]monsterDetail!AD860</f>
        <v>93.500550000000004</v>
      </c>
      <c r="AF861">
        <f>[2]monsterDetail!AE860</f>
        <v>93.500550000000004</v>
      </c>
      <c r="AG861">
        <f>[2]monsterDetail!AF860</f>
        <v>93.500550000000004</v>
      </c>
      <c r="AH861">
        <f>[2]monsterDetail!AG860</f>
        <v>93.500550000000004</v>
      </c>
      <c r="AI861">
        <f>[2]monsterDetail!AH860</f>
        <v>140.25082500000002</v>
      </c>
      <c r="AJ861">
        <f>[2]monsterDetail!AI860</f>
        <v>93.500550000000004</v>
      </c>
    </row>
    <row r="862" spans="3:36" x14ac:dyDescent="0.15">
      <c r="C862" t="str">
        <f>[2]monsterDetail!B861</f>
        <v>暗系67</v>
      </c>
      <c r="D862">
        <f>[2]monsterDetail!C861</f>
        <v>67</v>
      </c>
      <c r="E862" t="str">
        <f>[2]monsterDetail!D861</f>
        <v>暗系</v>
      </c>
      <c r="F862">
        <f>[2]monsterDetail!E861</f>
        <v>9</v>
      </c>
      <c r="G862" t="str">
        <f>[2]monsterDetail!F861</f>
        <v>黑暗</v>
      </c>
      <c r="H862">
        <f>[2]monsterDetail!G861</f>
        <v>0</v>
      </c>
      <c r="I862">
        <f>[2]monsterDetail!H861</f>
        <v>2566.4914899863102</v>
      </c>
      <c r="J862">
        <f>[2]monsterDetail!I861</f>
        <v>150</v>
      </c>
      <c r="K862">
        <f>[2]monsterDetail!J861</f>
        <v>1063.86428571429</v>
      </c>
      <c r="L862">
        <f>[2]monsterDetail!K861</f>
        <v>94.917225000000002</v>
      </c>
      <c r="M862">
        <f>[2]monsterDetail!L861</f>
        <v>1063.86428571429</v>
      </c>
      <c r="N862">
        <f>[2]monsterDetail!M861</f>
        <v>94.917225000000002</v>
      </c>
      <c r="O862">
        <f>[2]monsterDetail!N861</f>
        <v>0.2</v>
      </c>
      <c r="P862">
        <f>[2]monsterDetail!O861</f>
        <v>0.2</v>
      </c>
      <c r="Q862">
        <f>[2]monsterDetail!P861</f>
        <v>0.36</v>
      </c>
      <c r="R862">
        <f>[2]monsterDetail!Q861</f>
        <v>0.1</v>
      </c>
      <c r="S862">
        <f>[2]monsterDetail!R861</f>
        <v>2</v>
      </c>
      <c r="T862">
        <f>[2]monsterDetail!S861</f>
        <v>0.1</v>
      </c>
      <c r="U862">
        <f>[2]monsterDetail!T861</f>
        <v>0.9</v>
      </c>
      <c r="V862">
        <f>[2]monsterDetail!U861</f>
        <v>129.53333333333299</v>
      </c>
      <c r="W862">
        <f>[2]monsterDetail!V861</f>
        <v>0</v>
      </c>
      <c r="X862">
        <f>[2]monsterDetail!W861</f>
        <v>0</v>
      </c>
      <c r="Y862">
        <f>[2]monsterDetail!X861</f>
        <v>0</v>
      </c>
      <c r="Z862">
        <f>[2]monsterDetail!Y861</f>
        <v>0</v>
      </c>
      <c r="AA862">
        <f>[2]monsterDetail!Z861</f>
        <v>0</v>
      </c>
      <c r="AB862">
        <f>[2]monsterDetail!AA861</f>
        <v>803.89744897959304</v>
      </c>
      <c r="AC862">
        <f>[2]monsterDetail!AB861</f>
        <v>0</v>
      </c>
      <c r="AD862">
        <f>[2]monsterDetail!AC861</f>
        <v>94.917225000000002</v>
      </c>
      <c r="AE862">
        <f>[2]monsterDetail!AD861</f>
        <v>94.917225000000002</v>
      </c>
      <c r="AF862">
        <f>[2]monsterDetail!AE861</f>
        <v>94.917225000000002</v>
      </c>
      <c r="AG862">
        <f>[2]monsterDetail!AF861</f>
        <v>94.917225000000002</v>
      </c>
      <c r="AH862">
        <f>[2]monsterDetail!AG861</f>
        <v>94.917225000000002</v>
      </c>
      <c r="AI862">
        <f>[2]monsterDetail!AH861</f>
        <v>142.37583749999999</v>
      </c>
      <c r="AJ862">
        <f>[2]monsterDetail!AI861</f>
        <v>94.917225000000002</v>
      </c>
    </row>
    <row r="863" spans="3:36" x14ac:dyDescent="0.15">
      <c r="C863" t="str">
        <f>[2]monsterDetail!B862</f>
        <v>暗系68</v>
      </c>
      <c r="D863">
        <f>[2]monsterDetail!C862</f>
        <v>68</v>
      </c>
      <c r="E863" t="str">
        <f>[2]monsterDetail!D862</f>
        <v>暗系</v>
      </c>
      <c r="F863">
        <f>[2]monsterDetail!E862</f>
        <v>9</v>
      </c>
      <c r="G863" t="str">
        <f>[2]monsterDetail!F862</f>
        <v>黑暗</v>
      </c>
      <c r="H863">
        <f>[2]monsterDetail!G862</f>
        <v>0</v>
      </c>
      <c r="I863">
        <f>[2]monsterDetail!H862</f>
        <v>2616.8565800330298</v>
      </c>
      <c r="J863">
        <f>[2]monsterDetail!I862</f>
        <v>150</v>
      </c>
      <c r="K863">
        <f>[2]monsterDetail!J862</f>
        <v>1089.5566265060199</v>
      </c>
      <c r="L863">
        <f>[2]monsterDetail!K862</f>
        <v>96.3339</v>
      </c>
      <c r="M863">
        <f>[2]monsterDetail!L862</f>
        <v>1089.5566265060199</v>
      </c>
      <c r="N863">
        <f>[2]monsterDetail!M862</f>
        <v>96.3339</v>
      </c>
      <c r="O863">
        <f>[2]monsterDetail!N862</f>
        <v>0.2</v>
      </c>
      <c r="P863">
        <f>[2]monsterDetail!O862</f>
        <v>0.2</v>
      </c>
      <c r="Q863">
        <f>[2]monsterDetail!P862</f>
        <v>0.36</v>
      </c>
      <c r="R863">
        <f>[2]monsterDetail!Q862</f>
        <v>0.1</v>
      </c>
      <c r="S863">
        <f>[2]monsterDetail!R862</f>
        <v>2</v>
      </c>
      <c r="T863">
        <f>[2]monsterDetail!S862</f>
        <v>0.1</v>
      </c>
      <c r="U863">
        <f>[2]monsterDetail!T862</f>
        <v>0.9</v>
      </c>
      <c r="V863">
        <f>[2]monsterDetail!U862</f>
        <v>131.46666666666701</v>
      </c>
      <c r="W863">
        <f>[2]monsterDetail!V862</f>
        <v>0</v>
      </c>
      <c r="X863">
        <f>[2]monsterDetail!W862</f>
        <v>0</v>
      </c>
      <c r="Y863">
        <f>[2]monsterDetail!X862</f>
        <v>0</v>
      </c>
      <c r="Z863">
        <f>[2]monsterDetail!Y862</f>
        <v>0</v>
      </c>
      <c r="AA863">
        <f>[2]monsterDetail!Z862</f>
        <v>0</v>
      </c>
      <c r="AB863">
        <f>[2]monsterDetail!AA862</f>
        <v>841.93012048192804</v>
      </c>
      <c r="AC863">
        <f>[2]monsterDetail!AB862</f>
        <v>0</v>
      </c>
      <c r="AD863">
        <f>[2]monsterDetail!AC862</f>
        <v>96.3339</v>
      </c>
      <c r="AE863">
        <f>[2]monsterDetail!AD862</f>
        <v>96.3339</v>
      </c>
      <c r="AF863">
        <f>[2]monsterDetail!AE862</f>
        <v>96.3339</v>
      </c>
      <c r="AG863">
        <f>[2]monsterDetail!AF862</f>
        <v>96.3339</v>
      </c>
      <c r="AH863">
        <f>[2]monsterDetail!AG862</f>
        <v>96.3339</v>
      </c>
      <c r="AI863">
        <f>[2]monsterDetail!AH862</f>
        <v>144.50085000000001</v>
      </c>
      <c r="AJ863">
        <f>[2]monsterDetail!AI862</f>
        <v>96.3339</v>
      </c>
    </row>
    <row r="864" spans="3:36" x14ac:dyDescent="0.15">
      <c r="C864" t="str">
        <f>[2]monsterDetail!B863</f>
        <v>暗系69</v>
      </c>
      <c r="D864">
        <f>[2]monsterDetail!C863</f>
        <v>69</v>
      </c>
      <c r="E864" t="str">
        <f>[2]monsterDetail!D863</f>
        <v>暗系</v>
      </c>
      <c r="F864">
        <f>[2]monsterDetail!E863</f>
        <v>9</v>
      </c>
      <c r="G864" t="str">
        <f>[2]monsterDetail!F863</f>
        <v>黑暗</v>
      </c>
      <c r="H864">
        <f>[2]monsterDetail!G863</f>
        <v>0</v>
      </c>
      <c r="I864">
        <f>[2]monsterDetail!H863</f>
        <v>2667.5763538124702</v>
      </c>
      <c r="J864">
        <f>[2]monsterDetail!I863</f>
        <v>150</v>
      </c>
      <c r="K864">
        <f>[2]monsterDetail!J863</f>
        <v>1115.7023519163799</v>
      </c>
      <c r="L864">
        <f>[2]monsterDetail!K863</f>
        <v>97.750574999999998</v>
      </c>
      <c r="M864">
        <f>[2]monsterDetail!L863</f>
        <v>1115.7023519163799</v>
      </c>
      <c r="N864">
        <f>[2]monsterDetail!M863</f>
        <v>97.750574999999998</v>
      </c>
      <c r="O864">
        <f>[2]monsterDetail!N863</f>
        <v>0.2</v>
      </c>
      <c r="P864">
        <f>[2]monsterDetail!O863</f>
        <v>0.2</v>
      </c>
      <c r="Q864">
        <f>[2]monsterDetail!P863</f>
        <v>0.36</v>
      </c>
      <c r="R864">
        <f>[2]monsterDetail!Q863</f>
        <v>0.1</v>
      </c>
      <c r="S864">
        <f>[2]monsterDetail!R863</f>
        <v>2</v>
      </c>
      <c r="T864">
        <f>[2]monsterDetail!S863</f>
        <v>0.1</v>
      </c>
      <c r="U864">
        <f>[2]monsterDetail!T863</f>
        <v>0.9</v>
      </c>
      <c r="V864">
        <f>[2]monsterDetail!U863</f>
        <v>133.4</v>
      </c>
      <c r="W864">
        <f>[2]monsterDetail!V863</f>
        <v>0</v>
      </c>
      <c r="X864">
        <f>[2]monsterDetail!W863</f>
        <v>0</v>
      </c>
      <c r="Y864">
        <f>[2]monsterDetail!X863</f>
        <v>0</v>
      </c>
      <c r="Z864">
        <f>[2]monsterDetail!Y863</f>
        <v>0</v>
      </c>
      <c r="AA864">
        <f>[2]monsterDetail!Z863</f>
        <v>0</v>
      </c>
      <c r="AB864">
        <f>[2]monsterDetail!AA863</f>
        <v>881.49002613240452</v>
      </c>
      <c r="AC864">
        <f>[2]monsterDetail!AB863</f>
        <v>0</v>
      </c>
      <c r="AD864">
        <f>[2]monsterDetail!AC863</f>
        <v>97.750574999999998</v>
      </c>
      <c r="AE864">
        <f>[2]monsterDetail!AD863</f>
        <v>97.750574999999998</v>
      </c>
      <c r="AF864">
        <f>[2]monsterDetail!AE863</f>
        <v>97.750574999999998</v>
      </c>
      <c r="AG864">
        <f>[2]monsterDetail!AF863</f>
        <v>97.750574999999998</v>
      </c>
      <c r="AH864">
        <f>[2]monsterDetail!AG863</f>
        <v>97.750574999999998</v>
      </c>
      <c r="AI864">
        <f>[2]monsterDetail!AH863</f>
        <v>146.62586249999998</v>
      </c>
      <c r="AJ864">
        <f>[2]monsterDetail!AI863</f>
        <v>97.750574999999998</v>
      </c>
    </row>
    <row r="865" spans="3:36" x14ac:dyDescent="0.15">
      <c r="C865" t="str">
        <f>[2]monsterDetail!B864</f>
        <v>暗系70</v>
      </c>
      <c r="D865">
        <f>[2]monsterDetail!C864</f>
        <v>70</v>
      </c>
      <c r="E865" t="str">
        <f>[2]monsterDetail!D864</f>
        <v>暗系</v>
      </c>
      <c r="F865">
        <f>[2]monsterDetail!E864</f>
        <v>9</v>
      </c>
      <c r="G865" t="str">
        <f>[2]monsterDetail!F864</f>
        <v>黑暗</v>
      </c>
      <c r="H865">
        <f>[2]monsterDetail!G864</f>
        <v>0</v>
      </c>
      <c r="I865">
        <f>[2]monsterDetail!H864</f>
        <v>2718.65081132463</v>
      </c>
      <c r="J865">
        <f>[2]monsterDetail!I864</f>
        <v>150</v>
      </c>
      <c r="K865">
        <f>[2]monsterDetail!J864</f>
        <v>1142.31481481482</v>
      </c>
      <c r="L865">
        <f>[2]monsterDetail!K864</f>
        <v>99.167249999999996</v>
      </c>
      <c r="M865">
        <f>[2]monsterDetail!L864</f>
        <v>1142.31481481482</v>
      </c>
      <c r="N865">
        <f>[2]monsterDetail!M864</f>
        <v>99.167249999999996</v>
      </c>
      <c r="O865">
        <f>[2]monsterDetail!N864</f>
        <v>0.2</v>
      </c>
      <c r="P865">
        <f>[2]monsterDetail!O864</f>
        <v>0.2</v>
      </c>
      <c r="Q865">
        <f>[2]monsterDetail!P864</f>
        <v>0.36</v>
      </c>
      <c r="R865">
        <f>[2]monsterDetail!Q864</f>
        <v>0.1</v>
      </c>
      <c r="S865">
        <f>[2]monsterDetail!R864</f>
        <v>2</v>
      </c>
      <c r="T865">
        <f>[2]monsterDetail!S864</f>
        <v>0.1</v>
      </c>
      <c r="U865">
        <f>[2]monsterDetail!T864</f>
        <v>0.9</v>
      </c>
      <c r="V865">
        <f>[2]monsterDetail!U864</f>
        <v>135.333333333333</v>
      </c>
      <c r="W865">
        <f>[2]monsterDetail!V864</f>
        <v>0</v>
      </c>
      <c r="X865">
        <f>[2]monsterDetail!W864</f>
        <v>0</v>
      </c>
      <c r="Y865">
        <f>[2]monsterDetail!X864</f>
        <v>0</v>
      </c>
      <c r="Z865">
        <f>[2]monsterDetail!Y864</f>
        <v>0</v>
      </c>
      <c r="AA865">
        <f>[2]monsterDetail!Z864</f>
        <v>0</v>
      </c>
      <c r="AB865">
        <f>[2]monsterDetail!AA864</f>
        <v>922.63888888888937</v>
      </c>
      <c r="AC865">
        <f>[2]monsterDetail!AB864</f>
        <v>0</v>
      </c>
      <c r="AD865">
        <f>[2]monsterDetail!AC864</f>
        <v>99.167249999999996</v>
      </c>
      <c r="AE865">
        <f>[2]monsterDetail!AD864</f>
        <v>99.167249999999996</v>
      </c>
      <c r="AF865">
        <f>[2]monsterDetail!AE864</f>
        <v>99.167249999999996</v>
      </c>
      <c r="AG865">
        <f>[2]monsterDetail!AF864</f>
        <v>99.167249999999996</v>
      </c>
      <c r="AH865">
        <f>[2]monsterDetail!AG864</f>
        <v>99.167249999999996</v>
      </c>
      <c r="AI865">
        <f>[2]monsterDetail!AH864</f>
        <v>148.75087500000001</v>
      </c>
      <c r="AJ865">
        <f>[2]monsterDetail!AI864</f>
        <v>99.167249999999996</v>
      </c>
    </row>
    <row r="866" spans="3:36" x14ac:dyDescent="0.15">
      <c r="C866" t="str">
        <f>[2]monsterDetail!B865</f>
        <v>暗系71</v>
      </c>
      <c r="D866">
        <f>[2]monsterDetail!C865</f>
        <v>71</v>
      </c>
      <c r="E866" t="str">
        <f>[2]monsterDetail!D865</f>
        <v>暗系</v>
      </c>
      <c r="F866">
        <f>[2]monsterDetail!E865</f>
        <v>9</v>
      </c>
      <c r="G866" t="str">
        <f>[2]monsterDetail!F865</f>
        <v>黑暗</v>
      </c>
      <c r="H866">
        <f>[2]monsterDetail!G865</f>
        <v>0</v>
      </c>
      <c r="I866">
        <f>[2]monsterDetail!H865</f>
        <v>2770.0799525695202</v>
      </c>
      <c r="J866">
        <f>[2]monsterDetail!I865</f>
        <v>150</v>
      </c>
      <c r="K866">
        <f>[2]monsterDetail!J865</f>
        <v>1169.40803571429</v>
      </c>
      <c r="L866">
        <f>[2]monsterDetail!K865</f>
        <v>100.58392499999999</v>
      </c>
      <c r="M866">
        <f>[2]monsterDetail!L865</f>
        <v>1169.40803571429</v>
      </c>
      <c r="N866">
        <f>[2]monsterDetail!M865</f>
        <v>100.58392499999999</v>
      </c>
      <c r="O866">
        <f>[2]monsterDetail!N865</f>
        <v>0.2</v>
      </c>
      <c r="P866">
        <f>[2]monsterDetail!O865</f>
        <v>0.2</v>
      </c>
      <c r="Q866">
        <f>[2]monsterDetail!P865</f>
        <v>0.36</v>
      </c>
      <c r="R866">
        <f>[2]monsterDetail!Q865</f>
        <v>0.1</v>
      </c>
      <c r="S866">
        <f>[2]monsterDetail!R865</f>
        <v>2</v>
      </c>
      <c r="T866">
        <f>[2]monsterDetail!S865</f>
        <v>0.1</v>
      </c>
      <c r="U866">
        <f>[2]monsterDetail!T865</f>
        <v>0.9</v>
      </c>
      <c r="V866">
        <f>[2]monsterDetail!U865</f>
        <v>137.26666666666699</v>
      </c>
      <c r="W866">
        <f>[2]monsterDetail!V865</f>
        <v>0</v>
      </c>
      <c r="X866">
        <f>[2]monsterDetail!W865</f>
        <v>0</v>
      </c>
      <c r="Y866">
        <f>[2]monsterDetail!X865</f>
        <v>0</v>
      </c>
      <c r="Z866">
        <f>[2]monsterDetail!Y865</f>
        <v>0</v>
      </c>
      <c r="AA866">
        <f>[2]monsterDetail!Z865</f>
        <v>0</v>
      </c>
      <c r="AB866">
        <f>[2]monsterDetail!AA865</f>
        <v>965.44151785714348</v>
      </c>
      <c r="AC866">
        <f>[2]monsterDetail!AB865</f>
        <v>0</v>
      </c>
      <c r="AD866">
        <f>[2]monsterDetail!AC865</f>
        <v>100.58392499999999</v>
      </c>
      <c r="AE866">
        <f>[2]monsterDetail!AD865</f>
        <v>100.58392499999999</v>
      </c>
      <c r="AF866">
        <f>[2]monsterDetail!AE865</f>
        <v>100.58392499999999</v>
      </c>
      <c r="AG866">
        <f>[2]monsterDetail!AF865</f>
        <v>100.58392499999999</v>
      </c>
      <c r="AH866">
        <f>[2]monsterDetail!AG865</f>
        <v>100.58392499999999</v>
      </c>
      <c r="AI866">
        <f>[2]monsterDetail!AH865</f>
        <v>150.87588749999998</v>
      </c>
      <c r="AJ866">
        <f>[2]monsterDetail!AI865</f>
        <v>100.58392499999999</v>
      </c>
    </row>
    <row r="867" spans="3:36" x14ac:dyDescent="0.15">
      <c r="C867" t="str">
        <f>[2]monsterDetail!B866</f>
        <v>暗系72</v>
      </c>
      <c r="D867">
        <f>[2]monsterDetail!C866</f>
        <v>72</v>
      </c>
      <c r="E867" t="str">
        <f>[2]monsterDetail!D866</f>
        <v>暗系</v>
      </c>
      <c r="F867">
        <f>[2]monsterDetail!E866</f>
        <v>9</v>
      </c>
      <c r="G867" t="str">
        <f>[2]monsterDetail!F866</f>
        <v>黑暗</v>
      </c>
      <c r="H867">
        <f>[2]monsterDetail!G866</f>
        <v>0</v>
      </c>
      <c r="I867">
        <f>[2]monsterDetail!H866</f>
        <v>2821.8637775471302</v>
      </c>
      <c r="J867">
        <f>[2]monsterDetail!I866</f>
        <v>150</v>
      </c>
      <c r="K867">
        <f>[2]monsterDetail!J866</f>
        <v>1196.9967450271299</v>
      </c>
      <c r="L867">
        <f>[2]monsterDetail!K866</f>
        <v>102.00060000000001</v>
      </c>
      <c r="M867">
        <f>[2]monsterDetail!L866</f>
        <v>1196.9967450271299</v>
      </c>
      <c r="N867">
        <f>[2]monsterDetail!M866</f>
        <v>102.00060000000001</v>
      </c>
      <c r="O867">
        <f>[2]monsterDetail!N866</f>
        <v>0.2</v>
      </c>
      <c r="P867">
        <f>[2]monsterDetail!O866</f>
        <v>0.2</v>
      </c>
      <c r="Q867">
        <f>[2]monsterDetail!P866</f>
        <v>0.36</v>
      </c>
      <c r="R867">
        <f>[2]monsterDetail!Q866</f>
        <v>0.1</v>
      </c>
      <c r="S867">
        <f>[2]monsterDetail!R866</f>
        <v>2</v>
      </c>
      <c r="T867">
        <f>[2]monsterDetail!S866</f>
        <v>0.1</v>
      </c>
      <c r="U867">
        <f>[2]monsterDetail!T866</f>
        <v>0.9</v>
      </c>
      <c r="V867">
        <f>[2]monsterDetail!U866</f>
        <v>139.19999999999999</v>
      </c>
      <c r="W867">
        <f>[2]monsterDetail!V866</f>
        <v>0</v>
      </c>
      <c r="X867">
        <f>[2]monsterDetail!W866</f>
        <v>0</v>
      </c>
      <c r="Y867">
        <f>[2]monsterDetail!X866</f>
        <v>0</v>
      </c>
      <c r="Z867">
        <f>[2]monsterDetail!Y866</f>
        <v>0</v>
      </c>
      <c r="AA867">
        <f>[2]monsterDetail!Z866</f>
        <v>0</v>
      </c>
      <c r="AB867">
        <f>[2]monsterDetail!AA866</f>
        <v>1009.966003616637</v>
      </c>
      <c r="AC867">
        <f>[2]monsterDetail!AB866</f>
        <v>0</v>
      </c>
      <c r="AD867">
        <f>[2]monsterDetail!AC866</f>
        <v>102.00060000000001</v>
      </c>
      <c r="AE867">
        <f>[2]monsterDetail!AD866</f>
        <v>102.00060000000001</v>
      </c>
      <c r="AF867">
        <f>[2]monsterDetail!AE866</f>
        <v>102.00060000000001</v>
      </c>
      <c r="AG867">
        <f>[2]monsterDetail!AF866</f>
        <v>102.00060000000001</v>
      </c>
      <c r="AH867">
        <f>[2]monsterDetail!AG866</f>
        <v>102.00060000000001</v>
      </c>
      <c r="AI867">
        <f>[2]monsterDetail!AH866</f>
        <v>153.0009</v>
      </c>
      <c r="AJ867">
        <f>[2]monsterDetail!AI866</f>
        <v>102.00060000000001</v>
      </c>
    </row>
    <row r="868" spans="3:36" x14ac:dyDescent="0.15">
      <c r="C868" t="str">
        <f>[2]monsterDetail!B867</f>
        <v>暗系73</v>
      </c>
      <c r="D868">
        <f>[2]monsterDetail!C867</f>
        <v>73</v>
      </c>
      <c r="E868" t="str">
        <f>[2]monsterDetail!D867</f>
        <v>暗系</v>
      </c>
      <c r="F868">
        <f>[2]monsterDetail!E867</f>
        <v>9</v>
      </c>
      <c r="G868" t="str">
        <f>[2]monsterDetail!F867</f>
        <v>黑暗</v>
      </c>
      <c r="H868">
        <f>[2]monsterDetail!G867</f>
        <v>0</v>
      </c>
      <c r="I868">
        <f>[2]monsterDetail!H867</f>
        <v>2874.0022862574701</v>
      </c>
      <c r="J868">
        <f>[2]monsterDetail!I867</f>
        <v>150</v>
      </c>
      <c r="K868">
        <f>[2]monsterDetail!J867</f>
        <v>1225.0964285714299</v>
      </c>
      <c r="L868">
        <f>[2]monsterDetail!K867</f>
        <v>103.417275</v>
      </c>
      <c r="M868">
        <f>[2]monsterDetail!L867</f>
        <v>1225.0964285714299</v>
      </c>
      <c r="N868">
        <f>[2]monsterDetail!M867</f>
        <v>103.417275</v>
      </c>
      <c r="O868">
        <f>[2]monsterDetail!N867</f>
        <v>0.2</v>
      </c>
      <c r="P868">
        <f>[2]monsterDetail!O867</f>
        <v>0.2</v>
      </c>
      <c r="Q868">
        <f>[2]monsterDetail!P867</f>
        <v>0.36</v>
      </c>
      <c r="R868">
        <f>[2]monsterDetail!Q867</f>
        <v>0.1</v>
      </c>
      <c r="S868">
        <f>[2]monsterDetail!R867</f>
        <v>2</v>
      </c>
      <c r="T868">
        <f>[2]monsterDetail!S867</f>
        <v>0.1</v>
      </c>
      <c r="U868">
        <f>[2]monsterDetail!T867</f>
        <v>0.9</v>
      </c>
      <c r="V868">
        <f>[2]monsterDetail!U867</f>
        <v>141.13333333333301</v>
      </c>
      <c r="W868">
        <f>[2]monsterDetail!V867</f>
        <v>0</v>
      </c>
      <c r="X868">
        <f>[2]monsterDetail!W867</f>
        <v>0</v>
      </c>
      <c r="Y868">
        <f>[2]monsterDetail!X867</f>
        <v>0</v>
      </c>
      <c r="Z868">
        <f>[2]monsterDetail!Y867</f>
        <v>0</v>
      </c>
      <c r="AA868">
        <f>[2]monsterDetail!Z867</f>
        <v>0</v>
      </c>
      <c r="AB868">
        <f>[2]monsterDetail!AA867</f>
        <v>1056.283928571429</v>
      </c>
      <c r="AC868">
        <f>[2]monsterDetail!AB867</f>
        <v>0</v>
      </c>
      <c r="AD868">
        <f>[2]monsterDetail!AC867</f>
        <v>103.417275</v>
      </c>
      <c r="AE868">
        <f>[2]monsterDetail!AD867</f>
        <v>103.417275</v>
      </c>
      <c r="AF868">
        <f>[2]monsterDetail!AE867</f>
        <v>103.417275</v>
      </c>
      <c r="AG868">
        <f>[2]monsterDetail!AF867</f>
        <v>103.417275</v>
      </c>
      <c r="AH868">
        <f>[2]monsterDetail!AG867</f>
        <v>103.417275</v>
      </c>
      <c r="AI868">
        <f>[2]monsterDetail!AH867</f>
        <v>155.1259125</v>
      </c>
      <c r="AJ868">
        <f>[2]monsterDetail!AI867</f>
        <v>103.417275</v>
      </c>
    </row>
    <row r="869" spans="3:36" x14ac:dyDescent="0.15">
      <c r="C869" t="str">
        <f>[2]monsterDetail!B868</f>
        <v>暗系74</v>
      </c>
      <c r="D869">
        <f>[2]monsterDetail!C868</f>
        <v>74</v>
      </c>
      <c r="E869" t="str">
        <f>[2]monsterDetail!D868</f>
        <v>暗系</v>
      </c>
      <c r="F869">
        <f>[2]monsterDetail!E868</f>
        <v>9</v>
      </c>
      <c r="G869" t="str">
        <f>[2]monsterDetail!F868</f>
        <v>黑暗</v>
      </c>
      <c r="H869">
        <f>[2]monsterDetail!G868</f>
        <v>0</v>
      </c>
      <c r="I869">
        <f>[2]monsterDetail!H868</f>
        <v>2926.4954787005299</v>
      </c>
      <c r="J869">
        <f>[2]monsterDetail!I868</f>
        <v>150</v>
      </c>
      <c r="K869">
        <f>[2]monsterDetail!J868</f>
        <v>1253.7233766233801</v>
      </c>
      <c r="L869">
        <f>[2]monsterDetail!K868</f>
        <v>104.83395</v>
      </c>
      <c r="M869">
        <f>[2]monsterDetail!L868</f>
        <v>1253.7233766233801</v>
      </c>
      <c r="N869">
        <f>[2]monsterDetail!M868</f>
        <v>104.83395</v>
      </c>
      <c r="O869">
        <f>[2]monsterDetail!N868</f>
        <v>0.2</v>
      </c>
      <c r="P869">
        <f>[2]monsterDetail!O868</f>
        <v>0.2</v>
      </c>
      <c r="Q869">
        <f>[2]monsterDetail!P868</f>
        <v>0.36</v>
      </c>
      <c r="R869">
        <f>[2]monsterDetail!Q868</f>
        <v>0.1</v>
      </c>
      <c r="S869">
        <f>[2]monsterDetail!R868</f>
        <v>2</v>
      </c>
      <c r="T869">
        <f>[2]monsterDetail!S868</f>
        <v>0.1</v>
      </c>
      <c r="U869">
        <f>[2]monsterDetail!T868</f>
        <v>0.9</v>
      </c>
      <c r="V869">
        <f>[2]monsterDetail!U868</f>
        <v>143.066666666667</v>
      </c>
      <c r="W869">
        <f>[2]monsterDetail!V868</f>
        <v>0</v>
      </c>
      <c r="X869">
        <f>[2]monsterDetail!W868</f>
        <v>0</v>
      </c>
      <c r="Y869">
        <f>[2]monsterDetail!X868</f>
        <v>0</v>
      </c>
      <c r="Z869">
        <f>[2]monsterDetail!Y868</f>
        <v>0</v>
      </c>
      <c r="AA869">
        <f>[2]monsterDetail!Z868</f>
        <v>0</v>
      </c>
      <c r="AB869">
        <f>[2]monsterDetail!AA868</f>
        <v>1104.4705936920241</v>
      </c>
      <c r="AC869">
        <f>[2]monsterDetail!AB868</f>
        <v>0</v>
      </c>
      <c r="AD869">
        <f>[2]monsterDetail!AC868</f>
        <v>104.83395</v>
      </c>
      <c r="AE869">
        <f>[2]monsterDetail!AD868</f>
        <v>104.83395</v>
      </c>
      <c r="AF869">
        <f>[2]monsterDetail!AE868</f>
        <v>104.83395</v>
      </c>
      <c r="AG869">
        <f>[2]monsterDetail!AF868</f>
        <v>104.83395</v>
      </c>
      <c r="AH869">
        <f>[2]monsterDetail!AG868</f>
        <v>104.83395</v>
      </c>
      <c r="AI869">
        <f>[2]monsterDetail!AH868</f>
        <v>157.250925</v>
      </c>
      <c r="AJ869">
        <f>[2]monsterDetail!AI868</f>
        <v>104.83395</v>
      </c>
    </row>
    <row r="870" spans="3:36" x14ac:dyDescent="0.15">
      <c r="C870" t="str">
        <f>[2]monsterDetail!B869</f>
        <v>暗系75</v>
      </c>
      <c r="D870">
        <f>[2]monsterDetail!C869</f>
        <v>75</v>
      </c>
      <c r="E870" t="str">
        <f>[2]monsterDetail!D869</f>
        <v>暗系</v>
      </c>
      <c r="F870">
        <f>[2]monsterDetail!E869</f>
        <v>9</v>
      </c>
      <c r="G870" t="str">
        <f>[2]monsterDetail!F869</f>
        <v>黑暗</v>
      </c>
      <c r="H870">
        <f>[2]monsterDetail!G869</f>
        <v>0</v>
      </c>
      <c r="I870">
        <f>[2]monsterDetail!H869</f>
        <v>2979.3433548763101</v>
      </c>
      <c r="J870">
        <f>[2]monsterDetail!I869</f>
        <v>150</v>
      </c>
      <c r="K870">
        <f>[2]monsterDetail!J869</f>
        <v>1282.89473684211</v>
      </c>
      <c r="L870">
        <f>[2]monsterDetail!K869</f>
        <v>106.250625</v>
      </c>
      <c r="M870">
        <f>[2]monsterDetail!L869</f>
        <v>1282.89473684211</v>
      </c>
      <c r="N870">
        <f>[2]monsterDetail!M869</f>
        <v>106.250625</v>
      </c>
      <c r="O870">
        <f>[2]monsterDetail!N869</f>
        <v>0.2</v>
      </c>
      <c r="P870">
        <f>[2]monsterDetail!O869</f>
        <v>0.2</v>
      </c>
      <c r="Q870">
        <f>[2]monsterDetail!P869</f>
        <v>0.36</v>
      </c>
      <c r="R870">
        <f>[2]monsterDetail!Q869</f>
        <v>0.1</v>
      </c>
      <c r="S870">
        <f>[2]monsterDetail!R869</f>
        <v>2</v>
      </c>
      <c r="T870">
        <f>[2]monsterDetail!S869</f>
        <v>0.1</v>
      </c>
      <c r="U870">
        <f>[2]monsterDetail!T869</f>
        <v>0.9</v>
      </c>
      <c r="V870">
        <f>[2]monsterDetail!U869</f>
        <v>145</v>
      </c>
      <c r="W870">
        <f>[2]monsterDetail!V869</f>
        <v>0</v>
      </c>
      <c r="X870">
        <f>[2]monsterDetail!W869</f>
        <v>0</v>
      </c>
      <c r="Y870">
        <f>[2]monsterDetail!X869</f>
        <v>0</v>
      </c>
      <c r="Z870">
        <f>[2]monsterDetail!Y869</f>
        <v>0</v>
      </c>
      <c r="AA870">
        <f>[2]monsterDetail!Z869</f>
        <v>0</v>
      </c>
      <c r="AB870">
        <f>[2]monsterDetail!AA869</f>
        <v>1154.6052631578959</v>
      </c>
      <c r="AC870">
        <f>[2]monsterDetail!AB869</f>
        <v>0</v>
      </c>
      <c r="AD870">
        <f>[2]monsterDetail!AC869</f>
        <v>106.250625</v>
      </c>
      <c r="AE870">
        <f>[2]monsterDetail!AD869</f>
        <v>106.250625</v>
      </c>
      <c r="AF870">
        <f>[2]monsterDetail!AE869</f>
        <v>106.250625</v>
      </c>
      <c r="AG870">
        <f>[2]monsterDetail!AF869</f>
        <v>106.250625</v>
      </c>
      <c r="AH870">
        <f>[2]monsterDetail!AG869</f>
        <v>106.250625</v>
      </c>
      <c r="AI870">
        <f>[2]monsterDetail!AH869</f>
        <v>159.37593749999999</v>
      </c>
      <c r="AJ870">
        <f>[2]monsterDetail!AI869</f>
        <v>106.250625</v>
      </c>
    </row>
    <row r="871" spans="3:36" x14ac:dyDescent="0.15">
      <c r="C871" t="str">
        <f>[2]monsterDetail!B870</f>
        <v>暗系76</v>
      </c>
      <c r="D871">
        <f>[2]monsterDetail!C870</f>
        <v>76</v>
      </c>
      <c r="E871" t="str">
        <f>[2]monsterDetail!D870</f>
        <v>暗系</v>
      </c>
      <c r="F871">
        <f>[2]monsterDetail!E870</f>
        <v>9</v>
      </c>
      <c r="G871" t="str">
        <f>[2]monsterDetail!F870</f>
        <v>黑暗</v>
      </c>
      <c r="H871">
        <f>[2]monsterDetail!G870</f>
        <v>0</v>
      </c>
      <c r="I871">
        <f>[2]monsterDetail!H870</f>
        <v>3032.5459147848201</v>
      </c>
      <c r="J871">
        <f>[2]monsterDetail!I870</f>
        <v>150</v>
      </c>
      <c r="K871">
        <f>[2]monsterDetail!J870</f>
        <v>1312.62857142857</v>
      </c>
      <c r="L871">
        <f>[2]monsterDetail!K870</f>
        <v>107.6673</v>
      </c>
      <c r="M871">
        <f>[2]monsterDetail!L870</f>
        <v>1312.62857142857</v>
      </c>
      <c r="N871">
        <f>[2]monsterDetail!M870</f>
        <v>107.6673</v>
      </c>
      <c r="O871">
        <f>[2]monsterDetail!N870</f>
        <v>0.2</v>
      </c>
      <c r="P871">
        <f>[2]monsterDetail!O870</f>
        <v>0.2</v>
      </c>
      <c r="Q871">
        <f>[2]monsterDetail!P870</f>
        <v>0.36</v>
      </c>
      <c r="R871">
        <f>[2]monsterDetail!Q870</f>
        <v>0.1</v>
      </c>
      <c r="S871">
        <f>[2]monsterDetail!R870</f>
        <v>2</v>
      </c>
      <c r="T871">
        <f>[2]monsterDetail!S870</f>
        <v>0.1</v>
      </c>
      <c r="U871">
        <f>[2]monsterDetail!T870</f>
        <v>0.9</v>
      </c>
      <c r="V871">
        <f>[2]monsterDetail!U870</f>
        <v>146.933333333333</v>
      </c>
      <c r="W871">
        <f>[2]monsterDetail!V870</f>
        <v>0</v>
      </c>
      <c r="X871">
        <f>[2]monsterDetail!W870</f>
        <v>0</v>
      </c>
      <c r="Y871">
        <f>[2]monsterDetail!X870</f>
        <v>0</v>
      </c>
      <c r="Z871">
        <f>[2]monsterDetail!Y870</f>
        <v>0</v>
      </c>
      <c r="AA871">
        <f>[2]monsterDetail!Z870</f>
        <v>0</v>
      </c>
      <c r="AB871">
        <f>[2]monsterDetail!AA870</f>
        <v>1206.7714285714289</v>
      </c>
      <c r="AC871">
        <f>[2]monsterDetail!AB870</f>
        <v>0</v>
      </c>
      <c r="AD871">
        <f>[2]monsterDetail!AC870</f>
        <v>107.6673</v>
      </c>
      <c r="AE871">
        <f>[2]monsterDetail!AD870</f>
        <v>107.6673</v>
      </c>
      <c r="AF871">
        <f>[2]monsterDetail!AE870</f>
        <v>107.6673</v>
      </c>
      <c r="AG871">
        <f>[2]monsterDetail!AF870</f>
        <v>107.6673</v>
      </c>
      <c r="AH871">
        <f>[2]monsterDetail!AG870</f>
        <v>107.6673</v>
      </c>
      <c r="AI871">
        <f>[2]monsterDetail!AH870</f>
        <v>161.50094999999999</v>
      </c>
      <c r="AJ871">
        <f>[2]monsterDetail!AI870</f>
        <v>107.6673</v>
      </c>
    </row>
    <row r="872" spans="3:36" x14ac:dyDescent="0.15">
      <c r="C872" t="str">
        <f>[2]monsterDetail!B871</f>
        <v>暗系77</v>
      </c>
      <c r="D872">
        <f>[2]monsterDetail!C871</f>
        <v>77</v>
      </c>
      <c r="E872" t="str">
        <f>[2]monsterDetail!D871</f>
        <v>暗系</v>
      </c>
      <c r="F872">
        <f>[2]monsterDetail!E871</f>
        <v>9</v>
      </c>
      <c r="G872" t="str">
        <f>[2]monsterDetail!F871</f>
        <v>黑暗</v>
      </c>
      <c r="H872">
        <f>[2]monsterDetail!G871</f>
        <v>0</v>
      </c>
      <c r="I872">
        <f>[2]monsterDetail!H871</f>
        <v>3086.10315842605</v>
      </c>
      <c r="J872">
        <f>[2]monsterDetail!I871</f>
        <v>150</v>
      </c>
      <c r="K872">
        <f>[2]monsterDetail!J871</f>
        <v>1342.94391891892</v>
      </c>
      <c r="L872">
        <f>[2]monsterDetail!K871</f>
        <v>109.083975</v>
      </c>
      <c r="M872">
        <f>[2]monsterDetail!L871</f>
        <v>1342.94391891892</v>
      </c>
      <c r="N872">
        <f>[2]monsterDetail!M871</f>
        <v>109.083975</v>
      </c>
      <c r="O872">
        <f>[2]monsterDetail!N871</f>
        <v>0.2</v>
      </c>
      <c r="P872">
        <f>[2]monsterDetail!O871</f>
        <v>0.2</v>
      </c>
      <c r="Q872">
        <f>[2]monsterDetail!P871</f>
        <v>0.36</v>
      </c>
      <c r="R872">
        <f>[2]monsterDetail!Q871</f>
        <v>0.1</v>
      </c>
      <c r="S872">
        <f>[2]monsterDetail!R871</f>
        <v>2</v>
      </c>
      <c r="T872">
        <f>[2]monsterDetail!S871</f>
        <v>0.1</v>
      </c>
      <c r="U872">
        <f>[2]monsterDetail!T871</f>
        <v>0.9</v>
      </c>
      <c r="V872">
        <f>[2]monsterDetail!U871</f>
        <v>148.86666666666699</v>
      </c>
      <c r="W872">
        <f>[2]monsterDetail!V871</f>
        <v>0</v>
      </c>
      <c r="X872">
        <f>[2]monsterDetail!W871</f>
        <v>0</v>
      </c>
      <c r="Y872">
        <f>[2]monsterDetail!X871</f>
        <v>0</v>
      </c>
      <c r="Z872">
        <f>[2]monsterDetail!Y871</f>
        <v>0</v>
      </c>
      <c r="AA872">
        <f>[2]monsterDetail!Z871</f>
        <v>0</v>
      </c>
      <c r="AB872">
        <f>[2]monsterDetail!AA871</f>
        <v>1261.0570945945965</v>
      </c>
      <c r="AC872">
        <f>[2]monsterDetail!AB871</f>
        <v>0</v>
      </c>
      <c r="AD872">
        <f>[2]monsterDetail!AC871</f>
        <v>109.083975</v>
      </c>
      <c r="AE872">
        <f>[2]monsterDetail!AD871</f>
        <v>109.083975</v>
      </c>
      <c r="AF872">
        <f>[2]monsterDetail!AE871</f>
        <v>109.083975</v>
      </c>
      <c r="AG872">
        <f>[2]monsterDetail!AF871</f>
        <v>109.083975</v>
      </c>
      <c r="AH872">
        <f>[2]monsterDetail!AG871</f>
        <v>109.083975</v>
      </c>
      <c r="AI872">
        <f>[2]monsterDetail!AH871</f>
        <v>163.62596249999999</v>
      </c>
      <c r="AJ872">
        <f>[2]monsterDetail!AI871</f>
        <v>109.083975</v>
      </c>
    </row>
    <row r="873" spans="3:36" x14ac:dyDescent="0.15">
      <c r="C873" t="str">
        <f>[2]monsterDetail!B872</f>
        <v>暗系78</v>
      </c>
      <c r="D873">
        <f>[2]monsterDetail!C872</f>
        <v>78</v>
      </c>
      <c r="E873" t="str">
        <f>[2]monsterDetail!D872</f>
        <v>暗系</v>
      </c>
      <c r="F873">
        <f>[2]monsterDetail!E872</f>
        <v>9</v>
      </c>
      <c r="G873" t="str">
        <f>[2]monsterDetail!F872</f>
        <v>黑暗</v>
      </c>
      <c r="H873">
        <f>[2]monsterDetail!G872</f>
        <v>0</v>
      </c>
      <c r="I873">
        <f>[2]monsterDetail!H872</f>
        <v>3265.0137580279402</v>
      </c>
      <c r="J873">
        <f>[2]monsterDetail!I872</f>
        <v>150</v>
      </c>
      <c r="K873">
        <f>[2]monsterDetail!J872</f>
        <v>1373.8608610567501</v>
      </c>
      <c r="L873">
        <f>[2]monsterDetail!K872</f>
        <v>110.50064999999999</v>
      </c>
      <c r="M873">
        <f>[2]monsterDetail!L872</f>
        <v>1373.8608610567501</v>
      </c>
      <c r="N873">
        <f>[2]monsterDetail!M872</f>
        <v>110.50064999999999</v>
      </c>
      <c r="O873">
        <f>[2]monsterDetail!N872</f>
        <v>0.2</v>
      </c>
      <c r="P873">
        <f>[2]monsterDetail!O872</f>
        <v>0.2</v>
      </c>
      <c r="Q873">
        <f>[2]monsterDetail!P872</f>
        <v>0.36</v>
      </c>
      <c r="R873">
        <f>[2]monsterDetail!Q872</f>
        <v>0.1</v>
      </c>
      <c r="S873">
        <f>[2]monsterDetail!R872</f>
        <v>2</v>
      </c>
      <c r="T873">
        <f>[2]monsterDetail!S872</f>
        <v>0.1</v>
      </c>
      <c r="U873">
        <f>[2]monsterDetail!T872</f>
        <v>0.9</v>
      </c>
      <c r="V873">
        <f>[2]monsterDetail!U872</f>
        <v>150.80000000000001</v>
      </c>
      <c r="W873">
        <f>[2]monsterDetail!V872</f>
        <v>0</v>
      </c>
      <c r="X873">
        <f>[2]monsterDetail!W872</f>
        <v>0</v>
      </c>
      <c r="Y873">
        <f>[2]monsterDetail!X872</f>
        <v>0</v>
      </c>
      <c r="Z873">
        <f>[2]monsterDetail!Y872</f>
        <v>0</v>
      </c>
      <c r="AA873">
        <f>[2]monsterDetail!Z872</f>
        <v>0</v>
      </c>
      <c r="AB873">
        <f>[2]monsterDetail!AA872</f>
        <v>1317.555088062624</v>
      </c>
      <c r="AC873">
        <f>[2]monsterDetail!AB872</f>
        <v>0</v>
      </c>
      <c r="AD873">
        <f>[2]monsterDetail!AC872</f>
        <v>110.50064999999999</v>
      </c>
      <c r="AE873">
        <f>[2]monsterDetail!AD872</f>
        <v>110.50064999999999</v>
      </c>
      <c r="AF873">
        <f>[2]monsterDetail!AE872</f>
        <v>110.50064999999999</v>
      </c>
      <c r="AG873">
        <f>[2]monsterDetail!AF872</f>
        <v>110.50064999999999</v>
      </c>
      <c r="AH873">
        <f>[2]monsterDetail!AG872</f>
        <v>110.50064999999999</v>
      </c>
      <c r="AI873">
        <f>[2]monsterDetail!AH872</f>
        <v>165.75097499999998</v>
      </c>
      <c r="AJ873">
        <f>[2]monsterDetail!AI872</f>
        <v>110.50064999999999</v>
      </c>
    </row>
    <row r="874" spans="3:36" x14ac:dyDescent="0.15">
      <c r="C874" t="str">
        <f>[2]monsterDetail!B873</f>
        <v>暗系79</v>
      </c>
      <c r="D874">
        <f>[2]monsterDetail!C873</f>
        <v>79</v>
      </c>
      <c r="E874" t="str">
        <f>[2]monsterDetail!D873</f>
        <v>暗系</v>
      </c>
      <c r="F874">
        <f>[2]monsterDetail!E873</f>
        <v>9</v>
      </c>
      <c r="G874" t="str">
        <f>[2]monsterDetail!F873</f>
        <v>黑暗</v>
      </c>
      <c r="H874">
        <f>[2]monsterDetail!G873</f>
        <v>0</v>
      </c>
      <c r="I874">
        <f>[2]monsterDetail!H873</f>
        <v>3321.4406308369598</v>
      </c>
      <c r="J874">
        <f>[2]monsterDetail!I873</f>
        <v>150</v>
      </c>
      <c r="K874">
        <f>[2]monsterDetail!J873</f>
        <v>1405.4005952381001</v>
      </c>
      <c r="L874">
        <f>[2]monsterDetail!K873</f>
        <v>111.91732500000001</v>
      </c>
      <c r="M874">
        <f>[2]monsterDetail!L873</f>
        <v>1405.4005952381001</v>
      </c>
      <c r="N874">
        <f>[2]monsterDetail!M873</f>
        <v>111.91732500000001</v>
      </c>
      <c r="O874">
        <f>[2]monsterDetail!N873</f>
        <v>0.2</v>
      </c>
      <c r="P874">
        <f>[2]monsterDetail!O873</f>
        <v>0.2</v>
      </c>
      <c r="Q874">
        <f>[2]monsterDetail!P873</f>
        <v>0.36</v>
      </c>
      <c r="R874">
        <f>[2]monsterDetail!Q873</f>
        <v>0.1</v>
      </c>
      <c r="S874">
        <f>[2]monsterDetail!R873</f>
        <v>2</v>
      </c>
      <c r="T874">
        <f>[2]monsterDetail!S873</f>
        <v>0.1</v>
      </c>
      <c r="U874">
        <f>[2]monsterDetail!T873</f>
        <v>0.9</v>
      </c>
      <c r="V874">
        <f>[2]monsterDetail!U873</f>
        <v>152.73333333333301</v>
      </c>
      <c r="W874">
        <f>[2]monsterDetail!V873</f>
        <v>0</v>
      </c>
      <c r="X874">
        <f>[2]monsterDetail!W873</f>
        <v>0</v>
      </c>
      <c r="Y874">
        <f>[2]monsterDetail!X873</f>
        <v>0</v>
      </c>
      <c r="Z874">
        <f>[2]monsterDetail!Y873</f>
        <v>0</v>
      </c>
      <c r="AA874">
        <f>[2]monsterDetail!Z873</f>
        <v>0</v>
      </c>
      <c r="AB874">
        <f>[2]monsterDetail!AA873</f>
        <v>1376.3633928571439</v>
      </c>
      <c r="AC874">
        <f>[2]monsterDetail!AB873</f>
        <v>0</v>
      </c>
      <c r="AD874">
        <f>[2]monsterDetail!AC873</f>
        <v>111.91732500000001</v>
      </c>
      <c r="AE874">
        <f>[2]monsterDetail!AD873</f>
        <v>111.91732500000001</v>
      </c>
      <c r="AF874">
        <f>[2]monsterDetail!AE873</f>
        <v>111.91732500000001</v>
      </c>
      <c r="AG874">
        <f>[2]monsterDetail!AF873</f>
        <v>111.91732500000001</v>
      </c>
      <c r="AH874">
        <f>[2]monsterDetail!AG873</f>
        <v>111.91732500000001</v>
      </c>
      <c r="AI874">
        <f>[2]monsterDetail!AH873</f>
        <v>167.87598750000001</v>
      </c>
      <c r="AJ874">
        <f>[2]monsterDetail!AI873</f>
        <v>111.91732500000001</v>
      </c>
    </row>
    <row r="875" spans="3:36" x14ac:dyDescent="0.15">
      <c r="C875" t="str">
        <f>[2]monsterDetail!B874</f>
        <v>暗系80</v>
      </c>
      <c r="D875">
        <f>[2]monsterDetail!C874</f>
        <v>80</v>
      </c>
      <c r="E875" t="str">
        <f>[2]monsterDetail!D874</f>
        <v>暗系</v>
      </c>
      <c r="F875">
        <f>[2]monsterDetail!E874</f>
        <v>9</v>
      </c>
      <c r="G875" t="str">
        <f>[2]monsterDetail!F874</f>
        <v>黑暗</v>
      </c>
      <c r="H875">
        <f>[2]monsterDetail!G874</f>
        <v>0</v>
      </c>
      <c r="I875">
        <f>[2]monsterDetail!H874</f>
        <v>3378.2363067362398</v>
      </c>
      <c r="J875">
        <f>[2]monsterDetail!I874</f>
        <v>150</v>
      </c>
      <c r="K875">
        <f>[2]monsterDetail!J874</f>
        <v>1437.5855130784701</v>
      </c>
      <c r="L875">
        <f>[2]monsterDetail!K874</f>
        <v>113.334</v>
      </c>
      <c r="M875">
        <f>[2]monsterDetail!L874</f>
        <v>1437.5855130784701</v>
      </c>
      <c r="N875">
        <f>[2]monsterDetail!M874</f>
        <v>113.334</v>
      </c>
      <c r="O875">
        <f>[2]monsterDetail!N874</f>
        <v>0.2</v>
      </c>
      <c r="P875">
        <f>[2]monsterDetail!O874</f>
        <v>0.2</v>
      </c>
      <c r="Q875">
        <f>[2]monsterDetail!P874</f>
        <v>0.36</v>
      </c>
      <c r="R875">
        <f>[2]monsterDetail!Q874</f>
        <v>0.1</v>
      </c>
      <c r="S875">
        <f>[2]monsterDetail!R874</f>
        <v>2</v>
      </c>
      <c r="T875">
        <f>[2]monsterDetail!S874</f>
        <v>0.1</v>
      </c>
      <c r="U875">
        <f>[2]monsterDetail!T874</f>
        <v>0.9</v>
      </c>
      <c r="V875">
        <f>[2]monsterDetail!U874</f>
        <v>154.666666666667</v>
      </c>
      <c r="W875">
        <f>[2]monsterDetail!V874</f>
        <v>0</v>
      </c>
      <c r="X875">
        <f>[2]monsterDetail!W874</f>
        <v>0</v>
      </c>
      <c r="Y875">
        <f>[2]monsterDetail!X874</f>
        <v>0</v>
      </c>
      <c r="Z875">
        <f>[2]monsterDetail!Y874</f>
        <v>0</v>
      </c>
      <c r="AA875">
        <f>[2]monsterDetail!Z874</f>
        <v>0</v>
      </c>
      <c r="AB875">
        <f>[2]monsterDetail!AA874</f>
        <v>1437.5855130784726</v>
      </c>
      <c r="AC875">
        <f>[2]monsterDetail!AB874</f>
        <v>0</v>
      </c>
      <c r="AD875">
        <f>[2]monsterDetail!AC874</f>
        <v>113.334</v>
      </c>
      <c r="AE875">
        <f>[2]monsterDetail!AD874</f>
        <v>113.334</v>
      </c>
      <c r="AF875">
        <f>[2]monsterDetail!AE874</f>
        <v>113.334</v>
      </c>
      <c r="AG875">
        <f>[2]monsterDetail!AF874</f>
        <v>113.334</v>
      </c>
      <c r="AH875">
        <f>[2]monsterDetail!AG874</f>
        <v>113.334</v>
      </c>
      <c r="AI875">
        <f>[2]monsterDetail!AH874</f>
        <v>170.001</v>
      </c>
      <c r="AJ875">
        <f>[2]monsterDetail!AI874</f>
        <v>113.334</v>
      </c>
    </row>
    <row r="876" spans="3:36" x14ac:dyDescent="0.15">
      <c r="C876" t="str">
        <f>[2]monsterDetail!B875</f>
        <v>暗系81</v>
      </c>
      <c r="D876">
        <f>[2]monsterDetail!C875</f>
        <v>81</v>
      </c>
      <c r="E876" t="str">
        <f>[2]monsterDetail!D875</f>
        <v>暗系</v>
      </c>
      <c r="F876">
        <f>[2]monsterDetail!E875</f>
        <v>9</v>
      </c>
      <c r="G876" t="str">
        <f>[2]monsterDetail!F875</f>
        <v>黑暗</v>
      </c>
      <c r="H876">
        <f>[2]monsterDetail!G875</f>
        <v>0</v>
      </c>
      <c r="I876">
        <f>[2]monsterDetail!H875</f>
        <v>3435.4007857257702</v>
      </c>
      <c r="J876">
        <f>[2]monsterDetail!I875</f>
        <v>150</v>
      </c>
      <c r="K876">
        <f>[2]monsterDetail!J875</f>
        <v>1470.43928571429</v>
      </c>
      <c r="L876">
        <f>[2]monsterDetail!K875</f>
        <v>114.750675</v>
      </c>
      <c r="M876">
        <f>[2]monsterDetail!L875</f>
        <v>1470.43928571429</v>
      </c>
      <c r="N876">
        <f>[2]monsterDetail!M875</f>
        <v>114.750675</v>
      </c>
      <c r="O876">
        <f>[2]monsterDetail!N875</f>
        <v>0.2</v>
      </c>
      <c r="P876">
        <f>[2]monsterDetail!O875</f>
        <v>0.2</v>
      </c>
      <c r="Q876">
        <f>[2]monsterDetail!P875</f>
        <v>0.36</v>
      </c>
      <c r="R876">
        <f>[2]monsterDetail!Q875</f>
        <v>0.1</v>
      </c>
      <c r="S876">
        <f>[2]monsterDetail!R875</f>
        <v>2</v>
      </c>
      <c r="T876">
        <f>[2]monsterDetail!S875</f>
        <v>0.1</v>
      </c>
      <c r="U876">
        <f>[2]monsterDetail!T875</f>
        <v>0.9</v>
      </c>
      <c r="V876">
        <f>[2]monsterDetail!U875</f>
        <v>156.6</v>
      </c>
      <c r="W876">
        <f>[2]monsterDetail!V875</f>
        <v>0</v>
      </c>
      <c r="X876">
        <f>[2]monsterDetail!W875</f>
        <v>0</v>
      </c>
      <c r="Y876">
        <f>[2]monsterDetail!X875</f>
        <v>0</v>
      </c>
      <c r="Z876">
        <f>[2]monsterDetail!Y875</f>
        <v>0</v>
      </c>
      <c r="AA876">
        <f>[2]monsterDetail!Z875</f>
        <v>0</v>
      </c>
      <c r="AB876">
        <f>[2]monsterDetail!AA875</f>
        <v>1501.3308673469401</v>
      </c>
      <c r="AC876">
        <f>[2]monsterDetail!AB875</f>
        <v>0</v>
      </c>
      <c r="AD876">
        <f>[2]monsterDetail!AC875</f>
        <v>114.750675</v>
      </c>
      <c r="AE876">
        <f>[2]monsterDetail!AD875</f>
        <v>114.750675</v>
      </c>
      <c r="AF876">
        <f>[2]monsterDetail!AE875</f>
        <v>114.750675</v>
      </c>
      <c r="AG876">
        <f>[2]monsterDetail!AF875</f>
        <v>114.750675</v>
      </c>
      <c r="AH876">
        <f>[2]monsterDetail!AG875</f>
        <v>114.750675</v>
      </c>
      <c r="AI876">
        <f>[2]monsterDetail!AH875</f>
        <v>172.1260125</v>
      </c>
      <c r="AJ876">
        <f>[2]monsterDetail!AI875</f>
        <v>114.750675</v>
      </c>
    </row>
    <row r="877" spans="3:36" x14ac:dyDescent="0.15">
      <c r="C877" t="str">
        <f>[2]monsterDetail!B876</f>
        <v>暗系82</v>
      </c>
      <c r="D877">
        <f>[2]monsterDetail!C876</f>
        <v>82</v>
      </c>
      <c r="E877" t="str">
        <f>[2]monsterDetail!D876</f>
        <v>暗系</v>
      </c>
      <c r="F877">
        <f>[2]monsterDetail!E876</f>
        <v>9</v>
      </c>
      <c r="G877" t="str">
        <f>[2]monsterDetail!F876</f>
        <v>黑暗</v>
      </c>
      <c r="H877">
        <f>[2]monsterDetail!G876</f>
        <v>0</v>
      </c>
      <c r="I877">
        <f>[2]monsterDetail!H876</f>
        <v>3492.9340678055601</v>
      </c>
      <c r="J877">
        <f>[2]monsterDetail!I876</f>
        <v>150</v>
      </c>
      <c r="K877">
        <f>[2]monsterDetail!J876</f>
        <v>1503.98695652174</v>
      </c>
      <c r="L877">
        <f>[2]monsterDetail!K876</f>
        <v>116.16735</v>
      </c>
      <c r="M877">
        <f>[2]monsterDetail!L876</f>
        <v>1503.98695652174</v>
      </c>
      <c r="N877">
        <f>[2]monsterDetail!M876</f>
        <v>116.16735</v>
      </c>
      <c r="O877">
        <f>[2]monsterDetail!N876</f>
        <v>0.2</v>
      </c>
      <c r="P877">
        <f>[2]monsterDetail!O876</f>
        <v>0.2</v>
      </c>
      <c r="Q877">
        <f>[2]monsterDetail!P876</f>
        <v>0.36</v>
      </c>
      <c r="R877">
        <f>[2]monsterDetail!Q876</f>
        <v>0.1</v>
      </c>
      <c r="S877">
        <f>[2]monsterDetail!R876</f>
        <v>2</v>
      </c>
      <c r="T877">
        <f>[2]monsterDetail!S876</f>
        <v>0.1</v>
      </c>
      <c r="U877">
        <f>[2]monsterDetail!T876</f>
        <v>0.9</v>
      </c>
      <c r="V877">
        <f>[2]monsterDetail!U876</f>
        <v>158.53333333333299</v>
      </c>
      <c r="W877">
        <f>[2]monsterDetail!V876</f>
        <v>0</v>
      </c>
      <c r="X877">
        <f>[2]monsterDetail!W876</f>
        <v>0</v>
      </c>
      <c r="Y877">
        <f>[2]monsterDetail!X876</f>
        <v>0</v>
      </c>
      <c r="Z877">
        <f>[2]monsterDetail!Y876</f>
        <v>0</v>
      </c>
      <c r="AA877">
        <f>[2]monsterDetail!Z876</f>
        <v>0</v>
      </c>
      <c r="AB877">
        <f>[2]monsterDetail!AA876</f>
        <v>1567.715217391305</v>
      </c>
      <c r="AC877">
        <f>[2]monsterDetail!AB876</f>
        <v>0</v>
      </c>
      <c r="AD877">
        <f>[2]monsterDetail!AC876</f>
        <v>116.16735</v>
      </c>
      <c r="AE877">
        <f>[2]monsterDetail!AD876</f>
        <v>116.16735</v>
      </c>
      <c r="AF877">
        <f>[2]monsterDetail!AE876</f>
        <v>116.16735</v>
      </c>
      <c r="AG877">
        <f>[2]monsterDetail!AF876</f>
        <v>116.16735</v>
      </c>
      <c r="AH877">
        <f>[2]monsterDetail!AG876</f>
        <v>116.16735</v>
      </c>
      <c r="AI877">
        <f>[2]monsterDetail!AH876</f>
        <v>174.251025</v>
      </c>
      <c r="AJ877">
        <f>[2]monsterDetail!AI876</f>
        <v>116.16735</v>
      </c>
    </row>
    <row r="878" spans="3:36" x14ac:dyDescent="0.15">
      <c r="C878" t="str">
        <f>[2]monsterDetail!B877</f>
        <v>暗系83</v>
      </c>
      <c r="D878">
        <f>[2]monsterDetail!C877</f>
        <v>83</v>
      </c>
      <c r="E878" t="str">
        <f>[2]monsterDetail!D877</f>
        <v>暗系</v>
      </c>
      <c r="F878">
        <f>[2]monsterDetail!E877</f>
        <v>9</v>
      </c>
      <c r="G878" t="str">
        <f>[2]monsterDetail!F877</f>
        <v>黑暗</v>
      </c>
      <c r="H878">
        <f>[2]monsterDetail!G877</f>
        <v>0</v>
      </c>
      <c r="I878">
        <f>[2]monsterDetail!H877</f>
        <v>3550.8361529755998</v>
      </c>
      <c r="J878">
        <f>[2]monsterDetail!I877</f>
        <v>150</v>
      </c>
      <c r="K878">
        <f>[2]monsterDetail!J877</f>
        <v>1538.25504201681</v>
      </c>
      <c r="L878">
        <f>[2]monsterDetail!K877</f>
        <v>117.584025</v>
      </c>
      <c r="M878">
        <f>[2]monsterDetail!L877</f>
        <v>1538.25504201681</v>
      </c>
      <c r="N878">
        <f>[2]monsterDetail!M877</f>
        <v>117.584025</v>
      </c>
      <c r="O878">
        <f>[2]monsterDetail!N877</f>
        <v>0.2</v>
      </c>
      <c r="P878">
        <f>[2]monsterDetail!O877</f>
        <v>0.2</v>
      </c>
      <c r="Q878">
        <f>[2]monsterDetail!P877</f>
        <v>0.36</v>
      </c>
      <c r="R878">
        <f>[2]monsterDetail!Q877</f>
        <v>0.1</v>
      </c>
      <c r="S878">
        <f>[2]monsterDetail!R877</f>
        <v>2</v>
      </c>
      <c r="T878">
        <f>[2]monsterDetail!S877</f>
        <v>0.1</v>
      </c>
      <c r="U878">
        <f>[2]monsterDetail!T877</f>
        <v>0.9</v>
      </c>
      <c r="V878">
        <f>[2]monsterDetail!U877</f>
        <v>160.46666666666701</v>
      </c>
      <c r="W878">
        <f>[2]monsterDetail!V877</f>
        <v>0</v>
      </c>
      <c r="X878">
        <f>[2]monsterDetail!W877</f>
        <v>0</v>
      </c>
      <c r="Y878">
        <f>[2]monsterDetail!X877</f>
        <v>0</v>
      </c>
      <c r="Z878">
        <f>[2]monsterDetail!Y877</f>
        <v>0</v>
      </c>
      <c r="AA878">
        <f>[2]monsterDetail!Z877</f>
        <v>0</v>
      </c>
      <c r="AB878">
        <f>[2]monsterDetail!AA877</f>
        <v>1636.8611344537799</v>
      </c>
      <c r="AC878">
        <f>[2]monsterDetail!AB877</f>
        <v>0</v>
      </c>
      <c r="AD878">
        <f>[2]monsterDetail!AC877</f>
        <v>117.584025</v>
      </c>
      <c r="AE878">
        <f>[2]monsterDetail!AD877</f>
        <v>117.584025</v>
      </c>
      <c r="AF878">
        <f>[2]monsterDetail!AE877</f>
        <v>117.584025</v>
      </c>
      <c r="AG878">
        <f>[2]monsterDetail!AF877</f>
        <v>117.584025</v>
      </c>
      <c r="AH878">
        <f>[2]monsterDetail!AG877</f>
        <v>117.584025</v>
      </c>
      <c r="AI878">
        <f>[2]monsterDetail!AH877</f>
        <v>176.3760375</v>
      </c>
      <c r="AJ878">
        <f>[2]monsterDetail!AI877</f>
        <v>117.584025</v>
      </c>
    </row>
    <row r="879" spans="3:36" x14ac:dyDescent="0.15">
      <c r="C879" t="str">
        <f>[2]monsterDetail!B878</f>
        <v>暗系84</v>
      </c>
      <c r="D879">
        <f>[2]monsterDetail!C878</f>
        <v>84</v>
      </c>
      <c r="E879" t="str">
        <f>[2]monsterDetail!D878</f>
        <v>暗系</v>
      </c>
      <c r="F879">
        <f>[2]monsterDetail!E878</f>
        <v>9</v>
      </c>
      <c r="G879" t="str">
        <f>[2]monsterDetail!F878</f>
        <v>黑暗</v>
      </c>
      <c r="H879">
        <f>[2]monsterDetail!G878</f>
        <v>0</v>
      </c>
      <c r="I879">
        <f>[2]monsterDetail!H878</f>
        <v>3609.1070412358999</v>
      </c>
      <c r="J879">
        <f>[2]monsterDetail!I878</f>
        <v>150</v>
      </c>
      <c r="K879">
        <f>[2]monsterDetail!J878</f>
        <v>1573.2716417910499</v>
      </c>
      <c r="L879">
        <f>[2]monsterDetail!K878</f>
        <v>119.00069999999999</v>
      </c>
      <c r="M879">
        <f>[2]monsterDetail!L878</f>
        <v>1573.2716417910499</v>
      </c>
      <c r="N879">
        <f>[2]monsterDetail!M878</f>
        <v>119.00069999999999</v>
      </c>
      <c r="O879">
        <f>[2]monsterDetail!N878</f>
        <v>0.2</v>
      </c>
      <c r="P879">
        <f>[2]monsterDetail!O878</f>
        <v>0.2</v>
      </c>
      <c r="Q879">
        <f>[2]monsterDetail!P878</f>
        <v>0.36</v>
      </c>
      <c r="R879">
        <f>[2]monsterDetail!Q878</f>
        <v>0.1</v>
      </c>
      <c r="S879">
        <f>[2]monsterDetail!R878</f>
        <v>2</v>
      </c>
      <c r="T879">
        <f>[2]monsterDetail!S878</f>
        <v>0.1</v>
      </c>
      <c r="U879">
        <f>[2]monsterDetail!T878</f>
        <v>0.9</v>
      </c>
      <c r="V879">
        <f>[2]monsterDetail!U878</f>
        <v>162.4</v>
      </c>
      <c r="W879">
        <f>[2]monsterDetail!V878</f>
        <v>0</v>
      </c>
      <c r="X879">
        <f>[2]monsterDetail!W878</f>
        <v>0</v>
      </c>
      <c r="Y879">
        <f>[2]monsterDetail!X878</f>
        <v>0</v>
      </c>
      <c r="Z879">
        <f>[2]monsterDetail!Y878</f>
        <v>0</v>
      </c>
      <c r="AA879">
        <f>[2]monsterDetail!Z878</f>
        <v>0</v>
      </c>
      <c r="AB879">
        <f>[2]monsterDetail!AA878</f>
        <v>1708.8985074626851</v>
      </c>
      <c r="AC879">
        <f>[2]monsterDetail!AB878</f>
        <v>0</v>
      </c>
      <c r="AD879">
        <f>[2]monsterDetail!AC878</f>
        <v>119.00069999999999</v>
      </c>
      <c r="AE879">
        <f>[2]monsterDetail!AD878</f>
        <v>119.00069999999999</v>
      </c>
      <c r="AF879">
        <f>[2]monsterDetail!AE878</f>
        <v>119.00069999999999</v>
      </c>
      <c r="AG879">
        <f>[2]monsterDetail!AF878</f>
        <v>119.00069999999999</v>
      </c>
      <c r="AH879">
        <f>[2]monsterDetail!AG878</f>
        <v>119.00069999999999</v>
      </c>
      <c r="AI879">
        <f>[2]monsterDetail!AH878</f>
        <v>178.50104999999999</v>
      </c>
      <c r="AJ879">
        <f>[2]monsterDetail!AI878</f>
        <v>119.00069999999999</v>
      </c>
    </row>
    <row r="880" spans="3:36" x14ac:dyDescent="0.15">
      <c r="C880" t="str">
        <f>[2]monsterDetail!B879</f>
        <v>暗系85</v>
      </c>
      <c r="D880">
        <f>[2]monsterDetail!C879</f>
        <v>85</v>
      </c>
      <c r="E880" t="str">
        <f>[2]monsterDetail!D879</f>
        <v>暗系</v>
      </c>
      <c r="F880">
        <f>[2]monsterDetail!E879</f>
        <v>9</v>
      </c>
      <c r="G880" t="str">
        <f>[2]monsterDetail!F879</f>
        <v>黑暗</v>
      </c>
      <c r="H880">
        <f>[2]monsterDetail!G879</f>
        <v>0</v>
      </c>
      <c r="I880">
        <f>[2]monsterDetail!H879</f>
        <v>3667.74673258645</v>
      </c>
      <c r="J880">
        <f>[2]monsterDetail!I879</f>
        <v>150</v>
      </c>
      <c r="K880">
        <f>[2]monsterDetail!J879</f>
        <v>1609.0665584415599</v>
      </c>
      <c r="L880">
        <f>[2]monsterDetail!K879</f>
        <v>120.41737500000001</v>
      </c>
      <c r="M880">
        <f>[2]monsterDetail!L879</f>
        <v>1609.0665584415599</v>
      </c>
      <c r="N880">
        <f>[2]monsterDetail!M879</f>
        <v>120.41737500000001</v>
      </c>
      <c r="O880">
        <f>[2]monsterDetail!N879</f>
        <v>0.2</v>
      </c>
      <c r="P880">
        <f>[2]monsterDetail!O879</f>
        <v>0.2</v>
      </c>
      <c r="Q880">
        <f>[2]monsterDetail!P879</f>
        <v>0.36</v>
      </c>
      <c r="R880">
        <f>[2]monsterDetail!Q879</f>
        <v>0.1</v>
      </c>
      <c r="S880">
        <f>[2]monsterDetail!R879</f>
        <v>2</v>
      </c>
      <c r="T880">
        <f>[2]monsterDetail!S879</f>
        <v>0.1</v>
      </c>
      <c r="U880">
        <f>[2]monsterDetail!T879</f>
        <v>0.9</v>
      </c>
      <c r="V880">
        <f>[2]monsterDetail!U879</f>
        <v>164.333333333333</v>
      </c>
      <c r="W880">
        <f>[2]monsterDetail!V879</f>
        <v>0</v>
      </c>
      <c r="X880">
        <f>[2]monsterDetail!W879</f>
        <v>0</v>
      </c>
      <c r="Y880">
        <f>[2]monsterDetail!X879</f>
        <v>0</v>
      </c>
      <c r="Z880">
        <f>[2]monsterDetail!Y879</f>
        <v>0</v>
      </c>
      <c r="AA880">
        <f>[2]monsterDetail!Z879</f>
        <v>0</v>
      </c>
      <c r="AB880">
        <f>[2]monsterDetail!AA879</f>
        <v>1783.9650974026049</v>
      </c>
      <c r="AC880">
        <f>[2]monsterDetail!AB879</f>
        <v>0</v>
      </c>
      <c r="AD880">
        <f>[2]monsterDetail!AC879</f>
        <v>120.41737500000001</v>
      </c>
      <c r="AE880">
        <f>[2]monsterDetail!AD879</f>
        <v>120.41737500000001</v>
      </c>
      <c r="AF880">
        <f>[2]monsterDetail!AE879</f>
        <v>120.41737500000001</v>
      </c>
      <c r="AG880">
        <f>[2]monsterDetail!AF879</f>
        <v>120.41737500000001</v>
      </c>
      <c r="AH880">
        <f>[2]monsterDetail!AG879</f>
        <v>120.41737500000001</v>
      </c>
      <c r="AI880">
        <f>[2]monsterDetail!AH879</f>
        <v>180.62606250000002</v>
      </c>
      <c r="AJ880">
        <f>[2]monsterDetail!AI879</f>
        <v>120.41737500000001</v>
      </c>
    </row>
    <row r="881" spans="3:36" x14ac:dyDescent="0.15">
      <c r="C881" t="str">
        <f>[2]monsterDetail!B880</f>
        <v>暗系86</v>
      </c>
      <c r="D881">
        <f>[2]monsterDetail!C880</f>
        <v>86</v>
      </c>
      <c r="E881" t="str">
        <f>[2]monsterDetail!D880</f>
        <v>暗系</v>
      </c>
      <c r="F881">
        <f>[2]monsterDetail!E880</f>
        <v>9</v>
      </c>
      <c r="G881" t="str">
        <f>[2]monsterDetail!F880</f>
        <v>黑暗</v>
      </c>
      <c r="H881">
        <f>[2]monsterDetail!G880</f>
        <v>0</v>
      </c>
      <c r="I881">
        <f>[2]monsterDetail!H880</f>
        <v>3726.7552270272599</v>
      </c>
      <c r="J881">
        <f>[2]monsterDetail!I880</f>
        <v>150</v>
      </c>
      <c r="K881">
        <f>[2]monsterDetail!J880</f>
        <v>1645.6714285714299</v>
      </c>
      <c r="L881">
        <f>[2]monsterDetail!K880</f>
        <v>121.83405</v>
      </c>
      <c r="M881">
        <f>[2]monsterDetail!L880</f>
        <v>1645.6714285714299</v>
      </c>
      <c r="N881">
        <f>[2]monsterDetail!M880</f>
        <v>121.83405</v>
      </c>
      <c r="O881">
        <f>[2]monsterDetail!N880</f>
        <v>0.2</v>
      </c>
      <c r="P881">
        <f>[2]monsterDetail!O880</f>
        <v>0.2</v>
      </c>
      <c r="Q881">
        <f>[2]monsterDetail!P880</f>
        <v>0.36</v>
      </c>
      <c r="R881">
        <f>[2]monsterDetail!Q880</f>
        <v>0.1</v>
      </c>
      <c r="S881">
        <f>[2]monsterDetail!R880</f>
        <v>2</v>
      </c>
      <c r="T881">
        <f>[2]monsterDetail!S880</f>
        <v>0.1</v>
      </c>
      <c r="U881">
        <f>[2]monsterDetail!T880</f>
        <v>0.9</v>
      </c>
      <c r="V881">
        <f>[2]monsterDetail!U880</f>
        <v>166.26666666666699</v>
      </c>
      <c r="W881">
        <f>[2]monsterDetail!V880</f>
        <v>0</v>
      </c>
      <c r="X881">
        <f>[2]monsterDetail!W880</f>
        <v>0</v>
      </c>
      <c r="Y881">
        <f>[2]monsterDetail!X880</f>
        <v>0</v>
      </c>
      <c r="Z881">
        <f>[2]monsterDetail!Y880</f>
        <v>0</v>
      </c>
      <c r="AA881">
        <f>[2]monsterDetail!Z880</f>
        <v>0</v>
      </c>
      <c r="AB881">
        <f>[2]monsterDetail!AA880</f>
        <v>1862.2071428571448</v>
      </c>
      <c r="AC881">
        <f>[2]monsterDetail!AB880</f>
        <v>0</v>
      </c>
      <c r="AD881">
        <f>[2]monsterDetail!AC880</f>
        <v>121.83405</v>
      </c>
      <c r="AE881">
        <f>[2]monsterDetail!AD880</f>
        <v>121.83405</v>
      </c>
      <c r="AF881">
        <f>[2]monsterDetail!AE880</f>
        <v>121.83405</v>
      </c>
      <c r="AG881">
        <f>[2]monsterDetail!AF880</f>
        <v>121.83405</v>
      </c>
      <c r="AH881">
        <f>[2]monsterDetail!AG880</f>
        <v>121.83405</v>
      </c>
      <c r="AI881">
        <f>[2]monsterDetail!AH880</f>
        <v>182.75107500000001</v>
      </c>
      <c r="AJ881">
        <f>[2]monsterDetail!AI880</f>
        <v>121.83405</v>
      </c>
    </row>
    <row r="882" spans="3:36" x14ac:dyDescent="0.15">
      <c r="C882" t="str">
        <f>[2]monsterDetail!B881</f>
        <v>暗系87</v>
      </c>
      <c r="D882">
        <f>[2]monsterDetail!C881</f>
        <v>87</v>
      </c>
      <c r="E882" t="str">
        <f>[2]monsterDetail!D881</f>
        <v>暗系</v>
      </c>
      <c r="F882">
        <f>[2]monsterDetail!E881</f>
        <v>9</v>
      </c>
      <c r="G882" t="str">
        <f>[2]monsterDetail!F881</f>
        <v>黑暗</v>
      </c>
      <c r="H882">
        <f>[2]monsterDetail!G881</f>
        <v>0</v>
      </c>
      <c r="I882">
        <f>[2]monsterDetail!H881</f>
        <v>3786.1325245583198</v>
      </c>
      <c r="J882">
        <f>[2]monsterDetail!I881</f>
        <v>150</v>
      </c>
      <c r="K882">
        <f>[2]monsterDetail!J881</f>
        <v>1683.1198660714299</v>
      </c>
      <c r="L882">
        <f>[2]monsterDetail!K881</f>
        <v>123.250725</v>
      </c>
      <c r="M882">
        <f>[2]monsterDetail!L881</f>
        <v>1683.1198660714299</v>
      </c>
      <c r="N882">
        <f>[2]monsterDetail!M881</f>
        <v>123.250725</v>
      </c>
      <c r="O882">
        <f>[2]monsterDetail!N881</f>
        <v>0.2</v>
      </c>
      <c r="P882">
        <f>[2]monsterDetail!O881</f>
        <v>0.2</v>
      </c>
      <c r="Q882">
        <f>[2]monsterDetail!P881</f>
        <v>0.36</v>
      </c>
      <c r="R882">
        <f>[2]monsterDetail!Q881</f>
        <v>0.1</v>
      </c>
      <c r="S882">
        <f>[2]monsterDetail!R881</f>
        <v>2</v>
      </c>
      <c r="T882">
        <f>[2]monsterDetail!S881</f>
        <v>0.1</v>
      </c>
      <c r="U882">
        <f>[2]monsterDetail!T881</f>
        <v>0.9</v>
      </c>
      <c r="V882">
        <f>[2]monsterDetail!U881</f>
        <v>168.2</v>
      </c>
      <c r="W882">
        <f>[2]monsterDetail!V881</f>
        <v>0</v>
      </c>
      <c r="X882">
        <f>[2]monsterDetail!W881</f>
        <v>0</v>
      </c>
      <c r="Y882">
        <f>[2]monsterDetail!X881</f>
        <v>0</v>
      </c>
      <c r="Z882">
        <f>[2]monsterDetail!Y881</f>
        <v>0</v>
      </c>
      <c r="AA882">
        <f>[2]monsterDetail!Z881</f>
        <v>0</v>
      </c>
      <c r="AB882">
        <f>[2]monsterDetail!AA881</f>
        <v>1943.7800223214349</v>
      </c>
      <c r="AC882">
        <f>[2]monsterDetail!AB881</f>
        <v>0</v>
      </c>
      <c r="AD882">
        <f>[2]monsterDetail!AC881</f>
        <v>123.250725</v>
      </c>
      <c r="AE882">
        <f>[2]monsterDetail!AD881</f>
        <v>123.250725</v>
      </c>
      <c r="AF882">
        <f>[2]monsterDetail!AE881</f>
        <v>123.250725</v>
      </c>
      <c r="AG882">
        <f>[2]monsterDetail!AF881</f>
        <v>123.250725</v>
      </c>
      <c r="AH882">
        <f>[2]monsterDetail!AG881</f>
        <v>123.250725</v>
      </c>
      <c r="AI882">
        <f>[2]monsterDetail!AH881</f>
        <v>184.87608750000001</v>
      </c>
      <c r="AJ882">
        <f>[2]monsterDetail!AI881</f>
        <v>123.250725</v>
      </c>
    </row>
    <row r="883" spans="3:36" x14ac:dyDescent="0.15">
      <c r="C883" t="str">
        <f>[2]monsterDetail!B882</f>
        <v>暗系88</v>
      </c>
      <c r="D883">
        <f>[2]monsterDetail!C882</f>
        <v>88</v>
      </c>
      <c r="E883" t="str">
        <f>[2]monsterDetail!D882</f>
        <v>暗系</v>
      </c>
      <c r="F883">
        <f>[2]monsterDetail!E882</f>
        <v>9</v>
      </c>
      <c r="G883" t="str">
        <f>[2]monsterDetail!F882</f>
        <v>黑暗</v>
      </c>
      <c r="H883">
        <f>[2]monsterDetail!G882</f>
        <v>0</v>
      </c>
      <c r="I883">
        <f>[2]monsterDetail!H882</f>
        <v>3845.87862517964</v>
      </c>
      <c r="J883">
        <f>[2]monsterDetail!I882</f>
        <v>150</v>
      </c>
      <c r="K883">
        <f>[2]monsterDetail!J882</f>
        <v>1721.44761904762</v>
      </c>
      <c r="L883">
        <f>[2]monsterDetail!K882</f>
        <v>124.6674</v>
      </c>
      <c r="M883">
        <f>[2]monsterDetail!L882</f>
        <v>1721.44761904762</v>
      </c>
      <c r="N883">
        <f>[2]monsterDetail!M882</f>
        <v>124.6674</v>
      </c>
      <c r="O883">
        <f>[2]monsterDetail!N882</f>
        <v>0.2</v>
      </c>
      <c r="P883">
        <f>[2]monsterDetail!O882</f>
        <v>0.2</v>
      </c>
      <c r="Q883">
        <f>[2]monsterDetail!P882</f>
        <v>0.36</v>
      </c>
      <c r="R883">
        <f>[2]monsterDetail!Q882</f>
        <v>0.1</v>
      </c>
      <c r="S883">
        <f>[2]monsterDetail!R882</f>
        <v>2</v>
      </c>
      <c r="T883">
        <f>[2]monsterDetail!S882</f>
        <v>0.1</v>
      </c>
      <c r="U883">
        <f>[2]monsterDetail!T882</f>
        <v>0.9</v>
      </c>
      <c r="V883">
        <f>[2]monsterDetail!U882</f>
        <v>170.13333333333301</v>
      </c>
      <c r="W883">
        <f>[2]monsterDetail!V882</f>
        <v>0</v>
      </c>
      <c r="X883">
        <f>[2]monsterDetail!W882</f>
        <v>0</v>
      </c>
      <c r="Y883">
        <f>[2]monsterDetail!X882</f>
        <v>0</v>
      </c>
      <c r="Z883">
        <f>[2]monsterDetail!Y882</f>
        <v>0</v>
      </c>
      <c r="AA883">
        <f>[2]monsterDetail!Z882</f>
        <v>0</v>
      </c>
      <c r="AB883">
        <f>[2]monsterDetail!AA882</f>
        <v>2028.8489795918399</v>
      </c>
      <c r="AC883">
        <f>[2]monsterDetail!AB882</f>
        <v>0</v>
      </c>
      <c r="AD883">
        <f>[2]monsterDetail!AC882</f>
        <v>124.6674</v>
      </c>
      <c r="AE883">
        <f>[2]monsterDetail!AD882</f>
        <v>124.6674</v>
      </c>
      <c r="AF883">
        <f>[2]monsterDetail!AE882</f>
        <v>124.6674</v>
      </c>
      <c r="AG883">
        <f>[2]monsterDetail!AF882</f>
        <v>124.6674</v>
      </c>
      <c r="AH883">
        <f>[2]monsterDetail!AG882</f>
        <v>124.6674</v>
      </c>
      <c r="AI883">
        <f>[2]monsterDetail!AH882</f>
        <v>187.00110000000001</v>
      </c>
      <c r="AJ883">
        <f>[2]monsterDetail!AI882</f>
        <v>124.6674</v>
      </c>
    </row>
    <row r="884" spans="3:36" x14ac:dyDescent="0.15">
      <c r="C884" t="str">
        <f>[2]monsterDetail!B883</f>
        <v>暗系89</v>
      </c>
      <c r="D884">
        <f>[2]monsterDetail!C883</f>
        <v>89</v>
      </c>
      <c r="E884" t="str">
        <f>[2]monsterDetail!D883</f>
        <v>暗系</v>
      </c>
      <c r="F884">
        <f>[2]monsterDetail!E883</f>
        <v>9</v>
      </c>
      <c r="G884" t="str">
        <f>[2]monsterDetail!F883</f>
        <v>黑暗</v>
      </c>
      <c r="H884">
        <f>[2]monsterDetail!G883</f>
        <v>0</v>
      </c>
      <c r="I884">
        <f>[2]monsterDetail!H883</f>
        <v>4062.5622155526498</v>
      </c>
      <c r="J884">
        <f>[2]monsterDetail!I883</f>
        <v>150</v>
      </c>
      <c r="K884">
        <f>[2]monsterDetail!J883</f>
        <v>1760.6927419354899</v>
      </c>
      <c r="L884">
        <f>[2]monsterDetail!K883</f>
        <v>126.084075</v>
      </c>
      <c r="M884">
        <f>[2]monsterDetail!L883</f>
        <v>1760.6927419354899</v>
      </c>
      <c r="N884">
        <f>[2]monsterDetail!M883</f>
        <v>126.084075</v>
      </c>
      <c r="O884">
        <f>[2]monsterDetail!N883</f>
        <v>0.2</v>
      </c>
      <c r="P884">
        <f>[2]monsterDetail!O883</f>
        <v>0.2</v>
      </c>
      <c r="Q884">
        <f>[2]monsterDetail!P883</f>
        <v>0.36</v>
      </c>
      <c r="R884">
        <f>[2]monsterDetail!Q883</f>
        <v>0.1</v>
      </c>
      <c r="S884">
        <f>[2]monsterDetail!R883</f>
        <v>2</v>
      </c>
      <c r="T884">
        <f>[2]monsterDetail!S883</f>
        <v>0.1</v>
      </c>
      <c r="U884">
        <f>[2]monsterDetail!T883</f>
        <v>0.9</v>
      </c>
      <c r="V884">
        <f>[2]monsterDetail!U883</f>
        <v>172.066666666667</v>
      </c>
      <c r="W884">
        <f>[2]monsterDetail!V883</f>
        <v>0</v>
      </c>
      <c r="X884">
        <f>[2]monsterDetail!W883</f>
        <v>0</v>
      </c>
      <c r="Y884">
        <f>[2]monsterDetail!X883</f>
        <v>0</v>
      </c>
      <c r="Z884">
        <f>[2]monsterDetail!Y883</f>
        <v>0</v>
      </c>
      <c r="AA884">
        <f>[2]monsterDetail!Z883</f>
        <v>0</v>
      </c>
      <c r="AB884">
        <f>[2]monsterDetail!AA883</f>
        <v>2117.5899193548448</v>
      </c>
      <c r="AC884">
        <f>[2]monsterDetail!AB883</f>
        <v>0</v>
      </c>
      <c r="AD884">
        <f>[2]monsterDetail!AC883</f>
        <v>126.084075</v>
      </c>
      <c r="AE884">
        <f>[2]monsterDetail!AD883</f>
        <v>126.084075</v>
      </c>
      <c r="AF884">
        <f>[2]monsterDetail!AE883</f>
        <v>126.084075</v>
      </c>
      <c r="AG884">
        <f>[2]monsterDetail!AF883</f>
        <v>126.084075</v>
      </c>
      <c r="AH884">
        <f>[2]monsterDetail!AG883</f>
        <v>126.084075</v>
      </c>
      <c r="AI884">
        <f>[2]monsterDetail!AH883</f>
        <v>189.1261125</v>
      </c>
      <c r="AJ884">
        <f>[2]monsterDetail!AI883</f>
        <v>126.084075</v>
      </c>
    </row>
    <row r="885" spans="3:36" x14ac:dyDescent="0.15">
      <c r="C885" t="str">
        <f>[2]monsterDetail!B884</f>
        <v>暗系90</v>
      </c>
      <c r="D885">
        <f>[2]monsterDetail!C884</f>
        <v>90</v>
      </c>
      <c r="E885" t="str">
        <f>[2]monsterDetail!D884</f>
        <v>暗系</v>
      </c>
      <c r="F885">
        <f>[2]monsterDetail!E884</f>
        <v>9</v>
      </c>
      <c r="G885" t="str">
        <f>[2]monsterDetail!F884</f>
        <v>黑暗</v>
      </c>
      <c r="H885">
        <f>[2]monsterDetail!G884</f>
        <v>0</v>
      </c>
      <c r="I885">
        <f>[2]monsterDetail!H884</f>
        <v>4125.4703642969298</v>
      </c>
      <c r="J885">
        <f>[2]monsterDetail!I884</f>
        <v>150</v>
      </c>
      <c r="K885">
        <f>[2]monsterDetail!J884</f>
        <v>1800.8957845433299</v>
      </c>
      <c r="L885">
        <f>[2]monsterDetail!K884</f>
        <v>127.50075</v>
      </c>
      <c r="M885">
        <f>[2]monsterDetail!L884</f>
        <v>1800.8957845433299</v>
      </c>
      <c r="N885">
        <f>[2]monsterDetail!M884</f>
        <v>127.50075</v>
      </c>
      <c r="O885">
        <f>[2]monsterDetail!N884</f>
        <v>0.2</v>
      </c>
      <c r="P885">
        <f>[2]monsterDetail!O884</f>
        <v>0.2</v>
      </c>
      <c r="Q885">
        <f>[2]monsterDetail!P884</f>
        <v>0.36</v>
      </c>
      <c r="R885">
        <f>[2]monsterDetail!Q884</f>
        <v>0.1</v>
      </c>
      <c r="S885">
        <f>[2]monsterDetail!R884</f>
        <v>2</v>
      </c>
      <c r="T885">
        <f>[2]monsterDetail!S884</f>
        <v>0.1</v>
      </c>
      <c r="U885">
        <f>[2]monsterDetail!T884</f>
        <v>0.9</v>
      </c>
      <c r="V885">
        <f>[2]monsterDetail!U884</f>
        <v>174</v>
      </c>
      <c r="W885">
        <f>[2]monsterDetail!V884</f>
        <v>0</v>
      </c>
      <c r="X885">
        <f>[2]monsterDetail!W884</f>
        <v>0</v>
      </c>
      <c r="Y885">
        <f>[2]monsterDetail!X884</f>
        <v>0</v>
      </c>
      <c r="Z885">
        <f>[2]monsterDetail!Y884</f>
        <v>0</v>
      </c>
      <c r="AA885">
        <f>[2]monsterDetail!Z884</f>
        <v>0</v>
      </c>
      <c r="AB885">
        <f>[2]monsterDetail!AA884</f>
        <v>2210.190281030445</v>
      </c>
      <c r="AC885">
        <f>[2]monsterDetail!AB884</f>
        <v>0</v>
      </c>
      <c r="AD885">
        <f>[2]monsterDetail!AC884</f>
        <v>127.50075</v>
      </c>
      <c r="AE885">
        <f>[2]monsterDetail!AD884</f>
        <v>127.50075</v>
      </c>
      <c r="AF885">
        <f>[2]monsterDetail!AE884</f>
        <v>127.50075</v>
      </c>
      <c r="AG885">
        <f>[2]monsterDetail!AF884</f>
        <v>127.50075</v>
      </c>
      <c r="AH885">
        <f>[2]monsterDetail!AG884</f>
        <v>127.50075</v>
      </c>
      <c r="AI885">
        <f>[2]monsterDetail!AH884</f>
        <v>191.251125</v>
      </c>
      <c r="AJ885">
        <f>[2]monsterDetail!AI884</f>
        <v>127.50075</v>
      </c>
    </row>
    <row r="886" spans="3:36" x14ac:dyDescent="0.15">
      <c r="C886" t="str">
        <f>[2]monsterDetail!B885</f>
        <v>暗系91</v>
      </c>
      <c r="D886">
        <f>[2]monsterDetail!C885</f>
        <v>91</v>
      </c>
      <c r="E886" t="str">
        <f>[2]monsterDetail!D885</f>
        <v>暗系</v>
      </c>
      <c r="F886">
        <f>[2]monsterDetail!E885</f>
        <v>9</v>
      </c>
      <c r="G886" t="str">
        <f>[2]monsterDetail!F885</f>
        <v>黑暗</v>
      </c>
      <c r="H886">
        <f>[2]monsterDetail!G885</f>
        <v>0</v>
      </c>
      <c r="I886">
        <f>[2]monsterDetail!H885</f>
        <v>4188.7620993140299</v>
      </c>
      <c r="J886">
        <f>[2]monsterDetail!I885</f>
        <v>150</v>
      </c>
      <c r="K886">
        <f>[2]monsterDetail!J885</f>
        <v>1842.1</v>
      </c>
      <c r="L886">
        <f>[2]monsterDetail!K885</f>
        <v>128.91742500000001</v>
      </c>
      <c r="M886">
        <f>[2]monsterDetail!L885</f>
        <v>1842.1</v>
      </c>
      <c r="N886">
        <f>[2]monsterDetail!M885</f>
        <v>128.91742500000001</v>
      </c>
      <c r="O886">
        <f>[2]monsterDetail!N885</f>
        <v>0.2</v>
      </c>
      <c r="P886">
        <f>[2]monsterDetail!O885</f>
        <v>0.2</v>
      </c>
      <c r="Q886">
        <f>[2]monsterDetail!P885</f>
        <v>0.36</v>
      </c>
      <c r="R886">
        <f>[2]monsterDetail!Q885</f>
        <v>0.1</v>
      </c>
      <c r="S886">
        <f>[2]monsterDetail!R885</f>
        <v>2</v>
      </c>
      <c r="T886">
        <f>[2]monsterDetail!S885</f>
        <v>0.1</v>
      </c>
      <c r="U886">
        <f>[2]monsterDetail!T885</f>
        <v>0.9</v>
      </c>
      <c r="V886">
        <f>[2]monsterDetail!U885</f>
        <v>175.933333333333</v>
      </c>
      <c r="W886">
        <f>[2]monsterDetail!V885</f>
        <v>0</v>
      </c>
      <c r="X886">
        <f>[2]monsterDetail!W885</f>
        <v>0</v>
      </c>
      <c r="Y886">
        <f>[2]monsterDetail!X885</f>
        <v>0</v>
      </c>
      <c r="Z886">
        <f>[2]monsterDetail!Y885</f>
        <v>0</v>
      </c>
      <c r="AA886">
        <f>[2]monsterDetail!Z885</f>
        <v>0</v>
      </c>
      <c r="AB886">
        <f>[2]monsterDetail!AA885</f>
        <v>2306.8500000000004</v>
      </c>
      <c r="AC886">
        <f>[2]monsterDetail!AB885</f>
        <v>0</v>
      </c>
      <c r="AD886">
        <f>[2]monsterDetail!AC885</f>
        <v>128.91742500000001</v>
      </c>
      <c r="AE886">
        <f>[2]monsterDetail!AD885</f>
        <v>128.91742500000001</v>
      </c>
      <c r="AF886">
        <f>[2]monsterDetail!AE885</f>
        <v>128.91742500000001</v>
      </c>
      <c r="AG886">
        <f>[2]monsterDetail!AF885</f>
        <v>128.91742500000001</v>
      </c>
      <c r="AH886">
        <f>[2]monsterDetail!AG885</f>
        <v>128.91742500000001</v>
      </c>
      <c r="AI886">
        <f>[2]monsterDetail!AH885</f>
        <v>193.37613750000003</v>
      </c>
      <c r="AJ886">
        <f>[2]monsterDetail!AI885</f>
        <v>128.91742500000001</v>
      </c>
    </row>
    <row r="887" spans="3:36" x14ac:dyDescent="0.15">
      <c r="C887" t="str">
        <f>[2]monsterDetail!B886</f>
        <v>暗系92</v>
      </c>
      <c r="D887">
        <f>[2]monsterDetail!C886</f>
        <v>92</v>
      </c>
      <c r="E887" t="str">
        <f>[2]monsterDetail!D886</f>
        <v>暗系</v>
      </c>
      <c r="F887">
        <f>[2]monsterDetail!E886</f>
        <v>9</v>
      </c>
      <c r="G887" t="str">
        <f>[2]monsterDetail!F886</f>
        <v>黑暗</v>
      </c>
      <c r="H887">
        <f>[2]monsterDetail!G886</f>
        <v>0</v>
      </c>
      <c r="I887">
        <f>[2]monsterDetail!H886</f>
        <v>4252.4374206039702</v>
      </c>
      <c r="J887">
        <f>[2]monsterDetail!I886</f>
        <v>150</v>
      </c>
      <c r="K887">
        <f>[2]monsterDetail!J886</f>
        <v>1884.35157384988</v>
      </c>
      <c r="L887">
        <f>[2]monsterDetail!K886</f>
        <v>130.33410000000001</v>
      </c>
      <c r="M887">
        <f>[2]monsterDetail!L886</f>
        <v>1884.35157384988</v>
      </c>
      <c r="N887">
        <f>[2]monsterDetail!M886</f>
        <v>130.33410000000001</v>
      </c>
      <c r="O887">
        <f>[2]monsterDetail!N886</f>
        <v>0.2</v>
      </c>
      <c r="P887">
        <f>[2]monsterDetail!O886</f>
        <v>0.2</v>
      </c>
      <c r="Q887">
        <f>[2]monsterDetail!P886</f>
        <v>0.36</v>
      </c>
      <c r="R887">
        <f>[2]monsterDetail!Q886</f>
        <v>0.1</v>
      </c>
      <c r="S887">
        <f>[2]monsterDetail!R886</f>
        <v>2</v>
      </c>
      <c r="T887">
        <f>[2]monsterDetail!S886</f>
        <v>0.1</v>
      </c>
      <c r="U887">
        <f>[2]monsterDetail!T886</f>
        <v>0.9</v>
      </c>
      <c r="V887">
        <f>[2]monsterDetail!U886</f>
        <v>177.86666666666699</v>
      </c>
      <c r="W887">
        <f>[2]monsterDetail!V886</f>
        <v>0</v>
      </c>
      <c r="X887">
        <f>[2]monsterDetail!W886</f>
        <v>0</v>
      </c>
      <c r="Y887">
        <f>[2]monsterDetail!X886</f>
        <v>0</v>
      </c>
      <c r="Z887">
        <f>[2]monsterDetail!Y886</f>
        <v>0</v>
      </c>
      <c r="AA887">
        <f>[2]monsterDetail!Z886</f>
        <v>0</v>
      </c>
      <c r="AB887">
        <f>[2]monsterDetail!AA886</f>
        <v>2407.782566585955</v>
      </c>
      <c r="AC887">
        <f>[2]monsterDetail!AB886</f>
        <v>0</v>
      </c>
      <c r="AD887">
        <f>[2]monsterDetail!AC886</f>
        <v>130.33410000000001</v>
      </c>
      <c r="AE887">
        <f>[2]monsterDetail!AD886</f>
        <v>130.33410000000001</v>
      </c>
      <c r="AF887">
        <f>[2]monsterDetail!AE886</f>
        <v>130.33410000000001</v>
      </c>
      <c r="AG887">
        <f>[2]monsterDetail!AF886</f>
        <v>130.33410000000001</v>
      </c>
      <c r="AH887">
        <f>[2]monsterDetail!AG886</f>
        <v>130.33410000000001</v>
      </c>
      <c r="AI887">
        <f>[2]monsterDetail!AH886</f>
        <v>195.50115</v>
      </c>
      <c r="AJ887">
        <f>[2]monsterDetail!AI886</f>
        <v>130.33410000000001</v>
      </c>
    </row>
    <row r="888" spans="3:36" x14ac:dyDescent="0.15">
      <c r="C888" t="str">
        <f>[2]monsterDetail!B887</f>
        <v>暗系93</v>
      </c>
      <c r="D888">
        <f>[2]monsterDetail!C887</f>
        <v>93</v>
      </c>
      <c r="E888" t="str">
        <f>[2]monsterDetail!D887</f>
        <v>暗系</v>
      </c>
      <c r="F888">
        <f>[2]monsterDetail!E887</f>
        <v>9</v>
      </c>
      <c r="G888" t="str">
        <f>[2]monsterDetail!F887</f>
        <v>黑暗</v>
      </c>
      <c r="H888">
        <f>[2]monsterDetail!G887</f>
        <v>0</v>
      </c>
      <c r="I888">
        <f>[2]monsterDetail!H887</f>
        <v>4316.4963281667397</v>
      </c>
      <c r="J888">
        <f>[2]monsterDetail!I887</f>
        <v>150</v>
      </c>
      <c r="K888">
        <f>[2]monsterDetail!J887</f>
        <v>1927.6998768472899</v>
      </c>
      <c r="L888">
        <f>[2]monsterDetail!K887</f>
        <v>131.750775</v>
      </c>
      <c r="M888">
        <f>[2]monsterDetail!L887</f>
        <v>1927.6998768472899</v>
      </c>
      <c r="N888">
        <f>[2]monsterDetail!M887</f>
        <v>131.750775</v>
      </c>
      <c r="O888">
        <f>[2]monsterDetail!N887</f>
        <v>0.2</v>
      </c>
      <c r="P888">
        <f>[2]monsterDetail!O887</f>
        <v>0.2</v>
      </c>
      <c r="Q888">
        <f>[2]monsterDetail!P887</f>
        <v>0.36</v>
      </c>
      <c r="R888">
        <f>[2]monsterDetail!Q887</f>
        <v>0.1</v>
      </c>
      <c r="S888">
        <f>[2]monsterDetail!R887</f>
        <v>2</v>
      </c>
      <c r="T888">
        <f>[2]monsterDetail!S887</f>
        <v>0.1</v>
      </c>
      <c r="U888">
        <f>[2]monsterDetail!T887</f>
        <v>0.9</v>
      </c>
      <c r="V888">
        <f>[2]monsterDetail!U887</f>
        <v>179.8</v>
      </c>
      <c r="W888">
        <f>[2]monsterDetail!V887</f>
        <v>0</v>
      </c>
      <c r="X888">
        <f>[2]monsterDetail!W887</f>
        <v>0</v>
      </c>
      <c r="Y888">
        <f>[2]monsterDetail!X887</f>
        <v>0</v>
      </c>
      <c r="Z888">
        <f>[2]monsterDetail!Y887</f>
        <v>0</v>
      </c>
      <c r="AA888">
        <f>[2]monsterDetail!Z887</f>
        <v>0</v>
      </c>
      <c r="AB888">
        <f>[2]monsterDetail!AA887</f>
        <v>2513.216194581285</v>
      </c>
      <c r="AC888">
        <f>[2]monsterDetail!AB887</f>
        <v>0</v>
      </c>
      <c r="AD888">
        <f>[2]monsterDetail!AC887</f>
        <v>131.750775</v>
      </c>
      <c r="AE888">
        <f>[2]monsterDetail!AD887</f>
        <v>131.750775</v>
      </c>
      <c r="AF888">
        <f>[2]monsterDetail!AE887</f>
        <v>131.750775</v>
      </c>
      <c r="AG888">
        <f>[2]monsterDetail!AF887</f>
        <v>131.750775</v>
      </c>
      <c r="AH888">
        <f>[2]monsterDetail!AG887</f>
        <v>131.750775</v>
      </c>
      <c r="AI888">
        <f>[2]monsterDetail!AH887</f>
        <v>197.62616250000002</v>
      </c>
      <c r="AJ888">
        <f>[2]monsterDetail!AI887</f>
        <v>131.750775</v>
      </c>
    </row>
    <row r="889" spans="3:36" x14ac:dyDescent="0.15">
      <c r="C889" t="str">
        <f>[2]monsterDetail!B888</f>
        <v>暗系94</v>
      </c>
      <c r="D889">
        <f>[2]monsterDetail!C888</f>
        <v>94</v>
      </c>
      <c r="E889" t="str">
        <f>[2]monsterDetail!D888</f>
        <v>暗系</v>
      </c>
      <c r="F889">
        <f>[2]monsterDetail!E888</f>
        <v>9</v>
      </c>
      <c r="G889" t="str">
        <f>[2]monsterDetail!F888</f>
        <v>黑暗</v>
      </c>
      <c r="H889">
        <f>[2]monsterDetail!G888</f>
        <v>0</v>
      </c>
      <c r="I889">
        <f>[2]monsterDetail!H888</f>
        <v>4380.9388220023402</v>
      </c>
      <c r="J889">
        <f>[2]monsterDetail!I888</f>
        <v>150</v>
      </c>
      <c r="K889">
        <f>[2]monsterDetail!J888</f>
        <v>1972.1977443609101</v>
      </c>
      <c r="L889">
        <f>[2]monsterDetail!K888</f>
        <v>133.16745</v>
      </c>
      <c r="M889">
        <f>[2]monsterDetail!L888</f>
        <v>1972.1977443609101</v>
      </c>
      <c r="N889">
        <f>[2]monsterDetail!M888</f>
        <v>133.16745</v>
      </c>
      <c r="O889">
        <f>[2]monsterDetail!N888</f>
        <v>0.2</v>
      </c>
      <c r="P889">
        <f>[2]monsterDetail!O888</f>
        <v>0.2</v>
      </c>
      <c r="Q889">
        <f>[2]monsterDetail!P888</f>
        <v>0.36</v>
      </c>
      <c r="R889">
        <f>[2]monsterDetail!Q888</f>
        <v>0.1</v>
      </c>
      <c r="S889">
        <f>[2]monsterDetail!R888</f>
        <v>2</v>
      </c>
      <c r="T889">
        <f>[2]monsterDetail!S888</f>
        <v>0.1</v>
      </c>
      <c r="U889">
        <f>[2]monsterDetail!T888</f>
        <v>0.9</v>
      </c>
      <c r="V889">
        <f>[2]monsterDetail!U888</f>
        <v>181.73333333333301</v>
      </c>
      <c r="W889">
        <f>[2]monsterDetail!V888</f>
        <v>0</v>
      </c>
      <c r="X889">
        <f>[2]monsterDetail!W888</f>
        <v>0</v>
      </c>
      <c r="Y889">
        <f>[2]monsterDetail!X888</f>
        <v>0</v>
      </c>
      <c r="Z889">
        <f>[2]monsterDetail!Y888</f>
        <v>0</v>
      </c>
      <c r="AA889">
        <f>[2]monsterDetail!Z888</f>
        <v>0</v>
      </c>
      <c r="AB889">
        <f>[2]monsterDetail!AA888</f>
        <v>2623.395112781955</v>
      </c>
      <c r="AC889">
        <f>[2]monsterDetail!AB888</f>
        <v>0</v>
      </c>
      <c r="AD889">
        <f>[2]monsterDetail!AC888</f>
        <v>133.16745</v>
      </c>
      <c r="AE889">
        <f>[2]monsterDetail!AD888</f>
        <v>133.16745</v>
      </c>
      <c r="AF889">
        <f>[2]monsterDetail!AE888</f>
        <v>133.16745</v>
      </c>
      <c r="AG889">
        <f>[2]monsterDetail!AF888</f>
        <v>133.16745</v>
      </c>
      <c r="AH889">
        <f>[2]monsterDetail!AG888</f>
        <v>133.16745</v>
      </c>
      <c r="AI889">
        <f>[2]monsterDetail!AH888</f>
        <v>199.75117499999999</v>
      </c>
      <c r="AJ889">
        <f>[2]monsterDetail!AI888</f>
        <v>133.16745</v>
      </c>
    </row>
    <row r="890" spans="3:36" x14ac:dyDescent="0.15">
      <c r="C890" t="str">
        <f>[2]monsterDetail!B889</f>
        <v>暗系95</v>
      </c>
      <c r="D890">
        <f>[2]monsterDetail!C889</f>
        <v>95</v>
      </c>
      <c r="E890" t="str">
        <f>[2]monsterDetail!D889</f>
        <v>暗系</v>
      </c>
      <c r="F890">
        <f>[2]monsterDetail!E889</f>
        <v>9</v>
      </c>
      <c r="G890" t="str">
        <f>[2]monsterDetail!F889</f>
        <v>黑暗</v>
      </c>
      <c r="H890">
        <f>[2]monsterDetail!G889</f>
        <v>0</v>
      </c>
      <c r="I890">
        <f>[2]monsterDetail!H889</f>
        <v>4445.76490211077</v>
      </c>
      <c r="J890">
        <f>[2]monsterDetail!I889</f>
        <v>150</v>
      </c>
      <c r="K890">
        <f>[2]monsterDetail!J889</f>
        <v>2017.9017857142901</v>
      </c>
      <c r="L890">
        <f>[2]monsterDetail!K889</f>
        <v>134.584125</v>
      </c>
      <c r="M890">
        <f>[2]monsterDetail!L889</f>
        <v>2017.9017857142901</v>
      </c>
      <c r="N890">
        <f>[2]monsterDetail!M889</f>
        <v>134.584125</v>
      </c>
      <c r="O890">
        <f>[2]monsterDetail!N889</f>
        <v>0.2</v>
      </c>
      <c r="P890">
        <f>[2]monsterDetail!O889</f>
        <v>0.2</v>
      </c>
      <c r="Q890">
        <f>[2]monsterDetail!P889</f>
        <v>0.36</v>
      </c>
      <c r="R890">
        <f>[2]monsterDetail!Q889</f>
        <v>0.1</v>
      </c>
      <c r="S890">
        <f>[2]monsterDetail!R889</f>
        <v>2</v>
      </c>
      <c r="T890">
        <f>[2]monsterDetail!S889</f>
        <v>0.1</v>
      </c>
      <c r="U890">
        <f>[2]monsterDetail!T889</f>
        <v>0.9</v>
      </c>
      <c r="V890">
        <f>[2]monsterDetail!U889</f>
        <v>183.666666666667</v>
      </c>
      <c r="W890">
        <f>[2]monsterDetail!V889</f>
        <v>0</v>
      </c>
      <c r="X890">
        <f>[2]monsterDetail!W889</f>
        <v>0</v>
      </c>
      <c r="Y890">
        <f>[2]monsterDetail!X889</f>
        <v>0</v>
      </c>
      <c r="Z890">
        <f>[2]monsterDetail!Y889</f>
        <v>0</v>
      </c>
      <c r="AA890">
        <f>[2]monsterDetail!Z889</f>
        <v>0</v>
      </c>
      <c r="AB890">
        <f>[2]monsterDetail!AA889</f>
        <v>2738.580994897965</v>
      </c>
      <c r="AC890">
        <f>[2]monsterDetail!AB889</f>
        <v>0</v>
      </c>
      <c r="AD890">
        <f>[2]monsterDetail!AC889</f>
        <v>134.584125</v>
      </c>
      <c r="AE890">
        <f>[2]monsterDetail!AD889</f>
        <v>134.584125</v>
      </c>
      <c r="AF890">
        <f>[2]monsterDetail!AE889</f>
        <v>134.584125</v>
      </c>
      <c r="AG890">
        <f>[2]monsterDetail!AF889</f>
        <v>134.584125</v>
      </c>
      <c r="AH890">
        <f>[2]monsterDetail!AG889</f>
        <v>134.584125</v>
      </c>
      <c r="AI890">
        <f>[2]monsterDetail!AH889</f>
        <v>201.87618750000001</v>
      </c>
      <c r="AJ890">
        <f>[2]monsterDetail!AI889</f>
        <v>134.584125</v>
      </c>
    </row>
    <row r="891" spans="3:36" x14ac:dyDescent="0.15">
      <c r="C891" t="str">
        <f>[2]monsterDetail!B890</f>
        <v>暗系96</v>
      </c>
      <c r="D891">
        <f>[2]monsterDetail!C890</f>
        <v>96</v>
      </c>
      <c r="E891" t="str">
        <f>[2]monsterDetail!D890</f>
        <v>暗系</v>
      </c>
      <c r="F891">
        <f>[2]monsterDetail!E890</f>
        <v>9</v>
      </c>
      <c r="G891" t="str">
        <f>[2]monsterDetail!F890</f>
        <v>黑暗</v>
      </c>
      <c r="H891">
        <f>[2]monsterDetail!G890</f>
        <v>0</v>
      </c>
      <c r="I891">
        <f>[2]monsterDetail!H890</f>
        <v>4510.9745684920399</v>
      </c>
      <c r="J891">
        <f>[2]monsterDetail!I890</f>
        <v>150</v>
      </c>
      <c r="K891">
        <f>[2]monsterDetail!J890</f>
        <v>2064.8727272727301</v>
      </c>
      <c r="L891">
        <f>[2]monsterDetail!K890</f>
        <v>136.0008</v>
      </c>
      <c r="M891">
        <f>[2]monsterDetail!L890</f>
        <v>2064.8727272727301</v>
      </c>
      <c r="N891">
        <f>[2]monsterDetail!M890</f>
        <v>136.0008</v>
      </c>
      <c r="O891">
        <f>[2]monsterDetail!N890</f>
        <v>0.2</v>
      </c>
      <c r="P891">
        <f>[2]monsterDetail!O890</f>
        <v>0.2</v>
      </c>
      <c r="Q891">
        <f>[2]monsterDetail!P890</f>
        <v>0.36</v>
      </c>
      <c r="R891">
        <f>[2]monsterDetail!Q890</f>
        <v>0.1</v>
      </c>
      <c r="S891">
        <f>[2]monsterDetail!R890</f>
        <v>2</v>
      </c>
      <c r="T891">
        <f>[2]monsterDetail!S890</f>
        <v>0.1</v>
      </c>
      <c r="U891">
        <f>[2]monsterDetail!T890</f>
        <v>0.9</v>
      </c>
      <c r="V891">
        <f>[2]monsterDetail!U890</f>
        <v>185.6</v>
      </c>
      <c r="W891">
        <f>[2]monsterDetail!V890</f>
        <v>0</v>
      </c>
      <c r="X891">
        <f>[2]monsterDetail!W890</f>
        <v>0</v>
      </c>
      <c r="Y891">
        <f>[2]monsterDetail!X890</f>
        <v>0</v>
      </c>
      <c r="Z891">
        <f>[2]monsterDetail!Y890</f>
        <v>0</v>
      </c>
      <c r="AA891">
        <f>[2]monsterDetail!Z890</f>
        <v>0</v>
      </c>
      <c r="AB891">
        <f>[2]monsterDetail!AA890</f>
        <v>2859.054545454555</v>
      </c>
      <c r="AC891">
        <f>[2]monsterDetail!AB890</f>
        <v>0</v>
      </c>
      <c r="AD891">
        <f>[2]monsterDetail!AC890</f>
        <v>136.0008</v>
      </c>
      <c r="AE891">
        <f>[2]monsterDetail!AD890</f>
        <v>136.0008</v>
      </c>
      <c r="AF891">
        <f>[2]monsterDetail!AE890</f>
        <v>136.0008</v>
      </c>
      <c r="AG891">
        <f>[2]monsterDetail!AF890</f>
        <v>136.0008</v>
      </c>
      <c r="AH891">
        <f>[2]monsterDetail!AG890</f>
        <v>136.0008</v>
      </c>
      <c r="AI891">
        <f>[2]monsterDetail!AH890</f>
        <v>204.00119999999998</v>
      </c>
      <c r="AJ891">
        <f>[2]monsterDetail!AI890</f>
        <v>136.0008</v>
      </c>
    </row>
    <row r="892" spans="3:36" x14ac:dyDescent="0.15">
      <c r="C892" t="str">
        <f>[2]monsterDetail!B891</f>
        <v>暗系97</v>
      </c>
      <c r="D892">
        <f>[2]monsterDetail!C891</f>
        <v>97</v>
      </c>
      <c r="E892" t="str">
        <f>[2]monsterDetail!D891</f>
        <v>暗系</v>
      </c>
      <c r="F892">
        <f>[2]monsterDetail!E891</f>
        <v>9</v>
      </c>
      <c r="G892" t="str">
        <f>[2]monsterDetail!F891</f>
        <v>黑暗</v>
      </c>
      <c r="H892">
        <f>[2]monsterDetail!G891</f>
        <v>0</v>
      </c>
      <c r="I892">
        <f>[2]monsterDetail!H891</f>
        <v>4576.56782114613</v>
      </c>
      <c r="J892">
        <f>[2]monsterDetail!I891</f>
        <v>150</v>
      </c>
      <c r="K892">
        <f>[2]monsterDetail!J891</f>
        <v>2113.1757936508002</v>
      </c>
      <c r="L892">
        <f>[2]monsterDetail!K891</f>
        <v>137.417475</v>
      </c>
      <c r="M892">
        <f>[2]monsterDetail!L891</f>
        <v>2113.1757936508002</v>
      </c>
      <c r="N892">
        <f>[2]monsterDetail!M891</f>
        <v>137.417475</v>
      </c>
      <c r="O892">
        <f>[2]monsterDetail!N891</f>
        <v>0.2</v>
      </c>
      <c r="P892">
        <f>[2]monsterDetail!O891</f>
        <v>0.2</v>
      </c>
      <c r="Q892">
        <f>[2]monsterDetail!P891</f>
        <v>0.36</v>
      </c>
      <c r="R892">
        <f>[2]monsterDetail!Q891</f>
        <v>0.1</v>
      </c>
      <c r="S892">
        <f>[2]monsterDetail!R891</f>
        <v>2</v>
      </c>
      <c r="T892">
        <f>[2]monsterDetail!S891</f>
        <v>0.1</v>
      </c>
      <c r="U892">
        <f>[2]monsterDetail!T891</f>
        <v>0.9</v>
      </c>
      <c r="V892">
        <f>[2]monsterDetail!U891</f>
        <v>187.53333333333299</v>
      </c>
      <c r="W892">
        <f>[2]monsterDetail!V891</f>
        <v>0</v>
      </c>
      <c r="X892">
        <f>[2]monsterDetail!W891</f>
        <v>0</v>
      </c>
      <c r="Y892">
        <f>[2]monsterDetail!X891</f>
        <v>0</v>
      </c>
      <c r="Z892">
        <f>[2]monsterDetail!Y891</f>
        <v>0</v>
      </c>
      <c r="AA892">
        <f>[2]monsterDetail!Z891</f>
        <v>0</v>
      </c>
      <c r="AB892">
        <f>[2]monsterDetail!AA891</f>
        <v>2985.1172619047702</v>
      </c>
      <c r="AC892">
        <f>[2]monsterDetail!AB891</f>
        <v>0</v>
      </c>
      <c r="AD892">
        <f>[2]monsterDetail!AC891</f>
        <v>137.417475</v>
      </c>
      <c r="AE892">
        <f>[2]monsterDetail!AD891</f>
        <v>137.417475</v>
      </c>
      <c r="AF892">
        <f>[2]monsterDetail!AE891</f>
        <v>137.417475</v>
      </c>
      <c r="AG892">
        <f>[2]monsterDetail!AF891</f>
        <v>137.417475</v>
      </c>
      <c r="AH892">
        <f>[2]monsterDetail!AG891</f>
        <v>137.417475</v>
      </c>
      <c r="AI892">
        <f>[2]monsterDetail!AH891</f>
        <v>206.12621250000001</v>
      </c>
      <c r="AJ892">
        <f>[2]monsterDetail!AI891</f>
        <v>137.417475</v>
      </c>
    </row>
    <row r="893" spans="3:36" x14ac:dyDescent="0.15">
      <c r="C893" t="str">
        <f>[2]monsterDetail!B892</f>
        <v>暗系98</v>
      </c>
      <c r="D893">
        <f>[2]monsterDetail!C892</f>
        <v>98</v>
      </c>
      <c r="E893" t="str">
        <f>[2]monsterDetail!D892</f>
        <v>暗系</v>
      </c>
      <c r="F893">
        <f>[2]monsterDetail!E892</f>
        <v>9</v>
      </c>
      <c r="G893" t="str">
        <f>[2]monsterDetail!F892</f>
        <v>黑暗</v>
      </c>
      <c r="H893">
        <f>[2]monsterDetail!G892</f>
        <v>0</v>
      </c>
      <c r="I893">
        <f>[2]monsterDetail!H892</f>
        <v>4642.5446600730502</v>
      </c>
      <c r="J893">
        <f>[2]monsterDetail!I892</f>
        <v>150</v>
      </c>
      <c r="K893">
        <f>[2]monsterDetail!J892</f>
        <v>2162.8811320754799</v>
      </c>
      <c r="L893">
        <f>[2]monsterDetail!K892</f>
        <v>138.83414999999999</v>
      </c>
      <c r="M893">
        <f>[2]monsterDetail!L892</f>
        <v>2162.8811320754799</v>
      </c>
      <c r="N893">
        <f>[2]monsterDetail!M892</f>
        <v>138.83414999999999</v>
      </c>
      <c r="O893">
        <f>[2]monsterDetail!N892</f>
        <v>0.2</v>
      </c>
      <c r="P893">
        <f>[2]monsterDetail!O892</f>
        <v>0.2</v>
      </c>
      <c r="Q893">
        <f>[2]monsterDetail!P892</f>
        <v>0.36</v>
      </c>
      <c r="R893">
        <f>[2]monsterDetail!Q892</f>
        <v>0.1</v>
      </c>
      <c r="S893">
        <f>[2]monsterDetail!R892</f>
        <v>2</v>
      </c>
      <c r="T893">
        <f>[2]monsterDetail!S892</f>
        <v>0.1</v>
      </c>
      <c r="U893">
        <f>[2]monsterDetail!T892</f>
        <v>0.9</v>
      </c>
      <c r="V893">
        <f>[2]monsterDetail!U892</f>
        <v>189.46666666666701</v>
      </c>
      <c r="W893">
        <f>[2]monsterDetail!V892</f>
        <v>0</v>
      </c>
      <c r="X893">
        <f>[2]monsterDetail!W892</f>
        <v>0</v>
      </c>
      <c r="Y893">
        <f>[2]monsterDetail!X892</f>
        <v>0</v>
      </c>
      <c r="Z893">
        <f>[2]monsterDetail!Y892</f>
        <v>0</v>
      </c>
      <c r="AA893">
        <f>[2]monsterDetail!Z892</f>
        <v>0</v>
      </c>
      <c r="AB893">
        <f>[2]monsterDetail!AA892</f>
        <v>3117.0933962264248</v>
      </c>
      <c r="AC893">
        <f>[2]monsterDetail!AB892</f>
        <v>0</v>
      </c>
      <c r="AD893">
        <f>[2]monsterDetail!AC892</f>
        <v>138.83414999999999</v>
      </c>
      <c r="AE893">
        <f>[2]monsterDetail!AD892</f>
        <v>138.83414999999999</v>
      </c>
      <c r="AF893">
        <f>[2]monsterDetail!AE892</f>
        <v>138.83414999999999</v>
      </c>
      <c r="AG893">
        <f>[2]monsterDetail!AF892</f>
        <v>138.83414999999999</v>
      </c>
      <c r="AH893">
        <f>[2]monsterDetail!AG892</f>
        <v>138.83414999999999</v>
      </c>
      <c r="AI893">
        <f>[2]monsterDetail!AH892</f>
        <v>208.25122499999998</v>
      </c>
      <c r="AJ893">
        <f>[2]monsterDetail!AI892</f>
        <v>138.83414999999999</v>
      </c>
    </row>
    <row r="894" spans="3:36" x14ac:dyDescent="0.15">
      <c r="C894" t="str">
        <f>[2]monsterDetail!B893</f>
        <v>暗系99</v>
      </c>
      <c r="D894">
        <f>[2]monsterDetail!C893</f>
        <v>99</v>
      </c>
      <c r="E894" t="str">
        <f>[2]monsterDetail!D893</f>
        <v>暗系</v>
      </c>
      <c r="F894">
        <f>[2]monsterDetail!E893</f>
        <v>9</v>
      </c>
      <c r="G894" t="str">
        <f>[2]monsterDetail!F893</f>
        <v>黑暗</v>
      </c>
      <c r="H894">
        <f>[2]monsterDetail!G893</f>
        <v>0</v>
      </c>
      <c r="I894">
        <f>[2]monsterDetail!H893</f>
        <v>4708.9050852728096</v>
      </c>
      <c r="J894">
        <f>[2]monsterDetail!I893</f>
        <v>150</v>
      </c>
      <c r="K894">
        <f>[2]monsterDetail!J893</f>
        <v>2214.0642857142898</v>
      </c>
      <c r="L894">
        <f>[2]monsterDetail!K893</f>
        <v>140.25082499999999</v>
      </c>
      <c r="M894">
        <f>[2]monsterDetail!L893</f>
        <v>2214.0642857142898</v>
      </c>
      <c r="N894">
        <f>[2]monsterDetail!M893</f>
        <v>140.25082499999999</v>
      </c>
      <c r="O894">
        <f>[2]monsterDetail!N893</f>
        <v>0.2</v>
      </c>
      <c r="P894">
        <f>[2]monsterDetail!O893</f>
        <v>0.2</v>
      </c>
      <c r="Q894">
        <f>[2]monsterDetail!P893</f>
        <v>0.36</v>
      </c>
      <c r="R894">
        <f>[2]monsterDetail!Q893</f>
        <v>0.1</v>
      </c>
      <c r="S894">
        <f>[2]monsterDetail!R893</f>
        <v>2</v>
      </c>
      <c r="T894">
        <f>[2]monsterDetail!S893</f>
        <v>0.1</v>
      </c>
      <c r="U894">
        <f>[2]monsterDetail!T893</f>
        <v>0.9</v>
      </c>
      <c r="V894">
        <f>[2]monsterDetail!U893</f>
        <v>191.4</v>
      </c>
      <c r="W894">
        <f>[2]monsterDetail!V893</f>
        <v>0</v>
      </c>
      <c r="X894">
        <f>[2]monsterDetail!W893</f>
        <v>0</v>
      </c>
      <c r="Y894">
        <f>[2]monsterDetail!X893</f>
        <v>0</v>
      </c>
      <c r="Z894">
        <f>[2]monsterDetail!Y893</f>
        <v>0</v>
      </c>
      <c r="AA894">
        <f>[2]monsterDetail!Z893</f>
        <v>0</v>
      </c>
      <c r="AB894">
        <f>[2]monsterDetail!AA893</f>
        <v>3255.3321428571448</v>
      </c>
      <c r="AC894">
        <f>[2]monsterDetail!AB893</f>
        <v>0</v>
      </c>
      <c r="AD894">
        <f>[2]monsterDetail!AC893</f>
        <v>140.25082499999999</v>
      </c>
      <c r="AE894">
        <f>[2]monsterDetail!AD893</f>
        <v>140.25082499999999</v>
      </c>
      <c r="AF894">
        <f>[2]monsterDetail!AE893</f>
        <v>140.25082499999999</v>
      </c>
      <c r="AG894">
        <f>[2]monsterDetail!AF893</f>
        <v>140.25082499999999</v>
      </c>
      <c r="AH894">
        <f>[2]monsterDetail!AG893</f>
        <v>140.25082499999999</v>
      </c>
      <c r="AI894">
        <f>[2]monsterDetail!AH893</f>
        <v>210.3762375</v>
      </c>
      <c r="AJ894">
        <f>[2]monsterDetail!AI893</f>
        <v>140.25082499999999</v>
      </c>
    </row>
    <row r="895" spans="3:36" x14ac:dyDescent="0.15">
      <c r="C895" t="str">
        <f>[2]monsterDetail!B894</f>
        <v>雷系1</v>
      </c>
      <c r="D895">
        <f>[2]monsterDetail!C894</f>
        <v>1</v>
      </c>
      <c r="E895" t="str">
        <f>[2]monsterDetail!D894</f>
        <v>雷系</v>
      </c>
      <c r="F895">
        <f>[2]monsterDetail!E894</f>
        <v>10</v>
      </c>
      <c r="G895" t="str">
        <f>[2]monsterDetail!F894</f>
        <v>电击</v>
      </c>
      <c r="H895">
        <f>[2]monsterDetail!G894</f>
        <v>0</v>
      </c>
      <c r="I895">
        <f>[2]monsterDetail!H894</f>
        <v>11.6833207784558</v>
      </c>
      <c r="J895">
        <f>[2]monsterDetail!I894</f>
        <v>150</v>
      </c>
      <c r="K895">
        <f>[2]monsterDetail!J894</f>
        <v>8.0843749999999996</v>
      </c>
      <c r="L895">
        <f>[2]monsterDetail!K894</f>
        <v>1.4166749999999999</v>
      </c>
      <c r="M895">
        <f>[2]monsterDetail!L894</f>
        <v>8.0843749999999996</v>
      </c>
      <c r="N895">
        <f>[2]monsterDetail!M894</f>
        <v>1.4166749999999999</v>
      </c>
      <c r="O895">
        <f>[2]monsterDetail!N894</f>
        <v>0.2</v>
      </c>
      <c r="P895">
        <f>[2]monsterDetail!O894</f>
        <v>0.2</v>
      </c>
      <c r="Q895">
        <f>[2]monsterDetail!P894</f>
        <v>0.36</v>
      </c>
      <c r="R895">
        <f>[2]monsterDetail!Q894</f>
        <v>0.1</v>
      </c>
      <c r="S895">
        <f>[2]monsterDetail!R894</f>
        <v>2</v>
      </c>
      <c r="T895">
        <f>[2]monsterDetail!S894</f>
        <v>0.1</v>
      </c>
      <c r="U895">
        <f>[2]monsterDetail!T894</f>
        <v>0.9</v>
      </c>
      <c r="V895">
        <f>[2]monsterDetail!U894</f>
        <v>1.93333333333333</v>
      </c>
      <c r="W895">
        <f>[2]monsterDetail!V894</f>
        <v>0</v>
      </c>
      <c r="X895">
        <f>[2]monsterDetail!W894</f>
        <v>0</v>
      </c>
      <c r="Y895">
        <f>[2]monsterDetail!X894</f>
        <v>0</v>
      </c>
      <c r="Z895">
        <f>[2]monsterDetail!Y894</f>
        <v>0</v>
      </c>
      <c r="AA895">
        <f>[2]monsterDetail!Z894</f>
        <v>0</v>
      </c>
      <c r="AB895">
        <f>[2]monsterDetail!AA894</f>
        <v>0</v>
      </c>
      <c r="AC895">
        <f>[2]monsterDetail!AB894</f>
        <v>6.0937500000000006E-2</v>
      </c>
      <c r="AD895">
        <f>[2]monsterDetail!AC894</f>
        <v>1.4166749999999999</v>
      </c>
      <c r="AE895">
        <f>[2]monsterDetail!AD894</f>
        <v>1.4166749999999999</v>
      </c>
      <c r="AF895">
        <f>[2]monsterDetail!AE894</f>
        <v>1.4166749999999999</v>
      </c>
      <c r="AG895">
        <f>[2]monsterDetail!AF894</f>
        <v>1.4166749999999999</v>
      </c>
      <c r="AH895">
        <f>[2]monsterDetail!AG894</f>
        <v>1.4166749999999999</v>
      </c>
      <c r="AI895">
        <f>[2]monsterDetail!AH894</f>
        <v>1.4166749999999999</v>
      </c>
      <c r="AJ895">
        <f>[2]monsterDetail!AI894</f>
        <v>2.1250125</v>
      </c>
    </row>
    <row r="896" spans="3:36" x14ac:dyDescent="0.15">
      <c r="C896" t="str">
        <f>[2]monsterDetail!B895</f>
        <v>雷系2</v>
      </c>
      <c r="D896">
        <f>[2]monsterDetail!C895</f>
        <v>2</v>
      </c>
      <c r="E896" t="str">
        <f>[2]monsterDetail!D895</f>
        <v>雷系</v>
      </c>
      <c r="F896">
        <f>[2]monsterDetail!E895</f>
        <v>10</v>
      </c>
      <c r="G896" t="str">
        <f>[2]monsterDetail!F895</f>
        <v>电击</v>
      </c>
      <c r="H896">
        <f>[2]monsterDetail!G895</f>
        <v>0</v>
      </c>
      <c r="I896">
        <f>[2]monsterDetail!H895</f>
        <v>25.660820909772099</v>
      </c>
      <c r="J896">
        <f>[2]monsterDetail!I895</f>
        <v>150</v>
      </c>
      <c r="K896">
        <f>[2]monsterDetail!J895</f>
        <v>16.721476510067099</v>
      </c>
      <c r="L896">
        <f>[2]monsterDetail!K895</f>
        <v>2.8333499999999998</v>
      </c>
      <c r="M896">
        <f>[2]monsterDetail!L895</f>
        <v>16.721476510067099</v>
      </c>
      <c r="N896">
        <f>[2]monsterDetail!M895</f>
        <v>2.8333499999999998</v>
      </c>
      <c r="O896">
        <f>[2]monsterDetail!N895</f>
        <v>0.2</v>
      </c>
      <c r="P896">
        <f>[2]monsterDetail!O895</f>
        <v>0.2</v>
      </c>
      <c r="Q896">
        <f>[2]monsterDetail!P895</f>
        <v>0.36</v>
      </c>
      <c r="R896">
        <f>[2]monsterDetail!Q895</f>
        <v>0.1</v>
      </c>
      <c r="S896">
        <f>[2]monsterDetail!R895</f>
        <v>2</v>
      </c>
      <c r="T896">
        <f>[2]monsterDetail!S895</f>
        <v>0.1</v>
      </c>
      <c r="U896">
        <f>[2]monsterDetail!T895</f>
        <v>0.9</v>
      </c>
      <c r="V896">
        <f>[2]monsterDetail!U895</f>
        <v>3.8666666666666698</v>
      </c>
      <c r="W896">
        <f>[2]monsterDetail!V895</f>
        <v>0</v>
      </c>
      <c r="X896">
        <f>[2]monsterDetail!W895</f>
        <v>0</v>
      </c>
      <c r="Y896">
        <f>[2]monsterDetail!X895</f>
        <v>0</v>
      </c>
      <c r="Z896">
        <f>[2]monsterDetail!Y895</f>
        <v>0</v>
      </c>
      <c r="AA896">
        <f>[2]monsterDetail!Z895</f>
        <v>0</v>
      </c>
      <c r="AB896">
        <f>[2]monsterDetail!AA895</f>
        <v>0</v>
      </c>
      <c r="AC896">
        <f>[2]monsterDetail!AB895</f>
        <v>0.25335570469798652</v>
      </c>
      <c r="AD896">
        <f>[2]monsterDetail!AC895</f>
        <v>2.8333499999999998</v>
      </c>
      <c r="AE896">
        <f>[2]monsterDetail!AD895</f>
        <v>2.8333499999999998</v>
      </c>
      <c r="AF896">
        <f>[2]monsterDetail!AE895</f>
        <v>2.8333499999999998</v>
      </c>
      <c r="AG896">
        <f>[2]monsterDetail!AF895</f>
        <v>2.8333499999999998</v>
      </c>
      <c r="AH896">
        <f>[2]monsterDetail!AG895</f>
        <v>2.8333499999999998</v>
      </c>
      <c r="AI896">
        <f>[2]monsterDetail!AH895</f>
        <v>2.8333499999999998</v>
      </c>
      <c r="AJ896">
        <f>[2]monsterDetail!AI895</f>
        <v>4.2500249999999999</v>
      </c>
    </row>
    <row r="897" spans="3:36" x14ac:dyDescent="0.15">
      <c r="C897" t="str">
        <f>[2]monsterDetail!B896</f>
        <v>雷系3</v>
      </c>
      <c r="D897">
        <f>[2]monsterDetail!C896</f>
        <v>3</v>
      </c>
      <c r="E897" t="str">
        <f>[2]monsterDetail!D896</f>
        <v>雷系</v>
      </c>
      <c r="F897">
        <f>[2]monsterDetail!E896</f>
        <v>10</v>
      </c>
      <c r="G897" t="str">
        <f>[2]monsterDetail!F896</f>
        <v>电击</v>
      </c>
      <c r="H897">
        <f>[2]monsterDetail!G896</f>
        <v>0</v>
      </c>
      <c r="I897">
        <f>[2]monsterDetail!H896</f>
        <v>41.974985196779599</v>
      </c>
      <c r="J897">
        <f>[2]monsterDetail!I896</f>
        <v>150</v>
      </c>
      <c r="K897">
        <f>[2]monsterDetail!J896</f>
        <v>25.956081081081098</v>
      </c>
      <c r="L897">
        <f>[2]monsterDetail!K896</f>
        <v>4.2500249999999999</v>
      </c>
      <c r="M897">
        <f>[2]monsterDetail!L896</f>
        <v>25.956081081081098</v>
      </c>
      <c r="N897">
        <f>[2]monsterDetail!M896</f>
        <v>4.2500249999999999</v>
      </c>
      <c r="O897">
        <f>[2]monsterDetail!N896</f>
        <v>0.2</v>
      </c>
      <c r="P897">
        <f>[2]monsterDetail!O896</f>
        <v>0.2</v>
      </c>
      <c r="Q897">
        <f>[2]monsterDetail!P896</f>
        <v>0.36</v>
      </c>
      <c r="R897">
        <f>[2]monsterDetail!Q896</f>
        <v>0.1</v>
      </c>
      <c r="S897">
        <f>[2]monsterDetail!R896</f>
        <v>2</v>
      </c>
      <c r="T897">
        <f>[2]monsterDetail!S896</f>
        <v>0.1</v>
      </c>
      <c r="U897">
        <f>[2]monsterDetail!T896</f>
        <v>0.9</v>
      </c>
      <c r="V897">
        <f>[2]monsterDetail!U896</f>
        <v>5.8</v>
      </c>
      <c r="W897">
        <f>[2]monsterDetail!V896</f>
        <v>0</v>
      </c>
      <c r="X897">
        <f>[2]monsterDetail!W896</f>
        <v>0</v>
      </c>
      <c r="Y897">
        <f>[2]monsterDetail!X896</f>
        <v>0</v>
      </c>
      <c r="Z897">
        <f>[2]monsterDetail!Y896</f>
        <v>0</v>
      </c>
      <c r="AA897">
        <f>[2]monsterDetail!Z896</f>
        <v>0</v>
      </c>
      <c r="AB897">
        <f>[2]monsterDetail!AA896</f>
        <v>0</v>
      </c>
      <c r="AC897">
        <f>[2]monsterDetail!AB896</f>
        <v>0.59290540540540504</v>
      </c>
      <c r="AD897">
        <f>[2]monsterDetail!AC896</f>
        <v>4.2500249999999999</v>
      </c>
      <c r="AE897">
        <f>[2]monsterDetail!AD896</f>
        <v>4.2500249999999999</v>
      </c>
      <c r="AF897">
        <f>[2]monsterDetail!AE896</f>
        <v>4.2500249999999999</v>
      </c>
      <c r="AG897">
        <f>[2]monsterDetail!AF896</f>
        <v>4.2500249999999999</v>
      </c>
      <c r="AH897">
        <f>[2]monsterDetail!AG896</f>
        <v>4.2500249999999999</v>
      </c>
      <c r="AI897">
        <f>[2]monsterDetail!AH896</f>
        <v>4.2500249999999999</v>
      </c>
      <c r="AJ897">
        <f>[2]monsterDetail!AI896</f>
        <v>6.3750374999999995</v>
      </c>
    </row>
    <row r="898" spans="3:36" x14ac:dyDescent="0.15">
      <c r="C898" t="str">
        <f>[2]monsterDetail!B897</f>
        <v>雷系4</v>
      </c>
      <c r="D898">
        <f>[2]monsterDetail!C897</f>
        <v>4</v>
      </c>
      <c r="E898" t="str">
        <f>[2]monsterDetail!D897</f>
        <v>雷系</v>
      </c>
      <c r="F898">
        <f>[2]monsterDetail!E897</f>
        <v>10</v>
      </c>
      <c r="G898" t="str">
        <f>[2]monsterDetail!F897</f>
        <v>电击</v>
      </c>
      <c r="H898">
        <f>[2]monsterDetail!G897</f>
        <v>0</v>
      </c>
      <c r="I898">
        <f>[2]monsterDetail!H897</f>
        <v>60.668298442308902</v>
      </c>
      <c r="J898">
        <f>[2]monsterDetail!I897</f>
        <v>150</v>
      </c>
      <c r="K898">
        <f>[2]monsterDetail!J897</f>
        <v>35.837837837837803</v>
      </c>
      <c r="L898">
        <f>[2]monsterDetail!K897</f>
        <v>5.6666999999999996</v>
      </c>
      <c r="M898">
        <f>[2]monsterDetail!L897</f>
        <v>35.837837837837803</v>
      </c>
      <c r="N898">
        <f>[2]monsterDetail!M897</f>
        <v>5.6666999999999996</v>
      </c>
      <c r="O898">
        <f>[2]monsterDetail!N897</f>
        <v>0.2</v>
      </c>
      <c r="P898">
        <f>[2]monsterDetail!O897</f>
        <v>0.2</v>
      </c>
      <c r="Q898">
        <f>[2]monsterDetail!P897</f>
        <v>0.36</v>
      </c>
      <c r="R898">
        <f>[2]monsterDetail!Q897</f>
        <v>0.1</v>
      </c>
      <c r="S898">
        <f>[2]monsterDetail!R897</f>
        <v>2</v>
      </c>
      <c r="T898">
        <f>[2]monsterDetail!S897</f>
        <v>0.1</v>
      </c>
      <c r="U898">
        <f>[2]monsterDetail!T897</f>
        <v>0.9</v>
      </c>
      <c r="V898">
        <f>[2]monsterDetail!U897</f>
        <v>7.7333333333333298</v>
      </c>
      <c r="W898">
        <f>[2]monsterDetail!V897</f>
        <v>0</v>
      </c>
      <c r="X898">
        <f>[2]monsterDetail!W897</f>
        <v>0</v>
      </c>
      <c r="Y898">
        <f>[2]monsterDetail!X897</f>
        <v>0</v>
      </c>
      <c r="Z898">
        <f>[2]monsterDetail!Y897</f>
        <v>0</v>
      </c>
      <c r="AA898">
        <f>[2]monsterDetail!Z897</f>
        <v>0</v>
      </c>
      <c r="AB898">
        <f>[2]monsterDetail!AA897</f>
        <v>0</v>
      </c>
      <c r="AC898">
        <f>[2]monsterDetail!AB897</f>
        <v>1.09707666850524</v>
      </c>
      <c r="AD898">
        <f>[2]monsterDetail!AC897</f>
        <v>5.6666999999999996</v>
      </c>
      <c r="AE898">
        <f>[2]monsterDetail!AD897</f>
        <v>5.6666999999999996</v>
      </c>
      <c r="AF898">
        <f>[2]monsterDetail!AE897</f>
        <v>5.6666999999999996</v>
      </c>
      <c r="AG898">
        <f>[2]monsterDetail!AF897</f>
        <v>5.6666999999999996</v>
      </c>
      <c r="AH898">
        <f>[2]monsterDetail!AG897</f>
        <v>5.6666999999999996</v>
      </c>
      <c r="AI898">
        <f>[2]monsterDetail!AH897</f>
        <v>5.6666999999999996</v>
      </c>
      <c r="AJ898">
        <f>[2]monsterDetail!AI897</f>
        <v>8.5000499999999999</v>
      </c>
    </row>
    <row r="899" spans="3:36" x14ac:dyDescent="0.15">
      <c r="C899" t="str">
        <f>[2]monsterDetail!B898</f>
        <v>雷系5</v>
      </c>
      <c r="D899">
        <f>[2]monsterDetail!C898</f>
        <v>5</v>
      </c>
      <c r="E899" t="str">
        <f>[2]monsterDetail!D898</f>
        <v>雷系</v>
      </c>
      <c r="F899">
        <f>[2]monsterDetail!E898</f>
        <v>10</v>
      </c>
      <c r="G899" t="str">
        <f>[2]monsterDetail!F898</f>
        <v>电击</v>
      </c>
      <c r="H899">
        <f>[2]monsterDetail!G898</f>
        <v>0</v>
      </c>
      <c r="I899">
        <f>[2]monsterDetail!H898</f>
        <v>81.783245449191</v>
      </c>
      <c r="J899">
        <f>[2]monsterDetail!I898</f>
        <v>150</v>
      </c>
      <c r="K899">
        <f>[2]monsterDetail!J898</f>
        <v>46.421946347031998</v>
      </c>
      <c r="L899">
        <f>[2]monsterDetail!K898</f>
        <v>7.0833750000000002</v>
      </c>
      <c r="M899">
        <f>[2]monsterDetail!L898</f>
        <v>46.421946347031998</v>
      </c>
      <c r="N899">
        <f>[2]monsterDetail!M898</f>
        <v>7.0833750000000002</v>
      </c>
      <c r="O899">
        <f>[2]monsterDetail!N898</f>
        <v>0.2</v>
      </c>
      <c r="P899">
        <f>[2]monsterDetail!O898</f>
        <v>0.2</v>
      </c>
      <c r="Q899">
        <f>[2]monsterDetail!P898</f>
        <v>0.36</v>
      </c>
      <c r="R899">
        <f>[2]monsterDetail!Q898</f>
        <v>0.1</v>
      </c>
      <c r="S899">
        <f>[2]monsterDetail!R898</f>
        <v>2</v>
      </c>
      <c r="T899">
        <f>[2]monsterDetail!S898</f>
        <v>0.1</v>
      </c>
      <c r="U899">
        <f>[2]monsterDetail!T898</f>
        <v>0.9</v>
      </c>
      <c r="V899">
        <f>[2]monsterDetail!U898</f>
        <v>9.6666666666666696</v>
      </c>
      <c r="W899">
        <f>[2]monsterDetail!V898</f>
        <v>0</v>
      </c>
      <c r="X899">
        <f>[2]monsterDetail!W898</f>
        <v>0</v>
      </c>
      <c r="Y899">
        <f>[2]monsterDetail!X898</f>
        <v>0</v>
      </c>
      <c r="Z899">
        <f>[2]monsterDetail!Y898</f>
        <v>0</v>
      </c>
      <c r="AA899">
        <f>[2]monsterDetail!Z898</f>
        <v>0</v>
      </c>
      <c r="AB899">
        <f>[2]monsterDetail!AA898</f>
        <v>0</v>
      </c>
      <c r="AC899">
        <f>[2]monsterDetail!AB898</f>
        <v>1.7854594748858401</v>
      </c>
      <c r="AD899">
        <f>[2]monsterDetail!AC898</f>
        <v>7.0833750000000002</v>
      </c>
      <c r="AE899">
        <f>[2]monsterDetail!AD898</f>
        <v>7.0833750000000002</v>
      </c>
      <c r="AF899">
        <f>[2]monsterDetail!AE898</f>
        <v>7.0833750000000002</v>
      </c>
      <c r="AG899">
        <f>[2]monsterDetail!AF898</f>
        <v>7.0833750000000002</v>
      </c>
      <c r="AH899">
        <f>[2]monsterDetail!AG898</f>
        <v>7.0833750000000002</v>
      </c>
      <c r="AI899">
        <f>[2]monsterDetail!AH898</f>
        <v>7.0833750000000002</v>
      </c>
      <c r="AJ899">
        <f>[2]monsterDetail!AI898</f>
        <v>10.6250625</v>
      </c>
    </row>
    <row r="900" spans="3:36" x14ac:dyDescent="0.15">
      <c r="C900" t="str">
        <f>[2]monsterDetail!B899</f>
        <v>雷系6</v>
      </c>
      <c r="D900">
        <f>[2]monsterDetail!C899</f>
        <v>6</v>
      </c>
      <c r="E900" t="str">
        <f>[2]monsterDetail!D899</f>
        <v>雷系</v>
      </c>
      <c r="F900">
        <f>[2]monsterDetail!E899</f>
        <v>10</v>
      </c>
      <c r="G900" t="str">
        <f>[2]monsterDetail!F899</f>
        <v>电击</v>
      </c>
      <c r="H900">
        <f>[2]monsterDetail!G899</f>
        <v>0</v>
      </c>
      <c r="I900">
        <f>[2]monsterDetail!H899</f>
        <v>105.362311020256</v>
      </c>
      <c r="J900">
        <f>[2]monsterDetail!I899</f>
        <v>150</v>
      </c>
      <c r="K900">
        <f>[2]monsterDetail!J899</f>
        <v>57.7699507389163</v>
      </c>
      <c r="L900">
        <f>[2]monsterDetail!K899</f>
        <v>8.5000499999999999</v>
      </c>
      <c r="M900">
        <f>[2]monsterDetail!L899</f>
        <v>57.7699507389163</v>
      </c>
      <c r="N900">
        <f>[2]monsterDetail!M899</f>
        <v>8.5000499999999999</v>
      </c>
      <c r="O900">
        <f>[2]monsterDetail!N899</f>
        <v>0.2</v>
      </c>
      <c r="P900">
        <f>[2]monsterDetail!O899</f>
        <v>0.2</v>
      </c>
      <c r="Q900">
        <f>[2]monsterDetail!P899</f>
        <v>0.36</v>
      </c>
      <c r="R900">
        <f>[2]monsterDetail!Q899</f>
        <v>0.1</v>
      </c>
      <c r="S900">
        <f>[2]monsterDetail!R899</f>
        <v>2</v>
      </c>
      <c r="T900">
        <f>[2]monsterDetail!S899</f>
        <v>0.1</v>
      </c>
      <c r="U900">
        <f>[2]monsterDetail!T899</f>
        <v>0.9</v>
      </c>
      <c r="V900">
        <f>[2]monsterDetail!U899</f>
        <v>11.6</v>
      </c>
      <c r="W900">
        <f>[2]monsterDetail!V899</f>
        <v>0</v>
      </c>
      <c r="X900">
        <f>[2]monsterDetail!W899</f>
        <v>0</v>
      </c>
      <c r="Y900">
        <f>[2]monsterDetail!X899</f>
        <v>0</v>
      </c>
      <c r="Z900">
        <f>[2]monsterDetail!Y899</f>
        <v>0</v>
      </c>
      <c r="AA900">
        <f>[2]monsterDetail!Z899</f>
        <v>0</v>
      </c>
      <c r="AB900">
        <f>[2]monsterDetail!AA899</f>
        <v>0</v>
      </c>
      <c r="AC900">
        <f>[2]monsterDetail!AB899</f>
        <v>2.6800492610837399</v>
      </c>
      <c r="AD900">
        <f>[2]monsterDetail!AC899</f>
        <v>8.5000499999999999</v>
      </c>
      <c r="AE900">
        <f>[2]monsterDetail!AD899</f>
        <v>8.5000499999999999</v>
      </c>
      <c r="AF900">
        <f>[2]monsterDetail!AE899</f>
        <v>8.5000499999999999</v>
      </c>
      <c r="AG900">
        <f>[2]monsterDetail!AF899</f>
        <v>8.5000499999999999</v>
      </c>
      <c r="AH900">
        <f>[2]monsterDetail!AG899</f>
        <v>8.5000499999999999</v>
      </c>
      <c r="AI900">
        <f>[2]monsterDetail!AH899</f>
        <v>8.5000499999999999</v>
      </c>
      <c r="AJ900">
        <f>[2]monsterDetail!AI899</f>
        <v>12.750074999999999</v>
      </c>
    </row>
    <row r="901" spans="3:36" x14ac:dyDescent="0.15">
      <c r="C901" t="str">
        <f>[2]monsterDetail!B900</f>
        <v>雷系7</v>
      </c>
      <c r="D901">
        <f>[2]monsterDetail!C900</f>
        <v>7</v>
      </c>
      <c r="E901" t="str">
        <f>[2]monsterDetail!D900</f>
        <v>雷系</v>
      </c>
      <c r="F901">
        <f>[2]monsterDetail!E900</f>
        <v>10</v>
      </c>
      <c r="G901" t="str">
        <f>[2]monsterDetail!F900</f>
        <v>电击</v>
      </c>
      <c r="H901">
        <f>[2]monsterDetail!G900</f>
        <v>0</v>
      </c>
      <c r="I901">
        <f>[2]monsterDetail!H900</f>
        <v>131.44797995833599</v>
      </c>
      <c r="J901">
        <f>[2]monsterDetail!I900</f>
        <v>150</v>
      </c>
      <c r="K901">
        <f>[2]monsterDetail!J900</f>
        <v>67.952083333333306</v>
      </c>
      <c r="L901">
        <f>[2]monsterDetail!K900</f>
        <v>9.9167249999999996</v>
      </c>
      <c r="M901">
        <f>[2]monsterDetail!L900</f>
        <v>67.952083333333306</v>
      </c>
      <c r="N901">
        <f>[2]monsterDetail!M900</f>
        <v>9.9167249999999996</v>
      </c>
      <c r="O901">
        <f>[2]monsterDetail!N900</f>
        <v>0.2</v>
      </c>
      <c r="P901">
        <f>[2]monsterDetail!O900</f>
        <v>0.2</v>
      </c>
      <c r="Q901">
        <f>[2]monsterDetail!P900</f>
        <v>0.36</v>
      </c>
      <c r="R901">
        <f>[2]monsterDetail!Q900</f>
        <v>0.1</v>
      </c>
      <c r="S901">
        <f>[2]monsterDetail!R900</f>
        <v>2</v>
      </c>
      <c r="T901">
        <f>[2]monsterDetail!S900</f>
        <v>0.1</v>
      </c>
      <c r="U901">
        <f>[2]monsterDetail!T900</f>
        <v>0.9</v>
      </c>
      <c r="V901">
        <f>[2]monsterDetail!U900</f>
        <v>13.533333333333299</v>
      </c>
      <c r="W901">
        <f>[2]monsterDetail!V900</f>
        <v>0</v>
      </c>
      <c r="X901">
        <f>[2]monsterDetail!W900</f>
        <v>0</v>
      </c>
      <c r="Y901">
        <f>[2]monsterDetail!X900</f>
        <v>0</v>
      </c>
      <c r="Z901">
        <f>[2]monsterDetail!Y900</f>
        <v>0</v>
      </c>
      <c r="AA901">
        <f>[2]monsterDetail!Z900</f>
        <v>0</v>
      </c>
      <c r="AB901">
        <f>[2]monsterDetail!AA900</f>
        <v>0</v>
      </c>
      <c r="AC901">
        <f>[2]monsterDetail!AB900</f>
        <v>3.696874999999995</v>
      </c>
      <c r="AD901">
        <f>[2]monsterDetail!AC900</f>
        <v>9.9167249999999996</v>
      </c>
      <c r="AE901">
        <f>[2]monsterDetail!AD900</f>
        <v>9.9167249999999996</v>
      </c>
      <c r="AF901">
        <f>[2]monsterDetail!AE900</f>
        <v>9.9167249999999996</v>
      </c>
      <c r="AG901">
        <f>[2]monsterDetail!AF900</f>
        <v>9.9167249999999996</v>
      </c>
      <c r="AH901">
        <f>[2]monsterDetail!AG900</f>
        <v>9.9167249999999996</v>
      </c>
      <c r="AI901">
        <f>[2]monsterDetail!AH900</f>
        <v>9.9167249999999996</v>
      </c>
      <c r="AJ901">
        <f>[2]monsterDetail!AI900</f>
        <v>14.875087499999999</v>
      </c>
    </row>
    <row r="902" spans="3:36" x14ac:dyDescent="0.15">
      <c r="C902" t="str">
        <f>[2]monsterDetail!B901</f>
        <v>雷系8</v>
      </c>
      <c r="D902">
        <f>[2]monsterDetail!C901</f>
        <v>8</v>
      </c>
      <c r="E902" t="str">
        <f>[2]monsterDetail!D901</f>
        <v>雷系</v>
      </c>
      <c r="F902">
        <f>[2]monsterDetail!E901</f>
        <v>10</v>
      </c>
      <c r="G902" t="str">
        <f>[2]monsterDetail!F901</f>
        <v>电击</v>
      </c>
      <c r="H902">
        <f>[2]monsterDetail!G901</f>
        <v>0</v>
      </c>
      <c r="I902">
        <f>[2]monsterDetail!H901</f>
        <v>160.08273706626099</v>
      </c>
      <c r="J902">
        <f>[2]monsterDetail!I901</f>
        <v>150</v>
      </c>
      <c r="K902">
        <f>[2]monsterDetail!J901</f>
        <v>78.296103896103901</v>
      </c>
      <c r="L902">
        <f>[2]monsterDetail!K901</f>
        <v>11.333399999999999</v>
      </c>
      <c r="M902">
        <f>[2]monsterDetail!L901</f>
        <v>78.296103896103901</v>
      </c>
      <c r="N902">
        <f>[2]monsterDetail!M901</f>
        <v>11.333399999999999</v>
      </c>
      <c r="O902">
        <f>[2]monsterDetail!N901</f>
        <v>0.2</v>
      </c>
      <c r="P902">
        <f>[2]monsterDetail!O901</f>
        <v>0.2</v>
      </c>
      <c r="Q902">
        <f>[2]monsterDetail!P901</f>
        <v>0.36</v>
      </c>
      <c r="R902">
        <f>[2]monsterDetail!Q901</f>
        <v>0.1</v>
      </c>
      <c r="S902">
        <f>[2]monsterDetail!R901</f>
        <v>2</v>
      </c>
      <c r="T902">
        <f>[2]monsterDetail!S901</f>
        <v>0.1</v>
      </c>
      <c r="U902">
        <f>[2]monsterDetail!T901</f>
        <v>0.9</v>
      </c>
      <c r="V902">
        <f>[2]monsterDetail!U901</f>
        <v>15.466666666666701</v>
      </c>
      <c r="W902">
        <f>[2]monsterDetail!V901</f>
        <v>0</v>
      </c>
      <c r="X902">
        <f>[2]monsterDetail!W901</f>
        <v>0</v>
      </c>
      <c r="Y902">
        <f>[2]monsterDetail!X901</f>
        <v>0</v>
      </c>
      <c r="Z902">
        <f>[2]monsterDetail!Y901</f>
        <v>0</v>
      </c>
      <c r="AA902">
        <f>[2]monsterDetail!Z901</f>
        <v>0</v>
      </c>
      <c r="AB902">
        <f>[2]monsterDetail!AA901</f>
        <v>0</v>
      </c>
      <c r="AC902">
        <f>[2]monsterDetail!AB901</f>
        <v>4.8935064935064894</v>
      </c>
      <c r="AD902">
        <f>[2]monsterDetail!AC901</f>
        <v>11.333399999999999</v>
      </c>
      <c r="AE902">
        <f>[2]monsterDetail!AD901</f>
        <v>11.333399999999999</v>
      </c>
      <c r="AF902">
        <f>[2]monsterDetail!AE901</f>
        <v>11.333399999999999</v>
      </c>
      <c r="AG902">
        <f>[2]monsterDetail!AF901</f>
        <v>11.333399999999999</v>
      </c>
      <c r="AH902">
        <f>[2]monsterDetail!AG901</f>
        <v>11.333399999999999</v>
      </c>
      <c r="AI902">
        <f>[2]monsterDetail!AH901</f>
        <v>11.333399999999999</v>
      </c>
      <c r="AJ902">
        <f>[2]monsterDetail!AI901</f>
        <v>17.0001</v>
      </c>
    </row>
    <row r="903" spans="3:36" x14ac:dyDescent="0.15">
      <c r="C903" t="str">
        <f>[2]monsterDetail!B902</f>
        <v>雷系9</v>
      </c>
      <c r="D903">
        <f>[2]monsterDetail!C902</f>
        <v>9</v>
      </c>
      <c r="E903" t="str">
        <f>[2]monsterDetail!D902</f>
        <v>雷系</v>
      </c>
      <c r="F903">
        <f>[2]monsterDetail!E902</f>
        <v>10</v>
      </c>
      <c r="G903" t="str">
        <f>[2]monsterDetail!F902</f>
        <v>电击</v>
      </c>
      <c r="H903">
        <f>[2]monsterDetail!G902</f>
        <v>0</v>
      </c>
      <c r="I903">
        <f>[2]monsterDetail!H902</f>
        <v>191.309067146861</v>
      </c>
      <c r="J903">
        <f>[2]monsterDetail!I902</f>
        <v>150</v>
      </c>
      <c r="K903">
        <f>[2]monsterDetail!J902</f>
        <v>88.803470824949699</v>
      </c>
      <c r="L903">
        <f>[2]monsterDetail!K902</f>
        <v>12.750075000000001</v>
      </c>
      <c r="M903">
        <f>[2]monsterDetail!L902</f>
        <v>88.803470824949699</v>
      </c>
      <c r="N903">
        <f>[2]monsterDetail!M902</f>
        <v>12.750075000000001</v>
      </c>
      <c r="O903">
        <f>[2]monsterDetail!N902</f>
        <v>0.2</v>
      </c>
      <c r="P903">
        <f>[2]monsterDetail!O902</f>
        <v>0.2</v>
      </c>
      <c r="Q903">
        <f>[2]monsterDetail!P902</f>
        <v>0.36</v>
      </c>
      <c r="R903">
        <f>[2]monsterDetail!Q902</f>
        <v>0.1</v>
      </c>
      <c r="S903">
        <f>[2]monsterDetail!R902</f>
        <v>2</v>
      </c>
      <c r="T903">
        <f>[2]monsterDetail!S902</f>
        <v>0.1</v>
      </c>
      <c r="U903">
        <f>[2]monsterDetail!T902</f>
        <v>0.9</v>
      </c>
      <c r="V903">
        <f>[2]monsterDetail!U902</f>
        <v>17.399999999999999</v>
      </c>
      <c r="W903">
        <f>[2]monsterDetail!V902</f>
        <v>0</v>
      </c>
      <c r="X903">
        <f>[2]monsterDetail!W902</f>
        <v>0</v>
      </c>
      <c r="Y903">
        <f>[2]monsterDetail!X902</f>
        <v>0</v>
      </c>
      <c r="Z903">
        <f>[2]monsterDetail!Y902</f>
        <v>0</v>
      </c>
      <c r="AA903">
        <f>[2]monsterDetail!Z902</f>
        <v>0</v>
      </c>
      <c r="AB903">
        <f>[2]monsterDetail!AA902</f>
        <v>0</v>
      </c>
      <c r="AC903">
        <f>[2]monsterDetail!AB902</f>
        <v>6.2766851106639905</v>
      </c>
      <c r="AD903">
        <f>[2]monsterDetail!AC902</f>
        <v>12.750075000000001</v>
      </c>
      <c r="AE903">
        <f>[2]monsterDetail!AD902</f>
        <v>12.750075000000001</v>
      </c>
      <c r="AF903">
        <f>[2]monsterDetail!AE902</f>
        <v>12.750075000000001</v>
      </c>
      <c r="AG903">
        <f>[2]monsterDetail!AF902</f>
        <v>12.750075000000001</v>
      </c>
      <c r="AH903">
        <f>[2]monsterDetail!AG902</f>
        <v>12.750075000000001</v>
      </c>
      <c r="AI903">
        <f>[2]monsterDetail!AH902</f>
        <v>12.750075000000001</v>
      </c>
      <c r="AJ903">
        <f>[2]monsterDetail!AI902</f>
        <v>19.1251125</v>
      </c>
    </row>
    <row r="904" spans="3:36" x14ac:dyDescent="0.15">
      <c r="C904" t="str">
        <f>[2]monsterDetail!B903</f>
        <v>雷系10</v>
      </c>
      <c r="D904">
        <f>[2]monsterDetail!C903</f>
        <v>10</v>
      </c>
      <c r="E904" t="str">
        <f>[2]monsterDetail!D903</f>
        <v>雷系</v>
      </c>
      <c r="F904">
        <f>[2]monsterDetail!E903</f>
        <v>10</v>
      </c>
      <c r="G904" t="str">
        <f>[2]monsterDetail!F903</f>
        <v>电击</v>
      </c>
      <c r="H904">
        <f>[2]monsterDetail!G903</f>
        <v>0</v>
      </c>
      <c r="I904">
        <f>[2]monsterDetail!H903</f>
        <v>225.169455002967</v>
      </c>
      <c r="J904">
        <f>[2]monsterDetail!I903</f>
        <v>150</v>
      </c>
      <c r="K904">
        <f>[2]monsterDetail!J903</f>
        <v>99.4756838905775</v>
      </c>
      <c r="L904">
        <f>[2]monsterDetail!K903</f>
        <v>14.16675</v>
      </c>
      <c r="M904">
        <f>[2]monsterDetail!L903</f>
        <v>99.4756838905775</v>
      </c>
      <c r="N904">
        <f>[2]monsterDetail!M903</f>
        <v>14.16675</v>
      </c>
      <c r="O904">
        <f>[2]monsterDetail!N903</f>
        <v>0.2</v>
      </c>
      <c r="P904">
        <f>[2]monsterDetail!O903</f>
        <v>0.2</v>
      </c>
      <c r="Q904">
        <f>[2]monsterDetail!P903</f>
        <v>0.36</v>
      </c>
      <c r="R904">
        <f>[2]monsterDetail!Q903</f>
        <v>0.1</v>
      </c>
      <c r="S904">
        <f>[2]monsterDetail!R903</f>
        <v>2</v>
      </c>
      <c r="T904">
        <f>[2]monsterDetail!S903</f>
        <v>0.1</v>
      </c>
      <c r="U904">
        <f>[2]monsterDetail!T903</f>
        <v>0.9</v>
      </c>
      <c r="V904">
        <f>[2]monsterDetail!U903</f>
        <v>19.3333333333333</v>
      </c>
      <c r="W904">
        <f>[2]monsterDetail!V903</f>
        <v>0</v>
      </c>
      <c r="X904">
        <f>[2]monsterDetail!W903</f>
        <v>0</v>
      </c>
      <c r="Y904">
        <f>[2]monsterDetail!X903</f>
        <v>0</v>
      </c>
      <c r="Z904">
        <f>[2]monsterDetail!Y903</f>
        <v>0</v>
      </c>
      <c r="AA904">
        <f>[2]monsterDetail!Z903</f>
        <v>0</v>
      </c>
      <c r="AB904">
        <f>[2]monsterDetail!AA903</f>
        <v>0</v>
      </c>
      <c r="AC904">
        <f>[2]monsterDetail!AB903</f>
        <v>7.8533434650456009</v>
      </c>
      <c r="AD904">
        <f>[2]monsterDetail!AC903</f>
        <v>14.16675</v>
      </c>
      <c r="AE904">
        <f>[2]monsterDetail!AD903</f>
        <v>14.16675</v>
      </c>
      <c r="AF904">
        <f>[2]monsterDetail!AE903</f>
        <v>14.16675</v>
      </c>
      <c r="AG904">
        <f>[2]monsterDetail!AF903</f>
        <v>14.16675</v>
      </c>
      <c r="AH904">
        <f>[2]monsterDetail!AG903</f>
        <v>14.16675</v>
      </c>
      <c r="AI904">
        <f>[2]monsterDetail!AH903</f>
        <v>14.16675</v>
      </c>
      <c r="AJ904">
        <f>[2]monsterDetail!AI903</f>
        <v>21.250125000000001</v>
      </c>
    </row>
    <row r="905" spans="3:36" x14ac:dyDescent="0.15">
      <c r="C905" t="str">
        <f>[2]monsterDetail!B904</f>
        <v>雷系11</v>
      </c>
      <c r="D905">
        <f>[2]monsterDetail!C904</f>
        <v>11</v>
      </c>
      <c r="E905" t="str">
        <f>[2]monsterDetail!D904</f>
        <v>雷系</v>
      </c>
      <c r="F905">
        <f>[2]monsterDetail!E904</f>
        <v>10</v>
      </c>
      <c r="G905" t="str">
        <f>[2]monsterDetail!F904</f>
        <v>电击</v>
      </c>
      <c r="H905">
        <f>[2]monsterDetail!G904</f>
        <v>0</v>
      </c>
      <c r="I905">
        <f>[2]monsterDetail!H904</f>
        <v>249.24417660705799</v>
      </c>
      <c r="J905">
        <f>[2]monsterDetail!I904</f>
        <v>150</v>
      </c>
      <c r="K905">
        <f>[2]monsterDetail!J904</f>
        <v>110.314285714286</v>
      </c>
      <c r="L905">
        <f>[2]monsterDetail!K904</f>
        <v>15.583425</v>
      </c>
      <c r="M905">
        <f>[2]monsterDetail!L904</f>
        <v>110.314285714286</v>
      </c>
      <c r="N905">
        <f>[2]monsterDetail!M904</f>
        <v>15.583425</v>
      </c>
      <c r="O905">
        <f>[2]monsterDetail!N904</f>
        <v>0.2</v>
      </c>
      <c r="P905">
        <f>[2]monsterDetail!O904</f>
        <v>0.2</v>
      </c>
      <c r="Q905">
        <f>[2]monsterDetail!P904</f>
        <v>0.36</v>
      </c>
      <c r="R905">
        <f>[2]monsterDetail!Q904</f>
        <v>0.1</v>
      </c>
      <c r="S905">
        <f>[2]monsterDetail!R904</f>
        <v>2</v>
      </c>
      <c r="T905">
        <f>[2]monsterDetail!S904</f>
        <v>0.1</v>
      </c>
      <c r="U905">
        <f>[2]monsterDetail!T904</f>
        <v>0.9</v>
      </c>
      <c r="V905">
        <f>[2]monsterDetail!U904</f>
        <v>21.266666666666701</v>
      </c>
      <c r="W905">
        <f>[2]monsterDetail!V904</f>
        <v>0</v>
      </c>
      <c r="X905">
        <f>[2]monsterDetail!W904</f>
        <v>0</v>
      </c>
      <c r="Y905">
        <f>[2]monsterDetail!X904</f>
        <v>0</v>
      </c>
      <c r="Z905">
        <f>[2]monsterDetail!Y904</f>
        <v>0</v>
      </c>
      <c r="AA905">
        <f>[2]monsterDetail!Z904</f>
        <v>0</v>
      </c>
      <c r="AB905">
        <f>[2]monsterDetail!AA904</f>
        <v>0</v>
      </c>
      <c r="AC905">
        <f>[2]monsterDetail!AB904</f>
        <v>9.6306122448979643</v>
      </c>
      <c r="AD905">
        <f>[2]monsterDetail!AC904</f>
        <v>15.583425</v>
      </c>
      <c r="AE905">
        <f>[2]monsterDetail!AD904</f>
        <v>15.583425</v>
      </c>
      <c r="AF905">
        <f>[2]monsterDetail!AE904</f>
        <v>15.583425</v>
      </c>
      <c r="AG905">
        <f>[2]monsterDetail!AF904</f>
        <v>15.583425</v>
      </c>
      <c r="AH905">
        <f>[2]monsterDetail!AG904</f>
        <v>15.583425</v>
      </c>
      <c r="AI905">
        <f>[2]monsterDetail!AH904</f>
        <v>15.583425</v>
      </c>
      <c r="AJ905">
        <f>[2]monsterDetail!AI904</f>
        <v>23.375137500000001</v>
      </c>
    </row>
    <row r="906" spans="3:36" x14ac:dyDescent="0.15">
      <c r="C906" t="str">
        <f>[2]monsterDetail!B905</f>
        <v>雷系12</v>
      </c>
      <c r="D906">
        <f>[2]monsterDetail!C905</f>
        <v>12</v>
      </c>
      <c r="E906" t="str">
        <f>[2]monsterDetail!D905</f>
        <v>雷系</v>
      </c>
      <c r="F906">
        <f>[2]monsterDetail!E905</f>
        <v>10</v>
      </c>
      <c r="G906" t="str">
        <f>[2]monsterDetail!F905</f>
        <v>电击</v>
      </c>
      <c r="H906">
        <f>[2]monsterDetail!G905</f>
        <v>0</v>
      </c>
      <c r="I906">
        <f>[2]monsterDetail!H905</f>
        <v>283.638742464666</v>
      </c>
      <c r="J906">
        <f>[2]monsterDetail!I905</f>
        <v>150</v>
      </c>
      <c r="K906">
        <f>[2]monsterDetail!J905</f>
        <v>121.320863309353</v>
      </c>
      <c r="L906">
        <f>[2]monsterDetail!K905</f>
        <v>17.0001</v>
      </c>
      <c r="M906">
        <f>[2]monsterDetail!L905</f>
        <v>121.320863309353</v>
      </c>
      <c r="N906">
        <f>[2]monsterDetail!M905</f>
        <v>17.0001</v>
      </c>
      <c r="O906">
        <f>[2]monsterDetail!N905</f>
        <v>0.2</v>
      </c>
      <c r="P906">
        <f>[2]monsterDetail!O905</f>
        <v>0.2</v>
      </c>
      <c r="Q906">
        <f>[2]monsterDetail!P905</f>
        <v>0.36</v>
      </c>
      <c r="R906">
        <f>[2]monsterDetail!Q905</f>
        <v>0.1</v>
      </c>
      <c r="S906">
        <f>[2]monsterDetail!R905</f>
        <v>2</v>
      </c>
      <c r="T906">
        <f>[2]monsterDetail!S905</f>
        <v>0.1</v>
      </c>
      <c r="U906">
        <f>[2]monsterDetail!T905</f>
        <v>0.9</v>
      </c>
      <c r="V906">
        <f>[2]monsterDetail!U905</f>
        <v>23.2</v>
      </c>
      <c r="W906">
        <f>[2]monsterDetail!V905</f>
        <v>0</v>
      </c>
      <c r="X906">
        <f>[2]monsterDetail!W905</f>
        <v>0</v>
      </c>
      <c r="Y906">
        <f>[2]monsterDetail!X905</f>
        <v>0</v>
      </c>
      <c r="Z906">
        <f>[2]monsterDetail!Y905</f>
        <v>0</v>
      </c>
      <c r="AA906">
        <f>[2]monsterDetail!Z905</f>
        <v>0</v>
      </c>
      <c r="AB906">
        <f>[2]monsterDetail!AA905</f>
        <v>0</v>
      </c>
      <c r="AC906">
        <f>[2]monsterDetail!AB905</f>
        <v>11.615827338129495</v>
      </c>
      <c r="AD906">
        <f>[2]monsterDetail!AC905</f>
        <v>17.0001</v>
      </c>
      <c r="AE906">
        <f>[2]monsterDetail!AD905</f>
        <v>17.0001</v>
      </c>
      <c r="AF906">
        <f>[2]monsterDetail!AE905</f>
        <v>17.0001</v>
      </c>
      <c r="AG906">
        <f>[2]monsterDetail!AF905</f>
        <v>17.0001</v>
      </c>
      <c r="AH906">
        <f>[2]monsterDetail!AG905</f>
        <v>17.0001</v>
      </c>
      <c r="AI906">
        <f>[2]monsterDetail!AH905</f>
        <v>17.0001</v>
      </c>
      <c r="AJ906">
        <f>[2]monsterDetail!AI905</f>
        <v>25.500149999999998</v>
      </c>
    </row>
    <row r="907" spans="3:36" x14ac:dyDescent="0.15">
      <c r="C907" t="str">
        <f>[2]monsterDetail!B906</f>
        <v>雷系13</v>
      </c>
      <c r="D907">
        <f>[2]monsterDetail!C906</f>
        <v>13</v>
      </c>
      <c r="E907" t="str">
        <f>[2]monsterDetail!D906</f>
        <v>雷系</v>
      </c>
      <c r="F907">
        <f>[2]monsterDetail!E906</f>
        <v>10</v>
      </c>
      <c r="G907" t="str">
        <f>[2]monsterDetail!F906</f>
        <v>电击</v>
      </c>
      <c r="H907">
        <f>[2]monsterDetail!G906</f>
        <v>0</v>
      </c>
      <c r="I907">
        <f>[2]monsterDetail!H906</f>
        <v>309.183846599682</v>
      </c>
      <c r="J907">
        <f>[2]monsterDetail!I906</f>
        <v>150</v>
      </c>
      <c r="K907">
        <f>[2]monsterDetail!J906</f>
        <v>132.49704968944101</v>
      </c>
      <c r="L907">
        <f>[2]monsterDetail!K906</f>
        <v>18.416775000000001</v>
      </c>
      <c r="M907">
        <f>[2]monsterDetail!L906</f>
        <v>132.49704968944101</v>
      </c>
      <c r="N907">
        <f>[2]monsterDetail!M906</f>
        <v>18.416775000000001</v>
      </c>
      <c r="O907">
        <f>[2]monsterDetail!N906</f>
        <v>0.2</v>
      </c>
      <c r="P907">
        <f>[2]monsterDetail!O906</f>
        <v>0.2</v>
      </c>
      <c r="Q907">
        <f>[2]monsterDetail!P906</f>
        <v>0.36</v>
      </c>
      <c r="R907">
        <f>[2]monsterDetail!Q906</f>
        <v>0.1</v>
      </c>
      <c r="S907">
        <f>[2]monsterDetail!R906</f>
        <v>2</v>
      </c>
      <c r="T907">
        <f>[2]monsterDetail!S906</f>
        <v>0.1</v>
      </c>
      <c r="U907">
        <f>[2]monsterDetail!T906</f>
        <v>0.9</v>
      </c>
      <c r="V907">
        <f>[2]monsterDetail!U906</f>
        <v>25.133333333333301</v>
      </c>
      <c r="W907">
        <f>[2]monsterDetail!V906</f>
        <v>0</v>
      </c>
      <c r="X907">
        <f>[2]monsterDetail!W906</f>
        <v>0</v>
      </c>
      <c r="Y907">
        <f>[2]monsterDetail!X906</f>
        <v>0</v>
      </c>
      <c r="Z907">
        <f>[2]monsterDetail!Y906</f>
        <v>0</v>
      </c>
      <c r="AA907">
        <f>[2]monsterDetail!Z906</f>
        <v>0</v>
      </c>
      <c r="AB907">
        <f>[2]monsterDetail!AA906</f>
        <v>0</v>
      </c>
      <c r="AC907">
        <f>[2]monsterDetail!AB906</f>
        <v>13.816537267080751</v>
      </c>
      <c r="AD907">
        <f>[2]monsterDetail!AC906</f>
        <v>18.416775000000001</v>
      </c>
      <c r="AE907">
        <f>[2]monsterDetail!AD906</f>
        <v>18.416775000000001</v>
      </c>
      <c r="AF907">
        <f>[2]monsterDetail!AE906</f>
        <v>18.416775000000001</v>
      </c>
      <c r="AG907">
        <f>[2]monsterDetail!AF906</f>
        <v>18.416775000000001</v>
      </c>
      <c r="AH907">
        <f>[2]monsterDetail!AG906</f>
        <v>18.416775000000001</v>
      </c>
      <c r="AI907">
        <f>[2]monsterDetail!AH906</f>
        <v>18.416775000000001</v>
      </c>
      <c r="AJ907">
        <f>[2]monsterDetail!AI906</f>
        <v>27.625162500000002</v>
      </c>
    </row>
    <row r="908" spans="3:36" x14ac:dyDescent="0.15">
      <c r="C908" t="str">
        <f>[2]monsterDetail!B907</f>
        <v>雷系14</v>
      </c>
      <c r="D908">
        <f>[2]monsterDetail!C907</f>
        <v>14</v>
      </c>
      <c r="E908" t="str">
        <f>[2]monsterDetail!D907</f>
        <v>雷系</v>
      </c>
      <c r="F908">
        <f>[2]monsterDetail!E907</f>
        <v>10</v>
      </c>
      <c r="G908" t="str">
        <f>[2]monsterDetail!F907</f>
        <v>电击</v>
      </c>
      <c r="H908">
        <f>[2]monsterDetail!G907</f>
        <v>0</v>
      </c>
      <c r="I908">
        <f>[2]monsterDetail!H907</f>
        <v>335.02257262130797</v>
      </c>
      <c r="J908">
        <f>[2]monsterDetail!I907</f>
        <v>150</v>
      </c>
      <c r="K908">
        <f>[2]monsterDetail!J907</f>
        <v>143.84452554744499</v>
      </c>
      <c r="L908">
        <f>[2]monsterDetail!K907</f>
        <v>19.833449999999999</v>
      </c>
      <c r="M908">
        <f>[2]monsterDetail!L907</f>
        <v>143.84452554744499</v>
      </c>
      <c r="N908">
        <f>[2]monsterDetail!M907</f>
        <v>19.833449999999999</v>
      </c>
      <c r="O908">
        <f>[2]monsterDetail!N907</f>
        <v>0.2</v>
      </c>
      <c r="P908">
        <f>[2]monsterDetail!O907</f>
        <v>0.2</v>
      </c>
      <c r="Q908">
        <f>[2]monsterDetail!P907</f>
        <v>0.36</v>
      </c>
      <c r="R908">
        <f>[2]monsterDetail!Q907</f>
        <v>0.1</v>
      </c>
      <c r="S908">
        <f>[2]monsterDetail!R907</f>
        <v>2</v>
      </c>
      <c r="T908">
        <f>[2]monsterDetail!S907</f>
        <v>0.1</v>
      </c>
      <c r="U908">
        <f>[2]monsterDetail!T907</f>
        <v>0.9</v>
      </c>
      <c r="V908">
        <f>[2]monsterDetail!U907</f>
        <v>27.066666666666698</v>
      </c>
      <c r="W908">
        <f>[2]monsterDetail!V907</f>
        <v>0</v>
      </c>
      <c r="X908">
        <f>[2]monsterDetail!W907</f>
        <v>0</v>
      </c>
      <c r="Y908">
        <f>[2]monsterDetail!X907</f>
        <v>0</v>
      </c>
      <c r="Z908">
        <f>[2]monsterDetail!Y907</f>
        <v>0</v>
      </c>
      <c r="AA908">
        <f>[2]monsterDetail!Z907</f>
        <v>0</v>
      </c>
      <c r="AB908">
        <f>[2]monsterDetail!AA907</f>
        <v>0</v>
      </c>
      <c r="AC908">
        <f>[2]monsterDetail!AB907</f>
        <v>16.24051094890515</v>
      </c>
      <c r="AD908">
        <f>[2]monsterDetail!AC907</f>
        <v>19.833449999999999</v>
      </c>
      <c r="AE908">
        <f>[2]monsterDetail!AD907</f>
        <v>19.833449999999999</v>
      </c>
      <c r="AF908">
        <f>[2]monsterDetail!AE907</f>
        <v>19.833449999999999</v>
      </c>
      <c r="AG908">
        <f>[2]monsterDetail!AF907</f>
        <v>19.833449999999999</v>
      </c>
      <c r="AH908">
        <f>[2]monsterDetail!AG907</f>
        <v>19.833449999999999</v>
      </c>
      <c r="AI908">
        <f>[2]monsterDetail!AH907</f>
        <v>19.833449999999999</v>
      </c>
      <c r="AJ908">
        <f>[2]monsterDetail!AI907</f>
        <v>29.750174999999999</v>
      </c>
    </row>
    <row r="909" spans="3:36" x14ac:dyDescent="0.15">
      <c r="C909" t="str">
        <f>[2]monsterDetail!B908</f>
        <v>雷系15</v>
      </c>
      <c r="D909">
        <f>[2]monsterDetail!C908</f>
        <v>15</v>
      </c>
      <c r="E909" t="str">
        <f>[2]monsterDetail!D908</f>
        <v>雷系</v>
      </c>
      <c r="F909">
        <f>[2]monsterDetail!E908</f>
        <v>10</v>
      </c>
      <c r="G909" t="str">
        <f>[2]monsterDetail!F908</f>
        <v>电击</v>
      </c>
      <c r="H909">
        <f>[2]monsterDetail!G908</f>
        <v>0</v>
      </c>
      <c r="I909">
        <f>[2]monsterDetail!H908</f>
        <v>361.15492052954301</v>
      </c>
      <c r="J909">
        <f>[2]monsterDetail!I908</f>
        <v>150</v>
      </c>
      <c r="K909">
        <f>[2]monsterDetail!J908</f>
        <v>155.365021008403</v>
      </c>
      <c r="L909">
        <f>[2]monsterDetail!K908</f>
        <v>21.250125000000001</v>
      </c>
      <c r="M909">
        <f>[2]monsterDetail!L908</f>
        <v>155.365021008403</v>
      </c>
      <c r="N909">
        <f>[2]monsterDetail!M908</f>
        <v>21.250125000000001</v>
      </c>
      <c r="O909">
        <f>[2]monsterDetail!N908</f>
        <v>0.2</v>
      </c>
      <c r="P909">
        <f>[2]monsterDetail!O908</f>
        <v>0.2</v>
      </c>
      <c r="Q909">
        <f>[2]monsterDetail!P908</f>
        <v>0.36</v>
      </c>
      <c r="R909">
        <f>[2]monsterDetail!Q908</f>
        <v>0.1</v>
      </c>
      <c r="S909">
        <f>[2]monsterDetail!R908</f>
        <v>2</v>
      </c>
      <c r="T909">
        <f>[2]monsterDetail!S908</f>
        <v>0.1</v>
      </c>
      <c r="U909">
        <f>[2]monsterDetail!T908</f>
        <v>0.9</v>
      </c>
      <c r="V909">
        <f>[2]monsterDetail!U908</f>
        <v>29</v>
      </c>
      <c r="W909">
        <f>[2]monsterDetail!V908</f>
        <v>0</v>
      </c>
      <c r="X909">
        <f>[2]monsterDetail!W908</f>
        <v>0</v>
      </c>
      <c r="Y909">
        <f>[2]monsterDetail!X908</f>
        <v>0</v>
      </c>
      <c r="Z909">
        <f>[2]monsterDetail!Y908</f>
        <v>0</v>
      </c>
      <c r="AA909">
        <f>[2]monsterDetail!Z908</f>
        <v>0</v>
      </c>
      <c r="AB909">
        <f>[2]monsterDetail!AA908</f>
        <v>0</v>
      </c>
      <c r="AC909">
        <f>[2]monsterDetail!AB908</f>
        <v>18.8957457983193</v>
      </c>
      <c r="AD909">
        <f>[2]monsterDetail!AC908</f>
        <v>21.250125000000001</v>
      </c>
      <c r="AE909">
        <f>[2]monsterDetail!AD908</f>
        <v>21.250125000000001</v>
      </c>
      <c r="AF909">
        <f>[2]monsterDetail!AE908</f>
        <v>21.250125000000001</v>
      </c>
      <c r="AG909">
        <f>[2]monsterDetail!AF908</f>
        <v>21.250125000000001</v>
      </c>
      <c r="AH909">
        <f>[2]monsterDetail!AG908</f>
        <v>21.250125000000001</v>
      </c>
      <c r="AI909">
        <f>[2]monsterDetail!AH908</f>
        <v>21.250125000000001</v>
      </c>
      <c r="AJ909">
        <f>[2]monsterDetail!AI908</f>
        <v>31.875187500000003</v>
      </c>
    </row>
    <row r="910" spans="3:36" x14ac:dyDescent="0.15">
      <c r="C910" t="str">
        <f>[2]monsterDetail!B909</f>
        <v>雷系16</v>
      </c>
      <c r="D910">
        <f>[2]monsterDetail!C909</f>
        <v>16</v>
      </c>
      <c r="E910" t="str">
        <f>[2]monsterDetail!D909</f>
        <v>雷系</v>
      </c>
      <c r="F910">
        <f>[2]monsterDetail!E909</f>
        <v>10</v>
      </c>
      <c r="G910" t="str">
        <f>[2]monsterDetail!F909</f>
        <v>电击</v>
      </c>
      <c r="H910">
        <f>[2]monsterDetail!G909</f>
        <v>0</v>
      </c>
      <c r="I910">
        <f>[2]monsterDetail!H909</f>
        <v>387.58089032438801</v>
      </c>
      <c r="J910">
        <f>[2]monsterDetail!I909</f>
        <v>150</v>
      </c>
      <c r="K910">
        <f>[2]monsterDetail!J909</f>
        <v>167.06031746031701</v>
      </c>
      <c r="L910">
        <f>[2]monsterDetail!K909</f>
        <v>22.666799999999999</v>
      </c>
      <c r="M910">
        <f>[2]monsterDetail!L909</f>
        <v>167.06031746031701</v>
      </c>
      <c r="N910">
        <f>[2]monsterDetail!M909</f>
        <v>22.666799999999999</v>
      </c>
      <c r="O910">
        <f>[2]monsterDetail!N909</f>
        <v>0.2</v>
      </c>
      <c r="P910">
        <f>[2]monsterDetail!O909</f>
        <v>0.2</v>
      </c>
      <c r="Q910">
        <f>[2]monsterDetail!P909</f>
        <v>0.36</v>
      </c>
      <c r="R910">
        <f>[2]monsterDetail!Q909</f>
        <v>0.1</v>
      </c>
      <c r="S910">
        <f>[2]monsterDetail!R909</f>
        <v>2</v>
      </c>
      <c r="T910">
        <f>[2]monsterDetail!S909</f>
        <v>0.1</v>
      </c>
      <c r="U910">
        <f>[2]monsterDetail!T909</f>
        <v>0.9</v>
      </c>
      <c r="V910">
        <f>[2]monsterDetail!U909</f>
        <v>30.933333333333302</v>
      </c>
      <c r="W910">
        <f>[2]monsterDetail!V909</f>
        <v>0</v>
      </c>
      <c r="X910">
        <f>[2]monsterDetail!W909</f>
        <v>0</v>
      </c>
      <c r="Y910">
        <f>[2]monsterDetail!X909</f>
        <v>0</v>
      </c>
      <c r="Z910">
        <f>[2]monsterDetail!Y909</f>
        <v>0</v>
      </c>
      <c r="AA910">
        <f>[2]monsterDetail!Z909</f>
        <v>0</v>
      </c>
      <c r="AB910">
        <f>[2]monsterDetail!AA909</f>
        <v>0</v>
      </c>
      <c r="AC910">
        <f>[2]monsterDetail!AB909</f>
        <v>21.790476190476149</v>
      </c>
      <c r="AD910">
        <f>[2]monsterDetail!AC909</f>
        <v>22.666799999999999</v>
      </c>
      <c r="AE910">
        <f>[2]monsterDetail!AD909</f>
        <v>22.666799999999999</v>
      </c>
      <c r="AF910">
        <f>[2]monsterDetail!AE909</f>
        <v>22.666799999999999</v>
      </c>
      <c r="AG910">
        <f>[2]monsterDetail!AF909</f>
        <v>22.666799999999999</v>
      </c>
      <c r="AH910">
        <f>[2]monsterDetail!AG909</f>
        <v>22.666799999999999</v>
      </c>
      <c r="AI910">
        <f>[2]monsterDetail!AH909</f>
        <v>22.666799999999999</v>
      </c>
      <c r="AJ910">
        <f>[2]monsterDetail!AI909</f>
        <v>34.0002</v>
      </c>
    </row>
    <row r="911" spans="3:36" x14ac:dyDescent="0.15">
      <c r="C911" t="str">
        <f>[2]monsterDetail!B910</f>
        <v>雷系17</v>
      </c>
      <c r="D911">
        <f>[2]monsterDetail!C910</f>
        <v>17</v>
      </c>
      <c r="E911" t="str">
        <f>[2]monsterDetail!D910</f>
        <v>雷系</v>
      </c>
      <c r="F911">
        <f>[2]monsterDetail!E910</f>
        <v>10</v>
      </c>
      <c r="G911" t="str">
        <f>[2]monsterDetail!F910</f>
        <v>电击</v>
      </c>
      <c r="H911">
        <f>[2]monsterDetail!G910</f>
        <v>0</v>
      </c>
      <c r="I911">
        <f>[2]monsterDetail!H910</f>
        <v>414.30048200584201</v>
      </c>
      <c r="J911">
        <f>[2]monsterDetail!I910</f>
        <v>150</v>
      </c>
      <c r="K911">
        <f>[2]monsterDetail!J910</f>
        <v>178.93224946695099</v>
      </c>
      <c r="L911">
        <f>[2]monsterDetail!K910</f>
        <v>24.083475</v>
      </c>
      <c r="M911">
        <f>[2]monsterDetail!L910</f>
        <v>178.93224946695099</v>
      </c>
      <c r="N911">
        <f>[2]monsterDetail!M910</f>
        <v>24.083475</v>
      </c>
      <c r="O911">
        <f>[2]monsterDetail!N910</f>
        <v>0.2</v>
      </c>
      <c r="P911">
        <f>[2]monsterDetail!O910</f>
        <v>0.2</v>
      </c>
      <c r="Q911">
        <f>[2]monsterDetail!P910</f>
        <v>0.36</v>
      </c>
      <c r="R911">
        <f>[2]monsterDetail!Q910</f>
        <v>0.1</v>
      </c>
      <c r="S911">
        <f>[2]monsterDetail!R910</f>
        <v>2</v>
      </c>
      <c r="T911">
        <f>[2]monsterDetail!S910</f>
        <v>0.1</v>
      </c>
      <c r="U911">
        <f>[2]monsterDetail!T910</f>
        <v>0.9</v>
      </c>
      <c r="V911">
        <f>[2]monsterDetail!U910</f>
        <v>32.866666666666703</v>
      </c>
      <c r="W911">
        <f>[2]monsterDetail!V910</f>
        <v>0</v>
      </c>
      <c r="X911">
        <f>[2]monsterDetail!W910</f>
        <v>0</v>
      </c>
      <c r="Y911">
        <f>[2]monsterDetail!X910</f>
        <v>0</v>
      </c>
      <c r="Z911">
        <f>[2]monsterDetail!Y910</f>
        <v>0</v>
      </c>
      <c r="AA911">
        <f>[2]monsterDetail!Z910</f>
        <v>0</v>
      </c>
      <c r="AB911">
        <f>[2]monsterDetail!AA910</f>
        <v>0</v>
      </c>
      <c r="AC911">
        <f>[2]monsterDetail!AB910</f>
        <v>24.933182302771801</v>
      </c>
      <c r="AD911">
        <f>[2]monsterDetail!AC910</f>
        <v>24.083475</v>
      </c>
      <c r="AE911">
        <f>[2]monsterDetail!AD910</f>
        <v>24.083475</v>
      </c>
      <c r="AF911">
        <f>[2]monsterDetail!AE910</f>
        <v>24.083475</v>
      </c>
      <c r="AG911">
        <f>[2]monsterDetail!AF910</f>
        <v>24.083475</v>
      </c>
      <c r="AH911">
        <f>[2]monsterDetail!AG910</f>
        <v>24.083475</v>
      </c>
      <c r="AI911">
        <f>[2]monsterDetail!AH910</f>
        <v>24.083475</v>
      </c>
      <c r="AJ911">
        <f>[2]monsterDetail!AI910</f>
        <v>36.125212500000004</v>
      </c>
    </row>
    <row r="912" spans="3:36" x14ac:dyDescent="0.15">
      <c r="C912" t="str">
        <f>[2]monsterDetail!B911</f>
        <v>雷系18</v>
      </c>
      <c r="D912">
        <f>[2]monsterDetail!C911</f>
        <v>18</v>
      </c>
      <c r="E912" t="str">
        <f>[2]monsterDetail!D911</f>
        <v>雷系</v>
      </c>
      <c r="F912">
        <f>[2]monsterDetail!E911</f>
        <v>10</v>
      </c>
      <c r="G912" t="str">
        <f>[2]monsterDetail!F911</f>
        <v>电击</v>
      </c>
      <c r="H912">
        <f>[2]monsterDetail!G911</f>
        <v>0</v>
      </c>
      <c r="I912">
        <f>[2]monsterDetail!H911</f>
        <v>441.31369557390599</v>
      </c>
      <c r="J912">
        <f>[2]monsterDetail!I911</f>
        <v>150</v>
      </c>
      <c r="K912">
        <f>[2]monsterDetail!J911</f>
        <v>190.982706766917</v>
      </c>
      <c r="L912">
        <f>[2]monsterDetail!K911</f>
        <v>25.500150000000001</v>
      </c>
      <c r="M912">
        <f>[2]monsterDetail!L911</f>
        <v>190.982706766917</v>
      </c>
      <c r="N912">
        <f>[2]monsterDetail!M911</f>
        <v>25.500150000000001</v>
      </c>
      <c r="O912">
        <f>[2]monsterDetail!N911</f>
        <v>0.2</v>
      </c>
      <c r="P912">
        <f>[2]monsterDetail!O911</f>
        <v>0.2</v>
      </c>
      <c r="Q912">
        <f>[2]monsterDetail!P911</f>
        <v>0.36</v>
      </c>
      <c r="R912">
        <f>[2]monsterDetail!Q911</f>
        <v>0.1</v>
      </c>
      <c r="S912">
        <f>[2]monsterDetail!R911</f>
        <v>2</v>
      </c>
      <c r="T912">
        <f>[2]monsterDetail!S911</f>
        <v>0.1</v>
      </c>
      <c r="U912">
        <f>[2]monsterDetail!T911</f>
        <v>0.9</v>
      </c>
      <c r="V912">
        <f>[2]monsterDetail!U911</f>
        <v>34.799999999999997</v>
      </c>
      <c r="W912">
        <f>[2]monsterDetail!V911</f>
        <v>0</v>
      </c>
      <c r="X912">
        <f>[2]monsterDetail!W911</f>
        <v>0</v>
      </c>
      <c r="Y912">
        <f>[2]monsterDetail!X911</f>
        <v>0</v>
      </c>
      <c r="Z912">
        <f>[2]monsterDetail!Y911</f>
        <v>0</v>
      </c>
      <c r="AA912">
        <f>[2]monsterDetail!Z911</f>
        <v>0</v>
      </c>
      <c r="AB912">
        <f>[2]monsterDetail!AA911</f>
        <v>0</v>
      </c>
      <c r="AC912">
        <f>[2]monsterDetail!AB911</f>
        <v>28.332599355531752</v>
      </c>
      <c r="AD912">
        <f>[2]monsterDetail!AC911</f>
        <v>25.500150000000001</v>
      </c>
      <c r="AE912">
        <f>[2]monsterDetail!AD911</f>
        <v>25.500150000000001</v>
      </c>
      <c r="AF912">
        <f>[2]monsterDetail!AE911</f>
        <v>25.500150000000001</v>
      </c>
      <c r="AG912">
        <f>[2]monsterDetail!AF911</f>
        <v>25.500150000000001</v>
      </c>
      <c r="AH912">
        <f>[2]monsterDetail!AG911</f>
        <v>25.500150000000001</v>
      </c>
      <c r="AI912">
        <f>[2]monsterDetail!AH911</f>
        <v>25.500150000000001</v>
      </c>
      <c r="AJ912">
        <f>[2]monsterDetail!AI911</f>
        <v>38.250225</v>
      </c>
    </row>
    <row r="913" spans="3:36" x14ac:dyDescent="0.15">
      <c r="C913" t="str">
        <f>[2]monsterDetail!B912</f>
        <v>雷系19</v>
      </c>
      <c r="D913">
        <f>[2]monsterDetail!C912</f>
        <v>19</v>
      </c>
      <c r="E913" t="str">
        <f>[2]monsterDetail!D912</f>
        <v>雷系</v>
      </c>
      <c r="F913">
        <f>[2]monsterDetail!E912</f>
        <v>10</v>
      </c>
      <c r="G913" t="str">
        <f>[2]monsterDetail!F912</f>
        <v>电击</v>
      </c>
      <c r="H913">
        <f>[2]monsterDetail!G912</f>
        <v>0</v>
      </c>
      <c r="I913">
        <f>[2]monsterDetail!H912</f>
        <v>468.620531028578</v>
      </c>
      <c r="J913">
        <f>[2]monsterDetail!I912</f>
        <v>150</v>
      </c>
      <c r="K913">
        <f>[2]monsterDetail!J912</f>
        <v>203.213636363636</v>
      </c>
      <c r="L913">
        <f>[2]monsterDetail!K912</f>
        <v>26.916824999999999</v>
      </c>
      <c r="M913">
        <f>[2]monsterDetail!L912</f>
        <v>203.213636363636</v>
      </c>
      <c r="N913">
        <f>[2]monsterDetail!M912</f>
        <v>26.916824999999999</v>
      </c>
      <c r="O913">
        <f>[2]monsterDetail!N912</f>
        <v>0.2</v>
      </c>
      <c r="P913">
        <f>[2]monsterDetail!O912</f>
        <v>0.2</v>
      </c>
      <c r="Q913">
        <f>[2]monsterDetail!P912</f>
        <v>0.36</v>
      </c>
      <c r="R913">
        <f>[2]monsterDetail!Q912</f>
        <v>0.1</v>
      </c>
      <c r="S913">
        <f>[2]monsterDetail!R912</f>
        <v>2</v>
      </c>
      <c r="T913">
        <f>[2]monsterDetail!S912</f>
        <v>0.1</v>
      </c>
      <c r="U913">
        <f>[2]monsterDetail!T912</f>
        <v>0.9</v>
      </c>
      <c r="V913">
        <f>[2]monsterDetail!U912</f>
        <v>36.733333333333299</v>
      </c>
      <c r="W913">
        <f>[2]monsterDetail!V912</f>
        <v>0</v>
      </c>
      <c r="X913">
        <f>[2]monsterDetail!W912</f>
        <v>0</v>
      </c>
      <c r="Y913">
        <f>[2]monsterDetail!X912</f>
        <v>0</v>
      </c>
      <c r="Z913">
        <f>[2]monsterDetail!Y912</f>
        <v>0</v>
      </c>
      <c r="AA913">
        <f>[2]monsterDetail!Z912</f>
        <v>0</v>
      </c>
      <c r="AB913">
        <f>[2]monsterDetail!AA912</f>
        <v>0</v>
      </c>
      <c r="AC913">
        <f>[2]monsterDetail!AB912</f>
        <v>31.9977272727273</v>
      </c>
      <c r="AD913">
        <f>[2]monsterDetail!AC912</f>
        <v>26.916824999999999</v>
      </c>
      <c r="AE913">
        <f>[2]monsterDetail!AD912</f>
        <v>26.916824999999999</v>
      </c>
      <c r="AF913">
        <f>[2]monsterDetail!AE912</f>
        <v>26.916824999999999</v>
      </c>
      <c r="AG913">
        <f>[2]monsterDetail!AF912</f>
        <v>26.916824999999999</v>
      </c>
      <c r="AH913">
        <f>[2]monsterDetail!AG912</f>
        <v>26.916824999999999</v>
      </c>
      <c r="AI913">
        <f>[2]monsterDetail!AH912</f>
        <v>26.916824999999999</v>
      </c>
      <c r="AJ913">
        <f>[2]monsterDetail!AI912</f>
        <v>40.375237499999997</v>
      </c>
    </row>
    <row r="914" spans="3:36" x14ac:dyDescent="0.15">
      <c r="C914" t="str">
        <f>[2]monsterDetail!B913</f>
        <v>雷系20</v>
      </c>
      <c r="D914">
        <f>[2]monsterDetail!C913</f>
        <v>20</v>
      </c>
      <c r="E914" t="str">
        <f>[2]monsterDetail!D913</f>
        <v>雷系</v>
      </c>
      <c r="F914">
        <f>[2]monsterDetail!E913</f>
        <v>10</v>
      </c>
      <c r="G914" t="str">
        <f>[2]monsterDetail!F913</f>
        <v>电击</v>
      </c>
      <c r="H914">
        <f>[2]monsterDetail!G913</f>
        <v>0</v>
      </c>
      <c r="I914">
        <f>[2]monsterDetail!H913</f>
        <v>496.22098836985998</v>
      </c>
      <c r="J914">
        <f>[2]monsterDetail!I913</f>
        <v>150</v>
      </c>
      <c r="K914">
        <f>[2]monsterDetail!J913</f>
        <v>215.62704471101401</v>
      </c>
      <c r="L914">
        <f>[2]monsterDetail!K913</f>
        <v>28.333500000000001</v>
      </c>
      <c r="M914">
        <f>[2]monsterDetail!L913</f>
        <v>215.62704471101401</v>
      </c>
      <c r="N914">
        <f>[2]monsterDetail!M913</f>
        <v>28.333500000000001</v>
      </c>
      <c r="O914">
        <f>[2]monsterDetail!N913</f>
        <v>0.2</v>
      </c>
      <c r="P914">
        <f>[2]monsterDetail!O913</f>
        <v>0.2</v>
      </c>
      <c r="Q914">
        <f>[2]monsterDetail!P913</f>
        <v>0.36</v>
      </c>
      <c r="R914">
        <f>[2]monsterDetail!Q913</f>
        <v>0.1</v>
      </c>
      <c r="S914">
        <f>[2]monsterDetail!R913</f>
        <v>2</v>
      </c>
      <c r="T914">
        <f>[2]monsterDetail!S913</f>
        <v>0.1</v>
      </c>
      <c r="U914">
        <f>[2]monsterDetail!T913</f>
        <v>0.9</v>
      </c>
      <c r="V914">
        <f>[2]monsterDetail!U913</f>
        <v>38.6666666666667</v>
      </c>
      <c r="W914">
        <f>[2]monsterDetail!V913</f>
        <v>0</v>
      </c>
      <c r="X914">
        <f>[2]monsterDetail!W913</f>
        <v>0</v>
      </c>
      <c r="Y914">
        <f>[2]monsterDetail!X913</f>
        <v>0</v>
      </c>
      <c r="Z914">
        <f>[2]monsterDetail!Y913</f>
        <v>0</v>
      </c>
      <c r="AA914">
        <f>[2]monsterDetail!Z913</f>
        <v>0</v>
      </c>
      <c r="AB914">
        <f>[2]monsterDetail!AA913</f>
        <v>0</v>
      </c>
      <c r="AC914">
        <f>[2]monsterDetail!AB913</f>
        <v>35.937840785169001</v>
      </c>
      <c r="AD914">
        <f>[2]monsterDetail!AC913</f>
        <v>28.333500000000001</v>
      </c>
      <c r="AE914">
        <f>[2]monsterDetail!AD913</f>
        <v>28.333500000000001</v>
      </c>
      <c r="AF914">
        <f>[2]monsterDetail!AE913</f>
        <v>28.333500000000001</v>
      </c>
      <c r="AG914">
        <f>[2]monsterDetail!AF913</f>
        <v>28.333500000000001</v>
      </c>
      <c r="AH914">
        <f>[2]monsterDetail!AG913</f>
        <v>28.333500000000001</v>
      </c>
      <c r="AI914">
        <f>[2]monsterDetail!AH913</f>
        <v>28.333500000000001</v>
      </c>
      <c r="AJ914">
        <f>[2]monsterDetail!AI913</f>
        <v>42.500250000000001</v>
      </c>
    </row>
    <row r="915" spans="3:36" x14ac:dyDescent="0.15">
      <c r="C915" t="str">
        <f>[2]monsterDetail!B914</f>
        <v>雷系21</v>
      </c>
      <c r="D915">
        <f>[2]monsterDetail!C914</f>
        <v>21</v>
      </c>
      <c r="E915" t="str">
        <f>[2]monsterDetail!D914</f>
        <v>雷系</v>
      </c>
      <c r="F915">
        <f>[2]monsterDetail!E914</f>
        <v>10</v>
      </c>
      <c r="G915" t="str">
        <f>[2]monsterDetail!F914</f>
        <v>电击</v>
      </c>
      <c r="H915">
        <f>[2]monsterDetail!G914</f>
        <v>0</v>
      </c>
      <c r="I915">
        <f>[2]monsterDetail!H914</f>
        <v>524.11506759775205</v>
      </c>
      <c r="J915">
        <f>[2]monsterDetail!I914</f>
        <v>150</v>
      </c>
      <c r="K915">
        <f>[2]monsterDetail!J914</f>
        <v>228.22499999999999</v>
      </c>
      <c r="L915">
        <f>[2]monsterDetail!K914</f>
        <v>29.750174999999999</v>
      </c>
      <c r="M915">
        <f>[2]monsterDetail!L914</f>
        <v>228.22499999999999</v>
      </c>
      <c r="N915">
        <f>[2]monsterDetail!M914</f>
        <v>29.750174999999999</v>
      </c>
      <c r="O915">
        <f>[2]monsterDetail!N914</f>
        <v>0.2</v>
      </c>
      <c r="P915">
        <f>[2]monsterDetail!O914</f>
        <v>0.2</v>
      </c>
      <c r="Q915">
        <f>[2]monsterDetail!P914</f>
        <v>0.36</v>
      </c>
      <c r="R915">
        <f>[2]monsterDetail!Q914</f>
        <v>0.1</v>
      </c>
      <c r="S915">
        <f>[2]monsterDetail!R914</f>
        <v>2</v>
      </c>
      <c r="T915">
        <f>[2]monsterDetail!S914</f>
        <v>0.1</v>
      </c>
      <c r="U915">
        <f>[2]monsterDetail!T914</f>
        <v>0.9</v>
      </c>
      <c r="V915">
        <f>[2]monsterDetail!U914</f>
        <v>40.6</v>
      </c>
      <c r="W915">
        <f>[2]monsterDetail!V914</f>
        <v>0</v>
      </c>
      <c r="X915">
        <f>[2]monsterDetail!W914</f>
        <v>0</v>
      </c>
      <c r="Y915">
        <f>[2]monsterDetail!X914</f>
        <v>0</v>
      </c>
      <c r="Z915">
        <f>[2]monsterDetail!Y914</f>
        <v>0</v>
      </c>
      <c r="AA915">
        <f>[2]monsterDetail!Z914</f>
        <v>0</v>
      </c>
      <c r="AB915">
        <f>[2]monsterDetail!AA914</f>
        <v>0</v>
      </c>
      <c r="AC915">
        <f>[2]monsterDetail!AB914</f>
        <v>40.162499999999994</v>
      </c>
      <c r="AD915">
        <f>[2]monsterDetail!AC914</f>
        <v>29.750174999999999</v>
      </c>
      <c r="AE915">
        <f>[2]monsterDetail!AD914</f>
        <v>29.750174999999999</v>
      </c>
      <c r="AF915">
        <f>[2]monsterDetail!AE914</f>
        <v>29.750174999999999</v>
      </c>
      <c r="AG915">
        <f>[2]monsterDetail!AF914</f>
        <v>29.750174999999999</v>
      </c>
      <c r="AH915">
        <f>[2]monsterDetail!AG914</f>
        <v>29.750174999999999</v>
      </c>
      <c r="AI915">
        <f>[2]monsterDetail!AH914</f>
        <v>29.750174999999999</v>
      </c>
      <c r="AJ915">
        <f>[2]monsterDetail!AI914</f>
        <v>44.625262499999998</v>
      </c>
    </row>
    <row r="916" spans="3:36" x14ac:dyDescent="0.15">
      <c r="C916" t="str">
        <f>[2]monsterDetail!B915</f>
        <v>雷系22</v>
      </c>
      <c r="D916">
        <f>[2]monsterDetail!C915</f>
        <v>22</v>
      </c>
      <c r="E916" t="str">
        <f>[2]monsterDetail!D915</f>
        <v>雷系</v>
      </c>
      <c r="F916">
        <f>[2]monsterDetail!E915</f>
        <v>10</v>
      </c>
      <c r="G916" t="str">
        <f>[2]monsterDetail!F915</f>
        <v>电击</v>
      </c>
      <c r="H916">
        <f>[2]monsterDetail!G915</f>
        <v>0</v>
      </c>
      <c r="I916">
        <f>[2]monsterDetail!H915</f>
        <v>552.30276871225306</v>
      </c>
      <c r="J916">
        <f>[2]monsterDetail!I915</f>
        <v>150</v>
      </c>
      <c r="K916">
        <f>[2]monsterDetail!J915</f>
        <v>241.009634551495</v>
      </c>
      <c r="L916">
        <f>[2]monsterDetail!K915</f>
        <v>31.16685</v>
      </c>
      <c r="M916">
        <f>[2]monsterDetail!L915</f>
        <v>241.009634551495</v>
      </c>
      <c r="N916">
        <f>[2]monsterDetail!M915</f>
        <v>31.16685</v>
      </c>
      <c r="O916">
        <f>[2]monsterDetail!N915</f>
        <v>0.2</v>
      </c>
      <c r="P916">
        <f>[2]monsterDetail!O915</f>
        <v>0.2</v>
      </c>
      <c r="Q916">
        <f>[2]monsterDetail!P915</f>
        <v>0.36</v>
      </c>
      <c r="R916">
        <f>[2]monsterDetail!Q915</f>
        <v>0.1</v>
      </c>
      <c r="S916">
        <f>[2]monsterDetail!R915</f>
        <v>2</v>
      </c>
      <c r="T916">
        <f>[2]monsterDetail!S915</f>
        <v>0.1</v>
      </c>
      <c r="U916">
        <f>[2]monsterDetail!T915</f>
        <v>0.9</v>
      </c>
      <c r="V916">
        <f>[2]monsterDetail!U915</f>
        <v>42.533333333333303</v>
      </c>
      <c r="W916">
        <f>[2]monsterDetail!V915</f>
        <v>0</v>
      </c>
      <c r="X916">
        <f>[2]monsterDetail!W915</f>
        <v>0</v>
      </c>
      <c r="Y916">
        <f>[2]monsterDetail!X915</f>
        <v>0</v>
      </c>
      <c r="Z916">
        <f>[2]monsterDetail!Y915</f>
        <v>0</v>
      </c>
      <c r="AA916">
        <f>[2]monsterDetail!Z915</f>
        <v>0</v>
      </c>
      <c r="AB916">
        <f>[2]monsterDetail!AA915</f>
        <v>0</v>
      </c>
      <c r="AC916">
        <f>[2]monsterDetail!AB915</f>
        <v>44.681561461794004</v>
      </c>
      <c r="AD916">
        <f>[2]monsterDetail!AC915</f>
        <v>31.16685</v>
      </c>
      <c r="AE916">
        <f>[2]monsterDetail!AD915</f>
        <v>31.16685</v>
      </c>
      <c r="AF916">
        <f>[2]monsterDetail!AE915</f>
        <v>31.16685</v>
      </c>
      <c r="AG916">
        <f>[2]monsterDetail!AF915</f>
        <v>31.16685</v>
      </c>
      <c r="AH916">
        <f>[2]monsterDetail!AG915</f>
        <v>31.16685</v>
      </c>
      <c r="AI916">
        <f>[2]monsterDetail!AH915</f>
        <v>31.16685</v>
      </c>
      <c r="AJ916">
        <f>[2]monsterDetail!AI915</f>
        <v>46.750275000000002</v>
      </c>
    </row>
    <row r="917" spans="3:36" x14ac:dyDescent="0.15">
      <c r="C917" t="str">
        <f>[2]monsterDetail!B916</f>
        <v>雷系23</v>
      </c>
      <c r="D917">
        <f>[2]monsterDetail!C916</f>
        <v>23</v>
      </c>
      <c r="E917" t="str">
        <f>[2]monsterDetail!D916</f>
        <v>雷系</v>
      </c>
      <c r="F917">
        <f>[2]monsterDetail!E916</f>
        <v>10</v>
      </c>
      <c r="G917" t="str">
        <f>[2]monsterDetail!F916</f>
        <v>电击</v>
      </c>
      <c r="H917">
        <f>[2]monsterDetail!G916</f>
        <v>0</v>
      </c>
      <c r="I917">
        <f>[2]monsterDetail!H916</f>
        <v>602.50505466107904</v>
      </c>
      <c r="J917">
        <f>[2]monsterDetail!I916</f>
        <v>150</v>
      </c>
      <c r="K917">
        <f>[2]monsterDetail!J916</f>
        <v>253.98314732142899</v>
      </c>
      <c r="L917">
        <f>[2]monsterDetail!K916</f>
        <v>32.583525000000002</v>
      </c>
      <c r="M917">
        <f>[2]monsterDetail!L916</f>
        <v>253.98314732142899</v>
      </c>
      <c r="N917">
        <f>[2]monsterDetail!M916</f>
        <v>32.583525000000002</v>
      </c>
      <c r="O917">
        <f>[2]monsterDetail!N916</f>
        <v>0.2</v>
      </c>
      <c r="P917">
        <f>[2]monsterDetail!O916</f>
        <v>0.2</v>
      </c>
      <c r="Q917">
        <f>[2]monsterDetail!P916</f>
        <v>0.36</v>
      </c>
      <c r="R917">
        <f>[2]monsterDetail!Q916</f>
        <v>0.1</v>
      </c>
      <c r="S917">
        <f>[2]monsterDetail!R916</f>
        <v>2</v>
      </c>
      <c r="T917">
        <f>[2]monsterDetail!S916</f>
        <v>0.1</v>
      </c>
      <c r="U917">
        <f>[2]monsterDetail!T916</f>
        <v>0.9</v>
      </c>
      <c r="V917">
        <f>[2]monsterDetail!U916</f>
        <v>44.466666666666697</v>
      </c>
      <c r="W917">
        <f>[2]monsterDetail!V916</f>
        <v>0</v>
      </c>
      <c r="X917">
        <f>[2]monsterDetail!W916</f>
        <v>0</v>
      </c>
      <c r="Y917">
        <f>[2]monsterDetail!X916</f>
        <v>0</v>
      </c>
      <c r="Z917">
        <f>[2]monsterDetail!Y916</f>
        <v>0</v>
      </c>
      <c r="AA917">
        <f>[2]monsterDetail!Z916</f>
        <v>0</v>
      </c>
      <c r="AB917">
        <f>[2]monsterDetail!AA916</f>
        <v>0</v>
      </c>
      <c r="AC917">
        <f>[2]monsterDetail!AB916</f>
        <v>49.505189732142895</v>
      </c>
      <c r="AD917">
        <f>[2]monsterDetail!AC916</f>
        <v>32.583525000000002</v>
      </c>
      <c r="AE917">
        <f>[2]monsterDetail!AD916</f>
        <v>32.583525000000002</v>
      </c>
      <c r="AF917">
        <f>[2]monsterDetail!AE916</f>
        <v>32.583525000000002</v>
      </c>
      <c r="AG917">
        <f>[2]monsterDetail!AF916</f>
        <v>32.583525000000002</v>
      </c>
      <c r="AH917">
        <f>[2]monsterDetail!AG916</f>
        <v>32.583525000000002</v>
      </c>
      <c r="AI917">
        <f>[2]monsterDetail!AH916</f>
        <v>32.583525000000002</v>
      </c>
      <c r="AJ917">
        <f>[2]monsterDetail!AI916</f>
        <v>48.875287499999999</v>
      </c>
    </row>
    <row r="918" spans="3:36" x14ac:dyDescent="0.15">
      <c r="C918" t="str">
        <f>[2]monsterDetail!B917</f>
        <v>雷系24</v>
      </c>
      <c r="D918">
        <f>[2]monsterDetail!C917</f>
        <v>24</v>
      </c>
      <c r="E918" t="str">
        <f>[2]monsterDetail!D917</f>
        <v>雷系</v>
      </c>
      <c r="F918">
        <f>[2]monsterDetail!E917</f>
        <v>10</v>
      </c>
      <c r="G918" t="str">
        <f>[2]monsterDetail!F917</f>
        <v>电击</v>
      </c>
      <c r="H918">
        <f>[2]monsterDetail!G917</f>
        <v>0</v>
      </c>
      <c r="I918">
        <f>[2]monsterDetail!H917</f>
        <v>632.35616454823003</v>
      </c>
      <c r="J918">
        <f>[2]monsterDetail!I917</f>
        <v>150</v>
      </c>
      <c r="K918">
        <f>[2]monsterDetail!J917</f>
        <v>267.14780652418398</v>
      </c>
      <c r="L918">
        <f>[2]monsterDetail!K917</f>
        <v>34.0002</v>
      </c>
      <c r="M918">
        <f>[2]monsterDetail!L917</f>
        <v>267.14780652418398</v>
      </c>
      <c r="N918">
        <f>[2]monsterDetail!M917</f>
        <v>34.0002</v>
      </c>
      <c r="O918">
        <f>[2]monsterDetail!N917</f>
        <v>0.2</v>
      </c>
      <c r="P918">
        <f>[2]monsterDetail!O917</f>
        <v>0.2</v>
      </c>
      <c r="Q918">
        <f>[2]monsterDetail!P917</f>
        <v>0.36</v>
      </c>
      <c r="R918">
        <f>[2]monsterDetail!Q917</f>
        <v>0.1</v>
      </c>
      <c r="S918">
        <f>[2]monsterDetail!R917</f>
        <v>2</v>
      </c>
      <c r="T918">
        <f>[2]monsterDetail!S917</f>
        <v>0.1</v>
      </c>
      <c r="U918">
        <f>[2]monsterDetail!T917</f>
        <v>0.9</v>
      </c>
      <c r="V918">
        <f>[2]monsterDetail!U917</f>
        <v>46.4</v>
      </c>
      <c r="W918">
        <f>[2]monsterDetail!V917</f>
        <v>0</v>
      </c>
      <c r="X918">
        <f>[2]monsterDetail!W917</f>
        <v>0</v>
      </c>
      <c r="Y918">
        <f>[2]monsterDetail!X917</f>
        <v>0</v>
      </c>
      <c r="Z918">
        <f>[2]monsterDetail!Y917</f>
        <v>0</v>
      </c>
      <c r="AA918">
        <f>[2]monsterDetail!Z917</f>
        <v>0</v>
      </c>
      <c r="AB918">
        <f>[2]monsterDetail!AA917</f>
        <v>0</v>
      </c>
      <c r="AC918">
        <f>[2]monsterDetail!AB917</f>
        <v>54.643869516310502</v>
      </c>
      <c r="AD918">
        <f>[2]monsterDetail!AC917</f>
        <v>34.0002</v>
      </c>
      <c r="AE918">
        <f>[2]monsterDetail!AD917</f>
        <v>34.0002</v>
      </c>
      <c r="AF918">
        <f>[2]monsterDetail!AE917</f>
        <v>34.0002</v>
      </c>
      <c r="AG918">
        <f>[2]monsterDetail!AF917</f>
        <v>34.0002</v>
      </c>
      <c r="AH918">
        <f>[2]monsterDetail!AG917</f>
        <v>34.0002</v>
      </c>
      <c r="AI918">
        <f>[2]monsterDetail!AH917</f>
        <v>34.0002</v>
      </c>
      <c r="AJ918">
        <f>[2]monsterDetail!AI917</f>
        <v>51.000299999999996</v>
      </c>
    </row>
    <row r="919" spans="3:36" x14ac:dyDescent="0.15">
      <c r="C919" t="str">
        <f>[2]monsterDetail!B918</f>
        <v>雷系25</v>
      </c>
      <c r="D919">
        <f>[2]monsterDetail!C918</f>
        <v>25</v>
      </c>
      <c r="E919" t="str">
        <f>[2]monsterDetail!D918</f>
        <v>雷系</v>
      </c>
      <c r="F919">
        <f>[2]monsterDetail!E918</f>
        <v>10</v>
      </c>
      <c r="G919" t="str">
        <f>[2]monsterDetail!F918</f>
        <v>电击</v>
      </c>
      <c r="H919">
        <f>[2]monsterDetail!G918</f>
        <v>0</v>
      </c>
      <c r="I919">
        <f>[2]monsterDetail!H918</f>
        <v>662.51187759749598</v>
      </c>
      <c r="J919">
        <f>[2]monsterDetail!I918</f>
        <v>150</v>
      </c>
      <c r="K919">
        <f>[2]monsterDetail!J918</f>
        <v>280.50595238095201</v>
      </c>
      <c r="L919">
        <f>[2]monsterDetail!K918</f>
        <v>35.416874999999997</v>
      </c>
      <c r="M919">
        <f>[2]monsterDetail!L918</f>
        <v>280.50595238095201</v>
      </c>
      <c r="N919">
        <f>[2]monsterDetail!M918</f>
        <v>35.416874999999997</v>
      </c>
      <c r="O919">
        <f>[2]monsterDetail!N918</f>
        <v>0.2</v>
      </c>
      <c r="P919">
        <f>[2]monsterDetail!O918</f>
        <v>0.2</v>
      </c>
      <c r="Q919">
        <f>[2]monsterDetail!P918</f>
        <v>0.36</v>
      </c>
      <c r="R919">
        <f>[2]monsterDetail!Q918</f>
        <v>0.1</v>
      </c>
      <c r="S919">
        <f>[2]monsterDetail!R918</f>
        <v>2</v>
      </c>
      <c r="T919">
        <f>[2]monsterDetail!S918</f>
        <v>0.1</v>
      </c>
      <c r="U919">
        <f>[2]monsterDetail!T918</f>
        <v>0.9</v>
      </c>
      <c r="V919">
        <f>[2]monsterDetail!U918</f>
        <v>48.3333333333333</v>
      </c>
      <c r="W919">
        <f>[2]monsterDetail!V918</f>
        <v>0</v>
      </c>
      <c r="X919">
        <f>[2]monsterDetail!W918</f>
        <v>0</v>
      </c>
      <c r="Y919">
        <f>[2]monsterDetail!X918</f>
        <v>0</v>
      </c>
      <c r="Z919">
        <f>[2]monsterDetail!Y918</f>
        <v>0</v>
      </c>
      <c r="AA919">
        <f>[2]monsterDetail!Z918</f>
        <v>0</v>
      </c>
      <c r="AB919">
        <f>[2]monsterDetail!AA918</f>
        <v>0</v>
      </c>
      <c r="AC919">
        <f>[2]monsterDetail!AB918</f>
        <v>60.1084183673469</v>
      </c>
      <c r="AD919">
        <f>[2]monsterDetail!AC918</f>
        <v>35.416874999999997</v>
      </c>
      <c r="AE919">
        <f>[2]monsterDetail!AD918</f>
        <v>35.416874999999997</v>
      </c>
      <c r="AF919">
        <f>[2]monsterDetail!AE918</f>
        <v>35.416874999999997</v>
      </c>
      <c r="AG919">
        <f>[2]monsterDetail!AF918</f>
        <v>35.416874999999997</v>
      </c>
      <c r="AH919">
        <f>[2]monsterDetail!AG918</f>
        <v>35.416874999999997</v>
      </c>
      <c r="AI919">
        <f>[2]monsterDetail!AH918</f>
        <v>35.416874999999997</v>
      </c>
      <c r="AJ919">
        <f>[2]monsterDetail!AI918</f>
        <v>53.125312499999993</v>
      </c>
    </row>
    <row r="920" spans="3:36" x14ac:dyDescent="0.15">
      <c r="C920" t="str">
        <f>[2]monsterDetail!B919</f>
        <v>雷系26</v>
      </c>
      <c r="D920">
        <f>[2]monsterDetail!C919</f>
        <v>26</v>
      </c>
      <c r="E920" t="str">
        <f>[2]monsterDetail!D919</f>
        <v>雷系</v>
      </c>
      <c r="F920">
        <f>[2]monsterDetail!E919</f>
        <v>10</v>
      </c>
      <c r="G920" t="str">
        <f>[2]monsterDetail!F919</f>
        <v>电击</v>
      </c>
      <c r="H920">
        <f>[2]monsterDetail!G919</f>
        <v>0</v>
      </c>
      <c r="I920">
        <f>[2]monsterDetail!H919</f>
        <v>692.97219380887498</v>
      </c>
      <c r="J920">
        <f>[2]monsterDetail!I919</f>
        <v>150</v>
      </c>
      <c r="K920">
        <f>[2]monsterDetail!J919</f>
        <v>294.06</v>
      </c>
      <c r="L920">
        <f>[2]monsterDetail!K919</f>
        <v>36.833550000000002</v>
      </c>
      <c r="M920">
        <f>[2]monsterDetail!L919</f>
        <v>294.06</v>
      </c>
      <c r="N920">
        <f>[2]monsterDetail!M919</f>
        <v>36.833550000000002</v>
      </c>
      <c r="O920">
        <f>[2]monsterDetail!N919</f>
        <v>0.2</v>
      </c>
      <c r="P920">
        <f>[2]monsterDetail!O919</f>
        <v>0.2</v>
      </c>
      <c r="Q920">
        <f>[2]monsterDetail!P919</f>
        <v>0.36</v>
      </c>
      <c r="R920">
        <f>[2]monsterDetail!Q919</f>
        <v>0.1</v>
      </c>
      <c r="S920">
        <f>[2]monsterDetail!R919</f>
        <v>2</v>
      </c>
      <c r="T920">
        <f>[2]monsterDetail!S919</f>
        <v>0.1</v>
      </c>
      <c r="U920">
        <f>[2]monsterDetail!T919</f>
        <v>0.9</v>
      </c>
      <c r="V920">
        <f>[2]monsterDetail!U919</f>
        <v>50.266666666666701</v>
      </c>
      <c r="W920">
        <f>[2]monsterDetail!V919</f>
        <v>0</v>
      </c>
      <c r="X920">
        <f>[2]monsterDetail!W919</f>
        <v>0</v>
      </c>
      <c r="Y920">
        <f>[2]monsterDetail!X919</f>
        <v>0</v>
      </c>
      <c r="Z920">
        <f>[2]monsterDetail!Y919</f>
        <v>0</v>
      </c>
      <c r="AA920">
        <f>[2]monsterDetail!Z919</f>
        <v>0</v>
      </c>
      <c r="AB920">
        <f>[2]monsterDetail!AA919</f>
        <v>0</v>
      </c>
      <c r="AC920">
        <f>[2]monsterDetail!AB919</f>
        <v>65.91</v>
      </c>
      <c r="AD920">
        <f>[2]monsterDetail!AC919</f>
        <v>36.833550000000002</v>
      </c>
      <c r="AE920">
        <f>[2]monsterDetail!AD919</f>
        <v>36.833550000000002</v>
      </c>
      <c r="AF920">
        <f>[2]monsterDetail!AE919</f>
        <v>36.833550000000002</v>
      </c>
      <c r="AG920">
        <f>[2]monsterDetail!AF919</f>
        <v>36.833550000000002</v>
      </c>
      <c r="AH920">
        <f>[2]monsterDetail!AG919</f>
        <v>36.833550000000002</v>
      </c>
      <c r="AI920">
        <f>[2]monsterDetail!AH919</f>
        <v>36.833550000000002</v>
      </c>
      <c r="AJ920">
        <f>[2]monsterDetail!AI919</f>
        <v>55.250325000000004</v>
      </c>
    </row>
    <row r="921" spans="3:36" x14ac:dyDescent="0.15">
      <c r="C921" t="str">
        <f>[2]monsterDetail!B920</f>
        <v>雷系27</v>
      </c>
      <c r="D921">
        <f>[2]monsterDetail!C920</f>
        <v>27</v>
      </c>
      <c r="E921" t="str">
        <f>[2]monsterDetail!D920</f>
        <v>雷系</v>
      </c>
      <c r="F921">
        <f>[2]monsterDetail!E920</f>
        <v>10</v>
      </c>
      <c r="G921" t="str">
        <f>[2]monsterDetail!F920</f>
        <v>电击</v>
      </c>
      <c r="H921">
        <f>[2]monsterDetail!G920</f>
        <v>0</v>
      </c>
      <c r="I921">
        <f>[2]monsterDetail!H920</f>
        <v>723.73711318236803</v>
      </c>
      <c r="J921">
        <f>[2]monsterDetail!I920</f>
        <v>150</v>
      </c>
      <c r="K921">
        <f>[2]monsterDetail!J920</f>
        <v>307.81244239631297</v>
      </c>
      <c r="L921">
        <f>[2]monsterDetail!K920</f>
        <v>38.250225</v>
      </c>
      <c r="M921">
        <f>[2]monsterDetail!L920</f>
        <v>307.81244239631297</v>
      </c>
      <c r="N921">
        <f>[2]monsterDetail!M920</f>
        <v>38.250225</v>
      </c>
      <c r="O921">
        <f>[2]monsterDetail!N920</f>
        <v>0.2</v>
      </c>
      <c r="P921">
        <f>[2]monsterDetail!O920</f>
        <v>0.2</v>
      </c>
      <c r="Q921">
        <f>[2]monsterDetail!P920</f>
        <v>0.36</v>
      </c>
      <c r="R921">
        <f>[2]monsterDetail!Q920</f>
        <v>0.1</v>
      </c>
      <c r="S921">
        <f>[2]monsterDetail!R920</f>
        <v>2</v>
      </c>
      <c r="T921">
        <f>[2]monsterDetail!S920</f>
        <v>0.1</v>
      </c>
      <c r="U921">
        <f>[2]monsterDetail!T920</f>
        <v>0.9</v>
      </c>
      <c r="V921">
        <f>[2]monsterDetail!U920</f>
        <v>52.2</v>
      </c>
      <c r="W921">
        <f>[2]monsterDetail!V920</f>
        <v>0</v>
      </c>
      <c r="X921">
        <f>[2]monsterDetail!W920</f>
        <v>0</v>
      </c>
      <c r="Y921">
        <f>[2]monsterDetail!X920</f>
        <v>0</v>
      </c>
      <c r="Z921">
        <f>[2]monsterDetail!Y920</f>
        <v>0</v>
      </c>
      <c r="AA921">
        <f>[2]monsterDetail!Z920</f>
        <v>0</v>
      </c>
      <c r="AB921">
        <f>[2]monsterDetail!AA920</f>
        <v>0</v>
      </c>
      <c r="AC921">
        <f>[2]monsterDetail!AB920</f>
        <v>72.060138248847892</v>
      </c>
      <c r="AD921">
        <f>[2]monsterDetail!AC920</f>
        <v>38.250225</v>
      </c>
      <c r="AE921">
        <f>[2]monsterDetail!AD920</f>
        <v>38.250225</v>
      </c>
      <c r="AF921">
        <f>[2]monsterDetail!AE920</f>
        <v>38.250225</v>
      </c>
      <c r="AG921">
        <f>[2]monsterDetail!AF920</f>
        <v>38.250225</v>
      </c>
      <c r="AH921">
        <f>[2]monsterDetail!AG920</f>
        <v>38.250225</v>
      </c>
      <c r="AI921">
        <f>[2]monsterDetail!AH920</f>
        <v>38.250225</v>
      </c>
      <c r="AJ921">
        <f>[2]monsterDetail!AI920</f>
        <v>57.375337500000001</v>
      </c>
    </row>
    <row r="922" spans="3:36" x14ac:dyDescent="0.15">
      <c r="C922" t="str">
        <f>[2]monsterDetail!B921</f>
        <v>雷系28</v>
      </c>
      <c r="D922">
        <f>[2]monsterDetail!C921</f>
        <v>28</v>
      </c>
      <c r="E922" t="str">
        <f>[2]monsterDetail!D921</f>
        <v>雷系</v>
      </c>
      <c r="F922">
        <f>[2]monsterDetail!E921</f>
        <v>10</v>
      </c>
      <c r="G922" t="str">
        <f>[2]monsterDetail!F921</f>
        <v>电击</v>
      </c>
      <c r="H922">
        <f>[2]monsterDetail!G921</f>
        <v>0</v>
      </c>
      <c r="I922">
        <f>[2]monsterDetail!H921</f>
        <v>754.80663571797402</v>
      </c>
      <c r="J922">
        <f>[2]monsterDetail!I921</f>
        <v>150</v>
      </c>
      <c r="K922">
        <f>[2]monsterDetail!J921</f>
        <v>321.76585365853703</v>
      </c>
      <c r="L922">
        <f>[2]monsterDetail!K921</f>
        <v>39.666899999999998</v>
      </c>
      <c r="M922">
        <f>[2]monsterDetail!L921</f>
        <v>321.76585365853703</v>
      </c>
      <c r="N922">
        <f>[2]monsterDetail!M921</f>
        <v>39.666899999999998</v>
      </c>
      <c r="O922">
        <f>[2]monsterDetail!N921</f>
        <v>0.2</v>
      </c>
      <c r="P922">
        <f>[2]monsterDetail!O921</f>
        <v>0.2</v>
      </c>
      <c r="Q922">
        <f>[2]monsterDetail!P921</f>
        <v>0.36</v>
      </c>
      <c r="R922">
        <f>[2]monsterDetail!Q921</f>
        <v>0.1</v>
      </c>
      <c r="S922">
        <f>[2]monsterDetail!R921</f>
        <v>2</v>
      </c>
      <c r="T922">
        <f>[2]monsterDetail!S921</f>
        <v>0.1</v>
      </c>
      <c r="U922">
        <f>[2]monsterDetail!T921</f>
        <v>0.9</v>
      </c>
      <c r="V922">
        <f>[2]monsterDetail!U921</f>
        <v>54.133333333333297</v>
      </c>
      <c r="W922">
        <f>[2]monsterDetail!V921</f>
        <v>0</v>
      </c>
      <c r="X922">
        <f>[2]monsterDetail!W921</f>
        <v>0</v>
      </c>
      <c r="Y922">
        <f>[2]monsterDetail!X921</f>
        <v>0</v>
      </c>
      <c r="Z922">
        <f>[2]monsterDetail!Y921</f>
        <v>0</v>
      </c>
      <c r="AA922">
        <f>[2]monsterDetail!Z921</f>
        <v>0</v>
      </c>
      <c r="AB922">
        <f>[2]monsterDetail!AA921</f>
        <v>0</v>
      </c>
      <c r="AC922">
        <f>[2]monsterDetail!AB921</f>
        <v>78.570731707317151</v>
      </c>
      <c r="AD922">
        <f>[2]monsterDetail!AC921</f>
        <v>39.666899999999998</v>
      </c>
      <c r="AE922">
        <f>[2]monsterDetail!AD921</f>
        <v>39.666899999999998</v>
      </c>
      <c r="AF922">
        <f>[2]monsterDetail!AE921</f>
        <v>39.666899999999998</v>
      </c>
      <c r="AG922">
        <f>[2]monsterDetail!AF921</f>
        <v>39.666899999999998</v>
      </c>
      <c r="AH922">
        <f>[2]monsterDetail!AG921</f>
        <v>39.666899999999998</v>
      </c>
      <c r="AI922">
        <f>[2]monsterDetail!AH921</f>
        <v>39.666899999999998</v>
      </c>
      <c r="AJ922">
        <f>[2]monsterDetail!AI921</f>
        <v>59.500349999999997</v>
      </c>
    </row>
    <row r="923" spans="3:36" x14ac:dyDescent="0.15">
      <c r="C923" t="str">
        <f>[2]monsterDetail!B922</f>
        <v>雷系29</v>
      </c>
      <c r="D923">
        <f>[2]monsterDetail!C922</f>
        <v>29</v>
      </c>
      <c r="E923" t="str">
        <f>[2]monsterDetail!D922</f>
        <v>雷系</v>
      </c>
      <c r="F923">
        <f>[2]monsterDetail!E922</f>
        <v>10</v>
      </c>
      <c r="G923" t="str">
        <f>[2]monsterDetail!F922</f>
        <v>电击</v>
      </c>
      <c r="H923">
        <f>[2]monsterDetail!G922</f>
        <v>0</v>
      </c>
      <c r="I923">
        <f>[2]monsterDetail!H922</f>
        <v>786.18076141569497</v>
      </c>
      <c r="J923">
        <f>[2]monsterDetail!I922</f>
        <v>150</v>
      </c>
      <c r="K923">
        <f>[2]monsterDetail!J922</f>
        <v>335.92289227166299</v>
      </c>
      <c r="L923">
        <f>[2]monsterDetail!K922</f>
        <v>41.083575000000003</v>
      </c>
      <c r="M923">
        <f>[2]monsterDetail!L922</f>
        <v>335.92289227166299</v>
      </c>
      <c r="N923">
        <f>[2]monsterDetail!M922</f>
        <v>41.083575000000003</v>
      </c>
      <c r="O923">
        <f>[2]monsterDetail!N922</f>
        <v>0.2</v>
      </c>
      <c r="P923">
        <f>[2]monsterDetail!O922</f>
        <v>0.2</v>
      </c>
      <c r="Q923">
        <f>[2]monsterDetail!P922</f>
        <v>0.36</v>
      </c>
      <c r="R923">
        <f>[2]monsterDetail!Q922</f>
        <v>0.1</v>
      </c>
      <c r="S923">
        <f>[2]monsterDetail!R922</f>
        <v>2</v>
      </c>
      <c r="T923">
        <f>[2]monsterDetail!S922</f>
        <v>0.1</v>
      </c>
      <c r="U923">
        <f>[2]monsterDetail!T922</f>
        <v>0.9</v>
      </c>
      <c r="V923">
        <f>[2]monsterDetail!U922</f>
        <v>56.066666666666698</v>
      </c>
      <c r="W923">
        <f>[2]monsterDetail!V922</f>
        <v>0</v>
      </c>
      <c r="X923">
        <f>[2]monsterDetail!W922</f>
        <v>0</v>
      </c>
      <c r="Y923">
        <f>[2]monsterDetail!X922</f>
        <v>0</v>
      </c>
      <c r="Z923">
        <f>[2]monsterDetail!Y922</f>
        <v>0</v>
      </c>
      <c r="AA923">
        <f>[2]monsterDetail!Z922</f>
        <v>0</v>
      </c>
      <c r="AB923">
        <f>[2]monsterDetail!AA922</f>
        <v>0</v>
      </c>
      <c r="AC923">
        <f>[2]monsterDetail!AB922</f>
        <v>85.45406908665106</v>
      </c>
      <c r="AD923">
        <f>[2]monsterDetail!AC922</f>
        <v>41.083575000000003</v>
      </c>
      <c r="AE923">
        <f>[2]monsterDetail!AD922</f>
        <v>41.083575000000003</v>
      </c>
      <c r="AF923">
        <f>[2]monsterDetail!AE922</f>
        <v>41.083575000000003</v>
      </c>
      <c r="AG923">
        <f>[2]monsterDetail!AF922</f>
        <v>41.083575000000003</v>
      </c>
      <c r="AH923">
        <f>[2]monsterDetail!AG922</f>
        <v>41.083575000000003</v>
      </c>
      <c r="AI923">
        <f>[2]monsterDetail!AH922</f>
        <v>41.083575000000003</v>
      </c>
      <c r="AJ923">
        <f>[2]monsterDetail!AI922</f>
        <v>61.625362500000008</v>
      </c>
    </row>
    <row r="924" spans="3:36" x14ac:dyDescent="0.15">
      <c r="C924" t="str">
        <f>[2]monsterDetail!B923</f>
        <v>雷系30</v>
      </c>
      <c r="D924">
        <f>[2]monsterDetail!C923</f>
        <v>30</v>
      </c>
      <c r="E924" t="str">
        <f>[2]monsterDetail!D923</f>
        <v>雷系</v>
      </c>
      <c r="F924">
        <f>[2]monsterDetail!E923</f>
        <v>10</v>
      </c>
      <c r="G924" t="str">
        <f>[2]monsterDetail!F923</f>
        <v>电击</v>
      </c>
      <c r="H924">
        <f>[2]monsterDetail!G923</f>
        <v>0</v>
      </c>
      <c r="I924">
        <f>[2]monsterDetail!H923</f>
        <v>817.85949027552897</v>
      </c>
      <c r="J924">
        <f>[2]monsterDetail!I923</f>
        <v>150</v>
      </c>
      <c r="K924">
        <f>[2]monsterDetail!J923</f>
        <v>350.28630460448602</v>
      </c>
      <c r="L924">
        <f>[2]monsterDetail!K923</f>
        <v>42.500250000000001</v>
      </c>
      <c r="M924">
        <f>[2]monsterDetail!L923</f>
        <v>350.28630460448602</v>
      </c>
      <c r="N924">
        <f>[2]monsterDetail!M923</f>
        <v>42.500250000000001</v>
      </c>
      <c r="O924">
        <f>[2]monsterDetail!N923</f>
        <v>0.2</v>
      </c>
      <c r="P924">
        <f>[2]monsterDetail!O923</f>
        <v>0.2</v>
      </c>
      <c r="Q924">
        <f>[2]monsterDetail!P923</f>
        <v>0.36</v>
      </c>
      <c r="R924">
        <f>[2]monsterDetail!Q923</f>
        <v>0.1</v>
      </c>
      <c r="S924">
        <f>[2]monsterDetail!R923</f>
        <v>2</v>
      </c>
      <c r="T924">
        <f>[2]monsterDetail!S923</f>
        <v>0.1</v>
      </c>
      <c r="U924">
        <f>[2]monsterDetail!T923</f>
        <v>0.9</v>
      </c>
      <c r="V924">
        <f>[2]monsterDetail!U923</f>
        <v>58</v>
      </c>
      <c r="W924">
        <f>[2]monsterDetail!V923</f>
        <v>0</v>
      </c>
      <c r="X924">
        <f>[2]monsterDetail!W923</f>
        <v>0</v>
      </c>
      <c r="Y924">
        <f>[2]monsterDetail!X923</f>
        <v>0</v>
      </c>
      <c r="Z924">
        <f>[2]monsterDetail!Y923</f>
        <v>0</v>
      </c>
      <c r="AA924">
        <f>[2]monsterDetail!Z923</f>
        <v>0</v>
      </c>
      <c r="AB924">
        <f>[2]monsterDetail!AA923</f>
        <v>0</v>
      </c>
      <c r="AC924">
        <f>[2]monsterDetail!AB923</f>
        <v>92.72284533648164</v>
      </c>
      <c r="AD924">
        <f>[2]monsterDetail!AC923</f>
        <v>42.500250000000001</v>
      </c>
      <c r="AE924">
        <f>[2]monsterDetail!AD923</f>
        <v>42.500250000000001</v>
      </c>
      <c r="AF924">
        <f>[2]monsterDetail!AE923</f>
        <v>42.500250000000001</v>
      </c>
      <c r="AG924">
        <f>[2]monsterDetail!AF923</f>
        <v>42.500250000000001</v>
      </c>
      <c r="AH924">
        <f>[2]monsterDetail!AG923</f>
        <v>42.500250000000001</v>
      </c>
      <c r="AI924">
        <f>[2]monsterDetail!AH923</f>
        <v>42.500250000000001</v>
      </c>
      <c r="AJ924">
        <f>[2]monsterDetail!AI923</f>
        <v>63.750375000000005</v>
      </c>
    </row>
    <row r="925" spans="3:36" x14ac:dyDescent="0.15">
      <c r="C925" t="str">
        <f>[2]monsterDetail!B924</f>
        <v>雷系31</v>
      </c>
      <c r="D925">
        <f>[2]monsterDetail!C924</f>
        <v>31</v>
      </c>
      <c r="E925" t="str">
        <f>[2]monsterDetail!D924</f>
        <v>雷系</v>
      </c>
      <c r="F925">
        <f>[2]monsterDetail!E924</f>
        <v>10</v>
      </c>
      <c r="G925" t="str">
        <f>[2]monsterDetail!F924</f>
        <v>电击</v>
      </c>
      <c r="H925">
        <f>[2]monsterDetail!G924</f>
        <v>0</v>
      </c>
      <c r="I925">
        <f>[2]monsterDetail!H924</f>
        <v>849.84282229747703</v>
      </c>
      <c r="J925">
        <f>[2]monsterDetail!I924</f>
        <v>150</v>
      </c>
      <c r="K925">
        <f>[2]monsterDetail!J924</f>
        <v>364.85892857142898</v>
      </c>
      <c r="L925">
        <f>[2]monsterDetail!K924</f>
        <v>43.916924999999999</v>
      </c>
      <c r="M925">
        <f>[2]monsterDetail!L924</f>
        <v>364.85892857142898</v>
      </c>
      <c r="N925">
        <f>[2]monsterDetail!M924</f>
        <v>43.916924999999999</v>
      </c>
      <c r="O925">
        <f>[2]monsterDetail!N924</f>
        <v>0.2</v>
      </c>
      <c r="P925">
        <f>[2]monsterDetail!O924</f>
        <v>0.2</v>
      </c>
      <c r="Q925">
        <f>[2]monsterDetail!P924</f>
        <v>0.36</v>
      </c>
      <c r="R925">
        <f>[2]monsterDetail!Q924</f>
        <v>0.1</v>
      </c>
      <c r="S925">
        <f>[2]monsterDetail!R924</f>
        <v>2</v>
      </c>
      <c r="T925">
        <f>[2]monsterDetail!S924</f>
        <v>0.1</v>
      </c>
      <c r="U925">
        <f>[2]monsterDetail!T924</f>
        <v>0.9</v>
      </c>
      <c r="V925">
        <f>[2]monsterDetail!U924</f>
        <v>59.933333333333302</v>
      </c>
      <c r="W925">
        <f>[2]monsterDetail!V924</f>
        <v>0</v>
      </c>
      <c r="X925">
        <f>[2]monsterDetail!W924</f>
        <v>0</v>
      </c>
      <c r="Y925">
        <f>[2]monsterDetail!X924</f>
        <v>0</v>
      </c>
      <c r="Z925">
        <f>[2]monsterDetail!Y924</f>
        <v>0</v>
      </c>
      <c r="AA925">
        <f>[2]monsterDetail!Z924</f>
        <v>0</v>
      </c>
      <c r="AB925">
        <f>[2]monsterDetail!AA924</f>
        <v>0</v>
      </c>
      <c r="AC925">
        <f>[2]monsterDetail!AB924</f>
        <v>100.39017857142855</v>
      </c>
      <c r="AD925">
        <f>[2]monsterDetail!AC924</f>
        <v>43.916924999999999</v>
      </c>
      <c r="AE925">
        <f>[2]monsterDetail!AD924</f>
        <v>43.916924999999999</v>
      </c>
      <c r="AF925">
        <f>[2]monsterDetail!AE924</f>
        <v>43.916924999999999</v>
      </c>
      <c r="AG925">
        <f>[2]monsterDetail!AF924</f>
        <v>43.916924999999999</v>
      </c>
      <c r="AH925">
        <f>[2]monsterDetail!AG924</f>
        <v>43.916924999999999</v>
      </c>
      <c r="AI925">
        <f>[2]monsterDetail!AH924</f>
        <v>43.916924999999999</v>
      </c>
      <c r="AJ925">
        <f>[2]monsterDetail!AI924</f>
        <v>65.875387500000002</v>
      </c>
    </row>
    <row r="926" spans="3:36" x14ac:dyDescent="0.15">
      <c r="C926" t="str">
        <f>[2]monsterDetail!B925</f>
        <v>雷系32</v>
      </c>
      <c r="D926">
        <f>[2]monsterDetail!C925</f>
        <v>32</v>
      </c>
      <c r="E926" t="str">
        <f>[2]monsterDetail!D925</f>
        <v>雷系</v>
      </c>
      <c r="F926">
        <f>[2]monsterDetail!E925</f>
        <v>10</v>
      </c>
      <c r="G926" t="str">
        <f>[2]monsterDetail!F925</f>
        <v>电击</v>
      </c>
      <c r="H926">
        <f>[2]monsterDetail!G925</f>
        <v>0</v>
      </c>
      <c r="I926">
        <f>[2]monsterDetail!H925</f>
        <v>882.13075748153904</v>
      </c>
      <c r="J926">
        <f>[2]monsterDetail!I925</f>
        <v>150</v>
      </c>
      <c r="K926">
        <f>[2]monsterDetail!J925</f>
        <v>379.64369747899201</v>
      </c>
      <c r="L926">
        <f>[2]monsterDetail!K925</f>
        <v>45.333599999999997</v>
      </c>
      <c r="M926">
        <f>[2]monsterDetail!L925</f>
        <v>379.64369747899201</v>
      </c>
      <c r="N926">
        <f>[2]monsterDetail!M925</f>
        <v>45.333599999999997</v>
      </c>
      <c r="O926">
        <f>[2]monsterDetail!N925</f>
        <v>0.2</v>
      </c>
      <c r="P926">
        <f>[2]monsterDetail!O925</f>
        <v>0.2</v>
      </c>
      <c r="Q926">
        <f>[2]monsterDetail!P925</f>
        <v>0.36</v>
      </c>
      <c r="R926">
        <f>[2]monsterDetail!Q925</f>
        <v>0.1</v>
      </c>
      <c r="S926">
        <f>[2]monsterDetail!R925</f>
        <v>2</v>
      </c>
      <c r="T926">
        <f>[2]monsterDetail!S925</f>
        <v>0.1</v>
      </c>
      <c r="U926">
        <f>[2]monsterDetail!T925</f>
        <v>0.9</v>
      </c>
      <c r="V926">
        <f>[2]monsterDetail!U925</f>
        <v>61.866666666666703</v>
      </c>
      <c r="W926">
        <f>[2]monsterDetail!V925</f>
        <v>0</v>
      </c>
      <c r="X926">
        <f>[2]monsterDetail!W925</f>
        <v>0</v>
      </c>
      <c r="Y926">
        <f>[2]monsterDetail!X925</f>
        <v>0</v>
      </c>
      <c r="Z926">
        <f>[2]monsterDetail!Y925</f>
        <v>0</v>
      </c>
      <c r="AA926">
        <f>[2]monsterDetail!Z925</f>
        <v>0</v>
      </c>
      <c r="AB926">
        <f>[2]monsterDetail!AA925</f>
        <v>0</v>
      </c>
      <c r="AC926">
        <f>[2]monsterDetail!AB925</f>
        <v>108.46962785114042</v>
      </c>
      <c r="AD926">
        <f>[2]monsterDetail!AC925</f>
        <v>45.333599999999997</v>
      </c>
      <c r="AE926">
        <f>[2]monsterDetail!AD925</f>
        <v>45.333599999999997</v>
      </c>
      <c r="AF926">
        <f>[2]monsterDetail!AE925</f>
        <v>45.333599999999997</v>
      </c>
      <c r="AG926">
        <f>[2]monsterDetail!AF925</f>
        <v>45.333599999999997</v>
      </c>
      <c r="AH926">
        <f>[2]monsterDetail!AG925</f>
        <v>45.333599999999997</v>
      </c>
      <c r="AI926">
        <f>[2]monsterDetail!AH925</f>
        <v>45.333599999999997</v>
      </c>
      <c r="AJ926">
        <f>[2]monsterDetail!AI925</f>
        <v>68.000399999999999</v>
      </c>
    </row>
    <row r="927" spans="3:36" x14ac:dyDescent="0.15">
      <c r="C927" t="str">
        <f>[2]monsterDetail!B926</f>
        <v>雷系33</v>
      </c>
      <c r="D927">
        <f>[2]monsterDetail!C926</f>
        <v>33</v>
      </c>
      <c r="E927" t="str">
        <f>[2]monsterDetail!D926</f>
        <v>雷系</v>
      </c>
      <c r="F927">
        <f>[2]monsterDetail!E926</f>
        <v>10</v>
      </c>
      <c r="G927" t="str">
        <f>[2]monsterDetail!F926</f>
        <v>电击</v>
      </c>
      <c r="H927">
        <f>[2]monsterDetail!G926</f>
        <v>0</v>
      </c>
      <c r="I927">
        <f>[2]monsterDetail!H926</f>
        <v>914.72329582771499</v>
      </c>
      <c r="J927">
        <f>[2]monsterDetail!I926</f>
        <v>150</v>
      </c>
      <c r="K927">
        <f>[2]monsterDetail!J926</f>
        <v>394.64364406779703</v>
      </c>
      <c r="L927">
        <f>[2]monsterDetail!K926</f>
        <v>46.750275000000002</v>
      </c>
      <c r="M927">
        <f>[2]monsterDetail!L926</f>
        <v>394.64364406779703</v>
      </c>
      <c r="N927">
        <f>[2]monsterDetail!M926</f>
        <v>46.750275000000002</v>
      </c>
      <c r="O927">
        <f>[2]monsterDetail!N926</f>
        <v>0.2</v>
      </c>
      <c r="P927">
        <f>[2]monsterDetail!O926</f>
        <v>0.2</v>
      </c>
      <c r="Q927">
        <f>[2]monsterDetail!P926</f>
        <v>0.36</v>
      </c>
      <c r="R927">
        <f>[2]monsterDetail!Q926</f>
        <v>0.1</v>
      </c>
      <c r="S927">
        <f>[2]monsterDetail!R926</f>
        <v>2</v>
      </c>
      <c r="T927">
        <f>[2]monsterDetail!S926</f>
        <v>0.1</v>
      </c>
      <c r="U927">
        <f>[2]monsterDetail!T926</f>
        <v>0.9</v>
      </c>
      <c r="V927">
        <f>[2]monsterDetail!U926</f>
        <v>63.8</v>
      </c>
      <c r="W927">
        <f>[2]monsterDetail!V926</f>
        <v>0</v>
      </c>
      <c r="X927">
        <f>[2]monsterDetail!W926</f>
        <v>0</v>
      </c>
      <c r="Y927">
        <f>[2]monsterDetail!X926</f>
        <v>0</v>
      </c>
      <c r="Z927">
        <f>[2]monsterDetail!Y926</f>
        <v>0</v>
      </c>
      <c r="AA927">
        <f>[2]monsterDetail!Z926</f>
        <v>0</v>
      </c>
      <c r="AB927">
        <f>[2]monsterDetail!AA926</f>
        <v>0</v>
      </c>
      <c r="AC927">
        <f>[2]monsterDetail!AB926</f>
        <v>116.97521186440682</v>
      </c>
      <c r="AD927">
        <f>[2]monsterDetail!AC926</f>
        <v>46.750275000000002</v>
      </c>
      <c r="AE927">
        <f>[2]monsterDetail!AD926</f>
        <v>46.750275000000002</v>
      </c>
      <c r="AF927">
        <f>[2]monsterDetail!AE926</f>
        <v>46.750275000000002</v>
      </c>
      <c r="AG927">
        <f>[2]monsterDetail!AF926</f>
        <v>46.750275000000002</v>
      </c>
      <c r="AH927">
        <f>[2]monsterDetail!AG926</f>
        <v>46.750275000000002</v>
      </c>
      <c r="AI927">
        <f>[2]monsterDetail!AH926</f>
        <v>46.750275000000002</v>
      </c>
      <c r="AJ927">
        <f>[2]monsterDetail!AI926</f>
        <v>70.12541250000001</v>
      </c>
    </row>
    <row r="928" spans="3:36" x14ac:dyDescent="0.15">
      <c r="C928" t="str">
        <f>[2]monsterDetail!B927</f>
        <v>雷系34</v>
      </c>
      <c r="D928">
        <f>[2]monsterDetail!C927</f>
        <v>34</v>
      </c>
      <c r="E928" t="str">
        <f>[2]monsterDetail!D927</f>
        <v>雷系</v>
      </c>
      <c r="F928">
        <f>[2]monsterDetail!E927</f>
        <v>10</v>
      </c>
      <c r="G928" t="str">
        <f>[2]monsterDetail!F927</f>
        <v>电击</v>
      </c>
      <c r="H928">
        <f>[2]monsterDetail!G927</f>
        <v>0</v>
      </c>
      <c r="I928">
        <f>[2]monsterDetail!H927</f>
        <v>983.66060335075701</v>
      </c>
      <c r="J928">
        <f>[2]monsterDetail!I927</f>
        <v>150</v>
      </c>
      <c r="K928">
        <f>[2]monsterDetail!J927</f>
        <v>409.86190476190501</v>
      </c>
      <c r="L928">
        <f>[2]monsterDetail!K927</f>
        <v>48.16695</v>
      </c>
      <c r="M928">
        <f>[2]monsterDetail!L927</f>
        <v>409.86190476190501</v>
      </c>
      <c r="N928">
        <f>[2]monsterDetail!M927</f>
        <v>48.16695</v>
      </c>
      <c r="O928">
        <f>[2]monsterDetail!N927</f>
        <v>0.2</v>
      </c>
      <c r="P928">
        <f>[2]monsterDetail!O927</f>
        <v>0.2</v>
      </c>
      <c r="Q928">
        <f>[2]monsterDetail!P927</f>
        <v>0.36</v>
      </c>
      <c r="R928">
        <f>[2]monsterDetail!Q927</f>
        <v>0.1</v>
      </c>
      <c r="S928">
        <f>[2]monsterDetail!R927</f>
        <v>2</v>
      </c>
      <c r="T928">
        <f>[2]monsterDetail!S927</f>
        <v>0.1</v>
      </c>
      <c r="U928">
        <f>[2]monsterDetail!T927</f>
        <v>0.9</v>
      </c>
      <c r="V928">
        <f>[2]monsterDetail!U927</f>
        <v>65.733333333333306</v>
      </c>
      <c r="W928">
        <f>[2]monsterDetail!V927</f>
        <v>0</v>
      </c>
      <c r="X928">
        <f>[2]monsterDetail!W927</f>
        <v>0</v>
      </c>
      <c r="Y928">
        <f>[2]monsterDetail!X927</f>
        <v>0</v>
      </c>
      <c r="Z928">
        <f>[2]monsterDetail!Y927</f>
        <v>0</v>
      </c>
      <c r="AA928">
        <f>[2]monsterDetail!Z927</f>
        <v>0</v>
      </c>
      <c r="AB928">
        <f>[2]monsterDetail!AA927</f>
        <v>0</v>
      </c>
      <c r="AC928">
        <f>[2]monsterDetail!AB927</f>
        <v>125.92142857142865</v>
      </c>
      <c r="AD928">
        <f>[2]monsterDetail!AC927</f>
        <v>48.16695</v>
      </c>
      <c r="AE928">
        <f>[2]monsterDetail!AD927</f>
        <v>48.16695</v>
      </c>
      <c r="AF928">
        <f>[2]monsterDetail!AE927</f>
        <v>48.16695</v>
      </c>
      <c r="AG928">
        <f>[2]monsterDetail!AF927</f>
        <v>48.16695</v>
      </c>
      <c r="AH928">
        <f>[2]monsterDetail!AG927</f>
        <v>48.16695</v>
      </c>
      <c r="AI928">
        <f>[2]monsterDetail!AH927</f>
        <v>48.16695</v>
      </c>
      <c r="AJ928">
        <f>[2]monsterDetail!AI927</f>
        <v>72.250425000000007</v>
      </c>
    </row>
    <row r="929" spans="3:36" x14ac:dyDescent="0.15">
      <c r="C929" t="str">
        <f>[2]monsterDetail!B928</f>
        <v>雷系35</v>
      </c>
      <c r="D929">
        <f>[2]monsterDetail!C928</f>
        <v>35</v>
      </c>
      <c r="E929" t="str">
        <f>[2]monsterDetail!D928</f>
        <v>雷系</v>
      </c>
      <c r="F929">
        <f>[2]monsterDetail!E928</f>
        <v>10</v>
      </c>
      <c r="G929" t="str">
        <f>[2]monsterDetail!F928</f>
        <v>电击</v>
      </c>
      <c r="H929">
        <f>[2]monsterDetail!G928</f>
        <v>0</v>
      </c>
      <c r="I929">
        <f>[2]monsterDetail!H928</f>
        <v>1018.12508607825</v>
      </c>
      <c r="J929">
        <f>[2]monsterDetail!I928</f>
        <v>150</v>
      </c>
      <c r="K929">
        <f>[2]monsterDetail!J928</f>
        <v>425.30172413793099</v>
      </c>
      <c r="L929">
        <f>[2]monsterDetail!K928</f>
        <v>49.583624999999998</v>
      </c>
      <c r="M929">
        <f>[2]monsterDetail!L928</f>
        <v>425.30172413793099</v>
      </c>
      <c r="N929">
        <f>[2]monsterDetail!M928</f>
        <v>49.583624999999998</v>
      </c>
      <c r="O929">
        <f>[2]monsterDetail!N928</f>
        <v>0.2</v>
      </c>
      <c r="P929">
        <f>[2]monsterDetail!O928</f>
        <v>0.2</v>
      </c>
      <c r="Q929">
        <f>[2]monsterDetail!P928</f>
        <v>0.36</v>
      </c>
      <c r="R929">
        <f>[2]monsterDetail!Q928</f>
        <v>0.1</v>
      </c>
      <c r="S929">
        <f>[2]monsterDetail!R928</f>
        <v>2</v>
      </c>
      <c r="T929">
        <f>[2]monsterDetail!S928</f>
        <v>0.1</v>
      </c>
      <c r="U929">
        <f>[2]monsterDetail!T928</f>
        <v>0.9</v>
      </c>
      <c r="V929">
        <f>[2]monsterDetail!U928</f>
        <v>67.6666666666667</v>
      </c>
      <c r="W929">
        <f>[2]monsterDetail!V928</f>
        <v>0</v>
      </c>
      <c r="X929">
        <f>[2]monsterDetail!W928</f>
        <v>0</v>
      </c>
      <c r="Y929">
        <f>[2]monsterDetail!X928</f>
        <v>0</v>
      </c>
      <c r="Z929">
        <f>[2]monsterDetail!Y928</f>
        <v>0</v>
      </c>
      <c r="AA929">
        <f>[2]monsterDetail!Z928</f>
        <v>0</v>
      </c>
      <c r="AB929">
        <f>[2]monsterDetail!AA928</f>
        <v>0</v>
      </c>
      <c r="AC929">
        <f>[2]monsterDetail!AB928</f>
        <v>135.32327586206895</v>
      </c>
      <c r="AD929">
        <f>[2]monsterDetail!AC928</f>
        <v>49.583624999999998</v>
      </c>
      <c r="AE929">
        <f>[2]monsterDetail!AD928</f>
        <v>49.583624999999998</v>
      </c>
      <c r="AF929">
        <f>[2]monsterDetail!AE928</f>
        <v>49.583624999999998</v>
      </c>
      <c r="AG929">
        <f>[2]monsterDetail!AF928</f>
        <v>49.583624999999998</v>
      </c>
      <c r="AH929">
        <f>[2]monsterDetail!AG928</f>
        <v>49.583624999999998</v>
      </c>
      <c r="AI929">
        <f>[2]monsterDetail!AH928</f>
        <v>49.583624999999998</v>
      </c>
      <c r="AJ929">
        <f>[2]monsterDetail!AI928</f>
        <v>74.375437500000004</v>
      </c>
    </row>
    <row r="930" spans="3:36" x14ac:dyDescent="0.15">
      <c r="C930" t="str">
        <f>[2]monsterDetail!B929</f>
        <v>雷系36</v>
      </c>
      <c r="D930">
        <f>[2]monsterDetail!C929</f>
        <v>36</v>
      </c>
      <c r="E930" t="str">
        <f>[2]monsterDetail!D929</f>
        <v>雷系</v>
      </c>
      <c r="F930">
        <f>[2]monsterDetail!E929</f>
        <v>10</v>
      </c>
      <c r="G930" t="str">
        <f>[2]monsterDetail!F929</f>
        <v>电击</v>
      </c>
      <c r="H930">
        <f>[2]monsterDetail!G929</f>
        <v>0</v>
      </c>
      <c r="I930">
        <f>[2]monsterDetail!H929</f>
        <v>1052.9057567206801</v>
      </c>
      <c r="J930">
        <f>[2]monsterDetail!I929</f>
        <v>150</v>
      </c>
      <c r="K930">
        <f>[2]monsterDetail!J929</f>
        <v>440.96645962732902</v>
      </c>
      <c r="L930">
        <f>[2]monsterDetail!K929</f>
        <v>51.000300000000003</v>
      </c>
      <c r="M930">
        <f>[2]monsterDetail!L929</f>
        <v>440.96645962732902</v>
      </c>
      <c r="N930">
        <f>[2]monsterDetail!M929</f>
        <v>51.000300000000003</v>
      </c>
      <c r="O930">
        <f>[2]monsterDetail!N929</f>
        <v>0.2</v>
      </c>
      <c r="P930">
        <f>[2]monsterDetail!O929</f>
        <v>0.2</v>
      </c>
      <c r="Q930">
        <f>[2]monsterDetail!P929</f>
        <v>0.36</v>
      </c>
      <c r="R930">
        <f>[2]monsterDetail!Q929</f>
        <v>0.1</v>
      </c>
      <c r="S930">
        <f>[2]monsterDetail!R929</f>
        <v>2</v>
      </c>
      <c r="T930">
        <f>[2]monsterDetail!S929</f>
        <v>0.1</v>
      </c>
      <c r="U930">
        <f>[2]monsterDetail!T929</f>
        <v>0.9</v>
      </c>
      <c r="V930">
        <f>[2]monsterDetail!U929</f>
        <v>69.599999999999994</v>
      </c>
      <c r="W930">
        <f>[2]monsterDetail!V929</f>
        <v>0</v>
      </c>
      <c r="X930">
        <f>[2]monsterDetail!W929</f>
        <v>0</v>
      </c>
      <c r="Y930">
        <f>[2]monsterDetail!X929</f>
        <v>0</v>
      </c>
      <c r="Z930">
        <f>[2]monsterDetail!Y929</f>
        <v>0</v>
      </c>
      <c r="AA930">
        <f>[2]monsterDetail!Z929</f>
        <v>0</v>
      </c>
      <c r="AB930">
        <f>[2]monsterDetail!AA929</f>
        <v>0</v>
      </c>
      <c r="AC930">
        <f>[2]monsterDetail!AB929</f>
        <v>145.19627329192545</v>
      </c>
      <c r="AD930">
        <f>[2]monsterDetail!AC929</f>
        <v>51.000300000000003</v>
      </c>
      <c r="AE930">
        <f>[2]monsterDetail!AD929</f>
        <v>51.000300000000003</v>
      </c>
      <c r="AF930">
        <f>[2]monsterDetail!AE929</f>
        <v>51.000300000000003</v>
      </c>
      <c r="AG930">
        <f>[2]monsterDetail!AF929</f>
        <v>51.000300000000003</v>
      </c>
      <c r="AH930">
        <f>[2]monsterDetail!AG929</f>
        <v>51.000300000000003</v>
      </c>
      <c r="AI930">
        <f>[2]monsterDetail!AH929</f>
        <v>51.000300000000003</v>
      </c>
      <c r="AJ930">
        <f>[2]monsterDetail!AI929</f>
        <v>76.500450000000001</v>
      </c>
    </row>
    <row r="931" spans="3:36" x14ac:dyDescent="0.15">
      <c r="C931" t="str">
        <f>[2]monsterDetail!B930</f>
        <v>雷系37</v>
      </c>
      <c r="D931">
        <f>[2]monsterDetail!C930</f>
        <v>37</v>
      </c>
      <c r="E931" t="str">
        <f>[2]monsterDetail!D930</f>
        <v>雷系</v>
      </c>
      <c r="F931">
        <f>[2]monsterDetail!E930</f>
        <v>10</v>
      </c>
      <c r="G931" t="str">
        <f>[2]monsterDetail!F930</f>
        <v>电击</v>
      </c>
      <c r="H931">
        <f>[2]monsterDetail!G930</f>
        <v>0</v>
      </c>
      <c r="I931">
        <f>[2]monsterDetail!H930</f>
        <v>1088.0026152780299</v>
      </c>
      <c r="J931">
        <f>[2]monsterDetail!I930</f>
        <v>150</v>
      </c>
      <c r="K931">
        <f>[2]monsterDetail!J930</f>
        <v>456.85958646616501</v>
      </c>
      <c r="L931">
        <f>[2]monsterDetail!K930</f>
        <v>52.416975000000001</v>
      </c>
      <c r="M931">
        <f>[2]monsterDetail!L930</f>
        <v>456.85958646616501</v>
      </c>
      <c r="N931">
        <f>[2]monsterDetail!M930</f>
        <v>52.416975000000001</v>
      </c>
      <c r="O931">
        <f>[2]monsterDetail!N930</f>
        <v>0.2</v>
      </c>
      <c r="P931">
        <f>[2]monsterDetail!O930</f>
        <v>0.2</v>
      </c>
      <c r="Q931">
        <f>[2]monsterDetail!P930</f>
        <v>0.36</v>
      </c>
      <c r="R931">
        <f>[2]monsterDetail!Q930</f>
        <v>0.1</v>
      </c>
      <c r="S931">
        <f>[2]monsterDetail!R930</f>
        <v>2</v>
      </c>
      <c r="T931">
        <f>[2]monsterDetail!S930</f>
        <v>0.1</v>
      </c>
      <c r="U931">
        <f>[2]monsterDetail!T930</f>
        <v>0.9</v>
      </c>
      <c r="V931">
        <f>[2]monsterDetail!U930</f>
        <v>71.533333333333303</v>
      </c>
      <c r="W931">
        <f>[2]monsterDetail!V930</f>
        <v>0</v>
      </c>
      <c r="X931">
        <f>[2]monsterDetail!W930</f>
        <v>0</v>
      </c>
      <c r="Y931">
        <f>[2]monsterDetail!X930</f>
        <v>0</v>
      </c>
      <c r="Z931">
        <f>[2]monsterDetail!Y930</f>
        <v>0</v>
      </c>
      <c r="AA931">
        <f>[2]monsterDetail!Z930</f>
        <v>0</v>
      </c>
      <c r="AB931">
        <f>[2]monsterDetail!AA930</f>
        <v>0</v>
      </c>
      <c r="AC931">
        <f>[2]monsterDetail!AB930</f>
        <v>155.5564849624065</v>
      </c>
      <c r="AD931">
        <f>[2]monsterDetail!AC930</f>
        <v>52.416975000000001</v>
      </c>
      <c r="AE931">
        <f>[2]monsterDetail!AD930</f>
        <v>52.416975000000001</v>
      </c>
      <c r="AF931">
        <f>[2]monsterDetail!AE930</f>
        <v>52.416975000000001</v>
      </c>
      <c r="AG931">
        <f>[2]monsterDetail!AF930</f>
        <v>52.416975000000001</v>
      </c>
      <c r="AH931">
        <f>[2]monsterDetail!AG930</f>
        <v>52.416975000000001</v>
      </c>
      <c r="AI931">
        <f>[2]monsterDetail!AH930</f>
        <v>52.416975000000001</v>
      </c>
      <c r="AJ931">
        <f>[2]monsterDetail!AI930</f>
        <v>78.625462499999998</v>
      </c>
    </row>
    <row r="932" spans="3:36" x14ac:dyDescent="0.15">
      <c r="C932" t="str">
        <f>[2]monsterDetail!B931</f>
        <v>雷系38</v>
      </c>
      <c r="D932">
        <f>[2]monsterDetail!C931</f>
        <v>38</v>
      </c>
      <c r="E932" t="str">
        <f>[2]monsterDetail!D931</f>
        <v>雷系</v>
      </c>
      <c r="F932">
        <f>[2]monsterDetail!E931</f>
        <v>10</v>
      </c>
      <c r="G932" t="str">
        <f>[2]monsterDetail!F931</f>
        <v>电击</v>
      </c>
      <c r="H932">
        <f>[2]monsterDetail!G931</f>
        <v>0</v>
      </c>
      <c r="I932">
        <f>[2]monsterDetail!H931</f>
        <v>1123.4156617503199</v>
      </c>
      <c r="J932">
        <f>[2]monsterDetail!I931</f>
        <v>150</v>
      </c>
      <c r="K932">
        <f>[2]monsterDetail!J931</f>
        <v>472.98470290771201</v>
      </c>
      <c r="L932">
        <f>[2]monsterDetail!K931</f>
        <v>53.833649999999999</v>
      </c>
      <c r="M932">
        <f>[2]monsterDetail!L931</f>
        <v>472.98470290771201</v>
      </c>
      <c r="N932">
        <f>[2]monsterDetail!M931</f>
        <v>53.833649999999999</v>
      </c>
      <c r="O932">
        <f>[2]monsterDetail!N931</f>
        <v>0.2</v>
      </c>
      <c r="P932">
        <f>[2]monsterDetail!O931</f>
        <v>0.2</v>
      </c>
      <c r="Q932">
        <f>[2]monsterDetail!P931</f>
        <v>0.36</v>
      </c>
      <c r="R932">
        <f>[2]monsterDetail!Q931</f>
        <v>0.1</v>
      </c>
      <c r="S932">
        <f>[2]monsterDetail!R931</f>
        <v>2</v>
      </c>
      <c r="T932">
        <f>[2]monsterDetail!S931</f>
        <v>0.1</v>
      </c>
      <c r="U932">
        <f>[2]monsterDetail!T931</f>
        <v>0.9</v>
      </c>
      <c r="V932">
        <f>[2]monsterDetail!U931</f>
        <v>73.466666666666697</v>
      </c>
      <c r="W932">
        <f>[2]monsterDetail!V931</f>
        <v>0</v>
      </c>
      <c r="X932">
        <f>[2]monsterDetail!W931</f>
        <v>0</v>
      </c>
      <c r="Y932">
        <f>[2]monsterDetail!X931</f>
        <v>0</v>
      </c>
      <c r="Z932">
        <f>[2]monsterDetail!Y931</f>
        <v>0</v>
      </c>
      <c r="AA932">
        <f>[2]monsterDetail!Z931</f>
        <v>0</v>
      </c>
      <c r="AB932">
        <f>[2]monsterDetail!AA931</f>
        <v>0</v>
      </c>
      <c r="AC932">
        <f>[2]monsterDetail!AB931</f>
        <v>166.42054361567699</v>
      </c>
      <c r="AD932">
        <f>[2]monsterDetail!AC931</f>
        <v>53.833649999999999</v>
      </c>
      <c r="AE932">
        <f>[2]monsterDetail!AD931</f>
        <v>53.833649999999999</v>
      </c>
      <c r="AF932">
        <f>[2]monsterDetail!AE931</f>
        <v>53.833649999999999</v>
      </c>
      <c r="AG932">
        <f>[2]monsterDetail!AF931</f>
        <v>53.833649999999999</v>
      </c>
      <c r="AH932">
        <f>[2]monsterDetail!AG931</f>
        <v>53.833649999999999</v>
      </c>
      <c r="AI932">
        <f>[2]monsterDetail!AH931</f>
        <v>53.833649999999999</v>
      </c>
      <c r="AJ932">
        <f>[2]monsterDetail!AI931</f>
        <v>80.750474999999994</v>
      </c>
    </row>
    <row r="933" spans="3:36" x14ac:dyDescent="0.15">
      <c r="C933" t="str">
        <f>[2]monsterDetail!B932</f>
        <v>雷系39</v>
      </c>
      <c r="D933">
        <f>[2]monsterDetail!C932</f>
        <v>39</v>
      </c>
      <c r="E933" t="str">
        <f>[2]monsterDetail!D932</f>
        <v>雷系</v>
      </c>
      <c r="F933">
        <f>[2]monsterDetail!E932</f>
        <v>10</v>
      </c>
      <c r="G933" t="str">
        <f>[2]monsterDetail!F932</f>
        <v>电击</v>
      </c>
      <c r="H933">
        <f>[2]monsterDetail!G932</f>
        <v>0</v>
      </c>
      <c r="I933">
        <f>[2]monsterDetail!H932</f>
        <v>1159.1448961375399</v>
      </c>
      <c r="J933">
        <f>[2]monsterDetail!I932</f>
        <v>150</v>
      </c>
      <c r="K933">
        <f>[2]monsterDetail!J932</f>
        <v>489.34553571428597</v>
      </c>
      <c r="L933">
        <f>[2]monsterDetail!K932</f>
        <v>55.250324999999997</v>
      </c>
      <c r="M933">
        <f>[2]monsterDetail!L932</f>
        <v>489.34553571428597</v>
      </c>
      <c r="N933">
        <f>[2]monsterDetail!M932</f>
        <v>55.250324999999997</v>
      </c>
      <c r="O933">
        <f>[2]monsterDetail!N932</f>
        <v>0.2</v>
      </c>
      <c r="P933">
        <f>[2]monsterDetail!O932</f>
        <v>0.2</v>
      </c>
      <c r="Q933">
        <f>[2]monsterDetail!P932</f>
        <v>0.36</v>
      </c>
      <c r="R933">
        <f>[2]monsterDetail!Q932</f>
        <v>0.1</v>
      </c>
      <c r="S933">
        <f>[2]monsterDetail!R932</f>
        <v>2</v>
      </c>
      <c r="T933">
        <f>[2]monsterDetail!S932</f>
        <v>0.1</v>
      </c>
      <c r="U933">
        <f>[2]monsterDetail!T932</f>
        <v>0.9</v>
      </c>
      <c r="V933">
        <f>[2]monsterDetail!U932</f>
        <v>75.400000000000006</v>
      </c>
      <c r="W933">
        <f>[2]monsterDetail!V932</f>
        <v>0</v>
      </c>
      <c r="X933">
        <f>[2]monsterDetail!W932</f>
        <v>0</v>
      </c>
      <c r="Y933">
        <f>[2]monsterDetail!X932</f>
        <v>0</v>
      </c>
      <c r="Z933">
        <f>[2]monsterDetail!Y932</f>
        <v>0</v>
      </c>
      <c r="AA933">
        <f>[2]monsterDetail!Z932</f>
        <v>0</v>
      </c>
      <c r="AB933">
        <f>[2]monsterDetail!AA932</f>
        <v>0</v>
      </c>
      <c r="AC933">
        <f>[2]monsterDetail!AB932</f>
        <v>177.8056760204085</v>
      </c>
      <c r="AD933">
        <f>[2]monsterDetail!AC932</f>
        <v>55.250324999999997</v>
      </c>
      <c r="AE933">
        <f>[2]monsterDetail!AD932</f>
        <v>55.250324999999997</v>
      </c>
      <c r="AF933">
        <f>[2]monsterDetail!AE932</f>
        <v>55.250324999999997</v>
      </c>
      <c r="AG933">
        <f>[2]monsterDetail!AF932</f>
        <v>55.250324999999997</v>
      </c>
      <c r="AH933">
        <f>[2]monsterDetail!AG932</f>
        <v>55.250324999999997</v>
      </c>
      <c r="AI933">
        <f>[2]monsterDetail!AH932</f>
        <v>55.250324999999997</v>
      </c>
      <c r="AJ933">
        <f>[2]monsterDetail!AI932</f>
        <v>82.875487499999991</v>
      </c>
    </row>
    <row r="934" spans="3:36" x14ac:dyDescent="0.15">
      <c r="C934" t="str">
        <f>[2]monsterDetail!B933</f>
        <v>雷系40</v>
      </c>
      <c r="D934">
        <f>[2]monsterDetail!C933</f>
        <v>40</v>
      </c>
      <c r="E934" t="str">
        <f>[2]monsterDetail!D933</f>
        <v>雷系</v>
      </c>
      <c r="F934">
        <f>[2]monsterDetail!E933</f>
        <v>10</v>
      </c>
      <c r="G934" t="str">
        <f>[2]monsterDetail!F933</f>
        <v>电击</v>
      </c>
      <c r="H934">
        <f>[2]monsterDetail!G933</f>
        <v>0</v>
      </c>
      <c r="I934">
        <f>[2]monsterDetail!H933</f>
        <v>1195.1903184396899</v>
      </c>
      <c r="J934">
        <f>[2]monsterDetail!I933</f>
        <v>150</v>
      </c>
      <c r="K934">
        <f>[2]monsterDetail!J933</f>
        <v>505.94594594594599</v>
      </c>
      <c r="L934">
        <f>[2]monsterDetail!K933</f>
        <v>56.667000000000002</v>
      </c>
      <c r="M934">
        <f>[2]monsterDetail!L933</f>
        <v>505.94594594594599</v>
      </c>
      <c r="N934">
        <f>[2]monsterDetail!M933</f>
        <v>56.667000000000002</v>
      </c>
      <c r="O934">
        <f>[2]monsterDetail!N933</f>
        <v>0.2</v>
      </c>
      <c r="P934">
        <f>[2]monsterDetail!O933</f>
        <v>0.2</v>
      </c>
      <c r="Q934">
        <f>[2]monsterDetail!P933</f>
        <v>0.36</v>
      </c>
      <c r="R934">
        <f>[2]monsterDetail!Q933</f>
        <v>0.1</v>
      </c>
      <c r="S934">
        <f>[2]monsterDetail!R933</f>
        <v>2</v>
      </c>
      <c r="T934">
        <f>[2]monsterDetail!S933</f>
        <v>0.1</v>
      </c>
      <c r="U934">
        <f>[2]monsterDetail!T933</f>
        <v>0.9</v>
      </c>
      <c r="V934">
        <f>[2]monsterDetail!U933</f>
        <v>77.3333333333333</v>
      </c>
      <c r="W934">
        <f>[2]monsterDetail!V933</f>
        <v>0</v>
      </c>
      <c r="X934">
        <f>[2]monsterDetail!W933</f>
        <v>0</v>
      </c>
      <c r="Y934">
        <f>[2]monsterDetail!X933</f>
        <v>0</v>
      </c>
      <c r="Z934">
        <f>[2]monsterDetail!Y933</f>
        <v>0</v>
      </c>
      <c r="AA934">
        <f>[2]monsterDetail!Z933</f>
        <v>0</v>
      </c>
      <c r="AB934">
        <f>[2]monsterDetail!AA933</f>
        <v>0</v>
      </c>
      <c r="AC934">
        <f>[2]monsterDetail!AB933</f>
        <v>189.72972972973048</v>
      </c>
      <c r="AD934">
        <f>[2]monsterDetail!AC933</f>
        <v>56.667000000000002</v>
      </c>
      <c r="AE934">
        <f>[2]monsterDetail!AD933</f>
        <v>56.667000000000002</v>
      </c>
      <c r="AF934">
        <f>[2]monsterDetail!AE933</f>
        <v>56.667000000000002</v>
      </c>
      <c r="AG934">
        <f>[2]monsterDetail!AF933</f>
        <v>56.667000000000002</v>
      </c>
      <c r="AH934">
        <f>[2]monsterDetail!AG933</f>
        <v>56.667000000000002</v>
      </c>
      <c r="AI934">
        <f>[2]monsterDetail!AH933</f>
        <v>56.667000000000002</v>
      </c>
      <c r="AJ934">
        <f>[2]monsterDetail!AI933</f>
        <v>85.000500000000002</v>
      </c>
    </row>
    <row r="935" spans="3:36" x14ac:dyDescent="0.15">
      <c r="C935" t="str">
        <f>[2]monsterDetail!B934</f>
        <v>雷系41</v>
      </c>
      <c r="D935">
        <f>[2]monsterDetail!C934</f>
        <v>41</v>
      </c>
      <c r="E935" t="str">
        <f>[2]monsterDetail!D934</f>
        <v>雷系</v>
      </c>
      <c r="F935">
        <f>[2]monsterDetail!E934</f>
        <v>10</v>
      </c>
      <c r="G935" t="str">
        <f>[2]monsterDetail!F934</f>
        <v>电击</v>
      </c>
      <c r="H935">
        <f>[2]monsterDetail!G934</f>
        <v>0</v>
      </c>
      <c r="I935">
        <f>[2]monsterDetail!H934</f>
        <v>1231.5519286567701</v>
      </c>
      <c r="J935">
        <f>[2]monsterDetail!I934</f>
        <v>150</v>
      </c>
      <c r="K935">
        <f>[2]monsterDetail!J934</f>
        <v>522.78993506493498</v>
      </c>
      <c r="L935">
        <f>[2]monsterDetail!K934</f>
        <v>58.083674999999999</v>
      </c>
      <c r="M935">
        <f>[2]monsterDetail!L934</f>
        <v>522.78993506493498</v>
      </c>
      <c r="N935">
        <f>[2]monsterDetail!M934</f>
        <v>58.083674999999999</v>
      </c>
      <c r="O935">
        <f>[2]monsterDetail!N934</f>
        <v>0.2</v>
      </c>
      <c r="P935">
        <f>[2]monsterDetail!O934</f>
        <v>0.2</v>
      </c>
      <c r="Q935">
        <f>[2]monsterDetail!P934</f>
        <v>0.36</v>
      </c>
      <c r="R935">
        <f>[2]monsterDetail!Q934</f>
        <v>0.1</v>
      </c>
      <c r="S935">
        <f>[2]monsterDetail!R934</f>
        <v>2</v>
      </c>
      <c r="T935">
        <f>[2]monsterDetail!S934</f>
        <v>0.1</v>
      </c>
      <c r="U935">
        <f>[2]monsterDetail!T934</f>
        <v>0.9</v>
      </c>
      <c r="V935">
        <f>[2]monsterDetail!U934</f>
        <v>79.266666666666694</v>
      </c>
      <c r="W935">
        <f>[2]monsterDetail!V934</f>
        <v>0</v>
      </c>
      <c r="X935">
        <f>[2]monsterDetail!W934</f>
        <v>0</v>
      </c>
      <c r="Y935">
        <f>[2]monsterDetail!X934</f>
        <v>0</v>
      </c>
      <c r="Z935">
        <f>[2]monsterDetail!Y934</f>
        <v>0</v>
      </c>
      <c r="AA935">
        <f>[2]monsterDetail!Z934</f>
        <v>0</v>
      </c>
      <c r="AB935">
        <f>[2]monsterDetail!AA934</f>
        <v>0</v>
      </c>
      <c r="AC935">
        <f>[2]monsterDetail!AB934</f>
        <v>202.21120129870201</v>
      </c>
      <c r="AD935">
        <f>[2]monsterDetail!AC934</f>
        <v>58.083674999999999</v>
      </c>
      <c r="AE935">
        <f>[2]monsterDetail!AD934</f>
        <v>58.083674999999999</v>
      </c>
      <c r="AF935">
        <f>[2]monsterDetail!AE934</f>
        <v>58.083674999999999</v>
      </c>
      <c r="AG935">
        <f>[2]monsterDetail!AF934</f>
        <v>58.083674999999999</v>
      </c>
      <c r="AH935">
        <f>[2]monsterDetail!AG934</f>
        <v>58.083674999999999</v>
      </c>
      <c r="AI935">
        <f>[2]monsterDetail!AH934</f>
        <v>58.083674999999999</v>
      </c>
      <c r="AJ935">
        <f>[2]monsterDetail!AI934</f>
        <v>87.125512499999999</v>
      </c>
    </row>
    <row r="936" spans="3:36" x14ac:dyDescent="0.15">
      <c r="C936" t="str">
        <f>[2]monsterDetail!B935</f>
        <v>雷系42</v>
      </c>
      <c r="D936">
        <f>[2]monsterDetail!C935</f>
        <v>42</v>
      </c>
      <c r="E936" t="str">
        <f>[2]monsterDetail!D935</f>
        <v>雷系</v>
      </c>
      <c r="F936">
        <f>[2]monsterDetail!E935</f>
        <v>10</v>
      </c>
      <c r="G936" t="str">
        <f>[2]monsterDetail!F935</f>
        <v>电击</v>
      </c>
      <c r="H936">
        <f>[2]monsterDetail!G935</f>
        <v>0</v>
      </c>
      <c r="I936">
        <f>[2]monsterDetail!H935</f>
        <v>1268.22972678878</v>
      </c>
      <c r="J936">
        <f>[2]monsterDetail!I935</f>
        <v>150</v>
      </c>
      <c r="K936">
        <f>[2]monsterDetail!J935</f>
        <v>539.88165137614703</v>
      </c>
      <c r="L936">
        <f>[2]monsterDetail!K935</f>
        <v>59.500349999999997</v>
      </c>
      <c r="M936">
        <f>[2]monsterDetail!L935</f>
        <v>539.88165137614703</v>
      </c>
      <c r="N936">
        <f>[2]monsterDetail!M935</f>
        <v>59.500349999999997</v>
      </c>
      <c r="O936">
        <f>[2]monsterDetail!N935</f>
        <v>0.2</v>
      </c>
      <c r="P936">
        <f>[2]monsterDetail!O935</f>
        <v>0.2</v>
      </c>
      <c r="Q936">
        <f>[2]monsterDetail!P935</f>
        <v>0.36</v>
      </c>
      <c r="R936">
        <f>[2]monsterDetail!Q935</f>
        <v>0.1</v>
      </c>
      <c r="S936">
        <f>[2]monsterDetail!R935</f>
        <v>2</v>
      </c>
      <c r="T936">
        <f>[2]monsterDetail!S935</f>
        <v>0.1</v>
      </c>
      <c r="U936">
        <f>[2]monsterDetail!T935</f>
        <v>0.9</v>
      </c>
      <c r="V936">
        <f>[2]monsterDetail!U935</f>
        <v>81.2</v>
      </c>
      <c r="W936">
        <f>[2]monsterDetail!V935</f>
        <v>0</v>
      </c>
      <c r="X936">
        <f>[2]monsterDetail!W935</f>
        <v>0</v>
      </c>
      <c r="Y936">
        <f>[2]monsterDetail!X935</f>
        <v>0</v>
      </c>
      <c r="Z936">
        <f>[2]monsterDetail!Y935</f>
        <v>0</v>
      </c>
      <c r="AA936">
        <f>[2]monsterDetail!Z935</f>
        <v>0</v>
      </c>
      <c r="AB936">
        <f>[2]monsterDetail!AA935</f>
        <v>0</v>
      </c>
      <c r="AC936">
        <f>[2]monsterDetail!AB935</f>
        <v>215.26926605504551</v>
      </c>
      <c r="AD936">
        <f>[2]monsterDetail!AC935</f>
        <v>59.500349999999997</v>
      </c>
      <c r="AE936">
        <f>[2]monsterDetail!AD935</f>
        <v>59.500349999999997</v>
      </c>
      <c r="AF936">
        <f>[2]monsterDetail!AE935</f>
        <v>59.500349999999997</v>
      </c>
      <c r="AG936">
        <f>[2]monsterDetail!AF935</f>
        <v>59.500349999999997</v>
      </c>
      <c r="AH936">
        <f>[2]monsterDetail!AG935</f>
        <v>59.500349999999997</v>
      </c>
      <c r="AI936">
        <f>[2]monsterDetail!AH935</f>
        <v>59.500349999999997</v>
      </c>
      <c r="AJ936">
        <f>[2]monsterDetail!AI935</f>
        <v>89.250524999999996</v>
      </c>
    </row>
    <row r="937" spans="3:36" x14ac:dyDescent="0.15">
      <c r="C937" t="str">
        <f>[2]monsterDetail!B936</f>
        <v>雷系43</v>
      </c>
      <c r="D937">
        <f>[2]monsterDetail!C936</f>
        <v>43</v>
      </c>
      <c r="E937" t="str">
        <f>[2]monsterDetail!D936</f>
        <v>雷系</v>
      </c>
      <c r="F937">
        <f>[2]monsterDetail!E936</f>
        <v>10</v>
      </c>
      <c r="G937" t="str">
        <f>[2]monsterDetail!F936</f>
        <v>电击</v>
      </c>
      <c r="H937">
        <f>[2]monsterDetail!G936</f>
        <v>0</v>
      </c>
      <c r="I937">
        <f>[2]monsterDetail!H936</f>
        <v>1305.2237128357201</v>
      </c>
      <c r="J937">
        <f>[2]monsterDetail!I936</f>
        <v>150</v>
      </c>
      <c r="K937">
        <f>[2]monsterDetail!J936</f>
        <v>557.22539682539696</v>
      </c>
      <c r="L937">
        <f>[2]monsterDetail!K936</f>
        <v>60.917025000000002</v>
      </c>
      <c r="M937">
        <f>[2]monsterDetail!L936</f>
        <v>557.22539682539696</v>
      </c>
      <c r="N937">
        <f>[2]monsterDetail!M936</f>
        <v>60.917025000000002</v>
      </c>
      <c r="O937">
        <f>[2]monsterDetail!N936</f>
        <v>0.2</v>
      </c>
      <c r="P937">
        <f>[2]monsterDetail!O936</f>
        <v>0.2</v>
      </c>
      <c r="Q937">
        <f>[2]monsterDetail!P936</f>
        <v>0.36</v>
      </c>
      <c r="R937">
        <f>[2]monsterDetail!Q936</f>
        <v>0.1</v>
      </c>
      <c r="S937">
        <f>[2]monsterDetail!R936</f>
        <v>2</v>
      </c>
      <c r="T937">
        <f>[2]monsterDetail!S936</f>
        <v>0.1</v>
      </c>
      <c r="U937">
        <f>[2]monsterDetail!T936</f>
        <v>0.9</v>
      </c>
      <c r="V937">
        <f>[2]monsterDetail!U936</f>
        <v>83.133333333333297</v>
      </c>
      <c r="W937">
        <f>[2]monsterDetail!V936</f>
        <v>0</v>
      </c>
      <c r="X937">
        <f>[2]monsterDetail!W936</f>
        <v>0</v>
      </c>
      <c r="Y937">
        <f>[2]monsterDetail!X936</f>
        <v>0</v>
      </c>
      <c r="Z937">
        <f>[2]monsterDetail!Y936</f>
        <v>0</v>
      </c>
      <c r="AA937">
        <f>[2]monsterDetail!Z936</f>
        <v>0</v>
      </c>
      <c r="AB937">
        <f>[2]monsterDetail!AA936</f>
        <v>0</v>
      </c>
      <c r="AC937">
        <f>[2]monsterDetail!AB936</f>
        <v>228.9238095238095</v>
      </c>
      <c r="AD937">
        <f>[2]monsterDetail!AC936</f>
        <v>60.917025000000002</v>
      </c>
      <c r="AE937">
        <f>[2]monsterDetail!AD936</f>
        <v>60.917025000000002</v>
      </c>
      <c r="AF937">
        <f>[2]monsterDetail!AE936</f>
        <v>60.917025000000002</v>
      </c>
      <c r="AG937">
        <f>[2]monsterDetail!AF936</f>
        <v>60.917025000000002</v>
      </c>
      <c r="AH937">
        <f>[2]monsterDetail!AG936</f>
        <v>60.917025000000002</v>
      </c>
      <c r="AI937">
        <f>[2]monsterDetail!AH936</f>
        <v>60.917025000000002</v>
      </c>
      <c r="AJ937">
        <f>[2]monsterDetail!AI936</f>
        <v>91.375537500000007</v>
      </c>
    </row>
    <row r="938" spans="3:36" x14ac:dyDescent="0.15">
      <c r="C938" t="str">
        <f>[2]monsterDetail!B937</f>
        <v>雷系44</v>
      </c>
      <c r="D938">
        <f>[2]monsterDetail!C937</f>
        <v>44</v>
      </c>
      <c r="E938" t="str">
        <f>[2]monsterDetail!D937</f>
        <v>雷系</v>
      </c>
      <c r="F938">
        <f>[2]monsterDetail!E937</f>
        <v>10</v>
      </c>
      <c r="G938" t="str">
        <f>[2]monsterDetail!F937</f>
        <v>电击</v>
      </c>
      <c r="H938">
        <f>[2]monsterDetail!G937</f>
        <v>0</v>
      </c>
      <c r="I938">
        <f>[2]monsterDetail!H937</f>
        <v>1342.53388679759</v>
      </c>
      <c r="J938">
        <f>[2]monsterDetail!I937</f>
        <v>150</v>
      </c>
      <c r="K938">
        <f>[2]monsterDetail!J937</f>
        <v>574.82563417890503</v>
      </c>
      <c r="L938">
        <f>[2]monsterDetail!K937</f>
        <v>62.3337</v>
      </c>
      <c r="M938">
        <f>[2]monsterDetail!L937</f>
        <v>574.82563417890503</v>
      </c>
      <c r="N938">
        <f>[2]monsterDetail!M937</f>
        <v>62.3337</v>
      </c>
      <c r="O938">
        <f>[2]monsterDetail!N937</f>
        <v>0.2</v>
      </c>
      <c r="P938">
        <f>[2]monsterDetail!O937</f>
        <v>0.2</v>
      </c>
      <c r="Q938">
        <f>[2]monsterDetail!P937</f>
        <v>0.36</v>
      </c>
      <c r="R938">
        <f>[2]monsterDetail!Q937</f>
        <v>0.1</v>
      </c>
      <c r="S938">
        <f>[2]monsterDetail!R937</f>
        <v>2</v>
      </c>
      <c r="T938">
        <f>[2]monsterDetail!S937</f>
        <v>0.1</v>
      </c>
      <c r="U938">
        <f>[2]monsterDetail!T937</f>
        <v>0.9</v>
      </c>
      <c r="V938">
        <f>[2]monsterDetail!U937</f>
        <v>85.066666666666706</v>
      </c>
      <c r="W938">
        <f>[2]monsterDetail!V937</f>
        <v>0</v>
      </c>
      <c r="X938">
        <f>[2]monsterDetail!W937</f>
        <v>0</v>
      </c>
      <c r="Y938">
        <f>[2]monsterDetail!X937</f>
        <v>0</v>
      </c>
      <c r="Z938">
        <f>[2]monsterDetail!Y937</f>
        <v>0</v>
      </c>
      <c r="AA938">
        <f>[2]monsterDetail!Z937</f>
        <v>0</v>
      </c>
      <c r="AB938">
        <f>[2]monsterDetail!AA937</f>
        <v>0</v>
      </c>
      <c r="AC938">
        <f>[2]monsterDetail!AB937</f>
        <v>243.19546061415303</v>
      </c>
      <c r="AD938">
        <f>[2]monsterDetail!AC937</f>
        <v>62.3337</v>
      </c>
      <c r="AE938">
        <f>[2]monsterDetail!AD937</f>
        <v>62.3337</v>
      </c>
      <c r="AF938">
        <f>[2]monsterDetail!AE937</f>
        <v>62.3337</v>
      </c>
      <c r="AG938">
        <f>[2]monsterDetail!AF937</f>
        <v>62.3337</v>
      </c>
      <c r="AH938">
        <f>[2]monsterDetail!AG937</f>
        <v>62.3337</v>
      </c>
      <c r="AI938">
        <f>[2]monsterDetail!AH937</f>
        <v>62.3337</v>
      </c>
      <c r="AJ938">
        <f>[2]monsterDetail!AI937</f>
        <v>93.500550000000004</v>
      </c>
    </row>
    <row r="939" spans="3:36" x14ac:dyDescent="0.15">
      <c r="C939" t="str">
        <f>[2]monsterDetail!B938</f>
        <v>雷系45</v>
      </c>
      <c r="D939">
        <f>[2]monsterDetail!C938</f>
        <v>45</v>
      </c>
      <c r="E939" t="str">
        <f>[2]monsterDetail!D938</f>
        <v>雷系</v>
      </c>
      <c r="F939">
        <f>[2]monsterDetail!E938</f>
        <v>10</v>
      </c>
      <c r="G939" t="str">
        <f>[2]monsterDetail!F938</f>
        <v>电击</v>
      </c>
      <c r="H939">
        <f>[2]monsterDetail!G938</f>
        <v>0</v>
      </c>
      <c r="I939">
        <f>[2]monsterDetail!H938</f>
        <v>1433.4145567624901</v>
      </c>
      <c r="J939">
        <f>[2]monsterDetail!I938</f>
        <v>150</v>
      </c>
      <c r="K939">
        <f>[2]monsterDetail!J938</f>
        <v>592.68699460916503</v>
      </c>
      <c r="L939">
        <f>[2]monsterDetail!K938</f>
        <v>63.750374999999998</v>
      </c>
      <c r="M939">
        <f>[2]monsterDetail!L938</f>
        <v>592.68699460916503</v>
      </c>
      <c r="N939">
        <f>[2]monsterDetail!M938</f>
        <v>63.750374999999998</v>
      </c>
      <c r="O939">
        <f>[2]monsterDetail!N938</f>
        <v>0.2</v>
      </c>
      <c r="P939">
        <f>[2]monsterDetail!O938</f>
        <v>0.2</v>
      </c>
      <c r="Q939">
        <f>[2]monsterDetail!P938</f>
        <v>0.36</v>
      </c>
      <c r="R939">
        <f>[2]monsterDetail!Q938</f>
        <v>0.1</v>
      </c>
      <c r="S939">
        <f>[2]monsterDetail!R938</f>
        <v>2</v>
      </c>
      <c r="T939">
        <f>[2]monsterDetail!S938</f>
        <v>0.1</v>
      </c>
      <c r="U939">
        <f>[2]monsterDetail!T938</f>
        <v>0.9</v>
      </c>
      <c r="V939">
        <f>[2]monsterDetail!U938</f>
        <v>87</v>
      </c>
      <c r="W939">
        <f>[2]monsterDetail!V938</f>
        <v>0</v>
      </c>
      <c r="X939">
        <f>[2]monsterDetail!W938</f>
        <v>0</v>
      </c>
      <c r="Y939">
        <f>[2]monsterDetail!X938</f>
        <v>0</v>
      </c>
      <c r="Z939">
        <f>[2]monsterDetail!Y938</f>
        <v>0</v>
      </c>
      <c r="AA939">
        <f>[2]monsterDetail!Z938</f>
        <v>0</v>
      </c>
      <c r="AB939">
        <f>[2]monsterDetail!AA938</f>
        <v>0</v>
      </c>
      <c r="AC939">
        <f>[2]monsterDetail!AB938</f>
        <v>258.105626684637</v>
      </c>
      <c r="AD939">
        <f>[2]monsterDetail!AC938</f>
        <v>63.750374999999998</v>
      </c>
      <c r="AE939">
        <f>[2]monsterDetail!AD938</f>
        <v>63.750374999999998</v>
      </c>
      <c r="AF939">
        <f>[2]monsterDetail!AE938</f>
        <v>63.750374999999998</v>
      </c>
      <c r="AG939">
        <f>[2]monsterDetail!AF938</f>
        <v>63.750374999999998</v>
      </c>
      <c r="AH939">
        <f>[2]monsterDetail!AG938</f>
        <v>63.750374999999998</v>
      </c>
      <c r="AI939">
        <f>[2]monsterDetail!AH938</f>
        <v>63.750374999999998</v>
      </c>
      <c r="AJ939">
        <f>[2]monsterDetail!AI938</f>
        <v>95.625562500000001</v>
      </c>
    </row>
    <row r="940" spans="3:36" x14ac:dyDescent="0.15">
      <c r="C940" t="str">
        <f>[2]monsterDetail!B939</f>
        <v>雷系46</v>
      </c>
      <c r="D940">
        <f>[2]monsterDetail!C939</f>
        <v>46</v>
      </c>
      <c r="E940" t="str">
        <f>[2]monsterDetail!D939</f>
        <v>雷系</v>
      </c>
      <c r="F940">
        <f>[2]monsterDetail!E939</f>
        <v>10</v>
      </c>
      <c r="G940" t="str">
        <f>[2]monsterDetail!F939</f>
        <v>电击</v>
      </c>
      <c r="H940">
        <f>[2]monsterDetail!G939</f>
        <v>0</v>
      </c>
      <c r="I940">
        <f>[2]monsterDetail!H939</f>
        <v>1472.82114251541</v>
      </c>
      <c r="J940">
        <f>[2]monsterDetail!I939</f>
        <v>150</v>
      </c>
      <c r="K940">
        <f>[2]monsterDetail!J939</f>
        <v>610.81428571428603</v>
      </c>
      <c r="L940">
        <f>[2]monsterDetail!K939</f>
        <v>65.167050000000003</v>
      </c>
      <c r="M940">
        <f>[2]monsterDetail!L939</f>
        <v>610.81428571428603</v>
      </c>
      <c r="N940">
        <f>[2]monsterDetail!M939</f>
        <v>65.167050000000003</v>
      </c>
      <c r="O940">
        <f>[2]monsterDetail!N939</f>
        <v>0.2</v>
      </c>
      <c r="P940">
        <f>[2]monsterDetail!O939</f>
        <v>0.2</v>
      </c>
      <c r="Q940">
        <f>[2]monsterDetail!P939</f>
        <v>0.36</v>
      </c>
      <c r="R940">
        <f>[2]monsterDetail!Q939</f>
        <v>0.1</v>
      </c>
      <c r="S940">
        <f>[2]monsterDetail!R939</f>
        <v>2</v>
      </c>
      <c r="T940">
        <f>[2]monsterDetail!S939</f>
        <v>0.1</v>
      </c>
      <c r="U940">
        <f>[2]monsterDetail!T939</f>
        <v>0.9</v>
      </c>
      <c r="V940">
        <f>[2]monsterDetail!U939</f>
        <v>88.933333333333294</v>
      </c>
      <c r="W940">
        <f>[2]monsterDetail!V939</f>
        <v>0</v>
      </c>
      <c r="X940">
        <f>[2]monsterDetail!W939</f>
        <v>0</v>
      </c>
      <c r="Y940">
        <f>[2]monsterDetail!X939</f>
        <v>0</v>
      </c>
      <c r="Z940">
        <f>[2]monsterDetail!Y939</f>
        <v>0</v>
      </c>
      <c r="AA940">
        <f>[2]monsterDetail!Z939</f>
        <v>0</v>
      </c>
      <c r="AB940">
        <f>[2]monsterDetail!AA939</f>
        <v>0</v>
      </c>
      <c r="AC940">
        <f>[2]monsterDetail!AB939</f>
        <v>273.67653061224451</v>
      </c>
      <c r="AD940">
        <f>[2]monsterDetail!AC939</f>
        <v>65.167050000000003</v>
      </c>
      <c r="AE940">
        <f>[2]monsterDetail!AD939</f>
        <v>65.167050000000003</v>
      </c>
      <c r="AF940">
        <f>[2]monsterDetail!AE939</f>
        <v>65.167050000000003</v>
      </c>
      <c r="AG940">
        <f>[2]monsterDetail!AF939</f>
        <v>65.167050000000003</v>
      </c>
      <c r="AH940">
        <f>[2]monsterDetail!AG939</f>
        <v>65.167050000000003</v>
      </c>
      <c r="AI940">
        <f>[2]monsterDetail!AH939</f>
        <v>65.167050000000003</v>
      </c>
      <c r="AJ940">
        <f>[2]monsterDetail!AI939</f>
        <v>97.750574999999998</v>
      </c>
    </row>
    <row r="941" spans="3:36" x14ac:dyDescent="0.15">
      <c r="C941" t="str">
        <f>[2]monsterDetail!B940</f>
        <v>雷系47</v>
      </c>
      <c r="D941">
        <f>[2]monsterDetail!C940</f>
        <v>47</v>
      </c>
      <c r="E941" t="str">
        <f>[2]monsterDetail!D940</f>
        <v>雷系</v>
      </c>
      <c r="F941">
        <f>[2]monsterDetail!E940</f>
        <v>10</v>
      </c>
      <c r="G941" t="str">
        <f>[2]monsterDetail!F940</f>
        <v>电击</v>
      </c>
      <c r="H941">
        <f>[2]monsterDetail!G940</f>
        <v>0</v>
      </c>
      <c r="I941">
        <f>[2]monsterDetail!H940</f>
        <v>1512.5561164829401</v>
      </c>
      <c r="J941">
        <f>[2]monsterDetail!I940</f>
        <v>150</v>
      </c>
      <c r="K941">
        <f>[2]monsterDetail!J940</f>
        <v>629.21249999999998</v>
      </c>
      <c r="L941">
        <f>[2]monsterDetail!K940</f>
        <v>66.583725000000001</v>
      </c>
      <c r="M941">
        <f>[2]monsterDetail!L940</f>
        <v>629.21249999999998</v>
      </c>
      <c r="N941">
        <f>[2]monsterDetail!M940</f>
        <v>66.583725000000001</v>
      </c>
      <c r="O941">
        <f>[2]monsterDetail!N940</f>
        <v>0.2</v>
      </c>
      <c r="P941">
        <f>[2]monsterDetail!O940</f>
        <v>0.2</v>
      </c>
      <c r="Q941">
        <f>[2]monsterDetail!P940</f>
        <v>0.36</v>
      </c>
      <c r="R941">
        <f>[2]monsterDetail!Q940</f>
        <v>0.1</v>
      </c>
      <c r="S941">
        <f>[2]monsterDetail!R940</f>
        <v>2</v>
      </c>
      <c r="T941">
        <f>[2]monsterDetail!S940</f>
        <v>0.1</v>
      </c>
      <c r="U941">
        <f>[2]monsterDetail!T940</f>
        <v>0.9</v>
      </c>
      <c r="V941">
        <f>[2]monsterDetail!U940</f>
        <v>90.866666666666703</v>
      </c>
      <c r="W941">
        <f>[2]monsterDetail!V940</f>
        <v>0</v>
      </c>
      <c r="X941">
        <f>[2]monsterDetail!W940</f>
        <v>0</v>
      </c>
      <c r="Y941">
        <f>[2]monsterDetail!X940</f>
        <v>0</v>
      </c>
      <c r="Z941">
        <f>[2]monsterDetail!Y940</f>
        <v>0</v>
      </c>
      <c r="AA941">
        <f>[2]monsterDetail!Z940</f>
        <v>0</v>
      </c>
      <c r="AB941">
        <f>[2]monsterDetail!AA940</f>
        <v>0</v>
      </c>
      <c r="AC941">
        <f>[2]monsterDetail!AB940</f>
        <v>289.93124999999998</v>
      </c>
      <c r="AD941">
        <f>[2]monsterDetail!AC940</f>
        <v>66.583725000000001</v>
      </c>
      <c r="AE941">
        <f>[2]monsterDetail!AD940</f>
        <v>66.583725000000001</v>
      </c>
      <c r="AF941">
        <f>[2]monsterDetail!AE940</f>
        <v>66.583725000000001</v>
      </c>
      <c r="AG941">
        <f>[2]monsterDetail!AF940</f>
        <v>66.583725000000001</v>
      </c>
      <c r="AH941">
        <f>[2]monsterDetail!AG940</f>
        <v>66.583725000000001</v>
      </c>
      <c r="AI941">
        <f>[2]monsterDetail!AH940</f>
        <v>66.583725000000001</v>
      </c>
      <c r="AJ941">
        <f>[2]monsterDetail!AI940</f>
        <v>99.875587499999995</v>
      </c>
    </row>
    <row r="942" spans="3:36" x14ac:dyDescent="0.15">
      <c r="C942" t="str">
        <f>[2]monsterDetail!B941</f>
        <v>雷系48</v>
      </c>
      <c r="D942">
        <f>[2]monsterDetail!C941</f>
        <v>48</v>
      </c>
      <c r="E942" t="str">
        <f>[2]monsterDetail!D941</f>
        <v>雷系</v>
      </c>
      <c r="F942">
        <f>[2]monsterDetail!E941</f>
        <v>10</v>
      </c>
      <c r="G942" t="str">
        <f>[2]monsterDetail!F941</f>
        <v>电击</v>
      </c>
      <c r="H942">
        <f>[2]monsterDetail!G941</f>
        <v>0</v>
      </c>
      <c r="I942">
        <f>[2]monsterDetail!H941</f>
        <v>1552.6194786650699</v>
      </c>
      <c r="J942">
        <f>[2]monsterDetail!I941</f>
        <v>150</v>
      </c>
      <c r="K942">
        <f>[2]monsterDetail!J941</f>
        <v>647.88682385575601</v>
      </c>
      <c r="L942">
        <f>[2]monsterDetail!K941</f>
        <v>68.000399999999999</v>
      </c>
      <c r="M942">
        <f>[2]monsterDetail!L941</f>
        <v>647.88682385575601</v>
      </c>
      <c r="N942">
        <f>[2]monsterDetail!M941</f>
        <v>68.000399999999999</v>
      </c>
      <c r="O942">
        <f>[2]monsterDetail!N941</f>
        <v>0.2</v>
      </c>
      <c r="P942">
        <f>[2]monsterDetail!O941</f>
        <v>0.2</v>
      </c>
      <c r="Q942">
        <f>[2]monsterDetail!P941</f>
        <v>0.36</v>
      </c>
      <c r="R942">
        <f>[2]monsterDetail!Q941</f>
        <v>0.1</v>
      </c>
      <c r="S942">
        <f>[2]monsterDetail!R941</f>
        <v>2</v>
      </c>
      <c r="T942">
        <f>[2]monsterDetail!S941</f>
        <v>0.1</v>
      </c>
      <c r="U942">
        <f>[2]monsterDetail!T941</f>
        <v>0.9</v>
      </c>
      <c r="V942">
        <f>[2]monsterDetail!U941</f>
        <v>92.8</v>
      </c>
      <c r="W942">
        <f>[2]monsterDetail!V941</f>
        <v>0</v>
      </c>
      <c r="X942">
        <f>[2]monsterDetail!W941</f>
        <v>0</v>
      </c>
      <c r="Y942">
        <f>[2]monsterDetail!X941</f>
        <v>0</v>
      </c>
      <c r="Z942">
        <f>[2]monsterDetail!Y941</f>
        <v>0</v>
      </c>
      <c r="AA942">
        <f>[2]monsterDetail!Z941</f>
        <v>0</v>
      </c>
      <c r="AB942">
        <f>[2]monsterDetail!AA941</f>
        <v>0</v>
      </c>
      <c r="AC942">
        <f>[2]monsterDetail!AB941</f>
        <v>306.893758668516</v>
      </c>
      <c r="AD942">
        <f>[2]monsterDetail!AC941</f>
        <v>68.000399999999999</v>
      </c>
      <c r="AE942">
        <f>[2]monsterDetail!AD941</f>
        <v>68.000399999999999</v>
      </c>
      <c r="AF942">
        <f>[2]monsterDetail!AE941</f>
        <v>68.000399999999999</v>
      </c>
      <c r="AG942">
        <f>[2]monsterDetail!AF941</f>
        <v>68.000399999999999</v>
      </c>
      <c r="AH942">
        <f>[2]monsterDetail!AG941</f>
        <v>68.000399999999999</v>
      </c>
      <c r="AI942">
        <f>[2]monsterDetail!AH941</f>
        <v>68.000399999999999</v>
      </c>
      <c r="AJ942">
        <f>[2]monsterDetail!AI941</f>
        <v>102.00059999999999</v>
      </c>
    </row>
    <row r="943" spans="3:36" x14ac:dyDescent="0.15">
      <c r="C943" t="str">
        <f>[2]monsterDetail!B942</f>
        <v>雷系49</v>
      </c>
      <c r="D943">
        <f>[2]monsterDetail!C942</f>
        <v>49</v>
      </c>
      <c r="E943" t="str">
        <f>[2]monsterDetail!D942</f>
        <v>雷系</v>
      </c>
      <c r="F943">
        <f>[2]monsterDetail!E942</f>
        <v>10</v>
      </c>
      <c r="G943" t="str">
        <f>[2]monsterDetail!F942</f>
        <v>电击</v>
      </c>
      <c r="H943">
        <f>[2]monsterDetail!G942</f>
        <v>0</v>
      </c>
      <c r="I943">
        <f>[2]monsterDetail!H942</f>
        <v>1593.0112290618199</v>
      </c>
      <c r="J943">
        <f>[2]monsterDetail!I942</f>
        <v>150</v>
      </c>
      <c r="K943">
        <f>[2]monsterDetail!J942</f>
        <v>666.84264705882401</v>
      </c>
      <c r="L943">
        <f>[2]monsterDetail!K942</f>
        <v>69.417074999999997</v>
      </c>
      <c r="M943">
        <f>[2]monsterDetail!L942</f>
        <v>666.84264705882401</v>
      </c>
      <c r="N943">
        <f>[2]monsterDetail!M942</f>
        <v>69.417074999999997</v>
      </c>
      <c r="O943">
        <f>[2]monsterDetail!N942</f>
        <v>0.2</v>
      </c>
      <c r="P943">
        <f>[2]monsterDetail!O942</f>
        <v>0.2</v>
      </c>
      <c r="Q943">
        <f>[2]monsterDetail!P942</f>
        <v>0.36</v>
      </c>
      <c r="R943">
        <f>[2]monsterDetail!Q942</f>
        <v>0.1</v>
      </c>
      <c r="S943">
        <f>[2]monsterDetail!R942</f>
        <v>2</v>
      </c>
      <c r="T943">
        <f>[2]monsterDetail!S942</f>
        <v>0.1</v>
      </c>
      <c r="U943">
        <f>[2]monsterDetail!T942</f>
        <v>0.9</v>
      </c>
      <c r="V943">
        <f>[2]monsterDetail!U942</f>
        <v>94.733333333333306</v>
      </c>
      <c r="W943">
        <f>[2]monsterDetail!V942</f>
        <v>0</v>
      </c>
      <c r="X943">
        <f>[2]monsterDetail!W942</f>
        <v>0</v>
      </c>
      <c r="Y943">
        <f>[2]monsterDetail!X942</f>
        <v>0</v>
      </c>
      <c r="Z943">
        <f>[2]monsterDetail!Y942</f>
        <v>0</v>
      </c>
      <c r="AA943">
        <f>[2]monsterDetail!Z942</f>
        <v>0</v>
      </c>
      <c r="AB943">
        <f>[2]monsterDetail!AA942</f>
        <v>0</v>
      </c>
      <c r="AC943">
        <f>[2]monsterDetail!AB942</f>
        <v>324.58897058823601</v>
      </c>
      <c r="AD943">
        <f>[2]monsterDetail!AC942</f>
        <v>69.417074999999997</v>
      </c>
      <c r="AE943">
        <f>[2]monsterDetail!AD942</f>
        <v>69.417074999999997</v>
      </c>
      <c r="AF943">
        <f>[2]monsterDetail!AE942</f>
        <v>69.417074999999997</v>
      </c>
      <c r="AG943">
        <f>[2]monsterDetail!AF942</f>
        <v>69.417074999999997</v>
      </c>
      <c r="AH943">
        <f>[2]monsterDetail!AG942</f>
        <v>69.417074999999997</v>
      </c>
      <c r="AI943">
        <f>[2]monsterDetail!AH942</f>
        <v>69.417074999999997</v>
      </c>
      <c r="AJ943">
        <f>[2]monsterDetail!AI942</f>
        <v>104.12561249999999</v>
      </c>
    </row>
    <row r="944" spans="3:36" x14ac:dyDescent="0.15">
      <c r="C944" t="str">
        <f>[2]monsterDetail!B943</f>
        <v>雷系50</v>
      </c>
      <c r="D944">
        <f>[2]monsterDetail!C943</f>
        <v>50</v>
      </c>
      <c r="E944" t="str">
        <f>[2]monsterDetail!D943</f>
        <v>雷系</v>
      </c>
      <c r="F944">
        <f>[2]monsterDetail!E943</f>
        <v>10</v>
      </c>
      <c r="G944" t="str">
        <f>[2]monsterDetail!F943</f>
        <v>电击</v>
      </c>
      <c r="H944">
        <f>[2]monsterDetail!G943</f>
        <v>0</v>
      </c>
      <c r="I944">
        <f>[2]monsterDetail!H943</f>
        <v>1633.7313676731701</v>
      </c>
      <c r="J944">
        <f>[2]monsterDetail!I943</f>
        <v>150</v>
      </c>
      <c r="K944">
        <f>[2]monsterDetail!J943</f>
        <v>686.085572842999</v>
      </c>
      <c r="L944">
        <f>[2]monsterDetail!K943</f>
        <v>70.833749999999995</v>
      </c>
      <c r="M944">
        <f>[2]monsterDetail!L943</f>
        <v>686.085572842999</v>
      </c>
      <c r="N944">
        <f>[2]monsterDetail!M943</f>
        <v>70.833749999999995</v>
      </c>
      <c r="O944">
        <f>[2]monsterDetail!N943</f>
        <v>0.2</v>
      </c>
      <c r="P944">
        <f>[2]monsterDetail!O943</f>
        <v>0.2</v>
      </c>
      <c r="Q944">
        <f>[2]monsterDetail!P943</f>
        <v>0.36</v>
      </c>
      <c r="R944">
        <f>[2]monsterDetail!Q943</f>
        <v>0.1</v>
      </c>
      <c r="S944">
        <f>[2]monsterDetail!R943</f>
        <v>2</v>
      </c>
      <c r="T944">
        <f>[2]monsterDetail!S943</f>
        <v>0.1</v>
      </c>
      <c r="U944">
        <f>[2]monsterDetail!T943</f>
        <v>0.9</v>
      </c>
      <c r="V944">
        <f>[2]monsterDetail!U943</f>
        <v>96.6666666666667</v>
      </c>
      <c r="W944">
        <f>[2]monsterDetail!V943</f>
        <v>0</v>
      </c>
      <c r="X944">
        <f>[2]monsterDetail!W943</f>
        <v>0</v>
      </c>
      <c r="Y944">
        <f>[2]monsterDetail!X943</f>
        <v>0</v>
      </c>
      <c r="Z944">
        <f>[2]monsterDetail!Y943</f>
        <v>0</v>
      </c>
      <c r="AA944">
        <f>[2]monsterDetail!Z943</f>
        <v>0</v>
      </c>
      <c r="AB944">
        <f>[2]monsterDetail!AA943</f>
        <v>0</v>
      </c>
      <c r="AC944">
        <f>[2]monsterDetail!AB943</f>
        <v>343.04278642149899</v>
      </c>
      <c r="AD944">
        <f>[2]monsterDetail!AC943</f>
        <v>70.833749999999995</v>
      </c>
      <c r="AE944">
        <f>[2]monsterDetail!AD943</f>
        <v>70.833749999999995</v>
      </c>
      <c r="AF944">
        <f>[2]monsterDetail!AE943</f>
        <v>70.833749999999995</v>
      </c>
      <c r="AG944">
        <f>[2]monsterDetail!AF943</f>
        <v>70.833749999999995</v>
      </c>
      <c r="AH944">
        <f>[2]monsterDetail!AG943</f>
        <v>70.833749999999995</v>
      </c>
      <c r="AI944">
        <f>[2]monsterDetail!AH943</f>
        <v>70.833749999999995</v>
      </c>
      <c r="AJ944">
        <f>[2]monsterDetail!AI943</f>
        <v>106.25062499999999</v>
      </c>
    </row>
    <row r="945" spans="3:36" x14ac:dyDescent="0.15">
      <c r="C945" t="str">
        <f>[2]monsterDetail!B944</f>
        <v>雷系51</v>
      </c>
      <c r="D945">
        <f>[2]monsterDetail!C944</f>
        <v>51</v>
      </c>
      <c r="E945" t="str">
        <f>[2]monsterDetail!D944</f>
        <v>雷系</v>
      </c>
      <c r="F945">
        <f>[2]monsterDetail!E944</f>
        <v>10</v>
      </c>
      <c r="G945" t="str">
        <f>[2]monsterDetail!F944</f>
        <v>电击</v>
      </c>
      <c r="H945">
        <f>[2]monsterDetail!G944</f>
        <v>0</v>
      </c>
      <c r="I945">
        <f>[2]monsterDetail!H944</f>
        <v>1674.77989449913</v>
      </c>
      <c r="J945">
        <f>[2]monsterDetail!I944</f>
        <v>150</v>
      </c>
      <c r="K945">
        <f>[2]monsterDetail!J944</f>
        <v>705.62142857142896</v>
      </c>
      <c r="L945">
        <f>[2]monsterDetail!K944</f>
        <v>72.250425000000007</v>
      </c>
      <c r="M945">
        <f>[2]monsterDetail!L944</f>
        <v>705.62142857142896</v>
      </c>
      <c r="N945">
        <f>[2]monsterDetail!M944</f>
        <v>72.250425000000007</v>
      </c>
      <c r="O945">
        <f>[2]monsterDetail!N944</f>
        <v>0.2</v>
      </c>
      <c r="P945">
        <f>[2]monsterDetail!O944</f>
        <v>0.2</v>
      </c>
      <c r="Q945">
        <f>[2]monsterDetail!P944</f>
        <v>0.36</v>
      </c>
      <c r="R945">
        <f>[2]monsterDetail!Q944</f>
        <v>0.1</v>
      </c>
      <c r="S945">
        <f>[2]monsterDetail!R944</f>
        <v>2</v>
      </c>
      <c r="T945">
        <f>[2]monsterDetail!S944</f>
        <v>0.1</v>
      </c>
      <c r="U945">
        <f>[2]monsterDetail!T944</f>
        <v>0.9</v>
      </c>
      <c r="V945">
        <f>[2]monsterDetail!U944</f>
        <v>98.6</v>
      </c>
      <c r="W945">
        <f>[2]monsterDetail!V944</f>
        <v>0</v>
      </c>
      <c r="X945">
        <f>[2]monsterDetail!W944</f>
        <v>0</v>
      </c>
      <c r="Y945">
        <f>[2]monsterDetail!X944</f>
        <v>0</v>
      </c>
      <c r="Z945">
        <f>[2]monsterDetail!Y944</f>
        <v>0</v>
      </c>
      <c r="AA945">
        <f>[2]monsterDetail!Z944</f>
        <v>0</v>
      </c>
      <c r="AB945">
        <f>[2]monsterDetail!AA944</f>
        <v>0</v>
      </c>
      <c r="AC945">
        <f>[2]monsterDetail!AB944</f>
        <v>362.28214285714353</v>
      </c>
      <c r="AD945">
        <f>[2]monsterDetail!AC944</f>
        <v>72.250425000000007</v>
      </c>
      <c r="AE945">
        <f>[2]monsterDetail!AD944</f>
        <v>72.250425000000007</v>
      </c>
      <c r="AF945">
        <f>[2]monsterDetail!AE944</f>
        <v>72.250425000000007</v>
      </c>
      <c r="AG945">
        <f>[2]monsterDetail!AF944</f>
        <v>72.250425000000007</v>
      </c>
      <c r="AH945">
        <f>[2]monsterDetail!AG944</f>
        <v>72.250425000000007</v>
      </c>
      <c r="AI945">
        <f>[2]monsterDetail!AH944</f>
        <v>72.250425000000007</v>
      </c>
      <c r="AJ945">
        <f>[2]monsterDetail!AI944</f>
        <v>108.37563750000001</v>
      </c>
    </row>
    <row r="946" spans="3:36" x14ac:dyDescent="0.15">
      <c r="C946" t="str">
        <f>[2]monsterDetail!B945</f>
        <v>雷系52</v>
      </c>
      <c r="D946">
        <f>[2]monsterDetail!C945</f>
        <v>52</v>
      </c>
      <c r="E946" t="str">
        <f>[2]monsterDetail!D945</f>
        <v>雷系</v>
      </c>
      <c r="F946">
        <f>[2]monsterDetail!E945</f>
        <v>10</v>
      </c>
      <c r="G946" t="str">
        <f>[2]monsterDetail!F945</f>
        <v>电击</v>
      </c>
      <c r="H946">
        <f>[2]monsterDetail!G945</f>
        <v>0</v>
      </c>
      <c r="I946">
        <f>[2]monsterDetail!H945</f>
        <v>1716.1568095396899</v>
      </c>
      <c r="J946">
        <f>[2]monsterDetail!I945</f>
        <v>150</v>
      </c>
      <c r="K946">
        <f>[2]monsterDetail!J945</f>
        <v>725.45627705627703</v>
      </c>
      <c r="L946">
        <f>[2]monsterDetail!K945</f>
        <v>73.667100000000005</v>
      </c>
      <c r="M946">
        <f>[2]monsterDetail!L945</f>
        <v>725.45627705627703</v>
      </c>
      <c r="N946">
        <f>[2]monsterDetail!M945</f>
        <v>73.667100000000005</v>
      </c>
      <c r="O946">
        <f>[2]monsterDetail!N945</f>
        <v>0.2</v>
      </c>
      <c r="P946">
        <f>[2]monsterDetail!O945</f>
        <v>0.2</v>
      </c>
      <c r="Q946">
        <f>[2]monsterDetail!P945</f>
        <v>0.36</v>
      </c>
      <c r="R946">
        <f>[2]monsterDetail!Q945</f>
        <v>0.1</v>
      </c>
      <c r="S946">
        <f>[2]monsterDetail!R945</f>
        <v>2</v>
      </c>
      <c r="T946">
        <f>[2]monsterDetail!S945</f>
        <v>0.1</v>
      </c>
      <c r="U946">
        <f>[2]monsterDetail!T945</f>
        <v>0.9</v>
      </c>
      <c r="V946">
        <f>[2]monsterDetail!U945</f>
        <v>100.533333333333</v>
      </c>
      <c r="W946">
        <f>[2]monsterDetail!V945</f>
        <v>0</v>
      </c>
      <c r="X946">
        <f>[2]monsterDetail!W945</f>
        <v>0</v>
      </c>
      <c r="Y946">
        <f>[2]monsterDetail!X945</f>
        <v>0</v>
      </c>
      <c r="Z946">
        <f>[2]monsterDetail!Y945</f>
        <v>0</v>
      </c>
      <c r="AA946">
        <f>[2]monsterDetail!Z945</f>
        <v>0</v>
      </c>
      <c r="AB946">
        <f>[2]monsterDetail!AA945</f>
        <v>0</v>
      </c>
      <c r="AC946">
        <f>[2]monsterDetail!AB945</f>
        <v>382.33506493506451</v>
      </c>
      <c r="AD946">
        <f>[2]monsterDetail!AC945</f>
        <v>73.667100000000005</v>
      </c>
      <c r="AE946">
        <f>[2]monsterDetail!AD945</f>
        <v>73.667100000000005</v>
      </c>
      <c r="AF946">
        <f>[2]monsterDetail!AE945</f>
        <v>73.667100000000005</v>
      </c>
      <c r="AG946">
        <f>[2]monsterDetail!AF945</f>
        <v>73.667100000000005</v>
      </c>
      <c r="AH946">
        <f>[2]monsterDetail!AG945</f>
        <v>73.667100000000005</v>
      </c>
      <c r="AI946">
        <f>[2]monsterDetail!AH945</f>
        <v>73.667100000000005</v>
      </c>
      <c r="AJ946">
        <f>[2]monsterDetail!AI945</f>
        <v>110.50065000000001</v>
      </c>
    </row>
    <row r="947" spans="3:36" x14ac:dyDescent="0.15">
      <c r="C947" t="str">
        <f>[2]monsterDetail!B946</f>
        <v>雷系53</v>
      </c>
      <c r="D947">
        <f>[2]monsterDetail!C946</f>
        <v>53</v>
      </c>
      <c r="E947" t="str">
        <f>[2]monsterDetail!D946</f>
        <v>雷系</v>
      </c>
      <c r="F947">
        <f>[2]monsterDetail!E946</f>
        <v>10</v>
      </c>
      <c r="G947" t="str">
        <f>[2]monsterDetail!F946</f>
        <v>电击</v>
      </c>
      <c r="H947">
        <f>[2]monsterDetail!G946</f>
        <v>0</v>
      </c>
      <c r="I947">
        <f>[2]monsterDetail!H946</f>
        <v>1757.86211279487</v>
      </c>
      <c r="J947">
        <f>[2]monsterDetail!I946</f>
        <v>150</v>
      </c>
      <c r="K947">
        <f>[2]monsterDetail!J946</f>
        <v>745.59642857142899</v>
      </c>
      <c r="L947">
        <f>[2]monsterDetail!K946</f>
        <v>75.083775000000003</v>
      </c>
      <c r="M947">
        <f>[2]monsterDetail!L946</f>
        <v>745.59642857142899</v>
      </c>
      <c r="N947">
        <f>[2]monsterDetail!M946</f>
        <v>75.083775000000003</v>
      </c>
      <c r="O947">
        <f>[2]monsterDetail!N946</f>
        <v>0.2</v>
      </c>
      <c r="P947">
        <f>[2]monsterDetail!O946</f>
        <v>0.2</v>
      </c>
      <c r="Q947">
        <f>[2]monsterDetail!P946</f>
        <v>0.36</v>
      </c>
      <c r="R947">
        <f>[2]monsterDetail!Q946</f>
        <v>0.1</v>
      </c>
      <c r="S947">
        <f>[2]monsterDetail!R946</f>
        <v>2</v>
      </c>
      <c r="T947">
        <f>[2]monsterDetail!S946</f>
        <v>0.1</v>
      </c>
      <c r="U947">
        <f>[2]monsterDetail!T946</f>
        <v>0.9</v>
      </c>
      <c r="V947">
        <f>[2]monsterDetail!U946</f>
        <v>102.466666666667</v>
      </c>
      <c r="W947">
        <f>[2]monsterDetail!V946</f>
        <v>0</v>
      </c>
      <c r="X947">
        <f>[2]monsterDetail!W946</f>
        <v>0</v>
      </c>
      <c r="Y947">
        <f>[2]monsterDetail!X946</f>
        <v>0</v>
      </c>
      <c r="Z947">
        <f>[2]monsterDetail!Y946</f>
        <v>0</v>
      </c>
      <c r="AA947">
        <f>[2]monsterDetail!Z946</f>
        <v>0</v>
      </c>
      <c r="AB947">
        <f>[2]monsterDetail!AA946</f>
        <v>0</v>
      </c>
      <c r="AC947">
        <f>[2]monsterDetail!AB946</f>
        <v>403.2307215743445</v>
      </c>
      <c r="AD947">
        <f>[2]monsterDetail!AC946</f>
        <v>75.083775000000003</v>
      </c>
      <c r="AE947">
        <f>[2]monsterDetail!AD946</f>
        <v>75.083775000000003</v>
      </c>
      <c r="AF947">
        <f>[2]monsterDetail!AE946</f>
        <v>75.083775000000003</v>
      </c>
      <c r="AG947">
        <f>[2]monsterDetail!AF946</f>
        <v>75.083775000000003</v>
      </c>
      <c r="AH947">
        <f>[2]monsterDetail!AG946</f>
        <v>75.083775000000003</v>
      </c>
      <c r="AI947">
        <f>[2]monsterDetail!AH946</f>
        <v>75.083775000000003</v>
      </c>
      <c r="AJ947">
        <f>[2]monsterDetail!AI946</f>
        <v>112.6256625</v>
      </c>
    </row>
    <row r="948" spans="3:36" x14ac:dyDescent="0.15">
      <c r="C948" t="str">
        <f>[2]monsterDetail!B947</f>
        <v>雷系54</v>
      </c>
      <c r="D948">
        <f>[2]monsterDetail!C947</f>
        <v>54</v>
      </c>
      <c r="E948" t="str">
        <f>[2]monsterDetail!D947</f>
        <v>雷系</v>
      </c>
      <c r="F948">
        <f>[2]monsterDetail!E947</f>
        <v>10</v>
      </c>
      <c r="G948" t="str">
        <f>[2]monsterDetail!F947</f>
        <v>电击</v>
      </c>
      <c r="H948">
        <f>[2]monsterDetail!G947</f>
        <v>0</v>
      </c>
      <c r="I948">
        <f>[2]monsterDetail!H947</f>
        <v>1799.89580426465</v>
      </c>
      <c r="J948">
        <f>[2]monsterDetail!I947</f>
        <v>150</v>
      </c>
      <c r="K948">
        <f>[2]monsterDetail!J947</f>
        <v>766.048453608248</v>
      </c>
      <c r="L948">
        <f>[2]monsterDetail!K947</f>
        <v>76.500450000000001</v>
      </c>
      <c r="M948">
        <f>[2]monsterDetail!L947</f>
        <v>766.048453608248</v>
      </c>
      <c r="N948">
        <f>[2]monsterDetail!M947</f>
        <v>76.500450000000001</v>
      </c>
      <c r="O948">
        <f>[2]monsterDetail!N947</f>
        <v>0.2</v>
      </c>
      <c r="P948">
        <f>[2]monsterDetail!O947</f>
        <v>0.2</v>
      </c>
      <c r="Q948">
        <f>[2]monsterDetail!P947</f>
        <v>0.36</v>
      </c>
      <c r="R948">
        <f>[2]monsterDetail!Q947</f>
        <v>0.1</v>
      </c>
      <c r="S948">
        <f>[2]monsterDetail!R947</f>
        <v>2</v>
      </c>
      <c r="T948">
        <f>[2]monsterDetail!S947</f>
        <v>0.1</v>
      </c>
      <c r="U948">
        <f>[2]monsterDetail!T947</f>
        <v>0.9</v>
      </c>
      <c r="V948">
        <f>[2]monsterDetail!U947</f>
        <v>104.4</v>
      </c>
      <c r="W948">
        <f>[2]monsterDetail!V947</f>
        <v>0</v>
      </c>
      <c r="X948">
        <f>[2]monsterDetail!W947</f>
        <v>0</v>
      </c>
      <c r="Y948">
        <f>[2]monsterDetail!X947</f>
        <v>0</v>
      </c>
      <c r="Z948">
        <f>[2]monsterDetail!Y947</f>
        <v>0</v>
      </c>
      <c r="AA948">
        <f>[2]monsterDetail!Z947</f>
        <v>0</v>
      </c>
      <c r="AB948">
        <f>[2]monsterDetail!AA947</f>
        <v>0</v>
      </c>
      <c r="AC948">
        <f>[2]monsterDetail!AB947</f>
        <v>424.999484536083</v>
      </c>
      <c r="AD948">
        <f>[2]monsterDetail!AC947</f>
        <v>76.500450000000001</v>
      </c>
      <c r="AE948">
        <f>[2]monsterDetail!AD947</f>
        <v>76.500450000000001</v>
      </c>
      <c r="AF948">
        <f>[2]monsterDetail!AE947</f>
        <v>76.500450000000001</v>
      </c>
      <c r="AG948">
        <f>[2]monsterDetail!AF947</f>
        <v>76.500450000000001</v>
      </c>
      <c r="AH948">
        <f>[2]monsterDetail!AG947</f>
        <v>76.500450000000001</v>
      </c>
      <c r="AI948">
        <f>[2]monsterDetail!AH947</f>
        <v>76.500450000000001</v>
      </c>
      <c r="AJ948">
        <f>[2]monsterDetail!AI947</f>
        <v>114.750675</v>
      </c>
    </row>
    <row r="949" spans="3:36" x14ac:dyDescent="0.15">
      <c r="C949" t="str">
        <f>[2]monsterDetail!B948</f>
        <v>雷系55</v>
      </c>
      <c r="D949">
        <f>[2]monsterDetail!C948</f>
        <v>55</v>
      </c>
      <c r="E949" t="str">
        <f>[2]monsterDetail!D948</f>
        <v>雷系</v>
      </c>
      <c r="F949">
        <f>[2]monsterDetail!E948</f>
        <v>10</v>
      </c>
      <c r="G949" t="str">
        <f>[2]monsterDetail!F948</f>
        <v>电击</v>
      </c>
      <c r="H949">
        <f>[2]monsterDetail!G948</f>
        <v>0</v>
      </c>
      <c r="I949">
        <f>[2]monsterDetail!H948</f>
        <v>1842.25788394904</v>
      </c>
      <c r="J949">
        <f>[2]monsterDetail!I948</f>
        <v>150</v>
      </c>
      <c r="K949">
        <f>[2]monsterDetail!J948</f>
        <v>786.81919642857201</v>
      </c>
      <c r="L949">
        <f>[2]monsterDetail!K948</f>
        <v>77.917124999999999</v>
      </c>
      <c r="M949">
        <f>[2]monsterDetail!L948</f>
        <v>786.81919642857201</v>
      </c>
      <c r="N949">
        <f>[2]monsterDetail!M948</f>
        <v>77.917124999999999</v>
      </c>
      <c r="O949">
        <f>[2]monsterDetail!N948</f>
        <v>0.2</v>
      </c>
      <c r="P949">
        <f>[2]monsterDetail!O948</f>
        <v>0.2</v>
      </c>
      <c r="Q949">
        <f>[2]monsterDetail!P948</f>
        <v>0.36</v>
      </c>
      <c r="R949">
        <f>[2]monsterDetail!Q948</f>
        <v>0.1</v>
      </c>
      <c r="S949">
        <f>[2]monsterDetail!R948</f>
        <v>2</v>
      </c>
      <c r="T949">
        <f>[2]monsterDetail!S948</f>
        <v>0.1</v>
      </c>
      <c r="U949">
        <f>[2]monsterDetail!T948</f>
        <v>0.9</v>
      </c>
      <c r="V949">
        <f>[2]monsterDetail!U948</f>
        <v>106.333333333333</v>
      </c>
      <c r="W949">
        <f>[2]monsterDetail!V948</f>
        <v>0</v>
      </c>
      <c r="X949">
        <f>[2]monsterDetail!W948</f>
        <v>0</v>
      </c>
      <c r="Y949">
        <f>[2]monsterDetail!X948</f>
        <v>0</v>
      </c>
      <c r="Z949">
        <f>[2]monsterDetail!Y948</f>
        <v>0</v>
      </c>
      <c r="AA949">
        <f>[2]monsterDetail!Z948</f>
        <v>0</v>
      </c>
      <c r="AB949">
        <f>[2]monsterDetail!AA948</f>
        <v>0</v>
      </c>
      <c r="AC949">
        <f>[2]monsterDetail!AB948</f>
        <v>447.67299107142901</v>
      </c>
      <c r="AD949">
        <f>[2]monsterDetail!AC948</f>
        <v>77.917124999999999</v>
      </c>
      <c r="AE949">
        <f>[2]monsterDetail!AD948</f>
        <v>77.917124999999999</v>
      </c>
      <c r="AF949">
        <f>[2]monsterDetail!AE948</f>
        <v>77.917124999999999</v>
      </c>
      <c r="AG949">
        <f>[2]monsterDetail!AF948</f>
        <v>77.917124999999999</v>
      </c>
      <c r="AH949">
        <f>[2]monsterDetail!AG948</f>
        <v>77.917124999999999</v>
      </c>
      <c r="AI949">
        <f>[2]monsterDetail!AH948</f>
        <v>77.917124999999999</v>
      </c>
      <c r="AJ949">
        <f>[2]monsterDetail!AI948</f>
        <v>116.8756875</v>
      </c>
    </row>
    <row r="950" spans="3:36" x14ac:dyDescent="0.15">
      <c r="C950" t="str">
        <f>[2]monsterDetail!B949</f>
        <v>雷系56</v>
      </c>
      <c r="D950">
        <f>[2]monsterDetail!C949</f>
        <v>56</v>
      </c>
      <c r="E950" t="str">
        <f>[2]monsterDetail!D949</f>
        <v>雷系</v>
      </c>
      <c r="F950">
        <f>[2]monsterDetail!E949</f>
        <v>10</v>
      </c>
      <c r="G950" t="str">
        <f>[2]monsterDetail!F949</f>
        <v>电击</v>
      </c>
      <c r="H950">
        <f>[2]monsterDetail!G949</f>
        <v>0</v>
      </c>
      <c r="I950">
        <f>[2]monsterDetail!H949</f>
        <v>1958.58059015868</v>
      </c>
      <c r="J950">
        <f>[2]monsterDetail!I949</f>
        <v>150</v>
      </c>
      <c r="K950">
        <f>[2]monsterDetail!J949</f>
        <v>807.91578947368498</v>
      </c>
      <c r="L950">
        <f>[2]monsterDetail!K949</f>
        <v>79.333799999999997</v>
      </c>
      <c r="M950">
        <f>[2]monsterDetail!L949</f>
        <v>807.91578947368498</v>
      </c>
      <c r="N950">
        <f>[2]monsterDetail!M949</f>
        <v>79.333799999999997</v>
      </c>
      <c r="O950">
        <f>[2]monsterDetail!N949</f>
        <v>0.2</v>
      </c>
      <c r="P950">
        <f>[2]monsterDetail!O949</f>
        <v>0.2</v>
      </c>
      <c r="Q950">
        <f>[2]monsterDetail!P949</f>
        <v>0.36</v>
      </c>
      <c r="R950">
        <f>[2]monsterDetail!Q949</f>
        <v>0.1</v>
      </c>
      <c r="S950">
        <f>[2]monsterDetail!R949</f>
        <v>2</v>
      </c>
      <c r="T950">
        <f>[2]monsterDetail!S949</f>
        <v>0.1</v>
      </c>
      <c r="U950">
        <f>[2]monsterDetail!T949</f>
        <v>0.9</v>
      </c>
      <c r="V950">
        <f>[2]monsterDetail!U949</f>
        <v>108.26666666666701</v>
      </c>
      <c r="W950">
        <f>[2]monsterDetail!V949</f>
        <v>0</v>
      </c>
      <c r="X950">
        <f>[2]monsterDetail!W949</f>
        <v>0</v>
      </c>
      <c r="Y950">
        <f>[2]monsterDetail!X949</f>
        <v>0</v>
      </c>
      <c r="Z950">
        <f>[2]monsterDetail!Y949</f>
        <v>0</v>
      </c>
      <c r="AA950">
        <f>[2]monsterDetail!Z949</f>
        <v>0</v>
      </c>
      <c r="AB950">
        <f>[2]monsterDetail!AA949</f>
        <v>0</v>
      </c>
      <c r="AC950">
        <f>[2]monsterDetail!AB949</f>
        <v>471.28421052631654</v>
      </c>
      <c r="AD950">
        <f>[2]monsterDetail!AC949</f>
        <v>79.333799999999997</v>
      </c>
      <c r="AE950">
        <f>[2]monsterDetail!AD949</f>
        <v>79.333799999999997</v>
      </c>
      <c r="AF950">
        <f>[2]monsterDetail!AE949</f>
        <v>79.333799999999997</v>
      </c>
      <c r="AG950">
        <f>[2]monsterDetail!AF949</f>
        <v>79.333799999999997</v>
      </c>
      <c r="AH950">
        <f>[2]monsterDetail!AG949</f>
        <v>79.333799999999997</v>
      </c>
      <c r="AI950">
        <f>[2]monsterDetail!AH949</f>
        <v>79.333799999999997</v>
      </c>
      <c r="AJ950">
        <f>[2]monsterDetail!AI949</f>
        <v>119.00069999999999</v>
      </c>
    </row>
    <row r="951" spans="3:36" x14ac:dyDescent="0.15">
      <c r="C951" t="str">
        <f>[2]monsterDetail!B950</f>
        <v>雷系57</v>
      </c>
      <c r="D951">
        <f>[2]monsterDetail!C950</f>
        <v>57</v>
      </c>
      <c r="E951" t="str">
        <f>[2]monsterDetail!D950</f>
        <v>雷系</v>
      </c>
      <c r="F951">
        <f>[2]monsterDetail!E950</f>
        <v>10</v>
      </c>
      <c r="G951" t="str">
        <f>[2]monsterDetail!F950</f>
        <v>电击</v>
      </c>
      <c r="H951">
        <f>[2]monsterDetail!G950</f>
        <v>0</v>
      </c>
      <c r="I951">
        <f>[2]monsterDetail!H950</f>
        <v>2003.2799032790199</v>
      </c>
      <c r="J951">
        <f>[2]monsterDetail!I950</f>
        <v>150</v>
      </c>
      <c r="K951">
        <f>[2]monsterDetail!J950</f>
        <v>829.34566869301</v>
      </c>
      <c r="L951">
        <f>[2]monsterDetail!K950</f>
        <v>80.750474999999994</v>
      </c>
      <c r="M951">
        <f>[2]monsterDetail!L950</f>
        <v>829.34566869301</v>
      </c>
      <c r="N951">
        <f>[2]monsterDetail!M950</f>
        <v>80.750474999999994</v>
      </c>
      <c r="O951">
        <f>[2]monsterDetail!N950</f>
        <v>0.2</v>
      </c>
      <c r="P951">
        <f>[2]monsterDetail!O950</f>
        <v>0.2</v>
      </c>
      <c r="Q951">
        <f>[2]monsterDetail!P950</f>
        <v>0.36</v>
      </c>
      <c r="R951">
        <f>[2]monsterDetail!Q950</f>
        <v>0.1</v>
      </c>
      <c r="S951">
        <f>[2]monsterDetail!R950</f>
        <v>2</v>
      </c>
      <c r="T951">
        <f>[2]monsterDetail!S950</f>
        <v>0.1</v>
      </c>
      <c r="U951">
        <f>[2]monsterDetail!T950</f>
        <v>0.9</v>
      </c>
      <c r="V951">
        <f>[2]monsterDetail!U950</f>
        <v>110.2</v>
      </c>
      <c r="W951">
        <f>[2]monsterDetail!V950</f>
        <v>0</v>
      </c>
      <c r="X951">
        <f>[2]monsterDetail!W950</f>
        <v>0</v>
      </c>
      <c r="Y951">
        <f>[2]monsterDetail!X950</f>
        <v>0</v>
      </c>
      <c r="Z951">
        <f>[2]monsterDetail!Y950</f>
        <v>0</v>
      </c>
      <c r="AA951">
        <f>[2]monsterDetail!Z950</f>
        <v>0</v>
      </c>
      <c r="AB951">
        <f>[2]monsterDetail!AA950</f>
        <v>0</v>
      </c>
      <c r="AC951">
        <f>[2]monsterDetail!AB950</f>
        <v>495.86751519756899</v>
      </c>
      <c r="AD951">
        <f>[2]monsterDetail!AC950</f>
        <v>80.750474999999994</v>
      </c>
      <c r="AE951">
        <f>[2]monsterDetail!AD950</f>
        <v>80.750474999999994</v>
      </c>
      <c r="AF951">
        <f>[2]monsterDetail!AE950</f>
        <v>80.750474999999994</v>
      </c>
      <c r="AG951">
        <f>[2]monsterDetail!AF950</f>
        <v>80.750474999999994</v>
      </c>
      <c r="AH951">
        <f>[2]monsterDetail!AG950</f>
        <v>80.750474999999994</v>
      </c>
      <c r="AI951">
        <f>[2]monsterDetail!AH950</f>
        <v>80.750474999999994</v>
      </c>
      <c r="AJ951">
        <f>[2]monsterDetail!AI950</f>
        <v>121.12571249999999</v>
      </c>
    </row>
    <row r="952" spans="3:36" x14ac:dyDescent="0.15">
      <c r="C952" t="str">
        <f>[2]monsterDetail!B951</f>
        <v>雷系58</v>
      </c>
      <c r="D952">
        <f>[2]monsterDetail!C951</f>
        <v>58</v>
      </c>
      <c r="E952" t="str">
        <f>[2]monsterDetail!D951</f>
        <v>雷系</v>
      </c>
      <c r="F952">
        <f>[2]monsterDetail!E951</f>
        <v>10</v>
      </c>
      <c r="G952" t="str">
        <f>[2]monsterDetail!F951</f>
        <v>电击</v>
      </c>
      <c r="H952">
        <f>[2]monsterDetail!G951</f>
        <v>0</v>
      </c>
      <c r="I952">
        <f>[2]monsterDetail!H951</f>
        <v>2048.3204325300599</v>
      </c>
      <c r="J952">
        <f>[2]monsterDetail!I951</f>
        <v>150</v>
      </c>
      <c r="K952">
        <f>[2]monsterDetail!J951</f>
        <v>851.116589861752</v>
      </c>
      <c r="L952">
        <f>[2]monsterDetail!K951</f>
        <v>82.167150000000007</v>
      </c>
      <c r="M952">
        <f>[2]monsterDetail!L951</f>
        <v>851.116589861752</v>
      </c>
      <c r="N952">
        <f>[2]monsterDetail!M951</f>
        <v>82.167150000000007</v>
      </c>
      <c r="O952">
        <f>[2]monsterDetail!N951</f>
        <v>0.2</v>
      </c>
      <c r="P952">
        <f>[2]monsterDetail!O951</f>
        <v>0.2</v>
      </c>
      <c r="Q952">
        <f>[2]monsterDetail!P951</f>
        <v>0.36</v>
      </c>
      <c r="R952">
        <f>[2]monsterDetail!Q951</f>
        <v>0.1</v>
      </c>
      <c r="S952">
        <f>[2]monsterDetail!R951</f>
        <v>2</v>
      </c>
      <c r="T952">
        <f>[2]monsterDetail!S951</f>
        <v>0.1</v>
      </c>
      <c r="U952">
        <f>[2]monsterDetail!T951</f>
        <v>0.9</v>
      </c>
      <c r="V952">
        <f>[2]monsterDetail!U951</f>
        <v>112.133333333333</v>
      </c>
      <c r="W952">
        <f>[2]monsterDetail!V951</f>
        <v>0</v>
      </c>
      <c r="X952">
        <f>[2]monsterDetail!W951</f>
        <v>0</v>
      </c>
      <c r="Y952">
        <f>[2]monsterDetail!X951</f>
        <v>0</v>
      </c>
      <c r="Z952">
        <f>[2]monsterDetail!Y951</f>
        <v>0</v>
      </c>
      <c r="AA952">
        <f>[2]monsterDetail!Z951</f>
        <v>0</v>
      </c>
      <c r="AB952">
        <f>[2]monsterDetail!AA951</f>
        <v>0</v>
      </c>
      <c r="AC952">
        <f>[2]monsterDetail!AB951</f>
        <v>521.45875576036951</v>
      </c>
      <c r="AD952">
        <f>[2]monsterDetail!AC951</f>
        <v>82.167150000000007</v>
      </c>
      <c r="AE952">
        <f>[2]monsterDetail!AD951</f>
        <v>82.167150000000007</v>
      </c>
      <c r="AF952">
        <f>[2]monsterDetail!AE951</f>
        <v>82.167150000000007</v>
      </c>
      <c r="AG952">
        <f>[2]monsterDetail!AF951</f>
        <v>82.167150000000007</v>
      </c>
      <c r="AH952">
        <f>[2]monsterDetail!AG951</f>
        <v>82.167150000000007</v>
      </c>
      <c r="AI952">
        <f>[2]monsterDetail!AH951</f>
        <v>82.167150000000007</v>
      </c>
      <c r="AJ952">
        <f>[2]monsterDetail!AI951</f>
        <v>123.25072500000002</v>
      </c>
    </row>
    <row r="953" spans="3:36" x14ac:dyDescent="0.15">
      <c r="C953" t="str">
        <f>[2]monsterDetail!B952</f>
        <v>雷系59</v>
      </c>
      <c r="D953">
        <f>[2]monsterDetail!C952</f>
        <v>59</v>
      </c>
      <c r="E953" t="str">
        <f>[2]monsterDetail!D952</f>
        <v>雷系</v>
      </c>
      <c r="F953">
        <f>[2]monsterDetail!E952</f>
        <v>10</v>
      </c>
      <c r="G953" t="str">
        <f>[2]monsterDetail!F952</f>
        <v>电击</v>
      </c>
      <c r="H953">
        <f>[2]monsterDetail!G952</f>
        <v>0</v>
      </c>
      <c r="I953">
        <f>[2]monsterDetail!H952</f>
        <v>2093.7021779117799</v>
      </c>
      <c r="J953">
        <f>[2]monsterDetail!I952</f>
        <v>150</v>
      </c>
      <c r="K953">
        <f>[2]monsterDetail!J952</f>
        <v>873.23664596273295</v>
      </c>
      <c r="L953">
        <f>[2]monsterDetail!K952</f>
        <v>83.583825000000004</v>
      </c>
      <c r="M953">
        <f>[2]monsterDetail!L952</f>
        <v>873.23664596273295</v>
      </c>
      <c r="N953">
        <f>[2]monsterDetail!M952</f>
        <v>83.583825000000004</v>
      </c>
      <c r="O953">
        <f>[2]monsterDetail!N952</f>
        <v>0.2</v>
      </c>
      <c r="P953">
        <f>[2]monsterDetail!O952</f>
        <v>0.2</v>
      </c>
      <c r="Q953">
        <f>[2]monsterDetail!P952</f>
        <v>0.36</v>
      </c>
      <c r="R953">
        <f>[2]monsterDetail!Q952</f>
        <v>0.1</v>
      </c>
      <c r="S953">
        <f>[2]monsterDetail!R952</f>
        <v>2</v>
      </c>
      <c r="T953">
        <f>[2]monsterDetail!S952</f>
        <v>0.1</v>
      </c>
      <c r="U953">
        <f>[2]monsterDetail!T952</f>
        <v>0.9</v>
      </c>
      <c r="V953">
        <f>[2]monsterDetail!U952</f>
        <v>114.066666666667</v>
      </c>
      <c r="W953">
        <f>[2]monsterDetail!V952</f>
        <v>0</v>
      </c>
      <c r="X953">
        <f>[2]monsterDetail!W952</f>
        <v>0</v>
      </c>
      <c r="Y953">
        <f>[2]monsterDetail!X952</f>
        <v>0</v>
      </c>
      <c r="Z953">
        <f>[2]monsterDetail!Y952</f>
        <v>0</v>
      </c>
      <c r="AA953">
        <f>[2]monsterDetail!Z952</f>
        <v>0</v>
      </c>
      <c r="AB953">
        <f>[2]monsterDetail!AA952</f>
        <v>0</v>
      </c>
      <c r="AC953">
        <f>[2]monsterDetail!AB952</f>
        <v>548.09534161490706</v>
      </c>
      <c r="AD953">
        <f>[2]monsterDetail!AC952</f>
        <v>83.583825000000004</v>
      </c>
      <c r="AE953">
        <f>[2]monsterDetail!AD952</f>
        <v>83.583825000000004</v>
      </c>
      <c r="AF953">
        <f>[2]monsterDetail!AE952</f>
        <v>83.583825000000004</v>
      </c>
      <c r="AG953">
        <f>[2]monsterDetail!AF952</f>
        <v>83.583825000000004</v>
      </c>
      <c r="AH953">
        <f>[2]monsterDetail!AG952</f>
        <v>83.583825000000004</v>
      </c>
      <c r="AI953">
        <f>[2]monsterDetail!AH952</f>
        <v>83.583825000000004</v>
      </c>
      <c r="AJ953">
        <f>[2]monsterDetail!AI952</f>
        <v>125.37573750000001</v>
      </c>
    </row>
    <row r="954" spans="3:36" x14ac:dyDescent="0.15">
      <c r="C954" t="str">
        <f>[2]monsterDetail!B953</f>
        <v>雷系60</v>
      </c>
      <c r="D954">
        <f>[2]monsterDetail!C953</f>
        <v>60</v>
      </c>
      <c r="E954" t="str">
        <f>[2]monsterDetail!D953</f>
        <v>雷系</v>
      </c>
      <c r="F954">
        <f>[2]monsterDetail!E953</f>
        <v>10</v>
      </c>
      <c r="G954" t="str">
        <f>[2]monsterDetail!F953</f>
        <v>电击</v>
      </c>
      <c r="H954">
        <f>[2]monsterDetail!G953</f>
        <v>0</v>
      </c>
      <c r="I954">
        <f>[2]monsterDetail!H953</f>
        <v>2139.4251394242001</v>
      </c>
      <c r="J954">
        <f>[2]monsterDetail!I953</f>
        <v>150</v>
      </c>
      <c r="K954">
        <f>[2]monsterDetail!J953</f>
        <v>895.71428571428601</v>
      </c>
      <c r="L954">
        <f>[2]monsterDetail!K953</f>
        <v>85.000500000000002</v>
      </c>
      <c r="M954">
        <f>[2]monsterDetail!L953</f>
        <v>895.71428571428601</v>
      </c>
      <c r="N954">
        <f>[2]monsterDetail!M953</f>
        <v>85.000500000000002</v>
      </c>
      <c r="O954">
        <f>[2]monsterDetail!N953</f>
        <v>0.2</v>
      </c>
      <c r="P954">
        <f>[2]monsterDetail!O953</f>
        <v>0.2</v>
      </c>
      <c r="Q954">
        <f>[2]monsterDetail!P953</f>
        <v>0.36</v>
      </c>
      <c r="R954">
        <f>[2]monsterDetail!Q953</f>
        <v>0.1</v>
      </c>
      <c r="S954">
        <f>[2]monsterDetail!R953</f>
        <v>2</v>
      </c>
      <c r="T954">
        <f>[2]monsterDetail!S953</f>
        <v>0.1</v>
      </c>
      <c r="U954">
        <f>[2]monsterDetail!T953</f>
        <v>0.9</v>
      </c>
      <c r="V954">
        <f>[2]monsterDetail!U953</f>
        <v>116</v>
      </c>
      <c r="W954">
        <f>[2]monsterDetail!V953</f>
        <v>0</v>
      </c>
      <c r="X954">
        <f>[2]monsterDetail!W953</f>
        <v>0</v>
      </c>
      <c r="Y954">
        <f>[2]monsterDetail!X953</f>
        <v>0</v>
      </c>
      <c r="Z954">
        <f>[2]monsterDetail!Y953</f>
        <v>0</v>
      </c>
      <c r="AA954">
        <f>[2]monsterDetail!Z953</f>
        <v>0</v>
      </c>
      <c r="AB954">
        <f>[2]monsterDetail!AA953</f>
        <v>0</v>
      </c>
      <c r="AC954">
        <f>[2]monsterDetail!AB953</f>
        <v>575.81632653061206</v>
      </c>
      <c r="AD954">
        <f>[2]monsterDetail!AC953</f>
        <v>85.000500000000002</v>
      </c>
      <c r="AE954">
        <f>[2]monsterDetail!AD953</f>
        <v>85.000500000000002</v>
      </c>
      <c r="AF954">
        <f>[2]monsterDetail!AE953</f>
        <v>85.000500000000002</v>
      </c>
      <c r="AG954">
        <f>[2]monsterDetail!AF953</f>
        <v>85.000500000000002</v>
      </c>
      <c r="AH954">
        <f>[2]monsterDetail!AG953</f>
        <v>85.000500000000002</v>
      </c>
      <c r="AI954">
        <f>[2]monsterDetail!AH953</f>
        <v>85.000500000000002</v>
      </c>
      <c r="AJ954">
        <f>[2]monsterDetail!AI953</f>
        <v>127.50075000000001</v>
      </c>
    </row>
    <row r="955" spans="3:36" x14ac:dyDescent="0.15">
      <c r="C955" t="str">
        <f>[2]monsterDetail!B954</f>
        <v>雷系61</v>
      </c>
      <c r="D955">
        <f>[2]monsterDetail!C954</f>
        <v>61</v>
      </c>
      <c r="E955" t="str">
        <f>[2]monsterDetail!D954</f>
        <v>雷系</v>
      </c>
      <c r="F955">
        <f>[2]monsterDetail!E954</f>
        <v>10</v>
      </c>
      <c r="G955" t="str">
        <f>[2]monsterDetail!F954</f>
        <v>电击</v>
      </c>
      <c r="H955">
        <f>[2]monsterDetail!G954</f>
        <v>0</v>
      </c>
      <c r="I955">
        <f>[2]monsterDetail!H954</f>
        <v>2185.4893170672999</v>
      </c>
      <c r="J955">
        <f>[2]monsterDetail!I954</f>
        <v>150</v>
      </c>
      <c r="K955">
        <f>[2]monsterDetail!J954</f>
        <v>918.55833333333396</v>
      </c>
      <c r="L955">
        <f>[2]monsterDetail!K954</f>
        <v>86.417175</v>
      </c>
      <c r="M955">
        <f>[2]monsterDetail!L954</f>
        <v>918.55833333333396</v>
      </c>
      <c r="N955">
        <f>[2]monsterDetail!M954</f>
        <v>86.417175</v>
      </c>
      <c r="O955">
        <f>[2]monsterDetail!N954</f>
        <v>0.2</v>
      </c>
      <c r="P955">
        <f>[2]monsterDetail!O954</f>
        <v>0.2</v>
      </c>
      <c r="Q955">
        <f>[2]monsterDetail!P954</f>
        <v>0.36</v>
      </c>
      <c r="R955">
        <f>[2]monsterDetail!Q954</f>
        <v>0.1</v>
      </c>
      <c r="S955">
        <f>[2]monsterDetail!R954</f>
        <v>2</v>
      </c>
      <c r="T955">
        <f>[2]monsterDetail!S954</f>
        <v>0.1</v>
      </c>
      <c r="U955">
        <f>[2]monsterDetail!T954</f>
        <v>0.9</v>
      </c>
      <c r="V955">
        <f>[2]monsterDetail!U954</f>
        <v>117.933333333333</v>
      </c>
      <c r="W955">
        <f>[2]monsterDetail!V954</f>
        <v>0</v>
      </c>
      <c r="X955">
        <f>[2]monsterDetail!W954</f>
        <v>0</v>
      </c>
      <c r="Y955">
        <f>[2]monsterDetail!X954</f>
        <v>0</v>
      </c>
      <c r="Z955">
        <f>[2]monsterDetail!Y954</f>
        <v>0</v>
      </c>
      <c r="AA955">
        <f>[2]monsterDetail!Z954</f>
        <v>0</v>
      </c>
      <c r="AB955">
        <f>[2]monsterDetail!AA954</f>
        <v>0</v>
      </c>
      <c r="AC955">
        <f>[2]monsterDetail!AB954</f>
        <v>604.66250000000093</v>
      </c>
      <c r="AD955">
        <f>[2]monsterDetail!AC954</f>
        <v>86.417175</v>
      </c>
      <c r="AE955">
        <f>[2]monsterDetail!AD954</f>
        <v>86.417175</v>
      </c>
      <c r="AF955">
        <f>[2]monsterDetail!AE954</f>
        <v>86.417175</v>
      </c>
      <c r="AG955">
        <f>[2]monsterDetail!AF954</f>
        <v>86.417175</v>
      </c>
      <c r="AH955">
        <f>[2]monsterDetail!AG954</f>
        <v>86.417175</v>
      </c>
      <c r="AI955">
        <f>[2]monsterDetail!AH954</f>
        <v>86.417175</v>
      </c>
      <c r="AJ955">
        <f>[2]monsterDetail!AI954</f>
        <v>129.62576250000001</v>
      </c>
    </row>
    <row r="956" spans="3:36" x14ac:dyDescent="0.15">
      <c r="C956" t="str">
        <f>[2]monsterDetail!B955</f>
        <v>雷系62</v>
      </c>
      <c r="D956">
        <f>[2]monsterDetail!C955</f>
        <v>62</v>
      </c>
      <c r="E956" t="str">
        <f>[2]monsterDetail!D955</f>
        <v>雷系</v>
      </c>
      <c r="F956">
        <f>[2]monsterDetail!E955</f>
        <v>10</v>
      </c>
      <c r="G956" t="str">
        <f>[2]monsterDetail!F955</f>
        <v>电击</v>
      </c>
      <c r="H956">
        <f>[2]monsterDetail!G955</f>
        <v>0</v>
      </c>
      <c r="I956">
        <f>[2]monsterDetail!H955</f>
        <v>2231.8947108410998</v>
      </c>
      <c r="J956">
        <f>[2]monsterDetail!I955</f>
        <v>150</v>
      </c>
      <c r="K956">
        <f>[2]monsterDetail!J955</f>
        <v>941.77800963081904</v>
      </c>
      <c r="L956">
        <f>[2]monsterDetail!K955</f>
        <v>87.833849999999998</v>
      </c>
      <c r="M956">
        <f>[2]monsterDetail!L955</f>
        <v>941.77800963081904</v>
      </c>
      <c r="N956">
        <f>[2]monsterDetail!M955</f>
        <v>87.833849999999998</v>
      </c>
      <c r="O956">
        <f>[2]monsterDetail!N955</f>
        <v>0.2</v>
      </c>
      <c r="P956">
        <f>[2]monsterDetail!O955</f>
        <v>0.2</v>
      </c>
      <c r="Q956">
        <f>[2]monsterDetail!P955</f>
        <v>0.36</v>
      </c>
      <c r="R956">
        <f>[2]monsterDetail!Q955</f>
        <v>0.1</v>
      </c>
      <c r="S956">
        <f>[2]monsterDetail!R955</f>
        <v>2</v>
      </c>
      <c r="T956">
        <f>[2]monsterDetail!S955</f>
        <v>0.1</v>
      </c>
      <c r="U956">
        <f>[2]monsterDetail!T955</f>
        <v>0.9</v>
      </c>
      <c r="V956">
        <f>[2]monsterDetail!U955</f>
        <v>119.866666666667</v>
      </c>
      <c r="W956">
        <f>[2]monsterDetail!V955</f>
        <v>0</v>
      </c>
      <c r="X956">
        <f>[2]monsterDetail!W955</f>
        <v>0</v>
      </c>
      <c r="Y956">
        <f>[2]monsterDetail!X955</f>
        <v>0</v>
      </c>
      <c r="Z956">
        <f>[2]monsterDetail!Y955</f>
        <v>0</v>
      </c>
      <c r="AA956">
        <f>[2]monsterDetail!Z955</f>
        <v>0</v>
      </c>
      <c r="AB956">
        <f>[2]monsterDetail!AA955</f>
        <v>0</v>
      </c>
      <c r="AC956">
        <f>[2]monsterDetail!AB955</f>
        <v>634.6764847512045</v>
      </c>
      <c r="AD956">
        <f>[2]monsterDetail!AC955</f>
        <v>87.833849999999998</v>
      </c>
      <c r="AE956">
        <f>[2]monsterDetail!AD955</f>
        <v>87.833849999999998</v>
      </c>
      <c r="AF956">
        <f>[2]monsterDetail!AE955</f>
        <v>87.833849999999998</v>
      </c>
      <c r="AG956">
        <f>[2]monsterDetail!AF955</f>
        <v>87.833849999999998</v>
      </c>
      <c r="AH956">
        <f>[2]monsterDetail!AG955</f>
        <v>87.833849999999998</v>
      </c>
      <c r="AI956">
        <f>[2]monsterDetail!AH955</f>
        <v>87.833849999999998</v>
      </c>
      <c r="AJ956">
        <f>[2]monsterDetail!AI955</f>
        <v>131.750775</v>
      </c>
    </row>
    <row r="957" spans="3:36" x14ac:dyDescent="0.15">
      <c r="C957" t="str">
        <f>[2]monsterDetail!B956</f>
        <v>雷系63</v>
      </c>
      <c r="D957">
        <f>[2]monsterDetail!C956</f>
        <v>63</v>
      </c>
      <c r="E957" t="str">
        <f>[2]monsterDetail!D956</f>
        <v>雷系</v>
      </c>
      <c r="F957">
        <f>[2]monsterDetail!E956</f>
        <v>10</v>
      </c>
      <c r="G957" t="str">
        <f>[2]monsterDetail!F956</f>
        <v>电击</v>
      </c>
      <c r="H957">
        <f>[2]monsterDetail!G956</f>
        <v>0</v>
      </c>
      <c r="I957">
        <f>[2]monsterDetail!H956</f>
        <v>2278.6413207455798</v>
      </c>
      <c r="J957">
        <f>[2]monsterDetail!I956</f>
        <v>150</v>
      </c>
      <c r="K957">
        <f>[2]monsterDetail!J956</f>
        <v>965.38295454545505</v>
      </c>
      <c r="L957">
        <f>[2]monsterDetail!K956</f>
        <v>89.250524999999996</v>
      </c>
      <c r="M957">
        <f>[2]monsterDetail!L956</f>
        <v>965.38295454545505</v>
      </c>
      <c r="N957">
        <f>[2]monsterDetail!M956</f>
        <v>89.250524999999996</v>
      </c>
      <c r="O957">
        <f>[2]monsterDetail!N956</f>
        <v>0.2</v>
      </c>
      <c r="P957">
        <f>[2]monsterDetail!O956</f>
        <v>0.2</v>
      </c>
      <c r="Q957">
        <f>[2]monsterDetail!P956</f>
        <v>0.36</v>
      </c>
      <c r="R957">
        <f>[2]monsterDetail!Q956</f>
        <v>0.1</v>
      </c>
      <c r="S957">
        <f>[2]monsterDetail!R956</f>
        <v>2</v>
      </c>
      <c r="T957">
        <f>[2]monsterDetail!S956</f>
        <v>0.1</v>
      </c>
      <c r="U957">
        <f>[2]monsterDetail!T956</f>
        <v>0.9</v>
      </c>
      <c r="V957">
        <f>[2]monsterDetail!U956</f>
        <v>121.8</v>
      </c>
      <c r="W957">
        <f>[2]monsterDetail!V956</f>
        <v>0</v>
      </c>
      <c r="X957">
        <f>[2]monsterDetail!W956</f>
        <v>0</v>
      </c>
      <c r="Y957">
        <f>[2]monsterDetail!X956</f>
        <v>0</v>
      </c>
      <c r="Z957">
        <f>[2]monsterDetail!Y956</f>
        <v>0</v>
      </c>
      <c r="AA957">
        <f>[2]monsterDetail!Z956</f>
        <v>0</v>
      </c>
      <c r="AB957">
        <f>[2]monsterDetail!AA956</f>
        <v>0</v>
      </c>
      <c r="AC957">
        <f>[2]monsterDetail!AB956</f>
        <v>665.90284090909199</v>
      </c>
      <c r="AD957">
        <f>[2]monsterDetail!AC956</f>
        <v>89.250524999999996</v>
      </c>
      <c r="AE957">
        <f>[2]monsterDetail!AD956</f>
        <v>89.250524999999996</v>
      </c>
      <c r="AF957">
        <f>[2]monsterDetail!AE956</f>
        <v>89.250524999999996</v>
      </c>
      <c r="AG957">
        <f>[2]monsterDetail!AF956</f>
        <v>89.250524999999996</v>
      </c>
      <c r="AH957">
        <f>[2]monsterDetail!AG956</f>
        <v>89.250524999999996</v>
      </c>
      <c r="AI957">
        <f>[2]monsterDetail!AH956</f>
        <v>89.250524999999996</v>
      </c>
      <c r="AJ957">
        <f>[2]monsterDetail!AI956</f>
        <v>133.8757875</v>
      </c>
    </row>
    <row r="958" spans="3:36" x14ac:dyDescent="0.15">
      <c r="C958" t="str">
        <f>[2]monsterDetail!B957</f>
        <v>雷系64</v>
      </c>
      <c r="D958">
        <f>[2]monsterDetail!C957</f>
        <v>64</v>
      </c>
      <c r="E958" t="str">
        <f>[2]monsterDetail!D957</f>
        <v>雷系</v>
      </c>
      <c r="F958">
        <f>[2]monsterDetail!E957</f>
        <v>10</v>
      </c>
      <c r="G958" t="str">
        <f>[2]monsterDetail!F957</f>
        <v>电击</v>
      </c>
      <c r="H958">
        <f>[2]monsterDetail!G957</f>
        <v>0</v>
      </c>
      <c r="I958">
        <f>[2]monsterDetail!H957</f>
        <v>2325.7291467807499</v>
      </c>
      <c r="J958">
        <f>[2]monsterDetail!I957</f>
        <v>150</v>
      </c>
      <c r="K958">
        <f>[2]monsterDetail!J957</f>
        <v>989.38325123152799</v>
      </c>
      <c r="L958">
        <f>[2]monsterDetail!K957</f>
        <v>90.667199999999994</v>
      </c>
      <c r="M958">
        <f>[2]monsterDetail!L957</f>
        <v>989.38325123152799</v>
      </c>
      <c r="N958">
        <f>[2]monsterDetail!M957</f>
        <v>90.667199999999994</v>
      </c>
      <c r="O958">
        <f>[2]monsterDetail!N957</f>
        <v>0.2</v>
      </c>
      <c r="P958">
        <f>[2]monsterDetail!O957</f>
        <v>0.2</v>
      </c>
      <c r="Q958">
        <f>[2]monsterDetail!P957</f>
        <v>0.36</v>
      </c>
      <c r="R958">
        <f>[2]monsterDetail!Q957</f>
        <v>0.1</v>
      </c>
      <c r="S958">
        <f>[2]monsterDetail!R957</f>
        <v>2</v>
      </c>
      <c r="T958">
        <f>[2]monsterDetail!S957</f>
        <v>0.1</v>
      </c>
      <c r="U958">
        <f>[2]monsterDetail!T957</f>
        <v>0.9</v>
      </c>
      <c r="V958">
        <f>[2]monsterDetail!U957</f>
        <v>123.73333333333299</v>
      </c>
      <c r="W958">
        <f>[2]monsterDetail!V957</f>
        <v>0</v>
      </c>
      <c r="X958">
        <f>[2]monsterDetail!W957</f>
        <v>0</v>
      </c>
      <c r="Y958">
        <f>[2]monsterDetail!X957</f>
        <v>0</v>
      </c>
      <c r="Z958">
        <f>[2]monsterDetail!Y957</f>
        <v>0</v>
      </c>
      <c r="AA958">
        <f>[2]monsterDetail!Z957</f>
        <v>0</v>
      </c>
      <c r="AB958">
        <f>[2]monsterDetail!AA957</f>
        <v>0</v>
      </c>
      <c r="AC958">
        <f>[2]monsterDetail!AB957</f>
        <v>698.3881773399014</v>
      </c>
      <c r="AD958">
        <f>[2]monsterDetail!AC957</f>
        <v>90.667199999999994</v>
      </c>
      <c r="AE958">
        <f>[2]monsterDetail!AD957</f>
        <v>90.667199999999994</v>
      </c>
      <c r="AF958">
        <f>[2]monsterDetail!AE957</f>
        <v>90.667199999999994</v>
      </c>
      <c r="AG958">
        <f>[2]monsterDetail!AF957</f>
        <v>90.667199999999994</v>
      </c>
      <c r="AH958">
        <f>[2]monsterDetail!AG957</f>
        <v>90.667199999999994</v>
      </c>
      <c r="AI958">
        <f>[2]monsterDetail!AH957</f>
        <v>90.667199999999994</v>
      </c>
      <c r="AJ958">
        <f>[2]monsterDetail!AI957</f>
        <v>136.0008</v>
      </c>
    </row>
    <row r="959" spans="3:36" x14ac:dyDescent="0.15">
      <c r="C959" t="str">
        <f>[2]monsterDetail!B958</f>
        <v>雷系65</v>
      </c>
      <c r="D959">
        <f>[2]monsterDetail!C958</f>
        <v>65</v>
      </c>
      <c r="E959" t="str">
        <f>[2]monsterDetail!D958</f>
        <v>雷系</v>
      </c>
      <c r="F959">
        <f>[2]monsterDetail!E958</f>
        <v>10</v>
      </c>
      <c r="G959" t="str">
        <f>[2]monsterDetail!F958</f>
        <v>电击</v>
      </c>
      <c r="H959">
        <f>[2]monsterDetail!G958</f>
        <v>0</v>
      </c>
      <c r="I959">
        <f>[2]monsterDetail!H958</f>
        <v>2373.1581889466202</v>
      </c>
      <c r="J959">
        <f>[2]monsterDetail!I958</f>
        <v>150</v>
      </c>
      <c r="K959">
        <f>[2]monsterDetail!J958</f>
        <v>1013.78945182724</v>
      </c>
      <c r="L959">
        <f>[2]monsterDetail!K958</f>
        <v>92.083875000000006</v>
      </c>
      <c r="M959">
        <f>[2]monsterDetail!L958</f>
        <v>1013.78945182724</v>
      </c>
      <c r="N959">
        <f>[2]monsterDetail!M958</f>
        <v>92.083875000000006</v>
      </c>
      <c r="O959">
        <f>[2]monsterDetail!N958</f>
        <v>0.2</v>
      </c>
      <c r="P959">
        <f>[2]monsterDetail!O958</f>
        <v>0.2</v>
      </c>
      <c r="Q959">
        <f>[2]monsterDetail!P958</f>
        <v>0.36</v>
      </c>
      <c r="R959">
        <f>[2]monsterDetail!Q958</f>
        <v>0.1</v>
      </c>
      <c r="S959">
        <f>[2]monsterDetail!R958</f>
        <v>2</v>
      </c>
      <c r="T959">
        <f>[2]monsterDetail!S958</f>
        <v>0.1</v>
      </c>
      <c r="U959">
        <f>[2]monsterDetail!T958</f>
        <v>0.9</v>
      </c>
      <c r="V959">
        <f>[2]monsterDetail!U958</f>
        <v>125.666666666667</v>
      </c>
      <c r="W959">
        <f>[2]monsterDetail!V958</f>
        <v>0</v>
      </c>
      <c r="X959">
        <f>[2]monsterDetail!W958</f>
        <v>0</v>
      </c>
      <c r="Y959">
        <f>[2]monsterDetail!X958</f>
        <v>0</v>
      </c>
      <c r="Z959">
        <f>[2]monsterDetail!Y958</f>
        <v>0</v>
      </c>
      <c r="AA959">
        <f>[2]monsterDetail!Z958</f>
        <v>0</v>
      </c>
      <c r="AB959">
        <f>[2]monsterDetail!AA958</f>
        <v>0</v>
      </c>
      <c r="AC959">
        <f>[2]monsterDetail!AB958</f>
        <v>732.18127076411997</v>
      </c>
      <c r="AD959">
        <f>[2]monsterDetail!AC958</f>
        <v>92.083875000000006</v>
      </c>
      <c r="AE959">
        <f>[2]monsterDetail!AD958</f>
        <v>92.083875000000006</v>
      </c>
      <c r="AF959">
        <f>[2]monsterDetail!AE958</f>
        <v>92.083875000000006</v>
      </c>
      <c r="AG959">
        <f>[2]monsterDetail!AF958</f>
        <v>92.083875000000006</v>
      </c>
      <c r="AH959">
        <f>[2]monsterDetail!AG958</f>
        <v>92.083875000000006</v>
      </c>
      <c r="AI959">
        <f>[2]monsterDetail!AH958</f>
        <v>92.083875000000006</v>
      </c>
      <c r="AJ959">
        <f>[2]monsterDetail!AI958</f>
        <v>138.12581249999999</v>
      </c>
    </row>
    <row r="960" spans="3:36" x14ac:dyDescent="0.15">
      <c r="C960" t="str">
        <f>[2]monsterDetail!B959</f>
        <v>雷系66</v>
      </c>
      <c r="D960">
        <f>[2]monsterDetail!C959</f>
        <v>66</v>
      </c>
      <c r="E960" t="str">
        <f>[2]monsterDetail!D959</f>
        <v>雷系</v>
      </c>
      <c r="F960">
        <f>[2]monsterDetail!E959</f>
        <v>10</v>
      </c>
      <c r="G960" t="str">
        <f>[2]monsterDetail!F959</f>
        <v>电击</v>
      </c>
      <c r="H960">
        <f>[2]monsterDetail!G959</f>
        <v>0</v>
      </c>
      <c r="I960">
        <f>[2]monsterDetail!H959</f>
        <v>2420.92844724317</v>
      </c>
      <c r="J960">
        <f>[2]monsterDetail!I959</f>
        <v>150</v>
      </c>
      <c r="K960">
        <f>[2]monsterDetail!J959</f>
        <v>1038.61260504202</v>
      </c>
      <c r="L960">
        <f>[2]monsterDetail!K959</f>
        <v>93.500550000000004</v>
      </c>
      <c r="M960">
        <f>[2]monsterDetail!L959</f>
        <v>1038.61260504202</v>
      </c>
      <c r="N960">
        <f>[2]monsterDetail!M959</f>
        <v>93.500550000000004</v>
      </c>
      <c r="O960">
        <f>[2]monsterDetail!N959</f>
        <v>0.2</v>
      </c>
      <c r="P960">
        <f>[2]monsterDetail!O959</f>
        <v>0.2</v>
      </c>
      <c r="Q960">
        <f>[2]monsterDetail!P959</f>
        <v>0.36</v>
      </c>
      <c r="R960">
        <f>[2]monsterDetail!Q959</f>
        <v>0.1</v>
      </c>
      <c r="S960">
        <f>[2]monsterDetail!R959</f>
        <v>2</v>
      </c>
      <c r="T960">
        <f>[2]monsterDetail!S959</f>
        <v>0.1</v>
      </c>
      <c r="U960">
        <f>[2]monsterDetail!T959</f>
        <v>0.9</v>
      </c>
      <c r="V960">
        <f>[2]monsterDetail!U959</f>
        <v>127.6</v>
      </c>
      <c r="W960">
        <f>[2]monsterDetail!V959</f>
        <v>0</v>
      </c>
      <c r="X960">
        <f>[2]monsterDetail!W959</f>
        <v>0</v>
      </c>
      <c r="Y960">
        <f>[2]monsterDetail!X959</f>
        <v>0</v>
      </c>
      <c r="Z960">
        <f>[2]monsterDetail!Y959</f>
        <v>0</v>
      </c>
      <c r="AA960">
        <f>[2]monsterDetail!Z959</f>
        <v>0</v>
      </c>
      <c r="AB960">
        <f>[2]monsterDetail!AA959</f>
        <v>0</v>
      </c>
      <c r="AC960">
        <f>[2]monsterDetail!AB959</f>
        <v>767.33319327731101</v>
      </c>
      <c r="AD960">
        <f>[2]monsterDetail!AC959</f>
        <v>93.500550000000004</v>
      </c>
      <c r="AE960">
        <f>[2]monsterDetail!AD959</f>
        <v>93.500550000000004</v>
      </c>
      <c r="AF960">
        <f>[2]monsterDetail!AE959</f>
        <v>93.500550000000004</v>
      </c>
      <c r="AG960">
        <f>[2]monsterDetail!AF959</f>
        <v>93.500550000000004</v>
      </c>
      <c r="AH960">
        <f>[2]monsterDetail!AG959</f>
        <v>93.500550000000004</v>
      </c>
      <c r="AI960">
        <f>[2]monsterDetail!AH959</f>
        <v>93.500550000000004</v>
      </c>
      <c r="AJ960">
        <f>[2]monsterDetail!AI959</f>
        <v>140.25082500000002</v>
      </c>
    </row>
    <row r="961" spans="3:36" x14ac:dyDescent="0.15">
      <c r="C961" t="str">
        <f>[2]monsterDetail!B960</f>
        <v>雷系67</v>
      </c>
      <c r="D961">
        <f>[2]monsterDetail!C960</f>
        <v>67</v>
      </c>
      <c r="E961" t="str">
        <f>[2]monsterDetail!D960</f>
        <v>雷系</v>
      </c>
      <c r="F961">
        <f>[2]monsterDetail!E960</f>
        <v>10</v>
      </c>
      <c r="G961" t="str">
        <f>[2]monsterDetail!F960</f>
        <v>电击</v>
      </c>
      <c r="H961">
        <f>[2]monsterDetail!G960</f>
        <v>0</v>
      </c>
      <c r="I961">
        <f>[2]monsterDetail!H960</f>
        <v>2566.4914899863102</v>
      </c>
      <c r="J961">
        <f>[2]monsterDetail!I960</f>
        <v>150</v>
      </c>
      <c r="K961">
        <f>[2]monsterDetail!J960</f>
        <v>1063.86428571429</v>
      </c>
      <c r="L961">
        <f>[2]monsterDetail!K960</f>
        <v>94.917225000000002</v>
      </c>
      <c r="M961">
        <f>[2]monsterDetail!L960</f>
        <v>1063.86428571429</v>
      </c>
      <c r="N961">
        <f>[2]monsterDetail!M960</f>
        <v>94.917225000000002</v>
      </c>
      <c r="O961">
        <f>[2]monsterDetail!N960</f>
        <v>0.2</v>
      </c>
      <c r="P961">
        <f>[2]monsterDetail!O960</f>
        <v>0.2</v>
      </c>
      <c r="Q961">
        <f>[2]monsterDetail!P960</f>
        <v>0.36</v>
      </c>
      <c r="R961">
        <f>[2]monsterDetail!Q960</f>
        <v>0.1</v>
      </c>
      <c r="S961">
        <f>[2]monsterDetail!R960</f>
        <v>2</v>
      </c>
      <c r="T961">
        <f>[2]monsterDetail!S960</f>
        <v>0.1</v>
      </c>
      <c r="U961">
        <f>[2]monsterDetail!T960</f>
        <v>0.9</v>
      </c>
      <c r="V961">
        <f>[2]monsterDetail!U960</f>
        <v>129.53333333333299</v>
      </c>
      <c r="W961">
        <f>[2]monsterDetail!V960</f>
        <v>0</v>
      </c>
      <c r="X961">
        <f>[2]monsterDetail!W960</f>
        <v>0</v>
      </c>
      <c r="Y961">
        <f>[2]monsterDetail!X960</f>
        <v>0</v>
      </c>
      <c r="Z961">
        <f>[2]monsterDetail!Y960</f>
        <v>0</v>
      </c>
      <c r="AA961">
        <f>[2]monsterDetail!Z960</f>
        <v>0</v>
      </c>
      <c r="AB961">
        <f>[2]monsterDetail!AA960</f>
        <v>0</v>
      </c>
      <c r="AC961">
        <f>[2]monsterDetail!AB960</f>
        <v>803.89744897959304</v>
      </c>
      <c r="AD961">
        <f>[2]monsterDetail!AC960</f>
        <v>94.917225000000002</v>
      </c>
      <c r="AE961">
        <f>[2]monsterDetail!AD960</f>
        <v>94.917225000000002</v>
      </c>
      <c r="AF961">
        <f>[2]monsterDetail!AE960</f>
        <v>94.917225000000002</v>
      </c>
      <c r="AG961">
        <f>[2]monsterDetail!AF960</f>
        <v>94.917225000000002</v>
      </c>
      <c r="AH961">
        <f>[2]monsterDetail!AG960</f>
        <v>94.917225000000002</v>
      </c>
      <c r="AI961">
        <f>[2]monsterDetail!AH960</f>
        <v>94.917225000000002</v>
      </c>
      <c r="AJ961">
        <f>[2]monsterDetail!AI960</f>
        <v>142.37583749999999</v>
      </c>
    </row>
    <row r="962" spans="3:36" x14ac:dyDescent="0.15">
      <c r="C962" t="str">
        <f>[2]monsterDetail!B961</f>
        <v>雷系68</v>
      </c>
      <c r="D962">
        <f>[2]monsterDetail!C961</f>
        <v>68</v>
      </c>
      <c r="E962" t="str">
        <f>[2]monsterDetail!D961</f>
        <v>雷系</v>
      </c>
      <c r="F962">
        <f>[2]monsterDetail!E961</f>
        <v>10</v>
      </c>
      <c r="G962" t="str">
        <f>[2]monsterDetail!F961</f>
        <v>电击</v>
      </c>
      <c r="H962">
        <f>[2]monsterDetail!G961</f>
        <v>0</v>
      </c>
      <c r="I962">
        <f>[2]monsterDetail!H961</f>
        <v>2616.8565800330298</v>
      </c>
      <c r="J962">
        <f>[2]monsterDetail!I961</f>
        <v>150</v>
      </c>
      <c r="K962">
        <f>[2]monsterDetail!J961</f>
        <v>1089.5566265060199</v>
      </c>
      <c r="L962">
        <f>[2]monsterDetail!K961</f>
        <v>96.3339</v>
      </c>
      <c r="M962">
        <f>[2]monsterDetail!L961</f>
        <v>1089.5566265060199</v>
      </c>
      <c r="N962">
        <f>[2]monsterDetail!M961</f>
        <v>96.3339</v>
      </c>
      <c r="O962">
        <f>[2]monsterDetail!N961</f>
        <v>0.2</v>
      </c>
      <c r="P962">
        <f>[2]monsterDetail!O961</f>
        <v>0.2</v>
      </c>
      <c r="Q962">
        <f>[2]monsterDetail!P961</f>
        <v>0.36</v>
      </c>
      <c r="R962">
        <f>[2]monsterDetail!Q961</f>
        <v>0.1</v>
      </c>
      <c r="S962">
        <f>[2]monsterDetail!R961</f>
        <v>2</v>
      </c>
      <c r="T962">
        <f>[2]monsterDetail!S961</f>
        <v>0.1</v>
      </c>
      <c r="U962">
        <f>[2]monsterDetail!T961</f>
        <v>0.9</v>
      </c>
      <c r="V962">
        <f>[2]monsterDetail!U961</f>
        <v>131.46666666666701</v>
      </c>
      <c r="W962">
        <f>[2]monsterDetail!V961</f>
        <v>0</v>
      </c>
      <c r="X962">
        <f>[2]monsterDetail!W961</f>
        <v>0</v>
      </c>
      <c r="Y962">
        <f>[2]monsterDetail!X961</f>
        <v>0</v>
      </c>
      <c r="Z962">
        <f>[2]monsterDetail!Y961</f>
        <v>0</v>
      </c>
      <c r="AA962">
        <f>[2]monsterDetail!Z961</f>
        <v>0</v>
      </c>
      <c r="AB962">
        <f>[2]monsterDetail!AA961</f>
        <v>0</v>
      </c>
      <c r="AC962">
        <f>[2]monsterDetail!AB961</f>
        <v>841.93012048192804</v>
      </c>
      <c r="AD962">
        <f>[2]monsterDetail!AC961</f>
        <v>96.3339</v>
      </c>
      <c r="AE962">
        <f>[2]monsterDetail!AD961</f>
        <v>96.3339</v>
      </c>
      <c r="AF962">
        <f>[2]monsterDetail!AE961</f>
        <v>96.3339</v>
      </c>
      <c r="AG962">
        <f>[2]monsterDetail!AF961</f>
        <v>96.3339</v>
      </c>
      <c r="AH962">
        <f>[2]monsterDetail!AG961</f>
        <v>96.3339</v>
      </c>
      <c r="AI962">
        <f>[2]monsterDetail!AH961</f>
        <v>96.3339</v>
      </c>
      <c r="AJ962">
        <f>[2]monsterDetail!AI961</f>
        <v>144.50085000000001</v>
      </c>
    </row>
    <row r="963" spans="3:36" x14ac:dyDescent="0.15">
      <c r="C963" t="str">
        <f>[2]monsterDetail!B962</f>
        <v>雷系69</v>
      </c>
      <c r="D963">
        <f>[2]monsterDetail!C962</f>
        <v>69</v>
      </c>
      <c r="E963" t="str">
        <f>[2]monsterDetail!D962</f>
        <v>雷系</v>
      </c>
      <c r="F963">
        <f>[2]monsterDetail!E962</f>
        <v>10</v>
      </c>
      <c r="G963" t="str">
        <f>[2]monsterDetail!F962</f>
        <v>电击</v>
      </c>
      <c r="H963">
        <f>[2]monsterDetail!G962</f>
        <v>0</v>
      </c>
      <c r="I963">
        <f>[2]monsterDetail!H962</f>
        <v>2667.5763538124702</v>
      </c>
      <c r="J963">
        <f>[2]monsterDetail!I962</f>
        <v>150</v>
      </c>
      <c r="K963">
        <f>[2]monsterDetail!J962</f>
        <v>1115.7023519163799</v>
      </c>
      <c r="L963">
        <f>[2]monsterDetail!K962</f>
        <v>97.750574999999998</v>
      </c>
      <c r="M963">
        <f>[2]monsterDetail!L962</f>
        <v>1115.7023519163799</v>
      </c>
      <c r="N963">
        <f>[2]monsterDetail!M962</f>
        <v>97.750574999999998</v>
      </c>
      <c r="O963">
        <f>[2]monsterDetail!N962</f>
        <v>0.2</v>
      </c>
      <c r="P963">
        <f>[2]monsterDetail!O962</f>
        <v>0.2</v>
      </c>
      <c r="Q963">
        <f>[2]monsterDetail!P962</f>
        <v>0.36</v>
      </c>
      <c r="R963">
        <f>[2]monsterDetail!Q962</f>
        <v>0.1</v>
      </c>
      <c r="S963">
        <f>[2]monsterDetail!R962</f>
        <v>2</v>
      </c>
      <c r="T963">
        <f>[2]monsterDetail!S962</f>
        <v>0.1</v>
      </c>
      <c r="U963">
        <f>[2]monsterDetail!T962</f>
        <v>0.9</v>
      </c>
      <c r="V963">
        <f>[2]monsterDetail!U962</f>
        <v>133.4</v>
      </c>
      <c r="W963">
        <f>[2]monsterDetail!V962</f>
        <v>0</v>
      </c>
      <c r="X963">
        <f>[2]monsterDetail!W962</f>
        <v>0</v>
      </c>
      <c r="Y963">
        <f>[2]monsterDetail!X962</f>
        <v>0</v>
      </c>
      <c r="Z963">
        <f>[2]monsterDetail!Y962</f>
        <v>0</v>
      </c>
      <c r="AA963">
        <f>[2]monsterDetail!Z962</f>
        <v>0</v>
      </c>
      <c r="AB963">
        <f>[2]monsterDetail!AA962</f>
        <v>0</v>
      </c>
      <c r="AC963">
        <f>[2]monsterDetail!AB962</f>
        <v>881.49002613240452</v>
      </c>
      <c r="AD963">
        <f>[2]monsterDetail!AC962</f>
        <v>97.750574999999998</v>
      </c>
      <c r="AE963">
        <f>[2]monsterDetail!AD962</f>
        <v>97.750574999999998</v>
      </c>
      <c r="AF963">
        <f>[2]monsterDetail!AE962</f>
        <v>97.750574999999998</v>
      </c>
      <c r="AG963">
        <f>[2]monsterDetail!AF962</f>
        <v>97.750574999999998</v>
      </c>
      <c r="AH963">
        <f>[2]monsterDetail!AG962</f>
        <v>97.750574999999998</v>
      </c>
      <c r="AI963">
        <f>[2]monsterDetail!AH962</f>
        <v>97.750574999999998</v>
      </c>
      <c r="AJ963">
        <f>[2]monsterDetail!AI962</f>
        <v>146.62586249999998</v>
      </c>
    </row>
    <row r="964" spans="3:36" x14ac:dyDescent="0.15">
      <c r="C964" t="str">
        <f>[2]monsterDetail!B963</f>
        <v>雷系70</v>
      </c>
      <c r="D964">
        <f>[2]monsterDetail!C963</f>
        <v>70</v>
      </c>
      <c r="E964" t="str">
        <f>[2]monsterDetail!D963</f>
        <v>雷系</v>
      </c>
      <c r="F964">
        <f>[2]monsterDetail!E963</f>
        <v>10</v>
      </c>
      <c r="G964" t="str">
        <f>[2]monsterDetail!F963</f>
        <v>电击</v>
      </c>
      <c r="H964">
        <f>[2]monsterDetail!G963</f>
        <v>0</v>
      </c>
      <c r="I964">
        <f>[2]monsterDetail!H963</f>
        <v>2718.65081132463</v>
      </c>
      <c r="J964">
        <f>[2]monsterDetail!I963</f>
        <v>150</v>
      </c>
      <c r="K964">
        <f>[2]monsterDetail!J963</f>
        <v>1142.31481481482</v>
      </c>
      <c r="L964">
        <f>[2]monsterDetail!K963</f>
        <v>99.167249999999996</v>
      </c>
      <c r="M964">
        <f>[2]monsterDetail!L963</f>
        <v>1142.31481481482</v>
      </c>
      <c r="N964">
        <f>[2]monsterDetail!M963</f>
        <v>99.167249999999996</v>
      </c>
      <c r="O964">
        <f>[2]monsterDetail!N963</f>
        <v>0.2</v>
      </c>
      <c r="P964">
        <f>[2]monsterDetail!O963</f>
        <v>0.2</v>
      </c>
      <c r="Q964">
        <f>[2]monsterDetail!P963</f>
        <v>0.36</v>
      </c>
      <c r="R964">
        <f>[2]monsterDetail!Q963</f>
        <v>0.1</v>
      </c>
      <c r="S964">
        <f>[2]monsterDetail!R963</f>
        <v>2</v>
      </c>
      <c r="T964">
        <f>[2]monsterDetail!S963</f>
        <v>0.1</v>
      </c>
      <c r="U964">
        <f>[2]monsterDetail!T963</f>
        <v>0.9</v>
      </c>
      <c r="V964">
        <f>[2]monsterDetail!U963</f>
        <v>135.333333333333</v>
      </c>
      <c r="W964">
        <f>[2]monsterDetail!V963</f>
        <v>0</v>
      </c>
      <c r="X964">
        <f>[2]monsterDetail!W963</f>
        <v>0</v>
      </c>
      <c r="Y964">
        <f>[2]monsterDetail!X963</f>
        <v>0</v>
      </c>
      <c r="Z964">
        <f>[2]monsterDetail!Y963</f>
        <v>0</v>
      </c>
      <c r="AA964">
        <f>[2]monsterDetail!Z963</f>
        <v>0</v>
      </c>
      <c r="AB964">
        <f>[2]monsterDetail!AA963</f>
        <v>0</v>
      </c>
      <c r="AC964">
        <f>[2]monsterDetail!AB963</f>
        <v>922.63888888888937</v>
      </c>
      <c r="AD964">
        <f>[2]monsterDetail!AC963</f>
        <v>99.167249999999996</v>
      </c>
      <c r="AE964">
        <f>[2]monsterDetail!AD963</f>
        <v>99.167249999999996</v>
      </c>
      <c r="AF964">
        <f>[2]monsterDetail!AE963</f>
        <v>99.167249999999996</v>
      </c>
      <c r="AG964">
        <f>[2]monsterDetail!AF963</f>
        <v>99.167249999999996</v>
      </c>
      <c r="AH964">
        <f>[2]monsterDetail!AG963</f>
        <v>99.167249999999996</v>
      </c>
      <c r="AI964">
        <f>[2]monsterDetail!AH963</f>
        <v>99.167249999999996</v>
      </c>
      <c r="AJ964">
        <f>[2]monsterDetail!AI963</f>
        <v>148.75087500000001</v>
      </c>
    </row>
    <row r="965" spans="3:36" x14ac:dyDescent="0.15">
      <c r="C965" t="str">
        <f>[2]monsterDetail!B964</f>
        <v>雷系71</v>
      </c>
      <c r="D965">
        <f>[2]monsterDetail!C964</f>
        <v>71</v>
      </c>
      <c r="E965" t="str">
        <f>[2]monsterDetail!D964</f>
        <v>雷系</v>
      </c>
      <c r="F965">
        <f>[2]monsterDetail!E964</f>
        <v>10</v>
      </c>
      <c r="G965" t="str">
        <f>[2]monsterDetail!F964</f>
        <v>电击</v>
      </c>
      <c r="H965">
        <f>[2]monsterDetail!G964</f>
        <v>0</v>
      </c>
      <c r="I965">
        <f>[2]monsterDetail!H964</f>
        <v>2770.0799525695202</v>
      </c>
      <c r="J965">
        <f>[2]monsterDetail!I964</f>
        <v>150</v>
      </c>
      <c r="K965">
        <f>[2]monsterDetail!J964</f>
        <v>1169.40803571429</v>
      </c>
      <c r="L965">
        <f>[2]monsterDetail!K964</f>
        <v>100.58392499999999</v>
      </c>
      <c r="M965">
        <f>[2]monsterDetail!L964</f>
        <v>1169.40803571429</v>
      </c>
      <c r="N965">
        <f>[2]monsterDetail!M964</f>
        <v>100.58392499999999</v>
      </c>
      <c r="O965">
        <f>[2]monsterDetail!N964</f>
        <v>0.2</v>
      </c>
      <c r="P965">
        <f>[2]monsterDetail!O964</f>
        <v>0.2</v>
      </c>
      <c r="Q965">
        <f>[2]monsterDetail!P964</f>
        <v>0.36</v>
      </c>
      <c r="R965">
        <f>[2]monsterDetail!Q964</f>
        <v>0.1</v>
      </c>
      <c r="S965">
        <f>[2]monsterDetail!R964</f>
        <v>2</v>
      </c>
      <c r="T965">
        <f>[2]monsterDetail!S964</f>
        <v>0.1</v>
      </c>
      <c r="U965">
        <f>[2]monsterDetail!T964</f>
        <v>0.9</v>
      </c>
      <c r="V965">
        <f>[2]monsterDetail!U964</f>
        <v>137.26666666666699</v>
      </c>
      <c r="W965">
        <f>[2]monsterDetail!V964</f>
        <v>0</v>
      </c>
      <c r="X965">
        <f>[2]monsterDetail!W964</f>
        <v>0</v>
      </c>
      <c r="Y965">
        <f>[2]monsterDetail!X964</f>
        <v>0</v>
      </c>
      <c r="Z965">
        <f>[2]monsterDetail!Y964</f>
        <v>0</v>
      </c>
      <c r="AA965">
        <f>[2]monsterDetail!Z964</f>
        <v>0</v>
      </c>
      <c r="AB965">
        <f>[2]monsterDetail!AA964</f>
        <v>0</v>
      </c>
      <c r="AC965">
        <f>[2]monsterDetail!AB964</f>
        <v>965.44151785714348</v>
      </c>
      <c r="AD965">
        <f>[2]monsterDetail!AC964</f>
        <v>100.58392499999999</v>
      </c>
      <c r="AE965">
        <f>[2]monsterDetail!AD964</f>
        <v>100.58392499999999</v>
      </c>
      <c r="AF965">
        <f>[2]monsterDetail!AE964</f>
        <v>100.58392499999999</v>
      </c>
      <c r="AG965">
        <f>[2]monsterDetail!AF964</f>
        <v>100.58392499999999</v>
      </c>
      <c r="AH965">
        <f>[2]monsterDetail!AG964</f>
        <v>100.58392499999999</v>
      </c>
      <c r="AI965">
        <f>[2]monsterDetail!AH964</f>
        <v>100.58392499999999</v>
      </c>
      <c r="AJ965">
        <f>[2]monsterDetail!AI964</f>
        <v>150.87588749999998</v>
      </c>
    </row>
    <row r="966" spans="3:36" x14ac:dyDescent="0.15">
      <c r="C966" t="str">
        <f>[2]monsterDetail!B965</f>
        <v>雷系72</v>
      </c>
      <c r="D966">
        <f>[2]monsterDetail!C965</f>
        <v>72</v>
      </c>
      <c r="E966" t="str">
        <f>[2]monsterDetail!D965</f>
        <v>雷系</v>
      </c>
      <c r="F966">
        <f>[2]monsterDetail!E965</f>
        <v>10</v>
      </c>
      <c r="G966" t="str">
        <f>[2]monsterDetail!F965</f>
        <v>电击</v>
      </c>
      <c r="H966">
        <f>[2]monsterDetail!G965</f>
        <v>0</v>
      </c>
      <c r="I966">
        <f>[2]monsterDetail!H965</f>
        <v>2821.8637775471302</v>
      </c>
      <c r="J966">
        <f>[2]monsterDetail!I965</f>
        <v>150</v>
      </c>
      <c r="K966">
        <f>[2]monsterDetail!J965</f>
        <v>1196.9967450271299</v>
      </c>
      <c r="L966">
        <f>[2]monsterDetail!K965</f>
        <v>102.00060000000001</v>
      </c>
      <c r="M966">
        <f>[2]monsterDetail!L965</f>
        <v>1196.9967450271299</v>
      </c>
      <c r="N966">
        <f>[2]monsterDetail!M965</f>
        <v>102.00060000000001</v>
      </c>
      <c r="O966">
        <f>[2]monsterDetail!N965</f>
        <v>0.2</v>
      </c>
      <c r="P966">
        <f>[2]monsterDetail!O965</f>
        <v>0.2</v>
      </c>
      <c r="Q966">
        <f>[2]monsterDetail!P965</f>
        <v>0.36</v>
      </c>
      <c r="R966">
        <f>[2]monsterDetail!Q965</f>
        <v>0.1</v>
      </c>
      <c r="S966">
        <f>[2]monsterDetail!R965</f>
        <v>2</v>
      </c>
      <c r="T966">
        <f>[2]monsterDetail!S965</f>
        <v>0.1</v>
      </c>
      <c r="U966">
        <f>[2]monsterDetail!T965</f>
        <v>0.9</v>
      </c>
      <c r="V966">
        <f>[2]monsterDetail!U965</f>
        <v>139.19999999999999</v>
      </c>
      <c r="W966">
        <f>[2]monsterDetail!V965</f>
        <v>0</v>
      </c>
      <c r="X966">
        <f>[2]monsterDetail!W965</f>
        <v>0</v>
      </c>
      <c r="Y966">
        <f>[2]monsterDetail!X965</f>
        <v>0</v>
      </c>
      <c r="Z966">
        <f>[2]monsterDetail!Y965</f>
        <v>0</v>
      </c>
      <c r="AA966">
        <f>[2]monsterDetail!Z965</f>
        <v>0</v>
      </c>
      <c r="AB966">
        <f>[2]monsterDetail!AA965</f>
        <v>0</v>
      </c>
      <c r="AC966">
        <f>[2]monsterDetail!AB965</f>
        <v>1009.966003616637</v>
      </c>
      <c r="AD966">
        <f>[2]monsterDetail!AC965</f>
        <v>102.00060000000001</v>
      </c>
      <c r="AE966">
        <f>[2]monsterDetail!AD965</f>
        <v>102.00060000000001</v>
      </c>
      <c r="AF966">
        <f>[2]monsterDetail!AE965</f>
        <v>102.00060000000001</v>
      </c>
      <c r="AG966">
        <f>[2]monsterDetail!AF965</f>
        <v>102.00060000000001</v>
      </c>
      <c r="AH966">
        <f>[2]monsterDetail!AG965</f>
        <v>102.00060000000001</v>
      </c>
      <c r="AI966">
        <f>[2]monsterDetail!AH965</f>
        <v>102.00060000000001</v>
      </c>
      <c r="AJ966">
        <f>[2]monsterDetail!AI965</f>
        <v>153.0009</v>
      </c>
    </row>
    <row r="967" spans="3:36" x14ac:dyDescent="0.15">
      <c r="C967" t="str">
        <f>[2]monsterDetail!B966</f>
        <v>雷系73</v>
      </c>
      <c r="D967">
        <f>[2]monsterDetail!C966</f>
        <v>73</v>
      </c>
      <c r="E967" t="str">
        <f>[2]monsterDetail!D966</f>
        <v>雷系</v>
      </c>
      <c r="F967">
        <f>[2]monsterDetail!E966</f>
        <v>10</v>
      </c>
      <c r="G967" t="str">
        <f>[2]monsterDetail!F966</f>
        <v>电击</v>
      </c>
      <c r="H967">
        <f>[2]monsterDetail!G966</f>
        <v>0</v>
      </c>
      <c r="I967">
        <f>[2]monsterDetail!H966</f>
        <v>2874.0022862574701</v>
      </c>
      <c r="J967">
        <f>[2]monsterDetail!I966</f>
        <v>150</v>
      </c>
      <c r="K967">
        <f>[2]monsterDetail!J966</f>
        <v>1225.0964285714299</v>
      </c>
      <c r="L967">
        <f>[2]monsterDetail!K966</f>
        <v>103.417275</v>
      </c>
      <c r="M967">
        <f>[2]monsterDetail!L966</f>
        <v>1225.0964285714299</v>
      </c>
      <c r="N967">
        <f>[2]monsterDetail!M966</f>
        <v>103.417275</v>
      </c>
      <c r="O967">
        <f>[2]monsterDetail!N966</f>
        <v>0.2</v>
      </c>
      <c r="P967">
        <f>[2]monsterDetail!O966</f>
        <v>0.2</v>
      </c>
      <c r="Q967">
        <f>[2]monsterDetail!P966</f>
        <v>0.36</v>
      </c>
      <c r="R967">
        <f>[2]monsterDetail!Q966</f>
        <v>0.1</v>
      </c>
      <c r="S967">
        <f>[2]monsterDetail!R966</f>
        <v>2</v>
      </c>
      <c r="T967">
        <f>[2]monsterDetail!S966</f>
        <v>0.1</v>
      </c>
      <c r="U967">
        <f>[2]monsterDetail!T966</f>
        <v>0.9</v>
      </c>
      <c r="V967">
        <f>[2]monsterDetail!U966</f>
        <v>141.13333333333301</v>
      </c>
      <c r="W967">
        <f>[2]monsterDetail!V966</f>
        <v>0</v>
      </c>
      <c r="X967">
        <f>[2]monsterDetail!W966</f>
        <v>0</v>
      </c>
      <c r="Y967">
        <f>[2]monsterDetail!X966</f>
        <v>0</v>
      </c>
      <c r="Z967">
        <f>[2]monsterDetail!Y966</f>
        <v>0</v>
      </c>
      <c r="AA967">
        <f>[2]monsterDetail!Z966</f>
        <v>0</v>
      </c>
      <c r="AB967">
        <f>[2]monsterDetail!AA966</f>
        <v>0</v>
      </c>
      <c r="AC967">
        <f>[2]monsterDetail!AB966</f>
        <v>1056.283928571429</v>
      </c>
      <c r="AD967">
        <f>[2]monsterDetail!AC966</f>
        <v>103.417275</v>
      </c>
      <c r="AE967">
        <f>[2]monsterDetail!AD966</f>
        <v>103.417275</v>
      </c>
      <c r="AF967">
        <f>[2]monsterDetail!AE966</f>
        <v>103.417275</v>
      </c>
      <c r="AG967">
        <f>[2]monsterDetail!AF966</f>
        <v>103.417275</v>
      </c>
      <c r="AH967">
        <f>[2]monsterDetail!AG966</f>
        <v>103.417275</v>
      </c>
      <c r="AI967">
        <f>[2]monsterDetail!AH966</f>
        <v>103.417275</v>
      </c>
      <c r="AJ967">
        <f>[2]monsterDetail!AI966</f>
        <v>155.1259125</v>
      </c>
    </row>
    <row r="968" spans="3:36" x14ac:dyDescent="0.15">
      <c r="C968" t="str">
        <f>[2]monsterDetail!B967</f>
        <v>雷系74</v>
      </c>
      <c r="D968">
        <f>[2]monsterDetail!C967</f>
        <v>74</v>
      </c>
      <c r="E968" t="str">
        <f>[2]monsterDetail!D967</f>
        <v>雷系</v>
      </c>
      <c r="F968">
        <f>[2]monsterDetail!E967</f>
        <v>10</v>
      </c>
      <c r="G968" t="str">
        <f>[2]monsterDetail!F967</f>
        <v>电击</v>
      </c>
      <c r="H968">
        <f>[2]monsterDetail!G967</f>
        <v>0</v>
      </c>
      <c r="I968">
        <f>[2]monsterDetail!H967</f>
        <v>2926.4954787005299</v>
      </c>
      <c r="J968">
        <f>[2]monsterDetail!I967</f>
        <v>150</v>
      </c>
      <c r="K968">
        <f>[2]monsterDetail!J967</f>
        <v>1253.7233766233801</v>
      </c>
      <c r="L968">
        <f>[2]monsterDetail!K967</f>
        <v>104.83395</v>
      </c>
      <c r="M968">
        <f>[2]monsterDetail!L967</f>
        <v>1253.7233766233801</v>
      </c>
      <c r="N968">
        <f>[2]monsterDetail!M967</f>
        <v>104.83395</v>
      </c>
      <c r="O968">
        <f>[2]monsterDetail!N967</f>
        <v>0.2</v>
      </c>
      <c r="P968">
        <f>[2]monsterDetail!O967</f>
        <v>0.2</v>
      </c>
      <c r="Q968">
        <f>[2]monsterDetail!P967</f>
        <v>0.36</v>
      </c>
      <c r="R968">
        <f>[2]monsterDetail!Q967</f>
        <v>0.1</v>
      </c>
      <c r="S968">
        <f>[2]monsterDetail!R967</f>
        <v>2</v>
      </c>
      <c r="T968">
        <f>[2]monsterDetail!S967</f>
        <v>0.1</v>
      </c>
      <c r="U968">
        <f>[2]monsterDetail!T967</f>
        <v>0.9</v>
      </c>
      <c r="V968">
        <f>[2]monsterDetail!U967</f>
        <v>143.066666666667</v>
      </c>
      <c r="W968">
        <f>[2]monsterDetail!V967</f>
        <v>0</v>
      </c>
      <c r="X968">
        <f>[2]monsterDetail!W967</f>
        <v>0</v>
      </c>
      <c r="Y968">
        <f>[2]monsterDetail!X967</f>
        <v>0</v>
      </c>
      <c r="Z968">
        <f>[2]monsterDetail!Y967</f>
        <v>0</v>
      </c>
      <c r="AA968">
        <f>[2]monsterDetail!Z967</f>
        <v>0</v>
      </c>
      <c r="AB968">
        <f>[2]monsterDetail!AA967</f>
        <v>0</v>
      </c>
      <c r="AC968">
        <f>[2]monsterDetail!AB967</f>
        <v>1104.4705936920241</v>
      </c>
      <c r="AD968">
        <f>[2]monsterDetail!AC967</f>
        <v>104.83395</v>
      </c>
      <c r="AE968">
        <f>[2]monsterDetail!AD967</f>
        <v>104.83395</v>
      </c>
      <c r="AF968">
        <f>[2]monsterDetail!AE967</f>
        <v>104.83395</v>
      </c>
      <c r="AG968">
        <f>[2]monsterDetail!AF967</f>
        <v>104.83395</v>
      </c>
      <c r="AH968">
        <f>[2]monsterDetail!AG967</f>
        <v>104.83395</v>
      </c>
      <c r="AI968">
        <f>[2]monsterDetail!AH967</f>
        <v>104.83395</v>
      </c>
      <c r="AJ968">
        <f>[2]monsterDetail!AI967</f>
        <v>157.250925</v>
      </c>
    </row>
    <row r="969" spans="3:36" x14ac:dyDescent="0.15">
      <c r="C969" t="str">
        <f>[2]monsterDetail!B968</f>
        <v>雷系75</v>
      </c>
      <c r="D969">
        <f>[2]monsterDetail!C968</f>
        <v>75</v>
      </c>
      <c r="E969" t="str">
        <f>[2]monsterDetail!D968</f>
        <v>雷系</v>
      </c>
      <c r="F969">
        <f>[2]monsterDetail!E968</f>
        <v>10</v>
      </c>
      <c r="G969" t="str">
        <f>[2]monsterDetail!F968</f>
        <v>电击</v>
      </c>
      <c r="H969">
        <f>[2]monsterDetail!G968</f>
        <v>0</v>
      </c>
      <c r="I969">
        <f>[2]monsterDetail!H968</f>
        <v>2979.3433548763101</v>
      </c>
      <c r="J969">
        <f>[2]monsterDetail!I968</f>
        <v>150</v>
      </c>
      <c r="K969">
        <f>[2]monsterDetail!J968</f>
        <v>1282.89473684211</v>
      </c>
      <c r="L969">
        <f>[2]monsterDetail!K968</f>
        <v>106.250625</v>
      </c>
      <c r="M969">
        <f>[2]monsterDetail!L968</f>
        <v>1282.89473684211</v>
      </c>
      <c r="N969">
        <f>[2]monsterDetail!M968</f>
        <v>106.250625</v>
      </c>
      <c r="O969">
        <f>[2]monsterDetail!N968</f>
        <v>0.2</v>
      </c>
      <c r="P969">
        <f>[2]monsterDetail!O968</f>
        <v>0.2</v>
      </c>
      <c r="Q969">
        <f>[2]monsterDetail!P968</f>
        <v>0.36</v>
      </c>
      <c r="R969">
        <f>[2]monsterDetail!Q968</f>
        <v>0.1</v>
      </c>
      <c r="S969">
        <f>[2]monsterDetail!R968</f>
        <v>2</v>
      </c>
      <c r="T969">
        <f>[2]monsterDetail!S968</f>
        <v>0.1</v>
      </c>
      <c r="U969">
        <f>[2]monsterDetail!T968</f>
        <v>0.9</v>
      </c>
      <c r="V969">
        <f>[2]monsterDetail!U968</f>
        <v>145</v>
      </c>
      <c r="W969">
        <f>[2]monsterDetail!V968</f>
        <v>0</v>
      </c>
      <c r="X969">
        <f>[2]monsterDetail!W968</f>
        <v>0</v>
      </c>
      <c r="Y969">
        <f>[2]monsterDetail!X968</f>
        <v>0</v>
      </c>
      <c r="Z969">
        <f>[2]monsterDetail!Y968</f>
        <v>0</v>
      </c>
      <c r="AA969">
        <f>[2]monsterDetail!Z968</f>
        <v>0</v>
      </c>
      <c r="AB969">
        <f>[2]monsterDetail!AA968</f>
        <v>0</v>
      </c>
      <c r="AC969">
        <f>[2]monsterDetail!AB968</f>
        <v>1154.6052631578959</v>
      </c>
      <c r="AD969">
        <f>[2]monsterDetail!AC968</f>
        <v>106.250625</v>
      </c>
      <c r="AE969">
        <f>[2]monsterDetail!AD968</f>
        <v>106.250625</v>
      </c>
      <c r="AF969">
        <f>[2]monsterDetail!AE968</f>
        <v>106.250625</v>
      </c>
      <c r="AG969">
        <f>[2]monsterDetail!AF968</f>
        <v>106.250625</v>
      </c>
      <c r="AH969">
        <f>[2]monsterDetail!AG968</f>
        <v>106.250625</v>
      </c>
      <c r="AI969">
        <f>[2]monsterDetail!AH968</f>
        <v>106.250625</v>
      </c>
      <c r="AJ969">
        <f>[2]monsterDetail!AI968</f>
        <v>159.37593749999999</v>
      </c>
    </row>
    <row r="970" spans="3:36" x14ac:dyDescent="0.15">
      <c r="C970" t="str">
        <f>[2]monsterDetail!B969</f>
        <v>雷系76</v>
      </c>
      <c r="D970">
        <f>[2]monsterDetail!C969</f>
        <v>76</v>
      </c>
      <c r="E970" t="str">
        <f>[2]monsterDetail!D969</f>
        <v>雷系</v>
      </c>
      <c r="F970">
        <f>[2]monsterDetail!E969</f>
        <v>10</v>
      </c>
      <c r="G970" t="str">
        <f>[2]monsterDetail!F969</f>
        <v>电击</v>
      </c>
      <c r="H970">
        <f>[2]monsterDetail!G969</f>
        <v>0</v>
      </c>
      <c r="I970">
        <f>[2]monsterDetail!H969</f>
        <v>3032.5459147848201</v>
      </c>
      <c r="J970">
        <f>[2]monsterDetail!I969</f>
        <v>150</v>
      </c>
      <c r="K970">
        <f>[2]monsterDetail!J969</f>
        <v>1312.62857142857</v>
      </c>
      <c r="L970">
        <f>[2]monsterDetail!K969</f>
        <v>107.6673</v>
      </c>
      <c r="M970">
        <f>[2]monsterDetail!L969</f>
        <v>1312.62857142857</v>
      </c>
      <c r="N970">
        <f>[2]monsterDetail!M969</f>
        <v>107.6673</v>
      </c>
      <c r="O970">
        <f>[2]monsterDetail!N969</f>
        <v>0.2</v>
      </c>
      <c r="P970">
        <f>[2]monsterDetail!O969</f>
        <v>0.2</v>
      </c>
      <c r="Q970">
        <f>[2]monsterDetail!P969</f>
        <v>0.36</v>
      </c>
      <c r="R970">
        <f>[2]monsterDetail!Q969</f>
        <v>0.1</v>
      </c>
      <c r="S970">
        <f>[2]monsterDetail!R969</f>
        <v>2</v>
      </c>
      <c r="T970">
        <f>[2]monsterDetail!S969</f>
        <v>0.1</v>
      </c>
      <c r="U970">
        <f>[2]monsterDetail!T969</f>
        <v>0.9</v>
      </c>
      <c r="V970">
        <f>[2]monsterDetail!U969</f>
        <v>146.933333333333</v>
      </c>
      <c r="W970">
        <f>[2]monsterDetail!V969</f>
        <v>0</v>
      </c>
      <c r="X970">
        <f>[2]monsterDetail!W969</f>
        <v>0</v>
      </c>
      <c r="Y970">
        <f>[2]monsterDetail!X969</f>
        <v>0</v>
      </c>
      <c r="Z970">
        <f>[2]monsterDetail!Y969</f>
        <v>0</v>
      </c>
      <c r="AA970">
        <f>[2]monsterDetail!Z969</f>
        <v>0</v>
      </c>
      <c r="AB970">
        <f>[2]monsterDetail!AA969</f>
        <v>0</v>
      </c>
      <c r="AC970">
        <f>[2]monsterDetail!AB969</f>
        <v>1206.7714285714289</v>
      </c>
      <c r="AD970">
        <f>[2]monsterDetail!AC969</f>
        <v>107.6673</v>
      </c>
      <c r="AE970">
        <f>[2]monsterDetail!AD969</f>
        <v>107.6673</v>
      </c>
      <c r="AF970">
        <f>[2]monsterDetail!AE969</f>
        <v>107.6673</v>
      </c>
      <c r="AG970">
        <f>[2]monsterDetail!AF969</f>
        <v>107.6673</v>
      </c>
      <c r="AH970">
        <f>[2]monsterDetail!AG969</f>
        <v>107.6673</v>
      </c>
      <c r="AI970">
        <f>[2]monsterDetail!AH969</f>
        <v>107.6673</v>
      </c>
      <c r="AJ970">
        <f>[2]monsterDetail!AI969</f>
        <v>161.50094999999999</v>
      </c>
    </row>
    <row r="971" spans="3:36" x14ac:dyDescent="0.15">
      <c r="C971" t="str">
        <f>[2]monsterDetail!B970</f>
        <v>雷系77</v>
      </c>
      <c r="D971">
        <f>[2]monsterDetail!C970</f>
        <v>77</v>
      </c>
      <c r="E971" t="str">
        <f>[2]monsterDetail!D970</f>
        <v>雷系</v>
      </c>
      <c r="F971">
        <f>[2]monsterDetail!E970</f>
        <v>10</v>
      </c>
      <c r="G971" t="str">
        <f>[2]monsterDetail!F970</f>
        <v>电击</v>
      </c>
      <c r="H971">
        <f>[2]monsterDetail!G970</f>
        <v>0</v>
      </c>
      <c r="I971">
        <f>[2]monsterDetail!H970</f>
        <v>3086.10315842605</v>
      </c>
      <c r="J971">
        <f>[2]monsterDetail!I970</f>
        <v>150</v>
      </c>
      <c r="K971">
        <f>[2]monsterDetail!J970</f>
        <v>1342.94391891892</v>
      </c>
      <c r="L971">
        <f>[2]monsterDetail!K970</f>
        <v>109.083975</v>
      </c>
      <c r="M971">
        <f>[2]monsterDetail!L970</f>
        <v>1342.94391891892</v>
      </c>
      <c r="N971">
        <f>[2]monsterDetail!M970</f>
        <v>109.083975</v>
      </c>
      <c r="O971">
        <f>[2]monsterDetail!N970</f>
        <v>0.2</v>
      </c>
      <c r="P971">
        <f>[2]monsterDetail!O970</f>
        <v>0.2</v>
      </c>
      <c r="Q971">
        <f>[2]monsterDetail!P970</f>
        <v>0.36</v>
      </c>
      <c r="R971">
        <f>[2]monsterDetail!Q970</f>
        <v>0.1</v>
      </c>
      <c r="S971">
        <f>[2]monsterDetail!R970</f>
        <v>2</v>
      </c>
      <c r="T971">
        <f>[2]monsterDetail!S970</f>
        <v>0.1</v>
      </c>
      <c r="U971">
        <f>[2]monsterDetail!T970</f>
        <v>0.9</v>
      </c>
      <c r="V971">
        <f>[2]monsterDetail!U970</f>
        <v>148.86666666666699</v>
      </c>
      <c r="W971">
        <f>[2]monsterDetail!V970</f>
        <v>0</v>
      </c>
      <c r="X971">
        <f>[2]monsterDetail!W970</f>
        <v>0</v>
      </c>
      <c r="Y971">
        <f>[2]monsterDetail!X970</f>
        <v>0</v>
      </c>
      <c r="Z971">
        <f>[2]monsterDetail!Y970</f>
        <v>0</v>
      </c>
      <c r="AA971">
        <f>[2]monsterDetail!Z970</f>
        <v>0</v>
      </c>
      <c r="AB971">
        <f>[2]monsterDetail!AA970</f>
        <v>0</v>
      </c>
      <c r="AC971">
        <f>[2]monsterDetail!AB970</f>
        <v>1261.0570945945965</v>
      </c>
      <c r="AD971">
        <f>[2]monsterDetail!AC970</f>
        <v>109.083975</v>
      </c>
      <c r="AE971">
        <f>[2]monsterDetail!AD970</f>
        <v>109.083975</v>
      </c>
      <c r="AF971">
        <f>[2]monsterDetail!AE970</f>
        <v>109.083975</v>
      </c>
      <c r="AG971">
        <f>[2]monsterDetail!AF970</f>
        <v>109.083975</v>
      </c>
      <c r="AH971">
        <f>[2]monsterDetail!AG970</f>
        <v>109.083975</v>
      </c>
      <c r="AI971">
        <f>[2]monsterDetail!AH970</f>
        <v>109.083975</v>
      </c>
      <c r="AJ971">
        <f>[2]monsterDetail!AI970</f>
        <v>163.62596249999999</v>
      </c>
    </row>
    <row r="972" spans="3:36" x14ac:dyDescent="0.15">
      <c r="C972" t="str">
        <f>[2]monsterDetail!B971</f>
        <v>雷系78</v>
      </c>
      <c r="D972">
        <f>[2]monsterDetail!C971</f>
        <v>78</v>
      </c>
      <c r="E972" t="str">
        <f>[2]monsterDetail!D971</f>
        <v>雷系</v>
      </c>
      <c r="F972">
        <f>[2]monsterDetail!E971</f>
        <v>10</v>
      </c>
      <c r="G972" t="str">
        <f>[2]monsterDetail!F971</f>
        <v>电击</v>
      </c>
      <c r="H972">
        <f>[2]monsterDetail!G971</f>
        <v>0</v>
      </c>
      <c r="I972">
        <f>[2]monsterDetail!H971</f>
        <v>3265.0137580279402</v>
      </c>
      <c r="J972">
        <f>[2]monsterDetail!I971</f>
        <v>150</v>
      </c>
      <c r="K972">
        <f>[2]monsterDetail!J971</f>
        <v>1373.8608610567501</v>
      </c>
      <c r="L972">
        <f>[2]monsterDetail!K971</f>
        <v>110.50064999999999</v>
      </c>
      <c r="M972">
        <f>[2]monsterDetail!L971</f>
        <v>1373.8608610567501</v>
      </c>
      <c r="N972">
        <f>[2]monsterDetail!M971</f>
        <v>110.50064999999999</v>
      </c>
      <c r="O972">
        <f>[2]monsterDetail!N971</f>
        <v>0.2</v>
      </c>
      <c r="P972">
        <f>[2]monsterDetail!O971</f>
        <v>0.2</v>
      </c>
      <c r="Q972">
        <f>[2]monsterDetail!P971</f>
        <v>0.36</v>
      </c>
      <c r="R972">
        <f>[2]monsterDetail!Q971</f>
        <v>0.1</v>
      </c>
      <c r="S972">
        <f>[2]monsterDetail!R971</f>
        <v>2</v>
      </c>
      <c r="T972">
        <f>[2]monsterDetail!S971</f>
        <v>0.1</v>
      </c>
      <c r="U972">
        <f>[2]monsterDetail!T971</f>
        <v>0.9</v>
      </c>
      <c r="V972">
        <f>[2]monsterDetail!U971</f>
        <v>150.80000000000001</v>
      </c>
      <c r="W972">
        <f>[2]monsterDetail!V971</f>
        <v>0</v>
      </c>
      <c r="X972">
        <f>[2]monsterDetail!W971</f>
        <v>0</v>
      </c>
      <c r="Y972">
        <f>[2]monsterDetail!X971</f>
        <v>0</v>
      </c>
      <c r="Z972">
        <f>[2]monsterDetail!Y971</f>
        <v>0</v>
      </c>
      <c r="AA972">
        <f>[2]monsterDetail!Z971</f>
        <v>0</v>
      </c>
      <c r="AB972">
        <f>[2]monsterDetail!AA971</f>
        <v>0</v>
      </c>
      <c r="AC972">
        <f>[2]monsterDetail!AB971</f>
        <v>1317.555088062624</v>
      </c>
      <c r="AD972">
        <f>[2]monsterDetail!AC971</f>
        <v>110.50064999999999</v>
      </c>
      <c r="AE972">
        <f>[2]monsterDetail!AD971</f>
        <v>110.50064999999999</v>
      </c>
      <c r="AF972">
        <f>[2]monsterDetail!AE971</f>
        <v>110.50064999999999</v>
      </c>
      <c r="AG972">
        <f>[2]monsterDetail!AF971</f>
        <v>110.50064999999999</v>
      </c>
      <c r="AH972">
        <f>[2]monsterDetail!AG971</f>
        <v>110.50064999999999</v>
      </c>
      <c r="AI972">
        <f>[2]monsterDetail!AH971</f>
        <v>110.50064999999999</v>
      </c>
      <c r="AJ972">
        <f>[2]monsterDetail!AI971</f>
        <v>165.75097499999998</v>
      </c>
    </row>
    <row r="973" spans="3:36" x14ac:dyDescent="0.15">
      <c r="C973" t="str">
        <f>[2]monsterDetail!B972</f>
        <v>雷系79</v>
      </c>
      <c r="D973">
        <f>[2]monsterDetail!C972</f>
        <v>79</v>
      </c>
      <c r="E973" t="str">
        <f>[2]monsterDetail!D972</f>
        <v>雷系</v>
      </c>
      <c r="F973">
        <f>[2]monsterDetail!E972</f>
        <v>10</v>
      </c>
      <c r="G973" t="str">
        <f>[2]monsterDetail!F972</f>
        <v>电击</v>
      </c>
      <c r="H973">
        <f>[2]monsterDetail!G972</f>
        <v>0</v>
      </c>
      <c r="I973">
        <f>[2]monsterDetail!H972</f>
        <v>3321.4406308369598</v>
      </c>
      <c r="J973">
        <f>[2]monsterDetail!I972</f>
        <v>150</v>
      </c>
      <c r="K973">
        <f>[2]monsterDetail!J972</f>
        <v>1405.4005952381001</v>
      </c>
      <c r="L973">
        <f>[2]monsterDetail!K972</f>
        <v>111.91732500000001</v>
      </c>
      <c r="M973">
        <f>[2]monsterDetail!L972</f>
        <v>1405.4005952381001</v>
      </c>
      <c r="N973">
        <f>[2]monsterDetail!M972</f>
        <v>111.91732500000001</v>
      </c>
      <c r="O973">
        <f>[2]monsterDetail!N972</f>
        <v>0.2</v>
      </c>
      <c r="P973">
        <f>[2]monsterDetail!O972</f>
        <v>0.2</v>
      </c>
      <c r="Q973">
        <f>[2]monsterDetail!P972</f>
        <v>0.36</v>
      </c>
      <c r="R973">
        <f>[2]monsterDetail!Q972</f>
        <v>0.1</v>
      </c>
      <c r="S973">
        <f>[2]monsterDetail!R972</f>
        <v>2</v>
      </c>
      <c r="T973">
        <f>[2]monsterDetail!S972</f>
        <v>0.1</v>
      </c>
      <c r="U973">
        <f>[2]monsterDetail!T972</f>
        <v>0.9</v>
      </c>
      <c r="V973">
        <f>[2]monsterDetail!U972</f>
        <v>152.73333333333301</v>
      </c>
      <c r="W973">
        <f>[2]monsterDetail!V972</f>
        <v>0</v>
      </c>
      <c r="X973">
        <f>[2]monsterDetail!W972</f>
        <v>0</v>
      </c>
      <c r="Y973">
        <f>[2]monsterDetail!X972</f>
        <v>0</v>
      </c>
      <c r="Z973">
        <f>[2]monsterDetail!Y972</f>
        <v>0</v>
      </c>
      <c r="AA973">
        <f>[2]monsterDetail!Z972</f>
        <v>0</v>
      </c>
      <c r="AB973">
        <f>[2]monsterDetail!AA972</f>
        <v>0</v>
      </c>
      <c r="AC973">
        <f>[2]monsterDetail!AB972</f>
        <v>1376.3633928571439</v>
      </c>
      <c r="AD973">
        <f>[2]monsterDetail!AC972</f>
        <v>111.91732500000001</v>
      </c>
      <c r="AE973">
        <f>[2]monsterDetail!AD972</f>
        <v>111.91732500000001</v>
      </c>
      <c r="AF973">
        <f>[2]monsterDetail!AE972</f>
        <v>111.91732500000001</v>
      </c>
      <c r="AG973">
        <f>[2]monsterDetail!AF972</f>
        <v>111.91732500000001</v>
      </c>
      <c r="AH973">
        <f>[2]monsterDetail!AG972</f>
        <v>111.91732500000001</v>
      </c>
      <c r="AI973">
        <f>[2]monsterDetail!AH972</f>
        <v>111.91732500000001</v>
      </c>
      <c r="AJ973">
        <f>[2]monsterDetail!AI972</f>
        <v>167.87598750000001</v>
      </c>
    </row>
    <row r="974" spans="3:36" x14ac:dyDescent="0.15">
      <c r="C974" t="str">
        <f>[2]monsterDetail!B973</f>
        <v>雷系80</v>
      </c>
      <c r="D974">
        <f>[2]monsterDetail!C973</f>
        <v>80</v>
      </c>
      <c r="E974" t="str">
        <f>[2]monsterDetail!D973</f>
        <v>雷系</v>
      </c>
      <c r="F974">
        <f>[2]monsterDetail!E973</f>
        <v>10</v>
      </c>
      <c r="G974" t="str">
        <f>[2]monsterDetail!F973</f>
        <v>电击</v>
      </c>
      <c r="H974">
        <f>[2]monsterDetail!G973</f>
        <v>0</v>
      </c>
      <c r="I974">
        <f>[2]monsterDetail!H973</f>
        <v>3378.2363067362398</v>
      </c>
      <c r="J974">
        <f>[2]monsterDetail!I973</f>
        <v>150</v>
      </c>
      <c r="K974">
        <f>[2]monsterDetail!J973</f>
        <v>1437.5855130784701</v>
      </c>
      <c r="L974">
        <f>[2]monsterDetail!K973</f>
        <v>113.334</v>
      </c>
      <c r="M974">
        <f>[2]monsterDetail!L973</f>
        <v>1437.5855130784701</v>
      </c>
      <c r="N974">
        <f>[2]monsterDetail!M973</f>
        <v>113.334</v>
      </c>
      <c r="O974">
        <f>[2]monsterDetail!N973</f>
        <v>0.2</v>
      </c>
      <c r="P974">
        <f>[2]monsterDetail!O973</f>
        <v>0.2</v>
      </c>
      <c r="Q974">
        <f>[2]monsterDetail!P973</f>
        <v>0.36</v>
      </c>
      <c r="R974">
        <f>[2]monsterDetail!Q973</f>
        <v>0.1</v>
      </c>
      <c r="S974">
        <f>[2]monsterDetail!R973</f>
        <v>2</v>
      </c>
      <c r="T974">
        <f>[2]monsterDetail!S973</f>
        <v>0.1</v>
      </c>
      <c r="U974">
        <f>[2]monsterDetail!T973</f>
        <v>0.9</v>
      </c>
      <c r="V974">
        <f>[2]monsterDetail!U973</f>
        <v>154.666666666667</v>
      </c>
      <c r="W974">
        <f>[2]monsterDetail!V973</f>
        <v>0</v>
      </c>
      <c r="X974">
        <f>[2]monsterDetail!W973</f>
        <v>0</v>
      </c>
      <c r="Y974">
        <f>[2]monsterDetail!X973</f>
        <v>0</v>
      </c>
      <c r="Z974">
        <f>[2]monsterDetail!Y973</f>
        <v>0</v>
      </c>
      <c r="AA974">
        <f>[2]monsterDetail!Z973</f>
        <v>0</v>
      </c>
      <c r="AB974">
        <f>[2]monsterDetail!AA973</f>
        <v>0</v>
      </c>
      <c r="AC974">
        <f>[2]monsterDetail!AB973</f>
        <v>1437.5855130784726</v>
      </c>
      <c r="AD974">
        <f>[2]monsterDetail!AC973</f>
        <v>113.334</v>
      </c>
      <c r="AE974">
        <f>[2]monsterDetail!AD973</f>
        <v>113.334</v>
      </c>
      <c r="AF974">
        <f>[2]monsterDetail!AE973</f>
        <v>113.334</v>
      </c>
      <c r="AG974">
        <f>[2]monsterDetail!AF973</f>
        <v>113.334</v>
      </c>
      <c r="AH974">
        <f>[2]monsterDetail!AG973</f>
        <v>113.334</v>
      </c>
      <c r="AI974">
        <f>[2]monsterDetail!AH973</f>
        <v>113.334</v>
      </c>
      <c r="AJ974">
        <f>[2]monsterDetail!AI973</f>
        <v>170.001</v>
      </c>
    </row>
    <row r="975" spans="3:36" x14ac:dyDescent="0.15">
      <c r="C975" t="str">
        <f>[2]monsterDetail!B974</f>
        <v>雷系81</v>
      </c>
      <c r="D975">
        <f>[2]monsterDetail!C974</f>
        <v>81</v>
      </c>
      <c r="E975" t="str">
        <f>[2]monsterDetail!D974</f>
        <v>雷系</v>
      </c>
      <c r="F975">
        <f>[2]monsterDetail!E974</f>
        <v>10</v>
      </c>
      <c r="G975" t="str">
        <f>[2]monsterDetail!F974</f>
        <v>电击</v>
      </c>
      <c r="H975">
        <f>[2]monsterDetail!G974</f>
        <v>0</v>
      </c>
      <c r="I975">
        <f>[2]monsterDetail!H974</f>
        <v>3435.4007857257702</v>
      </c>
      <c r="J975">
        <f>[2]monsterDetail!I974</f>
        <v>150</v>
      </c>
      <c r="K975">
        <f>[2]monsterDetail!J974</f>
        <v>1470.43928571429</v>
      </c>
      <c r="L975">
        <f>[2]monsterDetail!K974</f>
        <v>114.750675</v>
      </c>
      <c r="M975">
        <f>[2]monsterDetail!L974</f>
        <v>1470.43928571429</v>
      </c>
      <c r="N975">
        <f>[2]monsterDetail!M974</f>
        <v>114.750675</v>
      </c>
      <c r="O975">
        <f>[2]monsterDetail!N974</f>
        <v>0.2</v>
      </c>
      <c r="P975">
        <f>[2]monsterDetail!O974</f>
        <v>0.2</v>
      </c>
      <c r="Q975">
        <f>[2]monsterDetail!P974</f>
        <v>0.36</v>
      </c>
      <c r="R975">
        <f>[2]monsterDetail!Q974</f>
        <v>0.1</v>
      </c>
      <c r="S975">
        <f>[2]monsterDetail!R974</f>
        <v>2</v>
      </c>
      <c r="T975">
        <f>[2]monsterDetail!S974</f>
        <v>0.1</v>
      </c>
      <c r="U975">
        <f>[2]monsterDetail!T974</f>
        <v>0.9</v>
      </c>
      <c r="V975">
        <f>[2]monsterDetail!U974</f>
        <v>156.6</v>
      </c>
      <c r="W975">
        <f>[2]monsterDetail!V974</f>
        <v>0</v>
      </c>
      <c r="X975">
        <f>[2]monsterDetail!W974</f>
        <v>0</v>
      </c>
      <c r="Y975">
        <f>[2]monsterDetail!X974</f>
        <v>0</v>
      </c>
      <c r="Z975">
        <f>[2]monsterDetail!Y974</f>
        <v>0</v>
      </c>
      <c r="AA975">
        <f>[2]monsterDetail!Z974</f>
        <v>0</v>
      </c>
      <c r="AB975">
        <f>[2]monsterDetail!AA974</f>
        <v>0</v>
      </c>
      <c r="AC975">
        <f>[2]monsterDetail!AB974</f>
        <v>1501.3308673469401</v>
      </c>
      <c r="AD975">
        <f>[2]monsterDetail!AC974</f>
        <v>114.750675</v>
      </c>
      <c r="AE975">
        <f>[2]monsterDetail!AD974</f>
        <v>114.750675</v>
      </c>
      <c r="AF975">
        <f>[2]monsterDetail!AE974</f>
        <v>114.750675</v>
      </c>
      <c r="AG975">
        <f>[2]monsterDetail!AF974</f>
        <v>114.750675</v>
      </c>
      <c r="AH975">
        <f>[2]monsterDetail!AG974</f>
        <v>114.750675</v>
      </c>
      <c r="AI975">
        <f>[2]monsterDetail!AH974</f>
        <v>114.750675</v>
      </c>
      <c r="AJ975">
        <f>[2]monsterDetail!AI974</f>
        <v>172.1260125</v>
      </c>
    </row>
    <row r="976" spans="3:36" x14ac:dyDescent="0.15">
      <c r="C976" t="str">
        <f>[2]monsterDetail!B975</f>
        <v>雷系82</v>
      </c>
      <c r="D976">
        <f>[2]monsterDetail!C975</f>
        <v>82</v>
      </c>
      <c r="E976" t="str">
        <f>[2]monsterDetail!D975</f>
        <v>雷系</v>
      </c>
      <c r="F976">
        <f>[2]monsterDetail!E975</f>
        <v>10</v>
      </c>
      <c r="G976" t="str">
        <f>[2]monsterDetail!F975</f>
        <v>电击</v>
      </c>
      <c r="H976">
        <f>[2]monsterDetail!G975</f>
        <v>0</v>
      </c>
      <c r="I976">
        <f>[2]monsterDetail!H975</f>
        <v>3492.9340678055601</v>
      </c>
      <c r="J976">
        <f>[2]monsterDetail!I975</f>
        <v>150</v>
      </c>
      <c r="K976">
        <f>[2]monsterDetail!J975</f>
        <v>1503.98695652174</v>
      </c>
      <c r="L976">
        <f>[2]monsterDetail!K975</f>
        <v>116.16735</v>
      </c>
      <c r="M976">
        <f>[2]monsterDetail!L975</f>
        <v>1503.98695652174</v>
      </c>
      <c r="N976">
        <f>[2]monsterDetail!M975</f>
        <v>116.16735</v>
      </c>
      <c r="O976">
        <f>[2]monsterDetail!N975</f>
        <v>0.2</v>
      </c>
      <c r="P976">
        <f>[2]monsterDetail!O975</f>
        <v>0.2</v>
      </c>
      <c r="Q976">
        <f>[2]monsterDetail!P975</f>
        <v>0.36</v>
      </c>
      <c r="R976">
        <f>[2]monsterDetail!Q975</f>
        <v>0.1</v>
      </c>
      <c r="S976">
        <f>[2]monsterDetail!R975</f>
        <v>2</v>
      </c>
      <c r="T976">
        <f>[2]monsterDetail!S975</f>
        <v>0.1</v>
      </c>
      <c r="U976">
        <f>[2]monsterDetail!T975</f>
        <v>0.9</v>
      </c>
      <c r="V976">
        <f>[2]monsterDetail!U975</f>
        <v>158.53333333333299</v>
      </c>
      <c r="W976">
        <f>[2]monsterDetail!V975</f>
        <v>0</v>
      </c>
      <c r="X976">
        <f>[2]monsterDetail!W975</f>
        <v>0</v>
      </c>
      <c r="Y976">
        <f>[2]monsterDetail!X975</f>
        <v>0</v>
      </c>
      <c r="Z976">
        <f>[2]monsterDetail!Y975</f>
        <v>0</v>
      </c>
      <c r="AA976">
        <f>[2]monsterDetail!Z975</f>
        <v>0</v>
      </c>
      <c r="AB976">
        <f>[2]monsterDetail!AA975</f>
        <v>0</v>
      </c>
      <c r="AC976">
        <f>[2]monsterDetail!AB975</f>
        <v>1567.715217391305</v>
      </c>
      <c r="AD976">
        <f>[2]monsterDetail!AC975</f>
        <v>116.16735</v>
      </c>
      <c r="AE976">
        <f>[2]monsterDetail!AD975</f>
        <v>116.16735</v>
      </c>
      <c r="AF976">
        <f>[2]monsterDetail!AE975</f>
        <v>116.16735</v>
      </c>
      <c r="AG976">
        <f>[2]monsterDetail!AF975</f>
        <v>116.16735</v>
      </c>
      <c r="AH976">
        <f>[2]monsterDetail!AG975</f>
        <v>116.16735</v>
      </c>
      <c r="AI976">
        <f>[2]monsterDetail!AH975</f>
        <v>116.16735</v>
      </c>
      <c r="AJ976">
        <f>[2]monsterDetail!AI975</f>
        <v>174.251025</v>
      </c>
    </row>
    <row r="977" spans="3:36" x14ac:dyDescent="0.15">
      <c r="C977" t="str">
        <f>[2]monsterDetail!B976</f>
        <v>雷系83</v>
      </c>
      <c r="D977">
        <f>[2]monsterDetail!C976</f>
        <v>83</v>
      </c>
      <c r="E977" t="str">
        <f>[2]monsterDetail!D976</f>
        <v>雷系</v>
      </c>
      <c r="F977">
        <f>[2]monsterDetail!E976</f>
        <v>10</v>
      </c>
      <c r="G977" t="str">
        <f>[2]monsterDetail!F976</f>
        <v>电击</v>
      </c>
      <c r="H977">
        <f>[2]monsterDetail!G976</f>
        <v>0</v>
      </c>
      <c r="I977">
        <f>[2]monsterDetail!H976</f>
        <v>3550.8361529755998</v>
      </c>
      <c r="J977">
        <f>[2]monsterDetail!I976</f>
        <v>150</v>
      </c>
      <c r="K977">
        <f>[2]monsterDetail!J976</f>
        <v>1538.25504201681</v>
      </c>
      <c r="L977">
        <f>[2]monsterDetail!K976</f>
        <v>117.584025</v>
      </c>
      <c r="M977">
        <f>[2]monsterDetail!L976</f>
        <v>1538.25504201681</v>
      </c>
      <c r="N977">
        <f>[2]monsterDetail!M976</f>
        <v>117.584025</v>
      </c>
      <c r="O977">
        <f>[2]monsterDetail!N976</f>
        <v>0.2</v>
      </c>
      <c r="P977">
        <f>[2]monsterDetail!O976</f>
        <v>0.2</v>
      </c>
      <c r="Q977">
        <f>[2]monsterDetail!P976</f>
        <v>0.36</v>
      </c>
      <c r="R977">
        <f>[2]monsterDetail!Q976</f>
        <v>0.1</v>
      </c>
      <c r="S977">
        <f>[2]monsterDetail!R976</f>
        <v>2</v>
      </c>
      <c r="T977">
        <f>[2]monsterDetail!S976</f>
        <v>0.1</v>
      </c>
      <c r="U977">
        <f>[2]monsterDetail!T976</f>
        <v>0.9</v>
      </c>
      <c r="V977">
        <f>[2]monsterDetail!U976</f>
        <v>160.46666666666701</v>
      </c>
      <c r="W977">
        <f>[2]monsterDetail!V976</f>
        <v>0</v>
      </c>
      <c r="X977">
        <f>[2]monsterDetail!W976</f>
        <v>0</v>
      </c>
      <c r="Y977">
        <f>[2]monsterDetail!X976</f>
        <v>0</v>
      </c>
      <c r="Z977">
        <f>[2]monsterDetail!Y976</f>
        <v>0</v>
      </c>
      <c r="AA977">
        <f>[2]monsterDetail!Z976</f>
        <v>0</v>
      </c>
      <c r="AB977">
        <f>[2]monsterDetail!AA976</f>
        <v>0</v>
      </c>
      <c r="AC977">
        <f>[2]monsterDetail!AB976</f>
        <v>1636.8611344537799</v>
      </c>
      <c r="AD977">
        <f>[2]monsterDetail!AC976</f>
        <v>117.584025</v>
      </c>
      <c r="AE977">
        <f>[2]monsterDetail!AD976</f>
        <v>117.584025</v>
      </c>
      <c r="AF977">
        <f>[2]monsterDetail!AE976</f>
        <v>117.584025</v>
      </c>
      <c r="AG977">
        <f>[2]monsterDetail!AF976</f>
        <v>117.584025</v>
      </c>
      <c r="AH977">
        <f>[2]monsterDetail!AG976</f>
        <v>117.584025</v>
      </c>
      <c r="AI977">
        <f>[2]monsterDetail!AH976</f>
        <v>117.584025</v>
      </c>
      <c r="AJ977">
        <f>[2]monsterDetail!AI976</f>
        <v>176.3760375</v>
      </c>
    </row>
    <row r="978" spans="3:36" x14ac:dyDescent="0.15">
      <c r="C978" t="str">
        <f>[2]monsterDetail!B977</f>
        <v>雷系84</v>
      </c>
      <c r="D978">
        <f>[2]monsterDetail!C977</f>
        <v>84</v>
      </c>
      <c r="E978" t="str">
        <f>[2]monsterDetail!D977</f>
        <v>雷系</v>
      </c>
      <c r="F978">
        <f>[2]monsterDetail!E977</f>
        <v>10</v>
      </c>
      <c r="G978" t="str">
        <f>[2]monsterDetail!F977</f>
        <v>电击</v>
      </c>
      <c r="H978">
        <f>[2]monsterDetail!G977</f>
        <v>0</v>
      </c>
      <c r="I978">
        <f>[2]monsterDetail!H977</f>
        <v>3609.1070412358999</v>
      </c>
      <c r="J978">
        <f>[2]monsterDetail!I977</f>
        <v>150</v>
      </c>
      <c r="K978">
        <f>[2]monsterDetail!J977</f>
        <v>1573.2716417910499</v>
      </c>
      <c r="L978">
        <f>[2]monsterDetail!K977</f>
        <v>119.00069999999999</v>
      </c>
      <c r="M978">
        <f>[2]monsterDetail!L977</f>
        <v>1573.2716417910499</v>
      </c>
      <c r="N978">
        <f>[2]monsterDetail!M977</f>
        <v>119.00069999999999</v>
      </c>
      <c r="O978">
        <f>[2]monsterDetail!N977</f>
        <v>0.2</v>
      </c>
      <c r="P978">
        <f>[2]monsterDetail!O977</f>
        <v>0.2</v>
      </c>
      <c r="Q978">
        <f>[2]monsterDetail!P977</f>
        <v>0.36</v>
      </c>
      <c r="R978">
        <f>[2]monsterDetail!Q977</f>
        <v>0.1</v>
      </c>
      <c r="S978">
        <f>[2]monsterDetail!R977</f>
        <v>2</v>
      </c>
      <c r="T978">
        <f>[2]monsterDetail!S977</f>
        <v>0.1</v>
      </c>
      <c r="U978">
        <f>[2]monsterDetail!T977</f>
        <v>0.9</v>
      </c>
      <c r="V978">
        <f>[2]monsterDetail!U977</f>
        <v>162.4</v>
      </c>
      <c r="W978">
        <f>[2]monsterDetail!V977</f>
        <v>0</v>
      </c>
      <c r="X978">
        <f>[2]monsterDetail!W977</f>
        <v>0</v>
      </c>
      <c r="Y978">
        <f>[2]monsterDetail!X977</f>
        <v>0</v>
      </c>
      <c r="Z978">
        <f>[2]monsterDetail!Y977</f>
        <v>0</v>
      </c>
      <c r="AA978">
        <f>[2]monsterDetail!Z977</f>
        <v>0</v>
      </c>
      <c r="AB978">
        <f>[2]monsterDetail!AA977</f>
        <v>0</v>
      </c>
      <c r="AC978">
        <f>[2]monsterDetail!AB977</f>
        <v>1708.8985074626851</v>
      </c>
      <c r="AD978">
        <f>[2]monsterDetail!AC977</f>
        <v>119.00069999999999</v>
      </c>
      <c r="AE978">
        <f>[2]monsterDetail!AD977</f>
        <v>119.00069999999999</v>
      </c>
      <c r="AF978">
        <f>[2]monsterDetail!AE977</f>
        <v>119.00069999999999</v>
      </c>
      <c r="AG978">
        <f>[2]monsterDetail!AF977</f>
        <v>119.00069999999999</v>
      </c>
      <c r="AH978">
        <f>[2]monsterDetail!AG977</f>
        <v>119.00069999999999</v>
      </c>
      <c r="AI978">
        <f>[2]monsterDetail!AH977</f>
        <v>119.00069999999999</v>
      </c>
      <c r="AJ978">
        <f>[2]monsterDetail!AI977</f>
        <v>178.50104999999999</v>
      </c>
    </row>
    <row r="979" spans="3:36" x14ac:dyDescent="0.15">
      <c r="C979" t="str">
        <f>[2]monsterDetail!B978</f>
        <v>雷系85</v>
      </c>
      <c r="D979">
        <f>[2]monsterDetail!C978</f>
        <v>85</v>
      </c>
      <c r="E979" t="str">
        <f>[2]monsterDetail!D978</f>
        <v>雷系</v>
      </c>
      <c r="F979">
        <f>[2]monsterDetail!E978</f>
        <v>10</v>
      </c>
      <c r="G979" t="str">
        <f>[2]monsterDetail!F978</f>
        <v>电击</v>
      </c>
      <c r="H979">
        <f>[2]monsterDetail!G978</f>
        <v>0</v>
      </c>
      <c r="I979">
        <f>[2]monsterDetail!H978</f>
        <v>3667.74673258645</v>
      </c>
      <c r="J979">
        <f>[2]monsterDetail!I978</f>
        <v>150</v>
      </c>
      <c r="K979">
        <f>[2]monsterDetail!J978</f>
        <v>1609.0665584415599</v>
      </c>
      <c r="L979">
        <f>[2]monsterDetail!K978</f>
        <v>120.41737500000001</v>
      </c>
      <c r="M979">
        <f>[2]monsterDetail!L978</f>
        <v>1609.0665584415599</v>
      </c>
      <c r="N979">
        <f>[2]monsterDetail!M978</f>
        <v>120.41737500000001</v>
      </c>
      <c r="O979">
        <f>[2]monsterDetail!N978</f>
        <v>0.2</v>
      </c>
      <c r="P979">
        <f>[2]monsterDetail!O978</f>
        <v>0.2</v>
      </c>
      <c r="Q979">
        <f>[2]monsterDetail!P978</f>
        <v>0.36</v>
      </c>
      <c r="R979">
        <f>[2]monsterDetail!Q978</f>
        <v>0.1</v>
      </c>
      <c r="S979">
        <f>[2]monsterDetail!R978</f>
        <v>2</v>
      </c>
      <c r="T979">
        <f>[2]monsterDetail!S978</f>
        <v>0.1</v>
      </c>
      <c r="U979">
        <f>[2]monsterDetail!T978</f>
        <v>0.9</v>
      </c>
      <c r="V979">
        <f>[2]monsterDetail!U978</f>
        <v>164.333333333333</v>
      </c>
      <c r="W979">
        <f>[2]monsterDetail!V978</f>
        <v>0</v>
      </c>
      <c r="X979">
        <f>[2]monsterDetail!W978</f>
        <v>0</v>
      </c>
      <c r="Y979">
        <f>[2]monsterDetail!X978</f>
        <v>0</v>
      </c>
      <c r="Z979">
        <f>[2]monsterDetail!Y978</f>
        <v>0</v>
      </c>
      <c r="AA979">
        <f>[2]monsterDetail!Z978</f>
        <v>0</v>
      </c>
      <c r="AB979">
        <f>[2]monsterDetail!AA978</f>
        <v>0</v>
      </c>
      <c r="AC979">
        <f>[2]monsterDetail!AB978</f>
        <v>1783.9650974026049</v>
      </c>
      <c r="AD979">
        <f>[2]monsterDetail!AC978</f>
        <v>120.41737500000001</v>
      </c>
      <c r="AE979">
        <f>[2]monsterDetail!AD978</f>
        <v>120.41737500000001</v>
      </c>
      <c r="AF979">
        <f>[2]monsterDetail!AE978</f>
        <v>120.41737500000001</v>
      </c>
      <c r="AG979">
        <f>[2]monsterDetail!AF978</f>
        <v>120.41737500000001</v>
      </c>
      <c r="AH979">
        <f>[2]monsterDetail!AG978</f>
        <v>120.41737500000001</v>
      </c>
      <c r="AI979">
        <f>[2]monsterDetail!AH978</f>
        <v>120.41737500000001</v>
      </c>
      <c r="AJ979">
        <f>[2]monsterDetail!AI978</f>
        <v>180.62606250000002</v>
      </c>
    </row>
    <row r="980" spans="3:36" x14ac:dyDescent="0.15">
      <c r="C980" t="str">
        <f>[2]monsterDetail!B979</f>
        <v>雷系86</v>
      </c>
      <c r="D980">
        <f>[2]monsterDetail!C979</f>
        <v>86</v>
      </c>
      <c r="E980" t="str">
        <f>[2]monsterDetail!D979</f>
        <v>雷系</v>
      </c>
      <c r="F980">
        <f>[2]monsterDetail!E979</f>
        <v>10</v>
      </c>
      <c r="G980" t="str">
        <f>[2]monsterDetail!F979</f>
        <v>电击</v>
      </c>
      <c r="H980">
        <f>[2]monsterDetail!G979</f>
        <v>0</v>
      </c>
      <c r="I980">
        <f>[2]monsterDetail!H979</f>
        <v>3726.7552270272599</v>
      </c>
      <c r="J980">
        <f>[2]monsterDetail!I979</f>
        <v>150</v>
      </c>
      <c r="K980">
        <f>[2]monsterDetail!J979</f>
        <v>1645.6714285714299</v>
      </c>
      <c r="L980">
        <f>[2]monsterDetail!K979</f>
        <v>121.83405</v>
      </c>
      <c r="M980">
        <f>[2]monsterDetail!L979</f>
        <v>1645.6714285714299</v>
      </c>
      <c r="N980">
        <f>[2]monsterDetail!M979</f>
        <v>121.83405</v>
      </c>
      <c r="O980">
        <f>[2]monsterDetail!N979</f>
        <v>0.2</v>
      </c>
      <c r="P980">
        <f>[2]monsterDetail!O979</f>
        <v>0.2</v>
      </c>
      <c r="Q980">
        <f>[2]monsterDetail!P979</f>
        <v>0.36</v>
      </c>
      <c r="R980">
        <f>[2]monsterDetail!Q979</f>
        <v>0.1</v>
      </c>
      <c r="S980">
        <f>[2]monsterDetail!R979</f>
        <v>2</v>
      </c>
      <c r="T980">
        <f>[2]monsterDetail!S979</f>
        <v>0.1</v>
      </c>
      <c r="U980">
        <f>[2]monsterDetail!T979</f>
        <v>0.9</v>
      </c>
      <c r="V980">
        <f>[2]monsterDetail!U979</f>
        <v>166.26666666666699</v>
      </c>
      <c r="W980">
        <f>[2]monsterDetail!V979</f>
        <v>0</v>
      </c>
      <c r="X980">
        <f>[2]monsterDetail!W979</f>
        <v>0</v>
      </c>
      <c r="Y980">
        <f>[2]monsterDetail!X979</f>
        <v>0</v>
      </c>
      <c r="Z980">
        <f>[2]monsterDetail!Y979</f>
        <v>0</v>
      </c>
      <c r="AA980">
        <f>[2]monsterDetail!Z979</f>
        <v>0</v>
      </c>
      <c r="AB980">
        <f>[2]monsterDetail!AA979</f>
        <v>0</v>
      </c>
      <c r="AC980">
        <f>[2]monsterDetail!AB979</f>
        <v>1862.2071428571448</v>
      </c>
      <c r="AD980">
        <f>[2]monsterDetail!AC979</f>
        <v>121.83405</v>
      </c>
      <c r="AE980">
        <f>[2]monsterDetail!AD979</f>
        <v>121.83405</v>
      </c>
      <c r="AF980">
        <f>[2]monsterDetail!AE979</f>
        <v>121.83405</v>
      </c>
      <c r="AG980">
        <f>[2]monsterDetail!AF979</f>
        <v>121.83405</v>
      </c>
      <c r="AH980">
        <f>[2]monsterDetail!AG979</f>
        <v>121.83405</v>
      </c>
      <c r="AI980">
        <f>[2]monsterDetail!AH979</f>
        <v>121.83405</v>
      </c>
      <c r="AJ980">
        <f>[2]monsterDetail!AI979</f>
        <v>182.75107500000001</v>
      </c>
    </row>
    <row r="981" spans="3:36" x14ac:dyDescent="0.15">
      <c r="C981" t="str">
        <f>[2]monsterDetail!B980</f>
        <v>雷系87</v>
      </c>
      <c r="D981">
        <f>[2]monsterDetail!C980</f>
        <v>87</v>
      </c>
      <c r="E981" t="str">
        <f>[2]monsterDetail!D980</f>
        <v>雷系</v>
      </c>
      <c r="F981">
        <f>[2]monsterDetail!E980</f>
        <v>10</v>
      </c>
      <c r="G981" t="str">
        <f>[2]monsterDetail!F980</f>
        <v>电击</v>
      </c>
      <c r="H981">
        <f>[2]monsterDetail!G980</f>
        <v>0</v>
      </c>
      <c r="I981">
        <f>[2]monsterDetail!H980</f>
        <v>3786.1325245583198</v>
      </c>
      <c r="J981">
        <f>[2]monsterDetail!I980</f>
        <v>150</v>
      </c>
      <c r="K981">
        <f>[2]monsterDetail!J980</f>
        <v>1683.1198660714299</v>
      </c>
      <c r="L981">
        <f>[2]monsterDetail!K980</f>
        <v>123.250725</v>
      </c>
      <c r="M981">
        <f>[2]monsterDetail!L980</f>
        <v>1683.1198660714299</v>
      </c>
      <c r="N981">
        <f>[2]monsterDetail!M980</f>
        <v>123.250725</v>
      </c>
      <c r="O981">
        <f>[2]monsterDetail!N980</f>
        <v>0.2</v>
      </c>
      <c r="P981">
        <f>[2]monsterDetail!O980</f>
        <v>0.2</v>
      </c>
      <c r="Q981">
        <f>[2]monsterDetail!P980</f>
        <v>0.36</v>
      </c>
      <c r="R981">
        <f>[2]monsterDetail!Q980</f>
        <v>0.1</v>
      </c>
      <c r="S981">
        <f>[2]monsterDetail!R980</f>
        <v>2</v>
      </c>
      <c r="T981">
        <f>[2]monsterDetail!S980</f>
        <v>0.1</v>
      </c>
      <c r="U981">
        <f>[2]monsterDetail!T980</f>
        <v>0.9</v>
      </c>
      <c r="V981">
        <f>[2]monsterDetail!U980</f>
        <v>168.2</v>
      </c>
      <c r="W981">
        <f>[2]monsterDetail!V980</f>
        <v>0</v>
      </c>
      <c r="X981">
        <f>[2]monsterDetail!W980</f>
        <v>0</v>
      </c>
      <c r="Y981">
        <f>[2]monsterDetail!X980</f>
        <v>0</v>
      </c>
      <c r="Z981">
        <f>[2]monsterDetail!Y980</f>
        <v>0</v>
      </c>
      <c r="AA981">
        <f>[2]monsterDetail!Z980</f>
        <v>0</v>
      </c>
      <c r="AB981">
        <f>[2]monsterDetail!AA980</f>
        <v>0</v>
      </c>
      <c r="AC981">
        <f>[2]monsterDetail!AB980</f>
        <v>1943.7800223214349</v>
      </c>
      <c r="AD981">
        <f>[2]monsterDetail!AC980</f>
        <v>123.250725</v>
      </c>
      <c r="AE981">
        <f>[2]monsterDetail!AD980</f>
        <v>123.250725</v>
      </c>
      <c r="AF981">
        <f>[2]monsterDetail!AE980</f>
        <v>123.250725</v>
      </c>
      <c r="AG981">
        <f>[2]monsterDetail!AF980</f>
        <v>123.250725</v>
      </c>
      <c r="AH981">
        <f>[2]monsterDetail!AG980</f>
        <v>123.250725</v>
      </c>
      <c r="AI981">
        <f>[2]monsterDetail!AH980</f>
        <v>123.250725</v>
      </c>
      <c r="AJ981">
        <f>[2]monsterDetail!AI980</f>
        <v>184.87608750000001</v>
      </c>
    </row>
    <row r="982" spans="3:36" x14ac:dyDescent="0.15">
      <c r="C982" t="str">
        <f>[2]monsterDetail!B981</f>
        <v>雷系88</v>
      </c>
      <c r="D982">
        <f>[2]monsterDetail!C981</f>
        <v>88</v>
      </c>
      <c r="E982" t="str">
        <f>[2]monsterDetail!D981</f>
        <v>雷系</v>
      </c>
      <c r="F982">
        <f>[2]monsterDetail!E981</f>
        <v>10</v>
      </c>
      <c r="G982" t="str">
        <f>[2]monsterDetail!F981</f>
        <v>电击</v>
      </c>
      <c r="H982">
        <f>[2]monsterDetail!G981</f>
        <v>0</v>
      </c>
      <c r="I982">
        <f>[2]monsterDetail!H981</f>
        <v>3845.87862517964</v>
      </c>
      <c r="J982">
        <f>[2]monsterDetail!I981</f>
        <v>150</v>
      </c>
      <c r="K982">
        <f>[2]monsterDetail!J981</f>
        <v>1721.44761904762</v>
      </c>
      <c r="L982">
        <f>[2]monsterDetail!K981</f>
        <v>124.6674</v>
      </c>
      <c r="M982">
        <f>[2]monsterDetail!L981</f>
        <v>1721.44761904762</v>
      </c>
      <c r="N982">
        <f>[2]monsterDetail!M981</f>
        <v>124.6674</v>
      </c>
      <c r="O982">
        <f>[2]monsterDetail!N981</f>
        <v>0.2</v>
      </c>
      <c r="P982">
        <f>[2]monsterDetail!O981</f>
        <v>0.2</v>
      </c>
      <c r="Q982">
        <f>[2]monsterDetail!P981</f>
        <v>0.36</v>
      </c>
      <c r="R982">
        <f>[2]monsterDetail!Q981</f>
        <v>0.1</v>
      </c>
      <c r="S982">
        <f>[2]monsterDetail!R981</f>
        <v>2</v>
      </c>
      <c r="T982">
        <f>[2]monsterDetail!S981</f>
        <v>0.1</v>
      </c>
      <c r="U982">
        <f>[2]monsterDetail!T981</f>
        <v>0.9</v>
      </c>
      <c r="V982">
        <f>[2]monsterDetail!U981</f>
        <v>170.13333333333301</v>
      </c>
      <c r="W982">
        <f>[2]monsterDetail!V981</f>
        <v>0</v>
      </c>
      <c r="X982">
        <f>[2]monsterDetail!W981</f>
        <v>0</v>
      </c>
      <c r="Y982">
        <f>[2]monsterDetail!X981</f>
        <v>0</v>
      </c>
      <c r="Z982">
        <f>[2]monsterDetail!Y981</f>
        <v>0</v>
      </c>
      <c r="AA982">
        <f>[2]monsterDetail!Z981</f>
        <v>0</v>
      </c>
      <c r="AB982">
        <f>[2]monsterDetail!AA981</f>
        <v>0</v>
      </c>
      <c r="AC982">
        <f>[2]monsterDetail!AB981</f>
        <v>2028.8489795918399</v>
      </c>
      <c r="AD982">
        <f>[2]monsterDetail!AC981</f>
        <v>124.6674</v>
      </c>
      <c r="AE982">
        <f>[2]monsterDetail!AD981</f>
        <v>124.6674</v>
      </c>
      <c r="AF982">
        <f>[2]monsterDetail!AE981</f>
        <v>124.6674</v>
      </c>
      <c r="AG982">
        <f>[2]monsterDetail!AF981</f>
        <v>124.6674</v>
      </c>
      <c r="AH982">
        <f>[2]monsterDetail!AG981</f>
        <v>124.6674</v>
      </c>
      <c r="AI982">
        <f>[2]monsterDetail!AH981</f>
        <v>124.6674</v>
      </c>
      <c r="AJ982">
        <f>[2]monsterDetail!AI981</f>
        <v>187.00110000000001</v>
      </c>
    </row>
    <row r="983" spans="3:36" x14ac:dyDescent="0.15">
      <c r="C983" t="str">
        <f>[2]monsterDetail!B982</f>
        <v>雷系89</v>
      </c>
      <c r="D983">
        <f>[2]monsterDetail!C982</f>
        <v>89</v>
      </c>
      <c r="E983" t="str">
        <f>[2]monsterDetail!D982</f>
        <v>雷系</v>
      </c>
      <c r="F983">
        <f>[2]monsterDetail!E982</f>
        <v>10</v>
      </c>
      <c r="G983" t="str">
        <f>[2]monsterDetail!F982</f>
        <v>电击</v>
      </c>
      <c r="H983">
        <f>[2]monsterDetail!G982</f>
        <v>0</v>
      </c>
      <c r="I983">
        <f>[2]monsterDetail!H982</f>
        <v>4062.5622155526498</v>
      </c>
      <c r="J983">
        <f>[2]monsterDetail!I982</f>
        <v>150</v>
      </c>
      <c r="K983">
        <f>[2]monsterDetail!J982</f>
        <v>1760.6927419354899</v>
      </c>
      <c r="L983">
        <f>[2]monsterDetail!K982</f>
        <v>126.084075</v>
      </c>
      <c r="M983">
        <f>[2]monsterDetail!L982</f>
        <v>1760.6927419354899</v>
      </c>
      <c r="N983">
        <f>[2]monsterDetail!M982</f>
        <v>126.084075</v>
      </c>
      <c r="O983">
        <f>[2]monsterDetail!N982</f>
        <v>0.2</v>
      </c>
      <c r="P983">
        <f>[2]monsterDetail!O982</f>
        <v>0.2</v>
      </c>
      <c r="Q983">
        <f>[2]monsterDetail!P982</f>
        <v>0.36</v>
      </c>
      <c r="R983">
        <f>[2]monsterDetail!Q982</f>
        <v>0.1</v>
      </c>
      <c r="S983">
        <f>[2]monsterDetail!R982</f>
        <v>2</v>
      </c>
      <c r="T983">
        <f>[2]monsterDetail!S982</f>
        <v>0.1</v>
      </c>
      <c r="U983">
        <f>[2]monsterDetail!T982</f>
        <v>0.9</v>
      </c>
      <c r="V983">
        <f>[2]monsterDetail!U982</f>
        <v>172.066666666667</v>
      </c>
      <c r="W983">
        <f>[2]monsterDetail!V982</f>
        <v>0</v>
      </c>
      <c r="X983">
        <f>[2]monsterDetail!W982</f>
        <v>0</v>
      </c>
      <c r="Y983">
        <f>[2]monsterDetail!X982</f>
        <v>0</v>
      </c>
      <c r="Z983">
        <f>[2]monsterDetail!Y982</f>
        <v>0</v>
      </c>
      <c r="AA983">
        <f>[2]monsterDetail!Z982</f>
        <v>0</v>
      </c>
      <c r="AB983">
        <f>[2]monsterDetail!AA982</f>
        <v>0</v>
      </c>
      <c r="AC983">
        <f>[2]monsterDetail!AB982</f>
        <v>2117.5899193548448</v>
      </c>
      <c r="AD983">
        <f>[2]monsterDetail!AC982</f>
        <v>126.084075</v>
      </c>
      <c r="AE983">
        <f>[2]monsterDetail!AD982</f>
        <v>126.084075</v>
      </c>
      <c r="AF983">
        <f>[2]monsterDetail!AE982</f>
        <v>126.084075</v>
      </c>
      <c r="AG983">
        <f>[2]monsterDetail!AF982</f>
        <v>126.084075</v>
      </c>
      <c r="AH983">
        <f>[2]monsterDetail!AG982</f>
        <v>126.084075</v>
      </c>
      <c r="AI983">
        <f>[2]monsterDetail!AH982</f>
        <v>126.084075</v>
      </c>
      <c r="AJ983">
        <f>[2]monsterDetail!AI982</f>
        <v>189.1261125</v>
      </c>
    </row>
    <row r="984" spans="3:36" x14ac:dyDescent="0.15">
      <c r="C984" t="str">
        <f>[2]monsterDetail!B983</f>
        <v>雷系90</v>
      </c>
      <c r="D984">
        <f>[2]monsterDetail!C983</f>
        <v>90</v>
      </c>
      <c r="E984" t="str">
        <f>[2]monsterDetail!D983</f>
        <v>雷系</v>
      </c>
      <c r="F984">
        <f>[2]monsterDetail!E983</f>
        <v>10</v>
      </c>
      <c r="G984" t="str">
        <f>[2]monsterDetail!F983</f>
        <v>电击</v>
      </c>
      <c r="H984">
        <f>[2]monsterDetail!G983</f>
        <v>0</v>
      </c>
      <c r="I984">
        <f>[2]monsterDetail!H983</f>
        <v>4125.4703642969298</v>
      </c>
      <c r="J984">
        <f>[2]monsterDetail!I983</f>
        <v>150</v>
      </c>
      <c r="K984">
        <f>[2]monsterDetail!J983</f>
        <v>1800.8957845433299</v>
      </c>
      <c r="L984">
        <f>[2]monsterDetail!K983</f>
        <v>127.50075</v>
      </c>
      <c r="M984">
        <f>[2]monsterDetail!L983</f>
        <v>1800.8957845433299</v>
      </c>
      <c r="N984">
        <f>[2]monsterDetail!M983</f>
        <v>127.50075</v>
      </c>
      <c r="O984">
        <f>[2]monsterDetail!N983</f>
        <v>0.2</v>
      </c>
      <c r="P984">
        <f>[2]monsterDetail!O983</f>
        <v>0.2</v>
      </c>
      <c r="Q984">
        <f>[2]monsterDetail!P983</f>
        <v>0.36</v>
      </c>
      <c r="R984">
        <f>[2]monsterDetail!Q983</f>
        <v>0.1</v>
      </c>
      <c r="S984">
        <f>[2]monsterDetail!R983</f>
        <v>2</v>
      </c>
      <c r="T984">
        <f>[2]monsterDetail!S983</f>
        <v>0.1</v>
      </c>
      <c r="U984">
        <f>[2]monsterDetail!T983</f>
        <v>0.9</v>
      </c>
      <c r="V984">
        <f>[2]monsterDetail!U983</f>
        <v>174</v>
      </c>
      <c r="W984">
        <f>[2]monsterDetail!V983</f>
        <v>0</v>
      </c>
      <c r="X984">
        <f>[2]monsterDetail!W983</f>
        <v>0</v>
      </c>
      <c r="Y984">
        <f>[2]monsterDetail!X983</f>
        <v>0</v>
      </c>
      <c r="Z984">
        <f>[2]monsterDetail!Y983</f>
        <v>0</v>
      </c>
      <c r="AA984">
        <f>[2]monsterDetail!Z983</f>
        <v>0</v>
      </c>
      <c r="AB984">
        <f>[2]monsterDetail!AA983</f>
        <v>0</v>
      </c>
      <c r="AC984">
        <f>[2]monsterDetail!AB983</f>
        <v>2210.190281030445</v>
      </c>
      <c r="AD984">
        <f>[2]monsterDetail!AC983</f>
        <v>127.50075</v>
      </c>
      <c r="AE984">
        <f>[2]monsterDetail!AD983</f>
        <v>127.50075</v>
      </c>
      <c r="AF984">
        <f>[2]monsterDetail!AE983</f>
        <v>127.50075</v>
      </c>
      <c r="AG984">
        <f>[2]monsterDetail!AF983</f>
        <v>127.50075</v>
      </c>
      <c r="AH984">
        <f>[2]monsterDetail!AG983</f>
        <v>127.50075</v>
      </c>
      <c r="AI984">
        <f>[2]monsterDetail!AH983</f>
        <v>127.50075</v>
      </c>
      <c r="AJ984">
        <f>[2]monsterDetail!AI983</f>
        <v>191.251125</v>
      </c>
    </row>
    <row r="985" spans="3:36" x14ac:dyDescent="0.15">
      <c r="C985" t="str">
        <f>[2]monsterDetail!B984</f>
        <v>雷系91</v>
      </c>
      <c r="D985">
        <f>[2]monsterDetail!C984</f>
        <v>91</v>
      </c>
      <c r="E985" t="str">
        <f>[2]monsterDetail!D984</f>
        <v>雷系</v>
      </c>
      <c r="F985">
        <f>[2]monsterDetail!E984</f>
        <v>10</v>
      </c>
      <c r="G985" t="str">
        <f>[2]monsterDetail!F984</f>
        <v>电击</v>
      </c>
      <c r="H985">
        <f>[2]monsterDetail!G984</f>
        <v>0</v>
      </c>
      <c r="I985">
        <f>[2]monsterDetail!H984</f>
        <v>4188.7620993140299</v>
      </c>
      <c r="J985">
        <f>[2]monsterDetail!I984</f>
        <v>150</v>
      </c>
      <c r="K985">
        <f>[2]monsterDetail!J984</f>
        <v>1842.1</v>
      </c>
      <c r="L985">
        <f>[2]monsterDetail!K984</f>
        <v>128.91742500000001</v>
      </c>
      <c r="M985">
        <f>[2]monsterDetail!L984</f>
        <v>1842.1</v>
      </c>
      <c r="N985">
        <f>[2]monsterDetail!M984</f>
        <v>128.91742500000001</v>
      </c>
      <c r="O985">
        <f>[2]monsterDetail!N984</f>
        <v>0.2</v>
      </c>
      <c r="P985">
        <f>[2]monsterDetail!O984</f>
        <v>0.2</v>
      </c>
      <c r="Q985">
        <f>[2]monsterDetail!P984</f>
        <v>0.36</v>
      </c>
      <c r="R985">
        <f>[2]monsterDetail!Q984</f>
        <v>0.1</v>
      </c>
      <c r="S985">
        <f>[2]monsterDetail!R984</f>
        <v>2</v>
      </c>
      <c r="T985">
        <f>[2]monsterDetail!S984</f>
        <v>0.1</v>
      </c>
      <c r="U985">
        <f>[2]monsterDetail!T984</f>
        <v>0.9</v>
      </c>
      <c r="V985">
        <f>[2]monsterDetail!U984</f>
        <v>175.933333333333</v>
      </c>
      <c r="W985">
        <f>[2]monsterDetail!V984</f>
        <v>0</v>
      </c>
      <c r="X985">
        <f>[2]monsterDetail!W984</f>
        <v>0</v>
      </c>
      <c r="Y985">
        <f>[2]monsterDetail!X984</f>
        <v>0</v>
      </c>
      <c r="Z985">
        <f>[2]monsterDetail!Y984</f>
        <v>0</v>
      </c>
      <c r="AA985">
        <f>[2]monsterDetail!Z984</f>
        <v>0</v>
      </c>
      <c r="AB985">
        <f>[2]monsterDetail!AA984</f>
        <v>0</v>
      </c>
      <c r="AC985">
        <f>[2]monsterDetail!AB984</f>
        <v>2306.8500000000004</v>
      </c>
      <c r="AD985">
        <f>[2]monsterDetail!AC984</f>
        <v>128.91742500000001</v>
      </c>
      <c r="AE985">
        <f>[2]monsterDetail!AD984</f>
        <v>128.91742500000001</v>
      </c>
      <c r="AF985">
        <f>[2]monsterDetail!AE984</f>
        <v>128.91742500000001</v>
      </c>
      <c r="AG985">
        <f>[2]monsterDetail!AF984</f>
        <v>128.91742500000001</v>
      </c>
      <c r="AH985">
        <f>[2]monsterDetail!AG984</f>
        <v>128.91742500000001</v>
      </c>
      <c r="AI985">
        <f>[2]monsterDetail!AH984</f>
        <v>128.91742500000001</v>
      </c>
      <c r="AJ985">
        <f>[2]monsterDetail!AI984</f>
        <v>193.37613750000003</v>
      </c>
    </row>
    <row r="986" spans="3:36" x14ac:dyDescent="0.15">
      <c r="C986" t="str">
        <f>[2]monsterDetail!B985</f>
        <v>雷系92</v>
      </c>
      <c r="D986">
        <f>[2]monsterDetail!C985</f>
        <v>92</v>
      </c>
      <c r="E986" t="str">
        <f>[2]monsterDetail!D985</f>
        <v>雷系</v>
      </c>
      <c r="F986">
        <f>[2]monsterDetail!E985</f>
        <v>10</v>
      </c>
      <c r="G986" t="str">
        <f>[2]monsterDetail!F985</f>
        <v>电击</v>
      </c>
      <c r="H986">
        <f>[2]monsterDetail!G985</f>
        <v>0</v>
      </c>
      <c r="I986">
        <f>[2]monsterDetail!H985</f>
        <v>4252.4374206039702</v>
      </c>
      <c r="J986">
        <f>[2]monsterDetail!I985</f>
        <v>150</v>
      </c>
      <c r="K986">
        <f>[2]monsterDetail!J985</f>
        <v>1884.35157384988</v>
      </c>
      <c r="L986">
        <f>[2]monsterDetail!K985</f>
        <v>130.33410000000001</v>
      </c>
      <c r="M986">
        <f>[2]monsterDetail!L985</f>
        <v>1884.35157384988</v>
      </c>
      <c r="N986">
        <f>[2]monsterDetail!M985</f>
        <v>130.33410000000001</v>
      </c>
      <c r="O986">
        <f>[2]monsterDetail!N985</f>
        <v>0.2</v>
      </c>
      <c r="P986">
        <f>[2]monsterDetail!O985</f>
        <v>0.2</v>
      </c>
      <c r="Q986">
        <f>[2]monsterDetail!P985</f>
        <v>0.36</v>
      </c>
      <c r="R986">
        <f>[2]monsterDetail!Q985</f>
        <v>0.1</v>
      </c>
      <c r="S986">
        <f>[2]monsterDetail!R985</f>
        <v>2</v>
      </c>
      <c r="T986">
        <f>[2]monsterDetail!S985</f>
        <v>0.1</v>
      </c>
      <c r="U986">
        <f>[2]monsterDetail!T985</f>
        <v>0.9</v>
      </c>
      <c r="V986">
        <f>[2]monsterDetail!U985</f>
        <v>177.86666666666699</v>
      </c>
      <c r="W986">
        <f>[2]monsterDetail!V985</f>
        <v>0</v>
      </c>
      <c r="X986">
        <f>[2]monsterDetail!W985</f>
        <v>0</v>
      </c>
      <c r="Y986">
        <f>[2]monsterDetail!X985</f>
        <v>0</v>
      </c>
      <c r="Z986">
        <f>[2]monsterDetail!Y985</f>
        <v>0</v>
      </c>
      <c r="AA986">
        <f>[2]monsterDetail!Z985</f>
        <v>0</v>
      </c>
      <c r="AB986">
        <f>[2]monsterDetail!AA985</f>
        <v>0</v>
      </c>
      <c r="AC986">
        <f>[2]monsterDetail!AB985</f>
        <v>2407.782566585955</v>
      </c>
      <c r="AD986">
        <f>[2]monsterDetail!AC985</f>
        <v>130.33410000000001</v>
      </c>
      <c r="AE986">
        <f>[2]monsterDetail!AD985</f>
        <v>130.33410000000001</v>
      </c>
      <c r="AF986">
        <f>[2]monsterDetail!AE985</f>
        <v>130.33410000000001</v>
      </c>
      <c r="AG986">
        <f>[2]monsterDetail!AF985</f>
        <v>130.33410000000001</v>
      </c>
      <c r="AH986">
        <f>[2]monsterDetail!AG985</f>
        <v>130.33410000000001</v>
      </c>
      <c r="AI986">
        <f>[2]monsterDetail!AH985</f>
        <v>130.33410000000001</v>
      </c>
      <c r="AJ986">
        <f>[2]monsterDetail!AI985</f>
        <v>195.50115</v>
      </c>
    </row>
    <row r="987" spans="3:36" x14ac:dyDescent="0.15">
      <c r="C987" t="str">
        <f>[2]monsterDetail!B986</f>
        <v>雷系93</v>
      </c>
      <c r="D987">
        <f>[2]monsterDetail!C986</f>
        <v>93</v>
      </c>
      <c r="E987" t="str">
        <f>[2]monsterDetail!D986</f>
        <v>雷系</v>
      </c>
      <c r="F987">
        <f>[2]monsterDetail!E986</f>
        <v>10</v>
      </c>
      <c r="G987" t="str">
        <f>[2]monsterDetail!F986</f>
        <v>电击</v>
      </c>
      <c r="H987">
        <f>[2]monsterDetail!G986</f>
        <v>0</v>
      </c>
      <c r="I987">
        <f>[2]monsterDetail!H986</f>
        <v>4316.4963281667397</v>
      </c>
      <c r="J987">
        <f>[2]monsterDetail!I986</f>
        <v>150</v>
      </c>
      <c r="K987">
        <f>[2]monsterDetail!J986</f>
        <v>1927.6998768472899</v>
      </c>
      <c r="L987">
        <f>[2]monsterDetail!K986</f>
        <v>131.750775</v>
      </c>
      <c r="M987">
        <f>[2]monsterDetail!L986</f>
        <v>1927.6998768472899</v>
      </c>
      <c r="N987">
        <f>[2]monsterDetail!M986</f>
        <v>131.750775</v>
      </c>
      <c r="O987">
        <f>[2]monsterDetail!N986</f>
        <v>0.2</v>
      </c>
      <c r="P987">
        <f>[2]monsterDetail!O986</f>
        <v>0.2</v>
      </c>
      <c r="Q987">
        <f>[2]monsterDetail!P986</f>
        <v>0.36</v>
      </c>
      <c r="R987">
        <f>[2]monsterDetail!Q986</f>
        <v>0.1</v>
      </c>
      <c r="S987">
        <f>[2]monsterDetail!R986</f>
        <v>2</v>
      </c>
      <c r="T987">
        <f>[2]monsterDetail!S986</f>
        <v>0.1</v>
      </c>
      <c r="U987">
        <f>[2]monsterDetail!T986</f>
        <v>0.9</v>
      </c>
      <c r="V987">
        <f>[2]monsterDetail!U986</f>
        <v>179.8</v>
      </c>
      <c r="W987">
        <f>[2]monsterDetail!V986</f>
        <v>0</v>
      </c>
      <c r="X987">
        <f>[2]monsterDetail!W986</f>
        <v>0</v>
      </c>
      <c r="Y987">
        <f>[2]monsterDetail!X986</f>
        <v>0</v>
      </c>
      <c r="Z987">
        <f>[2]monsterDetail!Y986</f>
        <v>0</v>
      </c>
      <c r="AA987">
        <f>[2]monsterDetail!Z986</f>
        <v>0</v>
      </c>
      <c r="AB987">
        <f>[2]monsterDetail!AA986</f>
        <v>0</v>
      </c>
      <c r="AC987">
        <f>[2]monsterDetail!AB986</f>
        <v>2513.216194581285</v>
      </c>
      <c r="AD987">
        <f>[2]monsterDetail!AC986</f>
        <v>131.750775</v>
      </c>
      <c r="AE987">
        <f>[2]monsterDetail!AD986</f>
        <v>131.750775</v>
      </c>
      <c r="AF987">
        <f>[2]monsterDetail!AE986</f>
        <v>131.750775</v>
      </c>
      <c r="AG987">
        <f>[2]monsterDetail!AF986</f>
        <v>131.750775</v>
      </c>
      <c r="AH987">
        <f>[2]monsterDetail!AG986</f>
        <v>131.750775</v>
      </c>
      <c r="AI987">
        <f>[2]monsterDetail!AH986</f>
        <v>131.750775</v>
      </c>
      <c r="AJ987">
        <f>[2]monsterDetail!AI986</f>
        <v>197.62616250000002</v>
      </c>
    </row>
    <row r="988" spans="3:36" x14ac:dyDescent="0.15">
      <c r="C988" t="str">
        <f>[2]monsterDetail!B987</f>
        <v>雷系94</v>
      </c>
      <c r="D988">
        <f>[2]monsterDetail!C987</f>
        <v>94</v>
      </c>
      <c r="E988" t="str">
        <f>[2]monsterDetail!D987</f>
        <v>雷系</v>
      </c>
      <c r="F988">
        <f>[2]monsterDetail!E987</f>
        <v>10</v>
      </c>
      <c r="G988" t="str">
        <f>[2]monsterDetail!F987</f>
        <v>电击</v>
      </c>
      <c r="H988">
        <f>[2]monsterDetail!G987</f>
        <v>0</v>
      </c>
      <c r="I988">
        <f>[2]monsterDetail!H987</f>
        <v>4380.9388220023402</v>
      </c>
      <c r="J988">
        <f>[2]monsterDetail!I987</f>
        <v>150</v>
      </c>
      <c r="K988">
        <f>[2]monsterDetail!J987</f>
        <v>1972.1977443609101</v>
      </c>
      <c r="L988">
        <f>[2]monsterDetail!K987</f>
        <v>133.16745</v>
      </c>
      <c r="M988">
        <f>[2]monsterDetail!L987</f>
        <v>1972.1977443609101</v>
      </c>
      <c r="N988">
        <f>[2]monsterDetail!M987</f>
        <v>133.16745</v>
      </c>
      <c r="O988">
        <f>[2]monsterDetail!N987</f>
        <v>0.2</v>
      </c>
      <c r="P988">
        <f>[2]monsterDetail!O987</f>
        <v>0.2</v>
      </c>
      <c r="Q988">
        <f>[2]monsterDetail!P987</f>
        <v>0.36</v>
      </c>
      <c r="R988">
        <f>[2]monsterDetail!Q987</f>
        <v>0.1</v>
      </c>
      <c r="S988">
        <f>[2]monsterDetail!R987</f>
        <v>2</v>
      </c>
      <c r="T988">
        <f>[2]monsterDetail!S987</f>
        <v>0.1</v>
      </c>
      <c r="U988">
        <f>[2]monsterDetail!T987</f>
        <v>0.9</v>
      </c>
      <c r="V988">
        <f>[2]monsterDetail!U987</f>
        <v>181.73333333333301</v>
      </c>
      <c r="W988">
        <f>[2]monsterDetail!V987</f>
        <v>0</v>
      </c>
      <c r="X988">
        <f>[2]monsterDetail!W987</f>
        <v>0</v>
      </c>
      <c r="Y988">
        <f>[2]monsterDetail!X987</f>
        <v>0</v>
      </c>
      <c r="Z988">
        <f>[2]monsterDetail!Y987</f>
        <v>0</v>
      </c>
      <c r="AA988">
        <f>[2]monsterDetail!Z987</f>
        <v>0</v>
      </c>
      <c r="AB988">
        <f>[2]monsterDetail!AA987</f>
        <v>0</v>
      </c>
      <c r="AC988">
        <f>[2]monsterDetail!AB987</f>
        <v>2623.395112781955</v>
      </c>
      <c r="AD988">
        <f>[2]monsterDetail!AC987</f>
        <v>133.16745</v>
      </c>
      <c r="AE988">
        <f>[2]monsterDetail!AD987</f>
        <v>133.16745</v>
      </c>
      <c r="AF988">
        <f>[2]monsterDetail!AE987</f>
        <v>133.16745</v>
      </c>
      <c r="AG988">
        <f>[2]monsterDetail!AF987</f>
        <v>133.16745</v>
      </c>
      <c r="AH988">
        <f>[2]monsterDetail!AG987</f>
        <v>133.16745</v>
      </c>
      <c r="AI988">
        <f>[2]monsterDetail!AH987</f>
        <v>133.16745</v>
      </c>
      <c r="AJ988">
        <f>[2]monsterDetail!AI987</f>
        <v>199.75117499999999</v>
      </c>
    </row>
    <row r="989" spans="3:36" x14ac:dyDescent="0.15">
      <c r="C989" t="str">
        <f>[2]monsterDetail!B988</f>
        <v>雷系95</v>
      </c>
      <c r="D989">
        <f>[2]monsterDetail!C988</f>
        <v>95</v>
      </c>
      <c r="E989" t="str">
        <f>[2]monsterDetail!D988</f>
        <v>雷系</v>
      </c>
      <c r="F989">
        <f>[2]monsterDetail!E988</f>
        <v>10</v>
      </c>
      <c r="G989" t="str">
        <f>[2]monsterDetail!F988</f>
        <v>电击</v>
      </c>
      <c r="H989">
        <f>[2]monsterDetail!G988</f>
        <v>0</v>
      </c>
      <c r="I989">
        <f>[2]monsterDetail!H988</f>
        <v>4445.76490211077</v>
      </c>
      <c r="J989">
        <f>[2]monsterDetail!I988</f>
        <v>150</v>
      </c>
      <c r="K989">
        <f>[2]monsterDetail!J988</f>
        <v>2017.9017857142901</v>
      </c>
      <c r="L989">
        <f>[2]monsterDetail!K988</f>
        <v>134.584125</v>
      </c>
      <c r="M989">
        <f>[2]monsterDetail!L988</f>
        <v>2017.9017857142901</v>
      </c>
      <c r="N989">
        <f>[2]monsterDetail!M988</f>
        <v>134.584125</v>
      </c>
      <c r="O989">
        <f>[2]monsterDetail!N988</f>
        <v>0.2</v>
      </c>
      <c r="P989">
        <f>[2]monsterDetail!O988</f>
        <v>0.2</v>
      </c>
      <c r="Q989">
        <f>[2]monsterDetail!P988</f>
        <v>0.36</v>
      </c>
      <c r="R989">
        <f>[2]monsterDetail!Q988</f>
        <v>0.1</v>
      </c>
      <c r="S989">
        <f>[2]monsterDetail!R988</f>
        <v>2</v>
      </c>
      <c r="T989">
        <f>[2]monsterDetail!S988</f>
        <v>0.1</v>
      </c>
      <c r="U989">
        <f>[2]monsterDetail!T988</f>
        <v>0.9</v>
      </c>
      <c r="V989">
        <f>[2]monsterDetail!U988</f>
        <v>183.666666666667</v>
      </c>
      <c r="W989">
        <f>[2]monsterDetail!V988</f>
        <v>0</v>
      </c>
      <c r="X989">
        <f>[2]monsterDetail!W988</f>
        <v>0</v>
      </c>
      <c r="Y989">
        <f>[2]monsterDetail!X988</f>
        <v>0</v>
      </c>
      <c r="Z989">
        <f>[2]monsterDetail!Y988</f>
        <v>0</v>
      </c>
      <c r="AA989">
        <f>[2]monsterDetail!Z988</f>
        <v>0</v>
      </c>
      <c r="AB989">
        <f>[2]monsterDetail!AA988</f>
        <v>0</v>
      </c>
      <c r="AC989">
        <f>[2]monsterDetail!AB988</f>
        <v>2738.580994897965</v>
      </c>
      <c r="AD989">
        <f>[2]monsterDetail!AC988</f>
        <v>134.584125</v>
      </c>
      <c r="AE989">
        <f>[2]monsterDetail!AD988</f>
        <v>134.584125</v>
      </c>
      <c r="AF989">
        <f>[2]monsterDetail!AE988</f>
        <v>134.584125</v>
      </c>
      <c r="AG989">
        <f>[2]monsterDetail!AF988</f>
        <v>134.584125</v>
      </c>
      <c r="AH989">
        <f>[2]monsterDetail!AG988</f>
        <v>134.584125</v>
      </c>
      <c r="AI989">
        <f>[2]monsterDetail!AH988</f>
        <v>134.584125</v>
      </c>
      <c r="AJ989">
        <f>[2]monsterDetail!AI988</f>
        <v>201.87618750000001</v>
      </c>
    </row>
    <row r="990" spans="3:36" x14ac:dyDescent="0.15">
      <c r="C990" t="str">
        <f>[2]monsterDetail!B989</f>
        <v>雷系96</v>
      </c>
      <c r="D990">
        <f>[2]monsterDetail!C989</f>
        <v>96</v>
      </c>
      <c r="E990" t="str">
        <f>[2]monsterDetail!D989</f>
        <v>雷系</v>
      </c>
      <c r="F990">
        <f>[2]monsterDetail!E989</f>
        <v>10</v>
      </c>
      <c r="G990" t="str">
        <f>[2]monsterDetail!F989</f>
        <v>电击</v>
      </c>
      <c r="H990">
        <f>[2]monsterDetail!G989</f>
        <v>0</v>
      </c>
      <c r="I990">
        <f>[2]monsterDetail!H989</f>
        <v>4510.9745684920399</v>
      </c>
      <c r="J990">
        <f>[2]monsterDetail!I989</f>
        <v>150</v>
      </c>
      <c r="K990">
        <f>[2]monsterDetail!J989</f>
        <v>2064.8727272727301</v>
      </c>
      <c r="L990">
        <f>[2]monsterDetail!K989</f>
        <v>136.0008</v>
      </c>
      <c r="M990">
        <f>[2]monsterDetail!L989</f>
        <v>2064.8727272727301</v>
      </c>
      <c r="N990">
        <f>[2]monsterDetail!M989</f>
        <v>136.0008</v>
      </c>
      <c r="O990">
        <f>[2]monsterDetail!N989</f>
        <v>0.2</v>
      </c>
      <c r="P990">
        <f>[2]monsterDetail!O989</f>
        <v>0.2</v>
      </c>
      <c r="Q990">
        <f>[2]monsterDetail!P989</f>
        <v>0.36</v>
      </c>
      <c r="R990">
        <f>[2]monsterDetail!Q989</f>
        <v>0.1</v>
      </c>
      <c r="S990">
        <f>[2]monsterDetail!R989</f>
        <v>2</v>
      </c>
      <c r="T990">
        <f>[2]monsterDetail!S989</f>
        <v>0.1</v>
      </c>
      <c r="U990">
        <f>[2]monsterDetail!T989</f>
        <v>0.9</v>
      </c>
      <c r="V990">
        <f>[2]monsterDetail!U989</f>
        <v>185.6</v>
      </c>
      <c r="W990">
        <f>[2]monsterDetail!V989</f>
        <v>0</v>
      </c>
      <c r="X990">
        <f>[2]monsterDetail!W989</f>
        <v>0</v>
      </c>
      <c r="Y990">
        <f>[2]monsterDetail!X989</f>
        <v>0</v>
      </c>
      <c r="Z990">
        <f>[2]monsterDetail!Y989</f>
        <v>0</v>
      </c>
      <c r="AA990">
        <f>[2]monsterDetail!Z989</f>
        <v>0</v>
      </c>
      <c r="AB990">
        <f>[2]monsterDetail!AA989</f>
        <v>0</v>
      </c>
      <c r="AC990">
        <f>[2]monsterDetail!AB989</f>
        <v>2859.054545454555</v>
      </c>
      <c r="AD990">
        <f>[2]monsterDetail!AC989</f>
        <v>136.0008</v>
      </c>
      <c r="AE990">
        <f>[2]monsterDetail!AD989</f>
        <v>136.0008</v>
      </c>
      <c r="AF990">
        <f>[2]monsterDetail!AE989</f>
        <v>136.0008</v>
      </c>
      <c r="AG990">
        <f>[2]monsterDetail!AF989</f>
        <v>136.0008</v>
      </c>
      <c r="AH990">
        <f>[2]monsterDetail!AG989</f>
        <v>136.0008</v>
      </c>
      <c r="AI990">
        <f>[2]monsterDetail!AH989</f>
        <v>136.0008</v>
      </c>
      <c r="AJ990">
        <f>[2]monsterDetail!AI989</f>
        <v>204.00119999999998</v>
      </c>
    </row>
    <row r="991" spans="3:36" x14ac:dyDescent="0.15">
      <c r="C991" t="str">
        <f>[2]monsterDetail!B990</f>
        <v>雷系97</v>
      </c>
      <c r="D991">
        <f>[2]monsterDetail!C990</f>
        <v>97</v>
      </c>
      <c r="E991" t="str">
        <f>[2]monsterDetail!D990</f>
        <v>雷系</v>
      </c>
      <c r="F991">
        <f>[2]monsterDetail!E990</f>
        <v>10</v>
      </c>
      <c r="G991" t="str">
        <f>[2]monsterDetail!F990</f>
        <v>电击</v>
      </c>
      <c r="H991">
        <f>[2]monsterDetail!G990</f>
        <v>0</v>
      </c>
      <c r="I991">
        <f>[2]monsterDetail!H990</f>
        <v>4576.56782114613</v>
      </c>
      <c r="J991">
        <f>[2]monsterDetail!I990</f>
        <v>150</v>
      </c>
      <c r="K991">
        <f>[2]monsterDetail!J990</f>
        <v>2113.1757936508002</v>
      </c>
      <c r="L991">
        <f>[2]monsterDetail!K990</f>
        <v>137.417475</v>
      </c>
      <c r="M991">
        <f>[2]monsterDetail!L990</f>
        <v>2113.1757936508002</v>
      </c>
      <c r="N991">
        <f>[2]monsterDetail!M990</f>
        <v>137.417475</v>
      </c>
      <c r="O991">
        <f>[2]monsterDetail!N990</f>
        <v>0.2</v>
      </c>
      <c r="P991">
        <f>[2]monsterDetail!O990</f>
        <v>0.2</v>
      </c>
      <c r="Q991">
        <f>[2]monsterDetail!P990</f>
        <v>0.36</v>
      </c>
      <c r="R991">
        <f>[2]monsterDetail!Q990</f>
        <v>0.1</v>
      </c>
      <c r="S991">
        <f>[2]monsterDetail!R990</f>
        <v>2</v>
      </c>
      <c r="T991">
        <f>[2]monsterDetail!S990</f>
        <v>0.1</v>
      </c>
      <c r="U991">
        <f>[2]monsterDetail!T990</f>
        <v>0.9</v>
      </c>
      <c r="V991">
        <f>[2]monsterDetail!U990</f>
        <v>187.53333333333299</v>
      </c>
      <c r="W991">
        <f>[2]monsterDetail!V990</f>
        <v>0</v>
      </c>
      <c r="X991">
        <f>[2]monsterDetail!W990</f>
        <v>0</v>
      </c>
      <c r="Y991">
        <f>[2]monsterDetail!X990</f>
        <v>0</v>
      </c>
      <c r="Z991">
        <f>[2]monsterDetail!Y990</f>
        <v>0</v>
      </c>
      <c r="AA991">
        <f>[2]monsterDetail!Z990</f>
        <v>0</v>
      </c>
      <c r="AB991">
        <f>[2]monsterDetail!AA990</f>
        <v>0</v>
      </c>
      <c r="AC991">
        <f>[2]monsterDetail!AB990</f>
        <v>2985.1172619047702</v>
      </c>
      <c r="AD991">
        <f>[2]monsterDetail!AC990</f>
        <v>137.417475</v>
      </c>
      <c r="AE991">
        <f>[2]monsterDetail!AD990</f>
        <v>137.417475</v>
      </c>
      <c r="AF991">
        <f>[2]monsterDetail!AE990</f>
        <v>137.417475</v>
      </c>
      <c r="AG991">
        <f>[2]monsterDetail!AF990</f>
        <v>137.417475</v>
      </c>
      <c r="AH991">
        <f>[2]monsterDetail!AG990</f>
        <v>137.417475</v>
      </c>
      <c r="AI991">
        <f>[2]monsterDetail!AH990</f>
        <v>137.417475</v>
      </c>
      <c r="AJ991">
        <f>[2]monsterDetail!AI990</f>
        <v>206.12621250000001</v>
      </c>
    </row>
    <row r="992" spans="3:36" x14ac:dyDescent="0.15">
      <c r="C992" t="str">
        <f>[2]monsterDetail!B991</f>
        <v>雷系98</v>
      </c>
      <c r="D992">
        <f>[2]monsterDetail!C991</f>
        <v>98</v>
      </c>
      <c r="E992" t="str">
        <f>[2]monsterDetail!D991</f>
        <v>雷系</v>
      </c>
      <c r="F992">
        <f>[2]monsterDetail!E991</f>
        <v>10</v>
      </c>
      <c r="G992" t="str">
        <f>[2]monsterDetail!F991</f>
        <v>电击</v>
      </c>
      <c r="H992">
        <f>[2]monsterDetail!G991</f>
        <v>0</v>
      </c>
      <c r="I992">
        <f>[2]monsterDetail!H991</f>
        <v>4642.5446600730502</v>
      </c>
      <c r="J992">
        <f>[2]monsterDetail!I991</f>
        <v>150</v>
      </c>
      <c r="K992">
        <f>[2]monsterDetail!J991</f>
        <v>2162.8811320754799</v>
      </c>
      <c r="L992">
        <f>[2]monsterDetail!K991</f>
        <v>138.83414999999999</v>
      </c>
      <c r="M992">
        <f>[2]monsterDetail!L991</f>
        <v>2162.8811320754799</v>
      </c>
      <c r="N992">
        <f>[2]monsterDetail!M991</f>
        <v>138.83414999999999</v>
      </c>
      <c r="O992">
        <f>[2]monsterDetail!N991</f>
        <v>0.2</v>
      </c>
      <c r="P992">
        <f>[2]monsterDetail!O991</f>
        <v>0.2</v>
      </c>
      <c r="Q992">
        <f>[2]monsterDetail!P991</f>
        <v>0.36</v>
      </c>
      <c r="R992">
        <f>[2]monsterDetail!Q991</f>
        <v>0.1</v>
      </c>
      <c r="S992">
        <f>[2]monsterDetail!R991</f>
        <v>2</v>
      </c>
      <c r="T992">
        <f>[2]monsterDetail!S991</f>
        <v>0.1</v>
      </c>
      <c r="U992">
        <f>[2]monsterDetail!T991</f>
        <v>0.9</v>
      </c>
      <c r="V992">
        <f>[2]monsterDetail!U991</f>
        <v>189.46666666666701</v>
      </c>
      <c r="W992">
        <f>[2]monsterDetail!V991</f>
        <v>0</v>
      </c>
      <c r="X992">
        <f>[2]monsterDetail!W991</f>
        <v>0</v>
      </c>
      <c r="Y992">
        <f>[2]monsterDetail!X991</f>
        <v>0</v>
      </c>
      <c r="Z992">
        <f>[2]monsterDetail!Y991</f>
        <v>0</v>
      </c>
      <c r="AA992">
        <f>[2]monsterDetail!Z991</f>
        <v>0</v>
      </c>
      <c r="AB992">
        <f>[2]monsterDetail!AA991</f>
        <v>0</v>
      </c>
      <c r="AC992">
        <f>[2]monsterDetail!AB991</f>
        <v>3117.0933962264248</v>
      </c>
      <c r="AD992">
        <f>[2]monsterDetail!AC991</f>
        <v>138.83414999999999</v>
      </c>
      <c r="AE992">
        <f>[2]monsterDetail!AD991</f>
        <v>138.83414999999999</v>
      </c>
      <c r="AF992">
        <f>[2]monsterDetail!AE991</f>
        <v>138.83414999999999</v>
      </c>
      <c r="AG992">
        <f>[2]monsterDetail!AF991</f>
        <v>138.83414999999999</v>
      </c>
      <c r="AH992">
        <f>[2]monsterDetail!AG991</f>
        <v>138.83414999999999</v>
      </c>
      <c r="AI992">
        <f>[2]monsterDetail!AH991</f>
        <v>138.83414999999999</v>
      </c>
      <c r="AJ992">
        <f>[2]monsterDetail!AI991</f>
        <v>208.25122499999998</v>
      </c>
    </row>
    <row r="993" spans="3:36" x14ac:dyDescent="0.15">
      <c r="C993" t="str">
        <f>[2]monsterDetail!B992</f>
        <v>雷系99</v>
      </c>
      <c r="D993">
        <f>[2]monsterDetail!C992</f>
        <v>99</v>
      </c>
      <c r="E993" t="str">
        <f>[2]monsterDetail!D992</f>
        <v>雷系</v>
      </c>
      <c r="F993">
        <f>[2]monsterDetail!E992</f>
        <v>10</v>
      </c>
      <c r="G993" t="str">
        <f>[2]monsterDetail!F992</f>
        <v>电击</v>
      </c>
      <c r="H993">
        <f>[2]monsterDetail!G992</f>
        <v>0</v>
      </c>
      <c r="I993">
        <f>[2]monsterDetail!H992</f>
        <v>4708.9050852728096</v>
      </c>
      <c r="J993">
        <f>[2]monsterDetail!I992</f>
        <v>150</v>
      </c>
      <c r="K993">
        <f>[2]monsterDetail!J992</f>
        <v>2214.0642857142898</v>
      </c>
      <c r="L993">
        <f>[2]monsterDetail!K992</f>
        <v>140.25082499999999</v>
      </c>
      <c r="M993">
        <f>[2]monsterDetail!L992</f>
        <v>2214.0642857142898</v>
      </c>
      <c r="N993">
        <f>[2]monsterDetail!M992</f>
        <v>140.25082499999999</v>
      </c>
      <c r="O993">
        <f>[2]monsterDetail!N992</f>
        <v>0.2</v>
      </c>
      <c r="P993">
        <f>[2]monsterDetail!O992</f>
        <v>0.2</v>
      </c>
      <c r="Q993">
        <f>[2]monsterDetail!P992</f>
        <v>0.36</v>
      </c>
      <c r="R993">
        <f>[2]monsterDetail!Q992</f>
        <v>0.1</v>
      </c>
      <c r="S993">
        <f>[2]monsterDetail!R992</f>
        <v>2</v>
      </c>
      <c r="T993">
        <f>[2]monsterDetail!S992</f>
        <v>0.1</v>
      </c>
      <c r="U993">
        <f>[2]monsterDetail!T992</f>
        <v>0.9</v>
      </c>
      <c r="V993">
        <f>[2]monsterDetail!U992</f>
        <v>191.4</v>
      </c>
      <c r="W993">
        <f>[2]monsterDetail!V992</f>
        <v>0</v>
      </c>
      <c r="X993">
        <f>[2]monsterDetail!W992</f>
        <v>0</v>
      </c>
      <c r="Y993">
        <f>[2]monsterDetail!X992</f>
        <v>0</v>
      </c>
      <c r="Z993">
        <f>[2]monsterDetail!Y992</f>
        <v>0</v>
      </c>
      <c r="AA993">
        <f>[2]monsterDetail!Z992</f>
        <v>0</v>
      </c>
      <c r="AB993">
        <f>[2]monsterDetail!AA992</f>
        <v>0</v>
      </c>
      <c r="AC993">
        <f>[2]monsterDetail!AB992</f>
        <v>3255.3321428571448</v>
      </c>
      <c r="AD993">
        <f>[2]monsterDetail!AC992</f>
        <v>140.25082499999999</v>
      </c>
      <c r="AE993">
        <f>[2]monsterDetail!AD992</f>
        <v>140.25082499999999</v>
      </c>
      <c r="AF993">
        <f>[2]monsterDetail!AE992</f>
        <v>140.25082499999999</v>
      </c>
      <c r="AG993">
        <f>[2]monsterDetail!AF992</f>
        <v>140.25082499999999</v>
      </c>
      <c r="AH993">
        <f>[2]monsterDetail!AG992</f>
        <v>140.25082499999999</v>
      </c>
      <c r="AI993">
        <f>[2]monsterDetail!AH992</f>
        <v>140.25082499999999</v>
      </c>
      <c r="AJ993">
        <f>[2]monsterDetail!AI992</f>
        <v>210.3762375</v>
      </c>
    </row>
    <row r="994" spans="3:36" x14ac:dyDescent="0.15">
      <c r="C994" t="str">
        <f>[2]monsterDetail!B993</f>
        <v>风系1</v>
      </c>
      <c r="D994">
        <f>[2]monsterDetail!C993</f>
        <v>1</v>
      </c>
      <c r="E994" t="str">
        <f>[2]monsterDetail!D993</f>
        <v>风系</v>
      </c>
      <c r="F994">
        <f>[2]monsterDetail!E993</f>
        <v>11</v>
      </c>
      <c r="G994" t="str">
        <f>[2]monsterDetail!F993</f>
        <v>地脉</v>
      </c>
      <c r="H994">
        <f>[2]monsterDetail!G993</f>
        <v>0</v>
      </c>
      <c r="I994">
        <f>[2]monsterDetail!H993</f>
        <v>11.6833207784558</v>
      </c>
      <c r="J994">
        <f>[2]monsterDetail!I993</f>
        <v>150</v>
      </c>
      <c r="K994">
        <f>[2]monsterDetail!J993</f>
        <v>8.0843749999999996</v>
      </c>
      <c r="L994">
        <f>[2]monsterDetail!K993</f>
        <v>1.4166749999999999</v>
      </c>
      <c r="M994">
        <f>[2]monsterDetail!L993</f>
        <v>8.0843749999999996</v>
      </c>
      <c r="N994">
        <f>[2]monsterDetail!M993</f>
        <v>1.4166749999999999</v>
      </c>
      <c r="O994">
        <f>[2]monsterDetail!N993</f>
        <v>0.2</v>
      </c>
      <c r="P994">
        <f>[2]monsterDetail!O993</f>
        <v>0.2</v>
      </c>
      <c r="Q994">
        <f>[2]monsterDetail!P993</f>
        <v>0.36</v>
      </c>
      <c r="R994">
        <f>[2]monsterDetail!Q993</f>
        <v>0.1</v>
      </c>
      <c r="S994">
        <f>[2]monsterDetail!R993</f>
        <v>2</v>
      </c>
      <c r="T994">
        <f>[2]monsterDetail!S993</f>
        <v>0.1</v>
      </c>
      <c r="U994">
        <f>[2]monsterDetail!T993</f>
        <v>1.1700000000000002</v>
      </c>
      <c r="V994">
        <f>[2]monsterDetail!U993</f>
        <v>1.93333333333333</v>
      </c>
      <c r="W994">
        <f>[2]monsterDetail!V993</f>
        <v>0</v>
      </c>
      <c r="X994">
        <f>[2]monsterDetail!W993</f>
        <v>6.0937500000000006E-2</v>
      </c>
      <c r="Y994">
        <f>[2]monsterDetail!X993</f>
        <v>0</v>
      </c>
      <c r="Z994">
        <f>[2]monsterDetail!Y993</f>
        <v>0</v>
      </c>
      <c r="AA994">
        <f>[2]monsterDetail!Z993</f>
        <v>0</v>
      </c>
      <c r="AB994">
        <f>[2]monsterDetail!AA993</f>
        <v>0</v>
      </c>
      <c r="AC994">
        <f>[2]monsterDetail!AB993</f>
        <v>0</v>
      </c>
      <c r="AD994">
        <f>[2]monsterDetail!AC993</f>
        <v>1.4166749999999999</v>
      </c>
      <c r="AE994">
        <f>[2]monsterDetail!AD993</f>
        <v>2.1250125</v>
      </c>
      <c r="AF994">
        <f>[2]monsterDetail!AE993</f>
        <v>1.4166749999999999</v>
      </c>
      <c r="AG994">
        <f>[2]monsterDetail!AF993</f>
        <v>1.4166749999999999</v>
      </c>
      <c r="AH994">
        <f>[2]monsterDetail!AG993</f>
        <v>1.4166749999999999</v>
      </c>
      <c r="AI994">
        <f>[2]monsterDetail!AH993</f>
        <v>1.4166749999999999</v>
      </c>
      <c r="AJ994">
        <f>[2]monsterDetail!AI993</f>
        <v>1.4166749999999999</v>
      </c>
    </row>
    <row r="995" spans="3:36" x14ac:dyDescent="0.15">
      <c r="C995" t="str">
        <f>[2]monsterDetail!B994</f>
        <v>风系2</v>
      </c>
      <c r="D995">
        <f>[2]monsterDetail!C994</f>
        <v>2</v>
      </c>
      <c r="E995" t="str">
        <f>[2]monsterDetail!D994</f>
        <v>风系</v>
      </c>
      <c r="F995">
        <f>[2]monsterDetail!E994</f>
        <v>11</v>
      </c>
      <c r="G995" t="str">
        <f>[2]monsterDetail!F994</f>
        <v>地脉</v>
      </c>
      <c r="H995">
        <f>[2]monsterDetail!G994</f>
        <v>0</v>
      </c>
      <c r="I995">
        <f>[2]monsterDetail!H994</f>
        <v>25.660820909772099</v>
      </c>
      <c r="J995">
        <f>[2]monsterDetail!I994</f>
        <v>150</v>
      </c>
      <c r="K995">
        <f>[2]monsterDetail!J994</f>
        <v>16.721476510067099</v>
      </c>
      <c r="L995">
        <f>[2]monsterDetail!K994</f>
        <v>2.8333499999999998</v>
      </c>
      <c r="M995">
        <f>[2]monsterDetail!L994</f>
        <v>16.721476510067099</v>
      </c>
      <c r="N995">
        <f>[2]monsterDetail!M994</f>
        <v>2.8333499999999998</v>
      </c>
      <c r="O995">
        <f>[2]monsterDetail!N994</f>
        <v>0.2</v>
      </c>
      <c r="P995">
        <f>[2]monsterDetail!O994</f>
        <v>0.2</v>
      </c>
      <c r="Q995">
        <f>[2]monsterDetail!P994</f>
        <v>0.36</v>
      </c>
      <c r="R995">
        <f>[2]monsterDetail!Q994</f>
        <v>0.1</v>
      </c>
      <c r="S995">
        <f>[2]monsterDetail!R994</f>
        <v>2</v>
      </c>
      <c r="T995">
        <f>[2]monsterDetail!S994</f>
        <v>0.1</v>
      </c>
      <c r="U995">
        <f>[2]monsterDetail!T994</f>
        <v>1.1700000000000002</v>
      </c>
      <c r="V995">
        <f>[2]monsterDetail!U994</f>
        <v>3.8666666666666698</v>
      </c>
      <c r="W995">
        <f>[2]monsterDetail!V994</f>
        <v>0</v>
      </c>
      <c r="X995">
        <f>[2]monsterDetail!W994</f>
        <v>0.25335570469798652</v>
      </c>
      <c r="Y995">
        <f>[2]monsterDetail!X994</f>
        <v>0</v>
      </c>
      <c r="Z995">
        <f>[2]monsterDetail!Y994</f>
        <v>0</v>
      </c>
      <c r="AA995">
        <f>[2]monsterDetail!Z994</f>
        <v>0</v>
      </c>
      <c r="AB995">
        <f>[2]monsterDetail!AA994</f>
        <v>0</v>
      </c>
      <c r="AC995">
        <f>[2]monsterDetail!AB994</f>
        <v>0</v>
      </c>
      <c r="AD995">
        <f>[2]monsterDetail!AC994</f>
        <v>2.8333499999999998</v>
      </c>
      <c r="AE995">
        <f>[2]monsterDetail!AD994</f>
        <v>4.2500249999999999</v>
      </c>
      <c r="AF995">
        <f>[2]monsterDetail!AE994</f>
        <v>2.8333499999999998</v>
      </c>
      <c r="AG995">
        <f>[2]monsterDetail!AF994</f>
        <v>2.8333499999999998</v>
      </c>
      <c r="AH995">
        <f>[2]monsterDetail!AG994</f>
        <v>2.8333499999999998</v>
      </c>
      <c r="AI995">
        <f>[2]monsterDetail!AH994</f>
        <v>2.8333499999999998</v>
      </c>
      <c r="AJ995">
        <f>[2]monsterDetail!AI994</f>
        <v>2.8333499999999998</v>
      </c>
    </row>
    <row r="996" spans="3:36" x14ac:dyDescent="0.15">
      <c r="C996" t="str">
        <f>[2]monsterDetail!B995</f>
        <v>风系3</v>
      </c>
      <c r="D996">
        <f>[2]monsterDetail!C995</f>
        <v>3</v>
      </c>
      <c r="E996" t="str">
        <f>[2]monsterDetail!D995</f>
        <v>风系</v>
      </c>
      <c r="F996">
        <f>[2]monsterDetail!E995</f>
        <v>11</v>
      </c>
      <c r="G996" t="str">
        <f>[2]monsterDetail!F995</f>
        <v>地脉</v>
      </c>
      <c r="H996">
        <f>[2]monsterDetail!G995</f>
        <v>0</v>
      </c>
      <c r="I996">
        <f>[2]monsterDetail!H995</f>
        <v>41.974985196779599</v>
      </c>
      <c r="J996">
        <f>[2]monsterDetail!I995</f>
        <v>150</v>
      </c>
      <c r="K996">
        <f>[2]monsterDetail!J995</f>
        <v>25.956081081081098</v>
      </c>
      <c r="L996">
        <f>[2]monsterDetail!K995</f>
        <v>4.2500249999999999</v>
      </c>
      <c r="M996">
        <f>[2]monsterDetail!L995</f>
        <v>25.956081081081098</v>
      </c>
      <c r="N996">
        <f>[2]monsterDetail!M995</f>
        <v>4.2500249999999999</v>
      </c>
      <c r="O996">
        <f>[2]monsterDetail!N995</f>
        <v>0.2</v>
      </c>
      <c r="P996">
        <f>[2]monsterDetail!O995</f>
        <v>0.2</v>
      </c>
      <c r="Q996">
        <f>[2]monsterDetail!P995</f>
        <v>0.36</v>
      </c>
      <c r="R996">
        <f>[2]monsterDetail!Q995</f>
        <v>0.1</v>
      </c>
      <c r="S996">
        <f>[2]monsterDetail!R995</f>
        <v>2</v>
      </c>
      <c r="T996">
        <f>[2]monsterDetail!S995</f>
        <v>0.1</v>
      </c>
      <c r="U996">
        <f>[2]monsterDetail!T995</f>
        <v>1.1700000000000002</v>
      </c>
      <c r="V996">
        <f>[2]monsterDetail!U995</f>
        <v>5.8</v>
      </c>
      <c r="W996">
        <f>[2]monsterDetail!V995</f>
        <v>0</v>
      </c>
      <c r="X996">
        <f>[2]monsterDetail!W995</f>
        <v>0.59290540540540504</v>
      </c>
      <c r="Y996">
        <f>[2]monsterDetail!X995</f>
        <v>0</v>
      </c>
      <c r="Z996">
        <f>[2]monsterDetail!Y995</f>
        <v>0</v>
      </c>
      <c r="AA996">
        <f>[2]monsterDetail!Z995</f>
        <v>0</v>
      </c>
      <c r="AB996">
        <f>[2]monsterDetail!AA995</f>
        <v>0</v>
      </c>
      <c r="AC996">
        <f>[2]monsterDetail!AB995</f>
        <v>0</v>
      </c>
      <c r="AD996">
        <f>[2]monsterDetail!AC995</f>
        <v>4.2500249999999999</v>
      </c>
      <c r="AE996">
        <f>[2]monsterDetail!AD995</f>
        <v>6.3750374999999995</v>
      </c>
      <c r="AF996">
        <f>[2]monsterDetail!AE995</f>
        <v>4.2500249999999999</v>
      </c>
      <c r="AG996">
        <f>[2]monsterDetail!AF995</f>
        <v>4.2500249999999999</v>
      </c>
      <c r="AH996">
        <f>[2]monsterDetail!AG995</f>
        <v>4.2500249999999999</v>
      </c>
      <c r="AI996">
        <f>[2]monsterDetail!AH995</f>
        <v>4.2500249999999999</v>
      </c>
      <c r="AJ996">
        <f>[2]monsterDetail!AI995</f>
        <v>4.2500249999999999</v>
      </c>
    </row>
    <row r="997" spans="3:36" x14ac:dyDescent="0.15">
      <c r="C997" t="str">
        <f>[2]monsterDetail!B996</f>
        <v>风系4</v>
      </c>
      <c r="D997">
        <f>[2]monsterDetail!C996</f>
        <v>4</v>
      </c>
      <c r="E997" t="str">
        <f>[2]monsterDetail!D996</f>
        <v>风系</v>
      </c>
      <c r="F997">
        <f>[2]monsterDetail!E996</f>
        <v>11</v>
      </c>
      <c r="G997" t="str">
        <f>[2]monsterDetail!F996</f>
        <v>地脉</v>
      </c>
      <c r="H997">
        <f>[2]monsterDetail!G996</f>
        <v>0</v>
      </c>
      <c r="I997">
        <f>[2]monsterDetail!H996</f>
        <v>60.668298442308902</v>
      </c>
      <c r="J997">
        <f>[2]monsterDetail!I996</f>
        <v>150</v>
      </c>
      <c r="K997">
        <f>[2]monsterDetail!J996</f>
        <v>35.837837837837803</v>
      </c>
      <c r="L997">
        <f>[2]monsterDetail!K996</f>
        <v>5.6666999999999996</v>
      </c>
      <c r="M997">
        <f>[2]monsterDetail!L996</f>
        <v>35.837837837837803</v>
      </c>
      <c r="N997">
        <f>[2]monsterDetail!M996</f>
        <v>5.6666999999999996</v>
      </c>
      <c r="O997">
        <f>[2]monsterDetail!N996</f>
        <v>0.2</v>
      </c>
      <c r="P997">
        <f>[2]monsterDetail!O996</f>
        <v>0.2</v>
      </c>
      <c r="Q997">
        <f>[2]monsterDetail!P996</f>
        <v>0.36</v>
      </c>
      <c r="R997">
        <f>[2]monsterDetail!Q996</f>
        <v>0.1</v>
      </c>
      <c r="S997">
        <f>[2]monsterDetail!R996</f>
        <v>2</v>
      </c>
      <c r="T997">
        <f>[2]monsterDetail!S996</f>
        <v>0.1</v>
      </c>
      <c r="U997">
        <f>[2]monsterDetail!T996</f>
        <v>1.1700000000000002</v>
      </c>
      <c r="V997">
        <f>[2]monsterDetail!U996</f>
        <v>7.7333333333333298</v>
      </c>
      <c r="W997">
        <f>[2]monsterDetail!V996</f>
        <v>0</v>
      </c>
      <c r="X997">
        <f>[2]monsterDetail!W996</f>
        <v>1.09707666850524</v>
      </c>
      <c r="Y997">
        <f>[2]monsterDetail!X996</f>
        <v>0</v>
      </c>
      <c r="Z997">
        <f>[2]monsterDetail!Y996</f>
        <v>0</v>
      </c>
      <c r="AA997">
        <f>[2]monsterDetail!Z996</f>
        <v>0</v>
      </c>
      <c r="AB997">
        <f>[2]monsterDetail!AA996</f>
        <v>0</v>
      </c>
      <c r="AC997">
        <f>[2]monsterDetail!AB996</f>
        <v>0</v>
      </c>
      <c r="AD997">
        <f>[2]monsterDetail!AC996</f>
        <v>5.6666999999999996</v>
      </c>
      <c r="AE997">
        <f>[2]monsterDetail!AD996</f>
        <v>8.5000499999999999</v>
      </c>
      <c r="AF997">
        <f>[2]monsterDetail!AE996</f>
        <v>5.6666999999999996</v>
      </c>
      <c r="AG997">
        <f>[2]monsterDetail!AF996</f>
        <v>5.6666999999999996</v>
      </c>
      <c r="AH997">
        <f>[2]monsterDetail!AG996</f>
        <v>5.6666999999999996</v>
      </c>
      <c r="AI997">
        <f>[2]monsterDetail!AH996</f>
        <v>5.6666999999999996</v>
      </c>
      <c r="AJ997">
        <f>[2]monsterDetail!AI996</f>
        <v>5.6666999999999996</v>
      </c>
    </row>
    <row r="998" spans="3:36" x14ac:dyDescent="0.15">
      <c r="C998" t="str">
        <f>[2]monsterDetail!B997</f>
        <v>风系5</v>
      </c>
      <c r="D998">
        <f>[2]monsterDetail!C997</f>
        <v>5</v>
      </c>
      <c r="E998" t="str">
        <f>[2]monsterDetail!D997</f>
        <v>风系</v>
      </c>
      <c r="F998">
        <f>[2]monsterDetail!E997</f>
        <v>11</v>
      </c>
      <c r="G998" t="str">
        <f>[2]monsterDetail!F997</f>
        <v>地脉</v>
      </c>
      <c r="H998">
        <f>[2]monsterDetail!G997</f>
        <v>0</v>
      </c>
      <c r="I998">
        <f>[2]monsterDetail!H997</f>
        <v>81.783245449191</v>
      </c>
      <c r="J998">
        <f>[2]monsterDetail!I997</f>
        <v>150</v>
      </c>
      <c r="K998">
        <f>[2]monsterDetail!J997</f>
        <v>46.421946347031998</v>
      </c>
      <c r="L998">
        <f>[2]monsterDetail!K997</f>
        <v>7.0833750000000002</v>
      </c>
      <c r="M998">
        <f>[2]monsterDetail!L997</f>
        <v>46.421946347031998</v>
      </c>
      <c r="N998">
        <f>[2]monsterDetail!M997</f>
        <v>7.0833750000000002</v>
      </c>
      <c r="O998">
        <f>[2]monsterDetail!N997</f>
        <v>0.2</v>
      </c>
      <c r="P998">
        <f>[2]monsterDetail!O997</f>
        <v>0.2</v>
      </c>
      <c r="Q998">
        <f>[2]monsterDetail!P997</f>
        <v>0.36</v>
      </c>
      <c r="R998">
        <f>[2]monsterDetail!Q997</f>
        <v>0.1</v>
      </c>
      <c r="S998">
        <f>[2]monsterDetail!R997</f>
        <v>2</v>
      </c>
      <c r="T998">
        <f>[2]monsterDetail!S997</f>
        <v>0.1</v>
      </c>
      <c r="U998">
        <f>[2]monsterDetail!T997</f>
        <v>1.1700000000000002</v>
      </c>
      <c r="V998">
        <f>[2]monsterDetail!U997</f>
        <v>9.6666666666666696</v>
      </c>
      <c r="W998">
        <f>[2]monsterDetail!V997</f>
        <v>0</v>
      </c>
      <c r="X998">
        <f>[2]monsterDetail!W997</f>
        <v>1.7854594748858401</v>
      </c>
      <c r="Y998">
        <f>[2]monsterDetail!X997</f>
        <v>0</v>
      </c>
      <c r="Z998">
        <f>[2]monsterDetail!Y997</f>
        <v>0</v>
      </c>
      <c r="AA998">
        <f>[2]monsterDetail!Z997</f>
        <v>0</v>
      </c>
      <c r="AB998">
        <f>[2]monsterDetail!AA997</f>
        <v>0</v>
      </c>
      <c r="AC998">
        <f>[2]monsterDetail!AB997</f>
        <v>0</v>
      </c>
      <c r="AD998">
        <f>[2]monsterDetail!AC997</f>
        <v>7.0833750000000002</v>
      </c>
      <c r="AE998">
        <f>[2]monsterDetail!AD997</f>
        <v>10.6250625</v>
      </c>
      <c r="AF998">
        <f>[2]monsterDetail!AE997</f>
        <v>7.0833750000000002</v>
      </c>
      <c r="AG998">
        <f>[2]monsterDetail!AF997</f>
        <v>7.0833750000000002</v>
      </c>
      <c r="AH998">
        <f>[2]monsterDetail!AG997</f>
        <v>7.0833750000000002</v>
      </c>
      <c r="AI998">
        <f>[2]monsterDetail!AH997</f>
        <v>7.0833750000000002</v>
      </c>
      <c r="AJ998">
        <f>[2]monsterDetail!AI997</f>
        <v>7.0833750000000002</v>
      </c>
    </row>
    <row r="999" spans="3:36" x14ac:dyDescent="0.15">
      <c r="C999" t="str">
        <f>[2]monsterDetail!B998</f>
        <v>风系6</v>
      </c>
      <c r="D999">
        <f>[2]monsterDetail!C998</f>
        <v>6</v>
      </c>
      <c r="E999" t="str">
        <f>[2]monsterDetail!D998</f>
        <v>风系</v>
      </c>
      <c r="F999">
        <f>[2]monsterDetail!E998</f>
        <v>11</v>
      </c>
      <c r="G999" t="str">
        <f>[2]monsterDetail!F998</f>
        <v>地脉</v>
      </c>
      <c r="H999">
        <f>[2]monsterDetail!G998</f>
        <v>0</v>
      </c>
      <c r="I999">
        <f>[2]monsterDetail!H998</f>
        <v>105.362311020256</v>
      </c>
      <c r="J999">
        <f>[2]monsterDetail!I998</f>
        <v>150</v>
      </c>
      <c r="K999">
        <f>[2]monsterDetail!J998</f>
        <v>57.7699507389163</v>
      </c>
      <c r="L999">
        <f>[2]monsterDetail!K998</f>
        <v>8.5000499999999999</v>
      </c>
      <c r="M999">
        <f>[2]monsterDetail!L998</f>
        <v>57.7699507389163</v>
      </c>
      <c r="N999">
        <f>[2]monsterDetail!M998</f>
        <v>8.5000499999999999</v>
      </c>
      <c r="O999">
        <f>[2]monsterDetail!N998</f>
        <v>0.2</v>
      </c>
      <c r="P999">
        <f>[2]monsterDetail!O998</f>
        <v>0.2</v>
      </c>
      <c r="Q999">
        <f>[2]monsterDetail!P998</f>
        <v>0.36</v>
      </c>
      <c r="R999">
        <f>[2]monsterDetail!Q998</f>
        <v>0.1</v>
      </c>
      <c r="S999">
        <f>[2]monsterDetail!R998</f>
        <v>2</v>
      </c>
      <c r="T999">
        <f>[2]monsterDetail!S998</f>
        <v>0.1</v>
      </c>
      <c r="U999">
        <f>[2]monsterDetail!T998</f>
        <v>1.1700000000000002</v>
      </c>
      <c r="V999">
        <f>[2]monsterDetail!U998</f>
        <v>11.6</v>
      </c>
      <c r="W999">
        <f>[2]monsterDetail!V998</f>
        <v>0</v>
      </c>
      <c r="X999">
        <f>[2]monsterDetail!W998</f>
        <v>2.6800492610837399</v>
      </c>
      <c r="Y999">
        <f>[2]monsterDetail!X998</f>
        <v>0</v>
      </c>
      <c r="Z999">
        <f>[2]monsterDetail!Y998</f>
        <v>0</v>
      </c>
      <c r="AA999">
        <f>[2]monsterDetail!Z998</f>
        <v>0</v>
      </c>
      <c r="AB999">
        <f>[2]monsterDetail!AA998</f>
        <v>0</v>
      </c>
      <c r="AC999">
        <f>[2]monsterDetail!AB998</f>
        <v>0</v>
      </c>
      <c r="AD999">
        <f>[2]monsterDetail!AC998</f>
        <v>8.5000499999999999</v>
      </c>
      <c r="AE999">
        <f>[2]monsterDetail!AD998</f>
        <v>12.750074999999999</v>
      </c>
      <c r="AF999">
        <f>[2]monsterDetail!AE998</f>
        <v>8.5000499999999999</v>
      </c>
      <c r="AG999">
        <f>[2]monsterDetail!AF998</f>
        <v>8.5000499999999999</v>
      </c>
      <c r="AH999">
        <f>[2]monsterDetail!AG998</f>
        <v>8.5000499999999999</v>
      </c>
      <c r="AI999">
        <f>[2]monsterDetail!AH998</f>
        <v>8.5000499999999999</v>
      </c>
      <c r="AJ999">
        <f>[2]monsterDetail!AI998</f>
        <v>8.5000499999999999</v>
      </c>
    </row>
    <row r="1000" spans="3:36" x14ac:dyDescent="0.15">
      <c r="C1000" t="str">
        <f>[2]monsterDetail!B999</f>
        <v>风系7</v>
      </c>
      <c r="D1000">
        <f>[2]monsterDetail!C999</f>
        <v>7</v>
      </c>
      <c r="E1000" t="str">
        <f>[2]monsterDetail!D999</f>
        <v>风系</v>
      </c>
      <c r="F1000">
        <f>[2]monsterDetail!E999</f>
        <v>11</v>
      </c>
      <c r="G1000" t="str">
        <f>[2]monsterDetail!F999</f>
        <v>地脉</v>
      </c>
      <c r="H1000">
        <f>[2]monsterDetail!G999</f>
        <v>0</v>
      </c>
      <c r="I1000">
        <f>[2]monsterDetail!H999</f>
        <v>131.44797995833599</v>
      </c>
      <c r="J1000">
        <f>[2]monsterDetail!I999</f>
        <v>150</v>
      </c>
      <c r="K1000">
        <f>[2]monsterDetail!J999</f>
        <v>67.952083333333306</v>
      </c>
      <c r="L1000">
        <f>[2]monsterDetail!K999</f>
        <v>9.9167249999999996</v>
      </c>
      <c r="M1000">
        <f>[2]monsterDetail!L999</f>
        <v>67.952083333333306</v>
      </c>
      <c r="N1000">
        <f>[2]monsterDetail!M999</f>
        <v>9.9167249999999996</v>
      </c>
      <c r="O1000">
        <f>[2]monsterDetail!N999</f>
        <v>0.2</v>
      </c>
      <c r="P1000">
        <f>[2]monsterDetail!O999</f>
        <v>0.2</v>
      </c>
      <c r="Q1000">
        <f>[2]monsterDetail!P999</f>
        <v>0.36</v>
      </c>
      <c r="R1000">
        <f>[2]monsterDetail!Q999</f>
        <v>0.1</v>
      </c>
      <c r="S1000">
        <f>[2]monsterDetail!R999</f>
        <v>2</v>
      </c>
      <c r="T1000">
        <f>[2]monsterDetail!S999</f>
        <v>0.1</v>
      </c>
      <c r="U1000">
        <f>[2]monsterDetail!T999</f>
        <v>1.1700000000000002</v>
      </c>
      <c r="V1000">
        <f>[2]monsterDetail!U999</f>
        <v>13.533333333333299</v>
      </c>
      <c r="W1000">
        <f>[2]monsterDetail!V999</f>
        <v>0</v>
      </c>
      <c r="X1000">
        <f>[2]monsterDetail!W999</f>
        <v>3.696874999999995</v>
      </c>
      <c r="Y1000">
        <f>[2]monsterDetail!X999</f>
        <v>0</v>
      </c>
      <c r="Z1000">
        <f>[2]monsterDetail!Y999</f>
        <v>0</v>
      </c>
      <c r="AA1000">
        <f>[2]monsterDetail!Z999</f>
        <v>0</v>
      </c>
      <c r="AB1000">
        <f>[2]monsterDetail!AA999</f>
        <v>0</v>
      </c>
      <c r="AC1000">
        <f>[2]monsterDetail!AB999</f>
        <v>0</v>
      </c>
      <c r="AD1000">
        <f>[2]monsterDetail!AC999</f>
        <v>9.9167249999999996</v>
      </c>
      <c r="AE1000">
        <f>[2]monsterDetail!AD999</f>
        <v>14.875087499999999</v>
      </c>
      <c r="AF1000">
        <f>[2]monsterDetail!AE999</f>
        <v>9.9167249999999996</v>
      </c>
      <c r="AG1000">
        <f>[2]monsterDetail!AF999</f>
        <v>9.9167249999999996</v>
      </c>
      <c r="AH1000">
        <f>[2]monsterDetail!AG999</f>
        <v>9.9167249999999996</v>
      </c>
      <c r="AI1000">
        <f>[2]monsterDetail!AH999</f>
        <v>9.9167249999999996</v>
      </c>
      <c r="AJ1000">
        <f>[2]monsterDetail!AI999</f>
        <v>9.9167249999999996</v>
      </c>
    </row>
    <row r="1001" spans="3:36" x14ac:dyDescent="0.15">
      <c r="C1001" t="str">
        <f>[2]monsterDetail!B1000</f>
        <v>风系8</v>
      </c>
      <c r="D1001">
        <f>[2]monsterDetail!C1000</f>
        <v>8</v>
      </c>
      <c r="E1001" t="str">
        <f>[2]monsterDetail!D1000</f>
        <v>风系</v>
      </c>
      <c r="F1001">
        <f>[2]monsterDetail!E1000</f>
        <v>11</v>
      </c>
      <c r="G1001" t="str">
        <f>[2]monsterDetail!F1000</f>
        <v>地脉</v>
      </c>
      <c r="H1001">
        <f>[2]monsterDetail!G1000</f>
        <v>0</v>
      </c>
      <c r="I1001">
        <f>[2]monsterDetail!H1000</f>
        <v>160.08273706626099</v>
      </c>
      <c r="J1001">
        <f>[2]monsterDetail!I1000</f>
        <v>150</v>
      </c>
      <c r="K1001">
        <f>[2]monsterDetail!J1000</f>
        <v>78.296103896103901</v>
      </c>
      <c r="L1001">
        <f>[2]monsterDetail!K1000</f>
        <v>11.333399999999999</v>
      </c>
      <c r="M1001">
        <f>[2]monsterDetail!L1000</f>
        <v>78.296103896103901</v>
      </c>
      <c r="N1001">
        <f>[2]monsterDetail!M1000</f>
        <v>11.333399999999999</v>
      </c>
      <c r="O1001">
        <f>[2]monsterDetail!N1000</f>
        <v>0.2</v>
      </c>
      <c r="P1001">
        <f>[2]monsterDetail!O1000</f>
        <v>0.2</v>
      </c>
      <c r="Q1001">
        <f>[2]monsterDetail!P1000</f>
        <v>0.36</v>
      </c>
      <c r="R1001">
        <f>[2]monsterDetail!Q1000</f>
        <v>0.1</v>
      </c>
      <c r="S1001">
        <f>[2]monsterDetail!R1000</f>
        <v>2</v>
      </c>
      <c r="T1001">
        <f>[2]monsterDetail!S1000</f>
        <v>0.1</v>
      </c>
      <c r="U1001">
        <f>[2]monsterDetail!T1000</f>
        <v>1.1700000000000002</v>
      </c>
      <c r="V1001">
        <f>[2]monsterDetail!U1000</f>
        <v>15.466666666666701</v>
      </c>
      <c r="W1001">
        <f>[2]monsterDetail!V1000</f>
        <v>0</v>
      </c>
      <c r="X1001">
        <f>[2]monsterDetail!W1000</f>
        <v>4.8935064935064894</v>
      </c>
      <c r="Y1001">
        <f>[2]monsterDetail!X1000</f>
        <v>0</v>
      </c>
      <c r="Z1001">
        <f>[2]monsterDetail!Y1000</f>
        <v>0</v>
      </c>
      <c r="AA1001">
        <f>[2]monsterDetail!Z1000</f>
        <v>0</v>
      </c>
      <c r="AB1001">
        <f>[2]monsterDetail!AA1000</f>
        <v>0</v>
      </c>
      <c r="AC1001">
        <f>[2]monsterDetail!AB1000</f>
        <v>0</v>
      </c>
      <c r="AD1001">
        <f>[2]monsterDetail!AC1000</f>
        <v>11.333399999999999</v>
      </c>
      <c r="AE1001">
        <f>[2]monsterDetail!AD1000</f>
        <v>17.0001</v>
      </c>
      <c r="AF1001">
        <f>[2]monsterDetail!AE1000</f>
        <v>11.333399999999999</v>
      </c>
      <c r="AG1001">
        <f>[2]monsterDetail!AF1000</f>
        <v>11.333399999999999</v>
      </c>
      <c r="AH1001">
        <f>[2]monsterDetail!AG1000</f>
        <v>11.333399999999999</v>
      </c>
      <c r="AI1001">
        <f>[2]monsterDetail!AH1000</f>
        <v>11.333399999999999</v>
      </c>
      <c r="AJ1001">
        <f>[2]monsterDetail!AI1000</f>
        <v>11.333399999999999</v>
      </c>
    </row>
    <row r="1002" spans="3:36" x14ac:dyDescent="0.15">
      <c r="C1002" t="str">
        <f>[2]monsterDetail!B1001</f>
        <v>风系9</v>
      </c>
      <c r="D1002">
        <f>[2]monsterDetail!C1001</f>
        <v>9</v>
      </c>
      <c r="E1002" t="str">
        <f>[2]monsterDetail!D1001</f>
        <v>风系</v>
      </c>
      <c r="F1002">
        <f>[2]monsterDetail!E1001</f>
        <v>11</v>
      </c>
      <c r="G1002" t="str">
        <f>[2]monsterDetail!F1001</f>
        <v>地脉</v>
      </c>
      <c r="H1002">
        <f>[2]monsterDetail!G1001</f>
        <v>0</v>
      </c>
      <c r="I1002">
        <f>[2]monsterDetail!H1001</f>
        <v>191.309067146861</v>
      </c>
      <c r="J1002">
        <f>[2]monsterDetail!I1001</f>
        <v>150</v>
      </c>
      <c r="K1002">
        <f>[2]monsterDetail!J1001</f>
        <v>88.803470824949699</v>
      </c>
      <c r="L1002">
        <f>[2]monsterDetail!K1001</f>
        <v>12.750075000000001</v>
      </c>
      <c r="M1002">
        <f>[2]monsterDetail!L1001</f>
        <v>88.803470824949699</v>
      </c>
      <c r="N1002">
        <f>[2]monsterDetail!M1001</f>
        <v>12.750075000000001</v>
      </c>
      <c r="O1002">
        <f>[2]monsterDetail!N1001</f>
        <v>0.2</v>
      </c>
      <c r="P1002">
        <f>[2]monsterDetail!O1001</f>
        <v>0.2</v>
      </c>
      <c r="Q1002">
        <f>[2]monsterDetail!P1001</f>
        <v>0.36</v>
      </c>
      <c r="R1002">
        <f>[2]monsterDetail!Q1001</f>
        <v>0.1</v>
      </c>
      <c r="S1002">
        <f>[2]monsterDetail!R1001</f>
        <v>2</v>
      </c>
      <c r="T1002">
        <f>[2]monsterDetail!S1001</f>
        <v>0.1</v>
      </c>
      <c r="U1002">
        <f>[2]monsterDetail!T1001</f>
        <v>1.1700000000000002</v>
      </c>
      <c r="V1002">
        <f>[2]monsterDetail!U1001</f>
        <v>17.399999999999999</v>
      </c>
      <c r="W1002">
        <f>[2]monsterDetail!V1001</f>
        <v>0</v>
      </c>
      <c r="X1002">
        <f>[2]monsterDetail!W1001</f>
        <v>6.2766851106639905</v>
      </c>
      <c r="Y1002">
        <f>[2]monsterDetail!X1001</f>
        <v>0</v>
      </c>
      <c r="Z1002">
        <f>[2]monsterDetail!Y1001</f>
        <v>0</v>
      </c>
      <c r="AA1002">
        <f>[2]monsterDetail!Z1001</f>
        <v>0</v>
      </c>
      <c r="AB1002">
        <f>[2]monsterDetail!AA1001</f>
        <v>0</v>
      </c>
      <c r="AC1002">
        <f>[2]monsterDetail!AB1001</f>
        <v>0</v>
      </c>
      <c r="AD1002">
        <f>[2]monsterDetail!AC1001</f>
        <v>12.750075000000001</v>
      </c>
      <c r="AE1002">
        <f>[2]monsterDetail!AD1001</f>
        <v>19.1251125</v>
      </c>
      <c r="AF1002">
        <f>[2]monsterDetail!AE1001</f>
        <v>12.750075000000001</v>
      </c>
      <c r="AG1002">
        <f>[2]monsterDetail!AF1001</f>
        <v>12.750075000000001</v>
      </c>
      <c r="AH1002">
        <f>[2]monsterDetail!AG1001</f>
        <v>12.750075000000001</v>
      </c>
      <c r="AI1002">
        <f>[2]monsterDetail!AH1001</f>
        <v>12.750075000000001</v>
      </c>
      <c r="AJ1002">
        <f>[2]monsterDetail!AI1001</f>
        <v>12.750075000000001</v>
      </c>
    </row>
    <row r="1003" spans="3:36" x14ac:dyDescent="0.15">
      <c r="C1003" t="str">
        <f>[2]monsterDetail!B1002</f>
        <v>风系10</v>
      </c>
      <c r="D1003">
        <f>[2]monsterDetail!C1002</f>
        <v>10</v>
      </c>
      <c r="E1003" t="str">
        <f>[2]monsterDetail!D1002</f>
        <v>风系</v>
      </c>
      <c r="F1003">
        <f>[2]monsterDetail!E1002</f>
        <v>11</v>
      </c>
      <c r="G1003" t="str">
        <f>[2]monsterDetail!F1002</f>
        <v>地脉</v>
      </c>
      <c r="H1003">
        <f>[2]monsterDetail!G1002</f>
        <v>0</v>
      </c>
      <c r="I1003">
        <f>[2]monsterDetail!H1002</f>
        <v>225.169455002967</v>
      </c>
      <c r="J1003">
        <f>[2]monsterDetail!I1002</f>
        <v>150</v>
      </c>
      <c r="K1003">
        <f>[2]monsterDetail!J1002</f>
        <v>99.4756838905775</v>
      </c>
      <c r="L1003">
        <f>[2]monsterDetail!K1002</f>
        <v>14.16675</v>
      </c>
      <c r="M1003">
        <f>[2]monsterDetail!L1002</f>
        <v>99.4756838905775</v>
      </c>
      <c r="N1003">
        <f>[2]monsterDetail!M1002</f>
        <v>14.16675</v>
      </c>
      <c r="O1003">
        <f>[2]monsterDetail!N1002</f>
        <v>0.2</v>
      </c>
      <c r="P1003">
        <f>[2]monsterDetail!O1002</f>
        <v>0.2</v>
      </c>
      <c r="Q1003">
        <f>[2]monsterDetail!P1002</f>
        <v>0.36</v>
      </c>
      <c r="R1003">
        <f>[2]monsterDetail!Q1002</f>
        <v>0.1</v>
      </c>
      <c r="S1003">
        <f>[2]monsterDetail!R1002</f>
        <v>2</v>
      </c>
      <c r="T1003">
        <f>[2]monsterDetail!S1002</f>
        <v>0.1</v>
      </c>
      <c r="U1003">
        <f>[2]monsterDetail!T1002</f>
        <v>1.1700000000000002</v>
      </c>
      <c r="V1003">
        <f>[2]monsterDetail!U1002</f>
        <v>19.3333333333333</v>
      </c>
      <c r="W1003">
        <f>[2]monsterDetail!V1002</f>
        <v>0</v>
      </c>
      <c r="X1003">
        <f>[2]monsterDetail!W1002</f>
        <v>7.8533434650456009</v>
      </c>
      <c r="Y1003">
        <f>[2]monsterDetail!X1002</f>
        <v>0</v>
      </c>
      <c r="Z1003">
        <f>[2]monsterDetail!Y1002</f>
        <v>0</v>
      </c>
      <c r="AA1003">
        <f>[2]monsterDetail!Z1002</f>
        <v>0</v>
      </c>
      <c r="AB1003">
        <f>[2]monsterDetail!AA1002</f>
        <v>0</v>
      </c>
      <c r="AC1003">
        <f>[2]monsterDetail!AB1002</f>
        <v>0</v>
      </c>
      <c r="AD1003">
        <f>[2]monsterDetail!AC1002</f>
        <v>14.16675</v>
      </c>
      <c r="AE1003">
        <f>[2]monsterDetail!AD1002</f>
        <v>21.250125000000001</v>
      </c>
      <c r="AF1003">
        <f>[2]monsterDetail!AE1002</f>
        <v>14.16675</v>
      </c>
      <c r="AG1003">
        <f>[2]monsterDetail!AF1002</f>
        <v>14.16675</v>
      </c>
      <c r="AH1003">
        <f>[2]monsterDetail!AG1002</f>
        <v>14.16675</v>
      </c>
      <c r="AI1003">
        <f>[2]monsterDetail!AH1002</f>
        <v>14.16675</v>
      </c>
      <c r="AJ1003">
        <f>[2]monsterDetail!AI1002</f>
        <v>14.16675</v>
      </c>
    </row>
    <row r="1004" spans="3:36" x14ac:dyDescent="0.15">
      <c r="C1004" t="str">
        <f>[2]monsterDetail!B1003</f>
        <v>风系11</v>
      </c>
      <c r="D1004">
        <f>[2]monsterDetail!C1003</f>
        <v>11</v>
      </c>
      <c r="E1004" t="str">
        <f>[2]monsterDetail!D1003</f>
        <v>风系</v>
      </c>
      <c r="F1004">
        <f>[2]monsterDetail!E1003</f>
        <v>11</v>
      </c>
      <c r="G1004" t="str">
        <f>[2]monsterDetail!F1003</f>
        <v>地脉</v>
      </c>
      <c r="H1004">
        <f>[2]monsterDetail!G1003</f>
        <v>0</v>
      </c>
      <c r="I1004">
        <f>[2]monsterDetail!H1003</f>
        <v>249.24417660705799</v>
      </c>
      <c r="J1004">
        <f>[2]monsterDetail!I1003</f>
        <v>150</v>
      </c>
      <c r="K1004">
        <f>[2]monsterDetail!J1003</f>
        <v>110.314285714286</v>
      </c>
      <c r="L1004">
        <f>[2]monsterDetail!K1003</f>
        <v>15.583425</v>
      </c>
      <c r="M1004">
        <f>[2]monsterDetail!L1003</f>
        <v>110.314285714286</v>
      </c>
      <c r="N1004">
        <f>[2]monsterDetail!M1003</f>
        <v>15.583425</v>
      </c>
      <c r="O1004">
        <f>[2]monsterDetail!N1003</f>
        <v>0.2</v>
      </c>
      <c r="P1004">
        <f>[2]monsterDetail!O1003</f>
        <v>0.2</v>
      </c>
      <c r="Q1004">
        <f>[2]monsterDetail!P1003</f>
        <v>0.36</v>
      </c>
      <c r="R1004">
        <f>[2]monsterDetail!Q1003</f>
        <v>0.1</v>
      </c>
      <c r="S1004">
        <f>[2]monsterDetail!R1003</f>
        <v>2</v>
      </c>
      <c r="T1004">
        <f>[2]monsterDetail!S1003</f>
        <v>0.1</v>
      </c>
      <c r="U1004">
        <f>[2]monsterDetail!T1003</f>
        <v>1.1700000000000002</v>
      </c>
      <c r="V1004">
        <f>[2]monsterDetail!U1003</f>
        <v>21.266666666666701</v>
      </c>
      <c r="W1004">
        <f>[2]monsterDetail!V1003</f>
        <v>0</v>
      </c>
      <c r="X1004">
        <f>[2]monsterDetail!W1003</f>
        <v>9.6306122448979643</v>
      </c>
      <c r="Y1004">
        <f>[2]monsterDetail!X1003</f>
        <v>0</v>
      </c>
      <c r="Z1004">
        <f>[2]monsterDetail!Y1003</f>
        <v>0</v>
      </c>
      <c r="AA1004">
        <f>[2]monsterDetail!Z1003</f>
        <v>0</v>
      </c>
      <c r="AB1004">
        <f>[2]monsterDetail!AA1003</f>
        <v>0</v>
      </c>
      <c r="AC1004">
        <f>[2]monsterDetail!AB1003</f>
        <v>0</v>
      </c>
      <c r="AD1004">
        <f>[2]monsterDetail!AC1003</f>
        <v>15.583425</v>
      </c>
      <c r="AE1004">
        <f>[2]monsterDetail!AD1003</f>
        <v>23.375137500000001</v>
      </c>
      <c r="AF1004">
        <f>[2]monsterDetail!AE1003</f>
        <v>15.583425</v>
      </c>
      <c r="AG1004">
        <f>[2]monsterDetail!AF1003</f>
        <v>15.583425</v>
      </c>
      <c r="AH1004">
        <f>[2]monsterDetail!AG1003</f>
        <v>15.583425</v>
      </c>
      <c r="AI1004">
        <f>[2]monsterDetail!AH1003</f>
        <v>15.583425</v>
      </c>
      <c r="AJ1004">
        <f>[2]monsterDetail!AI1003</f>
        <v>15.583425</v>
      </c>
    </row>
    <row r="1005" spans="3:36" x14ac:dyDescent="0.15">
      <c r="C1005" t="str">
        <f>[2]monsterDetail!B1004</f>
        <v>风系12</v>
      </c>
      <c r="D1005">
        <f>[2]monsterDetail!C1004</f>
        <v>12</v>
      </c>
      <c r="E1005" t="str">
        <f>[2]monsterDetail!D1004</f>
        <v>风系</v>
      </c>
      <c r="F1005">
        <f>[2]monsterDetail!E1004</f>
        <v>11</v>
      </c>
      <c r="G1005" t="str">
        <f>[2]monsterDetail!F1004</f>
        <v>地脉</v>
      </c>
      <c r="H1005">
        <f>[2]monsterDetail!G1004</f>
        <v>0</v>
      </c>
      <c r="I1005">
        <f>[2]monsterDetail!H1004</f>
        <v>283.638742464666</v>
      </c>
      <c r="J1005">
        <f>[2]monsterDetail!I1004</f>
        <v>150</v>
      </c>
      <c r="K1005">
        <f>[2]monsterDetail!J1004</f>
        <v>121.320863309353</v>
      </c>
      <c r="L1005">
        <f>[2]monsterDetail!K1004</f>
        <v>17.0001</v>
      </c>
      <c r="M1005">
        <f>[2]monsterDetail!L1004</f>
        <v>121.320863309353</v>
      </c>
      <c r="N1005">
        <f>[2]monsterDetail!M1004</f>
        <v>17.0001</v>
      </c>
      <c r="O1005">
        <f>[2]monsterDetail!N1004</f>
        <v>0.2</v>
      </c>
      <c r="P1005">
        <f>[2]monsterDetail!O1004</f>
        <v>0.2</v>
      </c>
      <c r="Q1005">
        <f>[2]monsterDetail!P1004</f>
        <v>0.36</v>
      </c>
      <c r="R1005">
        <f>[2]monsterDetail!Q1004</f>
        <v>0.1</v>
      </c>
      <c r="S1005">
        <f>[2]monsterDetail!R1004</f>
        <v>2</v>
      </c>
      <c r="T1005">
        <f>[2]monsterDetail!S1004</f>
        <v>0.1</v>
      </c>
      <c r="U1005">
        <f>[2]monsterDetail!T1004</f>
        <v>1.1700000000000002</v>
      </c>
      <c r="V1005">
        <f>[2]monsterDetail!U1004</f>
        <v>23.2</v>
      </c>
      <c r="W1005">
        <f>[2]monsterDetail!V1004</f>
        <v>0</v>
      </c>
      <c r="X1005">
        <f>[2]monsterDetail!W1004</f>
        <v>11.615827338129495</v>
      </c>
      <c r="Y1005">
        <f>[2]monsterDetail!X1004</f>
        <v>0</v>
      </c>
      <c r="Z1005">
        <f>[2]monsterDetail!Y1004</f>
        <v>0</v>
      </c>
      <c r="AA1005">
        <f>[2]monsterDetail!Z1004</f>
        <v>0</v>
      </c>
      <c r="AB1005">
        <f>[2]monsterDetail!AA1004</f>
        <v>0</v>
      </c>
      <c r="AC1005">
        <f>[2]monsterDetail!AB1004</f>
        <v>0</v>
      </c>
      <c r="AD1005">
        <f>[2]monsterDetail!AC1004</f>
        <v>17.0001</v>
      </c>
      <c r="AE1005">
        <f>[2]monsterDetail!AD1004</f>
        <v>25.500149999999998</v>
      </c>
      <c r="AF1005">
        <f>[2]monsterDetail!AE1004</f>
        <v>17.0001</v>
      </c>
      <c r="AG1005">
        <f>[2]monsterDetail!AF1004</f>
        <v>17.0001</v>
      </c>
      <c r="AH1005">
        <f>[2]monsterDetail!AG1004</f>
        <v>17.0001</v>
      </c>
      <c r="AI1005">
        <f>[2]monsterDetail!AH1004</f>
        <v>17.0001</v>
      </c>
      <c r="AJ1005">
        <f>[2]monsterDetail!AI1004</f>
        <v>17.0001</v>
      </c>
    </row>
    <row r="1006" spans="3:36" x14ac:dyDescent="0.15">
      <c r="C1006" t="str">
        <f>[2]monsterDetail!B1005</f>
        <v>风系13</v>
      </c>
      <c r="D1006">
        <f>[2]monsterDetail!C1005</f>
        <v>13</v>
      </c>
      <c r="E1006" t="str">
        <f>[2]monsterDetail!D1005</f>
        <v>风系</v>
      </c>
      <c r="F1006">
        <f>[2]monsterDetail!E1005</f>
        <v>11</v>
      </c>
      <c r="G1006" t="str">
        <f>[2]monsterDetail!F1005</f>
        <v>地脉</v>
      </c>
      <c r="H1006">
        <f>[2]monsterDetail!G1005</f>
        <v>0</v>
      </c>
      <c r="I1006">
        <f>[2]monsterDetail!H1005</f>
        <v>309.183846599682</v>
      </c>
      <c r="J1006">
        <f>[2]monsterDetail!I1005</f>
        <v>150</v>
      </c>
      <c r="K1006">
        <f>[2]monsterDetail!J1005</f>
        <v>132.49704968944101</v>
      </c>
      <c r="L1006">
        <f>[2]monsterDetail!K1005</f>
        <v>18.416775000000001</v>
      </c>
      <c r="M1006">
        <f>[2]monsterDetail!L1005</f>
        <v>132.49704968944101</v>
      </c>
      <c r="N1006">
        <f>[2]monsterDetail!M1005</f>
        <v>18.416775000000001</v>
      </c>
      <c r="O1006">
        <f>[2]monsterDetail!N1005</f>
        <v>0.2</v>
      </c>
      <c r="P1006">
        <f>[2]monsterDetail!O1005</f>
        <v>0.2</v>
      </c>
      <c r="Q1006">
        <f>[2]monsterDetail!P1005</f>
        <v>0.36</v>
      </c>
      <c r="R1006">
        <f>[2]monsterDetail!Q1005</f>
        <v>0.1</v>
      </c>
      <c r="S1006">
        <f>[2]monsterDetail!R1005</f>
        <v>2</v>
      </c>
      <c r="T1006">
        <f>[2]monsterDetail!S1005</f>
        <v>0.1</v>
      </c>
      <c r="U1006">
        <f>[2]monsterDetail!T1005</f>
        <v>1.1700000000000002</v>
      </c>
      <c r="V1006">
        <f>[2]monsterDetail!U1005</f>
        <v>25.133333333333301</v>
      </c>
      <c r="W1006">
        <f>[2]monsterDetail!V1005</f>
        <v>0</v>
      </c>
      <c r="X1006">
        <f>[2]monsterDetail!W1005</f>
        <v>13.816537267080751</v>
      </c>
      <c r="Y1006">
        <f>[2]monsterDetail!X1005</f>
        <v>0</v>
      </c>
      <c r="Z1006">
        <f>[2]monsterDetail!Y1005</f>
        <v>0</v>
      </c>
      <c r="AA1006">
        <f>[2]monsterDetail!Z1005</f>
        <v>0</v>
      </c>
      <c r="AB1006">
        <f>[2]monsterDetail!AA1005</f>
        <v>0</v>
      </c>
      <c r="AC1006">
        <f>[2]monsterDetail!AB1005</f>
        <v>0</v>
      </c>
      <c r="AD1006">
        <f>[2]monsterDetail!AC1005</f>
        <v>18.416775000000001</v>
      </c>
      <c r="AE1006">
        <f>[2]monsterDetail!AD1005</f>
        <v>27.625162500000002</v>
      </c>
      <c r="AF1006">
        <f>[2]monsterDetail!AE1005</f>
        <v>18.416775000000001</v>
      </c>
      <c r="AG1006">
        <f>[2]monsterDetail!AF1005</f>
        <v>18.416775000000001</v>
      </c>
      <c r="AH1006">
        <f>[2]monsterDetail!AG1005</f>
        <v>18.416775000000001</v>
      </c>
      <c r="AI1006">
        <f>[2]monsterDetail!AH1005</f>
        <v>18.416775000000001</v>
      </c>
      <c r="AJ1006">
        <f>[2]monsterDetail!AI1005</f>
        <v>18.416775000000001</v>
      </c>
    </row>
    <row r="1007" spans="3:36" x14ac:dyDescent="0.15">
      <c r="C1007" t="str">
        <f>[2]monsterDetail!B1006</f>
        <v>风系14</v>
      </c>
      <c r="D1007">
        <f>[2]monsterDetail!C1006</f>
        <v>14</v>
      </c>
      <c r="E1007" t="str">
        <f>[2]monsterDetail!D1006</f>
        <v>风系</v>
      </c>
      <c r="F1007">
        <f>[2]monsterDetail!E1006</f>
        <v>11</v>
      </c>
      <c r="G1007" t="str">
        <f>[2]monsterDetail!F1006</f>
        <v>地脉</v>
      </c>
      <c r="H1007">
        <f>[2]monsterDetail!G1006</f>
        <v>0</v>
      </c>
      <c r="I1007">
        <f>[2]monsterDetail!H1006</f>
        <v>335.02257262130797</v>
      </c>
      <c r="J1007">
        <f>[2]monsterDetail!I1006</f>
        <v>150</v>
      </c>
      <c r="K1007">
        <f>[2]monsterDetail!J1006</f>
        <v>143.84452554744499</v>
      </c>
      <c r="L1007">
        <f>[2]monsterDetail!K1006</f>
        <v>19.833449999999999</v>
      </c>
      <c r="M1007">
        <f>[2]monsterDetail!L1006</f>
        <v>143.84452554744499</v>
      </c>
      <c r="N1007">
        <f>[2]monsterDetail!M1006</f>
        <v>19.833449999999999</v>
      </c>
      <c r="O1007">
        <f>[2]monsterDetail!N1006</f>
        <v>0.2</v>
      </c>
      <c r="P1007">
        <f>[2]monsterDetail!O1006</f>
        <v>0.2</v>
      </c>
      <c r="Q1007">
        <f>[2]monsterDetail!P1006</f>
        <v>0.36</v>
      </c>
      <c r="R1007">
        <f>[2]monsterDetail!Q1006</f>
        <v>0.1</v>
      </c>
      <c r="S1007">
        <f>[2]monsterDetail!R1006</f>
        <v>2</v>
      </c>
      <c r="T1007">
        <f>[2]monsterDetail!S1006</f>
        <v>0.1</v>
      </c>
      <c r="U1007">
        <f>[2]monsterDetail!T1006</f>
        <v>1.1700000000000002</v>
      </c>
      <c r="V1007">
        <f>[2]monsterDetail!U1006</f>
        <v>27.066666666666698</v>
      </c>
      <c r="W1007">
        <f>[2]monsterDetail!V1006</f>
        <v>0</v>
      </c>
      <c r="X1007">
        <f>[2]monsterDetail!W1006</f>
        <v>16.24051094890515</v>
      </c>
      <c r="Y1007">
        <f>[2]monsterDetail!X1006</f>
        <v>0</v>
      </c>
      <c r="Z1007">
        <f>[2]monsterDetail!Y1006</f>
        <v>0</v>
      </c>
      <c r="AA1007">
        <f>[2]monsterDetail!Z1006</f>
        <v>0</v>
      </c>
      <c r="AB1007">
        <f>[2]monsterDetail!AA1006</f>
        <v>0</v>
      </c>
      <c r="AC1007">
        <f>[2]monsterDetail!AB1006</f>
        <v>0</v>
      </c>
      <c r="AD1007">
        <f>[2]monsterDetail!AC1006</f>
        <v>19.833449999999999</v>
      </c>
      <c r="AE1007">
        <f>[2]monsterDetail!AD1006</f>
        <v>29.750174999999999</v>
      </c>
      <c r="AF1007">
        <f>[2]monsterDetail!AE1006</f>
        <v>19.833449999999999</v>
      </c>
      <c r="AG1007">
        <f>[2]monsterDetail!AF1006</f>
        <v>19.833449999999999</v>
      </c>
      <c r="AH1007">
        <f>[2]monsterDetail!AG1006</f>
        <v>19.833449999999999</v>
      </c>
      <c r="AI1007">
        <f>[2]monsterDetail!AH1006</f>
        <v>19.833449999999999</v>
      </c>
      <c r="AJ1007">
        <f>[2]monsterDetail!AI1006</f>
        <v>19.833449999999999</v>
      </c>
    </row>
    <row r="1008" spans="3:36" x14ac:dyDescent="0.15">
      <c r="C1008" t="str">
        <f>[2]monsterDetail!B1007</f>
        <v>风系15</v>
      </c>
      <c r="D1008">
        <f>[2]monsterDetail!C1007</f>
        <v>15</v>
      </c>
      <c r="E1008" t="str">
        <f>[2]monsterDetail!D1007</f>
        <v>风系</v>
      </c>
      <c r="F1008">
        <f>[2]monsterDetail!E1007</f>
        <v>11</v>
      </c>
      <c r="G1008" t="str">
        <f>[2]monsterDetail!F1007</f>
        <v>地脉</v>
      </c>
      <c r="H1008">
        <f>[2]monsterDetail!G1007</f>
        <v>0</v>
      </c>
      <c r="I1008">
        <f>[2]monsterDetail!H1007</f>
        <v>361.15492052954301</v>
      </c>
      <c r="J1008">
        <f>[2]monsterDetail!I1007</f>
        <v>150</v>
      </c>
      <c r="K1008">
        <f>[2]monsterDetail!J1007</f>
        <v>155.365021008403</v>
      </c>
      <c r="L1008">
        <f>[2]monsterDetail!K1007</f>
        <v>21.250125000000001</v>
      </c>
      <c r="M1008">
        <f>[2]monsterDetail!L1007</f>
        <v>155.365021008403</v>
      </c>
      <c r="N1008">
        <f>[2]monsterDetail!M1007</f>
        <v>21.250125000000001</v>
      </c>
      <c r="O1008">
        <f>[2]monsterDetail!N1007</f>
        <v>0.2</v>
      </c>
      <c r="P1008">
        <f>[2]monsterDetail!O1007</f>
        <v>0.2</v>
      </c>
      <c r="Q1008">
        <f>[2]monsterDetail!P1007</f>
        <v>0.36</v>
      </c>
      <c r="R1008">
        <f>[2]monsterDetail!Q1007</f>
        <v>0.1</v>
      </c>
      <c r="S1008">
        <f>[2]monsterDetail!R1007</f>
        <v>2</v>
      </c>
      <c r="T1008">
        <f>[2]monsterDetail!S1007</f>
        <v>0.1</v>
      </c>
      <c r="U1008">
        <f>[2]monsterDetail!T1007</f>
        <v>1.1700000000000002</v>
      </c>
      <c r="V1008">
        <f>[2]monsterDetail!U1007</f>
        <v>29</v>
      </c>
      <c r="W1008">
        <f>[2]monsterDetail!V1007</f>
        <v>0</v>
      </c>
      <c r="X1008">
        <f>[2]monsterDetail!W1007</f>
        <v>18.8957457983193</v>
      </c>
      <c r="Y1008">
        <f>[2]monsterDetail!X1007</f>
        <v>0</v>
      </c>
      <c r="Z1008">
        <f>[2]monsterDetail!Y1007</f>
        <v>0</v>
      </c>
      <c r="AA1008">
        <f>[2]monsterDetail!Z1007</f>
        <v>0</v>
      </c>
      <c r="AB1008">
        <f>[2]monsterDetail!AA1007</f>
        <v>0</v>
      </c>
      <c r="AC1008">
        <f>[2]monsterDetail!AB1007</f>
        <v>0</v>
      </c>
      <c r="AD1008">
        <f>[2]monsterDetail!AC1007</f>
        <v>21.250125000000001</v>
      </c>
      <c r="AE1008">
        <f>[2]monsterDetail!AD1007</f>
        <v>31.875187500000003</v>
      </c>
      <c r="AF1008">
        <f>[2]monsterDetail!AE1007</f>
        <v>21.250125000000001</v>
      </c>
      <c r="AG1008">
        <f>[2]monsterDetail!AF1007</f>
        <v>21.250125000000001</v>
      </c>
      <c r="AH1008">
        <f>[2]monsterDetail!AG1007</f>
        <v>21.250125000000001</v>
      </c>
      <c r="AI1008">
        <f>[2]monsterDetail!AH1007</f>
        <v>21.250125000000001</v>
      </c>
      <c r="AJ1008">
        <f>[2]monsterDetail!AI1007</f>
        <v>21.250125000000001</v>
      </c>
    </row>
    <row r="1009" spans="3:36" x14ac:dyDescent="0.15">
      <c r="C1009" t="str">
        <f>[2]monsterDetail!B1008</f>
        <v>风系16</v>
      </c>
      <c r="D1009">
        <f>[2]monsterDetail!C1008</f>
        <v>16</v>
      </c>
      <c r="E1009" t="str">
        <f>[2]monsterDetail!D1008</f>
        <v>风系</v>
      </c>
      <c r="F1009">
        <f>[2]monsterDetail!E1008</f>
        <v>11</v>
      </c>
      <c r="G1009" t="str">
        <f>[2]monsterDetail!F1008</f>
        <v>地脉</v>
      </c>
      <c r="H1009">
        <f>[2]monsterDetail!G1008</f>
        <v>0</v>
      </c>
      <c r="I1009">
        <f>[2]monsterDetail!H1008</f>
        <v>387.58089032438801</v>
      </c>
      <c r="J1009">
        <f>[2]monsterDetail!I1008</f>
        <v>150</v>
      </c>
      <c r="K1009">
        <f>[2]monsterDetail!J1008</f>
        <v>167.06031746031701</v>
      </c>
      <c r="L1009">
        <f>[2]monsterDetail!K1008</f>
        <v>22.666799999999999</v>
      </c>
      <c r="M1009">
        <f>[2]monsterDetail!L1008</f>
        <v>167.06031746031701</v>
      </c>
      <c r="N1009">
        <f>[2]monsterDetail!M1008</f>
        <v>22.666799999999999</v>
      </c>
      <c r="O1009">
        <f>[2]monsterDetail!N1008</f>
        <v>0.2</v>
      </c>
      <c r="P1009">
        <f>[2]monsterDetail!O1008</f>
        <v>0.2</v>
      </c>
      <c r="Q1009">
        <f>[2]monsterDetail!P1008</f>
        <v>0.36</v>
      </c>
      <c r="R1009">
        <f>[2]monsterDetail!Q1008</f>
        <v>0.1</v>
      </c>
      <c r="S1009">
        <f>[2]monsterDetail!R1008</f>
        <v>2</v>
      </c>
      <c r="T1009">
        <f>[2]monsterDetail!S1008</f>
        <v>0.1</v>
      </c>
      <c r="U1009">
        <f>[2]monsterDetail!T1008</f>
        <v>1.1700000000000002</v>
      </c>
      <c r="V1009">
        <f>[2]monsterDetail!U1008</f>
        <v>30.933333333333302</v>
      </c>
      <c r="W1009">
        <f>[2]monsterDetail!V1008</f>
        <v>0</v>
      </c>
      <c r="X1009">
        <f>[2]monsterDetail!W1008</f>
        <v>21.790476190476149</v>
      </c>
      <c r="Y1009">
        <f>[2]monsterDetail!X1008</f>
        <v>0</v>
      </c>
      <c r="Z1009">
        <f>[2]monsterDetail!Y1008</f>
        <v>0</v>
      </c>
      <c r="AA1009">
        <f>[2]monsterDetail!Z1008</f>
        <v>0</v>
      </c>
      <c r="AB1009">
        <f>[2]monsterDetail!AA1008</f>
        <v>0</v>
      </c>
      <c r="AC1009">
        <f>[2]monsterDetail!AB1008</f>
        <v>0</v>
      </c>
      <c r="AD1009">
        <f>[2]monsterDetail!AC1008</f>
        <v>22.666799999999999</v>
      </c>
      <c r="AE1009">
        <f>[2]monsterDetail!AD1008</f>
        <v>34.0002</v>
      </c>
      <c r="AF1009">
        <f>[2]monsterDetail!AE1008</f>
        <v>22.666799999999999</v>
      </c>
      <c r="AG1009">
        <f>[2]monsterDetail!AF1008</f>
        <v>22.666799999999999</v>
      </c>
      <c r="AH1009">
        <f>[2]monsterDetail!AG1008</f>
        <v>22.666799999999999</v>
      </c>
      <c r="AI1009">
        <f>[2]monsterDetail!AH1008</f>
        <v>22.666799999999999</v>
      </c>
      <c r="AJ1009">
        <f>[2]monsterDetail!AI1008</f>
        <v>22.666799999999999</v>
      </c>
    </row>
    <row r="1010" spans="3:36" x14ac:dyDescent="0.15">
      <c r="C1010" t="str">
        <f>[2]monsterDetail!B1009</f>
        <v>风系17</v>
      </c>
      <c r="D1010">
        <f>[2]monsterDetail!C1009</f>
        <v>17</v>
      </c>
      <c r="E1010" t="str">
        <f>[2]monsterDetail!D1009</f>
        <v>风系</v>
      </c>
      <c r="F1010">
        <f>[2]monsterDetail!E1009</f>
        <v>11</v>
      </c>
      <c r="G1010" t="str">
        <f>[2]monsterDetail!F1009</f>
        <v>地脉</v>
      </c>
      <c r="H1010">
        <f>[2]monsterDetail!G1009</f>
        <v>0</v>
      </c>
      <c r="I1010">
        <f>[2]monsterDetail!H1009</f>
        <v>414.30048200584201</v>
      </c>
      <c r="J1010">
        <f>[2]monsterDetail!I1009</f>
        <v>150</v>
      </c>
      <c r="K1010">
        <f>[2]monsterDetail!J1009</f>
        <v>178.93224946695099</v>
      </c>
      <c r="L1010">
        <f>[2]monsterDetail!K1009</f>
        <v>24.083475</v>
      </c>
      <c r="M1010">
        <f>[2]monsterDetail!L1009</f>
        <v>178.93224946695099</v>
      </c>
      <c r="N1010">
        <f>[2]monsterDetail!M1009</f>
        <v>24.083475</v>
      </c>
      <c r="O1010">
        <f>[2]monsterDetail!N1009</f>
        <v>0.2</v>
      </c>
      <c r="P1010">
        <f>[2]monsterDetail!O1009</f>
        <v>0.2</v>
      </c>
      <c r="Q1010">
        <f>[2]monsterDetail!P1009</f>
        <v>0.36</v>
      </c>
      <c r="R1010">
        <f>[2]monsterDetail!Q1009</f>
        <v>0.1</v>
      </c>
      <c r="S1010">
        <f>[2]monsterDetail!R1009</f>
        <v>2</v>
      </c>
      <c r="T1010">
        <f>[2]monsterDetail!S1009</f>
        <v>0.1</v>
      </c>
      <c r="U1010">
        <f>[2]monsterDetail!T1009</f>
        <v>1.1700000000000002</v>
      </c>
      <c r="V1010">
        <f>[2]monsterDetail!U1009</f>
        <v>32.866666666666703</v>
      </c>
      <c r="W1010">
        <f>[2]monsterDetail!V1009</f>
        <v>0</v>
      </c>
      <c r="X1010">
        <f>[2]monsterDetail!W1009</f>
        <v>24.933182302771801</v>
      </c>
      <c r="Y1010">
        <f>[2]monsterDetail!X1009</f>
        <v>0</v>
      </c>
      <c r="Z1010">
        <f>[2]monsterDetail!Y1009</f>
        <v>0</v>
      </c>
      <c r="AA1010">
        <f>[2]monsterDetail!Z1009</f>
        <v>0</v>
      </c>
      <c r="AB1010">
        <f>[2]monsterDetail!AA1009</f>
        <v>0</v>
      </c>
      <c r="AC1010">
        <f>[2]monsterDetail!AB1009</f>
        <v>0</v>
      </c>
      <c r="AD1010">
        <f>[2]monsterDetail!AC1009</f>
        <v>24.083475</v>
      </c>
      <c r="AE1010">
        <f>[2]monsterDetail!AD1009</f>
        <v>36.125212500000004</v>
      </c>
      <c r="AF1010">
        <f>[2]monsterDetail!AE1009</f>
        <v>24.083475</v>
      </c>
      <c r="AG1010">
        <f>[2]monsterDetail!AF1009</f>
        <v>24.083475</v>
      </c>
      <c r="AH1010">
        <f>[2]monsterDetail!AG1009</f>
        <v>24.083475</v>
      </c>
      <c r="AI1010">
        <f>[2]monsterDetail!AH1009</f>
        <v>24.083475</v>
      </c>
      <c r="AJ1010">
        <f>[2]monsterDetail!AI1009</f>
        <v>24.083475</v>
      </c>
    </row>
    <row r="1011" spans="3:36" x14ac:dyDescent="0.15">
      <c r="C1011" t="str">
        <f>[2]monsterDetail!B1010</f>
        <v>风系18</v>
      </c>
      <c r="D1011">
        <f>[2]monsterDetail!C1010</f>
        <v>18</v>
      </c>
      <c r="E1011" t="str">
        <f>[2]monsterDetail!D1010</f>
        <v>风系</v>
      </c>
      <c r="F1011">
        <f>[2]monsterDetail!E1010</f>
        <v>11</v>
      </c>
      <c r="G1011" t="str">
        <f>[2]monsterDetail!F1010</f>
        <v>地脉</v>
      </c>
      <c r="H1011">
        <f>[2]monsterDetail!G1010</f>
        <v>0</v>
      </c>
      <c r="I1011">
        <f>[2]monsterDetail!H1010</f>
        <v>441.31369557390599</v>
      </c>
      <c r="J1011">
        <f>[2]monsterDetail!I1010</f>
        <v>150</v>
      </c>
      <c r="K1011">
        <f>[2]monsterDetail!J1010</f>
        <v>190.982706766917</v>
      </c>
      <c r="L1011">
        <f>[2]monsterDetail!K1010</f>
        <v>25.500150000000001</v>
      </c>
      <c r="M1011">
        <f>[2]monsterDetail!L1010</f>
        <v>190.982706766917</v>
      </c>
      <c r="N1011">
        <f>[2]monsterDetail!M1010</f>
        <v>25.500150000000001</v>
      </c>
      <c r="O1011">
        <f>[2]monsterDetail!N1010</f>
        <v>0.2</v>
      </c>
      <c r="P1011">
        <f>[2]monsterDetail!O1010</f>
        <v>0.2</v>
      </c>
      <c r="Q1011">
        <f>[2]monsterDetail!P1010</f>
        <v>0.36</v>
      </c>
      <c r="R1011">
        <f>[2]monsterDetail!Q1010</f>
        <v>0.1</v>
      </c>
      <c r="S1011">
        <f>[2]monsterDetail!R1010</f>
        <v>2</v>
      </c>
      <c r="T1011">
        <f>[2]monsterDetail!S1010</f>
        <v>0.1</v>
      </c>
      <c r="U1011">
        <f>[2]monsterDetail!T1010</f>
        <v>1.1700000000000002</v>
      </c>
      <c r="V1011">
        <f>[2]monsterDetail!U1010</f>
        <v>34.799999999999997</v>
      </c>
      <c r="W1011">
        <f>[2]monsterDetail!V1010</f>
        <v>0</v>
      </c>
      <c r="X1011">
        <f>[2]monsterDetail!W1010</f>
        <v>28.332599355531752</v>
      </c>
      <c r="Y1011">
        <f>[2]monsterDetail!X1010</f>
        <v>0</v>
      </c>
      <c r="Z1011">
        <f>[2]monsterDetail!Y1010</f>
        <v>0</v>
      </c>
      <c r="AA1011">
        <f>[2]monsterDetail!Z1010</f>
        <v>0</v>
      </c>
      <c r="AB1011">
        <f>[2]monsterDetail!AA1010</f>
        <v>0</v>
      </c>
      <c r="AC1011">
        <f>[2]monsterDetail!AB1010</f>
        <v>0</v>
      </c>
      <c r="AD1011">
        <f>[2]monsterDetail!AC1010</f>
        <v>25.500150000000001</v>
      </c>
      <c r="AE1011">
        <f>[2]monsterDetail!AD1010</f>
        <v>38.250225</v>
      </c>
      <c r="AF1011">
        <f>[2]monsterDetail!AE1010</f>
        <v>25.500150000000001</v>
      </c>
      <c r="AG1011">
        <f>[2]monsterDetail!AF1010</f>
        <v>25.500150000000001</v>
      </c>
      <c r="AH1011">
        <f>[2]monsterDetail!AG1010</f>
        <v>25.500150000000001</v>
      </c>
      <c r="AI1011">
        <f>[2]monsterDetail!AH1010</f>
        <v>25.500150000000001</v>
      </c>
      <c r="AJ1011">
        <f>[2]monsterDetail!AI1010</f>
        <v>25.500150000000001</v>
      </c>
    </row>
    <row r="1012" spans="3:36" x14ac:dyDescent="0.15">
      <c r="C1012" t="str">
        <f>[2]monsterDetail!B1011</f>
        <v>风系19</v>
      </c>
      <c r="D1012">
        <f>[2]monsterDetail!C1011</f>
        <v>19</v>
      </c>
      <c r="E1012" t="str">
        <f>[2]monsterDetail!D1011</f>
        <v>风系</v>
      </c>
      <c r="F1012">
        <f>[2]monsterDetail!E1011</f>
        <v>11</v>
      </c>
      <c r="G1012" t="str">
        <f>[2]monsterDetail!F1011</f>
        <v>地脉</v>
      </c>
      <c r="H1012">
        <f>[2]monsterDetail!G1011</f>
        <v>0</v>
      </c>
      <c r="I1012">
        <f>[2]monsterDetail!H1011</f>
        <v>468.620531028578</v>
      </c>
      <c r="J1012">
        <f>[2]monsterDetail!I1011</f>
        <v>150</v>
      </c>
      <c r="K1012">
        <f>[2]monsterDetail!J1011</f>
        <v>203.213636363636</v>
      </c>
      <c r="L1012">
        <f>[2]monsterDetail!K1011</f>
        <v>26.916824999999999</v>
      </c>
      <c r="M1012">
        <f>[2]monsterDetail!L1011</f>
        <v>203.213636363636</v>
      </c>
      <c r="N1012">
        <f>[2]monsterDetail!M1011</f>
        <v>26.916824999999999</v>
      </c>
      <c r="O1012">
        <f>[2]monsterDetail!N1011</f>
        <v>0.2</v>
      </c>
      <c r="P1012">
        <f>[2]monsterDetail!O1011</f>
        <v>0.2</v>
      </c>
      <c r="Q1012">
        <f>[2]monsterDetail!P1011</f>
        <v>0.36</v>
      </c>
      <c r="R1012">
        <f>[2]monsterDetail!Q1011</f>
        <v>0.1</v>
      </c>
      <c r="S1012">
        <f>[2]monsterDetail!R1011</f>
        <v>2</v>
      </c>
      <c r="T1012">
        <f>[2]monsterDetail!S1011</f>
        <v>0.1</v>
      </c>
      <c r="U1012">
        <f>[2]monsterDetail!T1011</f>
        <v>1.1700000000000002</v>
      </c>
      <c r="V1012">
        <f>[2]monsterDetail!U1011</f>
        <v>36.733333333333299</v>
      </c>
      <c r="W1012">
        <f>[2]monsterDetail!V1011</f>
        <v>0</v>
      </c>
      <c r="X1012">
        <f>[2]monsterDetail!W1011</f>
        <v>31.9977272727273</v>
      </c>
      <c r="Y1012">
        <f>[2]monsterDetail!X1011</f>
        <v>0</v>
      </c>
      <c r="Z1012">
        <f>[2]monsterDetail!Y1011</f>
        <v>0</v>
      </c>
      <c r="AA1012">
        <f>[2]monsterDetail!Z1011</f>
        <v>0</v>
      </c>
      <c r="AB1012">
        <f>[2]monsterDetail!AA1011</f>
        <v>0</v>
      </c>
      <c r="AC1012">
        <f>[2]monsterDetail!AB1011</f>
        <v>0</v>
      </c>
      <c r="AD1012">
        <f>[2]monsterDetail!AC1011</f>
        <v>26.916824999999999</v>
      </c>
      <c r="AE1012">
        <f>[2]monsterDetail!AD1011</f>
        <v>40.375237499999997</v>
      </c>
      <c r="AF1012">
        <f>[2]monsterDetail!AE1011</f>
        <v>26.916824999999999</v>
      </c>
      <c r="AG1012">
        <f>[2]monsterDetail!AF1011</f>
        <v>26.916824999999999</v>
      </c>
      <c r="AH1012">
        <f>[2]monsterDetail!AG1011</f>
        <v>26.916824999999999</v>
      </c>
      <c r="AI1012">
        <f>[2]monsterDetail!AH1011</f>
        <v>26.916824999999999</v>
      </c>
      <c r="AJ1012">
        <f>[2]monsterDetail!AI1011</f>
        <v>26.916824999999999</v>
      </c>
    </row>
    <row r="1013" spans="3:36" x14ac:dyDescent="0.15">
      <c r="C1013" t="str">
        <f>[2]monsterDetail!B1012</f>
        <v>风系20</v>
      </c>
      <c r="D1013">
        <f>[2]monsterDetail!C1012</f>
        <v>20</v>
      </c>
      <c r="E1013" t="str">
        <f>[2]monsterDetail!D1012</f>
        <v>风系</v>
      </c>
      <c r="F1013">
        <f>[2]monsterDetail!E1012</f>
        <v>11</v>
      </c>
      <c r="G1013" t="str">
        <f>[2]monsterDetail!F1012</f>
        <v>地脉</v>
      </c>
      <c r="H1013">
        <f>[2]monsterDetail!G1012</f>
        <v>0</v>
      </c>
      <c r="I1013">
        <f>[2]monsterDetail!H1012</f>
        <v>496.22098836985998</v>
      </c>
      <c r="J1013">
        <f>[2]monsterDetail!I1012</f>
        <v>150</v>
      </c>
      <c r="K1013">
        <f>[2]monsterDetail!J1012</f>
        <v>215.62704471101401</v>
      </c>
      <c r="L1013">
        <f>[2]monsterDetail!K1012</f>
        <v>28.333500000000001</v>
      </c>
      <c r="M1013">
        <f>[2]monsterDetail!L1012</f>
        <v>215.62704471101401</v>
      </c>
      <c r="N1013">
        <f>[2]monsterDetail!M1012</f>
        <v>28.333500000000001</v>
      </c>
      <c r="O1013">
        <f>[2]monsterDetail!N1012</f>
        <v>0.2</v>
      </c>
      <c r="P1013">
        <f>[2]monsterDetail!O1012</f>
        <v>0.2</v>
      </c>
      <c r="Q1013">
        <f>[2]monsterDetail!P1012</f>
        <v>0.36</v>
      </c>
      <c r="R1013">
        <f>[2]monsterDetail!Q1012</f>
        <v>0.1</v>
      </c>
      <c r="S1013">
        <f>[2]monsterDetail!R1012</f>
        <v>2</v>
      </c>
      <c r="T1013">
        <f>[2]monsterDetail!S1012</f>
        <v>0.1</v>
      </c>
      <c r="U1013">
        <f>[2]monsterDetail!T1012</f>
        <v>1.1700000000000002</v>
      </c>
      <c r="V1013">
        <f>[2]monsterDetail!U1012</f>
        <v>38.6666666666667</v>
      </c>
      <c r="W1013">
        <f>[2]monsterDetail!V1012</f>
        <v>0</v>
      </c>
      <c r="X1013">
        <f>[2]monsterDetail!W1012</f>
        <v>35.937840785169001</v>
      </c>
      <c r="Y1013">
        <f>[2]monsterDetail!X1012</f>
        <v>0</v>
      </c>
      <c r="Z1013">
        <f>[2]monsterDetail!Y1012</f>
        <v>0</v>
      </c>
      <c r="AA1013">
        <f>[2]monsterDetail!Z1012</f>
        <v>0</v>
      </c>
      <c r="AB1013">
        <f>[2]monsterDetail!AA1012</f>
        <v>0</v>
      </c>
      <c r="AC1013">
        <f>[2]monsterDetail!AB1012</f>
        <v>0</v>
      </c>
      <c r="AD1013">
        <f>[2]monsterDetail!AC1012</f>
        <v>28.333500000000001</v>
      </c>
      <c r="AE1013">
        <f>[2]monsterDetail!AD1012</f>
        <v>42.500250000000001</v>
      </c>
      <c r="AF1013">
        <f>[2]monsterDetail!AE1012</f>
        <v>28.333500000000001</v>
      </c>
      <c r="AG1013">
        <f>[2]monsterDetail!AF1012</f>
        <v>28.333500000000001</v>
      </c>
      <c r="AH1013">
        <f>[2]monsterDetail!AG1012</f>
        <v>28.333500000000001</v>
      </c>
      <c r="AI1013">
        <f>[2]monsterDetail!AH1012</f>
        <v>28.333500000000001</v>
      </c>
      <c r="AJ1013">
        <f>[2]monsterDetail!AI1012</f>
        <v>28.333500000000001</v>
      </c>
    </row>
    <row r="1014" spans="3:36" x14ac:dyDescent="0.15">
      <c r="C1014" t="str">
        <f>[2]monsterDetail!B1013</f>
        <v>风系21</v>
      </c>
      <c r="D1014">
        <f>[2]monsterDetail!C1013</f>
        <v>21</v>
      </c>
      <c r="E1014" t="str">
        <f>[2]monsterDetail!D1013</f>
        <v>风系</v>
      </c>
      <c r="F1014">
        <f>[2]monsterDetail!E1013</f>
        <v>11</v>
      </c>
      <c r="G1014" t="str">
        <f>[2]monsterDetail!F1013</f>
        <v>地脉</v>
      </c>
      <c r="H1014">
        <f>[2]monsterDetail!G1013</f>
        <v>0</v>
      </c>
      <c r="I1014">
        <f>[2]monsterDetail!H1013</f>
        <v>524.11506759775205</v>
      </c>
      <c r="J1014">
        <f>[2]monsterDetail!I1013</f>
        <v>150</v>
      </c>
      <c r="K1014">
        <f>[2]monsterDetail!J1013</f>
        <v>228.22499999999999</v>
      </c>
      <c r="L1014">
        <f>[2]monsterDetail!K1013</f>
        <v>29.750174999999999</v>
      </c>
      <c r="M1014">
        <f>[2]monsterDetail!L1013</f>
        <v>228.22499999999999</v>
      </c>
      <c r="N1014">
        <f>[2]monsterDetail!M1013</f>
        <v>29.750174999999999</v>
      </c>
      <c r="O1014">
        <f>[2]monsterDetail!N1013</f>
        <v>0.2</v>
      </c>
      <c r="P1014">
        <f>[2]monsterDetail!O1013</f>
        <v>0.2</v>
      </c>
      <c r="Q1014">
        <f>[2]monsterDetail!P1013</f>
        <v>0.36</v>
      </c>
      <c r="R1014">
        <f>[2]monsterDetail!Q1013</f>
        <v>0.1</v>
      </c>
      <c r="S1014">
        <f>[2]monsterDetail!R1013</f>
        <v>2</v>
      </c>
      <c r="T1014">
        <f>[2]monsterDetail!S1013</f>
        <v>0.1</v>
      </c>
      <c r="U1014">
        <f>[2]monsterDetail!T1013</f>
        <v>1.1700000000000002</v>
      </c>
      <c r="V1014">
        <f>[2]monsterDetail!U1013</f>
        <v>40.6</v>
      </c>
      <c r="W1014">
        <f>[2]monsterDetail!V1013</f>
        <v>0</v>
      </c>
      <c r="X1014">
        <f>[2]monsterDetail!W1013</f>
        <v>40.162499999999994</v>
      </c>
      <c r="Y1014">
        <f>[2]monsterDetail!X1013</f>
        <v>0</v>
      </c>
      <c r="Z1014">
        <f>[2]monsterDetail!Y1013</f>
        <v>0</v>
      </c>
      <c r="AA1014">
        <f>[2]monsterDetail!Z1013</f>
        <v>0</v>
      </c>
      <c r="AB1014">
        <f>[2]monsterDetail!AA1013</f>
        <v>0</v>
      </c>
      <c r="AC1014">
        <f>[2]monsterDetail!AB1013</f>
        <v>0</v>
      </c>
      <c r="AD1014">
        <f>[2]monsterDetail!AC1013</f>
        <v>29.750174999999999</v>
      </c>
      <c r="AE1014">
        <f>[2]monsterDetail!AD1013</f>
        <v>44.625262499999998</v>
      </c>
      <c r="AF1014">
        <f>[2]monsterDetail!AE1013</f>
        <v>29.750174999999999</v>
      </c>
      <c r="AG1014">
        <f>[2]monsterDetail!AF1013</f>
        <v>29.750174999999999</v>
      </c>
      <c r="AH1014">
        <f>[2]monsterDetail!AG1013</f>
        <v>29.750174999999999</v>
      </c>
      <c r="AI1014">
        <f>[2]monsterDetail!AH1013</f>
        <v>29.750174999999999</v>
      </c>
      <c r="AJ1014">
        <f>[2]monsterDetail!AI1013</f>
        <v>29.750174999999999</v>
      </c>
    </row>
    <row r="1015" spans="3:36" x14ac:dyDescent="0.15">
      <c r="C1015" t="str">
        <f>[2]monsterDetail!B1014</f>
        <v>风系22</v>
      </c>
      <c r="D1015">
        <f>[2]monsterDetail!C1014</f>
        <v>22</v>
      </c>
      <c r="E1015" t="str">
        <f>[2]monsterDetail!D1014</f>
        <v>风系</v>
      </c>
      <c r="F1015">
        <f>[2]monsterDetail!E1014</f>
        <v>11</v>
      </c>
      <c r="G1015" t="str">
        <f>[2]monsterDetail!F1014</f>
        <v>地脉</v>
      </c>
      <c r="H1015">
        <f>[2]monsterDetail!G1014</f>
        <v>0</v>
      </c>
      <c r="I1015">
        <f>[2]monsterDetail!H1014</f>
        <v>552.30276871225306</v>
      </c>
      <c r="J1015">
        <f>[2]monsterDetail!I1014</f>
        <v>150</v>
      </c>
      <c r="K1015">
        <f>[2]monsterDetail!J1014</f>
        <v>241.009634551495</v>
      </c>
      <c r="L1015">
        <f>[2]monsterDetail!K1014</f>
        <v>31.16685</v>
      </c>
      <c r="M1015">
        <f>[2]monsterDetail!L1014</f>
        <v>241.009634551495</v>
      </c>
      <c r="N1015">
        <f>[2]monsterDetail!M1014</f>
        <v>31.16685</v>
      </c>
      <c r="O1015">
        <f>[2]monsterDetail!N1014</f>
        <v>0.2</v>
      </c>
      <c r="P1015">
        <f>[2]monsterDetail!O1014</f>
        <v>0.2</v>
      </c>
      <c r="Q1015">
        <f>[2]monsterDetail!P1014</f>
        <v>0.36</v>
      </c>
      <c r="R1015">
        <f>[2]monsterDetail!Q1014</f>
        <v>0.1</v>
      </c>
      <c r="S1015">
        <f>[2]monsterDetail!R1014</f>
        <v>2</v>
      </c>
      <c r="T1015">
        <f>[2]monsterDetail!S1014</f>
        <v>0.1</v>
      </c>
      <c r="U1015">
        <f>[2]monsterDetail!T1014</f>
        <v>1.1700000000000002</v>
      </c>
      <c r="V1015">
        <f>[2]monsterDetail!U1014</f>
        <v>42.533333333333303</v>
      </c>
      <c r="W1015">
        <f>[2]monsterDetail!V1014</f>
        <v>0</v>
      </c>
      <c r="X1015">
        <f>[2]monsterDetail!W1014</f>
        <v>44.681561461794004</v>
      </c>
      <c r="Y1015">
        <f>[2]monsterDetail!X1014</f>
        <v>0</v>
      </c>
      <c r="Z1015">
        <f>[2]monsterDetail!Y1014</f>
        <v>0</v>
      </c>
      <c r="AA1015">
        <f>[2]monsterDetail!Z1014</f>
        <v>0</v>
      </c>
      <c r="AB1015">
        <f>[2]monsterDetail!AA1014</f>
        <v>0</v>
      </c>
      <c r="AC1015">
        <f>[2]monsterDetail!AB1014</f>
        <v>0</v>
      </c>
      <c r="AD1015">
        <f>[2]monsterDetail!AC1014</f>
        <v>31.16685</v>
      </c>
      <c r="AE1015">
        <f>[2]monsterDetail!AD1014</f>
        <v>46.750275000000002</v>
      </c>
      <c r="AF1015">
        <f>[2]monsterDetail!AE1014</f>
        <v>31.16685</v>
      </c>
      <c r="AG1015">
        <f>[2]monsterDetail!AF1014</f>
        <v>31.16685</v>
      </c>
      <c r="AH1015">
        <f>[2]monsterDetail!AG1014</f>
        <v>31.16685</v>
      </c>
      <c r="AI1015">
        <f>[2]monsterDetail!AH1014</f>
        <v>31.16685</v>
      </c>
      <c r="AJ1015">
        <f>[2]monsterDetail!AI1014</f>
        <v>31.16685</v>
      </c>
    </row>
    <row r="1016" spans="3:36" x14ac:dyDescent="0.15">
      <c r="C1016" t="str">
        <f>[2]monsterDetail!B1015</f>
        <v>风系23</v>
      </c>
      <c r="D1016">
        <f>[2]monsterDetail!C1015</f>
        <v>23</v>
      </c>
      <c r="E1016" t="str">
        <f>[2]monsterDetail!D1015</f>
        <v>风系</v>
      </c>
      <c r="F1016">
        <f>[2]monsterDetail!E1015</f>
        <v>11</v>
      </c>
      <c r="G1016" t="str">
        <f>[2]monsterDetail!F1015</f>
        <v>地脉</v>
      </c>
      <c r="H1016">
        <f>[2]monsterDetail!G1015</f>
        <v>0</v>
      </c>
      <c r="I1016">
        <f>[2]monsterDetail!H1015</f>
        <v>602.50505466107904</v>
      </c>
      <c r="J1016">
        <f>[2]monsterDetail!I1015</f>
        <v>150</v>
      </c>
      <c r="K1016">
        <f>[2]monsterDetail!J1015</f>
        <v>253.98314732142899</v>
      </c>
      <c r="L1016">
        <f>[2]monsterDetail!K1015</f>
        <v>32.583525000000002</v>
      </c>
      <c r="M1016">
        <f>[2]monsterDetail!L1015</f>
        <v>253.98314732142899</v>
      </c>
      <c r="N1016">
        <f>[2]monsterDetail!M1015</f>
        <v>32.583525000000002</v>
      </c>
      <c r="O1016">
        <f>[2]monsterDetail!N1015</f>
        <v>0.2</v>
      </c>
      <c r="P1016">
        <f>[2]monsterDetail!O1015</f>
        <v>0.2</v>
      </c>
      <c r="Q1016">
        <f>[2]monsterDetail!P1015</f>
        <v>0.36</v>
      </c>
      <c r="R1016">
        <f>[2]monsterDetail!Q1015</f>
        <v>0.1</v>
      </c>
      <c r="S1016">
        <f>[2]monsterDetail!R1015</f>
        <v>2</v>
      </c>
      <c r="T1016">
        <f>[2]monsterDetail!S1015</f>
        <v>0.1</v>
      </c>
      <c r="U1016">
        <f>[2]monsterDetail!T1015</f>
        <v>1.1700000000000002</v>
      </c>
      <c r="V1016">
        <f>[2]monsterDetail!U1015</f>
        <v>44.466666666666697</v>
      </c>
      <c r="W1016">
        <f>[2]monsterDetail!V1015</f>
        <v>0</v>
      </c>
      <c r="X1016">
        <f>[2]monsterDetail!W1015</f>
        <v>49.505189732142895</v>
      </c>
      <c r="Y1016">
        <f>[2]monsterDetail!X1015</f>
        <v>0</v>
      </c>
      <c r="Z1016">
        <f>[2]monsterDetail!Y1015</f>
        <v>0</v>
      </c>
      <c r="AA1016">
        <f>[2]monsterDetail!Z1015</f>
        <v>0</v>
      </c>
      <c r="AB1016">
        <f>[2]monsterDetail!AA1015</f>
        <v>0</v>
      </c>
      <c r="AC1016">
        <f>[2]monsterDetail!AB1015</f>
        <v>0</v>
      </c>
      <c r="AD1016">
        <f>[2]monsterDetail!AC1015</f>
        <v>32.583525000000002</v>
      </c>
      <c r="AE1016">
        <f>[2]monsterDetail!AD1015</f>
        <v>48.875287499999999</v>
      </c>
      <c r="AF1016">
        <f>[2]monsterDetail!AE1015</f>
        <v>32.583525000000002</v>
      </c>
      <c r="AG1016">
        <f>[2]monsterDetail!AF1015</f>
        <v>32.583525000000002</v>
      </c>
      <c r="AH1016">
        <f>[2]monsterDetail!AG1015</f>
        <v>32.583525000000002</v>
      </c>
      <c r="AI1016">
        <f>[2]monsterDetail!AH1015</f>
        <v>32.583525000000002</v>
      </c>
      <c r="AJ1016">
        <f>[2]monsterDetail!AI1015</f>
        <v>32.583525000000002</v>
      </c>
    </row>
    <row r="1017" spans="3:36" x14ac:dyDescent="0.15">
      <c r="C1017" t="str">
        <f>[2]monsterDetail!B1016</f>
        <v>风系24</v>
      </c>
      <c r="D1017">
        <f>[2]monsterDetail!C1016</f>
        <v>24</v>
      </c>
      <c r="E1017" t="str">
        <f>[2]monsterDetail!D1016</f>
        <v>风系</v>
      </c>
      <c r="F1017">
        <f>[2]monsterDetail!E1016</f>
        <v>11</v>
      </c>
      <c r="G1017" t="str">
        <f>[2]monsterDetail!F1016</f>
        <v>地脉</v>
      </c>
      <c r="H1017">
        <f>[2]monsterDetail!G1016</f>
        <v>0</v>
      </c>
      <c r="I1017">
        <f>[2]monsterDetail!H1016</f>
        <v>632.35616454823003</v>
      </c>
      <c r="J1017">
        <f>[2]monsterDetail!I1016</f>
        <v>150</v>
      </c>
      <c r="K1017">
        <f>[2]monsterDetail!J1016</f>
        <v>267.14780652418398</v>
      </c>
      <c r="L1017">
        <f>[2]monsterDetail!K1016</f>
        <v>34.0002</v>
      </c>
      <c r="M1017">
        <f>[2]monsterDetail!L1016</f>
        <v>267.14780652418398</v>
      </c>
      <c r="N1017">
        <f>[2]monsterDetail!M1016</f>
        <v>34.0002</v>
      </c>
      <c r="O1017">
        <f>[2]monsterDetail!N1016</f>
        <v>0.2</v>
      </c>
      <c r="P1017">
        <f>[2]monsterDetail!O1016</f>
        <v>0.2</v>
      </c>
      <c r="Q1017">
        <f>[2]monsterDetail!P1016</f>
        <v>0.36</v>
      </c>
      <c r="R1017">
        <f>[2]monsterDetail!Q1016</f>
        <v>0.1</v>
      </c>
      <c r="S1017">
        <f>[2]monsterDetail!R1016</f>
        <v>2</v>
      </c>
      <c r="T1017">
        <f>[2]monsterDetail!S1016</f>
        <v>0.1</v>
      </c>
      <c r="U1017">
        <f>[2]monsterDetail!T1016</f>
        <v>1.1700000000000002</v>
      </c>
      <c r="V1017">
        <f>[2]monsterDetail!U1016</f>
        <v>46.4</v>
      </c>
      <c r="W1017">
        <f>[2]monsterDetail!V1016</f>
        <v>0</v>
      </c>
      <c r="X1017">
        <f>[2]monsterDetail!W1016</f>
        <v>54.643869516310502</v>
      </c>
      <c r="Y1017">
        <f>[2]monsterDetail!X1016</f>
        <v>0</v>
      </c>
      <c r="Z1017">
        <f>[2]monsterDetail!Y1016</f>
        <v>0</v>
      </c>
      <c r="AA1017">
        <f>[2]monsterDetail!Z1016</f>
        <v>0</v>
      </c>
      <c r="AB1017">
        <f>[2]monsterDetail!AA1016</f>
        <v>0</v>
      </c>
      <c r="AC1017">
        <f>[2]monsterDetail!AB1016</f>
        <v>0</v>
      </c>
      <c r="AD1017">
        <f>[2]monsterDetail!AC1016</f>
        <v>34.0002</v>
      </c>
      <c r="AE1017">
        <f>[2]monsterDetail!AD1016</f>
        <v>51.000299999999996</v>
      </c>
      <c r="AF1017">
        <f>[2]monsterDetail!AE1016</f>
        <v>34.0002</v>
      </c>
      <c r="AG1017">
        <f>[2]monsterDetail!AF1016</f>
        <v>34.0002</v>
      </c>
      <c r="AH1017">
        <f>[2]monsterDetail!AG1016</f>
        <v>34.0002</v>
      </c>
      <c r="AI1017">
        <f>[2]monsterDetail!AH1016</f>
        <v>34.0002</v>
      </c>
      <c r="AJ1017">
        <f>[2]monsterDetail!AI1016</f>
        <v>34.0002</v>
      </c>
    </row>
    <row r="1018" spans="3:36" x14ac:dyDescent="0.15">
      <c r="C1018" t="str">
        <f>[2]monsterDetail!B1017</f>
        <v>风系25</v>
      </c>
      <c r="D1018">
        <f>[2]monsterDetail!C1017</f>
        <v>25</v>
      </c>
      <c r="E1018" t="str">
        <f>[2]monsterDetail!D1017</f>
        <v>风系</v>
      </c>
      <c r="F1018">
        <f>[2]monsterDetail!E1017</f>
        <v>11</v>
      </c>
      <c r="G1018" t="str">
        <f>[2]monsterDetail!F1017</f>
        <v>地脉</v>
      </c>
      <c r="H1018">
        <f>[2]monsterDetail!G1017</f>
        <v>0</v>
      </c>
      <c r="I1018">
        <f>[2]monsterDetail!H1017</f>
        <v>662.51187759749598</v>
      </c>
      <c r="J1018">
        <f>[2]monsterDetail!I1017</f>
        <v>150</v>
      </c>
      <c r="K1018">
        <f>[2]monsterDetail!J1017</f>
        <v>280.50595238095201</v>
      </c>
      <c r="L1018">
        <f>[2]monsterDetail!K1017</f>
        <v>35.416874999999997</v>
      </c>
      <c r="M1018">
        <f>[2]monsterDetail!L1017</f>
        <v>280.50595238095201</v>
      </c>
      <c r="N1018">
        <f>[2]monsterDetail!M1017</f>
        <v>35.416874999999997</v>
      </c>
      <c r="O1018">
        <f>[2]monsterDetail!N1017</f>
        <v>0.2</v>
      </c>
      <c r="P1018">
        <f>[2]monsterDetail!O1017</f>
        <v>0.2</v>
      </c>
      <c r="Q1018">
        <f>[2]monsterDetail!P1017</f>
        <v>0.36</v>
      </c>
      <c r="R1018">
        <f>[2]monsterDetail!Q1017</f>
        <v>0.1</v>
      </c>
      <c r="S1018">
        <f>[2]monsterDetail!R1017</f>
        <v>2</v>
      </c>
      <c r="T1018">
        <f>[2]monsterDetail!S1017</f>
        <v>0.1</v>
      </c>
      <c r="U1018">
        <f>[2]monsterDetail!T1017</f>
        <v>1.1700000000000002</v>
      </c>
      <c r="V1018">
        <f>[2]monsterDetail!U1017</f>
        <v>48.3333333333333</v>
      </c>
      <c r="W1018">
        <f>[2]monsterDetail!V1017</f>
        <v>0</v>
      </c>
      <c r="X1018">
        <f>[2]monsterDetail!W1017</f>
        <v>60.1084183673469</v>
      </c>
      <c r="Y1018">
        <f>[2]monsterDetail!X1017</f>
        <v>0</v>
      </c>
      <c r="Z1018">
        <f>[2]monsterDetail!Y1017</f>
        <v>0</v>
      </c>
      <c r="AA1018">
        <f>[2]monsterDetail!Z1017</f>
        <v>0</v>
      </c>
      <c r="AB1018">
        <f>[2]monsterDetail!AA1017</f>
        <v>0</v>
      </c>
      <c r="AC1018">
        <f>[2]monsterDetail!AB1017</f>
        <v>0</v>
      </c>
      <c r="AD1018">
        <f>[2]monsterDetail!AC1017</f>
        <v>35.416874999999997</v>
      </c>
      <c r="AE1018">
        <f>[2]monsterDetail!AD1017</f>
        <v>53.125312499999993</v>
      </c>
      <c r="AF1018">
        <f>[2]monsterDetail!AE1017</f>
        <v>35.416874999999997</v>
      </c>
      <c r="AG1018">
        <f>[2]monsterDetail!AF1017</f>
        <v>35.416874999999997</v>
      </c>
      <c r="AH1018">
        <f>[2]monsterDetail!AG1017</f>
        <v>35.416874999999997</v>
      </c>
      <c r="AI1018">
        <f>[2]monsterDetail!AH1017</f>
        <v>35.416874999999997</v>
      </c>
      <c r="AJ1018">
        <f>[2]monsterDetail!AI1017</f>
        <v>35.416874999999997</v>
      </c>
    </row>
    <row r="1019" spans="3:36" x14ac:dyDescent="0.15">
      <c r="C1019" t="str">
        <f>[2]monsterDetail!B1018</f>
        <v>风系26</v>
      </c>
      <c r="D1019">
        <f>[2]monsterDetail!C1018</f>
        <v>26</v>
      </c>
      <c r="E1019" t="str">
        <f>[2]monsterDetail!D1018</f>
        <v>风系</v>
      </c>
      <c r="F1019">
        <f>[2]monsterDetail!E1018</f>
        <v>11</v>
      </c>
      <c r="G1019" t="str">
        <f>[2]monsterDetail!F1018</f>
        <v>地脉</v>
      </c>
      <c r="H1019">
        <f>[2]monsterDetail!G1018</f>
        <v>0</v>
      </c>
      <c r="I1019">
        <f>[2]monsterDetail!H1018</f>
        <v>692.97219380887498</v>
      </c>
      <c r="J1019">
        <f>[2]monsterDetail!I1018</f>
        <v>150</v>
      </c>
      <c r="K1019">
        <f>[2]monsterDetail!J1018</f>
        <v>294.06</v>
      </c>
      <c r="L1019">
        <f>[2]monsterDetail!K1018</f>
        <v>36.833550000000002</v>
      </c>
      <c r="M1019">
        <f>[2]monsterDetail!L1018</f>
        <v>294.06</v>
      </c>
      <c r="N1019">
        <f>[2]monsterDetail!M1018</f>
        <v>36.833550000000002</v>
      </c>
      <c r="O1019">
        <f>[2]monsterDetail!N1018</f>
        <v>0.2</v>
      </c>
      <c r="P1019">
        <f>[2]monsterDetail!O1018</f>
        <v>0.2</v>
      </c>
      <c r="Q1019">
        <f>[2]monsterDetail!P1018</f>
        <v>0.36</v>
      </c>
      <c r="R1019">
        <f>[2]monsterDetail!Q1018</f>
        <v>0.1</v>
      </c>
      <c r="S1019">
        <f>[2]monsterDetail!R1018</f>
        <v>2</v>
      </c>
      <c r="T1019">
        <f>[2]monsterDetail!S1018</f>
        <v>0.1</v>
      </c>
      <c r="U1019">
        <f>[2]monsterDetail!T1018</f>
        <v>1.1700000000000002</v>
      </c>
      <c r="V1019">
        <f>[2]monsterDetail!U1018</f>
        <v>50.266666666666701</v>
      </c>
      <c r="W1019">
        <f>[2]monsterDetail!V1018</f>
        <v>0</v>
      </c>
      <c r="X1019">
        <f>[2]monsterDetail!W1018</f>
        <v>65.91</v>
      </c>
      <c r="Y1019">
        <f>[2]monsterDetail!X1018</f>
        <v>0</v>
      </c>
      <c r="Z1019">
        <f>[2]monsterDetail!Y1018</f>
        <v>0</v>
      </c>
      <c r="AA1019">
        <f>[2]monsterDetail!Z1018</f>
        <v>0</v>
      </c>
      <c r="AB1019">
        <f>[2]monsterDetail!AA1018</f>
        <v>0</v>
      </c>
      <c r="AC1019">
        <f>[2]monsterDetail!AB1018</f>
        <v>0</v>
      </c>
      <c r="AD1019">
        <f>[2]monsterDetail!AC1018</f>
        <v>36.833550000000002</v>
      </c>
      <c r="AE1019">
        <f>[2]monsterDetail!AD1018</f>
        <v>55.250325000000004</v>
      </c>
      <c r="AF1019">
        <f>[2]monsterDetail!AE1018</f>
        <v>36.833550000000002</v>
      </c>
      <c r="AG1019">
        <f>[2]monsterDetail!AF1018</f>
        <v>36.833550000000002</v>
      </c>
      <c r="AH1019">
        <f>[2]monsterDetail!AG1018</f>
        <v>36.833550000000002</v>
      </c>
      <c r="AI1019">
        <f>[2]monsterDetail!AH1018</f>
        <v>36.833550000000002</v>
      </c>
      <c r="AJ1019">
        <f>[2]monsterDetail!AI1018</f>
        <v>36.833550000000002</v>
      </c>
    </row>
    <row r="1020" spans="3:36" x14ac:dyDescent="0.15">
      <c r="C1020" t="str">
        <f>[2]monsterDetail!B1019</f>
        <v>风系27</v>
      </c>
      <c r="D1020">
        <f>[2]monsterDetail!C1019</f>
        <v>27</v>
      </c>
      <c r="E1020" t="str">
        <f>[2]monsterDetail!D1019</f>
        <v>风系</v>
      </c>
      <c r="F1020">
        <f>[2]monsterDetail!E1019</f>
        <v>11</v>
      </c>
      <c r="G1020" t="str">
        <f>[2]monsterDetail!F1019</f>
        <v>地脉</v>
      </c>
      <c r="H1020">
        <f>[2]monsterDetail!G1019</f>
        <v>0</v>
      </c>
      <c r="I1020">
        <f>[2]monsterDetail!H1019</f>
        <v>723.73711318236803</v>
      </c>
      <c r="J1020">
        <f>[2]monsterDetail!I1019</f>
        <v>150</v>
      </c>
      <c r="K1020">
        <f>[2]monsterDetail!J1019</f>
        <v>307.81244239631297</v>
      </c>
      <c r="L1020">
        <f>[2]monsterDetail!K1019</f>
        <v>38.250225</v>
      </c>
      <c r="M1020">
        <f>[2]monsterDetail!L1019</f>
        <v>307.81244239631297</v>
      </c>
      <c r="N1020">
        <f>[2]monsterDetail!M1019</f>
        <v>38.250225</v>
      </c>
      <c r="O1020">
        <f>[2]monsterDetail!N1019</f>
        <v>0.2</v>
      </c>
      <c r="P1020">
        <f>[2]monsterDetail!O1019</f>
        <v>0.2</v>
      </c>
      <c r="Q1020">
        <f>[2]monsterDetail!P1019</f>
        <v>0.36</v>
      </c>
      <c r="R1020">
        <f>[2]monsterDetail!Q1019</f>
        <v>0.1</v>
      </c>
      <c r="S1020">
        <f>[2]monsterDetail!R1019</f>
        <v>2</v>
      </c>
      <c r="T1020">
        <f>[2]monsterDetail!S1019</f>
        <v>0.1</v>
      </c>
      <c r="U1020">
        <f>[2]monsterDetail!T1019</f>
        <v>1.1700000000000002</v>
      </c>
      <c r="V1020">
        <f>[2]monsterDetail!U1019</f>
        <v>52.2</v>
      </c>
      <c r="W1020">
        <f>[2]monsterDetail!V1019</f>
        <v>0</v>
      </c>
      <c r="X1020">
        <f>[2]monsterDetail!W1019</f>
        <v>72.060138248847892</v>
      </c>
      <c r="Y1020">
        <f>[2]monsterDetail!X1019</f>
        <v>0</v>
      </c>
      <c r="Z1020">
        <f>[2]monsterDetail!Y1019</f>
        <v>0</v>
      </c>
      <c r="AA1020">
        <f>[2]monsterDetail!Z1019</f>
        <v>0</v>
      </c>
      <c r="AB1020">
        <f>[2]monsterDetail!AA1019</f>
        <v>0</v>
      </c>
      <c r="AC1020">
        <f>[2]monsterDetail!AB1019</f>
        <v>0</v>
      </c>
      <c r="AD1020">
        <f>[2]monsterDetail!AC1019</f>
        <v>38.250225</v>
      </c>
      <c r="AE1020">
        <f>[2]monsterDetail!AD1019</f>
        <v>57.375337500000001</v>
      </c>
      <c r="AF1020">
        <f>[2]monsterDetail!AE1019</f>
        <v>38.250225</v>
      </c>
      <c r="AG1020">
        <f>[2]monsterDetail!AF1019</f>
        <v>38.250225</v>
      </c>
      <c r="AH1020">
        <f>[2]monsterDetail!AG1019</f>
        <v>38.250225</v>
      </c>
      <c r="AI1020">
        <f>[2]monsterDetail!AH1019</f>
        <v>38.250225</v>
      </c>
      <c r="AJ1020">
        <f>[2]monsterDetail!AI1019</f>
        <v>38.250225</v>
      </c>
    </row>
    <row r="1021" spans="3:36" x14ac:dyDescent="0.15">
      <c r="C1021" t="str">
        <f>[2]monsterDetail!B1020</f>
        <v>风系28</v>
      </c>
      <c r="D1021">
        <f>[2]monsterDetail!C1020</f>
        <v>28</v>
      </c>
      <c r="E1021" t="str">
        <f>[2]monsterDetail!D1020</f>
        <v>风系</v>
      </c>
      <c r="F1021">
        <f>[2]monsterDetail!E1020</f>
        <v>11</v>
      </c>
      <c r="G1021" t="str">
        <f>[2]monsterDetail!F1020</f>
        <v>地脉</v>
      </c>
      <c r="H1021">
        <f>[2]monsterDetail!G1020</f>
        <v>0</v>
      </c>
      <c r="I1021">
        <f>[2]monsterDetail!H1020</f>
        <v>754.80663571797402</v>
      </c>
      <c r="J1021">
        <f>[2]monsterDetail!I1020</f>
        <v>150</v>
      </c>
      <c r="K1021">
        <f>[2]monsterDetail!J1020</f>
        <v>321.76585365853703</v>
      </c>
      <c r="L1021">
        <f>[2]monsterDetail!K1020</f>
        <v>39.666899999999998</v>
      </c>
      <c r="M1021">
        <f>[2]monsterDetail!L1020</f>
        <v>321.76585365853703</v>
      </c>
      <c r="N1021">
        <f>[2]monsterDetail!M1020</f>
        <v>39.666899999999998</v>
      </c>
      <c r="O1021">
        <f>[2]monsterDetail!N1020</f>
        <v>0.2</v>
      </c>
      <c r="P1021">
        <f>[2]monsterDetail!O1020</f>
        <v>0.2</v>
      </c>
      <c r="Q1021">
        <f>[2]monsterDetail!P1020</f>
        <v>0.36</v>
      </c>
      <c r="R1021">
        <f>[2]monsterDetail!Q1020</f>
        <v>0.1</v>
      </c>
      <c r="S1021">
        <f>[2]monsterDetail!R1020</f>
        <v>2</v>
      </c>
      <c r="T1021">
        <f>[2]monsterDetail!S1020</f>
        <v>0.1</v>
      </c>
      <c r="U1021">
        <f>[2]monsterDetail!T1020</f>
        <v>1.1700000000000002</v>
      </c>
      <c r="V1021">
        <f>[2]monsterDetail!U1020</f>
        <v>54.133333333333297</v>
      </c>
      <c r="W1021">
        <f>[2]monsterDetail!V1020</f>
        <v>0</v>
      </c>
      <c r="X1021">
        <f>[2]monsterDetail!W1020</f>
        <v>78.570731707317151</v>
      </c>
      <c r="Y1021">
        <f>[2]monsterDetail!X1020</f>
        <v>0</v>
      </c>
      <c r="Z1021">
        <f>[2]monsterDetail!Y1020</f>
        <v>0</v>
      </c>
      <c r="AA1021">
        <f>[2]monsterDetail!Z1020</f>
        <v>0</v>
      </c>
      <c r="AB1021">
        <f>[2]monsterDetail!AA1020</f>
        <v>0</v>
      </c>
      <c r="AC1021">
        <f>[2]monsterDetail!AB1020</f>
        <v>0</v>
      </c>
      <c r="AD1021">
        <f>[2]monsterDetail!AC1020</f>
        <v>39.666899999999998</v>
      </c>
      <c r="AE1021">
        <f>[2]monsterDetail!AD1020</f>
        <v>59.500349999999997</v>
      </c>
      <c r="AF1021">
        <f>[2]monsterDetail!AE1020</f>
        <v>39.666899999999998</v>
      </c>
      <c r="AG1021">
        <f>[2]monsterDetail!AF1020</f>
        <v>39.666899999999998</v>
      </c>
      <c r="AH1021">
        <f>[2]monsterDetail!AG1020</f>
        <v>39.666899999999998</v>
      </c>
      <c r="AI1021">
        <f>[2]monsterDetail!AH1020</f>
        <v>39.666899999999998</v>
      </c>
      <c r="AJ1021">
        <f>[2]monsterDetail!AI1020</f>
        <v>39.666899999999998</v>
      </c>
    </row>
    <row r="1022" spans="3:36" x14ac:dyDescent="0.15">
      <c r="C1022" t="str">
        <f>[2]monsterDetail!B1021</f>
        <v>风系29</v>
      </c>
      <c r="D1022">
        <f>[2]monsterDetail!C1021</f>
        <v>29</v>
      </c>
      <c r="E1022" t="str">
        <f>[2]monsterDetail!D1021</f>
        <v>风系</v>
      </c>
      <c r="F1022">
        <f>[2]monsterDetail!E1021</f>
        <v>11</v>
      </c>
      <c r="G1022" t="str">
        <f>[2]monsterDetail!F1021</f>
        <v>地脉</v>
      </c>
      <c r="H1022">
        <f>[2]monsterDetail!G1021</f>
        <v>0</v>
      </c>
      <c r="I1022">
        <f>[2]monsterDetail!H1021</f>
        <v>786.18076141569497</v>
      </c>
      <c r="J1022">
        <f>[2]monsterDetail!I1021</f>
        <v>150</v>
      </c>
      <c r="K1022">
        <f>[2]monsterDetail!J1021</f>
        <v>335.92289227166299</v>
      </c>
      <c r="L1022">
        <f>[2]monsterDetail!K1021</f>
        <v>41.083575000000003</v>
      </c>
      <c r="M1022">
        <f>[2]monsterDetail!L1021</f>
        <v>335.92289227166299</v>
      </c>
      <c r="N1022">
        <f>[2]monsterDetail!M1021</f>
        <v>41.083575000000003</v>
      </c>
      <c r="O1022">
        <f>[2]monsterDetail!N1021</f>
        <v>0.2</v>
      </c>
      <c r="P1022">
        <f>[2]monsterDetail!O1021</f>
        <v>0.2</v>
      </c>
      <c r="Q1022">
        <f>[2]monsterDetail!P1021</f>
        <v>0.36</v>
      </c>
      <c r="R1022">
        <f>[2]monsterDetail!Q1021</f>
        <v>0.1</v>
      </c>
      <c r="S1022">
        <f>[2]monsterDetail!R1021</f>
        <v>2</v>
      </c>
      <c r="T1022">
        <f>[2]monsterDetail!S1021</f>
        <v>0.1</v>
      </c>
      <c r="U1022">
        <f>[2]monsterDetail!T1021</f>
        <v>1.1700000000000002</v>
      </c>
      <c r="V1022">
        <f>[2]monsterDetail!U1021</f>
        <v>56.066666666666698</v>
      </c>
      <c r="W1022">
        <f>[2]monsterDetail!V1021</f>
        <v>0</v>
      </c>
      <c r="X1022">
        <f>[2]monsterDetail!W1021</f>
        <v>85.45406908665106</v>
      </c>
      <c r="Y1022">
        <f>[2]monsterDetail!X1021</f>
        <v>0</v>
      </c>
      <c r="Z1022">
        <f>[2]monsterDetail!Y1021</f>
        <v>0</v>
      </c>
      <c r="AA1022">
        <f>[2]monsterDetail!Z1021</f>
        <v>0</v>
      </c>
      <c r="AB1022">
        <f>[2]monsterDetail!AA1021</f>
        <v>0</v>
      </c>
      <c r="AC1022">
        <f>[2]monsterDetail!AB1021</f>
        <v>0</v>
      </c>
      <c r="AD1022">
        <f>[2]monsterDetail!AC1021</f>
        <v>41.083575000000003</v>
      </c>
      <c r="AE1022">
        <f>[2]monsterDetail!AD1021</f>
        <v>61.625362500000008</v>
      </c>
      <c r="AF1022">
        <f>[2]monsterDetail!AE1021</f>
        <v>41.083575000000003</v>
      </c>
      <c r="AG1022">
        <f>[2]monsterDetail!AF1021</f>
        <v>41.083575000000003</v>
      </c>
      <c r="AH1022">
        <f>[2]monsterDetail!AG1021</f>
        <v>41.083575000000003</v>
      </c>
      <c r="AI1022">
        <f>[2]monsterDetail!AH1021</f>
        <v>41.083575000000003</v>
      </c>
      <c r="AJ1022">
        <f>[2]monsterDetail!AI1021</f>
        <v>41.083575000000003</v>
      </c>
    </row>
    <row r="1023" spans="3:36" x14ac:dyDescent="0.15">
      <c r="C1023" t="str">
        <f>[2]monsterDetail!B1022</f>
        <v>风系30</v>
      </c>
      <c r="D1023">
        <f>[2]monsterDetail!C1022</f>
        <v>30</v>
      </c>
      <c r="E1023" t="str">
        <f>[2]monsterDetail!D1022</f>
        <v>风系</v>
      </c>
      <c r="F1023">
        <f>[2]monsterDetail!E1022</f>
        <v>11</v>
      </c>
      <c r="G1023" t="str">
        <f>[2]monsterDetail!F1022</f>
        <v>地脉</v>
      </c>
      <c r="H1023">
        <f>[2]monsterDetail!G1022</f>
        <v>0</v>
      </c>
      <c r="I1023">
        <f>[2]monsterDetail!H1022</f>
        <v>817.85949027552897</v>
      </c>
      <c r="J1023">
        <f>[2]monsterDetail!I1022</f>
        <v>150</v>
      </c>
      <c r="K1023">
        <f>[2]monsterDetail!J1022</f>
        <v>350.28630460448602</v>
      </c>
      <c r="L1023">
        <f>[2]monsterDetail!K1022</f>
        <v>42.500250000000001</v>
      </c>
      <c r="M1023">
        <f>[2]monsterDetail!L1022</f>
        <v>350.28630460448602</v>
      </c>
      <c r="N1023">
        <f>[2]monsterDetail!M1022</f>
        <v>42.500250000000001</v>
      </c>
      <c r="O1023">
        <f>[2]monsterDetail!N1022</f>
        <v>0.2</v>
      </c>
      <c r="P1023">
        <f>[2]monsterDetail!O1022</f>
        <v>0.2</v>
      </c>
      <c r="Q1023">
        <f>[2]monsterDetail!P1022</f>
        <v>0.36</v>
      </c>
      <c r="R1023">
        <f>[2]monsterDetail!Q1022</f>
        <v>0.1</v>
      </c>
      <c r="S1023">
        <f>[2]monsterDetail!R1022</f>
        <v>2</v>
      </c>
      <c r="T1023">
        <f>[2]monsterDetail!S1022</f>
        <v>0.1</v>
      </c>
      <c r="U1023">
        <f>[2]monsterDetail!T1022</f>
        <v>1.1700000000000002</v>
      </c>
      <c r="V1023">
        <f>[2]monsterDetail!U1022</f>
        <v>58</v>
      </c>
      <c r="W1023">
        <f>[2]monsterDetail!V1022</f>
        <v>0</v>
      </c>
      <c r="X1023">
        <f>[2]monsterDetail!W1022</f>
        <v>92.72284533648164</v>
      </c>
      <c r="Y1023">
        <f>[2]monsterDetail!X1022</f>
        <v>0</v>
      </c>
      <c r="Z1023">
        <f>[2]monsterDetail!Y1022</f>
        <v>0</v>
      </c>
      <c r="AA1023">
        <f>[2]monsterDetail!Z1022</f>
        <v>0</v>
      </c>
      <c r="AB1023">
        <f>[2]monsterDetail!AA1022</f>
        <v>0</v>
      </c>
      <c r="AC1023">
        <f>[2]monsterDetail!AB1022</f>
        <v>0</v>
      </c>
      <c r="AD1023">
        <f>[2]monsterDetail!AC1022</f>
        <v>42.500250000000001</v>
      </c>
      <c r="AE1023">
        <f>[2]monsterDetail!AD1022</f>
        <v>63.750375000000005</v>
      </c>
      <c r="AF1023">
        <f>[2]monsterDetail!AE1022</f>
        <v>42.500250000000001</v>
      </c>
      <c r="AG1023">
        <f>[2]monsterDetail!AF1022</f>
        <v>42.500250000000001</v>
      </c>
      <c r="AH1023">
        <f>[2]monsterDetail!AG1022</f>
        <v>42.500250000000001</v>
      </c>
      <c r="AI1023">
        <f>[2]monsterDetail!AH1022</f>
        <v>42.500250000000001</v>
      </c>
      <c r="AJ1023">
        <f>[2]monsterDetail!AI1022</f>
        <v>42.500250000000001</v>
      </c>
    </row>
    <row r="1024" spans="3:36" x14ac:dyDescent="0.15">
      <c r="C1024" t="str">
        <f>[2]monsterDetail!B1023</f>
        <v>风系31</v>
      </c>
      <c r="D1024">
        <f>[2]monsterDetail!C1023</f>
        <v>31</v>
      </c>
      <c r="E1024" t="str">
        <f>[2]monsterDetail!D1023</f>
        <v>风系</v>
      </c>
      <c r="F1024">
        <f>[2]monsterDetail!E1023</f>
        <v>11</v>
      </c>
      <c r="G1024" t="str">
        <f>[2]monsterDetail!F1023</f>
        <v>地脉</v>
      </c>
      <c r="H1024">
        <f>[2]monsterDetail!G1023</f>
        <v>0</v>
      </c>
      <c r="I1024">
        <f>[2]monsterDetail!H1023</f>
        <v>849.84282229747703</v>
      </c>
      <c r="J1024">
        <f>[2]monsterDetail!I1023</f>
        <v>150</v>
      </c>
      <c r="K1024">
        <f>[2]monsterDetail!J1023</f>
        <v>364.85892857142898</v>
      </c>
      <c r="L1024">
        <f>[2]monsterDetail!K1023</f>
        <v>43.916924999999999</v>
      </c>
      <c r="M1024">
        <f>[2]monsterDetail!L1023</f>
        <v>364.85892857142898</v>
      </c>
      <c r="N1024">
        <f>[2]monsterDetail!M1023</f>
        <v>43.916924999999999</v>
      </c>
      <c r="O1024">
        <f>[2]monsterDetail!N1023</f>
        <v>0.2</v>
      </c>
      <c r="P1024">
        <f>[2]monsterDetail!O1023</f>
        <v>0.2</v>
      </c>
      <c r="Q1024">
        <f>[2]monsterDetail!P1023</f>
        <v>0.36</v>
      </c>
      <c r="R1024">
        <f>[2]monsterDetail!Q1023</f>
        <v>0.1</v>
      </c>
      <c r="S1024">
        <f>[2]monsterDetail!R1023</f>
        <v>2</v>
      </c>
      <c r="T1024">
        <f>[2]monsterDetail!S1023</f>
        <v>0.1</v>
      </c>
      <c r="U1024">
        <f>[2]monsterDetail!T1023</f>
        <v>1.1700000000000002</v>
      </c>
      <c r="V1024">
        <f>[2]monsterDetail!U1023</f>
        <v>59.933333333333302</v>
      </c>
      <c r="W1024">
        <f>[2]monsterDetail!V1023</f>
        <v>0</v>
      </c>
      <c r="X1024">
        <f>[2]monsterDetail!W1023</f>
        <v>100.39017857142855</v>
      </c>
      <c r="Y1024">
        <f>[2]monsterDetail!X1023</f>
        <v>0</v>
      </c>
      <c r="Z1024">
        <f>[2]monsterDetail!Y1023</f>
        <v>0</v>
      </c>
      <c r="AA1024">
        <f>[2]monsterDetail!Z1023</f>
        <v>0</v>
      </c>
      <c r="AB1024">
        <f>[2]monsterDetail!AA1023</f>
        <v>0</v>
      </c>
      <c r="AC1024">
        <f>[2]monsterDetail!AB1023</f>
        <v>0</v>
      </c>
      <c r="AD1024">
        <f>[2]monsterDetail!AC1023</f>
        <v>43.916924999999999</v>
      </c>
      <c r="AE1024">
        <f>[2]monsterDetail!AD1023</f>
        <v>65.875387500000002</v>
      </c>
      <c r="AF1024">
        <f>[2]monsterDetail!AE1023</f>
        <v>43.916924999999999</v>
      </c>
      <c r="AG1024">
        <f>[2]monsterDetail!AF1023</f>
        <v>43.916924999999999</v>
      </c>
      <c r="AH1024">
        <f>[2]monsterDetail!AG1023</f>
        <v>43.916924999999999</v>
      </c>
      <c r="AI1024">
        <f>[2]monsterDetail!AH1023</f>
        <v>43.916924999999999</v>
      </c>
      <c r="AJ1024">
        <f>[2]monsterDetail!AI1023</f>
        <v>43.916924999999999</v>
      </c>
    </row>
    <row r="1025" spans="3:36" x14ac:dyDescent="0.15">
      <c r="C1025" t="str">
        <f>[2]monsterDetail!B1024</f>
        <v>风系32</v>
      </c>
      <c r="D1025">
        <f>[2]monsterDetail!C1024</f>
        <v>32</v>
      </c>
      <c r="E1025" t="str">
        <f>[2]monsterDetail!D1024</f>
        <v>风系</v>
      </c>
      <c r="F1025">
        <f>[2]monsterDetail!E1024</f>
        <v>11</v>
      </c>
      <c r="G1025" t="str">
        <f>[2]monsterDetail!F1024</f>
        <v>地脉</v>
      </c>
      <c r="H1025">
        <f>[2]monsterDetail!G1024</f>
        <v>0</v>
      </c>
      <c r="I1025">
        <f>[2]monsterDetail!H1024</f>
        <v>882.13075748153904</v>
      </c>
      <c r="J1025">
        <f>[2]monsterDetail!I1024</f>
        <v>150</v>
      </c>
      <c r="K1025">
        <f>[2]monsterDetail!J1024</f>
        <v>379.64369747899201</v>
      </c>
      <c r="L1025">
        <f>[2]monsterDetail!K1024</f>
        <v>45.333599999999997</v>
      </c>
      <c r="M1025">
        <f>[2]monsterDetail!L1024</f>
        <v>379.64369747899201</v>
      </c>
      <c r="N1025">
        <f>[2]monsterDetail!M1024</f>
        <v>45.333599999999997</v>
      </c>
      <c r="O1025">
        <f>[2]monsterDetail!N1024</f>
        <v>0.2</v>
      </c>
      <c r="P1025">
        <f>[2]monsterDetail!O1024</f>
        <v>0.2</v>
      </c>
      <c r="Q1025">
        <f>[2]monsterDetail!P1024</f>
        <v>0.36</v>
      </c>
      <c r="R1025">
        <f>[2]monsterDetail!Q1024</f>
        <v>0.1</v>
      </c>
      <c r="S1025">
        <f>[2]monsterDetail!R1024</f>
        <v>2</v>
      </c>
      <c r="T1025">
        <f>[2]monsterDetail!S1024</f>
        <v>0.1</v>
      </c>
      <c r="U1025">
        <f>[2]monsterDetail!T1024</f>
        <v>1.1700000000000002</v>
      </c>
      <c r="V1025">
        <f>[2]monsterDetail!U1024</f>
        <v>61.866666666666703</v>
      </c>
      <c r="W1025">
        <f>[2]monsterDetail!V1024</f>
        <v>0</v>
      </c>
      <c r="X1025">
        <f>[2]monsterDetail!W1024</f>
        <v>108.46962785114042</v>
      </c>
      <c r="Y1025">
        <f>[2]monsterDetail!X1024</f>
        <v>0</v>
      </c>
      <c r="Z1025">
        <f>[2]monsterDetail!Y1024</f>
        <v>0</v>
      </c>
      <c r="AA1025">
        <f>[2]monsterDetail!Z1024</f>
        <v>0</v>
      </c>
      <c r="AB1025">
        <f>[2]monsterDetail!AA1024</f>
        <v>0</v>
      </c>
      <c r="AC1025">
        <f>[2]monsterDetail!AB1024</f>
        <v>0</v>
      </c>
      <c r="AD1025">
        <f>[2]monsterDetail!AC1024</f>
        <v>45.333599999999997</v>
      </c>
      <c r="AE1025">
        <f>[2]monsterDetail!AD1024</f>
        <v>68.000399999999999</v>
      </c>
      <c r="AF1025">
        <f>[2]monsterDetail!AE1024</f>
        <v>45.333599999999997</v>
      </c>
      <c r="AG1025">
        <f>[2]monsterDetail!AF1024</f>
        <v>45.333599999999997</v>
      </c>
      <c r="AH1025">
        <f>[2]monsterDetail!AG1024</f>
        <v>45.333599999999997</v>
      </c>
      <c r="AI1025">
        <f>[2]monsterDetail!AH1024</f>
        <v>45.333599999999997</v>
      </c>
      <c r="AJ1025">
        <f>[2]monsterDetail!AI1024</f>
        <v>45.333599999999997</v>
      </c>
    </row>
    <row r="1026" spans="3:36" x14ac:dyDescent="0.15">
      <c r="C1026" t="str">
        <f>[2]monsterDetail!B1025</f>
        <v>风系33</v>
      </c>
      <c r="D1026">
        <f>[2]monsterDetail!C1025</f>
        <v>33</v>
      </c>
      <c r="E1026" t="str">
        <f>[2]monsterDetail!D1025</f>
        <v>风系</v>
      </c>
      <c r="F1026">
        <f>[2]monsterDetail!E1025</f>
        <v>11</v>
      </c>
      <c r="G1026" t="str">
        <f>[2]monsterDetail!F1025</f>
        <v>地脉</v>
      </c>
      <c r="H1026">
        <f>[2]monsterDetail!G1025</f>
        <v>0</v>
      </c>
      <c r="I1026">
        <f>[2]monsterDetail!H1025</f>
        <v>914.72329582771499</v>
      </c>
      <c r="J1026">
        <f>[2]monsterDetail!I1025</f>
        <v>150</v>
      </c>
      <c r="K1026">
        <f>[2]monsterDetail!J1025</f>
        <v>394.64364406779703</v>
      </c>
      <c r="L1026">
        <f>[2]monsterDetail!K1025</f>
        <v>46.750275000000002</v>
      </c>
      <c r="M1026">
        <f>[2]monsterDetail!L1025</f>
        <v>394.64364406779703</v>
      </c>
      <c r="N1026">
        <f>[2]monsterDetail!M1025</f>
        <v>46.750275000000002</v>
      </c>
      <c r="O1026">
        <f>[2]monsterDetail!N1025</f>
        <v>0.2</v>
      </c>
      <c r="P1026">
        <f>[2]monsterDetail!O1025</f>
        <v>0.2</v>
      </c>
      <c r="Q1026">
        <f>[2]monsterDetail!P1025</f>
        <v>0.36</v>
      </c>
      <c r="R1026">
        <f>[2]monsterDetail!Q1025</f>
        <v>0.1</v>
      </c>
      <c r="S1026">
        <f>[2]monsterDetail!R1025</f>
        <v>2</v>
      </c>
      <c r="T1026">
        <f>[2]monsterDetail!S1025</f>
        <v>0.1</v>
      </c>
      <c r="U1026">
        <f>[2]monsterDetail!T1025</f>
        <v>1.1700000000000002</v>
      </c>
      <c r="V1026">
        <f>[2]monsterDetail!U1025</f>
        <v>63.8</v>
      </c>
      <c r="W1026">
        <f>[2]monsterDetail!V1025</f>
        <v>0</v>
      </c>
      <c r="X1026">
        <f>[2]monsterDetail!W1025</f>
        <v>116.97521186440682</v>
      </c>
      <c r="Y1026">
        <f>[2]monsterDetail!X1025</f>
        <v>0</v>
      </c>
      <c r="Z1026">
        <f>[2]monsterDetail!Y1025</f>
        <v>0</v>
      </c>
      <c r="AA1026">
        <f>[2]monsterDetail!Z1025</f>
        <v>0</v>
      </c>
      <c r="AB1026">
        <f>[2]monsterDetail!AA1025</f>
        <v>0</v>
      </c>
      <c r="AC1026">
        <f>[2]monsterDetail!AB1025</f>
        <v>0</v>
      </c>
      <c r="AD1026">
        <f>[2]monsterDetail!AC1025</f>
        <v>46.750275000000002</v>
      </c>
      <c r="AE1026">
        <f>[2]monsterDetail!AD1025</f>
        <v>70.12541250000001</v>
      </c>
      <c r="AF1026">
        <f>[2]monsterDetail!AE1025</f>
        <v>46.750275000000002</v>
      </c>
      <c r="AG1026">
        <f>[2]monsterDetail!AF1025</f>
        <v>46.750275000000002</v>
      </c>
      <c r="AH1026">
        <f>[2]monsterDetail!AG1025</f>
        <v>46.750275000000002</v>
      </c>
      <c r="AI1026">
        <f>[2]monsterDetail!AH1025</f>
        <v>46.750275000000002</v>
      </c>
      <c r="AJ1026">
        <f>[2]monsterDetail!AI1025</f>
        <v>46.750275000000002</v>
      </c>
    </row>
    <row r="1027" spans="3:36" x14ac:dyDescent="0.15">
      <c r="C1027" t="str">
        <f>[2]monsterDetail!B1026</f>
        <v>风系34</v>
      </c>
      <c r="D1027">
        <f>[2]monsterDetail!C1026</f>
        <v>34</v>
      </c>
      <c r="E1027" t="str">
        <f>[2]monsterDetail!D1026</f>
        <v>风系</v>
      </c>
      <c r="F1027">
        <f>[2]monsterDetail!E1026</f>
        <v>11</v>
      </c>
      <c r="G1027" t="str">
        <f>[2]monsterDetail!F1026</f>
        <v>地脉</v>
      </c>
      <c r="H1027">
        <f>[2]monsterDetail!G1026</f>
        <v>0</v>
      </c>
      <c r="I1027">
        <f>[2]monsterDetail!H1026</f>
        <v>983.66060335075701</v>
      </c>
      <c r="J1027">
        <f>[2]monsterDetail!I1026</f>
        <v>150</v>
      </c>
      <c r="K1027">
        <f>[2]monsterDetail!J1026</f>
        <v>409.86190476190501</v>
      </c>
      <c r="L1027">
        <f>[2]monsterDetail!K1026</f>
        <v>48.16695</v>
      </c>
      <c r="M1027">
        <f>[2]monsterDetail!L1026</f>
        <v>409.86190476190501</v>
      </c>
      <c r="N1027">
        <f>[2]monsterDetail!M1026</f>
        <v>48.16695</v>
      </c>
      <c r="O1027">
        <f>[2]monsterDetail!N1026</f>
        <v>0.2</v>
      </c>
      <c r="P1027">
        <f>[2]monsterDetail!O1026</f>
        <v>0.2</v>
      </c>
      <c r="Q1027">
        <f>[2]monsterDetail!P1026</f>
        <v>0.36</v>
      </c>
      <c r="R1027">
        <f>[2]monsterDetail!Q1026</f>
        <v>0.1</v>
      </c>
      <c r="S1027">
        <f>[2]monsterDetail!R1026</f>
        <v>2</v>
      </c>
      <c r="T1027">
        <f>[2]monsterDetail!S1026</f>
        <v>0.1</v>
      </c>
      <c r="U1027">
        <f>[2]monsterDetail!T1026</f>
        <v>1.1700000000000002</v>
      </c>
      <c r="V1027">
        <f>[2]monsterDetail!U1026</f>
        <v>65.733333333333306</v>
      </c>
      <c r="W1027">
        <f>[2]monsterDetail!V1026</f>
        <v>0</v>
      </c>
      <c r="X1027">
        <f>[2]monsterDetail!W1026</f>
        <v>125.92142857142865</v>
      </c>
      <c r="Y1027">
        <f>[2]monsterDetail!X1026</f>
        <v>0</v>
      </c>
      <c r="Z1027">
        <f>[2]monsterDetail!Y1026</f>
        <v>0</v>
      </c>
      <c r="AA1027">
        <f>[2]monsterDetail!Z1026</f>
        <v>0</v>
      </c>
      <c r="AB1027">
        <f>[2]monsterDetail!AA1026</f>
        <v>0</v>
      </c>
      <c r="AC1027">
        <f>[2]monsterDetail!AB1026</f>
        <v>0</v>
      </c>
      <c r="AD1027">
        <f>[2]monsterDetail!AC1026</f>
        <v>48.16695</v>
      </c>
      <c r="AE1027">
        <f>[2]monsterDetail!AD1026</f>
        <v>72.250425000000007</v>
      </c>
      <c r="AF1027">
        <f>[2]monsterDetail!AE1026</f>
        <v>48.16695</v>
      </c>
      <c r="AG1027">
        <f>[2]monsterDetail!AF1026</f>
        <v>48.16695</v>
      </c>
      <c r="AH1027">
        <f>[2]monsterDetail!AG1026</f>
        <v>48.16695</v>
      </c>
      <c r="AI1027">
        <f>[2]monsterDetail!AH1026</f>
        <v>48.16695</v>
      </c>
      <c r="AJ1027">
        <f>[2]monsterDetail!AI1026</f>
        <v>48.16695</v>
      </c>
    </row>
    <row r="1028" spans="3:36" x14ac:dyDescent="0.15">
      <c r="C1028" t="str">
        <f>[2]monsterDetail!B1027</f>
        <v>风系35</v>
      </c>
      <c r="D1028">
        <f>[2]monsterDetail!C1027</f>
        <v>35</v>
      </c>
      <c r="E1028" t="str">
        <f>[2]monsterDetail!D1027</f>
        <v>风系</v>
      </c>
      <c r="F1028">
        <f>[2]monsterDetail!E1027</f>
        <v>11</v>
      </c>
      <c r="G1028" t="str">
        <f>[2]monsterDetail!F1027</f>
        <v>地脉</v>
      </c>
      <c r="H1028">
        <f>[2]monsterDetail!G1027</f>
        <v>0</v>
      </c>
      <c r="I1028">
        <f>[2]monsterDetail!H1027</f>
        <v>1018.12508607825</v>
      </c>
      <c r="J1028">
        <f>[2]monsterDetail!I1027</f>
        <v>150</v>
      </c>
      <c r="K1028">
        <f>[2]monsterDetail!J1027</f>
        <v>425.30172413793099</v>
      </c>
      <c r="L1028">
        <f>[2]monsterDetail!K1027</f>
        <v>49.583624999999998</v>
      </c>
      <c r="M1028">
        <f>[2]monsterDetail!L1027</f>
        <v>425.30172413793099</v>
      </c>
      <c r="N1028">
        <f>[2]monsterDetail!M1027</f>
        <v>49.583624999999998</v>
      </c>
      <c r="O1028">
        <f>[2]monsterDetail!N1027</f>
        <v>0.2</v>
      </c>
      <c r="P1028">
        <f>[2]monsterDetail!O1027</f>
        <v>0.2</v>
      </c>
      <c r="Q1028">
        <f>[2]monsterDetail!P1027</f>
        <v>0.36</v>
      </c>
      <c r="R1028">
        <f>[2]monsterDetail!Q1027</f>
        <v>0.1</v>
      </c>
      <c r="S1028">
        <f>[2]monsterDetail!R1027</f>
        <v>2</v>
      </c>
      <c r="T1028">
        <f>[2]monsterDetail!S1027</f>
        <v>0.1</v>
      </c>
      <c r="U1028">
        <f>[2]monsterDetail!T1027</f>
        <v>1.1700000000000002</v>
      </c>
      <c r="V1028">
        <f>[2]monsterDetail!U1027</f>
        <v>67.6666666666667</v>
      </c>
      <c r="W1028">
        <f>[2]monsterDetail!V1027</f>
        <v>0</v>
      </c>
      <c r="X1028">
        <f>[2]monsterDetail!W1027</f>
        <v>135.32327586206895</v>
      </c>
      <c r="Y1028">
        <f>[2]monsterDetail!X1027</f>
        <v>0</v>
      </c>
      <c r="Z1028">
        <f>[2]monsterDetail!Y1027</f>
        <v>0</v>
      </c>
      <c r="AA1028">
        <f>[2]monsterDetail!Z1027</f>
        <v>0</v>
      </c>
      <c r="AB1028">
        <f>[2]monsterDetail!AA1027</f>
        <v>0</v>
      </c>
      <c r="AC1028">
        <f>[2]monsterDetail!AB1027</f>
        <v>0</v>
      </c>
      <c r="AD1028">
        <f>[2]monsterDetail!AC1027</f>
        <v>49.583624999999998</v>
      </c>
      <c r="AE1028">
        <f>[2]monsterDetail!AD1027</f>
        <v>74.375437500000004</v>
      </c>
      <c r="AF1028">
        <f>[2]monsterDetail!AE1027</f>
        <v>49.583624999999998</v>
      </c>
      <c r="AG1028">
        <f>[2]monsterDetail!AF1027</f>
        <v>49.583624999999998</v>
      </c>
      <c r="AH1028">
        <f>[2]monsterDetail!AG1027</f>
        <v>49.583624999999998</v>
      </c>
      <c r="AI1028">
        <f>[2]monsterDetail!AH1027</f>
        <v>49.583624999999998</v>
      </c>
      <c r="AJ1028">
        <f>[2]monsterDetail!AI1027</f>
        <v>49.583624999999998</v>
      </c>
    </row>
    <row r="1029" spans="3:36" x14ac:dyDescent="0.15">
      <c r="C1029" t="str">
        <f>[2]monsterDetail!B1028</f>
        <v>风系36</v>
      </c>
      <c r="D1029">
        <f>[2]monsterDetail!C1028</f>
        <v>36</v>
      </c>
      <c r="E1029" t="str">
        <f>[2]monsterDetail!D1028</f>
        <v>风系</v>
      </c>
      <c r="F1029">
        <f>[2]monsterDetail!E1028</f>
        <v>11</v>
      </c>
      <c r="G1029" t="str">
        <f>[2]monsterDetail!F1028</f>
        <v>地脉</v>
      </c>
      <c r="H1029">
        <f>[2]monsterDetail!G1028</f>
        <v>0</v>
      </c>
      <c r="I1029">
        <f>[2]monsterDetail!H1028</f>
        <v>1052.9057567206801</v>
      </c>
      <c r="J1029">
        <f>[2]monsterDetail!I1028</f>
        <v>150</v>
      </c>
      <c r="K1029">
        <f>[2]monsterDetail!J1028</f>
        <v>440.96645962732902</v>
      </c>
      <c r="L1029">
        <f>[2]monsterDetail!K1028</f>
        <v>51.000300000000003</v>
      </c>
      <c r="M1029">
        <f>[2]monsterDetail!L1028</f>
        <v>440.96645962732902</v>
      </c>
      <c r="N1029">
        <f>[2]monsterDetail!M1028</f>
        <v>51.000300000000003</v>
      </c>
      <c r="O1029">
        <f>[2]monsterDetail!N1028</f>
        <v>0.2</v>
      </c>
      <c r="P1029">
        <f>[2]monsterDetail!O1028</f>
        <v>0.2</v>
      </c>
      <c r="Q1029">
        <f>[2]monsterDetail!P1028</f>
        <v>0.36</v>
      </c>
      <c r="R1029">
        <f>[2]monsterDetail!Q1028</f>
        <v>0.1</v>
      </c>
      <c r="S1029">
        <f>[2]monsterDetail!R1028</f>
        <v>2</v>
      </c>
      <c r="T1029">
        <f>[2]monsterDetail!S1028</f>
        <v>0.1</v>
      </c>
      <c r="U1029">
        <f>[2]monsterDetail!T1028</f>
        <v>1.1700000000000002</v>
      </c>
      <c r="V1029">
        <f>[2]monsterDetail!U1028</f>
        <v>69.599999999999994</v>
      </c>
      <c r="W1029">
        <f>[2]monsterDetail!V1028</f>
        <v>0</v>
      </c>
      <c r="X1029">
        <f>[2]monsterDetail!W1028</f>
        <v>145.19627329192545</v>
      </c>
      <c r="Y1029">
        <f>[2]monsterDetail!X1028</f>
        <v>0</v>
      </c>
      <c r="Z1029">
        <f>[2]monsterDetail!Y1028</f>
        <v>0</v>
      </c>
      <c r="AA1029">
        <f>[2]monsterDetail!Z1028</f>
        <v>0</v>
      </c>
      <c r="AB1029">
        <f>[2]monsterDetail!AA1028</f>
        <v>0</v>
      </c>
      <c r="AC1029">
        <f>[2]monsterDetail!AB1028</f>
        <v>0</v>
      </c>
      <c r="AD1029">
        <f>[2]monsterDetail!AC1028</f>
        <v>51.000300000000003</v>
      </c>
      <c r="AE1029">
        <f>[2]monsterDetail!AD1028</f>
        <v>76.500450000000001</v>
      </c>
      <c r="AF1029">
        <f>[2]monsterDetail!AE1028</f>
        <v>51.000300000000003</v>
      </c>
      <c r="AG1029">
        <f>[2]monsterDetail!AF1028</f>
        <v>51.000300000000003</v>
      </c>
      <c r="AH1029">
        <f>[2]monsterDetail!AG1028</f>
        <v>51.000300000000003</v>
      </c>
      <c r="AI1029">
        <f>[2]monsterDetail!AH1028</f>
        <v>51.000300000000003</v>
      </c>
      <c r="AJ1029">
        <f>[2]monsterDetail!AI1028</f>
        <v>51.000300000000003</v>
      </c>
    </row>
    <row r="1030" spans="3:36" x14ac:dyDescent="0.15">
      <c r="C1030" t="str">
        <f>[2]monsterDetail!B1029</f>
        <v>风系37</v>
      </c>
      <c r="D1030">
        <f>[2]monsterDetail!C1029</f>
        <v>37</v>
      </c>
      <c r="E1030" t="str">
        <f>[2]monsterDetail!D1029</f>
        <v>风系</v>
      </c>
      <c r="F1030">
        <f>[2]monsterDetail!E1029</f>
        <v>11</v>
      </c>
      <c r="G1030" t="str">
        <f>[2]monsterDetail!F1029</f>
        <v>地脉</v>
      </c>
      <c r="H1030">
        <f>[2]monsterDetail!G1029</f>
        <v>0</v>
      </c>
      <c r="I1030">
        <f>[2]monsterDetail!H1029</f>
        <v>1088.0026152780299</v>
      </c>
      <c r="J1030">
        <f>[2]monsterDetail!I1029</f>
        <v>150</v>
      </c>
      <c r="K1030">
        <f>[2]monsterDetail!J1029</f>
        <v>456.85958646616501</v>
      </c>
      <c r="L1030">
        <f>[2]monsterDetail!K1029</f>
        <v>52.416975000000001</v>
      </c>
      <c r="M1030">
        <f>[2]monsterDetail!L1029</f>
        <v>456.85958646616501</v>
      </c>
      <c r="N1030">
        <f>[2]monsterDetail!M1029</f>
        <v>52.416975000000001</v>
      </c>
      <c r="O1030">
        <f>[2]monsterDetail!N1029</f>
        <v>0.2</v>
      </c>
      <c r="P1030">
        <f>[2]monsterDetail!O1029</f>
        <v>0.2</v>
      </c>
      <c r="Q1030">
        <f>[2]monsterDetail!P1029</f>
        <v>0.36</v>
      </c>
      <c r="R1030">
        <f>[2]monsterDetail!Q1029</f>
        <v>0.1</v>
      </c>
      <c r="S1030">
        <f>[2]monsterDetail!R1029</f>
        <v>2</v>
      </c>
      <c r="T1030">
        <f>[2]monsterDetail!S1029</f>
        <v>0.1</v>
      </c>
      <c r="U1030">
        <f>[2]monsterDetail!T1029</f>
        <v>1.1700000000000002</v>
      </c>
      <c r="V1030">
        <f>[2]monsterDetail!U1029</f>
        <v>71.533333333333303</v>
      </c>
      <c r="W1030">
        <f>[2]monsterDetail!V1029</f>
        <v>0</v>
      </c>
      <c r="X1030">
        <f>[2]monsterDetail!W1029</f>
        <v>155.5564849624065</v>
      </c>
      <c r="Y1030">
        <f>[2]monsterDetail!X1029</f>
        <v>0</v>
      </c>
      <c r="Z1030">
        <f>[2]monsterDetail!Y1029</f>
        <v>0</v>
      </c>
      <c r="AA1030">
        <f>[2]monsterDetail!Z1029</f>
        <v>0</v>
      </c>
      <c r="AB1030">
        <f>[2]monsterDetail!AA1029</f>
        <v>0</v>
      </c>
      <c r="AC1030">
        <f>[2]monsterDetail!AB1029</f>
        <v>0</v>
      </c>
      <c r="AD1030">
        <f>[2]monsterDetail!AC1029</f>
        <v>52.416975000000001</v>
      </c>
      <c r="AE1030">
        <f>[2]monsterDetail!AD1029</f>
        <v>78.625462499999998</v>
      </c>
      <c r="AF1030">
        <f>[2]monsterDetail!AE1029</f>
        <v>52.416975000000001</v>
      </c>
      <c r="AG1030">
        <f>[2]monsterDetail!AF1029</f>
        <v>52.416975000000001</v>
      </c>
      <c r="AH1030">
        <f>[2]monsterDetail!AG1029</f>
        <v>52.416975000000001</v>
      </c>
      <c r="AI1030">
        <f>[2]monsterDetail!AH1029</f>
        <v>52.416975000000001</v>
      </c>
      <c r="AJ1030">
        <f>[2]monsterDetail!AI1029</f>
        <v>52.416975000000001</v>
      </c>
    </row>
    <row r="1031" spans="3:36" x14ac:dyDescent="0.15">
      <c r="C1031" t="str">
        <f>[2]monsterDetail!B1030</f>
        <v>风系38</v>
      </c>
      <c r="D1031">
        <f>[2]monsterDetail!C1030</f>
        <v>38</v>
      </c>
      <c r="E1031" t="str">
        <f>[2]monsterDetail!D1030</f>
        <v>风系</v>
      </c>
      <c r="F1031">
        <f>[2]monsterDetail!E1030</f>
        <v>11</v>
      </c>
      <c r="G1031" t="str">
        <f>[2]monsterDetail!F1030</f>
        <v>地脉</v>
      </c>
      <c r="H1031">
        <f>[2]monsterDetail!G1030</f>
        <v>0</v>
      </c>
      <c r="I1031">
        <f>[2]monsterDetail!H1030</f>
        <v>1123.4156617503199</v>
      </c>
      <c r="J1031">
        <f>[2]monsterDetail!I1030</f>
        <v>150</v>
      </c>
      <c r="K1031">
        <f>[2]monsterDetail!J1030</f>
        <v>472.98470290771201</v>
      </c>
      <c r="L1031">
        <f>[2]monsterDetail!K1030</f>
        <v>53.833649999999999</v>
      </c>
      <c r="M1031">
        <f>[2]monsterDetail!L1030</f>
        <v>472.98470290771201</v>
      </c>
      <c r="N1031">
        <f>[2]monsterDetail!M1030</f>
        <v>53.833649999999999</v>
      </c>
      <c r="O1031">
        <f>[2]monsterDetail!N1030</f>
        <v>0.2</v>
      </c>
      <c r="P1031">
        <f>[2]monsterDetail!O1030</f>
        <v>0.2</v>
      </c>
      <c r="Q1031">
        <f>[2]monsterDetail!P1030</f>
        <v>0.36</v>
      </c>
      <c r="R1031">
        <f>[2]monsterDetail!Q1030</f>
        <v>0.1</v>
      </c>
      <c r="S1031">
        <f>[2]monsterDetail!R1030</f>
        <v>2</v>
      </c>
      <c r="T1031">
        <f>[2]monsterDetail!S1030</f>
        <v>0.1</v>
      </c>
      <c r="U1031">
        <f>[2]monsterDetail!T1030</f>
        <v>1.1700000000000002</v>
      </c>
      <c r="V1031">
        <f>[2]monsterDetail!U1030</f>
        <v>73.466666666666697</v>
      </c>
      <c r="W1031">
        <f>[2]monsterDetail!V1030</f>
        <v>0</v>
      </c>
      <c r="X1031">
        <f>[2]monsterDetail!W1030</f>
        <v>166.42054361567699</v>
      </c>
      <c r="Y1031">
        <f>[2]monsterDetail!X1030</f>
        <v>0</v>
      </c>
      <c r="Z1031">
        <f>[2]monsterDetail!Y1030</f>
        <v>0</v>
      </c>
      <c r="AA1031">
        <f>[2]monsterDetail!Z1030</f>
        <v>0</v>
      </c>
      <c r="AB1031">
        <f>[2]monsterDetail!AA1030</f>
        <v>0</v>
      </c>
      <c r="AC1031">
        <f>[2]monsterDetail!AB1030</f>
        <v>0</v>
      </c>
      <c r="AD1031">
        <f>[2]monsterDetail!AC1030</f>
        <v>53.833649999999999</v>
      </c>
      <c r="AE1031">
        <f>[2]monsterDetail!AD1030</f>
        <v>80.750474999999994</v>
      </c>
      <c r="AF1031">
        <f>[2]monsterDetail!AE1030</f>
        <v>53.833649999999999</v>
      </c>
      <c r="AG1031">
        <f>[2]monsterDetail!AF1030</f>
        <v>53.833649999999999</v>
      </c>
      <c r="AH1031">
        <f>[2]monsterDetail!AG1030</f>
        <v>53.833649999999999</v>
      </c>
      <c r="AI1031">
        <f>[2]monsterDetail!AH1030</f>
        <v>53.833649999999999</v>
      </c>
      <c r="AJ1031">
        <f>[2]monsterDetail!AI1030</f>
        <v>53.833649999999999</v>
      </c>
    </row>
    <row r="1032" spans="3:36" x14ac:dyDescent="0.15">
      <c r="C1032" t="str">
        <f>[2]monsterDetail!B1031</f>
        <v>风系39</v>
      </c>
      <c r="D1032">
        <f>[2]monsterDetail!C1031</f>
        <v>39</v>
      </c>
      <c r="E1032" t="str">
        <f>[2]monsterDetail!D1031</f>
        <v>风系</v>
      </c>
      <c r="F1032">
        <f>[2]monsterDetail!E1031</f>
        <v>11</v>
      </c>
      <c r="G1032" t="str">
        <f>[2]monsterDetail!F1031</f>
        <v>地脉</v>
      </c>
      <c r="H1032">
        <f>[2]monsterDetail!G1031</f>
        <v>0</v>
      </c>
      <c r="I1032">
        <f>[2]monsterDetail!H1031</f>
        <v>1159.1448961375399</v>
      </c>
      <c r="J1032">
        <f>[2]monsterDetail!I1031</f>
        <v>150</v>
      </c>
      <c r="K1032">
        <f>[2]monsterDetail!J1031</f>
        <v>489.34553571428597</v>
      </c>
      <c r="L1032">
        <f>[2]monsterDetail!K1031</f>
        <v>55.250324999999997</v>
      </c>
      <c r="M1032">
        <f>[2]monsterDetail!L1031</f>
        <v>489.34553571428597</v>
      </c>
      <c r="N1032">
        <f>[2]monsterDetail!M1031</f>
        <v>55.250324999999997</v>
      </c>
      <c r="O1032">
        <f>[2]monsterDetail!N1031</f>
        <v>0.2</v>
      </c>
      <c r="P1032">
        <f>[2]monsterDetail!O1031</f>
        <v>0.2</v>
      </c>
      <c r="Q1032">
        <f>[2]monsterDetail!P1031</f>
        <v>0.36</v>
      </c>
      <c r="R1032">
        <f>[2]monsterDetail!Q1031</f>
        <v>0.1</v>
      </c>
      <c r="S1032">
        <f>[2]monsterDetail!R1031</f>
        <v>2</v>
      </c>
      <c r="T1032">
        <f>[2]monsterDetail!S1031</f>
        <v>0.1</v>
      </c>
      <c r="U1032">
        <f>[2]monsterDetail!T1031</f>
        <v>1.1700000000000002</v>
      </c>
      <c r="V1032">
        <f>[2]monsterDetail!U1031</f>
        <v>75.400000000000006</v>
      </c>
      <c r="W1032">
        <f>[2]monsterDetail!V1031</f>
        <v>0</v>
      </c>
      <c r="X1032">
        <f>[2]monsterDetail!W1031</f>
        <v>177.8056760204085</v>
      </c>
      <c r="Y1032">
        <f>[2]monsterDetail!X1031</f>
        <v>0</v>
      </c>
      <c r="Z1032">
        <f>[2]monsterDetail!Y1031</f>
        <v>0</v>
      </c>
      <c r="AA1032">
        <f>[2]monsterDetail!Z1031</f>
        <v>0</v>
      </c>
      <c r="AB1032">
        <f>[2]monsterDetail!AA1031</f>
        <v>0</v>
      </c>
      <c r="AC1032">
        <f>[2]monsterDetail!AB1031</f>
        <v>0</v>
      </c>
      <c r="AD1032">
        <f>[2]monsterDetail!AC1031</f>
        <v>55.250324999999997</v>
      </c>
      <c r="AE1032">
        <f>[2]monsterDetail!AD1031</f>
        <v>82.875487499999991</v>
      </c>
      <c r="AF1032">
        <f>[2]monsterDetail!AE1031</f>
        <v>55.250324999999997</v>
      </c>
      <c r="AG1032">
        <f>[2]monsterDetail!AF1031</f>
        <v>55.250324999999997</v>
      </c>
      <c r="AH1032">
        <f>[2]monsterDetail!AG1031</f>
        <v>55.250324999999997</v>
      </c>
      <c r="AI1032">
        <f>[2]monsterDetail!AH1031</f>
        <v>55.250324999999997</v>
      </c>
      <c r="AJ1032">
        <f>[2]monsterDetail!AI1031</f>
        <v>55.250324999999997</v>
      </c>
    </row>
    <row r="1033" spans="3:36" x14ac:dyDescent="0.15">
      <c r="C1033" t="str">
        <f>[2]monsterDetail!B1032</f>
        <v>风系40</v>
      </c>
      <c r="D1033">
        <f>[2]monsterDetail!C1032</f>
        <v>40</v>
      </c>
      <c r="E1033" t="str">
        <f>[2]monsterDetail!D1032</f>
        <v>风系</v>
      </c>
      <c r="F1033">
        <f>[2]monsterDetail!E1032</f>
        <v>11</v>
      </c>
      <c r="G1033" t="str">
        <f>[2]monsterDetail!F1032</f>
        <v>地脉</v>
      </c>
      <c r="H1033">
        <f>[2]monsterDetail!G1032</f>
        <v>0</v>
      </c>
      <c r="I1033">
        <f>[2]monsterDetail!H1032</f>
        <v>1195.1903184396899</v>
      </c>
      <c r="J1033">
        <f>[2]monsterDetail!I1032</f>
        <v>150</v>
      </c>
      <c r="K1033">
        <f>[2]monsterDetail!J1032</f>
        <v>505.94594594594599</v>
      </c>
      <c r="L1033">
        <f>[2]monsterDetail!K1032</f>
        <v>56.667000000000002</v>
      </c>
      <c r="M1033">
        <f>[2]monsterDetail!L1032</f>
        <v>505.94594594594599</v>
      </c>
      <c r="N1033">
        <f>[2]monsterDetail!M1032</f>
        <v>56.667000000000002</v>
      </c>
      <c r="O1033">
        <f>[2]monsterDetail!N1032</f>
        <v>0.2</v>
      </c>
      <c r="P1033">
        <f>[2]monsterDetail!O1032</f>
        <v>0.2</v>
      </c>
      <c r="Q1033">
        <f>[2]monsterDetail!P1032</f>
        <v>0.36</v>
      </c>
      <c r="R1033">
        <f>[2]monsterDetail!Q1032</f>
        <v>0.1</v>
      </c>
      <c r="S1033">
        <f>[2]monsterDetail!R1032</f>
        <v>2</v>
      </c>
      <c r="T1033">
        <f>[2]monsterDetail!S1032</f>
        <v>0.1</v>
      </c>
      <c r="U1033">
        <f>[2]monsterDetail!T1032</f>
        <v>1.1700000000000002</v>
      </c>
      <c r="V1033">
        <f>[2]monsterDetail!U1032</f>
        <v>77.3333333333333</v>
      </c>
      <c r="W1033">
        <f>[2]monsterDetail!V1032</f>
        <v>0</v>
      </c>
      <c r="X1033">
        <f>[2]monsterDetail!W1032</f>
        <v>189.72972972973048</v>
      </c>
      <c r="Y1033">
        <f>[2]monsterDetail!X1032</f>
        <v>0</v>
      </c>
      <c r="Z1033">
        <f>[2]monsterDetail!Y1032</f>
        <v>0</v>
      </c>
      <c r="AA1033">
        <f>[2]monsterDetail!Z1032</f>
        <v>0</v>
      </c>
      <c r="AB1033">
        <f>[2]monsterDetail!AA1032</f>
        <v>0</v>
      </c>
      <c r="AC1033">
        <f>[2]monsterDetail!AB1032</f>
        <v>0</v>
      </c>
      <c r="AD1033">
        <f>[2]monsterDetail!AC1032</f>
        <v>56.667000000000002</v>
      </c>
      <c r="AE1033">
        <f>[2]monsterDetail!AD1032</f>
        <v>85.000500000000002</v>
      </c>
      <c r="AF1033">
        <f>[2]monsterDetail!AE1032</f>
        <v>56.667000000000002</v>
      </c>
      <c r="AG1033">
        <f>[2]monsterDetail!AF1032</f>
        <v>56.667000000000002</v>
      </c>
      <c r="AH1033">
        <f>[2]monsterDetail!AG1032</f>
        <v>56.667000000000002</v>
      </c>
      <c r="AI1033">
        <f>[2]monsterDetail!AH1032</f>
        <v>56.667000000000002</v>
      </c>
      <c r="AJ1033">
        <f>[2]monsterDetail!AI1032</f>
        <v>56.667000000000002</v>
      </c>
    </row>
    <row r="1034" spans="3:36" x14ac:dyDescent="0.15">
      <c r="C1034" t="str">
        <f>[2]monsterDetail!B1033</f>
        <v>风系41</v>
      </c>
      <c r="D1034">
        <f>[2]monsterDetail!C1033</f>
        <v>41</v>
      </c>
      <c r="E1034" t="str">
        <f>[2]monsterDetail!D1033</f>
        <v>风系</v>
      </c>
      <c r="F1034">
        <f>[2]monsterDetail!E1033</f>
        <v>11</v>
      </c>
      <c r="G1034" t="str">
        <f>[2]monsterDetail!F1033</f>
        <v>地脉</v>
      </c>
      <c r="H1034">
        <f>[2]monsterDetail!G1033</f>
        <v>0</v>
      </c>
      <c r="I1034">
        <f>[2]monsterDetail!H1033</f>
        <v>1231.5519286567701</v>
      </c>
      <c r="J1034">
        <f>[2]monsterDetail!I1033</f>
        <v>150</v>
      </c>
      <c r="K1034">
        <f>[2]monsterDetail!J1033</f>
        <v>522.78993506493498</v>
      </c>
      <c r="L1034">
        <f>[2]monsterDetail!K1033</f>
        <v>58.083674999999999</v>
      </c>
      <c r="M1034">
        <f>[2]monsterDetail!L1033</f>
        <v>522.78993506493498</v>
      </c>
      <c r="N1034">
        <f>[2]monsterDetail!M1033</f>
        <v>58.083674999999999</v>
      </c>
      <c r="O1034">
        <f>[2]monsterDetail!N1033</f>
        <v>0.2</v>
      </c>
      <c r="P1034">
        <f>[2]monsterDetail!O1033</f>
        <v>0.2</v>
      </c>
      <c r="Q1034">
        <f>[2]monsterDetail!P1033</f>
        <v>0.36</v>
      </c>
      <c r="R1034">
        <f>[2]monsterDetail!Q1033</f>
        <v>0.1</v>
      </c>
      <c r="S1034">
        <f>[2]monsterDetail!R1033</f>
        <v>2</v>
      </c>
      <c r="T1034">
        <f>[2]monsterDetail!S1033</f>
        <v>0.1</v>
      </c>
      <c r="U1034">
        <f>[2]monsterDetail!T1033</f>
        <v>1.1700000000000002</v>
      </c>
      <c r="V1034">
        <f>[2]monsterDetail!U1033</f>
        <v>79.266666666666694</v>
      </c>
      <c r="W1034">
        <f>[2]monsterDetail!V1033</f>
        <v>0</v>
      </c>
      <c r="X1034">
        <f>[2]monsterDetail!W1033</f>
        <v>202.21120129870201</v>
      </c>
      <c r="Y1034">
        <f>[2]monsterDetail!X1033</f>
        <v>0</v>
      </c>
      <c r="Z1034">
        <f>[2]monsterDetail!Y1033</f>
        <v>0</v>
      </c>
      <c r="AA1034">
        <f>[2]monsterDetail!Z1033</f>
        <v>0</v>
      </c>
      <c r="AB1034">
        <f>[2]monsterDetail!AA1033</f>
        <v>0</v>
      </c>
      <c r="AC1034">
        <f>[2]monsterDetail!AB1033</f>
        <v>0</v>
      </c>
      <c r="AD1034">
        <f>[2]monsterDetail!AC1033</f>
        <v>58.083674999999999</v>
      </c>
      <c r="AE1034">
        <f>[2]monsterDetail!AD1033</f>
        <v>87.125512499999999</v>
      </c>
      <c r="AF1034">
        <f>[2]monsterDetail!AE1033</f>
        <v>58.083674999999999</v>
      </c>
      <c r="AG1034">
        <f>[2]monsterDetail!AF1033</f>
        <v>58.083674999999999</v>
      </c>
      <c r="AH1034">
        <f>[2]monsterDetail!AG1033</f>
        <v>58.083674999999999</v>
      </c>
      <c r="AI1034">
        <f>[2]monsterDetail!AH1033</f>
        <v>58.083674999999999</v>
      </c>
      <c r="AJ1034">
        <f>[2]monsterDetail!AI1033</f>
        <v>58.083674999999999</v>
      </c>
    </row>
    <row r="1035" spans="3:36" x14ac:dyDescent="0.15">
      <c r="C1035" t="str">
        <f>[2]monsterDetail!B1034</f>
        <v>风系42</v>
      </c>
      <c r="D1035">
        <f>[2]monsterDetail!C1034</f>
        <v>42</v>
      </c>
      <c r="E1035" t="str">
        <f>[2]monsterDetail!D1034</f>
        <v>风系</v>
      </c>
      <c r="F1035">
        <f>[2]monsterDetail!E1034</f>
        <v>11</v>
      </c>
      <c r="G1035" t="str">
        <f>[2]monsterDetail!F1034</f>
        <v>地脉</v>
      </c>
      <c r="H1035">
        <f>[2]monsterDetail!G1034</f>
        <v>0</v>
      </c>
      <c r="I1035">
        <f>[2]monsterDetail!H1034</f>
        <v>1268.22972678878</v>
      </c>
      <c r="J1035">
        <f>[2]monsterDetail!I1034</f>
        <v>150</v>
      </c>
      <c r="K1035">
        <f>[2]monsterDetail!J1034</f>
        <v>539.88165137614703</v>
      </c>
      <c r="L1035">
        <f>[2]monsterDetail!K1034</f>
        <v>59.500349999999997</v>
      </c>
      <c r="M1035">
        <f>[2]monsterDetail!L1034</f>
        <v>539.88165137614703</v>
      </c>
      <c r="N1035">
        <f>[2]monsterDetail!M1034</f>
        <v>59.500349999999997</v>
      </c>
      <c r="O1035">
        <f>[2]monsterDetail!N1034</f>
        <v>0.2</v>
      </c>
      <c r="P1035">
        <f>[2]monsterDetail!O1034</f>
        <v>0.2</v>
      </c>
      <c r="Q1035">
        <f>[2]monsterDetail!P1034</f>
        <v>0.36</v>
      </c>
      <c r="R1035">
        <f>[2]monsterDetail!Q1034</f>
        <v>0.1</v>
      </c>
      <c r="S1035">
        <f>[2]monsterDetail!R1034</f>
        <v>2</v>
      </c>
      <c r="T1035">
        <f>[2]monsterDetail!S1034</f>
        <v>0.1</v>
      </c>
      <c r="U1035">
        <f>[2]monsterDetail!T1034</f>
        <v>1.1700000000000002</v>
      </c>
      <c r="V1035">
        <f>[2]monsterDetail!U1034</f>
        <v>81.2</v>
      </c>
      <c r="W1035">
        <f>[2]monsterDetail!V1034</f>
        <v>0</v>
      </c>
      <c r="X1035">
        <f>[2]monsterDetail!W1034</f>
        <v>215.26926605504551</v>
      </c>
      <c r="Y1035">
        <f>[2]monsterDetail!X1034</f>
        <v>0</v>
      </c>
      <c r="Z1035">
        <f>[2]monsterDetail!Y1034</f>
        <v>0</v>
      </c>
      <c r="AA1035">
        <f>[2]monsterDetail!Z1034</f>
        <v>0</v>
      </c>
      <c r="AB1035">
        <f>[2]monsterDetail!AA1034</f>
        <v>0</v>
      </c>
      <c r="AC1035">
        <f>[2]monsterDetail!AB1034</f>
        <v>0</v>
      </c>
      <c r="AD1035">
        <f>[2]monsterDetail!AC1034</f>
        <v>59.500349999999997</v>
      </c>
      <c r="AE1035">
        <f>[2]monsterDetail!AD1034</f>
        <v>89.250524999999996</v>
      </c>
      <c r="AF1035">
        <f>[2]monsterDetail!AE1034</f>
        <v>59.500349999999997</v>
      </c>
      <c r="AG1035">
        <f>[2]monsterDetail!AF1034</f>
        <v>59.500349999999997</v>
      </c>
      <c r="AH1035">
        <f>[2]monsterDetail!AG1034</f>
        <v>59.500349999999997</v>
      </c>
      <c r="AI1035">
        <f>[2]monsterDetail!AH1034</f>
        <v>59.500349999999997</v>
      </c>
      <c r="AJ1035">
        <f>[2]monsterDetail!AI1034</f>
        <v>59.500349999999997</v>
      </c>
    </row>
    <row r="1036" spans="3:36" x14ac:dyDescent="0.15">
      <c r="C1036" t="str">
        <f>[2]monsterDetail!B1035</f>
        <v>风系43</v>
      </c>
      <c r="D1036">
        <f>[2]monsterDetail!C1035</f>
        <v>43</v>
      </c>
      <c r="E1036" t="str">
        <f>[2]monsterDetail!D1035</f>
        <v>风系</v>
      </c>
      <c r="F1036">
        <f>[2]monsterDetail!E1035</f>
        <v>11</v>
      </c>
      <c r="G1036" t="str">
        <f>[2]monsterDetail!F1035</f>
        <v>地脉</v>
      </c>
      <c r="H1036">
        <f>[2]monsterDetail!G1035</f>
        <v>0</v>
      </c>
      <c r="I1036">
        <f>[2]monsterDetail!H1035</f>
        <v>1305.2237128357201</v>
      </c>
      <c r="J1036">
        <f>[2]monsterDetail!I1035</f>
        <v>150</v>
      </c>
      <c r="K1036">
        <f>[2]monsterDetail!J1035</f>
        <v>557.22539682539696</v>
      </c>
      <c r="L1036">
        <f>[2]monsterDetail!K1035</f>
        <v>60.917025000000002</v>
      </c>
      <c r="M1036">
        <f>[2]monsterDetail!L1035</f>
        <v>557.22539682539696</v>
      </c>
      <c r="N1036">
        <f>[2]monsterDetail!M1035</f>
        <v>60.917025000000002</v>
      </c>
      <c r="O1036">
        <f>[2]monsterDetail!N1035</f>
        <v>0.2</v>
      </c>
      <c r="P1036">
        <f>[2]monsterDetail!O1035</f>
        <v>0.2</v>
      </c>
      <c r="Q1036">
        <f>[2]monsterDetail!P1035</f>
        <v>0.36</v>
      </c>
      <c r="R1036">
        <f>[2]monsterDetail!Q1035</f>
        <v>0.1</v>
      </c>
      <c r="S1036">
        <f>[2]monsterDetail!R1035</f>
        <v>2</v>
      </c>
      <c r="T1036">
        <f>[2]monsterDetail!S1035</f>
        <v>0.1</v>
      </c>
      <c r="U1036">
        <f>[2]monsterDetail!T1035</f>
        <v>1.1700000000000002</v>
      </c>
      <c r="V1036">
        <f>[2]monsterDetail!U1035</f>
        <v>83.133333333333297</v>
      </c>
      <c r="W1036">
        <f>[2]monsterDetail!V1035</f>
        <v>0</v>
      </c>
      <c r="X1036">
        <f>[2]monsterDetail!W1035</f>
        <v>228.9238095238095</v>
      </c>
      <c r="Y1036">
        <f>[2]monsterDetail!X1035</f>
        <v>0</v>
      </c>
      <c r="Z1036">
        <f>[2]monsterDetail!Y1035</f>
        <v>0</v>
      </c>
      <c r="AA1036">
        <f>[2]monsterDetail!Z1035</f>
        <v>0</v>
      </c>
      <c r="AB1036">
        <f>[2]monsterDetail!AA1035</f>
        <v>0</v>
      </c>
      <c r="AC1036">
        <f>[2]monsterDetail!AB1035</f>
        <v>0</v>
      </c>
      <c r="AD1036">
        <f>[2]monsterDetail!AC1035</f>
        <v>60.917025000000002</v>
      </c>
      <c r="AE1036">
        <f>[2]monsterDetail!AD1035</f>
        <v>91.375537500000007</v>
      </c>
      <c r="AF1036">
        <f>[2]monsterDetail!AE1035</f>
        <v>60.917025000000002</v>
      </c>
      <c r="AG1036">
        <f>[2]monsterDetail!AF1035</f>
        <v>60.917025000000002</v>
      </c>
      <c r="AH1036">
        <f>[2]monsterDetail!AG1035</f>
        <v>60.917025000000002</v>
      </c>
      <c r="AI1036">
        <f>[2]monsterDetail!AH1035</f>
        <v>60.917025000000002</v>
      </c>
      <c r="AJ1036">
        <f>[2]monsterDetail!AI1035</f>
        <v>60.917025000000002</v>
      </c>
    </row>
    <row r="1037" spans="3:36" x14ac:dyDescent="0.15">
      <c r="C1037" t="str">
        <f>[2]monsterDetail!B1036</f>
        <v>风系44</v>
      </c>
      <c r="D1037">
        <f>[2]monsterDetail!C1036</f>
        <v>44</v>
      </c>
      <c r="E1037" t="str">
        <f>[2]monsterDetail!D1036</f>
        <v>风系</v>
      </c>
      <c r="F1037">
        <f>[2]monsterDetail!E1036</f>
        <v>11</v>
      </c>
      <c r="G1037" t="str">
        <f>[2]monsterDetail!F1036</f>
        <v>地脉</v>
      </c>
      <c r="H1037">
        <f>[2]monsterDetail!G1036</f>
        <v>0</v>
      </c>
      <c r="I1037">
        <f>[2]monsterDetail!H1036</f>
        <v>1342.53388679759</v>
      </c>
      <c r="J1037">
        <f>[2]monsterDetail!I1036</f>
        <v>150</v>
      </c>
      <c r="K1037">
        <f>[2]monsterDetail!J1036</f>
        <v>574.82563417890503</v>
      </c>
      <c r="L1037">
        <f>[2]monsterDetail!K1036</f>
        <v>62.3337</v>
      </c>
      <c r="M1037">
        <f>[2]monsterDetail!L1036</f>
        <v>574.82563417890503</v>
      </c>
      <c r="N1037">
        <f>[2]monsterDetail!M1036</f>
        <v>62.3337</v>
      </c>
      <c r="O1037">
        <f>[2]monsterDetail!N1036</f>
        <v>0.2</v>
      </c>
      <c r="P1037">
        <f>[2]monsterDetail!O1036</f>
        <v>0.2</v>
      </c>
      <c r="Q1037">
        <f>[2]monsterDetail!P1036</f>
        <v>0.36</v>
      </c>
      <c r="R1037">
        <f>[2]monsterDetail!Q1036</f>
        <v>0.1</v>
      </c>
      <c r="S1037">
        <f>[2]monsterDetail!R1036</f>
        <v>2</v>
      </c>
      <c r="T1037">
        <f>[2]monsterDetail!S1036</f>
        <v>0.1</v>
      </c>
      <c r="U1037">
        <f>[2]monsterDetail!T1036</f>
        <v>1.1700000000000002</v>
      </c>
      <c r="V1037">
        <f>[2]monsterDetail!U1036</f>
        <v>85.066666666666706</v>
      </c>
      <c r="W1037">
        <f>[2]monsterDetail!V1036</f>
        <v>0</v>
      </c>
      <c r="X1037">
        <f>[2]monsterDetail!W1036</f>
        <v>243.19546061415303</v>
      </c>
      <c r="Y1037">
        <f>[2]monsterDetail!X1036</f>
        <v>0</v>
      </c>
      <c r="Z1037">
        <f>[2]monsterDetail!Y1036</f>
        <v>0</v>
      </c>
      <c r="AA1037">
        <f>[2]monsterDetail!Z1036</f>
        <v>0</v>
      </c>
      <c r="AB1037">
        <f>[2]monsterDetail!AA1036</f>
        <v>0</v>
      </c>
      <c r="AC1037">
        <f>[2]monsterDetail!AB1036</f>
        <v>0</v>
      </c>
      <c r="AD1037">
        <f>[2]monsterDetail!AC1036</f>
        <v>62.3337</v>
      </c>
      <c r="AE1037">
        <f>[2]monsterDetail!AD1036</f>
        <v>93.500550000000004</v>
      </c>
      <c r="AF1037">
        <f>[2]monsterDetail!AE1036</f>
        <v>62.3337</v>
      </c>
      <c r="AG1037">
        <f>[2]monsterDetail!AF1036</f>
        <v>62.3337</v>
      </c>
      <c r="AH1037">
        <f>[2]monsterDetail!AG1036</f>
        <v>62.3337</v>
      </c>
      <c r="AI1037">
        <f>[2]monsterDetail!AH1036</f>
        <v>62.3337</v>
      </c>
      <c r="AJ1037">
        <f>[2]monsterDetail!AI1036</f>
        <v>62.3337</v>
      </c>
    </row>
    <row r="1038" spans="3:36" x14ac:dyDescent="0.15">
      <c r="C1038" t="str">
        <f>[2]monsterDetail!B1037</f>
        <v>风系45</v>
      </c>
      <c r="D1038">
        <f>[2]monsterDetail!C1037</f>
        <v>45</v>
      </c>
      <c r="E1038" t="str">
        <f>[2]monsterDetail!D1037</f>
        <v>风系</v>
      </c>
      <c r="F1038">
        <f>[2]monsterDetail!E1037</f>
        <v>11</v>
      </c>
      <c r="G1038" t="str">
        <f>[2]monsterDetail!F1037</f>
        <v>地脉</v>
      </c>
      <c r="H1038">
        <f>[2]monsterDetail!G1037</f>
        <v>0</v>
      </c>
      <c r="I1038">
        <f>[2]monsterDetail!H1037</f>
        <v>1433.4145567624901</v>
      </c>
      <c r="J1038">
        <f>[2]monsterDetail!I1037</f>
        <v>150</v>
      </c>
      <c r="K1038">
        <f>[2]monsterDetail!J1037</f>
        <v>592.68699460916503</v>
      </c>
      <c r="L1038">
        <f>[2]monsterDetail!K1037</f>
        <v>63.750374999999998</v>
      </c>
      <c r="M1038">
        <f>[2]monsterDetail!L1037</f>
        <v>592.68699460916503</v>
      </c>
      <c r="N1038">
        <f>[2]monsterDetail!M1037</f>
        <v>63.750374999999998</v>
      </c>
      <c r="O1038">
        <f>[2]monsterDetail!N1037</f>
        <v>0.2</v>
      </c>
      <c r="P1038">
        <f>[2]monsterDetail!O1037</f>
        <v>0.2</v>
      </c>
      <c r="Q1038">
        <f>[2]monsterDetail!P1037</f>
        <v>0.36</v>
      </c>
      <c r="R1038">
        <f>[2]monsterDetail!Q1037</f>
        <v>0.1</v>
      </c>
      <c r="S1038">
        <f>[2]monsterDetail!R1037</f>
        <v>2</v>
      </c>
      <c r="T1038">
        <f>[2]monsterDetail!S1037</f>
        <v>0.1</v>
      </c>
      <c r="U1038">
        <f>[2]monsterDetail!T1037</f>
        <v>1.1700000000000002</v>
      </c>
      <c r="V1038">
        <f>[2]monsterDetail!U1037</f>
        <v>87</v>
      </c>
      <c r="W1038">
        <f>[2]monsterDetail!V1037</f>
        <v>0</v>
      </c>
      <c r="X1038">
        <f>[2]monsterDetail!W1037</f>
        <v>258.105626684637</v>
      </c>
      <c r="Y1038">
        <f>[2]monsterDetail!X1037</f>
        <v>0</v>
      </c>
      <c r="Z1038">
        <f>[2]monsterDetail!Y1037</f>
        <v>0</v>
      </c>
      <c r="AA1038">
        <f>[2]monsterDetail!Z1037</f>
        <v>0</v>
      </c>
      <c r="AB1038">
        <f>[2]monsterDetail!AA1037</f>
        <v>0</v>
      </c>
      <c r="AC1038">
        <f>[2]monsterDetail!AB1037</f>
        <v>0</v>
      </c>
      <c r="AD1038">
        <f>[2]monsterDetail!AC1037</f>
        <v>63.750374999999998</v>
      </c>
      <c r="AE1038">
        <f>[2]monsterDetail!AD1037</f>
        <v>95.625562500000001</v>
      </c>
      <c r="AF1038">
        <f>[2]monsterDetail!AE1037</f>
        <v>63.750374999999998</v>
      </c>
      <c r="AG1038">
        <f>[2]monsterDetail!AF1037</f>
        <v>63.750374999999998</v>
      </c>
      <c r="AH1038">
        <f>[2]monsterDetail!AG1037</f>
        <v>63.750374999999998</v>
      </c>
      <c r="AI1038">
        <f>[2]monsterDetail!AH1037</f>
        <v>63.750374999999998</v>
      </c>
      <c r="AJ1038">
        <f>[2]monsterDetail!AI1037</f>
        <v>63.750374999999998</v>
      </c>
    </row>
    <row r="1039" spans="3:36" x14ac:dyDescent="0.15">
      <c r="C1039" t="str">
        <f>[2]monsterDetail!B1038</f>
        <v>风系46</v>
      </c>
      <c r="D1039">
        <f>[2]monsterDetail!C1038</f>
        <v>46</v>
      </c>
      <c r="E1039" t="str">
        <f>[2]monsterDetail!D1038</f>
        <v>风系</v>
      </c>
      <c r="F1039">
        <f>[2]monsterDetail!E1038</f>
        <v>11</v>
      </c>
      <c r="G1039" t="str">
        <f>[2]monsterDetail!F1038</f>
        <v>地脉</v>
      </c>
      <c r="H1039">
        <f>[2]monsterDetail!G1038</f>
        <v>0</v>
      </c>
      <c r="I1039">
        <f>[2]monsterDetail!H1038</f>
        <v>1472.82114251541</v>
      </c>
      <c r="J1039">
        <f>[2]monsterDetail!I1038</f>
        <v>150</v>
      </c>
      <c r="K1039">
        <f>[2]monsterDetail!J1038</f>
        <v>610.81428571428603</v>
      </c>
      <c r="L1039">
        <f>[2]monsterDetail!K1038</f>
        <v>65.167050000000003</v>
      </c>
      <c r="M1039">
        <f>[2]monsterDetail!L1038</f>
        <v>610.81428571428603</v>
      </c>
      <c r="N1039">
        <f>[2]monsterDetail!M1038</f>
        <v>65.167050000000003</v>
      </c>
      <c r="O1039">
        <f>[2]monsterDetail!N1038</f>
        <v>0.2</v>
      </c>
      <c r="P1039">
        <f>[2]monsterDetail!O1038</f>
        <v>0.2</v>
      </c>
      <c r="Q1039">
        <f>[2]monsterDetail!P1038</f>
        <v>0.36</v>
      </c>
      <c r="R1039">
        <f>[2]monsterDetail!Q1038</f>
        <v>0.1</v>
      </c>
      <c r="S1039">
        <f>[2]monsterDetail!R1038</f>
        <v>2</v>
      </c>
      <c r="T1039">
        <f>[2]monsterDetail!S1038</f>
        <v>0.1</v>
      </c>
      <c r="U1039">
        <f>[2]monsterDetail!T1038</f>
        <v>1.1700000000000002</v>
      </c>
      <c r="V1039">
        <f>[2]monsterDetail!U1038</f>
        <v>88.933333333333294</v>
      </c>
      <c r="W1039">
        <f>[2]monsterDetail!V1038</f>
        <v>0</v>
      </c>
      <c r="X1039">
        <f>[2]monsterDetail!W1038</f>
        <v>273.67653061224451</v>
      </c>
      <c r="Y1039">
        <f>[2]monsterDetail!X1038</f>
        <v>0</v>
      </c>
      <c r="Z1039">
        <f>[2]monsterDetail!Y1038</f>
        <v>0</v>
      </c>
      <c r="AA1039">
        <f>[2]monsterDetail!Z1038</f>
        <v>0</v>
      </c>
      <c r="AB1039">
        <f>[2]monsterDetail!AA1038</f>
        <v>0</v>
      </c>
      <c r="AC1039">
        <f>[2]monsterDetail!AB1038</f>
        <v>0</v>
      </c>
      <c r="AD1039">
        <f>[2]monsterDetail!AC1038</f>
        <v>65.167050000000003</v>
      </c>
      <c r="AE1039">
        <f>[2]monsterDetail!AD1038</f>
        <v>97.750574999999998</v>
      </c>
      <c r="AF1039">
        <f>[2]monsterDetail!AE1038</f>
        <v>65.167050000000003</v>
      </c>
      <c r="AG1039">
        <f>[2]monsterDetail!AF1038</f>
        <v>65.167050000000003</v>
      </c>
      <c r="AH1039">
        <f>[2]monsterDetail!AG1038</f>
        <v>65.167050000000003</v>
      </c>
      <c r="AI1039">
        <f>[2]monsterDetail!AH1038</f>
        <v>65.167050000000003</v>
      </c>
      <c r="AJ1039">
        <f>[2]monsterDetail!AI1038</f>
        <v>65.167050000000003</v>
      </c>
    </row>
    <row r="1040" spans="3:36" x14ac:dyDescent="0.15">
      <c r="C1040" t="str">
        <f>[2]monsterDetail!B1039</f>
        <v>风系47</v>
      </c>
      <c r="D1040">
        <f>[2]monsterDetail!C1039</f>
        <v>47</v>
      </c>
      <c r="E1040" t="str">
        <f>[2]monsterDetail!D1039</f>
        <v>风系</v>
      </c>
      <c r="F1040">
        <f>[2]monsterDetail!E1039</f>
        <v>11</v>
      </c>
      <c r="G1040" t="str">
        <f>[2]monsterDetail!F1039</f>
        <v>地脉</v>
      </c>
      <c r="H1040">
        <f>[2]monsterDetail!G1039</f>
        <v>0</v>
      </c>
      <c r="I1040">
        <f>[2]monsterDetail!H1039</f>
        <v>1512.5561164829401</v>
      </c>
      <c r="J1040">
        <f>[2]monsterDetail!I1039</f>
        <v>150</v>
      </c>
      <c r="K1040">
        <f>[2]monsterDetail!J1039</f>
        <v>629.21249999999998</v>
      </c>
      <c r="L1040">
        <f>[2]monsterDetail!K1039</f>
        <v>66.583725000000001</v>
      </c>
      <c r="M1040">
        <f>[2]monsterDetail!L1039</f>
        <v>629.21249999999998</v>
      </c>
      <c r="N1040">
        <f>[2]monsterDetail!M1039</f>
        <v>66.583725000000001</v>
      </c>
      <c r="O1040">
        <f>[2]monsterDetail!N1039</f>
        <v>0.2</v>
      </c>
      <c r="P1040">
        <f>[2]monsterDetail!O1039</f>
        <v>0.2</v>
      </c>
      <c r="Q1040">
        <f>[2]monsterDetail!P1039</f>
        <v>0.36</v>
      </c>
      <c r="R1040">
        <f>[2]monsterDetail!Q1039</f>
        <v>0.1</v>
      </c>
      <c r="S1040">
        <f>[2]monsterDetail!R1039</f>
        <v>2</v>
      </c>
      <c r="T1040">
        <f>[2]monsterDetail!S1039</f>
        <v>0.1</v>
      </c>
      <c r="U1040">
        <f>[2]monsterDetail!T1039</f>
        <v>1.1700000000000002</v>
      </c>
      <c r="V1040">
        <f>[2]monsterDetail!U1039</f>
        <v>90.866666666666703</v>
      </c>
      <c r="W1040">
        <f>[2]monsterDetail!V1039</f>
        <v>0</v>
      </c>
      <c r="X1040">
        <f>[2]monsterDetail!W1039</f>
        <v>289.93124999999998</v>
      </c>
      <c r="Y1040">
        <f>[2]monsterDetail!X1039</f>
        <v>0</v>
      </c>
      <c r="Z1040">
        <f>[2]monsterDetail!Y1039</f>
        <v>0</v>
      </c>
      <c r="AA1040">
        <f>[2]monsterDetail!Z1039</f>
        <v>0</v>
      </c>
      <c r="AB1040">
        <f>[2]monsterDetail!AA1039</f>
        <v>0</v>
      </c>
      <c r="AC1040">
        <f>[2]monsterDetail!AB1039</f>
        <v>0</v>
      </c>
      <c r="AD1040">
        <f>[2]monsterDetail!AC1039</f>
        <v>66.583725000000001</v>
      </c>
      <c r="AE1040">
        <f>[2]monsterDetail!AD1039</f>
        <v>99.875587499999995</v>
      </c>
      <c r="AF1040">
        <f>[2]monsterDetail!AE1039</f>
        <v>66.583725000000001</v>
      </c>
      <c r="AG1040">
        <f>[2]monsterDetail!AF1039</f>
        <v>66.583725000000001</v>
      </c>
      <c r="AH1040">
        <f>[2]monsterDetail!AG1039</f>
        <v>66.583725000000001</v>
      </c>
      <c r="AI1040">
        <f>[2]monsterDetail!AH1039</f>
        <v>66.583725000000001</v>
      </c>
      <c r="AJ1040">
        <f>[2]monsterDetail!AI1039</f>
        <v>66.583725000000001</v>
      </c>
    </row>
    <row r="1041" spans="3:36" x14ac:dyDescent="0.15">
      <c r="C1041" t="str">
        <f>[2]monsterDetail!B1040</f>
        <v>风系48</v>
      </c>
      <c r="D1041">
        <f>[2]monsterDetail!C1040</f>
        <v>48</v>
      </c>
      <c r="E1041" t="str">
        <f>[2]monsterDetail!D1040</f>
        <v>风系</v>
      </c>
      <c r="F1041">
        <f>[2]monsterDetail!E1040</f>
        <v>11</v>
      </c>
      <c r="G1041" t="str">
        <f>[2]monsterDetail!F1040</f>
        <v>地脉</v>
      </c>
      <c r="H1041">
        <f>[2]monsterDetail!G1040</f>
        <v>0</v>
      </c>
      <c r="I1041">
        <f>[2]monsterDetail!H1040</f>
        <v>1552.6194786650699</v>
      </c>
      <c r="J1041">
        <f>[2]monsterDetail!I1040</f>
        <v>150</v>
      </c>
      <c r="K1041">
        <f>[2]monsterDetail!J1040</f>
        <v>647.88682385575601</v>
      </c>
      <c r="L1041">
        <f>[2]monsterDetail!K1040</f>
        <v>68.000399999999999</v>
      </c>
      <c r="M1041">
        <f>[2]monsterDetail!L1040</f>
        <v>647.88682385575601</v>
      </c>
      <c r="N1041">
        <f>[2]monsterDetail!M1040</f>
        <v>68.000399999999999</v>
      </c>
      <c r="O1041">
        <f>[2]monsterDetail!N1040</f>
        <v>0.2</v>
      </c>
      <c r="P1041">
        <f>[2]monsterDetail!O1040</f>
        <v>0.2</v>
      </c>
      <c r="Q1041">
        <f>[2]monsterDetail!P1040</f>
        <v>0.36</v>
      </c>
      <c r="R1041">
        <f>[2]monsterDetail!Q1040</f>
        <v>0.1</v>
      </c>
      <c r="S1041">
        <f>[2]monsterDetail!R1040</f>
        <v>2</v>
      </c>
      <c r="T1041">
        <f>[2]monsterDetail!S1040</f>
        <v>0.1</v>
      </c>
      <c r="U1041">
        <f>[2]monsterDetail!T1040</f>
        <v>1.1700000000000002</v>
      </c>
      <c r="V1041">
        <f>[2]monsterDetail!U1040</f>
        <v>92.8</v>
      </c>
      <c r="W1041">
        <f>[2]monsterDetail!V1040</f>
        <v>0</v>
      </c>
      <c r="X1041">
        <f>[2]monsterDetail!W1040</f>
        <v>306.893758668516</v>
      </c>
      <c r="Y1041">
        <f>[2]monsterDetail!X1040</f>
        <v>0</v>
      </c>
      <c r="Z1041">
        <f>[2]monsterDetail!Y1040</f>
        <v>0</v>
      </c>
      <c r="AA1041">
        <f>[2]monsterDetail!Z1040</f>
        <v>0</v>
      </c>
      <c r="AB1041">
        <f>[2]monsterDetail!AA1040</f>
        <v>0</v>
      </c>
      <c r="AC1041">
        <f>[2]monsterDetail!AB1040</f>
        <v>0</v>
      </c>
      <c r="AD1041">
        <f>[2]monsterDetail!AC1040</f>
        <v>68.000399999999999</v>
      </c>
      <c r="AE1041">
        <f>[2]monsterDetail!AD1040</f>
        <v>102.00059999999999</v>
      </c>
      <c r="AF1041">
        <f>[2]monsterDetail!AE1040</f>
        <v>68.000399999999999</v>
      </c>
      <c r="AG1041">
        <f>[2]monsterDetail!AF1040</f>
        <v>68.000399999999999</v>
      </c>
      <c r="AH1041">
        <f>[2]monsterDetail!AG1040</f>
        <v>68.000399999999999</v>
      </c>
      <c r="AI1041">
        <f>[2]monsterDetail!AH1040</f>
        <v>68.000399999999999</v>
      </c>
      <c r="AJ1041">
        <f>[2]monsterDetail!AI1040</f>
        <v>68.000399999999999</v>
      </c>
    </row>
    <row r="1042" spans="3:36" x14ac:dyDescent="0.15">
      <c r="C1042" t="str">
        <f>[2]monsterDetail!B1041</f>
        <v>风系49</v>
      </c>
      <c r="D1042">
        <f>[2]monsterDetail!C1041</f>
        <v>49</v>
      </c>
      <c r="E1042" t="str">
        <f>[2]monsterDetail!D1041</f>
        <v>风系</v>
      </c>
      <c r="F1042">
        <f>[2]monsterDetail!E1041</f>
        <v>11</v>
      </c>
      <c r="G1042" t="str">
        <f>[2]monsterDetail!F1041</f>
        <v>地脉</v>
      </c>
      <c r="H1042">
        <f>[2]monsterDetail!G1041</f>
        <v>0</v>
      </c>
      <c r="I1042">
        <f>[2]monsterDetail!H1041</f>
        <v>1593.0112290618199</v>
      </c>
      <c r="J1042">
        <f>[2]monsterDetail!I1041</f>
        <v>150</v>
      </c>
      <c r="K1042">
        <f>[2]monsterDetail!J1041</f>
        <v>666.84264705882401</v>
      </c>
      <c r="L1042">
        <f>[2]monsterDetail!K1041</f>
        <v>69.417074999999997</v>
      </c>
      <c r="M1042">
        <f>[2]monsterDetail!L1041</f>
        <v>666.84264705882401</v>
      </c>
      <c r="N1042">
        <f>[2]monsterDetail!M1041</f>
        <v>69.417074999999997</v>
      </c>
      <c r="O1042">
        <f>[2]monsterDetail!N1041</f>
        <v>0.2</v>
      </c>
      <c r="P1042">
        <f>[2]monsterDetail!O1041</f>
        <v>0.2</v>
      </c>
      <c r="Q1042">
        <f>[2]monsterDetail!P1041</f>
        <v>0.36</v>
      </c>
      <c r="R1042">
        <f>[2]monsterDetail!Q1041</f>
        <v>0.1</v>
      </c>
      <c r="S1042">
        <f>[2]monsterDetail!R1041</f>
        <v>2</v>
      </c>
      <c r="T1042">
        <f>[2]monsterDetail!S1041</f>
        <v>0.1</v>
      </c>
      <c r="U1042">
        <f>[2]monsterDetail!T1041</f>
        <v>1.1700000000000002</v>
      </c>
      <c r="V1042">
        <f>[2]monsterDetail!U1041</f>
        <v>94.733333333333306</v>
      </c>
      <c r="W1042">
        <f>[2]monsterDetail!V1041</f>
        <v>0</v>
      </c>
      <c r="X1042">
        <f>[2]monsterDetail!W1041</f>
        <v>324.58897058823601</v>
      </c>
      <c r="Y1042">
        <f>[2]monsterDetail!X1041</f>
        <v>0</v>
      </c>
      <c r="Z1042">
        <f>[2]monsterDetail!Y1041</f>
        <v>0</v>
      </c>
      <c r="AA1042">
        <f>[2]monsterDetail!Z1041</f>
        <v>0</v>
      </c>
      <c r="AB1042">
        <f>[2]monsterDetail!AA1041</f>
        <v>0</v>
      </c>
      <c r="AC1042">
        <f>[2]monsterDetail!AB1041</f>
        <v>0</v>
      </c>
      <c r="AD1042">
        <f>[2]monsterDetail!AC1041</f>
        <v>69.417074999999997</v>
      </c>
      <c r="AE1042">
        <f>[2]monsterDetail!AD1041</f>
        <v>104.12561249999999</v>
      </c>
      <c r="AF1042">
        <f>[2]monsterDetail!AE1041</f>
        <v>69.417074999999997</v>
      </c>
      <c r="AG1042">
        <f>[2]monsterDetail!AF1041</f>
        <v>69.417074999999997</v>
      </c>
      <c r="AH1042">
        <f>[2]monsterDetail!AG1041</f>
        <v>69.417074999999997</v>
      </c>
      <c r="AI1042">
        <f>[2]monsterDetail!AH1041</f>
        <v>69.417074999999997</v>
      </c>
      <c r="AJ1042">
        <f>[2]monsterDetail!AI1041</f>
        <v>69.417074999999997</v>
      </c>
    </row>
    <row r="1043" spans="3:36" x14ac:dyDescent="0.15">
      <c r="C1043" t="str">
        <f>[2]monsterDetail!B1042</f>
        <v>风系50</v>
      </c>
      <c r="D1043">
        <f>[2]monsterDetail!C1042</f>
        <v>50</v>
      </c>
      <c r="E1043" t="str">
        <f>[2]monsterDetail!D1042</f>
        <v>风系</v>
      </c>
      <c r="F1043">
        <f>[2]monsterDetail!E1042</f>
        <v>11</v>
      </c>
      <c r="G1043" t="str">
        <f>[2]monsterDetail!F1042</f>
        <v>地脉</v>
      </c>
      <c r="H1043">
        <f>[2]monsterDetail!G1042</f>
        <v>0</v>
      </c>
      <c r="I1043">
        <f>[2]monsterDetail!H1042</f>
        <v>1633.7313676731701</v>
      </c>
      <c r="J1043">
        <f>[2]monsterDetail!I1042</f>
        <v>150</v>
      </c>
      <c r="K1043">
        <f>[2]monsterDetail!J1042</f>
        <v>686.085572842999</v>
      </c>
      <c r="L1043">
        <f>[2]monsterDetail!K1042</f>
        <v>70.833749999999995</v>
      </c>
      <c r="M1043">
        <f>[2]monsterDetail!L1042</f>
        <v>686.085572842999</v>
      </c>
      <c r="N1043">
        <f>[2]monsterDetail!M1042</f>
        <v>70.833749999999995</v>
      </c>
      <c r="O1043">
        <f>[2]monsterDetail!N1042</f>
        <v>0.2</v>
      </c>
      <c r="P1043">
        <f>[2]monsterDetail!O1042</f>
        <v>0.2</v>
      </c>
      <c r="Q1043">
        <f>[2]monsterDetail!P1042</f>
        <v>0.36</v>
      </c>
      <c r="R1043">
        <f>[2]monsterDetail!Q1042</f>
        <v>0.1</v>
      </c>
      <c r="S1043">
        <f>[2]monsterDetail!R1042</f>
        <v>2</v>
      </c>
      <c r="T1043">
        <f>[2]monsterDetail!S1042</f>
        <v>0.1</v>
      </c>
      <c r="U1043">
        <f>[2]monsterDetail!T1042</f>
        <v>1.1700000000000002</v>
      </c>
      <c r="V1043">
        <f>[2]monsterDetail!U1042</f>
        <v>96.6666666666667</v>
      </c>
      <c r="W1043">
        <f>[2]monsterDetail!V1042</f>
        <v>0</v>
      </c>
      <c r="X1043">
        <f>[2]monsterDetail!W1042</f>
        <v>343.04278642149899</v>
      </c>
      <c r="Y1043">
        <f>[2]monsterDetail!X1042</f>
        <v>0</v>
      </c>
      <c r="Z1043">
        <f>[2]monsterDetail!Y1042</f>
        <v>0</v>
      </c>
      <c r="AA1043">
        <f>[2]monsterDetail!Z1042</f>
        <v>0</v>
      </c>
      <c r="AB1043">
        <f>[2]monsterDetail!AA1042</f>
        <v>0</v>
      </c>
      <c r="AC1043">
        <f>[2]monsterDetail!AB1042</f>
        <v>0</v>
      </c>
      <c r="AD1043">
        <f>[2]monsterDetail!AC1042</f>
        <v>70.833749999999995</v>
      </c>
      <c r="AE1043">
        <f>[2]monsterDetail!AD1042</f>
        <v>106.25062499999999</v>
      </c>
      <c r="AF1043">
        <f>[2]monsterDetail!AE1042</f>
        <v>70.833749999999995</v>
      </c>
      <c r="AG1043">
        <f>[2]monsterDetail!AF1042</f>
        <v>70.833749999999995</v>
      </c>
      <c r="AH1043">
        <f>[2]monsterDetail!AG1042</f>
        <v>70.833749999999995</v>
      </c>
      <c r="AI1043">
        <f>[2]monsterDetail!AH1042</f>
        <v>70.833749999999995</v>
      </c>
      <c r="AJ1043">
        <f>[2]monsterDetail!AI1042</f>
        <v>70.833749999999995</v>
      </c>
    </row>
    <row r="1044" spans="3:36" x14ac:dyDescent="0.15">
      <c r="C1044" t="str">
        <f>[2]monsterDetail!B1043</f>
        <v>风系51</v>
      </c>
      <c r="D1044">
        <f>[2]monsterDetail!C1043</f>
        <v>51</v>
      </c>
      <c r="E1044" t="str">
        <f>[2]monsterDetail!D1043</f>
        <v>风系</v>
      </c>
      <c r="F1044">
        <f>[2]monsterDetail!E1043</f>
        <v>11</v>
      </c>
      <c r="G1044" t="str">
        <f>[2]monsterDetail!F1043</f>
        <v>地脉</v>
      </c>
      <c r="H1044">
        <f>[2]monsterDetail!G1043</f>
        <v>0</v>
      </c>
      <c r="I1044">
        <f>[2]monsterDetail!H1043</f>
        <v>1674.77989449913</v>
      </c>
      <c r="J1044">
        <f>[2]monsterDetail!I1043</f>
        <v>150</v>
      </c>
      <c r="K1044">
        <f>[2]monsterDetail!J1043</f>
        <v>705.62142857142896</v>
      </c>
      <c r="L1044">
        <f>[2]monsterDetail!K1043</f>
        <v>72.250425000000007</v>
      </c>
      <c r="M1044">
        <f>[2]monsterDetail!L1043</f>
        <v>705.62142857142896</v>
      </c>
      <c r="N1044">
        <f>[2]monsterDetail!M1043</f>
        <v>72.250425000000007</v>
      </c>
      <c r="O1044">
        <f>[2]monsterDetail!N1043</f>
        <v>0.2</v>
      </c>
      <c r="P1044">
        <f>[2]monsterDetail!O1043</f>
        <v>0.2</v>
      </c>
      <c r="Q1044">
        <f>[2]monsterDetail!P1043</f>
        <v>0.36</v>
      </c>
      <c r="R1044">
        <f>[2]monsterDetail!Q1043</f>
        <v>0.1</v>
      </c>
      <c r="S1044">
        <f>[2]monsterDetail!R1043</f>
        <v>2</v>
      </c>
      <c r="T1044">
        <f>[2]monsterDetail!S1043</f>
        <v>0.1</v>
      </c>
      <c r="U1044">
        <f>[2]monsterDetail!T1043</f>
        <v>1.1700000000000002</v>
      </c>
      <c r="V1044">
        <f>[2]monsterDetail!U1043</f>
        <v>98.6</v>
      </c>
      <c r="W1044">
        <f>[2]monsterDetail!V1043</f>
        <v>0</v>
      </c>
      <c r="X1044">
        <f>[2]monsterDetail!W1043</f>
        <v>362.28214285714353</v>
      </c>
      <c r="Y1044">
        <f>[2]monsterDetail!X1043</f>
        <v>0</v>
      </c>
      <c r="Z1044">
        <f>[2]monsterDetail!Y1043</f>
        <v>0</v>
      </c>
      <c r="AA1044">
        <f>[2]monsterDetail!Z1043</f>
        <v>0</v>
      </c>
      <c r="AB1044">
        <f>[2]monsterDetail!AA1043</f>
        <v>0</v>
      </c>
      <c r="AC1044">
        <f>[2]monsterDetail!AB1043</f>
        <v>0</v>
      </c>
      <c r="AD1044">
        <f>[2]monsterDetail!AC1043</f>
        <v>72.250425000000007</v>
      </c>
      <c r="AE1044">
        <f>[2]monsterDetail!AD1043</f>
        <v>108.37563750000001</v>
      </c>
      <c r="AF1044">
        <f>[2]monsterDetail!AE1043</f>
        <v>72.250425000000007</v>
      </c>
      <c r="AG1044">
        <f>[2]monsterDetail!AF1043</f>
        <v>72.250425000000007</v>
      </c>
      <c r="AH1044">
        <f>[2]monsterDetail!AG1043</f>
        <v>72.250425000000007</v>
      </c>
      <c r="AI1044">
        <f>[2]monsterDetail!AH1043</f>
        <v>72.250425000000007</v>
      </c>
      <c r="AJ1044">
        <f>[2]monsterDetail!AI1043</f>
        <v>72.250425000000007</v>
      </c>
    </row>
    <row r="1045" spans="3:36" x14ac:dyDescent="0.15">
      <c r="C1045" t="str">
        <f>[2]monsterDetail!B1044</f>
        <v>风系52</v>
      </c>
      <c r="D1045">
        <f>[2]monsterDetail!C1044</f>
        <v>52</v>
      </c>
      <c r="E1045" t="str">
        <f>[2]monsterDetail!D1044</f>
        <v>风系</v>
      </c>
      <c r="F1045">
        <f>[2]monsterDetail!E1044</f>
        <v>11</v>
      </c>
      <c r="G1045" t="str">
        <f>[2]monsterDetail!F1044</f>
        <v>地脉</v>
      </c>
      <c r="H1045">
        <f>[2]monsterDetail!G1044</f>
        <v>0</v>
      </c>
      <c r="I1045">
        <f>[2]monsterDetail!H1044</f>
        <v>1716.1568095396899</v>
      </c>
      <c r="J1045">
        <f>[2]monsterDetail!I1044</f>
        <v>150</v>
      </c>
      <c r="K1045">
        <f>[2]monsterDetail!J1044</f>
        <v>725.45627705627703</v>
      </c>
      <c r="L1045">
        <f>[2]monsterDetail!K1044</f>
        <v>73.667100000000005</v>
      </c>
      <c r="M1045">
        <f>[2]monsterDetail!L1044</f>
        <v>725.45627705627703</v>
      </c>
      <c r="N1045">
        <f>[2]monsterDetail!M1044</f>
        <v>73.667100000000005</v>
      </c>
      <c r="O1045">
        <f>[2]monsterDetail!N1044</f>
        <v>0.2</v>
      </c>
      <c r="P1045">
        <f>[2]monsterDetail!O1044</f>
        <v>0.2</v>
      </c>
      <c r="Q1045">
        <f>[2]monsterDetail!P1044</f>
        <v>0.36</v>
      </c>
      <c r="R1045">
        <f>[2]monsterDetail!Q1044</f>
        <v>0.1</v>
      </c>
      <c r="S1045">
        <f>[2]monsterDetail!R1044</f>
        <v>2</v>
      </c>
      <c r="T1045">
        <f>[2]monsterDetail!S1044</f>
        <v>0.1</v>
      </c>
      <c r="U1045">
        <f>[2]monsterDetail!T1044</f>
        <v>1.1700000000000002</v>
      </c>
      <c r="V1045">
        <f>[2]monsterDetail!U1044</f>
        <v>100.533333333333</v>
      </c>
      <c r="W1045">
        <f>[2]monsterDetail!V1044</f>
        <v>0</v>
      </c>
      <c r="X1045">
        <f>[2]monsterDetail!W1044</f>
        <v>382.33506493506451</v>
      </c>
      <c r="Y1045">
        <f>[2]monsterDetail!X1044</f>
        <v>0</v>
      </c>
      <c r="Z1045">
        <f>[2]monsterDetail!Y1044</f>
        <v>0</v>
      </c>
      <c r="AA1045">
        <f>[2]monsterDetail!Z1044</f>
        <v>0</v>
      </c>
      <c r="AB1045">
        <f>[2]monsterDetail!AA1044</f>
        <v>0</v>
      </c>
      <c r="AC1045">
        <f>[2]monsterDetail!AB1044</f>
        <v>0</v>
      </c>
      <c r="AD1045">
        <f>[2]monsterDetail!AC1044</f>
        <v>73.667100000000005</v>
      </c>
      <c r="AE1045">
        <f>[2]monsterDetail!AD1044</f>
        <v>110.50065000000001</v>
      </c>
      <c r="AF1045">
        <f>[2]monsterDetail!AE1044</f>
        <v>73.667100000000005</v>
      </c>
      <c r="AG1045">
        <f>[2]monsterDetail!AF1044</f>
        <v>73.667100000000005</v>
      </c>
      <c r="AH1045">
        <f>[2]monsterDetail!AG1044</f>
        <v>73.667100000000005</v>
      </c>
      <c r="AI1045">
        <f>[2]monsterDetail!AH1044</f>
        <v>73.667100000000005</v>
      </c>
      <c r="AJ1045">
        <f>[2]monsterDetail!AI1044</f>
        <v>73.667100000000005</v>
      </c>
    </row>
    <row r="1046" spans="3:36" x14ac:dyDescent="0.15">
      <c r="C1046" t="str">
        <f>[2]monsterDetail!B1045</f>
        <v>风系53</v>
      </c>
      <c r="D1046">
        <f>[2]monsterDetail!C1045</f>
        <v>53</v>
      </c>
      <c r="E1046" t="str">
        <f>[2]monsterDetail!D1045</f>
        <v>风系</v>
      </c>
      <c r="F1046">
        <f>[2]monsterDetail!E1045</f>
        <v>11</v>
      </c>
      <c r="G1046" t="str">
        <f>[2]monsterDetail!F1045</f>
        <v>地脉</v>
      </c>
      <c r="H1046">
        <f>[2]monsterDetail!G1045</f>
        <v>0</v>
      </c>
      <c r="I1046">
        <f>[2]monsterDetail!H1045</f>
        <v>1757.86211279487</v>
      </c>
      <c r="J1046">
        <f>[2]monsterDetail!I1045</f>
        <v>150</v>
      </c>
      <c r="K1046">
        <f>[2]monsterDetail!J1045</f>
        <v>745.59642857142899</v>
      </c>
      <c r="L1046">
        <f>[2]monsterDetail!K1045</f>
        <v>75.083775000000003</v>
      </c>
      <c r="M1046">
        <f>[2]monsterDetail!L1045</f>
        <v>745.59642857142899</v>
      </c>
      <c r="N1046">
        <f>[2]monsterDetail!M1045</f>
        <v>75.083775000000003</v>
      </c>
      <c r="O1046">
        <f>[2]monsterDetail!N1045</f>
        <v>0.2</v>
      </c>
      <c r="P1046">
        <f>[2]monsterDetail!O1045</f>
        <v>0.2</v>
      </c>
      <c r="Q1046">
        <f>[2]monsterDetail!P1045</f>
        <v>0.36</v>
      </c>
      <c r="R1046">
        <f>[2]monsterDetail!Q1045</f>
        <v>0.1</v>
      </c>
      <c r="S1046">
        <f>[2]monsterDetail!R1045</f>
        <v>2</v>
      </c>
      <c r="T1046">
        <f>[2]monsterDetail!S1045</f>
        <v>0.1</v>
      </c>
      <c r="U1046">
        <f>[2]monsterDetail!T1045</f>
        <v>1.1700000000000002</v>
      </c>
      <c r="V1046">
        <f>[2]monsterDetail!U1045</f>
        <v>102.466666666667</v>
      </c>
      <c r="W1046">
        <f>[2]monsterDetail!V1045</f>
        <v>0</v>
      </c>
      <c r="X1046">
        <f>[2]monsterDetail!W1045</f>
        <v>403.2307215743445</v>
      </c>
      <c r="Y1046">
        <f>[2]monsterDetail!X1045</f>
        <v>0</v>
      </c>
      <c r="Z1046">
        <f>[2]monsterDetail!Y1045</f>
        <v>0</v>
      </c>
      <c r="AA1046">
        <f>[2]monsterDetail!Z1045</f>
        <v>0</v>
      </c>
      <c r="AB1046">
        <f>[2]monsterDetail!AA1045</f>
        <v>0</v>
      </c>
      <c r="AC1046">
        <f>[2]monsterDetail!AB1045</f>
        <v>0</v>
      </c>
      <c r="AD1046">
        <f>[2]monsterDetail!AC1045</f>
        <v>75.083775000000003</v>
      </c>
      <c r="AE1046">
        <f>[2]monsterDetail!AD1045</f>
        <v>112.6256625</v>
      </c>
      <c r="AF1046">
        <f>[2]monsterDetail!AE1045</f>
        <v>75.083775000000003</v>
      </c>
      <c r="AG1046">
        <f>[2]monsterDetail!AF1045</f>
        <v>75.083775000000003</v>
      </c>
      <c r="AH1046">
        <f>[2]monsterDetail!AG1045</f>
        <v>75.083775000000003</v>
      </c>
      <c r="AI1046">
        <f>[2]monsterDetail!AH1045</f>
        <v>75.083775000000003</v>
      </c>
      <c r="AJ1046">
        <f>[2]monsterDetail!AI1045</f>
        <v>75.083775000000003</v>
      </c>
    </row>
    <row r="1047" spans="3:36" x14ac:dyDescent="0.15">
      <c r="C1047" t="str">
        <f>[2]monsterDetail!B1046</f>
        <v>风系54</v>
      </c>
      <c r="D1047">
        <f>[2]monsterDetail!C1046</f>
        <v>54</v>
      </c>
      <c r="E1047" t="str">
        <f>[2]monsterDetail!D1046</f>
        <v>风系</v>
      </c>
      <c r="F1047">
        <f>[2]monsterDetail!E1046</f>
        <v>11</v>
      </c>
      <c r="G1047" t="str">
        <f>[2]monsterDetail!F1046</f>
        <v>地脉</v>
      </c>
      <c r="H1047">
        <f>[2]monsterDetail!G1046</f>
        <v>0</v>
      </c>
      <c r="I1047">
        <f>[2]monsterDetail!H1046</f>
        <v>1799.89580426465</v>
      </c>
      <c r="J1047">
        <f>[2]monsterDetail!I1046</f>
        <v>150</v>
      </c>
      <c r="K1047">
        <f>[2]monsterDetail!J1046</f>
        <v>766.048453608248</v>
      </c>
      <c r="L1047">
        <f>[2]monsterDetail!K1046</f>
        <v>76.500450000000001</v>
      </c>
      <c r="M1047">
        <f>[2]monsterDetail!L1046</f>
        <v>766.048453608248</v>
      </c>
      <c r="N1047">
        <f>[2]monsterDetail!M1046</f>
        <v>76.500450000000001</v>
      </c>
      <c r="O1047">
        <f>[2]monsterDetail!N1046</f>
        <v>0.2</v>
      </c>
      <c r="P1047">
        <f>[2]monsterDetail!O1046</f>
        <v>0.2</v>
      </c>
      <c r="Q1047">
        <f>[2]monsterDetail!P1046</f>
        <v>0.36</v>
      </c>
      <c r="R1047">
        <f>[2]monsterDetail!Q1046</f>
        <v>0.1</v>
      </c>
      <c r="S1047">
        <f>[2]monsterDetail!R1046</f>
        <v>2</v>
      </c>
      <c r="T1047">
        <f>[2]monsterDetail!S1046</f>
        <v>0.1</v>
      </c>
      <c r="U1047">
        <f>[2]monsterDetail!T1046</f>
        <v>1.1700000000000002</v>
      </c>
      <c r="V1047">
        <f>[2]monsterDetail!U1046</f>
        <v>104.4</v>
      </c>
      <c r="W1047">
        <f>[2]monsterDetail!V1046</f>
        <v>0</v>
      </c>
      <c r="X1047">
        <f>[2]monsterDetail!W1046</f>
        <v>424.999484536083</v>
      </c>
      <c r="Y1047">
        <f>[2]monsterDetail!X1046</f>
        <v>0</v>
      </c>
      <c r="Z1047">
        <f>[2]monsterDetail!Y1046</f>
        <v>0</v>
      </c>
      <c r="AA1047">
        <f>[2]monsterDetail!Z1046</f>
        <v>0</v>
      </c>
      <c r="AB1047">
        <f>[2]monsterDetail!AA1046</f>
        <v>0</v>
      </c>
      <c r="AC1047">
        <f>[2]monsterDetail!AB1046</f>
        <v>0</v>
      </c>
      <c r="AD1047">
        <f>[2]monsterDetail!AC1046</f>
        <v>76.500450000000001</v>
      </c>
      <c r="AE1047">
        <f>[2]monsterDetail!AD1046</f>
        <v>114.750675</v>
      </c>
      <c r="AF1047">
        <f>[2]monsterDetail!AE1046</f>
        <v>76.500450000000001</v>
      </c>
      <c r="AG1047">
        <f>[2]monsterDetail!AF1046</f>
        <v>76.500450000000001</v>
      </c>
      <c r="AH1047">
        <f>[2]monsterDetail!AG1046</f>
        <v>76.500450000000001</v>
      </c>
      <c r="AI1047">
        <f>[2]monsterDetail!AH1046</f>
        <v>76.500450000000001</v>
      </c>
      <c r="AJ1047">
        <f>[2]monsterDetail!AI1046</f>
        <v>76.500450000000001</v>
      </c>
    </row>
    <row r="1048" spans="3:36" x14ac:dyDescent="0.15">
      <c r="C1048" t="str">
        <f>[2]monsterDetail!B1047</f>
        <v>风系55</v>
      </c>
      <c r="D1048">
        <f>[2]monsterDetail!C1047</f>
        <v>55</v>
      </c>
      <c r="E1048" t="str">
        <f>[2]monsterDetail!D1047</f>
        <v>风系</v>
      </c>
      <c r="F1048">
        <f>[2]monsterDetail!E1047</f>
        <v>11</v>
      </c>
      <c r="G1048" t="str">
        <f>[2]monsterDetail!F1047</f>
        <v>地脉</v>
      </c>
      <c r="H1048">
        <f>[2]monsterDetail!G1047</f>
        <v>0</v>
      </c>
      <c r="I1048">
        <f>[2]monsterDetail!H1047</f>
        <v>1842.25788394904</v>
      </c>
      <c r="J1048">
        <f>[2]monsterDetail!I1047</f>
        <v>150</v>
      </c>
      <c r="K1048">
        <f>[2]monsterDetail!J1047</f>
        <v>786.81919642857201</v>
      </c>
      <c r="L1048">
        <f>[2]monsterDetail!K1047</f>
        <v>77.917124999999999</v>
      </c>
      <c r="M1048">
        <f>[2]monsterDetail!L1047</f>
        <v>786.81919642857201</v>
      </c>
      <c r="N1048">
        <f>[2]monsterDetail!M1047</f>
        <v>77.917124999999999</v>
      </c>
      <c r="O1048">
        <f>[2]monsterDetail!N1047</f>
        <v>0.2</v>
      </c>
      <c r="P1048">
        <f>[2]monsterDetail!O1047</f>
        <v>0.2</v>
      </c>
      <c r="Q1048">
        <f>[2]monsterDetail!P1047</f>
        <v>0.36</v>
      </c>
      <c r="R1048">
        <f>[2]monsterDetail!Q1047</f>
        <v>0.1</v>
      </c>
      <c r="S1048">
        <f>[2]monsterDetail!R1047</f>
        <v>2</v>
      </c>
      <c r="T1048">
        <f>[2]monsterDetail!S1047</f>
        <v>0.1</v>
      </c>
      <c r="U1048">
        <f>[2]monsterDetail!T1047</f>
        <v>1.1700000000000002</v>
      </c>
      <c r="V1048">
        <f>[2]monsterDetail!U1047</f>
        <v>106.333333333333</v>
      </c>
      <c r="W1048">
        <f>[2]monsterDetail!V1047</f>
        <v>0</v>
      </c>
      <c r="X1048">
        <f>[2]monsterDetail!W1047</f>
        <v>447.67299107142901</v>
      </c>
      <c r="Y1048">
        <f>[2]monsterDetail!X1047</f>
        <v>0</v>
      </c>
      <c r="Z1048">
        <f>[2]monsterDetail!Y1047</f>
        <v>0</v>
      </c>
      <c r="AA1048">
        <f>[2]monsterDetail!Z1047</f>
        <v>0</v>
      </c>
      <c r="AB1048">
        <f>[2]monsterDetail!AA1047</f>
        <v>0</v>
      </c>
      <c r="AC1048">
        <f>[2]monsterDetail!AB1047</f>
        <v>0</v>
      </c>
      <c r="AD1048">
        <f>[2]monsterDetail!AC1047</f>
        <v>77.917124999999999</v>
      </c>
      <c r="AE1048">
        <f>[2]monsterDetail!AD1047</f>
        <v>116.8756875</v>
      </c>
      <c r="AF1048">
        <f>[2]monsterDetail!AE1047</f>
        <v>77.917124999999999</v>
      </c>
      <c r="AG1048">
        <f>[2]monsterDetail!AF1047</f>
        <v>77.917124999999999</v>
      </c>
      <c r="AH1048">
        <f>[2]monsterDetail!AG1047</f>
        <v>77.917124999999999</v>
      </c>
      <c r="AI1048">
        <f>[2]monsterDetail!AH1047</f>
        <v>77.917124999999999</v>
      </c>
      <c r="AJ1048">
        <f>[2]monsterDetail!AI1047</f>
        <v>77.917124999999999</v>
      </c>
    </row>
    <row r="1049" spans="3:36" x14ac:dyDescent="0.15">
      <c r="C1049" t="str">
        <f>[2]monsterDetail!B1048</f>
        <v>风系56</v>
      </c>
      <c r="D1049">
        <f>[2]monsterDetail!C1048</f>
        <v>56</v>
      </c>
      <c r="E1049" t="str">
        <f>[2]monsterDetail!D1048</f>
        <v>风系</v>
      </c>
      <c r="F1049">
        <f>[2]monsterDetail!E1048</f>
        <v>11</v>
      </c>
      <c r="G1049" t="str">
        <f>[2]monsterDetail!F1048</f>
        <v>地脉</v>
      </c>
      <c r="H1049">
        <f>[2]monsterDetail!G1048</f>
        <v>0</v>
      </c>
      <c r="I1049">
        <f>[2]monsterDetail!H1048</f>
        <v>1958.58059015868</v>
      </c>
      <c r="J1049">
        <f>[2]monsterDetail!I1048</f>
        <v>150</v>
      </c>
      <c r="K1049">
        <f>[2]monsterDetail!J1048</f>
        <v>807.91578947368498</v>
      </c>
      <c r="L1049">
        <f>[2]monsterDetail!K1048</f>
        <v>79.333799999999997</v>
      </c>
      <c r="M1049">
        <f>[2]monsterDetail!L1048</f>
        <v>807.91578947368498</v>
      </c>
      <c r="N1049">
        <f>[2]monsterDetail!M1048</f>
        <v>79.333799999999997</v>
      </c>
      <c r="O1049">
        <f>[2]monsterDetail!N1048</f>
        <v>0.2</v>
      </c>
      <c r="P1049">
        <f>[2]monsterDetail!O1048</f>
        <v>0.2</v>
      </c>
      <c r="Q1049">
        <f>[2]monsterDetail!P1048</f>
        <v>0.36</v>
      </c>
      <c r="R1049">
        <f>[2]monsterDetail!Q1048</f>
        <v>0.1</v>
      </c>
      <c r="S1049">
        <f>[2]monsterDetail!R1048</f>
        <v>2</v>
      </c>
      <c r="T1049">
        <f>[2]monsterDetail!S1048</f>
        <v>0.1</v>
      </c>
      <c r="U1049">
        <f>[2]monsterDetail!T1048</f>
        <v>1.1700000000000002</v>
      </c>
      <c r="V1049">
        <f>[2]monsterDetail!U1048</f>
        <v>108.26666666666701</v>
      </c>
      <c r="W1049">
        <f>[2]monsterDetail!V1048</f>
        <v>0</v>
      </c>
      <c r="X1049">
        <f>[2]monsterDetail!W1048</f>
        <v>471.28421052631654</v>
      </c>
      <c r="Y1049">
        <f>[2]monsterDetail!X1048</f>
        <v>0</v>
      </c>
      <c r="Z1049">
        <f>[2]monsterDetail!Y1048</f>
        <v>0</v>
      </c>
      <c r="AA1049">
        <f>[2]monsterDetail!Z1048</f>
        <v>0</v>
      </c>
      <c r="AB1049">
        <f>[2]monsterDetail!AA1048</f>
        <v>0</v>
      </c>
      <c r="AC1049">
        <f>[2]monsterDetail!AB1048</f>
        <v>0</v>
      </c>
      <c r="AD1049">
        <f>[2]monsterDetail!AC1048</f>
        <v>79.333799999999997</v>
      </c>
      <c r="AE1049">
        <f>[2]monsterDetail!AD1048</f>
        <v>119.00069999999999</v>
      </c>
      <c r="AF1049">
        <f>[2]monsterDetail!AE1048</f>
        <v>79.333799999999997</v>
      </c>
      <c r="AG1049">
        <f>[2]monsterDetail!AF1048</f>
        <v>79.333799999999997</v>
      </c>
      <c r="AH1049">
        <f>[2]monsterDetail!AG1048</f>
        <v>79.333799999999997</v>
      </c>
      <c r="AI1049">
        <f>[2]monsterDetail!AH1048</f>
        <v>79.333799999999997</v>
      </c>
      <c r="AJ1049">
        <f>[2]monsterDetail!AI1048</f>
        <v>79.333799999999997</v>
      </c>
    </row>
    <row r="1050" spans="3:36" x14ac:dyDescent="0.15">
      <c r="C1050" t="str">
        <f>[2]monsterDetail!B1049</f>
        <v>风系57</v>
      </c>
      <c r="D1050">
        <f>[2]monsterDetail!C1049</f>
        <v>57</v>
      </c>
      <c r="E1050" t="str">
        <f>[2]monsterDetail!D1049</f>
        <v>风系</v>
      </c>
      <c r="F1050">
        <f>[2]monsterDetail!E1049</f>
        <v>11</v>
      </c>
      <c r="G1050" t="str">
        <f>[2]monsterDetail!F1049</f>
        <v>地脉</v>
      </c>
      <c r="H1050">
        <f>[2]monsterDetail!G1049</f>
        <v>0</v>
      </c>
      <c r="I1050">
        <f>[2]monsterDetail!H1049</f>
        <v>2003.2799032790199</v>
      </c>
      <c r="J1050">
        <f>[2]monsterDetail!I1049</f>
        <v>150</v>
      </c>
      <c r="K1050">
        <f>[2]monsterDetail!J1049</f>
        <v>829.34566869301</v>
      </c>
      <c r="L1050">
        <f>[2]monsterDetail!K1049</f>
        <v>80.750474999999994</v>
      </c>
      <c r="M1050">
        <f>[2]monsterDetail!L1049</f>
        <v>829.34566869301</v>
      </c>
      <c r="N1050">
        <f>[2]monsterDetail!M1049</f>
        <v>80.750474999999994</v>
      </c>
      <c r="O1050">
        <f>[2]monsterDetail!N1049</f>
        <v>0.2</v>
      </c>
      <c r="P1050">
        <f>[2]monsterDetail!O1049</f>
        <v>0.2</v>
      </c>
      <c r="Q1050">
        <f>[2]monsterDetail!P1049</f>
        <v>0.36</v>
      </c>
      <c r="R1050">
        <f>[2]monsterDetail!Q1049</f>
        <v>0.1</v>
      </c>
      <c r="S1050">
        <f>[2]monsterDetail!R1049</f>
        <v>2</v>
      </c>
      <c r="T1050">
        <f>[2]monsterDetail!S1049</f>
        <v>0.1</v>
      </c>
      <c r="U1050">
        <f>[2]monsterDetail!T1049</f>
        <v>1.1700000000000002</v>
      </c>
      <c r="V1050">
        <f>[2]monsterDetail!U1049</f>
        <v>110.2</v>
      </c>
      <c r="W1050">
        <f>[2]monsterDetail!V1049</f>
        <v>0</v>
      </c>
      <c r="X1050">
        <f>[2]monsterDetail!W1049</f>
        <v>495.86751519756899</v>
      </c>
      <c r="Y1050">
        <f>[2]monsterDetail!X1049</f>
        <v>0</v>
      </c>
      <c r="Z1050">
        <f>[2]monsterDetail!Y1049</f>
        <v>0</v>
      </c>
      <c r="AA1050">
        <f>[2]monsterDetail!Z1049</f>
        <v>0</v>
      </c>
      <c r="AB1050">
        <f>[2]monsterDetail!AA1049</f>
        <v>0</v>
      </c>
      <c r="AC1050">
        <f>[2]monsterDetail!AB1049</f>
        <v>0</v>
      </c>
      <c r="AD1050">
        <f>[2]monsterDetail!AC1049</f>
        <v>80.750474999999994</v>
      </c>
      <c r="AE1050">
        <f>[2]monsterDetail!AD1049</f>
        <v>121.12571249999999</v>
      </c>
      <c r="AF1050">
        <f>[2]monsterDetail!AE1049</f>
        <v>80.750474999999994</v>
      </c>
      <c r="AG1050">
        <f>[2]monsterDetail!AF1049</f>
        <v>80.750474999999994</v>
      </c>
      <c r="AH1050">
        <f>[2]monsterDetail!AG1049</f>
        <v>80.750474999999994</v>
      </c>
      <c r="AI1050">
        <f>[2]monsterDetail!AH1049</f>
        <v>80.750474999999994</v>
      </c>
      <c r="AJ1050">
        <f>[2]monsterDetail!AI1049</f>
        <v>80.750474999999994</v>
      </c>
    </row>
    <row r="1051" spans="3:36" x14ac:dyDescent="0.15">
      <c r="C1051" t="str">
        <f>[2]monsterDetail!B1050</f>
        <v>风系58</v>
      </c>
      <c r="D1051">
        <f>[2]monsterDetail!C1050</f>
        <v>58</v>
      </c>
      <c r="E1051" t="str">
        <f>[2]monsterDetail!D1050</f>
        <v>风系</v>
      </c>
      <c r="F1051">
        <f>[2]monsterDetail!E1050</f>
        <v>11</v>
      </c>
      <c r="G1051" t="str">
        <f>[2]monsterDetail!F1050</f>
        <v>地脉</v>
      </c>
      <c r="H1051">
        <f>[2]monsterDetail!G1050</f>
        <v>0</v>
      </c>
      <c r="I1051">
        <f>[2]monsterDetail!H1050</f>
        <v>2048.3204325300599</v>
      </c>
      <c r="J1051">
        <f>[2]monsterDetail!I1050</f>
        <v>150</v>
      </c>
      <c r="K1051">
        <f>[2]monsterDetail!J1050</f>
        <v>851.116589861752</v>
      </c>
      <c r="L1051">
        <f>[2]monsterDetail!K1050</f>
        <v>82.167150000000007</v>
      </c>
      <c r="M1051">
        <f>[2]monsterDetail!L1050</f>
        <v>851.116589861752</v>
      </c>
      <c r="N1051">
        <f>[2]monsterDetail!M1050</f>
        <v>82.167150000000007</v>
      </c>
      <c r="O1051">
        <f>[2]monsterDetail!N1050</f>
        <v>0.2</v>
      </c>
      <c r="P1051">
        <f>[2]monsterDetail!O1050</f>
        <v>0.2</v>
      </c>
      <c r="Q1051">
        <f>[2]monsterDetail!P1050</f>
        <v>0.36</v>
      </c>
      <c r="R1051">
        <f>[2]monsterDetail!Q1050</f>
        <v>0.1</v>
      </c>
      <c r="S1051">
        <f>[2]monsterDetail!R1050</f>
        <v>2</v>
      </c>
      <c r="T1051">
        <f>[2]monsterDetail!S1050</f>
        <v>0.1</v>
      </c>
      <c r="U1051">
        <f>[2]monsterDetail!T1050</f>
        <v>1.1700000000000002</v>
      </c>
      <c r="V1051">
        <f>[2]monsterDetail!U1050</f>
        <v>112.133333333333</v>
      </c>
      <c r="W1051">
        <f>[2]monsterDetail!V1050</f>
        <v>0</v>
      </c>
      <c r="X1051">
        <f>[2]monsterDetail!W1050</f>
        <v>521.45875576036951</v>
      </c>
      <c r="Y1051">
        <f>[2]monsterDetail!X1050</f>
        <v>0</v>
      </c>
      <c r="Z1051">
        <f>[2]monsterDetail!Y1050</f>
        <v>0</v>
      </c>
      <c r="AA1051">
        <f>[2]monsterDetail!Z1050</f>
        <v>0</v>
      </c>
      <c r="AB1051">
        <f>[2]monsterDetail!AA1050</f>
        <v>0</v>
      </c>
      <c r="AC1051">
        <f>[2]monsterDetail!AB1050</f>
        <v>0</v>
      </c>
      <c r="AD1051">
        <f>[2]monsterDetail!AC1050</f>
        <v>82.167150000000007</v>
      </c>
      <c r="AE1051">
        <f>[2]monsterDetail!AD1050</f>
        <v>123.25072500000002</v>
      </c>
      <c r="AF1051">
        <f>[2]monsterDetail!AE1050</f>
        <v>82.167150000000007</v>
      </c>
      <c r="AG1051">
        <f>[2]monsterDetail!AF1050</f>
        <v>82.167150000000007</v>
      </c>
      <c r="AH1051">
        <f>[2]monsterDetail!AG1050</f>
        <v>82.167150000000007</v>
      </c>
      <c r="AI1051">
        <f>[2]monsterDetail!AH1050</f>
        <v>82.167150000000007</v>
      </c>
      <c r="AJ1051">
        <f>[2]monsterDetail!AI1050</f>
        <v>82.167150000000007</v>
      </c>
    </row>
    <row r="1052" spans="3:36" x14ac:dyDescent="0.15">
      <c r="C1052" t="str">
        <f>[2]monsterDetail!B1051</f>
        <v>风系59</v>
      </c>
      <c r="D1052">
        <f>[2]monsterDetail!C1051</f>
        <v>59</v>
      </c>
      <c r="E1052" t="str">
        <f>[2]monsterDetail!D1051</f>
        <v>风系</v>
      </c>
      <c r="F1052">
        <f>[2]monsterDetail!E1051</f>
        <v>11</v>
      </c>
      <c r="G1052" t="str">
        <f>[2]monsterDetail!F1051</f>
        <v>地脉</v>
      </c>
      <c r="H1052">
        <f>[2]monsterDetail!G1051</f>
        <v>0</v>
      </c>
      <c r="I1052">
        <f>[2]monsterDetail!H1051</f>
        <v>2093.7021779117799</v>
      </c>
      <c r="J1052">
        <f>[2]monsterDetail!I1051</f>
        <v>150</v>
      </c>
      <c r="K1052">
        <f>[2]monsterDetail!J1051</f>
        <v>873.23664596273295</v>
      </c>
      <c r="L1052">
        <f>[2]monsterDetail!K1051</f>
        <v>83.583825000000004</v>
      </c>
      <c r="M1052">
        <f>[2]monsterDetail!L1051</f>
        <v>873.23664596273295</v>
      </c>
      <c r="N1052">
        <f>[2]monsterDetail!M1051</f>
        <v>83.583825000000004</v>
      </c>
      <c r="O1052">
        <f>[2]monsterDetail!N1051</f>
        <v>0.2</v>
      </c>
      <c r="P1052">
        <f>[2]monsterDetail!O1051</f>
        <v>0.2</v>
      </c>
      <c r="Q1052">
        <f>[2]monsterDetail!P1051</f>
        <v>0.36</v>
      </c>
      <c r="R1052">
        <f>[2]monsterDetail!Q1051</f>
        <v>0.1</v>
      </c>
      <c r="S1052">
        <f>[2]monsterDetail!R1051</f>
        <v>2</v>
      </c>
      <c r="T1052">
        <f>[2]monsterDetail!S1051</f>
        <v>0.1</v>
      </c>
      <c r="U1052">
        <f>[2]monsterDetail!T1051</f>
        <v>1.1700000000000002</v>
      </c>
      <c r="V1052">
        <f>[2]monsterDetail!U1051</f>
        <v>114.066666666667</v>
      </c>
      <c r="W1052">
        <f>[2]monsterDetail!V1051</f>
        <v>0</v>
      </c>
      <c r="X1052">
        <f>[2]monsterDetail!W1051</f>
        <v>548.09534161490706</v>
      </c>
      <c r="Y1052">
        <f>[2]monsterDetail!X1051</f>
        <v>0</v>
      </c>
      <c r="Z1052">
        <f>[2]monsterDetail!Y1051</f>
        <v>0</v>
      </c>
      <c r="AA1052">
        <f>[2]monsterDetail!Z1051</f>
        <v>0</v>
      </c>
      <c r="AB1052">
        <f>[2]monsterDetail!AA1051</f>
        <v>0</v>
      </c>
      <c r="AC1052">
        <f>[2]monsterDetail!AB1051</f>
        <v>0</v>
      </c>
      <c r="AD1052">
        <f>[2]monsterDetail!AC1051</f>
        <v>83.583825000000004</v>
      </c>
      <c r="AE1052">
        <f>[2]monsterDetail!AD1051</f>
        <v>125.37573750000001</v>
      </c>
      <c r="AF1052">
        <f>[2]monsterDetail!AE1051</f>
        <v>83.583825000000004</v>
      </c>
      <c r="AG1052">
        <f>[2]monsterDetail!AF1051</f>
        <v>83.583825000000004</v>
      </c>
      <c r="AH1052">
        <f>[2]monsterDetail!AG1051</f>
        <v>83.583825000000004</v>
      </c>
      <c r="AI1052">
        <f>[2]monsterDetail!AH1051</f>
        <v>83.583825000000004</v>
      </c>
      <c r="AJ1052">
        <f>[2]monsterDetail!AI1051</f>
        <v>83.583825000000004</v>
      </c>
    </row>
    <row r="1053" spans="3:36" x14ac:dyDescent="0.15">
      <c r="C1053" t="str">
        <f>[2]monsterDetail!B1052</f>
        <v>风系60</v>
      </c>
      <c r="D1053">
        <f>[2]monsterDetail!C1052</f>
        <v>60</v>
      </c>
      <c r="E1053" t="str">
        <f>[2]monsterDetail!D1052</f>
        <v>风系</v>
      </c>
      <c r="F1053">
        <f>[2]monsterDetail!E1052</f>
        <v>11</v>
      </c>
      <c r="G1053" t="str">
        <f>[2]monsterDetail!F1052</f>
        <v>地脉</v>
      </c>
      <c r="H1053">
        <f>[2]monsterDetail!G1052</f>
        <v>0</v>
      </c>
      <c r="I1053">
        <f>[2]monsterDetail!H1052</f>
        <v>2139.4251394242001</v>
      </c>
      <c r="J1053">
        <f>[2]monsterDetail!I1052</f>
        <v>150</v>
      </c>
      <c r="K1053">
        <f>[2]monsterDetail!J1052</f>
        <v>895.71428571428601</v>
      </c>
      <c r="L1053">
        <f>[2]monsterDetail!K1052</f>
        <v>85.000500000000002</v>
      </c>
      <c r="M1053">
        <f>[2]monsterDetail!L1052</f>
        <v>895.71428571428601</v>
      </c>
      <c r="N1053">
        <f>[2]monsterDetail!M1052</f>
        <v>85.000500000000002</v>
      </c>
      <c r="O1053">
        <f>[2]monsterDetail!N1052</f>
        <v>0.2</v>
      </c>
      <c r="P1053">
        <f>[2]monsterDetail!O1052</f>
        <v>0.2</v>
      </c>
      <c r="Q1053">
        <f>[2]monsterDetail!P1052</f>
        <v>0.36</v>
      </c>
      <c r="R1053">
        <f>[2]monsterDetail!Q1052</f>
        <v>0.1</v>
      </c>
      <c r="S1053">
        <f>[2]monsterDetail!R1052</f>
        <v>2</v>
      </c>
      <c r="T1053">
        <f>[2]monsterDetail!S1052</f>
        <v>0.1</v>
      </c>
      <c r="U1053">
        <f>[2]monsterDetail!T1052</f>
        <v>1.1700000000000002</v>
      </c>
      <c r="V1053">
        <f>[2]monsterDetail!U1052</f>
        <v>116</v>
      </c>
      <c r="W1053">
        <f>[2]monsterDetail!V1052</f>
        <v>0</v>
      </c>
      <c r="X1053">
        <f>[2]monsterDetail!W1052</f>
        <v>575.81632653061206</v>
      </c>
      <c r="Y1053">
        <f>[2]monsterDetail!X1052</f>
        <v>0</v>
      </c>
      <c r="Z1053">
        <f>[2]monsterDetail!Y1052</f>
        <v>0</v>
      </c>
      <c r="AA1053">
        <f>[2]monsterDetail!Z1052</f>
        <v>0</v>
      </c>
      <c r="AB1053">
        <f>[2]monsterDetail!AA1052</f>
        <v>0</v>
      </c>
      <c r="AC1053">
        <f>[2]monsterDetail!AB1052</f>
        <v>0</v>
      </c>
      <c r="AD1053">
        <f>[2]monsterDetail!AC1052</f>
        <v>85.000500000000002</v>
      </c>
      <c r="AE1053">
        <f>[2]monsterDetail!AD1052</f>
        <v>127.50075000000001</v>
      </c>
      <c r="AF1053">
        <f>[2]monsterDetail!AE1052</f>
        <v>85.000500000000002</v>
      </c>
      <c r="AG1053">
        <f>[2]monsterDetail!AF1052</f>
        <v>85.000500000000002</v>
      </c>
      <c r="AH1053">
        <f>[2]monsterDetail!AG1052</f>
        <v>85.000500000000002</v>
      </c>
      <c r="AI1053">
        <f>[2]monsterDetail!AH1052</f>
        <v>85.000500000000002</v>
      </c>
      <c r="AJ1053">
        <f>[2]monsterDetail!AI1052</f>
        <v>85.000500000000002</v>
      </c>
    </row>
    <row r="1054" spans="3:36" x14ac:dyDescent="0.15">
      <c r="C1054" t="str">
        <f>[2]monsterDetail!B1053</f>
        <v>风系61</v>
      </c>
      <c r="D1054">
        <f>[2]monsterDetail!C1053</f>
        <v>61</v>
      </c>
      <c r="E1054" t="str">
        <f>[2]monsterDetail!D1053</f>
        <v>风系</v>
      </c>
      <c r="F1054">
        <f>[2]monsterDetail!E1053</f>
        <v>11</v>
      </c>
      <c r="G1054" t="str">
        <f>[2]monsterDetail!F1053</f>
        <v>地脉</v>
      </c>
      <c r="H1054">
        <f>[2]monsterDetail!G1053</f>
        <v>0</v>
      </c>
      <c r="I1054">
        <f>[2]monsterDetail!H1053</f>
        <v>2185.4893170672999</v>
      </c>
      <c r="J1054">
        <f>[2]monsterDetail!I1053</f>
        <v>150</v>
      </c>
      <c r="K1054">
        <f>[2]monsterDetail!J1053</f>
        <v>918.55833333333396</v>
      </c>
      <c r="L1054">
        <f>[2]monsterDetail!K1053</f>
        <v>86.417175</v>
      </c>
      <c r="M1054">
        <f>[2]monsterDetail!L1053</f>
        <v>918.55833333333396</v>
      </c>
      <c r="N1054">
        <f>[2]monsterDetail!M1053</f>
        <v>86.417175</v>
      </c>
      <c r="O1054">
        <f>[2]monsterDetail!N1053</f>
        <v>0.2</v>
      </c>
      <c r="P1054">
        <f>[2]monsterDetail!O1053</f>
        <v>0.2</v>
      </c>
      <c r="Q1054">
        <f>[2]monsterDetail!P1053</f>
        <v>0.36</v>
      </c>
      <c r="R1054">
        <f>[2]monsterDetail!Q1053</f>
        <v>0.1</v>
      </c>
      <c r="S1054">
        <f>[2]monsterDetail!R1053</f>
        <v>2</v>
      </c>
      <c r="T1054">
        <f>[2]monsterDetail!S1053</f>
        <v>0.1</v>
      </c>
      <c r="U1054">
        <f>[2]monsterDetail!T1053</f>
        <v>1.1700000000000002</v>
      </c>
      <c r="V1054">
        <f>[2]monsterDetail!U1053</f>
        <v>117.933333333333</v>
      </c>
      <c r="W1054">
        <f>[2]monsterDetail!V1053</f>
        <v>0</v>
      </c>
      <c r="X1054">
        <f>[2]monsterDetail!W1053</f>
        <v>604.66250000000093</v>
      </c>
      <c r="Y1054">
        <f>[2]monsterDetail!X1053</f>
        <v>0</v>
      </c>
      <c r="Z1054">
        <f>[2]monsterDetail!Y1053</f>
        <v>0</v>
      </c>
      <c r="AA1054">
        <f>[2]monsterDetail!Z1053</f>
        <v>0</v>
      </c>
      <c r="AB1054">
        <f>[2]monsterDetail!AA1053</f>
        <v>0</v>
      </c>
      <c r="AC1054">
        <f>[2]monsterDetail!AB1053</f>
        <v>0</v>
      </c>
      <c r="AD1054">
        <f>[2]monsterDetail!AC1053</f>
        <v>86.417175</v>
      </c>
      <c r="AE1054">
        <f>[2]monsterDetail!AD1053</f>
        <v>129.62576250000001</v>
      </c>
      <c r="AF1054">
        <f>[2]monsterDetail!AE1053</f>
        <v>86.417175</v>
      </c>
      <c r="AG1054">
        <f>[2]monsterDetail!AF1053</f>
        <v>86.417175</v>
      </c>
      <c r="AH1054">
        <f>[2]monsterDetail!AG1053</f>
        <v>86.417175</v>
      </c>
      <c r="AI1054">
        <f>[2]monsterDetail!AH1053</f>
        <v>86.417175</v>
      </c>
      <c r="AJ1054">
        <f>[2]monsterDetail!AI1053</f>
        <v>86.417175</v>
      </c>
    </row>
    <row r="1055" spans="3:36" x14ac:dyDescent="0.15">
      <c r="C1055" t="str">
        <f>[2]monsterDetail!B1054</f>
        <v>风系62</v>
      </c>
      <c r="D1055">
        <f>[2]monsterDetail!C1054</f>
        <v>62</v>
      </c>
      <c r="E1055" t="str">
        <f>[2]monsterDetail!D1054</f>
        <v>风系</v>
      </c>
      <c r="F1055">
        <f>[2]monsterDetail!E1054</f>
        <v>11</v>
      </c>
      <c r="G1055" t="str">
        <f>[2]monsterDetail!F1054</f>
        <v>地脉</v>
      </c>
      <c r="H1055">
        <f>[2]monsterDetail!G1054</f>
        <v>0</v>
      </c>
      <c r="I1055">
        <f>[2]monsterDetail!H1054</f>
        <v>2231.8947108410998</v>
      </c>
      <c r="J1055">
        <f>[2]monsterDetail!I1054</f>
        <v>150</v>
      </c>
      <c r="K1055">
        <f>[2]monsterDetail!J1054</f>
        <v>941.77800963081904</v>
      </c>
      <c r="L1055">
        <f>[2]monsterDetail!K1054</f>
        <v>87.833849999999998</v>
      </c>
      <c r="M1055">
        <f>[2]monsterDetail!L1054</f>
        <v>941.77800963081904</v>
      </c>
      <c r="N1055">
        <f>[2]monsterDetail!M1054</f>
        <v>87.833849999999998</v>
      </c>
      <c r="O1055">
        <f>[2]monsterDetail!N1054</f>
        <v>0.2</v>
      </c>
      <c r="P1055">
        <f>[2]monsterDetail!O1054</f>
        <v>0.2</v>
      </c>
      <c r="Q1055">
        <f>[2]monsterDetail!P1054</f>
        <v>0.36</v>
      </c>
      <c r="R1055">
        <f>[2]monsterDetail!Q1054</f>
        <v>0.1</v>
      </c>
      <c r="S1055">
        <f>[2]monsterDetail!R1054</f>
        <v>2</v>
      </c>
      <c r="T1055">
        <f>[2]monsterDetail!S1054</f>
        <v>0.1</v>
      </c>
      <c r="U1055">
        <f>[2]monsterDetail!T1054</f>
        <v>1.1700000000000002</v>
      </c>
      <c r="V1055">
        <f>[2]monsterDetail!U1054</f>
        <v>119.866666666667</v>
      </c>
      <c r="W1055">
        <f>[2]monsterDetail!V1054</f>
        <v>0</v>
      </c>
      <c r="X1055">
        <f>[2]monsterDetail!W1054</f>
        <v>634.6764847512045</v>
      </c>
      <c r="Y1055">
        <f>[2]monsterDetail!X1054</f>
        <v>0</v>
      </c>
      <c r="Z1055">
        <f>[2]monsterDetail!Y1054</f>
        <v>0</v>
      </c>
      <c r="AA1055">
        <f>[2]monsterDetail!Z1054</f>
        <v>0</v>
      </c>
      <c r="AB1055">
        <f>[2]monsterDetail!AA1054</f>
        <v>0</v>
      </c>
      <c r="AC1055">
        <f>[2]monsterDetail!AB1054</f>
        <v>0</v>
      </c>
      <c r="AD1055">
        <f>[2]monsterDetail!AC1054</f>
        <v>87.833849999999998</v>
      </c>
      <c r="AE1055">
        <f>[2]monsterDetail!AD1054</f>
        <v>131.750775</v>
      </c>
      <c r="AF1055">
        <f>[2]monsterDetail!AE1054</f>
        <v>87.833849999999998</v>
      </c>
      <c r="AG1055">
        <f>[2]monsterDetail!AF1054</f>
        <v>87.833849999999998</v>
      </c>
      <c r="AH1055">
        <f>[2]monsterDetail!AG1054</f>
        <v>87.833849999999998</v>
      </c>
      <c r="AI1055">
        <f>[2]monsterDetail!AH1054</f>
        <v>87.833849999999998</v>
      </c>
      <c r="AJ1055">
        <f>[2]monsterDetail!AI1054</f>
        <v>87.833849999999998</v>
      </c>
    </row>
    <row r="1056" spans="3:36" x14ac:dyDescent="0.15">
      <c r="C1056" t="str">
        <f>[2]monsterDetail!B1055</f>
        <v>风系63</v>
      </c>
      <c r="D1056">
        <f>[2]monsterDetail!C1055</f>
        <v>63</v>
      </c>
      <c r="E1056" t="str">
        <f>[2]monsterDetail!D1055</f>
        <v>风系</v>
      </c>
      <c r="F1056">
        <f>[2]monsterDetail!E1055</f>
        <v>11</v>
      </c>
      <c r="G1056" t="str">
        <f>[2]monsterDetail!F1055</f>
        <v>地脉</v>
      </c>
      <c r="H1056">
        <f>[2]monsterDetail!G1055</f>
        <v>0</v>
      </c>
      <c r="I1056">
        <f>[2]monsterDetail!H1055</f>
        <v>2278.6413207455798</v>
      </c>
      <c r="J1056">
        <f>[2]monsterDetail!I1055</f>
        <v>150</v>
      </c>
      <c r="K1056">
        <f>[2]monsterDetail!J1055</f>
        <v>965.38295454545505</v>
      </c>
      <c r="L1056">
        <f>[2]monsterDetail!K1055</f>
        <v>89.250524999999996</v>
      </c>
      <c r="M1056">
        <f>[2]monsterDetail!L1055</f>
        <v>965.38295454545505</v>
      </c>
      <c r="N1056">
        <f>[2]monsterDetail!M1055</f>
        <v>89.250524999999996</v>
      </c>
      <c r="O1056">
        <f>[2]monsterDetail!N1055</f>
        <v>0.2</v>
      </c>
      <c r="P1056">
        <f>[2]monsterDetail!O1055</f>
        <v>0.2</v>
      </c>
      <c r="Q1056">
        <f>[2]monsterDetail!P1055</f>
        <v>0.36</v>
      </c>
      <c r="R1056">
        <f>[2]monsterDetail!Q1055</f>
        <v>0.1</v>
      </c>
      <c r="S1056">
        <f>[2]monsterDetail!R1055</f>
        <v>2</v>
      </c>
      <c r="T1056">
        <f>[2]monsterDetail!S1055</f>
        <v>0.1</v>
      </c>
      <c r="U1056">
        <f>[2]monsterDetail!T1055</f>
        <v>1.1700000000000002</v>
      </c>
      <c r="V1056">
        <f>[2]monsterDetail!U1055</f>
        <v>121.8</v>
      </c>
      <c r="W1056">
        <f>[2]monsterDetail!V1055</f>
        <v>0</v>
      </c>
      <c r="X1056">
        <f>[2]monsterDetail!W1055</f>
        <v>665.90284090909199</v>
      </c>
      <c r="Y1056">
        <f>[2]monsterDetail!X1055</f>
        <v>0</v>
      </c>
      <c r="Z1056">
        <f>[2]monsterDetail!Y1055</f>
        <v>0</v>
      </c>
      <c r="AA1056">
        <f>[2]monsterDetail!Z1055</f>
        <v>0</v>
      </c>
      <c r="AB1056">
        <f>[2]monsterDetail!AA1055</f>
        <v>0</v>
      </c>
      <c r="AC1056">
        <f>[2]monsterDetail!AB1055</f>
        <v>0</v>
      </c>
      <c r="AD1056">
        <f>[2]monsterDetail!AC1055</f>
        <v>89.250524999999996</v>
      </c>
      <c r="AE1056">
        <f>[2]monsterDetail!AD1055</f>
        <v>133.8757875</v>
      </c>
      <c r="AF1056">
        <f>[2]monsterDetail!AE1055</f>
        <v>89.250524999999996</v>
      </c>
      <c r="AG1056">
        <f>[2]monsterDetail!AF1055</f>
        <v>89.250524999999996</v>
      </c>
      <c r="AH1056">
        <f>[2]monsterDetail!AG1055</f>
        <v>89.250524999999996</v>
      </c>
      <c r="AI1056">
        <f>[2]monsterDetail!AH1055</f>
        <v>89.250524999999996</v>
      </c>
      <c r="AJ1056">
        <f>[2]monsterDetail!AI1055</f>
        <v>89.250524999999996</v>
      </c>
    </row>
    <row r="1057" spans="3:36" x14ac:dyDescent="0.15">
      <c r="C1057" t="str">
        <f>[2]monsterDetail!B1056</f>
        <v>风系64</v>
      </c>
      <c r="D1057">
        <f>[2]monsterDetail!C1056</f>
        <v>64</v>
      </c>
      <c r="E1057" t="str">
        <f>[2]monsterDetail!D1056</f>
        <v>风系</v>
      </c>
      <c r="F1057">
        <f>[2]monsterDetail!E1056</f>
        <v>11</v>
      </c>
      <c r="G1057" t="str">
        <f>[2]monsterDetail!F1056</f>
        <v>地脉</v>
      </c>
      <c r="H1057">
        <f>[2]monsterDetail!G1056</f>
        <v>0</v>
      </c>
      <c r="I1057">
        <f>[2]monsterDetail!H1056</f>
        <v>2325.7291467807499</v>
      </c>
      <c r="J1057">
        <f>[2]monsterDetail!I1056</f>
        <v>150</v>
      </c>
      <c r="K1057">
        <f>[2]monsterDetail!J1056</f>
        <v>989.38325123152799</v>
      </c>
      <c r="L1057">
        <f>[2]monsterDetail!K1056</f>
        <v>90.667199999999994</v>
      </c>
      <c r="M1057">
        <f>[2]monsterDetail!L1056</f>
        <v>989.38325123152799</v>
      </c>
      <c r="N1057">
        <f>[2]monsterDetail!M1056</f>
        <v>90.667199999999994</v>
      </c>
      <c r="O1057">
        <f>[2]monsterDetail!N1056</f>
        <v>0.2</v>
      </c>
      <c r="P1057">
        <f>[2]monsterDetail!O1056</f>
        <v>0.2</v>
      </c>
      <c r="Q1057">
        <f>[2]monsterDetail!P1056</f>
        <v>0.36</v>
      </c>
      <c r="R1057">
        <f>[2]monsterDetail!Q1056</f>
        <v>0.1</v>
      </c>
      <c r="S1057">
        <f>[2]monsterDetail!R1056</f>
        <v>2</v>
      </c>
      <c r="T1057">
        <f>[2]monsterDetail!S1056</f>
        <v>0.1</v>
      </c>
      <c r="U1057">
        <f>[2]monsterDetail!T1056</f>
        <v>1.1700000000000002</v>
      </c>
      <c r="V1057">
        <f>[2]monsterDetail!U1056</f>
        <v>123.73333333333299</v>
      </c>
      <c r="W1057">
        <f>[2]monsterDetail!V1056</f>
        <v>0</v>
      </c>
      <c r="X1057">
        <f>[2]monsterDetail!W1056</f>
        <v>698.3881773399014</v>
      </c>
      <c r="Y1057">
        <f>[2]monsterDetail!X1056</f>
        <v>0</v>
      </c>
      <c r="Z1057">
        <f>[2]monsterDetail!Y1056</f>
        <v>0</v>
      </c>
      <c r="AA1057">
        <f>[2]monsterDetail!Z1056</f>
        <v>0</v>
      </c>
      <c r="AB1057">
        <f>[2]monsterDetail!AA1056</f>
        <v>0</v>
      </c>
      <c r="AC1057">
        <f>[2]monsterDetail!AB1056</f>
        <v>0</v>
      </c>
      <c r="AD1057">
        <f>[2]monsterDetail!AC1056</f>
        <v>90.667199999999994</v>
      </c>
      <c r="AE1057">
        <f>[2]monsterDetail!AD1056</f>
        <v>136.0008</v>
      </c>
      <c r="AF1057">
        <f>[2]monsterDetail!AE1056</f>
        <v>90.667199999999994</v>
      </c>
      <c r="AG1057">
        <f>[2]monsterDetail!AF1056</f>
        <v>90.667199999999994</v>
      </c>
      <c r="AH1057">
        <f>[2]monsterDetail!AG1056</f>
        <v>90.667199999999994</v>
      </c>
      <c r="AI1057">
        <f>[2]monsterDetail!AH1056</f>
        <v>90.667199999999994</v>
      </c>
      <c r="AJ1057">
        <f>[2]monsterDetail!AI1056</f>
        <v>90.667199999999994</v>
      </c>
    </row>
    <row r="1058" spans="3:36" x14ac:dyDescent="0.15">
      <c r="C1058" t="str">
        <f>[2]monsterDetail!B1057</f>
        <v>风系65</v>
      </c>
      <c r="D1058">
        <f>[2]monsterDetail!C1057</f>
        <v>65</v>
      </c>
      <c r="E1058" t="str">
        <f>[2]monsterDetail!D1057</f>
        <v>风系</v>
      </c>
      <c r="F1058">
        <f>[2]monsterDetail!E1057</f>
        <v>11</v>
      </c>
      <c r="G1058" t="str">
        <f>[2]monsterDetail!F1057</f>
        <v>地脉</v>
      </c>
      <c r="H1058">
        <f>[2]monsterDetail!G1057</f>
        <v>0</v>
      </c>
      <c r="I1058">
        <f>[2]monsterDetail!H1057</f>
        <v>2373.1581889466202</v>
      </c>
      <c r="J1058">
        <f>[2]monsterDetail!I1057</f>
        <v>150</v>
      </c>
      <c r="K1058">
        <f>[2]monsterDetail!J1057</f>
        <v>1013.78945182724</v>
      </c>
      <c r="L1058">
        <f>[2]monsterDetail!K1057</f>
        <v>92.083875000000006</v>
      </c>
      <c r="M1058">
        <f>[2]monsterDetail!L1057</f>
        <v>1013.78945182724</v>
      </c>
      <c r="N1058">
        <f>[2]monsterDetail!M1057</f>
        <v>92.083875000000006</v>
      </c>
      <c r="O1058">
        <f>[2]monsterDetail!N1057</f>
        <v>0.2</v>
      </c>
      <c r="P1058">
        <f>[2]monsterDetail!O1057</f>
        <v>0.2</v>
      </c>
      <c r="Q1058">
        <f>[2]monsterDetail!P1057</f>
        <v>0.36</v>
      </c>
      <c r="R1058">
        <f>[2]monsterDetail!Q1057</f>
        <v>0.1</v>
      </c>
      <c r="S1058">
        <f>[2]monsterDetail!R1057</f>
        <v>2</v>
      </c>
      <c r="T1058">
        <f>[2]monsterDetail!S1057</f>
        <v>0.1</v>
      </c>
      <c r="U1058">
        <f>[2]monsterDetail!T1057</f>
        <v>1.1700000000000002</v>
      </c>
      <c r="V1058">
        <f>[2]monsterDetail!U1057</f>
        <v>125.666666666667</v>
      </c>
      <c r="W1058">
        <f>[2]monsterDetail!V1057</f>
        <v>0</v>
      </c>
      <c r="X1058">
        <f>[2]monsterDetail!W1057</f>
        <v>732.18127076411997</v>
      </c>
      <c r="Y1058">
        <f>[2]monsterDetail!X1057</f>
        <v>0</v>
      </c>
      <c r="Z1058">
        <f>[2]monsterDetail!Y1057</f>
        <v>0</v>
      </c>
      <c r="AA1058">
        <f>[2]monsterDetail!Z1057</f>
        <v>0</v>
      </c>
      <c r="AB1058">
        <f>[2]monsterDetail!AA1057</f>
        <v>0</v>
      </c>
      <c r="AC1058">
        <f>[2]monsterDetail!AB1057</f>
        <v>0</v>
      </c>
      <c r="AD1058">
        <f>[2]monsterDetail!AC1057</f>
        <v>92.083875000000006</v>
      </c>
      <c r="AE1058">
        <f>[2]monsterDetail!AD1057</f>
        <v>138.12581249999999</v>
      </c>
      <c r="AF1058">
        <f>[2]monsterDetail!AE1057</f>
        <v>92.083875000000006</v>
      </c>
      <c r="AG1058">
        <f>[2]monsterDetail!AF1057</f>
        <v>92.083875000000006</v>
      </c>
      <c r="AH1058">
        <f>[2]monsterDetail!AG1057</f>
        <v>92.083875000000006</v>
      </c>
      <c r="AI1058">
        <f>[2]monsterDetail!AH1057</f>
        <v>92.083875000000006</v>
      </c>
      <c r="AJ1058">
        <f>[2]monsterDetail!AI1057</f>
        <v>92.083875000000006</v>
      </c>
    </row>
    <row r="1059" spans="3:36" x14ac:dyDescent="0.15">
      <c r="C1059" t="str">
        <f>[2]monsterDetail!B1058</f>
        <v>风系66</v>
      </c>
      <c r="D1059">
        <f>[2]monsterDetail!C1058</f>
        <v>66</v>
      </c>
      <c r="E1059" t="str">
        <f>[2]monsterDetail!D1058</f>
        <v>风系</v>
      </c>
      <c r="F1059">
        <f>[2]monsterDetail!E1058</f>
        <v>11</v>
      </c>
      <c r="G1059" t="str">
        <f>[2]monsterDetail!F1058</f>
        <v>地脉</v>
      </c>
      <c r="H1059">
        <f>[2]monsterDetail!G1058</f>
        <v>0</v>
      </c>
      <c r="I1059">
        <f>[2]monsterDetail!H1058</f>
        <v>2420.92844724317</v>
      </c>
      <c r="J1059">
        <f>[2]monsterDetail!I1058</f>
        <v>150</v>
      </c>
      <c r="K1059">
        <f>[2]monsterDetail!J1058</f>
        <v>1038.61260504202</v>
      </c>
      <c r="L1059">
        <f>[2]monsterDetail!K1058</f>
        <v>93.500550000000004</v>
      </c>
      <c r="M1059">
        <f>[2]monsterDetail!L1058</f>
        <v>1038.61260504202</v>
      </c>
      <c r="N1059">
        <f>[2]monsterDetail!M1058</f>
        <v>93.500550000000004</v>
      </c>
      <c r="O1059">
        <f>[2]monsterDetail!N1058</f>
        <v>0.2</v>
      </c>
      <c r="P1059">
        <f>[2]monsterDetail!O1058</f>
        <v>0.2</v>
      </c>
      <c r="Q1059">
        <f>[2]monsterDetail!P1058</f>
        <v>0.36</v>
      </c>
      <c r="R1059">
        <f>[2]monsterDetail!Q1058</f>
        <v>0.1</v>
      </c>
      <c r="S1059">
        <f>[2]monsterDetail!R1058</f>
        <v>2</v>
      </c>
      <c r="T1059">
        <f>[2]monsterDetail!S1058</f>
        <v>0.1</v>
      </c>
      <c r="U1059">
        <f>[2]monsterDetail!T1058</f>
        <v>1.1700000000000002</v>
      </c>
      <c r="V1059">
        <f>[2]monsterDetail!U1058</f>
        <v>127.6</v>
      </c>
      <c r="W1059">
        <f>[2]monsterDetail!V1058</f>
        <v>0</v>
      </c>
      <c r="X1059">
        <f>[2]monsterDetail!W1058</f>
        <v>767.33319327731101</v>
      </c>
      <c r="Y1059">
        <f>[2]monsterDetail!X1058</f>
        <v>0</v>
      </c>
      <c r="Z1059">
        <f>[2]monsterDetail!Y1058</f>
        <v>0</v>
      </c>
      <c r="AA1059">
        <f>[2]monsterDetail!Z1058</f>
        <v>0</v>
      </c>
      <c r="AB1059">
        <f>[2]monsterDetail!AA1058</f>
        <v>0</v>
      </c>
      <c r="AC1059">
        <f>[2]monsterDetail!AB1058</f>
        <v>0</v>
      </c>
      <c r="AD1059">
        <f>[2]monsterDetail!AC1058</f>
        <v>93.500550000000004</v>
      </c>
      <c r="AE1059">
        <f>[2]monsterDetail!AD1058</f>
        <v>140.25082500000002</v>
      </c>
      <c r="AF1059">
        <f>[2]monsterDetail!AE1058</f>
        <v>93.500550000000004</v>
      </c>
      <c r="AG1059">
        <f>[2]monsterDetail!AF1058</f>
        <v>93.500550000000004</v>
      </c>
      <c r="AH1059">
        <f>[2]monsterDetail!AG1058</f>
        <v>93.500550000000004</v>
      </c>
      <c r="AI1059">
        <f>[2]monsterDetail!AH1058</f>
        <v>93.500550000000004</v>
      </c>
      <c r="AJ1059">
        <f>[2]monsterDetail!AI1058</f>
        <v>93.500550000000004</v>
      </c>
    </row>
    <row r="1060" spans="3:36" x14ac:dyDescent="0.15">
      <c r="C1060" t="str">
        <f>[2]monsterDetail!B1059</f>
        <v>风系67</v>
      </c>
      <c r="D1060">
        <f>[2]monsterDetail!C1059</f>
        <v>67</v>
      </c>
      <c r="E1060" t="str">
        <f>[2]monsterDetail!D1059</f>
        <v>风系</v>
      </c>
      <c r="F1060">
        <f>[2]monsterDetail!E1059</f>
        <v>11</v>
      </c>
      <c r="G1060" t="str">
        <f>[2]monsterDetail!F1059</f>
        <v>地脉</v>
      </c>
      <c r="H1060">
        <f>[2]monsterDetail!G1059</f>
        <v>0</v>
      </c>
      <c r="I1060">
        <f>[2]monsterDetail!H1059</f>
        <v>2566.4914899863102</v>
      </c>
      <c r="J1060">
        <f>[2]monsterDetail!I1059</f>
        <v>150</v>
      </c>
      <c r="K1060">
        <f>[2]monsterDetail!J1059</f>
        <v>1063.86428571429</v>
      </c>
      <c r="L1060">
        <f>[2]monsterDetail!K1059</f>
        <v>94.917225000000002</v>
      </c>
      <c r="M1060">
        <f>[2]monsterDetail!L1059</f>
        <v>1063.86428571429</v>
      </c>
      <c r="N1060">
        <f>[2]monsterDetail!M1059</f>
        <v>94.917225000000002</v>
      </c>
      <c r="O1060">
        <f>[2]monsterDetail!N1059</f>
        <v>0.2</v>
      </c>
      <c r="P1060">
        <f>[2]monsterDetail!O1059</f>
        <v>0.2</v>
      </c>
      <c r="Q1060">
        <f>[2]monsterDetail!P1059</f>
        <v>0.36</v>
      </c>
      <c r="R1060">
        <f>[2]monsterDetail!Q1059</f>
        <v>0.1</v>
      </c>
      <c r="S1060">
        <f>[2]monsterDetail!R1059</f>
        <v>2</v>
      </c>
      <c r="T1060">
        <f>[2]monsterDetail!S1059</f>
        <v>0.1</v>
      </c>
      <c r="U1060">
        <f>[2]monsterDetail!T1059</f>
        <v>1.1700000000000002</v>
      </c>
      <c r="V1060">
        <f>[2]monsterDetail!U1059</f>
        <v>129.53333333333299</v>
      </c>
      <c r="W1060">
        <f>[2]monsterDetail!V1059</f>
        <v>0</v>
      </c>
      <c r="X1060">
        <f>[2]monsterDetail!W1059</f>
        <v>803.89744897959304</v>
      </c>
      <c r="Y1060">
        <f>[2]monsterDetail!X1059</f>
        <v>0</v>
      </c>
      <c r="Z1060">
        <f>[2]monsterDetail!Y1059</f>
        <v>0</v>
      </c>
      <c r="AA1060">
        <f>[2]monsterDetail!Z1059</f>
        <v>0</v>
      </c>
      <c r="AB1060">
        <f>[2]monsterDetail!AA1059</f>
        <v>0</v>
      </c>
      <c r="AC1060">
        <f>[2]monsterDetail!AB1059</f>
        <v>0</v>
      </c>
      <c r="AD1060">
        <f>[2]monsterDetail!AC1059</f>
        <v>94.917225000000002</v>
      </c>
      <c r="AE1060">
        <f>[2]monsterDetail!AD1059</f>
        <v>142.37583749999999</v>
      </c>
      <c r="AF1060">
        <f>[2]monsterDetail!AE1059</f>
        <v>94.917225000000002</v>
      </c>
      <c r="AG1060">
        <f>[2]monsterDetail!AF1059</f>
        <v>94.917225000000002</v>
      </c>
      <c r="AH1060">
        <f>[2]monsterDetail!AG1059</f>
        <v>94.917225000000002</v>
      </c>
      <c r="AI1060">
        <f>[2]monsterDetail!AH1059</f>
        <v>94.917225000000002</v>
      </c>
      <c r="AJ1060">
        <f>[2]monsterDetail!AI1059</f>
        <v>94.917225000000002</v>
      </c>
    </row>
    <row r="1061" spans="3:36" x14ac:dyDescent="0.15">
      <c r="C1061" t="str">
        <f>[2]monsterDetail!B1060</f>
        <v>风系68</v>
      </c>
      <c r="D1061">
        <f>[2]monsterDetail!C1060</f>
        <v>68</v>
      </c>
      <c r="E1061" t="str">
        <f>[2]monsterDetail!D1060</f>
        <v>风系</v>
      </c>
      <c r="F1061">
        <f>[2]monsterDetail!E1060</f>
        <v>11</v>
      </c>
      <c r="G1061" t="str">
        <f>[2]monsterDetail!F1060</f>
        <v>地脉</v>
      </c>
      <c r="H1061">
        <f>[2]monsterDetail!G1060</f>
        <v>0</v>
      </c>
      <c r="I1061">
        <f>[2]monsterDetail!H1060</f>
        <v>2616.8565800330298</v>
      </c>
      <c r="J1061">
        <f>[2]monsterDetail!I1060</f>
        <v>150</v>
      </c>
      <c r="K1061">
        <f>[2]monsterDetail!J1060</f>
        <v>1089.5566265060199</v>
      </c>
      <c r="L1061">
        <f>[2]monsterDetail!K1060</f>
        <v>96.3339</v>
      </c>
      <c r="M1061">
        <f>[2]monsterDetail!L1060</f>
        <v>1089.5566265060199</v>
      </c>
      <c r="N1061">
        <f>[2]monsterDetail!M1060</f>
        <v>96.3339</v>
      </c>
      <c r="O1061">
        <f>[2]monsterDetail!N1060</f>
        <v>0.2</v>
      </c>
      <c r="P1061">
        <f>[2]monsterDetail!O1060</f>
        <v>0.2</v>
      </c>
      <c r="Q1061">
        <f>[2]monsterDetail!P1060</f>
        <v>0.36</v>
      </c>
      <c r="R1061">
        <f>[2]monsterDetail!Q1060</f>
        <v>0.1</v>
      </c>
      <c r="S1061">
        <f>[2]monsterDetail!R1060</f>
        <v>2</v>
      </c>
      <c r="T1061">
        <f>[2]monsterDetail!S1060</f>
        <v>0.1</v>
      </c>
      <c r="U1061">
        <f>[2]monsterDetail!T1060</f>
        <v>1.1700000000000002</v>
      </c>
      <c r="V1061">
        <f>[2]monsterDetail!U1060</f>
        <v>131.46666666666701</v>
      </c>
      <c r="W1061">
        <f>[2]monsterDetail!V1060</f>
        <v>0</v>
      </c>
      <c r="X1061">
        <f>[2]monsterDetail!W1060</f>
        <v>841.93012048192804</v>
      </c>
      <c r="Y1061">
        <f>[2]monsterDetail!X1060</f>
        <v>0</v>
      </c>
      <c r="Z1061">
        <f>[2]monsterDetail!Y1060</f>
        <v>0</v>
      </c>
      <c r="AA1061">
        <f>[2]monsterDetail!Z1060</f>
        <v>0</v>
      </c>
      <c r="AB1061">
        <f>[2]monsterDetail!AA1060</f>
        <v>0</v>
      </c>
      <c r="AC1061">
        <f>[2]monsterDetail!AB1060</f>
        <v>0</v>
      </c>
      <c r="AD1061">
        <f>[2]monsterDetail!AC1060</f>
        <v>96.3339</v>
      </c>
      <c r="AE1061">
        <f>[2]monsterDetail!AD1060</f>
        <v>144.50085000000001</v>
      </c>
      <c r="AF1061">
        <f>[2]monsterDetail!AE1060</f>
        <v>96.3339</v>
      </c>
      <c r="AG1061">
        <f>[2]monsterDetail!AF1060</f>
        <v>96.3339</v>
      </c>
      <c r="AH1061">
        <f>[2]monsterDetail!AG1060</f>
        <v>96.3339</v>
      </c>
      <c r="AI1061">
        <f>[2]monsterDetail!AH1060</f>
        <v>96.3339</v>
      </c>
      <c r="AJ1061">
        <f>[2]monsterDetail!AI1060</f>
        <v>96.3339</v>
      </c>
    </row>
    <row r="1062" spans="3:36" x14ac:dyDescent="0.15">
      <c r="C1062" t="str">
        <f>[2]monsterDetail!B1061</f>
        <v>风系69</v>
      </c>
      <c r="D1062">
        <f>[2]monsterDetail!C1061</f>
        <v>69</v>
      </c>
      <c r="E1062" t="str">
        <f>[2]monsterDetail!D1061</f>
        <v>风系</v>
      </c>
      <c r="F1062">
        <f>[2]monsterDetail!E1061</f>
        <v>11</v>
      </c>
      <c r="G1062" t="str">
        <f>[2]monsterDetail!F1061</f>
        <v>地脉</v>
      </c>
      <c r="H1062">
        <f>[2]monsterDetail!G1061</f>
        <v>0</v>
      </c>
      <c r="I1062">
        <f>[2]monsterDetail!H1061</f>
        <v>2667.5763538124702</v>
      </c>
      <c r="J1062">
        <f>[2]monsterDetail!I1061</f>
        <v>150</v>
      </c>
      <c r="K1062">
        <f>[2]monsterDetail!J1061</f>
        <v>1115.7023519163799</v>
      </c>
      <c r="L1062">
        <f>[2]monsterDetail!K1061</f>
        <v>97.750574999999998</v>
      </c>
      <c r="M1062">
        <f>[2]monsterDetail!L1061</f>
        <v>1115.7023519163799</v>
      </c>
      <c r="N1062">
        <f>[2]monsterDetail!M1061</f>
        <v>97.750574999999998</v>
      </c>
      <c r="O1062">
        <f>[2]monsterDetail!N1061</f>
        <v>0.2</v>
      </c>
      <c r="P1062">
        <f>[2]monsterDetail!O1061</f>
        <v>0.2</v>
      </c>
      <c r="Q1062">
        <f>[2]monsterDetail!P1061</f>
        <v>0.36</v>
      </c>
      <c r="R1062">
        <f>[2]monsterDetail!Q1061</f>
        <v>0.1</v>
      </c>
      <c r="S1062">
        <f>[2]monsterDetail!R1061</f>
        <v>2</v>
      </c>
      <c r="T1062">
        <f>[2]monsterDetail!S1061</f>
        <v>0.1</v>
      </c>
      <c r="U1062">
        <f>[2]monsterDetail!T1061</f>
        <v>1.1700000000000002</v>
      </c>
      <c r="V1062">
        <f>[2]monsterDetail!U1061</f>
        <v>133.4</v>
      </c>
      <c r="W1062">
        <f>[2]monsterDetail!V1061</f>
        <v>0</v>
      </c>
      <c r="X1062">
        <f>[2]monsterDetail!W1061</f>
        <v>881.49002613240452</v>
      </c>
      <c r="Y1062">
        <f>[2]monsterDetail!X1061</f>
        <v>0</v>
      </c>
      <c r="Z1062">
        <f>[2]monsterDetail!Y1061</f>
        <v>0</v>
      </c>
      <c r="AA1062">
        <f>[2]monsterDetail!Z1061</f>
        <v>0</v>
      </c>
      <c r="AB1062">
        <f>[2]monsterDetail!AA1061</f>
        <v>0</v>
      </c>
      <c r="AC1062">
        <f>[2]monsterDetail!AB1061</f>
        <v>0</v>
      </c>
      <c r="AD1062">
        <f>[2]monsterDetail!AC1061</f>
        <v>97.750574999999998</v>
      </c>
      <c r="AE1062">
        <f>[2]monsterDetail!AD1061</f>
        <v>146.62586249999998</v>
      </c>
      <c r="AF1062">
        <f>[2]monsterDetail!AE1061</f>
        <v>97.750574999999998</v>
      </c>
      <c r="AG1062">
        <f>[2]monsterDetail!AF1061</f>
        <v>97.750574999999998</v>
      </c>
      <c r="AH1062">
        <f>[2]monsterDetail!AG1061</f>
        <v>97.750574999999998</v>
      </c>
      <c r="AI1062">
        <f>[2]monsterDetail!AH1061</f>
        <v>97.750574999999998</v>
      </c>
      <c r="AJ1062">
        <f>[2]monsterDetail!AI1061</f>
        <v>97.750574999999998</v>
      </c>
    </row>
    <row r="1063" spans="3:36" x14ac:dyDescent="0.15">
      <c r="C1063" t="str">
        <f>[2]monsterDetail!B1062</f>
        <v>风系70</v>
      </c>
      <c r="D1063">
        <f>[2]monsterDetail!C1062</f>
        <v>70</v>
      </c>
      <c r="E1063" t="str">
        <f>[2]monsterDetail!D1062</f>
        <v>风系</v>
      </c>
      <c r="F1063">
        <f>[2]monsterDetail!E1062</f>
        <v>11</v>
      </c>
      <c r="G1063" t="str">
        <f>[2]monsterDetail!F1062</f>
        <v>地脉</v>
      </c>
      <c r="H1063">
        <f>[2]monsterDetail!G1062</f>
        <v>0</v>
      </c>
      <c r="I1063">
        <f>[2]monsterDetail!H1062</f>
        <v>2718.65081132463</v>
      </c>
      <c r="J1063">
        <f>[2]monsterDetail!I1062</f>
        <v>150</v>
      </c>
      <c r="K1063">
        <f>[2]monsterDetail!J1062</f>
        <v>1142.31481481482</v>
      </c>
      <c r="L1063">
        <f>[2]monsterDetail!K1062</f>
        <v>99.167249999999996</v>
      </c>
      <c r="M1063">
        <f>[2]monsterDetail!L1062</f>
        <v>1142.31481481482</v>
      </c>
      <c r="N1063">
        <f>[2]monsterDetail!M1062</f>
        <v>99.167249999999996</v>
      </c>
      <c r="O1063">
        <f>[2]monsterDetail!N1062</f>
        <v>0.2</v>
      </c>
      <c r="P1063">
        <f>[2]monsterDetail!O1062</f>
        <v>0.2</v>
      </c>
      <c r="Q1063">
        <f>[2]monsterDetail!P1062</f>
        <v>0.36</v>
      </c>
      <c r="R1063">
        <f>[2]monsterDetail!Q1062</f>
        <v>0.1</v>
      </c>
      <c r="S1063">
        <f>[2]monsterDetail!R1062</f>
        <v>2</v>
      </c>
      <c r="T1063">
        <f>[2]monsterDetail!S1062</f>
        <v>0.1</v>
      </c>
      <c r="U1063">
        <f>[2]monsterDetail!T1062</f>
        <v>1.1700000000000002</v>
      </c>
      <c r="V1063">
        <f>[2]monsterDetail!U1062</f>
        <v>135.333333333333</v>
      </c>
      <c r="W1063">
        <f>[2]monsterDetail!V1062</f>
        <v>0</v>
      </c>
      <c r="X1063">
        <f>[2]monsterDetail!W1062</f>
        <v>922.63888888888937</v>
      </c>
      <c r="Y1063">
        <f>[2]monsterDetail!X1062</f>
        <v>0</v>
      </c>
      <c r="Z1063">
        <f>[2]monsterDetail!Y1062</f>
        <v>0</v>
      </c>
      <c r="AA1063">
        <f>[2]monsterDetail!Z1062</f>
        <v>0</v>
      </c>
      <c r="AB1063">
        <f>[2]monsterDetail!AA1062</f>
        <v>0</v>
      </c>
      <c r="AC1063">
        <f>[2]monsterDetail!AB1062</f>
        <v>0</v>
      </c>
      <c r="AD1063">
        <f>[2]monsterDetail!AC1062</f>
        <v>99.167249999999996</v>
      </c>
      <c r="AE1063">
        <f>[2]monsterDetail!AD1062</f>
        <v>148.75087500000001</v>
      </c>
      <c r="AF1063">
        <f>[2]monsterDetail!AE1062</f>
        <v>99.167249999999996</v>
      </c>
      <c r="AG1063">
        <f>[2]monsterDetail!AF1062</f>
        <v>99.167249999999996</v>
      </c>
      <c r="AH1063">
        <f>[2]monsterDetail!AG1062</f>
        <v>99.167249999999996</v>
      </c>
      <c r="AI1063">
        <f>[2]monsterDetail!AH1062</f>
        <v>99.167249999999996</v>
      </c>
      <c r="AJ1063">
        <f>[2]monsterDetail!AI1062</f>
        <v>99.167249999999996</v>
      </c>
    </row>
    <row r="1064" spans="3:36" x14ac:dyDescent="0.15">
      <c r="C1064" t="str">
        <f>[2]monsterDetail!B1063</f>
        <v>风系71</v>
      </c>
      <c r="D1064">
        <f>[2]monsterDetail!C1063</f>
        <v>71</v>
      </c>
      <c r="E1064" t="str">
        <f>[2]monsterDetail!D1063</f>
        <v>风系</v>
      </c>
      <c r="F1064">
        <f>[2]monsterDetail!E1063</f>
        <v>11</v>
      </c>
      <c r="G1064" t="str">
        <f>[2]monsterDetail!F1063</f>
        <v>地脉</v>
      </c>
      <c r="H1064">
        <f>[2]monsterDetail!G1063</f>
        <v>0</v>
      </c>
      <c r="I1064">
        <f>[2]monsterDetail!H1063</f>
        <v>2770.0799525695202</v>
      </c>
      <c r="J1064">
        <f>[2]monsterDetail!I1063</f>
        <v>150</v>
      </c>
      <c r="K1064">
        <f>[2]monsterDetail!J1063</f>
        <v>1169.40803571429</v>
      </c>
      <c r="L1064">
        <f>[2]monsterDetail!K1063</f>
        <v>100.58392499999999</v>
      </c>
      <c r="M1064">
        <f>[2]monsterDetail!L1063</f>
        <v>1169.40803571429</v>
      </c>
      <c r="N1064">
        <f>[2]monsterDetail!M1063</f>
        <v>100.58392499999999</v>
      </c>
      <c r="O1064">
        <f>[2]monsterDetail!N1063</f>
        <v>0.2</v>
      </c>
      <c r="P1064">
        <f>[2]monsterDetail!O1063</f>
        <v>0.2</v>
      </c>
      <c r="Q1064">
        <f>[2]monsterDetail!P1063</f>
        <v>0.36</v>
      </c>
      <c r="R1064">
        <f>[2]monsterDetail!Q1063</f>
        <v>0.1</v>
      </c>
      <c r="S1064">
        <f>[2]monsterDetail!R1063</f>
        <v>2</v>
      </c>
      <c r="T1064">
        <f>[2]monsterDetail!S1063</f>
        <v>0.1</v>
      </c>
      <c r="U1064">
        <f>[2]monsterDetail!T1063</f>
        <v>1.1700000000000002</v>
      </c>
      <c r="V1064">
        <f>[2]monsterDetail!U1063</f>
        <v>137.26666666666699</v>
      </c>
      <c r="W1064">
        <f>[2]monsterDetail!V1063</f>
        <v>0</v>
      </c>
      <c r="X1064">
        <f>[2]monsterDetail!W1063</f>
        <v>965.44151785714348</v>
      </c>
      <c r="Y1064">
        <f>[2]monsterDetail!X1063</f>
        <v>0</v>
      </c>
      <c r="Z1064">
        <f>[2]monsterDetail!Y1063</f>
        <v>0</v>
      </c>
      <c r="AA1064">
        <f>[2]monsterDetail!Z1063</f>
        <v>0</v>
      </c>
      <c r="AB1064">
        <f>[2]monsterDetail!AA1063</f>
        <v>0</v>
      </c>
      <c r="AC1064">
        <f>[2]monsterDetail!AB1063</f>
        <v>0</v>
      </c>
      <c r="AD1064">
        <f>[2]monsterDetail!AC1063</f>
        <v>100.58392499999999</v>
      </c>
      <c r="AE1064">
        <f>[2]monsterDetail!AD1063</f>
        <v>150.87588749999998</v>
      </c>
      <c r="AF1064">
        <f>[2]monsterDetail!AE1063</f>
        <v>100.58392499999999</v>
      </c>
      <c r="AG1064">
        <f>[2]monsterDetail!AF1063</f>
        <v>100.58392499999999</v>
      </c>
      <c r="AH1064">
        <f>[2]monsterDetail!AG1063</f>
        <v>100.58392499999999</v>
      </c>
      <c r="AI1064">
        <f>[2]monsterDetail!AH1063</f>
        <v>100.58392499999999</v>
      </c>
      <c r="AJ1064">
        <f>[2]monsterDetail!AI1063</f>
        <v>100.58392499999999</v>
      </c>
    </row>
    <row r="1065" spans="3:36" x14ac:dyDescent="0.15">
      <c r="C1065" t="str">
        <f>[2]monsterDetail!B1064</f>
        <v>风系72</v>
      </c>
      <c r="D1065">
        <f>[2]monsterDetail!C1064</f>
        <v>72</v>
      </c>
      <c r="E1065" t="str">
        <f>[2]monsterDetail!D1064</f>
        <v>风系</v>
      </c>
      <c r="F1065">
        <f>[2]monsterDetail!E1064</f>
        <v>11</v>
      </c>
      <c r="G1065" t="str">
        <f>[2]monsterDetail!F1064</f>
        <v>地脉</v>
      </c>
      <c r="H1065">
        <f>[2]monsterDetail!G1064</f>
        <v>0</v>
      </c>
      <c r="I1065">
        <f>[2]monsterDetail!H1064</f>
        <v>2821.8637775471302</v>
      </c>
      <c r="J1065">
        <f>[2]monsterDetail!I1064</f>
        <v>150</v>
      </c>
      <c r="K1065">
        <f>[2]monsterDetail!J1064</f>
        <v>1196.9967450271299</v>
      </c>
      <c r="L1065">
        <f>[2]monsterDetail!K1064</f>
        <v>102.00060000000001</v>
      </c>
      <c r="M1065">
        <f>[2]monsterDetail!L1064</f>
        <v>1196.9967450271299</v>
      </c>
      <c r="N1065">
        <f>[2]monsterDetail!M1064</f>
        <v>102.00060000000001</v>
      </c>
      <c r="O1065">
        <f>[2]monsterDetail!N1064</f>
        <v>0.2</v>
      </c>
      <c r="P1065">
        <f>[2]monsterDetail!O1064</f>
        <v>0.2</v>
      </c>
      <c r="Q1065">
        <f>[2]monsterDetail!P1064</f>
        <v>0.36</v>
      </c>
      <c r="R1065">
        <f>[2]monsterDetail!Q1064</f>
        <v>0.1</v>
      </c>
      <c r="S1065">
        <f>[2]monsterDetail!R1064</f>
        <v>2</v>
      </c>
      <c r="T1065">
        <f>[2]monsterDetail!S1064</f>
        <v>0.1</v>
      </c>
      <c r="U1065">
        <f>[2]monsterDetail!T1064</f>
        <v>1.1700000000000002</v>
      </c>
      <c r="V1065">
        <f>[2]monsterDetail!U1064</f>
        <v>139.19999999999999</v>
      </c>
      <c r="W1065">
        <f>[2]monsterDetail!V1064</f>
        <v>0</v>
      </c>
      <c r="X1065">
        <f>[2]monsterDetail!W1064</f>
        <v>1009.966003616637</v>
      </c>
      <c r="Y1065">
        <f>[2]monsterDetail!X1064</f>
        <v>0</v>
      </c>
      <c r="Z1065">
        <f>[2]monsterDetail!Y1064</f>
        <v>0</v>
      </c>
      <c r="AA1065">
        <f>[2]monsterDetail!Z1064</f>
        <v>0</v>
      </c>
      <c r="AB1065">
        <f>[2]monsterDetail!AA1064</f>
        <v>0</v>
      </c>
      <c r="AC1065">
        <f>[2]monsterDetail!AB1064</f>
        <v>0</v>
      </c>
      <c r="AD1065">
        <f>[2]monsterDetail!AC1064</f>
        <v>102.00060000000001</v>
      </c>
      <c r="AE1065">
        <f>[2]monsterDetail!AD1064</f>
        <v>153.0009</v>
      </c>
      <c r="AF1065">
        <f>[2]monsterDetail!AE1064</f>
        <v>102.00060000000001</v>
      </c>
      <c r="AG1065">
        <f>[2]monsterDetail!AF1064</f>
        <v>102.00060000000001</v>
      </c>
      <c r="AH1065">
        <f>[2]monsterDetail!AG1064</f>
        <v>102.00060000000001</v>
      </c>
      <c r="AI1065">
        <f>[2]monsterDetail!AH1064</f>
        <v>102.00060000000001</v>
      </c>
      <c r="AJ1065">
        <f>[2]monsterDetail!AI1064</f>
        <v>102.00060000000001</v>
      </c>
    </row>
    <row r="1066" spans="3:36" x14ac:dyDescent="0.15">
      <c r="C1066" t="str">
        <f>[2]monsterDetail!B1065</f>
        <v>风系73</v>
      </c>
      <c r="D1066">
        <f>[2]monsterDetail!C1065</f>
        <v>73</v>
      </c>
      <c r="E1066" t="str">
        <f>[2]monsterDetail!D1065</f>
        <v>风系</v>
      </c>
      <c r="F1066">
        <f>[2]monsterDetail!E1065</f>
        <v>11</v>
      </c>
      <c r="G1066" t="str">
        <f>[2]monsterDetail!F1065</f>
        <v>地脉</v>
      </c>
      <c r="H1066">
        <f>[2]monsterDetail!G1065</f>
        <v>0</v>
      </c>
      <c r="I1066">
        <f>[2]monsterDetail!H1065</f>
        <v>2874.0022862574701</v>
      </c>
      <c r="J1066">
        <f>[2]monsterDetail!I1065</f>
        <v>150</v>
      </c>
      <c r="K1066">
        <f>[2]monsterDetail!J1065</f>
        <v>1225.0964285714299</v>
      </c>
      <c r="L1066">
        <f>[2]monsterDetail!K1065</f>
        <v>103.417275</v>
      </c>
      <c r="M1066">
        <f>[2]monsterDetail!L1065</f>
        <v>1225.0964285714299</v>
      </c>
      <c r="N1066">
        <f>[2]monsterDetail!M1065</f>
        <v>103.417275</v>
      </c>
      <c r="O1066">
        <f>[2]monsterDetail!N1065</f>
        <v>0.2</v>
      </c>
      <c r="P1066">
        <f>[2]monsterDetail!O1065</f>
        <v>0.2</v>
      </c>
      <c r="Q1066">
        <f>[2]monsterDetail!P1065</f>
        <v>0.36</v>
      </c>
      <c r="R1066">
        <f>[2]monsterDetail!Q1065</f>
        <v>0.1</v>
      </c>
      <c r="S1066">
        <f>[2]monsterDetail!R1065</f>
        <v>2</v>
      </c>
      <c r="T1066">
        <f>[2]monsterDetail!S1065</f>
        <v>0.1</v>
      </c>
      <c r="U1066">
        <f>[2]monsterDetail!T1065</f>
        <v>1.1700000000000002</v>
      </c>
      <c r="V1066">
        <f>[2]monsterDetail!U1065</f>
        <v>141.13333333333301</v>
      </c>
      <c r="W1066">
        <f>[2]monsterDetail!V1065</f>
        <v>0</v>
      </c>
      <c r="X1066">
        <f>[2]monsterDetail!W1065</f>
        <v>1056.283928571429</v>
      </c>
      <c r="Y1066">
        <f>[2]monsterDetail!X1065</f>
        <v>0</v>
      </c>
      <c r="Z1066">
        <f>[2]monsterDetail!Y1065</f>
        <v>0</v>
      </c>
      <c r="AA1066">
        <f>[2]monsterDetail!Z1065</f>
        <v>0</v>
      </c>
      <c r="AB1066">
        <f>[2]monsterDetail!AA1065</f>
        <v>0</v>
      </c>
      <c r="AC1066">
        <f>[2]monsterDetail!AB1065</f>
        <v>0</v>
      </c>
      <c r="AD1066">
        <f>[2]monsterDetail!AC1065</f>
        <v>103.417275</v>
      </c>
      <c r="AE1066">
        <f>[2]monsterDetail!AD1065</f>
        <v>155.1259125</v>
      </c>
      <c r="AF1066">
        <f>[2]monsterDetail!AE1065</f>
        <v>103.417275</v>
      </c>
      <c r="AG1066">
        <f>[2]monsterDetail!AF1065</f>
        <v>103.417275</v>
      </c>
      <c r="AH1066">
        <f>[2]monsterDetail!AG1065</f>
        <v>103.417275</v>
      </c>
      <c r="AI1066">
        <f>[2]monsterDetail!AH1065</f>
        <v>103.417275</v>
      </c>
      <c r="AJ1066">
        <f>[2]monsterDetail!AI1065</f>
        <v>103.417275</v>
      </c>
    </row>
    <row r="1067" spans="3:36" x14ac:dyDescent="0.15">
      <c r="C1067" t="str">
        <f>[2]monsterDetail!B1066</f>
        <v>风系74</v>
      </c>
      <c r="D1067">
        <f>[2]monsterDetail!C1066</f>
        <v>74</v>
      </c>
      <c r="E1067" t="str">
        <f>[2]monsterDetail!D1066</f>
        <v>风系</v>
      </c>
      <c r="F1067">
        <f>[2]monsterDetail!E1066</f>
        <v>11</v>
      </c>
      <c r="G1067" t="str">
        <f>[2]monsterDetail!F1066</f>
        <v>地脉</v>
      </c>
      <c r="H1067">
        <f>[2]monsterDetail!G1066</f>
        <v>0</v>
      </c>
      <c r="I1067">
        <f>[2]monsterDetail!H1066</f>
        <v>2926.4954787005299</v>
      </c>
      <c r="J1067">
        <f>[2]monsterDetail!I1066</f>
        <v>150</v>
      </c>
      <c r="K1067">
        <f>[2]monsterDetail!J1066</f>
        <v>1253.7233766233801</v>
      </c>
      <c r="L1067">
        <f>[2]monsterDetail!K1066</f>
        <v>104.83395</v>
      </c>
      <c r="M1067">
        <f>[2]monsterDetail!L1066</f>
        <v>1253.7233766233801</v>
      </c>
      <c r="N1067">
        <f>[2]monsterDetail!M1066</f>
        <v>104.83395</v>
      </c>
      <c r="O1067">
        <f>[2]monsterDetail!N1066</f>
        <v>0.2</v>
      </c>
      <c r="P1067">
        <f>[2]monsterDetail!O1066</f>
        <v>0.2</v>
      </c>
      <c r="Q1067">
        <f>[2]monsterDetail!P1066</f>
        <v>0.36</v>
      </c>
      <c r="R1067">
        <f>[2]monsterDetail!Q1066</f>
        <v>0.1</v>
      </c>
      <c r="S1067">
        <f>[2]monsterDetail!R1066</f>
        <v>2</v>
      </c>
      <c r="T1067">
        <f>[2]monsterDetail!S1066</f>
        <v>0.1</v>
      </c>
      <c r="U1067">
        <f>[2]monsterDetail!T1066</f>
        <v>1.1700000000000002</v>
      </c>
      <c r="V1067">
        <f>[2]monsterDetail!U1066</f>
        <v>143.066666666667</v>
      </c>
      <c r="W1067">
        <f>[2]monsterDetail!V1066</f>
        <v>0</v>
      </c>
      <c r="X1067">
        <f>[2]monsterDetail!W1066</f>
        <v>1104.4705936920241</v>
      </c>
      <c r="Y1067">
        <f>[2]monsterDetail!X1066</f>
        <v>0</v>
      </c>
      <c r="Z1067">
        <f>[2]monsterDetail!Y1066</f>
        <v>0</v>
      </c>
      <c r="AA1067">
        <f>[2]monsterDetail!Z1066</f>
        <v>0</v>
      </c>
      <c r="AB1067">
        <f>[2]monsterDetail!AA1066</f>
        <v>0</v>
      </c>
      <c r="AC1067">
        <f>[2]monsterDetail!AB1066</f>
        <v>0</v>
      </c>
      <c r="AD1067">
        <f>[2]monsterDetail!AC1066</f>
        <v>104.83395</v>
      </c>
      <c r="AE1067">
        <f>[2]monsterDetail!AD1066</f>
        <v>157.250925</v>
      </c>
      <c r="AF1067">
        <f>[2]monsterDetail!AE1066</f>
        <v>104.83395</v>
      </c>
      <c r="AG1067">
        <f>[2]monsterDetail!AF1066</f>
        <v>104.83395</v>
      </c>
      <c r="AH1067">
        <f>[2]monsterDetail!AG1066</f>
        <v>104.83395</v>
      </c>
      <c r="AI1067">
        <f>[2]monsterDetail!AH1066</f>
        <v>104.83395</v>
      </c>
      <c r="AJ1067">
        <f>[2]monsterDetail!AI1066</f>
        <v>104.83395</v>
      </c>
    </row>
    <row r="1068" spans="3:36" x14ac:dyDescent="0.15">
      <c r="C1068" t="str">
        <f>[2]monsterDetail!B1067</f>
        <v>风系75</v>
      </c>
      <c r="D1068">
        <f>[2]monsterDetail!C1067</f>
        <v>75</v>
      </c>
      <c r="E1068" t="str">
        <f>[2]monsterDetail!D1067</f>
        <v>风系</v>
      </c>
      <c r="F1068">
        <f>[2]monsterDetail!E1067</f>
        <v>11</v>
      </c>
      <c r="G1068" t="str">
        <f>[2]monsterDetail!F1067</f>
        <v>地脉</v>
      </c>
      <c r="H1068">
        <f>[2]monsterDetail!G1067</f>
        <v>0</v>
      </c>
      <c r="I1068">
        <f>[2]monsterDetail!H1067</f>
        <v>2979.3433548763101</v>
      </c>
      <c r="J1068">
        <f>[2]monsterDetail!I1067</f>
        <v>150</v>
      </c>
      <c r="K1068">
        <f>[2]monsterDetail!J1067</f>
        <v>1282.89473684211</v>
      </c>
      <c r="L1068">
        <f>[2]monsterDetail!K1067</f>
        <v>106.250625</v>
      </c>
      <c r="M1068">
        <f>[2]monsterDetail!L1067</f>
        <v>1282.89473684211</v>
      </c>
      <c r="N1068">
        <f>[2]monsterDetail!M1067</f>
        <v>106.250625</v>
      </c>
      <c r="O1068">
        <f>[2]monsterDetail!N1067</f>
        <v>0.2</v>
      </c>
      <c r="P1068">
        <f>[2]monsterDetail!O1067</f>
        <v>0.2</v>
      </c>
      <c r="Q1068">
        <f>[2]monsterDetail!P1067</f>
        <v>0.36</v>
      </c>
      <c r="R1068">
        <f>[2]monsterDetail!Q1067</f>
        <v>0.1</v>
      </c>
      <c r="S1068">
        <f>[2]monsterDetail!R1067</f>
        <v>2</v>
      </c>
      <c r="T1068">
        <f>[2]monsterDetail!S1067</f>
        <v>0.1</v>
      </c>
      <c r="U1068">
        <f>[2]monsterDetail!T1067</f>
        <v>1.1700000000000002</v>
      </c>
      <c r="V1068">
        <f>[2]monsterDetail!U1067</f>
        <v>145</v>
      </c>
      <c r="W1068">
        <f>[2]monsterDetail!V1067</f>
        <v>0</v>
      </c>
      <c r="X1068">
        <f>[2]monsterDetail!W1067</f>
        <v>1154.6052631578959</v>
      </c>
      <c r="Y1068">
        <f>[2]monsterDetail!X1067</f>
        <v>0</v>
      </c>
      <c r="Z1068">
        <f>[2]monsterDetail!Y1067</f>
        <v>0</v>
      </c>
      <c r="AA1068">
        <f>[2]monsterDetail!Z1067</f>
        <v>0</v>
      </c>
      <c r="AB1068">
        <f>[2]monsterDetail!AA1067</f>
        <v>0</v>
      </c>
      <c r="AC1068">
        <f>[2]monsterDetail!AB1067</f>
        <v>0</v>
      </c>
      <c r="AD1068">
        <f>[2]monsterDetail!AC1067</f>
        <v>106.250625</v>
      </c>
      <c r="AE1068">
        <f>[2]monsterDetail!AD1067</f>
        <v>159.37593749999999</v>
      </c>
      <c r="AF1068">
        <f>[2]monsterDetail!AE1067</f>
        <v>106.250625</v>
      </c>
      <c r="AG1068">
        <f>[2]monsterDetail!AF1067</f>
        <v>106.250625</v>
      </c>
      <c r="AH1068">
        <f>[2]monsterDetail!AG1067</f>
        <v>106.250625</v>
      </c>
      <c r="AI1068">
        <f>[2]monsterDetail!AH1067</f>
        <v>106.250625</v>
      </c>
      <c r="AJ1068">
        <f>[2]monsterDetail!AI1067</f>
        <v>106.250625</v>
      </c>
    </row>
    <row r="1069" spans="3:36" x14ac:dyDescent="0.15">
      <c r="C1069" t="str">
        <f>[2]monsterDetail!B1068</f>
        <v>风系76</v>
      </c>
      <c r="D1069">
        <f>[2]monsterDetail!C1068</f>
        <v>76</v>
      </c>
      <c r="E1069" t="str">
        <f>[2]monsterDetail!D1068</f>
        <v>风系</v>
      </c>
      <c r="F1069">
        <f>[2]monsterDetail!E1068</f>
        <v>11</v>
      </c>
      <c r="G1069" t="str">
        <f>[2]monsterDetail!F1068</f>
        <v>地脉</v>
      </c>
      <c r="H1069">
        <f>[2]monsterDetail!G1068</f>
        <v>0</v>
      </c>
      <c r="I1069">
        <f>[2]monsterDetail!H1068</f>
        <v>3032.5459147848201</v>
      </c>
      <c r="J1069">
        <f>[2]monsterDetail!I1068</f>
        <v>150</v>
      </c>
      <c r="K1069">
        <f>[2]monsterDetail!J1068</f>
        <v>1312.62857142857</v>
      </c>
      <c r="L1069">
        <f>[2]monsterDetail!K1068</f>
        <v>107.6673</v>
      </c>
      <c r="M1069">
        <f>[2]monsterDetail!L1068</f>
        <v>1312.62857142857</v>
      </c>
      <c r="N1069">
        <f>[2]monsterDetail!M1068</f>
        <v>107.6673</v>
      </c>
      <c r="O1069">
        <f>[2]monsterDetail!N1068</f>
        <v>0.2</v>
      </c>
      <c r="P1069">
        <f>[2]monsterDetail!O1068</f>
        <v>0.2</v>
      </c>
      <c r="Q1069">
        <f>[2]monsterDetail!P1068</f>
        <v>0.36</v>
      </c>
      <c r="R1069">
        <f>[2]monsterDetail!Q1068</f>
        <v>0.1</v>
      </c>
      <c r="S1069">
        <f>[2]monsterDetail!R1068</f>
        <v>2</v>
      </c>
      <c r="T1069">
        <f>[2]monsterDetail!S1068</f>
        <v>0.1</v>
      </c>
      <c r="U1069">
        <f>[2]monsterDetail!T1068</f>
        <v>1.1700000000000002</v>
      </c>
      <c r="V1069">
        <f>[2]monsterDetail!U1068</f>
        <v>146.933333333333</v>
      </c>
      <c r="W1069">
        <f>[2]monsterDetail!V1068</f>
        <v>0</v>
      </c>
      <c r="X1069">
        <f>[2]monsterDetail!W1068</f>
        <v>1206.7714285714289</v>
      </c>
      <c r="Y1069">
        <f>[2]monsterDetail!X1068</f>
        <v>0</v>
      </c>
      <c r="Z1069">
        <f>[2]monsterDetail!Y1068</f>
        <v>0</v>
      </c>
      <c r="AA1069">
        <f>[2]monsterDetail!Z1068</f>
        <v>0</v>
      </c>
      <c r="AB1069">
        <f>[2]monsterDetail!AA1068</f>
        <v>0</v>
      </c>
      <c r="AC1069">
        <f>[2]monsterDetail!AB1068</f>
        <v>0</v>
      </c>
      <c r="AD1069">
        <f>[2]monsterDetail!AC1068</f>
        <v>107.6673</v>
      </c>
      <c r="AE1069">
        <f>[2]monsterDetail!AD1068</f>
        <v>161.50094999999999</v>
      </c>
      <c r="AF1069">
        <f>[2]monsterDetail!AE1068</f>
        <v>107.6673</v>
      </c>
      <c r="AG1069">
        <f>[2]monsterDetail!AF1068</f>
        <v>107.6673</v>
      </c>
      <c r="AH1069">
        <f>[2]monsterDetail!AG1068</f>
        <v>107.6673</v>
      </c>
      <c r="AI1069">
        <f>[2]monsterDetail!AH1068</f>
        <v>107.6673</v>
      </c>
      <c r="AJ1069">
        <f>[2]monsterDetail!AI1068</f>
        <v>107.6673</v>
      </c>
    </row>
    <row r="1070" spans="3:36" x14ac:dyDescent="0.15">
      <c r="C1070" t="str">
        <f>[2]monsterDetail!B1069</f>
        <v>风系77</v>
      </c>
      <c r="D1070">
        <f>[2]monsterDetail!C1069</f>
        <v>77</v>
      </c>
      <c r="E1070" t="str">
        <f>[2]monsterDetail!D1069</f>
        <v>风系</v>
      </c>
      <c r="F1070">
        <f>[2]monsterDetail!E1069</f>
        <v>11</v>
      </c>
      <c r="G1070" t="str">
        <f>[2]monsterDetail!F1069</f>
        <v>地脉</v>
      </c>
      <c r="H1070">
        <f>[2]monsterDetail!G1069</f>
        <v>0</v>
      </c>
      <c r="I1070">
        <f>[2]monsterDetail!H1069</f>
        <v>3086.10315842605</v>
      </c>
      <c r="J1070">
        <f>[2]monsterDetail!I1069</f>
        <v>150</v>
      </c>
      <c r="K1070">
        <f>[2]monsterDetail!J1069</f>
        <v>1342.94391891892</v>
      </c>
      <c r="L1070">
        <f>[2]monsterDetail!K1069</f>
        <v>109.083975</v>
      </c>
      <c r="M1070">
        <f>[2]monsterDetail!L1069</f>
        <v>1342.94391891892</v>
      </c>
      <c r="N1070">
        <f>[2]monsterDetail!M1069</f>
        <v>109.083975</v>
      </c>
      <c r="O1070">
        <f>[2]monsterDetail!N1069</f>
        <v>0.2</v>
      </c>
      <c r="P1070">
        <f>[2]monsterDetail!O1069</f>
        <v>0.2</v>
      </c>
      <c r="Q1070">
        <f>[2]monsterDetail!P1069</f>
        <v>0.36</v>
      </c>
      <c r="R1070">
        <f>[2]monsterDetail!Q1069</f>
        <v>0.1</v>
      </c>
      <c r="S1070">
        <f>[2]monsterDetail!R1069</f>
        <v>2</v>
      </c>
      <c r="T1070">
        <f>[2]monsterDetail!S1069</f>
        <v>0.1</v>
      </c>
      <c r="U1070">
        <f>[2]monsterDetail!T1069</f>
        <v>1.1700000000000002</v>
      </c>
      <c r="V1070">
        <f>[2]monsterDetail!U1069</f>
        <v>148.86666666666699</v>
      </c>
      <c r="W1070">
        <f>[2]monsterDetail!V1069</f>
        <v>0</v>
      </c>
      <c r="X1070">
        <f>[2]monsterDetail!W1069</f>
        <v>1261.0570945945965</v>
      </c>
      <c r="Y1070">
        <f>[2]monsterDetail!X1069</f>
        <v>0</v>
      </c>
      <c r="Z1070">
        <f>[2]monsterDetail!Y1069</f>
        <v>0</v>
      </c>
      <c r="AA1070">
        <f>[2]monsterDetail!Z1069</f>
        <v>0</v>
      </c>
      <c r="AB1070">
        <f>[2]monsterDetail!AA1069</f>
        <v>0</v>
      </c>
      <c r="AC1070">
        <f>[2]monsterDetail!AB1069</f>
        <v>0</v>
      </c>
      <c r="AD1070">
        <f>[2]monsterDetail!AC1069</f>
        <v>109.083975</v>
      </c>
      <c r="AE1070">
        <f>[2]monsterDetail!AD1069</f>
        <v>163.62596249999999</v>
      </c>
      <c r="AF1070">
        <f>[2]monsterDetail!AE1069</f>
        <v>109.083975</v>
      </c>
      <c r="AG1070">
        <f>[2]monsterDetail!AF1069</f>
        <v>109.083975</v>
      </c>
      <c r="AH1070">
        <f>[2]monsterDetail!AG1069</f>
        <v>109.083975</v>
      </c>
      <c r="AI1070">
        <f>[2]monsterDetail!AH1069</f>
        <v>109.083975</v>
      </c>
      <c r="AJ1070">
        <f>[2]monsterDetail!AI1069</f>
        <v>109.083975</v>
      </c>
    </row>
    <row r="1071" spans="3:36" x14ac:dyDescent="0.15">
      <c r="C1071" t="str">
        <f>[2]monsterDetail!B1070</f>
        <v>风系78</v>
      </c>
      <c r="D1071">
        <f>[2]monsterDetail!C1070</f>
        <v>78</v>
      </c>
      <c r="E1071" t="str">
        <f>[2]monsterDetail!D1070</f>
        <v>风系</v>
      </c>
      <c r="F1071">
        <f>[2]monsterDetail!E1070</f>
        <v>11</v>
      </c>
      <c r="G1071" t="str">
        <f>[2]monsterDetail!F1070</f>
        <v>地脉</v>
      </c>
      <c r="H1071">
        <f>[2]monsterDetail!G1070</f>
        <v>0</v>
      </c>
      <c r="I1071">
        <f>[2]monsterDetail!H1070</f>
        <v>3265.0137580279402</v>
      </c>
      <c r="J1071">
        <f>[2]monsterDetail!I1070</f>
        <v>150</v>
      </c>
      <c r="K1071">
        <f>[2]monsterDetail!J1070</f>
        <v>1373.8608610567501</v>
      </c>
      <c r="L1071">
        <f>[2]monsterDetail!K1070</f>
        <v>110.50064999999999</v>
      </c>
      <c r="M1071">
        <f>[2]monsterDetail!L1070</f>
        <v>1373.8608610567501</v>
      </c>
      <c r="N1071">
        <f>[2]monsterDetail!M1070</f>
        <v>110.50064999999999</v>
      </c>
      <c r="O1071">
        <f>[2]monsterDetail!N1070</f>
        <v>0.2</v>
      </c>
      <c r="P1071">
        <f>[2]monsterDetail!O1070</f>
        <v>0.2</v>
      </c>
      <c r="Q1071">
        <f>[2]monsterDetail!P1070</f>
        <v>0.36</v>
      </c>
      <c r="R1071">
        <f>[2]monsterDetail!Q1070</f>
        <v>0.1</v>
      </c>
      <c r="S1071">
        <f>[2]monsterDetail!R1070</f>
        <v>2</v>
      </c>
      <c r="T1071">
        <f>[2]monsterDetail!S1070</f>
        <v>0.1</v>
      </c>
      <c r="U1071">
        <f>[2]monsterDetail!T1070</f>
        <v>1.1700000000000002</v>
      </c>
      <c r="V1071">
        <f>[2]monsterDetail!U1070</f>
        <v>150.80000000000001</v>
      </c>
      <c r="W1071">
        <f>[2]monsterDetail!V1070</f>
        <v>0</v>
      </c>
      <c r="X1071">
        <f>[2]monsterDetail!W1070</f>
        <v>1317.555088062624</v>
      </c>
      <c r="Y1071">
        <f>[2]monsterDetail!X1070</f>
        <v>0</v>
      </c>
      <c r="Z1071">
        <f>[2]monsterDetail!Y1070</f>
        <v>0</v>
      </c>
      <c r="AA1071">
        <f>[2]monsterDetail!Z1070</f>
        <v>0</v>
      </c>
      <c r="AB1071">
        <f>[2]monsterDetail!AA1070</f>
        <v>0</v>
      </c>
      <c r="AC1071">
        <f>[2]monsterDetail!AB1070</f>
        <v>0</v>
      </c>
      <c r="AD1071">
        <f>[2]monsterDetail!AC1070</f>
        <v>110.50064999999999</v>
      </c>
      <c r="AE1071">
        <f>[2]monsterDetail!AD1070</f>
        <v>165.75097499999998</v>
      </c>
      <c r="AF1071">
        <f>[2]monsterDetail!AE1070</f>
        <v>110.50064999999999</v>
      </c>
      <c r="AG1071">
        <f>[2]monsterDetail!AF1070</f>
        <v>110.50064999999999</v>
      </c>
      <c r="AH1071">
        <f>[2]monsterDetail!AG1070</f>
        <v>110.50064999999999</v>
      </c>
      <c r="AI1071">
        <f>[2]monsterDetail!AH1070</f>
        <v>110.50064999999999</v>
      </c>
      <c r="AJ1071">
        <f>[2]monsterDetail!AI1070</f>
        <v>110.50064999999999</v>
      </c>
    </row>
    <row r="1072" spans="3:36" x14ac:dyDescent="0.15">
      <c r="C1072" t="str">
        <f>[2]monsterDetail!B1071</f>
        <v>风系79</v>
      </c>
      <c r="D1072">
        <f>[2]monsterDetail!C1071</f>
        <v>79</v>
      </c>
      <c r="E1072" t="str">
        <f>[2]monsterDetail!D1071</f>
        <v>风系</v>
      </c>
      <c r="F1072">
        <f>[2]monsterDetail!E1071</f>
        <v>11</v>
      </c>
      <c r="G1072" t="str">
        <f>[2]monsterDetail!F1071</f>
        <v>地脉</v>
      </c>
      <c r="H1072">
        <f>[2]monsterDetail!G1071</f>
        <v>0</v>
      </c>
      <c r="I1072">
        <f>[2]monsterDetail!H1071</f>
        <v>3321.4406308369598</v>
      </c>
      <c r="J1072">
        <f>[2]monsterDetail!I1071</f>
        <v>150</v>
      </c>
      <c r="K1072">
        <f>[2]monsterDetail!J1071</f>
        <v>1405.4005952381001</v>
      </c>
      <c r="L1072">
        <f>[2]monsterDetail!K1071</f>
        <v>111.91732500000001</v>
      </c>
      <c r="M1072">
        <f>[2]monsterDetail!L1071</f>
        <v>1405.4005952381001</v>
      </c>
      <c r="N1072">
        <f>[2]monsterDetail!M1071</f>
        <v>111.91732500000001</v>
      </c>
      <c r="O1072">
        <f>[2]monsterDetail!N1071</f>
        <v>0.2</v>
      </c>
      <c r="P1072">
        <f>[2]monsterDetail!O1071</f>
        <v>0.2</v>
      </c>
      <c r="Q1072">
        <f>[2]monsterDetail!P1071</f>
        <v>0.36</v>
      </c>
      <c r="R1072">
        <f>[2]monsterDetail!Q1071</f>
        <v>0.1</v>
      </c>
      <c r="S1072">
        <f>[2]monsterDetail!R1071</f>
        <v>2</v>
      </c>
      <c r="T1072">
        <f>[2]monsterDetail!S1071</f>
        <v>0.1</v>
      </c>
      <c r="U1072">
        <f>[2]monsterDetail!T1071</f>
        <v>1.1700000000000002</v>
      </c>
      <c r="V1072">
        <f>[2]monsterDetail!U1071</f>
        <v>152.73333333333301</v>
      </c>
      <c r="W1072">
        <f>[2]monsterDetail!V1071</f>
        <v>0</v>
      </c>
      <c r="X1072">
        <f>[2]monsterDetail!W1071</f>
        <v>1376.3633928571439</v>
      </c>
      <c r="Y1072">
        <f>[2]monsterDetail!X1071</f>
        <v>0</v>
      </c>
      <c r="Z1072">
        <f>[2]monsterDetail!Y1071</f>
        <v>0</v>
      </c>
      <c r="AA1072">
        <f>[2]monsterDetail!Z1071</f>
        <v>0</v>
      </c>
      <c r="AB1072">
        <f>[2]monsterDetail!AA1071</f>
        <v>0</v>
      </c>
      <c r="AC1072">
        <f>[2]monsterDetail!AB1071</f>
        <v>0</v>
      </c>
      <c r="AD1072">
        <f>[2]monsterDetail!AC1071</f>
        <v>111.91732500000001</v>
      </c>
      <c r="AE1072">
        <f>[2]monsterDetail!AD1071</f>
        <v>167.87598750000001</v>
      </c>
      <c r="AF1072">
        <f>[2]monsterDetail!AE1071</f>
        <v>111.91732500000001</v>
      </c>
      <c r="AG1072">
        <f>[2]monsterDetail!AF1071</f>
        <v>111.91732500000001</v>
      </c>
      <c r="AH1072">
        <f>[2]monsterDetail!AG1071</f>
        <v>111.91732500000001</v>
      </c>
      <c r="AI1072">
        <f>[2]monsterDetail!AH1071</f>
        <v>111.91732500000001</v>
      </c>
      <c r="AJ1072">
        <f>[2]monsterDetail!AI1071</f>
        <v>111.91732500000001</v>
      </c>
    </row>
    <row r="1073" spans="3:36" x14ac:dyDescent="0.15">
      <c r="C1073" t="str">
        <f>[2]monsterDetail!B1072</f>
        <v>风系80</v>
      </c>
      <c r="D1073">
        <f>[2]monsterDetail!C1072</f>
        <v>80</v>
      </c>
      <c r="E1073" t="str">
        <f>[2]monsterDetail!D1072</f>
        <v>风系</v>
      </c>
      <c r="F1073">
        <f>[2]monsterDetail!E1072</f>
        <v>11</v>
      </c>
      <c r="G1073" t="str">
        <f>[2]monsterDetail!F1072</f>
        <v>地脉</v>
      </c>
      <c r="H1073">
        <f>[2]monsterDetail!G1072</f>
        <v>0</v>
      </c>
      <c r="I1073">
        <f>[2]monsterDetail!H1072</f>
        <v>3378.2363067362398</v>
      </c>
      <c r="J1073">
        <f>[2]monsterDetail!I1072</f>
        <v>150</v>
      </c>
      <c r="K1073">
        <f>[2]monsterDetail!J1072</f>
        <v>1437.5855130784701</v>
      </c>
      <c r="L1073">
        <f>[2]monsterDetail!K1072</f>
        <v>113.334</v>
      </c>
      <c r="M1073">
        <f>[2]monsterDetail!L1072</f>
        <v>1437.5855130784701</v>
      </c>
      <c r="N1073">
        <f>[2]monsterDetail!M1072</f>
        <v>113.334</v>
      </c>
      <c r="O1073">
        <f>[2]monsterDetail!N1072</f>
        <v>0.2</v>
      </c>
      <c r="P1073">
        <f>[2]monsterDetail!O1072</f>
        <v>0.2</v>
      </c>
      <c r="Q1073">
        <f>[2]monsterDetail!P1072</f>
        <v>0.36</v>
      </c>
      <c r="R1073">
        <f>[2]monsterDetail!Q1072</f>
        <v>0.1</v>
      </c>
      <c r="S1073">
        <f>[2]monsterDetail!R1072</f>
        <v>2</v>
      </c>
      <c r="T1073">
        <f>[2]monsterDetail!S1072</f>
        <v>0.1</v>
      </c>
      <c r="U1073">
        <f>[2]monsterDetail!T1072</f>
        <v>1.1700000000000002</v>
      </c>
      <c r="V1073">
        <f>[2]monsterDetail!U1072</f>
        <v>154.666666666667</v>
      </c>
      <c r="W1073">
        <f>[2]monsterDetail!V1072</f>
        <v>0</v>
      </c>
      <c r="X1073">
        <f>[2]monsterDetail!W1072</f>
        <v>1437.5855130784726</v>
      </c>
      <c r="Y1073">
        <f>[2]monsterDetail!X1072</f>
        <v>0</v>
      </c>
      <c r="Z1073">
        <f>[2]monsterDetail!Y1072</f>
        <v>0</v>
      </c>
      <c r="AA1073">
        <f>[2]monsterDetail!Z1072</f>
        <v>0</v>
      </c>
      <c r="AB1073">
        <f>[2]monsterDetail!AA1072</f>
        <v>0</v>
      </c>
      <c r="AC1073">
        <f>[2]monsterDetail!AB1072</f>
        <v>0</v>
      </c>
      <c r="AD1073">
        <f>[2]monsterDetail!AC1072</f>
        <v>113.334</v>
      </c>
      <c r="AE1073">
        <f>[2]monsterDetail!AD1072</f>
        <v>170.001</v>
      </c>
      <c r="AF1073">
        <f>[2]monsterDetail!AE1072</f>
        <v>113.334</v>
      </c>
      <c r="AG1073">
        <f>[2]monsterDetail!AF1072</f>
        <v>113.334</v>
      </c>
      <c r="AH1073">
        <f>[2]monsterDetail!AG1072</f>
        <v>113.334</v>
      </c>
      <c r="AI1073">
        <f>[2]monsterDetail!AH1072</f>
        <v>113.334</v>
      </c>
      <c r="AJ1073">
        <f>[2]monsterDetail!AI1072</f>
        <v>113.334</v>
      </c>
    </row>
    <row r="1074" spans="3:36" x14ac:dyDescent="0.15">
      <c r="C1074" t="str">
        <f>[2]monsterDetail!B1073</f>
        <v>风系81</v>
      </c>
      <c r="D1074">
        <f>[2]monsterDetail!C1073</f>
        <v>81</v>
      </c>
      <c r="E1074" t="str">
        <f>[2]monsterDetail!D1073</f>
        <v>风系</v>
      </c>
      <c r="F1074">
        <f>[2]monsterDetail!E1073</f>
        <v>11</v>
      </c>
      <c r="G1074" t="str">
        <f>[2]monsterDetail!F1073</f>
        <v>地脉</v>
      </c>
      <c r="H1074">
        <f>[2]monsterDetail!G1073</f>
        <v>0</v>
      </c>
      <c r="I1074">
        <f>[2]monsterDetail!H1073</f>
        <v>3435.4007857257702</v>
      </c>
      <c r="J1074">
        <f>[2]monsterDetail!I1073</f>
        <v>150</v>
      </c>
      <c r="K1074">
        <f>[2]monsterDetail!J1073</f>
        <v>1470.43928571429</v>
      </c>
      <c r="L1074">
        <f>[2]monsterDetail!K1073</f>
        <v>114.750675</v>
      </c>
      <c r="M1074">
        <f>[2]monsterDetail!L1073</f>
        <v>1470.43928571429</v>
      </c>
      <c r="N1074">
        <f>[2]monsterDetail!M1073</f>
        <v>114.750675</v>
      </c>
      <c r="O1074">
        <f>[2]monsterDetail!N1073</f>
        <v>0.2</v>
      </c>
      <c r="P1074">
        <f>[2]monsterDetail!O1073</f>
        <v>0.2</v>
      </c>
      <c r="Q1074">
        <f>[2]monsterDetail!P1073</f>
        <v>0.36</v>
      </c>
      <c r="R1074">
        <f>[2]monsterDetail!Q1073</f>
        <v>0.1</v>
      </c>
      <c r="S1074">
        <f>[2]monsterDetail!R1073</f>
        <v>2</v>
      </c>
      <c r="T1074">
        <f>[2]monsterDetail!S1073</f>
        <v>0.1</v>
      </c>
      <c r="U1074">
        <f>[2]monsterDetail!T1073</f>
        <v>1.1700000000000002</v>
      </c>
      <c r="V1074">
        <f>[2]monsterDetail!U1073</f>
        <v>156.6</v>
      </c>
      <c r="W1074">
        <f>[2]monsterDetail!V1073</f>
        <v>0</v>
      </c>
      <c r="X1074">
        <f>[2]monsterDetail!W1073</f>
        <v>1501.3308673469401</v>
      </c>
      <c r="Y1074">
        <f>[2]monsterDetail!X1073</f>
        <v>0</v>
      </c>
      <c r="Z1074">
        <f>[2]monsterDetail!Y1073</f>
        <v>0</v>
      </c>
      <c r="AA1074">
        <f>[2]monsterDetail!Z1073</f>
        <v>0</v>
      </c>
      <c r="AB1074">
        <f>[2]monsterDetail!AA1073</f>
        <v>0</v>
      </c>
      <c r="AC1074">
        <f>[2]monsterDetail!AB1073</f>
        <v>0</v>
      </c>
      <c r="AD1074">
        <f>[2]monsterDetail!AC1073</f>
        <v>114.750675</v>
      </c>
      <c r="AE1074">
        <f>[2]monsterDetail!AD1073</f>
        <v>172.1260125</v>
      </c>
      <c r="AF1074">
        <f>[2]monsterDetail!AE1073</f>
        <v>114.750675</v>
      </c>
      <c r="AG1074">
        <f>[2]monsterDetail!AF1073</f>
        <v>114.750675</v>
      </c>
      <c r="AH1074">
        <f>[2]monsterDetail!AG1073</f>
        <v>114.750675</v>
      </c>
      <c r="AI1074">
        <f>[2]monsterDetail!AH1073</f>
        <v>114.750675</v>
      </c>
      <c r="AJ1074">
        <f>[2]monsterDetail!AI1073</f>
        <v>114.750675</v>
      </c>
    </row>
    <row r="1075" spans="3:36" x14ac:dyDescent="0.15">
      <c r="C1075" t="str">
        <f>[2]monsterDetail!B1074</f>
        <v>风系82</v>
      </c>
      <c r="D1075">
        <f>[2]monsterDetail!C1074</f>
        <v>82</v>
      </c>
      <c r="E1075" t="str">
        <f>[2]monsterDetail!D1074</f>
        <v>风系</v>
      </c>
      <c r="F1075">
        <f>[2]monsterDetail!E1074</f>
        <v>11</v>
      </c>
      <c r="G1075" t="str">
        <f>[2]monsterDetail!F1074</f>
        <v>地脉</v>
      </c>
      <c r="H1075">
        <f>[2]monsterDetail!G1074</f>
        <v>0</v>
      </c>
      <c r="I1075">
        <f>[2]monsterDetail!H1074</f>
        <v>3492.9340678055601</v>
      </c>
      <c r="J1075">
        <f>[2]monsterDetail!I1074</f>
        <v>150</v>
      </c>
      <c r="K1075">
        <f>[2]monsterDetail!J1074</f>
        <v>1503.98695652174</v>
      </c>
      <c r="L1075">
        <f>[2]monsterDetail!K1074</f>
        <v>116.16735</v>
      </c>
      <c r="M1075">
        <f>[2]monsterDetail!L1074</f>
        <v>1503.98695652174</v>
      </c>
      <c r="N1075">
        <f>[2]monsterDetail!M1074</f>
        <v>116.16735</v>
      </c>
      <c r="O1075">
        <f>[2]monsterDetail!N1074</f>
        <v>0.2</v>
      </c>
      <c r="P1075">
        <f>[2]monsterDetail!O1074</f>
        <v>0.2</v>
      </c>
      <c r="Q1075">
        <f>[2]monsterDetail!P1074</f>
        <v>0.36</v>
      </c>
      <c r="R1075">
        <f>[2]monsterDetail!Q1074</f>
        <v>0.1</v>
      </c>
      <c r="S1075">
        <f>[2]monsterDetail!R1074</f>
        <v>2</v>
      </c>
      <c r="T1075">
        <f>[2]monsterDetail!S1074</f>
        <v>0.1</v>
      </c>
      <c r="U1075">
        <f>[2]monsterDetail!T1074</f>
        <v>1.1700000000000002</v>
      </c>
      <c r="V1075">
        <f>[2]monsterDetail!U1074</f>
        <v>158.53333333333299</v>
      </c>
      <c r="W1075">
        <f>[2]monsterDetail!V1074</f>
        <v>0</v>
      </c>
      <c r="X1075">
        <f>[2]monsterDetail!W1074</f>
        <v>1567.715217391305</v>
      </c>
      <c r="Y1075">
        <f>[2]monsterDetail!X1074</f>
        <v>0</v>
      </c>
      <c r="Z1075">
        <f>[2]monsterDetail!Y1074</f>
        <v>0</v>
      </c>
      <c r="AA1075">
        <f>[2]monsterDetail!Z1074</f>
        <v>0</v>
      </c>
      <c r="AB1075">
        <f>[2]monsterDetail!AA1074</f>
        <v>0</v>
      </c>
      <c r="AC1075">
        <f>[2]monsterDetail!AB1074</f>
        <v>0</v>
      </c>
      <c r="AD1075">
        <f>[2]monsterDetail!AC1074</f>
        <v>116.16735</v>
      </c>
      <c r="AE1075">
        <f>[2]monsterDetail!AD1074</f>
        <v>174.251025</v>
      </c>
      <c r="AF1075">
        <f>[2]monsterDetail!AE1074</f>
        <v>116.16735</v>
      </c>
      <c r="AG1075">
        <f>[2]monsterDetail!AF1074</f>
        <v>116.16735</v>
      </c>
      <c r="AH1075">
        <f>[2]monsterDetail!AG1074</f>
        <v>116.16735</v>
      </c>
      <c r="AI1075">
        <f>[2]monsterDetail!AH1074</f>
        <v>116.16735</v>
      </c>
      <c r="AJ1075">
        <f>[2]monsterDetail!AI1074</f>
        <v>116.16735</v>
      </c>
    </row>
    <row r="1076" spans="3:36" x14ac:dyDescent="0.15">
      <c r="C1076" t="str">
        <f>[2]monsterDetail!B1075</f>
        <v>风系83</v>
      </c>
      <c r="D1076">
        <f>[2]monsterDetail!C1075</f>
        <v>83</v>
      </c>
      <c r="E1076" t="str">
        <f>[2]monsterDetail!D1075</f>
        <v>风系</v>
      </c>
      <c r="F1076">
        <f>[2]monsterDetail!E1075</f>
        <v>11</v>
      </c>
      <c r="G1076" t="str">
        <f>[2]monsterDetail!F1075</f>
        <v>地脉</v>
      </c>
      <c r="H1076">
        <f>[2]monsterDetail!G1075</f>
        <v>0</v>
      </c>
      <c r="I1076">
        <f>[2]monsterDetail!H1075</f>
        <v>3550.8361529755998</v>
      </c>
      <c r="J1076">
        <f>[2]monsterDetail!I1075</f>
        <v>150</v>
      </c>
      <c r="K1076">
        <f>[2]monsterDetail!J1075</f>
        <v>1538.25504201681</v>
      </c>
      <c r="L1076">
        <f>[2]monsterDetail!K1075</f>
        <v>117.584025</v>
      </c>
      <c r="M1076">
        <f>[2]monsterDetail!L1075</f>
        <v>1538.25504201681</v>
      </c>
      <c r="N1076">
        <f>[2]monsterDetail!M1075</f>
        <v>117.584025</v>
      </c>
      <c r="O1076">
        <f>[2]monsterDetail!N1075</f>
        <v>0.2</v>
      </c>
      <c r="P1076">
        <f>[2]monsterDetail!O1075</f>
        <v>0.2</v>
      </c>
      <c r="Q1076">
        <f>[2]monsterDetail!P1075</f>
        <v>0.36</v>
      </c>
      <c r="R1076">
        <f>[2]monsterDetail!Q1075</f>
        <v>0.1</v>
      </c>
      <c r="S1076">
        <f>[2]monsterDetail!R1075</f>
        <v>2</v>
      </c>
      <c r="T1076">
        <f>[2]monsterDetail!S1075</f>
        <v>0.1</v>
      </c>
      <c r="U1076">
        <f>[2]monsterDetail!T1075</f>
        <v>1.1700000000000002</v>
      </c>
      <c r="V1076">
        <f>[2]monsterDetail!U1075</f>
        <v>160.46666666666701</v>
      </c>
      <c r="W1076">
        <f>[2]monsterDetail!V1075</f>
        <v>0</v>
      </c>
      <c r="X1076">
        <f>[2]monsterDetail!W1075</f>
        <v>1636.8611344537799</v>
      </c>
      <c r="Y1076">
        <f>[2]monsterDetail!X1075</f>
        <v>0</v>
      </c>
      <c r="Z1076">
        <f>[2]monsterDetail!Y1075</f>
        <v>0</v>
      </c>
      <c r="AA1076">
        <f>[2]monsterDetail!Z1075</f>
        <v>0</v>
      </c>
      <c r="AB1076">
        <f>[2]monsterDetail!AA1075</f>
        <v>0</v>
      </c>
      <c r="AC1076">
        <f>[2]monsterDetail!AB1075</f>
        <v>0</v>
      </c>
      <c r="AD1076">
        <f>[2]monsterDetail!AC1075</f>
        <v>117.584025</v>
      </c>
      <c r="AE1076">
        <f>[2]monsterDetail!AD1075</f>
        <v>176.3760375</v>
      </c>
      <c r="AF1076">
        <f>[2]monsterDetail!AE1075</f>
        <v>117.584025</v>
      </c>
      <c r="AG1076">
        <f>[2]monsterDetail!AF1075</f>
        <v>117.584025</v>
      </c>
      <c r="AH1076">
        <f>[2]monsterDetail!AG1075</f>
        <v>117.584025</v>
      </c>
      <c r="AI1076">
        <f>[2]monsterDetail!AH1075</f>
        <v>117.584025</v>
      </c>
      <c r="AJ1076">
        <f>[2]monsterDetail!AI1075</f>
        <v>117.584025</v>
      </c>
    </row>
    <row r="1077" spans="3:36" x14ac:dyDescent="0.15">
      <c r="C1077" t="str">
        <f>[2]monsterDetail!B1076</f>
        <v>风系84</v>
      </c>
      <c r="D1077">
        <f>[2]monsterDetail!C1076</f>
        <v>84</v>
      </c>
      <c r="E1077" t="str">
        <f>[2]monsterDetail!D1076</f>
        <v>风系</v>
      </c>
      <c r="F1077">
        <f>[2]monsterDetail!E1076</f>
        <v>11</v>
      </c>
      <c r="G1077" t="str">
        <f>[2]monsterDetail!F1076</f>
        <v>地脉</v>
      </c>
      <c r="H1077">
        <f>[2]monsterDetail!G1076</f>
        <v>0</v>
      </c>
      <c r="I1077">
        <f>[2]monsterDetail!H1076</f>
        <v>3609.1070412358999</v>
      </c>
      <c r="J1077">
        <f>[2]monsterDetail!I1076</f>
        <v>150</v>
      </c>
      <c r="K1077">
        <f>[2]monsterDetail!J1076</f>
        <v>1573.2716417910499</v>
      </c>
      <c r="L1077">
        <f>[2]monsterDetail!K1076</f>
        <v>119.00069999999999</v>
      </c>
      <c r="M1077">
        <f>[2]monsterDetail!L1076</f>
        <v>1573.2716417910499</v>
      </c>
      <c r="N1077">
        <f>[2]monsterDetail!M1076</f>
        <v>119.00069999999999</v>
      </c>
      <c r="O1077">
        <f>[2]monsterDetail!N1076</f>
        <v>0.2</v>
      </c>
      <c r="P1077">
        <f>[2]monsterDetail!O1076</f>
        <v>0.2</v>
      </c>
      <c r="Q1077">
        <f>[2]monsterDetail!P1076</f>
        <v>0.36</v>
      </c>
      <c r="R1077">
        <f>[2]monsterDetail!Q1076</f>
        <v>0.1</v>
      </c>
      <c r="S1077">
        <f>[2]monsterDetail!R1076</f>
        <v>2</v>
      </c>
      <c r="T1077">
        <f>[2]monsterDetail!S1076</f>
        <v>0.1</v>
      </c>
      <c r="U1077">
        <f>[2]monsterDetail!T1076</f>
        <v>1.1700000000000002</v>
      </c>
      <c r="V1077">
        <f>[2]monsterDetail!U1076</f>
        <v>162.4</v>
      </c>
      <c r="W1077">
        <f>[2]monsterDetail!V1076</f>
        <v>0</v>
      </c>
      <c r="X1077">
        <f>[2]monsterDetail!W1076</f>
        <v>1708.8985074626851</v>
      </c>
      <c r="Y1077">
        <f>[2]monsterDetail!X1076</f>
        <v>0</v>
      </c>
      <c r="Z1077">
        <f>[2]monsterDetail!Y1076</f>
        <v>0</v>
      </c>
      <c r="AA1077">
        <f>[2]monsterDetail!Z1076</f>
        <v>0</v>
      </c>
      <c r="AB1077">
        <f>[2]monsterDetail!AA1076</f>
        <v>0</v>
      </c>
      <c r="AC1077">
        <f>[2]monsterDetail!AB1076</f>
        <v>0</v>
      </c>
      <c r="AD1077">
        <f>[2]monsterDetail!AC1076</f>
        <v>119.00069999999999</v>
      </c>
      <c r="AE1077">
        <f>[2]monsterDetail!AD1076</f>
        <v>178.50104999999999</v>
      </c>
      <c r="AF1077">
        <f>[2]monsterDetail!AE1076</f>
        <v>119.00069999999999</v>
      </c>
      <c r="AG1077">
        <f>[2]monsterDetail!AF1076</f>
        <v>119.00069999999999</v>
      </c>
      <c r="AH1077">
        <f>[2]monsterDetail!AG1076</f>
        <v>119.00069999999999</v>
      </c>
      <c r="AI1077">
        <f>[2]monsterDetail!AH1076</f>
        <v>119.00069999999999</v>
      </c>
      <c r="AJ1077">
        <f>[2]monsterDetail!AI1076</f>
        <v>119.00069999999999</v>
      </c>
    </row>
    <row r="1078" spans="3:36" x14ac:dyDescent="0.15">
      <c r="C1078" t="str">
        <f>[2]monsterDetail!B1077</f>
        <v>风系85</v>
      </c>
      <c r="D1078">
        <f>[2]monsterDetail!C1077</f>
        <v>85</v>
      </c>
      <c r="E1078" t="str">
        <f>[2]monsterDetail!D1077</f>
        <v>风系</v>
      </c>
      <c r="F1078">
        <f>[2]monsterDetail!E1077</f>
        <v>11</v>
      </c>
      <c r="G1078" t="str">
        <f>[2]monsterDetail!F1077</f>
        <v>地脉</v>
      </c>
      <c r="H1078">
        <f>[2]monsterDetail!G1077</f>
        <v>0</v>
      </c>
      <c r="I1078">
        <f>[2]monsterDetail!H1077</f>
        <v>3667.74673258645</v>
      </c>
      <c r="J1078">
        <f>[2]monsterDetail!I1077</f>
        <v>150</v>
      </c>
      <c r="K1078">
        <f>[2]monsterDetail!J1077</f>
        <v>1609.0665584415599</v>
      </c>
      <c r="L1078">
        <f>[2]monsterDetail!K1077</f>
        <v>120.41737500000001</v>
      </c>
      <c r="M1078">
        <f>[2]monsterDetail!L1077</f>
        <v>1609.0665584415599</v>
      </c>
      <c r="N1078">
        <f>[2]monsterDetail!M1077</f>
        <v>120.41737500000001</v>
      </c>
      <c r="O1078">
        <f>[2]monsterDetail!N1077</f>
        <v>0.2</v>
      </c>
      <c r="P1078">
        <f>[2]monsterDetail!O1077</f>
        <v>0.2</v>
      </c>
      <c r="Q1078">
        <f>[2]monsterDetail!P1077</f>
        <v>0.36</v>
      </c>
      <c r="R1078">
        <f>[2]monsterDetail!Q1077</f>
        <v>0.1</v>
      </c>
      <c r="S1078">
        <f>[2]monsterDetail!R1077</f>
        <v>2</v>
      </c>
      <c r="T1078">
        <f>[2]monsterDetail!S1077</f>
        <v>0.1</v>
      </c>
      <c r="U1078">
        <f>[2]monsterDetail!T1077</f>
        <v>1.1700000000000002</v>
      </c>
      <c r="V1078">
        <f>[2]monsterDetail!U1077</f>
        <v>164.333333333333</v>
      </c>
      <c r="W1078">
        <f>[2]monsterDetail!V1077</f>
        <v>0</v>
      </c>
      <c r="X1078">
        <f>[2]monsterDetail!W1077</f>
        <v>1783.9650974026049</v>
      </c>
      <c r="Y1078">
        <f>[2]monsterDetail!X1077</f>
        <v>0</v>
      </c>
      <c r="Z1078">
        <f>[2]monsterDetail!Y1077</f>
        <v>0</v>
      </c>
      <c r="AA1078">
        <f>[2]monsterDetail!Z1077</f>
        <v>0</v>
      </c>
      <c r="AB1078">
        <f>[2]monsterDetail!AA1077</f>
        <v>0</v>
      </c>
      <c r="AC1078">
        <f>[2]monsterDetail!AB1077</f>
        <v>0</v>
      </c>
      <c r="AD1078">
        <f>[2]monsterDetail!AC1077</f>
        <v>120.41737500000001</v>
      </c>
      <c r="AE1078">
        <f>[2]monsterDetail!AD1077</f>
        <v>180.62606250000002</v>
      </c>
      <c r="AF1078">
        <f>[2]monsterDetail!AE1077</f>
        <v>120.41737500000001</v>
      </c>
      <c r="AG1078">
        <f>[2]monsterDetail!AF1077</f>
        <v>120.41737500000001</v>
      </c>
      <c r="AH1078">
        <f>[2]monsterDetail!AG1077</f>
        <v>120.41737500000001</v>
      </c>
      <c r="AI1078">
        <f>[2]monsterDetail!AH1077</f>
        <v>120.41737500000001</v>
      </c>
      <c r="AJ1078">
        <f>[2]monsterDetail!AI1077</f>
        <v>120.41737500000001</v>
      </c>
    </row>
    <row r="1079" spans="3:36" x14ac:dyDescent="0.15">
      <c r="C1079" t="str">
        <f>[2]monsterDetail!B1078</f>
        <v>风系86</v>
      </c>
      <c r="D1079">
        <f>[2]monsterDetail!C1078</f>
        <v>86</v>
      </c>
      <c r="E1079" t="str">
        <f>[2]monsterDetail!D1078</f>
        <v>风系</v>
      </c>
      <c r="F1079">
        <f>[2]monsterDetail!E1078</f>
        <v>11</v>
      </c>
      <c r="G1079" t="str">
        <f>[2]monsterDetail!F1078</f>
        <v>地脉</v>
      </c>
      <c r="H1079">
        <f>[2]monsterDetail!G1078</f>
        <v>0</v>
      </c>
      <c r="I1079">
        <f>[2]monsterDetail!H1078</f>
        <v>3726.7552270272599</v>
      </c>
      <c r="J1079">
        <f>[2]monsterDetail!I1078</f>
        <v>150</v>
      </c>
      <c r="K1079">
        <f>[2]monsterDetail!J1078</f>
        <v>1645.6714285714299</v>
      </c>
      <c r="L1079">
        <f>[2]monsterDetail!K1078</f>
        <v>121.83405</v>
      </c>
      <c r="M1079">
        <f>[2]monsterDetail!L1078</f>
        <v>1645.6714285714299</v>
      </c>
      <c r="N1079">
        <f>[2]monsterDetail!M1078</f>
        <v>121.83405</v>
      </c>
      <c r="O1079">
        <f>[2]monsterDetail!N1078</f>
        <v>0.2</v>
      </c>
      <c r="P1079">
        <f>[2]monsterDetail!O1078</f>
        <v>0.2</v>
      </c>
      <c r="Q1079">
        <f>[2]monsterDetail!P1078</f>
        <v>0.36</v>
      </c>
      <c r="R1079">
        <f>[2]monsterDetail!Q1078</f>
        <v>0.1</v>
      </c>
      <c r="S1079">
        <f>[2]monsterDetail!R1078</f>
        <v>2</v>
      </c>
      <c r="T1079">
        <f>[2]monsterDetail!S1078</f>
        <v>0.1</v>
      </c>
      <c r="U1079">
        <f>[2]monsterDetail!T1078</f>
        <v>1.1700000000000002</v>
      </c>
      <c r="V1079">
        <f>[2]monsterDetail!U1078</f>
        <v>166.26666666666699</v>
      </c>
      <c r="W1079">
        <f>[2]monsterDetail!V1078</f>
        <v>0</v>
      </c>
      <c r="X1079">
        <f>[2]monsterDetail!W1078</f>
        <v>1862.2071428571448</v>
      </c>
      <c r="Y1079">
        <f>[2]monsterDetail!X1078</f>
        <v>0</v>
      </c>
      <c r="Z1079">
        <f>[2]monsterDetail!Y1078</f>
        <v>0</v>
      </c>
      <c r="AA1079">
        <f>[2]monsterDetail!Z1078</f>
        <v>0</v>
      </c>
      <c r="AB1079">
        <f>[2]monsterDetail!AA1078</f>
        <v>0</v>
      </c>
      <c r="AC1079">
        <f>[2]monsterDetail!AB1078</f>
        <v>0</v>
      </c>
      <c r="AD1079">
        <f>[2]monsterDetail!AC1078</f>
        <v>121.83405</v>
      </c>
      <c r="AE1079">
        <f>[2]monsterDetail!AD1078</f>
        <v>182.75107500000001</v>
      </c>
      <c r="AF1079">
        <f>[2]monsterDetail!AE1078</f>
        <v>121.83405</v>
      </c>
      <c r="AG1079">
        <f>[2]monsterDetail!AF1078</f>
        <v>121.83405</v>
      </c>
      <c r="AH1079">
        <f>[2]monsterDetail!AG1078</f>
        <v>121.83405</v>
      </c>
      <c r="AI1079">
        <f>[2]monsterDetail!AH1078</f>
        <v>121.83405</v>
      </c>
      <c r="AJ1079">
        <f>[2]monsterDetail!AI1078</f>
        <v>121.83405</v>
      </c>
    </row>
    <row r="1080" spans="3:36" x14ac:dyDescent="0.15">
      <c r="C1080" t="str">
        <f>[2]monsterDetail!B1079</f>
        <v>风系87</v>
      </c>
      <c r="D1080">
        <f>[2]monsterDetail!C1079</f>
        <v>87</v>
      </c>
      <c r="E1080" t="str">
        <f>[2]monsterDetail!D1079</f>
        <v>风系</v>
      </c>
      <c r="F1080">
        <f>[2]monsterDetail!E1079</f>
        <v>11</v>
      </c>
      <c r="G1080" t="str">
        <f>[2]monsterDetail!F1079</f>
        <v>地脉</v>
      </c>
      <c r="H1080">
        <f>[2]monsterDetail!G1079</f>
        <v>0</v>
      </c>
      <c r="I1080">
        <f>[2]monsterDetail!H1079</f>
        <v>3786.1325245583198</v>
      </c>
      <c r="J1080">
        <f>[2]monsterDetail!I1079</f>
        <v>150</v>
      </c>
      <c r="K1080">
        <f>[2]monsterDetail!J1079</f>
        <v>1683.1198660714299</v>
      </c>
      <c r="L1080">
        <f>[2]monsterDetail!K1079</f>
        <v>123.250725</v>
      </c>
      <c r="M1080">
        <f>[2]monsterDetail!L1079</f>
        <v>1683.1198660714299</v>
      </c>
      <c r="N1080">
        <f>[2]monsterDetail!M1079</f>
        <v>123.250725</v>
      </c>
      <c r="O1080">
        <f>[2]monsterDetail!N1079</f>
        <v>0.2</v>
      </c>
      <c r="P1080">
        <f>[2]monsterDetail!O1079</f>
        <v>0.2</v>
      </c>
      <c r="Q1080">
        <f>[2]monsterDetail!P1079</f>
        <v>0.36</v>
      </c>
      <c r="R1080">
        <f>[2]monsterDetail!Q1079</f>
        <v>0.1</v>
      </c>
      <c r="S1080">
        <f>[2]monsterDetail!R1079</f>
        <v>2</v>
      </c>
      <c r="T1080">
        <f>[2]monsterDetail!S1079</f>
        <v>0.1</v>
      </c>
      <c r="U1080">
        <f>[2]monsterDetail!T1079</f>
        <v>1.1700000000000002</v>
      </c>
      <c r="V1080">
        <f>[2]monsterDetail!U1079</f>
        <v>168.2</v>
      </c>
      <c r="W1080">
        <f>[2]monsterDetail!V1079</f>
        <v>0</v>
      </c>
      <c r="X1080">
        <f>[2]monsterDetail!W1079</f>
        <v>1943.7800223214349</v>
      </c>
      <c r="Y1080">
        <f>[2]monsterDetail!X1079</f>
        <v>0</v>
      </c>
      <c r="Z1080">
        <f>[2]monsterDetail!Y1079</f>
        <v>0</v>
      </c>
      <c r="AA1080">
        <f>[2]monsterDetail!Z1079</f>
        <v>0</v>
      </c>
      <c r="AB1080">
        <f>[2]monsterDetail!AA1079</f>
        <v>0</v>
      </c>
      <c r="AC1080">
        <f>[2]monsterDetail!AB1079</f>
        <v>0</v>
      </c>
      <c r="AD1080">
        <f>[2]monsterDetail!AC1079</f>
        <v>123.250725</v>
      </c>
      <c r="AE1080">
        <f>[2]monsterDetail!AD1079</f>
        <v>184.87608750000001</v>
      </c>
      <c r="AF1080">
        <f>[2]monsterDetail!AE1079</f>
        <v>123.250725</v>
      </c>
      <c r="AG1080">
        <f>[2]monsterDetail!AF1079</f>
        <v>123.250725</v>
      </c>
      <c r="AH1080">
        <f>[2]monsterDetail!AG1079</f>
        <v>123.250725</v>
      </c>
      <c r="AI1080">
        <f>[2]monsterDetail!AH1079</f>
        <v>123.250725</v>
      </c>
      <c r="AJ1080">
        <f>[2]monsterDetail!AI1079</f>
        <v>123.250725</v>
      </c>
    </row>
    <row r="1081" spans="3:36" x14ac:dyDescent="0.15">
      <c r="C1081" t="str">
        <f>[2]monsterDetail!B1080</f>
        <v>风系88</v>
      </c>
      <c r="D1081">
        <f>[2]monsterDetail!C1080</f>
        <v>88</v>
      </c>
      <c r="E1081" t="str">
        <f>[2]monsterDetail!D1080</f>
        <v>风系</v>
      </c>
      <c r="F1081">
        <f>[2]monsterDetail!E1080</f>
        <v>11</v>
      </c>
      <c r="G1081" t="str">
        <f>[2]monsterDetail!F1080</f>
        <v>地脉</v>
      </c>
      <c r="H1081">
        <f>[2]monsterDetail!G1080</f>
        <v>0</v>
      </c>
      <c r="I1081">
        <f>[2]monsterDetail!H1080</f>
        <v>3845.87862517964</v>
      </c>
      <c r="J1081">
        <f>[2]monsterDetail!I1080</f>
        <v>150</v>
      </c>
      <c r="K1081">
        <f>[2]monsterDetail!J1080</f>
        <v>1721.44761904762</v>
      </c>
      <c r="L1081">
        <f>[2]monsterDetail!K1080</f>
        <v>124.6674</v>
      </c>
      <c r="M1081">
        <f>[2]monsterDetail!L1080</f>
        <v>1721.44761904762</v>
      </c>
      <c r="N1081">
        <f>[2]monsterDetail!M1080</f>
        <v>124.6674</v>
      </c>
      <c r="O1081">
        <f>[2]monsterDetail!N1080</f>
        <v>0.2</v>
      </c>
      <c r="P1081">
        <f>[2]monsterDetail!O1080</f>
        <v>0.2</v>
      </c>
      <c r="Q1081">
        <f>[2]monsterDetail!P1080</f>
        <v>0.36</v>
      </c>
      <c r="R1081">
        <f>[2]monsterDetail!Q1080</f>
        <v>0.1</v>
      </c>
      <c r="S1081">
        <f>[2]monsterDetail!R1080</f>
        <v>2</v>
      </c>
      <c r="T1081">
        <f>[2]monsterDetail!S1080</f>
        <v>0.1</v>
      </c>
      <c r="U1081">
        <f>[2]monsterDetail!T1080</f>
        <v>1.1700000000000002</v>
      </c>
      <c r="V1081">
        <f>[2]monsterDetail!U1080</f>
        <v>170.13333333333301</v>
      </c>
      <c r="W1081">
        <f>[2]monsterDetail!V1080</f>
        <v>0</v>
      </c>
      <c r="X1081">
        <f>[2]monsterDetail!W1080</f>
        <v>2028.8489795918399</v>
      </c>
      <c r="Y1081">
        <f>[2]monsterDetail!X1080</f>
        <v>0</v>
      </c>
      <c r="Z1081">
        <f>[2]monsterDetail!Y1080</f>
        <v>0</v>
      </c>
      <c r="AA1081">
        <f>[2]monsterDetail!Z1080</f>
        <v>0</v>
      </c>
      <c r="AB1081">
        <f>[2]monsterDetail!AA1080</f>
        <v>0</v>
      </c>
      <c r="AC1081">
        <f>[2]monsterDetail!AB1080</f>
        <v>0</v>
      </c>
      <c r="AD1081">
        <f>[2]monsterDetail!AC1080</f>
        <v>124.6674</v>
      </c>
      <c r="AE1081">
        <f>[2]monsterDetail!AD1080</f>
        <v>187.00110000000001</v>
      </c>
      <c r="AF1081">
        <f>[2]monsterDetail!AE1080</f>
        <v>124.6674</v>
      </c>
      <c r="AG1081">
        <f>[2]monsterDetail!AF1080</f>
        <v>124.6674</v>
      </c>
      <c r="AH1081">
        <f>[2]monsterDetail!AG1080</f>
        <v>124.6674</v>
      </c>
      <c r="AI1081">
        <f>[2]monsterDetail!AH1080</f>
        <v>124.6674</v>
      </c>
      <c r="AJ1081">
        <f>[2]monsterDetail!AI1080</f>
        <v>124.6674</v>
      </c>
    </row>
    <row r="1082" spans="3:36" x14ac:dyDescent="0.15">
      <c r="C1082" t="str">
        <f>[2]monsterDetail!B1081</f>
        <v>风系89</v>
      </c>
      <c r="D1082">
        <f>[2]monsterDetail!C1081</f>
        <v>89</v>
      </c>
      <c r="E1082" t="str">
        <f>[2]monsterDetail!D1081</f>
        <v>风系</v>
      </c>
      <c r="F1082">
        <f>[2]monsterDetail!E1081</f>
        <v>11</v>
      </c>
      <c r="G1082" t="str">
        <f>[2]monsterDetail!F1081</f>
        <v>地脉</v>
      </c>
      <c r="H1082">
        <f>[2]monsterDetail!G1081</f>
        <v>0</v>
      </c>
      <c r="I1082">
        <f>[2]monsterDetail!H1081</f>
        <v>4062.5622155526498</v>
      </c>
      <c r="J1082">
        <f>[2]monsterDetail!I1081</f>
        <v>150</v>
      </c>
      <c r="K1082">
        <f>[2]monsterDetail!J1081</f>
        <v>1760.6927419354899</v>
      </c>
      <c r="L1082">
        <f>[2]monsterDetail!K1081</f>
        <v>126.084075</v>
      </c>
      <c r="M1082">
        <f>[2]monsterDetail!L1081</f>
        <v>1760.6927419354899</v>
      </c>
      <c r="N1082">
        <f>[2]monsterDetail!M1081</f>
        <v>126.084075</v>
      </c>
      <c r="O1082">
        <f>[2]monsterDetail!N1081</f>
        <v>0.2</v>
      </c>
      <c r="P1082">
        <f>[2]monsterDetail!O1081</f>
        <v>0.2</v>
      </c>
      <c r="Q1082">
        <f>[2]monsterDetail!P1081</f>
        <v>0.36</v>
      </c>
      <c r="R1082">
        <f>[2]monsterDetail!Q1081</f>
        <v>0.1</v>
      </c>
      <c r="S1082">
        <f>[2]monsterDetail!R1081</f>
        <v>2</v>
      </c>
      <c r="T1082">
        <f>[2]monsterDetail!S1081</f>
        <v>0.1</v>
      </c>
      <c r="U1082">
        <f>[2]monsterDetail!T1081</f>
        <v>1.1700000000000002</v>
      </c>
      <c r="V1082">
        <f>[2]monsterDetail!U1081</f>
        <v>172.066666666667</v>
      </c>
      <c r="W1082">
        <f>[2]monsterDetail!V1081</f>
        <v>0</v>
      </c>
      <c r="X1082">
        <f>[2]monsterDetail!W1081</f>
        <v>2117.5899193548448</v>
      </c>
      <c r="Y1082">
        <f>[2]monsterDetail!X1081</f>
        <v>0</v>
      </c>
      <c r="Z1082">
        <f>[2]monsterDetail!Y1081</f>
        <v>0</v>
      </c>
      <c r="AA1082">
        <f>[2]monsterDetail!Z1081</f>
        <v>0</v>
      </c>
      <c r="AB1082">
        <f>[2]monsterDetail!AA1081</f>
        <v>0</v>
      </c>
      <c r="AC1082">
        <f>[2]monsterDetail!AB1081</f>
        <v>0</v>
      </c>
      <c r="AD1082">
        <f>[2]monsterDetail!AC1081</f>
        <v>126.084075</v>
      </c>
      <c r="AE1082">
        <f>[2]monsterDetail!AD1081</f>
        <v>189.1261125</v>
      </c>
      <c r="AF1082">
        <f>[2]monsterDetail!AE1081</f>
        <v>126.084075</v>
      </c>
      <c r="AG1082">
        <f>[2]monsterDetail!AF1081</f>
        <v>126.084075</v>
      </c>
      <c r="AH1082">
        <f>[2]monsterDetail!AG1081</f>
        <v>126.084075</v>
      </c>
      <c r="AI1082">
        <f>[2]monsterDetail!AH1081</f>
        <v>126.084075</v>
      </c>
      <c r="AJ1082">
        <f>[2]monsterDetail!AI1081</f>
        <v>126.084075</v>
      </c>
    </row>
    <row r="1083" spans="3:36" x14ac:dyDescent="0.15">
      <c r="C1083" t="str">
        <f>[2]monsterDetail!B1082</f>
        <v>风系90</v>
      </c>
      <c r="D1083">
        <f>[2]monsterDetail!C1082</f>
        <v>90</v>
      </c>
      <c r="E1083" t="str">
        <f>[2]monsterDetail!D1082</f>
        <v>风系</v>
      </c>
      <c r="F1083">
        <f>[2]monsterDetail!E1082</f>
        <v>11</v>
      </c>
      <c r="G1083" t="str">
        <f>[2]monsterDetail!F1082</f>
        <v>地脉</v>
      </c>
      <c r="H1083">
        <f>[2]monsterDetail!G1082</f>
        <v>0</v>
      </c>
      <c r="I1083">
        <f>[2]monsterDetail!H1082</f>
        <v>4125.4703642969298</v>
      </c>
      <c r="J1083">
        <f>[2]monsterDetail!I1082</f>
        <v>150</v>
      </c>
      <c r="K1083">
        <f>[2]monsterDetail!J1082</f>
        <v>1800.8957845433299</v>
      </c>
      <c r="L1083">
        <f>[2]monsterDetail!K1082</f>
        <v>127.50075</v>
      </c>
      <c r="M1083">
        <f>[2]monsterDetail!L1082</f>
        <v>1800.8957845433299</v>
      </c>
      <c r="N1083">
        <f>[2]monsterDetail!M1082</f>
        <v>127.50075</v>
      </c>
      <c r="O1083">
        <f>[2]monsterDetail!N1082</f>
        <v>0.2</v>
      </c>
      <c r="P1083">
        <f>[2]monsterDetail!O1082</f>
        <v>0.2</v>
      </c>
      <c r="Q1083">
        <f>[2]monsterDetail!P1082</f>
        <v>0.36</v>
      </c>
      <c r="R1083">
        <f>[2]monsterDetail!Q1082</f>
        <v>0.1</v>
      </c>
      <c r="S1083">
        <f>[2]monsterDetail!R1082</f>
        <v>2</v>
      </c>
      <c r="T1083">
        <f>[2]monsterDetail!S1082</f>
        <v>0.1</v>
      </c>
      <c r="U1083">
        <f>[2]monsterDetail!T1082</f>
        <v>1.1700000000000002</v>
      </c>
      <c r="V1083">
        <f>[2]monsterDetail!U1082</f>
        <v>174</v>
      </c>
      <c r="W1083">
        <f>[2]monsterDetail!V1082</f>
        <v>0</v>
      </c>
      <c r="X1083">
        <f>[2]monsterDetail!W1082</f>
        <v>2210.190281030445</v>
      </c>
      <c r="Y1083">
        <f>[2]monsterDetail!X1082</f>
        <v>0</v>
      </c>
      <c r="Z1083">
        <f>[2]monsterDetail!Y1082</f>
        <v>0</v>
      </c>
      <c r="AA1083">
        <f>[2]monsterDetail!Z1082</f>
        <v>0</v>
      </c>
      <c r="AB1083">
        <f>[2]monsterDetail!AA1082</f>
        <v>0</v>
      </c>
      <c r="AC1083">
        <f>[2]monsterDetail!AB1082</f>
        <v>0</v>
      </c>
      <c r="AD1083">
        <f>[2]monsterDetail!AC1082</f>
        <v>127.50075</v>
      </c>
      <c r="AE1083">
        <f>[2]monsterDetail!AD1082</f>
        <v>191.251125</v>
      </c>
      <c r="AF1083">
        <f>[2]monsterDetail!AE1082</f>
        <v>127.50075</v>
      </c>
      <c r="AG1083">
        <f>[2]monsterDetail!AF1082</f>
        <v>127.50075</v>
      </c>
      <c r="AH1083">
        <f>[2]monsterDetail!AG1082</f>
        <v>127.50075</v>
      </c>
      <c r="AI1083">
        <f>[2]monsterDetail!AH1082</f>
        <v>127.50075</v>
      </c>
      <c r="AJ1083">
        <f>[2]monsterDetail!AI1082</f>
        <v>127.50075</v>
      </c>
    </row>
    <row r="1084" spans="3:36" x14ac:dyDescent="0.15">
      <c r="C1084" t="str">
        <f>[2]monsterDetail!B1083</f>
        <v>风系91</v>
      </c>
      <c r="D1084">
        <f>[2]monsterDetail!C1083</f>
        <v>91</v>
      </c>
      <c r="E1084" t="str">
        <f>[2]monsterDetail!D1083</f>
        <v>风系</v>
      </c>
      <c r="F1084">
        <f>[2]monsterDetail!E1083</f>
        <v>11</v>
      </c>
      <c r="G1084" t="str">
        <f>[2]monsterDetail!F1083</f>
        <v>地脉</v>
      </c>
      <c r="H1084">
        <f>[2]monsterDetail!G1083</f>
        <v>0</v>
      </c>
      <c r="I1084">
        <f>[2]monsterDetail!H1083</f>
        <v>4188.7620993140299</v>
      </c>
      <c r="J1084">
        <f>[2]monsterDetail!I1083</f>
        <v>150</v>
      </c>
      <c r="K1084">
        <f>[2]monsterDetail!J1083</f>
        <v>1842.1</v>
      </c>
      <c r="L1084">
        <f>[2]monsterDetail!K1083</f>
        <v>128.91742500000001</v>
      </c>
      <c r="M1084">
        <f>[2]monsterDetail!L1083</f>
        <v>1842.1</v>
      </c>
      <c r="N1084">
        <f>[2]monsterDetail!M1083</f>
        <v>128.91742500000001</v>
      </c>
      <c r="O1084">
        <f>[2]monsterDetail!N1083</f>
        <v>0.2</v>
      </c>
      <c r="P1084">
        <f>[2]monsterDetail!O1083</f>
        <v>0.2</v>
      </c>
      <c r="Q1084">
        <f>[2]monsterDetail!P1083</f>
        <v>0.36</v>
      </c>
      <c r="R1084">
        <f>[2]monsterDetail!Q1083</f>
        <v>0.1</v>
      </c>
      <c r="S1084">
        <f>[2]monsterDetail!R1083</f>
        <v>2</v>
      </c>
      <c r="T1084">
        <f>[2]monsterDetail!S1083</f>
        <v>0.1</v>
      </c>
      <c r="U1084">
        <f>[2]monsterDetail!T1083</f>
        <v>1.1700000000000002</v>
      </c>
      <c r="V1084">
        <f>[2]monsterDetail!U1083</f>
        <v>175.933333333333</v>
      </c>
      <c r="W1084">
        <f>[2]monsterDetail!V1083</f>
        <v>0</v>
      </c>
      <c r="X1084">
        <f>[2]monsterDetail!W1083</f>
        <v>2306.8500000000004</v>
      </c>
      <c r="Y1084">
        <f>[2]monsterDetail!X1083</f>
        <v>0</v>
      </c>
      <c r="Z1084">
        <f>[2]monsterDetail!Y1083</f>
        <v>0</v>
      </c>
      <c r="AA1084">
        <f>[2]monsterDetail!Z1083</f>
        <v>0</v>
      </c>
      <c r="AB1084">
        <f>[2]monsterDetail!AA1083</f>
        <v>0</v>
      </c>
      <c r="AC1084">
        <f>[2]monsterDetail!AB1083</f>
        <v>0</v>
      </c>
      <c r="AD1084">
        <f>[2]monsterDetail!AC1083</f>
        <v>128.91742500000001</v>
      </c>
      <c r="AE1084">
        <f>[2]monsterDetail!AD1083</f>
        <v>193.37613750000003</v>
      </c>
      <c r="AF1084">
        <f>[2]monsterDetail!AE1083</f>
        <v>128.91742500000001</v>
      </c>
      <c r="AG1084">
        <f>[2]monsterDetail!AF1083</f>
        <v>128.91742500000001</v>
      </c>
      <c r="AH1084">
        <f>[2]monsterDetail!AG1083</f>
        <v>128.91742500000001</v>
      </c>
      <c r="AI1084">
        <f>[2]monsterDetail!AH1083</f>
        <v>128.91742500000001</v>
      </c>
      <c r="AJ1084">
        <f>[2]monsterDetail!AI1083</f>
        <v>128.91742500000001</v>
      </c>
    </row>
    <row r="1085" spans="3:36" x14ac:dyDescent="0.15">
      <c r="C1085" t="str">
        <f>[2]monsterDetail!B1084</f>
        <v>风系92</v>
      </c>
      <c r="D1085">
        <f>[2]monsterDetail!C1084</f>
        <v>92</v>
      </c>
      <c r="E1085" t="str">
        <f>[2]monsterDetail!D1084</f>
        <v>风系</v>
      </c>
      <c r="F1085">
        <f>[2]monsterDetail!E1084</f>
        <v>11</v>
      </c>
      <c r="G1085" t="str">
        <f>[2]monsterDetail!F1084</f>
        <v>地脉</v>
      </c>
      <c r="H1085">
        <f>[2]monsterDetail!G1084</f>
        <v>0</v>
      </c>
      <c r="I1085">
        <f>[2]monsterDetail!H1084</f>
        <v>4252.4374206039702</v>
      </c>
      <c r="J1085">
        <f>[2]monsterDetail!I1084</f>
        <v>150</v>
      </c>
      <c r="K1085">
        <f>[2]monsterDetail!J1084</f>
        <v>1884.35157384988</v>
      </c>
      <c r="L1085">
        <f>[2]monsterDetail!K1084</f>
        <v>130.33410000000001</v>
      </c>
      <c r="M1085">
        <f>[2]monsterDetail!L1084</f>
        <v>1884.35157384988</v>
      </c>
      <c r="N1085">
        <f>[2]monsterDetail!M1084</f>
        <v>130.33410000000001</v>
      </c>
      <c r="O1085">
        <f>[2]monsterDetail!N1084</f>
        <v>0.2</v>
      </c>
      <c r="P1085">
        <f>[2]monsterDetail!O1084</f>
        <v>0.2</v>
      </c>
      <c r="Q1085">
        <f>[2]monsterDetail!P1084</f>
        <v>0.36</v>
      </c>
      <c r="R1085">
        <f>[2]monsterDetail!Q1084</f>
        <v>0.1</v>
      </c>
      <c r="S1085">
        <f>[2]monsterDetail!R1084</f>
        <v>2</v>
      </c>
      <c r="T1085">
        <f>[2]monsterDetail!S1084</f>
        <v>0.1</v>
      </c>
      <c r="U1085">
        <f>[2]monsterDetail!T1084</f>
        <v>1.1700000000000002</v>
      </c>
      <c r="V1085">
        <f>[2]monsterDetail!U1084</f>
        <v>177.86666666666699</v>
      </c>
      <c r="W1085">
        <f>[2]monsterDetail!V1084</f>
        <v>0</v>
      </c>
      <c r="X1085">
        <f>[2]monsterDetail!W1084</f>
        <v>2407.782566585955</v>
      </c>
      <c r="Y1085">
        <f>[2]monsterDetail!X1084</f>
        <v>0</v>
      </c>
      <c r="Z1085">
        <f>[2]monsterDetail!Y1084</f>
        <v>0</v>
      </c>
      <c r="AA1085">
        <f>[2]monsterDetail!Z1084</f>
        <v>0</v>
      </c>
      <c r="AB1085">
        <f>[2]monsterDetail!AA1084</f>
        <v>0</v>
      </c>
      <c r="AC1085">
        <f>[2]monsterDetail!AB1084</f>
        <v>0</v>
      </c>
      <c r="AD1085">
        <f>[2]monsterDetail!AC1084</f>
        <v>130.33410000000001</v>
      </c>
      <c r="AE1085">
        <f>[2]monsterDetail!AD1084</f>
        <v>195.50115</v>
      </c>
      <c r="AF1085">
        <f>[2]monsterDetail!AE1084</f>
        <v>130.33410000000001</v>
      </c>
      <c r="AG1085">
        <f>[2]monsterDetail!AF1084</f>
        <v>130.33410000000001</v>
      </c>
      <c r="AH1085">
        <f>[2]monsterDetail!AG1084</f>
        <v>130.33410000000001</v>
      </c>
      <c r="AI1085">
        <f>[2]monsterDetail!AH1084</f>
        <v>130.33410000000001</v>
      </c>
      <c r="AJ1085">
        <f>[2]monsterDetail!AI1084</f>
        <v>130.33410000000001</v>
      </c>
    </row>
    <row r="1086" spans="3:36" x14ac:dyDescent="0.15">
      <c r="C1086" t="str">
        <f>[2]monsterDetail!B1085</f>
        <v>风系93</v>
      </c>
      <c r="D1086">
        <f>[2]monsterDetail!C1085</f>
        <v>93</v>
      </c>
      <c r="E1086" t="str">
        <f>[2]monsterDetail!D1085</f>
        <v>风系</v>
      </c>
      <c r="F1086">
        <f>[2]monsterDetail!E1085</f>
        <v>11</v>
      </c>
      <c r="G1086" t="str">
        <f>[2]monsterDetail!F1085</f>
        <v>地脉</v>
      </c>
      <c r="H1086">
        <f>[2]monsterDetail!G1085</f>
        <v>0</v>
      </c>
      <c r="I1086">
        <f>[2]monsterDetail!H1085</f>
        <v>4316.4963281667397</v>
      </c>
      <c r="J1086">
        <f>[2]monsterDetail!I1085</f>
        <v>150</v>
      </c>
      <c r="K1086">
        <f>[2]monsterDetail!J1085</f>
        <v>1927.6998768472899</v>
      </c>
      <c r="L1086">
        <f>[2]monsterDetail!K1085</f>
        <v>131.750775</v>
      </c>
      <c r="M1086">
        <f>[2]monsterDetail!L1085</f>
        <v>1927.6998768472899</v>
      </c>
      <c r="N1086">
        <f>[2]monsterDetail!M1085</f>
        <v>131.750775</v>
      </c>
      <c r="O1086">
        <f>[2]monsterDetail!N1085</f>
        <v>0.2</v>
      </c>
      <c r="P1086">
        <f>[2]monsterDetail!O1085</f>
        <v>0.2</v>
      </c>
      <c r="Q1086">
        <f>[2]monsterDetail!P1085</f>
        <v>0.36</v>
      </c>
      <c r="R1086">
        <f>[2]monsterDetail!Q1085</f>
        <v>0.1</v>
      </c>
      <c r="S1086">
        <f>[2]monsterDetail!R1085</f>
        <v>2</v>
      </c>
      <c r="T1086">
        <f>[2]monsterDetail!S1085</f>
        <v>0.1</v>
      </c>
      <c r="U1086">
        <f>[2]monsterDetail!T1085</f>
        <v>1.1700000000000002</v>
      </c>
      <c r="V1086">
        <f>[2]monsterDetail!U1085</f>
        <v>179.8</v>
      </c>
      <c r="W1086">
        <f>[2]monsterDetail!V1085</f>
        <v>0</v>
      </c>
      <c r="X1086">
        <f>[2]monsterDetail!W1085</f>
        <v>2513.216194581285</v>
      </c>
      <c r="Y1086">
        <f>[2]monsterDetail!X1085</f>
        <v>0</v>
      </c>
      <c r="Z1086">
        <f>[2]monsterDetail!Y1085</f>
        <v>0</v>
      </c>
      <c r="AA1086">
        <f>[2]monsterDetail!Z1085</f>
        <v>0</v>
      </c>
      <c r="AB1086">
        <f>[2]monsterDetail!AA1085</f>
        <v>0</v>
      </c>
      <c r="AC1086">
        <f>[2]monsterDetail!AB1085</f>
        <v>0</v>
      </c>
      <c r="AD1086">
        <f>[2]monsterDetail!AC1085</f>
        <v>131.750775</v>
      </c>
      <c r="AE1086">
        <f>[2]monsterDetail!AD1085</f>
        <v>197.62616250000002</v>
      </c>
      <c r="AF1086">
        <f>[2]monsterDetail!AE1085</f>
        <v>131.750775</v>
      </c>
      <c r="AG1086">
        <f>[2]monsterDetail!AF1085</f>
        <v>131.750775</v>
      </c>
      <c r="AH1086">
        <f>[2]monsterDetail!AG1085</f>
        <v>131.750775</v>
      </c>
      <c r="AI1086">
        <f>[2]monsterDetail!AH1085</f>
        <v>131.750775</v>
      </c>
      <c r="AJ1086">
        <f>[2]monsterDetail!AI1085</f>
        <v>131.750775</v>
      </c>
    </row>
    <row r="1087" spans="3:36" x14ac:dyDescent="0.15">
      <c r="C1087" t="str">
        <f>[2]monsterDetail!B1086</f>
        <v>风系94</v>
      </c>
      <c r="D1087">
        <f>[2]monsterDetail!C1086</f>
        <v>94</v>
      </c>
      <c r="E1087" t="str">
        <f>[2]monsterDetail!D1086</f>
        <v>风系</v>
      </c>
      <c r="F1087">
        <f>[2]monsterDetail!E1086</f>
        <v>11</v>
      </c>
      <c r="G1087" t="str">
        <f>[2]monsterDetail!F1086</f>
        <v>地脉</v>
      </c>
      <c r="H1087">
        <f>[2]monsterDetail!G1086</f>
        <v>0</v>
      </c>
      <c r="I1087">
        <f>[2]monsterDetail!H1086</f>
        <v>4380.9388220023402</v>
      </c>
      <c r="J1087">
        <f>[2]monsterDetail!I1086</f>
        <v>150</v>
      </c>
      <c r="K1087">
        <f>[2]monsterDetail!J1086</f>
        <v>1972.1977443609101</v>
      </c>
      <c r="L1087">
        <f>[2]monsterDetail!K1086</f>
        <v>133.16745</v>
      </c>
      <c r="M1087">
        <f>[2]monsterDetail!L1086</f>
        <v>1972.1977443609101</v>
      </c>
      <c r="N1087">
        <f>[2]monsterDetail!M1086</f>
        <v>133.16745</v>
      </c>
      <c r="O1087">
        <f>[2]monsterDetail!N1086</f>
        <v>0.2</v>
      </c>
      <c r="P1087">
        <f>[2]monsterDetail!O1086</f>
        <v>0.2</v>
      </c>
      <c r="Q1087">
        <f>[2]monsterDetail!P1086</f>
        <v>0.36</v>
      </c>
      <c r="R1087">
        <f>[2]monsterDetail!Q1086</f>
        <v>0.1</v>
      </c>
      <c r="S1087">
        <f>[2]monsterDetail!R1086</f>
        <v>2</v>
      </c>
      <c r="T1087">
        <f>[2]monsterDetail!S1086</f>
        <v>0.1</v>
      </c>
      <c r="U1087">
        <f>[2]monsterDetail!T1086</f>
        <v>1.1700000000000002</v>
      </c>
      <c r="V1087">
        <f>[2]monsterDetail!U1086</f>
        <v>181.73333333333301</v>
      </c>
      <c r="W1087">
        <f>[2]monsterDetail!V1086</f>
        <v>0</v>
      </c>
      <c r="X1087">
        <f>[2]monsterDetail!W1086</f>
        <v>2623.395112781955</v>
      </c>
      <c r="Y1087">
        <f>[2]monsterDetail!X1086</f>
        <v>0</v>
      </c>
      <c r="Z1087">
        <f>[2]monsterDetail!Y1086</f>
        <v>0</v>
      </c>
      <c r="AA1087">
        <f>[2]monsterDetail!Z1086</f>
        <v>0</v>
      </c>
      <c r="AB1087">
        <f>[2]monsterDetail!AA1086</f>
        <v>0</v>
      </c>
      <c r="AC1087">
        <f>[2]monsterDetail!AB1086</f>
        <v>0</v>
      </c>
      <c r="AD1087">
        <f>[2]monsterDetail!AC1086</f>
        <v>133.16745</v>
      </c>
      <c r="AE1087">
        <f>[2]monsterDetail!AD1086</f>
        <v>199.75117499999999</v>
      </c>
      <c r="AF1087">
        <f>[2]monsterDetail!AE1086</f>
        <v>133.16745</v>
      </c>
      <c r="AG1087">
        <f>[2]monsterDetail!AF1086</f>
        <v>133.16745</v>
      </c>
      <c r="AH1087">
        <f>[2]monsterDetail!AG1086</f>
        <v>133.16745</v>
      </c>
      <c r="AI1087">
        <f>[2]monsterDetail!AH1086</f>
        <v>133.16745</v>
      </c>
      <c r="AJ1087">
        <f>[2]monsterDetail!AI1086</f>
        <v>133.16745</v>
      </c>
    </row>
    <row r="1088" spans="3:36" x14ac:dyDescent="0.15">
      <c r="C1088" t="str">
        <f>[2]monsterDetail!B1087</f>
        <v>风系95</v>
      </c>
      <c r="D1088">
        <f>[2]monsterDetail!C1087</f>
        <v>95</v>
      </c>
      <c r="E1088" t="str">
        <f>[2]monsterDetail!D1087</f>
        <v>风系</v>
      </c>
      <c r="F1088">
        <f>[2]monsterDetail!E1087</f>
        <v>11</v>
      </c>
      <c r="G1088" t="str">
        <f>[2]monsterDetail!F1087</f>
        <v>地脉</v>
      </c>
      <c r="H1088">
        <f>[2]monsterDetail!G1087</f>
        <v>0</v>
      </c>
      <c r="I1088">
        <f>[2]monsterDetail!H1087</f>
        <v>4445.76490211077</v>
      </c>
      <c r="J1088">
        <f>[2]monsterDetail!I1087</f>
        <v>150</v>
      </c>
      <c r="K1088">
        <f>[2]monsterDetail!J1087</f>
        <v>2017.9017857142901</v>
      </c>
      <c r="L1088">
        <f>[2]monsterDetail!K1087</f>
        <v>134.584125</v>
      </c>
      <c r="M1088">
        <f>[2]monsterDetail!L1087</f>
        <v>2017.9017857142901</v>
      </c>
      <c r="N1088">
        <f>[2]monsterDetail!M1087</f>
        <v>134.584125</v>
      </c>
      <c r="O1088">
        <f>[2]monsterDetail!N1087</f>
        <v>0.2</v>
      </c>
      <c r="P1088">
        <f>[2]monsterDetail!O1087</f>
        <v>0.2</v>
      </c>
      <c r="Q1088">
        <f>[2]monsterDetail!P1087</f>
        <v>0.36</v>
      </c>
      <c r="R1088">
        <f>[2]monsterDetail!Q1087</f>
        <v>0.1</v>
      </c>
      <c r="S1088">
        <f>[2]monsterDetail!R1087</f>
        <v>2</v>
      </c>
      <c r="T1088">
        <f>[2]monsterDetail!S1087</f>
        <v>0.1</v>
      </c>
      <c r="U1088">
        <f>[2]monsterDetail!T1087</f>
        <v>1.1700000000000002</v>
      </c>
      <c r="V1088">
        <f>[2]monsterDetail!U1087</f>
        <v>183.666666666667</v>
      </c>
      <c r="W1088">
        <f>[2]monsterDetail!V1087</f>
        <v>0</v>
      </c>
      <c r="X1088">
        <f>[2]monsterDetail!W1087</f>
        <v>2738.580994897965</v>
      </c>
      <c r="Y1088">
        <f>[2]monsterDetail!X1087</f>
        <v>0</v>
      </c>
      <c r="Z1088">
        <f>[2]monsterDetail!Y1087</f>
        <v>0</v>
      </c>
      <c r="AA1088">
        <f>[2]monsterDetail!Z1087</f>
        <v>0</v>
      </c>
      <c r="AB1088">
        <f>[2]monsterDetail!AA1087</f>
        <v>0</v>
      </c>
      <c r="AC1088">
        <f>[2]monsterDetail!AB1087</f>
        <v>0</v>
      </c>
      <c r="AD1088">
        <f>[2]monsterDetail!AC1087</f>
        <v>134.584125</v>
      </c>
      <c r="AE1088">
        <f>[2]monsterDetail!AD1087</f>
        <v>201.87618750000001</v>
      </c>
      <c r="AF1088">
        <f>[2]monsterDetail!AE1087</f>
        <v>134.584125</v>
      </c>
      <c r="AG1088">
        <f>[2]monsterDetail!AF1087</f>
        <v>134.584125</v>
      </c>
      <c r="AH1088">
        <f>[2]monsterDetail!AG1087</f>
        <v>134.584125</v>
      </c>
      <c r="AI1088">
        <f>[2]monsterDetail!AH1087</f>
        <v>134.584125</v>
      </c>
      <c r="AJ1088">
        <f>[2]monsterDetail!AI1087</f>
        <v>134.584125</v>
      </c>
    </row>
    <row r="1089" spans="3:36" x14ac:dyDescent="0.15">
      <c r="C1089" t="str">
        <f>[2]monsterDetail!B1088</f>
        <v>风系96</v>
      </c>
      <c r="D1089">
        <f>[2]monsterDetail!C1088</f>
        <v>96</v>
      </c>
      <c r="E1089" t="str">
        <f>[2]monsterDetail!D1088</f>
        <v>风系</v>
      </c>
      <c r="F1089">
        <f>[2]monsterDetail!E1088</f>
        <v>11</v>
      </c>
      <c r="G1089" t="str">
        <f>[2]monsterDetail!F1088</f>
        <v>地脉</v>
      </c>
      <c r="H1089">
        <f>[2]monsterDetail!G1088</f>
        <v>0</v>
      </c>
      <c r="I1089">
        <f>[2]monsterDetail!H1088</f>
        <v>4510.9745684920399</v>
      </c>
      <c r="J1089">
        <f>[2]monsterDetail!I1088</f>
        <v>150</v>
      </c>
      <c r="K1089">
        <f>[2]monsterDetail!J1088</f>
        <v>2064.8727272727301</v>
      </c>
      <c r="L1089">
        <f>[2]monsterDetail!K1088</f>
        <v>136.0008</v>
      </c>
      <c r="M1089">
        <f>[2]monsterDetail!L1088</f>
        <v>2064.8727272727301</v>
      </c>
      <c r="N1089">
        <f>[2]monsterDetail!M1088</f>
        <v>136.0008</v>
      </c>
      <c r="O1089">
        <f>[2]monsterDetail!N1088</f>
        <v>0.2</v>
      </c>
      <c r="P1089">
        <f>[2]monsterDetail!O1088</f>
        <v>0.2</v>
      </c>
      <c r="Q1089">
        <f>[2]monsterDetail!P1088</f>
        <v>0.36</v>
      </c>
      <c r="R1089">
        <f>[2]monsterDetail!Q1088</f>
        <v>0.1</v>
      </c>
      <c r="S1089">
        <f>[2]monsterDetail!R1088</f>
        <v>2</v>
      </c>
      <c r="T1089">
        <f>[2]monsterDetail!S1088</f>
        <v>0.1</v>
      </c>
      <c r="U1089">
        <f>[2]monsterDetail!T1088</f>
        <v>1.1700000000000002</v>
      </c>
      <c r="V1089">
        <f>[2]monsterDetail!U1088</f>
        <v>185.6</v>
      </c>
      <c r="W1089">
        <f>[2]monsterDetail!V1088</f>
        <v>0</v>
      </c>
      <c r="X1089">
        <f>[2]monsterDetail!W1088</f>
        <v>2859.054545454555</v>
      </c>
      <c r="Y1089">
        <f>[2]monsterDetail!X1088</f>
        <v>0</v>
      </c>
      <c r="Z1089">
        <f>[2]monsterDetail!Y1088</f>
        <v>0</v>
      </c>
      <c r="AA1089">
        <f>[2]monsterDetail!Z1088</f>
        <v>0</v>
      </c>
      <c r="AB1089">
        <f>[2]monsterDetail!AA1088</f>
        <v>0</v>
      </c>
      <c r="AC1089">
        <f>[2]monsterDetail!AB1088</f>
        <v>0</v>
      </c>
      <c r="AD1089">
        <f>[2]monsterDetail!AC1088</f>
        <v>136.0008</v>
      </c>
      <c r="AE1089">
        <f>[2]monsterDetail!AD1088</f>
        <v>204.00119999999998</v>
      </c>
      <c r="AF1089">
        <f>[2]monsterDetail!AE1088</f>
        <v>136.0008</v>
      </c>
      <c r="AG1089">
        <f>[2]monsterDetail!AF1088</f>
        <v>136.0008</v>
      </c>
      <c r="AH1089">
        <f>[2]monsterDetail!AG1088</f>
        <v>136.0008</v>
      </c>
      <c r="AI1089">
        <f>[2]monsterDetail!AH1088</f>
        <v>136.0008</v>
      </c>
      <c r="AJ1089">
        <f>[2]monsterDetail!AI1088</f>
        <v>136.0008</v>
      </c>
    </row>
    <row r="1090" spans="3:36" x14ac:dyDescent="0.15">
      <c r="C1090" t="str">
        <f>[2]monsterDetail!B1089</f>
        <v>风系97</v>
      </c>
      <c r="D1090">
        <f>[2]monsterDetail!C1089</f>
        <v>97</v>
      </c>
      <c r="E1090" t="str">
        <f>[2]monsterDetail!D1089</f>
        <v>风系</v>
      </c>
      <c r="F1090">
        <f>[2]monsterDetail!E1089</f>
        <v>11</v>
      </c>
      <c r="G1090" t="str">
        <f>[2]monsterDetail!F1089</f>
        <v>地脉</v>
      </c>
      <c r="H1090">
        <f>[2]monsterDetail!G1089</f>
        <v>0</v>
      </c>
      <c r="I1090">
        <f>[2]monsterDetail!H1089</f>
        <v>4576.56782114613</v>
      </c>
      <c r="J1090">
        <f>[2]monsterDetail!I1089</f>
        <v>150</v>
      </c>
      <c r="K1090">
        <f>[2]monsterDetail!J1089</f>
        <v>2113.1757936508002</v>
      </c>
      <c r="L1090">
        <f>[2]monsterDetail!K1089</f>
        <v>137.417475</v>
      </c>
      <c r="M1090">
        <f>[2]monsterDetail!L1089</f>
        <v>2113.1757936508002</v>
      </c>
      <c r="N1090">
        <f>[2]monsterDetail!M1089</f>
        <v>137.417475</v>
      </c>
      <c r="O1090">
        <f>[2]monsterDetail!N1089</f>
        <v>0.2</v>
      </c>
      <c r="P1090">
        <f>[2]monsterDetail!O1089</f>
        <v>0.2</v>
      </c>
      <c r="Q1090">
        <f>[2]monsterDetail!P1089</f>
        <v>0.36</v>
      </c>
      <c r="R1090">
        <f>[2]monsterDetail!Q1089</f>
        <v>0.1</v>
      </c>
      <c r="S1090">
        <f>[2]monsterDetail!R1089</f>
        <v>2</v>
      </c>
      <c r="T1090">
        <f>[2]monsterDetail!S1089</f>
        <v>0.1</v>
      </c>
      <c r="U1090">
        <f>[2]monsterDetail!T1089</f>
        <v>1.1700000000000002</v>
      </c>
      <c r="V1090">
        <f>[2]monsterDetail!U1089</f>
        <v>187.53333333333299</v>
      </c>
      <c r="W1090">
        <f>[2]monsterDetail!V1089</f>
        <v>0</v>
      </c>
      <c r="X1090">
        <f>[2]monsterDetail!W1089</f>
        <v>2985.1172619047702</v>
      </c>
      <c r="Y1090">
        <f>[2]monsterDetail!X1089</f>
        <v>0</v>
      </c>
      <c r="Z1090">
        <f>[2]monsterDetail!Y1089</f>
        <v>0</v>
      </c>
      <c r="AA1090">
        <f>[2]monsterDetail!Z1089</f>
        <v>0</v>
      </c>
      <c r="AB1090">
        <f>[2]monsterDetail!AA1089</f>
        <v>0</v>
      </c>
      <c r="AC1090">
        <f>[2]monsterDetail!AB1089</f>
        <v>0</v>
      </c>
      <c r="AD1090">
        <f>[2]monsterDetail!AC1089</f>
        <v>137.417475</v>
      </c>
      <c r="AE1090">
        <f>[2]monsterDetail!AD1089</f>
        <v>206.12621250000001</v>
      </c>
      <c r="AF1090">
        <f>[2]monsterDetail!AE1089</f>
        <v>137.417475</v>
      </c>
      <c r="AG1090">
        <f>[2]monsterDetail!AF1089</f>
        <v>137.417475</v>
      </c>
      <c r="AH1090">
        <f>[2]monsterDetail!AG1089</f>
        <v>137.417475</v>
      </c>
      <c r="AI1090">
        <f>[2]monsterDetail!AH1089</f>
        <v>137.417475</v>
      </c>
      <c r="AJ1090">
        <f>[2]monsterDetail!AI1089</f>
        <v>137.417475</v>
      </c>
    </row>
    <row r="1091" spans="3:36" x14ac:dyDescent="0.15">
      <c r="C1091" t="str">
        <f>[2]monsterDetail!B1090</f>
        <v>风系98</v>
      </c>
      <c r="D1091">
        <f>[2]monsterDetail!C1090</f>
        <v>98</v>
      </c>
      <c r="E1091" t="str">
        <f>[2]monsterDetail!D1090</f>
        <v>风系</v>
      </c>
      <c r="F1091">
        <f>[2]monsterDetail!E1090</f>
        <v>11</v>
      </c>
      <c r="G1091" t="str">
        <f>[2]monsterDetail!F1090</f>
        <v>地脉</v>
      </c>
      <c r="H1091">
        <f>[2]monsterDetail!G1090</f>
        <v>0</v>
      </c>
      <c r="I1091">
        <f>[2]monsterDetail!H1090</f>
        <v>4642.5446600730502</v>
      </c>
      <c r="J1091">
        <f>[2]monsterDetail!I1090</f>
        <v>150</v>
      </c>
      <c r="K1091">
        <f>[2]monsterDetail!J1090</f>
        <v>2162.8811320754799</v>
      </c>
      <c r="L1091">
        <f>[2]monsterDetail!K1090</f>
        <v>138.83414999999999</v>
      </c>
      <c r="M1091">
        <f>[2]monsterDetail!L1090</f>
        <v>2162.8811320754799</v>
      </c>
      <c r="N1091">
        <f>[2]monsterDetail!M1090</f>
        <v>138.83414999999999</v>
      </c>
      <c r="O1091">
        <f>[2]monsterDetail!N1090</f>
        <v>0.2</v>
      </c>
      <c r="P1091">
        <f>[2]monsterDetail!O1090</f>
        <v>0.2</v>
      </c>
      <c r="Q1091">
        <f>[2]monsterDetail!P1090</f>
        <v>0.36</v>
      </c>
      <c r="R1091">
        <f>[2]monsterDetail!Q1090</f>
        <v>0.1</v>
      </c>
      <c r="S1091">
        <f>[2]monsterDetail!R1090</f>
        <v>2</v>
      </c>
      <c r="T1091">
        <f>[2]monsterDetail!S1090</f>
        <v>0.1</v>
      </c>
      <c r="U1091">
        <f>[2]monsterDetail!T1090</f>
        <v>1.1700000000000002</v>
      </c>
      <c r="V1091">
        <f>[2]monsterDetail!U1090</f>
        <v>189.46666666666701</v>
      </c>
      <c r="W1091">
        <f>[2]monsterDetail!V1090</f>
        <v>0</v>
      </c>
      <c r="X1091">
        <f>[2]monsterDetail!W1090</f>
        <v>3117.0933962264248</v>
      </c>
      <c r="Y1091">
        <f>[2]monsterDetail!X1090</f>
        <v>0</v>
      </c>
      <c r="Z1091">
        <f>[2]monsterDetail!Y1090</f>
        <v>0</v>
      </c>
      <c r="AA1091">
        <f>[2]monsterDetail!Z1090</f>
        <v>0</v>
      </c>
      <c r="AB1091">
        <f>[2]monsterDetail!AA1090</f>
        <v>0</v>
      </c>
      <c r="AC1091">
        <f>[2]monsterDetail!AB1090</f>
        <v>0</v>
      </c>
      <c r="AD1091">
        <f>[2]monsterDetail!AC1090</f>
        <v>138.83414999999999</v>
      </c>
      <c r="AE1091">
        <f>[2]monsterDetail!AD1090</f>
        <v>208.25122499999998</v>
      </c>
      <c r="AF1091">
        <f>[2]monsterDetail!AE1090</f>
        <v>138.83414999999999</v>
      </c>
      <c r="AG1091">
        <f>[2]monsterDetail!AF1090</f>
        <v>138.83414999999999</v>
      </c>
      <c r="AH1091">
        <f>[2]monsterDetail!AG1090</f>
        <v>138.83414999999999</v>
      </c>
      <c r="AI1091">
        <f>[2]monsterDetail!AH1090</f>
        <v>138.83414999999999</v>
      </c>
      <c r="AJ1091">
        <f>[2]monsterDetail!AI1090</f>
        <v>138.83414999999999</v>
      </c>
    </row>
    <row r="1092" spans="3:36" x14ac:dyDescent="0.15">
      <c r="C1092" t="str">
        <f>[2]monsterDetail!B1091</f>
        <v>风系99</v>
      </c>
      <c r="D1092">
        <f>[2]monsterDetail!C1091</f>
        <v>99</v>
      </c>
      <c r="E1092" t="str">
        <f>[2]monsterDetail!D1091</f>
        <v>风系</v>
      </c>
      <c r="F1092">
        <f>[2]monsterDetail!E1091</f>
        <v>11</v>
      </c>
      <c r="G1092" t="str">
        <f>[2]monsterDetail!F1091</f>
        <v>地脉</v>
      </c>
      <c r="H1092">
        <f>[2]monsterDetail!G1091</f>
        <v>0</v>
      </c>
      <c r="I1092">
        <f>[2]monsterDetail!H1091</f>
        <v>4708.9050852728096</v>
      </c>
      <c r="J1092">
        <f>[2]monsterDetail!I1091</f>
        <v>150</v>
      </c>
      <c r="K1092">
        <f>[2]monsterDetail!J1091</f>
        <v>2214.0642857142898</v>
      </c>
      <c r="L1092">
        <f>[2]monsterDetail!K1091</f>
        <v>140.25082499999999</v>
      </c>
      <c r="M1092">
        <f>[2]monsterDetail!L1091</f>
        <v>2214.0642857142898</v>
      </c>
      <c r="N1092">
        <f>[2]monsterDetail!M1091</f>
        <v>140.25082499999999</v>
      </c>
      <c r="O1092">
        <f>[2]monsterDetail!N1091</f>
        <v>0.2</v>
      </c>
      <c r="P1092">
        <f>[2]monsterDetail!O1091</f>
        <v>0.2</v>
      </c>
      <c r="Q1092">
        <f>[2]monsterDetail!P1091</f>
        <v>0.36</v>
      </c>
      <c r="R1092">
        <f>[2]monsterDetail!Q1091</f>
        <v>0.1</v>
      </c>
      <c r="S1092">
        <f>[2]monsterDetail!R1091</f>
        <v>2</v>
      </c>
      <c r="T1092">
        <f>[2]monsterDetail!S1091</f>
        <v>0.1</v>
      </c>
      <c r="U1092">
        <f>[2]monsterDetail!T1091</f>
        <v>1.1700000000000002</v>
      </c>
      <c r="V1092">
        <f>[2]monsterDetail!U1091</f>
        <v>191.4</v>
      </c>
      <c r="W1092">
        <f>[2]monsterDetail!V1091</f>
        <v>0</v>
      </c>
      <c r="X1092">
        <f>[2]monsterDetail!W1091</f>
        <v>3255.3321428571448</v>
      </c>
      <c r="Y1092">
        <f>[2]monsterDetail!X1091</f>
        <v>0</v>
      </c>
      <c r="Z1092">
        <f>[2]monsterDetail!Y1091</f>
        <v>0</v>
      </c>
      <c r="AA1092">
        <f>[2]monsterDetail!Z1091</f>
        <v>0</v>
      </c>
      <c r="AB1092">
        <f>[2]monsterDetail!AA1091</f>
        <v>0</v>
      </c>
      <c r="AC1092">
        <f>[2]monsterDetail!AB1091</f>
        <v>0</v>
      </c>
      <c r="AD1092">
        <f>[2]monsterDetail!AC1091</f>
        <v>140.25082499999999</v>
      </c>
      <c r="AE1092">
        <f>[2]monsterDetail!AD1091</f>
        <v>210.3762375</v>
      </c>
      <c r="AF1092">
        <f>[2]monsterDetail!AE1091</f>
        <v>140.25082499999999</v>
      </c>
      <c r="AG1092">
        <f>[2]monsterDetail!AF1091</f>
        <v>140.25082499999999</v>
      </c>
      <c r="AH1092">
        <f>[2]monsterDetail!AG1091</f>
        <v>140.25082499999999</v>
      </c>
      <c r="AI1092">
        <f>[2]monsterDetail!AH1091</f>
        <v>140.25082499999999</v>
      </c>
      <c r="AJ1092">
        <f>[2]monsterDetail!AI1091</f>
        <v>140.25082499999999</v>
      </c>
    </row>
  </sheetData>
  <phoneticPr fontId="1" type="noConversion"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t2" Type="http://schemas.openxmlformats.org/officeDocument/2006/relationships/image" Target="images/t2.jpg"/><Relationship Id="IC0101" Type="http://schemas.openxmlformats.org/officeDocument/2006/relationships/image" Target="images/IC0101.png"/><Relationship Id="t1" Type="http://schemas.openxmlformats.org/officeDocument/2006/relationships/image" Target="images/t1.png"/><Relationship Id="rId0" Type="http://schemas.openxmlformats.org/officeDocument/2006/relationships/image" Target="images/IC01011.png"/><Relationship Id="rId" Type="http://schemas.openxmlformats.org/officeDocument/2006/relationships/image" Target="images/IC01010.png"/></Relationships>
</file>

<file path=customUI/customUI14.xml><?xml version="1.0" encoding="utf-8"?>
<customUI xmlns="http://schemas.microsoft.com/office/2009/07/customui" onLoad="Initialize">
  <ribbon>
    <tabs>
      <tab id="exportToXML" label="exportToXML">
        <group id="map" label="map">
          <button id="exportMapConfig" label="exportMapConfig" onAction="MapXML" size="large" image="IC0101"/>
        </group>
        <group id="MyStyle" label="MyStyle">
          <button id="CellsStyle" label="CellsStyle" onAction="CellsStyle" size="large" image="t2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26</vt:i4>
      </vt:variant>
    </vt:vector>
  </HeadingPairs>
  <TitlesOfParts>
    <vt:vector size="41" baseType="lpstr">
      <vt:lpstr>monster</vt:lpstr>
      <vt:lpstr>skill</vt:lpstr>
      <vt:lpstr>item</vt:lpstr>
      <vt:lpstr>zone</vt:lpstr>
      <vt:lpstr>Sheet1</vt:lpstr>
      <vt:lpstr>植物</vt:lpstr>
      <vt:lpstr>矿物</vt:lpstr>
      <vt:lpstr>掉落</vt:lpstr>
      <vt:lpstr>怪物</vt:lpstr>
      <vt:lpstr>Sheet3</vt:lpstr>
      <vt:lpstr>Sheet4</vt:lpstr>
      <vt:lpstr>Sheet2</vt:lpstr>
      <vt:lpstr>Sheet5</vt:lpstr>
      <vt:lpstr>Sheet6</vt:lpstr>
      <vt:lpstr>Sheet7</vt:lpstr>
      <vt:lpstr>boss_item1</vt:lpstr>
      <vt:lpstr>gold1</vt:lpstr>
      <vt:lpstr>gold2</vt:lpstr>
      <vt:lpstr>item1</vt:lpstr>
      <vt:lpstr>item3</vt:lpstr>
      <vt:lpstr>item4</vt:lpstr>
      <vt:lpstr>marking</vt:lpstr>
      <vt:lpstr>monster</vt:lpstr>
      <vt:lpstr>monsterImg</vt:lpstr>
      <vt:lpstr>monstername1</vt:lpstr>
      <vt:lpstr>moster1</vt:lpstr>
      <vt:lpstr>new_natrue</vt:lpstr>
      <vt:lpstr>newMonster</vt:lpstr>
      <vt:lpstr>per</vt:lpstr>
      <vt:lpstr>plan1</vt:lpstr>
      <vt:lpstr>plan2</vt:lpstr>
      <vt:lpstr>progress</vt:lpstr>
      <vt:lpstr>progress_weapon_award</vt:lpstr>
      <vt:lpstr>reference1</vt:lpstr>
      <vt:lpstr>skill_reference</vt:lpstr>
      <vt:lpstr>test1</vt:lpstr>
      <vt:lpstr>test10</vt:lpstr>
      <vt:lpstr>test11</vt:lpstr>
      <vt:lpstr>test2</vt:lpstr>
      <vt:lpstr>test3</vt:lpstr>
      <vt:lpstr>weaponID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to XML.xlsm</dc:title>
  <dc:subject>'Excel 2010 Power Programming With VBA' Example File</dc:subject>
  <dc:creator>John Walkenbach</dc:creator>
  <dc:description>©2010, John Walkenbach. All Rights Reserved.</dc:description>
  <cp:lastModifiedBy>姜丹</cp:lastModifiedBy>
  <dcterms:created xsi:type="dcterms:W3CDTF">2001-02-20T17:23:19Z</dcterms:created>
  <dcterms:modified xsi:type="dcterms:W3CDTF">2014-07-08T07:23:37Z</dcterms:modified>
  <cp:category>Excel 2010 Power Programming With VBA</cp:category>
</cp:coreProperties>
</file>